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aSemestre i\Proyecto\"/>
    </mc:Choice>
  </mc:AlternateContent>
  <xr:revisionPtr revIDLastSave="0" documentId="13_ncr:1_{7F9DEFC0-B265-4399-A939-0A5505C2560C}" xr6:coauthVersionLast="47" xr6:coauthVersionMax="47" xr10:uidLastSave="{00000000-0000-0000-0000-000000000000}"/>
  <bookViews>
    <workbookView xWindow="-120" yWindow="-120" windowWidth="20730" windowHeight="11160" tabRatio="888" activeTab="1" xr2:uid="{5E8FC930-7FEE-4303-B2E8-D8046BA97CDB}"/>
  </bookViews>
  <sheets>
    <sheet name="CONCENTRADO" sheetId="17" r:id="rId1"/>
    <sheet name="CCV" sheetId="11" r:id="rId2"/>
    <sheet name="RAEF" sheetId="12" r:id="rId3"/>
    <sheet name="IMOR" sheetId="13" r:id="rId4"/>
    <sheet name="ICOB" sheetId="14" r:id="rId5"/>
    <sheet name="ROA" sheetId="10" r:id="rId6"/>
    <sheet name="RL" sheetId="15" r:id="rId7"/>
    <sheet name="ICAP" sheetId="16" r:id="rId8"/>
    <sheet name="CAR_VIGENTE" sheetId="18" r:id="rId9"/>
    <sheet name="GASTOS_PYA" sheetId="19" r:id="rId10"/>
    <sheet name="MARGEN_FIN" sheetId="20" r:id="rId11"/>
    <sheet name="CAR_VENCIDA" sheetId="21" r:id="rId12"/>
    <sheet name="EST_PREVENTIVA" sheetId="22" r:id="rId13"/>
    <sheet name="BEF_NET" sheetId="23" r:id="rId14"/>
    <sheet name="ACT_TOL" sheetId="24" r:id="rId15"/>
    <sheet name="ACT_CIR" sheetId="25" r:id="rId16"/>
    <sheet name="PAS_CIR" sheetId="26" r:id="rId17"/>
    <sheet name="BANAMEX" sheetId="1" r:id="rId18"/>
    <sheet name="BANBAJÍO" sheetId="8" r:id="rId19"/>
    <sheet name="BANORTE" sheetId="2" r:id="rId20"/>
    <sheet name="BANREGIO" sheetId="9" r:id="rId21"/>
    <sheet name="BBVA" sheetId="3" r:id="rId22"/>
    <sheet name="HSBC" sheetId="4" r:id="rId23"/>
    <sheet name="INBURSA" sheetId="5" r:id="rId24"/>
    <sheet name="SANTANDER" sheetId="6" r:id="rId25"/>
    <sheet name="SCOTIABANK" sheetId="7" r:id="rId26"/>
  </sheets>
  <definedNames>
    <definedName name="_xlnm._FilterDatabase" localSheetId="17" hidden="1">BANAMEX!$A$1:$A$441</definedName>
    <definedName name="Banco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17" l="1"/>
  <c r="BB5" i="13"/>
  <c r="CP5" i="13"/>
  <c r="CO5" i="13"/>
  <c r="CM5" i="13"/>
  <c r="CD5" i="11"/>
  <c r="DF17" i="16"/>
  <c r="DF16" i="16"/>
  <c r="DF17" i="15"/>
  <c r="DF16" i="15"/>
  <c r="DF17" i="10"/>
  <c r="DF16" i="10"/>
  <c r="DF17" i="14"/>
  <c r="DF16" i="14"/>
  <c r="DF17" i="12"/>
  <c r="DF16" i="12"/>
  <c r="DI5" i="12"/>
  <c r="AZ13" i="11"/>
  <c r="CD5" i="12"/>
  <c r="BB5" i="12"/>
  <c r="B5" i="12"/>
  <c r="DI7" i="16"/>
  <c r="C6" i="15"/>
  <c r="D6" i="15"/>
  <c r="E6" i="15"/>
  <c r="F6" i="15"/>
  <c r="BE6" i="15" s="1"/>
  <c r="G6" i="15"/>
  <c r="H6" i="15"/>
  <c r="I6" i="15"/>
  <c r="J6" i="15"/>
  <c r="BI6" i="15" s="1"/>
  <c r="K6" i="15"/>
  <c r="L6" i="15"/>
  <c r="M6" i="15"/>
  <c r="N6" i="15"/>
  <c r="O6" i="15"/>
  <c r="P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F6" i="15"/>
  <c r="AG6" i="15"/>
  <c r="AH6" i="15"/>
  <c r="AI6" i="15"/>
  <c r="AJ6" i="15"/>
  <c r="AK6" i="15"/>
  <c r="AL6" i="15"/>
  <c r="AM6" i="15"/>
  <c r="AN6" i="15"/>
  <c r="AO6" i="15"/>
  <c r="AP6" i="15"/>
  <c r="AQ6" i="15"/>
  <c r="AR6" i="15"/>
  <c r="AS6" i="15"/>
  <c r="AT6" i="15"/>
  <c r="AU6" i="15"/>
  <c r="AV6" i="15"/>
  <c r="AW6" i="15"/>
  <c r="AX6" i="15"/>
  <c r="AY6" i="15"/>
  <c r="AZ6" i="15"/>
  <c r="C7" i="15"/>
  <c r="D7" i="15"/>
  <c r="E7" i="15"/>
  <c r="F7" i="15"/>
  <c r="G7" i="15"/>
  <c r="BF7" i="15" s="1"/>
  <c r="H7" i="15"/>
  <c r="I7" i="15"/>
  <c r="J7" i="15"/>
  <c r="K7" i="15"/>
  <c r="L7" i="15"/>
  <c r="M7" i="15"/>
  <c r="N7" i="15"/>
  <c r="O7" i="15"/>
  <c r="BN7" i="15" s="1"/>
  <c r="P7" i="15"/>
  <c r="Q7" i="15"/>
  <c r="R7" i="15"/>
  <c r="S7" i="15"/>
  <c r="BS7" i="15" s="1"/>
  <c r="T7" i="15"/>
  <c r="U7" i="15"/>
  <c r="V7" i="15"/>
  <c r="W7" i="15"/>
  <c r="X7" i="15"/>
  <c r="Y7" i="15"/>
  <c r="Z7" i="15"/>
  <c r="AA7" i="15"/>
  <c r="BX7" i="15" s="1"/>
  <c r="AB7" i="15"/>
  <c r="AC7" i="15"/>
  <c r="AD7" i="15"/>
  <c r="AE7" i="15"/>
  <c r="AF7" i="15"/>
  <c r="AG7" i="15"/>
  <c r="AH7" i="15"/>
  <c r="AI7" i="15"/>
  <c r="AJ7" i="15"/>
  <c r="AK7" i="15"/>
  <c r="AL7" i="15"/>
  <c r="AM7" i="15"/>
  <c r="AN7" i="15"/>
  <c r="AO7" i="15"/>
  <c r="AP7" i="15"/>
  <c r="AQ7" i="15"/>
  <c r="AR7" i="15"/>
  <c r="AS7" i="15"/>
  <c r="AT7" i="15"/>
  <c r="AU7" i="15"/>
  <c r="AV7" i="15"/>
  <c r="AW7" i="15"/>
  <c r="AX7" i="15"/>
  <c r="AY7" i="15"/>
  <c r="AZ7" i="15"/>
  <c r="C8" i="15"/>
  <c r="D8" i="15"/>
  <c r="BC8" i="15" s="1"/>
  <c r="E8" i="15"/>
  <c r="F8" i="15"/>
  <c r="G8" i="15"/>
  <c r="H8" i="15"/>
  <c r="BH8" i="15" s="1"/>
  <c r="I8" i="15"/>
  <c r="J8" i="15"/>
  <c r="K8" i="15"/>
  <c r="L8" i="15"/>
  <c r="M8" i="15"/>
  <c r="N8" i="15"/>
  <c r="O8" i="15"/>
  <c r="P8" i="15"/>
  <c r="Q8" i="15"/>
  <c r="R8" i="15"/>
  <c r="S8" i="15"/>
  <c r="T8" i="15"/>
  <c r="BS8" i="15" s="1"/>
  <c r="U8" i="15"/>
  <c r="V8" i="15"/>
  <c r="W8" i="15"/>
  <c r="X8" i="15"/>
  <c r="BX8" i="15" s="1"/>
  <c r="Y8" i="15"/>
  <c r="Z8" i="15"/>
  <c r="AA8" i="15"/>
  <c r="AB8" i="15"/>
  <c r="AC8" i="15"/>
  <c r="AD8" i="15"/>
  <c r="AE8" i="15"/>
  <c r="AF8" i="15"/>
  <c r="AG8" i="15"/>
  <c r="AH8" i="15"/>
  <c r="AI8" i="15"/>
  <c r="AJ8" i="15"/>
  <c r="AK8" i="15"/>
  <c r="AL8" i="15"/>
  <c r="AM8" i="15"/>
  <c r="AN8" i="15"/>
  <c r="AO8" i="15"/>
  <c r="AP8" i="15"/>
  <c r="AQ8" i="15"/>
  <c r="AR8" i="15"/>
  <c r="AS8" i="15"/>
  <c r="AT8" i="15"/>
  <c r="AU8" i="15"/>
  <c r="AV8" i="15"/>
  <c r="AW8" i="15"/>
  <c r="AX8" i="15"/>
  <c r="AY8" i="15"/>
  <c r="AZ8" i="15"/>
  <c r="C9" i="15"/>
  <c r="D9" i="15"/>
  <c r="E9" i="15"/>
  <c r="BB9" i="15" s="1"/>
  <c r="F9" i="15"/>
  <c r="G9" i="15"/>
  <c r="H9" i="15"/>
  <c r="I9" i="15"/>
  <c r="J9" i="15"/>
  <c r="K9" i="15"/>
  <c r="L9" i="15"/>
  <c r="M9" i="15"/>
  <c r="N9" i="15"/>
  <c r="O9" i="15"/>
  <c r="P9" i="15"/>
  <c r="Q9" i="15"/>
  <c r="R9" i="15"/>
  <c r="S9" i="15"/>
  <c r="T9" i="15"/>
  <c r="U9" i="15"/>
  <c r="V9" i="15"/>
  <c r="W9" i="15"/>
  <c r="X9" i="15"/>
  <c r="Y9" i="15"/>
  <c r="BX9" i="15" s="1"/>
  <c r="Z9" i="15"/>
  <c r="AA9" i="15"/>
  <c r="AB9" i="15"/>
  <c r="AC9" i="15"/>
  <c r="AD9" i="15"/>
  <c r="AE9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R9" i="15"/>
  <c r="AS9" i="15"/>
  <c r="AT9" i="15"/>
  <c r="AU9" i="15"/>
  <c r="AV9" i="15"/>
  <c r="AW9" i="15"/>
  <c r="AX9" i="15"/>
  <c r="AY9" i="15"/>
  <c r="AZ9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BM10" i="15" s="1"/>
  <c r="O10" i="15"/>
  <c r="P10" i="15"/>
  <c r="Q10" i="15"/>
  <c r="R10" i="15"/>
  <c r="S10" i="15"/>
  <c r="T10" i="15"/>
  <c r="U10" i="15"/>
  <c r="V10" i="15"/>
  <c r="BU10" i="15" s="1"/>
  <c r="W10" i="15"/>
  <c r="X10" i="15"/>
  <c r="Y10" i="15"/>
  <c r="Z10" i="15"/>
  <c r="AA10" i="15"/>
  <c r="AB10" i="15"/>
  <c r="AC10" i="15"/>
  <c r="AD10" i="15"/>
  <c r="AE10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R10" i="15"/>
  <c r="AS10" i="15"/>
  <c r="AT10" i="15"/>
  <c r="AU10" i="15"/>
  <c r="AV10" i="15"/>
  <c r="AW10" i="15"/>
  <c r="AX10" i="15"/>
  <c r="AY10" i="15"/>
  <c r="AZ10" i="15"/>
  <c r="C11" i="15"/>
  <c r="BB11" i="15" s="1"/>
  <c r="D11" i="15"/>
  <c r="E11" i="15"/>
  <c r="F11" i="15"/>
  <c r="G11" i="15"/>
  <c r="BE11" i="15" s="1"/>
  <c r="H11" i="15"/>
  <c r="I11" i="15"/>
  <c r="J11" i="15"/>
  <c r="K11" i="15"/>
  <c r="L11" i="15"/>
  <c r="M11" i="15"/>
  <c r="N11" i="15"/>
  <c r="O11" i="15"/>
  <c r="P11" i="15"/>
  <c r="Q11" i="15"/>
  <c r="R11" i="15"/>
  <c r="S11" i="15"/>
  <c r="BQ11" i="15" s="1"/>
  <c r="CS11" i="15" s="1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C12" i="15"/>
  <c r="D12" i="15"/>
  <c r="E12" i="15"/>
  <c r="F12" i="15"/>
  <c r="G12" i="15"/>
  <c r="H12" i="15"/>
  <c r="I12" i="15"/>
  <c r="J12" i="15"/>
  <c r="K12" i="15"/>
  <c r="L12" i="15"/>
  <c r="BK12" i="15" s="1"/>
  <c r="CM12" i="15" s="1"/>
  <c r="M12" i="15"/>
  <c r="N12" i="15"/>
  <c r="O12" i="15"/>
  <c r="P12" i="15"/>
  <c r="BO12" i="15" s="1"/>
  <c r="Q12" i="15"/>
  <c r="R12" i="15"/>
  <c r="S12" i="15"/>
  <c r="T12" i="15"/>
  <c r="U12" i="15"/>
  <c r="V12" i="15"/>
  <c r="W12" i="15"/>
  <c r="X12" i="15"/>
  <c r="BU12" i="15" s="1"/>
  <c r="Y12" i="15"/>
  <c r="Z12" i="15"/>
  <c r="AA12" i="15"/>
  <c r="AB12" i="15"/>
  <c r="AC12" i="15"/>
  <c r="AD12" i="15"/>
  <c r="AE12" i="15"/>
  <c r="AF12" i="15"/>
  <c r="AG12" i="15"/>
  <c r="AH12" i="15"/>
  <c r="AI1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C13" i="15"/>
  <c r="D13" i="15"/>
  <c r="E13" i="15"/>
  <c r="BB13" i="15" s="1"/>
  <c r="F13" i="15"/>
  <c r="G13" i="15"/>
  <c r="H13" i="15"/>
  <c r="I13" i="15"/>
  <c r="BF13" i="15" s="1"/>
  <c r="CH13" i="15" s="1"/>
  <c r="J13" i="15"/>
  <c r="K13" i="15"/>
  <c r="L13" i="15"/>
  <c r="M13" i="15"/>
  <c r="BK13" i="15" s="1"/>
  <c r="N13" i="15"/>
  <c r="O13" i="15"/>
  <c r="P13" i="15"/>
  <c r="Q13" i="15"/>
  <c r="R13" i="15"/>
  <c r="S13" i="15"/>
  <c r="T13" i="15"/>
  <c r="U13" i="15"/>
  <c r="V13" i="15"/>
  <c r="W13" i="15"/>
  <c r="X13" i="15"/>
  <c r="Y13" i="15"/>
  <c r="BV13" i="15" s="1"/>
  <c r="CX13" i="15" s="1"/>
  <c r="Z13" i="15"/>
  <c r="AA13" i="15"/>
  <c r="AB13" i="15"/>
  <c r="AC13" i="15"/>
  <c r="AD13" i="15"/>
  <c r="AE13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7" i="15"/>
  <c r="B8" i="15"/>
  <c r="B9" i="15"/>
  <c r="B10" i="15"/>
  <c r="BB10" i="15" s="1"/>
  <c r="B11" i="15"/>
  <c r="B12" i="15"/>
  <c r="B13" i="15"/>
  <c r="D5" i="15"/>
  <c r="E5" i="15"/>
  <c r="F5" i="15"/>
  <c r="G5" i="15"/>
  <c r="H5" i="15"/>
  <c r="I5" i="15"/>
  <c r="J5" i="15"/>
  <c r="K5" i="15"/>
  <c r="L5" i="15"/>
  <c r="M5" i="15"/>
  <c r="N5" i="15"/>
  <c r="BL5" i="15" s="1"/>
  <c r="O5" i="15"/>
  <c r="P5" i="15"/>
  <c r="Q5" i="15"/>
  <c r="R5" i="15"/>
  <c r="S5" i="15"/>
  <c r="T5" i="15"/>
  <c r="U5" i="15"/>
  <c r="V5" i="15"/>
  <c r="BT5" i="15" s="1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R5" i="15"/>
  <c r="AS5" i="15"/>
  <c r="AT5" i="15"/>
  <c r="AU5" i="15"/>
  <c r="AV5" i="15"/>
  <c r="AW5" i="15"/>
  <c r="AX5" i="15"/>
  <c r="AY5" i="15"/>
  <c r="AZ5" i="15"/>
  <c r="B6" i="15"/>
  <c r="C5" i="15"/>
  <c r="B5" i="15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8" i="10"/>
  <c r="C8" i="10"/>
  <c r="D8" i="10"/>
  <c r="E8" i="10"/>
  <c r="F8" i="10"/>
  <c r="BD8" i="10" s="1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BY9" i="10" s="1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12" i="10"/>
  <c r="C12" i="10"/>
  <c r="D12" i="10"/>
  <c r="E12" i="10"/>
  <c r="F12" i="10"/>
  <c r="G12" i="10"/>
  <c r="H12" i="10"/>
  <c r="BH12" i="10" s="1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D5" i="10"/>
  <c r="E5" i="10"/>
  <c r="F5" i="10"/>
  <c r="G5" i="10"/>
  <c r="H5" i="10"/>
  <c r="I5" i="10"/>
  <c r="J5" i="10"/>
  <c r="K5" i="10"/>
  <c r="BK5" i="10" s="1"/>
  <c r="L5" i="10"/>
  <c r="M5" i="10"/>
  <c r="N5" i="10"/>
  <c r="O5" i="10"/>
  <c r="P5" i="10"/>
  <c r="Q5" i="10"/>
  <c r="R5" i="10"/>
  <c r="S5" i="10"/>
  <c r="T5" i="10"/>
  <c r="U5" i="10"/>
  <c r="V5" i="10"/>
  <c r="W5" i="10"/>
  <c r="BU5" i="10" s="1"/>
  <c r="X5" i="10"/>
  <c r="Y5" i="10"/>
  <c r="Z5" i="10"/>
  <c r="AA5" i="10"/>
  <c r="CA5" i="10" s="1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D6" i="10"/>
  <c r="E6" i="10"/>
  <c r="F6" i="10"/>
  <c r="G6" i="10"/>
  <c r="H6" i="10"/>
  <c r="I6" i="10"/>
  <c r="J6" i="10"/>
  <c r="BJ6" i="10" s="1"/>
  <c r="K6" i="10"/>
  <c r="L6" i="10"/>
  <c r="M6" i="10"/>
  <c r="N6" i="10"/>
  <c r="O6" i="10"/>
  <c r="P6" i="10"/>
  <c r="Q6" i="10"/>
  <c r="R6" i="10"/>
  <c r="BP6" i="10" s="1"/>
  <c r="S6" i="10"/>
  <c r="T6" i="10"/>
  <c r="U6" i="10"/>
  <c r="V6" i="10"/>
  <c r="BU6" i="10" s="1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6" i="10"/>
  <c r="C6" i="10"/>
  <c r="C5" i="10"/>
  <c r="B5" i="10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AO7" i="14"/>
  <c r="AP7" i="14"/>
  <c r="AQ7" i="14"/>
  <c r="BT7" i="14" s="1"/>
  <c r="AR7" i="14"/>
  <c r="AS7" i="14"/>
  <c r="AT7" i="14"/>
  <c r="AU7" i="14"/>
  <c r="AV7" i="14"/>
  <c r="AW7" i="14"/>
  <c r="AX7" i="14"/>
  <c r="AY7" i="14"/>
  <c r="AZ7" i="14"/>
  <c r="B8" i="14"/>
  <c r="C8" i="14"/>
  <c r="D8" i="14"/>
  <c r="BD8" i="14" s="1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AO8" i="14"/>
  <c r="AP8" i="14"/>
  <c r="AQ8" i="14"/>
  <c r="AR8" i="14"/>
  <c r="AS8" i="14"/>
  <c r="AT8" i="14"/>
  <c r="AU8" i="14"/>
  <c r="AV8" i="14"/>
  <c r="AW8" i="14"/>
  <c r="AX8" i="14"/>
  <c r="AY8" i="14"/>
  <c r="AZ8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BN9" i="14" s="1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AH9" i="14"/>
  <c r="AI9" i="14"/>
  <c r="AJ9" i="14"/>
  <c r="AK9" i="14"/>
  <c r="AL9" i="14"/>
  <c r="AM9" i="14"/>
  <c r="AN9" i="14"/>
  <c r="AO9" i="14"/>
  <c r="AP9" i="14"/>
  <c r="AQ9" i="14"/>
  <c r="AR9" i="14"/>
  <c r="AS9" i="14"/>
  <c r="AT9" i="14"/>
  <c r="AU9" i="14"/>
  <c r="AV9" i="14"/>
  <c r="AW9" i="14"/>
  <c r="AX9" i="14"/>
  <c r="AY9" i="14"/>
  <c r="AZ9" i="14"/>
  <c r="B10" i="14"/>
  <c r="C10" i="14"/>
  <c r="D10" i="14"/>
  <c r="E10" i="14"/>
  <c r="F10" i="14"/>
  <c r="BC10" i="14" s="1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BB10" i="14" s="1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AO10" i="14"/>
  <c r="AP10" i="14"/>
  <c r="AQ10" i="14"/>
  <c r="AR10" i="14"/>
  <c r="AS10" i="14"/>
  <c r="AT10" i="14"/>
  <c r="AU10" i="14"/>
  <c r="AV10" i="14"/>
  <c r="AW10" i="14"/>
  <c r="AX10" i="14"/>
  <c r="AY10" i="14"/>
  <c r="AZ10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AH11" i="14"/>
  <c r="AI11" i="14"/>
  <c r="AJ11" i="14"/>
  <c r="AK11" i="14"/>
  <c r="AL11" i="14"/>
  <c r="AM11" i="14"/>
  <c r="AN11" i="14"/>
  <c r="AO11" i="14"/>
  <c r="AP11" i="14"/>
  <c r="AQ11" i="14"/>
  <c r="AR11" i="14"/>
  <c r="AS11" i="14"/>
  <c r="AT11" i="14"/>
  <c r="AU11" i="14"/>
  <c r="AV11" i="14"/>
  <c r="AW11" i="14"/>
  <c r="AX11" i="14"/>
  <c r="AY11" i="14"/>
  <c r="AZ11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AH12" i="14"/>
  <c r="AI12" i="14"/>
  <c r="AJ12" i="14"/>
  <c r="AK12" i="14"/>
  <c r="AL12" i="14"/>
  <c r="AM12" i="14"/>
  <c r="AN12" i="14"/>
  <c r="AO12" i="14"/>
  <c r="AP12" i="14"/>
  <c r="AQ12" i="14"/>
  <c r="AR12" i="14"/>
  <c r="AS12" i="14"/>
  <c r="AT12" i="14"/>
  <c r="AU12" i="14"/>
  <c r="AV12" i="14"/>
  <c r="AW12" i="14"/>
  <c r="AX12" i="14"/>
  <c r="AY12" i="14"/>
  <c r="AZ12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AO13" i="14"/>
  <c r="AP13" i="14"/>
  <c r="AQ13" i="14"/>
  <c r="AR13" i="14"/>
  <c r="AS13" i="14"/>
  <c r="AT13" i="14"/>
  <c r="AU13" i="14"/>
  <c r="AV13" i="14"/>
  <c r="AW13" i="14"/>
  <c r="AX13" i="14"/>
  <c r="AY13" i="14"/>
  <c r="AZ13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AO5" i="14"/>
  <c r="AP5" i="14"/>
  <c r="AQ5" i="14"/>
  <c r="AR5" i="14"/>
  <c r="AS5" i="14"/>
  <c r="AT5" i="14"/>
  <c r="AU5" i="14"/>
  <c r="AV5" i="14"/>
  <c r="AW5" i="14"/>
  <c r="AX5" i="14"/>
  <c r="AY5" i="14"/>
  <c r="AZ5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6" i="14"/>
  <c r="C6" i="14"/>
  <c r="C5" i="14"/>
  <c r="B5" i="14"/>
  <c r="B7" i="13"/>
  <c r="C7" i="13"/>
  <c r="D7" i="13"/>
  <c r="E7" i="13"/>
  <c r="BE7" i="13" s="1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AO7" i="13"/>
  <c r="AP7" i="13"/>
  <c r="AQ7" i="13"/>
  <c r="AR7" i="13"/>
  <c r="AS7" i="13"/>
  <c r="AT7" i="13"/>
  <c r="AU7" i="13"/>
  <c r="AV7" i="13"/>
  <c r="AW7" i="13"/>
  <c r="AX7" i="13"/>
  <c r="AY7" i="13"/>
  <c r="AZ7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BN8" i="13" s="1"/>
  <c r="O8" i="13"/>
  <c r="P8" i="13"/>
  <c r="Q8" i="13"/>
  <c r="R8" i="13"/>
  <c r="BR8" i="13" s="1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9" i="13"/>
  <c r="C9" i="13"/>
  <c r="BB9" i="13" s="1"/>
  <c r="D9" i="13"/>
  <c r="E9" i="13"/>
  <c r="F9" i="13"/>
  <c r="G9" i="13"/>
  <c r="BD9" i="13" s="1"/>
  <c r="H9" i="13"/>
  <c r="I9" i="13"/>
  <c r="J9" i="13"/>
  <c r="K9" i="13"/>
  <c r="BK9" i="13" s="1"/>
  <c r="L9" i="13"/>
  <c r="M9" i="13"/>
  <c r="N9" i="13"/>
  <c r="O9" i="13"/>
  <c r="BO9" i="13" s="1"/>
  <c r="P9" i="13"/>
  <c r="Q9" i="13"/>
  <c r="R9" i="13"/>
  <c r="S9" i="13"/>
  <c r="T9" i="13"/>
  <c r="U9" i="13"/>
  <c r="V9" i="13"/>
  <c r="W9" i="13"/>
  <c r="BT9" i="13" s="1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AV9" i="13"/>
  <c r="AW9" i="13"/>
  <c r="AX9" i="13"/>
  <c r="AY9" i="13"/>
  <c r="AZ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AV10" i="13"/>
  <c r="AW10" i="13"/>
  <c r="AX10" i="13"/>
  <c r="AY10" i="13"/>
  <c r="AZ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BN11" i="13" s="1"/>
  <c r="R11" i="13"/>
  <c r="S11" i="13"/>
  <c r="T11" i="13"/>
  <c r="U11" i="13"/>
  <c r="V11" i="13"/>
  <c r="W11" i="13"/>
  <c r="X11" i="13"/>
  <c r="Y11" i="13"/>
  <c r="BW11" i="13" s="1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AV11" i="13"/>
  <c r="AW11" i="13"/>
  <c r="AX11" i="13"/>
  <c r="AY11" i="13"/>
  <c r="AZ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BS12" i="13" s="1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AV12" i="13"/>
  <c r="AW12" i="13"/>
  <c r="AX12" i="13"/>
  <c r="AY12" i="13"/>
  <c r="AZ12" i="13"/>
  <c r="B13" i="13"/>
  <c r="C13" i="13"/>
  <c r="BB13" i="13" s="1"/>
  <c r="D13" i="13"/>
  <c r="E13" i="13"/>
  <c r="F13" i="13"/>
  <c r="G13" i="13"/>
  <c r="H13" i="13"/>
  <c r="I13" i="13"/>
  <c r="J13" i="13"/>
  <c r="K13" i="13"/>
  <c r="BH13" i="13" s="1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T13" i="13"/>
  <c r="AU13" i="13"/>
  <c r="AV13" i="13"/>
  <c r="AW13" i="13"/>
  <c r="AX13" i="13"/>
  <c r="AY13" i="13"/>
  <c r="AZ13" i="13"/>
  <c r="D5" i="13"/>
  <c r="E5" i="13"/>
  <c r="F5" i="13"/>
  <c r="BC5" i="13" s="1"/>
  <c r="G5" i="13"/>
  <c r="BG5" i="13" s="1"/>
  <c r="H5" i="13"/>
  <c r="I5" i="13"/>
  <c r="J5" i="13"/>
  <c r="K5" i="13"/>
  <c r="L5" i="13"/>
  <c r="M5" i="13"/>
  <c r="N5" i="13"/>
  <c r="O5" i="13"/>
  <c r="BO5" i="13" s="1"/>
  <c r="P5" i="13"/>
  <c r="Q5" i="13"/>
  <c r="R5" i="13"/>
  <c r="S5" i="13"/>
  <c r="BS5" i="13" s="1"/>
  <c r="T5" i="13"/>
  <c r="U5" i="13"/>
  <c r="V5" i="13"/>
  <c r="W5" i="13"/>
  <c r="X5" i="13"/>
  <c r="Y5" i="13"/>
  <c r="Z5" i="13"/>
  <c r="AA5" i="13"/>
  <c r="CA5" i="13" s="1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AO5" i="13"/>
  <c r="AP5" i="13"/>
  <c r="AQ5" i="13"/>
  <c r="AR5" i="13"/>
  <c r="AS5" i="13"/>
  <c r="AT5" i="13"/>
  <c r="AU5" i="13"/>
  <c r="AV5" i="13"/>
  <c r="AW5" i="13"/>
  <c r="AX5" i="13"/>
  <c r="AY5" i="13"/>
  <c r="AZ5" i="13"/>
  <c r="D6" i="13"/>
  <c r="E6" i="13"/>
  <c r="F6" i="13"/>
  <c r="G6" i="13"/>
  <c r="H6" i="13"/>
  <c r="I6" i="13"/>
  <c r="BH6" i="13" s="1"/>
  <c r="CJ6" i="13" s="1"/>
  <c r="J6" i="13"/>
  <c r="K6" i="13"/>
  <c r="L6" i="13"/>
  <c r="M6" i="13"/>
  <c r="N6" i="13"/>
  <c r="O6" i="13"/>
  <c r="P6" i="13"/>
  <c r="Q6" i="13"/>
  <c r="R6" i="13"/>
  <c r="BP6" i="13" s="1"/>
  <c r="S6" i="13"/>
  <c r="T6" i="13"/>
  <c r="U6" i="13"/>
  <c r="V6" i="13"/>
  <c r="W6" i="13"/>
  <c r="X6" i="13"/>
  <c r="Y6" i="13"/>
  <c r="BX6" i="13" s="1"/>
  <c r="CZ6" i="13" s="1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AO6" i="13"/>
  <c r="AP6" i="13"/>
  <c r="AQ6" i="13"/>
  <c r="AR6" i="13"/>
  <c r="AS6" i="13"/>
  <c r="AT6" i="13"/>
  <c r="AU6" i="13"/>
  <c r="AV6" i="13"/>
  <c r="AW6" i="13"/>
  <c r="AX6" i="13"/>
  <c r="AY6" i="13"/>
  <c r="AZ6" i="13"/>
  <c r="B6" i="13"/>
  <c r="C6" i="13"/>
  <c r="C5" i="13"/>
  <c r="B5" i="13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AO7" i="12"/>
  <c r="AP7" i="12"/>
  <c r="AQ7" i="12"/>
  <c r="AR7" i="12"/>
  <c r="AS7" i="12"/>
  <c r="AT7" i="12"/>
  <c r="AU7" i="12"/>
  <c r="AV7" i="12"/>
  <c r="AW7" i="12"/>
  <c r="AX7" i="12"/>
  <c r="AY7" i="12"/>
  <c r="AZ7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AO8" i="12"/>
  <c r="AP8" i="12"/>
  <c r="AQ8" i="12"/>
  <c r="AR8" i="12"/>
  <c r="AS8" i="12"/>
  <c r="AT8" i="12"/>
  <c r="AU8" i="12"/>
  <c r="AV8" i="12"/>
  <c r="AW8" i="12"/>
  <c r="AX8" i="12"/>
  <c r="AY8" i="12"/>
  <c r="AZ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R9" i="12"/>
  <c r="AS9" i="12"/>
  <c r="AT9" i="12"/>
  <c r="AU9" i="12"/>
  <c r="AV9" i="12"/>
  <c r="AW9" i="12"/>
  <c r="AX9" i="12"/>
  <c r="AY9" i="12"/>
  <c r="AZ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R10" i="12"/>
  <c r="AS10" i="12"/>
  <c r="AT10" i="12"/>
  <c r="AU10" i="12"/>
  <c r="AV10" i="12"/>
  <c r="AW10" i="12"/>
  <c r="AX10" i="12"/>
  <c r="AY10" i="12"/>
  <c r="AZ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R11" i="12"/>
  <c r="AS11" i="12"/>
  <c r="AT11" i="12"/>
  <c r="AU11" i="12"/>
  <c r="AV11" i="12"/>
  <c r="AW11" i="12"/>
  <c r="AX11" i="12"/>
  <c r="AY11" i="12"/>
  <c r="AZ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AO12" i="12"/>
  <c r="AP12" i="12"/>
  <c r="AQ12" i="12"/>
  <c r="AR12" i="12"/>
  <c r="AS12" i="12"/>
  <c r="AT12" i="12"/>
  <c r="AU12" i="12"/>
  <c r="AV12" i="12"/>
  <c r="AW12" i="12"/>
  <c r="AX12" i="12"/>
  <c r="AY12" i="12"/>
  <c r="AZ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R13" i="12"/>
  <c r="AS13" i="12"/>
  <c r="AT13" i="12"/>
  <c r="AU13" i="12"/>
  <c r="AV13" i="12"/>
  <c r="AW13" i="12"/>
  <c r="AX13" i="12"/>
  <c r="AY13" i="12"/>
  <c r="AZ13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R5" i="12"/>
  <c r="AS5" i="12"/>
  <c r="AT5" i="12"/>
  <c r="AU5" i="12"/>
  <c r="AV5" i="12"/>
  <c r="AW5" i="12"/>
  <c r="AX5" i="12"/>
  <c r="AY5" i="12"/>
  <c r="AZ5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AO6" i="12"/>
  <c r="AP6" i="12"/>
  <c r="AQ6" i="12"/>
  <c r="AR6" i="12"/>
  <c r="AS6" i="12"/>
  <c r="AT6" i="12"/>
  <c r="AU6" i="12"/>
  <c r="AV6" i="12"/>
  <c r="AW6" i="12"/>
  <c r="AX6" i="12"/>
  <c r="AY6" i="12"/>
  <c r="AZ6" i="12"/>
  <c r="B6" i="12"/>
  <c r="C6" i="12"/>
  <c r="C5" i="12"/>
  <c r="C7" i="11"/>
  <c r="D7" i="11"/>
  <c r="E7" i="11"/>
  <c r="F7" i="11"/>
  <c r="BF7" i="11" s="1"/>
  <c r="G7" i="11"/>
  <c r="H7" i="11"/>
  <c r="I7" i="11"/>
  <c r="J7" i="11"/>
  <c r="K7" i="11"/>
  <c r="L7" i="11"/>
  <c r="M7" i="11"/>
  <c r="N7" i="11"/>
  <c r="O7" i="11"/>
  <c r="P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AD7" i="11"/>
  <c r="AE7" i="11"/>
  <c r="AF7" i="11"/>
  <c r="AG7" i="11"/>
  <c r="AH7" i="11"/>
  <c r="AI7" i="11"/>
  <c r="AJ7" i="11"/>
  <c r="AK7" i="11"/>
  <c r="AL7" i="11"/>
  <c r="AM7" i="11"/>
  <c r="AN7" i="11"/>
  <c r="AO7" i="11"/>
  <c r="AP7" i="11"/>
  <c r="AQ7" i="11"/>
  <c r="AR7" i="11"/>
  <c r="AS7" i="11"/>
  <c r="AT7" i="11"/>
  <c r="AU7" i="11"/>
  <c r="AV7" i="11"/>
  <c r="AW7" i="11"/>
  <c r="AX7" i="11"/>
  <c r="AY7" i="11"/>
  <c r="AZ7" i="11"/>
  <c r="C8" i="11"/>
  <c r="D8" i="11"/>
  <c r="E8" i="11"/>
  <c r="F8" i="11"/>
  <c r="G8" i="11"/>
  <c r="H8" i="11"/>
  <c r="I8" i="11"/>
  <c r="J8" i="11"/>
  <c r="K8" i="11"/>
  <c r="L8" i="11"/>
  <c r="M8" i="11"/>
  <c r="N8" i="11"/>
  <c r="O8" i="11"/>
  <c r="P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BU9" i="11" s="1"/>
  <c r="W9" i="11"/>
  <c r="X9" i="11"/>
  <c r="Y9" i="11"/>
  <c r="Z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BN10" i="11" s="1"/>
  <c r="O10" i="11"/>
  <c r="P10" i="11"/>
  <c r="Q10" i="11"/>
  <c r="R10" i="11"/>
  <c r="S10" i="11"/>
  <c r="T10" i="11"/>
  <c r="U10" i="11"/>
  <c r="V10" i="11"/>
  <c r="W10" i="11"/>
  <c r="X10" i="11"/>
  <c r="Y10" i="11"/>
  <c r="Z10" i="11"/>
  <c r="BZ10" i="11" s="1"/>
  <c r="AA10" i="11"/>
  <c r="AB10" i="11"/>
  <c r="BF10" i="11" s="1"/>
  <c r="AC10" i="11"/>
  <c r="AD10" i="11"/>
  <c r="AE10" i="11"/>
  <c r="AF10" i="11"/>
  <c r="BV10" i="11" s="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C11" i="11"/>
  <c r="D11" i="11"/>
  <c r="E11" i="11"/>
  <c r="F11" i="11"/>
  <c r="G11" i="11"/>
  <c r="H11" i="11"/>
  <c r="BH11" i="11" s="1"/>
  <c r="I11" i="11"/>
  <c r="J11" i="11"/>
  <c r="K11" i="11"/>
  <c r="L11" i="11"/>
  <c r="BL11" i="11" s="1"/>
  <c r="M11" i="11"/>
  <c r="N11" i="11"/>
  <c r="O11" i="11"/>
  <c r="P11" i="11"/>
  <c r="Q11" i="11"/>
  <c r="R11" i="11"/>
  <c r="S11" i="11"/>
  <c r="T11" i="11"/>
  <c r="U11" i="11"/>
  <c r="V11" i="11"/>
  <c r="BS11" i="11" s="1"/>
  <c r="W11" i="11"/>
  <c r="X11" i="11"/>
  <c r="Y11" i="11"/>
  <c r="Z11" i="11"/>
  <c r="AA11" i="11"/>
  <c r="AB11" i="11"/>
  <c r="CA11" i="11" s="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C12" i="11"/>
  <c r="D12" i="11"/>
  <c r="E12" i="11"/>
  <c r="F12" i="11"/>
  <c r="G12" i="11"/>
  <c r="H12" i="11"/>
  <c r="BG12" i="11" s="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C13" i="11"/>
  <c r="D13" i="11"/>
  <c r="E13" i="11"/>
  <c r="F13" i="11"/>
  <c r="G13" i="11"/>
  <c r="H13" i="11"/>
  <c r="I13" i="11"/>
  <c r="J13" i="11"/>
  <c r="BJ13" i="11" s="1"/>
  <c r="CL13" i="11" s="1"/>
  <c r="K13" i="11"/>
  <c r="L13" i="11"/>
  <c r="M13" i="11"/>
  <c r="N13" i="11"/>
  <c r="O13" i="11"/>
  <c r="P13" i="11"/>
  <c r="Q13" i="11"/>
  <c r="R13" i="11"/>
  <c r="S13" i="11"/>
  <c r="T13" i="11"/>
  <c r="U13" i="11"/>
  <c r="V13" i="11"/>
  <c r="BU13" i="11" s="1"/>
  <c r="W13" i="11"/>
  <c r="X13" i="11"/>
  <c r="Y13" i="1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E5" i="11"/>
  <c r="F5" i="11"/>
  <c r="G5" i="11"/>
  <c r="H5" i="11"/>
  <c r="BE5" i="11" s="1"/>
  <c r="I5" i="11"/>
  <c r="J5" i="11"/>
  <c r="K5" i="11"/>
  <c r="L5" i="11"/>
  <c r="BI5" i="11" s="1"/>
  <c r="M5" i="11"/>
  <c r="N5" i="11"/>
  <c r="O5" i="11"/>
  <c r="P5" i="11"/>
  <c r="BM5" i="11" s="1"/>
  <c r="Q5" i="11"/>
  <c r="R5" i="11"/>
  <c r="S5" i="11"/>
  <c r="T5" i="11"/>
  <c r="U5" i="11"/>
  <c r="V5" i="11"/>
  <c r="W5" i="11"/>
  <c r="X5" i="11"/>
  <c r="BW5" i="11" s="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AQ6" i="11"/>
  <c r="AR6" i="11"/>
  <c r="AS6" i="11"/>
  <c r="AT6" i="11"/>
  <c r="AU6" i="11"/>
  <c r="AV6" i="11"/>
  <c r="AW6" i="11"/>
  <c r="AX6" i="11"/>
  <c r="AY6" i="11"/>
  <c r="AZ6" i="11"/>
  <c r="C6" i="11"/>
  <c r="D6" i="11"/>
  <c r="D5" i="11"/>
  <c r="C5" i="11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AG3" i="26"/>
  <c r="AH3" i="26"/>
  <c r="AI3" i="26"/>
  <c r="AJ3" i="26"/>
  <c r="AK3" i="26"/>
  <c r="AL3" i="26"/>
  <c r="AM3" i="26"/>
  <c r="AN3" i="26"/>
  <c r="AO3" i="26"/>
  <c r="AP3" i="26"/>
  <c r="AQ3" i="26"/>
  <c r="AR3" i="26"/>
  <c r="AS3" i="26"/>
  <c r="AT3" i="26"/>
  <c r="AU3" i="26"/>
  <c r="AV3" i="26"/>
  <c r="AW3" i="26"/>
  <c r="AX3" i="26"/>
  <c r="AY3" i="26"/>
  <c r="AZ3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AG4" i="26"/>
  <c r="AH4" i="26"/>
  <c r="AI4" i="26"/>
  <c r="AJ4" i="26"/>
  <c r="AK4" i="26"/>
  <c r="AL4" i="26"/>
  <c r="AM4" i="26"/>
  <c r="AN4" i="26"/>
  <c r="AO4" i="26"/>
  <c r="AP4" i="26"/>
  <c r="AQ4" i="26"/>
  <c r="AR4" i="26"/>
  <c r="AS4" i="26"/>
  <c r="AT4" i="26"/>
  <c r="AU4" i="26"/>
  <c r="AV4" i="26"/>
  <c r="AW4" i="26"/>
  <c r="AX4" i="26"/>
  <c r="AY4" i="26"/>
  <c r="AZ4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AP5" i="26"/>
  <c r="AQ5" i="26"/>
  <c r="AR5" i="26"/>
  <c r="AS5" i="26"/>
  <c r="AT5" i="26"/>
  <c r="AU5" i="26"/>
  <c r="AV5" i="26"/>
  <c r="AW5" i="26"/>
  <c r="AX5" i="26"/>
  <c r="AY5" i="26"/>
  <c r="AZ5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AG6" i="26"/>
  <c r="AH6" i="26"/>
  <c r="AI6" i="26"/>
  <c r="AJ6" i="26"/>
  <c r="AK6" i="26"/>
  <c r="AL6" i="26"/>
  <c r="AM6" i="26"/>
  <c r="AN6" i="26"/>
  <c r="AO6" i="26"/>
  <c r="AP6" i="26"/>
  <c r="AQ6" i="26"/>
  <c r="AR6" i="26"/>
  <c r="AS6" i="26"/>
  <c r="AT6" i="26"/>
  <c r="AU6" i="26"/>
  <c r="AV6" i="26"/>
  <c r="AW6" i="26"/>
  <c r="AX6" i="26"/>
  <c r="AY6" i="26"/>
  <c r="AZ6" i="26"/>
  <c r="C7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AG7" i="26"/>
  <c r="AH7" i="26"/>
  <c r="AI7" i="26"/>
  <c r="AJ7" i="26"/>
  <c r="AK7" i="26"/>
  <c r="AL7" i="26"/>
  <c r="AM7" i="26"/>
  <c r="AN7" i="26"/>
  <c r="AO7" i="26"/>
  <c r="AP7" i="26"/>
  <c r="AQ7" i="26"/>
  <c r="AR7" i="26"/>
  <c r="AS7" i="26"/>
  <c r="AT7" i="26"/>
  <c r="AU7" i="26"/>
  <c r="AV7" i="26"/>
  <c r="AW7" i="26"/>
  <c r="AX7" i="26"/>
  <c r="AY7" i="26"/>
  <c r="AZ7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AG8" i="26"/>
  <c r="AH8" i="26"/>
  <c r="AI8" i="26"/>
  <c r="AJ8" i="26"/>
  <c r="AK8" i="26"/>
  <c r="AL8" i="26"/>
  <c r="AM8" i="26"/>
  <c r="AN8" i="26"/>
  <c r="AO8" i="26"/>
  <c r="AP8" i="26"/>
  <c r="AQ8" i="26"/>
  <c r="AR8" i="26"/>
  <c r="AS8" i="26"/>
  <c r="AT8" i="26"/>
  <c r="AU8" i="26"/>
  <c r="AV8" i="26"/>
  <c r="AW8" i="26"/>
  <c r="AX8" i="26"/>
  <c r="AY8" i="26"/>
  <c r="AZ8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AG9" i="26"/>
  <c r="AH9" i="26"/>
  <c r="AI9" i="26"/>
  <c r="AJ9" i="26"/>
  <c r="AK9" i="26"/>
  <c r="AL9" i="26"/>
  <c r="AM9" i="26"/>
  <c r="AN9" i="26"/>
  <c r="AO9" i="26"/>
  <c r="AP9" i="26"/>
  <c r="AQ9" i="26"/>
  <c r="AR9" i="26"/>
  <c r="AS9" i="26"/>
  <c r="AT9" i="26"/>
  <c r="AU9" i="26"/>
  <c r="AV9" i="26"/>
  <c r="AW9" i="26"/>
  <c r="AX9" i="26"/>
  <c r="AY9" i="26"/>
  <c r="AZ9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AG10" i="26"/>
  <c r="AH10" i="26"/>
  <c r="AI10" i="26"/>
  <c r="AJ10" i="26"/>
  <c r="AK10" i="26"/>
  <c r="AL10" i="26"/>
  <c r="AM10" i="26"/>
  <c r="AN10" i="26"/>
  <c r="AO10" i="26"/>
  <c r="AP10" i="26"/>
  <c r="AQ10" i="26"/>
  <c r="AR10" i="26"/>
  <c r="AS10" i="26"/>
  <c r="AT10" i="26"/>
  <c r="AU10" i="26"/>
  <c r="AV10" i="26"/>
  <c r="AW10" i="26"/>
  <c r="AX10" i="26"/>
  <c r="AY10" i="26"/>
  <c r="AZ10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AP11" i="26"/>
  <c r="AQ11" i="26"/>
  <c r="AR11" i="26"/>
  <c r="AS11" i="26"/>
  <c r="AT11" i="26"/>
  <c r="AU11" i="26"/>
  <c r="AV11" i="26"/>
  <c r="AW11" i="26"/>
  <c r="AX11" i="26"/>
  <c r="AY11" i="26"/>
  <c r="AZ11" i="26"/>
  <c r="B11" i="26"/>
  <c r="B10" i="26"/>
  <c r="B9" i="26"/>
  <c r="B8" i="26"/>
  <c r="B7" i="26"/>
  <c r="B6" i="26"/>
  <c r="B5" i="26"/>
  <c r="B4" i="26"/>
  <c r="B3" i="26"/>
  <c r="C3" i="25"/>
  <c r="D3" i="25"/>
  <c r="E3" i="25"/>
  <c r="F3" i="25"/>
  <c r="G3" i="25"/>
  <c r="H3" i="25"/>
  <c r="I3" i="25"/>
  <c r="J3" i="25"/>
  <c r="K3" i="25"/>
  <c r="L3" i="25"/>
  <c r="M3" i="25"/>
  <c r="N3" i="25"/>
  <c r="O3" i="25"/>
  <c r="P3" i="25"/>
  <c r="Q3" i="25"/>
  <c r="R3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F3" i="25"/>
  <c r="AG3" i="25"/>
  <c r="AH3" i="25"/>
  <c r="AI3" i="25"/>
  <c r="AJ3" i="25"/>
  <c r="AK3" i="25"/>
  <c r="AL3" i="25"/>
  <c r="AM3" i="25"/>
  <c r="AN3" i="25"/>
  <c r="AO3" i="25"/>
  <c r="AP3" i="25"/>
  <c r="AQ3" i="25"/>
  <c r="AR3" i="25"/>
  <c r="AS3" i="25"/>
  <c r="AT3" i="25"/>
  <c r="AU3" i="25"/>
  <c r="AV3" i="25"/>
  <c r="AW3" i="25"/>
  <c r="AX3" i="25"/>
  <c r="AY3" i="25"/>
  <c r="AZ3" i="25"/>
  <c r="C4" i="25"/>
  <c r="D4" i="25"/>
  <c r="E4" i="25"/>
  <c r="F4" i="25"/>
  <c r="G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AG4" i="25"/>
  <c r="AH4" i="25"/>
  <c r="AI4" i="25"/>
  <c r="AJ4" i="25"/>
  <c r="AK4" i="25"/>
  <c r="AL4" i="25"/>
  <c r="AM4" i="25"/>
  <c r="AN4" i="25"/>
  <c r="AO4" i="25"/>
  <c r="AP4" i="25"/>
  <c r="AQ4" i="25"/>
  <c r="AR4" i="25"/>
  <c r="AS4" i="25"/>
  <c r="AT4" i="25"/>
  <c r="AU4" i="25"/>
  <c r="AV4" i="25"/>
  <c r="AW4" i="25"/>
  <c r="AX4" i="25"/>
  <c r="AY4" i="25"/>
  <c r="AZ4" i="25"/>
  <c r="C5" i="25"/>
  <c r="D5" i="25"/>
  <c r="E5" i="25"/>
  <c r="F5" i="25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AO5" i="25"/>
  <c r="AP5" i="25"/>
  <c r="AQ5" i="25"/>
  <c r="AR5" i="25"/>
  <c r="AS5" i="25"/>
  <c r="AT5" i="25"/>
  <c r="AU5" i="25"/>
  <c r="AV5" i="25"/>
  <c r="AW5" i="25"/>
  <c r="AX5" i="25"/>
  <c r="AY5" i="25"/>
  <c r="AZ5" i="25"/>
  <c r="C6" i="25"/>
  <c r="D6" i="25"/>
  <c r="E6" i="25"/>
  <c r="F6" i="25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AG6" i="25"/>
  <c r="AH6" i="25"/>
  <c r="AI6" i="25"/>
  <c r="AJ6" i="25"/>
  <c r="AK6" i="25"/>
  <c r="AL6" i="25"/>
  <c r="AM6" i="25"/>
  <c r="AN6" i="25"/>
  <c r="AO6" i="25"/>
  <c r="AP6" i="25"/>
  <c r="AQ6" i="25"/>
  <c r="AR6" i="25"/>
  <c r="AS6" i="25"/>
  <c r="AT6" i="25"/>
  <c r="AU6" i="25"/>
  <c r="AV6" i="25"/>
  <c r="AW6" i="25"/>
  <c r="AX6" i="25"/>
  <c r="AY6" i="25"/>
  <c r="AZ6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AG7" i="25"/>
  <c r="AH7" i="25"/>
  <c r="AI7" i="25"/>
  <c r="AJ7" i="25"/>
  <c r="AK7" i="25"/>
  <c r="AL7" i="25"/>
  <c r="AM7" i="25"/>
  <c r="AN7" i="25"/>
  <c r="AO7" i="25"/>
  <c r="AP7" i="25"/>
  <c r="AQ7" i="25"/>
  <c r="AR7" i="25"/>
  <c r="AS7" i="25"/>
  <c r="AT7" i="25"/>
  <c r="AU7" i="25"/>
  <c r="AV7" i="25"/>
  <c r="AW7" i="25"/>
  <c r="AX7" i="25"/>
  <c r="AY7" i="25"/>
  <c r="AZ7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AG8" i="25"/>
  <c r="AH8" i="25"/>
  <c r="AI8" i="25"/>
  <c r="AJ8" i="25"/>
  <c r="AK8" i="25"/>
  <c r="AL8" i="25"/>
  <c r="AM8" i="25"/>
  <c r="AN8" i="25"/>
  <c r="AO8" i="25"/>
  <c r="AP8" i="25"/>
  <c r="AQ8" i="25"/>
  <c r="AR8" i="25"/>
  <c r="AS8" i="25"/>
  <c r="AT8" i="25"/>
  <c r="AU8" i="25"/>
  <c r="AV8" i="25"/>
  <c r="AW8" i="25"/>
  <c r="AX8" i="25"/>
  <c r="AY8" i="25"/>
  <c r="AZ8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P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F9" i="25"/>
  <c r="AG9" i="25"/>
  <c r="AH9" i="25"/>
  <c r="AI9" i="25"/>
  <c r="AJ9" i="25"/>
  <c r="AK9" i="25"/>
  <c r="AL9" i="25"/>
  <c r="AM9" i="25"/>
  <c r="AN9" i="25"/>
  <c r="AO9" i="25"/>
  <c r="AP9" i="25"/>
  <c r="AQ9" i="25"/>
  <c r="AR9" i="25"/>
  <c r="AS9" i="25"/>
  <c r="AT9" i="25"/>
  <c r="AU9" i="25"/>
  <c r="AV9" i="25"/>
  <c r="AW9" i="25"/>
  <c r="AX9" i="25"/>
  <c r="AY9" i="25"/>
  <c r="AZ9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P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F10" i="25"/>
  <c r="AG10" i="25"/>
  <c r="AH10" i="25"/>
  <c r="AI10" i="25"/>
  <c r="AJ10" i="25"/>
  <c r="AK10" i="25"/>
  <c r="AL10" i="25"/>
  <c r="AM10" i="25"/>
  <c r="AN10" i="25"/>
  <c r="AO10" i="25"/>
  <c r="AP10" i="25"/>
  <c r="AQ10" i="25"/>
  <c r="AR10" i="25"/>
  <c r="AS10" i="25"/>
  <c r="AT10" i="25"/>
  <c r="AU10" i="25"/>
  <c r="AV10" i="25"/>
  <c r="AW10" i="25"/>
  <c r="AX10" i="25"/>
  <c r="AY10" i="25"/>
  <c r="AZ10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AP11" i="25"/>
  <c r="AQ11" i="25"/>
  <c r="AR11" i="25"/>
  <c r="AS11" i="25"/>
  <c r="AT11" i="25"/>
  <c r="AU11" i="25"/>
  <c r="AV11" i="25"/>
  <c r="AW11" i="25"/>
  <c r="AX11" i="25"/>
  <c r="AY11" i="25"/>
  <c r="AZ11" i="25"/>
  <c r="B11" i="25"/>
  <c r="B10" i="25"/>
  <c r="B9" i="25"/>
  <c r="B8" i="25"/>
  <c r="B7" i="25"/>
  <c r="B6" i="25"/>
  <c r="B5" i="25"/>
  <c r="B4" i="25"/>
  <c r="B3" i="25"/>
  <c r="C3" i="24"/>
  <c r="D3" i="24"/>
  <c r="E3" i="24"/>
  <c r="F3" i="24"/>
  <c r="G3" i="24"/>
  <c r="H3" i="24"/>
  <c r="I3" i="24"/>
  <c r="J3" i="24"/>
  <c r="K3" i="24"/>
  <c r="L3" i="24"/>
  <c r="M3" i="24"/>
  <c r="N3" i="24"/>
  <c r="O3" i="24"/>
  <c r="P3" i="24"/>
  <c r="Q3" i="24"/>
  <c r="R3" i="24"/>
  <c r="S3" i="24"/>
  <c r="T3" i="24"/>
  <c r="U3" i="24"/>
  <c r="V3" i="24"/>
  <c r="W3" i="24"/>
  <c r="X3" i="24"/>
  <c r="Y3" i="24"/>
  <c r="Z3" i="24"/>
  <c r="AA3" i="24"/>
  <c r="AB3" i="24"/>
  <c r="AC3" i="24"/>
  <c r="AD3" i="24"/>
  <c r="AE3" i="24"/>
  <c r="AF3" i="24"/>
  <c r="AG3" i="24"/>
  <c r="AH3" i="24"/>
  <c r="AI3" i="24"/>
  <c r="AJ3" i="24"/>
  <c r="AK3" i="24"/>
  <c r="AL3" i="24"/>
  <c r="AM3" i="24"/>
  <c r="AN3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C4" i="24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AL4" i="24"/>
  <c r="AM4" i="24"/>
  <c r="AN4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C5" i="24"/>
  <c r="D5" i="24"/>
  <c r="E5" i="24"/>
  <c r="F5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C6" i="24"/>
  <c r="D6" i="24"/>
  <c r="E6" i="24"/>
  <c r="F6" i="24"/>
  <c r="G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AH6" i="24"/>
  <c r="AI6" i="24"/>
  <c r="AJ6" i="24"/>
  <c r="AK6" i="24"/>
  <c r="AL6" i="24"/>
  <c r="AM6" i="24"/>
  <c r="AN6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AH7" i="24"/>
  <c r="AI7" i="24"/>
  <c r="AJ7" i="24"/>
  <c r="AK7" i="24"/>
  <c r="AL7" i="24"/>
  <c r="AM7" i="24"/>
  <c r="AN7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AG8" i="24"/>
  <c r="AH8" i="24"/>
  <c r="AI8" i="24"/>
  <c r="AJ8" i="24"/>
  <c r="AK8" i="24"/>
  <c r="AL8" i="24"/>
  <c r="AM8" i="24"/>
  <c r="AN8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P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F9" i="24"/>
  <c r="AG9" i="24"/>
  <c r="AH9" i="24"/>
  <c r="AI9" i="24"/>
  <c r="AJ9" i="24"/>
  <c r="AK9" i="24"/>
  <c r="AL9" i="24"/>
  <c r="AM9" i="24"/>
  <c r="AN9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P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F10" i="24"/>
  <c r="AG10" i="24"/>
  <c r="AH10" i="24"/>
  <c r="AI10" i="24"/>
  <c r="AJ10" i="24"/>
  <c r="AK10" i="24"/>
  <c r="AL10" i="24"/>
  <c r="AM10" i="24"/>
  <c r="AN10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11" i="24"/>
  <c r="B10" i="24"/>
  <c r="B9" i="24"/>
  <c r="B8" i="24"/>
  <c r="B7" i="24"/>
  <c r="B6" i="24"/>
  <c r="B5" i="24"/>
  <c r="B4" i="24"/>
  <c r="B3" i="24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R3" i="23"/>
  <c r="AS3" i="23"/>
  <c r="AT3" i="23"/>
  <c r="AU3" i="23"/>
  <c r="AV3" i="23"/>
  <c r="AW3" i="23"/>
  <c r="AX3" i="23"/>
  <c r="AY3" i="23"/>
  <c r="AZ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R4" i="23"/>
  <c r="AS4" i="23"/>
  <c r="AT4" i="23"/>
  <c r="AU4" i="23"/>
  <c r="AV4" i="23"/>
  <c r="AW4" i="23"/>
  <c r="AX4" i="23"/>
  <c r="AY4" i="23"/>
  <c r="AZ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R5" i="23"/>
  <c r="AS5" i="23"/>
  <c r="AT5" i="23"/>
  <c r="AU5" i="23"/>
  <c r="AV5" i="23"/>
  <c r="AW5" i="23"/>
  <c r="AX5" i="23"/>
  <c r="AY5" i="23"/>
  <c r="AZ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R6" i="23"/>
  <c r="AS6" i="23"/>
  <c r="AT6" i="23"/>
  <c r="AU6" i="23"/>
  <c r="AV6" i="23"/>
  <c r="AW6" i="23"/>
  <c r="AX6" i="23"/>
  <c r="AY6" i="23"/>
  <c r="AZ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R7" i="23"/>
  <c r="AS7" i="23"/>
  <c r="AT7" i="23"/>
  <c r="AU7" i="23"/>
  <c r="AV7" i="23"/>
  <c r="AW7" i="23"/>
  <c r="AX7" i="23"/>
  <c r="AY7" i="23"/>
  <c r="AZ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R8" i="23"/>
  <c r="AS8" i="23"/>
  <c r="AT8" i="23"/>
  <c r="AU8" i="23"/>
  <c r="AV8" i="23"/>
  <c r="AW8" i="23"/>
  <c r="AX8" i="23"/>
  <c r="AY8" i="23"/>
  <c r="AZ8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R9" i="23"/>
  <c r="AS9" i="23"/>
  <c r="AT9" i="23"/>
  <c r="AU9" i="23"/>
  <c r="AV9" i="23"/>
  <c r="AW9" i="23"/>
  <c r="AX9" i="23"/>
  <c r="AY9" i="23"/>
  <c r="AZ9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R10" i="23"/>
  <c r="AS10" i="23"/>
  <c r="AT10" i="23"/>
  <c r="AU10" i="23"/>
  <c r="AV10" i="23"/>
  <c r="AW10" i="23"/>
  <c r="AX10" i="23"/>
  <c r="AY10" i="23"/>
  <c r="AZ10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R11" i="23"/>
  <c r="AS11" i="23"/>
  <c r="AT11" i="23"/>
  <c r="AU11" i="23"/>
  <c r="AV11" i="23"/>
  <c r="AW11" i="23"/>
  <c r="AX11" i="23"/>
  <c r="AY11" i="23"/>
  <c r="AZ11" i="23"/>
  <c r="B11" i="23"/>
  <c r="B10" i="23"/>
  <c r="B9" i="23"/>
  <c r="B8" i="23"/>
  <c r="B7" i="23"/>
  <c r="B6" i="23"/>
  <c r="B5" i="23"/>
  <c r="B4" i="23"/>
  <c r="B3" i="23"/>
  <c r="BE6" i="10"/>
  <c r="BE7" i="10"/>
  <c r="BJ7" i="10"/>
  <c r="BU7" i="10"/>
  <c r="BT8" i="10"/>
  <c r="BI9" i="10"/>
  <c r="BT9" i="10"/>
  <c r="BN10" i="10"/>
  <c r="BB7" i="10"/>
  <c r="BX8" i="10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AF3" i="22"/>
  <c r="AG3" i="22"/>
  <c r="AH3" i="22"/>
  <c r="AI3" i="22"/>
  <c r="AJ3" i="22"/>
  <c r="AK3" i="22"/>
  <c r="AL3" i="22"/>
  <c r="AM3" i="22"/>
  <c r="AN3" i="22"/>
  <c r="AO3" i="22"/>
  <c r="AP3" i="22"/>
  <c r="AQ3" i="22"/>
  <c r="AR3" i="22"/>
  <c r="AS3" i="22"/>
  <c r="AT3" i="22"/>
  <c r="AU3" i="22"/>
  <c r="AV3" i="22"/>
  <c r="AW3" i="22"/>
  <c r="AX3" i="22"/>
  <c r="AY3" i="22"/>
  <c r="AZ3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AF4" i="22"/>
  <c r="AG4" i="22"/>
  <c r="AH4" i="22"/>
  <c r="AI4" i="22"/>
  <c r="AJ4" i="22"/>
  <c r="AK4" i="22"/>
  <c r="AL4" i="22"/>
  <c r="AM4" i="22"/>
  <c r="AN4" i="22"/>
  <c r="AO4" i="22"/>
  <c r="AP4" i="22"/>
  <c r="AQ4" i="22"/>
  <c r="AR4" i="22"/>
  <c r="AS4" i="22"/>
  <c r="AT4" i="22"/>
  <c r="AU4" i="22"/>
  <c r="AV4" i="22"/>
  <c r="AW4" i="22"/>
  <c r="AX4" i="22"/>
  <c r="AY4" i="22"/>
  <c r="AZ4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AF5" i="22"/>
  <c r="AG5" i="22"/>
  <c r="AH5" i="22"/>
  <c r="AI5" i="22"/>
  <c r="AJ5" i="22"/>
  <c r="AK5" i="22"/>
  <c r="AL5" i="22"/>
  <c r="AM5" i="22"/>
  <c r="AN5" i="22"/>
  <c r="AO5" i="22"/>
  <c r="AP5" i="22"/>
  <c r="AQ5" i="22"/>
  <c r="AR5" i="22"/>
  <c r="AS5" i="22"/>
  <c r="AT5" i="22"/>
  <c r="AU5" i="22"/>
  <c r="AV5" i="22"/>
  <c r="AW5" i="22"/>
  <c r="AX5" i="22"/>
  <c r="AY5" i="22"/>
  <c r="AZ5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AF6" i="22"/>
  <c r="AG6" i="22"/>
  <c r="AH6" i="22"/>
  <c r="AI6" i="22"/>
  <c r="AJ6" i="22"/>
  <c r="AK6" i="22"/>
  <c r="AL6" i="22"/>
  <c r="AM6" i="22"/>
  <c r="AN6" i="22"/>
  <c r="AO6" i="22"/>
  <c r="AP6" i="22"/>
  <c r="AQ6" i="22"/>
  <c r="AR6" i="22"/>
  <c r="AS6" i="22"/>
  <c r="AT6" i="22"/>
  <c r="AU6" i="22"/>
  <c r="AV6" i="22"/>
  <c r="AW6" i="22"/>
  <c r="AX6" i="22"/>
  <c r="AY6" i="22"/>
  <c r="AZ6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AF7" i="22"/>
  <c r="AG7" i="22"/>
  <c r="AH7" i="22"/>
  <c r="AI7" i="22"/>
  <c r="AJ7" i="22"/>
  <c r="AK7" i="22"/>
  <c r="AL7" i="22"/>
  <c r="AM7" i="22"/>
  <c r="AN7" i="22"/>
  <c r="AO7" i="22"/>
  <c r="AP7" i="22"/>
  <c r="AQ7" i="22"/>
  <c r="AR7" i="22"/>
  <c r="AS7" i="22"/>
  <c r="AT7" i="22"/>
  <c r="AU7" i="22"/>
  <c r="AV7" i="22"/>
  <c r="AW7" i="22"/>
  <c r="AX7" i="22"/>
  <c r="AY7" i="22"/>
  <c r="AZ7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AD8" i="22"/>
  <c r="AE8" i="22"/>
  <c r="AF8" i="22"/>
  <c r="AG8" i="22"/>
  <c r="AH8" i="22"/>
  <c r="AI8" i="22"/>
  <c r="AJ8" i="22"/>
  <c r="AK8" i="22"/>
  <c r="AL8" i="22"/>
  <c r="AM8" i="22"/>
  <c r="AN8" i="22"/>
  <c r="AO8" i="22"/>
  <c r="AP8" i="22"/>
  <c r="AQ8" i="22"/>
  <c r="AR8" i="22"/>
  <c r="AS8" i="22"/>
  <c r="AT8" i="22"/>
  <c r="AU8" i="22"/>
  <c r="AV8" i="22"/>
  <c r="AW8" i="22"/>
  <c r="AX8" i="22"/>
  <c r="AY8" i="22"/>
  <c r="AZ8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W9" i="22"/>
  <c r="AX9" i="22"/>
  <c r="AY9" i="22"/>
  <c r="AZ9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AD10" i="22"/>
  <c r="AE10" i="22"/>
  <c r="AF10" i="22"/>
  <c r="AG10" i="22"/>
  <c r="AH10" i="22"/>
  <c r="AI10" i="22"/>
  <c r="AJ10" i="22"/>
  <c r="AK10" i="22"/>
  <c r="AL10" i="22"/>
  <c r="AM10" i="22"/>
  <c r="AN10" i="22"/>
  <c r="AO10" i="22"/>
  <c r="AP10" i="22"/>
  <c r="AQ10" i="22"/>
  <c r="AR10" i="22"/>
  <c r="AS10" i="22"/>
  <c r="AT10" i="22"/>
  <c r="AU10" i="22"/>
  <c r="AV10" i="22"/>
  <c r="AW10" i="22"/>
  <c r="AX10" i="22"/>
  <c r="AY10" i="22"/>
  <c r="AZ10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AF11" i="22"/>
  <c r="AG11" i="22"/>
  <c r="AH11" i="22"/>
  <c r="AI11" i="22"/>
  <c r="AJ11" i="22"/>
  <c r="AK11" i="22"/>
  <c r="AL11" i="22"/>
  <c r="AM11" i="22"/>
  <c r="AN11" i="22"/>
  <c r="AO11" i="22"/>
  <c r="AP11" i="22"/>
  <c r="AQ11" i="22"/>
  <c r="AR11" i="22"/>
  <c r="AS11" i="22"/>
  <c r="AT11" i="22"/>
  <c r="AU11" i="22"/>
  <c r="AV11" i="22"/>
  <c r="AW11" i="22"/>
  <c r="AX11" i="22"/>
  <c r="AY11" i="22"/>
  <c r="AZ11" i="22"/>
  <c r="B11" i="22"/>
  <c r="B10" i="22"/>
  <c r="B9" i="22"/>
  <c r="B8" i="22"/>
  <c r="B7" i="22"/>
  <c r="B6" i="22"/>
  <c r="B5" i="22"/>
  <c r="B4" i="22"/>
  <c r="B3" i="22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AN8" i="21"/>
  <c r="AO8" i="21"/>
  <c r="AP8" i="21"/>
  <c r="AQ8" i="21"/>
  <c r="AR8" i="21"/>
  <c r="AS8" i="21"/>
  <c r="AT8" i="21"/>
  <c r="AU8" i="21"/>
  <c r="AV8" i="21"/>
  <c r="AW8" i="21"/>
  <c r="AX8" i="21"/>
  <c r="AY8" i="21"/>
  <c r="AZ8" i="21"/>
  <c r="C9" i="21"/>
  <c r="D9" i="21"/>
  <c r="E9" i="21"/>
  <c r="F9" i="21"/>
  <c r="G9" i="21"/>
  <c r="H9" i="21"/>
  <c r="I9" i="21"/>
  <c r="J9" i="21"/>
  <c r="K9" i="21"/>
  <c r="L9" i="21"/>
  <c r="M9" i="21"/>
  <c r="N9" i="21"/>
  <c r="O9" i="21"/>
  <c r="P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AD9" i="21"/>
  <c r="AE9" i="21"/>
  <c r="AF9" i="21"/>
  <c r="AG9" i="21"/>
  <c r="AH9" i="21"/>
  <c r="AI9" i="21"/>
  <c r="AJ9" i="21"/>
  <c r="AK9" i="21"/>
  <c r="AL9" i="21"/>
  <c r="AM9" i="21"/>
  <c r="AN9" i="21"/>
  <c r="AO9" i="21"/>
  <c r="AP9" i="21"/>
  <c r="AQ9" i="21"/>
  <c r="AR9" i="21"/>
  <c r="AS9" i="21"/>
  <c r="AT9" i="21"/>
  <c r="AU9" i="21"/>
  <c r="AV9" i="21"/>
  <c r="AW9" i="21"/>
  <c r="AX9" i="21"/>
  <c r="AY9" i="21"/>
  <c r="AZ9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AO10" i="21"/>
  <c r="AP10" i="21"/>
  <c r="AQ10" i="21"/>
  <c r="AR10" i="21"/>
  <c r="AS10" i="21"/>
  <c r="AT10" i="21"/>
  <c r="AU10" i="21"/>
  <c r="AV10" i="21"/>
  <c r="AW10" i="21"/>
  <c r="AX10" i="21"/>
  <c r="AY10" i="21"/>
  <c r="AZ10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AP11" i="21"/>
  <c r="AQ11" i="21"/>
  <c r="AR11" i="21"/>
  <c r="AS11" i="21"/>
  <c r="AT11" i="21"/>
  <c r="AU11" i="21"/>
  <c r="AV11" i="21"/>
  <c r="AW11" i="21"/>
  <c r="AX11" i="21"/>
  <c r="AY11" i="21"/>
  <c r="AZ11" i="21"/>
  <c r="C7" i="21"/>
  <c r="D7" i="21"/>
  <c r="E7" i="21"/>
  <c r="F7" i="21"/>
  <c r="G7" i="21"/>
  <c r="H7" i="21"/>
  <c r="I7" i="21"/>
  <c r="J7" i="21"/>
  <c r="K7" i="21"/>
  <c r="L7" i="21"/>
  <c r="M7" i="21"/>
  <c r="N7" i="21"/>
  <c r="O7" i="21"/>
  <c r="P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AD7" i="21"/>
  <c r="AE7" i="21"/>
  <c r="AF7" i="21"/>
  <c r="AG7" i="21"/>
  <c r="AH7" i="21"/>
  <c r="AI7" i="21"/>
  <c r="AJ7" i="21"/>
  <c r="AK7" i="21"/>
  <c r="AL7" i="21"/>
  <c r="AM7" i="21"/>
  <c r="AN7" i="21"/>
  <c r="AO7" i="21"/>
  <c r="AP7" i="21"/>
  <c r="AQ7" i="21"/>
  <c r="AR7" i="21"/>
  <c r="AS7" i="21"/>
  <c r="AT7" i="21"/>
  <c r="AU7" i="21"/>
  <c r="AV7" i="21"/>
  <c r="AW7" i="21"/>
  <c r="AX7" i="21"/>
  <c r="AY7" i="21"/>
  <c r="AZ7" i="21"/>
  <c r="C6" i="21"/>
  <c r="D6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AO6" i="21"/>
  <c r="AP6" i="21"/>
  <c r="AQ6" i="21"/>
  <c r="AR6" i="21"/>
  <c r="AS6" i="21"/>
  <c r="AT6" i="21"/>
  <c r="AU6" i="21"/>
  <c r="AV6" i="21"/>
  <c r="AW6" i="21"/>
  <c r="AX6" i="21"/>
  <c r="AY6" i="21"/>
  <c r="AZ6" i="21"/>
  <c r="C5" i="21"/>
  <c r="D5" i="21"/>
  <c r="E5" i="21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AO5" i="21"/>
  <c r="AP5" i="21"/>
  <c r="AQ5" i="21"/>
  <c r="AR5" i="21"/>
  <c r="AS5" i="21"/>
  <c r="AT5" i="21"/>
  <c r="AU5" i="21"/>
  <c r="AV5" i="21"/>
  <c r="AW5" i="21"/>
  <c r="AX5" i="21"/>
  <c r="AY5" i="21"/>
  <c r="AZ5" i="21"/>
  <c r="C4" i="21"/>
  <c r="D4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/>
  <c r="Z4" i="21"/>
  <c r="AA4" i="21"/>
  <c r="AB4" i="21"/>
  <c r="AC4" i="21"/>
  <c r="AD4" i="21"/>
  <c r="AE4" i="21"/>
  <c r="AF4" i="21"/>
  <c r="AG4" i="21"/>
  <c r="AH4" i="21"/>
  <c r="AI4" i="21"/>
  <c r="AJ4" i="21"/>
  <c r="AK4" i="21"/>
  <c r="AL4" i="21"/>
  <c r="AM4" i="21"/>
  <c r="AN4" i="21"/>
  <c r="AO4" i="21"/>
  <c r="AP4" i="21"/>
  <c r="AQ4" i="21"/>
  <c r="AR4" i="21"/>
  <c r="AS4" i="21"/>
  <c r="AT4" i="21"/>
  <c r="AU4" i="21"/>
  <c r="AV4" i="21"/>
  <c r="AW4" i="21"/>
  <c r="AX4" i="21"/>
  <c r="AY4" i="21"/>
  <c r="AZ4" i="21"/>
  <c r="C3" i="21"/>
  <c r="D3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AM3" i="21"/>
  <c r="AN3" i="21"/>
  <c r="AO3" i="21"/>
  <c r="AP3" i="21"/>
  <c r="AQ3" i="21"/>
  <c r="AR3" i="21"/>
  <c r="AS3" i="21"/>
  <c r="AT3" i="21"/>
  <c r="AU3" i="21"/>
  <c r="AV3" i="21"/>
  <c r="AW3" i="21"/>
  <c r="AX3" i="21"/>
  <c r="AY3" i="21"/>
  <c r="AZ3" i="21"/>
  <c r="B11" i="21"/>
  <c r="B10" i="21"/>
  <c r="B9" i="21"/>
  <c r="B8" i="21"/>
  <c r="B7" i="21"/>
  <c r="B6" i="21"/>
  <c r="B5" i="21"/>
  <c r="B4" i="21"/>
  <c r="B3" i="21"/>
  <c r="C11" i="20"/>
  <c r="D11" i="20"/>
  <c r="E11" i="20"/>
  <c r="F11" i="20"/>
  <c r="G11" i="20"/>
  <c r="H11" i="20"/>
  <c r="I11" i="20"/>
  <c r="J11" i="20"/>
  <c r="K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C9" i="20"/>
  <c r="D9" i="20"/>
  <c r="E9" i="20"/>
  <c r="F9" i="20"/>
  <c r="G9" i="20"/>
  <c r="H9" i="20"/>
  <c r="I9" i="20"/>
  <c r="J9" i="20"/>
  <c r="K9" i="20"/>
  <c r="L9" i="20"/>
  <c r="M9" i="20"/>
  <c r="N9" i="20"/>
  <c r="O9" i="20"/>
  <c r="P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C7" i="20"/>
  <c r="D7" i="20"/>
  <c r="E7" i="20"/>
  <c r="F7" i="20"/>
  <c r="G7" i="20"/>
  <c r="H7" i="20"/>
  <c r="I7" i="20"/>
  <c r="J7" i="20"/>
  <c r="K7" i="20"/>
  <c r="L7" i="20"/>
  <c r="M7" i="20"/>
  <c r="N7" i="20"/>
  <c r="O7" i="20"/>
  <c r="P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AD7" i="20"/>
  <c r="AE7" i="20"/>
  <c r="AF7" i="20"/>
  <c r="AG7" i="20"/>
  <c r="AH7" i="20"/>
  <c r="AI7" i="20"/>
  <c r="AJ7" i="20"/>
  <c r="AK7" i="20"/>
  <c r="AL7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AG6" i="20"/>
  <c r="AH6" i="20"/>
  <c r="AI6" i="20"/>
  <c r="AJ6" i="20"/>
  <c r="AK6" i="20"/>
  <c r="AL6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C5" i="20"/>
  <c r="D5" i="20"/>
  <c r="E5" i="20"/>
  <c r="F5" i="20"/>
  <c r="G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W5" i="20"/>
  <c r="X5" i="20"/>
  <c r="Y5" i="20"/>
  <c r="Z5" i="20"/>
  <c r="AA5" i="20"/>
  <c r="AB5" i="20"/>
  <c r="AC5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C4" i="20"/>
  <c r="D4" i="20"/>
  <c r="E4" i="20"/>
  <c r="F4" i="20"/>
  <c r="G4" i="20"/>
  <c r="H4" i="20"/>
  <c r="I4" i="20"/>
  <c r="J4" i="20"/>
  <c r="K4" i="20"/>
  <c r="L4" i="20"/>
  <c r="M4" i="20"/>
  <c r="N4" i="20"/>
  <c r="O4" i="20"/>
  <c r="P4" i="20"/>
  <c r="Q4" i="20"/>
  <c r="R4" i="20"/>
  <c r="S4" i="20"/>
  <c r="T4" i="20"/>
  <c r="U4" i="20"/>
  <c r="V4" i="20"/>
  <c r="W4" i="20"/>
  <c r="X4" i="20"/>
  <c r="Y4" i="20"/>
  <c r="Z4" i="20"/>
  <c r="AA4" i="20"/>
  <c r="AB4" i="20"/>
  <c r="AC4" i="20"/>
  <c r="AD4" i="20"/>
  <c r="AE4" i="20"/>
  <c r="AF4" i="20"/>
  <c r="AG4" i="20"/>
  <c r="AH4" i="20"/>
  <c r="AI4" i="20"/>
  <c r="AJ4" i="20"/>
  <c r="AK4" i="20"/>
  <c r="AL4" i="20"/>
  <c r="AM4" i="20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C3" i="20"/>
  <c r="D3" i="20"/>
  <c r="E3" i="20"/>
  <c r="F3" i="20"/>
  <c r="G3" i="20"/>
  <c r="H3" i="20"/>
  <c r="I3" i="20"/>
  <c r="J3" i="20"/>
  <c r="K3" i="20"/>
  <c r="L3" i="20"/>
  <c r="M3" i="20"/>
  <c r="N3" i="20"/>
  <c r="O3" i="20"/>
  <c r="P3" i="20"/>
  <c r="Q3" i="20"/>
  <c r="R3" i="20"/>
  <c r="S3" i="20"/>
  <c r="T3" i="20"/>
  <c r="U3" i="20"/>
  <c r="V3" i="20"/>
  <c r="W3" i="20"/>
  <c r="X3" i="20"/>
  <c r="Y3" i="20"/>
  <c r="Z3" i="20"/>
  <c r="AA3" i="20"/>
  <c r="AB3" i="20"/>
  <c r="AC3" i="20"/>
  <c r="AD3" i="20"/>
  <c r="AE3" i="20"/>
  <c r="AF3" i="20"/>
  <c r="AG3" i="20"/>
  <c r="AH3" i="20"/>
  <c r="AI3" i="20"/>
  <c r="AJ3" i="20"/>
  <c r="AK3" i="20"/>
  <c r="AL3" i="20"/>
  <c r="AM3" i="20"/>
  <c r="AN3" i="20"/>
  <c r="AO3" i="20"/>
  <c r="AP3" i="20"/>
  <c r="AQ3" i="20"/>
  <c r="AR3" i="20"/>
  <c r="AS3" i="20"/>
  <c r="AT3" i="20"/>
  <c r="AU3" i="20"/>
  <c r="AV3" i="20"/>
  <c r="AW3" i="20"/>
  <c r="AX3" i="20"/>
  <c r="AY3" i="20"/>
  <c r="AZ3" i="20"/>
  <c r="B11" i="20"/>
  <c r="B10" i="20"/>
  <c r="B9" i="20"/>
  <c r="B8" i="20"/>
  <c r="B7" i="20"/>
  <c r="B6" i="20"/>
  <c r="B5" i="20"/>
  <c r="B4" i="20"/>
  <c r="B3" i="20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AD6" i="19"/>
  <c r="AE6" i="19"/>
  <c r="AF6" i="19"/>
  <c r="AG6" i="19"/>
  <c r="AH6" i="19"/>
  <c r="AI6" i="19"/>
  <c r="AJ6" i="19"/>
  <c r="AK6" i="19"/>
  <c r="AL6" i="19"/>
  <c r="AM6" i="19"/>
  <c r="AN6" i="19"/>
  <c r="AO6" i="19"/>
  <c r="AP6" i="19"/>
  <c r="AQ6" i="19"/>
  <c r="AR6" i="19"/>
  <c r="AS6" i="19"/>
  <c r="AT6" i="19"/>
  <c r="AU6" i="19"/>
  <c r="AV6" i="19"/>
  <c r="AW6" i="19"/>
  <c r="AX6" i="19"/>
  <c r="AY6" i="19"/>
  <c r="AZ6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V4" i="19"/>
  <c r="W4" i="19"/>
  <c r="X4" i="19"/>
  <c r="Y4" i="19"/>
  <c r="Z4" i="19"/>
  <c r="AA4" i="19"/>
  <c r="AB4" i="19"/>
  <c r="AC4" i="19"/>
  <c r="AD4" i="19"/>
  <c r="AE4" i="19"/>
  <c r="AF4" i="19"/>
  <c r="AG4" i="19"/>
  <c r="AH4" i="19"/>
  <c r="AI4" i="19"/>
  <c r="AJ4" i="19"/>
  <c r="AK4" i="19"/>
  <c r="AL4" i="19"/>
  <c r="AM4" i="19"/>
  <c r="AN4" i="19"/>
  <c r="AO4" i="19"/>
  <c r="AP4" i="19"/>
  <c r="AQ4" i="19"/>
  <c r="AR4" i="19"/>
  <c r="AS4" i="19"/>
  <c r="AT4" i="19"/>
  <c r="AU4" i="19"/>
  <c r="AV4" i="19"/>
  <c r="AW4" i="19"/>
  <c r="AX4" i="19"/>
  <c r="AY4" i="19"/>
  <c r="AZ4" i="19"/>
  <c r="B11" i="19"/>
  <c r="B10" i="19"/>
  <c r="B9" i="19"/>
  <c r="B8" i="19"/>
  <c r="B7" i="19"/>
  <c r="B6" i="19"/>
  <c r="B5" i="19"/>
  <c r="B4" i="19"/>
  <c r="C3" i="19"/>
  <c r="D3" i="19"/>
  <c r="E3" i="19"/>
  <c r="F3" i="19"/>
  <c r="G3" i="19"/>
  <c r="H3" i="19"/>
  <c r="I3" i="19"/>
  <c r="J3" i="19"/>
  <c r="K3" i="19"/>
  <c r="L3" i="19"/>
  <c r="M3" i="19"/>
  <c r="N3" i="19"/>
  <c r="O3" i="19"/>
  <c r="P3" i="19"/>
  <c r="Q3" i="19"/>
  <c r="R3" i="19"/>
  <c r="S3" i="19"/>
  <c r="T3" i="19"/>
  <c r="U3" i="19"/>
  <c r="V3" i="19"/>
  <c r="W3" i="19"/>
  <c r="X3" i="19"/>
  <c r="Y3" i="19"/>
  <c r="Z3" i="19"/>
  <c r="AA3" i="19"/>
  <c r="AB3" i="19"/>
  <c r="AC3" i="19"/>
  <c r="AD3" i="19"/>
  <c r="AE3" i="19"/>
  <c r="AF3" i="19"/>
  <c r="AG3" i="19"/>
  <c r="AH3" i="19"/>
  <c r="AI3" i="19"/>
  <c r="AJ3" i="19"/>
  <c r="AK3" i="19"/>
  <c r="AL3" i="19"/>
  <c r="AM3" i="19"/>
  <c r="AN3" i="19"/>
  <c r="AO3" i="19"/>
  <c r="AP3" i="19"/>
  <c r="AQ3" i="19"/>
  <c r="AR3" i="19"/>
  <c r="AS3" i="19"/>
  <c r="AT3" i="19"/>
  <c r="AU3" i="19"/>
  <c r="AV3" i="19"/>
  <c r="AW3" i="19"/>
  <c r="AX3" i="19"/>
  <c r="AY3" i="19"/>
  <c r="AZ3" i="19"/>
  <c r="B3" i="19"/>
  <c r="C11" i="18"/>
  <c r="D11" i="18"/>
  <c r="E11" i="18"/>
  <c r="F11" i="18"/>
  <c r="G11" i="18"/>
  <c r="H11" i="18"/>
  <c r="I11" i="18"/>
  <c r="J11" i="18"/>
  <c r="K11" i="18"/>
  <c r="L11" i="18"/>
  <c r="M11" i="18"/>
  <c r="N11" i="18"/>
  <c r="O11" i="18"/>
  <c r="P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E11" i="18"/>
  <c r="AF11" i="18"/>
  <c r="AG11" i="18"/>
  <c r="AH11" i="18"/>
  <c r="AI11" i="18"/>
  <c r="AJ11" i="18"/>
  <c r="AK11" i="18"/>
  <c r="AL11" i="18"/>
  <c r="AM11" i="18"/>
  <c r="AN11" i="18"/>
  <c r="AO11" i="18"/>
  <c r="AP11" i="18"/>
  <c r="AQ11" i="18"/>
  <c r="AR11" i="18"/>
  <c r="AS11" i="18"/>
  <c r="AT11" i="18"/>
  <c r="AU11" i="18"/>
  <c r="AV11" i="18"/>
  <c r="AW11" i="18"/>
  <c r="AX11" i="18"/>
  <c r="AY11" i="18"/>
  <c r="AZ11" i="18"/>
  <c r="B11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O10" i="18"/>
  <c r="P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E10" i="18"/>
  <c r="AF10" i="18"/>
  <c r="AG10" i="18"/>
  <c r="AH10" i="18"/>
  <c r="AI10" i="18"/>
  <c r="AJ10" i="18"/>
  <c r="AK10" i="18"/>
  <c r="AL10" i="18"/>
  <c r="AM10" i="18"/>
  <c r="AN10" i="18"/>
  <c r="AO10" i="18"/>
  <c r="AP10" i="18"/>
  <c r="AQ10" i="18"/>
  <c r="AR10" i="18"/>
  <c r="AS10" i="18"/>
  <c r="AT10" i="18"/>
  <c r="AU10" i="18"/>
  <c r="AV10" i="18"/>
  <c r="AW10" i="18"/>
  <c r="AX10" i="18"/>
  <c r="AY10" i="18"/>
  <c r="AZ10" i="18"/>
  <c r="B10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AG9" i="18"/>
  <c r="AH9" i="18"/>
  <c r="AI9" i="18"/>
  <c r="AJ9" i="18"/>
  <c r="AK9" i="18"/>
  <c r="AL9" i="18"/>
  <c r="AM9" i="18"/>
  <c r="AN9" i="18"/>
  <c r="AO9" i="18"/>
  <c r="AP9" i="18"/>
  <c r="AQ9" i="18"/>
  <c r="AR9" i="18"/>
  <c r="AS9" i="18"/>
  <c r="AT9" i="18"/>
  <c r="AU9" i="18"/>
  <c r="AV9" i="18"/>
  <c r="AW9" i="18"/>
  <c r="AX9" i="18"/>
  <c r="AY9" i="18"/>
  <c r="AZ9" i="18"/>
  <c r="B9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AW8" i="18"/>
  <c r="AX8" i="18"/>
  <c r="AY8" i="18"/>
  <c r="AZ8" i="18"/>
  <c r="B8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AW7" i="18"/>
  <c r="AX7" i="18"/>
  <c r="AY7" i="18"/>
  <c r="AZ7" i="18"/>
  <c r="B7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AW6" i="18"/>
  <c r="AX6" i="18"/>
  <c r="AY6" i="18"/>
  <c r="AZ6" i="18"/>
  <c r="B6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AW5" i="18"/>
  <c r="AX5" i="18"/>
  <c r="AY5" i="18"/>
  <c r="AZ5" i="18"/>
  <c r="B5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AH4" i="18"/>
  <c r="AI4" i="18"/>
  <c r="AJ4" i="18"/>
  <c r="AK4" i="18"/>
  <c r="AL4" i="18"/>
  <c r="AM4" i="18"/>
  <c r="AN4" i="18"/>
  <c r="AO4" i="18"/>
  <c r="AP4" i="18"/>
  <c r="AQ4" i="18"/>
  <c r="AR4" i="18"/>
  <c r="AS4" i="18"/>
  <c r="AT4" i="18"/>
  <c r="AU4" i="18"/>
  <c r="AV4" i="18"/>
  <c r="AW4" i="18"/>
  <c r="AX4" i="18"/>
  <c r="AY4" i="18"/>
  <c r="AZ4" i="18"/>
  <c r="B4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AH3" i="18"/>
  <c r="AI3" i="18"/>
  <c r="AJ3" i="18"/>
  <c r="AK3" i="18"/>
  <c r="AL3" i="18"/>
  <c r="AM3" i="18"/>
  <c r="AN3" i="18"/>
  <c r="AO3" i="18"/>
  <c r="AP3" i="18"/>
  <c r="AQ3" i="18"/>
  <c r="AR3" i="18"/>
  <c r="AS3" i="18"/>
  <c r="AT3" i="18"/>
  <c r="AU3" i="18"/>
  <c r="AV3" i="18"/>
  <c r="AW3" i="18"/>
  <c r="AX3" i="18"/>
  <c r="AY3" i="18"/>
  <c r="AZ3" i="18"/>
  <c r="B3" i="18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CQ6" i="16"/>
  <c r="CR6" i="16"/>
  <c r="CS6" i="16"/>
  <c r="CT6" i="16"/>
  <c r="CU6" i="16"/>
  <c r="CV6" i="16"/>
  <c r="CW6" i="16"/>
  <c r="CX6" i="16"/>
  <c r="CY6" i="16"/>
  <c r="CZ6" i="16"/>
  <c r="DA6" i="16"/>
  <c r="DB6" i="16"/>
  <c r="DC6" i="16"/>
  <c r="DD6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CQ7" i="16"/>
  <c r="CR7" i="16"/>
  <c r="CS7" i="16"/>
  <c r="CT7" i="16"/>
  <c r="CU7" i="16"/>
  <c r="CV7" i="16"/>
  <c r="CW7" i="16"/>
  <c r="CX7" i="16"/>
  <c r="CY7" i="16"/>
  <c r="CZ7" i="16"/>
  <c r="DA7" i="16"/>
  <c r="DB7" i="16"/>
  <c r="DC7" i="16"/>
  <c r="DD7" i="16"/>
  <c r="CD8" i="16"/>
  <c r="CE8" i="16"/>
  <c r="DF8" i="16" s="1"/>
  <c r="DI8" i="16" s="1"/>
  <c r="H7" i="17" s="1"/>
  <c r="CF8" i="16"/>
  <c r="CG8" i="16"/>
  <c r="CH8" i="16"/>
  <c r="CI8" i="16"/>
  <c r="CJ8" i="16"/>
  <c r="CK8" i="16"/>
  <c r="CL8" i="16"/>
  <c r="CM8" i="16"/>
  <c r="CN8" i="16"/>
  <c r="CO8" i="16"/>
  <c r="CP8" i="16"/>
  <c r="CQ8" i="16"/>
  <c r="CR8" i="16"/>
  <c r="CS8" i="16"/>
  <c r="CT8" i="16"/>
  <c r="CU8" i="16"/>
  <c r="CV8" i="16"/>
  <c r="CW8" i="16"/>
  <c r="CX8" i="16"/>
  <c r="CY8" i="16"/>
  <c r="CZ8" i="16"/>
  <c r="DA8" i="16"/>
  <c r="DB8" i="16"/>
  <c r="DC8" i="16"/>
  <c r="DD8" i="16"/>
  <c r="CD9" i="16"/>
  <c r="CE9" i="16"/>
  <c r="CF9" i="16"/>
  <c r="DF9" i="16" s="1"/>
  <c r="DI9" i="16" s="1"/>
  <c r="H8" i="17" s="1"/>
  <c r="CG9" i="16"/>
  <c r="CH9" i="16"/>
  <c r="CI9" i="16"/>
  <c r="CJ9" i="16"/>
  <c r="CK9" i="16"/>
  <c r="CL9" i="16"/>
  <c r="CM9" i="16"/>
  <c r="CN9" i="16"/>
  <c r="CO9" i="16"/>
  <c r="CP9" i="16"/>
  <c r="CQ9" i="16"/>
  <c r="CR9" i="16"/>
  <c r="CS9" i="16"/>
  <c r="CT9" i="16"/>
  <c r="CU9" i="16"/>
  <c r="CV9" i="16"/>
  <c r="CW9" i="16"/>
  <c r="CX9" i="16"/>
  <c r="CY9" i="16"/>
  <c r="CZ9" i="16"/>
  <c r="DA9" i="16"/>
  <c r="DB9" i="16"/>
  <c r="DC9" i="16"/>
  <c r="DD9" i="16"/>
  <c r="CD10" i="16"/>
  <c r="CE10" i="16"/>
  <c r="CF10" i="16"/>
  <c r="CG10" i="16"/>
  <c r="DF10" i="16" s="1"/>
  <c r="DI10" i="16" s="1"/>
  <c r="H9" i="17" s="1"/>
  <c r="CH10" i="16"/>
  <c r="CI10" i="16"/>
  <c r="CJ10" i="16"/>
  <c r="CK10" i="16"/>
  <c r="CL10" i="16"/>
  <c r="CM10" i="16"/>
  <c r="CN10" i="16"/>
  <c r="CO10" i="16"/>
  <c r="CP10" i="16"/>
  <c r="CQ10" i="16"/>
  <c r="CR10" i="16"/>
  <c r="CS10" i="16"/>
  <c r="CT10" i="16"/>
  <c r="CU10" i="16"/>
  <c r="CV10" i="16"/>
  <c r="CW10" i="16"/>
  <c r="CX10" i="16"/>
  <c r="CY10" i="16"/>
  <c r="CZ10" i="16"/>
  <c r="DA10" i="16"/>
  <c r="DB10" i="16"/>
  <c r="DC10" i="16"/>
  <c r="DD10" i="16"/>
  <c r="CD11" i="16"/>
  <c r="DF11" i="16" s="1"/>
  <c r="DI11" i="16" s="1"/>
  <c r="H10" i="17" s="1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CQ11" i="16"/>
  <c r="CR11" i="16"/>
  <c r="CS11" i="16"/>
  <c r="CT11" i="16"/>
  <c r="CU11" i="16"/>
  <c r="CV11" i="16"/>
  <c r="CW11" i="16"/>
  <c r="CX11" i="16"/>
  <c r="CY11" i="16"/>
  <c r="CZ11" i="16"/>
  <c r="DA11" i="16"/>
  <c r="DB11" i="16"/>
  <c r="DC11" i="16"/>
  <c r="DD11" i="16"/>
  <c r="CD12" i="16"/>
  <c r="CE12" i="16"/>
  <c r="DF12" i="16" s="1"/>
  <c r="DI12" i="16" s="1"/>
  <c r="H11" i="17" s="1"/>
  <c r="CF12" i="16"/>
  <c r="CG12" i="16"/>
  <c r="CH12" i="16"/>
  <c r="CI12" i="16"/>
  <c r="CJ12" i="16"/>
  <c r="CK12" i="16"/>
  <c r="CL12" i="16"/>
  <c r="CM12" i="16"/>
  <c r="CN12" i="16"/>
  <c r="CO12" i="16"/>
  <c r="CP12" i="16"/>
  <c r="CQ12" i="16"/>
  <c r="CR12" i="16"/>
  <c r="CS12" i="16"/>
  <c r="CT12" i="16"/>
  <c r="CU12" i="16"/>
  <c r="CV12" i="16"/>
  <c r="CW12" i="16"/>
  <c r="CX12" i="16"/>
  <c r="CY12" i="16"/>
  <c r="CZ12" i="16"/>
  <c r="DA12" i="16"/>
  <c r="DB12" i="16"/>
  <c r="DC12" i="16"/>
  <c r="DD12" i="16"/>
  <c r="CD13" i="16"/>
  <c r="DF13" i="16" s="1"/>
  <c r="DI13" i="16" s="1"/>
  <c r="H12" i="17" s="1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CQ13" i="16"/>
  <c r="CR13" i="16"/>
  <c r="CS13" i="16"/>
  <c r="CT13" i="16"/>
  <c r="CU13" i="16"/>
  <c r="CV13" i="16"/>
  <c r="CW13" i="16"/>
  <c r="CX13" i="16"/>
  <c r="CY13" i="16"/>
  <c r="CZ13" i="16"/>
  <c r="DA13" i="16"/>
  <c r="DB13" i="16"/>
  <c r="DC13" i="16"/>
  <c r="DD13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CQ5" i="16"/>
  <c r="CR5" i="16"/>
  <c r="CS5" i="16"/>
  <c r="CT5" i="16"/>
  <c r="CU5" i="16"/>
  <c r="CV5" i="16"/>
  <c r="CW5" i="16"/>
  <c r="CX5" i="16"/>
  <c r="CY5" i="16"/>
  <c r="CZ5" i="16"/>
  <c r="DA5" i="16"/>
  <c r="DB5" i="16"/>
  <c r="DC5" i="16"/>
  <c r="DD5" i="16"/>
  <c r="CD5" i="16"/>
  <c r="BB5" i="16"/>
  <c r="CB13" i="16"/>
  <c r="CA13" i="16"/>
  <c r="BZ13" i="16"/>
  <c r="BY13" i="16"/>
  <c r="BX13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CB12" i="16"/>
  <c r="CA12" i="16"/>
  <c r="BZ12" i="16"/>
  <c r="BY12" i="16"/>
  <c r="BX12" i="16"/>
  <c r="BW12" i="16"/>
  <c r="BV12" i="16"/>
  <c r="BU12" i="16"/>
  <c r="BT12" i="16"/>
  <c r="BS12" i="16"/>
  <c r="BR12" i="16"/>
  <c r="BQ12" i="16"/>
  <c r="BP12" i="16"/>
  <c r="BO12" i="16"/>
  <c r="BN12" i="16"/>
  <c r="BM12" i="16"/>
  <c r="BL12" i="16"/>
  <c r="BK12" i="16"/>
  <c r="BJ12" i="16"/>
  <c r="BI12" i="16"/>
  <c r="BH12" i="16"/>
  <c r="BG12" i="16"/>
  <c r="BF12" i="16"/>
  <c r="BE12" i="16"/>
  <c r="BD12" i="16"/>
  <c r="BC12" i="16"/>
  <c r="BB12" i="16"/>
  <c r="CB11" i="16"/>
  <c r="CA11" i="16"/>
  <c r="BZ11" i="16"/>
  <c r="BY11" i="16"/>
  <c r="BX11" i="16"/>
  <c r="BW11" i="16"/>
  <c r="BV11" i="16"/>
  <c r="BU11" i="16"/>
  <c r="BT11" i="16"/>
  <c r="BS11" i="16"/>
  <c r="BR11" i="16"/>
  <c r="BQ11" i="16"/>
  <c r="BP11" i="16"/>
  <c r="BO11" i="16"/>
  <c r="BN11" i="16"/>
  <c r="BM11" i="16"/>
  <c r="BL11" i="16"/>
  <c r="BK11" i="16"/>
  <c r="BJ11" i="16"/>
  <c r="BI11" i="16"/>
  <c r="BH11" i="16"/>
  <c r="BG11" i="16"/>
  <c r="BF11" i="16"/>
  <c r="BE11" i="16"/>
  <c r="BD11" i="16"/>
  <c r="BC11" i="16"/>
  <c r="BB11" i="16"/>
  <c r="CB10" i="16"/>
  <c r="CA10" i="16"/>
  <c r="BZ10" i="16"/>
  <c r="BY10" i="16"/>
  <c r="BX10" i="16"/>
  <c r="BW10" i="16"/>
  <c r="BV10" i="16"/>
  <c r="BU10" i="16"/>
  <c r="BT10" i="16"/>
  <c r="BS10" i="16"/>
  <c r="BR10" i="16"/>
  <c r="BQ10" i="16"/>
  <c r="BP10" i="16"/>
  <c r="BO10" i="16"/>
  <c r="BN10" i="16"/>
  <c r="BM10" i="16"/>
  <c r="BL10" i="16"/>
  <c r="BK10" i="16"/>
  <c r="BJ10" i="16"/>
  <c r="BI10" i="16"/>
  <c r="BH10" i="16"/>
  <c r="BG10" i="16"/>
  <c r="BF10" i="16"/>
  <c r="BE10" i="16"/>
  <c r="BD10" i="16"/>
  <c r="BC10" i="16"/>
  <c r="BB10" i="16"/>
  <c r="CB9" i="16"/>
  <c r="CA9" i="16"/>
  <c r="BZ9" i="16"/>
  <c r="BY9" i="16"/>
  <c r="BX9" i="16"/>
  <c r="BW9" i="16"/>
  <c r="BV9" i="16"/>
  <c r="BU9" i="16"/>
  <c r="BT9" i="16"/>
  <c r="BS9" i="16"/>
  <c r="BR9" i="16"/>
  <c r="BQ9" i="16"/>
  <c r="BP9" i="16"/>
  <c r="BO9" i="16"/>
  <c r="BN9" i="16"/>
  <c r="BM9" i="16"/>
  <c r="BL9" i="16"/>
  <c r="BK9" i="16"/>
  <c r="BJ9" i="16"/>
  <c r="BI9" i="16"/>
  <c r="BH9" i="16"/>
  <c r="BG9" i="16"/>
  <c r="BF9" i="16"/>
  <c r="BE9" i="16"/>
  <c r="BD9" i="16"/>
  <c r="BC9" i="16"/>
  <c r="BB9" i="16"/>
  <c r="CB8" i="16"/>
  <c r="CA8" i="16"/>
  <c r="BZ8" i="16"/>
  <c r="BY8" i="16"/>
  <c r="BX8" i="16"/>
  <c r="BW8" i="16"/>
  <c r="BV8" i="16"/>
  <c r="BU8" i="16"/>
  <c r="BT8" i="16"/>
  <c r="BS8" i="16"/>
  <c r="BR8" i="16"/>
  <c r="BQ8" i="16"/>
  <c r="BP8" i="16"/>
  <c r="BO8" i="16"/>
  <c r="BN8" i="16"/>
  <c r="BM8" i="16"/>
  <c r="BL8" i="16"/>
  <c r="BK8" i="16"/>
  <c r="BJ8" i="16"/>
  <c r="BI8" i="16"/>
  <c r="BH8" i="16"/>
  <c r="BG8" i="16"/>
  <c r="BF8" i="16"/>
  <c r="BE8" i="16"/>
  <c r="BD8" i="16"/>
  <c r="BC8" i="16"/>
  <c r="BB8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B7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BP6" i="16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B6" i="16"/>
  <c r="CB5" i="16"/>
  <c r="CA5" i="16"/>
  <c r="BZ5" i="16"/>
  <c r="BY5" i="16"/>
  <c r="BX5" i="16"/>
  <c r="BW5" i="16"/>
  <c r="BV5" i="16"/>
  <c r="BU5" i="16"/>
  <c r="BT5" i="16"/>
  <c r="BS5" i="16"/>
  <c r="BR5" i="16"/>
  <c r="BQ5" i="16"/>
  <c r="BP5" i="16"/>
  <c r="BO5" i="16"/>
  <c r="BN5" i="16"/>
  <c r="BM5" i="16"/>
  <c r="BL5" i="16"/>
  <c r="BK5" i="16"/>
  <c r="BJ5" i="16"/>
  <c r="BI5" i="16"/>
  <c r="BH5" i="16"/>
  <c r="BG5" i="16"/>
  <c r="BF5" i="16"/>
  <c r="BE5" i="16"/>
  <c r="BD5" i="16"/>
  <c r="BC5" i="16"/>
  <c r="BP12" i="11"/>
  <c r="BP10" i="11"/>
  <c r="CR10" i="11" s="1"/>
  <c r="BQ6" i="11"/>
  <c r="BZ11" i="15"/>
  <c r="BY10" i="13"/>
  <c r="BL10" i="13"/>
  <c r="BJ8" i="13"/>
  <c r="BB8" i="13"/>
  <c r="BP13" i="15"/>
  <c r="CR13" i="15" s="1"/>
  <c r="BE12" i="15"/>
  <c r="BQ12" i="15"/>
  <c r="CS12" i="15" s="1"/>
  <c r="BU11" i="15"/>
  <c r="BR9" i="15"/>
  <c r="CT9" i="15" s="1"/>
  <c r="BM8" i="15"/>
  <c r="BJ7" i="15"/>
  <c r="BM6" i="15"/>
  <c r="CO6" i="15" s="1"/>
  <c r="BB8" i="15"/>
  <c r="CD8" i="15" s="1"/>
  <c r="BD5" i="15"/>
  <c r="BC12" i="14"/>
  <c r="BW12" i="14"/>
  <c r="BR11" i="14"/>
  <c r="BS10" i="14"/>
  <c r="BF9" i="14"/>
  <c r="BI9" i="14"/>
  <c r="BQ9" i="14"/>
  <c r="BV9" i="14"/>
  <c r="BY9" i="14"/>
  <c r="BL8" i="14"/>
  <c r="BT8" i="14"/>
  <c r="BD7" i="14"/>
  <c r="BG7" i="14"/>
  <c r="BL7" i="14"/>
  <c r="BO7" i="14"/>
  <c r="BW7" i="14"/>
  <c r="BL13" i="13"/>
  <c r="BG11" i="13"/>
  <c r="BH10" i="13"/>
  <c r="BC9" i="13"/>
  <c r="BL9" i="13"/>
  <c r="BS9" i="13"/>
  <c r="CA9" i="13"/>
  <c r="BF8" i="13"/>
  <c r="BV8" i="13"/>
  <c r="BM7" i="13"/>
  <c r="BU7" i="13"/>
  <c r="BB12" i="13"/>
  <c r="BB11" i="13"/>
  <c r="CD11" i="13" s="1"/>
  <c r="BW5" i="13"/>
  <c r="BL13" i="11"/>
  <c r="BP13" i="11"/>
  <c r="CB13" i="11"/>
  <c r="CA12" i="11"/>
  <c r="BP11" i="11"/>
  <c r="BX11" i="11"/>
  <c r="CR11" i="11"/>
  <c r="BE10" i="11"/>
  <c r="BR10" i="11"/>
  <c r="BU10" i="11"/>
  <c r="BE9" i="11"/>
  <c r="BF8" i="11"/>
  <c r="BP8" i="11"/>
  <c r="BK7" i="11"/>
  <c r="BV7" i="11"/>
  <c r="BL6" i="11"/>
  <c r="BQ5" i="11"/>
  <c r="BT12" i="10"/>
  <c r="BD11" i="10"/>
  <c r="BB11" i="10"/>
  <c r="B441" i="1"/>
  <c r="BJ12" i="15" l="1"/>
  <c r="BB7" i="13"/>
  <c r="BW9" i="13"/>
  <c r="BG9" i="13"/>
  <c r="DF7" i="16"/>
  <c r="H6" i="17" s="1"/>
  <c r="DF6" i="16"/>
  <c r="DI6" i="16" s="1"/>
  <c r="H5" i="17" s="1"/>
  <c r="DF5" i="16"/>
  <c r="DI5" i="16" s="1"/>
  <c r="H4" i="17" s="1"/>
  <c r="DF15" i="16"/>
  <c r="CA5" i="15"/>
  <c r="DC5" i="15" s="1"/>
  <c r="BS5" i="15"/>
  <c r="CU5" i="15" s="1"/>
  <c r="BG5" i="15"/>
  <c r="CI5" i="15" s="1"/>
  <c r="BY6" i="15"/>
  <c r="DA6" i="15" s="1"/>
  <c r="BQ6" i="15"/>
  <c r="CS6" i="15" s="1"/>
  <c r="BW5" i="15"/>
  <c r="CY5" i="15" s="1"/>
  <c r="BO5" i="15"/>
  <c r="CQ5" i="15" s="1"/>
  <c r="BK5" i="15"/>
  <c r="CM5" i="15" s="1"/>
  <c r="BC5" i="15"/>
  <c r="CE5" i="15" s="1"/>
  <c r="BU6" i="15"/>
  <c r="CW6" i="15" s="1"/>
  <c r="CY8" i="15"/>
  <c r="BY5" i="15"/>
  <c r="DA5" i="15" s="1"/>
  <c r="BU5" i="15"/>
  <c r="CW5" i="15" s="1"/>
  <c r="BQ5" i="15"/>
  <c r="CS5" i="15" s="1"/>
  <c r="BM5" i="15"/>
  <c r="CO5" i="15" s="1"/>
  <c r="BI5" i="15"/>
  <c r="CK5" i="15" s="1"/>
  <c r="BE5" i="15"/>
  <c r="CG5" i="15" s="1"/>
  <c r="BB6" i="15"/>
  <c r="DC6" i="15"/>
  <c r="CA6" i="15"/>
  <c r="BW6" i="15"/>
  <c r="CY6" i="15" s="1"/>
  <c r="BS6" i="15"/>
  <c r="CU6" i="15" s="1"/>
  <c r="BO6" i="15"/>
  <c r="CQ6" i="15" s="1"/>
  <c r="BK6" i="15"/>
  <c r="CM6" i="15" s="1"/>
  <c r="BG6" i="15"/>
  <c r="CI6" i="15" s="1"/>
  <c r="BC6" i="15"/>
  <c r="CE6" i="15" s="1"/>
  <c r="CK7" i="15"/>
  <c r="BY7" i="15"/>
  <c r="DA7" i="15" s="1"/>
  <c r="BU7" i="15"/>
  <c r="CW7" i="15" s="1"/>
  <c r="BQ7" i="15"/>
  <c r="CS7" i="15" s="1"/>
  <c r="BM7" i="15"/>
  <c r="CO7" i="15" s="1"/>
  <c r="BI7" i="15"/>
  <c r="BE7" i="15"/>
  <c r="CG7" i="15" s="1"/>
  <c r="CU8" i="15"/>
  <c r="CE8" i="15"/>
  <c r="CA8" i="15"/>
  <c r="DC8" i="15" s="1"/>
  <c r="BW8" i="15"/>
  <c r="BO8" i="15"/>
  <c r="CQ8" i="15" s="1"/>
  <c r="BK8" i="15"/>
  <c r="CM8" i="15" s="1"/>
  <c r="BG8" i="15"/>
  <c r="CI8" i="15" s="1"/>
  <c r="BY9" i="15"/>
  <c r="DA9" i="15" s="1"/>
  <c r="BU9" i="15"/>
  <c r="CW9" i="15" s="1"/>
  <c r="BQ9" i="15"/>
  <c r="CS9" i="15" s="1"/>
  <c r="BI9" i="15"/>
  <c r="BE9" i="15"/>
  <c r="CY10" i="15"/>
  <c r="BW10" i="15"/>
  <c r="BK10" i="15"/>
  <c r="CM10" i="15" s="1"/>
  <c r="BC10" i="15"/>
  <c r="CE10" i="15" s="1"/>
  <c r="BP5" i="15"/>
  <c r="CR5" i="15" s="1"/>
  <c r="CV5" i="15"/>
  <c r="CN5" i="15"/>
  <c r="CF5" i="15"/>
  <c r="CH6" i="15"/>
  <c r="CD6" i="15"/>
  <c r="BZ6" i="15"/>
  <c r="DB6" i="15" s="1"/>
  <c r="BV6" i="15"/>
  <c r="CX6" i="15" s="1"/>
  <c r="BR6" i="15"/>
  <c r="CT6" i="15" s="1"/>
  <c r="BN6" i="15"/>
  <c r="CP6" i="15" s="1"/>
  <c r="BJ6" i="15"/>
  <c r="CL6" i="15" s="1"/>
  <c r="BF6" i="15"/>
  <c r="CZ7" i="15"/>
  <c r="CV7" i="15"/>
  <c r="CB7" i="15"/>
  <c r="DD7" i="15" s="1"/>
  <c r="BT7" i="15"/>
  <c r="BP7" i="15"/>
  <c r="CR7" i="15" s="1"/>
  <c r="BL7" i="15"/>
  <c r="CN7" i="15" s="1"/>
  <c r="BH7" i="15"/>
  <c r="CJ7" i="15" s="1"/>
  <c r="BD7" i="15"/>
  <c r="CF7" i="15" s="1"/>
  <c r="BZ8" i="15"/>
  <c r="DB8" i="15" s="1"/>
  <c r="BV8" i="15"/>
  <c r="CX8" i="15" s="1"/>
  <c r="BR8" i="15"/>
  <c r="CT8" i="15" s="1"/>
  <c r="BN8" i="15"/>
  <c r="CP8" i="15" s="1"/>
  <c r="BJ8" i="15"/>
  <c r="CL8" i="15" s="1"/>
  <c r="BF8" i="15"/>
  <c r="CH8" i="15" s="1"/>
  <c r="CZ9" i="15"/>
  <c r="CN9" i="15"/>
  <c r="BT9" i="15"/>
  <c r="CV9" i="15" s="1"/>
  <c r="BP9" i="15"/>
  <c r="CR9" i="15" s="1"/>
  <c r="BL9" i="15"/>
  <c r="BD9" i="15"/>
  <c r="BR10" i="15"/>
  <c r="CT10" i="15" s="1"/>
  <c r="BN10" i="15"/>
  <c r="CP10" i="15" s="1"/>
  <c r="BJ10" i="15"/>
  <c r="BF10" i="15"/>
  <c r="CN11" i="15"/>
  <c r="CB11" i="15"/>
  <c r="DD11" i="15" s="1"/>
  <c r="BL11" i="15"/>
  <c r="BV12" i="15"/>
  <c r="CX12" i="15" s="1"/>
  <c r="BF12" i="15"/>
  <c r="CH12" i="15" s="1"/>
  <c r="CK6" i="15"/>
  <c r="CG6" i="15"/>
  <c r="CY7" i="15"/>
  <c r="CU7" i="15"/>
  <c r="CA7" i="15"/>
  <c r="DC7" i="15" s="1"/>
  <c r="BW7" i="15"/>
  <c r="BO7" i="15"/>
  <c r="CQ7" i="15" s="1"/>
  <c r="BK7" i="15"/>
  <c r="CM7" i="15" s="1"/>
  <c r="BG7" i="15"/>
  <c r="CI7" i="15" s="1"/>
  <c r="BC7" i="15"/>
  <c r="CE7" i="15" s="1"/>
  <c r="CO8" i="15"/>
  <c r="BY8" i="15"/>
  <c r="DA8" i="15" s="1"/>
  <c r="BU8" i="15"/>
  <c r="CW8" i="15" s="1"/>
  <c r="BQ8" i="15"/>
  <c r="CS8" i="15" s="1"/>
  <c r="BI8" i="15"/>
  <c r="CK8" i="15" s="1"/>
  <c r="BE8" i="15"/>
  <c r="CG8" i="15" s="1"/>
  <c r="CM9" i="15"/>
  <c r="CA9" i="15"/>
  <c r="DC9" i="15" s="1"/>
  <c r="BW9" i="15"/>
  <c r="CY9" i="15" s="1"/>
  <c r="BS9" i="15"/>
  <c r="CU9" i="15" s="1"/>
  <c r="BO9" i="15"/>
  <c r="CQ9" i="15" s="1"/>
  <c r="BK9" i="15"/>
  <c r="BG9" i="15"/>
  <c r="CI9" i="15" s="1"/>
  <c r="BC9" i="15"/>
  <c r="CE9" i="15" s="1"/>
  <c r="CW10" i="15"/>
  <c r="CO10" i="15"/>
  <c r="BY10" i="15"/>
  <c r="DA10" i="15" s="1"/>
  <c r="BQ10" i="15"/>
  <c r="CS10" i="15" s="1"/>
  <c r="BI10" i="15"/>
  <c r="CK10" i="15" s="1"/>
  <c r="BE10" i="15"/>
  <c r="CG10" i="15" s="1"/>
  <c r="BH5" i="15"/>
  <c r="CJ5" i="15" s="1"/>
  <c r="BX5" i="15"/>
  <c r="CZ5" i="15" s="1"/>
  <c r="BB7" i="15"/>
  <c r="CD7" i="15" s="1"/>
  <c r="BH9" i="15"/>
  <c r="DB5" i="15"/>
  <c r="CP5" i="15"/>
  <c r="BZ5" i="15"/>
  <c r="BV5" i="15"/>
  <c r="CX5" i="15" s="1"/>
  <c r="BR5" i="15"/>
  <c r="CT5" i="15" s="1"/>
  <c r="BN5" i="15"/>
  <c r="BJ5" i="15"/>
  <c r="CL5" i="15" s="1"/>
  <c r="BF5" i="15"/>
  <c r="CH5" i="15" s="1"/>
  <c r="BB5" i="15"/>
  <c r="CD5" i="15" s="1"/>
  <c r="CJ6" i="15"/>
  <c r="CB6" i="15"/>
  <c r="DD6" i="15" s="1"/>
  <c r="BX6" i="15"/>
  <c r="CZ6" i="15" s="1"/>
  <c r="BT6" i="15"/>
  <c r="CV6" i="15" s="1"/>
  <c r="BP6" i="15"/>
  <c r="CR6" i="15" s="1"/>
  <c r="BL6" i="15"/>
  <c r="CN6" i="15" s="1"/>
  <c r="BH6" i="15"/>
  <c r="BD6" i="15"/>
  <c r="CF6" i="15" s="1"/>
  <c r="CP7" i="15"/>
  <c r="CL7" i="15"/>
  <c r="CH7" i="15"/>
  <c r="BZ7" i="15"/>
  <c r="DB7" i="15" s="1"/>
  <c r="BV7" i="15"/>
  <c r="CX7" i="15" s="1"/>
  <c r="BR7" i="15"/>
  <c r="CT7" i="15" s="1"/>
  <c r="CZ8" i="15"/>
  <c r="CJ8" i="15"/>
  <c r="CB8" i="15"/>
  <c r="DD8" i="15" s="1"/>
  <c r="BT8" i="15"/>
  <c r="CV8" i="15" s="1"/>
  <c r="BP8" i="15"/>
  <c r="CR8" i="15" s="1"/>
  <c r="BL8" i="15"/>
  <c r="CN8" i="15" s="1"/>
  <c r="BD8" i="15"/>
  <c r="CF8" i="15" s="1"/>
  <c r="BZ9" i="15"/>
  <c r="DB9" i="15" s="1"/>
  <c r="CD9" i="15"/>
  <c r="BV9" i="15"/>
  <c r="CX9" i="15" s="1"/>
  <c r="BN9" i="15"/>
  <c r="CP9" i="15" s="1"/>
  <c r="BJ9" i="15"/>
  <c r="CL9" i="15" s="1"/>
  <c r="BF9" i="15"/>
  <c r="CH9" i="15" s="1"/>
  <c r="CB10" i="15"/>
  <c r="DD10" i="15" s="1"/>
  <c r="BX10" i="15"/>
  <c r="CZ10" i="15" s="1"/>
  <c r="BT10" i="15"/>
  <c r="CV10" i="15" s="1"/>
  <c r="BP10" i="15"/>
  <c r="CR10" i="15" s="1"/>
  <c r="BL10" i="15"/>
  <c r="CN10" i="15" s="1"/>
  <c r="BH10" i="15"/>
  <c r="CJ10" i="15" s="1"/>
  <c r="BD10" i="15"/>
  <c r="CF10" i="15" s="1"/>
  <c r="DB11" i="15"/>
  <c r="CD11" i="15"/>
  <c r="BV11" i="15"/>
  <c r="CX11" i="15" s="1"/>
  <c r="BR11" i="15"/>
  <c r="CT11" i="15" s="1"/>
  <c r="BN11" i="15"/>
  <c r="CP11" i="15" s="1"/>
  <c r="BJ11" i="15"/>
  <c r="CL11" i="15" s="1"/>
  <c r="BF11" i="15"/>
  <c r="CH11" i="15" s="1"/>
  <c r="CF12" i="15"/>
  <c r="CB12" i="15"/>
  <c r="DD12" i="15" s="1"/>
  <c r="BX12" i="15"/>
  <c r="CZ12" i="15" s="1"/>
  <c r="BT12" i="15"/>
  <c r="CV12" i="15" s="1"/>
  <c r="BP12" i="15"/>
  <c r="CR12" i="15" s="1"/>
  <c r="BL12" i="15"/>
  <c r="CN12" i="15" s="1"/>
  <c r="BH12" i="15"/>
  <c r="CJ12" i="15" s="1"/>
  <c r="BD12" i="15"/>
  <c r="CM13" i="15"/>
  <c r="CA13" i="15"/>
  <c r="DC13" i="15" s="1"/>
  <c r="BW13" i="15"/>
  <c r="CY13" i="15" s="1"/>
  <c r="BS13" i="15"/>
  <c r="CU13" i="15" s="1"/>
  <c r="BO13" i="15"/>
  <c r="CQ13" i="15" s="1"/>
  <c r="BG13" i="15"/>
  <c r="CI13" i="15" s="1"/>
  <c r="BC13" i="15"/>
  <c r="CE13" i="15" s="1"/>
  <c r="CB5" i="15"/>
  <c r="DD5" i="15" s="1"/>
  <c r="BM9" i="15"/>
  <c r="CO9" i="15" s="1"/>
  <c r="BG10" i="15"/>
  <c r="CI10" i="15" s="1"/>
  <c r="BP11" i="15"/>
  <c r="CR11" i="15" s="1"/>
  <c r="CK9" i="15"/>
  <c r="CG9" i="15"/>
  <c r="BS10" i="15"/>
  <c r="CU10" i="15" s="1"/>
  <c r="BO10" i="15"/>
  <c r="CQ10" i="15" s="1"/>
  <c r="CW11" i="15"/>
  <c r="CG11" i="15"/>
  <c r="BY11" i="15"/>
  <c r="DA11" i="15" s="1"/>
  <c r="BM11" i="15"/>
  <c r="CO11" i="15" s="1"/>
  <c r="BI11" i="15"/>
  <c r="CK11" i="15" s="1"/>
  <c r="CQ12" i="15"/>
  <c r="BW12" i="15"/>
  <c r="CY12" i="15" s="1"/>
  <c r="BS12" i="15"/>
  <c r="CU12" i="15" s="1"/>
  <c r="BG12" i="15"/>
  <c r="CI12" i="15" s="1"/>
  <c r="BC12" i="15"/>
  <c r="CE12" i="15" s="1"/>
  <c r="BZ13" i="15"/>
  <c r="DB13" i="15" s="1"/>
  <c r="CD13" i="15"/>
  <c r="BR13" i="15"/>
  <c r="CT13" i="15" s="1"/>
  <c r="BN13" i="15"/>
  <c r="CP13" i="15" s="1"/>
  <c r="BJ13" i="15"/>
  <c r="CL13" i="15" s="1"/>
  <c r="CJ9" i="15"/>
  <c r="CF9" i="15"/>
  <c r="CX10" i="15"/>
  <c r="CL10" i="15"/>
  <c r="CH10" i="15"/>
  <c r="CD10" i="15"/>
  <c r="BZ10" i="15"/>
  <c r="DB10" i="15" s="1"/>
  <c r="BV10" i="15"/>
  <c r="CV11" i="15"/>
  <c r="BX11" i="15"/>
  <c r="CZ11" i="15" s="1"/>
  <c r="BT11" i="15"/>
  <c r="BH11" i="15"/>
  <c r="CJ11" i="15" s="1"/>
  <c r="BD11" i="15"/>
  <c r="CF11" i="15" s="1"/>
  <c r="CT12" i="15"/>
  <c r="CL12" i="15"/>
  <c r="BZ12" i="15"/>
  <c r="DB12" i="15" s="1"/>
  <c r="BR12" i="15"/>
  <c r="BN12" i="15"/>
  <c r="CP12" i="15" s="1"/>
  <c r="BB12" i="15"/>
  <c r="CD12" i="15" s="1"/>
  <c r="BY13" i="15"/>
  <c r="DA13" i="15" s="1"/>
  <c r="BU13" i="15"/>
  <c r="CW13" i="15" s="1"/>
  <c r="BQ13" i="15"/>
  <c r="CS13" i="15" s="1"/>
  <c r="BM13" i="15"/>
  <c r="CO13" i="15" s="1"/>
  <c r="BI13" i="15"/>
  <c r="CK13" i="15" s="1"/>
  <c r="BE13" i="15"/>
  <c r="CG13" i="15" s="1"/>
  <c r="CA10" i="15"/>
  <c r="DC10" i="15" s="1"/>
  <c r="CA12" i="15"/>
  <c r="DC12" i="15" s="1"/>
  <c r="CY11" i="15"/>
  <c r="CU11" i="15"/>
  <c r="CE11" i="15"/>
  <c r="CA11" i="15"/>
  <c r="DC11" i="15" s="1"/>
  <c r="BW11" i="15"/>
  <c r="BS11" i="15"/>
  <c r="BO11" i="15"/>
  <c r="CQ11" i="15" s="1"/>
  <c r="BK11" i="15"/>
  <c r="CM11" i="15" s="1"/>
  <c r="BG11" i="15"/>
  <c r="CI11" i="15" s="1"/>
  <c r="BC11" i="15"/>
  <c r="DA12" i="15"/>
  <c r="CW12" i="15"/>
  <c r="CG12" i="15"/>
  <c r="BY12" i="15"/>
  <c r="BM12" i="15"/>
  <c r="CO12" i="15" s="1"/>
  <c r="BI12" i="15"/>
  <c r="CK12" i="15" s="1"/>
  <c r="CB13" i="15"/>
  <c r="DD13" i="15" s="1"/>
  <c r="BX13" i="15"/>
  <c r="CZ13" i="15" s="1"/>
  <c r="BT13" i="15"/>
  <c r="CV13" i="15" s="1"/>
  <c r="BL13" i="15"/>
  <c r="CN13" i="15" s="1"/>
  <c r="BH13" i="15"/>
  <c r="CJ13" i="15" s="1"/>
  <c r="BD13" i="15"/>
  <c r="CF13" i="15" s="1"/>
  <c r="CB9" i="15"/>
  <c r="DD9" i="15" s="1"/>
  <c r="BW5" i="10"/>
  <c r="CY5" i="10" s="1"/>
  <c r="CL6" i="10"/>
  <c r="BR6" i="10"/>
  <c r="CT6" i="10" s="1"/>
  <c r="CW7" i="10"/>
  <c r="CG7" i="10"/>
  <c r="BM7" i="10"/>
  <c r="CO7" i="10" s="1"/>
  <c r="CV8" i="10"/>
  <c r="CF8" i="10"/>
  <c r="CB8" i="10"/>
  <c r="DD8" i="10" s="1"/>
  <c r="BP8" i="10"/>
  <c r="CR8" i="10" s="1"/>
  <c r="BL8" i="10"/>
  <c r="CN8" i="10" s="1"/>
  <c r="BQ9" i="10"/>
  <c r="BE9" i="10"/>
  <c r="CG9" i="10" s="1"/>
  <c r="BZ10" i="10"/>
  <c r="DB10" i="10" s="1"/>
  <c r="BV10" i="10"/>
  <c r="CX10" i="10" s="1"/>
  <c r="BU11" i="10"/>
  <c r="CW11" i="10" s="1"/>
  <c r="BQ11" i="10"/>
  <c r="BI11" i="10"/>
  <c r="CK11" i="10" s="1"/>
  <c r="CJ12" i="10"/>
  <c r="CB12" i="10"/>
  <c r="DD12" i="10" s="1"/>
  <c r="BL12" i="10"/>
  <c r="DC13" i="10"/>
  <c r="CA13" i="10"/>
  <c r="CE13" i="10"/>
  <c r="BS13" i="10"/>
  <c r="CU13" i="10" s="1"/>
  <c r="BK13" i="10"/>
  <c r="CM13" i="10" s="1"/>
  <c r="BC13" i="10"/>
  <c r="BZ7" i="10"/>
  <c r="DB7" i="10" s="1"/>
  <c r="BJ5" i="10"/>
  <c r="CL5" i="10" s="1"/>
  <c r="BM6" i="10"/>
  <c r="CO6" i="10" s="1"/>
  <c r="BL6" i="10"/>
  <c r="CN6" i="10" s="1"/>
  <c r="BP7" i="10"/>
  <c r="CR7" i="10" s="1"/>
  <c r="CA8" i="10"/>
  <c r="DC8" i="10" s="1"/>
  <c r="BC8" i="10"/>
  <c r="CE8" i="10" s="1"/>
  <c r="BP9" i="10"/>
  <c r="CR9" i="10" s="1"/>
  <c r="BQ10" i="10"/>
  <c r="BP11" i="10"/>
  <c r="CR11" i="10" s="1"/>
  <c r="CT13" i="10"/>
  <c r="BJ13" i="10"/>
  <c r="BZ8" i="10"/>
  <c r="DB8" i="10" s="1"/>
  <c r="BO11" i="10"/>
  <c r="BB13" i="10"/>
  <c r="CD13" i="10" s="1"/>
  <c r="CM5" i="10"/>
  <c r="BS5" i="10"/>
  <c r="CU5" i="10" s="1"/>
  <c r="BC5" i="10"/>
  <c r="CE5" i="10" s="1"/>
  <c r="BN6" i="10"/>
  <c r="CP6" i="10" s="1"/>
  <c r="BF6" i="10"/>
  <c r="CH6" i="10" s="1"/>
  <c r="BY7" i="10"/>
  <c r="DA7" i="10" s="1"/>
  <c r="BQ7" i="10"/>
  <c r="CS7" i="10" s="1"/>
  <c r="BI7" i="10"/>
  <c r="CK7" i="10" s="1"/>
  <c r="CZ8" i="10"/>
  <c r="BH8" i="10"/>
  <c r="CJ8" i="10" s="1"/>
  <c r="CS9" i="10"/>
  <c r="CK9" i="10"/>
  <c r="BU9" i="10"/>
  <c r="BM9" i="10"/>
  <c r="CO9" i="10" s="1"/>
  <c r="CP10" i="10"/>
  <c r="BR10" i="10"/>
  <c r="CT10" i="10" s="1"/>
  <c r="BJ10" i="10"/>
  <c r="CL10" i="10" s="1"/>
  <c r="BF10" i="10"/>
  <c r="CH10" i="10" s="1"/>
  <c r="CS11" i="10"/>
  <c r="BY11" i="10"/>
  <c r="DA11" i="10" s="1"/>
  <c r="BM11" i="10"/>
  <c r="CO11" i="10" s="1"/>
  <c r="BE11" i="10"/>
  <c r="CG11" i="10" s="1"/>
  <c r="CV12" i="10"/>
  <c r="CN12" i="10"/>
  <c r="BX12" i="10"/>
  <c r="CZ12" i="10" s="1"/>
  <c r="BP12" i="10"/>
  <c r="CR12" i="10" s="1"/>
  <c r="BD12" i="10"/>
  <c r="CF12" i="10" s="1"/>
  <c r="BW13" i="10"/>
  <c r="CY13" i="10" s="1"/>
  <c r="BO13" i="10"/>
  <c r="CQ13" i="10" s="1"/>
  <c r="BG13" i="10"/>
  <c r="CI13" i="10" s="1"/>
  <c r="BO9" i="10"/>
  <c r="BV5" i="10"/>
  <c r="CX5" i="10" s="1"/>
  <c r="BF5" i="10"/>
  <c r="CH5" i="10" s="1"/>
  <c r="CW6" i="10"/>
  <c r="CG6" i="10"/>
  <c r="CB6" i="10"/>
  <c r="DD6" i="10" s="1"/>
  <c r="BQ6" i="10"/>
  <c r="BT7" i="10"/>
  <c r="CV7" i="10" s="1"/>
  <c r="BD7" i="10"/>
  <c r="CF7" i="10" s="1"/>
  <c r="BW8" i="10"/>
  <c r="CY8" i="10" s="1"/>
  <c r="BG8" i="10"/>
  <c r="BX9" i="10"/>
  <c r="CZ9" i="10" s="1"/>
  <c r="BL9" i="10"/>
  <c r="BB10" i="10"/>
  <c r="CD10" i="10" s="1"/>
  <c r="BM10" i="10"/>
  <c r="CO10" i="10" s="1"/>
  <c r="CA11" i="10"/>
  <c r="BU12" i="10"/>
  <c r="CW12" i="10" s="1"/>
  <c r="BR13" i="10"/>
  <c r="BM5" i="10"/>
  <c r="CO5" i="10" s="1"/>
  <c r="BT6" i="10"/>
  <c r="CV6" i="10" s="1"/>
  <c r="BD6" i="10"/>
  <c r="CF6" i="10" s="1"/>
  <c r="BW7" i="10"/>
  <c r="CY7" i="10" s="1"/>
  <c r="BG7" i="10"/>
  <c r="CI7" i="10" s="1"/>
  <c r="BN8" i="10"/>
  <c r="CP8" i="10" s="1"/>
  <c r="BW9" i="10"/>
  <c r="CY9" i="10" s="1"/>
  <c r="BS9" i="10"/>
  <c r="CU9" i="10" s="1"/>
  <c r="BG9" i="10"/>
  <c r="CI9" i="10" s="1"/>
  <c r="BC9" i="10"/>
  <c r="CE9" i="10" s="1"/>
  <c r="BX10" i="10"/>
  <c r="CZ10" i="10" s="1"/>
  <c r="BL10" i="10"/>
  <c r="CN10" i="10" s="1"/>
  <c r="BH10" i="10"/>
  <c r="CJ10" i="10" s="1"/>
  <c r="BW11" i="10"/>
  <c r="BS11" i="10"/>
  <c r="BK11" i="10"/>
  <c r="CM11" i="10" s="1"/>
  <c r="BC11" i="10"/>
  <c r="CE11" i="10" s="1"/>
  <c r="BE5" i="10"/>
  <c r="CG5" i="10" s="1"/>
  <c r="BO7" i="10"/>
  <c r="CQ7" i="10" s="1"/>
  <c r="BJ8" i="10"/>
  <c r="BD9" i="10"/>
  <c r="CF9" i="10" s="1"/>
  <c r="BT10" i="10"/>
  <c r="BX11" i="10"/>
  <c r="CZ11" i="10" s="1"/>
  <c r="BM13" i="10"/>
  <c r="CO13" i="10" s="1"/>
  <c r="DC5" i="10"/>
  <c r="BO5" i="10"/>
  <c r="CQ5" i="10" s="1"/>
  <c r="BG5" i="10"/>
  <c r="CI5" i="10" s="1"/>
  <c r="BV6" i="10"/>
  <c r="CX6" i="10" s="1"/>
  <c r="BP5" i="10"/>
  <c r="CR5" i="10" s="1"/>
  <c r="BI10" i="10"/>
  <c r="CK10" i="10" s="1"/>
  <c r="CB5" i="10"/>
  <c r="DD5" i="10" s="1"/>
  <c r="BZ5" i="10"/>
  <c r="DB5" i="10" s="1"/>
  <c r="BR5" i="10"/>
  <c r="CT5" i="10" s="1"/>
  <c r="BQ5" i="10"/>
  <c r="CS5" i="10" s="1"/>
  <c r="BN5" i="10"/>
  <c r="CP5" i="10" s="1"/>
  <c r="BL5" i="10"/>
  <c r="BB6" i="10"/>
  <c r="CD6" i="10" s="1"/>
  <c r="CS6" i="10"/>
  <c r="BY6" i="10"/>
  <c r="DA6" i="10" s="1"/>
  <c r="BI6" i="10"/>
  <c r="CK6" i="10" s="1"/>
  <c r="CB7" i="10"/>
  <c r="DD7" i="10" s="1"/>
  <c r="CA7" i="10"/>
  <c r="DC7" i="10" s="1"/>
  <c r="BX7" i="10"/>
  <c r="CZ7" i="10" s="1"/>
  <c r="BV7" i="10"/>
  <c r="CX7" i="10" s="1"/>
  <c r="BL7" i="10"/>
  <c r="CN7" i="10" s="1"/>
  <c r="BK7" i="10"/>
  <c r="CM7" i="10" s="1"/>
  <c r="BH7" i="10"/>
  <c r="CJ7" i="10" s="1"/>
  <c r="BF7" i="10"/>
  <c r="CH7" i="10" s="1"/>
  <c r="BS8" i="10"/>
  <c r="CU8" i="10" s="1"/>
  <c r="BK8" i="10"/>
  <c r="CM8" i="10" s="1"/>
  <c r="CA9" i="10"/>
  <c r="DC9" i="10" s="1"/>
  <c r="BH9" i="10"/>
  <c r="CJ9" i="10" s="1"/>
  <c r="BU10" i="10"/>
  <c r="CW10" i="10" s="1"/>
  <c r="BE10" i="10"/>
  <c r="CG10" i="10" s="1"/>
  <c r="BH11" i="10"/>
  <c r="CJ11" i="10" s="1"/>
  <c r="CL13" i="10"/>
  <c r="BE13" i="10"/>
  <c r="CG13" i="10" s="1"/>
  <c r="BY5" i="10"/>
  <c r="DA5" i="10" s="1"/>
  <c r="BI5" i="10"/>
  <c r="BX6" i="10"/>
  <c r="CZ6" i="10" s="1"/>
  <c r="BH6" i="10"/>
  <c r="CJ6" i="10" s="1"/>
  <c r="BS7" i="10"/>
  <c r="BC7" i="10"/>
  <c r="CE7" i="10" s="1"/>
  <c r="BR8" i="10"/>
  <c r="CT8" i="10" s="1"/>
  <c r="BX5" i="10"/>
  <c r="CZ5" i="10" s="1"/>
  <c r="BT5" i="10"/>
  <c r="CV5" i="10" s="1"/>
  <c r="BH5" i="10"/>
  <c r="CJ5" i="10" s="1"/>
  <c r="BD5" i="10"/>
  <c r="CF5" i="10" s="1"/>
  <c r="BN7" i="10"/>
  <c r="CP7" i="10" s="1"/>
  <c r="BE12" i="10"/>
  <c r="CG12" i="10" s="1"/>
  <c r="BZ6" i="10"/>
  <c r="DB6" i="10" s="1"/>
  <c r="BO8" i="10"/>
  <c r="CQ8" i="10" s="1"/>
  <c r="BD10" i="10"/>
  <c r="CF10" i="10" s="1"/>
  <c r="BY10" i="10"/>
  <c r="DA10" i="10" s="1"/>
  <c r="BY13" i="10"/>
  <c r="DA13" i="10" s="1"/>
  <c r="CN9" i="10"/>
  <c r="BL11" i="10"/>
  <c r="CN11" i="10" s="1"/>
  <c r="CU12" i="10"/>
  <c r="BS12" i="10"/>
  <c r="BN13" i="10"/>
  <c r="CP13" i="10" s="1"/>
  <c r="BF8" i="10"/>
  <c r="CH8" i="10" s="1"/>
  <c r="BV8" i="10"/>
  <c r="CX8" i="10" s="1"/>
  <c r="BK9" i="10"/>
  <c r="CM9" i="10" s="1"/>
  <c r="BP10" i="10"/>
  <c r="CR10" i="10" s="1"/>
  <c r="BG11" i="10"/>
  <c r="CI11" i="10" s="1"/>
  <c r="BQ13" i="10"/>
  <c r="CS13" i="10" s="1"/>
  <c r="BZ13" i="10"/>
  <c r="DB13" i="10" s="1"/>
  <c r="BT11" i="10"/>
  <c r="CV11" i="10" s="1"/>
  <c r="CA12" i="10"/>
  <c r="DC12" i="10" s="1"/>
  <c r="BO12" i="10"/>
  <c r="CQ12" i="10" s="1"/>
  <c r="BG12" i="10"/>
  <c r="CI12" i="10" s="1"/>
  <c r="BV13" i="10"/>
  <c r="CX13" i="10" s="1"/>
  <c r="CK5" i="10"/>
  <c r="CQ9" i="10"/>
  <c r="DA9" i="10"/>
  <c r="CB10" i="10"/>
  <c r="DD10" i="10" s="1"/>
  <c r="CY11" i="10"/>
  <c r="CQ11" i="10"/>
  <c r="CP12" i="10"/>
  <c r="BZ12" i="10"/>
  <c r="DB12" i="10" s="1"/>
  <c r="BN12" i="10"/>
  <c r="BF12" i="10"/>
  <c r="BR7" i="10"/>
  <c r="CT7" i="10" s="1"/>
  <c r="BB8" i="10"/>
  <c r="CD8" i="10" s="1"/>
  <c r="CB9" i="10"/>
  <c r="DD9" i="10" s="1"/>
  <c r="BM12" i="10"/>
  <c r="CO12" i="10" s="1"/>
  <c r="BI13" i="10"/>
  <c r="CI8" i="10"/>
  <c r="CS10" i="10"/>
  <c r="CB11" i="10"/>
  <c r="DD11" i="10" s="1"/>
  <c r="BW12" i="10"/>
  <c r="CY12" i="10" s="1"/>
  <c r="BK12" i="10"/>
  <c r="CM12" i="10" s="1"/>
  <c r="BC12" i="10"/>
  <c r="CE12" i="10" s="1"/>
  <c r="BF13" i="10"/>
  <c r="CH13" i="10" s="1"/>
  <c r="BB5" i="10"/>
  <c r="CD5" i="10" s="1"/>
  <c r="CW5" i="10"/>
  <c r="CR6" i="10"/>
  <c r="CU7" i="10"/>
  <c r="CL8" i="10"/>
  <c r="BB9" i="10"/>
  <c r="CD9" i="10" s="1"/>
  <c r="CW9" i="10"/>
  <c r="CV10" i="10"/>
  <c r="DC11" i="10"/>
  <c r="CU11" i="10"/>
  <c r="CH12" i="10"/>
  <c r="BV12" i="10"/>
  <c r="CX12" i="10" s="1"/>
  <c r="BR12" i="10"/>
  <c r="CT12" i="10" s="1"/>
  <c r="BJ12" i="10"/>
  <c r="CL12" i="10" s="1"/>
  <c r="CN5" i="10"/>
  <c r="CA6" i="10"/>
  <c r="DC6" i="10" s="1"/>
  <c r="BW6" i="10"/>
  <c r="CY6" i="10" s="1"/>
  <c r="BS6" i="10"/>
  <c r="CU6" i="10" s="1"/>
  <c r="BO6" i="10"/>
  <c r="CQ6" i="10" s="1"/>
  <c r="BK6" i="10"/>
  <c r="CM6" i="10" s="1"/>
  <c r="BG6" i="10"/>
  <c r="CI6" i="10" s="1"/>
  <c r="BC6" i="10"/>
  <c r="CE6" i="10" s="1"/>
  <c r="CL7" i="10"/>
  <c r="CD7" i="10"/>
  <c r="BY8" i="10"/>
  <c r="DA8" i="10" s="1"/>
  <c r="BU8" i="10"/>
  <c r="CW8" i="10" s="1"/>
  <c r="BQ8" i="10"/>
  <c r="CS8" i="10" s="1"/>
  <c r="BM8" i="10"/>
  <c r="CO8" i="10" s="1"/>
  <c r="BI8" i="10"/>
  <c r="CK8" i="10" s="1"/>
  <c r="BE8" i="10"/>
  <c r="CG8" i="10" s="1"/>
  <c r="BZ9" i="10"/>
  <c r="DB9" i="10" s="1"/>
  <c r="BV9" i="10"/>
  <c r="CX9" i="10" s="1"/>
  <c r="BR9" i="10"/>
  <c r="CT9" i="10" s="1"/>
  <c r="BN9" i="10"/>
  <c r="CP9" i="10" s="1"/>
  <c r="BJ9" i="10"/>
  <c r="CL9" i="10" s="1"/>
  <c r="BF9" i="10"/>
  <c r="CH9" i="10" s="1"/>
  <c r="CV9" i="10"/>
  <c r="CA10" i="10"/>
  <c r="DC10" i="10" s="1"/>
  <c r="BW10" i="10"/>
  <c r="CY10" i="10" s="1"/>
  <c r="BS10" i="10"/>
  <c r="CU10" i="10" s="1"/>
  <c r="BO10" i="10"/>
  <c r="CQ10" i="10" s="1"/>
  <c r="BK10" i="10"/>
  <c r="CM10" i="10" s="1"/>
  <c r="BG10" i="10"/>
  <c r="CI10" i="10" s="1"/>
  <c r="BC10" i="10"/>
  <c r="CE10" i="10" s="1"/>
  <c r="DB11" i="10"/>
  <c r="CP11" i="10"/>
  <c r="BZ11" i="10"/>
  <c r="CD11" i="10"/>
  <c r="BV11" i="10"/>
  <c r="CX11" i="10" s="1"/>
  <c r="BR11" i="10"/>
  <c r="CT11" i="10" s="1"/>
  <c r="BN11" i="10"/>
  <c r="BJ11" i="10"/>
  <c r="CL11" i="10" s="1"/>
  <c r="BF11" i="10"/>
  <c r="CH11" i="10" s="1"/>
  <c r="BB12" i="10"/>
  <c r="CD12" i="10" s="1"/>
  <c r="BY12" i="10"/>
  <c r="DA12" i="10" s="1"/>
  <c r="BQ12" i="10"/>
  <c r="CS12" i="10" s="1"/>
  <c r="BI12" i="10"/>
  <c r="CK12" i="10" s="1"/>
  <c r="CZ13" i="10"/>
  <c r="CJ13" i="10"/>
  <c r="CB13" i="10"/>
  <c r="DD13" i="10" s="1"/>
  <c r="CF13" i="10"/>
  <c r="BX13" i="10"/>
  <c r="BT13" i="10"/>
  <c r="CV13" i="10" s="1"/>
  <c r="BP13" i="10"/>
  <c r="CR13" i="10" s="1"/>
  <c r="BL13" i="10"/>
  <c r="CN13" i="10" s="1"/>
  <c r="BH13" i="10"/>
  <c r="BD13" i="10"/>
  <c r="BU13" i="10"/>
  <c r="CW13" i="10" s="1"/>
  <c r="CF11" i="10"/>
  <c r="CK13" i="10"/>
  <c r="BY5" i="14"/>
  <c r="DA5" i="14" s="1"/>
  <c r="BR5" i="14"/>
  <c r="CT5" i="14" s="1"/>
  <c r="BU5" i="14"/>
  <c r="CW5" i="14" s="1"/>
  <c r="BM5" i="14"/>
  <c r="CO5" i="14" s="1"/>
  <c r="BB5" i="14"/>
  <c r="CD5" i="14" s="1"/>
  <c r="BZ6" i="14"/>
  <c r="BJ6" i="14"/>
  <c r="CL6" i="14" s="1"/>
  <c r="BQ5" i="14"/>
  <c r="CS5" i="14" s="1"/>
  <c r="BI5" i="14"/>
  <c r="CK5" i="14" s="1"/>
  <c r="BE5" i="14"/>
  <c r="CG5" i="14" s="1"/>
  <c r="BO6" i="14"/>
  <c r="CQ6" i="14" s="1"/>
  <c r="BY6" i="14"/>
  <c r="DA6" i="14" s="1"/>
  <c r="BQ6" i="14"/>
  <c r="CS6" i="14" s="1"/>
  <c r="BI6" i="14"/>
  <c r="CK6" i="14" s="1"/>
  <c r="BX7" i="14"/>
  <c r="CZ7" i="14" s="1"/>
  <c r="BH7" i="14"/>
  <c r="CJ7" i="14" s="1"/>
  <c r="CV8" i="14"/>
  <c r="CN8" i="14"/>
  <c r="BX8" i="14"/>
  <c r="BP8" i="14"/>
  <c r="CR8" i="14" s="1"/>
  <c r="BZ9" i="14"/>
  <c r="DB9" i="14" s="1"/>
  <c r="BJ9" i="14"/>
  <c r="CL9" i="14" s="1"/>
  <c r="CB10" i="14"/>
  <c r="DD10" i="14" s="1"/>
  <c r="BX10" i="14"/>
  <c r="BP10" i="14"/>
  <c r="CR10" i="14" s="1"/>
  <c r="BH10" i="14"/>
  <c r="CJ10" i="14" s="1"/>
  <c r="CT11" i="14"/>
  <c r="BV11" i="14"/>
  <c r="CX11" i="14" s="1"/>
  <c r="BN11" i="14"/>
  <c r="BF11" i="14"/>
  <c r="CB12" i="14"/>
  <c r="DD12" i="14" s="1"/>
  <c r="BT12" i="14"/>
  <c r="CV12" i="14" s="1"/>
  <c r="BS12" i="14"/>
  <c r="BL12" i="14"/>
  <c r="BH12" i="14"/>
  <c r="CJ12" i="14" s="1"/>
  <c r="BG12" i="14"/>
  <c r="CI12" i="14" s="1"/>
  <c r="CB13" i="14"/>
  <c r="DD13" i="14" s="1"/>
  <c r="BV13" i="14"/>
  <c r="CX13" i="14" s="1"/>
  <c r="BN13" i="14"/>
  <c r="CP13" i="14" s="1"/>
  <c r="BL13" i="14"/>
  <c r="CN13" i="14" s="1"/>
  <c r="BJ13" i="14"/>
  <c r="BG6" i="14"/>
  <c r="CI6" i="14" s="1"/>
  <c r="BQ8" i="14"/>
  <c r="CB5" i="14"/>
  <c r="DD5" i="14" s="1"/>
  <c r="BT5" i="14"/>
  <c r="CV5" i="14" s="1"/>
  <c r="BL5" i="14"/>
  <c r="BD5" i="14"/>
  <c r="CF5" i="14" s="1"/>
  <c r="CR6" i="14"/>
  <c r="BX6" i="14"/>
  <c r="CZ6" i="14" s="1"/>
  <c r="BP6" i="14"/>
  <c r="BH6" i="14"/>
  <c r="CJ6" i="14" s="1"/>
  <c r="CA7" i="14"/>
  <c r="DC7" i="14" s="1"/>
  <c r="BS7" i="14"/>
  <c r="CU7" i="14" s="1"/>
  <c r="BB11" i="14"/>
  <c r="CD11" i="14" s="1"/>
  <c r="BW8" i="14"/>
  <c r="CY8" i="14" s="1"/>
  <c r="BS8" i="14"/>
  <c r="CU8" i="14" s="1"/>
  <c r="BK8" i="14"/>
  <c r="BG8" i="14"/>
  <c r="CI8" i="14" s="1"/>
  <c r="BC8" i="14"/>
  <c r="DA9" i="14"/>
  <c r="CS9" i="14"/>
  <c r="CK9" i="14"/>
  <c r="BU9" i="14"/>
  <c r="CW9" i="14" s="1"/>
  <c r="BM9" i="14"/>
  <c r="CO9" i="14" s="1"/>
  <c r="BE9" i="14"/>
  <c r="CG9" i="14" s="1"/>
  <c r="CU10" i="14"/>
  <c r="CA10" i="14"/>
  <c r="CE10" i="14"/>
  <c r="BW10" i="14"/>
  <c r="CY10" i="14" s="1"/>
  <c r="BO10" i="14"/>
  <c r="CQ10" i="14" s="1"/>
  <c r="BG10" i="14"/>
  <c r="CI10" i="14" s="1"/>
  <c r="BO12" i="14"/>
  <c r="BK12" i="14"/>
  <c r="BN10" i="14"/>
  <c r="DC5" i="14"/>
  <c r="CE5" i="14"/>
  <c r="CA5" i="14"/>
  <c r="BW5" i="14"/>
  <c r="CY5" i="14" s="1"/>
  <c r="BV5" i="14"/>
  <c r="BS5" i="14"/>
  <c r="CU5" i="14" s="1"/>
  <c r="BO5" i="14"/>
  <c r="CQ5" i="14" s="1"/>
  <c r="BN5" i="14"/>
  <c r="CP5" i="14" s="1"/>
  <c r="BK5" i="14"/>
  <c r="CM5" i="14" s="1"/>
  <c r="BG5" i="14"/>
  <c r="CI5" i="14" s="1"/>
  <c r="BF5" i="14"/>
  <c r="BC5" i="14"/>
  <c r="CA6" i="14"/>
  <c r="DC6" i="14" s="1"/>
  <c r="BS6" i="14"/>
  <c r="CU6" i="14" s="1"/>
  <c r="BK6" i="14"/>
  <c r="CM6" i="14" s="1"/>
  <c r="BC6" i="14"/>
  <c r="CE6" i="14" s="1"/>
  <c r="CT7" i="14"/>
  <c r="BZ7" i="14"/>
  <c r="DB7" i="14" s="1"/>
  <c r="BV7" i="14"/>
  <c r="CX7" i="14" s="1"/>
  <c r="BR7" i="14"/>
  <c r="BN7" i="14"/>
  <c r="CP7" i="14" s="1"/>
  <c r="BJ7" i="14"/>
  <c r="CL7" i="14" s="1"/>
  <c r="BF7" i="14"/>
  <c r="CH7" i="14" s="1"/>
  <c r="BB8" i="14"/>
  <c r="BB12" i="14"/>
  <c r="DB8" i="14"/>
  <c r="CD8" i="14"/>
  <c r="BZ8" i="14"/>
  <c r="BV8" i="14"/>
  <c r="CX8" i="14" s="1"/>
  <c r="BU8" i="14"/>
  <c r="BR8" i="14"/>
  <c r="CT8" i="14" s="1"/>
  <c r="BN8" i="14"/>
  <c r="CP8" i="14" s="1"/>
  <c r="BM8" i="14"/>
  <c r="BJ8" i="14"/>
  <c r="CL8" i="14" s="1"/>
  <c r="BF8" i="14"/>
  <c r="CH8" i="14" s="1"/>
  <c r="BE8" i="14"/>
  <c r="CG8" i="14" s="1"/>
  <c r="BR10" i="14"/>
  <c r="BJ10" i="14"/>
  <c r="BJ5" i="14"/>
  <c r="BZ5" i="14"/>
  <c r="BI8" i="14"/>
  <c r="BY8" i="14"/>
  <c r="BU6" i="14"/>
  <c r="CW6" i="14" s="1"/>
  <c r="BM6" i="14"/>
  <c r="CO6" i="14" s="1"/>
  <c r="BE6" i="14"/>
  <c r="CG6" i="14" s="1"/>
  <c r="CV7" i="14"/>
  <c r="CN7" i="14"/>
  <c r="CF7" i="14"/>
  <c r="BP7" i="14"/>
  <c r="CR7" i="14" s="1"/>
  <c r="CZ8" i="14"/>
  <c r="CF8" i="14"/>
  <c r="BH8" i="14"/>
  <c r="CJ8" i="14" s="1"/>
  <c r="CX9" i="14"/>
  <c r="CP9" i="14"/>
  <c r="CH9" i="14"/>
  <c r="BR9" i="14"/>
  <c r="CT9" i="14" s="1"/>
  <c r="CZ10" i="14"/>
  <c r="BT10" i="14"/>
  <c r="CV10" i="14" s="1"/>
  <c r="BL10" i="14"/>
  <c r="CN10" i="14" s="1"/>
  <c r="BD10" i="14"/>
  <c r="CF10" i="14" s="1"/>
  <c r="CP11" i="14"/>
  <c r="CH11" i="14"/>
  <c r="BZ11" i="14"/>
  <c r="DB11" i="14" s="1"/>
  <c r="BJ11" i="14"/>
  <c r="CL11" i="14" s="1"/>
  <c r="CN12" i="14"/>
  <c r="BX12" i="14"/>
  <c r="CZ12" i="14" s="1"/>
  <c r="BP12" i="14"/>
  <c r="CR12" i="14" s="1"/>
  <c r="BD12" i="14"/>
  <c r="CF12" i="14" s="1"/>
  <c r="CL13" i="14"/>
  <c r="BZ13" i="14"/>
  <c r="DB13" i="14" s="1"/>
  <c r="BX13" i="14"/>
  <c r="CZ13" i="14" s="1"/>
  <c r="BR13" i="14"/>
  <c r="CT13" i="14" s="1"/>
  <c r="BF13" i="14"/>
  <c r="CH13" i="14" s="1"/>
  <c r="BW6" i="14"/>
  <c r="CY6" i="14" s="1"/>
  <c r="CB7" i="14"/>
  <c r="DD7" i="14" s="1"/>
  <c r="BK10" i="14"/>
  <c r="CM10" i="14" s="1"/>
  <c r="CN5" i="14"/>
  <c r="BX5" i="14"/>
  <c r="CZ5" i="14" s="1"/>
  <c r="BP5" i="14"/>
  <c r="CR5" i="14" s="1"/>
  <c r="BH5" i="14"/>
  <c r="CJ5" i="14" s="1"/>
  <c r="CB6" i="14"/>
  <c r="DD6" i="14" s="1"/>
  <c r="BT6" i="14"/>
  <c r="CV6" i="14" s="1"/>
  <c r="BL6" i="14"/>
  <c r="CN6" i="14" s="1"/>
  <c r="BD6" i="14"/>
  <c r="CF6" i="14" s="1"/>
  <c r="CY7" i="14"/>
  <c r="CQ7" i="14"/>
  <c r="CI7" i="14"/>
  <c r="BK7" i="14"/>
  <c r="CM7" i="14" s="1"/>
  <c r="BC7" i="14"/>
  <c r="CE7" i="14" s="1"/>
  <c r="CM8" i="14"/>
  <c r="CE8" i="14"/>
  <c r="CA8" i="14"/>
  <c r="DC8" i="14" s="1"/>
  <c r="BO8" i="14"/>
  <c r="CQ8" i="14" s="1"/>
  <c r="DC10" i="14"/>
  <c r="BV6" i="14"/>
  <c r="CX6" i="14" s="1"/>
  <c r="BN6" i="14"/>
  <c r="BF6" i="14"/>
  <c r="CS8" i="14"/>
  <c r="CO8" i="14"/>
  <c r="BB6" i="14"/>
  <c r="CD6" i="14" s="1"/>
  <c r="BR6" i="14"/>
  <c r="CB8" i="14"/>
  <c r="DD8" i="14" s="1"/>
  <c r="BF10" i="14"/>
  <c r="BY10" i="14"/>
  <c r="BH13" i="14"/>
  <c r="CJ13" i="14" s="1"/>
  <c r="CB9" i="14"/>
  <c r="DD9" i="14" s="1"/>
  <c r="BX9" i="14"/>
  <c r="CZ9" i="14" s="1"/>
  <c r="BT9" i="14"/>
  <c r="CV9" i="14" s="1"/>
  <c r="BP9" i="14"/>
  <c r="CR9" i="14" s="1"/>
  <c r="BL9" i="14"/>
  <c r="CN9" i="14" s="1"/>
  <c r="BH9" i="14"/>
  <c r="CJ9" i="14" s="1"/>
  <c r="BD9" i="14"/>
  <c r="CF9" i="14" s="1"/>
  <c r="CX10" i="14"/>
  <c r="CT10" i="14"/>
  <c r="CP10" i="14"/>
  <c r="CL10" i="14"/>
  <c r="CH10" i="14"/>
  <c r="CD10" i="14"/>
  <c r="BZ10" i="14"/>
  <c r="DB10" i="14" s="1"/>
  <c r="BV10" i="14"/>
  <c r="CV11" i="14"/>
  <c r="CB11" i="14"/>
  <c r="DD11" i="14" s="1"/>
  <c r="BX11" i="14"/>
  <c r="CZ11" i="14" s="1"/>
  <c r="BT11" i="14"/>
  <c r="BT13" i="14"/>
  <c r="BP13" i="14"/>
  <c r="BD13" i="14"/>
  <c r="CF13" i="14" s="1"/>
  <c r="BB9" i="14"/>
  <c r="CD9" i="14" s="1"/>
  <c r="DB5" i="14"/>
  <c r="CX5" i="14"/>
  <c r="CL5" i="14"/>
  <c r="CH5" i="14"/>
  <c r="DB6" i="14"/>
  <c r="CT6" i="14"/>
  <c r="CP6" i="14"/>
  <c r="CH6" i="14"/>
  <c r="BB7" i="14"/>
  <c r="CD7" i="14" s="1"/>
  <c r="BY7" i="14"/>
  <c r="DA7" i="14" s="1"/>
  <c r="BU7" i="14"/>
  <c r="CW7" i="14" s="1"/>
  <c r="BQ7" i="14"/>
  <c r="CS7" i="14" s="1"/>
  <c r="BM7" i="14"/>
  <c r="CO7" i="14" s="1"/>
  <c r="BI7" i="14"/>
  <c r="CK7" i="14" s="1"/>
  <c r="BE7" i="14"/>
  <c r="CG7" i="14" s="1"/>
  <c r="BB13" i="14"/>
  <c r="CD13" i="14" s="1"/>
  <c r="DA8" i="14"/>
  <c r="CW8" i="14"/>
  <c r="CK8" i="14"/>
  <c r="DC9" i="14"/>
  <c r="CM9" i="14"/>
  <c r="CA9" i="14"/>
  <c r="BW9" i="14"/>
  <c r="CY9" i="14" s="1"/>
  <c r="BS9" i="14"/>
  <c r="CU9" i="14" s="1"/>
  <c r="BO9" i="14"/>
  <c r="CQ9" i="14" s="1"/>
  <c r="BK9" i="14"/>
  <c r="BG9" i="14"/>
  <c r="CI9" i="14" s="1"/>
  <c r="BC9" i="14"/>
  <c r="CE9" i="14" s="1"/>
  <c r="DA10" i="14"/>
  <c r="BU10" i="14"/>
  <c r="CW10" i="14" s="1"/>
  <c r="BQ10" i="14"/>
  <c r="CS10" i="14" s="1"/>
  <c r="BM10" i="14"/>
  <c r="CO10" i="14" s="1"/>
  <c r="BI10" i="14"/>
  <c r="CK10" i="14" s="1"/>
  <c r="BE10" i="14"/>
  <c r="CG10" i="14" s="1"/>
  <c r="DC11" i="14"/>
  <c r="CM11" i="14"/>
  <c r="CA11" i="14"/>
  <c r="BW11" i="14"/>
  <c r="CY11" i="14" s="1"/>
  <c r="BS11" i="14"/>
  <c r="CU11" i="14" s="1"/>
  <c r="BO11" i="14"/>
  <c r="CQ11" i="14" s="1"/>
  <c r="BK11" i="14"/>
  <c r="BG11" i="14"/>
  <c r="CI11" i="14" s="1"/>
  <c r="BC11" i="14"/>
  <c r="CE11" i="14" s="1"/>
  <c r="DA12" i="14"/>
  <c r="CK12" i="14"/>
  <c r="BY12" i="14"/>
  <c r="BU12" i="14"/>
  <c r="CW12" i="14" s="1"/>
  <c r="BQ12" i="14"/>
  <c r="CS12" i="14" s="1"/>
  <c r="BM12" i="14"/>
  <c r="CO12" i="14" s="1"/>
  <c r="BI12" i="14"/>
  <c r="BE12" i="14"/>
  <c r="CG12" i="14" s="1"/>
  <c r="CY13" i="14"/>
  <c r="CM13" i="14"/>
  <c r="CI13" i="14"/>
  <c r="CA13" i="14"/>
  <c r="DC13" i="14" s="1"/>
  <c r="BW13" i="14"/>
  <c r="BS13" i="14"/>
  <c r="CU13" i="14" s="1"/>
  <c r="BO13" i="14"/>
  <c r="CQ13" i="14" s="1"/>
  <c r="BK13" i="14"/>
  <c r="BG13" i="14"/>
  <c r="BC13" i="14"/>
  <c r="CE13" i="14" s="1"/>
  <c r="BY11" i="14"/>
  <c r="DA11" i="14" s="1"/>
  <c r="BU11" i="14"/>
  <c r="CW11" i="14" s="1"/>
  <c r="BQ11" i="14"/>
  <c r="CS11" i="14" s="1"/>
  <c r="BM11" i="14"/>
  <c r="CO11" i="14" s="1"/>
  <c r="BI11" i="14"/>
  <c r="CK11" i="14" s="1"/>
  <c r="BE11" i="14"/>
  <c r="CG11" i="14" s="1"/>
  <c r="CY12" i="14"/>
  <c r="CU12" i="14"/>
  <c r="CQ12" i="14"/>
  <c r="CM12" i="14"/>
  <c r="CE12" i="14"/>
  <c r="CG13" i="14"/>
  <c r="BY13" i="14"/>
  <c r="DA13" i="14" s="1"/>
  <c r="BU13" i="14"/>
  <c r="CW13" i="14" s="1"/>
  <c r="BQ13" i="14"/>
  <c r="CS13" i="14" s="1"/>
  <c r="BM13" i="14"/>
  <c r="CO13" i="14" s="1"/>
  <c r="BI13" i="14"/>
  <c r="CK13" i="14" s="1"/>
  <c r="BE13" i="14"/>
  <c r="CA12" i="14"/>
  <c r="DC12" i="14" s="1"/>
  <c r="BP11" i="14"/>
  <c r="CR11" i="14" s="1"/>
  <c r="BL11" i="14"/>
  <c r="CN11" i="14" s="1"/>
  <c r="BH11" i="14"/>
  <c r="CJ11" i="14" s="1"/>
  <c r="BD11" i="14"/>
  <c r="CF11" i="14" s="1"/>
  <c r="CT12" i="14"/>
  <c r="BZ12" i="14"/>
  <c r="DB12" i="14" s="1"/>
  <c r="CD12" i="14"/>
  <c r="BV12" i="14"/>
  <c r="CX12" i="14" s="1"/>
  <c r="BR12" i="14"/>
  <c r="BN12" i="14"/>
  <c r="CP12" i="14" s="1"/>
  <c r="BJ12" i="14"/>
  <c r="CL12" i="14" s="1"/>
  <c r="BF12" i="14"/>
  <c r="CH12" i="14" s="1"/>
  <c r="CV13" i="14"/>
  <c r="CR13" i="14"/>
  <c r="CJ10" i="13"/>
  <c r="BZ5" i="13"/>
  <c r="DB5" i="13" s="1"/>
  <c r="BV5" i="13"/>
  <c r="CX5" i="13" s="1"/>
  <c r="BJ5" i="13"/>
  <c r="CL5" i="13" s="1"/>
  <c r="BF5" i="13"/>
  <c r="BV6" i="13"/>
  <c r="CX6" i="13" s="1"/>
  <c r="BR6" i="13"/>
  <c r="CT6" i="13" s="1"/>
  <c r="BJ6" i="13"/>
  <c r="CL6" i="13" s="1"/>
  <c r="BY5" i="13"/>
  <c r="DA5" i="13" s="1"/>
  <c r="BU5" i="13"/>
  <c r="CW5" i="13" s="1"/>
  <c r="BQ5" i="13"/>
  <c r="CS5" i="13" s="1"/>
  <c r="BM5" i="13"/>
  <c r="BI5" i="13"/>
  <c r="CK5" i="13" s="1"/>
  <c r="BE5" i="13"/>
  <c r="CG5" i="13" s="1"/>
  <c r="BB6" i="13"/>
  <c r="BY6" i="13"/>
  <c r="DA6" i="13" s="1"/>
  <c r="BU6" i="13"/>
  <c r="CW6" i="13" s="1"/>
  <c r="BQ6" i="13"/>
  <c r="CS6" i="13" s="1"/>
  <c r="BM6" i="13"/>
  <c r="CO6" i="13" s="1"/>
  <c r="BI6" i="13"/>
  <c r="CK6" i="13" s="1"/>
  <c r="BE6" i="13"/>
  <c r="CG6" i="13" s="1"/>
  <c r="CD7" i="13"/>
  <c r="BZ7" i="13"/>
  <c r="DB7" i="13" s="1"/>
  <c r="BV7" i="13"/>
  <c r="CX7" i="13" s="1"/>
  <c r="BR7" i="13"/>
  <c r="CT7" i="13" s="1"/>
  <c r="BN7" i="13"/>
  <c r="CP7" i="13" s="1"/>
  <c r="BJ7" i="13"/>
  <c r="CL7" i="13" s="1"/>
  <c r="BF7" i="13"/>
  <c r="CH7" i="13" s="1"/>
  <c r="CR8" i="13"/>
  <c r="CB8" i="13"/>
  <c r="DD8" i="13" s="1"/>
  <c r="BX8" i="13"/>
  <c r="CZ8" i="13" s="1"/>
  <c r="BT8" i="13"/>
  <c r="CV8" i="13" s="1"/>
  <c r="BP8" i="13"/>
  <c r="BL8" i="13"/>
  <c r="CN8" i="13" s="1"/>
  <c r="BH8" i="13"/>
  <c r="CJ8" i="13" s="1"/>
  <c r="BD8" i="13"/>
  <c r="CT9" i="13"/>
  <c r="CD9" i="13"/>
  <c r="BZ9" i="13"/>
  <c r="DB9" i="13" s="1"/>
  <c r="BV9" i="13"/>
  <c r="CX9" i="13" s="1"/>
  <c r="BR9" i="13"/>
  <c r="BN9" i="13"/>
  <c r="CP9" i="13" s="1"/>
  <c r="BJ9" i="13"/>
  <c r="CL9" i="13" s="1"/>
  <c r="BF9" i="13"/>
  <c r="CH9" i="13" s="1"/>
  <c r="BZ10" i="13"/>
  <c r="DB10" i="13" s="1"/>
  <c r="BV10" i="13"/>
  <c r="CX10" i="13" s="1"/>
  <c r="BR10" i="13"/>
  <c r="CT10" i="13" s="1"/>
  <c r="BN10" i="13"/>
  <c r="CP10" i="13" s="1"/>
  <c r="BJ10" i="13"/>
  <c r="CL10" i="13" s="1"/>
  <c r="BF10" i="13"/>
  <c r="CH10" i="13" s="1"/>
  <c r="CP11" i="13"/>
  <c r="BZ11" i="13"/>
  <c r="DB11" i="13" s="1"/>
  <c r="BV11" i="13"/>
  <c r="CX11" i="13" s="1"/>
  <c r="BR11" i="13"/>
  <c r="CT11" i="13" s="1"/>
  <c r="BJ11" i="13"/>
  <c r="CL11" i="13" s="1"/>
  <c r="BF11" i="13"/>
  <c r="CH11" i="13" s="1"/>
  <c r="CZ12" i="13"/>
  <c r="CB12" i="13"/>
  <c r="DD12" i="13" s="1"/>
  <c r="BX12" i="13"/>
  <c r="BT12" i="13"/>
  <c r="CV12" i="13" s="1"/>
  <c r="BP12" i="13"/>
  <c r="CR12" i="13" s="1"/>
  <c r="BL12" i="13"/>
  <c r="CN12" i="13" s="1"/>
  <c r="BH12" i="13"/>
  <c r="CJ12" i="13" s="1"/>
  <c r="BD12" i="13"/>
  <c r="CF12" i="13" s="1"/>
  <c r="BD13" i="13"/>
  <c r="CD13" i="13"/>
  <c r="BZ13" i="13"/>
  <c r="DB13" i="13" s="1"/>
  <c r="BV13" i="13"/>
  <c r="CX13" i="13" s="1"/>
  <c r="BR13" i="13"/>
  <c r="CT13" i="13" s="1"/>
  <c r="BX13" i="13"/>
  <c r="CH5" i="13"/>
  <c r="BR5" i="13"/>
  <c r="CT5" i="13" s="1"/>
  <c r="BN5" i="13"/>
  <c r="CD5" i="13"/>
  <c r="CD6" i="13"/>
  <c r="BZ6" i="13"/>
  <c r="DB6" i="13" s="1"/>
  <c r="BN6" i="13"/>
  <c r="CP6" i="13" s="1"/>
  <c r="BF6" i="13"/>
  <c r="CH6" i="13" s="1"/>
  <c r="CJ5" i="13"/>
  <c r="CF5" i="13"/>
  <c r="CB5" i="13"/>
  <c r="DD5" i="13" s="1"/>
  <c r="BX5" i="13"/>
  <c r="CZ5" i="13" s="1"/>
  <c r="BT5" i="13"/>
  <c r="CV5" i="13" s="1"/>
  <c r="BP5" i="13"/>
  <c r="CR5" i="13" s="1"/>
  <c r="BL5" i="13"/>
  <c r="CN5" i="13" s="1"/>
  <c r="BH5" i="13"/>
  <c r="BD5" i="13"/>
  <c r="DD6" i="13"/>
  <c r="CR6" i="13"/>
  <c r="CB6" i="13"/>
  <c r="BT6" i="13"/>
  <c r="CV6" i="13" s="1"/>
  <c r="BL6" i="13"/>
  <c r="CN6" i="13" s="1"/>
  <c r="BD6" i="13"/>
  <c r="CF6" i="13" s="1"/>
  <c r="CW7" i="13"/>
  <c r="CO7" i="13"/>
  <c r="CG7" i="13"/>
  <c r="BY7" i="13"/>
  <c r="DA7" i="13" s="1"/>
  <c r="BQ7" i="13"/>
  <c r="CS7" i="13" s="1"/>
  <c r="BI7" i="13"/>
  <c r="CK7" i="13" s="1"/>
  <c r="CU8" i="13"/>
  <c r="CE8" i="13"/>
  <c r="CA8" i="13"/>
  <c r="DC8" i="13" s="1"/>
  <c r="BW8" i="13"/>
  <c r="CY8" i="13" s="1"/>
  <c r="BS8" i="13"/>
  <c r="BO8" i="13"/>
  <c r="CQ8" i="13" s="1"/>
  <c r="BK8" i="13"/>
  <c r="CM8" i="13" s="1"/>
  <c r="BG8" i="13"/>
  <c r="CI8" i="13" s="1"/>
  <c r="BC8" i="13"/>
  <c r="DA9" i="13"/>
  <c r="BY9" i="13"/>
  <c r="BX9" i="13"/>
  <c r="BU9" i="13"/>
  <c r="CW9" i="13" s="1"/>
  <c r="BQ9" i="13"/>
  <c r="CS9" i="13" s="1"/>
  <c r="BP9" i="13"/>
  <c r="BM9" i="13"/>
  <c r="CO9" i="13" s="1"/>
  <c r="BI9" i="13"/>
  <c r="CK9" i="13" s="1"/>
  <c r="BH9" i="13"/>
  <c r="CJ9" i="13" s="1"/>
  <c r="BE9" i="13"/>
  <c r="CG9" i="13" s="1"/>
  <c r="DA10" i="13"/>
  <c r="CW10" i="13"/>
  <c r="CG10" i="13"/>
  <c r="BU10" i="13"/>
  <c r="BQ10" i="13"/>
  <c r="CS10" i="13" s="1"/>
  <c r="BM10" i="13"/>
  <c r="CO10" i="13" s="1"/>
  <c r="BI10" i="13"/>
  <c r="CK10" i="13" s="1"/>
  <c r="BE10" i="13"/>
  <c r="CK11" i="13"/>
  <c r="BY11" i="13"/>
  <c r="DA11" i="13" s="1"/>
  <c r="BU11" i="13"/>
  <c r="CW11" i="13" s="1"/>
  <c r="BQ11" i="13"/>
  <c r="CS11" i="13" s="1"/>
  <c r="BO11" i="13"/>
  <c r="CQ11" i="13" s="1"/>
  <c r="BM11" i="13"/>
  <c r="CO11" i="13" s="1"/>
  <c r="BI11" i="13"/>
  <c r="BE11" i="13"/>
  <c r="CG11" i="13" s="1"/>
  <c r="CU12" i="13"/>
  <c r="CA12" i="13"/>
  <c r="DC12" i="13" s="1"/>
  <c r="BW12" i="13"/>
  <c r="CY12" i="13" s="1"/>
  <c r="BO12" i="13"/>
  <c r="CQ12" i="13" s="1"/>
  <c r="BK12" i="13"/>
  <c r="CM12" i="13" s="1"/>
  <c r="BY13" i="13"/>
  <c r="DA13" i="13" s="1"/>
  <c r="BQ13" i="13"/>
  <c r="CS13" i="13" s="1"/>
  <c r="BK5" i="13"/>
  <c r="BZ8" i="13"/>
  <c r="BD10" i="13"/>
  <c r="BC12" i="13"/>
  <c r="CE12" i="13" s="1"/>
  <c r="CF8" i="13"/>
  <c r="BG12" i="13"/>
  <c r="CI12" i="13" s="1"/>
  <c r="BK13" i="13"/>
  <c r="BG13" i="13"/>
  <c r="CI13" i="13" s="1"/>
  <c r="BC13" i="13"/>
  <c r="BU13" i="13"/>
  <c r="CW13" i="13" s="1"/>
  <c r="BI13" i="13"/>
  <c r="CK13" i="13" s="1"/>
  <c r="DC5" i="13"/>
  <c r="CY5" i="13"/>
  <c r="CU5" i="13"/>
  <c r="CQ5" i="13"/>
  <c r="CI5" i="13"/>
  <c r="CE5" i="13"/>
  <c r="CA6" i="13"/>
  <c r="DC6" i="13" s="1"/>
  <c r="BW6" i="13"/>
  <c r="CY6" i="13" s="1"/>
  <c r="BS6" i="13"/>
  <c r="CU6" i="13" s="1"/>
  <c r="BO6" i="13"/>
  <c r="CQ6" i="13" s="1"/>
  <c r="BK6" i="13"/>
  <c r="CM6" i="13" s="1"/>
  <c r="BG6" i="13"/>
  <c r="CI6" i="13" s="1"/>
  <c r="BC6" i="13"/>
  <c r="CE6" i="13" s="1"/>
  <c r="BB10" i="13"/>
  <c r="CD10" i="13" s="1"/>
  <c r="CV7" i="13"/>
  <c r="CF7" i="13"/>
  <c r="CB7" i="13"/>
  <c r="DD7" i="13" s="1"/>
  <c r="BX7" i="13"/>
  <c r="CZ7" i="13" s="1"/>
  <c r="BT7" i="13"/>
  <c r="BP7" i="13"/>
  <c r="CR7" i="13" s="1"/>
  <c r="BL7" i="13"/>
  <c r="CN7" i="13" s="1"/>
  <c r="BH7" i="13"/>
  <c r="CJ7" i="13" s="1"/>
  <c r="BD7" i="13"/>
  <c r="DB8" i="13"/>
  <c r="CX8" i="13"/>
  <c r="CT8" i="13"/>
  <c r="CP8" i="13"/>
  <c r="CL8" i="13"/>
  <c r="CH8" i="13"/>
  <c r="CD8" i="13"/>
  <c r="CZ9" i="13"/>
  <c r="CV9" i="13"/>
  <c r="CR9" i="13"/>
  <c r="CN9" i="13"/>
  <c r="CF9" i="13"/>
  <c r="CN10" i="13"/>
  <c r="CB10" i="13"/>
  <c r="DD10" i="13" s="1"/>
  <c r="CF10" i="13"/>
  <c r="BX10" i="13"/>
  <c r="CZ10" i="13" s="1"/>
  <c r="BT10" i="13"/>
  <c r="CV10" i="13" s="1"/>
  <c r="BP10" i="13"/>
  <c r="CR10" i="13" s="1"/>
  <c r="CR11" i="13"/>
  <c r="CB11" i="13"/>
  <c r="DD11" i="13" s="1"/>
  <c r="BX11" i="13"/>
  <c r="CZ11" i="13" s="1"/>
  <c r="BT11" i="13"/>
  <c r="CV11" i="13" s="1"/>
  <c r="BP11" i="13"/>
  <c r="BL11" i="13"/>
  <c r="CN11" i="13" s="1"/>
  <c r="BH11" i="13"/>
  <c r="CJ11" i="13" s="1"/>
  <c r="BD11" i="13"/>
  <c r="CF11" i="13" s="1"/>
  <c r="CT12" i="13"/>
  <c r="CD12" i="13"/>
  <c r="BZ12" i="13"/>
  <c r="DB12" i="13" s="1"/>
  <c r="BV12" i="13"/>
  <c r="CX12" i="13" s="1"/>
  <c r="BR12" i="13"/>
  <c r="BN12" i="13"/>
  <c r="CP12" i="13" s="1"/>
  <c r="BJ12" i="13"/>
  <c r="CL12" i="13" s="1"/>
  <c r="BF12" i="13"/>
  <c r="CH12" i="13" s="1"/>
  <c r="BN13" i="13"/>
  <c r="CP13" i="13" s="1"/>
  <c r="BJ13" i="13"/>
  <c r="CL13" i="13" s="1"/>
  <c r="BF13" i="13"/>
  <c r="CH13" i="13" s="1"/>
  <c r="CZ13" i="13"/>
  <c r="CN13" i="13"/>
  <c r="CJ13" i="13"/>
  <c r="CF13" i="13"/>
  <c r="CB13" i="13"/>
  <c r="DD13" i="13" s="1"/>
  <c r="BT13" i="13"/>
  <c r="CV13" i="13" s="1"/>
  <c r="BP13" i="13"/>
  <c r="CR13" i="13" s="1"/>
  <c r="CQ7" i="13"/>
  <c r="CA7" i="13"/>
  <c r="DC7" i="13" s="1"/>
  <c r="BW7" i="13"/>
  <c r="CY7" i="13" s="1"/>
  <c r="BS7" i="13"/>
  <c r="CU7" i="13" s="1"/>
  <c r="BO7" i="13"/>
  <c r="BK7" i="13"/>
  <c r="CM7" i="13" s="1"/>
  <c r="BG7" i="13"/>
  <c r="CI7" i="13" s="1"/>
  <c r="BC7" i="13"/>
  <c r="CE7" i="13" s="1"/>
  <c r="BY8" i="13"/>
  <c r="DA8" i="13" s="1"/>
  <c r="BU8" i="13"/>
  <c r="CW8" i="13" s="1"/>
  <c r="BQ8" i="13"/>
  <c r="CS8" i="13" s="1"/>
  <c r="BM8" i="13"/>
  <c r="CO8" i="13" s="1"/>
  <c r="BI8" i="13"/>
  <c r="CK8" i="13" s="1"/>
  <c r="BE8" i="13"/>
  <c r="CG8" i="13" s="1"/>
  <c r="DC9" i="13"/>
  <c r="CY9" i="13"/>
  <c r="CU9" i="13"/>
  <c r="CQ9" i="13"/>
  <c r="CM9" i="13"/>
  <c r="CI9" i="13"/>
  <c r="CE9" i="13"/>
  <c r="CM10" i="13"/>
  <c r="CA10" i="13"/>
  <c r="DC10" i="13" s="1"/>
  <c r="BW10" i="13"/>
  <c r="CY10" i="13" s="1"/>
  <c r="BS10" i="13"/>
  <c r="CU10" i="13" s="1"/>
  <c r="BO10" i="13"/>
  <c r="CQ10" i="13" s="1"/>
  <c r="BK10" i="13"/>
  <c r="BG10" i="13"/>
  <c r="CI10" i="13" s="1"/>
  <c r="BC10" i="13"/>
  <c r="CE10" i="13" s="1"/>
  <c r="CY11" i="13"/>
  <c r="CI11" i="13"/>
  <c r="CA11" i="13"/>
  <c r="DC11" i="13" s="1"/>
  <c r="BS11" i="13"/>
  <c r="CU11" i="13" s="1"/>
  <c r="BK11" i="13"/>
  <c r="CM11" i="13" s="1"/>
  <c r="BC11" i="13"/>
  <c r="CE11" i="13" s="1"/>
  <c r="CG12" i="13"/>
  <c r="BY12" i="13"/>
  <c r="DA12" i="13" s="1"/>
  <c r="BU12" i="13"/>
  <c r="CW12" i="13" s="1"/>
  <c r="BQ12" i="13"/>
  <c r="CS12" i="13" s="1"/>
  <c r="BM12" i="13"/>
  <c r="CO12" i="13" s="1"/>
  <c r="BI12" i="13"/>
  <c r="CK12" i="13" s="1"/>
  <c r="BE12" i="13"/>
  <c r="BM13" i="13"/>
  <c r="CO13" i="13" s="1"/>
  <c r="BE13" i="13"/>
  <c r="CG13" i="13" s="1"/>
  <c r="CM13" i="13"/>
  <c r="CB9" i="13"/>
  <c r="DD9" i="13" s="1"/>
  <c r="CE13" i="13"/>
  <c r="CA13" i="13"/>
  <c r="DC13" i="13" s="1"/>
  <c r="BW13" i="13"/>
  <c r="CY13" i="13" s="1"/>
  <c r="BS13" i="13"/>
  <c r="CU13" i="13" s="1"/>
  <c r="BO13" i="13"/>
  <c r="CQ13" i="13" s="1"/>
  <c r="BW10" i="12"/>
  <c r="BS12" i="12"/>
  <c r="BC12" i="12"/>
  <c r="CE12" i="12" s="1"/>
  <c r="BG10" i="12"/>
  <c r="CI10" i="12" s="1"/>
  <c r="BB6" i="12"/>
  <c r="CD6" i="12" s="1"/>
  <c r="BP5" i="12"/>
  <c r="CR5" i="12" s="1"/>
  <c r="BK5" i="12"/>
  <c r="BS5" i="12"/>
  <c r="BQ9" i="12"/>
  <c r="CS9" i="12" s="1"/>
  <c r="CU12" i="12"/>
  <c r="CI12" i="12"/>
  <c r="BG12" i="12"/>
  <c r="BR10" i="12"/>
  <c r="CT10" i="12" s="1"/>
  <c r="BF10" i="12"/>
  <c r="CH10" i="12" s="1"/>
  <c r="BU6" i="12"/>
  <c r="CW6" i="12" s="1"/>
  <c r="BE6" i="12"/>
  <c r="CG6" i="12" s="1"/>
  <c r="CB9" i="12"/>
  <c r="DD9" i="12" s="1"/>
  <c r="BT9" i="12"/>
  <c r="CV9" i="12" s="1"/>
  <c r="BD9" i="12"/>
  <c r="CF9" i="12" s="1"/>
  <c r="BS8" i="12"/>
  <c r="CU8" i="12" s="1"/>
  <c r="BK8" i="12"/>
  <c r="CM8" i="12" s="1"/>
  <c r="BN13" i="12"/>
  <c r="CP13" i="12" s="1"/>
  <c r="BG5" i="12"/>
  <c r="CI5" i="12" s="1"/>
  <c r="BW11" i="12"/>
  <c r="CY11" i="12" s="1"/>
  <c r="BO11" i="12"/>
  <c r="CQ11" i="12" s="1"/>
  <c r="BC11" i="12"/>
  <c r="CE11" i="12" s="1"/>
  <c r="BQ7" i="12"/>
  <c r="CS7" i="12" s="1"/>
  <c r="BM7" i="12"/>
  <c r="CO7" i="12" s="1"/>
  <c r="BX5" i="12"/>
  <c r="CZ5" i="12" s="1"/>
  <c r="BZ12" i="12"/>
  <c r="DB12" i="12" s="1"/>
  <c r="BV12" i="12"/>
  <c r="CX12" i="12" s="1"/>
  <c r="BR12" i="12"/>
  <c r="CT12" i="12" s="1"/>
  <c r="BF12" i="12"/>
  <c r="CH12" i="12" s="1"/>
  <c r="BB10" i="12"/>
  <c r="CD10" i="12" s="1"/>
  <c r="BY10" i="12"/>
  <c r="DA10" i="12" s="1"/>
  <c r="BU10" i="12"/>
  <c r="CW10" i="12" s="1"/>
  <c r="BQ10" i="12"/>
  <c r="CS10" i="12" s="1"/>
  <c r="BM10" i="12"/>
  <c r="CO10" i="12" s="1"/>
  <c r="BI10" i="12"/>
  <c r="CK10" i="12" s="1"/>
  <c r="BE10" i="12"/>
  <c r="CG10" i="12" s="1"/>
  <c r="CB6" i="12"/>
  <c r="DD6" i="12" s="1"/>
  <c r="BU13" i="12"/>
  <c r="CW13" i="12" s="1"/>
  <c r="BQ13" i="12"/>
  <c r="CS13" i="12" s="1"/>
  <c r="BM13" i="12"/>
  <c r="CO13" i="12" s="1"/>
  <c r="BE13" i="12"/>
  <c r="CG13" i="12" s="1"/>
  <c r="BO5" i="12"/>
  <c r="CQ5" i="12" s="1"/>
  <c r="BL7" i="12"/>
  <c r="CN7" i="12" s="1"/>
  <c r="BW5" i="12"/>
  <c r="CY5" i="12" s="1"/>
  <c r="BW12" i="12"/>
  <c r="CY12" i="12" s="1"/>
  <c r="BK12" i="12"/>
  <c r="BZ10" i="12"/>
  <c r="DB10" i="12" s="1"/>
  <c r="BN10" i="12"/>
  <c r="CP10" i="12" s="1"/>
  <c r="BQ6" i="12"/>
  <c r="CS6" i="12" s="1"/>
  <c r="BI6" i="12"/>
  <c r="CK6" i="12" s="1"/>
  <c r="BP9" i="12"/>
  <c r="CR9" i="12" s="1"/>
  <c r="BH9" i="12"/>
  <c r="CJ9" i="12" s="1"/>
  <c r="BO8" i="12"/>
  <c r="CQ8" i="12" s="1"/>
  <c r="BC8" i="12"/>
  <c r="CE8" i="12" s="1"/>
  <c r="BZ13" i="12"/>
  <c r="DB13" i="12" s="1"/>
  <c r="BR13" i="12"/>
  <c r="CT13" i="12" s="1"/>
  <c r="BJ13" i="12"/>
  <c r="CL13" i="12" s="1"/>
  <c r="BC5" i="12"/>
  <c r="CE5" i="12" s="1"/>
  <c r="CA11" i="12"/>
  <c r="DC11" i="12" s="1"/>
  <c r="BS11" i="12"/>
  <c r="CU11" i="12" s="1"/>
  <c r="BG11" i="12"/>
  <c r="CI11" i="12" s="1"/>
  <c r="BU7" i="12"/>
  <c r="CW7" i="12" s="1"/>
  <c r="BT7" i="12"/>
  <c r="CV7" i="12" s="1"/>
  <c r="BE7" i="12"/>
  <c r="CG7" i="12" s="1"/>
  <c r="BM5" i="12"/>
  <c r="CO5" i="12" s="1"/>
  <c r="BZ5" i="12"/>
  <c r="DB5" i="12" s="1"/>
  <c r="BD7" i="12"/>
  <c r="CF7" i="12" s="1"/>
  <c r="BN12" i="12"/>
  <c r="CP12" i="12" s="1"/>
  <c r="BB12" i="12"/>
  <c r="CD12" i="12" s="1"/>
  <c r="BY12" i="12"/>
  <c r="DA12" i="12" s="1"/>
  <c r="BU12" i="12"/>
  <c r="CW12" i="12" s="1"/>
  <c r="BQ12" i="12"/>
  <c r="CS12" i="12" s="1"/>
  <c r="BI12" i="12"/>
  <c r="CK12" i="12" s="1"/>
  <c r="BE12" i="12"/>
  <c r="CG12" i="12" s="1"/>
  <c r="CB10" i="12"/>
  <c r="DD10" i="12" s="1"/>
  <c r="BX10" i="12"/>
  <c r="CZ10" i="12" s="1"/>
  <c r="BT10" i="12"/>
  <c r="CV10" i="12" s="1"/>
  <c r="BP10" i="12"/>
  <c r="CR10" i="12" s="1"/>
  <c r="BL10" i="12"/>
  <c r="CN10" i="12" s="1"/>
  <c r="BH10" i="12"/>
  <c r="CJ10" i="12" s="1"/>
  <c r="BD10" i="12"/>
  <c r="CF10" i="12" s="1"/>
  <c r="CA6" i="12"/>
  <c r="DC6" i="12" s="1"/>
  <c r="BW6" i="12"/>
  <c r="CY6" i="12" s="1"/>
  <c r="BS6" i="12"/>
  <c r="CU6" i="12" s="1"/>
  <c r="BO6" i="12"/>
  <c r="CQ6" i="12" s="1"/>
  <c r="BK6" i="12"/>
  <c r="CM6" i="12" s="1"/>
  <c r="BG6" i="12"/>
  <c r="CI6" i="12" s="1"/>
  <c r="BC6" i="12"/>
  <c r="CE6" i="12" s="1"/>
  <c r="BZ9" i="12"/>
  <c r="DB9" i="12" s="1"/>
  <c r="BV9" i="12"/>
  <c r="CX9" i="12" s="1"/>
  <c r="BR9" i="12"/>
  <c r="CT9" i="12" s="1"/>
  <c r="BN9" i="12"/>
  <c r="CP9" i="12" s="1"/>
  <c r="BJ9" i="12"/>
  <c r="CL9" i="12" s="1"/>
  <c r="BF9" i="12"/>
  <c r="CH9" i="12" s="1"/>
  <c r="BB8" i="12"/>
  <c r="BY8" i="12"/>
  <c r="DA8" i="12" s="1"/>
  <c r="BU8" i="12"/>
  <c r="CW8" i="12" s="1"/>
  <c r="BQ8" i="12"/>
  <c r="CS8" i="12" s="1"/>
  <c r="BM8" i="12"/>
  <c r="CO8" i="12" s="1"/>
  <c r="BI8" i="12"/>
  <c r="CK8" i="12" s="1"/>
  <c r="BE8" i="12"/>
  <c r="CG8" i="12" s="1"/>
  <c r="BY11" i="12"/>
  <c r="DA11" i="12" s="1"/>
  <c r="BU11" i="12"/>
  <c r="CW11" i="12" s="1"/>
  <c r="BQ11" i="12"/>
  <c r="BI11" i="12"/>
  <c r="BE11" i="12"/>
  <c r="CG11" i="12" s="1"/>
  <c r="BY13" i="12"/>
  <c r="DA13" i="12" s="1"/>
  <c r="BM11" i="12"/>
  <c r="CO11" i="12" s="1"/>
  <c r="CA8" i="12"/>
  <c r="DC8" i="12" s="1"/>
  <c r="CM12" i="12"/>
  <c r="CA12" i="12"/>
  <c r="DC12" i="12" s="1"/>
  <c r="BO12" i="12"/>
  <c r="CQ12" i="12" s="1"/>
  <c r="BV10" i="12"/>
  <c r="CX10" i="12" s="1"/>
  <c r="BJ10" i="12"/>
  <c r="CL10" i="12" s="1"/>
  <c r="BY6" i="12"/>
  <c r="DA6" i="12" s="1"/>
  <c r="BM6" i="12"/>
  <c r="CO6" i="12" s="1"/>
  <c r="BX9" i="12"/>
  <c r="CZ9" i="12" s="1"/>
  <c r="BL9" i="12"/>
  <c r="CN9" i="12" s="1"/>
  <c r="BW8" i="12"/>
  <c r="CY8" i="12" s="1"/>
  <c r="BG8" i="12"/>
  <c r="CI8" i="12" s="1"/>
  <c r="BV13" i="12"/>
  <c r="CX13" i="12" s="1"/>
  <c r="BF13" i="12"/>
  <c r="CH13" i="12" s="1"/>
  <c r="BK11" i="12"/>
  <c r="CM11" i="12" s="1"/>
  <c r="BY7" i="12"/>
  <c r="DA7" i="12" s="1"/>
  <c r="BI7" i="12"/>
  <c r="CK7" i="12" s="1"/>
  <c r="BJ12" i="12"/>
  <c r="CL12" i="12" s="1"/>
  <c r="BM12" i="12"/>
  <c r="CO12" i="12" s="1"/>
  <c r="CV12" i="12"/>
  <c r="CB12" i="12"/>
  <c r="DD12" i="12" s="1"/>
  <c r="BX12" i="12"/>
  <c r="CZ12" i="12" s="1"/>
  <c r="BT12" i="12"/>
  <c r="BP12" i="12"/>
  <c r="CR12" i="12" s="1"/>
  <c r="BL12" i="12"/>
  <c r="CN12" i="12" s="1"/>
  <c r="BH12" i="12"/>
  <c r="CJ12" i="12" s="1"/>
  <c r="BD12" i="12"/>
  <c r="CF12" i="12" s="1"/>
  <c r="CY10" i="12"/>
  <c r="CA10" i="12"/>
  <c r="DC10" i="12" s="1"/>
  <c r="BS10" i="12"/>
  <c r="CU10" i="12" s="1"/>
  <c r="BO10" i="12"/>
  <c r="CQ10" i="12" s="1"/>
  <c r="BK10" i="12"/>
  <c r="CM10" i="12" s="1"/>
  <c r="BC10" i="12"/>
  <c r="CE10" i="12" s="1"/>
  <c r="BV6" i="12"/>
  <c r="CX6" i="12" s="1"/>
  <c r="BN6" i="12"/>
  <c r="CP6" i="12" s="1"/>
  <c r="BF6" i="12"/>
  <c r="CH6" i="12" s="1"/>
  <c r="BY9" i="12"/>
  <c r="DA9" i="12" s="1"/>
  <c r="BU9" i="12"/>
  <c r="BM9" i="12"/>
  <c r="CO9" i="12" s="1"/>
  <c r="BI9" i="12"/>
  <c r="CK9" i="12" s="1"/>
  <c r="BE9" i="12"/>
  <c r="CG9" i="12" s="1"/>
  <c r="BI13" i="12"/>
  <c r="CK13" i="12" s="1"/>
  <c r="BJ8" i="12"/>
  <c r="CL8" i="12" s="1"/>
  <c r="BX6" i="12"/>
  <c r="CZ6" i="12" s="1"/>
  <c r="BT6" i="12"/>
  <c r="CV6" i="12" s="1"/>
  <c r="BP6" i="12"/>
  <c r="CR6" i="12" s="1"/>
  <c r="BL6" i="12"/>
  <c r="CN6" i="12" s="1"/>
  <c r="BH6" i="12"/>
  <c r="CJ6" i="12" s="1"/>
  <c r="BD6" i="12"/>
  <c r="CF6" i="12" s="1"/>
  <c r="CA9" i="12"/>
  <c r="DC9" i="12" s="1"/>
  <c r="BW9" i="12"/>
  <c r="CY9" i="12" s="1"/>
  <c r="BS9" i="12"/>
  <c r="CU9" i="12" s="1"/>
  <c r="BO9" i="12"/>
  <c r="CQ9" i="12" s="1"/>
  <c r="BK9" i="12"/>
  <c r="CM9" i="12" s="1"/>
  <c r="BG9" i="12"/>
  <c r="CI9" i="12" s="1"/>
  <c r="BC9" i="12"/>
  <c r="CE9" i="12" s="1"/>
  <c r="CD8" i="12"/>
  <c r="BZ8" i="12"/>
  <c r="BV8" i="12"/>
  <c r="CX8" i="12" s="1"/>
  <c r="BR8" i="12"/>
  <c r="CT8" i="12" s="1"/>
  <c r="BN8" i="12"/>
  <c r="CP8" i="12" s="1"/>
  <c r="BF8" i="12"/>
  <c r="CH8" i="12" s="1"/>
  <c r="BB13" i="12"/>
  <c r="CD13" i="12" s="1"/>
  <c r="BJ5" i="12"/>
  <c r="CL5" i="12" s="1"/>
  <c r="BF5" i="12"/>
  <c r="CH5" i="12" s="1"/>
  <c r="BB11" i="12"/>
  <c r="CD11" i="12" s="1"/>
  <c r="BZ11" i="12"/>
  <c r="DB11" i="12" s="1"/>
  <c r="BV11" i="12"/>
  <c r="CX11" i="12" s="1"/>
  <c r="BR11" i="12"/>
  <c r="CT11" i="12" s="1"/>
  <c r="BN11" i="12"/>
  <c r="CP11" i="12" s="1"/>
  <c r="BJ11" i="12"/>
  <c r="CL11" i="12" s="1"/>
  <c r="BF11" i="12"/>
  <c r="CH11" i="12" s="1"/>
  <c r="CB7" i="12"/>
  <c r="DD7" i="12" s="1"/>
  <c r="BX7" i="12"/>
  <c r="CZ7" i="12" s="1"/>
  <c r="BP7" i="12"/>
  <c r="CR7" i="12" s="1"/>
  <c r="BH7" i="12"/>
  <c r="CJ7" i="12" s="1"/>
  <c r="BR5" i="12"/>
  <c r="CT5" i="12" s="1"/>
  <c r="CA5" i="12"/>
  <c r="DC5" i="12" s="1"/>
  <c r="CF13" i="12"/>
  <c r="BX13" i="12"/>
  <c r="CZ13" i="12" s="1"/>
  <c r="BT13" i="12"/>
  <c r="CV13" i="12" s="1"/>
  <c r="BP13" i="12"/>
  <c r="CR13" i="12" s="1"/>
  <c r="BL13" i="12"/>
  <c r="CN13" i="12" s="1"/>
  <c r="BH13" i="12"/>
  <c r="CJ13" i="12" s="1"/>
  <c r="BD13" i="12"/>
  <c r="CU5" i="12"/>
  <c r="BN5" i="12"/>
  <c r="CP5" i="12" s="1"/>
  <c r="BI5" i="12"/>
  <c r="CK5" i="12" s="1"/>
  <c r="BE5" i="12"/>
  <c r="CG5" i="12" s="1"/>
  <c r="BB7" i="12"/>
  <c r="CD7" i="12" s="1"/>
  <c r="CS11" i="12"/>
  <c r="CK11" i="12"/>
  <c r="CA7" i="12"/>
  <c r="DC7" i="12" s="1"/>
  <c r="BW7" i="12"/>
  <c r="CY7" i="12" s="1"/>
  <c r="BS7" i="12"/>
  <c r="CU7" i="12" s="1"/>
  <c r="BO7" i="12"/>
  <c r="CQ7" i="12" s="1"/>
  <c r="BK7" i="12"/>
  <c r="CM7" i="12" s="1"/>
  <c r="BG7" i="12"/>
  <c r="CI7" i="12" s="1"/>
  <c r="BC7" i="12"/>
  <c r="CE7" i="12" s="1"/>
  <c r="BV5" i="12"/>
  <c r="CX5" i="12" s="1"/>
  <c r="BZ6" i="12"/>
  <c r="DB6" i="12" s="1"/>
  <c r="BR6" i="12"/>
  <c r="CT6" i="12" s="1"/>
  <c r="BJ6" i="12"/>
  <c r="CL6" i="12" s="1"/>
  <c r="BB9" i="12"/>
  <c r="CD9" i="12" s="1"/>
  <c r="CW9" i="12"/>
  <c r="CB8" i="12"/>
  <c r="DD8" i="12" s="1"/>
  <c r="BX8" i="12"/>
  <c r="CZ8" i="12" s="1"/>
  <c r="BT8" i="12"/>
  <c r="CV8" i="12" s="1"/>
  <c r="BP8" i="12"/>
  <c r="CR8" i="12" s="1"/>
  <c r="BL8" i="12"/>
  <c r="CN8" i="12" s="1"/>
  <c r="BH8" i="12"/>
  <c r="CJ8" i="12" s="1"/>
  <c r="BD8" i="12"/>
  <c r="CF8" i="12" s="1"/>
  <c r="DB8" i="12"/>
  <c r="CA13" i="12"/>
  <c r="DC13" i="12" s="1"/>
  <c r="BW13" i="12"/>
  <c r="CY13" i="12" s="1"/>
  <c r="BS13" i="12"/>
  <c r="CU13" i="12" s="1"/>
  <c r="BO13" i="12"/>
  <c r="CQ13" i="12" s="1"/>
  <c r="BK13" i="12"/>
  <c r="CM13" i="12" s="1"/>
  <c r="BG13" i="12"/>
  <c r="CI13" i="12" s="1"/>
  <c r="BC13" i="12"/>
  <c r="CE13" i="12" s="1"/>
  <c r="BL5" i="12"/>
  <c r="CN5" i="12" s="1"/>
  <c r="BH5" i="12"/>
  <c r="CJ5" i="12" s="1"/>
  <c r="BD5" i="12"/>
  <c r="CB11" i="12"/>
  <c r="DD11" i="12" s="1"/>
  <c r="BX11" i="12"/>
  <c r="CZ11" i="12" s="1"/>
  <c r="BT11" i="12"/>
  <c r="CV11" i="12" s="1"/>
  <c r="BP11" i="12"/>
  <c r="CR11" i="12" s="1"/>
  <c r="BL11" i="12"/>
  <c r="CN11" i="12" s="1"/>
  <c r="BH11" i="12"/>
  <c r="CJ11" i="12" s="1"/>
  <c r="BD11" i="12"/>
  <c r="CF11" i="12" s="1"/>
  <c r="BZ7" i="12"/>
  <c r="DB7" i="12" s="1"/>
  <c r="BV7" i="12"/>
  <c r="CX7" i="12" s="1"/>
  <c r="BR7" i="12"/>
  <c r="CT7" i="12" s="1"/>
  <c r="BN7" i="12"/>
  <c r="CP7" i="12" s="1"/>
  <c r="BJ7" i="12"/>
  <c r="CL7" i="12" s="1"/>
  <c r="BF7" i="12"/>
  <c r="CH7" i="12" s="1"/>
  <c r="CM5" i="12"/>
  <c r="CB13" i="12"/>
  <c r="DD13" i="12" s="1"/>
  <c r="CF5" i="12"/>
  <c r="BQ5" i="12"/>
  <c r="CS5" i="12" s="1"/>
  <c r="CB5" i="12"/>
  <c r="DD5" i="12" s="1"/>
  <c r="BT5" i="12"/>
  <c r="CV5" i="12" s="1"/>
  <c r="BY5" i="12"/>
  <c r="DA5" i="12" s="1"/>
  <c r="BU5" i="12"/>
  <c r="CW5" i="12" s="1"/>
  <c r="CB5" i="11"/>
  <c r="DD5" i="11" s="1"/>
  <c r="BX5" i="11"/>
  <c r="CZ5" i="11" s="1"/>
  <c r="BT5" i="11"/>
  <c r="CV5" i="11" s="1"/>
  <c r="BP5" i="11"/>
  <c r="CR5" i="11" s="1"/>
  <c r="BL5" i="11"/>
  <c r="CN5" i="11" s="1"/>
  <c r="BH5" i="11"/>
  <c r="CJ5" i="11" s="1"/>
  <c r="BD5" i="11"/>
  <c r="CF5" i="11" s="1"/>
  <c r="CA6" i="11"/>
  <c r="DC6" i="11" s="1"/>
  <c r="BW6" i="11"/>
  <c r="CY6" i="11" s="1"/>
  <c r="BS6" i="11"/>
  <c r="CU6" i="11" s="1"/>
  <c r="BO6" i="11"/>
  <c r="CQ6" i="11" s="1"/>
  <c r="BK6" i="11"/>
  <c r="CM6" i="11" s="1"/>
  <c r="BG6" i="11"/>
  <c r="CI6" i="11" s="1"/>
  <c r="BC7" i="11"/>
  <c r="CE7" i="11" s="1"/>
  <c r="BB7" i="11"/>
  <c r="DA7" i="11"/>
  <c r="BY7" i="11"/>
  <c r="BU7" i="11"/>
  <c r="CW7" i="11" s="1"/>
  <c r="BQ7" i="11"/>
  <c r="CS7" i="11" s="1"/>
  <c r="BM7" i="11"/>
  <c r="CO7" i="11" s="1"/>
  <c r="BI7" i="11"/>
  <c r="CK7" i="11" s="1"/>
  <c r="BK8" i="11"/>
  <c r="BP9" i="11"/>
  <c r="CY5" i="11"/>
  <c r="BS5" i="11"/>
  <c r="CU5" i="11" s="1"/>
  <c r="BK5" i="11"/>
  <c r="CM5" i="11" s="1"/>
  <c r="BC5" i="11"/>
  <c r="CE5" i="11" s="1"/>
  <c r="BB5" i="11"/>
  <c r="BZ6" i="11"/>
  <c r="BV6" i="11"/>
  <c r="CX6" i="11" s="1"/>
  <c r="BN6" i="11"/>
  <c r="CP6" i="11" s="1"/>
  <c r="BF6" i="11"/>
  <c r="CR7" i="11"/>
  <c r="BX7" i="11"/>
  <c r="CZ7" i="11" s="1"/>
  <c r="BP7" i="11"/>
  <c r="BL7" i="11"/>
  <c r="CN7" i="11" s="1"/>
  <c r="BD7" i="11"/>
  <c r="CH8" i="11"/>
  <c r="BZ8" i="11"/>
  <c r="BR8" i="11"/>
  <c r="BN8" i="11"/>
  <c r="CP8" i="11" s="1"/>
  <c r="CA9" i="11"/>
  <c r="DC9" i="11" s="1"/>
  <c r="BS9" i="11"/>
  <c r="BK9" i="11"/>
  <c r="BB9" i="11"/>
  <c r="BC9" i="11"/>
  <c r="CE9" i="11" s="1"/>
  <c r="CG5" i="11"/>
  <c r="CA5" i="11"/>
  <c r="DC5" i="11" s="1"/>
  <c r="BO5" i="11"/>
  <c r="CQ5" i="11" s="1"/>
  <c r="BG5" i="11"/>
  <c r="CI5" i="11" s="1"/>
  <c r="DB6" i="11"/>
  <c r="CH6" i="11"/>
  <c r="BR6" i="11"/>
  <c r="CT6" i="11" s="1"/>
  <c r="BJ6" i="11"/>
  <c r="CL6" i="11" s="1"/>
  <c r="CF7" i="11"/>
  <c r="CB7" i="11"/>
  <c r="DD7" i="11" s="1"/>
  <c r="BT7" i="11"/>
  <c r="CV7" i="11" s="1"/>
  <c r="BH7" i="11"/>
  <c r="CJ7" i="11" s="1"/>
  <c r="DB8" i="11"/>
  <c r="CT8" i="11"/>
  <c r="CL8" i="11"/>
  <c r="BV8" i="11"/>
  <c r="CX8" i="11" s="1"/>
  <c r="BJ8" i="11"/>
  <c r="CU9" i="11"/>
  <c r="CM9" i="11"/>
  <c r="BW9" i="11"/>
  <c r="CY9" i="11" s="1"/>
  <c r="BO9" i="11"/>
  <c r="CQ9" i="11" s="1"/>
  <c r="BG9" i="11"/>
  <c r="CI9" i="11" s="1"/>
  <c r="CA8" i="11"/>
  <c r="DC8" i="11" s="1"/>
  <c r="CL5" i="11"/>
  <c r="BZ5" i="11"/>
  <c r="DB5" i="11" s="1"/>
  <c r="BV5" i="11"/>
  <c r="CX5" i="11" s="1"/>
  <c r="BR5" i="11"/>
  <c r="CT5" i="11" s="1"/>
  <c r="BN5" i="11"/>
  <c r="CP5" i="11" s="1"/>
  <c r="BJ5" i="11"/>
  <c r="BF5" i="11"/>
  <c r="CH5" i="11" s="1"/>
  <c r="BC6" i="11"/>
  <c r="CE6" i="11" s="1"/>
  <c r="BB6" i="11"/>
  <c r="CD6" i="11" s="1"/>
  <c r="CS6" i="11"/>
  <c r="CO6" i="11"/>
  <c r="BY6" i="11"/>
  <c r="DA6" i="11" s="1"/>
  <c r="BU6" i="11"/>
  <c r="CW6" i="11" s="1"/>
  <c r="BM6" i="11"/>
  <c r="BI6" i="11"/>
  <c r="CK6" i="11" s="1"/>
  <c r="BE6" i="11"/>
  <c r="CG6" i="11" s="1"/>
  <c r="CM7" i="11"/>
  <c r="BW7" i="11"/>
  <c r="CY7" i="11" s="1"/>
  <c r="BS7" i="11"/>
  <c r="CU7" i="11" s="1"/>
  <c r="BO7" i="11"/>
  <c r="CQ7" i="11" s="1"/>
  <c r="BG7" i="11"/>
  <c r="CI7" i="11" s="1"/>
  <c r="BC8" i="11"/>
  <c r="BB8" i="11"/>
  <c r="CD8" i="11" s="1"/>
  <c r="BY8" i="11"/>
  <c r="DA8" i="11" s="1"/>
  <c r="BU8" i="11"/>
  <c r="CW8" i="11" s="1"/>
  <c r="BQ8" i="11"/>
  <c r="CS8" i="11" s="1"/>
  <c r="BM8" i="11"/>
  <c r="CO8" i="11" s="1"/>
  <c r="BI8" i="11"/>
  <c r="CK8" i="11" s="1"/>
  <c r="BE8" i="11"/>
  <c r="CG8" i="11" s="1"/>
  <c r="CP9" i="11"/>
  <c r="BZ9" i="11"/>
  <c r="DB9" i="11" s="1"/>
  <c r="CD9" i="11"/>
  <c r="BV9" i="11"/>
  <c r="CX9" i="11" s="1"/>
  <c r="BR9" i="11"/>
  <c r="CT9" i="11" s="1"/>
  <c r="BN9" i="11"/>
  <c r="BJ9" i="11"/>
  <c r="CL9" i="11" s="1"/>
  <c r="BF9" i="11"/>
  <c r="CH9" i="11" s="1"/>
  <c r="BC10" i="11"/>
  <c r="CE10" i="11" s="1"/>
  <c r="CW10" i="11"/>
  <c r="BY10" i="11"/>
  <c r="DA10" i="11" s="1"/>
  <c r="BQ10" i="11"/>
  <c r="BM10" i="11"/>
  <c r="BI10" i="11"/>
  <c r="CK10" i="11" s="1"/>
  <c r="BW11" i="11"/>
  <c r="BK11" i="11"/>
  <c r="BG11" i="11"/>
  <c r="CI11" i="11" s="1"/>
  <c r="BU12" i="11"/>
  <c r="CW12" i="11" s="1"/>
  <c r="BQ12" i="11"/>
  <c r="BE12" i="11"/>
  <c r="CG12" i="11" s="1"/>
  <c r="CS5" i="11"/>
  <c r="CO5" i="11"/>
  <c r="CK5" i="11"/>
  <c r="BY5" i="11"/>
  <c r="DA5" i="11" s="1"/>
  <c r="BU5" i="11"/>
  <c r="CW5" i="11" s="1"/>
  <c r="CN6" i="11"/>
  <c r="CF6" i="11"/>
  <c r="BX6" i="11"/>
  <c r="CZ6" i="11" s="1"/>
  <c r="BT6" i="11"/>
  <c r="CV6" i="11" s="1"/>
  <c r="BP6" i="11"/>
  <c r="CR6" i="11" s="1"/>
  <c r="BH6" i="11"/>
  <c r="CJ6" i="11" s="1"/>
  <c r="BD6" i="11"/>
  <c r="CX7" i="11"/>
  <c r="CH7" i="11"/>
  <c r="CD7" i="11"/>
  <c r="BZ7" i="11"/>
  <c r="DB7" i="11" s="1"/>
  <c r="BR7" i="11"/>
  <c r="CT7" i="11" s="1"/>
  <c r="BN7" i="11"/>
  <c r="CP7" i="11" s="1"/>
  <c r="BJ7" i="11"/>
  <c r="CL7" i="11" s="1"/>
  <c r="CV8" i="11"/>
  <c r="CR8" i="11"/>
  <c r="CB8" i="11"/>
  <c r="DD8" i="11" s="1"/>
  <c r="BX8" i="11"/>
  <c r="CZ8" i="11" s="1"/>
  <c r="BT8" i="11"/>
  <c r="BL8" i="11"/>
  <c r="CN8" i="11" s="1"/>
  <c r="BH8" i="11"/>
  <c r="CJ8" i="11" s="1"/>
  <c r="BD8" i="11"/>
  <c r="CF8" i="11" s="1"/>
  <c r="CW9" i="11"/>
  <c r="CG9" i="11"/>
  <c r="BY9" i="11"/>
  <c r="DA9" i="11" s="1"/>
  <c r="BQ9" i="11"/>
  <c r="CS9" i="11" s="1"/>
  <c r="BM9" i="11"/>
  <c r="CO9" i="11" s="1"/>
  <c r="BI9" i="11"/>
  <c r="CK9" i="11" s="1"/>
  <c r="CB10" i="11"/>
  <c r="DD10" i="11" s="1"/>
  <c r="BX10" i="11"/>
  <c r="CZ10" i="11" s="1"/>
  <c r="BT10" i="11"/>
  <c r="CV10" i="11" s="1"/>
  <c r="BL10" i="11"/>
  <c r="BH10" i="11"/>
  <c r="BD10" i="11"/>
  <c r="BV11" i="11"/>
  <c r="BR11" i="11"/>
  <c r="BN11" i="11"/>
  <c r="CP11" i="11" s="1"/>
  <c r="CB12" i="11"/>
  <c r="BL12" i="11"/>
  <c r="BH12" i="11"/>
  <c r="CJ12" i="11" s="1"/>
  <c r="BZ13" i="11"/>
  <c r="DB13" i="11" s="1"/>
  <c r="BV13" i="11"/>
  <c r="BF13" i="11"/>
  <c r="CB6" i="11"/>
  <c r="DD6" i="11" s="1"/>
  <c r="BE7" i="11"/>
  <c r="CG7" i="11" s="1"/>
  <c r="CQ8" i="11"/>
  <c r="CM8" i="11"/>
  <c r="CE8" i="11"/>
  <c r="BW8" i="11"/>
  <c r="CY8" i="11" s="1"/>
  <c r="BS8" i="11"/>
  <c r="CU8" i="11" s="1"/>
  <c r="BO8" i="11"/>
  <c r="BG8" i="11"/>
  <c r="CI8" i="11" s="1"/>
  <c r="CR9" i="11"/>
  <c r="CJ9" i="11"/>
  <c r="CB9" i="11"/>
  <c r="DD9" i="11" s="1"/>
  <c r="BX9" i="11"/>
  <c r="CZ9" i="11" s="1"/>
  <c r="BT9" i="11"/>
  <c r="CV9" i="11" s="1"/>
  <c r="BL9" i="11"/>
  <c r="CN9" i="11" s="1"/>
  <c r="BH9" i="11"/>
  <c r="BD9" i="11"/>
  <c r="CF9" i="11" s="1"/>
  <c r="CA10" i="11"/>
  <c r="DC10" i="11" s="1"/>
  <c r="BW10" i="11"/>
  <c r="CY10" i="11" s="1"/>
  <c r="BS10" i="11"/>
  <c r="CU10" i="11" s="1"/>
  <c r="BO10" i="11"/>
  <c r="CQ10" i="11" s="1"/>
  <c r="BK10" i="11"/>
  <c r="CM10" i="11" s="1"/>
  <c r="BG10" i="11"/>
  <c r="CI10" i="11" s="1"/>
  <c r="BC11" i="11"/>
  <c r="BB11" i="11"/>
  <c r="BY11" i="11"/>
  <c r="DA11" i="11" s="1"/>
  <c r="BU11" i="11"/>
  <c r="CW11" i="11" s="1"/>
  <c r="BQ11" i="11"/>
  <c r="CS11" i="11" s="1"/>
  <c r="BM11" i="11"/>
  <c r="CO11" i="11" s="1"/>
  <c r="BI11" i="11"/>
  <c r="CK11" i="11" s="1"/>
  <c r="BE11" i="11"/>
  <c r="CG11" i="11" s="1"/>
  <c r="DC12" i="11"/>
  <c r="CM12" i="11"/>
  <c r="CI12" i="11"/>
  <c r="BW12" i="11"/>
  <c r="CY12" i="11" s="1"/>
  <c r="BS12" i="11"/>
  <c r="CU12" i="11" s="1"/>
  <c r="BO12" i="11"/>
  <c r="CQ12" i="11" s="1"/>
  <c r="BK12" i="11"/>
  <c r="BC13" i="11"/>
  <c r="BB13" i="11"/>
  <c r="CD13" i="11" s="1"/>
  <c r="CW13" i="11"/>
  <c r="BY13" i="11"/>
  <c r="DA13" i="11" s="1"/>
  <c r="BQ13" i="11"/>
  <c r="CS13" i="11" s="1"/>
  <c r="BM13" i="11"/>
  <c r="CO13" i="11" s="1"/>
  <c r="BI13" i="11"/>
  <c r="CK13" i="11" s="1"/>
  <c r="BE13" i="11"/>
  <c r="CG13" i="11" s="1"/>
  <c r="CA7" i="11"/>
  <c r="DC7" i="11" s="1"/>
  <c r="BJ10" i="11"/>
  <c r="BF11" i="11"/>
  <c r="CH11" i="11" s="1"/>
  <c r="DB10" i="11"/>
  <c r="CX10" i="11"/>
  <c r="CT10" i="11"/>
  <c r="CP10" i="11"/>
  <c r="CL10" i="11"/>
  <c r="CH10" i="11"/>
  <c r="CZ11" i="11"/>
  <c r="CN11" i="11"/>
  <c r="CJ11" i="11"/>
  <c r="BT11" i="11"/>
  <c r="CV11" i="11" s="1"/>
  <c r="BD11" i="11"/>
  <c r="CF11" i="11" s="1"/>
  <c r="BZ12" i="11"/>
  <c r="DB12" i="11" s="1"/>
  <c r="BV12" i="11"/>
  <c r="CX12" i="11" s="1"/>
  <c r="BR12" i="11"/>
  <c r="CT12" i="11" s="1"/>
  <c r="BN12" i="11"/>
  <c r="CP12" i="11" s="1"/>
  <c r="BJ12" i="11"/>
  <c r="CL12" i="11" s="1"/>
  <c r="BF12" i="11"/>
  <c r="CH12" i="11" s="1"/>
  <c r="DD13" i="11"/>
  <c r="CR13" i="11"/>
  <c r="CN13" i="11"/>
  <c r="BX13" i="11"/>
  <c r="CZ13" i="11" s="1"/>
  <c r="BT13" i="11"/>
  <c r="CV13" i="11" s="1"/>
  <c r="BH13" i="11"/>
  <c r="CJ13" i="11" s="1"/>
  <c r="BD13" i="11"/>
  <c r="CB11" i="11"/>
  <c r="DD11" i="11" s="1"/>
  <c r="CS10" i="11"/>
  <c r="CO10" i="11"/>
  <c r="CG10" i="11"/>
  <c r="DC11" i="11"/>
  <c r="CY11" i="11"/>
  <c r="CU11" i="11"/>
  <c r="CM11" i="11"/>
  <c r="CE11" i="11"/>
  <c r="BO11" i="11"/>
  <c r="CQ11" i="11" s="1"/>
  <c r="BB12" i="11"/>
  <c r="CD12" i="11" s="1"/>
  <c r="CS12" i="11"/>
  <c r="CO12" i="11"/>
  <c r="BY12" i="11"/>
  <c r="DA12" i="11" s="1"/>
  <c r="BM12" i="11"/>
  <c r="BI12" i="11"/>
  <c r="CK12" i="11" s="1"/>
  <c r="CA13" i="11"/>
  <c r="DC13" i="11" s="1"/>
  <c r="BW13" i="11"/>
  <c r="CY13" i="11" s="1"/>
  <c r="BS13" i="11"/>
  <c r="CU13" i="11" s="1"/>
  <c r="BO13" i="11"/>
  <c r="CQ13" i="11" s="1"/>
  <c r="BK13" i="11"/>
  <c r="CM13" i="11" s="1"/>
  <c r="BG13" i="11"/>
  <c r="CI13" i="11" s="1"/>
  <c r="BB10" i="11"/>
  <c r="CD10" i="11" s="1"/>
  <c r="BC12" i="11"/>
  <c r="CE12" i="11" s="1"/>
  <c r="CF13" i="11"/>
  <c r="CN10" i="11"/>
  <c r="CJ10" i="11"/>
  <c r="CF10" i="11"/>
  <c r="CX11" i="11"/>
  <c r="CT11" i="11"/>
  <c r="BZ11" i="11"/>
  <c r="DB11" i="11" s="1"/>
  <c r="CD11" i="11"/>
  <c r="BJ11" i="11"/>
  <c r="CL11" i="11" s="1"/>
  <c r="DD12" i="11"/>
  <c r="CR12" i="11"/>
  <c r="CN12" i="11"/>
  <c r="CF12" i="11"/>
  <c r="BX12" i="11"/>
  <c r="CZ12" i="11" s="1"/>
  <c r="BT12" i="11"/>
  <c r="CV12" i="11" s="1"/>
  <c r="BD12" i="11"/>
  <c r="CX13" i="11"/>
  <c r="CH13" i="11"/>
  <c r="BR13" i="11"/>
  <c r="CT13" i="11" s="1"/>
  <c r="BN13" i="11"/>
  <c r="CP13" i="11" s="1"/>
  <c r="CE13" i="11"/>
  <c r="DF5" i="15" l="1"/>
  <c r="DI5" i="15" s="1"/>
  <c r="G4" i="17" s="1"/>
  <c r="DF8" i="15"/>
  <c r="DF12" i="15"/>
  <c r="DI12" i="15" s="1"/>
  <c r="G11" i="17" s="1"/>
  <c r="DF11" i="15"/>
  <c r="DI11" i="15" s="1"/>
  <c r="G10" i="17" s="1"/>
  <c r="DF6" i="15"/>
  <c r="DI6" i="15" s="1"/>
  <c r="G5" i="17" s="1"/>
  <c r="DF7" i="15"/>
  <c r="DF10" i="15"/>
  <c r="DI10" i="15" s="1"/>
  <c r="G9" i="17" s="1"/>
  <c r="DF13" i="15"/>
  <c r="DI13" i="15" s="1"/>
  <c r="G12" i="17" s="1"/>
  <c r="DF9" i="15"/>
  <c r="DI9" i="15" s="1"/>
  <c r="G8" i="17" s="1"/>
  <c r="DF8" i="10"/>
  <c r="DI8" i="10" s="1"/>
  <c r="F7" i="17" s="1"/>
  <c r="DF6" i="10"/>
  <c r="DI6" i="10" s="1"/>
  <c r="F5" i="17" s="1"/>
  <c r="DF10" i="10"/>
  <c r="DI10" i="10" s="1"/>
  <c r="F9" i="17" s="1"/>
  <c r="DF13" i="10"/>
  <c r="DI13" i="10" s="1"/>
  <c r="F12" i="17" s="1"/>
  <c r="DF5" i="10"/>
  <c r="DI5" i="10" s="1"/>
  <c r="F4" i="17" s="1"/>
  <c r="DF11" i="10"/>
  <c r="DI11" i="10" s="1"/>
  <c r="F10" i="17" s="1"/>
  <c r="DF9" i="10"/>
  <c r="DI9" i="10" s="1"/>
  <c r="F8" i="17" s="1"/>
  <c r="DF12" i="10"/>
  <c r="DF7" i="10"/>
  <c r="DI7" i="10" s="1"/>
  <c r="F6" i="17" s="1"/>
  <c r="DF13" i="14"/>
  <c r="DF5" i="14"/>
  <c r="DF11" i="14"/>
  <c r="DI11" i="14" s="1"/>
  <c r="E10" i="17" s="1"/>
  <c r="DF6" i="14"/>
  <c r="DI6" i="14" s="1"/>
  <c r="E5" i="17" s="1"/>
  <c r="DF9" i="14"/>
  <c r="DF12" i="14"/>
  <c r="DI12" i="14" s="1"/>
  <c r="E11" i="17" s="1"/>
  <c r="DF7" i="14"/>
  <c r="DI7" i="14" s="1"/>
  <c r="E6" i="17" s="1"/>
  <c r="DF8" i="14"/>
  <c r="DF10" i="14"/>
  <c r="DF13" i="13"/>
  <c r="DF8" i="13"/>
  <c r="DF10" i="13"/>
  <c r="DF12" i="13"/>
  <c r="DF9" i="13"/>
  <c r="DF6" i="13"/>
  <c r="DF11" i="13"/>
  <c r="DF7" i="13"/>
  <c r="DF5" i="13"/>
  <c r="DF12" i="12"/>
  <c r="DI12" i="12" s="1"/>
  <c r="C11" i="17" s="1"/>
  <c r="DF9" i="12"/>
  <c r="DF13" i="12"/>
  <c r="DI13" i="12" s="1"/>
  <c r="C12" i="17" s="1"/>
  <c r="DF5" i="12"/>
  <c r="DF6" i="12"/>
  <c r="DI6" i="12" s="1"/>
  <c r="C5" i="17" s="1"/>
  <c r="DF10" i="12"/>
  <c r="DI10" i="12" s="1"/>
  <c r="C9" i="17" s="1"/>
  <c r="DF8" i="12"/>
  <c r="DI8" i="12" s="1"/>
  <c r="C7" i="17" s="1"/>
  <c r="DF11" i="12"/>
  <c r="DI11" i="12" s="1"/>
  <c r="C10" i="17" s="1"/>
  <c r="DF7" i="12"/>
  <c r="DI7" i="12" s="1"/>
  <c r="C6" i="17" s="1"/>
  <c r="DF10" i="11"/>
  <c r="DF8" i="11"/>
  <c r="DF13" i="11"/>
  <c r="DF6" i="11"/>
  <c r="DF12" i="11"/>
  <c r="DF7" i="11"/>
  <c r="DF11" i="11"/>
  <c r="DF9" i="11"/>
  <c r="DF5" i="11"/>
  <c r="DI8" i="15"/>
  <c r="G7" i="17" s="1"/>
  <c r="DI7" i="15"/>
  <c r="G6" i="17" s="1"/>
  <c r="DI12" i="10"/>
  <c r="F11" i="17" s="1"/>
  <c r="DI9" i="14"/>
  <c r="E8" i="17" s="1"/>
  <c r="DI10" i="14"/>
  <c r="E9" i="17" s="1"/>
  <c r="DI8" i="14"/>
  <c r="E7" i="17" s="1"/>
  <c r="DI13" i="14"/>
  <c r="E12" i="17" s="1"/>
  <c r="DI9" i="12"/>
  <c r="C8" i="17" s="1"/>
  <c r="DF17" i="13" l="1"/>
  <c r="DF16" i="13"/>
  <c r="DF17" i="11"/>
  <c r="DI13" i="11" s="1"/>
  <c r="B12" i="17" s="1"/>
  <c r="DF16" i="11"/>
  <c r="DF15" i="13"/>
  <c r="DF15" i="15"/>
  <c r="DF15" i="10"/>
  <c r="DF15" i="14"/>
  <c r="DI5" i="14"/>
  <c r="E4" i="17" s="1"/>
  <c r="DF15" i="12"/>
  <c r="C4" i="17"/>
  <c r="DF15" i="11"/>
  <c r="DI11" i="11" l="1"/>
  <c r="B10" i="17" s="1"/>
  <c r="DI7" i="11"/>
  <c r="B6" i="17" s="1"/>
  <c r="DI8" i="11"/>
  <c r="B7" i="17" s="1"/>
  <c r="DI5" i="11"/>
  <c r="B4" i="17" s="1"/>
  <c r="DI6" i="11"/>
  <c r="B5" i="17" s="1"/>
  <c r="DI10" i="11"/>
  <c r="B9" i="17" s="1"/>
  <c r="DI9" i="11"/>
  <c r="B8" i="17" s="1"/>
  <c r="DI12" i="11"/>
  <c r="B11" i="17" s="1"/>
  <c r="DI10" i="13"/>
  <c r="D9" i="17" s="1"/>
  <c r="DI13" i="13"/>
  <c r="D12" i="17" s="1"/>
  <c r="I12" i="17" s="1"/>
  <c r="DI5" i="13"/>
  <c r="D4" i="17" s="1"/>
  <c r="DI6" i="13"/>
  <c r="D5" i="17" s="1"/>
  <c r="I5" i="17" s="1"/>
  <c r="DI9" i="13"/>
  <c r="D8" i="17" s="1"/>
  <c r="I8" i="17" s="1"/>
  <c r="DI8" i="13"/>
  <c r="D7" i="17" s="1"/>
  <c r="I7" i="17" s="1"/>
  <c r="DI12" i="13"/>
  <c r="D11" i="17" s="1"/>
  <c r="DI11" i="13"/>
  <c r="D10" i="17" s="1"/>
  <c r="I10" i="17" s="1"/>
  <c r="DI7" i="13"/>
  <c r="D6" i="17" s="1"/>
  <c r="I6" i="17" s="1"/>
  <c r="I9" i="17" l="1"/>
  <c r="I11" i="17"/>
  <c r="I14" i="17"/>
  <c r="I16" i="17"/>
  <c r="AN304" i="1"/>
  <c r="AO304" i="1" s="1"/>
  <c r="AP304" i="1" s="1"/>
  <c r="AQ304" i="1" s="1"/>
  <c r="AR304" i="1" s="1"/>
  <c r="AS304" i="1" s="1"/>
  <c r="AT304" i="1" s="1"/>
  <c r="AU304" i="1" s="1"/>
  <c r="AV304" i="1" s="1"/>
  <c r="AW304" i="1" s="1"/>
  <c r="AX304" i="1" s="1"/>
  <c r="AY304" i="1" s="1"/>
  <c r="AZ304" i="1" s="1"/>
  <c r="AN256" i="1"/>
  <c r="AO256" i="1" s="1"/>
  <c r="AP256" i="1" s="1"/>
  <c r="AQ256" i="1" s="1"/>
  <c r="AR256" i="1" s="1"/>
  <c r="AS256" i="1" s="1"/>
  <c r="AT256" i="1" s="1"/>
  <c r="AU256" i="1" s="1"/>
  <c r="AV256" i="1" s="1"/>
  <c r="AW256" i="1" s="1"/>
  <c r="AX256" i="1" s="1"/>
  <c r="AY256" i="1" s="1"/>
  <c r="AZ256" i="1" s="1"/>
  <c r="AN256" i="2"/>
  <c r="AO256" i="2" s="1"/>
  <c r="AP256" i="2" s="1"/>
  <c r="AQ256" i="2" s="1"/>
  <c r="AR256" i="2" s="1"/>
  <c r="AS256" i="2" s="1"/>
  <c r="AT256" i="2" s="1"/>
  <c r="AU256" i="2" s="1"/>
  <c r="AV256" i="2" s="1"/>
  <c r="AW256" i="2" s="1"/>
  <c r="AX256" i="2" s="1"/>
  <c r="AY256" i="2" s="1"/>
  <c r="AZ256" i="2" s="1"/>
  <c r="AN256" i="3"/>
  <c r="AO256" i="3" s="1"/>
  <c r="AP256" i="3" s="1"/>
  <c r="AQ256" i="3" s="1"/>
  <c r="AR256" i="3" s="1"/>
  <c r="AS256" i="3" s="1"/>
  <c r="AT256" i="3" s="1"/>
  <c r="AU256" i="3" s="1"/>
  <c r="AV256" i="3" s="1"/>
  <c r="AW256" i="3" s="1"/>
  <c r="AX256" i="3" s="1"/>
  <c r="AY256" i="3" s="1"/>
  <c r="AZ256" i="3" s="1"/>
  <c r="AN256" i="7"/>
  <c r="AO256" i="7" s="1"/>
  <c r="AP256" i="7" s="1"/>
  <c r="AQ256" i="7" s="1"/>
  <c r="AR256" i="7" s="1"/>
  <c r="AS256" i="7" s="1"/>
  <c r="AT256" i="7" s="1"/>
  <c r="AU256" i="7" s="1"/>
  <c r="AV256" i="7" s="1"/>
  <c r="AW256" i="7" s="1"/>
  <c r="AX256" i="7" s="1"/>
  <c r="AY256" i="7" s="1"/>
  <c r="AZ256" i="7" s="1"/>
  <c r="AN207" i="7"/>
  <c r="AO207" i="7" s="1"/>
  <c r="AP207" i="7" s="1"/>
  <c r="AQ207" i="7" s="1"/>
  <c r="AR207" i="7" s="1"/>
  <c r="AS207" i="7" s="1"/>
  <c r="AT207" i="7" s="1"/>
  <c r="AU207" i="7" s="1"/>
  <c r="AV207" i="7" s="1"/>
  <c r="AW207" i="7" s="1"/>
  <c r="AX207" i="7" s="1"/>
  <c r="AY207" i="7" s="1"/>
  <c r="AZ207" i="7" s="1"/>
  <c r="AN207" i="3"/>
  <c r="AO207" i="3" s="1"/>
  <c r="AP207" i="3" s="1"/>
  <c r="AQ207" i="3" s="1"/>
  <c r="AR207" i="3" s="1"/>
  <c r="AS207" i="3" s="1"/>
  <c r="AT207" i="3" s="1"/>
  <c r="AU207" i="3" s="1"/>
  <c r="AV207" i="3" s="1"/>
  <c r="AW207" i="3" s="1"/>
  <c r="AX207" i="3" s="1"/>
  <c r="AY207" i="3" s="1"/>
  <c r="AZ207" i="3" s="1"/>
  <c r="AN207" i="2"/>
  <c r="AO207" i="2" s="1"/>
  <c r="AP207" i="2" s="1"/>
  <c r="AQ207" i="2" s="1"/>
  <c r="AR207" i="2" s="1"/>
  <c r="AS207" i="2" s="1"/>
  <c r="AT207" i="2" s="1"/>
  <c r="AU207" i="2" s="1"/>
  <c r="AV207" i="2" s="1"/>
  <c r="AW207" i="2" s="1"/>
  <c r="AX207" i="2" s="1"/>
  <c r="AY207" i="2" s="1"/>
  <c r="AZ207" i="2" s="1"/>
  <c r="AN207" i="1"/>
  <c r="AO207" i="1" s="1"/>
  <c r="AP207" i="1" s="1"/>
  <c r="AQ207" i="1" s="1"/>
  <c r="AR207" i="1" s="1"/>
  <c r="AS207" i="1" s="1"/>
  <c r="AT207" i="1" s="1"/>
  <c r="AU207" i="1" s="1"/>
  <c r="AV207" i="1" s="1"/>
  <c r="AW207" i="1" s="1"/>
  <c r="AX207" i="1" s="1"/>
  <c r="AY207" i="1" s="1"/>
  <c r="AZ207" i="1" s="1"/>
  <c r="AN131" i="7"/>
  <c r="AO131" i="7" s="1"/>
  <c r="AP131" i="7" s="1"/>
  <c r="AQ131" i="7" s="1"/>
  <c r="AR131" i="7" s="1"/>
  <c r="AS131" i="7" s="1"/>
  <c r="AT131" i="7" s="1"/>
  <c r="AU131" i="7" s="1"/>
  <c r="AV131" i="7" s="1"/>
  <c r="AW131" i="7" s="1"/>
  <c r="AX131" i="7" s="1"/>
  <c r="AY131" i="7" s="1"/>
  <c r="AZ131" i="7" s="1"/>
  <c r="AN131" i="3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AZ131" i="3" s="1"/>
  <c r="AN131" i="2"/>
  <c r="AO131" i="2" s="1"/>
  <c r="AP131" i="2" s="1"/>
  <c r="AQ131" i="2" s="1"/>
  <c r="AR131" i="2" s="1"/>
  <c r="AS131" i="2" s="1"/>
  <c r="AT131" i="2" s="1"/>
  <c r="AU131" i="2" s="1"/>
  <c r="AV131" i="2" s="1"/>
  <c r="AW131" i="2" s="1"/>
  <c r="AX131" i="2" s="1"/>
  <c r="AY131" i="2" s="1"/>
  <c r="AZ131" i="2" s="1"/>
  <c r="AN131" i="1"/>
  <c r="AO131" i="1" s="1"/>
  <c r="AP131" i="1" s="1"/>
  <c r="AQ131" i="1" s="1"/>
  <c r="AR131" i="1" s="1"/>
  <c r="AS131" i="1" s="1"/>
  <c r="AT131" i="1" s="1"/>
  <c r="AU131" i="1" s="1"/>
  <c r="AV131" i="1" s="1"/>
  <c r="AW131" i="1" s="1"/>
  <c r="AX131" i="1" s="1"/>
  <c r="AY131" i="1" s="1"/>
  <c r="AZ131" i="1" s="1"/>
  <c r="AN1" i="7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AN1" i="1"/>
  <c r="AO1" i="1"/>
  <c r="AP1" i="1"/>
  <c r="AQ1" i="1"/>
  <c r="AR1" i="1"/>
  <c r="AS1" i="1" s="1"/>
  <c r="AT1" i="1" s="1"/>
  <c r="AU1" i="1" s="1"/>
  <c r="AV1" i="1" s="1"/>
  <c r="AW1" i="1" s="1"/>
  <c r="AX1" i="1" s="1"/>
  <c r="AY1" i="1" s="1"/>
  <c r="AZ1" i="1" s="1"/>
  <c r="AP1" i="6"/>
  <c r="AQ1" i="6" s="1"/>
  <c r="AR1" i="6" s="1"/>
  <c r="AS1" i="6" s="1"/>
  <c r="AT1" i="6" s="1"/>
  <c r="AU1" i="6" s="1"/>
  <c r="AV1" i="6" s="1"/>
  <c r="AW1" i="6" s="1"/>
  <c r="AX1" i="6" s="1"/>
  <c r="AY1" i="6" s="1"/>
  <c r="AZ1" i="6" s="1"/>
  <c r="AO1" i="6"/>
  <c r="AN1" i="6"/>
  <c r="AN1" i="5"/>
  <c r="AO1" i="5" s="1"/>
  <c r="AP1" i="5" s="1"/>
  <c r="AQ1" i="5" s="1"/>
  <c r="AR1" i="5" s="1"/>
  <c r="AS1" i="5" s="1"/>
  <c r="AT1" i="5" s="1"/>
  <c r="AU1" i="5" s="1"/>
  <c r="AV1" i="5" s="1"/>
  <c r="AW1" i="5" s="1"/>
  <c r="AX1" i="5" s="1"/>
  <c r="AY1" i="5" s="1"/>
  <c r="AZ1" i="5" s="1"/>
  <c r="AP1" i="4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AO1" i="4"/>
  <c r="AN1" i="4"/>
  <c r="AO1" i="3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AN1" i="3"/>
  <c r="AO1" i="2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AN1" i="2"/>
  <c r="I15" i="17" l="1"/>
  <c r="J4" i="17" s="1"/>
  <c r="J6" i="17"/>
  <c r="J11" i="17"/>
  <c r="J5" i="17"/>
  <c r="J8" i="17"/>
  <c r="J9" i="17"/>
  <c r="J10" i="17"/>
  <c r="J12" i="17"/>
  <c r="J7" i="17" l="1"/>
</calcChain>
</file>

<file path=xl/sharedStrings.xml><?xml version="1.0" encoding="utf-8"?>
<sst xmlns="http://schemas.openxmlformats.org/spreadsheetml/2006/main" count="11484" uniqueCount="262">
  <si>
    <r>
      <t>Indicadores del Balance General</t>
    </r>
    <r>
      <rPr>
        <i/>
        <sz val="10"/>
        <rFont val="Montserrat"/>
      </rPr>
      <t xml:space="preserve"> (millones de pesos corrientes)</t>
    </r>
  </si>
  <si>
    <t>MENU INICIAL</t>
  </si>
  <si>
    <t>Activo</t>
  </si>
  <si>
    <t>Disponibilidades</t>
  </si>
  <si>
    <t xml:space="preserve">    Caja</t>
  </si>
  <si>
    <t xml:space="preserve">    Bancos</t>
  </si>
  <si>
    <t xml:space="preserve">    Otras Disponibilidades</t>
  </si>
  <si>
    <t xml:space="preserve">      Divisas a Recibir</t>
  </si>
  <si>
    <t>Inversiones en valores</t>
  </si>
  <si>
    <t xml:space="preserve">      Títulos para Negociar sin Restricción</t>
  </si>
  <si>
    <t xml:space="preserve">      Títulos Disponibles para la Venta sin Restricción</t>
  </si>
  <si>
    <t>Operaciones con valores y derivados</t>
  </si>
  <si>
    <t>Cartera de crédito vigente</t>
  </si>
  <si>
    <t>Créditos comerciales</t>
  </si>
  <si>
    <t>Empresas</t>
  </si>
  <si>
    <t xml:space="preserve">         Operaciones quirografarias</t>
  </si>
  <si>
    <t xml:space="preserve">         Operaciones prendarias</t>
  </si>
  <si>
    <t xml:space="preserve">         Créditos puente</t>
  </si>
  <si>
    <t xml:space="preserve">         Operaciones de factoraje</t>
  </si>
  <si>
    <t xml:space="preserve">         Operaciones de arrendamiento capitalizable</t>
  </si>
  <si>
    <t xml:space="preserve">         Operaciones con garantía hipotecaria</t>
  </si>
  <si>
    <t xml:space="preserve">         Créditos para proyectos de inversión con fuente de pago propia</t>
  </si>
  <si>
    <t xml:space="preserve">         Otros</t>
  </si>
  <si>
    <t>Entidades financieras</t>
  </si>
  <si>
    <t xml:space="preserve">         Creditos interbancarios</t>
  </si>
  <si>
    <t xml:space="preserve">      Creditos a entidades financieras no bancarias</t>
  </si>
  <si>
    <t>Otros</t>
  </si>
  <si>
    <t>Entidades gubernamentales</t>
  </si>
  <si>
    <t>Créditos al gobierno federal o con su garantía</t>
  </si>
  <si>
    <t>Créditos a estados y municipios o con su garantía</t>
  </si>
  <si>
    <t>Créditos a organismos descentralizados o desconcentrados sin garantía del gobierno federal, estados o municipios</t>
  </si>
  <si>
    <t>Créditos a empresas productivas del estado</t>
  </si>
  <si>
    <t>Consumo</t>
  </si>
  <si>
    <t>Tarjeta de crédito</t>
  </si>
  <si>
    <t>Otros Créditos de Consumo</t>
  </si>
  <si>
    <t>Personales</t>
  </si>
  <si>
    <t>Nómina</t>
  </si>
  <si>
    <t>Adquisición de bienes de consumo duradero (ABCD)</t>
  </si>
  <si>
    <t>Automotriz</t>
  </si>
  <si>
    <t>Adquisición de bienes muebles</t>
  </si>
  <si>
    <t>Operaciones de arrendamiento capitalizable</t>
  </si>
  <si>
    <t>Otros créditos de consumo</t>
  </si>
  <si>
    <t>Vivienda</t>
  </si>
  <si>
    <t xml:space="preserve">      Media y residencial</t>
  </si>
  <si>
    <t xml:space="preserve">      De interes social</t>
  </si>
  <si>
    <t xml:space="preserve">      Créditos adquiridos al INFONAVIT o el FOVISSSTE</t>
  </si>
  <si>
    <t xml:space="preserve">      Remodelación o mejoramiento con garantía otorgada por la Banca de Desarrollo o Fideicomisos Públicos</t>
  </si>
  <si>
    <t xml:space="preserve">      Otros </t>
  </si>
  <si>
    <t>Cartera de crédito vencida</t>
  </si>
  <si>
    <t xml:space="preserve">      Creditos interbancarios vencidos</t>
  </si>
  <si>
    <t>ABCD</t>
  </si>
  <si>
    <t xml:space="preserve">      Remodelación o mejoramiento con garantía otorgada por la Banca de Desarrollo o fideicomisos públicos</t>
  </si>
  <si>
    <t xml:space="preserve">      Otros</t>
  </si>
  <si>
    <t>Estimación preventiva para riesgos crediticios</t>
  </si>
  <si>
    <t>Créditos de consumo</t>
  </si>
  <si>
    <t>Revolvente</t>
  </si>
  <si>
    <t>Creditos a la vivienda</t>
  </si>
  <si>
    <t>Media y Residencial</t>
  </si>
  <si>
    <t>De Interés Social</t>
  </si>
  <si>
    <t>Créditos adquiridos al INFONAVIT o el FOVISSSTE</t>
  </si>
  <si>
    <t>Remodelación o mejoramiento con garantía otorgada por la Banca de Desarrollo o fideicomisos públicos</t>
  </si>
  <si>
    <t>Adicional</t>
  </si>
  <si>
    <t>Bienes adjudicados</t>
  </si>
  <si>
    <t>Otros activos</t>
  </si>
  <si>
    <t>n. a.</t>
  </si>
  <si>
    <t>n.a.</t>
  </si>
  <si>
    <t>Pasivo</t>
  </si>
  <si>
    <t>Depósitos de exigibilidad inmediata</t>
  </si>
  <si>
    <t>Depósitos a plazo y títulos de crédito emitidos</t>
  </si>
  <si>
    <t xml:space="preserve">Depósitos a plazo </t>
  </si>
  <si>
    <t xml:space="preserve">      Del público en general</t>
  </si>
  <si>
    <t xml:space="preserve">      Mercado de dinero</t>
  </si>
  <si>
    <t>Títulos de crédito emitidos</t>
  </si>
  <si>
    <t>Cuenta global de captación sin movimientos</t>
  </si>
  <si>
    <t>Préstamos interbancarios y de otros organismos</t>
  </si>
  <si>
    <t>De exigibilidad inmediata</t>
  </si>
  <si>
    <t>De corto plazo</t>
  </si>
  <si>
    <t>De largo plazo</t>
  </si>
  <si>
    <t>Obligaciones subordinadas en circulación</t>
  </si>
  <si>
    <t>Otros pasivos</t>
  </si>
  <si>
    <t>Capital contable</t>
  </si>
  <si>
    <t xml:space="preserve">   Capital contribuido</t>
  </si>
  <si>
    <t xml:space="preserve">   Capital ganado</t>
  </si>
  <si>
    <t xml:space="preserve">   Participación no controladora</t>
  </si>
  <si>
    <t>Pasivo + Capital contable</t>
  </si>
  <si>
    <r>
      <t>Indicadores del Estado de Resultados</t>
    </r>
    <r>
      <rPr>
        <sz val="10"/>
        <rFont val="Montserrat"/>
      </rPr>
      <t xml:space="preserve"> </t>
    </r>
    <r>
      <rPr>
        <i/>
        <sz val="10"/>
        <rFont val="Montserrat"/>
      </rPr>
      <t>(millones de pesos corrientes)</t>
    </r>
  </si>
  <si>
    <t/>
  </si>
  <si>
    <t>Ingresos por intereses</t>
  </si>
  <si>
    <t>Intereses de cartera de crédito vigente</t>
  </si>
  <si>
    <t>Creditos de consumo</t>
  </si>
  <si>
    <t>Intereses de cartera de crédito vencida</t>
  </si>
  <si>
    <t>Comisiones por el otorgamiento inicial del crédito</t>
  </si>
  <si>
    <t>Créditos a la vivienda</t>
  </si>
  <si>
    <t>Intereses de Disponibilidades</t>
  </si>
  <si>
    <t>Intereses y Rendimientos a Favor Provenientes de Inversiones en Valores</t>
  </si>
  <si>
    <t>Intereses por inversiones en valores, operaciones con valores y derivadas y otros</t>
  </si>
  <si>
    <t>Gastos por intereses</t>
  </si>
  <si>
    <t xml:space="preserve">    Intereses por Depósitos de Exigibilidad Inmediata</t>
  </si>
  <si>
    <t xml:space="preserve">    Intereses por Depósitos a Plazo</t>
  </si>
  <si>
    <t xml:space="preserve">    Intereses por Títulos de Crédito Emitidos</t>
  </si>
  <si>
    <t xml:space="preserve">    Intereses por Obligaciones Subordinadas</t>
  </si>
  <si>
    <t xml:space="preserve">    Intereses por Préstamos Interbancarios y de Otros Organismos</t>
  </si>
  <si>
    <t xml:space="preserve">    Intereses  a Cargo en Operaciones de Reporto y Otros</t>
  </si>
  <si>
    <t>Margen financiero</t>
  </si>
  <si>
    <t>Estimación preventiva para riesgos crediticios derivada de la calificación de cartera</t>
  </si>
  <si>
    <t>Actividad empresarial o comercial</t>
  </si>
  <si>
    <t>Estimación preventiva para riesgos crediticios adicional</t>
  </si>
  <si>
    <t>Margen financiero ajustado por riesgos crediticios</t>
  </si>
  <si>
    <t>Comisiones y tarifas cobradas</t>
  </si>
  <si>
    <t>En operaciones de crédito</t>
  </si>
  <si>
    <t>Primera anualidad y subsecuentes de tarjeta de crédito</t>
  </si>
  <si>
    <t>Negocios afiliados</t>
  </si>
  <si>
    <t>Otras comisiones y tarifas cobradas</t>
  </si>
  <si>
    <t>Comisiones y tarifas pagadas</t>
  </si>
  <si>
    <t>Resultado por intermediacion</t>
  </si>
  <si>
    <t>Otros ingresos (egresos) de la operación</t>
  </si>
  <si>
    <t>Ingresos totales de la operación</t>
  </si>
  <si>
    <t>Gastos de administración y promoción</t>
  </si>
  <si>
    <t>Resultado de la operación</t>
  </si>
  <si>
    <t>Otros productos</t>
  </si>
  <si>
    <t>Otros gastos</t>
  </si>
  <si>
    <t>Participación en el resultado de subsidiarias y asociadas</t>
  </si>
  <si>
    <t>Resultado antes de impuestos a la utilidad</t>
  </si>
  <si>
    <t>Impuestos a la utilidad causados</t>
  </si>
  <si>
    <t>Impuestos a la utilidad diferidos</t>
  </si>
  <si>
    <t>Resultado antes de operaciones discontinuadas</t>
  </si>
  <si>
    <t>Operaciones discontinuadas</t>
  </si>
  <si>
    <t>Resultado neto acumulado</t>
  </si>
  <si>
    <r>
      <t>Indicadores Financieros</t>
    </r>
    <r>
      <rPr>
        <sz val="10"/>
        <rFont val="Montserrat"/>
      </rPr>
      <t xml:space="preserve"> </t>
    </r>
    <r>
      <rPr>
        <i/>
        <sz val="10"/>
        <rFont val="Montserrat"/>
      </rPr>
      <t>(porcentajes)</t>
    </r>
  </si>
  <si>
    <t>Índice de Morosidad (A) de:</t>
  </si>
  <si>
    <t>Cartera total</t>
  </si>
  <si>
    <t>Cartera total de créditos comerciales</t>
  </si>
  <si>
    <t>Cartera de empresas</t>
  </si>
  <si>
    <t>Cartera de entidades financieras</t>
  </si>
  <si>
    <t>Cartera de entidades gubernamentales</t>
  </si>
  <si>
    <t>Estados y Municipios</t>
  </si>
  <si>
    <t>Otros Gubernamentales</t>
  </si>
  <si>
    <t>Cartera total de consumo</t>
  </si>
  <si>
    <t>Cartera de tarjeta de crédito</t>
  </si>
  <si>
    <t>Cartera de personales</t>
  </si>
  <si>
    <t>Adquisicion de bienes muebles</t>
  </si>
  <si>
    <t>Cartera de operaciones de arrendamiento capitalizable</t>
  </si>
  <si>
    <t>Cartera de otros créditos al consumo</t>
  </si>
  <si>
    <t>Cartera total de vivienda</t>
  </si>
  <si>
    <t>IMOR Media y Residencial</t>
  </si>
  <si>
    <t>IMOR De Interés Social</t>
  </si>
  <si>
    <t>IMOR Créditos adquiridos al INFONAVIT o el FOVISSSTE</t>
  </si>
  <si>
    <t>IMOR Remodelación o mejoramiento con garantía otorgada por la Banca de Desarrollo o Fideicomisos Públicos</t>
  </si>
  <si>
    <t>Indice de Cobertura (B) de:</t>
  </si>
  <si>
    <t xml:space="preserve">ICOR Vivienda Media y Residencial </t>
  </si>
  <si>
    <t xml:space="preserve">ICOR Vivienda De Interés Social </t>
  </si>
  <si>
    <t>ICOR Créditos adquiridos al INFONAVIT o el FOVISSSTE</t>
  </si>
  <si>
    <t>ICOR Remodelación o mejoramiento con garantía otorgada por la Banca de Desarrollo o fideicomisos públicos</t>
  </si>
  <si>
    <r>
      <t>Otros Conceptos</t>
    </r>
    <r>
      <rPr>
        <sz val="10"/>
        <rFont val="Montserrat"/>
      </rPr>
      <t xml:space="preserve"> </t>
    </r>
    <r>
      <rPr>
        <i/>
        <sz val="10"/>
        <rFont val="Montserrat"/>
      </rPr>
      <t>(millones de pesos corrientes)</t>
    </r>
  </si>
  <si>
    <r>
      <t xml:space="preserve">Intereses cobrados por cartera vigente </t>
    </r>
    <r>
      <rPr>
        <i/>
        <sz val="10"/>
        <rFont val="Montserrat"/>
      </rPr>
      <t>(flujo mensual)</t>
    </r>
    <r>
      <rPr>
        <sz val="10"/>
        <rFont val="Montserrat"/>
      </rPr>
      <t>:</t>
    </r>
  </si>
  <si>
    <t>Cartera Comercial</t>
  </si>
  <si>
    <t>Tarjeta de credito</t>
  </si>
  <si>
    <t>Adquisición de Bienes Muebles</t>
  </si>
  <si>
    <t>Operaciones de Arrendamiento capitalizable</t>
  </si>
  <si>
    <t>Otros de Consumo</t>
  </si>
  <si>
    <t>Creditos a la Vivienda</t>
  </si>
  <si>
    <t>Remodelación o mejoramiento con garantía otorgada por la Banca de Desarrollo o Fideicomisos Públicos</t>
  </si>
  <si>
    <r>
      <t xml:space="preserve">Intereses cobrados por cartera vigente </t>
    </r>
    <r>
      <rPr>
        <i/>
        <sz val="10"/>
        <rFont val="Montserrat"/>
      </rPr>
      <t>(flujo 12 meses)</t>
    </r>
    <r>
      <rPr>
        <sz val="10"/>
        <rFont val="Montserrat"/>
      </rPr>
      <t>:</t>
    </r>
  </si>
  <si>
    <t>Resultado Neto Mensual</t>
  </si>
  <si>
    <t>Resultado Neto 12 Meses</t>
  </si>
  <si>
    <t>Tasa de Interés Implícita - 12 meses (C):</t>
  </si>
  <si>
    <t>Tasa de Interés Implícita - Mensual Anualizada (D):</t>
  </si>
  <si>
    <t>Tasa de Interés Implícita - Pasiva ( E)</t>
  </si>
  <si>
    <t>Margen de Intermediacion Financiera (F)</t>
  </si>
  <si>
    <t>Rentabilidad:</t>
  </si>
  <si>
    <t>Sobre los activos - ROA (E)</t>
  </si>
  <si>
    <t>Sobre el capital - ROE (F)</t>
  </si>
  <si>
    <r>
      <t>Quitas y Castigos Mensuales</t>
    </r>
    <r>
      <rPr>
        <sz val="10"/>
        <rFont val="Montserrat"/>
      </rPr>
      <t xml:space="preserve"> </t>
    </r>
    <r>
      <rPr>
        <i/>
        <sz val="10"/>
        <rFont val="Montserrat"/>
      </rPr>
      <t>(millones de pesos corrientes)</t>
    </r>
  </si>
  <si>
    <t>Mensuales:</t>
  </si>
  <si>
    <t>Por créditos a la cartera comercial</t>
  </si>
  <si>
    <t>Por créditos a empresas</t>
  </si>
  <si>
    <t>Por créditos a entidades financieras</t>
  </si>
  <si>
    <t>Por créditos a entidades gubernamentales</t>
  </si>
  <si>
    <t>Por créditos al consumo</t>
  </si>
  <si>
    <t>Por créditos a la vivienda</t>
  </si>
  <si>
    <t>Otras quitas y afectaciones</t>
  </si>
  <si>
    <t>12 Meses:</t>
  </si>
  <si>
    <r>
      <rPr>
        <b/>
        <sz val="10"/>
        <rFont val="Montserrat"/>
      </rPr>
      <t>Tasa de Deterioro Ajustada (G) de:</t>
    </r>
    <r>
      <rPr>
        <sz val="10"/>
        <rFont val="Montserrat"/>
      </rPr>
      <t xml:space="preserve"> </t>
    </r>
    <r>
      <rPr>
        <i/>
        <sz val="10"/>
        <rFont val="Montserrat"/>
      </rPr>
      <t>(porcentajes)</t>
    </r>
  </si>
  <si>
    <t>TDA con bienes adjudicados</t>
  </si>
  <si>
    <r>
      <t>Razones Financieras</t>
    </r>
    <r>
      <rPr>
        <sz val="10"/>
        <rFont val="Montserrat"/>
      </rPr>
      <t xml:space="preserve"> </t>
    </r>
    <r>
      <rPr>
        <i/>
        <sz val="10"/>
        <rFont val="Montserrat"/>
      </rPr>
      <t>(porcentajes)</t>
    </r>
  </si>
  <si>
    <t>Cartera de crédito total / Activo total</t>
  </si>
  <si>
    <t>Cartera neta de provisiones / Activo total</t>
  </si>
  <si>
    <t>Depósitos de exigibilidad inmediata / Captación tradicional</t>
  </si>
  <si>
    <t>Captación interbancaria / Captación total</t>
  </si>
  <si>
    <t>Cartera total / Captación tradicional</t>
  </si>
  <si>
    <t>Cartera vencida neta de provisiones / Capital contable</t>
  </si>
  <si>
    <t>Estimaciones preventivas de riesgos crediticios / Capital contable</t>
  </si>
  <si>
    <t>Gastos de administración / Activo total</t>
  </si>
  <si>
    <t>Gastos de administración / Ingresos totales de la operación</t>
  </si>
  <si>
    <t>Gastos por intereses / Margen financiero ajustado por riesgos crediticios</t>
  </si>
  <si>
    <t>Resultado por intermediación / Ingresos totales de la operación</t>
  </si>
  <si>
    <t>Gastos de administración (flujos mensuales)</t>
  </si>
  <si>
    <t>Gastos de administración (12 meses)</t>
  </si>
  <si>
    <t>Ingresos totales de la operación (flujos mensuales)</t>
  </si>
  <si>
    <t>Ingresos totales de la operación (12 meses)</t>
  </si>
  <si>
    <t>Gastos por intereses (flujos mensuales)</t>
  </si>
  <si>
    <t>Gastos por intereses (12 meses)</t>
  </si>
  <si>
    <t>Margen financiero ajustado por riesgos crediticios (flujos mensuales)</t>
  </si>
  <si>
    <t>Margen financiero ajustado por riesgos crediticios (12 meses)</t>
  </si>
  <si>
    <t>Resultado por intermediación (flujos mensuales)</t>
  </si>
  <si>
    <t>Resultado por intermediación (12 meses)</t>
  </si>
  <si>
    <t>Activos Productivos Netos</t>
  </si>
  <si>
    <t>Activos Productivos Netos Promedio</t>
  </si>
  <si>
    <t>Suma de Captacion para Tasa de Interes Implicita Pasiva</t>
  </si>
  <si>
    <t>Indicadores del Balance General (millones de pesos corrientes)</t>
  </si>
  <si>
    <t>Beneficio neto / activos totales</t>
  </si>
  <si>
    <t>ROA</t>
  </si>
  <si>
    <t>BANAMEX</t>
  </si>
  <si>
    <t>BBVA</t>
  </si>
  <si>
    <t>HSBC</t>
  </si>
  <si>
    <t>INBURSA</t>
  </si>
  <si>
    <t>SANTANDER</t>
  </si>
  <si>
    <t>SCOTIABANK</t>
  </si>
  <si>
    <t>BANBAJÍO</t>
  </si>
  <si>
    <t>BANREGIO</t>
  </si>
  <si>
    <t>BANORTE</t>
  </si>
  <si>
    <t>(cartera de crédito vigente t -cartera de crédito vigente t-1)/cartera de crédito vigente t-1</t>
  </si>
  <si>
    <t>RAZÓN DE EFICIENCIA</t>
  </si>
  <si>
    <t>gastos de adminitración y promoción/margen financiero ajustado por riesgos crediticios</t>
  </si>
  <si>
    <t>ÍNDICE DE MOROSIDAD</t>
  </si>
  <si>
    <t>cartera de crédito vencida/(cartera de crédito vigente + cartera de crédito vencida)</t>
  </si>
  <si>
    <t>ÍNDICE DE CORBERTURA DE CARTERA DE CRÉDITO VENCIDA</t>
  </si>
  <si>
    <t>RAZÓN DE LIQUIDEZ</t>
  </si>
  <si>
    <t>activo circulante/pasivo circulante</t>
  </si>
  <si>
    <t>ÍNDICE DE CAPITALIZACIÓN</t>
  </si>
  <si>
    <t>capital neto/activos ponderados sujetos a riesgo total</t>
  </si>
  <si>
    <t>Promedio</t>
  </si>
  <si>
    <t>Max</t>
  </si>
  <si>
    <t>Min</t>
  </si>
  <si>
    <t>Cal. Max</t>
  </si>
  <si>
    <t>Cal. Min</t>
  </si>
  <si>
    <t>Suma</t>
  </si>
  <si>
    <t>Calificación</t>
  </si>
  <si>
    <t>Promedios</t>
  </si>
  <si>
    <t>Evaluación</t>
  </si>
  <si>
    <t>Calculo de la razón</t>
  </si>
  <si>
    <t>CAMBIO EN LA CARTERA DE CRÉDITO VIGENTE</t>
  </si>
  <si>
    <t>CONCENTRADO DE CALIFICACIONES</t>
  </si>
  <si>
    <t>CCV</t>
  </si>
  <si>
    <t>RAEF</t>
  </si>
  <si>
    <t>IMOR</t>
  </si>
  <si>
    <t>ICOB</t>
  </si>
  <si>
    <t>RL</t>
  </si>
  <si>
    <t>ICAP</t>
  </si>
  <si>
    <t>FINAL</t>
  </si>
  <si>
    <t>Calculo de la razón (cifras en porcentajes)</t>
  </si>
  <si>
    <t>PROMEDIO</t>
  </si>
  <si>
    <t xml:space="preserve"> CARTERA DE CRÉDITO VIGENTE</t>
  </si>
  <si>
    <t>GASTOS DE PROMOCIÓN Y ADMINISTRACIÓN</t>
  </si>
  <si>
    <t>MARGEN FINANCIERO AJUSTADO POR RIESGOS FINANCIEROS</t>
  </si>
  <si>
    <t>CARTERA DE CRÉDITO VENCIDA</t>
  </si>
  <si>
    <t>ESTIMACIÓN PREVENTIVA PARA RIESGOS CREDITICIOS</t>
  </si>
  <si>
    <t>=-(estimación preventiva para riesgos crediticios/cartera de crédito vencida)</t>
  </si>
  <si>
    <t>BENEFICIO NETO</t>
  </si>
  <si>
    <t>ACTIVOS TOTALES</t>
  </si>
  <si>
    <t>ACTIVO CIRCULANTE</t>
  </si>
  <si>
    <t>PASIVO CIRCULANTE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</si>
</sst>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#,##0.000"/>
    <numFmt numFmtId="165" formatCode="_-* #,##0_-;\-* #,##0_-;_-* &quot;-&quot;??_-;_-@_-"/>
    <numFmt numFmtId="166" formatCode="####\ ##\ ##\ ##\ ##"/>
    <numFmt numFmtId="167" formatCode="####\ ####\ ####"/>
    <numFmt numFmtId="168" formatCode="_-* #,##0.00\ [$€]_-;\-* #,##0.00\ [$€]_-;_-* &quot;-&quot;??\ [$€]_-;_-@_-"/>
    <numFmt numFmtId="169" formatCode="_-[$€-2]* #,##0.00_-;\-[$€-2]* #,##0.00_-;_-[$€-2]* &quot;-&quot;??_-"/>
    <numFmt numFmtId="170" formatCode="_-* #,##0.00\ _€_-;\-* #,##0.00\ _€_-;_-* &quot;-&quot;??\ _€_-;_-@_-"/>
    <numFmt numFmtId="171" formatCode="[$-F400]h:mm:ss\ AM/PM"/>
    <numFmt numFmtId="172" formatCode="#,##0.0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Montserrat"/>
    </font>
    <font>
      <i/>
      <sz val="10"/>
      <name val="Montserrat"/>
    </font>
    <font>
      <u/>
      <sz val="8"/>
      <color indexed="12"/>
      <name val="Montserrat"/>
    </font>
    <font>
      <sz val="10"/>
      <name val="Montserrat"/>
    </font>
    <font>
      <sz val="10"/>
      <color rgb="FFFF0000"/>
      <name val="Montserrat"/>
    </font>
    <font>
      <b/>
      <sz val="10"/>
      <color rgb="FFFF0000"/>
      <name val="Montserrat"/>
    </font>
    <font>
      <sz val="10"/>
      <color theme="0"/>
      <name val="Montserrat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Montserrat"/>
    </font>
    <font>
      <sz val="11"/>
      <name val="Calibri"/>
      <family val="2"/>
      <scheme val="minor"/>
    </font>
    <font>
      <sz val="8"/>
      <name val="Arial"/>
      <family val="2"/>
    </font>
    <font>
      <u/>
      <sz val="8"/>
      <color indexed="12"/>
      <name val="Arial"/>
      <family val="2"/>
    </font>
    <font>
      <u/>
      <sz val="9.35"/>
      <color theme="10"/>
      <name val="Calibri"/>
      <family val="2"/>
    </font>
    <font>
      <sz val="10"/>
      <color indexed="23"/>
      <name val="Montserrat"/>
    </font>
    <font>
      <b/>
      <sz val="10"/>
      <color theme="1"/>
      <name val="Montserrat"/>
    </font>
    <font>
      <sz val="10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1"/>
      <color rgb="FF9C6500"/>
      <name val="Calibri"/>
      <family val="2"/>
      <scheme val="minor"/>
    </font>
    <font>
      <u/>
      <sz val="7.7"/>
      <color theme="10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Verdana"/>
      <family val="2"/>
    </font>
    <font>
      <u/>
      <sz val="10"/>
      <color theme="10"/>
      <name val="Arial"/>
      <family val="2"/>
    </font>
    <font>
      <sz val="10"/>
      <name val="Tahoma"/>
      <family val="2"/>
    </font>
    <font>
      <u/>
      <sz val="11"/>
      <color theme="10"/>
      <name val="Calibri"/>
      <family val="2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indexed="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4969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0" fontId="11" fillId="0" borderId="0"/>
    <xf numFmtId="0" fontId="10" fillId="0" borderId="0"/>
    <xf numFmtId="168" fontId="10" fillId="0" borderId="0" applyFont="0" applyFill="0" applyBorder="0" applyAlignment="0" applyProtection="0"/>
    <xf numFmtId="169" fontId="14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" fillId="0" borderId="0"/>
    <xf numFmtId="0" fontId="11" fillId="0" borderId="0"/>
    <xf numFmtId="0" fontId="10" fillId="0" borderId="0"/>
    <xf numFmtId="0" fontId="1" fillId="0" borderId="0"/>
    <xf numFmtId="0" fontId="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" borderId="1" applyNumberFormat="0" applyFont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9" fillId="0" borderId="0"/>
    <xf numFmtId="0" fontId="21" fillId="0" borderId="0" applyNumberFormat="0" applyFill="0" applyBorder="0" applyAlignment="0" applyProtection="0"/>
    <xf numFmtId="0" fontId="22" fillId="0" borderId="2" applyNumberFormat="0" applyFill="0" applyAlignment="0" applyProtection="0"/>
    <xf numFmtId="0" fontId="23" fillId="0" borderId="3" applyNumberFormat="0" applyFill="0" applyAlignment="0" applyProtection="0"/>
    <xf numFmtId="0" fontId="24" fillId="0" borderId="4" applyNumberFormat="0" applyFill="0" applyAlignment="0" applyProtection="0"/>
    <xf numFmtId="0" fontId="24" fillId="0" borderId="0" applyNumberFormat="0" applyFill="0" applyBorder="0" applyAlignment="0" applyProtection="0"/>
    <xf numFmtId="0" fontId="25" fillId="7" borderId="0" applyNumberFormat="0" applyBorder="0" applyAlignment="0" applyProtection="0"/>
    <xf numFmtId="0" fontId="26" fillId="8" borderId="0" applyNumberFormat="0" applyBorder="0" applyAlignment="0" applyProtection="0"/>
    <xf numFmtId="0" fontId="27" fillId="10" borderId="5" applyNumberFormat="0" applyAlignment="0" applyProtection="0"/>
    <xf numFmtId="0" fontId="28" fillId="11" borderId="6" applyNumberFormat="0" applyAlignment="0" applyProtection="0"/>
    <xf numFmtId="0" fontId="29" fillId="11" borderId="5" applyNumberFormat="0" applyAlignment="0" applyProtection="0"/>
    <xf numFmtId="0" fontId="30" fillId="0" borderId="7" applyNumberFormat="0" applyFill="0" applyAlignment="0" applyProtection="0"/>
    <xf numFmtId="0" fontId="31" fillId="12" borderId="8" applyNumberFormat="0" applyAlignment="0" applyProtection="0"/>
    <xf numFmtId="0" fontId="32" fillId="0" borderId="0" applyNumberFormat="0" applyFill="0" applyBorder="0" applyAlignment="0" applyProtection="0"/>
    <xf numFmtId="0" fontId="1" fillId="2" borderId="1" applyNumberFormat="0" applyFont="0" applyAlignment="0" applyProtection="0"/>
    <xf numFmtId="0" fontId="33" fillId="0" borderId="0" applyNumberFormat="0" applyFill="0" applyBorder="0" applyAlignment="0" applyProtection="0"/>
    <xf numFmtId="0" fontId="34" fillId="0" borderId="9" applyNumberFormat="0" applyFill="0" applyAlignment="0" applyProtection="0"/>
    <xf numFmtId="0" fontId="3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3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3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3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3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1" fillId="0" borderId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6" fillId="37" borderId="0"/>
    <xf numFmtId="0" fontId="37" fillId="37" borderId="11">
      <alignment horizontal="right"/>
    </xf>
    <xf numFmtId="171" fontId="1" fillId="0" borderId="0"/>
    <xf numFmtId="44" fontId="1" fillId="0" borderId="0" applyFont="0" applyFill="0" applyBorder="0" applyAlignment="0" applyProtection="0"/>
    <xf numFmtId="171" fontId="2" fillId="0" borderId="0" applyNumberFormat="0" applyFill="0" applyBorder="0" applyAlignment="0" applyProtection="0"/>
    <xf numFmtId="0" fontId="1" fillId="0" borderId="0"/>
    <xf numFmtId="0" fontId="38" fillId="9" borderId="0" applyNumberFormat="0" applyBorder="0" applyAlignment="0" applyProtection="0"/>
    <xf numFmtId="0" fontId="35" fillId="16" borderId="0" applyNumberFormat="0" applyBorder="0" applyAlignment="0" applyProtection="0"/>
    <xf numFmtId="0" fontId="35" fillId="20" borderId="0" applyNumberFormat="0" applyBorder="0" applyAlignment="0" applyProtection="0"/>
    <xf numFmtId="0" fontId="35" fillId="24" borderId="0" applyNumberFormat="0" applyBorder="0" applyAlignment="0" applyProtection="0"/>
    <xf numFmtId="0" fontId="35" fillId="28" borderId="0" applyNumberFormat="0" applyBorder="0" applyAlignment="0" applyProtection="0"/>
    <xf numFmtId="0" fontId="35" fillId="32" borderId="0" applyNumberFormat="0" applyBorder="0" applyAlignment="0" applyProtection="0"/>
    <xf numFmtId="0" fontId="35" fillId="36" borderId="0" applyNumberFormat="0" applyBorder="0" applyAlignment="0" applyProtection="0"/>
    <xf numFmtId="171" fontId="1" fillId="0" borderId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0" fillId="0" borderId="0" applyNumberFormat="0"/>
    <xf numFmtId="43" fontId="10" fillId="0" borderId="0" applyFont="0" applyFill="0" applyBorder="0" applyAlignment="0" applyProtection="0"/>
    <xf numFmtId="0" fontId="10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40" fillId="0" borderId="0" applyNumberFormat="0" applyFill="0" applyBorder="0" applyAlignment="0" applyProtection="0"/>
    <xf numFmtId="0" fontId="1" fillId="0" borderId="0"/>
    <xf numFmtId="0" fontId="1" fillId="0" borderId="0"/>
    <xf numFmtId="0" fontId="41" fillId="0" borderId="0" applyAlignment="0">
      <alignment vertical="top" wrapText="1"/>
      <protection locked="0"/>
    </xf>
    <xf numFmtId="0" fontId="10" fillId="0" borderId="0"/>
    <xf numFmtId="9" fontId="41" fillId="0" borderId="0" applyFont="0" applyFill="0" applyBorder="0" applyAlignment="0" applyProtection="0">
      <alignment vertical="top" wrapText="1"/>
      <protection locked="0"/>
    </xf>
    <xf numFmtId="16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43" fontId="10" fillId="0" borderId="0" applyFont="0" applyFill="0" applyBorder="0" applyAlignment="0" applyProtection="0"/>
    <xf numFmtId="0" fontId="1" fillId="0" borderId="0"/>
    <xf numFmtId="0" fontId="1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0" fillId="0" borderId="0" applyNumberFormat="0"/>
    <xf numFmtId="0" fontId="10" fillId="0" borderId="0"/>
    <xf numFmtId="44" fontId="1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1" fillId="0" borderId="0" applyAlignment="0">
      <alignment vertical="top" wrapText="1"/>
      <protection locked="0"/>
    </xf>
    <xf numFmtId="0" fontId="10" fillId="0" borderId="0"/>
    <xf numFmtId="171" fontId="1" fillId="0" borderId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1" fontId="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71" fontId="1" fillId="0" borderId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" fillId="0" borderId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  <xf numFmtId="0" fontId="43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118">
    <xf numFmtId="0" fontId="0" fillId="0" borderId="0" xfId="0"/>
    <xf numFmtId="0" fontId="3" fillId="0" borderId="0" xfId="0" applyFont="1"/>
    <xf numFmtId="3" fontId="5" fillId="0" borderId="0" xfId="2" applyNumberFormat="1" applyFont="1" applyAlignment="1" applyProtection="1">
      <alignment horizontal="center" vertical="center"/>
    </xf>
    <xf numFmtId="0" fontId="6" fillId="0" borderId="0" xfId="0" applyFont="1" applyAlignment="1">
      <alignment horizontal="left" indent="1"/>
    </xf>
    <xf numFmtId="0" fontId="6" fillId="0" borderId="0" xfId="0" applyFont="1" applyAlignment="1">
      <alignment horizontal="left" indent="2"/>
    </xf>
    <xf numFmtId="0" fontId="6" fillId="0" borderId="0" xfId="0" applyFont="1" applyAlignment="1">
      <alignment horizontal="left" indent="3"/>
    </xf>
    <xf numFmtId="0" fontId="6" fillId="0" borderId="0" xfId="0" applyFont="1" applyAlignment="1">
      <alignment horizontal="left" indent="5"/>
    </xf>
    <xf numFmtId="3" fontId="6" fillId="0" borderId="0" xfId="0" applyNumberFormat="1" applyFont="1" applyAlignment="1">
      <alignment horizontal="left" indent="4"/>
    </xf>
    <xf numFmtId="0" fontId="6" fillId="0" borderId="0" xfId="0" applyFont="1" applyAlignment="1">
      <alignment horizontal="left" indent="4"/>
    </xf>
    <xf numFmtId="17" fontId="3" fillId="0" borderId="0" xfId="0" applyNumberFormat="1" applyFont="1"/>
    <xf numFmtId="0" fontId="6" fillId="0" borderId="0" xfId="0" applyFont="1"/>
    <xf numFmtId="0" fontId="12" fillId="0" borderId="0" xfId="4" applyFont="1" applyAlignment="1">
      <alignment horizontal="left" indent="1"/>
    </xf>
    <xf numFmtId="0" fontId="12" fillId="0" borderId="0" xfId="4" applyFont="1" applyAlignment="1">
      <alignment horizontal="left" indent="2"/>
    </xf>
    <xf numFmtId="0" fontId="12" fillId="0" borderId="0" xfId="4" applyFont="1" applyAlignment="1">
      <alignment horizontal="left" indent="3"/>
    </xf>
    <xf numFmtId="0" fontId="12" fillId="0" borderId="0" xfId="4" applyFont="1"/>
    <xf numFmtId="0" fontId="12" fillId="0" borderId="0" xfId="4" applyFont="1" applyAlignment="1">
      <alignment horizontal="left" indent="4"/>
    </xf>
    <xf numFmtId="0" fontId="8" fillId="0" borderId="0" xfId="0" applyFont="1"/>
    <xf numFmtId="0" fontId="7" fillId="0" borderId="0" xfId="0" applyFont="1"/>
    <xf numFmtId="0" fontId="9" fillId="0" borderId="0" xfId="0" applyFont="1"/>
    <xf numFmtId="0" fontId="12" fillId="0" borderId="0" xfId="0" applyFont="1" applyAlignment="1">
      <alignment horizontal="left" indent="4"/>
    </xf>
    <xf numFmtId="0" fontId="12" fillId="0" borderId="0" xfId="0" applyFont="1" applyAlignment="1">
      <alignment horizontal="left" indent="2"/>
    </xf>
    <xf numFmtId="166" fontId="6" fillId="0" borderId="0" xfId="0" applyNumberFormat="1" applyFont="1"/>
    <xf numFmtId="167" fontId="6" fillId="0" borderId="0" xfId="0" applyNumberFormat="1" applyFont="1"/>
    <xf numFmtId="0" fontId="6" fillId="0" borderId="0" xfId="0" applyFont="1" applyProtection="1">
      <protection locked="0"/>
    </xf>
    <xf numFmtId="3" fontId="13" fillId="0" borderId="0" xfId="0" applyNumberFormat="1" applyFont="1" applyFill="1"/>
    <xf numFmtId="164" fontId="13" fillId="0" borderId="0" xfId="0" applyNumberFormat="1" applyFont="1" applyFill="1"/>
    <xf numFmtId="0" fontId="13" fillId="0" borderId="0" xfId="0" applyFont="1" applyFill="1"/>
    <xf numFmtId="4" fontId="13" fillId="0" borderId="0" xfId="0" applyNumberFormat="1" applyFont="1" applyFill="1"/>
    <xf numFmtId="43" fontId="13" fillId="0" borderId="0" xfId="3" applyFont="1" applyFill="1"/>
    <xf numFmtId="2" fontId="13" fillId="0" borderId="0" xfId="1" applyNumberFormat="1" applyFont="1" applyFill="1"/>
    <xf numFmtId="165" fontId="13" fillId="0" borderId="0" xfId="0" applyNumberFormat="1" applyFont="1" applyFill="1" applyProtection="1">
      <protection locked="0"/>
    </xf>
    <xf numFmtId="165" fontId="13" fillId="0" borderId="0" xfId="3" applyNumberFormat="1" applyFont="1" applyFill="1"/>
    <xf numFmtId="17" fontId="13" fillId="0" borderId="0" xfId="0" applyNumberFormat="1" applyFont="1" applyFill="1"/>
    <xf numFmtId="3" fontId="12" fillId="6" borderId="0" xfId="14" applyNumberFormat="1" applyFont="1" applyFill="1"/>
    <xf numFmtId="17" fontId="18" fillId="6" borderId="0" xfId="14" applyNumberFormat="1" applyFont="1" applyFill="1"/>
    <xf numFmtId="0" fontId="1" fillId="6" borderId="0" xfId="0" applyFont="1" applyFill="1"/>
    <xf numFmtId="3" fontId="18" fillId="6" borderId="0" xfId="14" applyNumberFormat="1" applyFont="1" applyFill="1"/>
    <xf numFmtId="165" fontId="12" fillId="6" borderId="0" xfId="12" applyNumberFormat="1" applyFont="1" applyFill="1"/>
    <xf numFmtId="165" fontId="12" fillId="6" borderId="0" xfId="74" applyNumberFormat="1" applyFont="1" applyFill="1" applyProtection="1">
      <protection locked="0"/>
    </xf>
    <xf numFmtId="2" fontId="18" fillId="6" borderId="0" xfId="55" applyNumberFormat="1" applyFont="1" applyFill="1"/>
    <xf numFmtId="2" fontId="12" fillId="6" borderId="0" xfId="55" applyNumberFormat="1" applyFont="1" applyFill="1"/>
    <xf numFmtId="43" fontId="12" fillId="6" borderId="0" xfId="12" applyFont="1" applyFill="1"/>
    <xf numFmtId="4" fontId="12" fillId="6" borderId="0" xfId="74" applyNumberFormat="1" applyFont="1" applyFill="1"/>
    <xf numFmtId="4" fontId="18" fillId="6" borderId="0" xfId="74" applyNumberFormat="1" applyFont="1" applyFill="1"/>
    <xf numFmtId="0" fontId="20" fillId="6" borderId="0" xfId="74" applyFont="1" applyFill="1"/>
    <xf numFmtId="164" fontId="12" fillId="6" borderId="0" xfId="74" applyNumberFormat="1" applyFont="1" applyFill="1"/>
    <xf numFmtId="17" fontId="18" fillId="6" borderId="0" xfId="74" applyNumberFormat="1" applyFont="1" applyFill="1"/>
    <xf numFmtId="3" fontId="18" fillId="6" borderId="0" xfId="74" applyNumberFormat="1" applyFont="1" applyFill="1"/>
    <xf numFmtId="3" fontId="12" fillId="6" borderId="0" xfId="74" applyNumberFormat="1" applyFont="1" applyFill="1"/>
    <xf numFmtId="0" fontId="10" fillId="0" borderId="0" xfId="14"/>
    <xf numFmtId="3" fontId="6" fillId="0" borderId="0" xfId="14" applyNumberFormat="1" applyFont="1"/>
    <xf numFmtId="17" fontId="3" fillId="0" borderId="0" xfId="14" applyNumberFormat="1" applyFont="1"/>
    <xf numFmtId="3" fontId="3" fillId="0" borderId="0" xfId="14" applyNumberFormat="1" applyFont="1"/>
    <xf numFmtId="3" fontId="7" fillId="5" borderId="0" xfId="14" applyNumberFormat="1" applyFont="1" applyFill="1"/>
    <xf numFmtId="3" fontId="6" fillId="4" borderId="0" xfId="14" applyNumberFormat="1" applyFont="1" applyFill="1"/>
    <xf numFmtId="3" fontId="17" fillId="3" borderId="0" xfId="14" applyNumberFormat="1" applyFont="1" applyFill="1"/>
    <xf numFmtId="0" fontId="12" fillId="0" borderId="0" xfId="4" applyFont="1" applyAlignment="1">
      <alignment horizontal="left" indent="1"/>
    </xf>
    <xf numFmtId="0" fontId="12" fillId="0" borderId="0" xfId="4" applyFont="1" applyAlignment="1">
      <alignment horizontal="left" indent="2"/>
    </xf>
    <xf numFmtId="164" fontId="6" fillId="0" borderId="0" xfId="14" applyNumberFormat="1" applyFont="1"/>
    <xf numFmtId="0" fontId="12" fillId="0" borderId="0" xfId="4" applyFont="1" applyAlignment="1">
      <alignment horizontal="left" indent="3"/>
    </xf>
    <xf numFmtId="0" fontId="12" fillId="0" borderId="0" xfId="4" applyFont="1"/>
    <xf numFmtId="0" fontId="12" fillId="0" borderId="0" xfId="4" applyFont="1" applyAlignment="1">
      <alignment horizontal="left" indent="4"/>
    </xf>
    <xf numFmtId="3" fontId="8" fillId="5" borderId="0" xfId="14" applyNumberFormat="1" applyFont="1" applyFill="1"/>
    <xf numFmtId="3" fontId="9" fillId="0" borderId="0" xfId="14" applyNumberFormat="1" applyFont="1"/>
    <xf numFmtId="4" fontId="3" fillId="0" borderId="0" xfId="14" applyNumberFormat="1" applyFont="1"/>
    <xf numFmtId="4" fontId="6" fillId="0" borderId="0" xfId="14" applyNumberFormat="1" applyFont="1"/>
    <xf numFmtId="4" fontId="6" fillId="4" borderId="0" xfId="14" applyNumberFormat="1" applyFont="1" applyFill="1"/>
    <xf numFmtId="43" fontId="6" fillId="0" borderId="0" xfId="12" applyFont="1"/>
    <xf numFmtId="2" fontId="6" fillId="0" borderId="0" xfId="55" applyNumberFormat="1" applyFont="1"/>
    <xf numFmtId="2" fontId="3" fillId="0" borderId="0" xfId="55" applyNumberFormat="1" applyFont="1"/>
    <xf numFmtId="165" fontId="6" fillId="0" borderId="0" xfId="14" applyNumberFormat="1" applyFont="1" applyProtection="1">
      <protection locked="0"/>
    </xf>
    <xf numFmtId="165" fontId="6" fillId="0" borderId="0" xfId="12" applyNumberFormat="1" applyFont="1"/>
    <xf numFmtId="17" fontId="12" fillId="6" borderId="10" xfId="14" applyNumberFormat="1" applyFont="1" applyFill="1" applyBorder="1"/>
    <xf numFmtId="0" fontId="0" fillId="0" borderId="10" xfId="0" applyBorder="1"/>
    <xf numFmtId="0" fontId="6" fillId="6" borderId="0" xfId="0" applyFont="1" applyFill="1" applyAlignment="1">
      <alignment horizontal="left" indent="2"/>
    </xf>
    <xf numFmtId="0" fontId="0" fillId="6" borderId="0" xfId="0" applyFill="1"/>
    <xf numFmtId="0" fontId="3" fillId="6" borderId="0" xfId="0" applyFont="1" applyFill="1"/>
    <xf numFmtId="17" fontId="3" fillId="6" borderId="0" xfId="0" applyNumberFormat="1" applyFont="1" applyFill="1"/>
    <xf numFmtId="3" fontId="5" fillId="6" borderId="0" xfId="2" applyNumberFormat="1" applyFont="1" applyFill="1" applyAlignment="1" applyProtection="1">
      <alignment horizontal="center" vertical="center"/>
    </xf>
    <xf numFmtId="0" fontId="6" fillId="6" borderId="0" xfId="0" applyFont="1" applyFill="1" applyAlignment="1">
      <alignment horizontal="left" indent="1"/>
    </xf>
    <xf numFmtId="0" fontId="6" fillId="6" borderId="0" xfId="0" applyFont="1" applyFill="1" applyAlignment="1">
      <alignment horizontal="left" indent="3"/>
    </xf>
    <xf numFmtId="0" fontId="6" fillId="6" borderId="0" xfId="0" applyFont="1" applyFill="1" applyAlignment="1">
      <alignment horizontal="left" indent="5"/>
    </xf>
    <xf numFmtId="3" fontId="6" fillId="6" borderId="0" xfId="0" applyNumberFormat="1" applyFont="1" applyFill="1" applyAlignment="1">
      <alignment horizontal="left" indent="4"/>
    </xf>
    <xf numFmtId="0" fontId="6" fillId="6" borderId="0" xfId="0" applyFont="1" applyFill="1" applyAlignment="1">
      <alignment horizontal="left" indent="4"/>
    </xf>
    <xf numFmtId="0" fontId="6" fillId="6" borderId="0" xfId="0" applyFont="1" applyFill="1"/>
    <xf numFmtId="0" fontId="12" fillId="6" borderId="0" xfId="4" applyFont="1" applyFill="1" applyAlignment="1">
      <alignment horizontal="left" indent="1"/>
    </xf>
    <xf numFmtId="0" fontId="12" fillId="6" borderId="0" xfId="4" applyFont="1" applyFill="1" applyAlignment="1">
      <alignment horizontal="left" indent="2"/>
    </xf>
    <xf numFmtId="0" fontId="12" fillId="6" borderId="0" xfId="4" applyFont="1" applyFill="1" applyAlignment="1">
      <alignment horizontal="left" indent="3"/>
    </xf>
    <xf numFmtId="0" fontId="12" fillId="6" borderId="0" xfId="4" applyFont="1" applyFill="1"/>
    <xf numFmtId="0" fontId="12" fillId="6" borderId="0" xfId="4" applyFont="1" applyFill="1" applyAlignment="1">
      <alignment horizontal="left" indent="4"/>
    </xf>
    <xf numFmtId="0" fontId="8" fillId="6" borderId="0" xfId="0" applyFont="1" applyFill="1"/>
    <xf numFmtId="0" fontId="7" fillId="6" borderId="0" xfId="0" applyFont="1" applyFill="1"/>
    <xf numFmtId="0" fontId="9" fillId="6" borderId="0" xfId="0" applyFont="1" applyFill="1"/>
    <xf numFmtId="0" fontId="12" fillId="6" borderId="0" xfId="0" applyFont="1" applyFill="1" applyAlignment="1">
      <alignment horizontal="left" indent="4"/>
    </xf>
    <xf numFmtId="0" fontId="12" fillId="6" borderId="0" xfId="0" applyFont="1" applyFill="1" applyAlignment="1">
      <alignment horizontal="left" indent="2"/>
    </xf>
    <xf numFmtId="17" fontId="13" fillId="6" borderId="0" xfId="0" applyNumberFormat="1" applyFont="1" applyFill="1"/>
    <xf numFmtId="166" fontId="6" fillId="6" borderId="0" xfId="0" applyNumberFormat="1" applyFont="1" applyFill="1"/>
    <xf numFmtId="167" fontId="6" fillId="6" borderId="0" xfId="0" applyNumberFormat="1" applyFont="1" applyFill="1"/>
    <xf numFmtId="0" fontId="6" fillId="6" borderId="0" xfId="0" applyFont="1" applyFill="1" applyProtection="1">
      <protection locked="0"/>
    </xf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172" fontId="0" fillId="0" borderId="0" xfId="0" applyNumberFormat="1"/>
    <xf numFmtId="0" fontId="45" fillId="39" borderId="0" xfId="0" applyFont="1" applyFill="1" applyBorder="1" applyAlignment="1">
      <alignment horizontal="center"/>
    </xf>
    <xf numFmtId="0" fontId="45" fillId="40" borderId="0" xfId="0" applyFont="1" applyFill="1" applyBorder="1" applyAlignment="1">
      <alignment horizontal="center"/>
    </xf>
    <xf numFmtId="0" fontId="0" fillId="0" borderId="0" xfId="0" applyFont="1"/>
    <xf numFmtId="43" fontId="46" fillId="0" borderId="0" xfId="54935" applyFont="1"/>
    <xf numFmtId="0" fontId="0" fillId="0" borderId="0" xfId="0" quotePrefix="1"/>
    <xf numFmtId="2" fontId="0" fillId="0" borderId="0" xfId="0" applyNumberFormat="1" applyBorder="1"/>
    <xf numFmtId="0" fontId="45" fillId="38" borderId="0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 applyBorder="1"/>
    <xf numFmtId="3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</cellXfs>
  <cellStyles count="54969">
    <cellStyle name="20% - Énfasis1" xfId="92" builtinId="30" customBuiltin="1"/>
    <cellStyle name="20% - Énfasis2" xfId="95" builtinId="34" customBuiltin="1"/>
    <cellStyle name="20% - Énfasis3" xfId="98" builtinId="38" customBuiltin="1"/>
    <cellStyle name="20% - Énfasis4" xfId="101" builtinId="42" customBuiltin="1"/>
    <cellStyle name="20% - Énfasis5" xfId="104" builtinId="46" customBuiltin="1"/>
    <cellStyle name="20% - Énfasis6" xfId="107" builtinId="50" customBuiltin="1"/>
    <cellStyle name="40% - Énfasis1" xfId="93" builtinId="31" customBuiltin="1"/>
    <cellStyle name="40% - Énfasis2" xfId="96" builtinId="35" customBuiltin="1"/>
    <cellStyle name="40% - Énfasis3" xfId="99" builtinId="39" customBuiltin="1"/>
    <cellStyle name="40% - Énfasis4" xfId="102" builtinId="43" customBuiltin="1"/>
    <cellStyle name="40% - Énfasis5" xfId="105" builtinId="47" customBuiltin="1"/>
    <cellStyle name="40% - Énfasis6" xfId="108" builtinId="51" customBuiltin="1"/>
    <cellStyle name="60% - Énfasis1 2" xfId="119" xr:uid="{7CF7EC20-852D-4CD3-BA38-FA41C320DC82}"/>
    <cellStyle name="60% - Énfasis2 2" xfId="120" xr:uid="{41C393FD-10A1-446D-BEEC-87618C40A5E3}"/>
    <cellStyle name="60% - Énfasis3 2" xfId="121" xr:uid="{18BDCBAA-3B10-40C1-ACCC-084B69C21232}"/>
    <cellStyle name="60% - Énfasis4 2" xfId="122" xr:uid="{C1386CF0-89F3-4611-AAB0-57732D261A75}"/>
    <cellStyle name="60% - Énfasis5 2" xfId="123" xr:uid="{402AB98F-D6BE-418D-A239-F33F82CF6B41}"/>
    <cellStyle name="60% - Énfasis6 2" xfId="124" xr:uid="{854EFB5D-07EF-463F-995C-66F5D0E42CA0}"/>
    <cellStyle name="blp_column_header" xfId="112" xr:uid="{BB58C237-D8A0-4069-9763-9B2DA027D2C5}"/>
    <cellStyle name="Bueno" xfId="80" builtinId="26" customBuiltin="1"/>
    <cellStyle name="Cálculo" xfId="84" builtinId="22" customBuiltin="1"/>
    <cellStyle name="Celda de comprobación" xfId="86" builtinId="23" customBuiltin="1"/>
    <cellStyle name="Celda vinculada" xfId="85" builtinId="24" customBuiltin="1"/>
    <cellStyle name="Encabezado 1" xfId="76" builtinId="16" customBuiltin="1"/>
    <cellStyle name="Encabezado 4" xfId="79" builtinId="19" customBuiltin="1"/>
    <cellStyle name="Énfasis1" xfId="91" builtinId="29" customBuiltin="1"/>
    <cellStyle name="Énfasis2" xfId="94" builtinId="33" customBuiltin="1"/>
    <cellStyle name="Énfasis3" xfId="97" builtinId="37" customBuiltin="1"/>
    <cellStyle name="Énfasis4" xfId="100" builtinId="41" customBuiltin="1"/>
    <cellStyle name="Énfasis5" xfId="103" builtinId="45" customBuiltin="1"/>
    <cellStyle name="Énfasis6" xfId="106" builtinId="49" customBuiltin="1"/>
    <cellStyle name="Entrada" xfId="82" builtinId="20" customBuiltin="1"/>
    <cellStyle name="Euro" xfId="6" xr:uid="{52BA1ABD-90CC-4196-9945-1AF3B9D2F627}"/>
    <cellStyle name="Euro 2" xfId="7" xr:uid="{B0EA4882-8F10-47D5-9D2A-2A644D873FA7}"/>
    <cellStyle name="Euro 2 2" xfId="356" xr:uid="{76460C1E-37B7-4A2D-9179-B551699B74A5}"/>
    <cellStyle name="Euro 3" xfId="142" xr:uid="{EA74ADD9-E57F-4378-ABC2-BB0AA78549FA}"/>
    <cellStyle name="fa_column_header_bottom" xfId="113" xr:uid="{F52C9A18-6F12-4AA8-853D-92B669089A95}"/>
    <cellStyle name="Hipervínculo" xfId="2" builtinId="8"/>
    <cellStyle name="Hipervínculo 2" xfId="9" xr:uid="{C99FB4E5-BDE4-4DC6-8080-04C1B1A57C6A}"/>
    <cellStyle name="Hipervínculo 2 2" xfId="163" xr:uid="{03336E92-38DB-4BD5-8E57-5E9A23307123}"/>
    <cellStyle name="Hipervínculo 3" xfId="8" xr:uid="{60AEBC33-B4B6-4CAB-A259-57516D76B3B5}"/>
    <cellStyle name="Hipervínculo 3 2" xfId="2243" xr:uid="{37091451-3E40-4030-916D-7D104AA05426}"/>
    <cellStyle name="Hipervínculo 4" xfId="134" xr:uid="{01A1259F-FFDB-4E6E-9F47-55D184414853}"/>
    <cellStyle name="Hipervínculo 5" xfId="116" xr:uid="{109E47F8-5053-4EA7-B59B-8BB966D7367F}"/>
    <cellStyle name="Hipervínculo 6" xfId="54936" xr:uid="{1E70732A-0D0B-43F8-9796-ED234FBEE0E3}"/>
    <cellStyle name="Incorrecto" xfId="81" builtinId="27" customBuiltin="1"/>
    <cellStyle name="Millares" xfId="54935" builtinId="3"/>
    <cellStyle name="Millares 10" xfId="183" xr:uid="{D0834C28-239E-4129-A3BB-D83307C54556}"/>
    <cellStyle name="Millares 10 10" xfId="2264" xr:uid="{C3EB7CC1-45D5-4C40-AA3D-F7F5B48416C8}"/>
    <cellStyle name="Millares 10 100" xfId="41778" xr:uid="{05CC867A-602C-44EA-AB0E-BA9CE25E6F41}"/>
    <cellStyle name="Millares 10 101" xfId="42217" xr:uid="{BB60319C-82F2-4245-A145-600CAE3B894D}"/>
    <cellStyle name="Millares 10 102" xfId="42656" xr:uid="{71F3E0EF-30E3-4E4F-A679-51603C1D3383}"/>
    <cellStyle name="Millares 10 103" xfId="43095" xr:uid="{A991181D-9891-42B3-A4FE-09F6DCD5F314}"/>
    <cellStyle name="Millares 10 104" xfId="43534" xr:uid="{6FDA7F09-0592-40E5-945B-9C3F628C7017}"/>
    <cellStyle name="Millares 10 105" xfId="43973" xr:uid="{BE84DAB9-1AB5-4896-8C61-7D9E4DA14F92}"/>
    <cellStyle name="Millares 10 106" xfId="44412" xr:uid="{95C7AC95-2842-4122-93BF-3260B30E95A8}"/>
    <cellStyle name="Millares 10 107" xfId="44851" xr:uid="{35A51370-2405-46C3-B368-6FED11F405A8}"/>
    <cellStyle name="Millares 10 108" xfId="45290" xr:uid="{9E1E809C-097C-4FAB-AAC7-3769E43F1887}"/>
    <cellStyle name="Millares 10 109" xfId="45729" xr:uid="{94460A9A-3755-4C01-B292-D89C01249C3E}"/>
    <cellStyle name="Millares 10 11" xfId="2704" xr:uid="{3F1694A8-2E22-4372-A5CB-9C03775DF00D}"/>
    <cellStyle name="Millares 10 110" xfId="46168" xr:uid="{7CBA04DF-6508-405A-84D5-F66342A94CD3}"/>
    <cellStyle name="Millares 10 111" xfId="46607" xr:uid="{5210C1D6-2BE8-407C-95F5-F4B81EF602CE}"/>
    <cellStyle name="Millares 10 112" xfId="47046" xr:uid="{1183C7AB-4791-4E08-AF99-C31BDE5F3E2A}"/>
    <cellStyle name="Millares 10 113" xfId="47485" xr:uid="{12E19575-5DFB-422A-8CDA-400F772BF294}"/>
    <cellStyle name="Millares 10 114" xfId="47924" xr:uid="{E50E1481-692F-46F8-A2F5-DAA3BA155967}"/>
    <cellStyle name="Millares 10 115" xfId="48363" xr:uid="{0959BEDB-3B89-4C1B-B13A-04B5384FE049}"/>
    <cellStyle name="Millares 10 116" xfId="48802" xr:uid="{3808EC48-9F7C-4654-8A4B-AE4221EC7B30}"/>
    <cellStyle name="Millares 10 117" xfId="49241" xr:uid="{B72476BA-6B23-402A-9153-EFE04CEE7F8A}"/>
    <cellStyle name="Millares 10 118" xfId="49680" xr:uid="{3BCBFF85-63C3-4B6D-843A-FEBFA3458DBC}"/>
    <cellStyle name="Millares 10 119" xfId="50119" xr:uid="{089A314F-2C5F-47F7-8B85-A963163A2A8B}"/>
    <cellStyle name="Millares 10 12" xfId="3142" xr:uid="{EF50C746-B10C-4063-9A44-806646CCD8A7}"/>
    <cellStyle name="Millares 10 120" xfId="50558" xr:uid="{399F7AAB-597F-4B31-84B6-AF4CBD77D8F7}"/>
    <cellStyle name="Millares 10 121" xfId="50997" xr:uid="{A6A62601-793E-4A43-A9C7-5D5766A0BD16}"/>
    <cellStyle name="Millares 10 122" xfId="51436" xr:uid="{8C28649C-0680-4778-B0D8-35C5FCA1B22C}"/>
    <cellStyle name="Millares 10 123" xfId="51875" xr:uid="{50709B17-C1D8-40B0-B44B-54AA9132B5CF}"/>
    <cellStyle name="Millares 10 124" xfId="52314" xr:uid="{8FA1C108-A454-439E-A665-841079812AEF}"/>
    <cellStyle name="Millares 10 125" xfId="52753" xr:uid="{3FD1B645-DB04-40CE-8476-3E13F4D6C599}"/>
    <cellStyle name="Millares 10 126" xfId="53192" xr:uid="{1887776B-A4D8-44E3-9C48-31C28AB3B000}"/>
    <cellStyle name="Millares 10 127" xfId="53631" xr:uid="{4F2964D6-853A-4C50-9DAF-A90D3E1C999A}"/>
    <cellStyle name="Millares 10 128" xfId="54070" xr:uid="{03B573E5-7604-4973-86EC-A59BF7BE6034}"/>
    <cellStyle name="Millares 10 129" xfId="54509" xr:uid="{2719F7FB-617F-445A-B10D-875A896EC3C8}"/>
    <cellStyle name="Millares 10 13" xfId="3582" xr:uid="{36E38A5A-BC5C-4D6D-99F8-79D63A2D3E55}"/>
    <cellStyle name="Millares 10 14" xfId="4021" xr:uid="{F0670028-115C-4615-970D-57E207ACBA62}"/>
    <cellStyle name="Millares 10 15" xfId="4460" xr:uid="{11F7BE33-C845-4FD0-99B4-9C58F0EB806E}"/>
    <cellStyle name="Millares 10 16" xfId="4899" xr:uid="{DD7C6580-5440-4457-9678-E032D977EF0C}"/>
    <cellStyle name="Millares 10 17" xfId="5338" xr:uid="{2977BC82-45AA-4BDC-B62C-BA68229509BF}"/>
    <cellStyle name="Millares 10 18" xfId="5777" xr:uid="{6DE0A8E0-8A93-479A-8E63-7DCB9469700D}"/>
    <cellStyle name="Millares 10 19" xfId="6216" xr:uid="{227DF310-B4DA-4915-B983-C5AC478BC3BC}"/>
    <cellStyle name="Millares 10 2" xfId="236" xr:uid="{BA88CA48-F24F-43F3-B8B9-18D48E213AFD}"/>
    <cellStyle name="Millares 10 2 10" xfId="4471" xr:uid="{E3F88C1A-7704-45CE-8177-2761A8A118F1}"/>
    <cellStyle name="Millares 10 2 100" xfId="43984" xr:uid="{2DB4D176-04E4-4746-8C30-DAC2D97034F2}"/>
    <cellStyle name="Millares 10 2 101" xfId="44423" xr:uid="{2869F1F1-3341-4D26-9843-456EE72F5404}"/>
    <cellStyle name="Millares 10 2 102" xfId="44862" xr:uid="{9FF54E08-8773-4937-AD24-6F384A340E13}"/>
    <cellStyle name="Millares 10 2 103" xfId="45301" xr:uid="{6414A27B-3030-4E45-815A-7E9D6FAFAA3A}"/>
    <cellStyle name="Millares 10 2 104" xfId="45740" xr:uid="{6EC487AA-720E-4E57-947D-20A3473189C0}"/>
    <cellStyle name="Millares 10 2 105" xfId="46179" xr:uid="{418220AB-F8A8-40FF-9EE3-1D27FAC2C0E4}"/>
    <cellStyle name="Millares 10 2 106" xfId="46618" xr:uid="{DF3DA4DE-09CF-441C-BB56-0B394A72EE76}"/>
    <cellStyle name="Millares 10 2 107" xfId="47057" xr:uid="{D17308A7-F0D0-4930-9E8D-E9310639E157}"/>
    <cellStyle name="Millares 10 2 108" xfId="47496" xr:uid="{E1EEF27C-354C-4B06-A726-5C5FA464B271}"/>
    <cellStyle name="Millares 10 2 109" xfId="47935" xr:uid="{E6B61F28-3328-4AAD-8AE7-E1B4D1EB08B4}"/>
    <cellStyle name="Millares 10 2 11" xfId="4910" xr:uid="{446D6B4E-ADD5-478C-9122-3641FDB88970}"/>
    <cellStyle name="Millares 10 2 110" xfId="48374" xr:uid="{8CE7A9AA-07A5-474E-BFB4-6C08C31CCDFF}"/>
    <cellStyle name="Millares 10 2 111" xfId="48813" xr:uid="{2A169A7F-99B9-4B64-8D20-C5684681EE1F}"/>
    <cellStyle name="Millares 10 2 112" xfId="49252" xr:uid="{56AD86EC-B0D9-4781-8E05-6EDA837A8379}"/>
    <cellStyle name="Millares 10 2 113" xfId="49691" xr:uid="{E9016569-B16E-4276-B350-7385F68C3C72}"/>
    <cellStyle name="Millares 10 2 114" xfId="50130" xr:uid="{E4937CF2-EFD6-4040-8FF5-8256C2F77A3D}"/>
    <cellStyle name="Millares 10 2 115" xfId="50569" xr:uid="{FAFDE52D-C4A8-45F6-B6D0-82093E9479D5}"/>
    <cellStyle name="Millares 10 2 116" xfId="51008" xr:uid="{726EFFCB-0C61-477F-ACD8-ED041B6F8747}"/>
    <cellStyle name="Millares 10 2 117" xfId="51447" xr:uid="{42FA95E2-0133-4ACA-BE42-ED255FA499A7}"/>
    <cellStyle name="Millares 10 2 118" xfId="51886" xr:uid="{188834C4-BB9C-460E-B2DF-835EF8C7B27E}"/>
    <cellStyle name="Millares 10 2 119" xfId="52325" xr:uid="{70B76D7B-3169-4A29-A533-4163C484EC92}"/>
    <cellStyle name="Millares 10 2 12" xfId="5349" xr:uid="{0331739B-8A96-49CC-9D5F-0227F0BFDAB6}"/>
    <cellStyle name="Millares 10 2 120" xfId="52764" xr:uid="{D7562FAF-8C86-4D27-96F0-87D511D3E3D4}"/>
    <cellStyle name="Millares 10 2 121" xfId="53203" xr:uid="{953B2896-00E0-4DF1-979A-7C2294474392}"/>
    <cellStyle name="Millares 10 2 122" xfId="53642" xr:uid="{A6EC3510-792D-4E49-8438-17B6117847F4}"/>
    <cellStyle name="Millares 10 2 123" xfId="54081" xr:uid="{0155FAD4-7F2E-44C6-950C-C73AAA1CCE9A}"/>
    <cellStyle name="Millares 10 2 124" xfId="54520" xr:uid="{391C0FEC-55BF-4F3D-9F94-AE9909D53439}"/>
    <cellStyle name="Millares 10 2 13" xfId="5788" xr:uid="{D82032E4-DD13-4756-A15A-DF0601BD36B5}"/>
    <cellStyle name="Millares 10 2 14" xfId="6227" xr:uid="{DCFD7B11-3E55-4A75-951D-C9E55CE1B9D7}"/>
    <cellStyle name="Millares 10 2 15" xfId="6666" xr:uid="{62995CCF-3055-4832-8BE1-07E6DEF5128A}"/>
    <cellStyle name="Millares 10 2 16" xfId="7105" xr:uid="{24D60B0E-5D04-48F7-9FDC-2E946084B73D}"/>
    <cellStyle name="Millares 10 2 17" xfId="7544" xr:uid="{49EB8940-D6F8-4A08-9416-5A57BB4D600B}"/>
    <cellStyle name="Millares 10 2 18" xfId="7983" xr:uid="{C2CD9E82-15AC-4B9D-9FCE-DBF8D921F17D}"/>
    <cellStyle name="Millares 10 2 19" xfId="8422" xr:uid="{9FAC5BDC-BFAE-40B4-AFD8-76B3DA57C923}"/>
    <cellStyle name="Millares 10 2 2" xfId="446" xr:uid="{FF986CC6-56FD-435B-B990-D183FAEDEE21}"/>
    <cellStyle name="Millares 10 2 2 10" xfId="4954" xr:uid="{782AD856-F434-48D1-AB51-21A761215ED5}"/>
    <cellStyle name="Millares 10 2 2 100" xfId="44467" xr:uid="{080EB904-AF99-4238-A0B0-40A608067E54}"/>
    <cellStyle name="Millares 10 2 2 101" xfId="44906" xr:uid="{94B439A2-2B4F-454A-B15B-051551DC1950}"/>
    <cellStyle name="Millares 10 2 2 102" xfId="45345" xr:uid="{64AB3B57-CDF9-44E1-9749-A2FC446E1E47}"/>
    <cellStyle name="Millares 10 2 2 103" xfId="45784" xr:uid="{5A3AC9F4-2068-41F7-9114-F419BCDDE795}"/>
    <cellStyle name="Millares 10 2 2 104" xfId="46223" xr:uid="{A504136B-9655-424B-8841-30375639B5BA}"/>
    <cellStyle name="Millares 10 2 2 105" xfId="46662" xr:uid="{FB2AD6BF-AA17-4B9C-AE4A-45961FB28E0C}"/>
    <cellStyle name="Millares 10 2 2 106" xfId="47101" xr:uid="{C059FB9A-055E-48CF-ACA7-CB54985D8561}"/>
    <cellStyle name="Millares 10 2 2 107" xfId="47540" xr:uid="{DBDDB284-148E-4C3E-BBD2-D203743946C4}"/>
    <cellStyle name="Millares 10 2 2 108" xfId="47979" xr:uid="{75D6881F-B2A1-488E-924F-A15919F8EFFD}"/>
    <cellStyle name="Millares 10 2 2 109" xfId="48418" xr:uid="{6BD79A9E-A795-457D-81A7-CA7569FCA0B5}"/>
    <cellStyle name="Millares 10 2 2 11" xfId="5393" xr:uid="{2801D96B-59B3-4BDD-9091-7DA6CBA8C782}"/>
    <cellStyle name="Millares 10 2 2 110" xfId="48857" xr:uid="{091EFD34-D263-48FD-8D86-C17E2E433EFF}"/>
    <cellStyle name="Millares 10 2 2 111" xfId="49296" xr:uid="{9CD49E73-B9B9-4A4D-A47C-1C398BF4DDBF}"/>
    <cellStyle name="Millares 10 2 2 112" xfId="49735" xr:uid="{A8FD98D9-365F-4002-B62C-DD2B66D6A3F7}"/>
    <cellStyle name="Millares 10 2 2 113" xfId="50174" xr:uid="{CB50B558-4106-447A-937B-9DF31955D122}"/>
    <cellStyle name="Millares 10 2 2 114" xfId="50613" xr:uid="{8B6133B8-380F-4C12-9F5F-912DE5BE8F66}"/>
    <cellStyle name="Millares 10 2 2 115" xfId="51052" xr:uid="{CE5199C0-E217-46C9-B344-3F19C7252EEE}"/>
    <cellStyle name="Millares 10 2 2 116" xfId="51491" xr:uid="{CCDD0985-C57B-4BF9-A7FD-2A99C5A793E6}"/>
    <cellStyle name="Millares 10 2 2 117" xfId="51930" xr:uid="{718B10A9-C335-4FD2-A7B3-268BD8F47AFB}"/>
    <cellStyle name="Millares 10 2 2 118" xfId="52369" xr:uid="{625271C8-D6B9-4B18-AA0F-79915D3008E2}"/>
    <cellStyle name="Millares 10 2 2 119" xfId="52808" xr:uid="{378AE359-CFE6-45A5-A1E2-08F70AB544B6}"/>
    <cellStyle name="Millares 10 2 2 12" xfId="5832" xr:uid="{21C2E085-3BC8-4794-9947-EF40D59D4819}"/>
    <cellStyle name="Millares 10 2 2 120" xfId="53247" xr:uid="{A4031273-2A68-4CE0-B844-A49DEA78F943}"/>
    <cellStyle name="Millares 10 2 2 121" xfId="53686" xr:uid="{3FEB1520-091A-4604-9CFB-0ED9ED5D1FDA}"/>
    <cellStyle name="Millares 10 2 2 122" xfId="54125" xr:uid="{D4DA89E5-BBEE-44F0-8C3A-17D9FD04EF02}"/>
    <cellStyle name="Millares 10 2 2 123" xfId="54564" xr:uid="{6C466B25-E52D-4B00-8CDA-CBFAF14C6F1C}"/>
    <cellStyle name="Millares 10 2 2 13" xfId="6271" xr:uid="{7FE07C7A-190E-4235-92B2-4EFB57C6F76E}"/>
    <cellStyle name="Millares 10 2 2 14" xfId="6710" xr:uid="{447748F7-0943-4D07-B166-6C3CE8E105C8}"/>
    <cellStyle name="Millares 10 2 2 15" xfId="7149" xr:uid="{A25F7F7E-B0BA-47A6-96EA-370B3E98503F}"/>
    <cellStyle name="Millares 10 2 2 16" xfId="7588" xr:uid="{75F1D8B7-158E-468D-946E-E2274FF02D59}"/>
    <cellStyle name="Millares 10 2 2 17" xfId="8027" xr:uid="{C2C7F3CF-474E-4934-8350-5A5806E985DB}"/>
    <cellStyle name="Millares 10 2 2 18" xfId="8466" xr:uid="{F32AEF8C-B381-426A-AC22-994FD48767CD}"/>
    <cellStyle name="Millares 10 2 2 19" xfId="8905" xr:uid="{4DA3AC39-767D-45BE-913D-10E81A79021B}"/>
    <cellStyle name="Millares 10 2 2 2" xfId="967" xr:uid="{091415C1-FC24-44CB-803E-9B1F9CB188F1}"/>
    <cellStyle name="Millares 10 2 2 2 10" xfId="5499" xr:uid="{6F4B3386-074D-4D7A-87BA-376AF9FD90D6}"/>
    <cellStyle name="Millares 10 2 2 2 100" xfId="45012" xr:uid="{890068B3-49E9-4E77-BA11-A6EF819D92FB}"/>
    <cellStyle name="Millares 10 2 2 2 101" xfId="45451" xr:uid="{DE8DEA7B-B022-418D-9E1E-A829869447D2}"/>
    <cellStyle name="Millares 10 2 2 2 102" xfId="45890" xr:uid="{EC254767-E377-418E-95B5-4FE5B03C2A5F}"/>
    <cellStyle name="Millares 10 2 2 2 103" xfId="46329" xr:uid="{8BDA831D-AF24-401A-9695-6A0E5B16E345}"/>
    <cellStyle name="Millares 10 2 2 2 104" xfId="46768" xr:uid="{1B6E6445-B8B8-4E53-A1C7-FF0FFD82E01F}"/>
    <cellStyle name="Millares 10 2 2 2 105" xfId="47207" xr:uid="{B9CEE61B-3F3D-4BE7-A9FF-94AC8835AD94}"/>
    <cellStyle name="Millares 10 2 2 2 106" xfId="47646" xr:uid="{AB1F4690-D284-4C04-AF62-9F7853C694AD}"/>
    <cellStyle name="Millares 10 2 2 2 107" xfId="48085" xr:uid="{A6DDC6AA-FFC6-4D7C-9F6C-74FE21EF3247}"/>
    <cellStyle name="Millares 10 2 2 2 108" xfId="48524" xr:uid="{6737D4A9-1F88-431C-A0D0-F119CBAE97FC}"/>
    <cellStyle name="Millares 10 2 2 2 109" xfId="48963" xr:uid="{57E8C5E0-5B09-4DF4-85AA-486ECE8D397B}"/>
    <cellStyle name="Millares 10 2 2 2 11" xfId="5938" xr:uid="{420BA77B-B023-4432-8CA3-A9425A745995}"/>
    <cellStyle name="Millares 10 2 2 2 110" xfId="49402" xr:uid="{558DF68E-A972-4609-BE77-8FF3C9D3A4F9}"/>
    <cellStyle name="Millares 10 2 2 2 111" xfId="49841" xr:uid="{2F7B0B06-1F06-4598-9037-4F170A3D0E76}"/>
    <cellStyle name="Millares 10 2 2 2 112" xfId="50280" xr:uid="{E480E8C2-4D7F-4C90-8BD2-2FC77B26C420}"/>
    <cellStyle name="Millares 10 2 2 2 113" xfId="50719" xr:uid="{DCD8605B-2ABB-44E7-B2E6-B37CF859F57C}"/>
    <cellStyle name="Millares 10 2 2 2 114" xfId="51158" xr:uid="{5170D30A-CDC2-4586-A825-85B63AFB1538}"/>
    <cellStyle name="Millares 10 2 2 2 115" xfId="51597" xr:uid="{906B6184-E739-4CE2-B554-480A262BA269}"/>
    <cellStyle name="Millares 10 2 2 2 116" xfId="52036" xr:uid="{FDE32D53-C9A6-409B-B6A9-43D9C5E9D13F}"/>
    <cellStyle name="Millares 10 2 2 2 117" xfId="52475" xr:uid="{CE6AEFF9-1DBF-4024-A3AC-0AB7A65D95D7}"/>
    <cellStyle name="Millares 10 2 2 2 118" xfId="52914" xr:uid="{2B41915D-E8A9-4AB4-ACA4-FC48A331ECE6}"/>
    <cellStyle name="Millares 10 2 2 2 119" xfId="53353" xr:uid="{884F88BF-B7BD-4DEB-9EB9-386E5570EB3C}"/>
    <cellStyle name="Millares 10 2 2 2 12" xfId="6377" xr:uid="{757BE638-B3D7-4D11-9CFD-C86A9CB0FE80}"/>
    <cellStyle name="Millares 10 2 2 2 120" xfId="53792" xr:uid="{FBE5975C-3E04-4DC6-B11F-E337F7B7AE96}"/>
    <cellStyle name="Millares 10 2 2 2 121" xfId="54231" xr:uid="{C6A066BF-2730-4273-9B90-9034CD5AF8F3}"/>
    <cellStyle name="Millares 10 2 2 2 122" xfId="54670" xr:uid="{9D82DDB8-AA9E-48EA-B6D1-2C289F2BC73F}"/>
    <cellStyle name="Millares 10 2 2 2 13" xfId="6816" xr:uid="{79BA3434-723A-45EF-95FF-0CB693AD5109}"/>
    <cellStyle name="Millares 10 2 2 2 14" xfId="7255" xr:uid="{1ED07356-52AA-4791-BBD1-40753CD7269F}"/>
    <cellStyle name="Millares 10 2 2 2 15" xfId="7694" xr:uid="{58CBD17B-D349-4BAB-B412-19EEEE22EFA6}"/>
    <cellStyle name="Millares 10 2 2 2 16" xfId="8133" xr:uid="{96875107-0F36-49C3-A59A-8C32881C5239}"/>
    <cellStyle name="Millares 10 2 2 2 17" xfId="8572" xr:uid="{F8C41274-53CE-487A-B489-86DD8FA98546}"/>
    <cellStyle name="Millares 10 2 2 2 18" xfId="9011" xr:uid="{61F5A984-7A97-4EB9-B8E4-BEF27BFEAE10}"/>
    <cellStyle name="Millares 10 2 2 2 19" xfId="9450" xr:uid="{157E5585-B97E-4A55-B59E-0E754E9924D2}"/>
    <cellStyle name="Millares 10 2 2 2 2" xfId="2008" xr:uid="{00A71A8C-AB12-4D15-8B99-C1C730A033A8}"/>
    <cellStyle name="Millares 10 2 2 2 2 10" xfId="6150" xr:uid="{53E9206D-0E3A-448D-A201-7995B6EA8AF8}"/>
    <cellStyle name="Millares 10 2 2 2 2 100" xfId="45663" xr:uid="{EB3D5B8B-EF6B-46D3-8487-C5563110D5C6}"/>
    <cellStyle name="Millares 10 2 2 2 2 101" xfId="46102" xr:uid="{EE3BEBFD-5B6D-4D69-8FEE-EE70122607C9}"/>
    <cellStyle name="Millares 10 2 2 2 2 102" xfId="46541" xr:uid="{1501C608-BE22-4F00-BD1D-C0C2586FDBC9}"/>
    <cellStyle name="Millares 10 2 2 2 2 103" xfId="46980" xr:uid="{3BC3EC3D-2BF3-4E87-945C-7351CC48D8A5}"/>
    <cellStyle name="Millares 10 2 2 2 2 104" xfId="47419" xr:uid="{0F076F3C-E078-42D2-90FA-16148D5380CD}"/>
    <cellStyle name="Millares 10 2 2 2 2 105" xfId="47858" xr:uid="{ECCC746B-F88F-4471-AF0C-014C871D8A7B}"/>
    <cellStyle name="Millares 10 2 2 2 2 106" xfId="48297" xr:uid="{B180ED7E-D8A6-43AD-9DCA-F248379B5153}"/>
    <cellStyle name="Millares 10 2 2 2 2 107" xfId="48736" xr:uid="{2B732DA1-D868-464E-B389-609C531CF0D5}"/>
    <cellStyle name="Millares 10 2 2 2 2 108" xfId="49175" xr:uid="{FF49B305-08F6-4CF2-91AD-8A02CDBA9C1D}"/>
    <cellStyle name="Millares 10 2 2 2 2 109" xfId="49614" xr:uid="{12A22301-2DEA-4A41-8D1E-68D8364721CA}"/>
    <cellStyle name="Millares 10 2 2 2 2 11" xfId="6589" xr:uid="{3391A501-120E-45FC-B754-DA3597BE0C24}"/>
    <cellStyle name="Millares 10 2 2 2 2 110" xfId="50053" xr:uid="{E0A42B29-B6C2-43B9-AC87-4E8351BABCDC}"/>
    <cellStyle name="Millares 10 2 2 2 2 111" xfId="50492" xr:uid="{55F76469-B447-4ED9-BDE8-86CBFBFC0A8A}"/>
    <cellStyle name="Millares 10 2 2 2 2 112" xfId="50931" xr:uid="{1EC7265D-B5FB-4941-9EC6-8EF984A894DD}"/>
    <cellStyle name="Millares 10 2 2 2 2 113" xfId="51370" xr:uid="{82362E98-FD18-4762-A01C-6AEA4F1DAF6F}"/>
    <cellStyle name="Millares 10 2 2 2 2 114" xfId="51809" xr:uid="{CB991D59-63A8-4F22-BBA2-6B859BDCB7FE}"/>
    <cellStyle name="Millares 10 2 2 2 2 115" xfId="52248" xr:uid="{6EE38AD5-C934-41D0-9481-C390E3B37AE7}"/>
    <cellStyle name="Millares 10 2 2 2 2 116" xfId="52687" xr:uid="{90C95498-EC3D-431C-9FED-B54D0D1590B9}"/>
    <cellStyle name="Millares 10 2 2 2 2 117" xfId="53126" xr:uid="{6886AB56-C370-4248-9CBD-631941B4FA8D}"/>
    <cellStyle name="Millares 10 2 2 2 2 118" xfId="53565" xr:uid="{305750A1-0D88-4998-8104-C7072DED94B8}"/>
    <cellStyle name="Millares 10 2 2 2 2 119" xfId="54004" xr:uid="{07E4AD01-7368-40E6-933D-65EC2932210F}"/>
    <cellStyle name="Millares 10 2 2 2 2 12" xfId="7028" xr:uid="{CE6A90D7-7215-4270-B262-2BFD1F7CC9C5}"/>
    <cellStyle name="Millares 10 2 2 2 2 120" xfId="54443" xr:uid="{ABE03216-9735-4E40-8051-1C10CD001B7D}"/>
    <cellStyle name="Millares 10 2 2 2 2 121" xfId="54882" xr:uid="{C0785B63-5036-4BBE-AD91-43AFAACE44DF}"/>
    <cellStyle name="Millares 10 2 2 2 2 13" xfId="7467" xr:uid="{3897D05E-9A31-40BC-81DF-A4C55EB4688D}"/>
    <cellStyle name="Millares 10 2 2 2 2 14" xfId="7906" xr:uid="{41A025D3-A5BA-4F1D-B6DE-82CF10292687}"/>
    <cellStyle name="Millares 10 2 2 2 2 15" xfId="8345" xr:uid="{86D38883-75A2-4ACB-8637-E95D0DCB2EFF}"/>
    <cellStyle name="Millares 10 2 2 2 2 16" xfId="8784" xr:uid="{BEA6B04B-B787-406A-A26A-2BC80A92BF69}"/>
    <cellStyle name="Millares 10 2 2 2 2 17" xfId="9223" xr:uid="{7995283E-7A76-4FCE-AB21-AFEB813952B4}"/>
    <cellStyle name="Millares 10 2 2 2 2 18" xfId="9662" xr:uid="{22881603-7487-459D-8B93-F9DADC1AF9EF}"/>
    <cellStyle name="Millares 10 2 2 2 2 19" xfId="10101" xr:uid="{475E55D5-C17F-4CB3-8FDF-1CC4C30EE135}"/>
    <cellStyle name="Millares 10 2 2 2 2 2" xfId="2638" xr:uid="{11164356-9825-464C-9BED-00E0121C90CE}"/>
    <cellStyle name="Millares 10 2 2 2 2 20" xfId="10539" xr:uid="{47A946E7-9E63-45BB-8F7E-B13C2369D44E}"/>
    <cellStyle name="Millares 10 2 2 2 2 21" xfId="10978" xr:uid="{2DC24D28-4422-4C41-8178-7F02F64665D8}"/>
    <cellStyle name="Millares 10 2 2 2 2 22" xfId="11417" xr:uid="{D91452E6-DA3A-420D-A82A-1EF8A26D99E6}"/>
    <cellStyle name="Millares 10 2 2 2 2 23" xfId="11856" xr:uid="{ED020D30-5A19-46C8-8C4C-1846232EEA33}"/>
    <cellStyle name="Millares 10 2 2 2 2 24" xfId="12295" xr:uid="{10097749-5049-4451-8472-DD7C2834F10F}"/>
    <cellStyle name="Millares 10 2 2 2 2 25" xfId="12735" xr:uid="{D19D9C60-1DDF-4D64-BD02-05B7B7A68EFE}"/>
    <cellStyle name="Millares 10 2 2 2 2 26" xfId="13174" xr:uid="{5311AE29-2843-4430-B717-83593F54C724}"/>
    <cellStyle name="Millares 10 2 2 2 2 27" xfId="13614" xr:uid="{C892AAA6-5956-4073-B5C6-E798DA2A208B}"/>
    <cellStyle name="Millares 10 2 2 2 2 28" xfId="14053" xr:uid="{7C7D2DC5-BBA6-4B70-9746-2A90900D222A}"/>
    <cellStyle name="Millares 10 2 2 2 2 29" xfId="14492" xr:uid="{87034AF8-CCEA-41B4-B247-F7379E24900D}"/>
    <cellStyle name="Millares 10 2 2 2 2 3" xfId="3077" xr:uid="{F5ABD7E5-DB6B-4C12-826B-8A26748370C8}"/>
    <cellStyle name="Millares 10 2 2 2 2 30" xfId="14931" xr:uid="{2E5F78F6-1AF1-4504-B555-A96B39CC7E7E}"/>
    <cellStyle name="Millares 10 2 2 2 2 31" xfId="15370" xr:uid="{7ADF7C7A-C1C4-47DE-AE4F-24E01036C42F}"/>
    <cellStyle name="Millares 10 2 2 2 2 32" xfId="15809" xr:uid="{43D433C1-BA07-4702-AFBE-BC030CB9EC48}"/>
    <cellStyle name="Millares 10 2 2 2 2 33" xfId="16249" xr:uid="{4E87BBCC-44ED-466C-A611-E2CF172A9573}"/>
    <cellStyle name="Millares 10 2 2 2 2 34" xfId="16688" xr:uid="{B8A9F5FA-3E08-4A56-9E0A-C5790808F840}"/>
    <cellStyle name="Millares 10 2 2 2 2 35" xfId="17127" xr:uid="{5D9968E4-B578-4E56-AE52-2F5A4F471E76}"/>
    <cellStyle name="Millares 10 2 2 2 2 36" xfId="17566" xr:uid="{8EA66622-0600-4AE5-A863-375D7D151A06}"/>
    <cellStyle name="Millares 10 2 2 2 2 37" xfId="18005" xr:uid="{FE51CA58-701D-40C0-B8AD-9ABDB6B6B781}"/>
    <cellStyle name="Millares 10 2 2 2 2 38" xfId="18444" xr:uid="{A384768A-1C0A-4249-9886-88F71472C9DA}"/>
    <cellStyle name="Millares 10 2 2 2 2 39" xfId="18883" xr:uid="{E22A344B-8C29-4CEE-B719-E9A668D96AEC}"/>
    <cellStyle name="Millares 10 2 2 2 2 4" xfId="3515" xr:uid="{1CA0D4B1-7045-4701-8874-D26A4C5AF891}"/>
    <cellStyle name="Millares 10 2 2 2 2 40" xfId="19322" xr:uid="{E50707CB-6B3F-47B6-878F-6A34F3771F8E}"/>
    <cellStyle name="Millares 10 2 2 2 2 41" xfId="19761" xr:uid="{EE0BCCE9-072E-41E9-AC69-853C3D70CBCE}"/>
    <cellStyle name="Millares 10 2 2 2 2 42" xfId="20200" xr:uid="{6F29E7B2-1090-492D-A78C-68F635AE3FA3}"/>
    <cellStyle name="Millares 10 2 2 2 2 43" xfId="20639" xr:uid="{B1A5AF5F-91B8-426F-A88E-AB711AEBA9A6}"/>
    <cellStyle name="Millares 10 2 2 2 2 44" xfId="21078" xr:uid="{66C4010F-0005-46DC-AFF7-C099905CA898}"/>
    <cellStyle name="Millares 10 2 2 2 2 45" xfId="21517" xr:uid="{0097A0E7-AFDA-49E4-87D9-8BEBB50667CA}"/>
    <cellStyle name="Millares 10 2 2 2 2 46" xfId="21956" xr:uid="{DC5E1676-F391-4C07-B8D6-85AECB094719}"/>
    <cellStyle name="Millares 10 2 2 2 2 47" xfId="22395" xr:uid="{25569C0E-5D92-4147-800D-038C28BC767D}"/>
    <cellStyle name="Millares 10 2 2 2 2 48" xfId="22834" xr:uid="{2B5F4056-0B38-4093-B331-03AC4F62B5FF}"/>
    <cellStyle name="Millares 10 2 2 2 2 49" xfId="23273" xr:uid="{BD361D75-95AF-4886-9132-72C3C7BB8023}"/>
    <cellStyle name="Millares 10 2 2 2 2 5" xfId="3955" xr:uid="{830B40B3-DA0F-436F-A668-E513782EE1CA}"/>
    <cellStyle name="Millares 10 2 2 2 2 50" xfId="23712" xr:uid="{630FF58E-8A2C-4BFE-8023-9911AB428860}"/>
    <cellStyle name="Millares 10 2 2 2 2 51" xfId="24151" xr:uid="{9C049403-1418-4957-B67E-8A71598D72F5}"/>
    <cellStyle name="Millares 10 2 2 2 2 52" xfId="24590" xr:uid="{2D026D35-FE1B-41EE-B48D-454C1512C69A}"/>
    <cellStyle name="Millares 10 2 2 2 2 53" xfId="25029" xr:uid="{99FBF3E3-6B70-4221-B323-E042DE6B59DB}"/>
    <cellStyle name="Millares 10 2 2 2 2 54" xfId="25468" xr:uid="{438C107C-39A4-413D-A575-294682E93031}"/>
    <cellStyle name="Millares 10 2 2 2 2 55" xfId="25907" xr:uid="{EA833A0D-1D66-4364-AB75-910A26882BCE}"/>
    <cellStyle name="Millares 10 2 2 2 2 56" xfId="26346" xr:uid="{D0D92FD1-D01F-4C8F-A149-9C6B28A26380}"/>
    <cellStyle name="Millares 10 2 2 2 2 57" xfId="26785" xr:uid="{A2B9E583-3DF3-4229-8032-0BF9F867FA73}"/>
    <cellStyle name="Millares 10 2 2 2 2 58" xfId="27224" xr:uid="{D9330F37-A326-4C66-8BDA-154FA71475B7}"/>
    <cellStyle name="Millares 10 2 2 2 2 59" xfId="27663" xr:uid="{3BF7FAB9-DECC-41B2-903F-6ABED83D1AE0}"/>
    <cellStyle name="Millares 10 2 2 2 2 6" xfId="4394" xr:uid="{86D3C91E-02D4-42C3-82C5-BBC6208CF69E}"/>
    <cellStyle name="Millares 10 2 2 2 2 60" xfId="28102" xr:uid="{E952F6D8-8944-40EC-A821-0B7150FD762F}"/>
    <cellStyle name="Millares 10 2 2 2 2 61" xfId="28541" xr:uid="{33942F97-AFC3-4016-BE9F-90DFF428588B}"/>
    <cellStyle name="Millares 10 2 2 2 2 62" xfId="28980" xr:uid="{18A58290-604A-404D-811C-8CBEBDEDAD29}"/>
    <cellStyle name="Millares 10 2 2 2 2 63" xfId="29419" xr:uid="{5974A820-64EB-4429-A55A-57149EA3E02C}"/>
    <cellStyle name="Millares 10 2 2 2 2 64" xfId="29858" xr:uid="{094F6188-7231-469B-9357-CA915392046C}"/>
    <cellStyle name="Millares 10 2 2 2 2 65" xfId="30297" xr:uid="{927D8CE5-4895-462F-9154-1C8B183CF48F}"/>
    <cellStyle name="Millares 10 2 2 2 2 66" xfId="30736" xr:uid="{1E288538-8C92-4462-8DA0-6725CFB62DF2}"/>
    <cellStyle name="Millares 10 2 2 2 2 67" xfId="31175" xr:uid="{9BDC53D0-3E3E-42B6-A0F5-45F9EEEF71E3}"/>
    <cellStyle name="Millares 10 2 2 2 2 68" xfId="31614" xr:uid="{FE34062C-A5BC-4A8A-83CF-E2A612CAA458}"/>
    <cellStyle name="Millares 10 2 2 2 2 69" xfId="32054" xr:uid="{E77A4388-55A8-4B91-9612-803F6DABF75F}"/>
    <cellStyle name="Millares 10 2 2 2 2 7" xfId="4833" xr:uid="{02A218AB-86CA-447E-8478-1FA3B47D4B3F}"/>
    <cellStyle name="Millares 10 2 2 2 2 70" xfId="32493" xr:uid="{A1CD2DD8-40D0-4A95-BF8C-35A64D5CA804}"/>
    <cellStyle name="Millares 10 2 2 2 2 71" xfId="32932" xr:uid="{14CF92A2-01F4-41A0-B605-A05036D545D1}"/>
    <cellStyle name="Millares 10 2 2 2 2 72" xfId="33371" xr:uid="{441E3BF0-B42B-41B6-9160-F1941268FD22}"/>
    <cellStyle name="Millares 10 2 2 2 2 73" xfId="33810" xr:uid="{5CDA11B5-D8D2-4206-8B99-447C77F1FA9D}"/>
    <cellStyle name="Millares 10 2 2 2 2 74" xfId="34249" xr:uid="{25DC56BB-EE61-4868-AD90-4A598974B4FD}"/>
    <cellStyle name="Millares 10 2 2 2 2 75" xfId="34688" xr:uid="{49322B21-71DD-4E22-8E5C-BEB79DB12195}"/>
    <cellStyle name="Millares 10 2 2 2 2 76" xfId="35127" xr:uid="{D27E775C-5DE2-4B00-9BE8-ADD6C89FB7C6}"/>
    <cellStyle name="Millares 10 2 2 2 2 77" xfId="35566" xr:uid="{4F57934E-3867-4A87-9A99-ED31C89D7E6F}"/>
    <cellStyle name="Millares 10 2 2 2 2 78" xfId="36005" xr:uid="{3CCAC53F-1F28-45BF-BDD7-7B66B55505C7}"/>
    <cellStyle name="Millares 10 2 2 2 2 79" xfId="36444" xr:uid="{8A67472A-D17B-4C08-9721-C90AD798A41A}"/>
    <cellStyle name="Millares 10 2 2 2 2 8" xfId="5272" xr:uid="{736C5AB1-EFC1-41D1-AFB6-258F2DD0D2E6}"/>
    <cellStyle name="Millares 10 2 2 2 2 80" xfId="36883" xr:uid="{BAF80701-2AC9-43E6-BEBE-D993AEE1AB25}"/>
    <cellStyle name="Millares 10 2 2 2 2 81" xfId="37321" xr:uid="{A4C722E1-9E47-41A2-82B0-EAB5768CD718}"/>
    <cellStyle name="Millares 10 2 2 2 2 82" xfId="37760" xr:uid="{F714F647-8EF8-437E-A240-42FD9FF7330B}"/>
    <cellStyle name="Millares 10 2 2 2 2 83" xfId="38199" xr:uid="{34503F0A-457A-41F8-A674-F41DDF3FC12F}"/>
    <cellStyle name="Millares 10 2 2 2 2 84" xfId="38638" xr:uid="{2CE00D77-D894-4FA2-A4AD-1A4D432505E9}"/>
    <cellStyle name="Millares 10 2 2 2 2 85" xfId="39077" xr:uid="{F22BB6A8-AF72-4785-859F-3DC63406FE7B}"/>
    <cellStyle name="Millares 10 2 2 2 2 86" xfId="39516" xr:uid="{1F28702F-2A6F-4761-9CA7-65C859E7CD77}"/>
    <cellStyle name="Millares 10 2 2 2 2 87" xfId="39955" xr:uid="{DA31614C-CCCF-4041-AA9D-B6C7CDD35B95}"/>
    <cellStyle name="Millares 10 2 2 2 2 88" xfId="40395" xr:uid="{0A15F67A-3F7E-4CB8-8269-E59704371580}"/>
    <cellStyle name="Millares 10 2 2 2 2 89" xfId="40834" xr:uid="{4FC76FDB-3908-4B39-9F6B-61522D32735B}"/>
    <cellStyle name="Millares 10 2 2 2 2 9" xfId="5711" xr:uid="{B23C00E6-7D10-4AB4-BE14-B183D9EE2151}"/>
    <cellStyle name="Millares 10 2 2 2 2 90" xfId="41273" xr:uid="{690B776A-2521-41EC-BB78-60F1B1950229}"/>
    <cellStyle name="Millares 10 2 2 2 2 91" xfId="41712" xr:uid="{44B77D99-C375-470B-9C0F-D74C40B1296F}"/>
    <cellStyle name="Millares 10 2 2 2 2 92" xfId="42151" xr:uid="{AF4C424C-373A-4C6C-B195-7E9BA54915C0}"/>
    <cellStyle name="Millares 10 2 2 2 2 93" xfId="42590" xr:uid="{C2F8E801-C6EF-4D80-85E0-ECF412797F31}"/>
    <cellStyle name="Millares 10 2 2 2 2 94" xfId="43029" xr:uid="{3B7643EE-7B07-4686-A2E0-88D57AADBE85}"/>
    <cellStyle name="Millares 10 2 2 2 2 95" xfId="43468" xr:uid="{2AE7B3AB-9103-41A9-B31E-E0501CA72247}"/>
    <cellStyle name="Millares 10 2 2 2 2 96" xfId="43907" xr:uid="{76001A76-CCC9-47B7-9C91-323F2E1EE1D3}"/>
    <cellStyle name="Millares 10 2 2 2 2 97" xfId="44346" xr:uid="{BC7C1DEB-C7E4-4008-8179-533B57AA7C9C}"/>
    <cellStyle name="Millares 10 2 2 2 2 98" xfId="44785" xr:uid="{E83586DB-D18E-4B07-BDCE-436735E32685}"/>
    <cellStyle name="Millares 10 2 2 2 2 99" xfId="45224" xr:uid="{D94DC122-E2DC-4B4D-B643-CB00B5E9F712}"/>
    <cellStyle name="Millares 10 2 2 2 20" xfId="9889" xr:uid="{BCECCF91-3ED9-4D3F-B90B-43E861E831F7}"/>
    <cellStyle name="Millares 10 2 2 2 21" xfId="10327" xr:uid="{1069466E-1E66-43FD-86EB-520804D75785}"/>
    <cellStyle name="Millares 10 2 2 2 22" xfId="10766" xr:uid="{5618CD1F-E6C6-4A27-9BAA-F719F1C3CE6A}"/>
    <cellStyle name="Millares 10 2 2 2 23" xfId="11205" xr:uid="{157F67E8-710F-4BA4-9C6A-1337997E5A4B}"/>
    <cellStyle name="Millares 10 2 2 2 24" xfId="11644" xr:uid="{FF94DADE-541F-4D48-A7A6-0A203B42E1D9}"/>
    <cellStyle name="Millares 10 2 2 2 25" xfId="12083" xr:uid="{37A6533B-C1E6-41F3-985C-E546D20E487B}"/>
    <cellStyle name="Millares 10 2 2 2 26" xfId="12522" xr:uid="{949A9DF5-EA0E-4FA6-AD15-5D7FD6D512D0}"/>
    <cellStyle name="Millares 10 2 2 2 27" xfId="12962" xr:uid="{AFA649F3-3E61-4BCC-BF3B-3FC8A4E675A3}"/>
    <cellStyle name="Millares 10 2 2 2 28" xfId="13401" xr:uid="{04731ED3-482A-479D-94D4-51FBF3FA9BCA}"/>
    <cellStyle name="Millares 10 2 2 2 29" xfId="13841" xr:uid="{323B48AC-7372-45DF-A370-D3FD9668EED0}"/>
    <cellStyle name="Millares 10 2 2 2 3" xfId="2425" xr:uid="{748F3C5C-36ED-449A-9617-B8C8BD711D15}"/>
    <cellStyle name="Millares 10 2 2 2 30" xfId="14280" xr:uid="{4BE92625-26F3-4869-8EB8-52FCDF9A403B}"/>
    <cellStyle name="Millares 10 2 2 2 31" xfId="14719" xr:uid="{79C8E76D-3D76-411C-8D21-958CAD940A73}"/>
    <cellStyle name="Millares 10 2 2 2 32" xfId="15158" xr:uid="{0B800653-2B5E-4244-A7B8-206B7036934F}"/>
    <cellStyle name="Millares 10 2 2 2 33" xfId="15597" xr:uid="{DACDD371-264D-47A0-AA4E-6CA16842B2C3}"/>
    <cellStyle name="Millares 10 2 2 2 34" xfId="16036" xr:uid="{1A434F51-5014-49BE-87E7-0B343BF04BFD}"/>
    <cellStyle name="Millares 10 2 2 2 35" xfId="16476" xr:uid="{82B77FE6-E641-4DDA-A5D5-DD07B5DA439F}"/>
    <cellStyle name="Millares 10 2 2 2 36" xfId="16915" xr:uid="{4534E563-B7DE-405D-9DFA-C23680446EA0}"/>
    <cellStyle name="Millares 10 2 2 2 37" xfId="17354" xr:uid="{D21A24DE-0D51-47F4-A4F1-63F7222A65D7}"/>
    <cellStyle name="Millares 10 2 2 2 38" xfId="17793" xr:uid="{3FE812DC-B28B-4D2B-9260-1B82781D16D7}"/>
    <cellStyle name="Millares 10 2 2 2 39" xfId="18232" xr:uid="{9CE1F9C6-C0D2-44E2-9745-42EFD5BF9009}"/>
    <cellStyle name="Millares 10 2 2 2 4" xfId="2865" xr:uid="{D47EDCF5-4D3C-46D3-A86D-9A2B4404FFD9}"/>
    <cellStyle name="Millares 10 2 2 2 40" xfId="18671" xr:uid="{4D00A988-17F3-4A93-A42B-ACD16F0F30E9}"/>
    <cellStyle name="Millares 10 2 2 2 41" xfId="19110" xr:uid="{0B39625A-350E-4535-B8BB-7FE011A5E2B2}"/>
    <cellStyle name="Millares 10 2 2 2 42" xfId="19549" xr:uid="{A4E28119-7D56-4FCF-A236-9FD9E6B2B2A8}"/>
    <cellStyle name="Millares 10 2 2 2 43" xfId="19988" xr:uid="{25785294-5E4E-4784-9E6E-72CDF3BF0FCE}"/>
    <cellStyle name="Millares 10 2 2 2 44" xfId="20427" xr:uid="{F1E51E6C-7216-45BD-BFE1-F26A4E81A492}"/>
    <cellStyle name="Millares 10 2 2 2 45" xfId="20866" xr:uid="{DE94630A-053D-486B-BA79-2FCE7C9E037C}"/>
    <cellStyle name="Millares 10 2 2 2 46" xfId="21305" xr:uid="{13D52E0B-A4C0-489B-A740-2AC0EDCD98BB}"/>
    <cellStyle name="Millares 10 2 2 2 47" xfId="21744" xr:uid="{E29FAF61-E998-4BC6-B463-5B0DBE296CA1}"/>
    <cellStyle name="Millares 10 2 2 2 48" xfId="22183" xr:uid="{225E8E85-0937-4D3D-A1B8-5EED35A5F604}"/>
    <cellStyle name="Millares 10 2 2 2 49" xfId="22622" xr:uid="{0C470BA6-53FC-452E-A788-E0C0AD2E70B9}"/>
    <cellStyle name="Millares 10 2 2 2 5" xfId="3303" xr:uid="{387A0E15-6D85-495B-B547-8A83E6678F1C}"/>
    <cellStyle name="Millares 10 2 2 2 50" xfId="23061" xr:uid="{E6D257E9-A5ED-4B16-BB97-82CF8B74FE16}"/>
    <cellStyle name="Millares 10 2 2 2 51" xfId="23500" xr:uid="{9B192DCB-78B7-4786-A304-2DEACB77BC41}"/>
    <cellStyle name="Millares 10 2 2 2 52" xfId="23939" xr:uid="{C353FD0D-C592-4FAC-91F5-024B3FF2FFA3}"/>
    <cellStyle name="Millares 10 2 2 2 53" xfId="24378" xr:uid="{29CD008F-7D0B-46E7-8333-ACE3F45EDF26}"/>
    <cellStyle name="Millares 10 2 2 2 54" xfId="24817" xr:uid="{010495CE-DDB7-436D-B0A1-F2261E0EB7D7}"/>
    <cellStyle name="Millares 10 2 2 2 55" xfId="25256" xr:uid="{C0B6848E-D8FA-4AF9-9AC5-0CD450D4C412}"/>
    <cellStyle name="Millares 10 2 2 2 56" xfId="25695" xr:uid="{35AB7DEA-15F2-42BF-9094-2BBD68597085}"/>
    <cellStyle name="Millares 10 2 2 2 57" xfId="26134" xr:uid="{B05CAF73-77EB-4369-B1AE-F867815C27F0}"/>
    <cellStyle name="Millares 10 2 2 2 58" xfId="26573" xr:uid="{CA96F1CF-AF0E-4465-A02A-6B41C2457A49}"/>
    <cellStyle name="Millares 10 2 2 2 59" xfId="27012" xr:uid="{72D7C87B-85F5-4366-91B4-BB86275FFC1D}"/>
    <cellStyle name="Millares 10 2 2 2 6" xfId="3743" xr:uid="{1E237786-8385-4F7E-B188-E61111A230A0}"/>
    <cellStyle name="Millares 10 2 2 2 60" xfId="27451" xr:uid="{132DDFEF-0631-4F15-930D-0BB46E3DD414}"/>
    <cellStyle name="Millares 10 2 2 2 61" xfId="27890" xr:uid="{4F1C6E00-41C2-42A0-ACBA-97A92B7076DC}"/>
    <cellStyle name="Millares 10 2 2 2 62" xfId="28329" xr:uid="{C8C099A1-D00D-4E80-B4B7-D0A9F103268D}"/>
    <cellStyle name="Millares 10 2 2 2 63" xfId="28768" xr:uid="{6FF99270-DA3F-4BC8-9B0A-2AE7520EB012}"/>
    <cellStyle name="Millares 10 2 2 2 64" xfId="29207" xr:uid="{D405D117-9AED-4A5E-A737-84E35C96768D}"/>
    <cellStyle name="Millares 10 2 2 2 65" xfId="29646" xr:uid="{33848148-2D81-4C05-968A-AF0BEB6AB6AF}"/>
    <cellStyle name="Millares 10 2 2 2 66" xfId="30085" xr:uid="{6FD732DD-579E-47F9-853A-BA59467FEE4B}"/>
    <cellStyle name="Millares 10 2 2 2 67" xfId="30524" xr:uid="{D999CC06-4BE6-4D72-9B66-6ABECC608F46}"/>
    <cellStyle name="Millares 10 2 2 2 68" xfId="30963" xr:uid="{0A56A67C-BEB1-4A9F-A46D-E51758ACBEFF}"/>
    <cellStyle name="Millares 10 2 2 2 69" xfId="31402" xr:uid="{A8C9F070-9F15-4049-8635-98178EC64027}"/>
    <cellStyle name="Millares 10 2 2 2 7" xfId="4182" xr:uid="{EAA5420D-D28B-436E-8C4F-74F52D3AE88B}"/>
    <cellStyle name="Millares 10 2 2 2 70" xfId="31841" xr:uid="{A8283FA4-BD75-4723-AF78-78C17E94A8EF}"/>
    <cellStyle name="Millares 10 2 2 2 71" xfId="32281" xr:uid="{1F6C0D65-6835-471A-9219-1EC5D7DE8F7F}"/>
    <cellStyle name="Millares 10 2 2 2 72" xfId="32720" xr:uid="{A721C09A-A53F-46A3-8A71-E12CEE060276}"/>
    <cellStyle name="Millares 10 2 2 2 73" xfId="33159" xr:uid="{DCAAB024-2427-4AFF-BCB6-05395F17B54B}"/>
    <cellStyle name="Millares 10 2 2 2 74" xfId="33598" xr:uid="{F8F8EF77-AB07-4281-BF78-28FCFE65C779}"/>
    <cellStyle name="Millares 10 2 2 2 75" xfId="34037" xr:uid="{083DE74D-8C55-4674-8940-6DEA0448EC39}"/>
    <cellStyle name="Millares 10 2 2 2 76" xfId="34476" xr:uid="{B2687ABB-1B5B-490A-A20B-090EA9462B59}"/>
    <cellStyle name="Millares 10 2 2 2 77" xfId="34915" xr:uid="{23B2EE02-8F4A-4E17-95C2-340B4C8B7F76}"/>
    <cellStyle name="Millares 10 2 2 2 78" xfId="35354" xr:uid="{8DC395F6-D7FC-48B4-BFFD-8CC2EECC2E9D}"/>
    <cellStyle name="Millares 10 2 2 2 79" xfId="35793" xr:uid="{586C9910-8650-41B6-877B-1C98902DD0AE}"/>
    <cellStyle name="Millares 10 2 2 2 8" xfId="4621" xr:uid="{03BDE1CF-0CD1-4D4E-B6DE-550BDA2F2075}"/>
    <cellStyle name="Millares 10 2 2 2 80" xfId="36232" xr:uid="{BB66C707-8F94-42B3-BC30-C7575A247FC3}"/>
    <cellStyle name="Millares 10 2 2 2 81" xfId="36671" xr:uid="{414DDFEF-740D-4833-AE2C-048C7743A26D}"/>
    <cellStyle name="Millares 10 2 2 2 82" xfId="37109" xr:uid="{F42BD9D8-3F42-4B1D-B842-41C410E1CA2D}"/>
    <cellStyle name="Millares 10 2 2 2 83" xfId="37548" xr:uid="{5F6607B2-D8B5-43B8-9A3D-A7F3E917BF37}"/>
    <cellStyle name="Millares 10 2 2 2 84" xfId="37987" xr:uid="{2BE5F470-7C1D-4431-BBE3-B688B0A706E0}"/>
    <cellStyle name="Millares 10 2 2 2 85" xfId="38426" xr:uid="{DC5F17CE-63F5-414A-9719-F164CFC1C268}"/>
    <cellStyle name="Millares 10 2 2 2 86" xfId="38865" xr:uid="{2CE91947-CE16-4D59-A511-E3C0F140A876}"/>
    <cellStyle name="Millares 10 2 2 2 87" xfId="39304" xr:uid="{AFB66764-D5E1-48D7-872B-417FA7CFAAFB}"/>
    <cellStyle name="Millares 10 2 2 2 88" xfId="39743" xr:uid="{18E26C83-A2EC-415D-ACD4-0D3496289DB1}"/>
    <cellStyle name="Millares 10 2 2 2 89" xfId="40183" xr:uid="{AEB5E978-46EC-4B82-B813-CC3226029D7A}"/>
    <cellStyle name="Millares 10 2 2 2 9" xfId="5060" xr:uid="{22F289F5-916D-4F70-ABBB-C06A48DC484D}"/>
    <cellStyle name="Millares 10 2 2 2 90" xfId="40622" xr:uid="{EF43848C-4256-499F-B80D-40FC53854F5A}"/>
    <cellStyle name="Millares 10 2 2 2 91" xfId="41061" xr:uid="{0139F487-8EA8-4F88-A050-4A5B3992FCFB}"/>
    <cellStyle name="Millares 10 2 2 2 92" xfId="41500" xr:uid="{3D4EA17F-2BEF-4807-893F-33E8E6A02C2F}"/>
    <cellStyle name="Millares 10 2 2 2 93" xfId="41939" xr:uid="{2ABA2386-1248-47BB-8C44-D3B4DD72871B}"/>
    <cellStyle name="Millares 10 2 2 2 94" xfId="42378" xr:uid="{6538DE80-ED40-4C15-BC72-C2304C528A2D}"/>
    <cellStyle name="Millares 10 2 2 2 95" xfId="42817" xr:uid="{C4F109C3-8E59-449E-866A-8860C7251145}"/>
    <cellStyle name="Millares 10 2 2 2 96" xfId="43256" xr:uid="{EC252ACE-8208-4130-A714-DF0E3A3D1AC7}"/>
    <cellStyle name="Millares 10 2 2 2 97" xfId="43695" xr:uid="{03B9428E-3BD8-46EE-BE6C-94C36469EFDF}"/>
    <cellStyle name="Millares 10 2 2 2 98" xfId="44134" xr:uid="{2F3737D7-14D8-4B2A-BF4F-8F3D715E66EF}"/>
    <cellStyle name="Millares 10 2 2 2 99" xfId="44573" xr:uid="{69A9C15C-8BE8-4041-A1A0-2317ADDF5821}"/>
    <cellStyle name="Millares 10 2 2 20" xfId="9344" xr:uid="{8FE3F63A-1223-48EF-A8C9-2095AFF3F206}"/>
    <cellStyle name="Millares 10 2 2 21" xfId="9783" xr:uid="{D08EB0B3-A06D-425D-ADA4-6F7A7CD03BD3}"/>
    <cellStyle name="Millares 10 2 2 22" xfId="10221" xr:uid="{35CBDBF0-B34A-48D0-B02C-BE3EF6AF4F26}"/>
    <cellStyle name="Millares 10 2 2 23" xfId="10660" xr:uid="{A94ADA69-AEA9-4120-8DB5-45041E8CF1F5}"/>
    <cellStyle name="Millares 10 2 2 24" xfId="11099" xr:uid="{0E591BAE-9339-4EF3-9EB5-6B9CA5B144CD}"/>
    <cellStyle name="Millares 10 2 2 25" xfId="11538" xr:uid="{3BBD1DF8-22FE-4E08-94EB-8C50A46A6882}"/>
    <cellStyle name="Millares 10 2 2 26" xfId="11977" xr:uid="{C154A3D1-8732-4FB6-87B3-8631C4F97CA9}"/>
    <cellStyle name="Millares 10 2 2 27" xfId="12416" xr:uid="{DDCC8A5F-AF69-4CBA-88BD-9DF3825315F4}"/>
    <cellStyle name="Millares 10 2 2 28" xfId="12856" xr:uid="{DB348980-327F-4C51-9045-E5DBD389EC97}"/>
    <cellStyle name="Millares 10 2 2 29" xfId="13295" xr:uid="{4D06E87A-2BB0-414C-A762-F9BCE65AFF04}"/>
    <cellStyle name="Millares 10 2 2 3" xfId="1487" xr:uid="{A59090A6-EB39-4C02-8641-CA79AA4D26D3}"/>
    <cellStyle name="Millares 10 2 2 3 10" xfId="6044" xr:uid="{B1F98C8C-90C0-41F3-A0F9-406CF2A81301}"/>
    <cellStyle name="Millares 10 2 2 3 100" xfId="45557" xr:uid="{8A2CE986-4745-45E0-9D51-E2E463B57BBC}"/>
    <cellStyle name="Millares 10 2 2 3 101" xfId="45996" xr:uid="{814D2AA5-78E8-4436-9282-D70837C492D9}"/>
    <cellStyle name="Millares 10 2 2 3 102" xfId="46435" xr:uid="{69941F8E-12AD-496B-BD0C-A13E9748AC3A}"/>
    <cellStyle name="Millares 10 2 2 3 103" xfId="46874" xr:uid="{73505563-660E-42C9-ADCD-9B8197E36345}"/>
    <cellStyle name="Millares 10 2 2 3 104" xfId="47313" xr:uid="{5F15C061-A4AE-4E22-835E-63D51877A58F}"/>
    <cellStyle name="Millares 10 2 2 3 105" xfId="47752" xr:uid="{F476B599-2EE2-4BB2-8D4B-B27C1634E98A}"/>
    <cellStyle name="Millares 10 2 2 3 106" xfId="48191" xr:uid="{375BCE79-5077-4CDB-BF2F-871BE0E8B7A0}"/>
    <cellStyle name="Millares 10 2 2 3 107" xfId="48630" xr:uid="{939BA615-C980-4CAA-953D-5E678E422B4A}"/>
    <cellStyle name="Millares 10 2 2 3 108" xfId="49069" xr:uid="{6B039BDF-9F33-444D-AEEE-F35F0E845B15}"/>
    <cellStyle name="Millares 10 2 2 3 109" xfId="49508" xr:uid="{B0FB13C1-598F-4F7A-B680-62220A283D60}"/>
    <cellStyle name="Millares 10 2 2 3 11" xfId="6483" xr:uid="{079BD348-196C-409C-B253-8534F39B62A1}"/>
    <cellStyle name="Millares 10 2 2 3 110" xfId="49947" xr:uid="{AB9B6A20-6097-40E8-929D-862CAD2C39E4}"/>
    <cellStyle name="Millares 10 2 2 3 111" xfId="50386" xr:uid="{A12697E0-C3B2-4BFF-8C41-D9F9BAA7C626}"/>
    <cellStyle name="Millares 10 2 2 3 112" xfId="50825" xr:uid="{983DD3A3-083D-4674-9753-3BD67C1C3E64}"/>
    <cellStyle name="Millares 10 2 2 3 113" xfId="51264" xr:uid="{EF155710-F14E-48E1-AB73-75489618DA63}"/>
    <cellStyle name="Millares 10 2 2 3 114" xfId="51703" xr:uid="{227C7CB6-876B-4088-9C68-58B4AF8DAFFC}"/>
    <cellStyle name="Millares 10 2 2 3 115" xfId="52142" xr:uid="{B8C9F77C-6FCB-454A-9554-BB0901A3F1D8}"/>
    <cellStyle name="Millares 10 2 2 3 116" xfId="52581" xr:uid="{1D35CAE1-BE4F-4918-98E6-E648ACA68ED9}"/>
    <cellStyle name="Millares 10 2 2 3 117" xfId="53020" xr:uid="{D40FC0A5-ABBB-46E4-BA4B-9AFD4055CC2F}"/>
    <cellStyle name="Millares 10 2 2 3 118" xfId="53459" xr:uid="{45635C6A-3589-4899-BBE8-62551B4980A0}"/>
    <cellStyle name="Millares 10 2 2 3 119" xfId="53898" xr:uid="{C747B320-2059-4929-8724-82DD82ACFC6A}"/>
    <cellStyle name="Millares 10 2 2 3 12" xfId="6922" xr:uid="{B7059219-FB42-4575-A2F6-10B5E2A83392}"/>
    <cellStyle name="Millares 10 2 2 3 120" xfId="54337" xr:uid="{C7AAB8E2-57C5-4865-BD25-399101774DF5}"/>
    <cellStyle name="Millares 10 2 2 3 121" xfId="54776" xr:uid="{929F652F-4EFC-47C3-ABFF-80E3F2977148}"/>
    <cellStyle name="Millares 10 2 2 3 13" xfId="7361" xr:uid="{55D455D7-A812-4F86-B77B-5FA958FAF0BA}"/>
    <cellStyle name="Millares 10 2 2 3 14" xfId="7800" xr:uid="{093B1E28-FA7E-42A2-A76E-234AB6ABD87C}"/>
    <cellStyle name="Millares 10 2 2 3 15" xfId="8239" xr:uid="{FED54F7B-ED91-4278-8CB5-E4033FC2FC38}"/>
    <cellStyle name="Millares 10 2 2 3 16" xfId="8678" xr:uid="{3EB0258A-0E13-4667-BE18-6C19DC71CDE4}"/>
    <cellStyle name="Millares 10 2 2 3 17" xfId="9117" xr:uid="{43B4E6A1-3242-438D-844F-A24DC323F040}"/>
    <cellStyle name="Millares 10 2 2 3 18" xfId="9556" xr:uid="{9C566B51-EC58-4CE7-A65B-621A0C0C8823}"/>
    <cellStyle name="Millares 10 2 2 3 19" xfId="9995" xr:uid="{9934274D-FBB3-46C8-BE49-06B3A4D975A4}"/>
    <cellStyle name="Millares 10 2 2 3 2" xfId="2532" xr:uid="{D13EC5D0-FEA7-42FE-AD2F-38D8612FAACA}"/>
    <cellStyle name="Millares 10 2 2 3 20" xfId="10433" xr:uid="{51F13586-77A3-40ED-9069-190849E33998}"/>
    <cellStyle name="Millares 10 2 2 3 21" xfId="10872" xr:uid="{B72368DB-88D7-4A59-8276-EC9C1A5B9495}"/>
    <cellStyle name="Millares 10 2 2 3 22" xfId="11311" xr:uid="{387FD022-7F6B-4F4B-983E-7217D9DA951B}"/>
    <cellStyle name="Millares 10 2 2 3 23" xfId="11750" xr:uid="{ADC1793E-5B12-4E06-960D-CBB66B133645}"/>
    <cellStyle name="Millares 10 2 2 3 24" xfId="12189" xr:uid="{653C5900-84A0-4D17-90F4-BB686BAAE8A4}"/>
    <cellStyle name="Millares 10 2 2 3 25" xfId="12629" xr:uid="{0268ED00-BA06-498D-BA65-36B3056507DA}"/>
    <cellStyle name="Millares 10 2 2 3 26" xfId="13068" xr:uid="{C7F7506C-8308-4C76-B645-748CDDF838D8}"/>
    <cellStyle name="Millares 10 2 2 3 27" xfId="13508" xr:uid="{EE02A8D7-37D9-4C29-9AD2-CCFD5635BC35}"/>
    <cellStyle name="Millares 10 2 2 3 28" xfId="13947" xr:uid="{DA73E7A2-C50D-48EF-82DC-7CB8CF142BF7}"/>
    <cellStyle name="Millares 10 2 2 3 29" xfId="14386" xr:uid="{8DEB8A76-1CC9-4E52-B063-E6933CA2C33F}"/>
    <cellStyle name="Millares 10 2 2 3 3" xfId="2971" xr:uid="{211EBD6D-198E-4346-80D3-1DE39CB50034}"/>
    <cellStyle name="Millares 10 2 2 3 30" xfId="14825" xr:uid="{8DBE28A6-BCD3-4BB5-B290-802BF5705C35}"/>
    <cellStyle name="Millares 10 2 2 3 31" xfId="15264" xr:uid="{255B3ACC-46A5-49A5-B989-CF6B1E857048}"/>
    <cellStyle name="Millares 10 2 2 3 32" xfId="15703" xr:uid="{5268917A-8046-4FA3-A99B-ED830C47B5F4}"/>
    <cellStyle name="Millares 10 2 2 3 33" xfId="16143" xr:uid="{4E648A78-AA3D-4117-99BC-7885577E91E1}"/>
    <cellStyle name="Millares 10 2 2 3 34" xfId="16582" xr:uid="{363EE677-3A1F-41F2-A13B-2F273742D601}"/>
    <cellStyle name="Millares 10 2 2 3 35" xfId="17021" xr:uid="{F1407782-F7DB-4B47-B97C-179152CA4CF9}"/>
    <cellStyle name="Millares 10 2 2 3 36" xfId="17460" xr:uid="{BAF6AA02-344E-4F29-B4F4-5D68E7055451}"/>
    <cellStyle name="Millares 10 2 2 3 37" xfId="17899" xr:uid="{A610B3AB-7D5A-4514-B4F4-07DC9FC5884F}"/>
    <cellStyle name="Millares 10 2 2 3 38" xfId="18338" xr:uid="{037CB47F-B766-49C2-878C-B8537B4D16DA}"/>
    <cellStyle name="Millares 10 2 2 3 39" xfId="18777" xr:uid="{BD7E7992-9581-4731-AF21-D98D5BE373E7}"/>
    <cellStyle name="Millares 10 2 2 3 4" xfId="3409" xr:uid="{D2B97A5D-451D-41D8-8A06-D3C6F53CB1C0}"/>
    <cellStyle name="Millares 10 2 2 3 40" xfId="19216" xr:uid="{33898269-5021-4722-8226-DEAB4DC03B22}"/>
    <cellStyle name="Millares 10 2 2 3 41" xfId="19655" xr:uid="{E65C4165-361B-49A9-B3FC-B4DF4FF66017}"/>
    <cellStyle name="Millares 10 2 2 3 42" xfId="20094" xr:uid="{ECA5BFCA-7EA2-4956-82BF-A68968B332EF}"/>
    <cellStyle name="Millares 10 2 2 3 43" xfId="20533" xr:uid="{5F9D1F24-4C99-4D03-AF95-483C347B8713}"/>
    <cellStyle name="Millares 10 2 2 3 44" xfId="20972" xr:uid="{46BB387E-4E30-43E0-8F1B-31A0F40B3443}"/>
    <cellStyle name="Millares 10 2 2 3 45" xfId="21411" xr:uid="{ED52ECB4-3C7E-4233-B47A-398DDC6F8D88}"/>
    <cellStyle name="Millares 10 2 2 3 46" xfId="21850" xr:uid="{C5EEEB69-CFD7-499F-83BD-C4E7074C9D62}"/>
    <cellStyle name="Millares 10 2 2 3 47" xfId="22289" xr:uid="{4530D3D0-EBA3-44F5-9B04-8DEFE2D34140}"/>
    <cellStyle name="Millares 10 2 2 3 48" xfId="22728" xr:uid="{F1A626A3-BC8C-4E87-9EC4-4072BEDDC268}"/>
    <cellStyle name="Millares 10 2 2 3 49" xfId="23167" xr:uid="{C4F5A3FC-450F-4CB5-941D-FAC2F3E4BE8C}"/>
    <cellStyle name="Millares 10 2 2 3 5" xfId="3849" xr:uid="{AF7AACC7-2496-401E-B5F6-5C11A3F29269}"/>
    <cellStyle name="Millares 10 2 2 3 50" xfId="23606" xr:uid="{BBD98E73-6755-42E8-9DE0-E98AD1DD6AD0}"/>
    <cellStyle name="Millares 10 2 2 3 51" xfId="24045" xr:uid="{3B7D4499-DAA6-44FF-ABE6-6CA223D33400}"/>
    <cellStyle name="Millares 10 2 2 3 52" xfId="24484" xr:uid="{687E2687-E163-4724-9A58-FCF5B9069A9A}"/>
    <cellStyle name="Millares 10 2 2 3 53" xfId="24923" xr:uid="{01417362-5BDD-45A8-B4A0-B405DFBD48D1}"/>
    <cellStyle name="Millares 10 2 2 3 54" xfId="25362" xr:uid="{64754FF1-AB51-4B04-A345-4EEC0F3C462F}"/>
    <cellStyle name="Millares 10 2 2 3 55" xfId="25801" xr:uid="{3996C237-DF5C-4632-A922-C89801E479C8}"/>
    <cellStyle name="Millares 10 2 2 3 56" xfId="26240" xr:uid="{C8CF9C2F-6346-4AAD-B8C0-A64735C935C4}"/>
    <cellStyle name="Millares 10 2 2 3 57" xfId="26679" xr:uid="{EB0FF416-C0AA-41F1-B781-BBAF1A3AE86D}"/>
    <cellStyle name="Millares 10 2 2 3 58" xfId="27118" xr:uid="{D5213C9C-9AD5-440F-AA68-5F1F274F8E79}"/>
    <cellStyle name="Millares 10 2 2 3 59" xfId="27557" xr:uid="{F14CCFFF-2B43-449B-91B0-C40347F8C6B1}"/>
    <cellStyle name="Millares 10 2 2 3 6" xfId="4288" xr:uid="{520422DB-AD51-4D76-A039-A46143469094}"/>
    <cellStyle name="Millares 10 2 2 3 60" xfId="27996" xr:uid="{BBCEB3D8-0C24-4703-914E-E22293FE100F}"/>
    <cellStyle name="Millares 10 2 2 3 61" xfId="28435" xr:uid="{8EA266D5-4361-4344-A13C-1D436EA300A7}"/>
    <cellStyle name="Millares 10 2 2 3 62" xfId="28874" xr:uid="{0833B906-2EB7-42B5-AE43-02D5382B8284}"/>
    <cellStyle name="Millares 10 2 2 3 63" xfId="29313" xr:uid="{5DD8262A-CC51-4520-A926-8594D7A664AE}"/>
    <cellStyle name="Millares 10 2 2 3 64" xfId="29752" xr:uid="{01B8780B-D2FC-4EF5-887A-37206842D1F1}"/>
    <cellStyle name="Millares 10 2 2 3 65" xfId="30191" xr:uid="{9BD427DB-E43F-4025-AB6B-D32EC6CD4F81}"/>
    <cellStyle name="Millares 10 2 2 3 66" xfId="30630" xr:uid="{93194FDE-993C-463C-8C7D-72508A825E7E}"/>
    <cellStyle name="Millares 10 2 2 3 67" xfId="31069" xr:uid="{27ED9487-77E3-4DB9-A216-B5B16C69F01F}"/>
    <cellStyle name="Millares 10 2 2 3 68" xfId="31508" xr:uid="{BF5D5226-655F-4C82-A0ED-AE2E3C822C54}"/>
    <cellStyle name="Millares 10 2 2 3 69" xfId="31948" xr:uid="{31F73553-624E-4422-9DD1-6CF83FA0EC0A}"/>
    <cellStyle name="Millares 10 2 2 3 7" xfId="4727" xr:uid="{300051F8-6708-4018-BC9F-E47E705FF367}"/>
    <cellStyle name="Millares 10 2 2 3 70" xfId="32387" xr:uid="{D1CFB6F3-8032-4E48-9AE4-1B84A70308BB}"/>
    <cellStyle name="Millares 10 2 2 3 71" xfId="32826" xr:uid="{28B75669-0E92-44BF-8C1D-E7A961952809}"/>
    <cellStyle name="Millares 10 2 2 3 72" xfId="33265" xr:uid="{54FB93E4-11D5-4ECB-A842-11BC8B2E2471}"/>
    <cellStyle name="Millares 10 2 2 3 73" xfId="33704" xr:uid="{B3ACAF7C-0ECF-44FD-B5B7-DD1840AEA7C1}"/>
    <cellStyle name="Millares 10 2 2 3 74" xfId="34143" xr:uid="{32F767BB-D35A-4993-9ED6-EF75916BCCC5}"/>
    <cellStyle name="Millares 10 2 2 3 75" xfId="34582" xr:uid="{12816D66-7EA3-47B7-9C52-DF38F08B9851}"/>
    <cellStyle name="Millares 10 2 2 3 76" xfId="35021" xr:uid="{19121C72-AF1E-4049-A2C9-B7D1FF511B01}"/>
    <cellStyle name="Millares 10 2 2 3 77" xfId="35460" xr:uid="{875FE26D-F676-43A9-B283-5436BACFCFDD}"/>
    <cellStyle name="Millares 10 2 2 3 78" xfId="35899" xr:uid="{50980E27-BA41-4315-AFF6-7947CD2BD1E4}"/>
    <cellStyle name="Millares 10 2 2 3 79" xfId="36338" xr:uid="{9C2CF7AD-3625-4C02-8541-F06600DCA343}"/>
    <cellStyle name="Millares 10 2 2 3 8" xfId="5166" xr:uid="{A2A457C2-F284-402C-86D7-745C78A8E1A3}"/>
    <cellStyle name="Millares 10 2 2 3 80" xfId="36777" xr:uid="{2EC7B7E8-5420-4A01-BAEA-D81942AA4E3E}"/>
    <cellStyle name="Millares 10 2 2 3 81" xfId="37215" xr:uid="{7F585A94-5008-4F5B-BB2A-6CE58F04E983}"/>
    <cellStyle name="Millares 10 2 2 3 82" xfId="37654" xr:uid="{0A587500-5C50-4209-9A88-785E6B92053A}"/>
    <cellStyle name="Millares 10 2 2 3 83" xfId="38093" xr:uid="{8F3C76B1-2F13-46D0-A9FC-3A07CF496335}"/>
    <cellStyle name="Millares 10 2 2 3 84" xfId="38532" xr:uid="{7E10A593-5148-4134-B110-D9B2DD5104C3}"/>
    <cellStyle name="Millares 10 2 2 3 85" xfId="38971" xr:uid="{8721D2B8-4D7E-42DF-AD2C-4E775E0B14F6}"/>
    <cellStyle name="Millares 10 2 2 3 86" xfId="39410" xr:uid="{405A4363-560E-4E7D-9C2D-42A554EFD96D}"/>
    <cellStyle name="Millares 10 2 2 3 87" xfId="39849" xr:uid="{5A3BACA8-F5C5-44A3-9D14-F3DDA231E2A1}"/>
    <cellStyle name="Millares 10 2 2 3 88" xfId="40289" xr:uid="{83BA723C-EDF1-4508-AC3D-0A91374AE71A}"/>
    <cellStyle name="Millares 10 2 2 3 89" xfId="40728" xr:uid="{BB9D8BF9-A162-4F21-8CD8-1A58330FB1DD}"/>
    <cellStyle name="Millares 10 2 2 3 9" xfId="5605" xr:uid="{254DA53F-D3C5-4E5A-8614-B8F6BDB32605}"/>
    <cellStyle name="Millares 10 2 2 3 90" xfId="41167" xr:uid="{68443200-355C-4B08-893B-5645FFF18AB9}"/>
    <cellStyle name="Millares 10 2 2 3 91" xfId="41606" xr:uid="{BF3F87AC-00D3-4298-B018-72AAF9AE330C}"/>
    <cellStyle name="Millares 10 2 2 3 92" xfId="42045" xr:uid="{1232D713-8D24-4A0E-8CE9-B2BECEA72231}"/>
    <cellStyle name="Millares 10 2 2 3 93" xfId="42484" xr:uid="{CD003517-0CD5-45E1-ADF8-5E51E03FC60D}"/>
    <cellStyle name="Millares 10 2 2 3 94" xfId="42923" xr:uid="{65503DA9-1CCE-4C5A-AAA0-D3E6377220A1}"/>
    <cellStyle name="Millares 10 2 2 3 95" xfId="43362" xr:uid="{1458FDBE-0EE2-43E3-9678-6CA0F16AAF91}"/>
    <cellStyle name="Millares 10 2 2 3 96" xfId="43801" xr:uid="{D41D0CF4-1838-4AF1-9BF1-7F599F28786A}"/>
    <cellStyle name="Millares 10 2 2 3 97" xfId="44240" xr:uid="{34EF54AE-F477-4239-9983-FB28E27C9B49}"/>
    <cellStyle name="Millares 10 2 2 3 98" xfId="44679" xr:uid="{A8914606-FFEB-489F-A168-251CA9A4D80B}"/>
    <cellStyle name="Millares 10 2 2 3 99" xfId="45118" xr:uid="{CE45E149-5CB3-427C-9D8B-2468BD48B427}"/>
    <cellStyle name="Millares 10 2 2 30" xfId="13735" xr:uid="{C1D6C66B-E4AC-41C8-BF95-F9957DE43E27}"/>
    <cellStyle name="Millares 10 2 2 31" xfId="14174" xr:uid="{DC74FB41-913B-4BBF-9627-977438E5D69D}"/>
    <cellStyle name="Millares 10 2 2 32" xfId="14613" xr:uid="{501BAD91-D9BE-4F60-9A08-064BE2449330}"/>
    <cellStyle name="Millares 10 2 2 33" xfId="15052" xr:uid="{36CF74F8-B30D-4EE4-ABC4-F92537D3A246}"/>
    <cellStyle name="Millares 10 2 2 34" xfId="15491" xr:uid="{B0840982-5340-4ED7-9199-F2B09A90FC52}"/>
    <cellStyle name="Millares 10 2 2 35" xfId="15930" xr:uid="{F57FEB95-E62C-4D17-B71E-3D082704B57C}"/>
    <cellStyle name="Millares 10 2 2 36" xfId="16370" xr:uid="{639D25C4-935E-43E8-8F66-83BBFFA4A170}"/>
    <cellStyle name="Millares 10 2 2 37" xfId="16809" xr:uid="{090E8B76-4ABF-402F-9973-0E7400F18822}"/>
    <cellStyle name="Millares 10 2 2 38" xfId="17248" xr:uid="{EBC981B8-8153-4ADE-972F-5A737DBDB69B}"/>
    <cellStyle name="Millares 10 2 2 39" xfId="17687" xr:uid="{09BE5FAF-3E89-4E14-9B71-E185DB17F84E}"/>
    <cellStyle name="Millares 10 2 2 4" xfId="2319" xr:uid="{D2575AA6-E95E-4950-865B-9273EB082FD4}"/>
    <cellStyle name="Millares 10 2 2 40" xfId="18126" xr:uid="{30E6D83B-119D-43B4-99A9-E94F86316DA8}"/>
    <cellStyle name="Millares 10 2 2 41" xfId="18565" xr:uid="{D8A2C93F-1545-49FE-B533-944F4BE3C98A}"/>
    <cellStyle name="Millares 10 2 2 42" xfId="19004" xr:uid="{73E7920B-F0CA-4FE7-A468-325B189B3E1D}"/>
    <cellStyle name="Millares 10 2 2 43" xfId="19443" xr:uid="{CF22A14D-B3FC-4198-B343-35D442D9C7B6}"/>
    <cellStyle name="Millares 10 2 2 44" xfId="19882" xr:uid="{04350011-6D13-4845-A681-7973B6BD36CB}"/>
    <cellStyle name="Millares 10 2 2 45" xfId="20321" xr:uid="{75457AAD-F0F9-4AD0-B1CD-CF17F6AA0C5F}"/>
    <cellStyle name="Millares 10 2 2 46" xfId="20760" xr:uid="{395D3D8B-FD7A-4ECE-A987-BFB9DB0B9253}"/>
    <cellStyle name="Millares 10 2 2 47" xfId="21199" xr:uid="{F7322406-18B4-4538-A01D-3E050EC9EFBC}"/>
    <cellStyle name="Millares 10 2 2 48" xfId="21638" xr:uid="{6DB43408-5ED3-481B-B989-32E9C2E8C854}"/>
    <cellStyle name="Millares 10 2 2 49" xfId="22077" xr:uid="{8C497037-5438-47F8-8684-0CB58AC2E673}"/>
    <cellStyle name="Millares 10 2 2 5" xfId="2759" xr:uid="{577299F7-37B8-45D5-91BE-87AEB3DA7C15}"/>
    <cellStyle name="Millares 10 2 2 50" xfId="22516" xr:uid="{E0D17E3E-7B1E-4C42-A4BA-93DB69AE7330}"/>
    <cellStyle name="Millares 10 2 2 51" xfId="22955" xr:uid="{F0346E86-15FA-42CA-B27C-8995752D847E}"/>
    <cellStyle name="Millares 10 2 2 52" xfId="23394" xr:uid="{9B4F747A-3BA6-4912-979F-AD342F0D4F4F}"/>
    <cellStyle name="Millares 10 2 2 53" xfId="23833" xr:uid="{E069E916-529F-49ED-84F0-19C1CF001ACE}"/>
    <cellStyle name="Millares 10 2 2 54" xfId="24272" xr:uid="{E898CC8D-F1C9-46EC-85F9-607B84A4DDB3}"/>
    <cellStyle name="Millares 10 2 2 55" xfId="24711" xr:uid="{B99C7DD5-5F1B-45A5-8766-C1A062BA96A5}"/>
    <cellStyle name="Millares 10 2 2 56" xfId="25150" xr:uid="{DF3F19B4-1961-40BE-A8A7-7502A773E12F}"/>
    <cellStyle name="Millares 10 2 2 57" xfId="25589" xr:uid="{33ECA58D-6D7D-4849-A179-D64AF66036FB}"/>
    <cellStyle name="Millares 10 2 2 58" xfId="26028" xr:uid="{60D157EF-D750-4934-B88E-E301B54B95BA}"/>
    <cellStyle name="Millares 10 2 2 59" xfId="26467" xr:uid="{C86008C8-C56A-42D5-9B37-B11FFBEBC16A}"/>
    <cellStyle name="Millares 10 2 2 6" xfId="3197" xr:uid="{233DA644-6872-40ED-B109-D64B19980087}"/>
    <cellStyle name="Millares 10 2 2 60" xfId="26906" xr:uid="{E1E3951A-2772-4172-8096-2227507CC269}"/>
    <cellStyle name="Millares 10 2 2 61" xfId="27345" xr:uid="{5594275D-238D-48AD-A05A-3EBD2D088564}"/>
    <cellStyle name="Millares 10 2 2 62" xfId="27784" xr:uid="{9412E8CE-AF21-472D-A1C4-971B018DD345}"/>
    <cellStyle name="Millares 10 2 2 63" xfId="28223" xr:uid="{FC7D79CF-5B5B-47EE-86F4-A62B6BEA8B7E}"/>
    <cellStyle name="Millares 10 2 2 64" xfId="28662" xr:uid="{0715A78A-11D0-43DE-B5BF-FD4400D734ED}"/>
    <cellStyle name="Millares 10 2 2 65" xfId="29101" xr:uid="{E2285EF5-F006-4A52-83F5-72F207E805CB}"/>
    <cellStyle name="Millares 10 2 2 66" xfId="29540" xr:uid="{135DA9EF-6AC6-416D-8D79-B9D8A6703099}"/>
    <cellStyle name="Millares 10 2 2 67" xfId="29979" xr:uid="{42B551BF-1647-4F07-AB7B-E1CC8232D9F4}"/>
    <cellStyle name="Millares 10 2 2 68" xfId="30418" xr:uid="{F652D1ED-7841-45B7-85C0-11651EB3A8B2}"/>
    <cellStyle name="Millares 10 2 2 69" xfId="30857" xr:uid="{751D5076-6B92-49C9-AFAF-5EB5CCA8A5FF}"/>
    <cellStyle name="Millares 10 2 2 7" xfId="3637" xr:uid="{0BCCD585-1B16-4916-AB33-4A7DD2EB9654}"/>
    <cellStyle name="Millares 10 2 2 70" xfId="31296" xr:uid="{261B397B-A601-4F6F-82E8-4805F97A925D}"/>
    <cellStyle name="Millares 10 2 2 71" xfId="31735" xr:uid="{D86D955A-5727-407A-9CDF-FB635D35A10E}"/>
    <cellStyle name="Millares 10 2 2 72" xfId="32175" xr:uid="{5071E6EF-3922-4FB0-8BDA-501E6A2A9C92}"/>
    <cellStyle name="Millares 10 2 2 73" xfId="32614" xr:uid="{F503A208-0F9A-4C01-9D12-D244D00488BF}"/>
    <cellStyle name="Millares 10 2 2 74" xfId="33053" xr:uid="{F59382B5-B3A5-411D-B510-8EDD8A8B587B}"/>
    <cellStyle name="Millares 10 2 2 75" xfId="33492" xr:uid="{EF8B4D54-205A-49DC-8069-762D3103EA12}"/>
    <cellStyle name="Millares 10 2 2 76" xfId="33931" xr:uid="{1220D4C7-21B9-40AE-84C1-094D41F3E171}"/>
    <cellStyle name="Millares 10 2 2 77" xfId="34370" xr:uid="{871689BA-B1CC-4B49-A9F8-1957DA7E9AF6}"/>
    <cellStyle name="Millares 10 2 2 78" xfId="34809" xr:uid="{93086858-E707-4B28-81E2-1C7F9727D072}"/>
    <cellStyle name="Millares 10 2 2 79" xfId="35248" xr:uid="{888A80C8-63DC-46C2-A1B5-B8BCAF1B7B85}"/>
    <cellStyle name="Millares 10 2 2 8" xfId="4076" xr:uid="{2D0B57DF-361B-468D-8280-93ADCDD3D3C4}"/>
    <cellStyle name="Millares 10 2 2 80" xfId="35687" xr:uid="{727BD2C6-ECAA-41B0-8CC4-79F91E611F11}"/>
    <cellStyle name="Millares 10 2 2 81" xfId="36126" xr:uid="{D5AA6D58-8B1F-440A-A5F6-E8C796BFBA90}"/>
    <cellStyle name="Millares 10 2 2 82" xfId="36565" xr:uid="{B566A5E1-5654-498A-AB02-7D8CB6F87151}"/>
    <cellStyle name="Millares 10 2 2 83" xfId="37003" xr:uid="{406992CF-2370-43EC-9A9E-98A593508691}"/>
    <cellStyle name="Millares 10 2 2 84" xfId="37442" xr:uid="{E6C9400C-C35D-4A54-A32B-765AE7E6599C}"/>
    <cellStyle name="Millares 10 2 2 85" xfId="37881" xr:uid="{0452ABCB-BC11-4E9B-B46A-81075EADB15B}"/>
    <cellStyle name="Millares 10 2 2 86" xfId="38320" xr:uid="{121FB41E-ED1C-4623-A2C5-1336378F402B}"/>
    <cellStyle name="Millares 10 2 2 87" xfId="38759" xr:uid="{242FEA1C-DE94-42F3-9E97-17AC61CF29D0}"/>
    <cellStyle name="Millares 10 2 2 88" xfId="39198" xr:uid="{4F55761E-D7CC-4295-8340-2088CD2B6C22}"/>
    <cellStyle name="Millares 10 2 2 89" xfId="39637" xr:uid="{CDC90981-23FF-4899-B929-2EF52AEE3F2A}"/>
    <cellStyle name="Millares 10 2 2 9" xfId="4515" xr:uid="{7C47E706-7041-4E76-B3F9-A183C5E6D526}"/>
    <cellStyle name="Millares 10 2 2 90" xfId="40077" xr:uid="{70B94199-FC90-4803-B417-E5B1F6D32B5D}"/>
    <cellStyle name="Millares 10 2 2 91" xfId="40516" xr:uid="{60BCDD73-0500-4C84-B42C-7E922970E464}"/>
    <cellStyle name="Millares 10 2 2 92" xfId="40955" xr:uid="{63060835-480E-462A-A706-045E834BEA7D}"/>
    <cellStyle name="Millares 10 2 2 93" xfId="41394" xr:uid="{0B87F1E2-968D-4577-8052-5359EB55622B}"/>
    <cellStyle name="Millares 10 2 2 94" xfId="41833" xr:uid="{BBD53455-0B2C-4A6E-BA20-D3B6B88144B3}"/>
    <cellStyle name="Millares 10 2 2 95" xfId="42272" xr:uid="{A384F5F3-C4DD-4B6A-B6D3-5EC54F8245A2}"/>
    <cellStyle name="Millares 10 2 2 96" xfId="42711" xr:uid="{851D617D-0AE9-4474-A8F3-F27B5A63BE39}"/>
    <cellStyle name="Millares 10 2 2 97" xfId="43150" xr:uid="{1969211A-F992-47CF-B28D-16CB39EBCCD2}"/>
    <cellStyle name="Millares 10 2 2 98" xfId="43589" xr:uid="{703DF2E3-F3C3-4D78-9894-2DE8E2DD3012}"/>
    <cellStyle name="Millares 10 2 2 99" xfId="44028" xr:uid="{CAE4B7D6-F971-45E0-A265-A09EB1E99DE5}"/>
    <cellStyle name="Millares 10 2 20" xfId="8861" xr:uid="{D45C7DC1-D1CC-4C09-90FA-3A5ABE00F5D8}"/>
    <cellStyle name="Millares 10 2 21" xfId="9300" xr:uid="{CEC320A0-FB9D-405D-BBD1-5A95A920C651}"/>
    <cellStyle name="Millares 10 2 22" xfId="9739" xr:uid="{5E5E778A-354F-4342-8513-9ED20D8CE706}"/>
    <cellStyle name="Millares 10 2 23" xfId="10177" xr:uid="{E40FA5A5-C896-4288-B051-822C99AD7EF4}"/>
    <cellStyle name="Millares 10 2 24" xfId="10616" xr:uid="{7C184225-2A4F-496F-AEE7-493A6C678DB0}"/>
    <cellStyle name="Millares 10 2 25" xfId="11055" xr:uid="{ED3BA0B1-FB60-40B1-8908-E2257B8FBC73}"/>
    <cellStyle name="Millares 10 2 26" xfId="11494" xr:uid="{27CB64E8-4BDC-4ADC-929C-E3054BE4437A}"/>
    <cellStyle name="Millares 10 2 27" xfId="11933" xr:uid="{7296A270-6792-4472-9399-E4455215AFE3}"/>
    <cellStyle name="Millares 10 2 28" xfId="12372" xr:uid="{CB16163A-08EF-4C3C-AD0D-2376A8CE7F17}"/>
    <cellStyle name="Millares 10 2 29" xfId="12812" xr:uid="{F72B4E63-EB7C-48CC-A99B-917B6D83AABD}"/>
    <cellStyle name="Millares 10 2 3" xfId="762" xr:uid="{C1E60029-9C79-424E-8AE9-3B935ED7BE60}"/>
    <cellStyle name="Millares 10 2 3 10" xfId="5458" xr:uid="{B54EF2E1-19AD-4316-A593-F36317123AD7}"/>
    <cellStyle name="Millares 10 2 3 100" xfId="44971" xr:uid="{671E61AB-F645-49DE-8E8D-F69A36CD4383}"/>
    <cellStyle name="Millares 10 2 3 101" xfId="45410" xr:uid="{BF3FC290-C01F-4C24-946E-F313DE4AC225}"/>
    <cellStyle name="Millares 10 2 3 102" xfId="45849" xr:uid="{C16FBB2E-ECDA-4259-8BEC-2960F4CD41A6}"/>
    <cellStyle name="Millares 10 2 3 103" xfId="46288" xr:uid="{CDD89019-CBAD-4B0A-9905-13213ADD4A0E}"/>
    <cellStyle name="Millares 10 2 3 104" xfId="46727" xr:uid="{A6D5BC47-CBF0-418D-AE85-AF8252A1DE3A}"/>
    <cellStyle name="Millares 10 2 3 105" xfId="47166" xr:uid="{0E3C9290-A75D-4BBC-9BF8-E1281334ED5F}"/>
    <cellStyle name="Millares 10 2 3 106" xfId="47605" xr:uid="{A11899D3-3708-47CB-A637-3927403C97C2}"/>
    <cellStyle name="Millares 10 2 3 107" xfId="48044" xr:uid="{D257937F-4CE8-46CA-A392-F0B5BBEE5330}"/>
    <cellStyle name="Millares 10 2 3 108" xfId="48483" xr:uid="{18F9FDD6-DAA1-49AB-B1A1-D6C33592F207}"/>
    <cellStyle name="Millares 10 2 3 109" xfId="48922" xr:uid="{D2D315A4-7C7C-4F9E-B84C-A4B3325DFDBB}"/>
    <cellStyle name="Millares 10 2 3 11" xfId="5897" xr:uid="{5BE92885-E3E1-48EE-AD00-5C7DCF48A5F6}"/>
    <cellStyle name="Millares 10 2 3 110" xfId="49361" xr:uid="{A53036F6-5039-4061-8BEA-452B3C494FC1}"/>
    <cellStyle name="Millares 10 2 3 111" xfId="49800" xr:uid="{75C8B863-8D0A-4791-951A-F6DF87ECE9A6}"/>
    <cellStyle name="Millares 10 2 3 112" xfId="50239" xr:uid="{6AA675EF-3F7A-4BE9-8610-5B981B6E2071}"/>
    <cellStyle name="Millares 10 2 3 113" xfId="50678" xr:uid="{9F83EE0D-369E-47EA-8FFD-7F36E0DCF89F}"/>
    <cellStyle name="Millares 10 2 3 114" xfId="51117" xr:uid="{3141AFEA-BEF3-477A-BAFF-E9DF8F110458}"/>
    <cellStyle name="Millares 10 2 3 115" xfId="51556" xr:uid="{4835A9EE-2B7E-441C-AEA4-A018478ECA2E}"/>
    <cellStyle name="Millares 10 2 3 116" xfId="51995" xr:uid="{B7D32799-0305-4001-B06F-7F4E35A3FDD2}"/>
    <cellStyle name="Millares 10 2 3 117" xfId="52434" xr:uid="{688569D5-3C93-4782-9AA5-28786A76A6A1}"/>
    <cellStyle name="Millares 10 2 3 118" xfId="52873" xr:uid="{94307588-6735-4C6B-BF4A-61052E2AB923}"/>
    <cellStyle name="Millares 10 2 3 119" xfId="53312" xr:uid="{FB814E6E-8E21-4790-B363-CBA68D830242}"/>
    <cellStyle name="Millares 10 2 3 12" xfId="6336" xr:uid="{46CACE00-A787-46C7-9937-4B27054F06D8}"/>
    <cellStyle name="Millares 10 2 3 120" xfId="53751" xr:uid="{E6C7946A-23E9-48DE-B766-5FAAD656ADC4}"/>
    <cellStyle name="Millares 10 2 3 121" xfId="54190" xr:uid="{2500E2C1-385E-4262-944D-F8DCCEDEE814}"/>
    <cellStyle name="Millares 10 2 3 122" xfId="54629" xr:uid="{F103F754-AD0B-489E-8F13-A1146D51DA54}"/>
    <cellStyle name="Millares 10 2 3 13" xfId="6775" xr:uid="{1819FE2F-EDC8-4C45-B640-01A74ABCF94D}"/>
    <cellStyle name="Millares 10 2 3 14" xfId="7214" xr:uid="{60DD3088-050C-4952-9B56-8A83A85A3D54}"/>
    <cellStyle name="Millares 10 2 3 15" xfId="7653" xr:uid="{2905473F-A05D-4E0E-838A-ECD2459BFAA9}"/>
    <cellStyle name="Millares 10 2 3 16" xfId="8092" xr:uid="{1517F608-DE26-4D84-B245-7BCF33AC6675}"/>
    <cellStyle name="Millares 10 2 3 17" xfId="8531" xr:uid="{048D8A1B-7A0A-4D9F-9518-A56EABCE138D}"/>
    <cellStyle name="Millares 10 2 3 18" xfId="8970" xr:uid="{CD37BD56-31E0-4F07-8317-9972897EDB76}"/>
    <cellStyle name="Millares 10 2 3 19" xfId="9409" xr:uid="{C8AC6038-54F0-4F2A-B7C9-E4CF259C30F3}"/>
    <cellStyle name="Millares 10 2 3 2" xfId="1803" xr:uid="{A7DB7B84-7E00-4DEA-8477-E5D9AEBDD6D2}"/>
    <cellStyle name="Millares 10 2 3 2 10" xfId="6109" xr:uid="{3AFAC664-3F42-416D-B813-4A28A9C35F53}"/>
    <cellStyle name="Millares 10 2 3 2 100" xfId="45622" xr:uid="{2B3C3B9D-F9FC-4403-B687-CC6D462D3B13}"/>
    <cellStyle name="Millares 10 2 3 2 101" xfId="46061" xr:uid="{FF30E8A1-7244-481A-85CF-A3E345A7A79B}"/>
    <cellStyle name="Millares 10 2 3 2 102" xfId="46500" xr:uid="{7334EC63-B11B-4377-B4F9-60239FCC10F4}"/>
    <cellStyle name="Millares 10 2 3 2 103" xfId="46939" xr:uid="{4FCD16F4-8A37-439E-A5B3-84251F86E940}"/>
    <cellStyle name="Millares 10 2 3 2 104" xfId="47378" xr:uid="{06E8A500-273B-46F9-B4F3-E17810335D64}"/>
    <cellStyle name="Millares 10 2 3 2 105" xfId="47817" xr:uid="{D91535F1-FF1A-45B6-ABFA-E4F775193CA8}"/>
    <cellStyle name="Millares 10 2 3 2 106" xfId="48256" xr:uid="{53876B4B-F780-44A5-9868-5CE45E644E81}"/>
    <cellStyle name="Millares 10 2 3 2 107" xfId="48695" xr:uid="{53A459E2-0291-445A-8D44-B166FE92785B}"/>
    <cellStyle name="Millares 10 2 3 2 108" xfId="49134" xr:uid="{928B9EAC-62AB-4E5C-A1D6-5271406DCCDC}"/>
    <cellStyle name="Millares 10 2 3 2 109" xfId="49573" xr:uid="{CC856D5C-E9F0-4B3F-B453-10AAA6930E00}"/>
    <cellStyle name="Millares 10 2 3 2 11" xfId="6548" xr:uid="{943F3E77-C9F8-402A-9228-7CB0191498E3}"/>
    <cellStyle name="Millares 10 2 3 2 110" xfId="50012" xr:uid="{82501943-362D-481F-BCF4-C5D431237DB5}"/>
    <cellStyle name="Millares 10 2 3 2 111" xfId="50451" xr:uid="{36C16AE3-6904-40F5-94C3-E89794E22B65}"/>
    <cellStyle name="Millares 10 2 3 2 112" xfId="50890" xr:uid="{8A1C312A-B852-4B9D-92AA-754BB3EBEDD7}"/>
    <cellStyle name="Millares 10 2 3 2 113" xfId="51329" xr:uid="{7FB5CCB4-8118-4EE9-AA55-9141A6CC7EED}"/>
    <cellStyle name="Millares 10 2 3 2 114" xfId="51768" xr:uid="{6915892A-EC08-4F73-82A9-45FDF30EECBE}"/>
    <cellStyle name="Millares 10 2 3 2 115" xfId="52207" xr:uid="{16DDC480-F72E-48B5-8761-4B3AEC73D25C}"/>
    <cellStyle name="Millares 10 2 3 2 116" xfId="52646" xr:uid="{E330C5A8-82C5-4667-AC4B-AF0460BD0800}"/>
    <cellStyle name="Millares 10 2 3 2 117" xfId="53085" xr:uid="{CEE6541C-52C0-4988-90A3-9204524BC559}"/>
    <cellStyle name="Millares 10 2 3 2 118" xfId="53524" xr:uid="{BC2D2F6E-3922-4226-B100-0072EDC01FF1}"/>
    <cellStyle name="Millares 10 2 3 2 119" xfId="53963" xr:uid="{677592B1-799D-4ED0-9FCD-38D86924C17B}"/>
    <cellStyle name="Millares 10 2 3 2 12" xfId="6987" xr:uid="{C462BBC2-3E61-4343-AC1F-0673B19F820B}"/>
    <cellStyle name="Millares 10 2 3 2 120" xfId="54402" xr:uid="{B8365F3C-B2F5-402E-BE3D-064F9BE983DF}"/>
    <cellStyle name="Millares 10 2 3 2 121" xfId="54841" xr:uid="{076A574B-281B-45AA-AD6F-F6202D5761AF}"/>
    <cellStyle name="Millares 10 2 3 2 13" xfId="7426" xr:uid="{6D972D3D-59E8-4DC1-9C96-90F4E87CE3FD}"/>
    <cellStyle name="Millares 10 2 3 2 14" xfId="7865" xr:uid="{5EF15FFB-508A-4940-ADBB-7F13CBF7CBB5}"/>
    <cellStyle name="Millares 10 2 3 2 15" xfId="8304" xr:uid="{97A893AE-CECD-4A58-8AD6-957D62568AA4}"/>
    <cellStyle name="Millares 10 2 3 2 16" xfId="8743" xr:uid="{1C523E44-EB93-4F8F-AD5E-677B84989BAF}"/>
    <cellStyle name="Millares 10 2 3 2 17" xfId="9182" xr:uid="{276C333F-1B98-433C-9817-939D260F35BC}"/>
    <cellStyle name="Millares 10 2 3 2 18" xfId="9621" xr:uid="{6B8CCA7D-3EE2-4F7D-8A26-B6C20D1A4ADC}"/>
    <cellStyle name="Millares 10 2 3 2 19" xfId="10060" xr:uid="{FCEC981E-2601-41EE-8044-AB75DF0C794F}"/>
    <cellStyle name="Millares 10 2 3 2 2" xfId="2597" xr:uid="{ECEB82FC-B46D-4099-8DD9-3676CB004527}"/>
    <cellStyle name="Millares 10 2 3 2 20" xfId="10498" xr:uid="{FF1AC56E-9337-471C-AA40-148CFDCE44EA}"/>
    <cellStyle name="Millares 10 2 3 2 21" xfId="10937" xr:uid="{FD9E64CB-4180-4523-AFD2-35832B5C5999}"/>
    <cellStyle name="Millares 10 2 3 2 22" xfId="11376" xr:uid="{D0B414B7-565B-4E1C-8A40-81C98EEFFD31}"/>
    <cellStyle name="Millares 10 2 3 2 23" xfId="11815" xr:uid="{6ADD11D2-7613-4371-96B0-ACBAB3497F10}"/>
    <cellStyle name="Millares 10 2 3 2 24" xfId="12254" xr:uid="{55D2201D-868D-4978-BED9-48FD857F74DD}"/>
    <cellStyle name="Millares 10 2 3 2 25" xfId="12694" xr:uid="{5022EA7D-7CBB-4D45-AB5C-FFC1EC8AEEDA}"/>
    <cellStyle name="Millares 10 2 3 2 26" xfId="13133" xr:uid="{3C1B0DE3-80E5-4A3A-89E8-CCA9D3461D84}"/>
    <cellStyle name="Millares 10 2 3 2 27" xfId="13573" xr:uid="{EB744AAD-564D-449A-9C8D-0F431BBA29DA}"/>
    <cellStyle name="Millares 10 2 3 2 28" xfId="14012" xr:uid="{237BB17B-AE0A-4580-BBED-86A79EDFDC1F}"/>
    <cellStyle name="Millares 10 2 3 2 29" xfId="14451" xr:uid="{A39CB50B-5BA0-4E32-8A9A-9DC6D25D55A7}"/>
    <cellStyle name="Millares 10 2 3 2 3" xfId="3036" xr:uid="{42827471-AB09-4900-A30D-85629A3C8023}"/>
    <cellStyle name="Millares 10 2 3 2 30" xfId="14890" xr:uid="{8E5C92CD-75C3-4EF4-89BA-3CE94853B4C8}"/>
    <cellStyle name="Millares 10 2 3 2 31" xfId="15329" xr:uid="{BB460024-BEEB-4421-9B98-C9FA1994417E}"/>
    <cellStyle name="Millares 10 2 3 2 32" xfId="15768" xr:uid="{F0F7E56C-251C-42B6-A643-D362C4A83840}"/>
    <cellStyle name="Millares 10 2 3 2 33" xfId="16208" xr:uid="{A7B09FF2-8545-4626-8363-5888E37BEEBB}"/>
    <cellStyle name="Millares 10 2 3 2 34" xfId="16647" xr:uid="{31C6EBA1-7E66-4C00-8826-D975D6B70BD9}"/>
    <cellStyle name="Millares 10 2 3 2 35" xfId="17086" xr:uid="{656FBF3B-D032-45F8-B988-67E975E02C4A}"/>
    <cellStyle name="Millares 10 2 3 2 36" xfId="17525" xr:uid="{D6D3B19A-BFC0-4E6E-8CC3-84F7E620357B}"/>
    <cellStyle name="Millares 10 2 3 2 37" xfId="17964" xr:uid="{C690D04D-C108-422E-A73B-0E7DF660D2A1}"/>
    <cellStyle name="Millares 10 2 3 2 38" xfId="18403" xr:uid="{FCF38FFB-738A-4AA6-B4C1-34E4EF6FA0EF}"/>
    <cellStyle name="Millares 10 2 3 2 39" xfId="18842" xr:uid="{2BC37333-8514-42AE-A51E-641C1DE4316E}"/>
    <cellStyle name="Millares 10 2 3 2 4" xfId="3474" xr:uid="{9C3DF6C3-FA15-4C55-8719-B610EAEDE086}"/>
    <cellStyle name="Millares 10 2 3 2 40" xfId="19281" xr:uid="{78C6A39F-7F9C-4321-B9EA-9883793147A5}"/>
    <cellStyle name="Millares 10 2 3 2 41" xfId="19720" xr:uid="{9D1ED54C-2E61-4E68-94F0-4F5915FCBDDB}"/>
    <cellStyle name="Millares 10 2 3 2 42" xfId="20159" xr:uid="{1AA93CDE-0540-4E42-BE54-FFE39A2174A6}"/>
    <cellStyle name="Millares 10 2 3 2 43" xfId="20598" xr:uid="{FA9608C6-1AF4-42BC-B2BF-EF0B1B919341}"/>
    <cellStyle name="Millares 10 2 3 2 44" xfId="21037" xr:uid="{ED037A3B-CACD-4D41-8EF7-590AD3B59A0F}"/>
    <cellStyle name="Millares 10 2 3 2 45" xfId="21476" xr:uid="{8842A78C-80F2-447A-996B-EEBF1B87261C}"/>
    <cellStyle name="Millares 10 2 3 2 46" xfId="21915" xr:uid="{DF643E5A-057D-4017-94A9-2551BA91260F}"/>
    <cellStyle name="Millares 10 2 3 2 47" xfId="22354" xr:uid="{614F388B-EFA4-4267-B183-897ADFBB6879}"/>
    <cellStyle name="Millares 10 2 3 2 48" xfId="22793" xr:uid="{D0ACB9EE-41F3-4A01-9B2D-B346368D8482}"/>
    <cellStyle name="Millares 10 2 3 2 49" xfId="23232" xr:uid="{BD95005C-2694-43A7-9A87-E9F32969C37C}"/>
    <cellStyle name="Millares 10 2 3 2 5" xfId="3914" xr:uid="{97117AE4-2172-4093-9FD2-311B8F20108B}"/>
    <cellStyle name="Millares 10 2 3 2 50" xfId="23671" xr:uid="{9947BCC1-444B-42F4-B9D0-850948ACD718}"/>
    <cellStyle name="Millares 10 2 3 2 51" xfId="24110" xr:uid="{BC9BB928-0A39-4BF6-8281-3ADB65D8A194}"/>
    <cellStyle name="Millares 10 2 3 2 52" xfId="24549" xr:uid="{45AB6B90-461D-4D75-9A0C-643268D751ED}"/>
    <cellStyle name="Millares 10 2 3 2 53" xfId="24988" xr:uid="{8D5FABB1-C127-4EEF-B5A1-13ABBC616B93}"/>
    <cellStyle name="Millares 10 2 3 2 54" xfId="25427" xr:uid="{5439C1B1-6C15-402C-BD1B-9A646831DBA3}"/>
    <cellStyle name="Millares 10 2 3 2 55" xfId="25866" xr:uid="{56352253-B9BF-4569-9DBA-96349BF884C9}"/>
    <cellStyle name="Millares 10 2 3 2 56" xfId="26305" xr:uid="{8F124C13-0C6E-4502-9673-93FCECA7AF0D}"/>
    <cellStyle name="Millares 10 2 3 2 57" xfId="26744" xr:uid="{066039CA-D2F4-4972-A3FC-14AAF98771FD}"/>
    <cellStyle name="Millares 10 2 3 2 58" xfId="27183" xr:uid="{6B5B8CA1-ACB0-43B1-954E-40F431ADDFCB}"/>
    <cellStyle name="Millares 10 2 3 2 59" xfId="27622" xr:uid="{1950CA54-1E59-4191-AF25-48255E87690B}"/>
    <cellStyle name="Millares 10 2 3 2 6" xfId="4353" xr:uid="{29CEFE85-0C41-4E0C-8C8A-3E84B3CDB10A}"/>
    <cellStyle name="Millares 10 2 3 2 60" xfId="28061" xr:uid="{4261507A-30C8-44D6-BE5A-78B372B5CE21}"/>
    <cellStyle name="Millares 10 2 3 2 61" xfId="28500" xr:uid="{D2D12681-D7C6-4162-B934-05B064F01146}"/>
    <cellStyle name="Millares 10 2 3 2 62" xfId="28939" xr:uid="{DCD1450A-BFFF-45F9-B001-4ECE88179741}"/>
    <cellStyle name="Millares 10 2 3 2 63" xfId="29378" xr:uid="{7CB2BDC5-2120-475A-9A0D-3AC5E6C73636}"/>
    <cellStyle name="Millares 10 2 3 2 64" xfId="29817" xr:uid="{0EF3636D-9A36-4DD6-8F6A-FA483C4A31A2}"/>
    <cellStyle name="Millares 10 2 3 2 65" xfId="30256" xr:uid="{A2A0BE00-421D-4F3E-BAF7-B9A6E0BF403B}"/>
    <cellStyle name="Millares 10 2 3 2 66" xfId="30695" xr:uid="{C8B41CB8-3BA2-427C-B01C-385637F40431}"/>
    <cellStyle name="Millares 10 2 3 2 67" xfId="31134" xr:uid="{99B0F75F-44FF-4877-82A8-DC3A0E23927F}"/>
    <cellStyle name="Millares 10 2 3 2 68" xfId="31573" xr:uid="{2EB1395B-34B2-4B67-A6D7-F92AA2DB840A}"/>
    <cellStyle name="Millares 10 2 3 2 69" xfId="32013" xr:uid="{93CEABFA-19AD-4860-A997-AF31C49A7DC1}"/>
    <cellStyle name="Millares 10 2 3 2 7" xfId="4792" xr:uid="{B93561CB-7C2D-47CA-B8F6-E26B50F7DC4F}"/>
    <cellStyle name="Millares 10 2 3 2 70" xfId="32452" xr:uid="{C9CE5279-6400-4AE5-AAF6-5D4928A40743}"/>
    <cellStyle name="Millares 10 2 3 2 71" xfId="32891" xr:uid="{10D00AD2-2996-4E77-9C2E-8809B58928AC}"/>
    <cellStyle name="Millares 10 2 3 2 72" xfId="33330" xr:uid="{E06EBAB3-1F06-419F-909A-4689C76F2CD9}"/>
    <cellStyle name="Millares 10 2 3 2 73" xfId="33769" xr:uid="{89C97C5E-CEF8-40DD-941B-A503D0B653F7}"/>
    <cellStyle name="Millares 10 2 3 2 74" xfId="34208" xr:uid="{070B582C-242B-464D-9C9D-55124FC72885}"/>
    <cellStyle name="Millares 10 2 3 2 75" xfId="34647" xr:uid="{79274D99-79EF-4876-8307-A4922E9AFC94}"/>
    <cellStyle name="Millares 10 2 3 2 76" xfId="35086" xr:uid="{8A2F980D-1163-48FD-8C2C-CD821BA1B9A5}"/>
    <cellStyle name="Millares 10 2 3 2 77" xfId="35525" xr:uid="{C658239F-B715-422B-A915-C37B03FF5711}"/>
    <cellStyle name="Millares 10 2 3 2 78" xfId="35964" xr:uid="{9E77F420-DBCB-4422-B1AD-FF91E10B3476}"/>
    <cellStyle name="Millares 10 2 3 2 79" xfId="36403" xr:uid="{DB3C40E0-EEC3-4952-8484-EB1ADC64F655}"/>
    <cellStyle name="Millares 10 2 3 2 8" xfId="5231" xr:uid="{134B952E-D87B-4172-B4F6-F9FA01A45CB8}"/>
    <cellStyle name="Millares 10 2 3 2 80" xfId="36842" xr:uid="{66401540-ED91-49EE-AFB4-8276F109BEF9}"/>
    <cellStyle name="Millares 10 2 3 2 81" xfId="37280" xr:uid="{51AB6100-F901-4E3B-AD09-8453437D7223}"/>
    <cellStyle name="Millares 10 2 3 2 82" xfId="37719" xr:uid="{281B317A-7A96-4CE5-8853-347659A2D431}"/>
    <cellStyle name="Millares 10 2 3 2 83" xfId="38158" xr:uid="{9B0E6296-22C7-4461-8E1A-FB410DF9DFF1}"/>
    <cellStyle name="Millares 10 2 3 2 84" xfId="38597" xr:uid="{E2CEDC14-DAF3-4D31-B013-EAEA152A8CA1}"/>
    <cellStyle name="Millares 10 2 3 2 85" xfId="39036" xr:uid="{F858B1D0-59B4-4387-B276-0288C6E5AA9A}"/>
    <cellStyle name="Millares 10 2 3 2 86" xfId="39475" xr:uid="{C509C859-E8CB-4EC0-9C7C-F8BFBFB32371}"/>
    <cellStyle name="Millares 10 2 3 2 87" xfId="39914" xr:uid="{5A74F5A0-2A0F-4D0A-BA12-EF9D2CF583FA}"/>
    <cellStyle name="Millares 10 2 3 2 88" xfId="40354" xr:uid="{08568CA3-158C-4D0B-BB34-714D7EE93FE1}"/>
    <cellStyle name="Millares 10 2 3 2 89" xfId="40793" xr:uid="{46D91E0B-14AC-4227-8073-3B3D602B401B}"/>
    <cellStyle name="Millares 10 2 3 2 9" xfId="5670" xr:uid="{ED75D433-C82F-496A-BF00-4246C4FB047E}"/>
    <cellStyle name="Millares 10 2 3 2 90" xfId="41232" xr:uid="{5B90FF87-47D1-41AF-A523-04E77EF5E564}"/>
    <cellStyle name="Millares 10 2 3 2 91" xfId="41671" xr:uid="{05C93921-3FE0-492D-9405-7D03B5C1BF5B}"/>
    <cellStyle name="Millares 10 2 3 2 92" xfId="42110" xr:uid="{045C3B77-12DD-41AA-AEB5-3A103A7B8D16}"/>
    <cellStyle name="Millares 10 2 3 2 93" xfId="42549" xr:uid="{B463B689-5A7B-4532-964B-07F31E2F6B20}"/>
    <cellStyle name="Millares 10 2 3 2 94" xfId="42988" xr:uid="{919B7B88-768A-4B0C-A662-3946C0EC2D95}"/>
    <cellStyle name="Millares 10 2 3 2 95" xfId="43427" xr:uid="{BEB962AB-5918-4C83-A982-AE527A6DF109}"/>
    <cellStyle name="Millares 10 2 3 2 96" xfId="43866" xr:uid="{95530EAC-2110-45D9-8ABF-3E38D8930A8A}"/>
    <cellStyle name="Millares 10 2 3 2 97" xfId="44305" xr:uid="{9F32E902-075C-4693-B4BC-D0CA579E6A68}"/>
    <cellStyle name="Millares 10 2 3 2 98" xfId="44744" xr:uid="{6D9B361C-41AF-4B46-B594-E82346FEFAA5}"/>
    <cellStyle name="Millares 10 2 3 2 99" xfId="45183" xr:uid="{A5FF532C-35DD-4EB8-ADE1-B0F0346E2705}"/>
    <cellStyle name="Millares 10 2 3 20" xfId="9848" xr:uid="{F6740F32-7EE7-4F85-93A4-3679C8289D0C}"/>
    <cellStyle name="Millares 10 2 3 21" xfId="10286" xr:uid="{2C6FAA51-9410-48D5-88E4-6FE94F413A45}"/>
    <cellStyle name="Millares 10 2 3 22" xfId="10725" xr:uid="{C8FF8E09-2B38-498E-B29E-C6591761D21C}"/>
    <cellStyle name="Millares 10 2 3 23" xfId="11164" xr:uid="{CB878AD7-2DB5-4EFE-8518-AA8C40790112}"/>
    <cellStyle name="Millares 10 2 3 24" xfId="11603" xr:uid="{F3FE2211-8882-4673-B30F-438967FEF807}"/>
    <cellStyle name="Millares 10 2 3 25" xfId="12042" xr:uid="{BC56904C-A268-405E-B56E-AE69304F3860}"/>
    <cellStyle name="Millares 10 2 3 26" xfId="12481" xr:uid="{CF259D70-0F18-4DFE-B128-51A20FABC2AE}"/>
    <cellStyle name="Millares 10 2 3 27" xfId="12921" xr:uid="{053ACA04-8A13-43A3-902E-A7A7078C03FF}"/>
    <cellStyle name="Millares 10 2 3 28" xfId="13360" xr:uid="{2B905334-F0B8-4D54-BFDE-4AA77F5A2F6E}"/>
    <cellStyle name="Millares 10 2 3 29" xfId="13800" xr:uid="{F826FD7C-4013-4184-B114-A569108CDF7F}"/>
    <cellStyle name="Millares 10 2 3 3" xfId="2384" xr:uid="{FD9ECD19-DE49-4D26-8DFB-71BF47CF55A7}"/>
    <cellStyle name="Millares 10 2 3 30" xfId="14239" xr:uid="{7036DF00-2B72-43AB-B4FB-71FEA7F9B9F0}"/>
    <cellStyle name="Millares 10 2 3 31" xfId="14678" xr:uid="{312E147C-DD28-456D-8502-C5CC624FC837}"/>
    <cellStyle name="Millares 10 2 3 32" xfId="15117" xr:uid="{2598947F-2B54-4482-A583-C13743B68656}"/>
    <cellStyle name="Millares 10 2 3 33" xfId="15556" xr:uid="{AF274690-45BD-4267-96D2-356CA2A136D6}"/>
    <cellStyle name="Millares 10 2 3 34" xfId="15995" xr:uid="{E42A7E41-3BB5-4AFA-8625-D6DDF73B9B12}"/>
    <cellStyle name="Millares 10 2 3 35" xfId="16435" xr:uid="{065289B1-3DFE-4E47-8AE3-A39EEF0900FA}"/>
    <cellStyle name="Millares 10 2 3 36" xfId="16874" xr:uid="{BFA4122A-EF27-4F98-A3E1-FF5E263FFF48}"/>
    <cellStyle name="Millares 10 2 3 37" xfId="17313" xr:uid="{7190C949-BD20-4D13-A2B1-1F789DB904C6}"/>
    <cellStyle name="Millares 10 2 3 38" xfId="17752" xr:uid="{F5F04558-EE84-4E56-BE89-46501D8B159B}"/>
    <cellStyle name="Millares 10 2 3 39" xfId="18191" xr:uid="{8C9BCD1F-BE1C-4001-95E9-86B751772E5A}"/>
    <cellStyle name="Millares 10 2 3 4" xfId="2824" xr:uid="{C9B223BD-8A9C-4C8C-AD5F-0512EB90CE0F}"/>
    <cellStyle name="Millares 10 2 3 40" xfId="18630" xr:uid="{B3B8BD26-D2E3-4F70-B4CF-73BCFB8B324F}"/>
    <cellStyle name="Millares 10 2 3 41" xfId="19069" xr:uid="{5654D189-03D6-4722-AEF8-2C43CB4FB048}"/>
    <cellStyle name="Millares 10 2 3 42" xfId="19508" xr:uid="{14466E49-777B-413D-8E3E-6C6690B6F206}"/>
    <cellStyle name="Millares 10 2 3 43" xfId="19947" xr:uid="{EC367BE1-0755-41E0-B791-2A9357132AC0}"/>
    <cellStyle name="Millares 10 2 3 44" xfId="20386" xr:uid="{C35ED3D5-8D94-412E-A044-4A3347B1748C}"/>
    <cellStyle name="Millares 10 2 3 45" xfId="20825" xr:uid="{44516522-79FF-451A-B2F5-24A671FF4C82}"/>
    <cellStyle name="Millares 10 2 3 46" xfId="21264" xr:uid="{5EDE2BCC-5C1A-4761-A5C2-270A0ABB533F}"/>
    <cellStyle name="Millares 10 2 3 47" xfId="21703" xr:uid="{2BF5F728-EF3E-44EC-8FE5-46D7762179F8}"/>
    <cellStyle name="Millares 10 2 3 48" xfId="22142" xr:uid="{BD562D5E-C751-4FA4-9836-AC689FA183E9}"/>
    <cellStyle name="Millares 10 2 3 49" xfId="22581" xr:uid="{2AF8CAD6-0870-49FA-B135-B3CB7392280A}"/>
    <cellStyle name="Millares 10 2 3 5" xfId="3262" xr:uid="{BBCBD447-6CCF-47C0-94E0-9E810EA6B35D}"/>
    <cellStyle name="Millares 10 2 3 50" xfId="23020" xr:uid="{14863ED3-F7A1-4664-8501-CB23787EE52C}"/>
    <cellStyle name="Millares 10 2 3 51" xfId="23459" xr:uid="{6E96BA9D-429C-4271-8FE5-BE96EE9B00DF}"/>
    <cellStyle name="Millares 10 2 3 52" xfId="23898" xr:uid="{197200EE-C8B2-4A1E-B8A3-F73E0D63586F}"/>
    <cellStyle name="Millares 10 2 3 53" xfId="24337" xr:uid="{FFF98A61-6D8D-4497-BDE9-4B0953A029B8}"/>
    <cellStyle name="Millares 10 2 3 54" xfId="24776" xr:uid="{31EDA299-BF82-4AD1-8B2A-5366B8A72735}"/>
    <cellStyle name="Millares 10 2 3 55" xfId="25215" xr:uid="{F6CB6861-209A-4CB1-8D49-7223C40C3902}"/>
    <cellStyle name="Millares 10 2 3 56" xfId="25654" xr:uid="{7F342B34-4C25-44C2-AEF9-3A758EAE827D}"/>
    <cellStyle name="Millares 10 2 3 57" xfId="26093" xr:uid="{005AE3A2-0638-4A00-A2A5-E3E0711241A5}"/>
    <cellStyle name="Millares 10 2 3 58" xfId="26532" xr:uid="{FE137ECA-3F53-48BE-8233-8589A2FA137E}"/>
    <cellStyle name="Millares 10 2 3 59" xfId="26971" xr:uid="{F661A994-F444-4901-B51C-BA9C9D164569}"/>
    <cellStyle name="Millares 10 2 3 6" xfId="3702" xr:uid="{2A18227B-247B-406E-8CD1-B94E1500D174}"/>
    <cellStyle name="Millares 10 2 3 60" xfId="27410" xr:uid="{F45AE649-69F9-4624-865B-5C26D4B2F032}"/>
    <cellStyle name="Millares 10 2 3 61" xfId="27849" xr:uid="{03FCAF20-8F23-405D-A5CA-966E9F273A6F}"/>
    <cellStyle name="Millares 10 2 3 62" xfId="28288" xr:uid="{A7175787-38B8-47F9-A47B-5034376D7BBD}"/>
    <cellStyle name="Millares 10 2 3 63" xfId="28727" xr:uid="{5D90E7B1-35F1-498B-B9CC-6DC70AF69A6E}"/>
    <cellStyle name="Millares 10 2 3 64" xfId="29166" xr:uid="{FB8EDE95-2268-4598-8332-AC8E0D01C25D}"/>
    <cellStyle name="Millares 10 2 3 65" xfId="29605" xr:uid="{52DF0C49-B694-44ED-A7A1-1E7B26EECD5B}"/>
    <cellStyle name="Millares 10 2 3 66" xfId="30044" xr:uid="{0F45DBDA-85A8-4E76-9877-D0F2FF112397}"/>
    <cellStyle name="Millares 10 2 3 67" xfId="30483" xr:uid="{09266A6A-8138-4947-89CA-680CAC35832B}"/>
    <cellStyle name="Millares 10 2 3 68" xfId="30922" xr:uid="{55488DE3-F232-4057-ADB1-D94888B05686}"/>
    <cellStyle name="Millares 10 2 3 69" xfId="31361" xr:uid="{BCAD7B03-2D7B-4325-A0A0-7D2F234697E8}"/>
    <cellStyle name="Millares 10 2 3 7" xfId="4141" xr:uid="{6D600C9D-4D03-45BA-B562-EB954BA0D676}"/>
    <cellStyle name="Millares 10 2 3 70" xfId="31800" xr:uid="{B6DA7626-2634-4985-8D2B-B76C1622EA91}"/>
    <cellStyle name="Millares 10 2 3 71" xfId="32240" xr:uid="{A516EF4B-0FBA-4073-9174-108EA35D44EB}"/>
    <cellStyle name="Millares 10 2 3 72" xfId="32679" xr:uid="{72D825D5-F926-4988-9622-00BAFC9AFDA1}"/>
    <cellStyle name="Millares 10 2 3 73" xfId="33118" xr:uid="{953BC4A7-E214-4BCB-BE54-2FF4FA9C0EB1}"/>
    <cellStyle name="Millares 10 2 3 74" xfId="33557" xr:uid="{EB9BA91F-6C57-495F-8414-66E33D422163}"/>
    <cellStyle name="Millares 10 2 3 75" xfId="33996" xr:uid="{53E8FB21-B1FB-4B54-AF25-24868937B6CE}"/>
    <cellStyle name="Millares 10 2 3 76" xfId="34435" xr:uid="{811765A5-DC89-4C95-8207-D818207EA983}"/>
    <cellStyle name="Millares 10 2 3 77" xfId="34874" xr:uid="{E4CE7C00-CD98-4E45-9DF4-936BC8838C1A}"/>
    <cellStyle name="Millares 10 2 3 78" xfId="35313" xr:uid="{DBFFC22B-03BC-4F82-8C86-E3E89B0FBA42}"/>
    <cellStyle name="Millares 10 2 3 79" xfId="35752" xr:uid="{2C1CD3EE-9E6B-4147-A0DF-91DD202B2CF8}"/>
    <cellStyle name="Millares 10 2 3 8" xfId="4580" xr:uid="{3E85E041-CB5F-49CF-BAB6-D9A76B83679D}"/>
    <cellStyle name="Millares 10 2 3 80" xfId="36191" xr:uid="{CC144EF5-654B-44CF-8C29-1FC5F94F2870}"/>
    <cellStyle name="Millares 10 2 3 81" xfId="36630" xr:uid="{9CF7BD98-9F25-43A7-8137-A4F714863751}"/>
    <cellStyle name="Millares 10 2 3 82" xfId="37068" xr:uid="{2B85D15E-35A4-4A73-8670-AF166C6C392D}"/>
    <cellStyle name="Millares 10 2 3 83" xfId="37507" xr:uid="{766A310C-F50E-4F0E-8E88-47DEA21FE12C}"/>
    <cellStyle name="Millares 10 2 3 84" xfId="37946" xr:uid="{CA870769-CAE5-46A6-9351-3FABB3DCE787}"/>
    <cellStyle name="Millares 10 2 3 85" xfId="38385" xr:uid="{AF3771E0-195F-4DC3-9A18-46CF4F52E482}"/>
    <cellStyle name="Millares 10 2 3 86" xfId="38824" xr:uid="{597A8FF7-731F-4389-9B42-060C116E60EF}"/>
    <cellStyle name="Millares 10 2 3 87" xfId="39263" xr:uid="{4C26D30D-6ECB-4DFD-87C2-0C42CA882E60}"/>
    <cellStyle name="Millares 10 2 3 88" xfId="39702" xr:uid="{8D063AE5-36EA-4A28-B36A-6707CA87E57E}"/>
    <cellStyle name="Millares 10 2 3 89" xfId="40142" xr:uid="{EB47369A-9101-41B3-AB4D-A2F854B2C57E}"/>
    <cellStyle name="Millares 10 2 3 9" xfId="5019" xr:uid="{E5051CA8-839B-42D3-AD43-C90BA25E7F03}"/>
    <cellStyle name="Millares 10 2 3 90" xfId="40581" xr:uid="{1C2EF4C3-4D4E-4442-904C-F327FD9C47F8}"/>
    <cellStyle name="Millares 10 2 3 91" xfId="41020" xr:uid="{6E7CBEE6-B311-47EB-BF0C-DCF76BC1CB1D}"/>
    <cellStyle name="Millares 10 2 3 92" xfId="41459" xr:uid="{F89561EB-9752-4E85-819A-E808E34B6DBA}"/>
    <cellStyle name="Millares 10 2 3 93" xfId="41898" xr:uid="{8C60FBAB-846E-48BE-A2B4-BD0FEF1B6B8C}"/>
    <cellStyle name="Millares 10 2 3 94" xfId="42337" xr:uid="{B0A435FD-1622-4AD0-867E-C09E5E2EA68F}"/>
    <cellStyle name="Millares 10 2 3 95" xfId="42776" xr:uid="{21C4A804-0E9B-4258-968B-593F0F6FA794}"/>
    <cellStyle name="Millares 10 2 3 96" xfId="43215" xr:uid="{41E43C47-DCF9-4C7E-88BF-90B83C674BFF}"/>
    <cellStyle name="Millares 10 2 3 97" xfId="43654" xr:uid="{20ED707E-BC46-4F3D-BF2E-C66FCB955735}"/>
    <cellStyle name="Millares 10 2 3 98" xfId="44093" xr:uid="{DEE20F96-0C89-45B0-8D50-29B36FF3866D}"/>
    <cellStyle name="Millares 10 2 3 99" xfId="44532" xr:uid="{20970356-8F07-4BDB-A691-4674D0579783}"/>
    <cellStyle name="Millares 10 2 30" xfId="13251" xr:uid="{68FEAB61-0C0A-469B-980D-7D5E861BDAE1}"/>
    <cellStyle name="Millares 10 2 31" xfId="13691" xr:uid="{DC4C83B4-2089-40CC-BBA6-A29BF472E4A8}"/>
    <cellStyle name="Millares 10 2 32" xfId="14130" xr:uid="{BE0AC291-B6D1-4481-8F2C-1C151CFEB114}"/>
    <cellStyle name="Millares 10 2 33" xfId="14569" xr:uid="{F6034EDE-B5E3-48B7-A9E9-E84D7BD4EC69}"/>
    <cellStyle name="Millares 10 2 34" xfId="15008" xr:uid="{326B6585-CBD8-405C-B922-7CCC2E2D627F}"/>
    <cellStyle name="Millares 10 2 35" xfId="15447" xr:uid="{63AE5908-E6EF-4B4C-8965-3A8FF8888681}"/>
    <cellStyle name="Millares 10 2 36" xfId="15886" xr:uid="{0B1FF621-9433-4CA0-A058-97777AF9230C}"/>
    <cellStyle name="Millares 10 2 37" xfId="16326" xr:uid="{3BBB424B-008F-471E-8452-27F1F4572E4C}"/>
    <cellStyle name="Millares 10 2 38" xfId="16765" xr:uid="{C0CBEE58-8E95-4BD5-B8FC-7B70C486E9FD}"/>
    <cellStyle name="Millares 10 2 39" xfId="17204" xr:uid="{3BAB1422-DA9F-4E1C-AAEB-A579E8F59A3F}"/>
    <cellStyle name="Millares 10 2 4" xfId="1282" xr:uid="{A2AFD15B-8472-42FD-BD65-611F875ED20C}"/>
    <cellStyle name="Millares 10 2 4 10" xfId="6003" xr:uid="{1AC73156-641E-4E53-A295-38CD197949A2}"/>
    <cellStyle name="Millares 10 2 4 100" xfId="45516" xr:uid="{AD3C4D2A-EA97-4FFE-BE1E-A60A95FF4702}"/>
    <cellStyle name="Millares 10 2 4 101" xfId="45955" xr:uid="{A4C7C781-E2FD-4009-8FBC-F554CA664C8D}"/>
    <cellStyle name="Millares 10 2 4 102" xfId="46394" xr:uid="{F77FF9AE-7A6B-4E1C-B466-F13C05CF2C44}"/>
    <cellStyle name="Millares 10 2 4 103" xfId="46833" xr:uid="{81FBA39F-736C-46FE-84C1-CB31F0EB84B3}"/>
    <cellStyle name="Millares 10 2 4 104" xfId="47272" xr:uid="{6D15094C-BCB0-424E-8AF6-A94807B35387}"/>
    <cellStyle name="Millares 10 2 4 105" xfId="47711" xr:uid="{8F941700-677F-4AB2-8C98-CA1BFB24F94E}"/>
    <cellStyle name="Millares 10 2 4 106" xfId="48150" xr:uid="{2233EA10-5274-4AB5-9EFC-B2BD64495288}"/>
    <cellStyle name="Millares 10 2 4 107" xfId="48589" xr:uid="{9CCB8EDA-4C94-4672-A2CE-4CA864C5D230}"/>
    <cellStyle name="Millares 10 2 4 108" xfId="49028" xr:uid="{47F4EF68-15CA-4BBC-A6E1-D532F5EB5070}"/>
    <cellStyle name="Millares 10 2 4 109" xfId="49467" xr:uid="{DCCBCA18-B227-4ECC-9940-A7DD0C6D9D9D}"/>
    <cellStyle name="Millares 10 2 4 11" xfId="6442" xr:uid="{201486BD-C9CE-4935-983E-B7E6E58395D5}"/>
    <cellStyle name="Millares 10 2 4 110" xfId="49906" xr:uid="{98E15871-CF5A-4DEB-B387-57025485EA70}"/>
    <cellStyle name="Millares 10 2 4 111" xfId="50345" xr:uid="{C3F1EC9D-8A17-4821-B439-7F0D4D64B971}"/>
    <cellStyle name="Millares 10 2 4 112" xfId="50784" xr:uid="{6DA6A0FF-6C9F-4234-86C6-FE0144E45B5A}"/>
    <cellStyle name="Millares 10 2 4 113" xfId="51223" xr:uid="{D55070A1-768A-4F82-B53E-1C5BD0090352}"/>
    <cellStyle name="Millares 10 2 4 114" xfId="51662" xr:uid="{DBCC8FCE-C7AD-4B23-8C30-B0FAE0137711}"/>
    <cellStyle name="Millares 10 2 4 115" xfId="52101" xr:uid="{3211D85D-529D-41CA-AB54-16B543E72361}"/>
    <cellStyle name="Millares 10 2 4 116" xfId="52540" xr:uid="{21B00D09-B6FB-42E6-A2D8-C65832C5437A}"/>
    <cellStyle name="Millares 10 2 4 117" xfId="52979" xr:uid="{8C955B40-FF43-47FD-9E8A-82555DF9B35F}"/>
    <cellStyle name="Millares 10 2 4 118" xfId="53418" xr:uid="{284167EE-6413-49D8-A588-96EE4EA25A3A}"/>
    <cellStyle name="Millares 10 2 4 119" xfId="53857" xr:uid="{56ECA693-C5EB-44EB-BB36-D76ABC2AE31A}"/>
    <cellStyle name="Millares 10 2 4 12" xfId="6881" xr:uid="{74CED709-E300-44F5-939F-F55E44DBB6E9}"/>
    <cellStyle name="Millares 10 2 4 120" xfId="54296" xr:uid="{4F95462A-373D-430B-BF48-D4EDECE33C35}"/>
    <cellStyle name="Millares 10 2 4 121" xfId="54735" xr:uid="{F7EF9923-23CA-4E33-8A9A-378C090FC27B}"/>
    <cellStyle name="Millares 10 2 4 13" xfId="7320" xr:uid="{A30E3F7A-1851-4975-9E7E-67B7566681CA}"/>
    <cellStyle name="Millares 10 2 4 14" xfId="7759" xr:uid="{3863097A-9FB9-4B44-A61B-1AA5FF118A10}"/>
    <cellStyle name="Millares 10 2 4 15" xfId="8198" xr:uid="{CD90CC8D-9208-4237-9702-877AFF1AC93C}"/>
    <cellStyle name="Millares 10 2 4 16" xfId="8637" xr:uid="{A5122042-336A-409A-AEAA-EC02EC580E47}"/>
    <cellStyle name="Millares 10 2 4 17" xfId="9076" xr:uid="{B6360BB9-B0EC-4B0F-8AC1-D921436AC5C1}"/>
    <cellStyle name="Millares 10 2 4 18" xfId="9515" xr:uid="{D633012B-5A15-468C-8A76-BE8358474BE2}"/>
    <cellStyle name="Millares 10 2 4 19" xfId="9954" xr:uid="{F048C8E7-A753-449E-93F5-ACE21F782B35}"/>
    <cellStyle name="Millares 10 2 4 2" xfId="2490" xr:uid="{56DFA4D8-1D75-4A3C-AF89-F7F4C1B78F76}"/>
    <cellStyle name="Millares 10 2 4 20" xfId="10392" xr:uid="{9D0E09A8-4BEA-456F-BD16-495422E35B95}"/>
    <cellStyle name="Millares 10 2 4 21" xfId="10831" xr:uid="{1CC1A2CB-1E73-427A-A6F6-A922CD040789}"/>
    <cellStyle name="Millares 10 2 4 22" xfId="11270" xr:uid="{48B5C630-B25B-4B2C-BA3C-6364294DFB45}"/>
    <cellStyle name="Millares 10 2 4 23" xfId="11709" xr:uid="{6C227966-F2A9-4FA3-9C47-11A7C6168F19}"/>
    <cellStyle name="Millares 10 2 4 24" xfId="12148" xr:uid="{F87C0BC0-F4BB-4829-9CCA-E44F72CCDFE5}"/>
    <cellStyle name="Millares 10 2 4 25" xfId="12587" xr:uid="{E40761B1-5420-46A4-8BF9-8FAF058AC11D}"/>
    <cellStyle name="Millares 10 2 4 26" xfId="13027" xr:uid="{767854A6-52B0-4B4E-963B-9FBC2C70081C}"/>
    <cellStyle name="Millares 10 2 4 27" xfId="13466" xr:uid="{F3CCB058-9FD9-4DD4-A689-D3AD9CBF652F}"/>
    <cellStyle name="Millares 10 2 4 28" xfId="13906" xr:uid="{630EA1E6-8BD0-4F45-8D3B-1EF33567C8B7}"/>
    <cellStyle name="Millares 10 2 4 29" xfId="14345" xr:uid="{BE11AEC2-F278-47EE-BE46-4F2246612D17}"/>
    <cellStyle name="Millares 10 2 4 3" xfId="2930" xr:uid="{3DC01FC8-D3E9-4146-B425-3B21D17B14E0}"/>
    <cellStyle name="Millares 10 2 4 30" xfId="14784" xr:uid="{79030633-C5EC-48F3-925A-3E08C19AB93B}"/>
    <cellStyle name="Millares 10 2 4 31" xfId="15223" xr:uid="{0E834AA2-809F-434D-9980-48918EFD2E06}"/>
    <cellStyle name="Millares 10 2 4 32" xfId="15662" xr:uid="{BEE3419A-7FD5-4230-A2F9-9878D352823A}"/>
    <cellStyle name="Millares 10 2 4 33" xfId="16101" xr:uid="{528C905F-B165-4C68-8293-06B2CE842122}"/>
    <cellStyle name="Millares 10 2 4 34" xfId="16541" xr:uid="{8D9B11CF-087F-4B84-9313-275EF4E418BA}"/>
    <cellStyle name="Millares 10 2 4 35" xfId="16980" xr:uid="{41D7C838-9DE5-4CAF-BCEA-992DBB47AFC3}"/>
    <cellStyle name="Millares 10 2 4 36" xfId="17419" xr:uid="{4658E610-9358-481A-B541-C3E8DAD03548}"/>
    <cellStyle name="Millares 10 2 4 37" xfId="17858" xr:uid="{9A62910A-C365-4C01-B886-45B8BB44BC85}"/>
    <cellStyle name="Millares 10 2 4 38" xfId="18297" xr:uid="{25DDF41F-81DE-4E8B-A4D6-8B41CE600F16}"/>
    <cellStyle name="Millares 10 2 4 39" xfId="18736" xr:uid="{B9264517-3821-44DD-A7F4-6D431F257437}"/>
    <cellStyle name="Millares 10 2 4 4" xfId="3368" xr:uid="{B693D3C8-8780-4BEA-9847-D39042142AA7}"/>
    <cellStyle name="Millares 10 2 4 40" xfId="19175" xr:uid="{C0B49E06-56C4-4DC5-A478-7029E7016640}"/>
    <cellStyle name="Millares 10 2 4 41" xfId="19614" xr:uid="{BF601F02-687D-4426-879B-32F08EEB6490}"/>
    <cellStyle name="Millares 10 2 4 42" xfId="20053" xr:uid="{7FB694DA-7B6B-4762-82F2-0E0415234E5A}"/>
    <cellStyle name="Millares 10 2 4 43" xfId="20492" xr:uid="{199BC323-1D1F-4BC7-83F7-EC0D7645B3AB}"/>
    <cellStyle name="Millares 10 2 4 44" xfId="20931" xr:uid="{D25797CC-CDCD-418F-B367-FF4868FA498B}"/>
    <cellStyle name="Millares 10 2 4 45" xfId="21370" xr:uid="{94E7691B-B427-41D0-9346-F1445548070C}"/>
    <cellStyle name="Millares 10 2 4 46" xfId="21809" xr:uid="{2CBD3725-FC3F-4918-8A10-AEAA455B8817}"/>
    <cellStyle name="Millares 10 2 4 47" xfId="22248" xr:uid="{23F7D01A-15E3-4A55-A06D-EFF6651D2BE0}"/>
    <cellStyle name="Millares 10 2 4 48" xfId="22687" xr:uid="{4B278C59-FCF4-4245-BAED-D84DE7B77A6A}"/>
    <cellStyle name="Millares 10 2 4 49" xfId="23126" xr:uid="{0EE4D543-118D-43AB-B93B-441855E85D5C}"/>
    <cellStyle name="Millares 10 2 4 5" xfId="3808" xr:uid="{8F6C1BAD-AFF0-4A69-8128-2A41774BCC80}"/>
    <cellStyle name="Millares 10 2 4 50" xfId="23565" xr:uid="{2F2F8BE7-3486-4B32-96B6-A184732655AE}"/>
    <cellStyle name="Millares 10 2 4 51" xfId="24004" xr:uid="{42ED317E-F7BF-4927-8A46-3A9FC972CCED}"/>
    <cellStyle name="Millares 10 2 4 52" xfId="24443" xr:uid="{9A4C2632-164C-4496-9F17-2F9458731DA5}"/>
    <cellStyle name="Millares 10 2 4 53" xfId="24882" xr:uid="{71944F42-00E7-46A8-AAB6-49599F290795}"/>
    <cellStyle name="Millares 10 2 4 54" xfId="25321" xr:uid="{F353B318-EE21-46E0-8BF3-A4FE6ED6F0D5}"/>
    <cellStyle name="Millares 10 2 4 55" xfId="25760" xr:uid="{43E2FCEC-93B7-47E3-AAF8-E6543B18EC8E}"/>
    <cellStyle name="Millares 10 2 4 56" xfId="26199" xr:uid="{E0ABC560-1042-4553-9C91-59C5CF72323B}"/>
    <cellStyle name="Millares 10 2 4 57" xfId="26638" xr:uid="{73E09E4D-A670-4768-92D3-12CEF4F9AF16}"/>
    <cellStyle name="Millares 10 2 4 58" xfId="27077" xr:uid="{8AE43592-A6F6-453A-8D15-2EF9B09B25E5}"/>
    <cellStyle name="Millares 10 2 4 59" xfId="27516" xr:uid="{D288EA04-0C9D-4E05-BC3C-61583CCD3080}"/>
    <cellStyle name="Millares 10 2 4 6" xfId="4247" xr:uid="{F05C8AA9-1C3F-4AA5-BA92-56DF3A8CDDED}"/>
    <cellStyle name="Millares 10 2 4 60" xfId="27955" xr:uid="{E2C7B0DC-7471-43A2-B308-9B3ED9D5BD34}"/>
    <cellStyle name="Millares 10 2 4 61" xfId="28394" xr:uid="{CAD20227-7BAD-419A-A9E2-EC2B8E2231E3}"/>
    <cellStyle name="Millares 10 2 4 62" xfId="28833" xr:uid="{679BB439-401B-4E8F-91A3-B95DDFA719BB}"/>
    <cellStyle name="Millares 10 2 4 63" xfId="29272" xr:uid="{A8FC6ACF-B4E2-47D7-98DF-DB9D194BDDC5}"/>
    <cellStyle name="Millares 10 2 4 64" xfId="29711" xr:uid="{90526AC1-2112-4DD3-A3EA-763FB9EB3154}"/>
    <cellStyle name="Millares 10 2 4 65" xfId="30150" xr:uid="{5D794F71-F5DB-4319-B872-7DE124890054}"/>
    <cellStyle name="Millares 10 2 4 66" xfId="30589" xr:uid="{1BA57F7E-2168-47C7-B46A-7C2A3A1E0A52}"/>
    <cellStyle name="Millares 10 2 4 67" xfId="31028" xr:uid="{39BD6A03-C57E-4892-9221-EC17B3C68709}"/>
    <cellStyle name="Millares 10 2 4 68" xfId="31467" xr:uid="{901C955F-74A0-49CF-BC5C-D464EE96C010}"/>
    <cellStyle name="Millares 10 2 4 69" xfId="31906" xr:uid="{7306E48F-1937-4FEF-A952-CE522EC66F54}"/>
    <cellStyle name="Millares 10 2 4 7" xfId="4686" xr:uid="{66F197BC-0E4D-47E0-86CC-260C3592B1C9}"/>
    <cellStyle name="Millares 10 2 4 70" xfId="32346" xr:uid="{B1EAE380-A143-493C-AC5F-FECE70D17CE4}"/>
    <cellStyle name="Millares 10 2 4 71" xfId="32785" xr:uid="{1A119548-17CA-4B7A-84CC-5A60C4794B9A}"/>
    <cellStyle name="Millares 10 2 4 72" xfId="33224" xr:uid="{7738059A-F208-46BB-9906-FA9569102FE3}"/>
    <cellStyle name="Millares 10 2 4 73" xfId="33663" xr:uid="{7AD7D1B8-2B2E-4ECD-AA66-241C46C3CFEF}"/>
    <cellStyle name="Millares 10 2 4 74" xfId="34102" xr:uid="{A5F26275-6FBC-4BCB-B9EC-0327BE8E8375}"/>
    <cellStyle name="Millares 10 2 4 75" xfId="34541" xr:uid="{0458BE1C-E1AF-4115-AA98-C78C6AB2F84C}"/>
    <cellStyle name="Millares 10 2 4 76" xfId="34980" xr:uid="{72612EE8-9351-4FE6-B911-DC8F06943E40}"/>
    <cellStyle name="Millares 10 2 4 77" xfId="35419" xr:uid="{7C5D7A03-EAB6-4BFF-A8FA-7A4ABB585E12}"/>
    <cellStyle name="Millares 10 2 4 78" xfId="35858" xr:uid="{02EB0C3E-E2DD-4215-8099-2EAC8CD6E6D5}"/>
    <cellStyle name="Millares 10 2 4 79" xfId="36297" xr:uid="{262986DD-07AF-4A42-934F-688A50E1CD3A}"/>
    <cellStyle name="Millares 10 2 4 8" xfId="5125" xr:uid="{A0C84463-910D-4CB4-8483-F1A90471A4AA}"/>
    <cellStyle name="Millares 10 2 4 80" xfId="36736" xr:uid="{D19501E2-B2BF-4EA6-B540-75F4B6EF7223}"/>
    <cellStyle name="Millares 10 2 4 81" xfId="37174" xr:uid="{4BCAE049-4A2D-471E-96F5-76A52C9FE1A8}"/>
    <cellStyle name="Millares 10 2 4 82" xfId="37613" xr:uid="{DFF4F321-31EE-4AF1-94AD-77E6BDB9C376}"/>
    <cellStyle name="Millares 10 2 4 83" xfId="38052" xr:uid="{DCCBA345-BEAF-4FF0-B411-1D67F8FBBB1D}"/>
    <cellStyle name="Millares 10 2 4 84" xfId="38491" xr:uid="{75EB79EC-5765-4721-BF81-7E0C84D9CA3A}"/>
    <cellStyle name="Millares 10 2 4 85" xfId="38930" xr:uid="{60110FB1-8739-4082-82E1-4F291536C694}"/>
    <cellStyle name="Millares 10 2 4 86" xfId="39369" xr:uid="{041AF5C8-14F2-453A-AF42-3521ED42733D}"/>
    <cellStyle name="Millares 10 2 4 87" xfId="39808" xr:uid="{C4E05C5B-2F60-477B-BBF1-17A54C4ADF70}"/>
    <cellStyle name="Millares 10 2 4 88" xfId="40248" xr:uid="{45ABFEE0-8426-4DEB-8B6F-D3430345AAAB}"/>
    <cellStyle name="Millares 10 2 4 89" xfId="40687" xr:uid="{FAC91523-4CAC-46C4-A333-4C96CE86D53B}"/>
    <cellStyle name="Millares 10 2 4 9" xfId="5564" xr:uid="{C243AE7B-82FD-4AD8-A1ED-C8FBA619C03D}"/>
    <cellStyle name="Millares 10 2 4 90" xfId="41126" xr:uid="{D73F6518-218D-480E-9382-47C560BC0840}"/>
    <cellStyle name="Millares 10 2 4 91" xfId="41565" xr:uid="{1A15BB16-8E9A-4411-9B7A-4EDE4A9E949B}"/>
    <cellStyle name="Millares 10 2 4 92" xfId="42004" xr:uid="{DBE9F484-9C34-4376-8E9E-174A4E1364DB}"/>
    <cellStyle name="Millares 10 2 4 93" xfId="42443" xr:uid="{9BB78D9A-A4F4-49F4-84B7-0DD86E03C866}"/>
    <cellStyle name="Millares 10 2 4 94" xfId="42882" xr:uid="{3F601949-A2C6-4CD0-BC34-6CDDFEE76DB4}"/>
    <cellStyle name="Millares 10 2 4 95" xfId="43321" xr:uid="{FE1B211E-E084-4970-8400-633B9514A904}"/>
    <cellStyle name="Millares 10 2 4 96" xfId="43760" xr:uid="{769FFA09-C838-4B9C-BA77-64D147E7B79A}"/>
    <cellStyle name="Millares 10 2 4 97" xfId="44199" xr:uid="{8E267DCA-35C4-4302-9F33-8DBE6D04B870}"/>
    <cellStyle name="Millares 10 2 4 98" xfId="44638" xr:uid="{8981F6C3-6C9C-4400-B031-608D11C19219}"/>
    <cellStyle name="Millares 10 2 4 99" xfId="45077" xr:uid="{9B28DEE9-FDF8-4F47-B6EE-A094E0B5E3CD}"/>
    <cellStyle name="Millares 10 2 40" xfId="17643" xr:uid="{B9CCDB6A-5B11-4344-B096-29F6655251C9}"/>
    <cellStyle name="Millares 10 2 41" xfId="18082" xr:uid="{2A39BF34-268E-4DA7-B842-C20AF565A0FC}"/>
    <cellStyle name="Millares 10 2 42" xfId="18521" xr:uid="{424BB220-0943-4FD1-8D61-32195B2CEFA3}"/>
    <cellStyle name="Millares 10 2 43" xfId="18960" xr:uid="{2AC9C910-57A1-45E0-B101-2E32476A7277}"/>
    <cellStyle name="Millares 10 2 44" xfId="19399" xr:uid="{5AC345BD-C3E3-44E9-B8A3-BCE382AB3BAF}"/>
    <cellStyle name="Millares 10 2 45" xfId="19838" xr:uid="{2E4C13CF-779A-4A5D-8159-83AE524FCE4A}"/>
    <cellStyle name="Millares 10 2 46" xfId="20277" xr:uid="{EECCC5AE-6912-4BDD-ACCD-31509D634F7E}"/>
    <cellStyle name="Millares 10 2 47" xfId="20716" xr:uid="{524A330F-5DC8-45B6-867F-2FBB20D87F32}"/>
    <cellStyle name="Millares 10 2 48" xfId="21155" xr:uid="{19C59CEA-3EB8-4B8A-B249-74AF0C7714FF}"/>
    <cellStyle name="Millares 10 2 49" xfId="21594" xr:uid="{13BB2EAE-91A8-4D68-B7C0-011CF31A2F32}"/>
    <cellStyle name="Millares 10 2 5" xfId="2275" xr:uid="{E3A4E0C6-313C-4859-828D-332B6912BFDE}"/>
    <cellStyle name="Millares 10 2 50" xfId="22033" xr:uid="{ACB99872-0946-492F-A9CC-B632A3F22978}"/>
    <cellStyle name="Millares 10 2 51" xfId="22472" xr:uid="{97A19025-441D-4084-9C35-16113341C978}"/>
    <cellStyle name="Millares 10 2 52" xfId="22911" xr:uid="{6B141F99-0F34-4312-9788-4A87F0D1A56B}"/>
    <cellStyle name="Millares 10 2 53" xfId="23350" xr:uid="{FB432CD0-7781-417F-816B-C60A88347280}"/>
    <cellStyle name="Millares 10 2 54" xfId="23789" xr:uid="{8CC3D447-6865-486A-9B52-D39623640ED7}"/>
    <cellStyle name="Millares 10 2 55" xfId="24228" xr:uid="{B764D465-6D59-436D-9147-9DE68419AB5A}"/>
    <cellStyle name="Millares 10 2 56" xfId="24667" xr:uid="{FD2EA4B9-3B32-46F3-99B2-F2C54033B40F}"/>
    <cellStyle name="Millares 10 2 57" xfId="25106" xr:uid="{67A52A45-4F4F-4D0F-BEEA-5DA20A5B8CF9}"/>
    <cellStyle name="Millares 10 2 58" xfId="25545" xr:uid="{086E25C2-C3A0-432F-B070-EE108EEB704B}"/>
    <cellStyle name="Millares 10 2 59" xfId="25984" xr:uid="{00B8D447-6A87-40CC-910B-07B68442B0B1}"/>
    <cellStyle name="Millares 10 2 6" xfId="2715" xr:uid="{81C7168C-F5BF-4C4F-A134-5AE20E3D2CE8}"/>
    <cellStyle name="Millares 10 2 60" xfId="26423" xr:uid="{EB56B05B-AB8C-4C48-A7AF-C1C28AFE663E}"/>
    <cellStyle name="Millares 10 2 61" xfId="26862" xr:uid="{4D422990-59E6-486D-BF14-A5B0B55CC5F3}"/>
    <cellStyle name="Millares 10 2 62" xfId="27301" xr:uid="{2E189E1B-04BA-4524-9CC9-3C8956308AF5}"/>
    <cellStyle name="Millares 10 2 63" xfId="27740" xr:uid="{A07E831A-F0F1-400A-B65B-D937AFA4EA13}"/>
    <cellStyle name="Millares 10 2 64" xfId="28179" xr:uid="{2CB0C78A-9FA1-4C1D-8D0A-6A345D41B1E1}"/>
    <cellStyle name="Millares 10 2 65" xfId="28618" xr:uid="{F6AFCCD8-F7F7-4F16-B90B-291B366B6B69}"/>
    <cellStyle name="Millares 10 2 66" xfId="29057" xr:uid="{BE2D4F98-52C9-4592-90AB-ED148EDBCB93}"/>
    <cellStyle name="Millares 10 2 67" xfId="29496" xr:uid="{82205C4B-6B53-4C6C-BDC8-D6FFD6A7E8D5}"/>
    <cellStyle name="Millares 10 2 68" xfId="29935" xr:uid="{AA8D05E5-2325-4BCA-A196-3B57926622AC}"/>
    <cellStyle name="Millares 10 2 69" xfId="30374" xr:uid="{F3CD29BD-1006-4832-BE33-B308164A657D}"/>
    <cellStyle name="Millares 10 2 7" xfId="3153" xr:uid="{F2B5E2E7-45E1-4F7A-8D63-8B4C43E8B473}"/>
    <cellStyle name="Millares 10 2 70" xfId="30813" xr:uid="{7A5E384F-95E0-4720-9BC2-5D419F0F5D86}"/>
    <cellStyle name="Millares 10 2 71" xfId="31252" xr:uid="{A52ACFD5-68BD-4B6F-BB45-5B871292D4CF}"/>
    <cellStyle name="Millares 10 2 72" xfId="31691" xr:uid="{8427115A-AC35-4304-958C-BA23C5530F5D}"/>
    <cellStyle name="Millares 10 2 73" xfId="32131" xr:uid="{CB878D08-F3F9-4D65-B16A-ED232315990A}"/>
    <cellStyle name="Millares 10 2 74" xfId="32570" xr:uid="{F5F1AB14-5995-41EA-ADA0-A696971EF8E2}"/>
    <cellStyle name="Millares 10 2 75" xfId="33009" xr:uid="{8D6502FC-B8C4-4C3E-A6B9-8E56A2A98259}"/>
    <cellStyle name="Millares 10 2 76" xfId="33448" xr:uid="{22D5EB9F-1BC2-451E-A81A-3D2EC5CB79EA}"/>
    <cellStyle name="Millares 10 2 77" xfId="33887" xr:uid="{1B0D3A79-4821-484D-AA07-D6A1FF6CECEA}"/>
    <cellStyle name="Millares 10 2 78" xfId="34326" xr:uid="{C91B6784-E9D1-405C-B27F-DF9242FDA378}"/>
    <cellStyle name="Millares 10 2 79" xfId="34765" xr:uid="{6699E97D-E76D-45DE-9138-EE357D792CBC}"/>
    <cellStyle name="Millares 10 2 8" xfId="3593" xr:uid="{96FFD53B-464B-4CE3-B804-8CE7E982DB2C}"/>
    <cellStyle name="Millares 10 2 80" xfId="35204" xr:uid="{2F913C19-4625-48E7-B255-8E0805696A70}"/>
    <cellStyle name="Millares 10 2 81" xfId="35643" xr:uid="{2783FDF6-2C4D-4F9D-B57B-36B565D2C787}"/>
    <cellStyle name="Millares 10 2 82" xfId="36082" xr:uid="{D1A87112-22D0-4EF2-9823-8E5814FC9598}"/>
    <cellStyle name="Millares 10 2 83" xfId="36521" xr:uid="{D8F2B24A-E784-4306-943C-24F08711A53E}"/>
    <cellStyle name="Millares 10 2 84" xfId="36959" xr:uid="{46C43C93-3783-450A-B86E-575E38D7BB5F}"/>
    <cellStyle name="Millares 10 2 85" xfId="37398" xr:uid="{26D9219B-B6B6-40FA-8775-83D5EED23A82}"/>
    <cellStyle name="Millares 10 2 86" xfId="37837" xr:uid="{011F476D-45A0-4DDE-87F4-0128E8E5445C}"/>
    <cellStyle name="Millares 10 2 87" xfId="38276" xr:uid="{ABE49DF7-410A-4B6C-8E22-51F39B60D845}"/>
    <cellStyle name="Millares 10 2 88" xfId="38715" xr:uid="{FD247A74-8E76-4A1B-92D5-DF5581A67981}"/>
    <cellStyle name="Millares 10 2 89" xfId="39154" xr:uid="{B2EC0E9D-E982-4FC0-AAA2-A265A939A7B2}"/>
    <cellStyle name="Millares 10 2 9" xfId="4032" xr:uid="{47028629-8DCD-458D-8DF8-C9B6F3256A6E}"/>
    <cellStyle name="Millares 10 2 90" xfId="39593" xr:uid="{9C9A3757-F04F-4CF7-B29E-3074E9A21A77}"/>
    <cellStyle name="Millares 10 2 91" xfId="40033" xr:uid="{B6F31473-3B82-469C-AC62-69DA965E6D09}"/>
    <cellStyle name="Millares 10 2 92" xfId="40472" xr:uid="{B5CA0572-E092-4E4D-8779-154997D358DB}"/>
    <cellStyle name="Millares 10 2 93" xfId="40911" xr:uid="{3484ADE3-BC7D-48EF-9368-C549FF5019C0}"/>
    <cellStyle name="Millares 10 2 94" xfId="41350" xr:uid="{763085FB-B719-407F-AFCA-BB201F2B19C2}"/>
    <cellStyle name="Millares 10 2 95" xfId="41789" xr:uid="{C243983E-9248-48BA-944C-C6637F40EF25}"/>
    <cellStyle name="Millares 10 2 96" xfId="42228" xr:uid="{99E3C445-BBA6-4B67-8EAB-9DF174E44086}"/>
    <cellStyle name="Millares 10 2 97" xfId="42667" xr:uid="{9D939EEB-F525-40CE-BF49-8FB92150931B}"/>
    <cellStyle name="Millares 10 2 98" xfId="43106" xr:uid="{8ECFD412-80ED-41B6-B6D0-FB62BA1556B1}"/>
    <cellStyle name="Millares 10 2 99" xfId="43545" xr:uid="{BEC8612F-CCBE-4564-9050-5E001070BA2C}"/>
    <cellStyle name="Millares 10 20" xfId="6655" xr:uid="{6CE4DEDF-1762-41D4-89C2-E05CC29ADAF3}"/>
    <cellStyle name="Millares 10 21" xfId="7094" xr:uid="{ACCBC3C8-3D35-41CA-98EF-974D80331BAF}"/>
    <cellStyle name="Millares 10 22" xfId="7533" xr:uid="{B2A4DE17-6F4F-46D5-BC9C-4A38F22CC1C7}"/>
    <cellStyle name="Millares 10 23" xfId="7972" xr:uid="{5A0040F5-1C61-4DFA-B8BD-6FA0C3E792B8}"/>
    <cellStyle name="Millares 10 24" xfId="8411" xr:uid="{370AD2C2-D12E-4AE3-A387-8D6DEBACC991}"/>
    <cellStyle name="Millares 10 25" xfId="8850" xr:uid="{ABB09536-6EA4-4F8A-ACCC-9BBB95F535F5}"/>
    <cellStyle name="Millares 10 26" xfId="9289" xr:uid="{EC490B4E-C6F1-445D-B40F-51FF42E30634}"/>
    <cellStyle name="Millares 10 27" xfId="9728" xr:uid="{1E4BBC71-0A10-4C14-A0DE-53A11A27BE81}"/>
    <cellStyle name="Millares 10 28" xfId="10166" xr:uid="{C1FB4673-6542-43AF-825B-4804BD1CCCF0}"/>
    <cellStyle name="Millares 10 29" xfId="10605" xr:uid="{4B5AA217-73F4-4B65-B4F4-3C402D720906}"/>
    <cellStyle name="Millares 10 3" xfId="287" xr:uid="{676164A8-3626-4A88-962F-C36900660B3B}"/>
    <cellStyle name="Millares 10 3 10" xfId="4481" xr:uid="{E350E08D-DF22-4B2C-8AE5-7A23B6F47524}"/>
    <cellStyle name="Millares 10 3 100" xfId="43994" xr:uid="{7DEE8C31-8375-470D-86AC-EAEADC8D9AAA}"/>
    <cellStyle name="Millares 10 3 101" xfId="44433" xr:uid="{3B2A3166-C842-4D66-87B4-EB1652D74907}"/>
    <cellStyle name="Millares 10 3 102" xfId="44872" xr:uid="{FB77E5A6-868C-47E9-8FD9-D22A69404D3F}"/>
    <cellStyle name="Millares 10 3 103" xfId="45311" xr:uid="{7F45EB5A-BCD4-41DA-9D8C-08B8363F90F2}"/>
    <cellStyle name="Millares 10 3 104" xfId="45750" xr:uid="{C43E01E9-5DBB-4849-9A77-2B7490F19E21}"/>
    <cellStyle name="Millares 10 3 105" xfId="46189" xr:uid="{05FE0C5C-1647-4D23-B3A5-7077C6EC2746}"/>
    <cellStyle name="Millares 10 3 106" xfId="46628" xr:uid="{72481B4E-CEED-4473-B285-F0C8DB9B2318}"/>
    <cellStyle name="Millares 10 3 107" xfId="47067" xr:uid="{57BE4C85-15A1-4DD1-AD5D-F136C0987B0C}"/>
    <cellStyle name="Millares 10 3 108" xfId="47506" xr:uid="{E7F16CB7-5041-42FB-8F26-5568A91E040E}"/>
    <cellStyle name="Millares 10 3 109" xfId="47945" xr:uid="{7441022E-B549-46C5-B70F-71AED79699EA}"/>
    <cellStyle name="Millares 10 3 11" xfId="4920" xr:uid="{4362CC20-8DB1-4F1A-B0B1-08C180E2400F}"/>
    <cellStyle name="Millares 10 3 110" xfId="48384" xr:uid="{3F366B68-6B8A-4C53-B78C-3A7701E3C87B}"/>
    <cellStyle name="Millares 10 3 111" xfId="48823" xr:uid="{B918E0AB-6277-4AD2-AB4A-D02670D394AC}"/>
    <cellStyle name="Millares 10 3 112" xfId="49262" xr:uid="{3BD2E541-128D-4000-96ED-4D8D08E008E6}"/>
    <cellStyle name="Millares 10 3 113" xfId="49701" xr:uid="{47FBEAA5-72F2-4864-A443-8DDDE86AED88}"/>
    <cellStyle name="Millares 10 3 114" xfId="50140" xr:uid="{9308F066-56C5-4807-81FB-0DBD913B13E2}"/>
    <cellStyle name="Millares 10 3 115" xfId="50579" xr:uid="{0F11D194-E815-4652-A596-F61E5BB1745A}"/>
    <cellStyle name="Millares 10 3 116" xfId="51018" xr:uid="{8055D969-E8A9-4C89-B7B9-4DF5A4661574}"/>
    <cellStyle name="Millares 10 3 117" xfId="51457" xr:uid="{F0DAC758-C1D0-47E2-93F9-6EB012AC0830}"/>
    <cellStyle name="Millares 10 3 118" xfId="51896" xr:uid="{9F431C04-10EF-484F-A153-2E3F02AFF353}"/>
    <cellStyle name="Millares 10 3 119" xfId="52335" xr:uid="{C572EBC0-1A88-4E7B-AC7F-C81568745A75}"/>
    <cellStyle name="Millares 10 3 12" xfId="5359" xr:uid="{01F93F1F-3842-445F-9EEF-E320BB06E66A}"/>
    <cellStyle name="Millares 10 3 120" xfId="52774" xr:uid="{B75C57F3-FEE6-4610-ADDB-1426FBA365CB}"/>
    <cellStyle name="Millares 10 3 121" xfId="53213" xr:uid="{6256E3EC-CCD6-4D9A-8CEC-58E1151266B5}"/>
    <cellStyle name="Millares 10 3 122" xfId="53652" xr:uid="{BE0AE21E-DD98-44C4-8E12-012D5EC08965}"/>
    <cellStyle name="Millares 10 3 123" xfId="54091" xr:uid="{7E9E9A17-F29F-4D5C-9D0A-B5BCBAC0087F}"/>
    <cellStyle name="Millares 10 3 124" xfId="54530" xr:uid="{C6D6B23D-6DFF-4509-990A-15237FA567C5}"/>
    <cellStyle name="Millares 10 3 13" xfId="5798" xr:uid="{5D94AE29-DC96-4CC9-8B0F-7B09CADD42D9}"/>
    <cellStyle name="Millares 10 3 14" xfId="6237" xr:uid="{68F9E8BF-AF3C-4FF1-9EC3-7F369F5A758B}"/>
    <cellStyle name="Millares 10 3 15" xfId="6676" xr:uid="{62739C6B-3CEC-4485-8570-02911001F610}"/>
    <cellStyle name="Millares 10 3 16" xfId="7115" xr:uid="{8CAEF729-8D20-4F80-8154-9B86E180F6B4}"/>
    <cellStyle name="Millares 10 3 17" xfId="7554" xr:uid="{A8D6B458-49BE-40A8-B98C-10767E87E710}"/>
    <cellStyle name="Millares 10 3 18" xfId="7993" xr:uid="{70EFEBFF-A7B5-4355-B8F6-93199AA37FCA}"/>
    <cellStyle name="Millares 10 3 19" xfId="8432" xr:uid="{E01E5131-DE29-4BBA-94DF-02BBEC66BF59}"/>
    <cellStyle name="Millares 10 3 2" xfId="497" xr:uid="{824A9B3B-AF11-45C5-9CA5-99CAB28AFC50}"/>
    <cellStyle name="Millares 10 3 2 10" xfId="4964" xr:uid="{E84A6750-E292-480D-841E-D816C8BC1A5B}"/>
    <cellStyle name="Millares 10 3 2 100" xfId="44477" xr:uid="{610EC0C0-83A3-4702-922C-555764DC0067}"/>
    <cellStyle name="Millares 10 3 2 101" xfId="44916" xr:uid="{449B483B-B901-492E-B508-3728F13BD600}"/>
    <cellStyle name="Millares 10 3 2 102" xfId="45355" xr:uid="{7A0F6474-E591-499A-B999-66C3642DBB96}"/>
    <cellStyle name="Millares 10 3 2 103" xfId="45794" xr:uid="{2685BC5D-A00F-4555-A09C-383D6795AE16}"/>
    <cellStyle name="Millares 10 3 2 104" xfId="46233" xr:uid="{77E02C7C-F90A-45C3-93DE-04344E820CFD}"/>
    <cellStyle name="Millares 10 3 2 105" xfId="46672" xr:uid="{A75C5F21-C05C-4FDA-9897-CC140C2B9E52}"/>
    <cellStyle name="Millares 10 3 2 106" xfId="47111" xr:uid="{3CE07AB6-2583-40E5-8BDD-E709FE29CC11}"/>
    <cellStyle name="Millares 10 3 2 107" xfId="47550" xr:uid="{F8145F54-07D8-4DE1-8732-98B9C84AF501}"/>
    <cellStyle name="Millares 10 3 2 108" xfId="47989" xr:uid="{9F8C4A94-E0C4-422A-BADC-AC5E84B843A5}"/>
    <cellStyle name="Millares 10 3 2 109" xfId="48428" xr:uid="{C7A0CF26-CD78-4B32-B05D-4BECF42B87D5}"/>
    <cellStyle name="Millares 10 3 2 11" xfId="5403" xr:uid="{6267AABE-5DC2-43E4-A4D1-291897C04D98}"/>
    <cellStyle name="Millares 10 3 2 110" xfId="48867" xr:uid="{0B778781-934C-4D6B-9BB1-82E15D286019}"/>
    <cellStyle name="Millares 10 3 2 111" xfId="49306" xr:uid="{5C4FA813-0F05-4F63-9228-6BE29D09BBDD}"/>
    <cellStyle name="Millares 10 3 2 112" xfId="49745" xr:uid="{055CB3EB-E5B6-49C6-9F94-327DBF7519DB}"/>
    <cellStyle name="Millares 10 3 2 113" xfId="50184" xr:uid="{B73D2559-8B25-4E48-A1E8-0643CFC1C08C}"/>
    <cellStyle name="Millares 10 3 2 114" xfId="50623" xr:uid="{D119A32C-B52A-46C9-BF59-25FDBD924FEE}"/>
    <cellStyle name="Millares 10 3 2 115" xfId="51062" xr:uid="{31EE68DE-7B9D-4B64-85C1-B12AF493176D}"/>
    <cellStyle name="Millares 10 3 2 116" xfId="51501" xr:uid="{FD890B4E-A40B-42B1-AA11-6CBA3FBA36C1}"/>
    <cellStyle name="Millares 10 3 2 117" xfId="51940" xr:uid="{92EFF646-0017-40F3-A54B-373A82576480}"/>
    <cellStyle name="Millares 10 3 2 118" xfId="52379" xr:uid="{9B90C771-A5DE-4FF9-8C74-FF330DBDA88C}"/>
    <cellStyle name="Millares 10 3 2 119" xfId="52818" xr:uid="{AFC6F8EA-CC05-4BCF-B642-3935778F8641}"/>
    <cellStyle name="Millares 10 3 2 12" xfId="5842" xr:uid="{1EB14DCB-2C14-4737-BC80-CBB9A232A07D}"/>
    <cellStyle name="Millares 10 3 2 120" xfId="53257" xr:uid="{15FAED09-1079-4594-ABAA-13B283BE3ACF}"/>
    <cellStyle name="Millares 10 3 2 121" xfId="53696" xr:uid="{68EF55A0-1D8C-48AE-8C31-D97A805AA6B4}"/>
    <cellStyle name="Millares 10 3 2 122" xfId="54135" xr:uid="{A2989508-D4D1-403E-8A25-607555F338AD}"/>
    <cellStyle name="Millares 10 3 2 123" xfId="54574" xr:uid="{7BFFCC90-B522-4DBA-99B7-BE6EB0EE0651}"/>
    <cellStyle name="Millares 10 3 2 13" xfId="6281" xr:uid="{2EFE0997-8F00-4E55-BACE-5B67DD584FC5}"/>
    <cellStyle name="Millares 10 3 2 14" xfId="6720" xr:uid="{E778E895-6752-48FB-89F6-35C216EFCB4C}"/>
    <cellStyle name="Millares 10 3 2 15" xfId="7159" xr:uid="{99156B9B-3475-46DD-8E8E-F8360E6226E7}"/>
    <cellStyle name="Millares 10 3 2 16" xfId="7598" xr:uid="{FCA53A8A-2B02-4EB2-8F52-422A20D2B23E}"/>
    <cellStyle name="Millares 10 3 2 17" xfId="8037" xr:uid="{9AF1B185-FDB1-44D3-9FF7-4866DD9FF726}"/>
    <cellStyle name="Millares 10 3 2 18" xfId="8476" xr:uid="{B9F5E9D7-F753-4675-AC50-BCE2D97251E5}"/>
    <cellStyle name="Millares 10 3 2 19" xfId="8915" xr:uid="{81E59186-DE52-4E24-A602-F74810BADE1F}"/>
    <cellStyle name="Millares 10 3 2 2" xfId="1018" xr:uid="{42E28E69-23D4-4E05-8AAC-137DA2F70005}"/>
    <cellStyle name="Millares 10 3 2 2 10" xfId="5509" xr:uid="{97D65E66-8175-40E7-811B-0385F7442747}"/>
    <cellStyle name="Millares 10 3 2 2 100" xfId="45022" xr:uid="{0D6C7EB4-B426-4345-A75A-95DE7E423610}"/>
    <cellStyle name="Millares 10 3 2 2 101" xfId="45461" xr:uid="{2928D8AA-3531-4234-95AE-A219B475BD45}"/>
    <cellStyle name="Millares 10 3 2 2 102" xfId="45900" xr:uid="{A4C5F8CD-AFBD-4F8E-83B2-32FA6DFF6EEB}"/>
    <cellStyle name="Millares 10 3 2 2 103" xfId="46339" xr:uid="{A3AADD56-3C5E-493C-9C5A-72456221CB51}"/>
    <cellStyle name="Millares 10 3 2 2 104" xfId="46778" xr:uid="{B5276D69-32AF-4E0C-AA18-11A128EB84F3}"/>
    <cellStyle name="Millares 10 3 2 2 105" xfId="47217" xr:uid="{B4FC921F-CBBB-4D00-AC70-11F2B8A70855}"/>
    <cellStyle name="Millares 10 3 2 2 106" xfId="47656" xr:uid="{850C8BEE-9B3C-4F47-A96D-29420237D1DE}"/>
    <cellStyle name="Millares 10 3 2 2 107" xfId="48095" xr:uid="{25EBAFDE-FCBD-44C1-A607-5B3FDA208CC5}"/>
    <cellStyle name="Millares 10 3 2 2 108" xfId="48534" xr:uid="{D6E0782F-98D9-4DEB-851D-EAB2B407B660}"/>
    <cellStyle name="Millares 10 3 2 2 109" xfId="48973" xr:uid="{2A67B88C-8D69-4728-A9EC-F9961F8D9166}"/>
    <cellStyle name="Millares 10 3 2 2 11" xfId="5948" xr:uid="{B85022EC-B06E-434E-BB6F-4F667D31ABB9}"/>
    <cellStyle name="Millares 10 3 2 2 110" xfId="49412" xr:uid="{6511303B-C472-478E-B183-526347F1936F}"/>
    <cellStyle name="Millares 10 3 2 2 111" xfId="49851" xr:uid="{28C5C77A-5E98-45F3-9EBB-4ADA131712F0}"/>
    <cellStyle name="Millares 10 3 2 2 112" xfId="50290" xr:uid="{26902265-FBDD-4A54-BF25-5B935F4D2763}"/>
    <cellStyle name="Millares 10 3 2 2 113" xfId="50729" xr:uid="{290B19C8-132F-422C-BF24-4F052875B3E6}"/>
    <cellStyle name="Millares 10 3 2 2 114" xfId="51168" xr:uid="{478F075F-FB58-49EC-AAEE-5428F9E06191}"/>
    <cellStyle name="Millares 10 3 2 2 115" xfId="51607" xr:uid="{5EAD8B8B-B0B5-4294-8DEB-14DAEEB0110B}"/>
    <cellStyle name="Millares 10 3 2 2 116" xfId="52046" xr:uid="{AB3D9BF1-4A56-422B-8AD2-55D1DFE6E8EF}"/>
    <cellStyle name="Millares 10 3 2 2 117" xfId="52485" xr:uid="{3F78FA86-FEBC-405E-AEDE-0C34ABFCC094}"/>
    <cellStyle name="Millares 10 3 2 2 118" xfId="52924" xr:uid="{4B0B3287-6D81-4048-AD08-D20D54BBE057}"/>
    <cellStyle name="Millares 10 3 2 2 119" xfId="53363" xr:uid="{4388E30B-66CB-4B9D-AB2D-5729993494CD}"/>
    <cellStyle name="Millares 10 3 2 2 12" xfId="6387" xr:uid="{18306595-175B-493C-B55D-6F36F1774070}"/>
    <cellStyle name="Millares 10 3 2 2 120" xfId="53802" xr:uid="{ECAAD34E-D781-46B8-923F-CDF348DA6A72}"/>
    <cellStyle name="Millares 10 3 2 2 121" xfId="54241" xr:uid="{D5502B67-FA09-43F3-BEBB-0929B294B84C}"/>
    <cellStyle name="Millares 10 3 2 2 122" xfId="54680" xr:uid="{50D5452A-D548-4EAA-BB70-FB9E1DD2BC3F}"/>
    <cellStyle name="Millares 10 3 2 2 13" xfId="6826" xr:uid="{5FD38E0B-880F-44C8-82FC-B6E6DCB7073C}"/>
    <cellStyle name="Millares 10 3 2 2 14" xfId="7265" xr:uid="{7E62376C-CDC5-4B9F-9960-725B3F26A0B9}"/>
    <cellStyle name="Millares 10 3 2 2 15" xfId="7704" xr:uid="{8AC4BEBB-C930-43F3-9B4B-D6A503E41773}"/>
    <cellStyle name="Millares 10 3 2 2 16" xfId="8143" xr:uid="{A712FE08-C608-4B66-8555-50F330CDEF02}"/>
    <cellStyle name="Millares 10 3 2 2 17" xfId="8582" xr:uid="{5EB0B9A5-28E1-413C-BE81-2E84B62B4132}"/>
    <cellStyle name="Millares 10 3 2 2 18" xfId="9021" xr:uid="{C03D41A3-9D92-40B7-AF49-FAE2F5109F37}"/>
    <cellStyle name="Millares 10 3 2 2 19" xfId="9460" xr:uid="{56ABCCD2-F12E-4BE0-A5DC-428158C72E46}"/>
    <cellStyle name="Millares 10 3 2 2 2" xfId="2059" xr:uid="{7ACCCAAB-B8B0-459C-B2F9-7987B67F3479}"/>
    <cellStyle name="Millares 10 3 2 2 2 10" xfId="6160" xr:uid="{8A1C5A0E-9DDE-40F9-ADF8-187565EB2741}"/>
    <cellStyle name="Millares 10 3 2 2 2 100" xfId="45673" xr:uid="{B3730BCE-C721-4C0B-AD02-2BBEFCBC9D36}"/>
    <cellStyle name="Millares 10 3 2 2 2 101" xfId="46112" xr:uid="{FE9F36B9-E4A7-481F-ABF1-3E4D8CCB555A}"/>
    <cellStyle name="Millares 10 3 2 2 2 102" xfId="46551" xr:uid="{BF2F455E-E447-4FF0-B246-E12B87707813}"/>
    <cellStyle name="Millares 10 3 2 2 2 103" xfId="46990" xr:uid="{C9747BE8-01D3-4E5A-8382-FD4B01C67318}"/>
    <cellStyle name="Millares 10 3 2 2 2 104" xfId="47429" xr:uid="{FF085B00-E2ED-4B13-9F8F-6A02AFCAA6EE}"/>
    <cellStyle name="Millares 10 3 2 2 2 105" xfId="47868" xr:uid="{487A8A50-DDA9-43F3-A205-D04BBAC9D939}"/>
    <cellStyle name="Millares 10 3 2 2 2 106" xfId="48307" xr:uid="{78D6F395-E8BD-44C5-9E16-8C89AF91EE05}"/>
    <cellStyle name="Millares 10 3 2 2 2 107" xfId="48746" xr:uid="{D3452157-342A-4E69-A1AF-9C3F3F60667A}"/>
    <cellStyle name="Millares 10 3 2 2 2 108" xfId="49185" xr:uid="{CF9F3F9D-7D78-4283-8492-8AEC4915F384}"/>
    <cellStyle name="Millares 10 3 2 2 2 109" xfId="49624" xr:uid="{22C83C9F-5572-4144-A4E3-1F7F627F6501}"/>
    <cellStyle name="Millares 10 3 2 2 2 11" xfId="6599" xr:uid="{F363C3B5-F371-4F08-BA02-818663A5B192}"/>
    <cellStyle name="Millares 10 3 2 2 2 110" xfId="50063" xr:uid="{75C30240-FBB2-441E-B360-50FB0642BE03}"/>
    <cellStyle name="Millares 10 3 2 2 2 111" xfId="50502" xr:uid="{CC556292-F9BD-4B25-B294-6DD4616C022C}"/>
    <cellStyle name="Millares 10 3 2 2 2 112" xfId="50941" xr:uid="{E15CD061-65AA-41F5-9C78-9AD961B080CC}"/>
    <cellStyle name="Millares 10 3 2 2 2 113" xfId="51380" xr:uid="{A22D6BAE-5D4E-44E9-851D-57546C82F5D1}"/>
    <cellStyle name="Millares 10 3 2 2 2 114" xfId="51819" xr:uid="{4939E455-D97C-4777-BD6D-0D05035028EC}"/>
    <cellStyle name="Millares 10 3 2 2 2 115" xfId="52258" xr:uid="{B1A022E9-3C7B-48D0-B54C-A5DC9D65F040}"/>
    <cellStyle name="Millares 10 3 2 2 2 116" xfId="52697" xr:uid="{AEA504FF-A71C-44F9-895C-DD777D0114AB}"/>
    <cellStyle name="Millares 10 3 2 2 2 117" xfId="53136" xr:uid="{5FDB183F-A53C-4A6E-ABEF-1C58FB0D8295}"/>
    <cellStyle name="Millares 10 3 2 2 2 118" xfId="53575" xr:uid="{30299D1A-5A8F-43E8-BC08-C5F09B21F3E9}"/>
    <cellStyle name="Millares 10 3 2 2 2 119" xfId="54014" xr:uid="{F4A1D44B-EB7A-4459-8AFF-FA2AED9ACA60}"/>
    <cellStyle name="Millares 10 3 2 2 2 12" xfId="7038" xr:uid="{B717DAB0-6903-4CE5-B0E6-6A0323A20534}"/>
    <cellStyle name="Millares 10 3 2 2 2 120" xfId="54453" xr:uid="{22371E1E-35DD-4600-949E-58699679D3EF}"/>
    <cellStyle name="Millares 10 3 2 2 2 121" xfId="54892" xr:uid="{1BFBCE00-3573-4036-8B79-722D53E131D5}"/>
    <cellStyle name="Millares 10 3 2 2 2 13" xfId="7477" xr:uid="{155043F7-C0F0-496E-92E1-85CD289FE3F2}"/>
    <cellStyle name="Millares 10 3 2 2 2 14" xfId="7916" xr:uid="{C5DB23F1-8966-46F6-8D8D-2988BF800E86}"/>
    <cellStyle name="Millares 10 3 2 2 2 15" xfId="8355" xr:uid="{13706575-D74F-4F3F-AF34-5F65DA6DCD37}"/>
    <cellStyle name="Millares 10 3 2 2 2 16" xfId="8794" xr:uid="{B2C70E46-EA30-4926-BC97-6737AFA11721}"/>
    <cellStyle name="Millares 10 3 2 2 2 17" xfId="9233" xr:uid="{887B649E-3B08-41E7-BDBC-6154A0DBCE57}"/>
    <cellStyle name="Millares 10 3 2 2 2 18" xfId="9672" xr:uid="{8CA3775D-710C-4BBC-A486-70446A6457A2}"/>
    <cellStyle name="Millares 10 3 2 2 2 19" xfId="10111" xr:uid="{62AC4488-3237-4779-8936-BF5245F5AA75}"/>
    <cellStyle name="Millares 10 3 2 2 2 2" xfId="2648" xr:uid="{1E713A45-796B-4994-8500-9915AEAD4DC9}"/>
    <cellStyle name="Millares 10 3 2 2 2 20" xfId="10549" xr:uid="{C06D58BA-741D-44CB-8321-919CC864DAFA}"/>
    <cellStyle name="Millares 10 3 2 2 2 21" xfId="10988" xr:uid="{DD2DB420-5E21-437E-9359-01E09EF18921}"/>
    <cellStyle name="Millares 10 3 2 2 2 22" xfId="11427" xr:uid="{BCC20ED9-7B80-4F87-8531-9C9AF41A5E7A}"/>
    <cellStyle name="Millares 10 3 2 2 2 23" xfId="11866" xr:uid="{61B3C19C-6A4F-4601-84D7-3F55EFFED25E}"/>
    <cellStyle name="Millares 10 3 2 2 2 24" xfId="12305" xr:uid="{3E7B6D60-71DB-4846-AA8B-70DDA80A4FEB}"/>
    <cellStyle name="Millares 10 3 2 2 2 25" xfId="12745" xr:uid="{875D6EFD-BB38-43B3-9B00-075026262268}"/>
    <cellStyle name="Millares 10 3 2 2 2 26" xfId="13184" xr:uid="{FE8D16C7-0639-44CA-AC8D-3123D72912AD}"/>
    <cellStyle name="Millares 10 3 2 2 2 27" xfId="13624" xr:uid="{3BBEC078-DC51-4C99-973F-E6857EE032F5}"/>
    <cellStyle name="Millares 10 3 2 2 2 28" xfId="14063" xr:uid="{2B350A08-77F5-4D4D-BAA8-A1BE680F4A0F}"/>
    <cellStyle name="Millares 10 3 2 2 2 29" xfId="14502" xr:uid="{6D0AD901-1D89-4584-A92F-E10853A8FC00}"/>
    <cellStyle name="Millares 10 3 2 2 2 3" xfId="3087" xr:uid="{33310C91-FE8A-4126-BE76-67707302AFD0}"/>
    <cellStyle name="Millares 10 3 2 2 2 30" xfId="14941" xr:uid="{73801762-AAFB-4635-BE18-E79DD0B5A66E}"/>
    <cellStyle name="Millares 10 3 2 2 2 31" xfId="15380" xr:uid="{1FF85944-42C8-4ACC-9965-9EB2768D37B8}"/>
    <cellStyle name="Millares 10 3 2 2 2 32" xfId="15819" xr:uid="{F368638E-10CC-425E-B11F-7B05B27FBDDD}"/>
    <cellStyle name="Millares 10 3 2 2 2 33" xfId="16259" xr:uid="{FF6EA54F-60AF-4AFE-ACD2-66DFB4D2F39A}"/>
    <cellStyle name="Millares 10 3 2 2 2 34" xfId="16698" xr:uid="{6C49F2E0-9945-45C0-89DC-8A00799BC915}"/>
    <cellStyle name="Millares 10 3 2 2 2 35" xfId="17137" xr:uid="{2F39D09E-8122-4756-B814-F2CA3756923B}"/>
    <cellStyle name="Millares 10 3 2 2 2 36" xfId="17576" xr:uid="{83A1132E-C2D5-42D1-9ACD-0D79AB761A7C}"/>
    <cellStyle name="Millares 10 3 2 2 2 37" xfId="18015" xr:uid="{ADB4AE3F-99FC-438A-B45E-CC3E160A045B}"/>
    <cellStyle name="Millares 10 3 2 2 2 38" xfId="18454" xr:uid="{437061F2-7D02-4C49-B0A0-5F5A4A5E2627}"/>
    <cellStyle name="Millares 10 3 2 2 2 39" xfId="18893" xr:uid="{5E7E7356-9719-44F1-8EDB-48F022BE420C}"/>
    <cellStyle name="Millares 10 3 2 2 2 4" xfId="3525" xr:uid="{D34FEF87-A45B-41D9-87A9-68FA86281677}"/>
    <cellStyle name="Millares 10 3 2 2 2 40" xfId="19332" xr:uid="{670DF8D2-5F2B-4655-A259-096CF7199743}"/>
    <cellStyle name="Millares 10 3 2 2 2 41" xfId="19771" xr:uid="{8BF9694A-37A3-436E-8F87-3405E3A0D181}"/>
    <cellStyle name="Millares 10 3 2 2 2 42" xfId="20210" xr:uid="{ABCB4BE7-C16E-4DC4-9299-3E99AE1EAF66}"/>
    <cellStyle name="Millares 10 3 2 2 2 43" xfId="20649" xr:uid="{4C534934-33AD-4E2A-A6DF-110FD8BAEE31}"/>
    <cellStyle name="Millares 10 3 2 2 2 44" xfId="21088" xr:uid="{A56A1322-3587-43F0-829F-623B1E067978}"/>
    <cellStyle name="Millares 10 3 2 2 2 45" xfId="21527" xr:uid="{75E98DEF-F21C-4C2F-88F4-9D7B718D4489}"/>
    <cellStyle name="Millares 10 3 2 2 2 46" xfId="21966" xr:uid="{B93D1875-B26E-414E-9447-3B41488F7E5F}"/>
    <cellStyle name="Millares 10 3 2 2 2 47" xfId="22405" xr:uid="{7583CAAB-EE48-4842-BAEB-E481C4F9E571}"/>
    <cellStyle name="Millares 10 3 2 2 2 48" xfId="22844" xr:uid="{F54F69F4-A655-4C1C-9F75-96C0E6A96895}"/>
    <cellStyle name="Millares 10 3 2 2 2 49" xfId="23283" xr:uid="{A15399DA-E804-4E88-AFF0-8CBF0EC53016}"/>
    <cellStyle name="Millares 10 3 2 2 2 5" xfId="3965" xr:uid="{5AF44994-ED12-427B-A2B3-A79748AF49B1}"/>
    <cellStyle name="Millares 10 3 2 2 2 50" xfId="23722" xr:uid="{F6DF4084-18BA-4F9E-BECD-FCBAB5D728F8}"/>
    <cellStyle name="Millares 10 3 2 2 2 51" xfId="24161" xr:uid="{ABEE4C97-F3B3-45B5-BC6C-DECC5369C271}"/>
    <cellStyle name="Millares 10 3 2 2 2 52" xfId="24600" xr:uid="{0ED1303A-40E2-45D0-B681-A8F2A9DC5023}"/>
    <cellStyle name="Millares 10 3 2 2 2 53" xfId="25039" xr:uid="{1385EF2F-F991-4865-A2A2-486ECC5C7F59}"/>
    <cellStyle name="Millares 10 3 2 2 2 54" xfId="25478" xr:uid="{4424548A-9D70-4CCD-9E4F-F10CE6EA709E}"/>
    <cellStyle name="Millares 10 3 2 2 2 55" xfId="25917" xr:uid="{51411565-7638-40F3-8AE6-F7AB2B6114E1}"/>
    <cellStyle name="Millares 10 3 2 2 2 56" xfId="26356" xr:uid="{8FD6A403-1B84-4396-8F6A-4F80D2E63145}"/>
    <cellStyle name="Millares 10 3 2 2 2 57" xfId="26795" xr:uid="{F3C595D4-C36C-4A12-B4DD-2950FA6D43A1}"/>
    <cellStyle name="Millares 10 3 2 2 2 58" xfId="27234" xr:uid="{CF6132EE-0528-47C5-935A-6DD0A712BA76}"/>
    <cellStyle name="Millares 10 3 2 2 2 59" xfId="27673" xr:uid="{88B87FC4-15B5-4AF8-A58A-BA3576DB4181}"/>
    <cellStyle name="Millares 10 3 2 2 2 6" xfId="4404" xr:uid="{1F5F56F0-291B-4AD4-8E60-FA48FA50168A}"/>
    <cellStyle name="Millares 10 3 2 2 2 60" xfId="28112" xr:uid="{271C4396-1813-4CCF-B642-B94C0627EA28}"/>
    <cellStyle name="Millares 10 3 2 2 2 61" xfId="28551" xr:uid="{760E4814-79F3-4E01-B285-52E6C85FC73C}"/>
    <cellStyle name="Millares 10 3 2 2 2 62" xfId="28990" xr:uid="{C82DDC96-585A-4CFD-A0DE-1A11B00C555E}"/>
    <cellStyle name="Millares 10 3 2 2 2 63" xfId="29429" xr:uid="{7872FA20-8873-434D-853D-B047C4938092}"/>
    <cellStyle name="Millares 10 3 2 2 2 64" xfId="29868" xr:uid="{AD2FF0C0-DAA7-4F1B-BB8A-138964583BF4}"/>
    <cellStyle name="Millares 10 3 2 2 2 65" xfId="30307" xr:uid="{641133AC-DB44-4C4C-84AF-7CFF05BE60E9}"/>
    <cellStyle name="Millares 10 3 2 2 2 66" xfId="30746" xr:uid="{7119D108-FF5F-4BE2-8D4C-08A61A1903D3}"/>
    <cellStyle name="Millares 10 3 2 2 2 67" xfId="31185" xr:uid="{D0452D0F-8E4B-4BF0-94B4-3F2796FBAB60}"/>
    <cellStyle name="Millares 10 3 2 2 2 68" xfId="31624" xr:uid="{73F9E57A-6C2E-4270-A8D2-F0D1089E0B0D}"/>
    <cellStyle name="Millares 10 3 2 2 2 69" xfId="32064" xr:uid="{CDDA3F62-8525-4CE8-AD79-F04B0B0FF826}"/>
    <cellStyle name="Millares 10 3 2 2 2 7" xfId="4843" xr:uid="{C3308F4C-A584-4D67-AD87-5AD120CAE057}"/>
    <cellStyle name="Millares 10 3 2 2 2 70" xfId="32503" xr:uid="{E4F3A8F0-57DD-4F1C-9578-EABDCD45F94A}"/>
    <cellStyle name="Millares 10 3 2 2 2 71" xfId="32942" xr:uid="{273B2812-0B14-40FF-BDDF-8026C7DB34F5}"/>
    <cellStyle name="Millares 10 3 2 2 2 72" xfId="33381" xr:uid="{F9FBC7D5-A9E7-47D0-B8B9-1A4FB65B8EC4}"/>
    <cellStyle name="Millares 10 3 2 2 2 73" xfId="33820" xr:uid="{9774E3D1-F90A-405D-B2F1-6DB63B442187}"/>
    <cellStyle name="Millares 10 3 2 2 2 74" xfId="34259" xr:uid="{CA2C8A02-27FC-4E1F-9AFE-98638107A336}"/>
    <cellStyle name="Millares 10 3 2 2 2 75" xfId="34698" xr:uid="{B1F373D1-7254-4E6B-B626-DAF84A83564D}"/>
    <cellStyle name="Millares 10 3 2 2 2 76" xfId="35137" xr:uid="{AA7F7B51-269C-45D9-9BBD-85AB8B57F592}"/>
    <cellStyle name="Millares 10 3 2 2 2 77" xfId="35576" xr:uid="{7A02632B-3FF8-4C2D-BF5D-62B33D63D87B}"/>
    <cellStyle name="Millares 10 3 2 2 2 78" xfId="36015" xr:uid="{A5201020-F289-4013-9458-B0D34E0BA333}"/>
    <cellStyle name="Millares 10 3 2 2 2 79" xfId="36454" xr:uid="{C2520CB0-6990-43EF-BAC8-1C783C1CD418}"/>
    <cellStyle name="Millares 10 3 2 2 2 8" xfId="5282" xr:uid="{1BCADF99-74C5-4BB7-BFF7-D9833228DB61}"/>
    <cellStyle name="Millares 10 3 2 2 2 80" xfId="36893" xr:uid="{E586CFCC-E922-4369-B1E7-3EDC3A992C71}"/>
    <cellStyle name="Millares 10 3 2 2 2 81" xfId="37331" xr:uid="{A0AEF711-D2FE-4116-BFDC-2004B96B04CC}"/>
    <cellStyle name="Millares 10 3 2 2 2 82" xfId="37770" xr:uid="{593C4D38-AF44-4FCC-995F-963BC3FA971D}"/>
    <cellStyle name="Millares 10 3 2 2 2 83" xfId="38209" xr:uid="{C6B8517F-64AD-4810-903C-C1DE489181F6}"/>
    <cellStyle name="Millares 10 3 2 2 2 84" xfId="38648" xr:uid="{0029511C-FF6B-4F8F-8143-ED4EE2529042}"/>
    <cellStyle name="Millares 10 3 2 2 2 85" xfId="39087" xr:uid="{2419E45A-700E-4BE9-AD89-671312B4D7FC}"/>
    <cellStyle name="Millares 10 3 2 2 2 86" xfId="39526" xr:uid="{98035D5F-5D74-45FC-943E-F06BA772D9CD}"/>
    <cellStyle name="Millares 10 3 2 2 2 87" xfId="39965" xr:uid="{CEC48166-EFB2-49EB-9B7A-B4A5DD2EFF6D}"/>
    <cellStyle name="Millares 10 3 2 2 2 88" xfId="40405" xr:uid="{F61FD7D9-0785-476C-A14D-70C2FCEB0965}"/>
    <cellStyle name="Millares 10 3 2 2 2 89" xfId="40844" xr:uid="{E89AC756-E2E9-428E-A854-FFF2F2075FCE}"/>
    <cellStyle name="Millares 10 3 2 2 2 9" xfId="5721" xr:uid="{40CADF02-3C72-4032-BAB4-4C5422159815}"/>
    <cellStyle name="Millares 10 3 2 2 2 90" xfId="41283" xr:uid="{61442E18-B78B-4EF7-9295-0667BF0A4085}"/>
    <cellStyle name="Millares 10 3 2 2 2 91" xfId="41722" xr:uid="{1A70E6DA-8630-40C9-AF42-7F63AC79945C}"/>
    <cellStyle name="Millares 10 3 2 2 2 92" xfId="42161" xr:uid="{AED25D8E-607B-4D57-8917-C938CB8B07D5}"/>
    <cellStyle name="Millares 10 3 2 2 2 93" xfId="42600" xr:uid="{33B27DF4-5B5C-4772-8C1E-D0EFD84B454C}"/>
    <cellStyle name="Millares 10 3 2 2 2 94" xfId="43039" xr:uid="{3A61C9D7-7545-4EF4-AA60-C2B5DF3C1350}"/>
    <cellStyle name="Millares 10 3 2 2 2 95" xfId="43478" xr:uid="{0C0563AF-066E-40A0-82B1-091245D14192}"/>
    <cellStyle name="Millares 10 3 2 2 2 96" xfId="43917" xr:uid="{20C5BA1D-845F-4180-ABDF-0AD227D2A378}"/>
    <cellStyle name="Millares 10 3 2 2 2 97" xfId="44356" xr:uid="{739C5CD5-A6F7-47C7-ACA6-DA93EC26F324}"/>
    <cellStyle name="Millares 10 3 2 2 2 98" xfId="44795" xr:uid="{AE4240B7-A3D2-4833-B581-87EC6C51C11B}"/>
    <cellStyle name="Millares 10 3 2 2 2 99" xfId="45234" xr:uid="{4E9CE15E-90B9-4549-A6E4-273293A8E1B5}"/>
    <cellStyle name="Millares 10 3 2 2 20" xfId="9899" xr:uid="{9DD5ECB5-05B0-4540-8094-910FF6F2F937}"/>
    <cellStyle name="Millares 10 3 2 2 21" xfId="10337" xr:uid="{6C6723F5-28B6-4DA2-83DC-A21299112B15}"/>
    <cellStyle name="Millares 10 3 2 2 22" xfId="10776" xr:uid="{C7B1663F-3142-497E-8F36-946DCF127B9C}"/>
    <cellStyle name="Millares 10 3 2 2 23" xfId="11215" xr:uid="{DB95095C-C341-4F04-9F0B-141F58DAA34B}"/>
    <cellStyle name="Millares 10 3 2 2 24" xfId="11654" xr:uid="{BB9DB656-D348-4E4D-9176-B7FB0FF8AF21}"/>
    <cellStyle name="Millares 10 3 2 2 25" xfId="12093" xr:uid="{EAF15C52-8828-4B47-8A0C-F2D7E5D1C86D}"/>
    <cellStyle name="Millares 10 3 2 2 26" xfId="12532" xr:uid="{C45F4692-3038-4116-939B-9943406EB787}"/>
    <cellStyle name="Millares 10 3 2 2 27" xfId="12972" xr:uid="{77C02EFA-B561-4FEE-886F-5760C3A6984F}"/>
    <cellStyle name="Millares 10 3 2 2 28" xfId="13411" xr:uid="{B31AD1E2-94AB-4E11-AFCE-E779CDFDB9A4}"/>
    <cellStyle name="Millares 10 3 2 2 29" xfId="13851" xr:uid="{EC8E50D0-7DA1-4E26-9A30-53EF6B7DA2F3}"/>
    <cellStyle name="Millares 10 3 2 2 3" xfId="2435" xr:uid="{42C27235-0773-4CEE-BF4D-247C82021303}"/>
    <cellStyle name="Millares 10 3 2 2 30" xfId="14290" xr:uid="{AF6C7D0E-46AA-4987-9D60-E9923B3C239B}"/>
    <cellStyle name="Millares 10 3 2 2 31" xfId="14729" xr:uid="{CF5B0FA5-72B0-4BC2-AFC5-06BAA632C698}"/>
    <cellStyle name="Millares 10 3 2 2 32" xfId="15168" xr:uid="{2D0E8EF0-57A3-401B-BC49-3B036B3289B7}"/>
    <cellStyle name="Millares 10 3 2 2 33" xfId="15607" xr:uid="{1C9D28E5-5355-42C7-BBC5-EAA85EAC8840}"/>
    <cellStyle name="Millares 10 3 2 2 34" xfId="16046" xr:uid="{D8375811-965D-4B11-B722-F3CFF56E0D1B}"/>
    <cellStyle name="Millares 10 3 2 2 35" xfId="16486" xr:uid="{ECC48367-EBE8-44E8-AA84-3223144F49DC}"/>
    <cellStyle name="Millares 10 3 2 2 36" xfId="16925" xr:uid="{DBC8EF13-7E49-4080-A9F1-E9A0708123AE}"/>
    <cellStyle name="Millares 10 3 2 2 37" xfId="17364" xr:uid="{04BC5FA0-54AD-486C-B694-B0C606C06B8D}"/>
    <cellStyle name="Millares 10 3 2 2 38" xfId="17803" xr:uid="{6E65C718-1F04-4BCA-9ECC-372288DAA612}"/>
    <cellStyle name="Millares 10 3 2 2 39" xfId="18242" xr:uid="{D0566C6C-9DF9-479B-BFAB-6375F58D3306}"/>
    <cellStyle name="Millares 10 3 2 2 4" xfId="2875" xr:uid="{E9F3F887-25FD-44AC-B262-DB1DCEFAE1C0}"/>
    <cellStyle name="Millares 10 3 2 2 40" xfId="18681" xr:uid="{27C18C77-0FB0-4009-B257-3823DAD0B3F3}"/>
    <cellStyle name="Millares 10 3 2 2 41" xfId="19120" xr:uid="{58FC249F-0ED4-41F9-829E-FCE11EC2804D}"/>
    <cellStyle name="Millares 10 3 2 2 42" xfId="19559" xr:uid="{DA9E7C22-8271-4B0D-908D-4BD9380DF326}"/>
    <cellStyle name="Millares 10 3 2 2 43" xfId="19998" xr:uid="{E7350AFE-C573-4897-8B97-EC3FCE78B497}"/>
    <cellStyle name="Millares 10 3 2 2 44" xfId="20437" xr:uid="{858DCF16-1A40-4AA0-8682-B4995FE46709}"/>
    <cellStyle name="Millares 10 3 2 2 45" xfId="20876" xr:uid="{7ADC9450-6D1C-44C1-B6CC-1C9DADD2E935}"/>
    <cellStyle name="Millares 10 3 2 2 46" xfId="21315" xr:uid="{768576C6-3F53-49B3-9F35-8D797A02D76F}"/>
    <cellStyle name="Millares 10 3 2 2 47" xfId="21754" xr:uid="{5ED0D7B2-5ED8-42CD-8855-EE4D5CA3F205}"/>
    <cellStyle name="Millares 10 3 2 2 48" xfId="22193" xr:uid="{CC63B0EA-E6AD-46FF-BF15-CA4D90B7A5E6}"/>
    <cellStyle name="Millares 10 3 2 2 49" xfId="22632" xr:uid="{FCA97947-1184-423A-99E6-648D86A13E1F}"/>
    <cellStyle name="Millares 10 3 2 2 5" xfId="3313" xr:uid="{6E3E3F8F-EDBA-42D1-B0BA-645BA1DC28F6}"/>
    <cellStyle name="Millares 10 3 2 2 50" xfId="23071" xr:uid="{F6C6BC21-AB16-4949-A966-D31F602A4AB8}"/>
    <cellStyle name="Millares 10 3 2 2 51" xfId="23510" xr:uid="{85ACA817-C8C6-443E-A66B-2C43593EB931}"/>
    <cellStyle name="Millares 10 3 2 2 52" xfId="23949" xr:uid="{805CAC55-7CDD-44AC-A161-41F0E949F0A5}"/>
    <cellStyle name="Millares 10 3 2 2 53" xfId="24388" xr:uid="{1333216F-20A9-45D7-8DA6-1C27C02372CB}"/>
    <cellStyle name="Millares 10 3 2 2 54" xfId="24827" xr:uid="{7496F54A-284C-4030-9DF5-47BC4A8FCB1C}"/>
    <cellStyle name="Millares 10 3 2 2 55" xfId="25266" xr:uid="{FF46C636-3212-4C29-8505-6469389630B1}"/>
    <cellStyle name="Millares 10 3 2 2 56" xfId="25705" xr:uid="{3F2452AC-3C07-48A0-8EB3-94A96949B554}"/>
    <cellStyle name="Millares 10 3 2 2 57" xfId="26144" xr:uid="{9241DD86-B991-4609-8CF1-E666BE9D6178}"/>
    <cellStyle name="Millares 10 3 2 2 58" xfId="26583" xr:uid="{74DD04DF-4844-429A-841C-BC36775F6850}"/>
    <cellStyle name="Millares 10 3 2 2 59" xfId="27022" xr:uid="{EE70AD4D-0423-477A-A224-0EA3AA4FED02}"/>
    <cellStyle name="Millares 10 3 2 2 6" xfId="3753" xr:uid="{835ED4FD-A0DB-4D18-ADF2-3B6FEA0D204B}"/>
    <cellStyle name="Millares 10 3 2 2 60" xfId="27461" xr:uid="{1BC0F226-0B41-4653-95BF-D90251D67BED}"/>
    <cellStyle name="Millares 10 3 2 2 61" xfId="27900" xr:uid="{868BE51F-840C-4468-BCCA-7EC69A2B2C95}"/>
    <cellStyle name="Millares 10 3 2 2 62" xfId="28339" xr:uid="{BBAD1910-975C-4CF8-90BF-BD466F316387}"/>
    <cellStyle name="Millares 10 3 2 2 63" xfId="28778" xr:uid="{10D31697-20D3-43A4-B150-2F46E6F6653A}"/>
    <cellStyle name="Millares 10 3 2 2 64" xfId="29217" xr:uid="{68F86656-0138-4CAD-9B72-2EB785CCE854}"/>
    <cellStyle name="Millares 10 3 2 2 65" xfId="29656" xr:uid="{F104BA3C-720A-48D6-A4F6-85BC71057681}"/>
    <cellStyle name="Millares 10 3 2 2 66" xfId="30095" xr:uid="{E6787695-219D-43EA-ADD2-F3DF195A84E3}"/>
    <cellStyle name="Millares 10 3 2 2 67" xfId="30534" xr:uid="{605AAD74-932A-456B-8AFA-E98CC24C74E6}"/>
    <cellStyle name="Millares 10 3 2 2 68" xfId="30973" xr:uid="{41889B7C-2636-4B43-B3E0-B98EDF8346E9}"/>
    <cellStyle name="Millares 10 3 2 2 69" xfId="31412" xr:uid="{1112446E-E811-44CE-8736-CA940455315B}"/>
    <cellStyle name="Millares 10 3 2 2 7" xfId="4192" xr:uid="{5F96E412-0366-478B-A54A-BA8B82797DF0}"/>
    <cellStyle name="Millares 10 3 2 2 70" xfId="31851" xr:uid="{5CA10B01-9FB1-410F-87F1-8043E9FEDEB3}"/>
    <cellStyle name="Millares 10 3 2 2 71" xfId="32291" xr:uid="{31619D7C-B513-44D0-A4CC-3D50569A1A5E}"/>
    <cellStyle name="Millares 10 3 2 2 72" xfId="32730" xr:uid="{0161A75D-6F29-4B0A-8314-D83A1F6B35E4}"/>
    <cellStyle name="Millares 10 3 2 2 73" xfId="33169" xr:uid="{3B1F46A5-05B2-407E-A514-2881153E4B92}"/>
    <cellStyle name="Millares 10 3 2 2 74" xfId="33608" xr:uid="{8C091B7D-2B12-4953-92FF-C8E17FB0D853}"/>
    <cellStyle name="Millares 10 3 2 2 75" xfId="34047" xr:uid="{BF043F31-7ED4-4D7C-AFB8-2B1CEE8B0B3F}"/>
    <cellStyle name="Millares 10 3 2 2 76" xfId="34486" xr:uid="{57E5DC7C-26E0-400F-A34D-A98913F8C2DC}"/>
    <cellStyle name="Millares 10 3 2 2 77" xfId="34925" xr:uid="{119CFC91-238B-46F0-A14C-093F9FC89610}"/>
    <cellStyle name="Millares 10 3 2 2 78" xfId="35364" xr:uid="{9F4FB49F-C538-4323-B9FF-1BCB2AFA91C1}"/>
    <cellStyle name="Millares 10 3 2 2 79" xfId="35803" xr:uid="{F23BF624-9E1C-452A-B762-82C886C865B2}"/>
    <cellStyle name="Millares 10 3 2 2 8" xfId="4631" xr:uid="{2F6DDA05-B70D-47B7-9BDE-66168CDE13E4}"/>
    <cellStyle name="Millares 10 3 2 2 80" xfId="36242" xr:uid="{EAE0A61E-AC15-44CD-823A-E30F34D4D202}"/>
    <cellStyle name="Millares 10 3 2 2 81" xfId="36681" xr:uid="{BC7213C6-4B1C-4CC7-A74E-EF5E5E33E910}"/>
    <cellStyle name="Millares 10 3 2 2 82" xfId="37119" xr:uid="{F24CF084-F6CF-462A-BC15-895AA3205820}"/>
    <cellStyle name="Millares 10 3 2 2 83" xfId="37558" xr:uid="{93801BF1-8021-4DE3-A64B-F5454E9C0F00}"/>
    <cellStyle name="Millares 10 3 2 2 84" xfId="37997" xr:uid="{22BED959-1B0A-4906-94F5-E6920CA80689}"/>
    <cellStyle name="Millares 10 3 2 2 85" xfId="38436" xr:uid="{97D277B5-B5BD-4A93-B6AD-333509C815E7}"/>
    <cellStyle name="Millares 10 3 2 2 86" xfId="38875" xr:uid="{C2BA71EF-B095-4543-AC37-EA5C0D06870D}"/>
    <cellStyle name="Millares 10 3 2 2 87" xfId="39314" xr:uid="{BE5CF375-ACD3-4C22-BAF2-CF1AFAA8E151}"/>
    <cellStyle name="Millares 10 3 2 2 88" xfId="39753" xr:uid="{839CB89B-743C-4F95-8E3F-CF11DB45D5E6}"/>
    <cellStyle name="Millares 10 3 2 2 89" xfId="40193" xr:uid="{531A2DC2-0F43-45A6-BD4A-CF64D3207982}"/>
    <cellStyle name="Millares 10 3 2 2 9" xfId="5070" xr:uid="{BDF2697C-06B1-4310-BEC1-62760F31154F}"/>
    <cellStyle name="Millares 10 3 2 2 90" xfId="40632" xr:uid="{D142F72D-AF23-4E22-BE51-604B7AD87000}"/>
    <cellStyle name="Millares 10 3 2 2 91" xfId="41071" xr:uid="{FC700F0C-1D5E-4FEC-826A-26BE74E3B227}"/>
    <cellStyle name="Millares 10 3 2 2 92" xfId="41510" xr:uid="{523C0A28-C6C1-4DBD-95C9-E98E27F4237D}"/>
    <cellStyle name="Millares 10 3 2 2 93" xfId="41949" xr:uid="{7A2C3D2A-EE63-4F9D-AF7B-F73A79F313BB}"/>
    <cellStyle name="Millares 10 3 2 2 94" xfId="42388" xr:uid="{F7D64144-7545-4093-B920-267A5B9334F6}"/>
    <cellStyle name="Millares 10 3 2 2 95" xfId="42827" xr:uid="{09AB5D3B-58BE-4BD6-9FB5-C6CCAFDBEA40}"/>
    <cellStyle name="Millares 10 3 2 2 96" xfId="43266" xr:uid="{59E6F17C-CA7E-449F-8201-8516696C0A7D}"/>
    <cellStyle name="Millares 10 3 2 2 97" xfId="43705" xr:uid="{9AA07151-6D17-4394-BC05-6567C5989FF0}"/>
    <cellStyle name="Millares 10 3 2 2 98" xfId="44144" xr:uid="{AA820437-F4E9-4072-BA92-092AADA8154C}"/>
    <cellStyle name="Millares 10 3 2 2 99" xfId="44583" xr:uid="{12520BCA-7319-4E4C-8CA1-8D112148095A}"/>
    <cellStyle name="Millares 10 3 2 20" xfId="9354" xr:uid="{944CBD08-B2CC-4D48-9495-FBDCCBFD4630}"/>
    <cellStyle name="Millares 10 3 2 21" xfId="9793" xr:uid="{3B0EFF53-86E9-4121-A348-9BAC08FFF6EE}"/>
    <cellStyle name="Millares 10 3 2 22" xfId="10231" xr:uid="{F45E2FC0-7EB3-4E04-B5CC-470228EBD49A}"/>
    <cellStyle name="Millares 10 3 2 23" xfId="10670" xr:uid="{7C154807-E5D6-42E7-8446-C4BC8DC94767}"/>
    <cellStyle name="Millares 10 3 2 24" xfId="11109" xr:uid="{DD4FE446-1C41-49E8-B32A-08FCC122D7CB}"/>
    <cellStyle name="Millares 10 3 2 25" xfId="11548" xr:uid="{71BE687A-4CE1-428B-9537-4CEF0CE4A8D7}"/>
    <cellStyle name="Millares 10 3 2 26" xfId="11987" xr:uid="{147BAC1F-D59E-463C-9B96-70D94370EA2B}"/>
    <cellStyle name="Millares 10 3 2 27" xfId="12426" xr:uid="{381DCAF5-A46C-4676-ACF6-ABD24DA9A989}"/>
    <cellStyle name="Millares 10 3 2 28" xfId="12866" xr:uid="{CA8E4EAB-2079-4CDC-BEF0-787660E3CFD9}"/>
    <cellStyle name="Millares 10 3 2 29" xfId="13305" xr:uid="{792E0C6E-78F5-410F-8A52-E81754038DF8}"/>
    <cellStyle name="Millares 10 3 2 3" xfId="1538" xr:uid="{9283E1DC-BE37-4ACB-8198-99E40BA06B0A}"/>
    <cellStyle name="Millares 10 3 2 3 10" xfId="6054" xr:uid="{021860F2-DA4D-4C82-92AE-551DD46C4FB7}"/>
    <cellStyle name="Millares 10 3 2 3 100" xfId="45567" xr:uid="{EB4057E6-B76E-4CEC-BC62-19BAC0439A7F}"/>
    <cellStyle name="Millares 10 3 2 3 101" xfId="46006" xr:uid="{511A2BB4-C400-4EE0-9935-7CC036B6CA58}"/>
    <cellStyle name="Millares 10 3 2 3 102" xfId="46445" xr:uid="{41E4CE3B-C5EA-456C-A437-5E314BDA0E41}"/>
    <cellStyle name="Millares 10 3 2 3 103" xfId="46884" xr:uid="{2FBC69F0-974D-440F-8179-BFBB00D88849}"/>
    <cellStyle name="Millares 10 3 2 3 104" xfId="47323" xr:uid="{1FF0E852-2CB0-44EB-8EB5-12F6E61F1344}"/>
    <cellStyle name="Millares 10 3 2 3 105" xfId="47762" xr:uid="{3009DF14-8515-465F-B8F7-D08F62871346}"/>
    <cellStyle name="Millares 10 3 2 3 106" xfId="48201" xr:uid="{29A8A253-D0D5-4109-8EDA-1309200DCF2C}"/>
    <cellStyle name="Millares 10 3 2 3 107" xfId="48640" xr:uid="{D3FA8BA9-CC79-4B49-85AE-B609387B912A}"/>
    <cellStyle name="Millares 10 3 2 3 108" xfId="49079" xr:uid="{5E6BEF2E-F868-45C3-8690-C8CF40D35360}"/>
    <cellStyle name="Millares 10 3 2 3 109" xfId="49518" xr:uid="{61003355-DEAE-446C-A5BB-7B7713578F7C}"/>
    <cellStyle name="Millares 10 3 2 3 11" xfId="6493" xr:uid="{99DB18B8-7325-442D-AF4F-B8E3FAE10FE1}"/>
    <cellStyle name="Millares 10 3 2 3 110" xfId="49957" xr:uid="{2BEB8D19-94D5-4120-ACBB-934D1DD275DE}"/>
    <cellStyle name="Millares 10 3 2 3 111" xfId="50396" xr:uid="{F2C99246-F39C-4AF8-8DEE-7FE7A24ABF6C}"/>
    <cellStyle name="Millares 10 3 2 3 112" xfId="50835" xr:uid="{B1142823-0A83-462E-B9E4-6A645428AADE}"/>
    <cellStyle name="Millares 10 3 2 3 113" xfId="51274" xr:uid="{319D4A8A-8F60-4B46-BFB0-BB7553B719B9}"/>
    <cellStyle name="Millares 10 3 2 3 114" xfId="51713" xr:uid="{9AD80303-42C2-4296-AA53-912C9B62086D}"/>
    <cellStyle name="Millares 10 3 2 3 115" xfId="52152" xr:uid="{2AD9D0CB-0FB4-4550-ACC0-6B0EB3CFD934}"/>
    <cellStyle name="Millares 10 3 2 3 116" xfId="52591" xr:uid="{AAFA5955-F5DE-4B18-9E9C-865F8EBBDBA6}"/>
    <cellStyle name="Millares 10 3 2 3 117" xfId="53030" xr:uid="{9F9B25B9-FFF2-430D-830E-A75A264C3055}"/>
    <cellStyle name="Millares 10 3 2 3 118" xfId="53469" xr:uid="{0DEE9610-0BE5-4E84-9C88-4F1FF47255A8}"/>
    <cellStyle name="Millares 10 3 2 3 119" xfId="53908" xr:uid="{87C60CFE-AB2A-4737-A3C3-33B5E6439CBD}"/>
    <cellStyle name="Millares 10 3 2 3 12" xfId="6932" xr:uid="{43B1ABDF-C762-4694-A9B4-FB5DD26AB135}"/>
    <cellStyle name="Millares 10 3 2 3 120" xfId="54347" xr:uid="{16B15074-F949-4D08-86A9-9655C1405C03}"/>
    <cellStyle name="Millares 10 3 2 3 121" xfId="54786" xr:uid="{2F3ADC36-E7CE-4911-B835-C8A31C0AD961}"/>
    <cellStyle name="Millares 10 3 2 3 13" xfId="7371" xr:uid="{4A489675-00F4-46F8-AB43-9940B21E813E}"/>
    <cellStyle name="Millares 10 3 2 3 14" xfId="7810" xr:uid="{D1D996FE-F3CC-4137-9291-FCFC13855DE1}"/>
    <cellStyle name="Millares 10 3 2 3 15" xfId="8249" xr:uid="{853FB748-8F3C-4BC3-B449-18DD7D832513}"/>
    <cellStyle name="Millares 10 3 2 3 16" xfId="8688" xr:uid="{E6D7C02A-0448-4068-8DFC-E7264BAF2AD1}"/>
    <cellStyle name="Millares 10 3 2 3 17" xfId="9127" xr:uid="{D0EA81CC-4C76-440B-A106-C37EA8EBD27F}"/>
    <cellStyle name="Millares 10 3 2 3 18" xfId="9566" xr:uid="{433EE782-27C6-431F-9578-99C0C9F1EC3E}"/>
    <cellStyle name="Millares 10 3 2 3 19" xfId="10005" xr:uid="{643FE90C-3FEF-4B10-AF23-9B2989786D74}"/>
    <cellStyle name="Millares 10 3 2 3 2" xfId="2542" xr:uid="{53BC2FDE-DCCD-4FBB-B64D-A8521CDBB8F3}"/>
    <cellStyle name="Millares 10 3 2 3 20" xfId="10443" xr:uid="{80BE43BF-CC1C-473D-90F5-6F23BBC1CA18}"/>
    <cellStyle name="Millares 10 3 2 3 21" xfId="10882" xr:uid="{82548351-1A34-4E22-B20F-DAC50651893C}"/>
    <cellStyle name="Millares 10 3 2 3 22" xfId="11321" xr:uid="{21833C30-36B3-42CE-A2BD-42E3D65598D6}"/>
    <cellStyle name="Millares 10 3 2 3 23" xfId="11760" xr:uid="{FA827383-5F7B-48B5-B01B-9B2340BDC5BB}"/>
    <cellStyle name="Millares 10 3 2 3 24" xfId="12199" xr:uid="{FFC83A65-CD9F-4144-9C73-A706BC72A46D}"/>
    <cellStyle name="Millares 10 3 2 3 25" xfId="12639" xr:uid="{826AEE0D-E77E-4B07-B403-1A4E6D38A1D6}"/>
    <cellStyle name="Millares 10 3 2 3 26" xfId="13078" xr:uid="{5BE54C08-994E-48EC-9DF9-8D4508015413}"/>
    <cellStyle name="Millares 10 3 2 3 27" xfId="13518" xr:uid="{5952BFBB-DD4C-4601-9FD8-F49AD9DC877D}"/>
    <cellStyle name="Millares 10 3 2 3 28" xfId="13957" xr:uid="{152E5C07-9A96-4D65-B6F1-BC31166FBCF2}"/>
    <cellStyle name="Millares 10 3 2 3 29" xfId="14396" xr:uid="{456FBD28-4EFE-49C0-B716-1C35DEC111C7}"/>
    <cellStyle name="Millares 10 3 2 3 3" xfId="2981" xr:uid="{8560B181-38E2-4B2A-834D-05AB2A35871E}"/>
    <cellStyle name="Millares 10 3 2 3 30" xfId="14835" xr:uid="{1ACAA8E3-8AFA-414B-9D3F-C938492FEE9D}"/>
    <cellStyle name="Millares 10 3 2 3 31" xfId="15274" xr:uid="{5DB0053D-F4E3-4BB3-BD11-06E63C068AF0}"/>
    <cellStyle name="Millares 10 3 2 3 32" xfId="15713" xr:uid="{2302AEE1-6C74-4B15-B049-1B2526EE2F1C}"/>
    <cellStyle name="Millares 10 3 2 3 33" xfId="16153" xr:uid="{A835EA0A-58A7-459D-88A9-9BBFDAD338DA}"/>
    <cellStyle name="Millares 10 3 2 3 34" xfId="16592" xr:uid="{02A8AF54-1E1A-4662-A35B-0F2F571079E3}"/>
    <cellStyle name="Millares 10 3 2 3 35" xfId="17031" xr:uid="{740461BD-A6E8-4D5C-B961-D97BF5177C62}"/>
    <cellStyle name="Millares 10 3 2 3 36" xfId="17470" xr:uid="{91860A15-510D-44DC-964D-BD4AAF80103A}"/>
    <cellStyle name="Millares 10 3 2 3 37" xfId="17909" xr:uid="{E5156DE7-A19C-4068-8006-A00985ECEE9B}"/>
    <cellStyle name="Millares 10 3 2 3 38" xfId="18348" xr:uid="{5091F261-8F74-46D2-B960-3EAC0D677663}"/>
    <cellStyle name="Millares 10 3 2 3 39" xfId="18787" xr:uid="{BCC5E274-8B2F-4363-B4B4-497CA121B4C3}"/>
    <cellStyle name="Millares 10 3 2 3 4" xfId="3419" xr:uid="{06FAAB2B-9AE4-4CE9-A23A-3E36C17ECFC8}"/>
    <cellStyle name="Millares 10 3 2 3 40" xfId="19226" xr:uid="{A9909E60-77BD-4842-BF6F-474E64CDFEBD}"/>
    <cellStyle name="Millares 10 3 2 3 41" xfId="19665" xr:uid="{F35614F6-72B3-4C6A-B488-80DBBD076D53}"/>
    <cellStyle name="Millares 10 3 2 3 42" xfId="20104" xr:uid="{533C8EC2-B8F4-44DE-B388-CB1EC1004F3A}"/>
    <cellStyle name="Millares 10 3 2 3 43" xfId="20543" xr:uid="{E2A7F940-D77A-42E4-8447-A10A6D8E666E}"/>
    <cellStyle name="Millares 10 3 2 3 44" xfId="20982" xr:uid="{559235E0-EC6E-4B53-A9E2-260E18B70D70}"/>
    <cellStyle name="Millares 10 3 2 3 45" xfId="21421" xr:uid="{860ABEC2-CFBF-46E6-9CD7-4EAF4904ED8A}"/>
    <cellStyle name="Millares 10 3 2 3 46" xfId="21860" xr:uid="{7D5A86A1-B487-472A-A03F-AF758854BD98}"/>
    <cellStyle name="Millares 10 3 2 3 47" xfId="22299" xr:uid="{FDA27C14-84C2-4DB2-A197-93A483657151}"/>
    <cellStyle name="Millares 10 3 2 3 48" xfId="22738" xr:uid="{11572FC8-8678-4F34-A1E7-353C758DB8DC}"/>
    <cellStyle name="Millares 10 3 2 3 49" xfId="23177" xr:uid="{F400706F-DFE7-4867-A0CD-5E4F6A9F70B8}"/>
    <cellStyle name="Millares 10 3 2 3 5" xfId="3859" xr:uid="{2C138274-A998-463F-84B3-0B83CAAA3546}"/>
    <cellStyle name="Millares 10 3 2 3 50" xfId="23616" xr:uid="{28F5934D-875C-47F7-A4E6-D2EC4154621A}"/>
    <cellStyle name="Millares 10 3 2 3 51" xfId="24055" xr:uid="{8F53CC45-5911-4A19-A433-284FE830A9D4}"/>
    <cellStyle name="Millares 10 3 2 3 52" xfId="24494" xr:uid="{A2DA8ECB-A37C-4C37-97FC-A1E06EFC738C}"/>
    <cellStyle name="Millares 10 3 2 3 53" xfId="24933" xr:uid="{CF559E31-549F-4056-B22E-D3A457EBBB2D}"/>
    <cellStyle name="Millares 10 3 2 3 54" xfId="25372" xr:uid="{738A4A48-253D-4F5E-B500-A8A4FEFA2534}"/>
    <cellStyle name="Millares 10 3 2 3 55" xfId="25811" xr:uid="{510B08D5-11AF-411D-941E-FB58A5632B79}"/>
    <cellStyle name="Millares 10 3 2 3 56" xfId="26250" xr:uid="{0A1570FE-11D4-4E44-A077-748E04088AD2}"/>
    <cellStyle name="Millares 10 3 2 3 57" xfId="26689" xr:uid="{58A54999-0A7B-44F7-9DF6-416911141903}"/>
    <cellStyle name="Millares 10 3 2 3 58" xfId="27128" xr:uid="{0621289A-277B-4397-B61C-AC7FC80CF91E}"/>
    <cellStyle name="Millares 10 3 2 3 59" xfId="27567" xr:uid="{17B444CC-00BF-4A84-9F3B-03D76696D81C}"/>
    <cellStyle name="Millares 10 3 2 3 6" xfId="4298" xr:uid="{2189AB49-A0B2-4ED3-85AD-B7BA1C65D63D}"/>
    <cellStyle name="Millares 10 3 2 3 60" xfId="28006" xr:uid="{3D594A0B-86D9-4B3A-A3ED-E16641CC4E6B}"/>
    <cellStyle name="Millares 10 3 2 3 61" xfId="28445" xr:uid="{0C092489-6D4F-417A-84C1-2F9845312F6C}"/>
    <cellStyle name="Millares 10 3 2 3 62" xfId="28884" xr:uid="{7387DECD-919E-4F4B-A437-38DA6E2B8873}"/>
    <cellStyle name="Millares 10 3 2 3 63" xfId="29323" xr:uid="{E7F5DCB1-EF63-486F-8118-5C430837D7C9}"/>
    <cellStyle name="Millares 10 3 2 3 64" xfId="29762" xr:uid="{B27A7FBA-21D9-4649-924E-BC154C02DAA3}"/>
    <cellStyle name="Millares 10 3 2 3 65" xfId="30201" xr:uid="{27D2920A-84C0-4CAC-8A27-16A42609CE45}"/>
    <cellStyle name="Millares 10 3 2 3 66" xfId="30640" xr:uid="{E62A3BF4-63BB-4F60-AE94-6F8FDCC177D4}"/>
    <cellStyle name="Millares 10 3 2 3 67" xfId="31079" xr:uid="{2355B3A8-6430-4A57-B7C2-77FBD3E47C70}"/>
    <cellStyle name="Millares 10 3 2 3 68" xfId="31518" xr:uid="{EA5D04D4-5658-4EFA-89AB-9BB42657984F}"/>
    <cellStyle name="Millares 10 3 2 3 69" xfId="31958" xr:uid="{A290DFC1-20A0-477A-9213-15313B9C2BC3}"/>
    <cellStyle name="Millares 10 3 2 3 7" xfId="4737" xr:uid="{9D102FD8-261D-435A-89BC-D20A2DA88C05}"/>
    <cellStyle name="Millares 10 3 2 3 70" xfId="32397" xr:uid="{05CE6C3A-BA54-4976-9297-6E82D5DD3963}"/>
    <cellStyle name="Millares 10 3 2 3 71" xfId="32836" xr:uid="{94B01B68-9616-4FCE-A86E-8F254F92D9C4}"/>
    <cellStyle name="Millares 10 3 2 3 72" xfId="33275" xr:uid="{8ABDAD32-06D6-4F39-B828-E75E99F24B08}"/>
    <cellStyle name="Millares 10 3 2 3 73" xfId="33714" xr:uid="{44F3EB74-A912-48E7-900F-7A1F0ED11954}"/>
    <cellStyle name="Millares 10 3 2 3 74" xfId="34153" xr:uid="{0875513D-9634-4117-83FE-F2240CB017F8}"/>
    <cellStyle name="Millares 10 3 2 3 75" xfId="34592" xr:uid="{1B41070B-451C-438E-A443-FD3936970D5A}"/>
    <cellStyle name="Millares 10 3 2 3 76" xfId="35031" xr:uid="{3A9649B6-8B71-4195-9131-12C0AA045DD1}"/>
    <cellStyle name="Millares 10 3 2 3 77" xfId="35470" xr:uid="{E6769A32-DEF8-4A48-8257-B6FB8F3BBCC4}"/>
    <cellStyle name="Millares 10 3 2 3 78" xfId="35909" xr:uid="{C167F6ED-06CA-4924-9602-19C62110982C}"/>
    <cellStyle name="Millares 10 3 2 3 79" xfId="36348" xr:uid="{C4818F8B-5579-4951-B4C9-269E49BA8F9B}"/>
    <cellStyle name="Millares 10 3 2 3 8" xfId="5176" xr:uid="{F38E0A20-62E1-4CD0-B1BD-61B77219EEF9}"/>
    <cellStyle name="Millares 10 3 2 3 80" xfId="36787" xr:uid="{63E16FE3-1346-4661-8A8B-CAE397A3949E}"/>
    <cellStyle name="Millares 10 3 2 3 81" xfId="37225" xr:uid="{8CC91399-A00B-491E-907A-DA4B965A4F50}"/>
    <cellStyle name="Millares 10 3 2 3 82" xfId="37664" xr:uid="{AF21612C-458B-4691-AA64-2121964A06B7}"/>
    <cellStyle name="Millares 10 3 2 3 83" xfId="38103" xr:uid="{A6B95071-3E97-447B-A63B-FB4F12FCC7FB}"/>
    <cellStyle name="Millares 10 3 2 3 84" xfId="38542" xr:uid="{C141E4C6-DBE1-4A0F-9A7B-403BE15F1673}"/>
    <cellStyle name="Millares 10 3 2 3 85" xfId="38981" xr:uid="{0E8497D2-F36C-4813-A24B-1C252149CC14}"/>
    <cellStyle name="Millares 10 3 2 3 86" xfId="39420" xr:uid="{830C3DA4-C863-4F50-B04C-643EA6B8E4A9}"/>
    <cellStyle name="Millares 10 3 2 3 87" xfId="39859" xr:uid="{C7161DA5-6463-4897-B92D-70311BBC9933}"/>
    <cellStyle name="Millares 10 3 2 3 88" xfId="40299" xr:uid="{AF4F5489-E8AD-4309-9559-8F42959C7158}"/>
    <cellStyle name="Millares 10 3 2 3 89" xfId="40738" xr:uid="{A069A296-BA9E-4A85-AD97-BED6C435B50F}"/>
    <cellStyle name="Millares 10 3 2 3 9" xfId="5615" xr:uid="{140980E6-BD10-4684-B8EB-175C8B732CA2}"/>
    <cellStyle name="Millares 10 3 2 3 90" xfId="41177" xr:uid="{30954827-01B3-4B08-A7E3-70096D48E335}"/>
    <cellStyle name="Millares 10 3 2 3 91" xfId="41616" xr:uid="{9006A814-11F6-4DA8-A167-E936A78B5DA0}"/>
    <cellStyle name="Millares 10 3 2 3 92" xfId="42055" xr:uid="{FCF26A16-64EE-4854-A8EE-1FAE66EAB10F}"/>
    <cellStyle name="Millares 10 3 2 3 93" xfId="42494" xr:uid="{53157F63-6256-4820-A149-DAB14A490C99}"/>
    <cellStyle name="Millares 10 3 2 3 94" xfId="42933" xr:uid="{ADB101EC-1953-40A6-B4D0-682B56930A4C}"/>
    <cellStyle name="Millares 10 3 2 3 95" xfId="43372" xr:uid="{156691B0-66B5-43C4-9DAA-CB7FF9537381}"/>
    <cellStyle name="Millares 10 3 2 3 96" xfId="43811" xr:uid="{FB90EDB2-6EEE-4ECA-9668-0BBD0D178CA7}"/>
    <cellStyle name="Millares 10 3 2 3 97" xfId="44250" xr:uid="{F2310B11-1ADB-4F49-87A9-2D0BDE53FF85}"/>
    <cellStyle name="Millares 10 3 2 3 98" xfId="44689" xr:uid="{E8A44265-73AB-44A1-97E8-EDEB6D9B42D1}"/>
    <cellStyle name="Millares 10 3 2 3 99" xfId="45128" xr:uid="{349C5350-C881-4C71-A2A8-B0704310BCF1}"/>
    <cellStyle name="Millares 10 3 2 30" xfId="13745" xr:uid="{0B524603-1481-455B-B496-17AE134CE291}"/>
    <cellStyle name="Millares 10 3 2 31" xfId="14184" xr:uid="{75C43FB5-E4DC-456D-B586-B604B6664358}"/>
    <cellStyle name="Millares 10 3 2 32" xfId="14623" xr:uid="{7A3A23A6-20D1-4FF6-9605-A2268731D239}"/>
    <cellStyle name="Millares 10 3 2 33" xfId="15062" xr:uid="{483B9A9A-C717-4351-BC43-ADD2554C67D1}"/>
    <cellStyle name="Millares 10 3 2 34" xfId="15501" xr:uid="{4C60A9E6-792A-4C52-ABB8-F6B4FD28F06D}"/>
    <cellStyle name="Millares 10 3 2 35" xfId="15940" xr:uid="{2860D8B6-46AB-4E66-AD89-FB797F5FDC2A}"/>
    <cellStyle name="Millares 10 3 2 36" xfId="16380" xr:uid="{8E5F4DB9-5887-46ED-97D9-5AD601E41797}"/>
    <cellStyle name="Millares 10 3 2 37" xfId="16819" xr:uid="{9DC8714A-CBCA-4F43-AFD0-02CA576DF7B8}"/>
    <cellStyle name="Millares 10 3 2 38" xfId="17258" xr:uid="{066D442D-6C06-439C-A4A1-E8ECEA3E2601}"/>
    <cellStyle name="Millares 10 3 2 39" xfId="17697" xr:uid="{3835A5F9-2FFD-41F0-BD26-86D2C7520F04}"/>
    <cellStyle name="Millares 10 3 2 4" xfId="2329" xr:uid="{0934D13E-B51C-429A-9769-07C7BF88A4C5}"/>
    <cellStyle name="Millares 10 3 2 40" xfId="18136" xr:uid="{D72A344A-9F56-4B97-8DCE-DDAD96A40BE7}"/>
    <cellStyle name="Millares 10 3 2 41" xfId="18575" xr:uid="{DF722C60-F8F2-41D0-ACE0-24EA316D9741}"/>
    <cellStyle name="Millares 10 3 2 42" xfId="19014" xr:uid="{6ADCC2D9-EEF7-4A65-BCDE-8A0650F89039}"/>
    <cellStyle name="Millares 10 3 2 43" xfId="19453" xr:uid="{C45AC70C-7FDC-4815-A1F4-C4703FB19667}"/>
    <cellStyle name="Millares 10 3 2 44" xfId="19892" xr:uid="{10A60170-A23F-4A6D-9272-586CB37C537C}"/>
    <cellStyle name="Millares 10 3 2 45" xfId="20331" xr:uid="{A615558D-81BE-4735-B4C1-1ED3BC5917BD}"/>
    <cellStyle name="Millares 10 3 2 46" xfId="20770" xr:uid="{441322AF-1D97-449F-B576-F09CA3801C44}"/>
    <cellStyle name="Millares 10 3 2 47" xfId="21209" xr:uid="{9889483E-BC95-457B-8A41-C5EC3F8DF128}"/>
    <cellStyle name="Millares 10 3 2 48" xfId="21648" xr:uid="{37892607-5BF2-48D6-A1DE-5915FF420A99}"/>
    <cellStyle name="Millares 10 3 2 49" xfId="22087" xr:uid="{72C6C936-C517-41F8-A8A0-E7D8D9614625}"/>
    <cellStyle name="Millares 10 3 2 5" xfId="2769" xr:uid="{0B91A5E3-F9B7-4314-ACED-0E8C426FFD4E}"/>
    <cellStyle name="Millares 10 3 2 50" xfId="22526" xr:uid="{8731B1C9-C629-4180-8712-C76AAF3AE2A9}"/>
    <cellStyle name="Millares 10 3 2 51" xfId="22965" xr:uid="{59F5856C-DD90-4956-AECF-D100C82DFD99}"/>
    <cellStyle name="Millares 10 3 2 52" xfId="23404" xr:uid="{0AB83C64-2DEC-454A-9AAB-3C13CECEDBB6}"/>
    <cellStyle name="Millares 10 3 2 53" xfId="23843" xr:uid="{97FF7D71-A639-4302-8AE3-D6563082D915}"/>
    <cellStyle name="Millares 10 3 2 54" xfId="24282" xr:uid="{EFC5F360-42F1-49C0-B2FD-350A9926D86E}"/>
    <cellStyle name="Millares 10 3 2 55" xfId="24721" xr:uid="{D22A5586-DBF4-48DF-8671-8779C205ACBB}"/>
    <cellStyle name="Millares 10 3 2 56" xfId="25160" xr:uid="{1A2D5F85-EE98-4C6E-9C07-40A1191371BD}"/>
    <cellStyle name="Millares 10 3 2 57" xfId="25599" xr:uid="{7DAEEB1B-F366-49A5-BDC0-0D8AE2119060}"/>
    <cellStyle name="Millares 10 3 2 58" xfId="26038" xr:uid="{5EF88777-66E8-4012-93D5-C9A347E9B2F7}"/>
    <cellStyle name="Millares 10 3 2 59" xfId="26477" xr:uid="{9647B1FA-DB85-43FB-A84D-F2BAA1E25017}"/>
    <cellStyle name="Millares 10 3 2 6" xfId="3207" xr:uid="{C5DFC820-B89A-483F-B33B-74E6C722FF24}"/>
    <cellStyle name="Millares 10 3 2 60" xfId="26916" xr:uid="{CD3D61DF-AA34-4C9B-973F-1E5E2E4598B7}"/>
    <cellStyle name="Millares 10 3 2 61" xfId="27355" xr:uid="{9C965116-C4AB-4206-8106-A22515E8C1BF}"/>
    <cellStyle name="Millares 10 3 2 62" xfId="27794" xr:uid="{727D9756-6DC5-4574-B0EC-8E4E8B250E82}"/>
    <cellStyle name="Millares 10 3 2 63" xfId="28233" xr:uid="{7ADCEC3C-971C-40AD-A9EF-391042AFF2A6}"/>
    <cellStyle name="Millares 10 3 2 64" xfId="28672" xr:uid="{E494CF32-278D-4273-B88D-2991BF13D0E9}"/>
    <cellStyle name="Millares 10 3 2 65" xfId="29111" xr:uid="{6542A20C-84D9-46D0-9578-2BA48B7D61CB}"/>
    <cellStyle name="Millares 10 3 2 66" xfId="29550" xr:uid="{8F926770-310F-452D-B8A0-7FA40D04CDB7}"/>
    <cellStyle name="Millares 10 3 2 67" xfId="29989" xr:uid="{59D27A7A-3414-40A2-81D1-9065AEDF5EF0}"/>
    <cellStyle name="Millares 10 3 2 68" xfId="30428" xr:uid="{20D70C58-E5FA-4F05-ABF3-43C94B3FF306}"/>
    <cellStyle name="Millares 10 3 2 69" xfId="30867" xr:uid="{C4776C99-6105-4940-AFCD-B860EA96D2F5}"/>
    <cellStyle name="Millares 10 3 2 7" xfId="3647" xr:uid="{1FF8F7C4-F15E-4D7D-8E4C-BB3F6DCC5E6F}"/>
    <cellStyle name="Millares 10 3 2 70" xfId="31306" xr:uid="{0CB2D17A-BBB9-4722-A19B-848127FB239B}"/>
    <cellStyle name="Millares 10 3 2 71" xfId="31745" xr:uid="{02F78EAB-5059-4718-A455-8B7645BC324F}"/>
    <cellStyle name="Millares 10 3 2 72" xfId="32185" xr:uid="{AB571E04-8223-4DA6-94B4-E9AE486BB3A3}"/>
    <cellStyle name="Millares 10 3 2 73" xfId="32624" xr:uid="{8DF3CFB0-CCB6-4EF5-B3BE-087F9391CED6}"/>
    <cellStyle name="Millares 10 3 2 74" xfId="33063" xr:uid="{99D39E19-54E2-4B32-91C4-D5618EF8F33E}"/>
    <cellStyle name="Millares 10 3 2 75" xfId="33502" xr:uid="{9AABBB24-6981-482A-8B75-9F3D1811BD59}"/>
    <cellStyle name="Millares 10 3 2 76" xfId="33941" xr:uid="{A60C8C2D-3567-444E-9F38-FC731F097CF9}"/>
    <cellStyle name="Millares 10 3 2 77" xfId="34380" xr:uid="{F23C6A71-4779-482C-8656-9148E0AC4D75}"/>
    <cellStyle name="Millares 10 3 2 78" xfId="34819" xr:uid="{D3D1A6F3-1C5A-4780-8C30-11CAB6E662D9}"/>
    <cellStyle name="Millares 10 3 2 79" xfId="35258" xr:uid="{381A6C78-556F-4736-B021-8116008289AB}"/>
    <cellStyle name="Millares 10 3 2 8" xfId="4086" xr:uid="{C4615C6F-27DA-406B-8420-719F06059CEA}"/>
    <cellStyle name="Millares 10 3 2 80" xfId="35697" xr:uid="{F9A11F8D-26AB-40CE-B566-168D7A857A24}"/>
    <cellStyle name="Millares 10 3 2 81" xfId="36136" xr:uid="{12583DCF-27BC-4AD0-ADF6-56C3C78E077E}"/>
    <cellStyle name="Millares 10 3 2 82" xfId="36575" xr:uid="{F0D51E95-4350-4EFF-AD1D-E52A0817C112}"/>
    <cellStyle name="Millares 10 3 2 83" xfId="37013" xr:uid="{CAB470C2-791C-4B3A-A1FD-B1FDA6893409}"/>
    <cellStyle name="Millares 10 3 2 84" xfId="37452" xr:uid="{B991E7F2-9500-483A-BE9E-3D79634AF96B}"/>
    <cellStyle name="Millares 10 3 2 85" xfId="37891" xr:uid="{6FEB8B09-C534-4EF7-A18B-FECC77F97639}"/>
    <cellStyle name="Millares 10 3 2 86" xfId="38330" xr:uid="{287B72CA-0CBC-442D-8977-CB7CDF10F6C7}"/>
    <cellStyle name="Millares 10 3 2 87" xfId="38769" xr:uid="{7CE9A3F4-F0CE-46AE-8C54-1585116E683E}"/>
    <cellStyle name="Millares 10 3 2 88" xfId="39208" xr:uid="{12A10CF3-7081-492D-8B96-C9CB6E7729A9}"/>
    <cellStyle name="Millares 10 3 2 89" xfId="39647" xr:uid="{BE1C74DB-23CD-4FD7-8F1D-6FC90BC42175}"/>
    <cellStyle name="Millares 10 3 2 9" xfId="4525" xr:uid="{88CE2810-F403-42A6-ACDC-59406CB50FA7}"/>
    <cellStyle name="Millares 10 3 2 90" xfId="40087" xr:uid="{DEE4B722-4E83-4977-B5DE-F13AEB15A47B}"/>
    <cellStyle name="Millares 10 3 2 91" xfId="40526" xr:uid="{68194137-BAA7-467D-8B6B-FF288EE03FA3}"/>
    <cellStyle name="Millares 10 3 2 92" xfId="40965" xr:uid="{3D051C9E-B195-4B1E-819E-BCB9BEBE873B}"/>
    <cellStyle name="Millares 10 3 2 93" xfId="41404" xr:uid="{15B15446-E15F-48F9-AC88-D991B3AD2861}"/>
    <cellStyle name="Millares 10 3 2 94" xfId="41843" xr:uid="{A834BC39-682A-4545-8230-A022406FEF24}"/>
    <cellStyle name="Millares 10 3 2 95" xfId="42282" xr:uid="{42FF310E-2626-48F7-85FB-7D142EE52103}"/>
    <cellStyle name="Millares 10 3 2 96" xfId="42721" xr:uid="{9694E378-9698-494F-BD12-C89BA81A8427}"/>
    <cellStyle name="Millares 10 3 2 97" xfId="43160" xr:uid="{5BFB986A-ABEA-4F63-A0AB-171E5ED8D5E5}"/>
    <cellStyle name="Millares 10 3 2 98" xfId="43599" xr:uid="{2AAB5B6A-6ED9-4BAD-8CDA-7160BD43B204}"/>
    <cellStyle name="Millares 10 3 2 99" xfId="44038" xr:uid="{BCCB341C-B936-4C1F-835D-D55C2F8D48D3}"/>
    <cellStyle name="Millares 10 3 20" xfId="8871" xr:uid="{DDD5A059-EB01-4994-8644-D5F5AE9619DF}"/>
    <cellStyle name="Millares 10 3 21" xfId="9310" xr:uid="{1ACFBDE0-ABCA-460F-94E8-392F309B6110}"/>
    <cellStyle name="Millares 10 3 22" xfId="9749" xr:uid="{6009BB02-B71C-4E64-9290-EFE3C29B6B4F}"/>
    <cellStyle name="Millares 10 3 23" xfId="10187" xr:uid="{67513BA7-8258-40FE-BD5F-FB4C9C47661C}"/>
    <cellStyle name="Millares 10 3 24" xfId="10626" xr:uid="{A62B3A43-EB91-4EDD-B7A0-D87E5477B935}"/>
    <cellStyle name="Millares 10 3 25" xfId="11065" xr:uid="{1F7AB7DC-1219-4CDF-A8E2-0C65790906FC}"/>
    <cellStyle name="Millares 10 3 26" xfId="11504" xr:uid="{9B3428F3-3917-46A9-A82C-009DC8F4A749}"/>
    <cellStyle name="Millares 10 3 27" xfId="11943" xr:uid="{D57683D7-E4BC-4D6C-A671-9B06D44FA534}"/>
    <cellStyle name="Millares 10 3 28" xfId="12382" xr:uid="{8E35D9D3-60BF-4F12-8A89-E093ABF4F602}"/>
    <cellStyle name="Millares 10 3 29" xfId="12822" xr:uid="{29B0202D-923E-4815-A0D0-B91651FCCAFE}"/>
    <cellStyle name="Millares 10 3 3" xfId="813" xr:uid="{C325E30B-850A-4BD0-B033-E54BDD5EFB0D}"/>
    <cellStyle name="Millares 10 3 3 10" xfId="5468" xr:uid="{56361C8A-5B29-4394-B3B4-9B257C61E236}"/>
    <cellStyle name="Millares 10 3 3 100" xfId="44981" xr:uid="{F619DD78-08E9-4A35-AEE0-9EBA069E193A}"/>
    <cellStyle name="Millares 10 3 3 101" xfId="45420" xr:uid="{17E7EE91-4992-42AF-B6DB-27BA76D1D773}"/>
    <cellStyle name="Millares 10 3 3 102" xfId="45859" xr:uid="{141DE0B0-0270-4CD2-9C6B-E94ADEB9195A}"/>
    <cellStyle name="Millares 10 3 3 103" xfId="46298" xr:uid="{965DEA7A-428F-4C57-A670-7B2D02544BD0}"/>
    <cellStyle name="Millares 10 3 3 104" xfId="46737" xr:uid="{C5A06AEB-249E-46CC-B2BE-8007D899E91A}"/>
    <cellStyle name="Millares 10 3 3 105" xfId="47176" xr:uid="{115A29AB-8F9E-4A56-9C01-5ACCDC9ED827}"/>
    <cellStyle name="Millares 10 3 3 106" xfId="47615" xr:uid="{702030AB-F7F6-4560-904B-8CA0E97C82B9}"/>
    <cellStyle name="Millares 10 3 3 107" xfId="48054" xr:uid="{940BA53D-15FF-4941-AB1C-0B497430700F}"/>
    <cellStyle name="Millares 10 3 3 108" xfId="48493" xr:uid="{254E88C7-2E50-49A8-9BFC-56C48DACC7FF}"/>
    <cellStyle name="Millares 10 3 3 109" xfId="48932" xr:uid="{03533E10-CE79-4C93-9F60-4DA502096728}"/>
    <cellStyle name="Millares 10 3 3 11" xfId="5907" xr:uid="{01D3FEEA-8886-4162-BEA1-01F1A3E894CB}"/>
    <cellStyle name="Millares 10 3 3 110" xfId="49371" xr:uid="{ACCE825C-BFDD-4757-B511-9D4C9991033B}"/>
    <cellStyle name="Millares 10 3 3 111" xfId="49810" xr:uid="{DFC5465D-B676-4B6F-8D86-506F4C6D0B30}"/>
    <cellStyle name="Millares 10 3 3 112" xfId="50249" xr:uid="{CCD22796-18C8-44F7-831D-85C2DBE405EB}"/>
    <cellStyle name="Millares 10 3 3 113" xfId="50688" xr:uid="{EE64A428-990A-4FD7-A73B-6CE5CBBE434B}"/>
    <cellStyle name="Millares 10 3 3 114" xfId="51127" xr:uid="{3B60DDF6-D46D-4C88-AB11-D81C45639112}"/>
    <cellStyle name="Millares 10 3 3 115" xfId="51566" xr:uid="{0B8DC5EB-F026-48E9-A82A-FF61056F4302}"/>
    <cellStyle name="Millares 10 3 3 116" xfId="52005" xr:uid="{F164D9D0-64D0-4044-AEED-6A1E7A61C053}"/>
    <cellStyle name="Millares 10 3 3 117" xfId="52444" xr:uid="{71A2F82E-F019-4DAD-A0D2-50EF16E4F8EF}"/>
    <cellStyle name="Millares 10 3 3 118" xfId="52883" xr:uid="{6F188E26-2B01-4F1B-AE8A-D075547CCAE5}"/>
    <cellStyle name="Millares 10 3 3 119" xfId="53322" xr:uid="{BF66A9B3-1538-46E3-9E6D-C33116FEE6FE}"/>
    <cellStyle name="Millares 10 3 3 12" xfId="6346" xr:uid="{8FF5EFD1-EEF0-4DA2-A788-C71E1CC2CF68}"/>
    <cellStyle name="Millares 10 3 3 120" xfId="53761" xr:uid="{9C10BE7F-C47F-44C3-B021-F391974CD1F7}"/>
    <cellStyle name="Millares 10 3 3 121" xfId="54200" xr:uid="{099B1628-CDC8-4484-9783-437F40039340}"/>
    <cellStyle name="Millares 10 3 3 122" xfId="54639" xr:uid="{AB541233-20B4-4B3F-AAF3-E269108304C2}"/>
    <cellStyle name="Millares 10 3 3 13" xfId="6785" xr:uid="{AE7D872D-5267-4FCC-A981-7A9EA456E86C}"/>
    <cellStyle name="Millares 10 3 3 14" xfId="7224" xr:uid="{BE3148AE-55CB-4B22-BADE-7804D9F8F465}"/>
    <cellStyle name="Millares 10 3 3 15" xfId="7663" xr:uid="{2B844ACC-CC76-4DE5-9198-EF340847AD7F}"/>
    <cellStyle name="Millares 10 3 3 16" xfId="8102" xr:uid="{974E91F5-2019-451B-A60F-3B1CD86A3073}"/>
    <cellStyle name="Millares 10 3 3 17" xfId="8541" xr:uid="{32FCB325-970D-4DB2-87C7-32844ED18183}"/>
    <cellStyle name="Millares 10 3 3 18" xfId="8980" xr:uid="{5DD52AD6-E87B-45D0-B493-18D8B1B66C2C}"/>
    <cellStyle name="Millares 10 3 3 19" xfId="9419" xr:uid="{E6BB352E-1E9D-4BD6-AE82-517866A6ECE0}"/>
    <cellStyle name="Millares 10 3 3 2" xfId="1854" xr:uid="{8E671E83-3BD3-41B6-87D9-A58F69ED16D2}"/>
    <cellStyle name="Millares 10 3 3 2 10" xfId="6119" xr:uid="{F2B7DE48-F954-4CB1-812F-443E76271619}"/>
    <cellStyle name="Millares 10 3 3 2 100" xfId="45632" xr:uid="{43A93095-D8DB-4BF2-942F-D1539BE1D2EA}"/>
    <cellStyle name="Millares 10 3 3 2 101" xfId="46071" xr:uid="{99631ACC-83EE-4AAA-B7A6-4521EC614813}"/>
    <cellStyle name="Millares 10 3 3 2 102" xfId="46510" xr:uid="{C8193165-5E79-448A-BDD0-70796BF81FDB}"/>
    <cellStyle name="Millares 10 3 3 2 103" xfId="46949" xr:uid="{BF3D9ADF-DEFB-4490-85DA-F63E93C8DCF9}"/>
    <cellStyle name="Millares 10 3 3 2 104" xfId="47388" xr:uid="{842E861E-682D-46E2-8285-0D4238D394ED}"/>
    <cellStyle name="Millares 10 3 3 2 105" xfId="47827" xr:uid="{3B959AAA-89C1-48D9-A49A-6C475D541928}"/>
    <cellStyle name="Millares 10 3 3 2 106" xfId="48266" xr:uid="{41D9655C-2D31-4F82-ACA2-3FB6DE00D14D}"/>
    <cellStyle name="Millares 10 3 3 2 107" xfId="48705" xr:uid="{8DC07696-62FB-4671-B283-A35FB73EDCCB}"/>
    <cellStyle name="Millares 10 3 3 2 108" xfId="49144" xr:uid="{BC294344-1581-4B74-9EBC-CD6A56D59C48}"/>
    <cellStyle name="Millares 10 3 3 2 109" xfId="49583" xr:uid="{E825865A-94B0-4789-8CC5-1524C0045E15}"/>
    <cellStyle name="Millares 10 3 3 2 11" xfId="6558" xr:uid="{9693F99A-25E5-4910-803E-3E34E0E6EE69}"/>
    <cellStyle name="Millares 10 3 3 2 110" xfId="50022" xr:uid="{F2995F1C-752A-4199-A249-25D38C9E4A8E}"/>
    <cellStyle name="Millares 10 3 3 2 111" xfId="50461" xr:uid="{EA630913-6FF8-440C-8D52-E13669903497}"/>
    <cellStyle name="Millares 10 3 3 2 112" xfId="50900" xr:uid="{FBDD0CE1-D057-4CE4-A342-04A002FF0B85}"/>
    <cellStyle name="Millares 10 3 3 2 113" xfId="51339" xr:uid="{EFB6FBEA-1278-48D8-9B3F-5971C074F112}"/>
    <cellStyle name="Millares 10 3 3 2 114" xfId="51778" xr:uid="{A7E882D7-8F53-4EB2-AB85-593CEC8ACBED}"/>
    <cellStyle name="Millares 10 3 3 2 115" xfId="52217" xr:uid="{2E402EF4-E219-4698-907C-07F14B980BA5}"/>
    <cellStyle name="Millares 10 3 3 2 116" xfId="52656" xr:uid="{CA7C9F26-B5EF-4BD6-A30F-6C00525F59EB}"/>
    <cellStyle name="Millares 10 3 3 2 117" xfId="53095" xr:uid="{B17BC8C3-D15A-4F6F-8237-C67C827D6DF2}"/>
    <cellStyle name="Millares 10 3 3 2 118" xfId="53534" xr:uid="{0FE4D2D0-AAD2-49B3-9273-BC71612580DF}"/>
    <cellStyle name="Millares 10 3 3 2 119" xfId="53973" xr:uid="{72BADA9C-54B2-43C1-B460-9C084E97F23B}"/>
    <cellStyle name="Millares 10 3 3 2 12" xfId="6997" xr:uid="{622014BA-C3AE-43D5-8915-FAF16324D881}"/>
    <cellStyle name="Millares 10 3 3 2 120" xfId="54412" xr:uid="{0482399A-6970-49D3-B4D6-E37961276191}"/>
    <cellStyle name="Millares 10 3 3 2 121" xfId="54851" xr:uid="{2AAA14A2-1513-436D-8620-36DDCB3934CB}"/>
    <cellStyle name="Millares 10 3 3 2 13" xfId="7436" xr:uid="{C2603262-7B80-4DAC-A57E-FFA9E2138075}"/>
    <cellStyle name="Millares 10 3 3 2 14" xfId="7875" xr:uid="{7BF05371-EB61-435E-881F-AF46B8202C3A}"/>
    <cellStyle name="Millares 10 3 3 2 15" xfId="8314" xr:uid="{0FB800C6-D58F-45C9-AAE0-91AD9F53EE24}"/>
    <cellStyle name="Millares 10 3 3 2 16" xfId="8753" xr:uid="{2C3DC3A6-5979-488B-8890-AD13B6F0E343}"/>
    <cellStyle name="Millares 10 3 3 2 17" xfId="9192" xr:uid="{403DE70D-EEE7-4907-8849-18378C8125BF}"/>
    <cellStyle name="Millares 10 3 3 2 18" xfId="9631" xr:uid="{BD8B7AD0-1F94-4C36-BB2C-83BDF5BC0679}"/>
    <cellStyle name="Millares 10 3 3 2 19" xfId="10070" xr:uid="{991EA391-FC41-4C8D-B515-58C130F88082}"/>
    <cellStyle name="Millares 10 3 3 2 2" xfId="2607" xr:uid="{2F170A24-F0E4-469C-8D97-9C94D493BA11}"/>
    <cellStyle name="Millares 10 3 3 2 20" xfId="10508" xr:uid="{9F937899-02B8-4D6B-A96C-B2FF96455842}"/>
    <cellStyle name="Millares 10 3 3 2 21" xfId="10947" xr:uid="{215C7DD6-2DA6-4DF4-9E7F-50E06CB54F74}"/>
    <cellStyle name="Millares 10 3 3 2 22" xfId="11386" xr:uid="{FEEEE120-8763-4ED2-B74B-9BD6DEB65038}"/>
    <cellStyle name="Millares 10 3 3 2 23" xfId="11825" xr:uid="{244714EE-A3D2-4A43-BB69-536F12D72758}"/>
    <cellStyle name="Millares 10 3 3 2 24" xfId="12264" xr:uid="{E9BBCB4C-8067-4A73-9C21-A3D479DB9186}"/>
    <cellStyle name="Millares 10 3 3 2 25" xfId="12704" xr:uid="{016D4BA0-45DC-43B7-A6CF-E5869C194D83}"/>
    <cellStyle name="Millares 10 3 3 2 26" xfId="13143" xr:uid="{4FAA1D9A-0C98-4EF9-93AC-323C011AD074}"/>
    <cellStyle name="Millares 10 3 3 2 27" xfId="13583" xr:uid="{F735233F-1E8E-4558-A43A-BD75E36CF04B}"/>
    <cellStyle name="Millares 10 3 3 2 28" xfId="14022" xr:uid="{C1C3E4C7-9D3D-456F-83A1-81E02D98AA44}"/>
    <cellStyle name="Millares 10 3 3 2 29" xfId="14461" xr:uid="{23EB22A5-C05E-4364-A961-B48928F413C8}"/>
    <cellStyle name="Millares 10 3 3 2 3" xfId="3046" xr:uid="{8E8B0D67-A2DE-438F-9460-8464B7890271}"/>
    <cellStyle name="Millares 10 3 3 2 30" xfId="14900" xr:uid="{DB8EC8DE-8689-4147-9CE4-B082567373C7}"/>
    <cellStyle name="Millares 10 3 3 2 31" xfId="15339" xr:uid="{AFD1274D-A06D-45B0-BCFA-CA30061C0647}"/>
    <cellStyle name="Millares 10 3 3 2 32" xfId="15778" xr:uid="{E37224E4-F32F-4802-AEDD-A13787ED9957}"/>
    <cellStyle name="Millares 10 3 3 2 33" xfId="16218" xr:uid="{3ABBB68C-F808-43BA-8224-9649CD87C0D0}"/>
    <cellStyle name="Millares 10 3 3 2 34" xfId="16657" xr:uid="{80AC677A-D856-497F-A897-F75C0F09C359}"/>
    <cellStyle name="Millares 10 3 3 2 35" xfId="17096" xr:uid="{29E46AFA-F96C-4312-802F-1D5C282604C9}"/>
    <cellStyle name="Millares 10 3 3 2 36" xfId="17535" xr:uid="{61EF2F37-00AF-4499-A022-EB2CCEF9FD41}"/>
    <cellStyle name="Millares 10 3 3 2 37" xfId="17974" xr:uid="{FC9D230F-5AF2-4F49-943B-07C788D05736}"/>
    <cellStyle name="Millares 10 3 3 2 38" xfId="18413" xr:uid="{340617DC-F5CB-4D8E-8BD2-1AB835A4BE0A}"/>
    <cellStyle name="Millares 10 3 3 2 39" xfId="18852" xr:uid="{CE9EB064-92DB-4B78-93BF-E77802632649}"/>
    <cellStyle name="Millares 10 3 3 2 4" xfId="3484" xr:uid="{FDF11148-DCEA-46AE-8D6C-05B11B88EE1C}"/>
    <cellStyle name="Millares 10 3 3 2 40" xfId="19291" xr:uid="{03E7BD1B-F2D6-4DDE-B3EC-ED4A9DED28EC}"/>
    <cellStyle name="Millares 10 3 3 2 41" xfId="19730" xr:uid="{FD54A182-7271-4E41-95C3-A73D1C358C46}"/>
    <cellStyle name="Millares 10 3 3 2 42" xfId="20169" xr:uid="{8BB1C33C-F954-4B22-AA77-6EF10B66F395}"/>
    <cellStyle name="Millares 10 3 3 2 43" xfId="20608" xr:uid="{CC98B2CF-C71C-4CFB-AC81-E5A012A7C173}"/>
    <cellStyle name="Millares 10 3 3 2 44" xfId="21047" xr:uid="{B8071B70-60D4-4B3A-BD0A-4022FC612E06}"/>
    <cellStyle name="Millares 10 3 3 2 45" xfId="21486" xr:uid="{43B98DB0-3B80-4C66-B1F5-025E1CE2AC1A}"/>
    <cellStyle name="Millares 10 3 3 2 46" xfId="21925" xr:uid="{3A579EB1-09CC-4BE4-8B8A-BA202FA366C3}"/>
    <cellStyle name="Millares 10 3 3 2 47" xfId="22364" xr:uid="{BC9775DF-8542-49F5-B5FE-5794D00A430F}"/>
    <cellStyle name="Millares 10 3 3 2 48" xfId="22803" xr:uid="{7DAC9E07-03DE-4141-A328-917B5DD3D727}"/>
    <cellStyle name="Millares 10 3 3 2 49" xfId="23242" xr:uid="{A7B3202D-393B-4020-A97C-497DCD41DB29}"/>
    <cellStyle name="Millares 10 3 3 2 5" xfId="3924" xr:uid="{503441CC-998D-489A-98D7-111E2F4B7208}"/>
    <cellStyle name="Millares 10 3 3 2 50" xfId="23681" xr:uid="{06EC5F4A-B7B4-4D13-8AA8-4A2B130F7CBE}"/>
    <cellStyle name="Millares 10 3 3 2 51" xfId="24120" xr:uid="{DFCEAEDC-B750-4CE7-8F73-83C9CC0C6B70}"/>
    <cellStyle name="Millares 10 3 3 2 52" xfId="24559" xr:uid="{098FAF36-B71A-4A6B-BA3B-E170B0FC8B9D}"/>
    <cellStyle name="Millares 10 3 3 2 53" xfId="24998" xr:uid="{179651A4-C2D2-43E3-9140-6C591042AAC0}"/>
    <cellStyle name="Millares 10 3 3 2 54" xfId="25437" xr:uid="{3BC4EE0A-CB90-4561-9D92-EDE92BFBE699}"/>
    <cellStyle name="Millares 10 3 3 2 55" xfId="25876" xr:uid="{EAEEA14D-2A28-4F91-9ACA-BD82BA4B1AE6}"/>
    <cellStyle name="Millares 10 3 3 2 56" xfId="26315" xr:uid="{A139DD37-82F2-4BA1-885B-388F880A3184}"/>
    <cellStyle name="Millares 10 3 3 2 57" xfId="26754" xr:uid="{BB52AADF-FC04-4679-91E0-D5487437EA66}"/>
    <cellStyle name="Millares 10 3 3 2 58" xfId="27193" xr:uid="{3ADC6708-69CC-48CD-AF84-D02341AE3B13}"/>
    <cellStyle name="Millares 10 3 3 2 59" xfId="27632" xr:uid="{181D6002-467A-40E9-A6D0-60563A0E7F25}"/>
    <cellStyle name="Millares 10 3 3 2 6" xfId="4363" xr:uid="{75B1150C-DEE0-4B0E-B5E5-3A2FA850FC9E}"/>
    <cellStyle name="Millares 10 3 3 2 60" xfId="28071" xr:uid="{00D05C78-0AEE-49C3-A8EE-575D4F3EAA7C}"/>
    <cellStyle name="Millares 10 3 3 2 61" xfId="28510" xr:uid="{055D974F-7109-47DC-A481-755525447A95}"/>
    <cellStyle name="Millares 10 3 3 2 62" xfId="28949" xr:uid="{DBB9B1C6-9727-43BD-9C8D-DA1D466BAEBC}"/>
    <cellStyle name="Millares 10 3 3 2 63" xfId="29388" xr:uid="{0E3EB3B7-C978-4D69-9B5F-0ACC995D33E3}"/>
    <cellStyle name="Millares 10 3 3 2 64" xfId="29827" xr:uid="{C1736EA0-F80F-48BD-9CEC-2A74ABC270EC}"/>
    <cellStyle name="Millares 10 3 3 2 65" xfId="30266" xr:uid="{97CEEF57-10F3-4845-B7F1-CF6DE7C1C6AA}"/>
    <cellStyle name="Millares 10 3 3 2 66" xfId="30705" xr:uid="{A64C7331-4920-45F1-8D37-4C34D9B58F6F}"/>
    <cellStyle name="Millares 10 3 3 2 67" xfId="31144" xr:uid="{7412C16A-ADAF-486D-B6A7-47B1DD3DA348}"/>
    <cellStyle name="Millares 10 3 3 2 68" xfId="31583" xr:uid="{6A81F776-9DC8-4998-9115-D81A6D7B3106}"/>
    <cellStyle name="Millares 10 3 3 2 69" xfId="32023" xr:uid="{5A3B262F-A027-4AFB-99A8-2307D5C24EE7}"/>
    <cellStyle name="Millares 10 3 3 2 7" xfId="4802" xr:uid="{95522540-3531-423C-AA5D-D3EC7563D010}"/>
    <cellStyle name="Millares 10 3 3 2 70" xfId="32462" xr:uid="{1A43F7CE-1B07-495C-95B0-24636352E553}"/>
    <cellStyle name="Millares 10 3 3 2 71" xfId="32901" xr:uid="{1A3CDCCB-8946-4447-BEA0-8C818E821B97}"/>
    <cellStyle name="Millares 10 3 3 2 72" xfId="33340" xr:uid="{D90F8086-DD46-45CB-BA73-3D71A7CFA597}"/>
    <cellStyle name="Millares 10 3 3 2 73" xfId="33779" xr:uid="{E8C5EB40-0C9E-4658-A61B-DB77E806BA0B}"/>
    <cellStyle name="Millares 10 3 3 2 74" xfId="34218" xr:uid="{125F1003-6D0D-422D-8CAC-4405BD124437}"/>
    <cellStyle name="Millares 10 3 3 2 75" xfId="34657" xr:uid="{2313558F-6C36-4F38-B12D-7356A6000E91}"/>
    <cellStyle name="Millares 10 3 3 2 76" xfId="35096" xr:uid="{0F92445F-CE67-4F5E-8764-9CB756E9449D}"/>
    <cellStyle name="Millares 10 3 3 2 77" xfId="35535" xr:uid="{EFD0B64F-841E-44F5-84D5-7D897AC9C2C7}"/>
    <cellStyle name="Millares 10 3 3 2 78" xfId="35974" xr:uid="{246CD699-22AA-4E0A-923D-1A3296505057}"/>
    <cellStyle name="Millares 10 3 3 2 79" xfId="36413" xr:uid="{D7EC4866-407E-472E-94B1-F839056F67F5}"/>
    <cellStyle name="Millares 10 3 3 2 8" xfId="5241" xr:uid="{9901259E-379E-4184-9D87-2186A4C3BAF8}"/>
    <cellStyle name="Millares 10 3 3 2 80" xfId="36852" xr:uid="{43AFFF91-7872-448E-B2DB-6BAE000B1B38}"/>
    <cellStyle name="Millares 10 3 3 2 81" xfId="37290" xr:uid="{F727CA9B-AE2B-4DB3-B639-2DFA6ECAD076}"/>
    <cellStyle name="Millares 10 3 3 2 82" xfId="37729" xr:uid="{75D44E71-F5C3-4AE4-8F85-CC4114EEC5E9}"/>
    <cellStyle name="Millares 10 3 3 2 83" xfId="38168" xr:uid="{52D1996A-5D5A-49A0-8596-90EB4B729EA5}"/>
    <cellStyle name="Millares 10 3 3 2 84" xfId="38607" xr:uid="{A88E1769-60D2-4E7B-9ED6-E85D60DDD967}"/>
    <cellStyle name="Millares 10 3 3 2 85" xfId="39046" xr:uid="{34F2E38C-2B3A-4DA4-ACDB-B3FB4C7D1EE0}"/>
    <cellStyle name="Millares 10 3 3 2 86" xfId="39485" xr:uid="{76D5512E-98F0-447E-B631-089F7B4A56B7}"/>
    <cellStyle name="Millares 10 3 3 2 87" xfId="39924" xr:uid="{D1892097-977C-4A8C-A165-0DFF7DD34393}"/>
    <cellStyle name="Millares 10 3 3 2 88" xfId="40364" xr:uid="{64561510-DF78-4F1E-B783-BDE283413F09}"/>
    <cellStyle name="Millares 10 3 3 2 89" xfId="40803" xr:uid="{51114884-811E-42FB-AE26-55883B29DD07}"/>
    <cellStyle name="Millares 10 3 3 2 9" xfId="5680" xr:uid="{CE4042D6-5545-4F32-A9AD-840B98B59CB0}"/>
    <cellStyle name="Millares 10 3 3 2 90" xfId="41242" xr:uid="{94887924-E59E-4B15-BF38-29D550A623F7}"/>
    <cellStyle name="Millares 10 3 3 2 91" xfId="41681" xr:uid="{340C4BCB-2B5F-4B95-BBDB-21783B3D6109}"/>
    <cellStyle name="Millares 10 3 3 2 92" xfId="42120" xr:uid="{94C8A93A-1609-4150-A9E7-D74219F121AF}"/>
    <cellStyle name="Millares 10 3 3 2 93" xfId="42559" xr:uid="{7EC90644-4495-43D6-819A-FFAE07A1BA55}"/>
    <cellStyle name="Millares 10 3 3 2 94" xfId="42998" xr:uid="{A946926E-6362-4BBB-8850-6CEF59BD7DD9}"/>
    <cellStyle name="Millares 10 3 3 2 95" xfId="43437" xr:uid="{B5AA4962-F74F-4332-9832-A0D910F29D88}"/>
    <cellStyle name="Millares 10 3 3 2 96" xfId="43876" xr:uid="{53295283-BB62-4E9E-A27C-7A3F0F4D4A84}"/>
    <cellStyle name="Millares 10 3 3 2 97" xfId="44315" xr:uid="{BE1AD830-CB89-4698-B3F2-A4BF9CDB3E84}"/>
    <cellStyle name="Millares 10 3 3 2 98" xfId="44754" xr:uid="{4557E648-58BC-408D-B6C1-68841E30BC20}"/>
    <cellStyle name="Millares 10 3 3 2 99" xfId="45193" xr:uid="{9BED491B-50BB-4789-A281-43FEFDDC57C8}"/>
    <cellStyle name="Millares 10 3 3 20" xfId="9858" xr:uid="{C3C5C10B-215B-45D2-A7A2-59EB40F37B5D}"/>
    <cellStyle name="Millares 10 3 3 21" xfId="10296" xr:uid="{9264DA1F-D329-4D8A-B482-044108352738}"/>
    <cellStyle name="Millares 10 3 3 22" xfId="10735" xr:uid="{05294F94-4BFC-48E1-BC9A-AA5F9F3CFB20}"/>
    <cellStyle name="Millares 10 3 3 23" xfId="11174" xr:uid="{6ADD5CA5-E564-4C77-B625-091B7C88AC17}"/>
    <cellStyle name="Millares 10 3 3 24" xfId="11613" xr:uid="{E3680BC5-BB3D-42A5-AFD8-C6A752ADA484}"/>
    <cellStyle name="Millares 10 3 3 25" xfId="12052" xr:uid="{3001FE5D-312E-4E71-B04C-C367F07ECC31}"/>
    <cellStyle name="Millares 10 3 3 26" xfId="12491" xr:uid="{2E332C46-DE0C-4432-B429-AE66CF10D3DF}"/>
    <cellStyle name="Millares 10 3 3 27" xfId="12931" xr:uid="{C0E3A56C-BE2F-4C7F-80D7-D2473D8D6699}"/>
    <cellStyle name="Millares 10 3 3 28" xfId="13370" xr:uid="{634C557C-494D-4F4C-82A7-51304874EA00}"/>
    <cellStyle name="Millares 10 3 3 29" xfId="13810" xr:uid="{FD0DE0E0-A9FF-45E9-BD00-642304496FBE}"/>
    <cellStyle name="Millares 10 3 3 3" xfId="2394" xr:uid="{E843982D-B1E5-4C42-971F-0A72611C662B}"/>
    <cellStyle name="Millares 10 3 3 30" xfId="14249" xr:uid="{10C14981-7A75-463A-9AA4-3058F53AD3DD}"/>
    <cellStyle name="Millares 10 3 3 31" xfId="14688" xr:uid="{FB1529D0-D0BC-4463-AE27-0F3CF7A3CABE}"/>
    <cellStyle name="Millares 10 3 3 32" xfId="15127" xr:uid="{45FCFEF1-833C-47ED-92E3-AAAE18A8E258}"/>
    <cellStyle name="Millares 10 3 3 33" xfId="15566" xr:uid="{9618C027-08CC-46ED-B182-5424A096642C}"/>
    <cellStyle name="Millares 10 3 3 34" xfId="16005" xr:uid="{904F491C-C2AC-4109-8975-2DD64EBB7F72}"/>
    <cellStyle name="Millares 10 3 3 35" xfId="16445" xr:uid="{453DBEC6-61F4-4CB6-A7FF-17AB77875E1B}"/>
    <cellStyle name="Millares 10 3 3 36" xfId="16884" xr:uid="{D58D5AE6-6FC0-415D-9459-F58647EB277B}"/>
    <cellStyle name="Millares 10 3 3 37" xfId="17323" xr:uid="{58019D3D-9D99-4644-AAE5-A1E353ECEA30}"/>
    <cellStyle name="Millares 10 3 3 38" xfId="17762" xr:uid="{5A6BD2F8-DF06-4634-9D7F-1DC7A1D4B5F3}"/>
    <cellStyle name="Millares 10 3 3 39" xfId="18201" xr:uid="{262D2F29-CE5F-40F2-9394-FD9BB7981EFB}"/>
    <cellStyle name="Millares 10 3 3 4" xfId="2834" xr:uid="{869B0B96-3013-42EC-86B9-CFE376B7A41E}"/>
    <cellStyle name="Millares 10 3 3 40" xfId="18640" xr:uid="{DE5CD1D3-1458-40D7-956A-CA3D669BC75D}"/>
    <cellStyle name="Millares 10 3 3 41" xfId="19079" xr:uid="{F8F93387-E56B-4F4E-BFAC-EE45FC09D1A5}"/>
    <cellStyle name="Millares 10 3 3 42" xfId="19518" xr:uid="{875B1BD8-A1E6-447D-A55C-2DFF807831F1}"/>
    <cellStyle name="Millares 10 3 3 43" xfId="19957" xr:uid="{E6A8FB8F-F710-476A-8AA0-AFC37B2FA157}"/>
    <cellStyle name="Millares 10 3 3 44" xfId="20396" xr:uid="{72CD4F11-9711-435F-A5E3-796C441E4D54}"/>
    <cellStyle name="Millares 10 3 3 45" xfId="20835" xr:uid="{2A07B199-9B2E-492E-9CC7-36C363CA0CDD}"/>
    <cellStyle name="Millares 10 3 3 46" xfId="21274" xr:uid="{609FAE93-1D89-44EE-A095-26D63586FCA7}"/>
    <cellStyle name="Millares 10 3 3 47" xfId="21713" xr:uid="{B1B827DE-A959-4F97-948F-A31CA167BB92}"/>
    <cellStyle name="Millares 10 3 3 48" xfId="22152" xr:uid="{42A0A162-74D9-425B-A007-D084FAFEB9D9}"/>
    <cellStyle name="Millares 10 3 3 49" xfId="22591" xr:uid="{4B2CA4D7-13C5-4CC7-AE98-1EA163ABD883}"/>
    <cellStyle name="Millares 10 3 3 5" xfId="3272" xr:uid="{034886F3-7FE1-4C47-9196-377796BFA23D}"/>
    <cellStyle name="Millares 10 3 3 50" xfId="23030" xr:uid="{1B7DDA43-CA4C-4C8D-A3FD-A1011310FA36}"/>
    <cellStyle name="Millares 10 3 3 51" xfId="23469" xr:uid="{D93BF144-8C37-4F5F-8EC3-09EB79FABB2D}"/>
    <cellStyle name="Millares 10 3 3 52" xfId="23908" xr:uid="{4BC8C802-6378-44C2-A2E5-3AEB9DCFA899}"/>
    <cellStyle name="Millares 10 3 3 53" xfId="24347" xr:uid="{044F54D5-F8A1-4901-B9FE-F54FA90F9C28}"/>
    <cellStyle name="Millares 10 3 3 54" xfId="24786" xr:uid="{9F808F05-909C-4362-9246-A7E7363974BE}"/>
    <cellStyle name="Millares 10 3 3 55" xfId="25225" xr:uid="{1622DDFF-B81B-4F2A-BA56-DD79E78F4C58}"/>
    <cellStyle name="Millares 10 3 3 56" xfId="25664" xr:uid="{406C8BF0-BB00-4824-A8F4-4F67C3E2495C}"/>
    <cellStyle name="Millares 10 3 3 57" xfId="26103" xr:uid="{2BA728D0-7C91-4C1A-AE04-645A67A91CDE}"/>
    <cellStyle name="Millares 10 3 3 58" xfId="26542" xr:uid="{4A4E9369-CFDC-4910-A08F-CE442173E1F8}"/>
    <cellStyle name="Millares 10 3 3 59" xfId="26981" xr:uid="{D3F4732B-DBAC-4689-9DF0-228026A9EF49}"/>
    <cellStyle name="Millares 10 3 3 6" xfId="3712" xr:uid="{4BF4386C-3B3B-4844-B190-0A9F06BBF879}"/>
    <cellStyle name="Millares 10 3 3 60" xfId="27420" xr:uid="{B60BC4ED-7584-4B80-8392-2D1E13A17B17}"/>
    <cellStyle name="Millares 10 3 3 61" xfId="27859" xr:uid="{9D35095C-804A-4BA0-B5A2-58BB1AE3C438}"/>
    <cellStyle name="Millares 10 3 3 62" xfId="28298" xr:uid="{8B136F4B-18E2-467F-9E1D-1AF6B83EB243}"/>
    <cellStyle name="Millares 10 3 3 63" xfId="28737" xr:uid="{96344C5D-912D-4F07-B834-81F4211BE3D5}"/>
    <cellStyle name="Millares 10 3 3 64" xfId="29176" xr:uid="{76CCC1B3-B49F-49BB-98FC-13D114762647}"/>
    <cellStyle name="Millares 10 3 3 65" xfId="29615" xr:uid="{1AA4C5CA-CD6E-4028-BA94-5E72B480418C}"/>
    <cellStyle name="Millares 10 3 3 66" xfId="30054" xr:uid="{535D4F2D-7E4E-46C6-A101-38F6EF2BD1CC}"/>
    <cellStyle name="Millares 10 3 3 67" xfId="30493" xr:uid="{68C6FD9B-6B50-4AB2-BE6B-9FA3DD051707}"/>
    <cellStyle name="Millares 10 3 3 68" xfId="30932" xr:uid="{DD8F14F7-ABAE-4D92-A989-ED01E1AC69A2}"/>
    <cellStyle name="Millares 10 3 3 69" xfId="31371" xr:uid="{EB558F56-25A9-4C38-927A-436C40D85122}"/>
    <cellStyle name="Millares 10 3 3 7" xfId="4151" xr:uid="{EC66B7DE-C0AB-419C-8BAE-9002DC609F54}"/>
    <cellStyle name="Millares 10 3 3 70" xfId="31810" xr:uid="{85251997-8497-486F-9E0D-C59F1114EF22}"/>
    <cellStyle name="Millares 10 3 3 71" xfId="32250" xr:uid="{DE2FCE76-AB22-4C10-801F-1B24F84D3194}"/>
    <cellStyle name="Millares 10 3 3 72" xfId="32689" xr:uid="{2B3BDEE8-FE4B-479F-A8D5-060AD3EBCA8E}"/>
    <cellStyle name="Millares 10 3 3 73" xfId="33128" xr:uid="{BFFA1D01-B853-41C6-842E-8C86887DB31E}"/>
    <cellStyle name="Millares 10 3 3 74" xfId="33567" xr:uid="{B6A39253-E020-4BBD-A76D-D52418FC3778}"/>
    <cellStyle name="Millares 10 3 3 75" xfId="34006" xr:uid="{C73FF643-9E36-4A66-8EDF-D28EAF3761ED}"/>
    <cellStyle name="Millares 10 3 3 76" xfId="34445" xr:uid="{52FE7ECA-0168-49F2-9912-4C60734F8536}"/>
    <cellStyle name="Millares 10 3 3 77" xfId="34884" xr:uid="{DAA34D51-1C2A-4CE9-8ACE-9EA627B6A036}"/>
    <cellStyle name="Millares 10 3 3 78" xfId="35323" xr:uid="{ECB9822F-AB88-4976-A872-5F3115AA2BA2}"/>
    <cellStyle name="Millares 10 3 3 79" xfId="35762" xr:uid="{D6919FCF-DB15-4F9E-8C60-588C76F8BD42}"/>
    <cellStyle name="Millares 10 3 3 8" xfId="4590" xr:uid="{710AF886-073C-4A8C-B177-FD903C21962D}"/>
    <cellStyle name="Millares 10 3 3 80" xfId="36201" xr:uid="{5E0448F0-27F3-4DC2-A731-3E0570BC8CB5}"/>
    <cellStyle name="Millares 10 3 3 81" xfId="36640" xr:uid="{2B74898F-36AD-45F8-B297-E8BC95741A90}"/>
    <cellStyle name="Millares 10 3 3 82" xfId="37078" xr:uid="{9BC96370-5EDC-44F9-A325-F436D43ABC4F}"/>
    <cellStyle name="Millares 10 3 3 83" xfId="37517" xr:uid="{616F28B8-7CF2-4AED-843A-627FB6802E3D}"/>
    <cellStyle name="Millares 10 3 3 84" xfId="37956" xr:uid="{0ED8BC9A-E896-451B-A630-8C7864B5F979}"/>
    <cellStyle name="Millares 10 3 3 85" xfId="38395" xr:uid="{84C64F0A-8E6F-490F-9BD2-F03A56263842}"/>
    <cellStyle name="Millares 10 3 3 86" xfId="38834" xr:uid="{7F38D1B8-BA8E-426D-A29C-AF1CF0A82CC2}"/>
    <cellStyle name="Millares 10 3 3 87" xfId="39273" xr:uid="{708518D9-E956-4EA6-973E-CC287A5FC679}"/>
    <cellStyle name="Millares 10 3 3 88" xfId="39712" xr:uid="{455D283F-A782-4384-BBCD-C35E54E15FB9}"/>
    <cellStyle name="Millares 10 3 3 89" xfId="40152" xr:uid="{2ECFFC3F-ECCB-4581-A9DB-487558E4E463}"/>
    <cellStyle name="Millares 10 3 3 9" xfId="5029" xr:uid="{DC033789-AA77-4365-ADE0-31FB52028F12}"/>
    <cellStyle name="Millares 10 3 3 90" xfId="40591" xr:uid="{A5286B2B-EBB8-4C37-881C-238A24079BB0}"/>
    <cellStyle name="Millares 10 3 3 91" xfId="41030" xr:uid="{670EF52F-E551-4558-9B01-88D165AF7F65}"/>
    <cellStyle name="Millares 10 3 3 92" xfId="41469" xr:uid="{006A475D-6EF8-4D6F-B1FB-855FE2CE8260}"/>
    <cellStyle name="Millares 10 3 3 93" xfId="41908" xr:uid="{3569AD7B-E699-40A2-861D-592A316766A4}"/>
    <cellStyle name="Millares 10 3 3 94" xfId="42347" xr:uid="{2876DE5B-5BC8-459B-AFA1-0D8B05989642}"/>
    <cellStyle name="Millares 10 3 3 95" xfId="42786" xr:uid="{678D1A6E-CCF8-4597-9AFF-8B7CEE695ED1}"/>
    <cellStyle name="Millares 10 3 3 96" xfId="43225" xr:uid="{661A08BA-1CF2-41BB-89CB-C1EAD2FDEF4D}"/>
    <cellStyle name="Millares 10 3 3 97" xfId="43664" xr:uid="{590FF19D-725E-4326-BEBE-D3C2B729D0E9}"/>
    <cellStyle name="Millares 10 3 3 98" xfId="44103" xr:uid="{A2479A4C-3D57-4B9C-8159-7E57BF74A965}"/>
    <cellStyle name="Millares 10 3 3 99" xfId="44542" xr:uid="{D9686098-9C75-4C5C-B200-95B028A2C687}"/>
    <cellStyle name="Millares 10 3 30" xfId="13261" xr:uid="{196B567F-B7AF-4610-9CCE-5955D6662902}"/>
    <cellStyle name="Millares 10 3 31" xfId="13701" xr:uid="{B074E819-039A-44A0-AB77-84CCB3585C44}"/>
    <cellStyle name="Millares 10 3 32" xfId="14140" xr:uid="{5BFA09BE-3E77-47D2-B9F0-BF2E246CE031}"/>
    <cellStyle name="Millares 10 3 33" xfId="14579" xr:uid="{E8644452-D0FC-4B0E-8A8A-51BE857DF8C6}"/>
    <cellStyle name="Millares 10 3 34" xfId="15018" xr:uid="{EE0AE848-DD5B-449F-B26B-92A557C4C354}"/>
    <cellStyle name="Millares 10 3 35" xfId="15457" xr:uid="{AB3FF185-6078-43EF-B673-94EDE4428181}"/>
    <cellStyle name="Millares 10 3 36" xfId="15896" xr:uid="{4B96832B-7873-4ACE-B615-C7306A89335B}"/>
    <cellStyle name="Millares 10 3 37" xfId="16336" xr:uid="{0CF5E9E8-708B-40CF-903B-8F1467A4DF8B}"/>
    <cellStyle name="Millares 10 3 38" xfId="16775" xr:uid="{4B878B9F-F7B1-4D41-AA9A-8DD8887F5A16}"/>
    <cellStyle name="Millares 10 3 39" xfId="17214" xr:uid="{8B39CEB8-0DA5-41BB-A6F3-938411AB8B83}"/>
    <cellStyle name="Millares 10 3 4" xfId="1333" xr:uid="{C0E2D5FC-84BD-4BC9-AA2C-722DEFFE7DAC}"/>
    <cellStyle name="Millares 10 3 4 10" xfId="6013" xr:uid="{C4019251-24EB-4254-8D72-8998DBB65BE5}"/>
    <cellStyle name="Millares 10 3 4 100" xfId="45526" xr:uid="{844C540C-C47F-453D-9977-2E9722CEDB16}"/>
    <cellStyle name="Millares 10 3 4 101" xfId="45965" xr:uid="{49991CAF-949B-4897-B028-4168A7B2AE0D}"/>
    <cellStyle name="Millares 10 3 4 102" xfId="46404" xr:uid="{06F5D9BF-9977-470B-B1EE-75D83BA09135}"/>
    <cellStyle name="Millares 10 3 4 103" xfId="46843" xr:uid="{9E5C7637-6263-4E18-9DE3-20EF59088F12}"/>
    <cellStyle name="Millares 10 3 4 104" xfId="47282" xr:uid="{168A23B0-872D-4B51-88D1-C19D849C343B}"/>
    <cellStyle name="Millares 10 3 4 105" xfId="47721" xr:uid="{648F3A3F-1C3F-4EA8-B6C6-A3AC432089F7}"/>
    <cellStyle name="Millares 10 3 4 106" xfId="48160" xr:uid="{EF7D6392-A116-4027-AB98-F19B774869C2}"/>
    <cellStyle name="Millares 10 3 4 107" xfId="48599" xr:uid="{4DD78D53-B953-4F48-B9FA-381FA15215F8}"/>
    <cellStyle name="Millares 10 3 4 108" xfId="49038" xr:uid="{F38EA761-388F-4EE7-8068-62B279438E0D}"/>
    <cellStyle name="Millares 10 3 4 109" xfId="49477" xr:uid="{934611B9-6A4F-4B8D-9A55-AB9F0337A144}"/>
    <cellStyle name="Millares 10 3 4 11" xfId="6452" xr:uid="{BAB38A11-B82C-4F41-BDE5-5119FC917AC7}"/>
    <cellStyle name="Millares 10 3 4 110" xfId="49916" xr:uid="{85EC8248-E17B-4E09-9BE4-4CE0DD1602CA}"/>
    <cellStyle name="Millares 10 3 4 111" xfId="50355" xr:uid="{A970C945-4836-4D76-BB9A-E43B2B97C835}"/>
    <cellStyle name="Millares 10 3 4 112" xfId="50794" xr:uid="{9CD23286-DA0B-45E8-B9B7-AFFFE4CCF403}"/>
    <cellStyle name="Millares 10 3 4 113" xfId="51233" xr:uid="{1B849028-CD99-4481-840B-6C974F0C9DC7}"/>
    <cellStyle name="Millares 10 3 4 114" xfId="51672" xr:uid="{12F64ADC-FB7B-4186-841D-7EE427431857}"/>
    <cellStyle name="Millares 10 3 4 115" xfId="52111" xr:uid="{6C9C4A5C-CBE8-4F9B-99BF-E6211FE8F68C}"/>
    <cellStyle name="Millares 10 3 4 116" xfId="52550" xr:uid="{921D6BFD-5ED3-41E0-8BC0-76C7859E141D}"/>
    <cellStyle name="Millares 10 3 4 117" xfId="52989" xr:uid="{D8EF6EDD-0D41-4D60-AAFB-279353A8F194}"/>
    <cellStyle name="Millares 10 3 4 118" xfId="53428" xr:uid="{3B04AB3D-0405-4796-B9FF-5DB06A113D15}"/>
    <cellStyle name="Millares 10 3 4 119" xfId="53867" xr:uid="{F7B455AC-2B2A-436D-BEBC-1976CEA82F1F}"/>
    <cellStyle name="Millares 10 3 4 12" xfId="6891" xr:uid="{5F686848-EDAE-4258-946E-4171F6EB7B5B}"/>
    <cellStyle name="Millares 10 3 4 120" xfId="54306" xr:uid="{A553A5D1-C2AE-4963-BC48-FD7F2B8C8634}"/>
    <cellStyle name="Millares 10 3 4 121" xfId="54745" xr:uid="{2E3F0678-EEB5-4456-9406-7D700B626904}"/>
    <cellStyle name="Millares 10 3 4 13" xfId="7330" xr:uid="{CB588D64-FF14-477B-A115-E0AAE6A917E7}"/>
    <cellStyle name="Millares 10 3 4 14" xfId="7769" xr:uid="{BB0E89B5-77EC-4A23-88A8-828CCC7A24D7}"/>
    <cellStyle name="Millares 10 3 4 15" xfId="8208" xr:uid="{6969FC88-58B5-4097-86AE-BF558C4E5E42}"/>
    <cellStyle name="Millares 10 3 4 16" xfId="8647" xr:uid="{9B2232A2-5B48-4246-A10F-606890BB550D}"/>
    <cellStyle name="Millares 10 3 4 17" xfId="9086" xr:uid="{6ABBF4B7-5D08-44CC-B35A-AF399944F0E0}"/>
    <cellStyle name="Millares 10 3 4 18" xfId="9525" xr:uid="{C456EC4A-3E64-4AD5-86E1-3B3B66951EA1}"/>
    <cellStyle name="Millares 10 3 4 19" xfId="9964" xr:uid="{D22188AF-BE68-46C0-B485-96325A18FC02}"/>
    <cellStyle name="Millares 10 3 4 2" xfId="2500" xr:uid="{1C5C66DE-9334-491D-8FD4-74F12BD8F3FD}"/>
    <cellStyle name="Millares 10 3 4 20" xfId="10402" xr:uid="{2D267B22-0F3B-468E-8244-8B0C4F74B188}"/>
    <cellStyle name="Millares 10 3 4 21" xfId="10841" xr:uid="{55D38184-FE18-4BD5-97D4-730F911FB026}"/>
    <cellStyle name="Millares 10 3 4 22" xfId="11280" xr:uid="{F62A9D5C-0000-47F7-B152-106E51167FA5}"/>
    <cellStyle name="Millares 10 3 4 23" xfId="11719" xr:uid="{1C8B1492-E6DD-485B-9921-9611428B244F}"/>
    <cellStyle name="Millares 10 3 4 24" xfId="12158" xr:uid="{EF88D074-9434-421E-BC76-2EF61BCB30AD}"/>
    <cellStyle name="Millares 10 3 4 25" xfId="12597" xr:uid="{CCB9B4C1-F4A3-4902-9DD6-0EDD1E88C1E7}"/>
    <cellStyle name="Millares 10 3 4 26" xfId="13037" xr:uid="{AA45F6CA-827F-429A-B45E-7668523797B6}"/>
    <cellStyle name="Millares 10 3 4 27" xfId="13476" xr:uid="{B43491F2-F2EE-4520-B8DB-0D22993E3EFE}"/>
    <cellStyle name="Millares 10 3 4 28" xfId="13916" xr:uid="{BE763E5D-8350-4888-BCC9-A3242D9A09FE}"/>
    <cellStyle name="Millares 10 3 4 29" xfId="14355" xr:uid="{4E2290E3-36C3-40EC-817C-DA1E9FD0CE9E}"/>
    <cellStyle name="Millares 10 3 4 3" xfId="2940" xr:uid="{AA12B51A-AC94-4EA3-B311-4CA87C305986}"/>
    <cellStyle name="Millares 10 3 4 30" xfId="14794" xr:uid="{A8B636A5-9254-48EB-AD96-D53848592548}"/>
    <cellStyle name="Millares 10 3 4 31" xfId="15233" xr:uid="{8EA13B24-BC11-4D9D-9282-8935582B3E94}"/>
    <cellStyle name="Millares 10 3 4 32" xfId="15672" xr:uid="{1F9784BB-051C-44FB-B2CC-2F0024CFD8B6}"/>
    <cellStyle name="Millares 10 3 4 33" xfId="16111" xr:uid="{618A0CB5-888C-4243-A27B-03B8B07ADB30}"/>
    <cellStyle name="Millares 10 3 4 34" xfId="16551" xr:uid="{49F99D98-BD17-4CAF-8123-4A0C9DC4382A}"/>
    <cellStyle name="Millares 10 3 4 35" xfId="16990" xr:uid="{3CB84214-5FAB-4165-981C-443C4B38D80D}"/>
    <cellStyle name="Millares 10 3 4 36" xfId="17429" xr:uid="{A250EE9A-ED83-4373-B067-D92B663E8E5B}"/>
    <cellStyle name="Millares 10 3 4 37" xfId="17868" xr:uid="{8E750249-6FE9-4E9B-B17A-BA6D3FD0DE61}"/>
    <cellStyle name="Millares 10 3 4 38" xfId="18307" xr:uid="{CE4A7946-326E-40D3-87D8-A09262F773A4}"/>
    <cellStyle name="Millares 10 3 4 39" xfId="18746" xr:uid="{B7633CCF-13AC-4247-B38F-86ABF90CBAA0}"/>
    <cellStyle name="Millares 10 3 4 4" xfId="3378" xr:uid="{0DB5121C-F275-44CF-9FDF-7C02A159BBC6}"/>
    <cellStyle name="Millares 10 3 4 40" xfId="19185" xr:uid="{30692311-B558-40AA-BFB1-87109B15574E}"/>
    <cellStyle name="Millares 10 3 4 41" xfId="19624" xr:uid="{6FED5882-3CD5-46C5-BB2A-DE67A54B2EA6}"/>
    <cellStyle name="Millares 10 3 4 42" xfId="20063" xr:uid="{393A82C0-B898-4036-AA89-AD3FF183F7BB}"/>
    <cellStyle name="Millares 10 3 4 43" xfId="20502" xr:uid="{8309916B-E603-4A90-AFED-D935450BC143}"/>
    <cellStyle name="Millares 10 3 4 44" xfId="20941" xr:uid="{2CFA518D-366F-4A1F-8736-FF252CFEB7B6}"/>
    <cellStyle name="Millares 10 3 4 45" xfId="21380" xr:uid="{7C4E31B5-68F3-46AF-A56A-FB483C2D6A58}"/>
    <cellStyle name="Millares 10 3 4 46" xfId="21819" xr:uid="{2161E72D-A01C-4644-B1E4-CCB61CB285F5}"/>
    <cellStyle name="Millares 10 3 4 47" xfId="22258" xr:uid="{786F331D-133C-4A26-941D-728C2353A076}"/>
    <cellStyle name="Millares 10 3 4 48" xfId="22697" xr:uid="{1B34AA71-F655-4748-8886-97791C421966}"/>
    <cellStyle name="Millares 10 3 4 49" xfId="23136" xr:uid="{99E7D157-ABAD-4A48-8DEA-AF98F618BF15}"/>
    <cellStyle name="Millares 10 3 4 5" xfId="3818" xr:uid="{604117DA-AD26-4326-87F3-25420755C6CB}"/>
    <cellStyle name="Millares 10 3 4 50" xfId="23575" xr:uid="{B18DD311-49FC-42BE-9720-ADDD43C7061F}"/>
    <cellStyle name="Millares 10 3 4 51" xfId="24014" xr:uid="{4B8212F6-72B1-4CA6-B2F3-C46DE2B4FCEA}"/>
    <cellStyle name="Millares 10 3 4 52" xfId="24453" xr:uid="{67AD2C28-C1F8-4DEB-8C39-466186802479}"/>
    <cellStyle name="Millares 10 3 4 53" xfId="24892" xr:uid="{42B7C7FB-672E-4A6F-901C-0D4D14CE100A}"/>
    <cellStyle name="Millares 10 3 4 54" xfId="25331" xr:uid="{90D0D498-8FCA-41FB-943C-A4C0D5F493E2}"/>
    <cellStyle name="Millares 10 3 4 55" xfId="25770" xr:uid="{9E36FDDE-88A9-42E2-92F1-7601B598F97A}"/>
    <cellStyle name="Millares 10 3 4 56" xfId="26209" xr:uid="{7FDD7E29-5DFD-4DE7-A116-31A953B92545}"/>
    <cellStyle name="Millares 10 3 4 57" xfId="26648" xr:uid="{8BBA7326-71C4-4FE0-AD5A-8BBDC3590E65}"/>
    <cellStyle name="Millares 10 3 4 58" xfId="27087" xr:uid="{56CB944C-4C2D-4199-8B84-E7F808934820}"/>
    <cellStyle name="Millares 10 3 4 59" xfId="27526" xr:uid="{594B0437-C8DC-4571-A5D3-24F8A1B3A4EA}"/>
    <cellStyle name="Millares 10 3 4 6" xfId="4257" xr:uid="{3BD03EED-8EF6-44F0-B75D-F8E2F59BC3D8}"/>
    <cellStyle name="Millares 10 3 4 60" xfId="27965" xr:uid="{8BB0D00A-37A3-439D-9304-28038DB78591}"/>
    <cellStyle name="Millares 10 3 4 61" xfId="28404" xr:uid="{5A0F766F-215E-4B9F-B362-F16EB567C54F}"/>
    <cellStyle name="Millares 10 3 4 62" xfId="28843" xr:uid="{8B94EC72-66C3-4CC3-A0B4-A46BF251B87C}"/>
    <cellStyle name="Millares 10 3 4 63" xfId="29282" xr:uid="{BE65971A-03C0-47F1-9050-113AA5F4147D}"/>
    <cellStyle name="Millares 10 3 4 64" xfId="29721" xr:uid="{15834120-1456-4C78-8E49-D0EB417C7F89}"/>
    <cellStyle name="Millares 10 3 4 65" xfId="30160" xr:uid="{488241B7-A8FF-415D-8E1F-D232B77F729E}"/>
    <cellStyle name="Millares 10 3 4 66" xfId="30599" xr:uid="{0A86BE12-39CF-4F86-A777-F9535F538568}"/>
    <cellStyle name="Millares 10 3 4 67" xfId="31038" xr:uid="{9498E534-E1B7-40DB-9E36-8952047882C4}"/>
    <cellStyle name="Millares 10 3 4 68" xfId="31477" xr:uid="{07D58AEE-9B64-4FB4-8ED4-923D0B07D8D7}"/>
    <cellStyle name="Millares 10 3 4 69" xfId="31916" xr:uid="{AF6807D1-3B9F-4175-9E03-4CC1C2283AF2}"/>
    <cellStyle name="Millares 10 3 4 7" xfId="4696" xr:uid="{B8EDF13E-05A8-49C8-A926-87B68913C79F}"/>
    <cellStyle name="Millares 10 3 4 70" xfId="32356" xr:uid="{FC6ACAEE-B91F-4E08-82D0-BDCF660DA64F}"/>
    <cellStyle name="Millares 10 3 4 71" xfId="32795" xr:uid="{9F7C7573-E247-495F-9C16-EEF5F929CC39}"/>
    <cellStyle name="Millares 10 3 4 72" xfId="33234" xr:uid="{C51CC118-C27F-448D-ABF5-EBDEAC2ECDDB}"/>
    <cellStyle name="Millares 10 3 4 73" xfId="33673" xr:uid="{A03CEB8C-A264-405D-9DB3-252C448648C8}"/>
    <cellStyle name="Millares 10 3 4 74" xfId="34112" xr:uid="{F132F0CC-F6DF-45E8-BAE2-E5856E5C3EBE}"/>
    <cellStyle name="Millares 10 3 4 75" xfId="34551" xr:uid="{0837E5C5-D3C3-4E37-B442-47FF27DE2300}"/>
    <cellStyle name="Millares 10 3 4 76" xfId="34990" xr:uid="{3F635CB7-7D35-4166-A4F3-6F55C08ED3DB}"/>
    <cellStyle name="Millares 10 3 4 77" xfId="35429" xr:uid="{19855607-4E56-413C-AD9B-504EBA2475DB}"/>
    <cellStyle name="Millares 10 3 4 78" xfId="35868" xr:uid="{3582A709-5AFD-4153-A296-D0C840319F45}"/>
    <cellStyle name="Millares 10 3 4 79" xfId="36307" xr:uid="{82BC484E-A82A-48F7-B601-50C316B2BD21}"/>
    <cellStyle name="Millares 10 3 4 8" xfId="5135" xr:uid="{7A2BBBA7-7ECD-47CA-81F0-3FA5E9267C24}"/>
    <cellStyle name="Millares 10 3 4 80" xfId="36746" xr:uid="{40726A94-0AFB-4F62-A64B-EAC05828EDA1}"/>
    <cellStyle name="Millares 10 3 4 81" xfId="37184" xr:uid="{C0905E0C-6D34-4531-B989-1BCBCD72C7FA}"/>
    <cellStyle name="Millares 10 3 4 82" xfId="37623" xr:uid="{AA30B299-C17D-4B21-A6B0-B201F0705766}"/>
    <cellStyle name="Millares 10 3 4 83" xfId="38062" xr:uid="{B00E7B3D-A976-49C8-9E70-87A7426AD43F}"/>
    <cellStyle name="Millares 10 3 4 84" xfId="38501" xr:uid="{308A5665-9D47-4BE9-8F1F-D2BD86D8ABFA}"/>
    <cellStyle name="Millares 10 3 4 85" xfId="38940" xr:uid="{5CF0E6B6-A2C7-449B-A5D7-F8337765906F}"/>
    <cellStyle name="Millares 10 3 4 86" xfId="39379" xr:uid="{CC082936-C3BA-4EC0-AE60-32094F78C1E0}"/>
    <cellStyle name="Millares 10 3 4 87" xfId="39818" xr:uid="{64B1AF6B-554B-44BC-9A5E-B2DE272A8730}"/>
    <cellStyle name="Millares 10 3 4 88" xfId="40258" xr:uid="{7CE9BA9D-F28C-4B1D-B036-9916294B3F89}"/>
    <cellStyle name="Millares 10 3 4 89" xfId="40697" xr:uid="{3A6A3B22-6053-41E7-AADE-47A5C89E5E82}"/>
    <cellStyle name="Millares 10 3 4 9" xfId="5574" xr:uid="{6FE05720-65DF-4C5F-A1C1-417BDB6A7008}"/>
    <cellStyle name="Millares 10 3 4 90" xfId="41136" xr:uid="{8A3741C5-9C2C-4D7A-A5A9-FA66EF3E62AB}"/>
    <cellStyle name="Millares 10 3 4 91" xfId="41575" xr:uid="{6B6FCF9D-6281-449E-814B-BAD661BE5A58}"/>
    <cellStyle name="Millares 10 3 4 92" xfId="42014" xr:uid="{86A2E879-D563-45C7-B162-BE433553CBD5}"/>
    <cellStyle name="Millares 10 3 4 93" xfId="42453" xr:uid="{E5D33130-C13A-41A5-96D7-53B1F9B40FC3}"/>
    <cellStyle name="Millares 10 3 4 94" xfId="42892" xr:uid="{77451CED-D9D8-4EF9-92E4-F15D6998E79A}"/>
    <cellStyle name="Millares 10 3 4 95" xfId="43331" xr:uid="{B7635A29-76DE-4A12-9C9E-DF6AD656BF9C}"/>
    <cellStyle name="Millares 10 3 4 96" xfId="43770" xr:uid="{713F34A5-9B10-41DF-AD22-DFC821468ED6}"/>
    <cellStyle name="Millares 10 3 4 97" xfId="44209" xr:uid="{412597DB-EEB0-4CEA-8731-1E618395A574}"/>
    <cellStyle name="Millares 10 3 4 98" xfId="44648" xr:uid="{0399EACC-129D-4006-A5B6-E619F580437A}"/>
    <cellStyle name="Millares 10 3 4 99" xfId="45087" xr:uid="{282A4F26-1E49-4F5F-A029-91C6FE110399}"/>
    <cellStyle name="Millares 10 3 40" xfId="17653" xr:uid="{B2887A7E-D808-43EB-95F6-605CAE7DE5EC}"/>
    <cellStyle name="Millares 10 3 41" xfId="18092" xr:uid="{4AA6E604-6414-4C52-AD80-EC3272FF2444}"/>
    <cellStyle name="Millares 10 3 42" xfId="18531" xr:uid="{D6497037-8786-473B-B8F3-FDE854DD9B5A}"/>
    <cellStyle name="Millares 10 3 43" xfId="18970" xr:uid="{CBA822A7-54C2-4417-B02E-C2780FF4AAD2}"/>
    <cellStyle name="Millares 10 3 44" xfId="19409" xr:uid="{6AA26162-5F9E-48A8-88D2-4AD0E6A26388}"/>
    <cellStyle name="Millares 10 3 45" xfId="19848" xr:uid="{09AD8D75-FA9B-4561-A7EF-D530E4B3E7B4}"/>
    <cellStyle name="Millares 10 3 46" xfId="20287" xr:uid="{72082030-E43C-4F07-8AAE-32007C78D82F}"/>
    <cellStyle name="Millares 10 3 47" xfId="20726" xr:uid="{67B31E1C-465C-4C0C-AD7C-277037684C8F}"/>
    <cellStyle name="Millares 10 3 48" xfId="21165" xr:uid="{F789D0FF-D3D1-4DA9-8C96-26EC7A84A73A}"/>
    <cellStyle name="Millares 10 3 49" xfId="21604" xr:uid="{C715384E-9855-4699-B4CF-E8BE44B4E930}"/>
    <cellStyle name="Millares 10 3 5" xfId="2285" xr:uid="{3B96BF8C-DB92-42CC-9593-99399BFF1EFD}"/>
    <cellStyle name="Millares 10 3 50" xfId="22043" xr:uid="{0F4ED984-1051-4C10-BD37-494FE70B9754}"/>
    <cellStyle name="Millares 10 3 51" xfId="22482" xr:uid="{C4F02193-0F38-4107-A10C-1E6F57AFD142}"/>
    <cellStyle name="Millares 10 3 52" xfId="22921" xr:uid="{86B1588D-C526-4266-9E07-397FB3C5AFF2}"/>
    <cellStyle name="Millares 10 3 53" xfId="23360" xr:uid="{D9AB7B84-F0DA-4952-B98A-9F778EEE9BC8}"/>
    <cellStyle name="Millares 10 3 54" xfId="23799" xr:uid="{B230D154-37C4-4CBA-A380-9611472861CC}"/>
    <cellStyle name="Millares 10 3 55" xfId="24238" xr:uid="{3A57BD51-4F03-4AD2-8F73-E224B7EAAE23}"/>
    <cellStyle name="Millares 10 3 56" xfId="24677" xr:uid="{417CCD84-25D2-4BD8-9A78-82FB021E70EC}"/>
    <cellStyle name="Millares 10 3 57" xfId="25116" xr:uid="{F1D5BCBD-E5CB-4C3B-B73F-B72D438ABF53}"/>
    <cellStyle name="Millares 10 3 58" xfId="25555" xr:uid="{4A7FA3A3-4E6D-490A-8AF6-9965497EA02E}"/>
    <cellStyle name="Millares 10 3 59" xfId="25994" xr:uid="{D637D891-17F7-445B-B562-6E62E3EDF350}"/>
    <cellStyle name="Millares 10 3 6" xfId="2725" xr:uid="{CFC579E2-27A4-4260-945A-9AE5D80BFE2D}"/>
    <cellStyle name="Millares 10 3 60" xfId="26433" xr:uid="{1B161956-F7BB-42D6-84B0-09E2976622FF}"/>
    <cellStyle name="Millares 10 3 61" xfId="26872" xr:uid="{8F4BA1D3-510D-4BD4-A26F-4A3DA5114ECE}"/>
    <cellStyle name="Millares 10 3 62" xfId="27311" xr:uid="{3F6611C5-18B4-42C0-8A7B-75870BB3D2A4}"/>
    <cellStyle name="Millares 10 3 63" xfId="27750" xr:uid="{E5B2623D-3DEB-4963-AECD-2FE5B92525A1}"/>
    <cellStyle name="Millares 10 3 64" xfId="28189" xr:uid="{A2DA3CC0-1FE0-4E94-A305-33B88398BD2B}"/>
    <cellStyle name="Millares 10 3 65" xfId="28628" xr:uid="{F7DE772A-C93F-4D8B-9CBA-34B746F80B7C}"/>
    <cellStyle name="Millares 10 3 66" xfId="29067" xr:uid="{9EFA1A72-DBBB-4A72-9A5F-757A748ED61B}"/>
    <cellStyle name="Millares 10 3 67" xfId="29506" xr:uid="{F8DF7CB5-EF4D-4619-BBF9-DE829B12305E}"/>
    <cellStyle name="Millares 10 3 68" xfId="29945" xr:uid="{8E9642FC-DEC1-4E98-8326-C36188609AAB}"/>
    <cellStyle name="Millares 10 3 69" xfId="30384" xr:uid="{64FABAC5-B927-4854-8E5A-A1DA2F2CAF56}"/>
    <cellStyle name="Millares 10 3 7" xfId="3163" xr:uid="{050DB5A9-7C76-486C-BC0A-87127BBEF870}"/>
    <cellStyle name="Millares 10 3 70" xfId="30823" xr:uid="{33BA198D-AA85-47AA-B7A0-E0A9D3800ED1}"/>
    <cellStyle name="Millares 10 3 71" xfId="31262" xr:uid="{F1FDB00D-1818-4783-87E1-62E9D9BB9608}"/>
    <cellStyle name="Millares 10 3 72" xfId="31701" xr:uid="{E5BEEE72-3FA0-46BD-AA19-8DBC0EEBBF46}"/>
    <cellStyle name="Millares 10 3 73" xfId="32141" xr:uid="{6F10790A-96A4-4EE0-B507-34657C033789}"/>
    <cellStyle name="Millares 10 3 74" xfId="32580" xr:uid="{B4EFD7F0-2186-4B07-B26C-DF1EDBB1CE2F}"/>
    <cellStyle name="Millares 10 3 75" xfId="33019" xr:uid="{547386BA-6F58-4D1E-A943-EE7AD577BF56}"/>
    <cellStyle name="Millares 10 3 76" xfId="33458" xr:uid="{7C1C8070-F9BD-423A-9B5C-02909D4D7D88}"/>
    <cellStyle name="Millares 10 3 77" xfId="33897" xr:uid="{B3521B35-D46C-4EAA-BF8D-5CBD800FCA04}"/>
    <cellStyle name="Millares 10 3 78" xfId="34336" xr:uid="{C774FE88-1D43-4525-9CB5-12EE09F6EC49}"/>
    <cellStyle name="Millares 10 3 79" xfId="34775" xr:uid="{4673D58E-FB1B-4E60-A3FF-431A187C2405}"/>
    <cellStyle name="Millares 10 3 8" xfId="3603" xr:uid="{5ADE645E-32D4-4FA2-B25C-2C87251CAED8}"/>
    <cellStyle name="Millares 10 3 80" xfId="35214" xr:uid="{E29C8E81-E9A5-4839-9888-9C24209EBD5F}"/>
    <cellStyle name="Millares 10 3 81" xfId="35653" xr:uid="{EF29B0B3-69AC-4CE5-89D8-F167FBD2E176}"/>
    <cellStyle name="Millares 10 3 82" xfId="36092" xr:uid="{CD932681-A56D-409A-9194-7893CA9A354C}"/>
    <cellStyle name="Millares 10 3 83" xfId="36531" xr:uid="{C60C60EF-218B-4C8A-9628-AA5F05ADC249}"/>
    <cellStyle name="Millares 10 3 84" xfId="36969" xr:uid="{8C7ABB92-AB36-4ECA-AFC7-E79B18A3C3D9}"/>
    <cellStyle name="Millares 10 3 85" xfId="37408" xr:uid="{E6896F1B-B763-456F-8E47-8385D706FFE1}"/>
    <cellStyle name="Millares 10 3 86" xfId="37847" xr:uid="{E97E8377-58BF-49DD-A6C7-4EF8FB5D3923}"/>
    <cellStyle name="Millares 10 3 87" xfId="38286" xr:uid="{1DE1B731-8968-485C-8B52-822D4107FDE7}"/>
    <cellStyle name="Millares 10 3 88" xfId="38725" xr:uid="{0381FD81-1772-499E-AA14-37B38DC0066D}"/>
    <cellStyle name="Millares 10 3 89" xfId="39164" xr:uid="{991E6FE1-156E-438D-AB14-5D76016B66F6}"/>
    <cellStyle name="Millares 10 3 9" xfId="4042" xr:uid="{2A5C5E50-EA3C-446C-A3FD-410465823565}"/>
    <cellStyle name="Millares 10 3 90" xfId="39603" xr:uid="{596E46A4-D631-4ABF-BF60-F52E801D9B18}"/>
    <cellStyle name="Millares 10 3 91" xfId="40043" xr:uid="{7F05436E-B26D-49AD-9CB7-F3A247CD6A46}"/>
    <cellStyle name="Millares 10 3 92" xfId="40482" xr:uid="{E95A9CF7-9214-48D9-983B-7E3F51BD772E}"/>
    <cellStyle name="Millares 10 3 93" xfId="40921" xr:uid="{75CE5427-D61A-41EB-8D88-C733A21D95C2}"/>
    <cellStyle name="Millares 10 3 94" xfId="41360" xr:uid="{40BE886B-3F5E-4894-9640-476EF08D4616}"/>
    <cellStyle name="Millares 10 3 95" xfId="41799" xr:uid="{5B6CD4B2-547F-495A-B40F-33D0FEF7684D}"/>
    <cellStyle name="Millares 10 3 96" xfId="42238" xr:uid="{C9A24D3B-5D59-4D53-91A1-B690880C3393}"/>
    <cellStyle name="Millares 10 3 97" xfId="42677" xr:uid="{9A795AA4-125F-462F-A1CC-253AE057C13A}"/>
    <cellStyle name="Millares 10 3 98" xfId="43116" xr:uid="{F6FC9218-FED4-4EC7-A632-C626FBB7B892}"/>
    <cellStyle name="Millares 10 3 99" xfId="43555" xr:uid="{46E2EF0B-CC75-41FF-9DE4-BF26A6929DCD}"/>
    <cellStyle name="Millares 10 30" xfId="11044" xr:uid="{697792CA-4081-432C-8AE7-DB8B5B4BEE0F}"/>
    <cellStyle name="Millares 10 31" xfId="11483" xr:uid="{042ACC42-93E2-4A24-9021-F7DA96879FB3}"/>
    <cellStyle name="Millares 10 32" xfId="11922" xr:uid="{29149DDA-490F-415C-AE8C-99FA6F3C1E42}"/>
    <cellStyle name="Millares 10 33" xfId="12361" xr:uid="{19C2D565-9B45-4008-B207-B47C78A1FB5C}"/>
    <cellStyle name="Millares 10 34" xfId="12801" xr:uid="{928E6F1B-70FF-4DDB-8F77-34B8E3899296}"/>
    <cellStyle name="Millares 10 35" xfId="13240" xr:uid="{612D5643-46E4-4324-B783-EB938931A2E5}"/>
    <cellStyle name="Millares 10 36" xfId="13680" xr:uid="{E5BDFBBF-72E8-45A3-A329-0E63D4913C14}"/>
    <cellStyle name="Millares 10 37" xfId="14119" xr:uid="{5684BB82-130C-40F0-8E5F-5D82C775C374}"/>
    <cellStyle name="Millares 10 38" xfId="14558" xr:uid="{82762DF8-0A1C-4E11-875C-810A638023F5}"/>
    <cellStyle name="Millares 10 39" xfId="14997" xr:uid="{F3A1F0EC-0786-44A5-A5F2-C73B5C07095B}"/>
    <cellStyle name="Millares 10 4" xfId="340" xr:uid="{FEBF0A52-1D84-45B1-BE40-689894189D50}"/>
    <cellStyle name="Millares 10 4 10" xfId="4492" xr:uid="{B109000E-6CCB-454A-999E-9A572363E310}"/>
    <cellStyle name="Millares 10 4 100" xfId="44005" xr:uid="{65050390-228E-4572-8F0A-85E45AE45E95}"/>
    <cellStyle name="Millares 10 4 101" xfId="44444" xr:uid="{D5A8E793-DADD-41FC-85BA-F2D579E53EB5}"/>
    <cellStyle name="Millares 10 4 102" xfId="44883" xr:uid="{3E604B57-E39B-4E21-B0C0-C106430683AD}"/>
    <cellStyle name="Millares 10 4 103" xfId="45322" xr:uid="{4D3CD37F-5C35-49D0-A829-24E6BA9C46D0}"/>
    <cellStyle name="Millares 10 4 104" xfId="45761" xr:uid="{C8D65D0D-2F3F-426C-BB3D-AB8CCBF36382}"/>
    <cellStyle name="Millares 10 4 105" xfId="46200" xr:uid="{DD575D28-C00F-4A31-BF35-1B22C90D20BD}"/>
    <cellStyle name="Millares 10 4 106" xfId="46639" xr:uid="{54A1B488-549F-4E6D-B427-9F2F974FB15F}"/>
    <cellStyle name="Millares 10 4 107" xfId="47078" xr:uid="{610EDF55-4FB4-4FD9-AE23-363E657EDCED}"/>
    <cellStyle name="Millares 10 4 108" xfId="47517" xr:uid="{3E5F4FAF-DA83-431D-A9C6-010E2F1DA594}"/>
    <cellStyle name="Millares 10 4 109" xfId="47956" xr:uid="{8A1AD6CF-1B4D-48B0-B8E6-FD57B965F475}"/>
    <cellStyle name="Millares 10 4 11" xfId="4931" xr:uid="{D073F3BD-BCC7-4FD2-81FD-6DBC712499D0}"/>
    <cellStyle name="Millares 10 4 110" xfId="48395" xr:uid="{7EEF1A63-B692-48F6-AEDD-047583B2B41A}"/>
    <cellStyle name="Millares 10 4 111" xfId="48834" xr:uid="{8D5D0E66-F666-4BD9-A83D-F5ABA3B8BFA9}"/>
    <cellStyle name="Millares 10 4 112" xfId="49273" xr:uid="{9A33583B-336A-448B-97BB-965E78C10C66}"/>
    <cellStyle name="Millares 10 4 113" xfId="49712" xr:uid="{8160E607-99FC-494F-A175-276724BDA8BC}"/>
    <cellStyle name="Millares 10 4 114" xfId="50151" xr:uid="{66DC9C03-796D-4778-BC27-B5DC7BE42960}"/>
    <cellStyle name="Millares 10 4 115" xfId="50590" xr:uid="{442CA512-CB0C-4A5B-91F2-4578D71CB1D0}"/>
    <cellStyle name="Millares 10 4 116" xfId="51029" xr:uid="{5EF988C5-BCD7-4653-9872-04A8741FCCD6}"/>
    <cellStyle name="Millares 10 4 117" xfId="51468" xr:uid="{BB4F7B40-CA99-4559-A41F-4DC2A8189C92}"/>
    <cellStyle name="Millares 10 4 118" xfId="51907" xr:uid="{C92D9AE3-9EC4-4E08-A7E4-ED37E42A752F}"/>
    <cellStyle name="Millares 10 4 119" xfId="52346" xr:uid="{320BDA4F-3807-46A7-B890-F1E759BBDF65}"/>
    <cellStyle name="Millares 10 4 12" xfId="5370" xr:uid="{A1E55B21-E771-4827-8551-86A555C6B0BD}"/>
    <cellStyle name="Millares 10 4 120" xfId="52785" xr:uid="{570DA6A9-F61B-4BC6-9F01-43B956CBF1DB}"/>
    <cellStyle name="Millares 10 4 121" xfId="53224" xr:uid="{ACE3F0FE-B066-4B19-A4C4-1DAD5396EDBC}"/>
    <cellStyle name="Millares 10 4 122" xfId="53663" xr:uid="{B5B1A5DF-6FFC-4028-9D78-DF8414490B4A}"/>
    <cellStyle name="Millares 10 4 123" xfId="54102" xr:uid="{877D4BC8-B175-43DC-BA61-941B74F6BD6E}"/>
    <cellStyle name="Millares 10 4 124" xfId="54541" xr:uid="{F257E6E7-5FC9-4B2E-B5B2-66610219EB34}"/>
    <cellStyle name="Millares 10 4 13" xfId="5809" xr:uid="{0F938D90-FC64-4119-B15C-A1CD8CE43877}"/>
    <cellStyle name="Millares 10 4 14" xfId="6248" xr:uid="{2DA7B2BA-E1C0-4F79-B30E-DC967650B32B}"/>
    <cellStyle name="Millares 10 4 15" xfId="6687" xr:uid="{787F5F32-2474-4F4C-97A5-7C62A27D34C5}"/>
    <cellStyle name="Millares 10 4 16" xfId="7126" xr:uid="{6914511D-8F1B-4C96-9977-01F664921DE2}"/>
    <cellStyle name="Millares 10 4 17" xfId="7565" xr:uid="{F8441B22-8D4B-47FE-8CCD-BD0EC217E216}"/>
    <cellStyle name="Millares 10 4 18" xfId="8004" xr:uid="{0895DE0C-7C39-4633-94F5-4E300E37AE2C}"/>
    <cellStyle name="Millares 10 4 19" xfId="8443" xr:uid="{A161A2B5-8C3A-451D-AA65-2608437CE4A7}"/>
    <cellStyle name="Millares 10 4 2" xfId="550" xr:uid="{0A14F90A-08A7-40E3-A171-489A1C4CF170}"/>
    <cellStyle name="Millares 10 4 2 10" xfId="4975" xr:uid="{93D1F3ED-DA27-43E9-8982-FEA15EB1D5A4}"/>
    <cellStyle name="Millares 10 4 2 100" xfId="44488" xr:uid="{7C88789B-F36D-43B0-8429-0704987CB1D4}"/>
    <cellStyle name="Millares 10 4 2 101" xfId="44927" xr:uid="{DDC7FD14-D15F-490F-ADD3-A84F46459ECE}"/>
    <cellStyle name="Millares 10 4 2 102" xfId="45366" xr:uid="{B9E6B9DF-CA29-4F94-9767-D1E764AB0D79}"/>
    <cellStyle name="Millares 10 4 2 103" xfId="45805" xr:uid="{0E6128F8-EA92-4710-95C7-899CD893AA1F}"/>
    <cellStyle name="Millares 10 4 2 104" xfId="46244" xr:uid="{B2141519-874D-403E-B4B7-D940AA547862}"/>
    <cellStyle name="Millares 10 4 2 105" xfId="46683" xr:uid="{37E77E1B-3912-4C2E-8F9B-9439E9848552}"/>
    <cellStyle name="Millares 10 4 2 106" xfId="47122" xr:uid="{D1D7AA3D-2016-4CDC-AFE9-ED809A09C447}"/>
    <cellStyle name="Millares 10 4 2 107" xfId="47561" xr:uid="{702753CE-3F34-4F1E-9F21-000E3A022EBA}"/>
    <cellStyle name="Millares 10 4 2 108" xfId="48000" xr:uid="{DD37B17E-4C26-4734-8D47-2B261BDCCAD8}"/>
    <cellStyle name="Millares 10 4 2 109" xfId="48439" xr:uid="{96D932FE-3F61-4C7B-B781-4803CCA12D76}"/>
    <cellStyle name="Millares 10 4 2 11" xfId="5414" xr:uid="{07802190-6E4C-4381-90DC-D8BAEA0D319C}"/>
    <cellStyle name="Millares 10 4 2 110" xfId="48878" xr:uid="{8CD279DB-6EAA-4D8B-8F50-ED5A1AE87AF3}"/>
    <cellStyle name="Millares 10 4 2 111" xfId="49317" xr:uid="{C3FB1F33-FE2A-433B-BCA5-96B5E642764E}"/>
    <cellStyle name="Millares 10 4 2 112" xfId="49756" xr:uid="{346B8410-6C71-433A-89A8-A767BCD1A90B}"/>
    <cellStyle name="Millares 10 4 2 113" xfId="50195" xr:uid="{3BF8DEDE-305D-4CF0-97F0-02DD6373D816}"/>
    <cellStyle name="Millares 10 4 2 114" xfId="50634" xr:uid="{A887409A-DFCE-4C16-98DE-EB9A43B3732C}"/>
    <cellStyle name="Millares 10 4 2 115" xfId="51073" xr:uid="{F9EF7FD2-4AEC-4F9F-B36B-8DC26C31950E}"/>
    <cellStyle name="Millares 10 4 2 116" xfId="51512" xr:uid="{34C9D040-7EBB-4285-8A09-2A48F1128945}"/>
    <cellStyle name="Millares 10 4 2 117" xfId="51951" xr:uid="{FBE391EA-5936-40B2-B565-C1A301807EA9}"/>
    <cellStyle name="Millares 10 4 2 118" xfId="52390" xr:uid="{75A964B0-F1D0-4ACE-9CDD-35C9CC451762}"/>
    <cellStyle name="Millares 10 4 2 119" xfId="52829" xr:uid="{7236EE88-7BCF-4288-87A5-153F119CC699}"/>
    <cellStyle name="Millares 10 4 2 12" xfId="5853" xr:uid="{D5AEB8C2-9635-4E27-8299-718E14726E4F}"/>
    <cellStyle name="Millares 10 4 2 120" xfId="53268" xr:uid="{8C1CB173-A5F5-4352-A849-FBDD128D3209}"/>
    <cellStyle name="Millares 10 4 2 121" xfId="53707" xr:uid="{A78B81BE-028D-4A83-816D-A3E1C1FB9A6E}"/>
    <cellStyle name="Millares 10 4 2 122" xfId="54146" xr:uid="{F512574F-E44D-4343-A732-BA53A6200C69}"/>
    <cellStyle name="Millares 10 4 2 123" xfId="54585" xr:uid="{8BBEC9E5-E9D6-4CD2-980F-60D5646ED39A}"/>
    <cellStyle name="Millares 10 4 2 13" xfId="6292" xr:uid="{C8FC9405-E541-4E19-9598-A11C52DCD2FB}"/>
    <cellStyle name="Millares 10 4 2 14" xfId="6731" xr:uid="{B9DA67C3-0194-4665-BFBB-18207E4621DA}"/>
    <cellStyle name="Millares 10 4 2 15" xfId="7170" xr:uid="{F004748E-4887-45E3-A81F-8B73239AFE45}"/>
    <cellStyle name="Millares 10 4 2 16" xfId="7609" xr:uid="{24D0D642-05FD-455A-861C-4CAB0007B003}"/>
    <cellStyle name="Millares 10 4 2 17" xfId="8048" xr:uid="{626EC602-A244-4529-AC74-6ED67982092D}"/>
    <cellStyle name="Millares 10 4 2 18" xfId="8487" xr:uid="{E30671E6-5580-42E0-8031-C194C347B6B7}"/>
    <cellStyle name="Millares 10 4 2 19" xfId="8926" xr:uid="{4376ABA1-E06A-4CEB-B584-536378147C13}"/>
    <cellStyle name="Millares 10 4 2 2" xfId="1071" xr:uid="{5480D301-E133-4974-AB8A-62D9707B45EA}"/>
    <cellStyle name="Millares 10 4 2 2 10" xfId="5520" xr:uid="{6A0CB502-A403-4700-AEA9-C3DF5365939E}"/>
    <cellStyle name="Millares 10 4 2 2 100" xfId="45033" xr:uid="{804E15E8-2EFA-487A-ABCB-9930C30DA4AB}"/>
    <cellStyle name="Millares 10 4 2 2 101" xfId="45472" xr:uid="{B3A59196-7CCF-4C31-B24D-FEDA320D0299}"/>
    <cellStyle name="Millares 10 4 2 2 102" xfId="45911" xr:uid="{FB24FA51-8D9F-40D8-9B43-DBD84231EF75}"/>
    <cellStyle name="Millares 10 4 2 2 103" xfId="46350" xr:uid="{934D3379-1DC5-4091-ACC1-154D184A8D74}"/>
    <cellStyle name="Millares 10 4 2 2 104" xfId="46789" xr:uid="{0A1326E7-E70B-4A9F-A7B5-E1D2F3E7D44E}"/>
    <cellStyle name="Millares 10 4 2 2 105" xfId="47228" xr:uid="{56EF55B6-B055-48C9-BF75-8D05C13851F7}"/>
    <cellStyle name="Millares 10 4 2 2 106" xfId="47667" xr:uid="{D79E7E56-E53F-48CF-8A45-7E164E38BC1E}"/>
    <cellStyle name="Millares 10 4 2 2 107" xfId="48106" xr:uid="{867F77DE-81C4-4A6F-857B-A975B930D027}"/>
    <cellStyle name="Millares 10 4 2 2 108" xfId="48545" xr:uid="{7B93F544-DD97-4111-B993-EC2DB471FC59}"/>
    <cellStyle name="Millares 10 4 2 2 109" xfId="48984" xr:uid="{F72B8C93-091F-4719-BBAD-4CDDC9964789}"/>
    <cellStyle name="Millares 10 4 2 2 11" xfId="5959" xr:uid="{2491CA37-F670-4EF0-AC14-296EA1BA678A}"/>
    <cellStyle name="Millares 10 4 2 2 110" xfId="49423" xr:uid="{0D196697-AEC2-43A8-9250-1C369A515401}"/>
    <cellStyle name="Millares 10 4 2 2 111" xfId="49862" xr:uid="{6C787461-1D6E-46EE-B2A5-8CEEC455AA4E}"/>
    <cellStyle name="Millares 10 4 2 2 112" xfId="50301" xr:uid="{71CEF38B-A7FA-4B28-865C-B1FEAE073228}"/>
    <cellStyle name="Millares 10 4 2 2 113" xfId="50740" xr:uid="{DC764DF9-D5D5-4DDF-AE6D-8662399005EB}"/>
    <cellStyle name="Millares 10 4 2 2 114" xfId="51179" xr:uid="{4E1F75B6-22CF-49C6-96AC-A4FE7C6793EA}"/>
    <cellStyle name="Millares 10 4 2 2 115" xfId="51618" xr:uid="{8C47BC2E-E010-4D7D-B236-98E84339E8C2}"/>
    <cellStyle name="Millares 10 4 2 2 116" xfId="52057" xr:uid="{F1F39F7A-BBC8-4FC5-9B8E-C1869E4333C8}"/>
    <cellStyle name="Millares 10 4 2 2 117" xfId="52496" xr:uid="{D26CEDCE-BC62-4375-8ABC-2E3108E52253}"/>
    <cellStyle name="Millares 10 4 2 2 118" xfId="52935" xr:uid="{3E469ADB-3A42-4785-9F0B-047474C42B88}"/>
    <cellStyle name="Millares 10 4 2 2 119" xfId="53374" xr:uid="{F4697796-A787-467D-AB7F-A992F2330E65}"/>
    <cellStyle name="Millares 10 4 2 2 12" xfId="6398" xr:uid="{2C3665B0-6EA1-49D0-AD3A-E7868DBC1078}"/>
    <cellStyle name="Millares 10 4 2 2 120" xfId="53813" xr:uid="{DC8C8E57-9DBC-4B26-97BF-0D7744CA3FB3}"/>
    <cellStyle name="Millares 10 4 2 2 121" xfId="54252" xr:uid="{B1FC6C67-100C-4869-9407-C76CA1CFAD49}"/>
    <cellStyle name="Millares 10 4 2 2 122" xfId="54691" xr:uid="{17E24EE8-72A2-4BAD-AA58-266C4E794826}"/>
    <cellStyle name="Millares 10 4 2 2 13" xfId="6837" xr:uid="{F492114D-0EFF-47BF-87F5-741EC7F1CBD5}"/>
    <cellStyle name="Millares 10 4 2 2 14" xfId="7276" xr:uid="{6F67BBEF-02F6-474A-BAEF-7C94CF5BC592}"/>
    <cellStyle name="Millares 10 4 2 2 15" xfId="7715" xr:uid="{62B13F8D-C731-424A-B0C1-E0F86AFEF4C4}"/>
    <cellStyle name="Millares 10 4 2 2 16" xfId="8154" xr:uid="{FE8C7FC7-7CB2-4BD8-8EC7-92ADCB45C45D}"/>
    <cellStyle name="Millares 10 4 2 2 17" xfId="8593" xr:uid="{0636662B-B298-449A-A68D-089D592BC7EA}"/>
    <cellStyle name="Millares 10 4 2 2 18" xfId="9032" xr:uid="{AF27F864-F1FD-42E4-AF8D-09AC55CB5325}"/>
    <cellStyle name="Millares 10 4 2 2 19" xfId="9471" xr:uid="{B45F570B-8516-406E-AC9A-927019DC9DFD}"/>
    <cellStyle name="Millares 10 4 2 2 2" xfId="2112" xr:uid="{574BDE58-556E-4B41-A36B-074F652980F3}"/>
    <cellStyle name="Millares 10 4 2 2 2 10" xfId="6171" xr:uid="{31D0E576-65C8-4F56-B820-A6ABC9F82361}"/>
    <cellStyle name="Millares 10 4 2 2 2 100" xfId="45684" xr:uid="{698AB1EB-7DE7-4896-86E6-DFA15FF02E49}"/>
    <cellStyle name="Millares 10 4 2 2 2 101" xfId="46123" xr:uid="{9E431251-7807-463A-93E4-2D4CBD18530A}"/>
    <cellStyle name="Millares 10 4 2 2 2 102" xfId="46562" xr:uid="{D2C680D8-3146-4CB1-BB3E-5B4F9F636BE5}"/>
    <cellStyle name="Millares 10 4 2 2 2 103" xfId="47001" xr:uid="{C4EBA8B7-EA8A-41B6-9AFE-F1707EDE333E}"/>
    <cellStyle name="Millares 10 4 2 2 2 104" xfId="47440" xr:uid="{701CD21D-32D8-4283-8866-952AA66E3BE0}"/>
    <cellStyle name="Millares 10 4 2 2 2 105" xfId="47879" xr:uid="{2098B69C-F8DC-4DEA-A5D6-999068D2D377}"/>
    <cellStyle name="Millares 10 4 2 2 2 106" xfId="48318" xr:uid="{594E6EC1-EA51-4175-BA97-B218E43D99F0}"/>
    <cellStyle name="Millares 10 4 2 2 2 107" xfId="48757" xr:uid="{34017C6D-01EE-43FD-BEDF-31EF683B0E3E}"/>
    <cellStyle name="Millares 10 4 2 2 2 108" xfId="49196" xr:uid="{ACFC1502-2587-4365-8A06-9C21AE61622F}"/>
    <cellStyle name="Millares 10 4 2 2 2 109" xfId="49635" xr:uid="{5A3FA312-CDF2-4D47-848C-3B97214CC697}"/>
    <cellStyle name="Millares 10 4 2 2 2 11" xfId="6610" xr:uid="{E35FC2EC-7D15-4F47-93FE-06AEE5E5C032}"/>
    <cellStyle name="Millares 10 4 2 2 2 110" xfId="50074" xr:uid="{D8397CA1-F1AA-4BFB-A4B8-CC6055CB3A07}"/>
    <cellStyle name="Millares 10 4 2 2 2 111" xfId="50513" xr:uid="{6BB66292-490B-4668-BC2A-E50EF9F0920D}"/>
    <cellStyle name="Millares 10 4 2 2 2 112" xfId="50952" xr:uid="{46881330-107A-49FA-B56E-FC6DDF890132}"/>
    <cellStyle name="Millares 10 4 2 2 2 113" xfId="51391" xr:uid="{9604B857-0F7A-45F2-BCD0-87E7759AC7E7}"/>
    <cellStyle name="Millares 10 4 2 2 2 114" xfId="51830" xr:uid="{9A5690DD-36A2-4C0A-933F-0550159C3221}"/>
    <cellStyle name="Millares 10 4 2 2 2 115" xfId="52269" xr:uid="{F12A9770-F7FA-41A9-B2AB-8215F2518D4E}"/>
    <cellStyle name="Millares 10 4 2 2 2 116" xfId="52708" xr:uid="{E158E5D8-E307-42DC-9BA7-39723A07EEE3}"/>
    <cellStyle name="Millares 10 4 2 2 2 117" xfId="53147" xr:uid="{FDED6F98-47DE-4E60-92D9-F2922EC324CA}"/>
    <cellStyle name="Millares 10 4 2 2 2 118" xfId="53586" xr:uid="{DA7094A0-1ED1-4B18-AFAD-BD69A44403E8}"/>
    <cellStyle name="Millares 10 4 2 2 2 119" xfId="54025" xr:uid="{1DEAADEC-F92F-4501-B569-A3063F45E2E5}"/>
    <cellStyle name="Millares 10 4 2 2 2 12" xfId="7049" xr:uid="{329FC94F-4219-45EA-AF5E-C514ED4EB5F0}"/>
    <cellStyle name="Millares 10 4 2 2 2 120" xfId="54464" xr:uid="{2F2E93C3-7676-47CF-A56C-F5F28FAB78B7}"/>
    <cellStyle name="Millares 10 4 2 2 2 121" xfId="54903" xr:uid="{AF8DF515-0557-45E2-BB60-BE3485470544}"/>
    <cellStyle name="Millares 10 4 2 2 2 13" xfId="7488" xr:uid="{E1890F4D-D372-4378-906E-23F7274B98A9}"/>
    <cellStyle name="Millares 10 4 2 2 2 14" xfId="7927" xr:uid="{010166D4-50F6-44EC-9FB7-568D10EB5736}"/>
    <cellStyle name="Millares 10 4 2 2 2 15" xfId="8366" xr:uid="{8B6B13BA-F9C6-46DA-BEA0-DEE36A0D6CAC}"/>
    <cellStyle name="Millares 10 4 2 2 2 16" xfId="8805" xr:uid="{C79A7939-3C45-44DD-8A2F-431068BF7313}"/>
    <cellStyle name="Millares 10 4 2 2 2 17" xfId="9244" xr:uid="{962D8AC6-0D4A-4B51-AA0C-69F3A73D5B2E}"/>
    <cellStyle name="Millares 10 4 2 2 2 18" xfId="9683" xr:uid="{371C9424-D5CF-4CBE-800D-E53D5378AB40}"/>
    <cellStyle name="Millares 10 4 2 2 2 19" xfId="10122" xr:uid="{09373AFF-7C14-4C18-B3AF-015302B9BE90}"/>
    <cellStyle name="Millares 10 4 2 2 2 2" xfId="2659" xr:uid="{9CC1523E-B32B-46F6-A753-4672FA17E745}"/>
    <cellStyle name="Millares 10 4 2 2 2 20" xfId="10560" xr:uid="{B70F2754-5141-4A50-BD1D-9B0F6444831B}"/>
    <cellStyle name="Millares 10 4 2 2 2 21" xfId="10999" xr:uid="{2925ABB0-69C7-4BFC-B5E0-436198504283}"/>
    <cellStyle name="Millares 10 4 2 2 2 22" xfId="11438" xr:uid="{DB9B5C4B-4C98-4A53-9E12-700F0DF24001}"/>
    <cellStyle name="Millares 10 4 2 2 2 23" xfId="11877" xr:uid="{D6D5AB55-13A0-4640-8539-85519EBF07BD}"/>
    <cellStyle name="Millares 10 4 2 2 2 24" xfId="12316" xr:uid="{4DA8EB3C-097C-43E4-AEEB-142E05B3170C}"/>
    <cellStyle name="Millares 10 4 2 2 2 25" xfId="12756" xr:uid="{8A9F44A8-C50A-462B-81EF-33684EA3635D}"/>
    <cellStyle name="Millares 10 4 2 2 2 26" xfId="13195" xr:uid="{F412E26B-4106-4194-A761-93820C15F5D6}"/>
    <cellStyle name="Millares 10 4 2 2 2 27" xfId="13635" xr:uid="{07129206-3ADB-4046-BCCC-2E3E21BE3637}"/>
    <cellStyle name="Millares 10 4 2 2 2 28" xfId="14074" xr:uid="{923CC813-F2BA-449A-A231-4273C18CC005}"/>
    <cellStyle name="Millares 10 4 2 2 2 29" xfId="14513" xr:uid="{9995AD3F-72A7-4093-BA39-3C345067797C}"/>
    <cellStyle name="Millares 10 4 2 2 2 3" xfId="3098" xr:uid="{3AE14BA1-248C-47D9-84C0-ED4AB627E6E1}"/>
    <cellStyle name="Millares 10 4 2 2 2 30" xfId="14952" xr:uid="{B7B7E111-3991-4D14-9D87-AEA38C24EA5E}"/>
    <cellStyle name="Millares 10 4 2 2 2 31" xfId="15391" xr:uid="{912C0420-2835-483D-982B-CF9F97DC7FAC}"/>
    <cellStyle name="Millares 10 4 2 2 2 32" xfId="15830" xr:uid="{F36A1E30-CEA8-462C-BB19-305EBE5A2939}"/>
    <cellStyle name="Millares 10 4 2 2 2 33" xfId="16270" xr:uid="{3F3C33B4-7891-457E-9D59-12E7CD9FFB77}"/>
    <cellStyle name="Millares 10 4 2 2 2 34" xfId="16709" xr:uid="{8CF528E5-812D-4AC4-98C8-5B26B284534E}"/>
    <cellStyle name="Millares 10 4 2 2 2 35" xfId="17148" xr:uid="{BB8AD6F6-7CF3-4A2F-8BDD-F6B4B406C306}"/>
    <cellStyle name="Millares 10 4 2 2 2 36" xfId="17587" xr:uid="{CD809E8F-735B-41BE-8576-0D0887D3E4ED}"/>
    <cellStyle name="Millares 10 4 2 2 2 37" xfId="18026" xr:uid="{455460CF-450C-4EB7-99A0-5C5C292822AA}"/>
    <cellStyle name="Millares 10 4 2 2 2 38" xfId="18465" xr:uid="{D288C417-8A20-4004-AD3D-F71A1F83068C}"/>
    <cellStyle name="Millares 10 4 2 2 2 39" xfId="18904" xr:uid="{98131735-7B5D-4168-808B-6BD47D578E28}"/>
    <cellStyle name="Millares 10 4 2 2 2 4" xfId="3536" xr:uid="{0C002E6A-7D9B-4E2A-BCDE-A9C57FC7F919}"/>
    <cellStyle name="Millares 10 4 2 2 2 40" xfId="19343" xr:uid="{DE174570-5CEB-463A-BEA7-72D4F8590837}"/>
    <cellStyle name="Millares 10 4 2 2 2 41" xfId="19782" xr:uid="{685636D6-8D38-409C-AF0F-6A41953209AD}"/>
    <cellStyle name="Millares 10 4 2 2 2 42" xfId="20221" xr:uid="{26B55E80-9874-4C32-B17F-B546F0E999F9}"/>
    <cellStyle name="Millares 10 4 2 2 2 43" xfId="20660" xr:uid="{5F55F27A-BEA2-4EF4-9505-C8CED0F06C6F}"/>
    <cellStyle name="Millares 10 4 2 2 2 44" xfId="21099" xr:uid="{E49E2906-4587-48F4-993B-A82530634601}"/>
    <cellStyle name="Millares 10 4 2 2 2 45" xfId="21538" xr:uid="{A648AC20-293E-4444-BAFB-2A0D6D064230}"/>
    <cellStyle name="Millares 10 4 2 2 2 46" xfId="21977" xr:uid="{3A767428-DF5B-4CAF-AACC-F68258A428D1}"/>
    <cellStyle name="Millares 10 4 2 2 2 47" xfId="22416" xr:uid="{86B267BC-94C4-413C-841D-A3CD2EC8D411}"/>
    <cellStyle name="Millares 10 4 2 2 2 48" xfId="22855" xr:uid="{CC334FA6-0761-48BF-9F90-AC3694F3A4E7}"/>
    <cellStyle name="Millares 10 4 2 2 2 49" xfId="23294" xr:uid="{68B405FC-C38B-4BA0-9C5A-B32FF4427711}"/>
    <cellStyle name="Millares 10 4 2 2 2 5" xfId="3976" xr:uid="{797DA58E-995E-4BFC-AFBC-BBB0982F1030}"/>
    <cellStyle name="Millares 10 4 2 2 2 50" xfId="23733" xr:uid="{C3A12603-794C-4F3F-8169-2805CE6915B6}"/>
    <cellStyle name="Millares 10 4 2 2 2 51" xfId="24172" xr:uid="{98C45CBB-2B73-4FF1-AA74-835CF8D18DCD}"/>
    <cellStyle name="Millares 10 4 2 2 2 52" xfId="24611" xr:uid="{58B92E9A-7407-4EF0-ACFD-C0F63AF6A398}"/>
    <cellStyle name="Millares 10 4 2 2 2 53" xfId="25050" xr:uid="{05B3A590-8545-485C-B6E1-FB33BE3C60D7}"/>
    <cellStyle name="Millares 10 4 2 2 2 54" xfId="25489" xr:uid="{F9B969C1-17EB-4EF0-90AD-F77A826EB5A2}"/>
    <cellStyle name="Millares 10 4 2 2 2 55" xfId="25928" xr:uid="{C3DE111F-1231-4848-BC78-93E82CFB4D15}"/>
    <cellStyle name="Millares 10 4 2 2 2 56" xfId="26367" xr:uid="{C79E8622-D68F-48E0-8BD6-DC819B009A34}"/>
    <cellStyle name="Millares 10 4 2 2 2 57" xfId="26806" xr:uid="{756E963D-781E-4B15-B383-3BBF77AD0000}"/>
    <cellStyle name="Millares 10 4 2 2 2 58" xfId="27245" xr:uid="{33B0F918-021B-4D39-914E-9BCA581EDA9C}"/>
    <cellStyle name="Millares 10 4 2 2 2 59" xfId="27684" xr:uid="{523C879F-6C54-426F-8960-7FFDC38C8C8B}"/>
    <cellStyle name="Millares 10 4 2 2 2 6" xfId="4415" xr:uid="{BA8413EF-77FF-4333-B4C9-421D77722768}"/>
    <cellStyle name="Millares 10 4 2 2 2 60" xfId="28123" xr:uid="{8E9B6DE8-4C7B-47B0-87A2-034AFC683348}"/>
    <cellStyle name="Millares 10 4 2 2 2 61" xfId="28562" xr:uid="{F662D80E-C9D1-40DE-9807-9EC49DD96EAF}"/>
    <cellStyle name="Millares 10 4 2 2 2 62" xfId="29001" xr:uid="{9C53ADD7-A90F-4AEA-9894-90FFA567EDEE}"/>
    <cellStyle name="Millares 10 4 2 2 2 63" xfId="29440" xr:uid="{041BFAC2-4D17-4888-B37C-2AE30E3F2CAE}"/>
    <cellStyle name="Millares 10 4 2 2 2 64" xfId="29879" xr:uid="{03D7915E-8A7D-4272-A684-CD1B2DB58A7B}"/>
    <cellStyle name="Millares 10 4 2 2 2 65" xfId="30318" xr:uid="{A7550D9D-A9BF-41C8-A706-1B8C77E9C8C4}"/>
    <cellStyle name="Millares 10 4 2 2 2 66" xfId="30757" xr:uid="{2024A623-689A-440C-89C7-2573129A3D86}"/>
    <cellStyle name="Millares 10 4 2 2 2 67" xfId="31196" xr:uid="{4B485471-F3EC-4DA4-9031-6A6FC75FA3A5}"/>
    <cellStyle name="Millares 10 4 2 2 2 68" xfId="31635" xr:uid="{0426DB41-434F-4ECD-A98B-B7090ED71A32}"/>
    <cellStyle name="Millares 10 4 2 2 2 69" xfId="32075" xr:uid="{B7663A2D-6394-4D18-977E-1002F49F8EC1}"/>
    <cellStyle name="Millares 10 4 2 2 2 7" xfId="4854" xr:uid="{FB2577A4-435B-4BB5-8D0E-3B09E61A846C}"/>
    <cellStyle name="Millares 10 4 2 2 2 70" xfId="32514" xr:uid="{86A187D4-274C-4712-8C94-4F3D9898C5DC}"/>
    <cellStyle name="Millares 10 4 2 2 2 71" xfId="32953" xr:uid="{4D63C1C1-179D-46A3-B49B-7379B73A08A1}"/>
    <cellStyle name="Millares 10 4 2 2 2 72" xfId="33392" xr:uid="{8340DA29-FF71-4F73-9702-D36A64366FFD}"/>
    <cellStyle name="Millares 10 4 2 2 2 73" xfId="33831" xr:uid="{C30D3581-9B81-47D5-9F6D-4546AB3EC5BE}"/>
    <cellStyle name="Millares 10 4 2 2 2 74" xfId="34270" xr:uid="{EC1F9C76-219C-4B6B-A743-3BDA8C8F6C80}"/>
    <cellStyle name="Millares 10 4 2 2 2 75" xfId="34709" xr:uid="{0FF9FAB1-7825-4DC7-8FF5-4EA7C387372E}"/>
    <cellStyle name="Millares 10 4 2 2 2 76" xfId="35148" xr:uid="{F83656EB-1346-444C-A337-46090FEEEA75}"/>
    <cellStyle name="Millares 10 4 2 2 2 77" xfId="35587" xr:uid="{1B73FFC8-F21E-42D8-939B-C50F46333C61}"/>
    <cellStyle name="Millares 10 4 2 2 2 78" xfId="36026" xr:uid="{39A500A3-77EB-43E0-855D-A08F73C9CF32}"/>
    <cellStyle name="Millares 10 4 2 2 2 79" xfId="36465" xr:uid="{C0DA4F17-6E43-4D4B-A6DC-D8BEFD41BB72}"/>
    <cellStyle name="Millares 10 4 2 2 2 8" xfId="5293" xr:uid="{2A842035-C95C-44A2-9CDB-C41F58A6B1C8}"/>
    <cellStyle name="Millares 10 4 2 2 2 80" xfId="36904" xr:uid="{423EE013-0552-4C3C-B09E-6C5E068640D6}"/>
    <cellStyle name="Millares 10 4 2 2 2 81" xfId="37342" xr:uid="{D2968B82-F1BD-491F-9CCF-D68AB7920056}"/>
    <cellStyle name="Millares 10 4 2 2 2 82" xfId="37781" xr:uid="{DBFA28F5-DF88-44CB-B567-91D7E94182B4}"/>
    <cellStyle name="Millares 10 4 2 2 2 83" xfId="38220" xr:uid="{467DC0B0-69CE-4ECA-A916-3EB4F8468E5D}"/>
    <cellStyle name="Millares 10 4 2 2 2 84" xfId="38659" xr:uid="{09DAA87C-5D43-43FF-92B3-42B2289B9046}"/>
    <cellStyle name="Millares 10 4 2 2 2 85" xfId="39098" xr:uid="{7C81EF1B-64E8-4BE9-8455-E2BB850DEA69}"/>
    <cellStyle name="Millares 10 4 2 2 2 86" xfId="39537" xr:uid="{55FF319E-B156-4459-89D8-8A7EB03EB01C}"/>
    <cellStyle name="Millares 10 4 2 2 2 87" xfId="39976" xr:uid="{B9ECEC68-F99C-4F71-B8DD-6EB19E77A646}"/>
    <cellStyle name="Millares 10 4 2 2 2 88" xfId="40416" xr:uid="{5A95A459-36B6-425B-BFF5-207F89C3EADF}"/>
    <cellStyle name="Millares 10 4 2 2 2 89" xfId="40855" xr:uid="{3FDCAEC6-4417-4FA7-94B0-80EA672A13FF}"/>
    <cellStyle name="Millares 10 4 2 2 2 9" xfId="5732" xr:uid="{B6225F0D-C565-4A34-B9BA-286DF78AA2DD}"/>
    <cellStyle name="Millares 10 4 2 2 2 90" xfId="41294" xr:uid="{0DF51A89-FB64-433E-8321-F93A8B54E43A}"/>
    <cellStyle name="Millares 10 4 2 2 2 91" xfId="41733" xr:uid="{CC9AC787-3239-4315-AACA-BFF3ABDB77AD}"/>
    <cellStyle name="Millares 10 4 2 2 2 92" xfId="42172" xr:uid="{4A5AC117-3E6E-428A-BD4B-BC48B838981D}"/>
    <cellStyle name="Millares 10 4 2 2 2 93" xfId="42611" xr:uid="{D524C4A0-AA3E-44AE-A157-32EDCE18AA55}"/>
    <cellStyle name="Millares 10 4 2 2 2 94" xfId="43050" xr:uid="{0C89E75A-36BD-4B41-83C2-04B250EED41E}"/>
    <cellStyle name="Millares 10 4 2 2 2 95" xfId="43489" xr:uid="{2CF0E6E1-64DB-4704-B45C-FEDC919B0B63}"/>
    <cellStyle name="Millares 10 4 2 2 2 96" xfId="43928" xr:uid="{60244180-5462-43DD-825E-5FFC944EFF18}"/>
    <cellStyle name="Millares 10 4 2 2 2 97" xfId="44367" xr:uid="{6D1BB30A-0D2A-4FA0-AFC2-1A2EA33AABFD}"/>
    <cellStyle name="Millares 10 4 2 2 2 98" xfId="44806" xr:uid="{3A0057FB-EFCE-46F3-98ED-9B21F74A1788}"/>
    <cellStyle name="Millares 10 4 2 2 2 99" xfId="45245" xr:uid="{89EB6E85-5A9C-448A-9164-071A80634F1D}"/>
    <cellStyle name="Millares 10 4 2 2 20" xfId="9910" xr:uid="{58E7F471-AB14-4741-9B31-52D13361D088}"/>
    <cellStyle name="Millares 10 4 2 2 21" xfId="10348" xr:uid="{50302901-F4F4-4F40-9CB9-7A06125F2A96}"/>
    <cellStyle name="Millares 10 4 2 2 22" xfId="10787" xr:uid="{29AFBECA-FF7C-47FA-AD2E-F6A69C2DB98C}"/>
    <cellStyle name="Millares 10 4 2 2 23" xfId="11226" xr:uid="{E379B0C4-4455-4CB1-8D49-F3D85546016A}"/>
    <cellStyle name="Millares 10 4 2 2 24" xfId="11665" xr:uid="{3770F270-10E2-4E13-8FE3-61A8D554A8EB}"/>
    <cellStyle name="Millares 10 4 2 2 25" xfId="12104" xr:uid="{09A2A46E-DAEA-4937-B9E7-37ACAE876009}"/>
    <cellStyle name="Millares 10 4 2 2 26" xfId="12543" xr:uid="{A2D75494-3C5D-408E-AFAF-F80E52A4DDBB}"/>
    <cellStyle name="Millares 10 4 2 2 27" xfId="12983" xr:uid="{34429FB9-6E71-4244-8B86-ED232193B403}"/>
    <cellStyle name="Millares 10 4 2 2 28" xfId="13422" xr:uid="{C0388BEA-70BA-4370-884A-3C3D33D2B698}"/>
    <cellStyle name="Millares 10 4 2 2 29" xfId="13862" xr:uid="{953B323F-C2E0-4F8B-8D01-2C7FFB337792}"/>
    <cellStyle name="Millares 10 4 2 2 3" xfId="2446" xr:uid="{BDFC7AAA-3A64-42D1-AB4A-75E0E948232C}"/>
    <cellStyle name="Millares 10 4 2 2 30" xfId="14301" xr:uid="{1200520E-913A-4334-9E3B-CAD3ACAD03F2}"/>
    <cellStyle name="Millares 10 4 2 2 31" xfId="14740" xr:uid="{F07B0F84-8AF7-4544-9C8F-A82F6596A8E7}"/>
    <cellStyle name="Millares 10 4 2 2 32" xfId="15179" xr:uid="{97C7AE4E-2D6C-4965-9727-C9AED9081A0A}"/>
    <cellStyle name="Millares 10 4 2 2 33" xfId="15618" xr:uid="{4D121625-10AA-4982-970C-2A589092C0C1}"/>
    <cellStyle name="Millares 10 4 2 2 34" xfId="16057" xr:uid="{EEC67B66-C1BA-40C7-B231-2E5479676F9D}"/>
    <cellStyle name="Millares 10 4 2 2 35" xfId="16497" xr:uid="{4403949F-0938-4059-BA97-20B03921053C}"/>
    <cellStyle name="Millares 10 4 2 2 36" xfId="16936" xr:uid="{933DCE95-94EB-4D9E-AD33-D7A518592A3F}"/>
    <cellStyle name="Millares 10 4 2 2 37" xfId="17375" xr:uid="{AA546DE3-3392-450D-8580-3ECB629E9EC7}"/>
    <cellStyle name="Millares 10 4 2 2 38" xfId="17814" xr:uid="{0A2B1F86-8338-4055-B258-BCA118C72EE4}"/>
    <cellStyle name="Millares 10 4 2 2 39" xfId="18253" xr:uid="{FFC20682-B7C6-47B5-9F88-FF56EC28A1F5}"/>
    <cellStyle name="Millares 10 4 2 2 4" xfId="2886" xr:uid="{6C71E7FF-E78D-4507-81EB-AAE3EADEA0F1}"/>
    <cellStyle name="Millares 10 4 2 2 40" xfId="18692" xr:uid="{8C042DA0-F082-421D-92B0-E020A5BF4E54}"/>
    <cellStyle name="Millares 10 4 2 2 41" xfId="19131" xr:uid="{EBD671AC-B75B-4AF2-92E2-BFA0F5BD0D79}"/>
    <cellStyle name="Millares 10 4 2 2 42" xfId="19570" xr:uid="{A2316DE8-FB95-45B8-AE64-86222E1E0B45}"/>
    <cellStyle name="Millares 10 4 2 2 43" xfId="20009" xr:uid="{A6A6CF26-6593-4305-9F23-B83E4D5C7E31}"/>
    <cellStyle name="Millares 10 4 2 2 44" xfId="20448" xr:uid="{7B18E52B-1B3F-41CF-A1CB-3D69D4A1E4FE}"/>
    <cellStyle name="Millares 10 4 2 2 45" xfId="20887" xr:uid="{3F35BF4B-399A-403E-96CE-AAE6B73AEAE1}"/>
    <cellStyle name="Millares 10 4 2 2 46" xfId="21326" xr:uid="{828D4A49-E364-4F79-A51B-FC4F163A1BC2}"/>
    <cellStyle name="Millares 10 4 2 2 47" xfId="21765" xr:uid="{25411FC0-DF03-4E92-9169-AE2829DAEF49}"/>
    <cellStyle name="Millares 10 4 2 2 48" xfId="22204" xr:uid="{6A4F7D22-A24D-4681-985B-ACEBD04D8A2B}"/>
    <cellStyle name="Millares 10 4 2 2 49" xfId="22643" xr:uid="{E4E71326-B2AC-461D-BC88-F89592197CC1}"/>
    <cellStyle name="Millares 10 4 2 2 5" xfId="3324" xr:uid="{3FA4E2E2-3296-4CF5-A334-0247D1F9A0D6}"/>
    <cellStyle name="Millares 10 4 2 2 50" xfId="23082" xr:uid="{D9062926-465A-4C6A-BCC3-592340B89861}"/>
    <cellStyle name="Millares 10 4 2 2 51" xfId="23521" xr:uid="{3EC5AD33-EF92-4108-BA22-38257B4BAAA6}"/>
    <cellStyle name="Millares 10 4 2 2 52" xfId="23960" xr:uid="{2C39C95F-A242-47BD-8665-EFC42CEFFE29}"/>
    <cellStyle name="Millares 10 4 2 2 53" xfId="24399" xr:uid="{0405792E-4150-4942-8DAA-F9DF8306E314}"/>
    <cellStyle name="Millares 10 4 2 2 54" xfId="24838" xr:uid="{E901EE7E-99DC-4BFC-811B-C217A6215BC4}"/>
    <cellStyle name="Millares 10 4 2 2 55" xfId="25277" xr:uid="{FD6B8C26-3617-4D67-9455-3249BAD770E2}"/>
    <cellStyle name="Millares 10 4 2 2 56" xfId="25716" xr:uid="{6E72D12A-083E-4DDE-8F97-D60C1CBE5EAA}"/>
    <cellStyle name="Millares 10 4 2 2 57" xfId="26155" xr:uid="{8E549E76-6F58-40AA-B994-645FD18B6511}"/>
    <cellStyle name="Millares 10 4 2 2 58" xfId="26594" xr:uid="{1ADB2A33-72F6-4F44-B46E-7D0F7B7DFD32}"/>
    <cellStyle name="Millares 10 4 2 2 59" xfId="27033" xr:uid="{E24332E0-151F-45DE-B38F-38C0E5847BD6}"/>
    <cellStyle name="Millares 10 4 2 2 6" xfId="3764" xr:uid="{EB455B36-505B-4445-88DF-FEA250891A24}"/>
    <cellStyle name="Millares 10 4 2 2 60" xfId="27472" xr:uid="{5AA50065-1BEB-491C-AF12-8BDD7B028E08}"/>
    <cellStyle name="Millares 10 4 2 2 61" xfId="27911" xr:uid="{BD3546FE-520B-4AB8-9D01-29EC23918B8D}"/>
    <cellStyle name="Millares 10 4 2 2 62" xfId="28350" xr:uid="{9DC2DBA7-1845-4DCD-94FD-2093DE776E9A}"/>
    <cellStyle name="Millares 10 4 2 2 63" xfId="28789" xr:uid="{DDB03F85-36DD-4E28-8863-0137BB3A7038}"/>
    <cellStyle name="Millares 10 4 2 2 64" xfId="29228" xr:uid="{96B42EFE-0974-4778-ADD1-5035A1E24120}"/>
    <cellStyle name="Millares 10 4 2 2 65" xfId="29667" xr:uid="{F6F46881-8BF4-4134-9743-F4D85E61DE74}"/>
    <cellStyle name="Millares 10 4 2 2 66" xfId="30106" xr:uid="{1B7900AC-941B-400E-9D3E-DBABD1B24C66}"/>
    <cellStyle name="Millares 10 4 2 2 67" xfId="30545" xr:uid="{9A52C0D0-AE95-4074-AF4E-D7C480D47EF5}"/>
    <cellStyle name="Millares 10 4 2 2 68" xfId="30984" xr:uid="{5E745B6C-0126-4810-A36B-A47A07DB68E2}"/>
    <cellStyle name="Millares 10 4 2 2 69" xfId="31423" xr:uid="{EE2660C5-989D-482A-8383-960F2493FE21}"/>
    <cellStyle name="Millares 10 4 2 2 7" xfId="4203" xr:uid="{C2AF6663-999C-4E2F-BFC6-B5CB58454C00}"/>
    <cellStyle name="Millares 10 4 2 2 70" xfId="31862" xr:uid="{F18C55BF-076E-41FF-BDD2-FDD26DC24BA6}"/>
    <cellStyle name="Millares 10 4 2 2 71" xfId="32302" xr:uid="{755F4699-9E74-4220-A89C-366E4A0CC001}"/>
    <cellStyle name="Millares 10 4 2 2 72" xfId="32741" xr:uid="{F9423D25-3810-486A-A91E-8C7B88B63F4C}"/>
    <cellStyle name="Millares 10 4 2 2 73" xfId="33180" xr:uid="{0A549C1F-4F7A-4B55-BE6E-05B7087822B0}"/>
    <cellStyle name="Millares 10 4 2 2 74" xfId="33619" xr:uid="{B896EB79-F7F3-40BD-BB55-0674B8CBD88A}"/>
    <cellStyle name="Millares 10 4 2 2 75" xfId="34058" xr:uid="{B2CFFC0D-3C09-4BBD-8268-91359DD85CEF}"/>
    <cellStyle name="Millares 10 4 2 2 76" xfId="34497" xr:uid="{126F089E-59A3-4CA1-9871-056B24B0A003}"/>
    <cellStyle name="Millares 10 4 2 2 77" xfId="34936" xr:uid="{9AFD2712-49CD-435E-BA4B-B7ED7E6DDAC3}"/>
    <cellStyle name="Millares 10 4 2 2 78" xfId="35375" xr:uid="{82F70C04-1B61-4347-B70C-17B41618E4AE}"/>
    <cellStyle name="Millares 10 4 2 2 79" xfId="35814" xr:uid="{605E9584-1708-4F57-9FA0-67EBFEF0FAD5}"/>
    <cellStyle name="Millares 10 4 2 2 8" xfId="4642" xr:uid="{F7A6B328-C074-44AD-839A-7549029CB680}"/>
    <cellStyle name="Millares 10 4 2 2 80" xfId="36253" xr:uid="{306F7787-A6D5-430A-BE3A-288396285783}"/>
    <cellStyle name="Millares 10 4 2 2 81" xfId="36692" xr:uid="{1EF5BC03-B453-4A54-AAF2-8DD573B24A38}"/>
    <cellStyle name="Millares 10 4 2 2 82" xfId="37130" xr:uid="{FCDE2CE1-048B-4FD7-B902-925F9CF66C42}"/>
    <cellStyle name="Millares 10 4 2 2 83" xfId="37569" xr:uid="{A52786A0-BE5B-4112-BE02-1DC5FA5F398F}"/>
    <cellStyle name="Millares 10 4 2 2 84" xfId="38008" xr:uid="{C19FB861-1C12-4DF9-9618-8BBAAEAB0EEF}"/>
    <cellStyle name="Millares 10 4 2 2 85" xfId="38447" xr:uid="{77A89CE2-D399-4C95-B215-46F141FD7CC1}"/>
    <cellStyle name="Millares 10 4 2 2 86" xfId="38886" xr:uid="{C7E2E9CA-39CC-4045-90EA-4FF3FA522B89}"/>
    <cellStyle name="Millares 10 4 2 2 87" xfId="39325" xr:uid="{498BB740-83C5-46CC-A277-6139677EB8AE}"/>
    <cellStyle name="Millares 10 4 2 2 88" xfId="39764" xr:uid="{6B7EAADA-8A5D-42AA-A790-669D48910465}"/>
    <cellStyle name="Millares 10 4 2 2 89" xfId="40204" xr:uid="{AABCBB5F-6ABD-4A07-907C-27F747CE1523}"/>
    <cellStyle name="Millares 10 4 2 2 9" xfId="5081" xr:uid="{068801EA-263E-4CE7-B2B1-50F68BC39A69}"/>
    <cellStyle name="Millares 10 4 2 2 90" xfId="40643" xr:uid="{5BF0BE43-BE2B-4E78-AE1F-CAFDFC0E7260}"/>
    <cellStyle name="Millares 10 4 2 2 91" xfId="41082" xr:uid="{140B2F45-40A0-45D0-A3D3-5A09DA9C63B9}"/>
    <cellStyle name="Millares 10 4 2 2 92" xfId="41521" xr:uid="{76A1695E-03AB-46D9-9DC0-A55AAB55452B}"/>
    <cellStyle name="Millares 10 4 2 2 93" xfId="41960" xr:uid="{9465AE08-DE2B-4859-820B-23F255438CA9}"/>
    <cellStyle name="Millares 10 4 2 2 94" xfId="42399" xr:uid="{0481192D-F6A7-4480-801F-392C8CA6EDC6}"/>
    <cellStyle name="Millares 10 4 2 2 95" xfId="42838" xr:uid="{A365BD74-47E8-425C-A7EC-7A40459C43E4}"/>
    <cellStyle name="Millares 10 4 2 2 96" xfId="43277" xr:uid="{5DAFDFFE-6C6F-4E14-BB89-F9C5DFAAD54E}"/>
    <cellStyle name="Millares 10 4 2 2 97" xfId="43716" xr:uid="{17C9F8AF-E4AF-40B3-AA79-B1C62ED65AE7}"/>
    <cellStyle name="Millares 10 4 2 2 98" xfId="44155" xr:uid="{9D6D645D-4A85-4058-AC8C-8A11ECDC900E}"/>
    <cellStyle name="Millares 10 4 2 2 99" xfId="44594" xr:uid="{498D4BF9-661F-4CBC-AC28-9586FD48CCDF}"/>
    <cellStyle name="Millares 10 4 2 20" xfId="9365" xr:uid="{C6CC1583-A6FA-4A02-9A3D-D0C29626F03A}"/>
    <cellStyle name="Millares 10 4 2 21" xfId="9804" xr:uid="{65539711-9AAF-42C1-AE6C-BB08A7036E6B}"/>
    <cellStyle name="Millares 10 4 2 22" xfId="10242" xr:uid="{5811A300-B750-4E62-9457-0BB2D72AD362}"/>
    <cellStyle name="Millares 10 4 2 23" xfId="10681" xr:uid="{79BD580E-DE7F-429D-864D-CC73222853ED}"/>
    <cellStyle name="Millares 10 4 2 24" xfId="11120" xr:uid="{860747FD-9AD4-4E7A-96CA-18B51717AEF6}"/>
    <cellStyle name="Millares 10 4 2 25" xfId="11559" xr:uid="{5559B0B1-FB8F-46F9-A5AA-69300B214E1C}"/>
    <cellStyle name="Millares 10 4 2 26" xfId="11998" xr:uid="{C114468E-4339-40AA-A978-978565095569}"/>
    <cellStyle name="Millares 10 4 2 27" xfId="12437" xr:uid="{6E1927A9-C0F7-4617-9FDA-94A8EF8B09B8}"/>
    <cellStyle name="Millares 10 4 2 28" xfId="12877" xr:uid="{BA424C1A-F2D0-4597-BB06-A52BAF259766}"/>
    <cellStyle name="Millares 10 4 2 29" xfId="13316" xr:uid="{D83E6E83-93EA-4BB0-996A-7180EEFEB3FB}"/>
    <cellStyle name="Millares 10 4 2 3" xfId="1591" xr:uid="{A13D4FFF-D94A-41A6-ACCD-4A32797B3EAD}"/>
    <cellStyle name="Millares 10 4 2 3 10" xfId="6065" xr:uid="{390241CD-0DA2-4AB1-AEFC-BE5446540B40}"/>
    <cellStyle name="Millares 10 4 2 3 100" xfId="45578" xr:uid="{0D0A8E0C-A93C-438D-BE9C-5F93F9E9D993}"/>
    <cellStyle name="Millares 10 4 2 3 101" xfId="46017" xr:uid="{C42A73FF-C10F-405C-898E-052FC95F109D}"/>
    <cellStyle name="Millares 10 4 2 3 102" xfId="46456" xr:uid="{114B8EE2-8B80-46A4-B807-D2E80A94D069}"/>
    <cellStyle name="Millares 10 4 2 3 103" xfId="46895" xr:uid="{12601620-9F1C-497E-BCA3-EB21CE4EC702}"/>
    <cellStyle name="Millares 10 4 2 3 104" xfId="47334" xr:uid="{E83DCFC5-2F34-4352-8027-B703123C37ED}"/>
    <cellStyle name="Millares 10 4 2 3 105" xfId="47773" xr:uid="{76205D07-39A3-4A90-BD9D-A7DB1DE47BB6}"/>
    <cellStyle name="Millares 10 4 2 3 106" xfId="48212" xr:uid="{22EEA8B0-A64E-4C7A-B05D-BEE9D1AD05C1}"/>
    <cellStyle name="Millares 10 4 2 3 107" xfId="48651" xr:uid="{3D37293C-F563-4786-A865-6F769C1BF931}"/>
    <cellStyle name="Millares 10 4 2 3 108" xfId="49090" xr:uid="{C53D114B-6DF8-42CC-B810-2CE755162027}"/>
    <cellStyle name="Millares 10 4 2 3 109" xfId="49529" xr:uid="{C9CC5B5E-37DC-4E9F-AF05-4E1CCA66342F}"/>
    <cellStyle name="Millares 10 4 2 3 11" xfId="6504" xr:uid="{B80AE5C7-A19B-4E20-A2FF-EADDCC40ABDC}"/>
    <cellStyle name="Millares 10 4 2 3 110" xfId="49968" xr:uid="{D5AE37D4-A8D5-4947-B47E-1FF8F4F4E7B2}"/>
    <cellStyle name="Millares 10 4 2 3 111" xfId="50407" xr:uid="{929118B0-A48C-4F37-8CC4-4FF23BA8E939}"/>
    <cellStyle name="Millares 10 4 2 3 112" xfId="50846" xr:uid="{D8C09648-E80B-44CD-B7BC-86EAEC75F752}"/>
    <cellStyle name="Millares 10 4 2 3 113" xfId="51285" xr:uid="{9FC599AB-EEFE-413D-9216-63DF035B419F}"/>
    <cellStyle name="Millares 10 4 2 3 114" xfId="51724" xr:uid="{C084B00A-B280-4325-BD79-8D54649D4BA3}"/>
    <cellStyle name="Millares 10 4 2 3 115" xfId="52163" xr:uid="{9298C667-586C-4584-9400-E65CD878C94B}"/>
    <cellStyle name="Millares 10 4 2 3 116" xfId="52602" xr:uid="{38DEC6DE-B779-46D1-A7C8-35A79C78565B}"/>
    <cellStyle name="Millares 10 4 2 3 117" xfId="53041" xr:uid="{CA765870-6298-4099-90E9-76258D99A0B0}"/>
    <cellStyle name="Millares 10 4 2 3 118" xfId="53480" xr:uid="{36ED1FC1-AB07-4BE8-A325-89077529D1B4}"/>
    <cellStyle name="Millares 10 4 2 3 119" xfId="53919" xr:uid="{B9EED37C-9442-46B5-BC30-001532AFA572}"/>
    <cellStyle name="Millares 10 4 2 3 12" xfId="6943" xr:uid="{D13D1AFE-C92D-48E8-B750-7EFC021945A6}"/>
    <cellStyle name="Millares 10 4 2 3 120" xfId="54358" xr:uid="{3ECEE11D-2112-4A82-9045-C3953B811CA2}"/>
    <cellStyle name="Millares 10 4 2 3 121" xfId="54797" xr:uid="{EB575017-0B4E-4F58-AFF3-7FADA46F14C8}"/>
    <cellStyle name="Millares 10 4 2 3 13" xfId="7382" xr:uid="{F7C33F2A-B45E-4066-8CAB-053A4AEA6CC9}"/>
    <cellStyle name="Millares 10 4 2 3 14" xfId="7821" xr:uid="{6C891062-CA38-4133-82FD-0B50156451BA}"/>
    <cellStyle name="Millares 10 4 2 3 15" xfId="8260" xr:uid="{4C9C0FAC-B3FF-4333-83C8-9ECB62B4E86C}"/>
    <cellStyle name="Millares 10 4 2 3 16" xfId="8699" xr:uid="{77B9E1A5-419F-46B2-A567-FF06E03BC760}"/>
    <cellStyle name="Millares 10 4 2 3 17" xfId="9138" xr:uid="{D403BE6A-3023-4AB2-8AC4-FB9F0E75BBB9}"/>
    <cellStyle name="Millares 10 4 2 3 18" xfId="9577" xr:uid="{44041E8C-2E83-41F9-B54F-0F8E7C70EA90}"/>
    <cellStyle name="Millares 10 4 2 3 19" xfId="10016" xr:uid="{5391D65F-0D41-44BA-83D3-F0BA4251C06E}"/>
    <cellStyle name="Millares 10 4 2 3 2" xfId="2553" xr:uid="{274B881F-9F42-466B-BCC7-6C2DEDEB0F82}"/>
    <cellStyle name="Millares 10 4 2 3 20" xfId="10454" xr:uid="{114AFB1E-DD23-4560-A19A-3AF4AF4E438C}"/>
    <cellStyle name="Millares 10 4 2 3 21" xfId="10893" xr:uid="{F26C0201-5F10-4D66-8FA4-5F7C22B5D39C}"/>
    <cellStyle name="Millares 10 4 2 3 22" xfId="11332" xr:uid="{95B83DBD-5635-4F2D-B248-F19EFD79CF76}"/>
    <cellStyle name="Millares 10 4 2 3 23" xfId="11771" xr:uid="{7AC01D8A-7DCB-4556-8790-22C89E2292C1}"/>
    <cellStyle name="Millares 10 4 2 3 24" xfId="12210" xr:uid="{5C37E86E-4B91-4387-8BFC-D963517A9F70}"/>
    <cellStyle name="Millares 10 4 2 3 25" xfId="12650" xr:uid="{BDCDACFF-3126-4711-B563-6D7EECC9BD3F}"/>
    <cellStyle name="Millares 10 4 2 3 26" xfId="13089" xr:uid="{FCA0D0C3-EECB-4AC6-A36C-D0566E1C6753}"/>
    <cellStyle name="Millares 10 4 2 3 27" xfId="13529" xr:uid="{D043C97C-CCE3-4AF3-9118-73076D9D0424}"/>
    <cellStyle name="Millares 10 4 2 3 28" xfId="13968" xr:uid="{8BFB6C2B-8B99-4BF4-ABB8-965BAC9616E3}"/>
    <cellStyle name="Millares 10 4 2 3 29" xfId="14407" xr:uid="{6F51CDAA-82A4-4FF7-B0C8-62EF1B4C0FF2}"/>
    <cellStyle name="Millares 10 4 2 3 3" xfId="2992" xr:uid="{E05DBD56-2C21-4858-9B1D-B13099949989}"/>
    <cellStyle name="Millares 10 4 2 3 30" xfId="14846" xr:uid="{5826213B-57D5-46B2-AAB0-C0D6943898C9}"/>
    <cellStyle name="Millares 10 4 2 3 31" xfId="15285" xr:uid="{230F2BD0-34E9-45FD-9089-E9506609543F}"/>
    <cellStyle name="Millares 10 4 2 3 32" xfId="15724" xr:uid="{57302B34-024C-4565-9DA1-F2E1C9A8C164}"/>
    <cellStyle name="Millares 10 4 2 3 33" xfId="16164" xr:uid="{D021AD02-A01D-4E8D-A88E-7EDCF3C3548E}"/>
    <cellStyle name="Millares 10 4 2 3 34" xfId="16603" xr:uid="{96C46F65-8458-4BE0-AF10-E4B4BB62166C}"/>
    <cellStyle name="Millares 10 4 2 3 35" xfId="17042" xr:uid="{555F676A-D43D-4C9B-B68B-7EE2395AC274}"/>
    <cellStyle name="Millares 10 4 2 3 36" xfId="17481" xr:uid="{7EE705C0-8D11-44C7-A228-816F12C88071}"/>
    <cellStyle name="Millares 10 4 2 3 37" xfId="17920" xr:uid="{F602665C-F6CA-470F-8472-4547FB0F0194}"/>
    <cellStyle name="Millares 10 4 2 3 38" xfId="18359" xr:uid="{5742C33B-E8F2-4488-A435-83980EDAAB87}"/>
    <cellStyle name="Millares 10 4 2 3 39" xfId="18798" xr:uid="{AC4D0A2F-644B-436C-9D6E-D755B6F6C60A}"/>
    <cellStyle name="Millares 10 4 2 3 4" xfId="3430" xr:uid="{4142B1AB-ADB8-4AAC-8577-1B2A2790A7F9}"/>
    <cellStyle name="Millares 10 4 2 3 40" xfId="19237" xr:uid="{55B1F92E-EA87-4ABD-8048-82652A4E2CEB}"/>
    <cellStyle name="Millares 10 4 2 3 41" xfId="19676" xr:uid="{FC9638B6-A713-44CA-82A6-24083A404339}"/>
    <cellStyle name="Millares 10 4 2 3 42" xfId="20115" xr:uid="{454A9573-5609-4975-9431-5D549A681658}"/>
    <cellStyle name="Millares 10 4 2 3 43" xfId="20554" xr:uid="{71AE6A6A-DA0D-441D-B30E-D9749815877E}"/>
    <cellStyle name="Millares 10 4 2 3 44" xfId="20993" xr:uid="{2882AF58-926A-42C9-85E4-3F6E956A369E}"/>
    <cellStyle name="Millares 10 4 2 3 45" xfId="21432" xr:uid="{AD48134C-3025-4A01-9FF9-6B5103981336}"/>
    <cellStyle name="Millares 10 4 2 3 46" xfId="21871" xr:uid="{858FEB3B-CA0E-4C11-8ED1-405018AED486}"/>
    <cellStyle name="Millares 10 4 2 3 47" xfId="22310" xr:uid="{7CC4F393-C7FF-43A7-8982-927D35AC99E8}"/>
    <cellStyle name="Millares 10 4 2 3 48" xfId="22749" xr:uid="{0F20D8F9-84F8-4058-842B-C451F22CA3A6}"/>
    <cellStyle name="Millares 10 4 2 3 49" xfId="23188" xr:uid="{261C75D4-8E9E-4751-9AA8-4F0ECE5556EE}"/>
    <cellStyle name="Millares 10 4 2 3 5" xfId="3870" xr:uid="{57F415E9-F0D4-4F54-86E7-C4FD6AAF86E8}"/>
    <cellStyle name="Millares 10 4 2 3 50" xfId="23627" xr:uid="{D50602BA-6D4F-47F7-A8AC-05F35FE477F8}"/>
    <cellStyle name="Millares 10 4 2 3 51" xfId="24066" xr:uid="{A3949025-ECAD-4F20-920D-45314B86EB9C}"/>
    <cellStyle name="Millares 10 4 2 3 52" xfId="24505" xr:uid="{33D738E3-1AD3-4F64-B790-D976750CDFC2}"/>
    <cellStyle name="Millares 10 4 2 3 53" xfId="24944" xr:uid="{932B7B10-20BD-4325-B959-205DFF59366D}"/>
    <cellStyle name="Millares 10 4 2 3 54" xfId="25383" xr:uid="{57E16156-471C-43EA-9407-061AA34AD878}"/>
    <cellStyle name="Millares 10 4 2 3 55" xfId="25822" xr:uid="{A4C39BE1-3113-44BF-9472-59506645A394}"/>
    <cellStyle name="Millares 10 4 2 3 56" xfId="26261" xr:uid="{644C09CD-03C2-40DB-B8F8-A199025B0F4D}"/>
    <cellStyle name="Millares 10 4 2 3 57" xfId="26700" xr:uid="{79A3EE9C-71F1-4BB7-A4E3-1F54D3A5DF5D}"/>
    <cellStyle name="Millares 10 4 2 3 58" xfId="27139" xr:uid="{1B0058CA-4115-4A93-966F-A86B46CA4FB4}"/>
    <cellStyle name="Millares 10 4 2 3 59" xfId="27578" xr:uid="{BC8FA2CE-1116-45B6-BD12-819592E5EFD6}"/>
    <cellStyle name="Millares 10 4 2 3 6" xfId="4309" xr:uid="{EF375276-9F71-46F8-A7C0-6FE0152E9458}"/>
    <cellStyle name="Millares 10 4 2 3 60" xfId="28017" xr:uid="{097A4B28-08C0-4BD1-917E-330049ADF11D}"/>
    <cellStyle name="Millares 10 4 2 3 61" xfId="28456" xr:uid="{65E10BBC-EA5F-4D90-9237-09971A6FCCB6}"/>
    <cellStyle name="Millares 10 4 2 3 62" xfId="28895" xr:uid="{88C81C11-BC78-45FF-828B-9DEAEB0242CA}"/>
    <cellStyle name="Millares 10 4 2 3 63" xfId="29334" xr:uid="{6DABA0D4-7EC6-45A3-B6E4-528C2CAE74AB}"/>
    <cellStyle name="Millares 10 4 2 3 64" xfId="29773" xr:uid="{F0E7B9BD-2136-4996-99F8-7438B002A62A}"/>
    <cellStyle name="Millares 10 4 2 3 65" xfId="30212" xr:uid="{02145422-0347-439F-9CD7-FC4A26F5DDB4}"/>
    <cellStyle name="Millares 10 4 2 3 66" xfId="30651" xr:uid="{F36292D2-827E-4151-82DA-4739BCE047AE}"/>
    <cellStyle name="Millares 10 4 2 3 67" xfId="31090" xr:uid="{C2A865B6-9664-4272-880E-2C0C89752BCF}"/>
    <cellStyle name="Millares 10 4 2 3 68" xfId="31529" xr:uid="{BCF09D7F-BCEC-4CF6-B997-37F380F80F36}"/>
    <cellStyle name="Millares 10 4 2 3 69" xfId="31969" xr:uid="{649E4468-55CA-41A6-B767-9EB279B507A7}"/>
    <cellStyle name="Millares 10 4 2 3 7" xfId="4748" xr:uid="{7202DE74-CCB9-4692-996C-D9CB8D4353E1}"/>
    <cellStyle name="Millares 10 4 2 3 70" xfId="32408" xr:uid="{40456B2E-67CB-474A-BC0B-8C48A9C6913E}"/>
    <cellStyle name="Millares 10 4 2 3 71" xfId="32847" xr:uid="{5E99B6E5-89A6-4F77-80C0-4BB290C52F56}"/>
    <cellStyle name="Millares 10 4 2 3 72" xfId="33286" xr:uid="{7ECA7AC6-46DC-4D7B-96EC-C325B7300E73}"/>
    <cellStyle name="Millares 10 4 2 3 73" xfId="33725" xr:uid="{F8643D5B-69A7-4775-89BC-801674961356}"/>
    <cellStyle name="Millares 10 4 2 3 74" xfId="34164" xr:uid="{945DFDBE-F7C9-44D7-9B65-208D539754BB}"/>
    <cellStyle name="Millares 10 4 2 3 75" xfId="34603" xr:uid="{CA8C6CD8-9BFF-447E-8A86-832E53019ED2}"/>
    <cellStyle name="Millares 10 4 2 3 76" xfId="35042" xr:uid="{0ED75206-40DE-4311-80F0-8B62DD2554C4}"/>
    <cellStyle name="Millares 10 4 2 3 77" xfId="35481" xr:uid="{47182771-6308-4373-87A5-52B4E1DDA642}"/>
    <cellStyle name="Millares 10 4 2 3 78" xfId="35920" xr:uid="{1C809F7C-76D0-42CD-BF66-054BC5DE4FFC}"/>
    <cellStyle name="Millares 10 4 2 3 79" xfId="36359" xr:uid="{3ECDFE2D-5D11-46DA-857B-4973D68AA394}"/>
    <cellStyle name="Millares 10 4 2 3 8" xfId="5187" xr:uid="{08E86293-0B5A-491B-AC69-43859E16BBA0}"/>
    <cellStyle name="Millares 10 4 2 3 80" xfId="36798" xr:uid="{EAFD0A7F-5F98-46D8-B934-E6480F38C861}"/>
    <cellStyle name="Millares 10 4 2 3 81" xfId="37236" xr:uid="{68B6C4F9-34C3-4487-B04C-1644007BA0D4}"/>
    <cellStyle name="Millares 10 4 2 3 82" xfId="37675" xr:uid="{D0DB734F-6363-4951-A373-C5FDDA7140B9}"/>
    <cellStyle name="Millares 10 4 2 3 83" xfId="38114" xr:uid="{FCDD6364-A4F5-4069-848A-50CD619EEBBF}"/>
    <cellStyle name="Millares 10 4 2 3 84" xfId="38553" xr:uid="{9F5EF465-98D2-46E4-B88C-6EDE5962D785}"/>
    <cellStyle name="Millares 10 4 2 3 85" xfId="38992" xr:uid="{846915EB-D1EA-4168-9DED-50CE0A68E750}"/>
    <cellStyle name="Millares 10 4 2 3 86" xfId="39431" xr:uid="{3F69BA7B-BDF9-42CF-9DD3-7660336250B7}"/>
    <cellStyle name="Millares 10 4 2 3 87" xfId="39870" xr:uid="{6AC92F3D-EDF0-409C-9D4F-561B03CD9B8F}"/>
    <cellStyle name="Millares 10 4 2 3 88" xfId="40310" xr:uid="{778F31B6-140B-4CFE-89FB-68DC6F9509E9}"/>
    <cellStyle name="Millares 10 4 2 3 89" xfId="40749" xr:uid="{3FE6C7C7-FC4A-4E28-A9B7-CB4F12DCB6FF}"/>
    <cellStyle name="Millares 10 4 2 3 9" xfId="5626" xr:uid="{745E1CF8-3020-4010-AB2A-701883F7EBE3}"/>
    <cellStyle name="Millares 10 4 2 3 90" xfId="41188" xr:uid="{B89E45C2-A1E6-4495-B49E-C2EA33368A05}"/>
    <cellStyle name="Millares 10 4 2 3 91" xfId="41627" xr:uid="{79A626D4-58DD-4B88-9FAF-128BA3845AF5}"/>
    <cellStyle name="Millares 10 4 2 3 92" xfId="42066" xr:uid="{271D6D2D-3A9E-4684-ADFD-5933832904A9}"/>
    <cellStyle name="Millares 10 4 2 3 93" xfId="42505" xr:uid="{F434F17A-E29C-4E20-86EA-A54B16847246}"/>
    <cellStyle name="Millares 10 4 2 3 94" xfId="42944" xr:uid="{BE8255C8-6712-4CB8-B338-A68CF9DE8D79}"/>
    <cellStyle name="Millares 10 4 2 3 95" xfId="43383" xr:uid="{A28C03D7-35A3-4CED-9FC0-F12AE180FF1D}"/>
    <cellStyle name="Millares 10 4 2 3 96" xfId="43822" xr:uid="{7A417D37-58DB-414B-9A9F-8F772C2A8D7C}"/>
    <cellStyle name="Millares 10 4 2 3 97" xfId="44261" xr:uid="{64B0DF98-235D-4749-A05D-7F67A885C0B4}"/>
    <cellStyle name="Millares 10 4 2 3 98" xfId="44700" xr:uid="{7BC317FD-5BD3-4B26-BF34-F81CC5880886}"/>
    <cellStyle name="Millares 10 4 2 3 99" xfId="45139" xr:uid="{5265641C-1101-4B5C-892C-6DDF58C43A7A}"/>
    <cellStyle name="Millares 10 4 2 30" xfId="13756" xr:uid="{F1067E52-793D-4C2C-98C2-F7104A5906FC}"/>
    <cellStyle name="Millares 10 4 2 31" xfId="14195" xr:uid="{54F2F016-8DCF-479A-8C00-9357FA15285B}"/>
    <cellStyle name="Millares 10 4 2 32" xfId="14634" xr:uid="{CF5B6C3E-F100-4A5D-BDBF-6B577713B5E0}"/>
    <cellStyle name="Millares 10 4 2 33" xfId="15073" xr:uid="{582BBBCB-677E-4D8D-9938-A8B7B08C653A}"/>
    <cellStyle name="Millares 10 4 2 34" xfId="15512" xr:uid="{D4F33F84-DCDF-46F3-9452-EA796E4942BD}"/>
    <cellStyle name="Millares 10 4 2 35" xfId="15951" xr:uid="{F8F197DC-5E08-425D-A19E-D97117F73098}"/>
    <cellStyle name="Millares 10 4 2 36" xfId="16391" xr:uid="{0E5E1512-6CBF-4659-AA92-EF4E99BBCD5F}"/>
    <cellStyle name="Millares 10 4 2 37" xfId="16830" xr:uid="{3242C452-8DE8-4814-ABA1-E8FCC8589C97}"/>
    <cellStyle name="Millares 10 4 2 38" xfId="17269" xr:uid="{B3158E76-1E23-4709-82FE-6E8DE16D5A66}"/>
    <cellStyle name="Millares 10 4 2 39" xfId="17708" xr:uid="{3E0044A4-66E3-4979-8EA1-A47330548DA4}"/>
    <cellStyle name="Millares 10 4 2 4" xfId="2340" xr:uid="{C02CD367-4957-4276-B4CE-6BE36B69AF29}"/>
    <cellStyle name="Millares 10 4 2 40" xfId="18147" xr:uid="{F571309F-F22B-4368-8271-064746F3C791}"/>
    <cellStyle name="Millares 10 4 2 41" xfId="18586" xr:uid="{DD7BDA30-DA24-428E-AC2B-F1F312530036}"/>
    <cellStyle name="Millares 10 4 2 42" xfId="19025" xr:uid="{95EF7B19-5516-44B8-84B5-9A52E6AA9FA9}"/>
    <cellStyle name="Millares 10 4 2 43" xfId="19464" xr:uid="{D252E332-3D04-409C-A398-4547F3CE5742}"/>
    <cellStyle name="Millares 10 4 2 44" xfId="19903" xr:uid="{DA7C601E-4804-4AC6-8544-BFF851F473F9}"/>
    <cellStyle name="Millares 10 4 2 45" xfId="20342" xr:uid="{B1EC18B0-E40B-4381-B46B-699A81E578E8}"/>
    <cellStyle name="Millares 10 4 2 46" xfId="20781" xr:uid="{5CDE302A-A49D-4598-BB5F-2B32BB61296F}"/>
    <cellStyle name="Millares 10 4 2 47" xfId="21220" xr:uid="{7773EEB8-976A-401F-A876-6B59AE5125F3}"/>
    <cellStyle name="Millares 10 4 2 48" xfId="21659" xr:uid="{E39ECEEE-227C-4CB7-9F7D-FB64288566F2}"/>
    <cellStyle name="Millares 10 4 2 49" xfId="22098" xr:uid="{567BA4FE-83E6-42D9-BCA7-CBFC48B9C497}"/>
    <cellStyle name="Millares 10 4 2 5" xfId="2780" xr:uid="{25FCF688-01A4-4A57-8230-345B1EDF1F23}"/>
    <cellStyle name="Millares 10 4 2 50" xfId="22537" xr:uid="{11830242-E674-43CE-96AF-184BBC5C12B2}"/>
    <cellStyle name="Millares 10 4 2 51" xfId="22976" xr:uid="{07CEA838-1E3B-49B9-8117-69E45F70AC0F}"/>
    <cellStyle name="Millares 10 4 2 52" xfId="23415" xr:uid="{83DF53FA-2F12-4E06-BC50-D6513B2B8378}"/>
    <cellStyle name="Millares 10 4 2 53" xfId="23854" xr:uid="{48E97C51-4BCF-4CD2-88E6-3B85A269EBA5}"/>
    <cellStyle name="Millares 10 4 2 54" xfId="24293" xr:uid="{5512DD16-3454-4AF9-AE34-263007F6EAD7}"/>
    <cellStyle name="Millares 10 4 2 55" xfId="24732" xr:uid="{532D2716-F55A-4993-90B8-D943D9F937B7}"/>
    <cellStyle name="Millares 10 4 2 56" xfId="25171" xr:uid="{EA30C8B1-11AF-4C06-B5C4-50F2E3EC926E}"/>
    <cellStyle name="Millares 10 4 2 57" xfId="25610" xr:uid="{BBAC2EDF-08F1-4A64-849D-2C5E9C7481A6}"/>
    <cellStyle name="Millares 10 4 2 58" xfId="26049" xr:uid="{31288FF7-8AF6-4B3B-9EEC-6E217920E393}"/>
    <cellStyle name="Millares 10 4 2 59" xfId="26488" xr:uid="{D565A07B-AE46-4F45-B3BD-1E2DA35D762D}"/>
    <cellStyle name="Millares 10 4 2 6" xfId="3218" xr:uid="{263C51D1-1FB5-4AEE-A2E2-31DD30E76248}"/>
    <cellStyle name="Millares 10 4 2 60" xfId="26927" xr:uid="{6050A49C-F7AD-492E-B47E-40885AFD2084}"/>
    <cellStyle name="Millares 10 4 2 61" xfId="27366" xr:uid="{72C284FB-78FC-4443-BBCA-0DEF3F10EF34}"/>
    <cellStyle name="Millares 10 4 2 62" xfId="27805" xr:uid="{61E2C3E1-FE8B-4086-81A0-7F883B3C60AC}"/>
    <cellStyle name="Millares 10 4 2 63" xfId="28244" xr:uid="{7A8DF5A4-EB27-47C5-897D-09D69EA658CE}"/>
    <cellStyle name="Millares 10 4 2 64" xfId="28683" xr:uid="{86E3B956-B7C8-41AE-872B-266150E5003F}"/>
    <cellStyle name="Millares 10 4 2 65" xfId="29122" xr:uid="{6CC1595D-EA2A-40C3-856E-C20FB419DDD3}"/>
    <cellStyle name="Millares 10 4 2 66" xfId="29561" xr:uid="{0167B2F2-B9FC-48AB-9CBE-72EB539AB2BD}"/>
    <cellStyle name="Millares 10 4 2 67" xfId="30000" xr:uid="{5A785B04-1A38-47B1-8404-9EB3BD5CC126}"/>
    <cellStyle name="Millares 10 4 2 68" xfId="30439" xr:uid="{7DEB01F1-D94C-46CC-A6B7-132D1FE41206}"/>
    <cellStyle name="Millares 10 4 2 69" xfId="30878" xr:uid="{CA142758-5D22-4A37-A9B0-35473EB5B190}"/>
    <cellStyle name="Millares 10 4 2 7" xfId="3658" xr:uid="{70734348-E3AA-4831-B40D-5CC00F5AAFD4}"/>
    <cellStyle name="Millares 10 4 2 70" xfId="31317" xr:uid="{4D43978B-D6EC-4953-8BDC-7F9A2BFB4BFE}"/>
    <cellStyle name="Millares 10 4 2 71" xfId="31756" xr:uid="{0523D447-0FE4-43FF-9F3E-532582A1FB33}"/>
    <cellStyle name="Millares 10 4 2 72" xfId="32196" xr:uid="{8EDE02E0-E683-4BE5-89A8-30DC63F0DA3F}"/>
    <cellStyle name="Millares 10 4 2 73" xfId="32635" xr:uid="{19D4184B-878F-4BA6-8C03-7A3EC729C50E}"/>
    <cellStyle name="Millares 10 4 2 74" xfId="33074" xr:uid="{1F28AF42-7B38-446F-886A-C5C985FF9F50}"/>
    <cellStyle name="Millares 10 4 2 75" xfId="33513" xr:uid="{BCFAFB41-0CC4-4ADF-9375-8F5BBC39C615}"/>
    <cellStyle name="Millares 10 4 2 76" xfId="33952" xr:uid="{9591EA1A-9B2D-473A-8E06-71F297E186E7}"/>
    <cellStyle name="Millares 10 4 2 77" xfId="34391" xr:uid="{777FA948-0495-4117-8917-0E7746453945}"/>
    <cellStyle name="Millares 10 4 2 78" xfId="34830" xr:uid="{67E65970-1832-450B-B5F4-61ABA2442CD5}"/>
    <cellStyle name="Millares 10 4 2 79" xfId="35269" xr:uid="{AD5A618E-72EA-4019-B54B-168B3F1AF9BA}"/>
    <cellStyle name="Millares 10 4 2 8" xfId="4097" xr:uid="{D8583812-0D1F-46F8-833B-D060A3E1BAB1}"/>
    <cellStyle name="Millares 10 4 2 80" xfId="35708" xr:uid="{215AEDE3-7857-45F1-8AD1-FDA488027C3D}"/>
    <cellStyle name="Millares 10 4 2 81" xfId="36147" xr:uid="{401B88E5-30EC-4DF6-A35D-E69E4A636CF0}"/>
    <cellStyle name="Millares 10 4 2 82" xfId="36586" xr:uid="{FBFC5374-549E-4EBD-AA4E-5106E4BE3E40}"/>
    <cellStyle name="Millares 10 4 2 83" xfId="37024" xr:uid="{C1049F62-E654-4600-8BF1-58EB826B40C4}"/>
    <cellStyle name="Millares 10 4 2 84" xfId="37463" xr:uid="{C502135B-EC1D-4535-BEDD-B77C1AF914CF}"/>
    <cellStyle name="Millares 10 4 2 85" xfId="37902" xr:uid="{3983F8F6-B145-4AB6-A173-1281137638FD}"/>
    <cellStyle name="Millares 10 4 2 86" xfId="38341" xr:uid="{43B6BEE0-B793-4BF6-8598-7504E6569C81}"/>
    <cellStyle name="Millares 10 4 2 87" xfId="38780" xr:uid="{E73719B0-FA09-4AEE-B4A3-E89C7F3C54A0}"/>
    <cellStyle name="Millares 10 4 2 88" xfId="39219" xr:uid="{AB8C73BE-2197-4E8A-8DC9-02CD96D52AAF}"/>
    <cellStyle name="Millares 10 4 2 89" xfId="39658" xr:uid="{A2998B1C-7B73-4DD6-A496-1CF57C4512C8}"/>
    <cellStyle name="Millares 10 4 2 9" xfId="4536" xr:uid="{08779992-F8F0-476F-8045-5AEEA04A2F91}"/>
    <cellStyle name="Millares 10 4 2 90" xfId="40098" xr:uid="{F2FFB1F8-3428-41B9-BB7D-40B9B0B5D4EC}"/>
    <cellStyle name="Millares 10 4 2 91" xfId="40537" xr:uid="{C634378B-EBCF-4620-A101-62368E3E581D}"/>
    <cellStyle name="Millares 10 4 2 92" xfId="40976" xr:uid="{1F0CF4A4-C3C6-4F80-A964-DA98A6938741}"/>
    <cellStyle name="Millares 10 4 2 93" xfId="41415" xr:uid="{A1482062-430D-4072-9375-B484DDF74873}"/>
    <cellStyle name="Millares 10 4 2 94" xfId="41854" xr:uid="{1085446E-E321-4552-B900-BF932B7D9F05}"/>
    <cellStyle name="Millares 10 4 2 95" xfId="42293" xr:uid="{B49B2C6A-7919-48A1-9D10-A5041B271C17}"/>
    <cellStyle name="Millares 10 4 2 96" xfId="42732" xr:uid="{E79DF27E-B712-4E14-8F5F-27E9901DF6BE}"/>
    <cellStyle name="Millares 10 4 2 97" xfId="43171" xr:uid="{7CDDF77B-CBA7-4A3B-87CC-2AA5DFF86D81}"/>
    <cellStyle name="Millares 10 4 2 98" xfId="43610" xr:uid="{D68CF6AF-29E6-4801-BEE4-E3DF266CEAE6}"/>
    <cellStyle name="Millares 10 4 2 99" xfId="44049" xr:uid="{D771C5E7-E70B-495A-B6B7-23F1F3976996}"/>
    <cellStyle name="Millares 10 4 20" xfId="8882" xr:uid="{2A962048-BE76-4C88-B301-FC2F1E2CEBDE}"/>
    <cellStyle name="Millares 10 4 21" xfId="9321" xr:uid="{25CC3C78-4277-413B-941B-EDAD58FC2E8B}"/>
    <cellStyle name="Millares 10 4 22" xfId="9760" xr:uid="{A5327A27-6B4C-4B9E-9073-F0EC5E4F3037}"/>
    <cellStyle name="Millares 10 4 23" xfId="10198" xr:uid="{0CE668D6-FAE8-427C-8BD9-D8D4E8DD7330}"/>
    <cellStyle name="Millares 10 4 24" xfId="10637" xr:uid="{0E993E02-A265-484E-AF1C-EB626F0C3CD5}"/>
    <cellStyle name="Millares 10 4 25" xfId="11076" xr:uid="{23CD7F37-FC29-48DC-B33A-CDAFCD739704}"/>
    <cellStyle name="Millares 10 4 26" xfId="11515" xr:uid="{FFCB791A-98B3-479E-83BA-9DD8A0C83506}"/>
    <cellStyle name="Millares 10 4 27" xfId="11954" xr:uid="{5D4346FB-51E0-42BC-A04F-CEE6A87D7DA5}"/>
    <cellStyle name="Millares 10 4 28" xfId="12393" xr:uid="{C4DCEDF2-1695-4A49-8E67-C10F9AC27695}"/>
    <cellStyle name="Millares 10 4 29" xfId="12833" xr:uid="{64797635-E075-42F9-85F0-2795E9853583}"/>
    <cellStyle name="Millares 10 4 3" xfId="866" xr:uid="{A28A309B-5457-4764-9D49-A992FC8B4C73}"/>
    <cellStyle name="Millares 10 4 3 10" xfId="5479" xr:uid="{DF9B5EFB-2218-4E26-B539-C37C6AF8E2A5}"/>
    <cellStyle name="Millares 10 4 3 100" xfId="44992" xr:uid="{997CCDFF-F014-4620-B724-E779B9AD1B30}"/>
    <cellStyle name="Millares 10 4 3 101" xfId="45431" xr:uid="{40BD4A49-089F-41CD-869F-0DE49B119AC7}"/>
    <cellStyle name="Millares 10 4 3 102" xfId="45870" xr:uid="{AE7336C9-724C-4F6D-ACA6-02B2D30111AF}"/>
    <cellStyle name="Millares 10 4 3 103" xfId="46309" xr:uid="{C33FF1C8-7BA2-467D-B6AE-EEFC62697642}"/>
    <cellStyle name="Millares 10 4 3 104" xfId="46748" xr:uid="{DE74B69D-7794-488B-9091-AEE2F6386932}"/>
    <cellStyle name="Millares 10 4 3 105" xfId="47187" xr:uid="{64AC72B9-ABB1-40A2-ADC6-AE8C23B5DFDA}"/>
    <cellStyle name="Millares 10 4 3 106" xfId="47626" xr:uid="{22BE62DE-3400-4E11-9475-7799F297517C}"/>
    <cellStyle name="Millares 10 4 3 107" xfId="48065" xr:uid="{BA75FBE0-E834-4F02-B1AB-7A72C34C2EF3}"/>
    <cellStyle name="Millares 10 4 3 108" xfId="48504" xr:uid="{C7AAA782-023A-447E-83D7-E23E1EA275A4}"/>
    <cellStyle name="Millares 10 4 3 109" xfId="48943" xr:uid="{EB1B5AF4-E9AE-44E4-AD8A-E06D79798DEF}"/>
    <cellStyle name="Millares 10 4 3 11" xfId="5918" xr:uid="{7486EC96-C68F-43B5-84BF-6BAC2D4847DB}"/>
    <cellStyle name="Millares 10 4 3 110" xfId="49382" xr:uid="{F7319CAB-F5C5-4AA2-995A-E8BFAC2DEA59}"/>
    <cellStyle name="Millares 10 4 3 111" xfId="49821" xr:uid="{062FC66A-1F50-47F7-AF16-46D62DF76F8F}"/>
    <cellStyle name="Millares 10 4 3 112" xfId="50260" xr:uid="{2253D3EF-5E3F-435D-B67C-C37A2333F9EA}"/>
    <cellStyle name="Millares 10 4 3 113" xfId="50699" xr:uid="{40275261-3047-42B1-A06D-A68509126F5F}"/>
    <cellStyle name="Millares 10 4 3 114" xfId="51138" xr:uid="{CB9B66D4-B329-46EC-8391-38F08138A206}"/>
    <cellStyle name="Millares 10 4 3 115" xfId="51577" xr:uid="{EEB60701-310E-469E-BDC7-D0387246765F}"/>
    <cellStyle name="Millares 10 4 3 116" xfId="52016" xr:uid="{6A6F6C0C-56B9-49E6-8B7D-58D77276A7EE}"/>
    <cellStyle name="Millares 10 4 3 117" xfId="52455" xr:uid="{C63244BF-E920-4F38-9BA3-B4D7D02C4EB4}"/>
    <cellStyle name="Millares 10 4 3 118" xfId="52894" xr:uid="{7CE065FE-62E6-4BB0-855D-BDEED928CB92}"/>
    <cellStyle name="Millares 10 4 3 119" xfId="53333" xr:uid="{171AF82D-A7E2-437A-912B-5A2DD62F0484}"/>
    <cellStyle name="Millares 10 4 3 12" xfId="6357" xr:uid="{C4421A66-AF63-49B8-A912-586A61859751}"/>
    <cellStyle name="Millares 10 4 3 120" xfId="53772" xr:uid="{A1D58D44-0DDD-48FA-9822-8AE053EBD98C}"/>
    <cellStyle name="Millares 10 4 3 121" xfId="54211" xr:uid="{8B0462B0-EBB5-45D8-86FE-999F775531F6}"/>
    <cellStyle name="Millares 10 4 3 122" xfId="54650" xr:uid="{2A87648F-4B98-4664-A2F6-5DDC3045E0CB}"/>
    <cellStyle name="Millares 10 4 3 13" xfId="6796" xr:uid="{C73AC9F6-8C64-4183-B884-F59269187011}"/>
    <cellStyle name="Millares 10 4 3 14" xfId="7235" xr:uid="{823E4993-5A07-499D-A66E-FAF6BCD7FECE}"/>
    <cellStyle name="Millares 10 4 3 15" xfId="7674" xr:uid="{9AA3A2DD-1E07-427B-843F-6326F7A551AB}"/>
    <cellStyle name="Millares 10 4 3 16" xfId="8113" xr:uid="{36CBC3A0-527F-42F6-AD90-52E1251EA490}"/>
    <cellStyle name="Millares 10 4 3 17" xfId="8552" xr:uid="{36C12549-7135-4232-99AC-593BF7032E1E}"/>
    <cellStyle name="Millares 10 4 3 18" xfId="8991" xr:uid="{364A5535-D2A0-454E-80D8-8924ED8855C2}"/>
    <cellStyle name="Millares 10 4 3 19" xfId="9430" xr:uid="{6D9F5773-2DE2-43D4-93C6-73FF2E48AF64}"/>
    <cellStyle name="Millares 10 4 3 2" xfId="1907" xr:uid="{A332F30F-2AC6-4503-B0FF-1754164BB49B}"/>
    <cellStyle name="Millares 10 4 3 2 10" xfId="6130" xr:uid="{837DCFC3-17B8-470D-A531-A7BB7FE018F2}"/>
    <cellStyle name="Millares 10 4 3 2 100" xfId="45643" xr:uid="{42EEBAAF-1C28-4CE7-945E-ED4C5AF43EED}"/>
    <cellStyle name="Millares 10 4 3 2 101" xfId="46082" xr:uid="{A259B9CF-920E-4F80-A987-5EF8C4598D06}"/>
    <cellStyle name="Millares 10 4 3 2 102" xfId="46521" xr:uid="{31D33A45-EFAD-48C1-A786-6E5EA971B0CC}"/>
    <cellStyle name="Millares 10 4 3 2 103" xfId="46960" xr:uid="{DFB71251-8698-4D40-8645-F5E47040E793}"/>
    <cellStyle name="Millares 10 4 3 2 104" xfId="47399" xr:uid="{34482DD6-54CD-48ED-9773-5F6268378DB5}"/>
    <cellStyle name="Millares 10 4 3 2 105" xfId="47838" xr:uid="{17E1946A-B208-42F6-9CB6-EB4CBD045346}"/>
    <cellStyle name="Millares 10 4 3 2 106" xfId="48277" xr:uid="{19828D05-914F-4994-BF30-4AAE92F074D4}"/>
    <cellStyle name="Millares 10 4 3 2 107" xfId="48716" xr:uid="{3C1DAB08-398C-41EE-B765-1B211704A188}"/>
    <cellStyle name="Millares 10 4 3 2 108" xfId="49155" xr:uid="{A2E58D24-0C0F-4DD6-8952-5EA1423EFDC5}"/>
    <cellStyle name="Millares 10 4 3 2 109" xfId="49594" xr:uid="{E2E3B6F2-8BA8-4FCD-ABA2-CD38FE3C5FFF}"/>
    <cellStyle name="Millares 10 4 3 2 11" xfId="6569" xr:uid="{4FD4F7BD-4E10-4590-8493-6AE45F330351}"/>
    <cellStyle name="Millares 10 4 3 2 110" xfId="50033" xr:uid="{514B3B31-3B76-4824-8FE8-BAE1301F6179}"/>
    <cellStyle name="Millares 10 4 3 2 111" xfId="50472" xr:uid="{A4BC25AA-F858-4AE6-9EB3-4CBCE87AF4BC}"/>
    <cellStyle name="Millares 10 4 3 2 112" xfId="50911" xr:uid="{55AE3BD1-ECA7-4571-A0E0-476ABE231974}"/>
    <cellStyle name="Millares 10 4 3 2 113" xfId="51350" xr:uid="{6080F924-88D0-4E00-8FC5-7B12FE2D5CC7}"/>
    <cellStyle name="Millares 10 4 3 2 114" xfId="51789" xr:uid="{91109F1C-4001-49C9-B5F3-7CBE44A8CF31}"/>
    <cellStyle name="Millares 10 4 3 2 115" xfId="52228" xr:uid="{07D674E9-008F-4A07-B34C-CFB92D7EAFE5}"/>
    <cellStyle name="Millares 10 4 3 2 116" xfId="52667" xr:uid="{0C0216FB-C6C4-44AC-AD1A-248562C71D70}"/>
    <cellStyle name="Millares 10 4 3 2 117" xfId="53106" xr:uid="{18E6ED9A-737D-4C48-B7BE-28AE24ABDF33}"/>
    <cellStyle name="Millares 10 4 3 2 118" xfId="53545" xr:uid="{26417137-0B76-481F-A508-32EE9CFA878B}"/>
    <cellStyle name="Millares 10 4 3 2 119" xfId="53984" xr:uid="{4345AFC8-ED7D-416D-9E8D-35F67786E7C3}"/>
    <cellStyle name="Millares 10 4 3 2 12" xfId="7008" xr:uid="{226A3267-8E7E-410F-98CD-C4B0AEC4FDAB}"/>
    <cellStyle name="Millares 10 4 3 2 120" xfId="54423" xr:uid="{E85AB1E2-5250-4B77-960F-FD303A1FA52E}"/>
    <cellStyle name="Millares 10 4 3 2 121" xfId="54862" xr:uid="{974A2D78-9BF1-41ED-A56F-E5EFF21E7440}"/>
    <cellStyle name="Millares 10 4 3 2 13" xfId="7447" xr:uid="{861EE389-7768-47BC-8F02-B994AC61FD6C}"/>
    <cellStyle name="Millares 10 4 3 2 14" xfId="7886" xr:uid="{AAA14B75-59E7-4854-AC2A-99CB1482C99E}"/>
    <cellStyle name="Millares 10 4 3 2 15" xfId="8325" xr:uid="{CD2859C3-C080-43CB-B147-99ADFFE746EC}"/>
    <cellStyle name="Millares 10 4 3 2 16" xfId="8764" xr:uid="{77A4AEE8-8829-42FD-BA65-C6275010FFA2}"/>
    <cellStyle name="Millares 10 4 3 2 17" xfId="9203" xr:uid="{B389B215-5C05-45F0-8F78-52A706D2ECD8}"/>
    <cellStyle name="Millares 10 4 3 2 18" xfId="9642" xr:uid="{D02EA8C0-D6F2-40F9-900C-8CEC62117EA4}"/>
    <cellStyle name="Millares 10 4 3 2 19" xfId="10081" xr:uid="{C84C8A16-6BA1-4684-9F0B-E0570FF7853F}"/>
    <cellStyle name="Millares 10 4 3 2 2" xfId="2618" xr:uid="{1D35637B-6D4B-473F-9495-5BBF5F9AE929}"/>
    <cellStyle name="Millares 10 4 3 2 20" xfId="10519" xr:uid="{9C6F6891-3974-4CDE-8EDF-1DC47AEA09A0}"/>
    <cellStyle name="Millares 10 4 3 2 21" xfId="10958" xr:uid="{D2BDCE7F-4434-455B-8DA1-FA506E3DF4E9}"/>
    <cellStyle name="Millares 10 4 3 2 22" xfId="11397" xr:uid="{BB882280-D23C-4677-9991-761342C27114}"/>
    <cellStyle name="Millares 10 4 3 2 23" xfId="11836" xr:uid="{6A0D4BB2-6FE3-4DA2-B2B6-D25FC2135B89}"/>
    <cellStyle name="Millares 10 4 3 2 24" xfId="12275" xr:uid="{C335BD26-32B2-45ED-B37C-DD0AAFD5C082}"/>
    <cellStyle name="Millares 10 4 3 2 25" xfId="12715" xr:uid="{E3ACF2CF-9F87-4280-8A0F-0419CE347415}"/>
    <cellStyle name="Millares 10 4 3 2 26" xfId="13154" xr:uid="{2A987FD9-B6AF-491F-A1C2-2126B9F19FD2}"/>
    <cellStyle name="Millares 10 4 3 2 27" xfId="13594" xr:uid="{BE30A765-368F-4C33-AF89-D3C0E04C8565}"/>
    <cellStyle name="Millares 10 4 3 2 28" xfId="14033" xr:uid="{C61295F7-6219-40E7-8EF8-688F9C93F437}"/>
    <cellStyle name="Millares 10 4 3 2 29" xfId="14472" xr:uid="{BCC315E5-0625-4718-8F7C-AE15EDA82DC8}"/>
    <cellStyle name="Millares 10 4 3 2 3" xfId="3057" xr:uid="{91C9129A-43D5-4F5F-90E9-BBAA5650C55E}"/>
    <cellStyle name="Millares 10 4 3 2 30" xfId="14911" xr:uid="{1ECABA27-7CA0-4D4D-A135-0BE912EE6E94}"/>
    <cellStyle name="Millares 10 4 3 2 31" xfId="15350" xr:uid="{8EB7AC90-3BAC-4D21-B4F2-882B8443A51E}"/>
    <cellStyle name="Millares 10 4 3 2 32" xfId="15789" xr:uid="{199E68DB-7378-445A-8E85-9D0E08EE57C4}"/>
    <cellStyle name="Millares 10 4 3 2 33" xfId="16229" xr:uid="{16C7C237-F64A-4846-9CDF-D45740FBDA83}"/>
    <cellStyle name="Millares 10 4 3 2 34" xfId="16668" xr:uid="{D1C26DEA-EA68-42D4-9152-165FE04A636E}"/>
    <cellStyle name="Millares 10 4 3 2 35" xfId="17107" xr:uid="{6E073F2E-B1C5-4C8F-97EF-97663D26E07C}"/>
    <cellStyle name="Millares 10 4 3 2 36" xfId="17546" xr:uid="{E43480C2-84F0-4AFB-BD34-BB9C4EB1A898}"/>
    <cellStyle name="Millares 10 4 3 2 37" xfId="17985" xr:uid="{9D9A8DC7-2290-4B8D-8DA6-B82CF42E807A}"/>
    <cellStyle name="Millares 10 4 3 2 38" xfId="18424" xr:uid="{DBDEED66-8B32-4428-A2C2-3F224EDE82BC}"/>
    <cellStyle name="Millares 10 4 3 2 39" xfId="18863" xr:uid="{5287FBB1-CB6A-4498-96B8-326FBE5F88F6}"/>
    <cellStyle name="Millares 10 4 3 2 4" xfId="3495" xr:uid="{FB6CA4BD-F99B-4E75-9392-888B86D984A6}"/>
    <cellStyle name="Millares 10 4 3 2 40" xfId="19302" xr:uid="{2AEDE7E1-DFE4-46B4-8DA7-67A94DC51DAB}"/>
    <cellStyle name="Millares 10 4 3 2 41" xfId="19741" xr:uid="{D0B5D5FD-F4E3-408D-B728-C77D65DD158D}"/>
    <cellStyle name="Millares 10 4 3 2 42" xfId="20180" xr:uid="{C019C5B5-458B-49FD-92A1-A2285F60B80B}"/>
    <cellStyle name="Millares 10 4 3 2 43" xfId="20619" xr:uid="{A28A41B2-596F-41FC-ADDE-BE43AA6A3D82}"/>
    <cellStyle name="Millares 10 4 3 2 44" xfId="21058" xr:uid="{82DC0E19-F58E-4C2E-A1C9-68F5E5D32D8E}"/>
    <cellStyle name="Millares 10 4 3 2 45" xfId="21497" xr:uid="{EB841AD1-D2C8-4BB9-99F4-63EFF3F45438}"/>
    <cellStyle name="Millares 10 4 3 2 46" xfId="21936" xr:uid="{E92C812D-AEEB-4381-BA66-8B8EB29FB5EA}"/>
    <cellStyle name="Millares 10 4 3 2 47" xfId="22375" xr:uid="{C6B40CA6-B6DF-4996-93CD-9AB38CA8CEED}"/>
    <cellStyle name="Millares 10 4 3 2 48" xfId="22814" xr:uid="{A228DFFF-27F1-406E-9C37-29795819411D}"/>
    <cellStyle name="Millares 10 4 3 2 49" xfId="23253" xr:uid="{B25B6249-D237-44BE-A878-A4198559E133}"/>
    <cellStyle name="Millares 10 4 3 2 5" xfId="3935" xr:uid="{D39E0E65-888C-4BD1-895B-4AD7E6D01D42}"/>
    <cellStyle name="Millares 10 4 3 2 50" xfId="23692" xr:uid="{755FFF36-E8AF-44B7-9456-E50CD58D64F7}"/>
    <cellStyle name="Millares 10 4 3 2 51" xfId="24131" xr:uid="{1C7CE6DD-3C9E-45B6-83D1-9A1E9459B72B}"/>
    <cellStyle name="Millares 10 4 3 2 52" xfId="24570" xr:uid="{DE7927B4-AC8C-4154-955F-E4EBD97BE7AA}"/>
    <cellStyle name="Millares 10 4 3 2 53" xfId="25009" xr:uid="{9B461A17-4433-4894-9E97-9B4FF22461D7}"/>
    <cellStyle name="Millares 10 4 3 2 54" xfId="25448" xr:uid="{6C9B058E-7530-43E8-80FF-A42C0B80F2CB}"/>
    <cellStyle name="Millares 10 4 3 2 55" xfId="25887" xr:uid="{97BF834A-CFCA-48EF-87C0-7F42B211B014}"/>
    <cellStyle name="Millares 10 4 3 2 56" xfId="26326" xr:uid="{03E64197-50F1-4F18-B069-EA890E7155F1}"/>
    <cellStyle name="Millares 10 4 3 2 57" xfId="26765" xr:uid="{9D07C243-E4B1-434F-8A8A-6FC5E0844089}"/>
    <cellStyle name="Millares 10 4 3 2 58" xfId="27204" xr:uid="{33BF2445-1038-4CD8-8D1C-9B709D32F729}"/>
    <cellStyle name="Millares 10 4 3 2 59" xfId="27643" xr:uid="{28E53730-C56F-41CD-8C72-867307174E64}"/>
    <cellStyle name="Millares 10 4 3 2 6" xfId="4374" xr:uid="{79955592-E477-4241-AEDA-A7755A727D30}"/>
    <cellStyle name="Millares 10 4 3 2 60" xfId="28082" xr:uid="{A1A1C9DA-9C4E-4F1C-8B0C-71643AD0CC75}"/>
    <cellStyle name="Millares 10 4 3 2 61" xfId="28521" xr:uid="{030F8CF3-2ADF-4914-A8B2-055170510335}"/>
    <cellStyle name="Millares 10 4 3 2 62" xfId="28960" xr:uid="{893B5D84-5B21-4940-8B05-D65411EF3809}"/>
    <cellStyle name="Millares 10 4 3 2 63" xfId="29399" xr:uid="{D60935C9-AD17-40E6-A0C0-9F1079FA6427}"/>
    <cellStyle name="Millares 10 4 3 2 64" xfId="29838" xr:uid="{F2A57139-930C-4B6D-82A6-CC5AB6B5466D}"/>
    <cellStyle name="Millares 10 4 3 2 65" xfId="30277" xr:uid="{1802B6F5-C1C6-4A38-A592-477581B2D0E9}"/>
    <cellStyle name="Millares 10 4 3 2 66" xfId="30716" xr:uid="{04C9CF73-3387-4AEB-B356-60FB3EFF17E5}"/>
    <cellStyle name="Millares 10 4 3 2 67" xfId="31155" xr:uid="{B732ACDA-EB82-4D41-8962-5648F9CC5496}"/>
    <cellStyle name="Millares 10 4 3 2 68" xfId="31594" xr:uid="{7E42273C-D76F-4B27-B235-2B6C4D27DF2A}"/>
    <cellStyle name="Millares 10 4 3 2 69" xfId="32034" xr:uid="{6CB98E6B-20B8-495C-915F-2E6449E5AA58}"/>
    <cellStyle name="Millares 10 4 3 2 7" xfId="4813" xr:uid="{0B98634A-C10E-4688-B072-19C9141906A5}"/>
    <cellStyle name="Millares 10 4 3 2 70" xfId="32473" xr:uid="{128B6284-0448-4E6C-9E94-6419DDFBD8AD}"/>
    <cellStyle name="Millares 10 4 3 2 71" xfId="32912" xr:uid="{F9771F0D-9D02-44D4-A46E-41681FB2AEF2}"/>
    <cellStyle name="Millares 10 4 3 2 72" xfId="33351" xr:uid="{2AE39971-38C0-4E11-BB92-0203EB13C3F0}"/>
    <cellStyle name="Millares 10 4 3 2 73" xfId="33790" xr:uid="{C8008E76-F3AC-4913-BEE9-577A703BC85C}"/>
    <cellStyle name="Millares 10 4 3 2 74" xfId="34229" xr:uid="{313BB28F-D8A2-458E-B76A-B4379F1615D7}"/>
    <cellStyle name="Millares 10 4 3 2 75" xfId="34668" xr:uid="{98D151A9-CE93-4398-A78E-07B0FCCDA236}"/>
    <cellStyle name="Millares 10 4 3 2 76" xfId="35107" xr:uid="{CD610EBD-AF7E-4E7B-B9FA-9F1F842C4241}"/>
    <cellStyle name="Millares 10 4 3 2 77" xfId="35546" xr:uid="{1BE0F09A-36D0-4103-9119-41E8BC4E50FD}"/>
    <cellStyle name="Millares 10 4 3 2 78" xfId="35985" xr:uid="{06BF25C2-60D1-4FC5-A904-1B864BFBA640}"/>
    <cellStyle name="Millares 10 4 3 2 79" xfId="36424" xr:uid="{A055806C-FE6D-4FEC-858A-E89EB19C2867}"/>
    <cellStyle name="Millares 10 4 3 2 8" xfId="5252" xr:uid="{59C63EEC-0808-4362-96FB-1A058651C4CD}"/>
    <cellStyle name="Millares 10 4 3 2 80" xfId="36863" xr:uid="{0291E179-857D-472A-B166-A8C67E5BA351}"/>
    <cellStyle name="Millares 10 4 3 2 81" xfId="37301" xr:uid="{0254AB4D-D920-4812-AC0D-22406945BD88}"/>
    <cellStyle name="Millares 10 4 3 2 82" xfId="37740" xr:uid="{859AA345-E8EC-4D3C-A25B-AFC39A94F3FA}"/>
    <cellStyle name="Millares 10 4 3 2 83" xfId="38179" xr:uid="{6937672C-9E73-49D0-A0E6-8C680C5F079E}"/>
    <cellStyle name="Millares 10 4 3 2 84" xfId="38618" xr:uid="{CEC36D37-20E9-48AD-8E45-DA1CCE7AE39B}"/>
    <cellStyle name="Millares 10 4 3 2 85" xfId="39057" xr:uid="{5A047697-3B23-48CB-A0CE-B283641E795C}"/>
    <cellStyle name="Millares 10 4 3 2 86" xfId="39496" xr:uid="{25C1E631-3586-471D-83F6-54801219C4A4}"/>
    <cellStyle name="Millares 10 4 3 2 87" xfId="39935" xr:uid="{8DFD5F29-1F36-4456-8CA5-4E30527C559F}"/>
    <cellStyle name="Millares 10 4 3 2 88" xfId="40375" xr:uid="{87E4D587-B395-46A3-A0E3-17C0472948B1}"/>
    <cellStyle name="Millares 10 4 3 2 89" xfId="40814" xr:uid="{D95249C1-322A-4824-865E-E9DC959D0DFE}"/>
    <cellStyle name="Millares 10 4 3 2 9" xfId="5691" xr:uid="{B6FB4103-10FD-425A-832C-B30C903EB137}"/>
    <cellStyle name="Millares 10 4 3 2 90" xfId="41253" xr:uid="{36F9CEC3-E398-4629-9B30-1F3748A57FA9}"/>
    <cellStyle name="Millares 10 4 3 2 91" xfId="41692" xr:uid="{1B094961-B9BD-437B-8D67-DDEBA9096C1D}"/>
    <cellStyle name="Millares 10 4 3 2 92" xfId="42131" xr:uid="{312FABD3-7D91-49B8-9EC5-FA9499DE23C9}"/>
    <cellStyle name="Millares 10 4 3 2 93" xfId="42570" xr:uid="{7DFAF40D-06FD-4CF8-B63A-B731948DAB3E}"/>
    <cellStyle name="Millares 10 4 3 2 94" xfId="43009" xr:uid="{E0D1E7F6-3E8B-4D4E-943D-292062A67448}"/>
    <cellStyle name="Millares 10 4 3 2 95" xfId="43448" xr:uid="{859195DD-6FED-4944-A877-E5790D7BAED9}"/>
    <cellStyle name="Millares 10 4 3 2 96" xfId="43887" xr:uid="{F94A22F4-2AB4-47B6-B3A1-C1089EFA9FAC}"/>
    <cellStyle name="Millares 10 4 3 2 97" xfId="44326" xr:uid="{2E4CD359-F57F-4F53-8D73-8F828F6CAB42}"/>
    <cellStyle name="Millares 10 4 3 2 98" xfId="44765" xr:uid="{3EB24C99-243B-4CA7-BDF8-3711B35337F4}"/>
    <cellStyle name="Millares 10 4 3 2 99" xfId="45204" xr:uid="{1FD7BC28-3DB6-40B2-815A-D6D764F57383}"/>
    <cellStyle name="Millares 10 4 3 20" xfId="9869" xr:uid="{DEE7C878-700D-49E1-99FB-33E43EEE9926}"/>
    <cellStyle name="Millares 10 4 3 21" xfId="10307" xr:uid="{7E89D882-7C42-4668-90C0-F49F39DA27C3}"/>
    <cellStyle name="Millares 10 4 3 22" xfId="10746" xr:uid="{B3170DDB-A37B-450C-ACCE-CC5F8980919E}"/>
    <cellStyle name="Millares 10 4 3 23" xfId="11185" xr:uid="{CC1E413D-C133-432F-A757-72CBD3D60ACD}"/>
    <cellStyle name="Millares 10 4 3 24" xfId="11624" xr:uid="{0E87CE22-E097-4EB9-A0E2-0F2420C46BD3}"/>
    <cellStyle name="Millares 10 4 3 25" xfId="12063" xr:uid="{253105D8-8242-404B-B87F-BCB0D588E579}"/>
    <cellStyle name="Millares 10 4 3 26" xfId="12502" xr:uid="{D14BF4BD-E292-4136-8E96-E8E5152BF7E0}"/>
    <cellStyle name="Millares 10 4 3 27" xfId="12942" xr:uid="{517BB71E-8155-4FD8-B24D-912F4C74108F}"/>
    <cellStyle name="Millares 10 4 3 28" xfId="13381" xr:uid="{560A56F5-CB5D-4266-812C-045EB95837A8}"/>
    <cellStyle name="Millares 10 4 3 29" xfId="13821" xr:uid="{218846C6-8351-4F46-B3C9-24C81FDA18B9}"/>
    <cellStyle name="Millares 10 4 3 3" xfId="2405" xr:uid="{A72288A6-FD72-4808-97E1-36A3D0E032AA}"/>
    <cellStyle name="Millares 10 4 3 30" xfId="14260" xr:uid="{09C62EE3-163A-4813-8E75-7159358BB9EC}"/>
    <cellStyle name="Millares 10 4 3 31" xfId="14699" xr:uid="{C92BDF4F-9F2D-4436-93C4-982AB2AEEAA3}"/>
    <cellStyle name="Millares 10 4 3 32" xfId="15138" xr:uid="{B7B5B801-783F-46ED-BE6A-53439C81BBC7}"/>
    <cellStyle name="Millares 10 4 3 33" xfId="15577" xr:uid="{DC802E64-F00A-40EF-A683-592456C779F5}"/>
    <cellStyle name="Millares 10 4 3 34" xfId="16016" xr:uid="{FFA10119-39AB-4E36-BAFE-39900C5357AA}"/>
    <cellStyle name="Millares 10 4 3 35" xfId="16456" xr:uid="{68589847-1B5D-4ED8-BA0A-AC9ED73D189B}"/>
    <cellStyle name="Millares 10 4 3 36" xfId="16895" xr:uid="{7A392E4B-F29C-44CD-9345-E8F8CCF9A05F}"/>
    <cellStyle name="Millares 10 4 3 37" xfId="17334" xr:uid="{5773B0A9-D9FA-43B3-90BA-3190F87CFAB1}"/>
    <cellStyle name="Millares 10 4 3 38" xfId="17773" xr:uid="{B14FFFB1-6F7F-4427-B268-D5A56E47CE9E}"/>
    <cellStyle name="Millares 10 4 3 39" xfId="18212" xr:uid="{395C50E3-2197-4074-8177-77B2D40D0169}"/>
    <cellStyle name="Millares 10 4 3 4" xfId="2845" xr:uid="{3DFF8456-05E4-4556-A4D8-3D5B4CCF5ADB}"/>
    <cellStyle name="Millares 10 4 3 40" xfId="18651" xr:uid="{79E4DAC2-7A01-4D40-B3D8-7D0833130152}"/>
    <cellStyle name="Millares 10 4 3 41" xfId="19090" xr:uid="{483CB09D-1141-4CE3-AEEA-FF542ED1534D}"/>
    <cellStyle name="Millares 10 4 3 42" xfId="19529" xr:uid="{AB628DB0-9FB5-4F84-AEA6-BF0E84FF3DB7}"/>
    <cellStyle name="Millares 10 4 3 43" xfId="19968" xr:uid="{F1679D32-612C-45C1-8AB2-609FE77242D4}"/>
    <cellStyle name="Millares 10 4 3 44" xfId="20407" xr:uid="{FAAE44AB-5798-47A1-8DE9-EBC168F2F93E}"/>
    <cellStyle name="Millares 10 4 3 45" xfId="20846" xr:uid="{6E17D95A-5044-4789-A7DC-5AFBC17FF4CC}"/>
    <cellStyle name="Millares 10 4 3 46" xfId="21285" xr:uid="{91736250-8311-40A7-9484-F7898DBCDBE1}"/>
    <cellStyle name="Millares 10 4 3 47" xfId="21724" xr:uid="{267CC1C4-F4FE-4E8A-93EF-3F9591B1737A}"/>
    <cellStyle name="Millares 10 4 3 48" xfId="22163" xr:uid="{ACB87D37-EB6F-4750-92B5-0947CFDB62EB}"/>
    <cellStyle name="Millares 10 4 3 49" xfId="22602" xr:uid="{AF5C3E20-73FC-47BE-80C5-045B8D89979A}"/>
    <cellStyle name="Millares 10 4 3 5" xfId="3283" xr:uid="{EC67ACA5-E47D-422E-9D49-9FD931F37779}"/>
    <cellStyle name="Millares 10 4 3 50" xfId="23041" xr:uid="{481B0026-A658-4D28-9700-5E22FB80F6C8}"/>
    <cellStyle name="Millares 10 4 3 51" xfId="23480" xr:uid="{B8C3C82D-327F-414E-8073-32237DBC3BBF}"/>
    <cellStyle name="Millares 10 4 3 52" xfId="23919" xr:uid="{62A30B4F-D38E-476E-8245-3C857C41A8E6}"/>
    <cellStyle name="Millares 10 4 3 53" xfId="24358" xr:uid="{FD42B910-BEEE-4B95-99A2-D285622B0A55}"/>
    <cellStyle name="Millares 10 4 3 54" xfId="24797" xr:uid="{9DC227DB-E836-4AC6-905A-9287A3CC8E5C}"/>
    <cellStyle name="Millares 10 4 3 55" xfId="25236" xr:uid="{2EB62321-2490-4B61-8771-C628329A2DC7}"/>
    <cellStyle name="Millares 10 4 3 56" xfId="25675" xr:uid="{3428CEDC-910E-41EC-B749-DB5FB78B095F}"/>
    <cellStyle name="Millares 10 4 3 57" xfId="26114" xr:uid="{F1AA2A44-44A3-441B-8443-D67D96EAD58E}"/>
    <cellStyle name="Millares 10 4 3 58" xfId="26553" xr:uid="{1053D07B-26D6-4B74-9CC3-C2DDAD1336DF}"/>
    <cellStyle name="Millares 10 4 3 59" xfId="26992" xr:uid="{6658B984-CAD8-45D3-8CDD-336BC02D3118}"/>
    <cellStyle name="Millares 10 4 3 6" xfId="3723" xr:uid="{FD7D16C7-6E76-4FF5-B724-5A700132C001}"/>
    <cellStyle name="Millares 10 4 3 60" xfId="27431" xr:uid="{64844953-1C88-41F5-8D52-4D79E0D6FA11}"/>
    <cellStyle name="Millares 10 4 3 61" xfId="27870" xr:uid="{A4E684DB-47C5-4C4E-86B8-7795B663E357}"/>
    <cellStyle name="Millares 10 4 3 62" xfId="28309" xr:uid="{782645B2-00E2-4F35-A19F-F3FA07067AE4}"/>
    <cellStyle name="Millares 10 4 3 63" xfId="28748" xr:uid="{6A43076B-EB87-4514-B547-578E5C2481FF}"/>
    <cellStyle name="Millares 10 4 3 64" xfId="29187" xr:uid="{E6E56F6B-8FEE-4B00-835D-EB9A2CCB98AC}"/>
    <cellStyle name="Millares 10 4 3 65" xfId="29626" xr:uid="{0C4FA6B2-74DF-47F3-BB18-F2EF495D4F92}"/>
    <cellStyle name="Millares 10 4 3 66" xfId="30065" xr:uid="{845292BF-89F9-4AFE-860B-5E76C9550741}"/>
    <cellStyle name="Millares 10 4 3 67" xfId="30504" xr:uid="{DD69417C-5329-4016-9602-E55AF9063DD2}"/>
    <cellStyle name="Millares 10 4 3 68" xfId="30943" xr:uid="{3B7704A0-7B06-487F-AC96-FBB9E6F5046A}"/>
    <cellStyle name="Millares 10 4 3 69" xfId="31382" xr:uid="{7EA354D3-EBCE-4202-B066-A7B9B6FD9BAF}"/>
    <cellStyle name="Millares 10 4 3 7" xfId="4162" xr:uid="{4541DC0B-1794-420A-A868-A092A4388051}"/>
    <cellStyle name="Millares 10 4 3 70" xfId="31821" xr:uid="{E766B4F4-87E0-411A-BD73-34A8FB30048D}"/>
    <cellStyle name="Millares 10 4 3 71" xfId="32261" xr:uid="{B11BB0FE-9C52-42C2-AFD2-5CE5E0F77B3C}"/>
    <cellStyle name="Millares 10 4 3 72" xfId="32700" xr:uid="{326DAAF5-263F-48A8-B236-0EEDCFBE3D80}"/>
    <cellStyle name="Millares 10 4 3 73" xfId="33139" xr:uid="{480965E0-38C9-4D5A-BF50-EC49B8C8C1E2}"/>
    <cellStyle name="Millares 10 4 3 74" xfId="33578" xr:uid="{BFBFC714-DC42-4128-B4E8-A95D64797F11}"/>
    <cellStyle name="Millares 10 4 3 75" xfId="34017" xr:uid="{ACCE1AD9-DB65-41BC-B1C0-4D5FE28337A2}"/>
    <cellStyle name="Millares 10 4 3 76" xfId="34456" xr:uid="{E7327DCF-CAD0-4747-86BD-DA9B1BF70342}"/>
    <cellStyle name="Millares 10 4 3 77" xfId="34895" xr:uid="{6B3021AD-6936-46AF-925B-0722B51014DF}"/>
    <cellStyle name="Millares 10 4 3 78" xfId="35334" xr:uid="{0F4C75FC-C317-49C7-BE78-0A900C2AD726}"/>
    <cellStyle name="Millares 10 4 3 79" xfId="35773" xr:uid="{330800EC-BB5F-410E-B4B9-77BE639C6C19}"/>
    <cellStyle name="Millares 10 4 3 8" xfId="4601" xr:uid="{A2F04CD7-DB93-40E0-996C-8D629783F3A3}"/>
    <cellStyle name="Millares 10 4 3 80" xfId="36212" xr:uid="{49C8A3FF-8EEC-48F6-89F2-AFBBFE741D95}"/>
    <cellStyle name="Millares 10 4 3 81" xfId="36651" xr:uid="{4832E221-ECDF-41AD-85CC-D0A2A50EC3F0}"/>
    <cellStyle name="Millares 10 4 3 82" xfId="37089" xr:uid="{AD40B1FC-BF49-4060-8F89-32A687346DD6}"/>
    <cellStyle name="Millares 10 4 3 83" xfId="37528" xr:uid="{FF955FFD-7490-4EB8-BEB0-7F1EC69C886C}"/>
    <cellStyle name="Millares 10 4 3 84" xfId="37967" xr:uid="{43DE966E-71A9-4AED-80D8-3CCE007B2E5C}"/>
    <cellStyle name="Millares 10 4 3 85" xfId="38406" xr:uid="{01691077-5C78-4183-9AD9-B5371E7542C3}"/>
    <cellStyle name="Millares 10 4 3 86" xfId="38845" xr:uid="{4089FBFE-36B2-4E43-B951-AF91EB4096B5}"/>
    <cellStyle name="Millares 10 4 3 87" xfId="39284" xr:uid="{66D8B0FF-7EDA-4448-8998-4F7934169617}"/>
    <cellStyle name="Millares 10 4 3 88" xfId="39723" xr:uid="{1BEAE953-D509-445D-9256-68B67A392201}"/>
    <cellStyle name="Millares 10 4 3 89" xfId="40163" xr:uid="{1796506B-48FF-44C1-A021-6196E1985DF4}"/>
    <cellStyle name="Millares 10 4 3 9" xfId="5040" xr:uid="{D2CDAFAD-C5B4-476F-9143-ACEC0CB6D484}"/>
    <cellStyle name="Millares 10 4 3 90" xfId="40602" xr:uid="{C5F80DD4-C493-4EEB-A421-6A5DC427FD84}"/>
    <cellStyle name="Millares 10 4 3 91" xfId="41041" xr:uid="{8CA8CF1E-31C1-4CB3-8893-81F957A141C1}"/>
    <cellStyle name="Millares 10 4 3 92" xfId="41480" xr:uid="{2E89B5C1-137E-431D-951C-8BF57EBAF461}"/>
    <cellStyle name="Millares 10 4 3 93" xfId="41919" xr:uid="{B419BACA-9027-4D82-8D36-9D5DE5FD2D72}"/>
    <cellStyle name="Millares 10 4 3 94" xfId="42358" xr:uid="{FE55BAE5-DACA-4739-97E6-55558627BC0F}"/>
    <cellStyle name="Millares 10 4 3 95" xfId="42797" xr:uid="{08B957B2-7F1F-4F38-A577-49B8A2B78B5E}"/>
    <cellStyle name="Millares 10 4 3 96" xfId="43236" xr:uid="{A35AB77D-18A7-4C3D-86DD-42DB509332C1}"/>
    <cellStyle name="Millares 10 4 3 97" xfId="43675" xr:uid="{32EAEC31-E5A6-47AF-BB65-595534F881EF}"/>
    <cellStyle name="Millares 10 4 3 98" xfId="44114" xr:uid="{A0457D70-FE96-4495-B113-E721DBD9ECD2}"/>
    <cellStyle name="Millares 10 4 3 99" xfId="44553" xr:uid="{FCB8CAFA-9971-4FFE-8BCA-6B93ED5B5F1E}"/>
    <cellStyle name="Millares 10 4 30" xfId="13272" xr:uid="{AA5E45F0-7573-4556-8BC6-957E80078226}"/>
    <cellStyle name="Millares 10 4 31" xfId="13712" xr:uid="{1334FC0D-4AA4-4EFA-965C-23588FEEEF37}"/>
    <cellStyle name="Millares 10 4 32" xfId="14151" xr:uid="{B00923E3-8DE8-4BAD-86A1-B13E583214E7}"/>
    <cellStyle name="Millares 10 4 33" xfId="14590" xr:uid="{F94BE799-0CC8-45DE-80E6-AF29FC0094FE}"/>
    <cellStyle name="Millares 10 4 34" xfId="15029" xr:uid="{EC78117A-A290-4E7C-AD60-4417D42BA614}"/>
    <cellStyle name="Millares 10 4 35" xfId="15468" xr:uid="{E8AC989E-2503-4274-9195-9DE9CF8C79C4}"/>
    <cellStyle name="Millares 10 4 36" xfId="15907" xr:uid="{7D8E2EF8-9C37-4BC8-BA1A-371BC95B167E}"/>
    <cellStyle name="Millares 10 4 37" xfId="16347" xr:uid="{22E0BB9A-7073-4816-99CD-DFC873546F73}"/>
    <cellStyle name="Millares 10 4 38" xfId="16786" xr:uid="{C133F376-8A02-4863-B00D-DE56640DF1B9}"/>
    <cellStyle name="Millares 10 4 39" xfId="17225" xr:uid="{174261F1-CD10-4E5A-A601-A8C3D4D75D2F}"/>
    <cellStyle name="Millares 10 4 4" xfId="1386" xr:uid="{D5363FCF-F422-44DC-AD64-E4172AA66B90}"/>
    <cellStyle name="Millares 10 4 4 10" xfId="6024" xr:uid="{1E7AF73D-87CF-4195-9034-9524A61B90EC}"/>
    <cellStyle name="Millares 10 4 4 100" xfId="45537" xr:uid="{22E69B6E-A566-48BE-9112-BD4C53DCB965}"/>
    <cellStyle name="Millares 10 4 4 101" xfId="45976" xr:uid="{EFC0A9D8-8C66-4771-887D-72EA499B8DB0}"/>
    <cellStyle name="Millares 10 4 4 102" xfId="46415" xr:uid="{F671A47C-E077-4520-8170-4517DDD27AA0}"/>
    <cellStyle name="Millares 10 4 4 103" xfId="46854" xr:uid="{42513348-C210-4DD1-8804-20B3D280BDBF}"/>
    <cellStyle name="Millares 10 4 4 104" xfId="47293" xr:uid="{144466BA-5CC9-4BA3-B5A3-1C43402B3A13}"/>
    <cellStyle name="Millares 10 4 4 105" xfId="47732" xr:uid="{EC661DF6-556B-4337-98B9-C3A5E8E910D9}"/>
    <cellStyle name="Millares 10 4 4 106" xfId="48171" xr:uid="{15E74F6D-FD85-4553-B965-7C49B641D4C2}"/>
    <cellStyle name="Millares 10 4 4 107" xfId="48610" xr:uid="{A9F21EC7-150A-4BCA-8370-EB1EA9E2A06D}"/>
    <cellStyle name="Millares 10 4 4 108" xfId="49049" xr:uid="{A79287FC-813B-4750-A10C-2C8A114C27F9}"/>
    <cellStyle name="Millares 10 4 4 109" xfId="49488" xr:uid="{DA7ABD6E-2BC3-4672-8AD5-E953202B921E}"/>
    <cellStyle name="Millares 10 4 4 11" xfId="6463" xr:uid="{BAC54D37-6626-4F1B-8B99-80E1596E5020}"/>
    <cellStyle name="Millares 10 4 4 110" xfId="49927" xr:uid="{2C0A6EE7-453A-453B-BAD6-B8C0AD6F8F8D}"/>
    <cellStyle name="Millares 10 4 4 111" xfId="50366" xr:uid="{05264E4A-2D86-4CF6-8B2C-86F34CB0A353}"/>
    <cellStyle name="Millares 10 4 4 112" xfId="50805" xr:uid="{A1C311E7-07C1-4BBA-8DA3-4B28B4AE4BD2}"/>
    <cellStyle name="Millares 10 4 4 113" xfId="51244" xr:uid="{A84EC0DF-0F4C-4901-98A4-16C6E437453E}"/>
    <cellStyle name="Millares 10 4 4 114" xfId="51683" xr:uid="{128A7F14-C5E3-4453-B6C9-D9EB6623BD1F}"/>
    <cellStyle name="Millares 10 4 4 115" xfId="52122" xr:uid="{A93542F7-B0FD-4AFF-AC21-2D84BC84D4BD}"/>
    <cellStyle name="Millares 10 4 4 116" xfId="52561" xr:uid="{02792215-0ECF-4902-937F-5D701A74EFEB}"/>
    <cellStyle name="Millares 10 4 4 117" xfId="53000" xr:uid="{E2BF6F76-10D9-40C4-8FE2-B1A2B2D49BF5}"/>
    <cellStyle name="Millares 10 4 4 118" xfId="53439" xr:uid="{5C6A568E-B5B6-4639-8382-139A677279E5}"/>
    <cellStyle name="Millares 10 4 4 119" xfId="53878" xr:uid="{8691D396-9FCC-4DC7-9B64-F40291C226FD}"/>
    <cellStyle name="Millares 10 4 4 12" xfId="6902" xr:uid="{EAA2ACAF-3E37-43D1-A6AB-DEADBE5079C6}"/>
    <cellStyle name="Millares 10 4 4 120" xfId="54317" xr:uid="{FFBB51A4-89CA-4E58-8D34-013C4FD95BCD}"/>
    <cellStyle name="Millares 10 4 4 121" xfId="54756" xr:uid="{DBBA4A47-E6C4-4A5A-8D58-97B06F76BD90}"/>
    <cellStyle name="Millares 10 4 4 13" xfId="7341" xr:uid="{C2019FF1-580D-4889-832D-EB64EE41FA0F}"/>
    <cellStyle name="Millares 10 4 4 14" xfId="7780" xr:uid="{2669FCE9-2E89-4210-849E-E3E07855DAF0}"/>
    <cellStyle name="Millares 10 4 4 15" xfId="8219" xr:uid="{F99C4352-1108-4157-B7C6-949485EA65C6}"/>
    <cellStyle name="Millares 10 4 4 16" xfId="8658" xr:uid="{06D6EC91-CA50-413D-A225-AB460083FDC8}"/>
    <cellStyle name="Millares 10 4 4 17" xfId="9097" xr:uid="{DDDA7C68-26F6-49B4-AC71-49EA5B371FB7}"/>
    <cellStyle name="Millares 10 4 4 18" xfId="9536" xr:uid="{D662FC07-78BF-437C-A9EA-C5B919CD399E}"/>
    <cellStyle name="Millares 10 4 4 19" xfId="9975" xr:uid="{2D599496-8DDE-4A39-B7FD-C1DC3DDDCBF0}"/>
    <cellStyle name="Millares 10 4 4 2" xfId="2511" xr:uid="{952F2BC7-4885-4194-96D7-E2DE20D01FD8}"/>
    <cellStyle name="Millares 10 4 4 20" xfId="10413" xr:uid="{2A0385DF-DFB9-4D9A-B93D-D82D681EEFAC}"/>
    <cellStyle name="Millares 10 4 4 21" xfId="10852" xr:uid="{0B12171F-382C-47D1-B1C3-70F4B9BFCD28}"/>
    <cellStyle name="Millares 10 4 4 22" xfId="11291" xr:uid="{76E66D5D-A2C1-450B-A50C-1CDD4D53350A}"/>
    <cellStyle name="Millares 10 4 4 23" xfId="11730" xr:uid="{3F0E38C1-05EF-4374-AE21-3644FD389EF4}"/>
    <cellStyle name="Millares 10 4 4 24" xfId="12169" xr:uid="{6EAD21DA-E5A3-49D7-AB58-7BDD683344AF}"/>
    <cellStyle name="Millares 10 4 4 25" xfId="12608" xr:uid="{A817A7D9-A188-4799-8CFC-30610BDF0D3F}"/>
    <cellStyle name="Millares 10 4 4 26" xfId="13048" xr:uid="{C080C7EE-C447-4DAC-B74B-88FD5AB9861C}"/>
    <cellStyle name="Millares 10 4 4 27" xfId="13487" xr:uid="{7CA15245-716A-44B3-99BE-6313155DE68F}"/>
    <cellStyle name="Millares 10 4 4 28" xfId="13927" xr:uid="{5B0C8164-E652-4E51-BCCA-24984696F0DD}"/>
    <cellStyle name="Millares 10 4 4 29" xfId="14366" xr:uid="{845F374F-FFB4-462D-9A2F-E70775C72976}"/>
    <cellStyle name="Millares 10 4 4 3" xfId="2951" xr:uid="{ED234C0C-FADD-4CCF-8E9A-2D102BE2F477}"/>
    <cellStyle name="Millares 10 4 4 30" xfId="14805" xr:uid="{5BF4DCAD-A066-4872-8BAA-00E12FF8555A}"/>
    <cellStyle name="Millares 10 4 4 31" xfId="15244" xr:uid="{37A4980B-5152-42AE-B652-0A152E805454}"/>
    <cellStyle name="Millares 10 4 4 32" xfId="15683" xr:uid="{8B1A19EB-F2BD-4A71-9073-2AE090CB075B}"/>
    <cellStyle name="Millares 10 4 4 33" xfId="16122" xr:uid="{BF4013F0-CF8E-4141-ADC3-F220C646F1BA}"/>
    <cellStyle name="Millares 10 4 4 34" xfId="16562" xr:uid="{484AE77B-6C61-4C63-871A-DE55F95555C5}"/>
    <cellStyle name="Millares 10 4 4 35" xfId="17001" xr:uid="{D9163BBC-B7C2-455A-A74E-DD30AE7270CD}"/>
    <cellStyle name="Millares 10 4 4 36" xfId="17440" xr:uid="{0D586C3E-3BD5-403C-B8BB-DEDFB2B898DF}"/>
    <cellStyle name="Millares 10 4 4 37" xfId="17879" xr:uid="{FF7D76D8-C9C9-4FAB-BB0B-2CA98D92760E}"/>
    <cellStyle name="Millares 10 4 4 38" xfId="18318" xr:uid="{676B145B-6353-4AC4-A56D-048735BB64F5}"/>
    <cellStyle name="Millares 10 4 4 39" xfId="18757" xr:uid="{23619DDC-10DF-4E33-970D-F178EA29DDED}"/>
    <cellStyle name="Millares 10 4 4 4" xfId="3389" xr:uid="{1A3284CC-9C46-4826-A0CF-0C23FF6D8A6F}"/>
    <cellStyle name="Millares 10 4 4 40" xfId="19196" xr:uid="{5BC898A0-362F-4AD3-8862-28C1A10EA6DA}"/>
    <cellStyle name="Millares 10 4 4 41" xfId="19635" xr:uid="{CCF7BD25-E049-4193-9D2F-842F38FFD12E}"/>
    <cellStyle name="Millares 10 4 4 42" xfId="20074" xr:uid="{CB322816-9446-4689-A061-34B2F307676C}"/>
    <cellStyle name="Millares 10 4 4 43" xfId="20513" xr:uid="{1B0C9E01-8DBB-49B0-8148-B020F3EB8C14}"/>
    <cellStyle name="Millares 10 4 4 44" xfId="20952" xr:uid="{2DFD5446-1350-4055-9911-1840E29327D9}"/>
    <cellStyle name="Millares 10 4 4 45" xfId="21391" xr:uid="{A8F12C6F-6D13-47CB-854F-F02A58A8B868}"/>
    <cellStyle name="Millares 10 4 4 46" xfId="21830" xr:uid="{A5BDFD5E-305A-4698-A1CA-A7C847A84FFA}"/>
    <cellStyle name="Millares 10 4 4 47" xfId="22269" xr:uid="{9D59F84A-0C6F-4843-AD8B-9D4410FE7F89}"/>
    <cellStyle name="Millares 10 4 4 48" xfId="22708" xr:uid="{1D71BC08-EC68-49A5-A472-8CB19EE0CCEB}"/>
    <cellStyle name="Millares 10 4 4 49" xfId="23147" xr:uid="{976D9AE4-CA10-4BF5-A082-90EEA3E35CA9}"/>
    <cellStyle name="Millares 10 4 4 5" xfId="3829" xr:uid="{EAEDA79F-FAF0-4C55-9026-EA8270E420C7}"/>
    <cellStyle name="Millares 10 4 4 50" xfId="23586" xr:uid="{7D1E6701-8C60-420D-B8B4-E87370A04EC3}"/>
    <cellStyle name="Millares 10 4 4 51" xfId="24025" xr:uid="{3AAF5A1F-8D04-44E4-9178-EF9C69D78994}"/>
    <cellStyle name="Millares 10 4 4 52" xfId="24464" xr:uid="{00C0B936-B0E8-4359-83EA-899536EB7E06}"/>
    <cellStyle name="Millares 10 4 4 53" xfId="24903" xr:uid="{88ECD891-EA27-495C-B0BB-375518B0D63D}"/>
    <cellStyle name="Millares 10 4 4 54" xfId="25342" xr:uid="{95D4E784-DC54-4A4A-A1CB-F2155D67337F}"/>
    <cellStyle name="Millares 10 4 4 55" xfId="25781" xr:uid="{740F1145-F323-4BBA-AE7D-97BA30484A0A}"/>
    <cellStyle name="Millares 10 4 4 56" xfId="26220" xr:uid="{E3DA8874-33D3-4D25-B639-C2DE533D7B12}"/>
    <cellStyle name="Millares 10 4 4 57" xfId="26659" xr:uid="{7ED1A214-3E8C-413A-8FFB-F26FDC85EE55}"/>
    <cellStyle name="Millares 10 4 4 58" xfId="27098" xr:uid="{E2F91E5C-03F3-4557-9118-39B4C62135B1}"/>
    <cellStyle name="Millares 10 4 4 59" xfId="27537" xr:uid="{51A440A5-53B5-4765-8B7A-0F92916E5933}"/>
    <cellStyle name="Millares 10 4 4 6" xfId="4268" xr:uid="{336AC545-67DA-4902-A61E-B5F2D826BB71}"/>
    <cellStyle name="Millares 10 4 4 60" xfId="27976" xr:uid="{F59A5F88-19E7-4C2A-BC14-1DC2B3ACDCD6}"/>
    <cellStyle name="Millares 10 4 4 61" xfId="28415" xr:uid="{B39D435C-E812-4CD8-9E46-657B638040FE}"/>
    <cellStyle name="Millares 10 4 4 62" xfId="28854" xr:uid="{1779F2B0-94EC-4121-A1DD-A1D53D8A10BD}"/>
    <cellStyle name="Millares 10 4 4 63" xfId="29293" xr:uid="{2F6B5654-A739-4DDA-9B03-977395BE80ED}"/>
    <cellStyle name="Millares 10 4 4 64" xfId="29732" xr:uid="{3DF46490-6BBD-41BF-A1DC-046E64D7EE73}"/>
    <cellStyle name="Millares 10 4 4 65" xfId="30171" xr:uid="{5B8249BC-E12E-4D2B-A738-E49292CF788E}"/>
    <cellStyle name="Millares 10 4 4 66" xfId="30610" xr:uid="{3BAD090A-193B-4A3A-838F-5A3DD03E7B73}"/>
    <cellStyle name="Millares 10 4 4 67" xfId="31049" xr:uid="{6012F576-F4CD-4791-B160-2A84E60EB2BE}"/>
    <cellStyle name="Millares 10 4 4 68" xfId="31488" xr:uid="{6319F407-5364-489B-9AA4-41AA47F25723}"/>
    <cellStyle name="Millares 10 4 4 69" xfId="31927" xr:uid="{4B9E2AA4-9165-40EA-A38E-09421369CC70}"/>
    <cellStyle name="Millares 10 4 4 7" xfId="4707" xr:uid="{E8A35436-5FC3-4BFE-BF48-9C7BCF2AB6AD}"/>
    <cellStyle name="Millares 10 4 4 70" xfId="32367" xr:uid="{FF660394-894F-4582-B524-006477408FE4}"/>
    <cellStyle name="Millares 10 4 4 71" xfId="32806" xr:uid="{649AF1E9-F065-4C6F-AADA-7340DE569F45}"/>
    <cellStyle name="Millares 10 4 4 72" xfId="33245" xr:uid="{C0A04AC0-DFF1-4168-8534-8AABC697FB8C}"/>
    <cellStyle name="Millares 10 4 4 73" xfId="33684" xr:uid="{419C1700-A000-45B9-BE78-FDF3AE1C4CA3}"/>
    <cellStyle name="Millares 10 4 4 74" xfId="34123" xr:uid="{E68930B0-7520-4F82-B2C9-77C28C91F111}"/>
    <cellStyle name="Millares 10 4 4 75" xfId="34562" xr:uid="{5863FE6C-35A8-4B41-A916-99820DBF15D1}"/>
    <cellStyle name="Millares 10 4 4 76" xfId="35001" xr:uid="{0CF4BB86-3DC6-406A-B76A-2DE8ACCCE2B2}"/>
    <cellStyle name="Millares 10 4 4 77" xfId="35440" xr:uid="{32CF31CE-D146-4046-96C1-48E7BB6B49DB}"/>
    <cellStyle name="Millares 10 4 4 78" xfId="35879" xr:uid="{CA71CB20-0EBC-4B8F-ADB0-D2445B5E436A}"/>
    <cellStyle name="Millares 10 4 4 79" xfId="36318" xr:uid="{2BE6F998-81AF-4A55-BEB0-76E6E8570697}"/>
    <cellStyle name="Millares 10 4 4 8" xfId="5146" xr:uid="{899587D6-EBD2-4E09-B06B-C3F7EF7C80A2}"/>
    <cellStyle name="Millares 10 4 4 80" xfId="36757" xr:uid="{E8CACD15-C792-4398-B4E7-FD504D51F31C}"/>
    <cellStyle name="Millares 10 4 4 81" xfId="37195" xr:uid="{38E69331-07D9-4A44-A526-49BF7F56F426}"/>
    <cellStyle name="Millares 10 4 4 82" xfId="37634" xr:uid="{39C779C3-6420-46A0-8B9C-A575E5CBC4C1}"/>
    <cellStyle name="Millares 10 4 4 83" xfId="38073" xr:uid="{C8643B36-B5EE-4877-9984-BA3D8C05BC57}"/>
    <cellStyle name="Millares 10 4 4 84" xfId="38512" xr:uid="{B581FF54-735F-4D82-82C1-337D4D8C3FA4}"/>
    <cellStyle name="Millares 10 4 4 85" xfId="38951" xr:uid="{33DA3032-7C2C-446D-935D-47A3EC9AF99E}"/>
    <cellStyle name="Millares 10 4 4 86" xfId="39390" xr:uid="{AE46EA5E-03F6-45F4-B278-42A42D1B1E75}"/>
    <cellStyle name="Millares 10 4 4 87" xfId="39829" xr:uid="{352260DF-6551-4A42-873A-E4F87BEDE1FD}"/>
    <cellStyle name="Millares 10 4 4 88" xfId="40269" xr:uid="{8014C62C-A91E-4ED8-8247-19AB23DDC975}"/>
    <cellStyle name="Millares 10 4 4 89" xfId="40708" xr:uid="{388DEBDA-C901-4E11-9BD9-BDB9CB041A41}"/>
    <cellStyle name="Millares 10 4 4 9" xfId="5585" xr:uid="{09BB5FBA-6C76-442C-8101-8BE198988EAE}"/>
    <cellStyle name="Millares 10 4 4 90" xfId="41147" xr:uid="{3BDE15C5-BE6F-444C-928E-360BA5FA0127}"/>
    <cellStyle name="Millares 10 4 4 91" xfId="41586" xr:uid="{49B74740-212E-47EF-84B8-E1E369BA85BF}"/>
    <cellStyle name="Millares 10 4 4 92" xfId="42025" xr:uid="{E8EC038E-9783-4425-86F2-B769AE49FBB2}"/>
    <cellStyle name="Millares 10 4 4 93" xfId="42464" xr:uid="{A4BA104D-2A23-4E89-81D4-D200F7D437EE}"/>
    <cellStyle name="Millares 10 4 4 94" xfId="42903" xr:uid="{E24E602A-BE89-429A-A145-22DB3A1D6460}"/>
    <cellStyle name="Millares 10 4 4 95" xfId="43342" xr:uid="{ED566AAF-58F6-452F-A094-EA956168F98F}"/>
    <cellStyle name="Millares 10 4 4 96" xfId="43781" xr:uid="{B20AB1C5-73AA-4FF8-8602-30A81341B22E}"/>
    <cellStyle name="Millares 10 4 4 97" xfId="44220" xr:uid="{1E05325B-9B2B-4592-A4F5-80AD85336682}"/>
    <cellStyle name="Millares 10 4 4 98" xfId="44659" xr:uid="{D09C091B-F45E-48B3-9283-D455A3B84AB8}"/>
    <cellStyle name="Millares 10 4 4 99" xfId="45098" xr:uid="{C5F64A0E-EE45-4326-B8C7-2012D031B626}"/>
    <cellStyle name="Millares 10 4 40" xfId="17664" xr:uid="{0DE3FFE8-6C4F-40C2-B7B3-F6EAF4011332}"/>
    <cellStyle name="Millares 10 4 41" xfId="18103" xr:uid="{6F9F0A5A-62FE-4CB5-A271-6E7A1C44A68A}"/>
    <cellStyle name="Millares 10 4 42" xfId="18542" xr:uid="{7CB92044-7306-47DE-901A-FCC7BC689A73}"/>
    <cellStyle name="Millares 10 4 43" xfId="18981" xr:uid="{C30EACDA-5A3B-44FF-880A-2A5C3914358D}"/>
    <cellStyle name="Millares 10 4 44" xfId="19420" xr:uid="{0CDF3719-CE29-4144-A257-5C06D18AEAF0}"/>
    <cellStyle name="Millares 10 4 45" xfId="19859" xr:uid="{F308BB4C-6F4C-43FF-8C92-53226F407C84}"/>
    <cellStyle name="Millares 10 4 46" xfId="20298" xr:uid="{95D50DB9-0C61-4B41-B0CB-D93FC4A51201}"/>
    <cellStyle name="Millares 10 4 47" xfId="20737" xr:uid="{EE6A460F-3C66-462F-8CF2-13B442A19302}"/>
    <cellStyle name="Millares 10 4 48" xfId="21176" xr:uid="{7092D829-EF96-467C-BE23-46A271528E98}"/>
    <cellStyle name="Millares 10 4 49" xfId="21615" xr:uid="{197F6701-112B-487F-8618-C046A84163BF}"/>
    <cellStyle name="Millares 10 4 5" xfId="2296" xr:uid="{02B1B87E-10E4-4FF7-9156-89ACED8A53D0}"/>
    <cellStyle name="Millares 10 4 50" xfId="22054" xr:uid="{D06778FE-6BA9-461E-873C-D114E7AADBF9}"/>
    <cellStyle name="Millares 10 4 51" xfId="22493" xr:uid="{79C7B1A8-C4D0-454F-868A-87AAE62C4DC4}"/>
    <cellStyle name="Millares 10 4 52" xfId="22932" xr:uid="{0545D2C6-00C6-46E5-A261-9D460BC7786F}"/>
    <cellStyle name="Millares 10 4 53" xfId="23371" xr:uid="{F8D652BA-15E2-4F28-969B-F02DB8651753}"/>
    <cellStyle name="Millares 10 4 54" xfId="23810" xr:uid="{24A87F71-7E2E-42B2-882F-5187030399FC}"/>
    <cellStyle name="Millares 10 4 55" xfId="24249" xr:uid="{7D6802AB-9A29-4077-8EAE-0C27B9977179}"/>
    <cellStyle name="Millares 10 4 56" xfId="24688" xr:uid="{2E3EE078-FB93-4FD4-9D49-0FB55C050318}"/>
    <cellStyle name="Millares 10 4 57" xfId="25127" xr:uid="{CB2DBA99-6526-474A-A8FF-FB0AAF30D723}"/>
    <cellStyle name="Millares 10 4 58" xfId="25566" xr:uid="{87B4B14E-8F5D-4DEA-A360-A006821D4E82}"/>
    <cellStyle name="Millares 10 4 59" xfId="26005" xr:uid="{189C5212-B20B-4518-A616-F8466C4FE4B8}"/>
    <cellStyle name="Millares 10 4 6" xfId="2736" xr:uid="{65DEFB26-9673-4E08-A49E-F2D21259FFA3}"/>
    <cellStyle name="Millares 10 4 60" xfId="26444" xr:uid="{CFEA825E-101A-46BD-AAD7-E3C5281C2A8A}"/>
    <cellStyle name="Millares 10 4 61" xfId="26883" xr:uid="{4BA1BAB2-0844-4E44-8525-A6D16C28F6EF}"/>
    <cellStyle name="Millares 10 4 62" xfId="27322" xr:uid="{1B0E245D-6DA4-4A0F-B247-14983CFD64EA}"/>
    <cellStyle name="Millares 10 4 63" xfId="27761" xr:uid="{8507F2F6-97DA-447D-8513-85489F066188}"/>
    <cellStyle name="Millares 10 4 64" xfId="28200" xr:uid="{7EDC29EF-1E37-4F1C-A523-581FA9BC2F09}"/>
    <cellStyle name="Millares 10 4 65" xfId="28639" xr:uid="{903F93C4-70E9-4674-BD18-05F8DB3A1422}"/>
    <cellStyle name="Millares 10 4 66" xfId="29078" xr:uid="{1D93EE12-9BDA-49D9-8354-D3DF8FC8854F}"/>
    <cellStyle name="Millares 10 4 67" xfId="29517" xr:uid="{5DECA7E8-67ED-4660-A64F-D4930B889BBD}"/>
    <cellStyle name="Millares 10 4 68" xfId="29956" xr:uid="{2D2305F3-5F8A-47E8-8B26-C5A83A3BF135}"/>
    <cellStyle name="Millares 10 4 69" xfId="30395" xr:uid="{D8D2C00A-A419-4A3B-862A-834D328C4008}"/>
    <cellStyle name="Millares 10 4 7" xfId="3174" xr:uid="{14858247-B150-4BD4-9F3B-76115B9C122B}"/>
    <cellStyle name="Millares 10 4 70" xfId="30834" xr:uid="{18CDBA8A-9821-4C8C-A14B-2439B3FD14CC}"/>
    <cellStyle name="Millares 10 4 71" xfId="31273" xr:uid="{04C2A5A4-AEE6-4779-B926-9D478DF59F54}"/>
    <cellStyle name="Millares 10 4 72" xfId="31712" xr:uid="{A987862D-F2D4-49DB-A586-0B5CEB681644}"/>
    <cellStyle name="Millares 10 4 73" xfId="32152" xr:uid="{88EA6394-222B-48F0-94F7-DF5C34DD6526}"/>
    <cellStyle name="Millares 10 4 74" xfId="32591" xr:uid="{B223FC47-3267-4548-9505-3E3487337538}"/>
    <cellStyle name="Millares 10 4 75" xfId="33030" xr:uid="{3E118807-F3E7-4192-AA9D-3E7E9695B5F4}"/>
    <cellStyle name="Millares 10 4 76" xfId="33469" xr:uid="{3EBD381F-DD58-4C7E-9471-1F298D9AAC5A}"/>
    <cellStyle name="Millares 10 4 77" xfId="33908" xr:uid="{72721893-2959-4B06-BD95-B6B887B4C8AB}"/>
    <cellStyle name="Millares 10 4 78" xfId="34347" xr:uid="{5BAC0EA1-3D9A-46C5-8326-4916EF092205}"/>
    <cellStyle name="Millares 10 4 79" xfId="34786" xr:uid="{08F6D36D-FFC8-423B-A95E-60F2A723A1F6}"/>
    <cellStyle name="Millares 10 4 8" xfId="3614" xr:uid="{226F861C-CBB2-4768-A8E7-C5BCEC9A0509}"/>
    <cellStyle name="Millares 10 4 80" xfId="35225" xr:uid="{2DCFE27D-92B4-4418-B68C-AFA057A807EB}"/>
    <cellStyle name="Millares 10 4 81" xfId="35664" xr:uid="{DE12907D-BE6C-450D-A803-436983FD601A}"/>
    <cellStyle name="Millares 10 4 82" xfId="36103" xr:uid="{6575410E-EDF8-418E-B7F4-B87A4C8E6CEA}"/>
    <cellStyle name="Millares 10 4 83" xfId="36542" xr:uid="{678B2BFA-DCCF-42D3-8AAB-048A0C95F9DF}"/>
    <cellStyle name="Millares 10 4 84" xfId="36980" xr:uid="{993002E8-EBAB-4EB7-911B-935EA2EB6E10}"/>
    <cellStyle name="Millares 10 4 85" xfId="37419" xr:uid="{1B76DB6B-60DE-49AA-A32A-08C98D763262}"/>
    <cellStyle name="Millares 10 4 86" xfId="37858" xr:uid="{16CC7CFD-913A-48B7-A77B-B62B91774ADD}"/>
    <cellStyle name="Millares 10 4 87" xfId="38297" xr:uid="{E37ABF82-1E18-4A09-A5B7-EB620F77F820}"/>
    <cellStyle name="Millares 10 4 88" xfId="38736" xr:uid="{88304D00-737C-43AF-98E7-7315607698E6}"/>
    <cellStyle name="Millares 10 4 89" xfId="39175" xr:uid="{D6115F61-907D-46BB-8943-9CB200F91096}"/>
    <cellStyle name="Millares 10 4 9" xfId="4053" xr:uid="{BD7EB71F-FA4A-4D32-A034-9A5765D6D5C9}"/>
    <cellStyle name="Millares 10 4 90" xfId="39614" xr:uid="{1BADB74B-17B0-4030-BFFE-AF666774694F}"/>
    <cellStyle name="Millares 10 4 91" xfId="40054" xr:uid="{16483F00-BE58-4697-8EB9-FC0D1FE00323}"/>
    <cellStyle name="Millares 10 4 92" xfId="40493" xr:uid="{9D1F735A-E5F3-41F2-89A6-A52B654B6063}"/>
    <cellStyle name="Millares 10 4 93" xfId="40932" xr:uid="{C14D41AD-7209-40A5-9A12-A6BC17BBB398}"/>
    <cellStyle name="Millares 10 4 94" xfId="41371" xr:uid="{C9F2851B-759F-49F2-BC9D-36EA23C2CDB6}"/>
    <cellStyle name="Millares 10 4 95" xfId="41810" xr:uid="{DDD4D774-C50A-4F4B-B4C5-BB5B0605F9CE}"/>
    <cellStyle name="Millares 10 4 96" xfId="42249" xr:uid="{A682FC79-C7EB-4A51-B998-740306EC4DE2}"/>
    <cellStyle name="Millares 10 4 97" xfId="42688" xr:uid="{24AD18EB-447C-4897-A6F7-6CB6FDF1EBFC}"/>
    <cellStyle name="Millares 10 4 98" xfId="43127" xr:uid="{679A7B25-1A6B-42DA-A2CC-722E400111FB}"/>
    <cellStyle name="Millares 10 4 99" xfId="43566" xr:uid="{52C13025-E0CB-4D96-9E7C-2FF3ED23C419}"/>
    <cellStyle name="Millares 10 40" xfId="15436" xr:uid="{A38595D8-F1D1-4260-AD47-5783A481C459}"/>
    <cellStyle name="Millares 10 41" xfId="15875" xr:uid="{2BF0194A-7A6F-4068-A4E9-F8728D1D0A6E}"/>
    <cellStyle name="Millares 10 42" xfId="16315" xr:uid="{998A4F86-4B7A-4FF4-9220-5C4A64E5761F}"/>
    <cellStyle name="Millares 10 43" xfId="16754" xr:uid="{983BA0CE-16B4-41FE-8127-98B396DFE7D0}"/>
    <cellStyle name="Millares 10 44" xfId="17193" xr:uid="{4F0EC56C-EE5F-409B-841D-AD3B4A780D19}"/>
    <cellStyle name="Millares 10 45" xfId="17632" xr:uid="{3C5A128D-69C7-4C24-BBEE-BA888CCD035A}"/>
    <cellStyle name="Millares 10 46" xfId="18071" xr:uid="{4024619C-F61F-4B22-92DB-8F534FA8EA95}"/>
    <cellStyle name="Millares 10 47" xfId="18510" xr:uid="{0E01C6DF-4483-406A-854F-D5356EB0DAE5}"/>
    <cellStyle name="Millares 10 48" xfId="18949" xr:uid="{4B0BDEBD-00CB-44DE-B866-107B908A558E}"/>
    <cellStyle name="Millares 10 49" xfId="19388" xr:uid="{E990EA00-1527-4452-9E4B-FC5AF0E09111}"/>
    <cellStyle name="Millares 10 5" xfId="396" xr:uid="{ECC77507-A7DA-437E-937D-C3034B5B3C55}"/>
    <cellStyle name="Millares 10 5 10" xfId="4944" xr:uid="{0DE83473-C949-4BC6-B2CD-D46CF8CC344B}"/>
    <cellStyle name="Millares 10 5 100" xfId="44457" xr:uid="{55CBD7E6-575B-4137-A517-0C2436E2B1C7}"/>
    <cellStyle name="Millares 10 5 101" xfId="44896" xr:uid="{D6057794-614C-42FF-909D-DCEBA3C0E78E}"/>
    <cellStyle name="Millares 10 5 102" xfId="45335" xr:uid="{21AA180E-9DB8-4394-B0F1-24C6D0191ECF}"/>
    <cellStyle name="Millares 10 5 103" xfId="45774" xr:uid="{AD4879CB-C06D-42CD-BFF9-07A38088D5C0}"/>
    <cellStyle name="Millares 10 5 104" xfId="46213" xr:uid="{0D9D008F-C852-4ACD-8AD3-C76965551672}"/>
    <cellStyle name="Millares 10 5 105" xfId="46652" xr:uid="{A6A1A3CE-9E8E-4C30-9932-7DD5D02058BD}"/>
    <cellStyle name="Millares 10 5 106" xfId="47091" xr:uid="{EF21830A-93F0-458A-950C-1602C0982BED}"/>
    <cellStyle name="Millares 10 5 107" xfId="47530" xr:uid="{5BA4A631-0936-4630-BF81-11007CAC5334}"/>
    <cellStyle name="Millares 10 5 108" xfId="47969" xr:uid="{1FC3C87A-6480-4E88-8594-A3E2F1723255}"/>
    <cellStyle name="Millares 10 5 109" xfId="48408" xr:uid="{DE27115B-D05F-4261-B293-C4B352C7C6B9}"/>
    <cellStyle name="Millares 10 5 11" xfId="5383" xr:uid="{C50C93CB-5AD2-463C-9FF3-2395BE8380E1}"/>
    <cellStyle name="Millares 10 5 110" xfId="48847" xr:uid="{4CFE449C-DFCB-4C33-979C-999A61B8473D}"/>
    <cellStyle name="Millares 10 5 111" xfId="49286" xr:uid="{3FADACDB-4EDE-40CA-8323-AC81C81A13ED}"/>
    <cellStyle name="Millares 10 5 112" xfId="49725" xr:uid="{129598A8-E107-4718-9BFC-18C11E68ACFD}"/>
    <cellStyle name="Millares 10 5 113" xfId="50164" xr:uid="{3E8AEB83-82A8-4499-BE44-B75EEC43E329}"/>
    <cellStyle name="Millares 10 5 114" xfId="50603" xr:uid="{37EAECC3-0774-47F7-99FD-BBA743A7C233}"/>
    <cellStyle name="Millares 10 5 115" xfId="51042" xr:uid="{2E35335F-2944-4F41-B841-77E1A495FD4F}"/>
    <cellStyle name="Millares 10 5 116" xfId="51481" xr:uid="{C9317C1E-1EF0-40A6-8062-B2BDFE5FF5E4}"/>
    <cellStyle name="Millares 10 5 117" xfId="51920" xr:uid="{9110F044-231F-4346-BEB9-2603B0745965}"/>
    <cellStyle name="Millares 10 5 118" xfId="52359" xr:uid="{A172A5DA-6FF6-4301-B261-024BAE57EFE8}"/>
    <cellStyle name="Millares 10 5 119" xfId="52798" xr:uid="{8F1E8B89-B45C-4719-B982-8372C59797B9}"/>
    <cellStyle name="Millares 10 5 12" xfId="5822" xr:uid="{8321E4A5-E74B-4BA4-8F2A-350B43AB687E}"/>
    <cellStyle name="Millares 10 5 120" xfId="53237" xr:uid="{A71B0293-DAF7-4093-90C0-DE328EF43909}"/>
    <cellStyle name="Millares 10 5 121" xfId="53676" xr:uid="{F57B14D8-A0FA-45E7-AE9F-50FBD44FB140}"/>
    <cellStyle name="Millares 10 5 122" xfId="54115" xr:uid="{996DDC11-D862-4B20-A68A-D2C1603B5A20}"/>
    <cellStyle name="Millares 10 5 123" xfId="54554" xr:uid="{FB78B796-21C8-4562-B508-79C0444C9FD8}"/>
    <cellStyle name="Millares 10 5 13" xfId="6261" xr:uid="{009FDACF-7AB7-4E00-8D9E-661118F05FE9}"/>
    <cellStyle name="Millares 10 5 14" xfId="6700" xr:uid="{C8908050-DD28-4721-9372-423693032C56}"/>
    <cellStyle name="Millares 10 5 15" xfId="7139" xr:uid="{BD82B024-9CCA-4D46-9D50-932B855274C4}"/>
    <cellStyle name="Millares 10 5 16" xfId="7578" xr:uid="{815655D1-B7FF-4A32-B344-CA554DAF7314}"/>
    <cellStyle name="Millares 10 5 17" xfId="8017" xr:uid="{2FB0A5E5-457A-49E7-9D2F-B7EF33E4FC1E}"/>
    <cellStyle name="Millares 10 5 18" xfId="8456" xr:uid="{0CE8E11A-AF4E-4E22-8E84-860673FCD908}"/>
    <cellStyle name="Millares 10 5 19" xfId="8895" xr:uid="{2B73A330-48EE-44E7-A77E-CEAF026CF829}"/>
    <cellStyle name="Millares 10 5 2" xfId="917" xr:uid="{41D36C4E-6DC0-48DE-997A-D4423DE7FD82}"/>
    <cellStyle name="Millares 10 5 2 10" xfId="5489" xr:uid="{E4976DEB-7FE0-4AD0-8055-AB87308282B5}"/>
    <cellStyle name="Millares 10 5 2 100" xfId="45002" xr:uid="{38BAEFFB-ADE2-444C-869E-921D33ABCF6C}"/>
    <cellStyle name="Millares 10 5 2 101" xfId="45441" xr:uid="{53CDD5D4-E85B-42AB-B52F-E28113A19ED8}"/>
    <cellStyle name="Millares 10 5 2 102" xfId="45880" xr:uid="{398CBC21-9AE2-40BE-BADF-3FBF09F0133C}"/>
    <cellStyle name="Millares 10 5 2 103" xfId="46319" xr:uid="{484116DA-43A2-4716-A443-40C29244B590}"/>
    <cellStyle name="Millares 10 5 2 104" xfId="46758" xr:uid="{5AF5660A-36DF-450F-BEBF-4744C4C9882C}"/>
    <cellStyle name="Millares 10 5 2 105" xfId="47197" xr:uid="{C1E6023E-6DD5-47E5-A9C0-2FDB599D6B95}"/>
    <cellStyle name="Millares 10 5 2 106" xfId="47636" xr:uid="{A766113D-59E6-490F-A282-C16DFA829FD8}"/>
    <cellStyle name="Millares 10 5 2 107" xfId="48075" xr:uid="{E9A2A915-E5E7-4269-9A73-0F3BBDA15F1B}"/>
    <cellStyle name="Millares 10 5 2 108" xfId="48514" xr:uid="{70F49D2A-88E6-45BA-8A03-3E865903226C}"/>
    <cellStyle name="Millares 10 5 2 109" xfId="48953" xr:uid="{C4C5E927-A72E-48B1-9206-7A2C32F902EA}"/>
    <cellStyle name="Millares 10 5 2 11" xfId="5928" xr:uid="{09EE27F9-0AFA-4009-821C-7D1E1CB1AE3C}"/>
    <cellStyle name="Millares 10 5 2 110" xfId="49392" xr:uid="{E1FD5F3D-D5D8-425C-AD54-DC6866E9C546}"/>
    <cellStyle name="Millares 10 5 2 111" xfId="49831" xr:uid="{CDF2484E-02B8-4983-91A1-DA98D0580BE2}"/>
    <cellStyle name="Millares 10 5 2 112" xfId="50270" xr:uid="{C332D9A0-6F25-493E-ABD2-2A52099CFD62}"/>
    <cellStyle name="Millares 10 5 2 113" xfId="50709" xr:uid="{D31FE9D4-FDF2-41CE-B677-14B8B6B2F19D}"/>
    <cellStyle name="Millares 10 5 2 114" xfId="51148" xr:uid="{3CE94D96-5881-492F-A411-61C7093BC7EC}"/>
    <cellStyle name="Millares 10 5 2 115" xfId="51587" xr:uid="{D268B3D2-1778-4C67-BB15-6CC62C89AE35}"/>
    <cellStyle name="Millares 10 5 2 116" xfId="52026" xr:uid="{6282A008-17A6-4B63-A2B0-6BADC1009A57}"/>
    <cellStyle name="Millares 10 5 2 117" xfId="52465" xr:uid="{8F098709-79C3-4A5C-A05C-FF6EE31945A7}"/>
    <cellStyle name="Millares 10 5 2 118" xfId="52904" xr:uid="{DE48E258-A0E1-4C19-ABF0-79AE03713BE1}"/>
    <cellStyle name="Millares 10 5 2 119" xfId="53343" xr:uid="{95B0231B-2248-42BE-B8E8-BC49FBA706B4}"/>
    <cellStyle name="Millares 10 5 2 12" xfId="6367" xr:uid="{F2F1E674-DA22-4FE5-B816-A4AE53DC6368}"/>
    <cellStyle name="Millares 10 5 2 120" xfId="53782" xr:uid="{A19DBF78-F4EA-41E7-95B6-8F0A27793F48}"/>
    <cellStyle name="Millares 10 5 2 121" xfId="54221" xr:uid="{47965B39-77EA-408A-975B-95EE8030286F}"/>
    <cellStyle name="Millares 10 5 2 122" xfId="54660" xr:uid="{9DA26CC8-225B-466E-B039-A3DB5D7FC345}"/>
    <cellStyle name="Millares 10 5 2 13" xfId="6806" xr:uid="{3941F398-6855-4DD1-9B8A-3ECE1D8A872C}"/>
    <cellStyle name="Millares 10 5 2 14" xfId="7245" xr:uid="{F65E6AB0-2A49-4CDA-9981-4A45920C303B}"/>
    <cellStyle name="Millares 10 5 2 15" xfId="7684" xr:uid="{BAA37A57-AF19-4D91-B1AC-389DFA4E40B7}"/>
    <cellStyle name="Millares 10 5 2 16" xfId="8123" xr:uid="{B7B19534-AD6F-4ED6-AACE-E1D45E606BAE}"/>
    <cellStyle name="Millares 10 5 2 17" xfId="8562" xr:uid="{260B5938-C033-4FD9-B96A-3DF1CF3DD602}"/>
    <cellStyle name="Millares 10 5 2 18" xfId="9001" xr:uid="{17D89FA1-B60B-4496-81B3-4A3F689CCCC4}"/>
    <cellStyle name="Millares 10 5 2 19" xfId="9440" xr:uid="{66A24721-729D-48EF-BA62-993733BC6EAA}"/>
    <cellStyle name="Millares 10 5 2 2" xfId="1958" xr:uid="{CEFE5781-5BCF-404C-A69C-2761A4041C46}"/>
    <cellStyle name="Millares 10 5 2 2 10" xfId="6140" xr:uid="{DAF4CB3A-2B8C-42C3-A311-C518F20183A0}"/>
    <cellStyle name="Millares 10 5 2 2 100" xfId="45653" xr:uid="{F1BF5248-FA21-4D67-9B3A-B1411BA8EC0C}"/>
    <cellStyle name="Millares 10 5 2 2 101" xfId="46092" xr:uid="{D8D51DDB-77C4-4326-BD35-C6FCE4B1EDFD}"/>
    <cellStyle name="Millares 10 5 2 2 102" xfId="46531" xr:uid="{04D3AE8B-D72E-4971-9785-60553E3EC89E}"/>
    <cellStyle name="Millares 10 5 2 2 103" xfId="46970" xr:uid="{0B8CD37A-E698-4BB6-8EB0-E92B8F5DEE72}"/>
    <cellStyle name="Millares 10 5 2 2 104" xfId="47409" xr:uid="{4F828F8E-36A2-435D-92DB-713997A87DEB}"/>
    <cellStyle name="Millares 10 5 2 2 105" xfId="47848" xr:uid="{3448E876-194B-4C59-BA31-B840F12992B4}"/>
    <cellStyle name="Millares 10 5 2 2 106" xfId="48287" xr:uid="{67ED1662-1E02-4FA8-BB7F-8678E7507CA4}"/>
    <cellStyle name="Millares 10 5 2 2 107" xfId="48726" xr:uid="{2401F302-D126-4FE5-8590-E2C73574F3D7}"/>
    <cellStyle name="Millares 10 5 2 2 108" xfId="49165" xr:uid="{73F3F543-7C92-4ED1-886B-A27D391E7A5F}"/>
    <cellStyle name="Millares 10 5 2 2 109" xfId="49604" xr:uid="{8F8A585C-8F32-4E0A-8F97-6A0E427BB189}"/>
    <cellStyle name="Millares 10 5 2 2 11" xfId="6579" xr:uid="{4114A114-984B-4EFF-9AA7-56FE93DC26FA}"/>
    <cellStyle name="Millares 10 5 2 2 110" xfId="50043" xr:uid="{3EE32C69-E3F3-47AF-B3BF-011C048308EF}"/>
    <cellStyle name="Millares 10 5 2 2 111" xfId="50482" xr:uid="{32D28126-C5B4-4EE8-BED6-2CD6F8DB2DE9}"/>
    <cellStyle name="Millares 10 5 2 2 112" xfId="50921" xr:uid="{D918D353-9708-4954-9744-3FD0FFDDAD9C}"/>
    <cellStyle name="Millares 10 5 2 2 113" xfId="51360" xr:uid="{C5B716B9-E913-4A52-B88A-0F4FC51A67EC}"/>
    <cellStyle name="Millares 10 5 2 2 114" xfId="51799" xr:uid="{CB12A5A3-178D-48FC-9514-7D31E43C4DD7}"/>
    <cellStyle name="Millares 10 5 2 2 115" xfId="52238" xr:uid="{ECFE6CDD-525A-4097-BDBE-E84E533CD270}"/>
    <cellStyle name="Millares 10 5 2 2 116" xfId="52677" xr:uid="{33527EF9-83A2-4162-A770-0B87A2A4C8F5}"/>
    <cellStyle name="Millares 10 5 2 2 117" xfId="53116" xr:uid="{E5BB8C90-BB1A-475A-A32A-9CC214EAF4AB}"/>
    <cellStyle name="Millares 10 5 2 2 118" xfId="53555" xr:uid="{A1668474-846D-4548-81EB-EA9F0D66F3B7}"/>
    <cellStyle name="Millares 10 5 2 2 119" xfId="53994" xr:uid="{04A274DB-5D6F-4CD0-9DD9-8D7A688AE554}"/>
    <cellStyle name="Millares 10 5 2 2 12" xfId="7018" xr:uid="{513085F2-0482-4B60-8101-9BD4415A3219}"/>
    <cellStyle name="Millares 10 5 2 2 120" xfId="54433" xr:uid="{171DCD81-69C1-43EE-9540-392E3FD4E98D}"/>
    <cellStyle name="Millares 10 5 2 2 121" xfId="54872" xr:uid="{4E1BEC74-B853-4C73-A653-6F8E873DBDE3}"/>
    <cellStyle name="Millares 10 5 2 2 13" xfId="7457" xr:uid="{77763E39-FC5F-48E9-94D9-4D88398EFCD0}"/>
    <cellStyle name="Millares 10 5 2 2 14" xfId="7896" xr:uid="{2A4324F2-32CD-45FD-83FA-A5C09863552C}"/>
    <cellStyle name="Millares 10 5 2 2 15" xfId="8335" xr:uid="{996AEF5D-B8FA-470D-AF64-305C3A37FACC}"/>
    <cellStyle name="Millares 10 5 2 2 16" xfId="8774" xr:uid="{21CE62DE-82E2-4445-90FF-4639CC3A84FF}"/>
    <cellStyle name="Millares 10 5 2 2 17" xfId="9213" xr:uid="{010DC016-D513-40B5-808D-AD84DD2F82FA}"/>
    <cellStyle name="Millares 10 5 2 2 18" xfId="9652" xr:uid="{E4EEC490-63B3-48DE-9907-D712D546DF28}"/>
    <cellStyle name="Millares 10 5 2 2 19" xfId="10091" xr:uid="{AA9B4234-15EB-46E2-8C8A-5DC9DDE70F8E}"/>
    <cellStyle name="Millares 10 5 2 2 2" xfId="2628" xr:uid="{B4FEE56C-979A-4D6E-8C1D-779E0C19C029}"/>
    <cellStyle name="Millares 10 5 2 2 20" xfId="10529" xr:uid="{F3D3DDBA-FF3C-4B82-BD70-F932A5310CCA}"/>
    <cellStyle name="Millares 10 5 2 2 21" xfId="10968" xr:uid="{44E005EF-0471-4261-B8C6-33EB0785FA06}"/>
    <cellStyle name="Millares 10 5 2 2 22" xfId="11407" xr:uid="{227AC9B3-7279-4146-8D5F-72E540C72CAF}"/>
    <cellStyle name="Millares 10 5 2 2 23" xfId="11846" xr:uid="{AFF86B0E-C048-44E5-905A-55AC16E832BD}"/>
    <cellStyle name="Millares 10 5 2 2 24" xfId="12285" xr:uid="{524A5659-E0D9-4007-8E6E-02D4FCB7BC59}"/>
    <cellStyle name="Millares 10 5 2 2 25" xfId="12725" xr:uid="{89C9EB4D-9838-428F-BE2E-1F0DB6D23CEF}"/>
    <cellStyle name="Millares 10 5 2 2 26" xfId="13164" xr:uid="{1B9A0B14-5C66-42C9-8983-6F898DFC8269}"/>
    <cellStyle name="Millares 10 5 2 2 27" xfId="13604" xr:uid="{B629ED59-E238-4732-BEEB-B007A52748AE}"/>
    <cellStyle name="Millares 10 5 2 2 28" xfId="14043" xr:uid="{73C004E6-4848-4887-BECD-DC8F9CF56F4E}"/>
    <cellStyle name="Millares 10 5 2 2 29" xfId="14482" xr:uid="{C10B962A-6AF0-4A7D-BEA5-E092C8BA5543}"/>
    <cellStyle name="Millares 10 5 2 2 3" xfId="3067" xr:uid="{36FD33FF-698A-4C0C-BD3A-164FE5865713}"/>
    <cellStyle name="Millares 10 5 2 2 30" xfId="14921" xr:uid="{280E60EE-94DA-437C-9DF2-68FFF3EEEB14}"/>
    <cellStyle name="Millares 10 5 2 2 31" xfId="15360" xr:uid="{67D499CE-A1F5-422F-B542-2D940DBDAC79}"/>
    <cellStyle name="Millares 10 5 2 2 32" xfId="15799" xr:uid="{8C6236A9-9041-46CB-A7D8-930C335A15EF}"/>
    <cellStyle name="Millares 10 5 2 2 33" xfId="16239" xr:uid="{4E4ED907-79A7-4BAA-AF57-825513F4D15D}"/>
    <cellStyle name="Millares 10 5 2 2 34" xfId="16678" xr:uid="{B741BED4-61F2-4F01-A295-E2E4AC0FC04D}"/>
    <cellStyle name="Millares 10 5 2 2 35" xfId="17117" xr:uid="{652BCA0C-0324-4A17-B96F-169005B78F6C}"/>
    <cellStyle name="Millares 10 5 2 2 36" xfId="17556" xr:uid="{5A629D8F-3863-4E4E-B80C-F447F5FB1E76}"/>
    <cellStyle name="Millares 10 5 2 2 37" xfId="17995" xr:uid="{A548EDC4-69C2-470F-A572-A56AEE0D9BC2}"/>
    <cellStyle name="Millares 10 5 2 2 38" xfId="18434" xr:uid="{447FC8A0-81AB-4C81-8400-9AFFDF32CF63}"/>
    <cellStyle name="Millares 10 5 2 2 39" xfId="18873" xr:uid="{0F9B1743-B05A-49A9-8F18-426E6BC18E09}"/>
    <cellStyle name="Millares 10 5 2 2 4" xfId="3505" xr:uid="{D66998C0-5262-4180-BEE1-769EFDC67F4D}"/>
    <cellStyle name="Millares 10 5 2 2 40" xfId="19312" xr:uid="{7836D9CA-F62D-4FBC-A141-B718BE3F3201}"/>
    <cellStyle name="Millares 10 5 2 2 41" xfId="19751" xr:uid="{88CF45A1-F68C-4204-8985-333DF5065AAA}"/>
    <cellStyle name="Millares 10 5 2 2 42" xfId="20190" xr:uid="{29117FD4-41DC-4CD7-80CE-D4E61C25684C}"/>
    <cellStyle name="Millares 10 5 2 2 43" xfId="20629" xr:uid="{670A2873-1493-433B-8006-A41736CC6203}"/>
    <cellStyle name="Millares 10 5 2 2 44" xfId="21068" xr:uid="{B49744EE-9A12-49A0-A743-34E7E742048B}"/>
    <cellStyle name="Millares 10 5 2 2 45" xfId="21507" xr:uid="{E1B30D3A-9D6D-4843-A9AB-12D8002B08DA}"/>
    <cellStyle name="Millares 10 5 2 2 46" xfId="21946" xr:uid="{4152E6BF-CF64-4F9B-BE31-80417DE05477}"/>
    <cellStyle name="Millares 10 5 2 2 47" xfId="22385" xr:uid="{32FA2A2D-7897-4101-ACCB-813B47E0D1F5}"/>
    <cellStyle name="Millares 10 5 2 2 48" xfId="22824" xr:uid="{3DEA0D99-66FA-445E-8834-44EE8BA85EE0}"/>
    <cellStyle name="Millares 10 5 2 2 49" xfId="23263" xr:uid="{6B4E1FAA-39E2-4DB1-AFEC-9D703F399149}"/>
    <cellStyle name="Millares 10 5 2 2 5" xfId="3945" xr:uid="{B7F8A93E-9C6E-4129-8856-A104F9F9AD2E}"/>
    <cellStyle name="Millares 10 5 2 2 50" xfId="23702" xr:uid="{3FC8467C-BC8A-48BF-A3EE-A23488E36910}"/>
    <cellStyle name="Millares 10 5 2 2 51" xfId="24141" xr:uid="{C9ABE70C-5D33-482A-ADF7-BD39C5416571}"/>
    <cellStyle name="Millares 10 5 2 2 52" xfId="24580" xr:uid="{883B9453-F510-407D-81FE-BDC1C88629FC}"/>
    <cellStyle name="Millares 10 5 2 2 53" xfId="25019" xr:uid="{D077A7C1-EA83-47E0-89BA-2012B7E1545F}"/>
    <cellStyle name="Millares 10 5 2 2 54" xfId="25458" xr:uid="{901F18AE-7ABB-4091-8DBA-971A7300771B}"/>
    <cellStyle name="Millares 10 5 2 2 55" xfId="25897" xr:uid="{111A6AF2-1776-4E51-A60D-3491C74F2CBE}"/>
    <cellStyle name="Millares 10 5 2 2 56" xfId="26336" xr:uid="{A8D5359C-E423-41BF-B605-9094CDE87B84}"/>
    <cellStyle name="Millares 10 5 2 2 57" xfId="26775" xr:uid="{E12BBC76-5758-4D55-8A6E-7A70100987BA}"/>
    <cellStyle name="Millares 10 5 2 2 58" xfId="27214" xr:uid="{58563BA0-BC6B-40C4-9061-829C6C92BFBA}"/>
    <cellStyle name="Millares 10 5 2 2 59" xfId="27653" xr:uid="{9CA6F5E2-6C7E-4AED-BF30-BCEACA474644}"/>
    <cellStyle name="Millares 10 5 2 2 6" xfId="4384" xr:uid="{92701233-7DC3-4AAF-8D7E-EA96117D8158}"/>
    <cellStyle name="Millares 10 5 2 2 60" xfId="28092" xr:uid="{12446285-61EE-4086-9FC2-55E7D0CAB901}"/>
    <cellStyle name="Millares 10 5 2 2 61" xfId="28531" xr:uid="{1BF7E23C-17E3-48B2-9B8A-40FE32EBF65C}"/>
    <cellStyle name="Millares 10 5 2 2 62" xfId="28970" xr:uid="{4B3E2665-0F76-4DF7-9949-0A609551EE6B}"/>
    <cellStyle name="Millares 10 5 2 2 63" xfId="29409" xr:uid="{CD782740-DC03-4801-8940-DF20DD2F1929}"/>
    <cellStyle name="Millares 10 5 2 2 64" xfId="29848" xr:uid="{7CADFEE9-F730-405D-B02D-FE8CB7A73DD2}"/>
    <cellStyle name="Millares 10 5 2 2 65" xfId="30287" xr:uid="{4E108E37-797C-41E1-938E-E1E45D9BFF57}"/>
    <cellStyle name="Millares 10 5 2 2 66" xfId="30726" xr:uid="{04ECB567-EA32-4C7F-8C65-780BEBB87148}"/>
    <cellStyle name="Millares 10 5 2 2 67" xfId="31165" xr:uid="{AB425D52-A4AF-4015-94E4-A12C5216698E}"/>
    <cellStyle name="Millares 10 5 2 2 68" xfId="31604" xr:uid="{4D407157-50CB-4AB3-98F1-F88DC8942809}"/>
    <cellStyle name="Millares 10 5 2 2 69" xfId="32044" xr:uid="{92C6DCDA-A4EC-459F-A5B6-DFA6CD188C1C}"/>
    <cellStyle name="Millares 10 5 2 2 7" xfId="4823" xr:uid="{66B7FE64-1FE7-447D-8ECD-539578B0D5BF}"/>
    <cellStyle name="Millares 10 5 2 2 70" xfId="32483" xr:uid="{7752A295-0B03-4868-8734-3B7DB8152F63}"/>
    <cellStyle name="Millares 10 5 2 2 71" xfId="32922" xr:uid="{C3B9FFD0-4BFC-4AA7-90A0-66DD91DDD8AC}"/>
    <cellStyle name="Millares 10 5 2 2 72" xfId="33361" xr:uid="{D53FAC58-1D91-40E1-BB77-F5F8BCEE4DD0}"/>
    <cellStyle name="Millares 10 5 2 2 73" xfId="33800" xr:uid="{9D4761B2-7215-45D7-9BC2-8BFBF6D90F74}"/>
    <cellStyle name="Millares 10 5 2 2 74" xfId="34239" xr:uid="{29AD8B9B-4AC0-44DE-88DC-79DB67FC8AC4}"/>
    <cellStyle name="Millares 10 5 2 2 75" xfId="34678" xr:uid="{935510F3-BC0C-4B3B-9EF5-E1A8E27BF98F}"/>
    <cellStyle name="Millares 10 5 2 2 76" xfId="35117" xr:uid="{F7A39CE8-0EB5-4A24-A30E-42916548974B}"/>
    <cellStyle name="Millares 10 5 2 2 77" xfId="35556" xr:uid="{ECA3BB7F-D947-46CF-B236-CC6405914F3B}"/>
    <cellStyle name="Millares 10 5 2 2 78" xfId="35995" xr:uid="{E54AF5E3-A749-45BD-9430-A0FB0F5DBDAD}"/>
    <cellStyle name="Millares 10 5 2 2 79" xfId="36434" xr:uid="{A57B4A4D-FF4B-45F1-A362-F0D2E284258A}"/>
    <cellStyle name="Millares 10 5 2 2 8" xfId="5262" xr:uid="{62B13CE0-C121-4B40-8309-4966D2C48F01}"/>
    <cellStyle name="Millares 10 5 2 2 80" xfId="36873" xr:uid="{E8D35EF1-78F3-4C1D-B9D9-44E1B644FA63}"/>
    <cellStyle name="Millares 10 5 2 2 81" xfId="37311" xr:uid="{661B5CB8-4A7B-47D4-8242-52E8A6A258F1}"/>
    <cellStyle name="Millares 10 5 2 2 82" xfId="37750" xr:uid="{915B0D2C-8FFF-4AE2-A0BF-B7A27A226A96}"/>
    <cellStyle name="Millares 10 5 2 2 83" xfId="38189" xr:uid="{8B9EDCCD-FEDA-4C33-9FEC-140AB300BAC2}"/>
    <cellStyle name="Millares 10 5 2 2 84" xfId="38628" xr:uid="{38F2EF67-FDB8-441E-9E20-0B5BCF1BAD1D}"/>
    <cellStyle name="Millares 10 5 2 2 85" xfId="39067" xr:uid="{777FCDF6-F55B-49A0-8E6C-109F9BD00129}"/>
    <cellStyle name="Millares 10 5 2 2 86" xfId="39506" xr:uid="{E6E7DBBD-3491-4AC7-8BA7-5BDFEA8528D5}"/>
    <cellStyle name="Millares 10 5 2 2 87" xfId="39945" xr:uid="{E372656B-6880-40CC-B47E-AFBE63337694}"/>
    <cellStyle name="Millares 10 5 2 2 88" xfId="40385" xr:uid="{10ADE599-4979-4810-9D0F-960259EF947F}"/>
    <cellStyle name="Millares 10 5 2 2 89" xfId="40824" xr:uid="{AC0BE545-DA5E-40DE-957B-223E301AB9E3}"/>
    <cellStyle name="Millares 10 5 2 2 9" xfId="5701" xr:uid="{D4049AE1-92AE-4A45-9CA8-C24A5DCAF0D3}"/>
    <cellStyle name="Millares 10 5 2 2 90" xfId="41263" xr:uid="{AEF7830C-03BD-4145-A12E-D8FB51F3A891}"/>
    <cellStyle name="Millares 10 5 2 2 91" xfId="41702" xr:uid="{F1610807-DA5D-4671-9F83-D8D05713007F}"/>
    <cellStyle name="Millares 10 5 2 2 92" xfId="42141" xr:uid="{D2EE0B4A-D734-4F9B-B6DA-68A9FFED635D}"/>
    <cellStyle name="Millares 10 5 2 2 93" xfId="42580" xr:uid="{3BB5C8D1-F140-45EA-9E96-6BF6BEB4B702}"/>
    <cellStyle name="Millares 10 5 2 2 94" xfId="43019" xr:uid="{7F024FAF-36D4-4BF5-8655-65CEB45D70B5}"/>
    <cellStyle name="Millares 10 5 2 2 95" xfId="43458" xr:uid="{D648C9EB-804D-435A-AC0D-3F52B0239E66}"/>
    <cellStyle name="Millares 10 5 2 2 96" xfId="43897" xr:uid="{893AD392-E7A7-44F1-B081-1CE089DED6C4}"/>
    <cellStyle name="Millares 10 5 2 2 97" xfId="44336" xr:uid="{58754FE2-9053-48AE-9600-A8C4D3E5D79B}"/>
    <cellStyle name="Millares 10 5 2 2 98" xfId="44775" xr:uid="{062AE5A7-EC54-4905-A983-D2F8784C0CEA}"/>
    <cellStyle name="Millares 10 5 2 2 99" xfId="45214" xr:uid="{FFF30EF5-6BCD-452F-A3A2-52F7EC603CE7}"/>
    <cellStyle name="Millares 10 5 2 20" xfId="9879" xr:uid="{7F3DC3C1-4C35-4A02-96A9-FB2CFE408699}"/>
    <cellStyle name="Millares 10 5 2 21" xfId="10317" xr:uid="{40B536C6-D11F-4198-AD3E-81302B4CD977}"/>
    <cellStyle name="Millares 10 5 2 22" xfId="10756" xr:uid="{4E89FF35-66EB-4548-A42B-971AAA6698D9}"/>
    <cellStyle name="Millares 10 5 2 23" xfId="11195" xr:uid="{AA075EC3-8EE1-4960-B30C-D231D057FABA}"/>
    <cellStyle name="Millares 10 5 2 24" xfId="11634" xr:uid="{0F57F0EC-960C-4C56-9BB3-BEAA66F2FFE6}"/>
    <cellStyle name="Millares 10 5 2 25" xfId="12073" xr:uid="{5AC29E22-AFB0-49E6-927C-E2DDA28B66B1}"/>
    <cellStyle name="Millares 10 5 2 26" xfId="12512" xr:uid="{85427FEB-47A2-4C39-81EB-8ACA610806F9}"/>
    <cellStyle name="Millares 10 5 2 27" xfId="12952" xr:uid="{26F9979B-3F68-46F9-9614-0C227AD88E38}"/>
    <cellStyle name="Millares 10 5 2 28" xfId="13391" xr:uid="{536CF977-21F4-4E78-AC81-19607AE9BF19}"/>
    <cellStyle name="Millares 10 5 2 29" xfId="13831" xr:uid="{56174855-3ADA-4EF4-BE9C-A4F3DC6117A9}"/>
    <cellStyle name="Millares 10 5 2 3" xfId="2415" xr:uid="{0C53ADED-3C5D-4B17-8EA9-96A1AC04B4AD}"/>
    <cellStyle name="Millares 10 5 2 30" xfId="14270" xr:uid="{F605E0B7-B190-4D95-97A2-D4B24103E0D4}"/>
    <cellStyle name="Millares 10 5 2 31" xfId="14709" xr:uid="{AC3AB571-DA0E-4C61-B9DC-629812247805}"/>
    <cellStyle name="Millares 10 5 2 32" xfId="15148" xr:uid="{FC808FD6-6092-4D22-937F-29D3B9E04865}"/>
    <cellStyle name="Millares 10 5 2 33" xfId="15587" xr:uid="{157834BB-0BEA-496C-9B75-48752EDE570A}"/>
    <cellStyle name="Millares 10 5 2 34" xfId="16026" xr:uid="{842B1F92-4168-40B5-8E94-806FE730D879}"/>
    <cellStyle name="Millares 10 5 2 35" xfId="16466" xr:uid="{B3C0ED9E-22F9-480F-9E19-6C5BBFA11571}"/>
    <cellStyle name="Millares 10 5 2 36" xfId="16905" xr:uid="{46801315-F2C6-4E40-9F4C-B952B8077371}"/>
    <cellStyle name="Millares 10 5 2 37" xfId="17344" xr:uid="{A79E4441-D1B5-4E9C-B51F-282B7C28E8E9}"/>
    <cellStyle name="Millares 10 5 2 38" xfId="17783" xr:uid="{527FC6CC-3DAE-4AE0-BABE-25497BDFE236}"/>
    <cellStyle name="Millares 10 5 2 39" xfId="18222" xr:uid="{60FB0F1A-146A-4B0B-BD36-8966188978F5}"/>
    <cellStyle name="Millares 10 5 2 4" xfId="2855" xr:uid="{572145CD-3620-4722-ADF4-9B1F3211B9BE}"/>
    <cellStyle name="Millares 10 5 2 40" xfId="18661" xr:uid="{8AD1DF6B-9D34-4D38-B601-9B3D299DB410}"/>
    <cellStyle name="Millares 10 5 2 41" xfId="19100" xr:uid="{22CD0802-812F-453A-AD04-B36D17821C76}"/>
    <cellStyle name="Millares 10 5 2 42" xfId="19539" xr:uid="{83C0BC46-E02A-42A2-AB99-3B6C86160290}"/>
    <cellStyle name="Millares 10 5 2 43" xfId="19978" xr:uid="{43CABD57-7750-4BC0-97F4-53E369EB7A92}"/>
    <cellStyle name="Millares 10 5 2 44" xfId="20417" xr:uid="{BEBCDF3C-8E96-416C-BD23-DA1A954364EF}"/>
    <cellStyle name="Millares 10 5 2 45" xfId="20856" xr:uid="{CBE82F7F-AEC8-482C-975B-64AC23C7254F}"/>
    <cellStyle name="Millares 10 5 2 46" xfId="21295" xr:uid="{CD860D11-FB7D-42AA-96A0-5753C09C2ED8}"/>
    <cellStyle name="Millares 10 5 2 47" xfId="21734" xr:uid="{350AAAC5-C36E-45B5-87D0-02361C88EC9A}"/>
    <cellStyle name="Millares 10 5 2 48" xfId="22173" xr:uid="{AD0DA509-0E98-4915-9381-DA0FA8A26816}"/>
    <cellStyle name="Millares 10 5 2 49" xfId="22612" xr:uid="{CC123585-39CE-41D7-9CB1-C59EE842CA42}"/>
    <cellStyle name="Millares 10 5 2 5" xfId="3293" xr:uid="{92F6CB1A-59D2-4369-84C8-DE92D3C1BBAC}"/>
    <cellStyle name="Millares 10 5 2 50" xfId="23051" xr:uid="{EDD2CAB8-992B-4D50-A1C4-632101B9055C}"/>
    <cellStyle name="Millares 10 5 2 51" xfId="23490" xr:uid="{ED51AB76-B458-430A-A23F-2EC60607AC83}"/>
    <cellStyle name="Millares 10 5 2 52" xfId="23929" xr:uid="{A18C7F01-D591-4613-8DB7-8ADD7CF44237}"/>
    <cellStyle name="Millares 10 5 2 53" xfId="24368" xr:uid="{9EADEC89-6BFF-4D00-9891-ED44A9569B71}"/>
    <cellStyle name="Millares 10 5 2 54" xfId="24807" xr:uid="{C99F43D0-C099-402D-8880-B367D58F80DA}"/>
    <cellStyle name="Millares 10 5 2 55" xfId="25246" xr:uid="{784F84F9-71A6-46BE-82CF-5B709E40C736}"/>
    <cellStyle name="Millares 10 5 2 56" xfId="25685" xr:uid="{D7B39F7D-FADA-4503-A2FD-1D090F20AB2C}"/>
    <cellStyle name="Millares 10 5 2 57" xfId="26124" xr:uid="{7451FC22-67EB-49E7-BAED-98D8B6253F2C}"/>
    <cellStyle name="Millares 10 5 2 58" xfId="26563" xr:uid="{7A9C6D08-D62F-44DE-932C-3770777FCA5F}"/>
    <cellStyle name="Millares 10 5 2 59" xfId="27002" xr:uid="{59638D7F-853B-4E6C-A73C-10E6F8C52BEA}"/>
    <cellStyle name="Millares 10 5 2 6" xfId="3733" xr:uid="{E504DACB-0418-4438-AB41-771E8CE0D53A}"/>
    <cellStyle name="Millares 10 5 2 60" xfId="27441" xr:uid="{CBBC4B5A-9399-42E3-A069-C7C8B0F042BA}"/>
    <cellStyle name="Millares 10 5 2 61" xfId="27880" xr:uid="{0CE4C899-4048-48EF-B38E-58A974024F27}"/>
    <cellStyle name="Millares 10 5 2 62" xfId="28319" xr:uid="{147E5FC9-E964-4E4B-917F-912E6436631E}"/>
    <cellStyle name="Millares 10 5 2 63" xfId="28758" xr:uid="{30C4EB74-BB57-4609-9C9D-F7C528DDF063}"/>
    <cellStyle name="Millares 10 5 2 64" xfId="29197" xr:uid="{7CD8E1A5-361C-4079-8DD2-40F831115512}"/>
    <cellStyle name="Millares 10 5 2 65" xfId="29636" xr:uid="{5ECB6600-3638-4C76-85DE-D54E0096849C}"/>
    <cellStyle name="Millares 10 5 2 66" xfId="30075" xr:uid="{C62568AC-2528-4FC3-9ED1-9BB155A41582}"/>
    <cellStyle name="Millares 10 5 2 67" xfId="30514" xr:uid="{A05821B3-4C0D-47C8-9DC0-A484A0583596}"/>
    <cellStyle name="Millares 10 5 2 68" xfId="30953" xr:uid="{48965762-9916-4966-B721-691C93DCEDC5}"/>
    <cellStyle name="Millares 10 5 2 69" xfId="31392" xr:uid="{341FEF63-9F6B-471D-9828-83BE99BBF972}"/>
    <cellStyle name="Millares 10 5 2 7" xfId="4172" xr:uid="{401B5174-6120-40E3-BE66-D2A314433AD1}"/>
    <cellStyle name="Millares 10 5 2 70" xfId="31831" xr:uid="{6583E9A5-7D0E-4151-8E02-960B5A985AFE}"/>
    <cellStyle name="Millares 10 5 2 71" xfId="32271" xr:uid="{946D44F1-AB62-4B38-9F7F-59BFCCCA45AF}"/>
    <cellStyle name="Millares 10 5 2 72" xfId="32710" xr:uid="{2C56269F-B30E-4139-BA8C-522989E92EA7}"/>
    <cellStyle name="Millares 10 5 2 73" xfId="33149" xr:uid="{C54E7974-36FE-4E2F-8A85-FF7A91E0F069}"/>
    <cellStyle name="Millares 10 5 2 74" xfId="33588" xr:uid="{4499A9C5-C05A-4B37-B8DF-F09E533FCE1C}"/>
    <cellStyle name="Millares 10 5 2 75" xfId="34027" xr:uid="{061915D8-0DC9-422B-B5E8-C433AC90ACA4}"/>
    <cellStyle name="Millares 10 5 2 76" xfId="34466" xr:uid="{A23C5BAD-FEB9-41F4-B67B-0EAD28025730}"/>
    <cellStyle name="Millares 10 5 2 77" xfId="34905" xr:uid="{5B1B94A2-3179-4863-AE4E-4F6C7DC5EAB2}"/>
    <cellStyle name="Millares 10 5 2 78" xfId="35344" xr:uid="{AD457A62-EA35-400F-AF52-A44842461DE0}"/>
    <cellStyle name="Millares 10 5 2 79" xfId="35783" xr:uid="{74734A83-D05F-41F7-931C-00658BDA99A9}"/>
    <cellStyle name="Millares 10 5 2 8" xfId="4611" xr:uid="{39158777-32DA-4C3D-8689-748DE8B74191}"/>
    <cellStyle name="Millares 10 5 2 80" xfId="36222" xr:uid="{921B1F49-67DE-4B92-985D-4B7A15689075}"/>
    <cellStyle name="Millares 10 5 2 81" xfId="36661" xr:uid="{A07B0513-09DF-404B-9FA6-8D97A6886542}"/>
    <cellStyle name="Millares 10 5 2 82" xfId="37099" xr:uid="{1B1DCE19-0269-4DAA-A875-90875151A4D8}"/>
    <cellStyle name="Millares 10 5 2 83" xfId="37538" xr:uid="{B977E32A-F281-4503-BAAA-DF9B5406040B}"/>
    <cellStyle name="Millares 10 5 2 84" xfId="37977" xr:uid="{E60FB9DF-667A-487A-8654-EB8BE3A78465}"/>
    <cellStyle name="Millares 10 5 2 85" xfId="38416" xr:uid="{5A1E959F-1BC6-4153-B211-DA0502EE9813}"/>
    <cellStyle name="Millares 10 5 2 86" xfId="38855" xr:uid="{A02B09F3-A2EC-41BD-AEF9-EDB833066950}"/>
    <cellStyle name="Millares 10 5 2 87" xfId="39294" xr:uid="{11BD39F0-E66C-41F2-AE53-7D110CF72861}"/>
    <cellStyle name="Millares 10 5 2 88" xfId="39733" xr:uid="{244C352D-611B-4151-AA72-578F1C62A94B}"/>
    <cellStyle name="Millares 10 5 2 89" xfId="40173" xr:uid="{0F2470B4-72C2-4062-8730-4A7C0350ECDC}"/>
    <cellStyle name="Millares 10 5 2 9" xfId="5050" xr:uid="{5F8E098B-09B5-428A-8235-95397E5CD241}"/>
    <cellStyle name="Millares 10 5 2 90" xfId="40612" xr:uid="{E78A158E-2DA6-4F2B-BF85-1251BE955132}"/>
    <cellStyle name="Millares 10 5 2 91" xfId="41051" xr:uid="{21B4E401-C783-4A5F-AD03-141AB8D5982A}"/>
    <cellStyle name="Millares 10 5 2 92" xfId="41490" xr:uid="{56EF65A8-3E82-45F2-B955-41A94BC34D9C}"/>
    <cellStyle name="Millares 10 5 2 93" xfId="41929" xr:uid="{288A9972-00A4-44EB-8162-F7D34A6D0C0F}"/>
    <cellStyle name="Millares 10 5 2 94" xfId="42368" xr:uid="{5405E764-ED9B-4402-BF3B-C17477F7C10C}"/>
    <cellStyle name="Millares 10 5 2 95" xfId="42807" xr:uid="{4DFDF80B-F6EB-42B9-9F4B-66BEF6C79F3F}"/>
    <cellStyle name="Millares 10 5 2 96" xfId="43246" xr:uid="{CD2DD864-5483-469C-AB26-427685B4A36B}"/>
    <cellStyle name="Millares 10 5 2 97" xfId="43685" xr:uid="{C95F3CBD-F068-468F-8547-50422F8CAB11}"/>
    <cellStyle name="Millares 10 5 2 98" xfId="44124" xr:uid="{D89A031A-833A-4858-A923-FED130C4CC72}"/>
    <cellStyle name="Millares 10 5 2 99" xfId="44563" xr:uid="{62DAB377-BB1A-4988-B84C-86F7447BA13C}"/>
    <cellStyle name="Millares 10 5 20" xfId="9334" xr:uid="{9D2E716D-84C3-45D2-B37A-FE5895E47A9B}"/>
    <cellStyle name="Millares 10 5 21" xfId="9773" xr:uid="{042FFDCF-1E51-4502-8F2B-B6B72203583C}"/>
    <cellStyle name="Millares 10 5 22" xfId="10211" xr:uid="{C7C94346-EC32-497E-A071-E22C5E355DB9}"/>
    <cellStyle name="Millares 10 5 23" xfId="10650" xr:uid="{95804F5E-0883-497C-AE78-AC4C8AFBB088}"/>
    <cellStyle name="Millares 10 5 24" xfId="11089" xr:uid="{6C903DC9-2AF8-46D2-BD5F-8568CF6FAB02}"/>
    <cellStyle name="Millares 10 5 25" xfId="11528" xr:uid="{D5D51F1A-5565-4AF0-A7B0-F4922169B9A4}"/>
    <cellStyle name="Millares 10 5 26" xfId="11967" xr:uid="{4381C7B4-85A9-403E-94EF-325790FEB6E5}"/>
    <cellStyle name="Millares 10 5 27" xfId="12406" xr:uid="{5FF4E3F1-4DDB-48E2-8EF1-BD6EEA7801CE}"/>
    <cellStyle name="Millares 10 5 28" xfId="12846" xr:uid="{0B627641-FB93-4C90-83B4-30E1C6F295B4}"/>
    <cellStyle name="Millares 10 5 29" xfId="13285" xr:uid="{37DC4F2C-B238-4AA0-BED3-E4CC400329D9}"/>
    <cellStyle name="Millares 10 5 3" xfId="1437" xr:uid="{293A0055-2B57-47F4-AFF8-D1950D6A901F}"/>
    <cellStyle name="Millares 10 5 3 10" xfId="6034" xr:uid="{80089D0A-305B-41BE-AE88-FB7F2C3AA4E6}"/>
    <cellStyle name="Millares 10 5 3 100" xfId="45547" xr:uid="{5E399D8A-AF21-44B1-869A-505D21D7B9F8}"/>
    <cellStyle name="Millares 10 5 3 101" xfId="45986" xr:uid="{82707D8B-42C2-4EA2-914C-62007E09D68C}"/>
    <cellStyle name="Millares 10 5 3 102" xfId="46425" xr:uid="{18B22DB4-EB73-4E85-9C5A-096883A4EC74}"/>
    <cellStyle name="Millares 10 5 3 103" xfId="46864" xr:uid="{9FB2C9D9-285F-4BD4-92CA-8846708F8A73}"/>
    <cellStyle name="Millares 10 5 3 104" xfId="47303" xr:uid="{1F390B2E-65E0-4554-BC86-0849CDF67A5E}"/>
    <cellStyle name="Millares 10 5 3 105" xfId="47742" xr:uid="{C9C98BE8-5FC9-4B2E-8060-86CE5120643B}"/>
    <cellStyle name="Millares 10 5 3 106" xfId="48181" xr:uid="{BE80DCCB-8A2D-4FDA-89E4-CDEB367C6D47}"/>
    <cellStyle name="Millares 10 5 3 107" xfId="48620" xr:uid="{2E52F660-E3C0-44CE-9674-4AD8A8409016}"/>
    <cellStyle name="Millares 10 5 3 108" xfId="49059" xr:uid="{136103D3-0B20-4869-949A-F822644B3A0A}"/>
    <cellStyle name="Millares 10 5 3 109" xfId="49498" xr:uid="{373F3912-9D59-4B87-BDBF-A7BECB3ABF0F}"/>
    <cellStyle name="Millares 10 5 3 11" xfId="6473" xr:uid="{6474677E-C436-4B36-958E-4BEED10E95C1}"/>
    <cellStyle name="Millares 10 5 3 110" xfId="49937" xr:uid="{CAB8978F-BF8C-428E-BC2F-E3BB482E8750}"/>
    <cellStyle name="Millares 10 5 3 111" xfId="50376" xr:uid="{29A17322-235A-4A44-988F-BBCDC01FB642}"/>
    <cellStyle name="Millares 10 5 3 112" xfId="50815" xr:uid="{C95517C9-659F-4A05-BD1F-389B542EE874}"/>
    <cellStyle name="Millares 10 5 3 113" xfId="51254" xr:uid="{8BC90EF3-9A5D-4505-8A35-28ADB14A9F03}"/>
    <cellStyle name="Millares 10 5 3 114" xfId="51693" xr:uid="{1A2F6EB1-35AA-41F8-BE76-BA53EFC3983B}"/>
    <cellStyle name="Millares 10 5 3 115" xfId="52132" xr:uid="{80F11B46-297C-484B-9043-EBEF35A519F0}"/>
    <cellStyle name="Millares 10 5 3 116" xfId="52571" xr:uid="{8BBA294A-5304-49E3-B436-720E710F0E56}"/>
    <cellStyle name="Millares 10 5 3 117" xfId="53010" xr:uid="{F3628041-9EA6-4D10-BC1B-55CA7C9904E0}"/>
    <cellStyle name="Millares 10 5 3 118" xfId="53449" xr:uid="{EC5762BB-F06F-45C8-82F3-FE6794B86494}"/>
    <cellStyle name="Millares 10 5 3 119" xfId="53888" xr:uid="{D3510C56-6D06-4B37-A41D-E3EB704CD812}"/>
    <cellStyle name="Millares 10 5 3 12" xfId="6912" xr:uid="{A484156D-1B8F-423D-90E2-D6BC816FE378}"/>
    <cellStyle name="Millares 10 5 3 120" xfId="54327" xr:uid="{B03D019B-6605-446A-862E-25FDD296D7E6}"/>
    <cellStyle name="Millares 10 5 3 121" xfId="54766" xr:uid="{8DA41FBA-74A2-49F6-9626-47DF9A048EB6}"/>
    <cellStyle name="Millares 10 5 3 13" xfId="7351" xr:uid="{10EB457E-76A9-4439-BFDE-2FEA90246546}"/>
    <cellStyle name="Millares 10 5 3 14" xfId="7790" xr:uid="{E352394B-1B2D-403B-83BA-F82241198EAB}"/>
    <cellStyle name="Millares 10 5 3 15" xfId="8229" xr:uid="{BB84E310-7A9F-4AC0-B4B9-EB8478353BC6}"/>
    <cellStyle name="Millares 10 5 3 16" xfId="8668" xr:uid="{4B303E1C-E0C7-4072-92B8-EE365124AE25}"/>
    <cellStyle name="Millares 10 5 3 17" xfId="9107" xr:uid="{0BFE4CFB-C66F-4BC3-830B-B0DD4227BF19}"/>
    <cellStyle name="Millares 10 5 3 18" xfId="9546" xr:uid="{FE54021F-43AC-4323-A6BE-C93602880377}"/>
    <cellStyle name="Millares 10 5 3 19" xfId="9985" xr:uid="{0716F45D-14F8-4901-A585-464A056FA7F2}"/>
    <cellStyle name="Millares 10 5 3 2" xfId="2522" xr:uid="{1A144609-59A5-4DDA-A531-3B419B770762}"/>
    <cellStyle name="Millares 10 5 3 20" xfId="10423" xr:uid="{AB3A9FEE-F860-49A7-9231-AAC7F40ED2A1}"/>
    <cellStyle name="Millares 10 5 3 21" xfId="10862" xr:uid="{779D2617-8202-46CF-B557-3623EBEEE1FA}"/>
    <cellStyle name="Millares 10 5 3 22" xfId="11301" xr:uid="{BA82971C-82B1-42A3-AB77-274863E5653E}"/>
    <cellStyle name="Millares 10 5 3 23" xfId="11740" xr:uid="{771698D3-8FD1-42ED-A80B-A8F7FB6EB7B0}"/>
    <cellStyle name="Millares 10 5 3 24" xfId="12179" xr:uid="{9AC019D4-C592-45BB-8B5E-7862C846FA1B}"/>
    <cellStyle name="Millares 10 5 3 25" xfId="12619" xr:uid="{1D218751-D0D3-46E5-81EC-327A32080166}"/>
    <cellStyle name="Millares 10 5 3 26" xfId="13058" xr:uid="{29DB9C35-9A44-4D69-A91F-55455AE1AF3B}"/>
    <cellStyle name="Millares 10 5 3 27" xfId="13498" xr:uid="{32785C16-E685-4DB4-A144-5FB0521E733C}"/>
    <cellStyle name="Millares 10 5 3 28" xfId="13937" xr:uid="{66754C66-E24A-40AF-B174-C8AB4D2D030C}"/>
    <cellStyle name="Millares 10 5 3 29" xfId="14376" xr:uid="{19EAD8B3-E028-4E82-BC1D-56330EC5ED08}"/>
    <cellStyle name="Millares 10 5 3 3" xfId="2961" xr:uid="{2AC1FEF6-4CCA-4378-B225-75B20BFEB23E}"/>
    <cellStyle name="Millares 10 5 3 30" xfId="14815" xr:uid="{1DEDD8C4-DD34-4241-A251-F9B8B3E4664D}"/>
    <cellStyle name="Millares 10 5 3 31" xfId="15254" xr:uid="{9219B312-6799-4585-9CAE-A6CF23454067}"/>
    <cellStyle name="Millares 10 5 3 32" xfId="15693" xr:uid="{05C131AD-CBDE-450A-A177-0BC6B9B2BCC6}"/>
    <cellStyle name="Millares 10 5 3 33" xfId="16133" xr:uid="{B526E37F-9163-4BBB-A986-E7F46D5617BC}"/>
    <cellStyle name="Millares 10 5 3 34" xfId="16572" xr:uid="{7471F417-C7FE-4C72-AB94-5ABB301634F6}"/>
    <cellStyle name="Millares 10 5 3 35" xfId="17011" xr:uid="{EE111D39-7C9E-47C3-9399-9703E94CA347}"/>
    <cellStyle name="Millares 10 5 3 36" xfId="17450" xr:uid="{B6B2A247-BA64-49F7-AFFA-A90059C8CEB0}"/>
    <cellStyle name="Millares 10 5 3 37" xfId="17889" xr:uid="{E4EEAE61-DFC9-4129-96C3-77125D9384BE}"/>
    <cellStyle name="Millares 10 5 3 38" xfId="18328" xr:uid="{7417A132-0E1F-423D-93C2-9A8F1C75EDEE}"/>
    <cellStyle name="Millares 10 5 3 39" xfId="18767" xr:uid="{14996256-6E39-48BE-BD77-E9D39E0E64E2}"/>
    <cellStyle name="Millares 10 5 3 4" xfId="3399" xr:uid="{7F923371-4F20-4031-BD48-F4583A16AEA0}"/>
    <cellStyle name="Millares 10 5 3 40" xfId="19206" xr:uid="{3217B368-5AFF-4666-B042-235D65C73E00}"/>
    <cellStyle name="Millares 10 5 3 41" xfId="19645" xr:uid="{24AB726C-FAE6-4A3A-957C-01DCCB1FEAC1}"/>
    <cellStyle name="Millares 10 5 3 42" xfId="20084" xr:uid="{7FA4469A-3192-48BE-82E4-035BE2EF7043}"/>
    <cellStyle name="Millares 10 5 3 43" xfId="20523" xr:uid="{A00DCD08-D116-4CCA-992F-5F90099E71F8}"/>
    <cellStyle name="Millares 10 5 3 44" xfId="20962" xr:uid="{72601F6C-19D9-4D21-B335-87E2B80ECB4E}"/>
    <cellStyle name="Millares 10 5 3 45" xfId="21401" xr:uid="{2A6317DB-F8E0-44B8-A446-70B8A7345AB9}"/>
    <cellStyle name="Millares 10 5 3 46" xfId="21840" xr:uid="{1757FFC1-CF2B-45EA-86D1-89DEFD9D314C}"/>
    <cellStyle name="Millares 10 5 3 47" xfId="22279" xr:uid="{9AEE7561-E336-4EF9-8E7D-B6B5ECA3BE22}"/>
    <cellStyle name="Millares 10 5 3 48" xfId="22718" xr:uid="{25AA8749-B774-4603-B70E-75719B14B22A}"/>
    <cellStyle name="Millares 10 5 3 49" xfId="23157" xr:uid="{0E6C9CF8-A797-4150-B839-291765789806}"/>
    <cellStyle name="Millares 10 5 3 5" xfId="3839" xr:uid="{42B8508C-E0A5-4672-94F1-99D779E7845E}"/>
    <cellStyle name="Millares 10 5 3 50" xfId="23596" xr:uid="{90EC3446-635B-4FE0-95CA-6C2A09F20503}"/>
    <cellStyle name="Millares 10 5 3 51" xfId="24035" xr:uid="{63438487-7532-4F22-AFEA-C2B9FD542C2B}"/>
    <cellStyle name="Millares 10 5 3 52" xfId="24474" xr:uid="{E5B43874-7EBC-4F69-B9C7-F7CEBA4798CA}"/>
    <cellStyle name="Millares 10 5 3 53" xfId="24913" xr:uid="{78C9B7BD-610A-48C2-A66C-1E6784345E7B}"/>
    <cellStyle name="Millares 10 5 3 54" xfId="25352" xr:uid="{4117F5A0-D4B8-4AC4-AFCB-1EC92E37D121}"/>
    <cellStyle name="Millares 10 5 3 55" xfId="25791" xr:uid="{68C4582C-BD9A-49CE-8299-C6E6265611AF}"/>
    <cellStyle name="Millares 10 5 3 56" xfId="26230" xr:uid="{B97E6570-55E0-441F-A239-2B02E9320964}"/>
    <cellStyle name="Millares 10 5 3 57" xfId="26669" xr:uid="{35C19D16-2101-442A-9F38-CC26B820706C}"/>
    <cellStyle name="Millares 10 5 3 58" xfId="27108" xr:uid="{2553A03C-14CB-4CCA-9EC5-7059F081C891}"/>
    <cellStyle name="Millares 10 5 3 59" xfId="27547" xr:uid="{2BAEC2A9-7689-4129-89C3-C7D0FA963266}"/>
    <cellStyle name="Millares 10 5 3 6" xfId="4278" xr:uid="{CD4B2BFC-8B5F-4989-AFED-559131519EDD}"/>
    <cellStyle name="Millares 10 5 3 60" xfId="27986" xr:uid="{5CDCB85C-6257-4CFA-8808-3CCC7FCBBC38}"/>
    <cellStyle name="Millares 10 5 3 61" xfId="28425" xr:uid="{F382FA2F-7A83-4F7A-8E39-47F3F67DC49C}"/>
    <cellStyle name="Millares 10 5 3 62" xfId="28864" xr:uid="{6E0F13AE-822C-4228-8300-8DF07A9E538E}"/>
    <cellStyle name="Millares 10 5 3 63" xfId="29303" xr:uid="{C8131D85-9B56-4DF7-88A9-A580FBE29695}"/>
    <cellStyle name="Millares 10 5 3 64" xfId="29742" xr:uid="{F56702D7-4252-40E2-90AF-42B5B45580BB}"/>
    <cellStyle name="Millares 10 5 3 65" xfId="30181" xr:uid="{7F70B516-9E39-47E7-A849-409F15FAD0B0}"/>
    <cellStyle name="Millares 10 5 3 66" xfId="30620" xr:uid="{EBA215AA-1793-4EED-94F7-6630E349E5D8}"/>
    <cellStyle name="Millares 10 5 3 67" xfId="31059" xr:uid="{8E4F5AC2-9E03-4E4F-81DA-494147393C86}"/>
    <cellStyle name="Millares 10 5 3 68" xfId="31498" xr:uid="{E4A3315B-E1C2-44EF-8D78-7ACB80268407}"/>
    <cellStyle name="Millares 10 5 3 69" xfId="31938" xr:uid="{78D11336-2632-4FA3-A160-DD70464FD656}"/>
    <cellStyle name="Millares 10 5 3 7" xfId="4717" xr:uid="{21C580CD-C50C-416E-B07C-4ED6F7FAAB71}"/>
    <cellStyle name="Millares 10 5 3 70" xfId="32377" xr:uid="{9BDCC143-A442-44E3-9451-6511305E7C98}"/>
    <cellStyle name="Millares 10 5 3 71" xfId="32816" xr:uid="{F3319AF1-15B8-45B4-84F9-855D837EC06C}"/>
    <cellStyle name="Millares 10 5 3 72" xfId="33255" xr:uid="{5B8955D0-828D-4D36-AAFA-D2E4C504C8A3}"/>
    <cellStyle name="Millares 10 5 3 73" xfId="33694" xr:uid="{DD5DCA17-0935-46DE-A747-DD6C450F3F7B}"/>
    <cellStyle name="Millares 10 5 3 74" xfId="34133" xr:uid="{ED4A5A4C-3AAE-46AF-9D75-403A6F250745}"/>
    <cellStyle name="Millares 10 5 3 75" xfId="34572" xr:uid="{C6FF8DB9-A9EE-436A-81AC-DB9B02751E01}"/>
    <cellStyle name="Millares 10 5 3 76" xfId="35011" xr:uid="{529C84FE-FF0E-421F-B187-B86E67177BDC}"/>
    <cellStyle name="Millares 10 5 3 77" xfId="35450" xr:uid="{EE99C1D8-248B-47D9-A5FC-24BCD1B49DDD}"/>
    <cellStyle name="Millares 10 5 3 78" xfId="35889" xr:uid="{B5011FEE-CBE6-4A39-8315-37F4ABB1A258}"/>
    <cellStyle name="Millares 10 5 3 79" xfId="36328" xr:uid="{97CD090D-8C50-405F-8DE4-924AEE1B20A5}"/>
    <cellStyle name="Millares 10 5 3 8" xfId="5156" xr:uid="{8BD06F88-3907-4FEF-AD78-EF948478B503}"/>
    <cellStyle name="Millares 10 5 3 80" xfId="36767" xr:uid="{9A47EA96-3711-4C81-86ED-5D6870C5DD18}"/>
    <cellStyle name="Millares 10 5 3 81" xfId="37205" xr:uid="{5B0DEE45-3B24-48A7-9BC0-78398C57A74C}"/>
    <cellStyle name="Millares 10 5 3 82" xfId="37644" xr:uid="{B69986FA-AAC6-4500-82E0-113F1251D7DE}"/>
    <cellStyle name="Millares 10 5 3 83" xfId="38083" xr:uid="{D9AD6118-406F-44E7-A0DA-DC2FB2AFA54D}"/>
    <cellStyle name="Millares 10 5 3 84" xfId="38522" xr:uid="{4F81C827-69B0-4A58-8569-EC72F02EC46C}"/>
    <cellStyle name="Millares 10 5 3 85" xfId="38961" xr:uid="{129367F1-1F1F-44F8-813D-3D8DD3F5BE86}"/>
    <cellStyle name="Millares 10 5 3 86" xfId="39400" xr:uid="{E43D9224-ABF4-4F2A-8926-73A8B9932D10}"/>
    <cellStyle name="Millares 10 5 3 87" xfId="39839" xr:uid="{35B92BA1-A402-40BE-A39C-A2BA0D2ED4D2}"/>
    <cellStyle name="Millares 10 5 3 88" xfId="40279" xr:uid="{C6B37C83-6E72-4609-91C3-B5062539F650}"/>
    <cellStyle name="Millares 10 5 3 89" xfId="40718" xr:uid="{FAA75F93-63AC-46C0-B7B6-563551E49047}"/>
    <cellStyle name="Millares 10 5 3 9" xfId="5595" xr:uid="{AD989532-F7B6-493D-B173-B23189FB2352}"/>
    <cellStyle name="Millares 10 5 3 90" xfId="41157" xr:uid="{DDEBA6FC-ED08-4D4B-8265-DB9F0947030F}"/>
    <cellStyle name="Millares 10 5 3 91" xfId="41596" xr:uid="{6BA176CC-7224-46FF-8733-3671C521AB62}"/>
    <cellStyle name="Millares 10 5 3 92" xfId="42035" xr:uid="{FB5BE02E-9FFC-4BAD-A836-9949CB2383CD}"/>
    <cellStyle name="Millares 10 5 3 93" xfId="42474" xr:uid="{D56694B3-50DE-4F2E-A61B-C2A1D8487931}"/>
    <cellStyle name="Millares 10 5 3 94" xfId="42913" xr:uid="{288C82AA-B083-42D8-B296-95B9BE526C69}"/>
    <cellStyle name="Millares 10 5 3 95" xfId="43352" xr:uid="{8F4AA4E9-9C20-41E5-8982-3582BB7A3E0F}"/>
    <cellStyle name="Millares 10 5 3 96" xfId="43791" xr:uid="{7B2DDDFC-EECF-42B1-8C3B-1EC2DE8A1CED}"/>
    <cellStyle name="Millares 10 5 3 97" xfId="44230" xr:uid="{512980E0-3766-40EC-9E37-01025B35FFEC}"/>
    <cellStyle name="Millares 10 5 3 98" xfId="44669" xr:uid="{4F096AEC-A235-4B06-B584-9A2205E933B1}"/>
    <cellStyle name="Millares 10 5 3 99" xfId="45108" xr:uid="{14E78399-B735-46C5-8EF5-956B8BC48D3B}"/>
    <cellStyle name="Millares 10 5 30" xfId="13725" xr:uid="{E0A2780D-D1CC-4365-8815-7B8A25563BCC}"/>
    <cellStyle name="Millares 10 5 31" xfId="14164" xr:uid="{A292C11D-6C5E-4F81-9340-B1693E41D3BA}"/>
    <cellStyle name="Millares 10 5 32" xfId="14603" xr:uid="{A8E1D18D-8984-4FC7-90AC-7886A87DD81D}"/>
    <cellStyle name="Millares 10 5 33" xfId="15042" xr:uid="{7362A254-73D7-4DDF-940D-BC95E0749F1C}"/>
    <cellStyle name="Millares 10 5 34" xfId="15481" xr:uid="{C141C5B6-B42D-41FA-BBCB-44040114B54F}"/>
    <cellStyle name="Millares 10 5 35" xfId="15920" xr:uid="{039A18D4-F7A1-4F4E-BE0A-6201DEAE9909}"/>
    <cellStyle name="Millares 10 5 36" xfId="16360" xr:uid="{1D2C2CEC-46D2-4420-8C84-B2D9D8820D30}"/>
    <cellStyle name="Millares 10 5 37" xfId="16799" xr:uid="{FB32C5C9-6616-4D83-9670-930A1E2D9D0A}"/>
    <cellStyle name="Millares 10 5 38" xfId="17238" xr:uid="{24B146C6-075C-4210-B357-EC1563722B99}"/>
    <cellStyle name="Millares 10 5 39" xfId="17677" xr:uid="{D3B82609-3FEF-431C-B246-ED2C6C455560}"/>
    <cellStyle name="Millares 10 5 4" xfId="2309" xr:uid="{547A6E14-1996-4902-8C9B-E99CD6A88958}"/>
    <cellStyle name="Millares 10 5 40" xfId="18116" xr:uid="{78D5F5AC-D2F5-43E6-A499-571D87AF139A}"/>
    <cellStyle name="Millares 10 5 41" xfId="18555" xr:uid="{5BE3AC25-01E0-4165-ABBD-E5CD39791CA2}"/>
    <cellStyle name="Millares 10 5 42" xfId="18994" xr:uid="{45C2685D-0DDF-431E-8F02-41D6C02C606F}"/>
    <cellStyle name="Millares 10 5 43" xfId="19433" xr:uid="{9E44B34A-544E-4188-A770-E53B4006E30D}"/>
    <cellStyle name="Millares 10 5 44" xfId="19872" xr:uid="{18EC8C7A-68D5-4A7C-94E1-5427197CFD4D}"/>
    <cellStyle name="Millares 10 5 45" xfId="20311" xr:uid="{D736ECFE-5253-4126-8F60-C8DBA3B550E2}"/>
    <cellStyle name="Millares 10 5 46" xfId="20750" xr:uid="{4AE5305A-C80D-4473-A65B-1EE552EF8C4D}"/>
    <cellStyle name="Millares 10 5 47" xfId="21189" xr:uid="{323C63EA-BB79-4A08-BE61-42890BF31604}"/>
    <cellStyle name="Millares 10 5 48" xfId="21628" xr:uid="{79214B1F-9325-45B3-B91A-B40EFFD6AF10}"/>
    <cellStyle name="Millares 10 5 49" xfId="22067" xr:uid="{84BD849E-84D9-4C13-BDB9-C6746FB6649E}"/>
    <cellStyle name="Millares 10 5 5" xfId="2749" xr:uid="{31169305-2961-44FF-BF3B-C4C48B7E5B90}"/>
    <cellStyle name="Millares 10 5 50" xfId="22506" xr:uid="{3D73D025-BF90-41A2-AD97-7868A49AB348}"/>
    <cellStyle name="Millares 10 5 51" xfId="22945" xr:uid="{40ED74A3-F6FF-4C90-A954-DD34BD951756}"/>
    <cellStyle name="Millares 10 5 52" xfId="23384" xr:uid="{C9DEBA80-40F3-42F6-8CFC-024701AAF463}"/>
    <cellStyle name="Millares 10 5 53" xfId="23823" xr:uid="{7AB98AE1-6D75-421A-A31D-E8E51310EF31}"/>
    <cellStyle name="Millares 10 5 54" xfId="24262" xr:uid="{FB9136C4-77DB-4912-9EE5-48AA612F7E1A}"/>
    <cellStyle name="Millares 10 5 55" xfId="24701" xr:uid="{6FD99EE9-6D75-410F-A99B-9A5DCBF713EB}"/>
    <cellStyle name="Millares 10 5 56" xfId="25140" xr:uid="{5AA9491C-962F-466F-BA11-8E6318447261}"/>
    <cellStyle name="Millares 10 5 57" xfId="25579" xr:uid="{8F8F1473-EFC3-4DCD-BBC0-D053D1203653}"/>
    <cellStyle name="Millares 10 5 58" xfId="26018" xr:uid="{5B1FD35F-980B-40A4-9E08-D439A4D021E0}"/>
    <cellStyle name="Millares 10 5 59" xfId="26457" xr:uid="{29A373E8-4C0A-45BD-8FF4-37D22A92CE0E}"/>
    <cellStyle name="Millares 10 5 6" xfId="3187" xr:uid="{466D3142-237E-4FFE-950D-4C8D4B51EF20}"/>
    <cellStyle name="Millares 10 5 60" xfId="26896" xr:uid="{81598C0A-47A5-4FE0-B1F8-94D51F32272D}"/>
    <cellStyle name="Millares 10 5 61" xfId="27335" xr:uid="{B47D41FD-F1D0-4BAD-A163-E347E06275A0}"/>
    <cellStyle name="Millares 10 5 62" xfId="27774" xr:uid="{48FA6051-7E77-420B-AFB8-C65E63386CAC}"/>
    <cellStyle name="Millares 10 5 63" xfId="28213" xr:uid="{C647F083-A9EE-47E2-BA85-CEC8408C581F}"/>
    <cellStyle name="Millares 10 5 64" xfId="28652" xr:uid="{28B6E274-09B1-470E-A4A3-978620631511}"/>
    <cellStyle name="Millares 10 5 65" xfId="29091" xr:uid="{4B2B0145-8DA0-49ED-9301-CFBAF318CF5F}"/>
    <cellStyle name="Millares 10 5 66" xfId="29530" xr:uid="{79BAEA12-C4CC-4191-84D3-A6D1D72E8C7B}"/>
    <cellStyle name="Millares 10 5 67" xfId="29969" xr:uid="{DFA492AC-BB7F-4E45-94EF-AA8EECCB81CE}"/>
    <cellStyle name="Millares 10 5 68" xfId="30408" xr:uid="{C4140481-042D-4C10-8D95-D191E8B0BE17}"/>
    <cellStyle name="Millares 10 5 69" xfId="30847" xr:uid="{A14F07C4-CE0F-460D-976A-DA6A4050DF26}"/>
    <cellStyle name="Millares 10 5 7" xfId="3627" xr:uid="{30E658F5-D658-46FD-88E4-AF2E715673B6}"/>
    <cellStyle name="Millares 10 5 70" xfId="31286" xr:uid="{8699BCBF-1C30-4BE2-B124-87E556BF8FC1}"/>
    <cellStyle name="Millares 10 5 71" xfId="31725" xr:uid="{8ECD74C8-672F-477C-A558-62EB7211ACBC}"/>
    <cellStyle name="Millares 10 5 72" xfId="32165" xr:uid="{539CA3C7-E85A-4139-BE91-E0F91041FBF9}"/>
    <cellStyle name="Millares 10 5 73" xfId="32604" xr:uid="{E39E2503-8670-4287-84D4-249A52FE9D53}"/>
    <cellStyle name="Millares 10 5 74" xfId="33043" xr:uid="{39F19FD1-AD38-4002-B273-581D0BE0C0A5}"/>
    <cellStyle name="Millares 10 5 75" xfId="33482" xr:uid="{140A6D5E-934C-4470-99DA-1B7C3EFEFF83}"/>
    <cellStyle name="Millares 10 5 76" xfId="33921" xr:uid="{FFEA27DF-A59E-42BE-A2C1-E697D27A655F}"/>
    <cellStyle name="Millares 10 5 77" xfId="34360" xr:uid="{CA9FF483-6225-4F7D-983F-3F549E528435}"/>
    <cellStyle name="Millares 10 5 78" xfId="34799" xr:uid="{EEE28D87-9275-4F8D-8D99-F1395096248C}"/>
    <cellStyle name="Millares 10 5 79" xfId="35238" xr:uid="{B4BB24E0-A3AD-4BD2-B52E-9561328FF852}"/>
    <cellStyle name="Millares 10 5 8" xfId="4066" xr:uid="{4E236E7F-AD18-415A-8D5D-6403ECE37F29}"/>
    <cellStyle name="Millares 10 5 80" xfId="35677" xr:uid="{60223140-BE4E-43C6-9188-A2AC1F108AA8}"/>
    <cellStyle name="Millares 10 5 81" xfId="36116" xr:uid="{D4E742D8-540D-4F32-8495-16BCFC488C6D}"/>
    <cellStyle name="Millares 10 5 82" xfId="36555" xr:uid="{5BEB26A6-4657-4CE2-85F9-8C7EC3C3707E}"/>
    <cellStyle name="Millares 10 5 83" xfId="36993" xr:uid="{DB8DDFCD-49C6-434D-9B94-0C3D6E68368F}"/>
    <cellStyle name="Millares 10 5 84" xfId="37432" xr:uid="{7068FDD7-9339-4303-91A8-06AA0CC90E76}"/>
    <cellStyle name="Millares 10 5 85" xfId="37871" xr:uid="{0EDA8A41-B87E-494F-B3F5-B4BD75A64A8F}"/>
    <cellStyle name="Millares 10 5 86" xfId="38310" xr:uid="{E2F67AAC-F6AF-4E95-B1CF-E40DFEB0350B}"/>
    <cellStyle name="Millares 10 5 87" xfId="38749" xr:uid="{D36148C2-5240-4F0A-A9FA-EE1F61F4261A}"/>
    <cellStyle name="Millares 10 5 88" xfId="39188" xr:uid="{D5DE44BF-E9FE-4B95-9A7A-01AEFAA468A2}"/>
    <cellStyle name="Millares 10 5 89" xfId="39627" xr:uid="{531EEE69-498D-401C-BBF4-33AC69CDF87F}"/>
    <cellStyle name="Millares 10 5 9" xfId="4505" xr:uid="{C240C9F1-CDBE-4A13-817E-146A8FC6C2AB}"/>
    <cellStyle name="Millares 10 5 90" xfId="40067" xr:uid="{EDEABA02-4AE7-4539-9C76-61D2BA44876D}"/>
    <cellStyle name="Millares 10 5 91" xfId="40506" xr:uid="{95D7AFB9-9207-41E1-AA71-FF25224B1A08}"/>
    <cellStyle name="Millares 10 5 92" xfId="40945" xr:uid="{9582CD90-3740-4158-8D01-589CF20B98FF}"/>
    <cellStyle name="Millares 10 5 93" xfId="41384" xr:uid="{F7ABAF3A-5C8C-4464-8F18-DA4225742B89}"/>
    <cellStyle name="Millares 10 5 94" xfId="41823" xr:uid="{027916C1-9868-4914-8F08-3C58971FB909}"/>
    <cellStyle name="Millares 10 5 95" xfId="42262" xr:uid="{83616E3C-913D-4742-BEAA-B1AC0558090F}"/>
    <cellStyle name="Millares 10 5 96" xfId="42701" xr:uid="{A25B529C-1D49-4726-8793-FADF4282AB0D}"/>
    <cellStyle name="Millares 10 5 97" xfId="43140" xr:uid="{42FDC0BF-1F29-4E86-8A3B-9E466B9C281E}"/>
    <cellStyle name="Millares 10 5 98" xfId="43579" xr:uid="{09BE5574-48C4-4152-9DA4-A704FAB41912}"/>
    <cellStyle name="Millares 10 5 99" xfId="44018" xr:uid="{4D4D3941-60A1-45F0-B0E0-5DF6A1F29BCF}"/>
    <cellStyle name="Millares 10 50" xfId="19827" xr:uid="{8A931BD8-A984-4AC8-9B4A-5A08483DA770}"/>
    <cellStyle name="Millares 10 51" xfId="20266" xr:uid="{C73F4BC7-231D-4480-9E3B-CFC5D030B789}"/>
    <cellStyle name="Millares 10 52" xfId="20705" xr:uid="{4971F300-3E15-41AE-B86E-91DC43465E62}"/>
    <cellStyle name="Millares 10 53" xfId="21144" xr:uid="{7F187E73-666F-404F-ABBB-519F6FAAFD69}"/>
    <cellStyle name="Millares 10 54" xfId="21583" xr:uid="{990DAFFD-E98D-4C87-910E-439B9B8DEB91}"/>
    <cellStyle name="Millares 10 55" xfId="22022" xr:uid="{4C292066-FC39-4401-B2F4-EFB8E69C97CF}"/>
    <cellStyle name="Millares 10 56" xfId="22461" xr:uid="{29A4D38F-58CE-4D18-A2F0-D7DEA2DDDF4D}"/>
    <cellStyle name="Millares 10 57" xfId="22900" xr:uid="{1075478D-313B-4565-A413-A48D19B1AB38}"/>
    <cellStyle name="Millares 10 58" xfId="23339" xr:uid="{5CA0BC4F-2D08-4FB4-929B-F97FE2558F75}"/>
    <cellStyle name="Millares 10 59" xfId="23778" xr:uid="{461553F1-B935-4C18-B5EB-CBADD3D0C623}"/>
    <cellStyle name="Millares 10 6" xfId="605" xr:uid="{9C23EFFC-069C-4735-BCA9-EC65947CE98F}"/>
    <cellStyle name="Millares 10 6 10" xfId="4986" xr:uid="{D635F9DE-BB5E-421D-BA47-680081A58B7F}"/>
    <cellStyle name="Millares 10 6 100" xfId="44499" xr:uid="{C0BD3255-E616-48C6-B3BE-6F182EE31596}"/>
    <cellStyle name="Millares 10 6 101" xfId="44938" xr:uid="{364E5083-E777-4830-B397-167076AAF25B}"/>
    <cellStyle name="Millares 10 6 102" xfId="45377" xr:uid="{10DF8E38-A54E-44B2-A41D-0386DDF39518}"/>
    <cellStyle name="Millares 10 6 103" xfId="45816" xr:uid="{8771723A-5840-4F19-A326-2AE319B51FCC}"/>
    <cellStyle name="Millares 10 6 104" xfId="46255" xr:uid="{84AD8E56-BA17-4323-AF37-BD9A9D0750BB}"/>
    <cellStyle name="Millares 10 6 105" xfId="46694" xr:uid="{D2F12F66-30D3-4F24-BD4D-3F57F8DD6925}"/>
    <cellStyle name="Millares 10 6 106" xfId="47133" xr:uid="{DAFB6B03-865C-44FB-9580-A4C128F98CF5}"/>
    <cellStyle name="Millares 10 6 107" xfId="47572" xr:uid="{85574813-8D45-4AB8-AA35-6F8895AFE623}"/>
    <cellStyle name="Millares 10 6 108" xfId="48011" xr:uid="{7285F077-4589-409A-AB3A-DCD6C3B599AD}"/>
    <cellStyle name="Millares 10 6 109" xfId="48450" xr:uid="{709AA947-264B-4DD4-9198-D0E95A9A67EB}"/>
    <cellStyle name="Millares 10 6 11" xfId="5425" xr:uid="{72913B4C-9EAB-47C4-92B0-34C93A98311D}"/>
    <cellStyle name="Millares 10 6 110" xfId="48889" xr:uid="{175E4AE1-6D30-481D-9998-FB12A5320443}"/>
    <cellStyle name="Millares 10 6 111" xfId="49328" xr:uid="{0C6E479D-A7B6-4C9F-9386-4EC6BC91C3DB}"/>
    <cellStyle name="Millares 10 6 112" xfId="49767" xr:uid="{25A3A8B6-3385-4B79-9DFA-0162A08C671C}"/>
    <cellStyle name="Millares 10 6 113" xfId="50206" xr:uid="{57C364CF-A046-46B6-A2C4-83B0DF0E94A6}"/>
    <cellStyle name="Millares 10 6 114" xfId="50645" xr:uid="{120D6F19-C9DD-494B-935C-0F5D89A81877}"/>
    <cellStyle name="Millares 10 6 115" xfId="51084" xr:uid="{96D0CFCB-4DB0-4447-833D-308B5D29EE65}"/>
    <cellStyle name="Millares 10 6 116" xfId="51523" xr:uid="{13617646-B4F0-441B-A900-580B35E66B8E}"/>
    <cellStyle name="Millares 10 6 117" xfId="51962" xr:uid="{7BB85B4B-7F85-4504-8033-B9A84298F73B}"/>
    <cellStyle name="Millares 10 6 118" xfId="52401" xr:uid="{DD054C3A-F876-49EA-8A65-2EBB0FFC9FF0}"/>
    <cellStyle name="Millares 10 6 119" xfId="52840" xr:uid="{D3905898-8346-46C3-8334-A9367C2E7CD0}"/>
    <cellStyle name="Millares 10 6 12" xfId="5864" xr:uid="{434A251D-A558-44D4-B8E3-2BECC4CFB519}"/>
    <cellStyle name="Millares 10 6 120" xfId="53279" xr:uid="{337B36B6-6BE6-4F63-B6F4-D97914F54E42}"/>
    <cellStyle name="Millares 10 6 121" xfId="53718" xr:uid="{8645BD3D-8D2E-4A60-823B-D84F045C9951}"/>
    <cellStyle name="Millares 10 6 122" xfId="54157" xr:uid="{E8F9EC09-9ED9-4C12-A76E-EA8FB6AB95A3}"/>
    <cellStyle name="Millares 10 6 123" xfId="54596" xr:uid="{6670F76B-D9B0-4D92-86BE-C1D2F4F12B1B}"/>
    <cellStyle name="Millares 10 6 13" xfId="6303" xr:uid="{A877BAA1-3CE2-4CFD-917A-380DA403A2B7}"/>
    <cellStyle name="Millares 10 6 14" xfId="6742" xr:uid="{31463DC2-F75D-4BB9-A337-B48F260087CB}"/>
    <cellStyle name="Millares 10 6 15" xfId="7181" xr:uid="{7434AA85-525B-4DA2-8799-71238D5A40FB}"/>
    <cellStyle name="Millares 10 6 16" xfId="7620" xr:uid="{169A204E-5EC4-4EC9-AD6B-52577C07A7F0}"/>
    <cellStyle name="Millares 10 6 17" xfId="8059" xr:uid="{CDAF8DF5-49BF-41A1-906F-35279598BBB1}"/>
    <cellStyle name="Millares 10 6 18" xfId="8498" xr:uid="{BD1A6784-D489-4CE1-87EF-6CA5D3D53945}"/>
    <cellStyle name="Millares 10 6 19" xfId="8937" xr:uid="{23EB039F-90DF-4E07-9BA0-5D0CD3EB63C2}"/>
    <cellStyle name="Millares 10 6 2" xfId="1126" xr:uid="{75FE7D9C-F005-44B8-8520-876B79692F53}"/>
    <cellStyle name="Millares 10 6 2 10" xfId="5531" xr:uid="{FE9CF50A-F7E6-483D-935A-3F98BB14D708}"/>
    <cellStyle name="Millares 10 6 2 100" xfId="45044" xr:uid="{40894F34-147C-4830-B002-ED027C1D7B13}"/>
    <cellStyle name="Millares 10 6 2 101" xfId="45483" xr:uid="{848F1D67-5C05-4D20-BE43-4CB09EA1D91B}"/>
    <cellStyle name="Millares 10 6 2 102" xfId="45922" xr:uid="{13E5D210-BCC7-4719-85B6-1CBB6AF18704}"/>
    <cellStyle name="Millares 10 6 2 103" xfId="46361" xr:uid="{CBAF517D-C290-40EC-82AE-1669E2259E4A}"/>
    <cellStyle name="Millares 10 6 2 104" xfId="46800" xr:uid="{48329037-86A4-46F8-A08A-FEF344F56684}"/>
    <cellStyle name="Millares 10 6 2 105" xfId="47239" xr:uid="{9646C4C7-1003-4B89-9FB8-659DC011D285}"/>
    <cellStyle name="Millares 10 6 2 106" xfId="47678" xr:uid="{AEE4DDC0-F76B-431F-BFC7-6F8AD71C7EF6}"/>
    <cellStyle name="Millares 10 6 2 107" xfId="48117" xr:uid="{D6535ECE-DB0D-4346-B411-94CB3D0F27A4}"/>
    <cellStyle name="Millares 10 6 2 108" xfId="48556" xr:uid="{E8755738-EE7B-4B3F-864E-74455DDFF856}"/>
    <cellStyle name="Millares 10 6 2 109" xfId="48995" xr:uid="{69F804E0-D40C-479C-A72E-BA1DC2430ABB}"/>
    <cellStyle name="Millares 10 6 2 11" xfId="5970" xr:uid="{A9D32431-9A54-44E4-B23A-844C1E95A778}"/>
    <cellStyle name="Millares 10 6 2 110" xfId="49434" xr:uid="{19CB952F-CE9D-443F-A4D3-F1705F4F7FF7}"/>
    <cellStyle name="Millares 10 6 2 111" xfId="49873" xr:uid="{4CEFC95A-5CC3-4131-8A49-AB3D000CE499}"/>
    <cellStyle name="Millares 10 6 2 112" xfId="50312" xr:uid="{BA05E399-258C-4E13-BDFB-7850068C290B}"/>
    <cellStyle name="Millares 10 6 2 113" xfId="50751" xr:uid="{C306833F-6FA2-4484-A1EF-0427EA9099AD}"/>
    <cellStyle name="Millares 10 6 2 114" xfId="51190" xr:uid="{8632103D-531B-4619-8560-E61E560AFA1C}"/>
    <cellStyle name="Millares 10 6 2 115" xfId="51629" xr:uid="{2682BCA9-6BF6-4C60-BAF3-F2D81E5C0454}"/>
    <cellStyle name="Millares 10 6 2 116" xfId="52068" xr:uid="{E25DA1B8-56C7-4D74-B626-380A494C27BC}"/>
    <cellStyle name="Millares 10 6 2 117" xfId="52507" xr:uid="{EE9D5D05-4223-4A49-855D-8EB1C3ABA54E}"/>
    <cellStyle name="Millares 10 6 2 118" xfId="52946" xr:uid="{4508912A-7D3B-4BBA-A24F-0F1B4AE6EFD1}"/>
    <cellStyle name="Millares 10 6 2 119" xfId="53385" xr:uid="{C3E51C9A-0F29-4FE3-9105-FAAE7FD9DB4E}"/>
    <cellStyle name="Millares 10 6 2 12" xfId="6409" xr:uid="{44E553D5-3896-4AF2-959A-DBEE29912962}"/>
    <cellStyle name="Millares 10 6 2 120" xfId="53824" xr:uid="{EA36BA1A-0676-4982-8795-504E2EDCA416}"/>
    <cellStyle name="Millares 10 6 2 121" xfId="54263" xr:uid="{D68256A9-8149-4DF8-8C37-14DC4AA9B62C}"/>
    <cellStyle name="Millares 10 6 2 122" xfId="54702" xr:uid="{8F386A30-B378-4E4E-BE3A-A330084F2437}"/>
    <cellStyle name="Millares 10 6 2 13" xfId="6848" xr:uid="{F61576FA-A37C-4DD3-9530-72EC6030880A}"/>
    <cellStyle name="Millares 10 6 2 14" xfId="7287" xr:uid="{BD2431D2-688D-417C-AE90-9DBB4C8C1EBE}"/>
    <cellStyle name="Millares 10 6 2 15" xfId="7726" xr:uid="{7A8EFE59-1C4A-4BA4-9D66-14CE38C3307B}"/>
    <cellStyle name="Millares 10 6 2 16" xfId="8165" xr:uid="{EFCE563D-C804-4FAF-B028-50922E3B77DB}"/>
    <cellStyle name="Millares 10 6 2 17" xfId="8604" xr:uid="{1C10A891-B184-407B-A7C2-19DE480471AD}"/>
    <cellStyle name="Millares 10 6 2 18" xfId="9043" xr:uid="{443AD60E-88D6-4B51-83C7-242AF76C4C01}"/>
    <cellStyle name="Millares 10 6 2 19" xfId="9482" xr:uid="{3B129404-71B4-4C74-B169-9C2778C2EF96}"/>
    <cellStyle name="Millares 10 6 2 2" xfId="2167" xr:uid="{6B3BF594-E568-4CA9-A19A-9006260FB138}"/>
    <cellStyle name="Millares 10 6 2 2 10" xfId="6182" xr:uid="{EF7594CD-7906-43C9-919A-3226091CEC75}"/>
    <cellStyle name="Millares 10 6 2 2 100" xfId="45695" xr:uid="{C20A2DC5-32E6-432E-828D-7FF4037D901B}"/>
    <cellStyle name="Millares 10 6 2 2 101" xfId="46134" xr:uid="{19FF255A-706A-443E-912E-F7D6C23BC1B0}"/>
    <cellStyle name="Millares 10 6 2 2 102" xfId="46573" xr:uid="{E6DF5179-4D4F-4CC7-835B-0B52137091F9}"/>
    <cellStyle name="Millares 10 6 2 2 103" xfId="47012" xr:uid="{E38130CC-C98E-4E20-8C45-0A1027C9AFB4}"/>
    <cellStyle name="Millares 10 6 2 2 104" xfId="47451" xr:uid="{567225D5-4EC9-4641-8AD6-52BD3FD784F6}"/>
    <cellStyle name="Millares 10 6 2 2 105" xfId="47890" xr:uid="{6076FCBE-A5DC-4C7B-8679-DDBAE162D48A}"/>
    <cellStyle name="Millares 10 6 2 2 106" xfId="48329" xr:uid="{127A6F49-14FC-43F9-94E8-F905A530C6E2}"/>
    <cellStyle name="Millares 10 6 2 2 107" xfId="48768" xr:uid="{D2761B86-E5AB-4200-AE7B-1CA05A9A22D8}"/>
    <cellStyle name="Millares 10 6 2 2 108" xfId="49207" xr:uid="{6FC481F6-1473-4A6D-8FB6-22827EFDE312}"/>
    <cellStyle name="Millares 10 6 2 2 109" xfId="49646" xr:uid="{F934E751-7944-4C9A-B3E2-5CFE120B6236}"/>
    <cellStyle name="Millares 10 6 2 2 11" xfId="6621" xr:uid="{B53C3B0C-EE2D-4C9D-8C94-51E6D82AF5A8}"/>
    <cellStyle name="Millares 10 6 2 2 110" xfId="50085" xr:uid="{BF9A27DA-8DDA-4936-B1F1-A4F7F18F137B}"/>
    <cellStyle name="Millares 10 6 2 2 111" xfId="50524" xr:uid="{C3A6BDB6-00EF-437A-9239-BFA22ACDA601}"/>
    <cellStyle name="Millares 10 6 2 2 112" xfId="50963" xr:uid="{67A162C8-8FB5-4EFA-A082-484CB5950B99}"/>
    <cellStyle name="Millares 10 6 2 2 113" xfId="51402" xr:uid="{9AB857AF-BC1B-481A-9BED-887C674CBC31}"/>
    <cellStyle name="Millares 10 6 2 2 114" xfId="51841" xr:uid="{C1DA09B4-73EA-48CA-8EB3-375324EB9B59}"/>
    <cellStyle name="Millares 10 6 2 2 115" xfId="52280" xr:uid="{784A02CD-9721-4124-90A7-538F3F7C6924}"/>
    <cellStyle name="Millares 10 6 2 2 116" xfId="52719" xr:uid="{4BCC7E02-CFCF-4038-8CE5-FAB3762145FD}"/>
    <cellStyle name="Millares 10 6 2 2 117" xfId="53158" xr:uid="{ACC6A870-2A2F-4F32-B95C-49A0D236CA46}"/>
    <cellStyle name="Millares 10 6 2 2 118" xfId="53597" xr:uid="{034C6EA2-AAF3-4AE9-9E56-3A465FA364B5}"/>
    <cellStyle name="Millares 10 6 2 2 119" xfId="54036" xr:uid="{C20C6B75-90B3-4B14-8CA2-A23E9079174C}"/>
    <cellStyle name="Millares 10 6 2 2 12" xfId="7060" xr:uid="{5820D478-EB3B-42E0-AB90-514ED31FB026}"/>
    <cellStyle name="Millares 10 6 2 2 120" xfId="54475" xr:uid="{31400C46-F745-4DED-9175-094973F186F7}"/>
    <cellStyle name="Millares 10 6 2 2 121" xfId="54914" xr:uid="{AC7FD51B-8668-4A61-A60D-3F578738994D}"/>
    <cellStyle name="Millares 10 6 2 2 13" xfId="7499" xr:uid="{FDB25158-1BA2-4E88-88E7-500A98F60179}"/>
    <cellStyle name="Millares 10 6 2 2 14" xfId="7938" xr:uid="{277626AA-C2F0-4B8F-98CC-EA80B9424A1F}"/>
    <cellStyle name="Millares 10 6 2 2 15" xfId="8377" xr:uid="{4C0EA708-57B9-4A89-B38D-8CB3A0BBCBCB}"/>
    <cellStyle name="Millares 10 6 2 2 16" xfId="8816" xr:uid="{6DE99367-4BC7-4884-9FA7-C14A468BA9C9}"/>
    <cellStyle name="Millares 10 6 2 2 17" xfId="9255" xr:uid="{2951883E-9F5D-4665-8A07-DE828A1D3B64}"/>
    <cellStyle name="Millares 10 6 2 2 18" xfId="9694" xr:uid="{DF80C56B-503D-4542-8126-D5F2ECB5DFA7}"/>
    <cellStyle name="Millares 10 6 2 2 19" xfId="10133" xr:uid="{2EAD1E88-2A67-4225-80A0-F0BE42CB3306}"/>
    <cellStyle name="Millares 10 6 2 2 2" xfId="2670" xr:uid="{CE3C867F-ECF4-4181-8C0D-ED1E4C6D9A01}"/>
    <cellStyle name="Millares 10 6 2 2 20" xfId="10571" xr:uid="{AACE756F-5AF7-4CF4-A637-E157126B42EA}"/>
    <cellStyle name="Millares 10 6 2 2 21" xfId="11010" xr:uid="{FFE5C1E1-5BB9-4F0C-B487-9A88C1BE309C}"/>
    <cellStyle name="Millares 10 6 2 2 22" xfId="11449" xr:uid="{26838C32-ADD3-4167-A55B-FE2F8A34D85A}"/>
    <cellStyle name="Millares 10 6 2 2 23" xfId="11888" xr:uid="{582971E2-6431-4903-BC5C-24BC3570055C}"/>
    <cellStyle name="Millares 10 6 2 2 24" xfId="12327" xr:uid="{6EC38D67-9A9D-4483-9ACE-1E59F11E464A}"/>
    <cellStyle name="Millares 10 6 2 2 25" xfId="12767" xr:uid="{6CD55520-22AA-42A2-9971-CD21820008A2}"/>
    <cellStyle name="Millares 10 6 2 2 26" xfId="13206" xr:uid="{23E6BDC7-3627-4B13-96B9-6C9A3C0CA187}"/>
    <cellStyle name="Millares 10 6 2 2 27" xfId="13646" xr:uid="{2BD5CB6C-CDD2-4B93-8278-FB6A87DC0FAB}"/>
    <cellStyle name="Millares 10 6 2 2 28" xfId="14085" xr:uid="{1D059E45-0C4C-4564-86E2-68E7A5BC9471}"/>
    <cellStyle name="Millares 10 6 2 2 29" xfId="14524" xr:uid="{8DA06B40-24A2-4CC0-9C84-EB3553DBB3DB}"/>
    <cellStyle name="Millares 10 6 2 2 3" xfId="3109" xr:uid="{3431A7B2-45C4-4FB9-AD94-48A036CDACB5}"/>
    <cellStyle name="Millares 10 6 2 2 30" xfId="14963" xr:uid="{802B225D-65A1-4844-B1F9-FFB229E93F53}"/>
    <cellStyle name="Millares 10 6 2 2 31" xfId="15402" xr:uid="{618D2A24-086D-440B-BD5C-AC5FB081484F}"/>
    <cellStyle name="Millares 10 6 2 2 32" xfId="15841" xr:uid="{9E2AF4EB-C7AE-4C93-A7A6-1223637C3421}"/>
    <cellStyle name="Millares 10 6 2 2 33" xfId="16281" xr:uid="{90B359CB-FB0C-4143-903F-8866BAB6E5AA}"/>
    <cellStyle name="Millares 10 6 2 2 34" xfId="16720" xr:uid="{2DC82C35-D64A-452A-B821-7DA01BB18650}"/>
    <cellStyle name="Millares 10 6 2 2 35" xfId="17159" xr:uid="{47C4409C-FBBD-4E80-A183-F58BBD579836}"/>
    <cellStyle name="Millares 10 6 2 2 36" xfId="17598" xr:uid="{6FDEA4C6-C952-4CC7-8446-A7366734D9E8}"/>
    <cellStyle name="Millares 10 6 2 2 37" xfId="18037" xr:uid="{7EC613E9-7EC0-4D2C-AB64-93B1B5A7BECA}"/>
    <cellStyle name="Millares 10 6 2 2 38" xfId="18476" xr:uid="{4B8F4075-E187-428F-B93D-96236567EC17}"/>
    <cellStyle name="Millares 10 6 2 2 39" xfId="18915" xr:uid="{F44C59D8-D8FC-43B3-8BD9-59EA2CA18420}"/>
    <cellStyle name="Millares 10 6 2 2 4" xfId="3547" xr:uid="{1A5B2131-F44C-48CA-B1AF-FA73AE6AC28E}"/>
    <cellStyle name="Millares 10 6 2 2 40" xfId="19354" xr:uid="{31F8FE55-1C71-4395-9BA4-E8AB983C463C}"/>
    <cellStyle name="Millares 10 6 2 2 41" xfId="19793" xr:uid="{8BEB1F0B-D8BA-4B6B-87C7-F851506B206D}"/>
    <cellStyle name="Millares 10 6 2 2 42" xfId="20232" xr:uid="{CF3C440E-B7B5-41B1-9676-FBC17306D7DD}"/>
    <cellStyle name="Millares 10 6 2 2 43" xfId="20671" xr:uid="{4BBCC495-9C14-4F3C-B5EC-970A3B49ADCB}"/>
    <cellStyle name="Millares 10 6 2 2 44" xfId="21110" xr:uid="{C9D1AF4E-3CA3-4217-A41D-4088D4F8C22E}"/>
    <cellStyle name="Millares 10 6 2 2 45" xfId="21549" xr:uid="{2F35BA52-A894-4F5A-8077-118F2E2C306C}"/>
    <cellStyle name="Millares 10 6 2 2 46" xfId="21988" xr:uid="{7D22F739-1E5B-4DC1-B441-5B27765C3B1D}"/>
    <cellStyle name="Millares 10 6 2 2 47" xfId="22427" xr:uid="{CD9835EC-8C85-4592-A601-0CAED0044B4F}"/>
    <cellStyle name="Millares 10 6 2 2 48" xfId="22866" xr:uid="{0D7214AF-2B21-4013-A055-F3D0A8A03130}"/>
    <cellStyle name="Millares 10 6 2 2 49" xfId="23305" xr:uid="{4E29E2F6-AA3C-42C5-AA81-E262BB451036}"/>
    <cellStyle name="Millares 10 6 2 2 5" xfId="3987" xr:uid="{C51EDE9C-8370-41F0-9B12-FCD5759D5049}"/>
    <cellStyle name="Millares 10 6 2 2 50" xfId="23744" xr:uid="{0D065323-D616-4FEB-8A2D-40E2F65CDEC5}"/>
    <cellStyle name="Millares 10 6 2 2 51" xfId="24183" xr:uid="{5771EEF1-280F-421C-B85D-D4DD9BA33100}"/>
    <cellStyle name="Millares 10 6 2 2 52" xfId="24622" xr:uid="{1E27F242-29DB-4DE4-826C-D2BE0C074953}"/>
    <cellStyle name="Millares 10 6 2 2 53" xfId="25061" xr:uid="{9622F698-AC00-488B-9DE2-415D88033987}"/>
    <cellStyle name="Millares 10 6 2 2 54" xfId="25500" xr:uid="{CA97635F-62D7-432E-9E70-429347E1DAE6}"/>
    <cellStyle name="Millares 10 6 2 2 55" xfId="25939" xr:uid="{9BAB273D-5B2D-4483-831A-3988167A1E06}"/>
    <cellStyle name="Millares 10 6 2 2 56" xfId="26378" xr:uid="{44CC2399-3077-4F30-9DD8-BD0A9597E3CD}"/>
    <cellStyle name="Millares 10 6 2 2 57" xfId="26817" xr:uid="{EC2D1CB4-E903-410E-8149-4F561AD27653}"/>
    <cellStyle name="Millares 10 6 2 2 58" xfId="27256" xr:uid="{C785D5D3-1020-4337-9614-FFEF46A41D58}"/>
    <cellStyle name="Millares 10 6 2 2 59" xfId="27695" xr:uid="{5AC4AF4B-C270-4B7B-A024-21F164CD0738}"/>
    <cellStyle name="Millares 10 6 2 2 6" xfId="4426" xr:uid="{5EBF2661-2B93-4055-B493-0A5E74857C5B}"/>
    <cellStyle name="Millares 10 6 2 2 60" xfId="28134" xr:uid="{9D8C6099-32C3-4893-BA75-264CF9FB8CCF}"/>
    <cellStyle name="Millares 10 6 2 2 61" xfId="28573" xr:uid="{7E032DAE-81E9-4A27-B7DE-D5C898A31305}"/>
    <cellStyle name="Millares 10 6 2 2 62" xfId="29012" xr:uid="{6A65816C-804B-40B9-B3BB-FC1A0F00038B}"/>
    <cellStyle name="Millares 10 6 2 2 63" xfId="29451" xr:uid="{2192D934-54EE-47FD-8F4B-2598396B8B54}"/>
    <cellStyle name="Millares 10 6 2 2 64" xfId="29890" xr:uid="{86BF05E8-1290-4F9B-A757-3656A9BD5FB0}"/>
    <cellStyle name="Millares 10 6 2 2 65" xfId="30329" xr:uid="{55ABB6DE-50E5-481B-84EB-5CF6087F438A}"/>
    <cellStyle name="Millares 10 6 2 2 66" xfId="30768" xr:uid="{6A633334-F201-436A-BB57-AF8EA3B736D8}"/>
    <cellStyle name="Millares 10 6 2 2 67" xfId="31207" xr:uid="{9A4B057F-33C5-47DB-9D8C-6A10BEF3BF64}"/>
    <cellStyle name="Millares 10 6 2 2 68" xfId="31646" xr:uid="{1E971418-5552-4843-9301-C0F689E284A0}"/>
    <cellStyle name="Millares 10 6 2 2 69" xfId="32086" xr:uid="{60BD5099-2C78-4291-8B9B-28ECC98173CB}"/>
    <cellStyle name="Millares 10 6 2 2 7" xfId="4865" xr:uid="{D5C6F12D-933B-4CD7-87CA-2AE5F2ED576F}"/>
    <cellStyle name="Millares 10 6 2 2 70" xfId="32525" xr:uid="{AF82035B-E8DE-417C-9DCD-608FC3BC5A3A}"/>
    <cellStyle name="Millares 10 6 2 2 71" xfId="32964" xr:uid="{810BF0B2-8B43-43BF-B185-1B1DE3F08B80}"/>
    <cellStyle name="Millares 10 6 2 2 72" xfId="33403" xr:uid="{D10A1BCE-3642-44E7-8034-823F044FDDD5}"/>
    <cellStyle name="Millares 10 6 2 2 73" xfId="33842" xr:uid="{34803994-514A-4916-AC41-AC734C623192}"/>
    <cellStyle name="Millares 10 6 2 2 74" xfId="34281" xr:uid="{5777275E-FC3A-417E-82A8-93BBFF0963A2}"/>
    <cellStyle name="Millares 10 6 2 2 75" xfId="34720" xr:uid="{E442DD2C-0EEE-47F0-98F0-4862D5AA0724}"/>
    <cellStyle name="Millares 10 6 2 2 76" xfId="35159" xr:uid="{52F2DE0A-F1DD-4E54-AC82-6B40645A5D43}"/>
    <cellStyle name="Millares 10 6 2 2 77" xfId="35598" xr:uid="{76BE90B7-F7F2-4496-A4DE-EB602C932737}"/>
    <cellStyle name="Millares 10 6 2 2 78" xfId="36037" xr:uid="{A1532F78-BEC6-4D62-A30F-93FA9AB07ED9}"/>
    <cellStyle name="Millares 10 6 2 2 79" xfId="36476" xr:uid="{0E85DD13-1BC6-4620-9546-1A44FE9EEC8C}"/>
    <cellStyle name="Millares 10 6 2 2 8" xfId="5304" xr:uid="{EACBFD08-222A-42E8-B8ED-3331A4049861}"/>
    <cellStyle name="Millares 10 6 2 2 80" xfId="36915" xr:uid="{96EFE55F-D5CE-4CF3-81C2-124BE0046635}"/>
    <cellStyle name="Millares 10 6 2 2 81" xfId="37353" xr:uid="{12C1DCDC-F1DD-4424-AAAA-24D60460FB55}"/>
    <cellStyle name="Millares 10 6 2 2 82" xfId="37792" xr:uid="{BC23852B-02BA-4116-B8BD-41EB7BF008DE}"/>
    <cellStyle name="Millares 10 6 2 2 83" xfId="38231" xr:uid="{8416CAE1-B48A-4040-8E49-638145D1DBDF}"/>
    <cellStyle name="Millares 10 6 2 2 84" xfId="38670" xr:uid="{72ED8250-1DDA-4D5B-81C6-E070172BF06F}"/>
    <cellStyle name="Millares 10 6 2 2 85" xfId="39109" xr:uid="{19F39F4E-0EC8-4EC2-B396-395D992AE95B}"/>
    <cellStyle name="Millares 10 6 2 2 86" xfId="39548" xr:uid="{66D13697-9BB6-48F4-AA93-D2265208BF99}"/>
    <cellStyle name="Millares 10 6 2 2 87" xfId="39987" xr:uid="{167B0CD7-1975-4887-9534-7F71D41A4DA3}"/>
    <cellStyle name="Millares 10 6 2 2 88" xfId="40427" xr:uid="{D3F6CF43-AB90-4BA1-9F0E-B4E622783D08}"/>
    <cellStyle name="Millares 10 6 2 2 89" xfId="40866" xr:uid="{CE3E923A-0F04-4F9C-83D4-BC972946C90D}"/>
    <cellStyle name="Millares 10 6 2 2 9" xfId="5743" xr:uid="{FA8143DF-1463-4D07-A20E-0CB7FB26A99B}"/>
    <cellStyle name="Millares 10 6 2 2 90" xfId="41305" xr:uid="{F2A3468D-8044-4C34-B6DF-350856912515}"/>
    <cellStyle name="Millares 10 6 2 2 91" xfId="41744" xr:uid="{7C29BA5A-7165-4B14-BDE2-537785152C2C}"/>
    <cellStyle name="Millares 10 6 2 2 92" xfId="42183" xr:uid="{F467B995-7C02-47C2-B092-9BB06F81909E}"/>
    <cellStyle name="Millares 10 6 2 2 93" xfId="42622" xr:uid="{5180D943-D0F5-4DAA-879E-BBE154E69061}"/>
    <cellStyle name="Millares 10 6 2 2 94" xfId="43061" xr:uid="{0B125416-E609-430F-B9E3-ABB089A21A71}"/>
    <cellStyle name="Millares 10 6 2 2 95" xfId="43500" xr:uid="{4780BC18-307B-4CD6-8229-411F0E36C447}"/>
    <cellStyle name="Millares 10 6 2 2 96" xfId="43939" xr:uid="{6FA8C61A-80F6-4A9F-9F77-DABCFC88A4E8}"/>
    <cellStyle name="Millares 10 6 2 2 97" xfId="44378" xr:uid="{83CF4C7E-521E-467E-800A-55CF38DE569C}"/>
    <cellStyle name="Millares 10 6 2 2 98" xfId="44817" xr:uid="{FE36D76E-251B-427A-8327-4375CBD4FDE0}"/>
    <cellStyle name="Millares 10 6 2 2 99" xfId="45256" xr:uid="{CACB3A4C-944B-4160-98CF-65C67B22F02F}"/>
    <cellStyle name="Millares 10 6 2 20" xfId="9921" xr:uid="{EE4A88C1-9734-485F-8B34-BA2A7E47B4C2}"/>
    <cellStyle name="Millares 10 6 2 21" xfId="10359" xr:uid="{96C6427C-973C-42B2-B812-37AE55934725}"/>
    <cellStyle name="Millares 10 6 2 22" xfId="10798" xr:uid="{45C93C74-4351-4295-B48F-836B427E879C}"/>
    <cellStyle name="Millares 10 6 2 23" xfId="11237" xr:uid="{9373D187-8C09-42F2-9518-5CAF0FA7236E}"/>
    <cellStyle name="Millares 10 6 2 24" xfId="11676" xr:uid="{15AD4CB8-FBD0-4098-97FB-5BD5C6BB308E}"/>
    <cellStyle name="Millares 10 6 2 25" xfId="12115" xr:uid="{9CC2D7DE-322A-45D2-BD21-7E4EB3B4757F}"/>
    <cellStyle name="Millares 10 6 2 26" xfId="12554" xr:uid="{E72DC840-F95B-492B-94A6-31F4452F9237}"/>
    <cellStyle name="Millares 10 6 2 27" xfId="12994" xr:uid="{F250B431-480B-4605-B720-39688E587818}"/>
    <cellStyle name="Millares 10 6 2 28" xfId="13433" xr:uid="{3A433D49-A7ED-4E6E-AEB4-21A3825A4460}"/>
    <cellStyle name="Millares 10 6 2 29" xfId="13873" xr:uid="{941AE0C3-3758-44A9-A6DB-62F559CA7817}"/>
    <cellStyle name="Millares 10 6 2 3" xfId="2457" xr:uid="{5E1BC324-05F8-42F6-ABF9-6A82908E64F1}"/>
    <cellStyle name="Millares 10 6 2 30" xfId="14312" xr:uid="{C11AA7BA-2305-4DD8-9581-914AB96EB800}"/>
    <cellStyle name="Millares 10 6 2 31" xfId="14751" xr:uid="{B9C521E5-C1DE-4EF2-9173-81BD2B4A63F5}"/>
    <cellStyle name="Millares 10 6 2 32" xfId="15190" xr:uid="{B0B0125E-E4B3-4FE0-BBFC-B4208CF95C55}"/>
    <cellStyle name="Millares 10 6 2 33" xfId="15629" xr:uid="{DBA964DD-C56F-420B-AADE-4FCD7376E380}"/>
    <cellStyle name="Millares 10 6 2 34" xfId="16068" xr:uid="{EA15A70E-E23F-4267-95D1-14ADEAD998FF}"/>
    <cellStyle name="Millares 10 6 2 35" xfId="16508" xr:uid="{90F86959-671C-4774-AC75-82CB818A3E73}"/>
    <cellStyle name="Millares 10 6 2 36" xfId="16947" xr:uid="{9205E588-6F1E-4A59-8746-3E16D075E313}"/>
    <cellStyle name="Millares 10 6 2 37" xfId="17386" xr:uid="{9E51C23C-89F6-4462-992F-1EBE14ADC542}"/>
    <cellStyle name="Millares 10 6 2 38" xfId="17825" xr:uid="{19D3CE1F-48CD-4C9F-894C-350F60533ECC}"/>
    <cellStyle name="Millares 10 6 2 39" xfId="18264" xr:uid="{6AE583A0-2532-4F33-AA96-4D11511796D9}"/>
    <cellStyle name="Millares 10 6 2 4" xfId="2897" xr:uid="{9F6D115E-D816-4B2A-B060-E82C672E6189}"/>
    <cellStyle name="Millares 10 6 2 40" xfId="18703" xr:uid="{0B92E93C-E303-42FA-8161-C7A1B21343B3}"/>
    <cellStyle name="Millares 10 6 2 41" xfId="19142" xr:uid="{5D9874B1-E6B0-4DCA-89B4-F4E44DF1D2C5}"/>
    <cellStyle name="Millares 10 6 2 42" xfId="19581" xr:uid="{4AEEE694-2DC3-4539-8808-287D0AE0EBEE}"/>
    <cellStyle name="Millares 10 6 2 43" xfId="20020" xr:uid="{B4B1ED81-D0A4-4A0D-99C6-C884B2DD309C}"/>
    <cellStyle name="Millares 10 6 2 44" xfId="20459" xr:uid="{C8DB2E64-555B-4A46-8833-B7411B531616}"/>
    <cellStyle name="Millares 10 6 2 45" xfId="20898" xr:uid="{0760B229-0A99-4EAE-A4E1-B7AA1FB8C142}"/>
    <cellStyle name="Millares 10 6 2 46" xfId="21337" xr:uid="{60EC4248-5D09-400B-8CE0-5C0AB2BE1F96}"/>
    <cellStyle name="Millares 10 6 2 47" xfId="21776" xr:uid="{610C097C-1A05-49FA-A87F-4D2E4A6F09AB}"/>
    <cellStyle name="Millares 10 6 2 48" xfId="22215" xr:uid="{6C8459A1-EBA4-4D55-8803-C78428C3CDD2}"/>
    <cellStyle name="Millares 10 6 2 49" xfId="22654" xr:uid="{77457C75-F15A-4C64-B00B-F63EB541411D}"/>
    <cellStyle name="Millares 10 6 2 5" xfId="3335" xr:uid="{06AE5607-F038-4323-A2BD-BA7A03B4EE38}"/>
    <cellStyle name="Millares 10 6 2 50" xfId="23093" xr:uid="{369E7BEF-CF66-4D49-8AC5-4401EEA35135}"/>
    <cellStyle name="Millares 10 6 2 51" xfId="23532" xr:uid="{C2664A76-3BBE-45D2-B63F-655DD7BF01F4}"/>
    <cellStyle name="Millares 10 6 2 52" xfId="23971" xr:uid="{047F15D1-134F-4F32-B2C7-1B064B3A05E6}"/>
    <cellStyle name="Millares 10 6 2 53" xfId="24410" xr:uid="{4F3A40AD-C03B-41CE-9074-79F669DA9DAA}"/>
    <cellStyle name="Millares 10 6 2 54" xfId="24849" xr:uid="{6F964A01-1205-4487-B09A-2691950AAFAD}"/>
    <cellStyle name="Millares 10 6 2 55" xfId="25288" xr:uid="{264C2B86-AF26-4817-9050-62E3486AC316}"/>
    <cellStyle name="Millares 10 6 2 56" xfId="25727" xr:uid="{D2B0CABB-C3C2-43CB-BFF0-063693B8555B}"/>
    <cellStyle name="Millares 10 6 2 57" xfId="26166" xr:uid="{F6700924-953A-4E11-91C5-1CDFA457A8B9}"/>
    <cellStyle name="Millares 10 6 2 58" xfId="26605" xr:uid="{722AEB1F-3B05-414C-960C-8BCC3FDAFAAC}"/>
    <cellStyle name="Millares 10 6 2 59" xfId="27044" xr:uid="{0BEC17ED-DED2-4E13-901E-1C20A315B5D1}"/>
    <cellStyle name="Millares 10 6 2 6" xfId="3775" xr:uid="{59D14434-0C7E-49E8-BC7D-C03A114F4921}"/>
    <cellStyle name="Millares 10 6 2 60" xfId="27483" xr:uid="{C77C16FC-6B5B-45EA-B89E-FBE2AC20BF68}"/>
    <cellStyle name="Millares 10 6 2 61" xfId="27922" xr:uid="{38A6DFB7-BCDB-4996-A347-D5433C5DEDB2}"/>
    <cellStyle name="Millares 10 6 2 62" xfId="28361" xr:uid="{A3D4C365-5EE3-4C3C-810B-8D192E368DFE}"/>
    <cellStyle name="Millares 10 6 2 63" xfId="28800" xr:uid="{39DE5B2D-4F3A-4E4E-AF79-9736B767C19B}"/>
    <cellStyle name="Millares 10 6 2 64" xfId="29239" xr:uid="{0F89A6B3-F515-454D-BE8D-BD0B32CD7820}"/>
    <cellStyle name="Millares 10 6 2 65" xfId="29678" xr:uid="{2F6FD81F-CF3A-4684-AA42-F24D2DA09811}"/>
    <cellStyle name="Millares 10 6 2 66" xfId="30117" xr:uid="{D9491DD6-5149-4976-BC2F-0856CE72D0B2}"/>
    <cellStyle name="Millares 10 6 2 67" xfId="30556" xr:uid="{83CA7727-DF94-4490-ACBC-23D41F18A867}"/>
    <cellStyle name="Millares 10 6 2 68" xfId="30995" xr:uid="{CEEB0036-F2C6-4ED1-A284-0F207C03B1CC}"/>
    <cellStyle name="Millares 10 6 2 69" xfId="31434" xr:uid="{209BCB55-4BBB-4290-9DAD-4E0493F331BD}"/>
    <cellStyle name="Millares 10 6 2 7" xfId="4214" xr:uid="{4BAEB493-45FA-4DFB-8F8A-8E5FC817FF5D}"/>
    <cellStyle name="Millares 10 6 2 70" xfId="31873" xr:uid="{F997475B-DB24-4594-AC4D-4D7767A8925D}"/>
    <cellStyle name="Millares 10 6 2 71" xfId="32313" xr:uid="{F9C26C5E-A312-49AF-ACC5-68DA3126FEA7}"/>
    <cellStyle name="Millares 10 6 2 72" xfId="32752" xr:uid="{4AE21EE7-CFDE-47A1-BAEA-31843709EEC5}"/>
    <cellStyle name="Millares 10 6 2 73" xfId="33191" xr:uid="{EFF83A6E-AF20-41E0-99DF-FC492907D8D7}"/>
    <cellStyle name="Millares 10 6 2 74" xfId="33630" xr:uid="{6A1F31B7-FEC0-4B45-970C-FF52B8E542F9}"/>
    <cellStyle name="Millares 10 6 2 75" xfId="34069" xr:uid="{A1690714-83E4-4237-8F81-2B6620909B82}"/>
    <cellStyle name="Millares 10 6 2 76" xfId="34508" xr:uid="{4FB84A43-BB30-4197-B391-974F91369BAE}"/>
    <cellStyle name="Millares 10 6 2 77" xfId="34947" xr:uid="{84F90FE6-2EC6-484E-AB48-85AECDFFDD4F}"/>
    <cellStyle name="Millares 10 6 2 78" xfId="35386" xr:uid="{6D022288-D59A-458E-A60A-1CFB1F1DB36E}"/>
    <cellStyle name="Millares 10 6 2 79" xfId="35825" xr:uid="{689648B3-945C-4248-9407-D5FB0FED1E37}"/>
    <cellStyle name="Millares 10 6 2 8" xfId="4653" xr:uid="{2CA69742-6F81-45B3-98F2-0B107AC8465F}"/>
    <cellStyle name="Millares 10 6 2 80" xfId="36264" xr:uid="{320934ED-A921-4B73-9E26-00FE340FE280}"/>
    <cellStyle name="Millares 10 6 2 81" xfId="36703" xr:uid="{743101B3-46ED-44D1-9A47-A3986BE9D9F3}"/>
    <cellStyle name="Millares 10 6 2 82" xfId="37141" xr:uid="{8C846906-DE0E-48BD-9CC8-9FB8465C6BAB}"/>
    <cellStyle name="Millares 10 6 2 83" xfId="37580" xr:uid="{6317352F-C504-4CF0-B55F-DFA38BD2D679}"/>
    <cellStyle name="Millares 10 6 2 84" xfId="38019" xr:uid="{57405C5B-84A9-4338-8B11-603D982C6C01}"/>
    <cellStyle name="Millares 10 6 2 85" xfId="38458" xr:uid="{34FB8019-6138-4B29-9E6C-C1D22D1D99FD}"/>
    <cellStyle name="Millares 10 6 2 86" xfId="38897" xr:uid="{0A7FC4D6-14E0-4D6E-BCA5-56CA5BAF2337}"/>
    <cellStyle name="Millares 10 6 2 87" xfId="39336" xr:uid="{D50CA89D-D12E-4BD7-A3E7-8DD2B200B1B9}"/>
    <cellStyle name="Millares 10 6 2 88" xfId="39775" xr:uid="{1441654E-2524-4712-8412-C8C41A51EEA5}"/>
    <cellStyle name="Millares 10 6 2 89" xfId="40215" xr:uid="{96626DAD-AAEA-4BAB-B575-66EB5BE2F2B1}"/>
    <cellStyle name="Millares 10 6 2 9" xfId="5092" xr:uid="{6F21E8DB-7D2E-4AE3-A7D3-F2E772B244A4}"/>
    <cellStyle name="Millares 10 6 2 90" xfId="40654" xr:uid="{BE2F1E41-B942-44CF-9C2E-FB0C1AAB958C}"/>
    <cellStyle name="Millares 10 6 2 91" xfId="41093" xr:uid="{38CB5BAA-9119-4E55-ACB9-690CAE5856A1}"/>
    <cellStyle name="Millares 10 6 2 92" xfId="41532" xr:uid="{6FE22DED-6867-4389-BE8E-0F57958C5866}"/>
    <cellStyle name="Millares 10 6 2 93" xfId="41971" xr:uid="{770E8828-BE24-4CF1-B447-F5836255E347}"/>
    <cellStyle name="Millares 10 6 2 94" xfId="42410" xr:uid="{F19485B4-3BAB-4912-9D1D-8A5581D4D7B3}"/>
    <cellStyle name="Millares 10 6 2 95" xfId="42849" xr:uid="{1280E42A-70C9-4619-B34F-80A60D78FF5F}"/>
    <cellStyle name="Millares 10 6 2 96" xfId="43288" xr:uid="{7E55FF86-4A0F-4123-8B32-4EFCFAE159CF}"/>
    <cellStyle name="Millares 10 6 2 97" xfId="43727" xr:uid="{6F184AB6-5650-4F9E-BD58-E88CEF00D855}"/>
    <cellStyle name="Millares 10 6 2 98" xfId="44166" xr:uid="{EF24F110-132B-4D0B-8A7A-1CFC4F3D4A77}"/>
    <cellStyle name="Millares 10 6 2 99" xfId="44605" xr:uid="{0954674C-2959-4D37-82B9-D40234C4DE9D}"/>
    <cellStyle name="Millares 10 6 20" xfId="9376" xr:uid="{C57D7DBF-39AD-4FB3-A39B-3B0E81064318}"/>
    <cellStyle name="Millares 10 6 21" xfId="9815" xr:uid="{D104E1CB-2D7B-4A36-AB8D-0BE5E1A513EE}"/>
    <cellStyle name="Millares 10 6 22" xfId="10253" xr:uid="{4769955F-678E-48BA-94C6-8EAE82A4CC30}"/>
    <cellStyle name="Millares 10 6 23" xfId="10692" xr:uid="{61818382-FD87-467F-9ACC-CE0C86545061}"/>
    <cellStyle name="Millares 10 6 24" xfId="11131" xr:uid="{711508CB-7C1F-44ED-9F89-B345D767A4C3}"/>
    <cellStyle name="Millares 10 6 25" xfId="11570" xr:uid="{2F519E16-0187-41C9-B5CC-B02F55F9FAA9}"/>
    <cellStyle name="Millares 10 6 26" xfId="12009" xr:uid="{24440D0C-9C90-4051-AE6F-5A0CDF8C3E21}"/>
    <cellStyle name="Millares 10 6 27" xfId="12448" xr:uid="{9A0DDBFA-4209-4A40-AE66-7A4BACBB9FC1}"/>
    <cellStyle name="Millares 10 6 28" xfId="12888" xr:uid="{F937C6B4-0D99-4D67-8157-ECFC614CA705}"/>
    <cellStyle name="Millares 10 6 29" xfId="13327" xr:uid="{4E77B072-49D6-4F51-BF0A-FFC970492BA7}"/>
    <cellStyle name="Millares 10 6 3" xfId="1646" xr:uid="{722CD441-6E47-4523-B346-4796C35B78B2}"/>
    <cellStyle name="Millares 10 6 3 10" xfId="6076" xr:uid="{0FA79AE3-3189-4FAE-A5BB-807D0FCB6EA8}"/>
    <cellStyle name="Millares 10 6 3 100" xfId="45589" xr:uid="{69ABBA3C-8C12-467D-B734-8B3145A8A31F}"/>
    <cellStyle name="Millares 10 6 3 101" xfId="46028" xr:uid="{9C83B25F-CDDD-42F0-8434-892D0B31B560}"/>
    <cellStyle name="Millares 10 6 3 102" xfId="46467" xr:uid="{0D3A42A7-CA9A-43AB-A9CC-ACFE0B1F2EA8}"/>
    <cellStyle name="Millares 10 6 3 103" xfId="46906" xr:uid="{9C2D23E6-A8CF-4EE6-8EC2-E31196E18BAA}"/>
    <cellStyle name="Millares 10 6 3 104" xfId="47345" xr:uid="{61B1AFC0-FCE8-43A7-9318-AF15388B54DF}"/>
    <cellStyle name="Millares 10 6 3 105" xfId="47784" xr:uid="{752E0F01-0BD0-4C89-92BB-A9C7EF07459F}"/>
    <cellStyle name="Millares 10 6 3 106" xfId="48223" xr:uid="{C44750A6-9F0C-41F0-993D-C6093FB6825E}"/>
    <cellStyle name="Millares 10 6 3 107" xfId="48662" xr:uid="{85E3C9D3-1146-4D72-9A1A-0598E875179F}"/>
    <cellStyle name="Millares 10 6 3 108" xfId="49101" xr:uid="{06D92490-4D4B-47C6-B46B-F49C39274541}"/>
    <cellStyle name="Millares 10 6 3 109" xfId="49540" xr:uid="{CA1F0854-5115-4970-A8E8-F793C81EE01F}"/>
    <cellStyle name="Millares 10 6 3 11" xfId="6515" xr:uid="{8BA0EE73-09F6-41C3-95BC-C3154485BBF4}"/>
    <cellStyle name="Millares 10 6 3 110" xfId="49979" xr:uid="{AE96F207-7663-4EA5-88CC-CDBDD5FED25A}"/>
    <cellStyle name="Millares 10 6 3 111" xfId="50418" xr:uid="{B73D5972-09D2-4A9A-B72E-9D8BFEEC2CF1}"/>
    <cellStyle name="Millares 10 6 3 112" xfId="50857" xr:uid="{57E882B0-6339-43AF-BD45-58866849B75F}"/>
    <cellStyle name="Millares 10 6 3 113" xfId="51296" xr:uid="{773DEF8A-F31F-402F-9EB9-F37A21D5F361}"/>
    <cellStyle name="Millares 10 6 3 114" xfId="51735" xr:uid="{22038842-5C7B-4320-AC61-13C476AA3BBE}"/>
    <cellStyle name="Millares 10 6 3 115" xfId="52174" xr:uid="{72A8BF96-2BDF-45C3-B22D-06A8FBEBDC21}"/>
    <cellStyle name="Millares 10 6 3 116" xfId="52613" xr:uid="{0FE48F5F-B6D0-4F77-AD84-29B4D6109AEB}"/>
    <cellStyle name="Millares 10 6 3 117" xfId="53052" xr:uid="{A063C71F-D191-4819-BD6D-924B9129FC53}"/>
    <cellStyle name="Millares 10 6 3 118" xfId="53491" xr:uid="{C7AAE0F5-47F2-407F-BBD3-51B839BB376D}"/>
    <cellStyle name="Millares 10 6 3 119" xfId="53930" xr:uid="{AE5BF6DB-DB16-4112-A8AC-EEB8C6659F91}"/>
    <cellStyle name="Millares 10 6 3 12" xfId="6954" xr:uid="{022455E4-BBEB-4E6C-9C27-669AF93D724C}"/>
    <cellStyle name="Millares 10 6 3 120" xfId="54369" xr:uid="{931D0BEC-4EEA-4174-8AAE-236EA1709893}"/>
    <cellStyle name="Millares 10 6 3 121" xfId="54808" xr:uid="{28EC1C59-9A48-4662-A0A7-D2D26D1C3C74}"/>
    <cellStyle name="Millares 10 6 3 13" xfId="7393" xr:uid="{1A00FFE7-D632-4CFF-BDA7-89D65E413D9E}"/>
    <cellStyle name="Millares 10 6 3 14" xfId="7832" xr:uid="{F5739679-E23D-422C-BED2-70D15A4581CC}"/>
    <cellStyle name="Millares 10 6 3 15" xfId="8271" xr:uid="{AA4247B3-820B-4DF5-9DE6-7AE6610646A5}"/>
    <cellStyle name="Millares 10 6 3 16" xfId="8710" xr:uid="{1625D0F5-F524-44B8-BB38-186E7C844C26}"/>
    <cellStyle name="Millares 10 6 3 17" xfId="9149" xr:uid="{65DE7EAD-70FA-4B0C-80D8-28AF8469FFDC}"/>
    <cellStyle name="Millares 10 6 3 18" xfId="9588" xr:uid="{5CB2D8C2-CC23-4E15-B73D-C7BFC92ACA01}"/>
    <cellStyle name="Millares 10 6 3 19" xfId="10027" xr:uid="{04AABF2F-A68D-4786-B6A3-7345EF62E573}"/>
    <cellStyle name="Millares 10 6 3 2" xfId="2564" xr:uid="{CE806985-BFF4-4826-9C29-A998D698A282}"/>
    <cellStyle name="Millares 10 6 3 20" xfId="10465" xr:uid="{FE7AEE93-2888-43C0-91D0-AFD52C701EFB}"/>
    <cellStyle name="Millares 10 6 3 21" xfId="10904" xr:uid="{AE035205-A72F-45A9-9819-40A4D3E82BA1}"/>
    <cellStyle name="Millares 10 6 3 22" xfId="11343" xr:uid="{00DD5677-B64D-41BC-85AC-6BBD5C457C64}"/>
    <cellStyle name="Millares 10 6 3 23" xfId="11782" xr:uid="{3D1638C0-52F3-495F-A44E-F3543F881CC8}"/>
    <cellStyle name="Millares 10 6 3 24" xfId="12221" xr:uid="{3E813956-4F8A-4F17-A374-391E81EF5361}"/>
    <cellStyle name="Millares 10 6 3 25" xfId="12661" xr:uid="{6AC06ED1-C970-4DF3-B108-C29595545DED}"/>
    <cellStyle name="Millares 10 6 3 26" xfId="13100" xr:uid="{7067FF0B-6D65-457C-87DF-9B0CDBB6C497}"/>
    <cellStyle name="Millares 10 6 3 27" xfId="13540" xr:uid="{66B62E5D-7DF5-4B81-8135-ADC00534DF64}"/>
    <cellStyle name="Millares 10 6 3 28" xfId="13979" xr:uid="{8D206EFD-EF7D-4788-8A6F-15AFC32D59A1}"/>
    <cellStyle name="Millares 10 6 3 29" xfId="14418" xr:uid="{585E7FFB-EB4C-4EDD-B002-6376F3C8A6EA}"/>
    <cellStyle name="Millares 10 6 3 3" xfId="3003" xr:uid="{ADCE6888-CAEB-4C29-A191-E729AE8068CB}"/>
    <cellStyle name="Millares 10 6 3 30" xfId="14857" xr:uid="{C15273B0-E421-442A-801E-F71DCF465FEE}"/>
    <cellStyle name="Millares 10 6 3 31" xfId="15296" xr:uid="{282891CD-F850-4F3B-B491-9D7D86DBA4D8}"/>
    <cellStyle name="Millares 10 6 3 32" xfId="15735" xr:uid="{F54BFE70-668F-49F2-A3AF-36D0B7B24938}"/>
    <cellStyle name="Millares 10 6 3 33" xfId="16175" xr:uid="{E63438A2-30D0-4084-9DFA-E0948DC13CBF}"/>
    <cellStyle name="Millares 10 6 3 34" xfId="16614" xr:uid="{F779F04C-C2A8-4205-BC6B-8D73BBF01FBF}"/>
    <cellStyle name="Millares 10 6 3 35" xfId="17053" xr:uid="{265EDC31-034F-46A3-84BE-DF9B88175F2D}"/>
    <cellStyle name="Millares 10 6 3 36" xfId="17492" xr:uid="{32F60749-A836-45BC-BBC5-951CB06738C8}"/>
    <cellStyle name="Millares 10 6 3 37" xfId="17931" xr:uid="{EB369FA7-8578-4384-892E-2C34EFD4AFFF}"/>
    <cellStyle name="Millares 10 6 3 38" xfId="18370" xr:uid="{9A8C236B-9F74-4AA5-A250-CACA0B3C050A}"/>
    <cellStyle name="Millares 10 6 3 39" xfId="18809" xr:uid="{12A7DD51-9E5F-42D5-B841-189261902482}"/>
    <cellStyle name="Millares 10 6 3 4" xfId="3441" xr:uid="{9D8914B3-7C96-4537-A2D4-41C0DFF02466}"/>
    <cellStyle name="Millares 10 6 3 40" xfId="19248" xr:uid="{E6F0B024-3D26-4B2A-815A-E1A5B166FD85}"/>
    <cellStyle name="Millares 10 6 3 41" xfId="19687" xr:uid="{ED71D109-9A22-4A2C-8E3C-3A2E0F5A8D83}"/>
    <cellStyle name="Millares 10 6 3 42" xfId="20126" xr:uid="{427C1D2A-78F6-400A-A394-AABF936D344A}"/>
    <cellStyle name="Millares 10 6 3 43" xfId="20565" xr:uid="{23C45542-2932-4A80-8289-C9B4C9076E19}"/>
    <cellStyle name="Millares 10 6 3 44" xfId="21004" xr:uid="{1AEB4716-B995-461C-8BDF-7996240C063A}"/>
    <cellStyle name="Millares 10 6 3 45" xfId="21443" xr:uid="{25B02B11-0A64-4F53-B04D-B4D5C0A2B498}"/>
    <cellStyle name="Millares 10 6 3 46" xfId="21882" xr:uid="{DBE15B7F-54B5-41AD-988A-751917C261EA}"/>
    <cellStyle name="Millares 10 6 3 47" xfId="22321" xr:uid="{84A5F49B-595D-4F35-8356-FA5B40839823}"/>
    <cellStyle name="Millares 10 6 3 48" xfId="22760" xr:uid="{992EB597-D90E-4692-8FC4-7BCA4AA58B23}"/>
    <cellStyle name="Millares 10 6 3 49" xfId="23199" xr:uid="{316FFF7B-C5F0-4C78-8764-00227D66FAD0}"/>
    <cellStyle name="Millares 10 6 3 5" xfId="3881" xr:uid="{D6A82D98-AED5-42C6-8032-F14004B8BC79}"/>
    <cellStyle name="Millares 10 6 3 50" xfId="23638" xr:uid="{C65D3192-9938-4101-BA47-C2192FCFDD71}"/>
    <cellStyle name="Millares 10 6 3 51" xfId="24077" xr:uid="{50D21872-5CFE-4969-93A3-F00B5CA82C0E}"/>
    <cellStyle name="Millares 10 6 3 52" xfId="24516" xr:uid="{218F65E6-0AD9-423D-B38F-8765EF50F5B2}"/>
    <cellStyle name="Millares 10 6 3 53" xfId="24955" xr:uid="{F2C52383-E3D7-4585-BA10-A37D10D2E80D}"/>
    <cellStyle name="Millares 10 6 3 54" xfId="25394" xr:uid="{85F61709-FE26-420E-8047-72E46DC8A7FE}"/>
    <cellStyle name="Millares 10 6 3 55" xfId="25833" xr:uid="{470AA3D4-A20F-4539-B683-2FE0E6D5160F}"/>
    <cellStyle name="Millares 10 6 3 56" xfId="26272" xr:uid="{C910F305-D2D5-4FEB-A99D-3CFF90524A8A}"/>
    <cellStyle name="Millares 10 6 3 57" xfId="26711" xr:uid="{F0E1326A-AB5B-4EE8-9B9A-F313D5DE8A54}"/>
    <cellStyle name="Millares 10 6 3 58" xfId="27150" xr:uid="{12FA2ADE-C648-4CAC-A401-84140701C337}"/>
    <cellStyle name="Millares 10 6 3 59" xfId="27589" xr:uid="{DF12036D-F8C2-42BC-BF69-11EBB141BDCE}"/>
    <cellStyle name="Millares 10 6 3 6" xfId="4320" xr:uid="{9E4E21EE-27F9-4059-8FD4-93D1E6483AB0}"/>
    <cellStyle name="Millares 10 6 3 60" xfId="28028" xr:uid="{13A39AFE-5722-4CFB-B9B5-0D82130B28BF}"/>
    <cellStyle name="Millares 10 6 3 61" xfId="28467" xr:uid="{6ABDE846-1A99-41AE-8B57-DEC13EB7015C}"/>
    <cellStyle name="Millares 10 6 3 62" xfId="28906" xr:uid="{AE9DC33B-7F25-42CF-B9DB-362B5030560C}"/>
    <cellStyle name="Millares 10 6 3 63" xfId="29345" xr:uid="{984AF317-3A6F-44D6-A448-1AE2ECA31453}"/>
    <cellStyle name="Millares 10 6 3 64" xfId="29784" xr:uid="{DD571880-1348-42CC-8630-1CFB53E1A546}"/>
    <cellStyle name="Millares 10 6 3 65" xfId="30223" xr:uid="{5DF8DCDC-A268-4DB5-BCE7-C11509C597B1}"/>
    <cellStyle name="Millares 10 6 3 66" xfId="30662" xr:uid="{D4DDC2D8-B507-48B3-8192-5826610FA0FF}"/>
    <cellStyle name="Millares 10 6 3 67" xfId="31101" xr:uid="{278D968F-8B0C-45B4-8432-947506BF5944}"/>
    <cellStyle name="Millares 10 6 3 68" xfId="31540" xr:uid="{DC033AD5-9834-46F5-B1C5-7442AE0FC8EF}"/>
    <cellStyle name="Millares 10 6 3 69" xfId="31980" xr:uid="{B692E430-B7BD-42EF-96FD-9291229ACEC6}"/>
    <cellStyle name="Millares 10 6 3 7" xfId="4759" xr:uid="{92B53AD3-AFF5-4E06-A616-7EBC5A7A7D38}"/>
    <cellStyle name="Millares 10 6 3 70" xfId="32419" xr:uid="{5705318B-8052-47D0-9343-3F4BA8DF1D6A}"/>
    <cellStyle name="Millares 10 6 3 71" xfId="32858" xr:uid="{BE4A0002-BEB6-480A-A2CF-DC8F381DA96F}"/>
    <cellStyle name="Millares 10 6 3 72" xfId="33297" xr:uid="{4D6B27D7-D0F2-4ABE-A6AD-6938AD0EA1A7}"/>
    <cellStyle name="Millares 10 6 3 73" xfId="33736" xr:uid="{294155EC-4423-43AE-B3EA-56D285E1B4C3}"/>
    <cellStyle name="Millares 10 6 3 74" xfId="34175" xr:uid="{94F2BEBC-07C0-4409-B3CA-72627791ADD5}"/>
    <cellStyle name="Millares 10 6 3 75" xfId="34614" xr:uid="{465C524E-0337-4BC5-AE81-007F6FFEDADC}"/>
    <cellStyle name="Millares 10 6 3 76" xfId="35053" xr:uid="{6311F75B-B7F9-4F3B-B6D8-D8C2E1263445}"/>
    <cellStyle name="Millares 10 6 3 77" xfId="35492" xr:uid="{C5E17560-D1BF-45AB-A1E7-F3B172059209}"/>
    <cellStyle name="Millares 10 6 3 78" xfId="35931" xr:uid="{7B3E0FD1-6186-41B3-9FA8-B66C5BFAF67F}"/>
    <cellStyle name="Millares 10 6 3 79" xfId="36370" xr:uid="{EAFEAC66-D9FA-4985-B2AC-D6F1AF4C0D61}"/>
    <cellStyle name="Millares 10 6 3 8" xfId="5198" xr:uid="{54A09DF8-E724-435B-A503-745511CE9F6B}"/>
    <cellStyle name="Millares 10 6 3 80" xfId="36809" xr:uid="{263245F0-6893-4F41-9E44-9370DC2B75A8}"/>
    <cellStyle name="Millares 10 6 3 81" xfId="37247" xr:uid="{E46C28B9-4490-4E6A-B677-7974F3C110E3}"/>
    <cellStyle name="Millares 10 6 3 82" xfId="37686" xr:uid="{73079EE7-F54C-4F9E-9A1C-3E372A10FC62}"/>
    <cellStyle name="Millares 10 6 3 83" xfId="38125" xr:uid="{845C9BF0-42EA-4404-A4A3-EA583EFFE024}"/>
    <cellStyle name="Millares 10 6 3 84" xfId="38564" xr:uid="{CA398A19-A06F-4EDC-B68E-F2FEB61FE0C2}"/>
    <cellStyle name="Millares 10 6 3 85" xfId="39003" xr:uid="{F9C348D3-3B51-4204-8941-D09FD34EE686}"/>
    <cellStyle name="Millares 10 6 3 86" xfId="39442" xr:uid="{2FD7393B-1FD8-4933-B140-1834B1E53CB0}"/>
    <cellStyle name="Millares 10 6 3 87" xfId="39881" xr:uid="{F83C35BD-74EC-418B-B2B0-7AD78FFBCADF}"/>
    <cellStyle name="Millares 10 6 3 88" xfId="40321" xr:uid="{65ABFE41-0B59-4D55-9C39-F088223E2BEF}"/>
    <cellStyle name="Millares 10 6 3 89" xfId="40760" xr:uid="{F777BA4C-22EC-4CB6-83EA-586E1A91B31F}"/>
    <cellStyle name="Millares 10 6 3 9" xfId="5637" xr:uid="{3FE697B7-AE7F-4421-89ED-34715A16FA6A}"/>
    <cellStyle name="Millares 10 6 3 90" xfId="41199" xr:uid="{FEA6B245-97C9-450C-AB06-0871CCED1770}"/>
    <cellStyle name="Millares 10 6 3 91" xfId="41638" xr:uid="{50910957-61A0-4CB0-AA49-34718ED2E522}"/>
    <cellStyle name="Millares 10 6 3 92" xfId="42077" xr:uid="{005CE33F-A8CE-4E74-9E2F-6C2D71D18D11}"/>
    <cellStyle name="Millares 10 6 3 93" xfId="42516" xr:uid="{C927E9C1-9901-4F42-811A-5400B321071D}"/>
    <cellStyle name="Millares 10 6 3 94" xfId="42955" xr:uid="{584200E2-B3A7-4B9B-AE8A-DB5FA329E487}"/>
    <cellStyle name="Millares 10 6 3 95" xfId="43394" xr:uid="{D1DA7312-EDFB-4A2B-B16A-4B77DF0506B6}"/>
    <cellStyle name="Millares 10 6 3 96" xfId="43833" xr:uid="{A4ABA75A-6532-4A2F-A5B4-C5F319B23AD7}"/>
    <cellStyle name="Millares 10 6 3 97" xfId="44272" xr:uid="{E7232F8A-004D-440F-B45F-929DB84CA8DA}"/>
    <cellStyle name="Millares 10 6 3 98" xfId="44711" xr:uid="{A7E995AE-4217-4461-A4E1-FEA770E553B7}"/>
    <cellStyle name="Millares 10 6 3 99" xfId="45150" xr:uid="{97AD8CE1-0BC5-4831-BD9D-3A2CF9AF2B43}"/>
    <cellStyle name="Millares 10 6 30" xfId="13767" xr:uid="{BDC661F4-1CB5-47F0-9EFA-18CEDCD1B3B0}"/>
    <cellStyle name="Millares 10 6 31" xfId="14206" xr:uid="{A215F07C-417C-43DE-A24A-14DDA59E49B2}"/>
    <cellStyle name="Millares 10 6 32" xfId="14645" xr:uid="{372E869D-F1CC-4945-816E-31028069E612}"/>
    <cellStyle name="Millares 10 6 33" xfId="15084" xr:uid="{55716687-6297-478F-A8CA-3D915450623C}"/>
    <cellStyle name="Millares 10 6 34" xfId="15523" xr:uid="{A4439291-4915-4ECB-B03D-9B9FD2322EA8}"/>
    <cellStyle name="Millares 10 6 35" xfId="15962" xr:uid="{DF9366D3-B6FF-4BE7-A79C-5CD1F54D824E}"/>
    <cellStyle name="Millares 10 6 36" xfId="16402" xr:uid="{0B2B0E1F-9CD4-4F56-996B-49CB977CB655}"/>
    <cellStyle name="Millares 10 6 37" xfId="16841" xr:uid="{4D3D6163-23E1-47A1-BA11-0C8611B0C1D9}"/>
    <cellStyle name="Millares 10 6 38" xfId="17280" xr:uid="{6C80EC0F-4F5D-4066-9498-0CB343BD7E04}"/>
    <cellStyle name="Millares 10 6 39" xfId="17719" xr:uid="{26E3D76C-93BB-4349-A44B-A604E7EECBB0}"/>
    <cellStyle name="Millares 10 6 4" xfId="2351" xr:uid="{13634416-7D68-4004-B9F5-236A28C2AE6F}"/>
    <cellStyle name="Millares 10 6 40" xfId="18158" xr:uid="{0FDDA857-8FD5-4B47-B4C1-3898B604F194}"/>
    <cellStyle name="Millares 10 6 41" xfId="18597" xr:uid="{482CC682-8455-42BA-B8EE-2AEBB6793C7E}"/>
    <cellStyle name="Millares 10 6 42" xfId="19036" xr:uid="{FE6366A5-105D-4B82-81FF-36D5D64E80A7}"/>
    <cellStyle name="Millares 10 6 43" xfId="19475" xr:uid="{90BAEFBA-D2AF-4816-B209-9E8DA939033E}"/>
    <cellStyle name="Millares 10 6 44" xfId="19914" xr:uid="{5BFD91E3-62B1-4D2E-96AB-340B60F3F689}"/>
    <cellStyle name="Millares 10 6 45" xfId="20353" xr:uid="{8AF265AA-64F3-4997-A0DB-0F396F72D231}"/>
    <cellStyle name="Millares 10 6 46" xfId="20792" xr:uid="{2EBA216A-B79B-4F5F-A61C-85492E970798}"/>
    <cellStyle name="Millares 10 6 47" xfId="21231" xr:uid="{EF570E96-EC1F-4469-8ED5-48BB0990E4D1}"/>
    <cellStyle name="Millares 10 6 48" xfId="21670" xr:uid="{719F0DA1-3426-4505-8FBF-20B37D2CA156}"/>
    <cellStyle name="Millares 10 6 49" xfId="22109" xr:uid="{EFE85883-CC78-41EE-B9A0-E444D7B28AC0}"/>
    <cellStyle name="Millares 10 6 5" xfId="2791" xr:uid="{3C9CE675-02D0-46E2-A762-511AB1000C5D}"/>
    <cellStyle name="Millares 10 6 50" xfId="22548" xr:uid="{FE622C32-4B83-462E-A6A1-70ED5F0C0525}"/>
    <cellStyle name="Millares 10 6 51" xfId="22987" xr:uid="{49B40A18-AB78-4243-9C5E-0C52F47CF209}"/>
    <cellStyle name="Millares 10 6 52" xfId="23426" xr:uid="{BE8E785C-372D-4A9D-BDEC-7E4FF2739DE9}"/>
    <cellStyle name="Millares 10 6 53" xfId="23865" xr:uid="{43F50C41-8002-43A7-A7D9-10C92E7D31AD}"/>
    <cellStyle name="Millares 10 6 54" xfId="24304" xr:uid="{EDFCA57B-EBCF-4C4C-82C6-CD6D1B1E3F13}"/>
    <cellStyle name="Millares 10 6 55" xfId="24743" xr:uid="{93AE26C7-A20D-4388-A452-5727EC9E2BDC}"/>
    <cellStyle name="Millares 10 6 56" xfId="25182" xr:uid="{B72C9454-307E-42E8-8553-13B88675C7BA}"/>
    <cellStyle name="Millares 10 6 57" xfId="25621" xr:uid="{8006A8C8-1D4D-4495-A723-B068B01E7A08}"/>
    <cellStyle name="Millares 10 6 58" xfId="26060" xr:uid="{3DBBD112-080A-4C2C-88AC-B96F7579C52D}"/>
    <cellStyle name="Millares 10 6 59" xfId="26499" xr:uid="{2EBA3F0A-8168-4FEE-9BF8-81C4FECA1512}"/>
    <cellStyle name="Millares 10 6 6" xfId="3229" xr:uid="{CDACE233-1444-4AF0-AB88-7438741E201F}"/>
    <cellStyle name="Millares 10 6 60" xfId="26938" xr:uid="{4F7149FF-512E-45C7-B7DE-9B2D51405634}"/>
    <cellStyle name="Millares 10 6 61" xfId="27377" xr:uid="{7067D438-425D-499F-A0FA-06F71A0E8A1E}"/>
    <cellStyle name="Millares 10 6 62" xfId="27816" xr:uid="{F6243ECF-38A0-43D7-B1E7-9A0AD1B543C5}"/>
    <cellStyle name="Millares 10 6 63" xfId="28255" xr:uid="{F86E3A7D-6E6B-4D03-9C4E-59834FCBFBAA}"/>
    <cellStyle name="Millares 10 6 64" xfId="28694" xr:uid="{16E0046B-0E0A-4F31-BBA6-80567A5B470E}"/>
    <cellStyle name="Millares 10 6 65" xfId="29133" xr:uid="{56EA5466-AED1-4301-97AA-A9C5D32618F1}"/>
    <cellStyle name="Millares 10 6 66" xfId="29572" xr:uid="{4F969C3F-2876-4AF0-9294-5A4ED1AF8379}"/>
    <cellStyle name="Millares 10 6 67" xfId="30011" xr:uid="{3B883AE5-828F-4341-8CD1-86B915D20C79}"/>
    <cellStyle name="Millares 10 6 68" xfId="30450" xr:uid="{15CB0783-8BB0-4C1B-9BE7-21FE05ED5138}"/>
    <cellStyle name="Millares 10 6 69" xfId="30889" xr:uid="{55D73A37-32D1-4D3A-B6D9-9E9998813D47}"/>
    <cellStyle name="Millares 10 6 7" xfId="3669" xr:uid="{E3A356BD-7A98-46D0-BAA0-4E22145F12E6}"/>
    <cellStyle name="Millares 10 6 70" xfId="31328" xr:uid="{335767FE-A783-4785-B921-CFDA18FEC110}"/>
    <cellStyle name="Millares 10 6 71" xfId="31767" xr:uid="{9A7B0110-CB70-4B56-A92C-D5CADEB9D19B}"/>
    <cellStyle name="Millares 10 6 72" xfId="32207" xr:uid="{4480C5FE-542C-42AC-951B-065AF6E2ED93}"/>
    <cellStyle name="Millares 10 6 73" xfId="32646" xr:uid="{F54C90B9-C299-4FAA-9113-D9EBC25D17CE}"/>
    <cellStyle name="Millares 10 6 74" xfId="33085" xr:uid="{B901B9BB-E565-4539-8E07-EEC9419584B6}"/>
    <cellStyle name="Millares 10 6 75" xfId="33524" xr:uid="{AB999201-CDC3-4F3A-BCD5-E6AFC543D6BD}"/>
    <cellStyle name="Millares 10 6 76" xfId="33963" xr:uid="{F24A5428-1BA6-41BC-A672-399DDE469AF5}"/>
    <cellStyle name="Millares 10 6 77" xfId="34402" xr:uid="{60EA53B7-2B04-4EB1-88D2-55F8C3D62CD7}"/>
    <cellStyle name="Millares 10 6 78" xfId="34841" xr:uid="{0E2D525C-FAE2-41AB-A6F6-48A3BAB307DE}"/>
    <cellStyle name="Millares 10 6 79" xfId="35280" xr:uid="{57925CFA-EC61-4D69-ABC7-3CA1A93720F1}"/>
    <cellStyle name="Millares 10 6 8" xfId="4108" xr:uid="{ACA13A13-A740-4662-829D-32515E06DBE9}"/>
    <cellStyle name="Millares 10 6 80" xfId="35719" xr:uid="{C1F0D37F-A509-4CCF-A807-D477B064C856}"/>
    <cellStyle name="Millares 10 6 81" xfId="36158" xr:uid="{99E0B272-FC14-4F08-B0E2-41C133DCCB9E}"/>
    <cellStyle name="Millares 10 6 82" xfId="36597" xr:uid="{2B2CB82E-EEBC-4D60-BE4A-FF6019194F1F}"/>
    <cellStyle name="Millares 10 6 83" xfId="37035" xr:uid="{93E87CFE-7E42-4AEA-B912-105D74CB7148}"/>
    <cellStyle name="Millares 10 6 84" xfId="37474" xr:uid="{DC2680B4-DAC2-4269-804B-5EB2F6AF2BE5}"/>
    <cellStyle name="Millares 10 6 85" xfId="37913" xr:uid="{3202C640-61AC-4713-90A4-A0D2C08536E0}"/>
    <cellStyle name="Millares 10 6 86" xfId="38352" xr:uid="{2E4EBB6A-40F5-456E-8C67-AE03B14F7813}"/>
    <cellStyle name="Millares 10 6 87" xfId="38791" xr:uid="{229CFB07-F477-4523-AEEB-8A1F078E4945}"/>
    <cellStyle name="Millares 10 6 88" xfId="39230" xr:uid="{EE27BB4F-3687-475D-A22F-9134C3A26469}"/>
    <cellStyle name="Millares 10 6 89" xfId="39669" xr:uid="{B3577D7A-6BB2-4C5F-85CD-064CB686E728}"/>
    <cellStyle name="Millares 10 6 9" xfId="4547" xr:uid="{868CF87A-6997-4FA4-88CC-BF6524884F68}"/>
    <cellStyle name="Millares 10 6 90" xfId="40109" xr:uid="{969D589D-88AE-4B41-B95F-7E49625B3D97}"/>
    <cellStyle name="Millares 10 6 91" xfId="40548" xr:uid="{7B1B22A3-889C-48C1-85BA-6EAD0942436D}"/>
    <cellStyle name="Millares 10 6 92" xfId="40987" xr:uid="{DB156557-CEEC-461F-B429-B5CA9EB32FF5}"/>
    <cellStyle name="Millares 10 6 93" xfId="41426" xr:uid="{47ECCE1E-2D39-4473-AC20-15836A23D20B}"/>
    <cellStyle name="Millares 10 6 94" xfId="41865" xr:uid="{DFF756A2-F9C0-4ABE-80A4-67E01FEDF1EE}"/>
    <cellStyle name="Millares 10 6 95" xfId="42304" xr:uid="{4F3EFF3A-DE89-477B-A76B-E92980C3B6E1}"/>
    <cellStyle name="Millares 10 6 96" xfId="42743" xr:uid="{3C16276F-0032-4D4D-BFF3-2DAADC392A5E}"/>
    <cellStyle name="Millares 10 6 97" xfId="43182" xr:uid="{53DE0AC7-3622-46A0-8E30-3949C8FE0436}"/>
    <cellStyle name="Millares 10 6 98" xfId="43621" xr:uid="{489D9C83-F650-42DF-9386-A0CC552B8EDF}"/>
    <cellStyle name="Millares 10 6 99" xfId="44060" xr:uid="{0354A17B-24B4-42B7-B00D-9BDAD909F0AE}"/>
    <cellStyle name="Millares 10 60" xfId="24217" xr:uid="{AF36B4F2-A0F0-4B0F-8A4E-07FE99FFC1D9}"/>
    <cellStyle name="Millares 10 61" xfId="24656" xr:uid="{902018C7-BF7F-45EB-A9E3-B5996BE65931}"/>
    <cellStyle name="Millares 10 62" xfId="25095" xr:uid="{9D8C8A1A-F2B6-40CB-A1BE-0228878EF4FF}"/>
    <cellStyle name="Millares 10 63" xfId="25534" xr:uid="{DDD23137-9C56-41D4-B975-6DF4A40EC784}"/>
    <cellStyle name="Millares 10 64" xfId="25973" xr:uid="{6BE3D5A9-1F9D-4F46-9C54-0A213B214DE3}"/>
    <cellStyle name="Millares 10 65" xfId="26412" xr:uid="{C760F9C7-01E8-45B1-BB30-5B615F4923EB}"/>
    <cellStyle name="Millares 10 66" xfId="26851" xr:uid="{214389A1-7CE7-4C96-89FD-4BBCD7FCE26E}"/>
    <cellStyle name="Millares 10 67" xfId="27290" xr:uid="{3157BEB6-1BE4-4E2B-8D6B-BAD99182866F}"/>
    <cellStyle name="Millares 10 68" xfId="27729" xr:uid="{D255EC24-0B51-4456-9B2F-6DC23EC0E07F}"/>
    <cellStyle name="Millares 10 69" xfId="28168" xr:uid="{8B65BA56-ACC7-4404-9F92-411A0DA5C8D8}"/>
    <cellStyle name="Millares 10 7" xfId="657" xr:uid="{FE397A5F-1A51-4D96-93CD-6334059474E7}"/>
    <cellStyle name="Millares 10 7 10" xfId="4997" xr:uid="{39FC28C0-2AFA-4F04-ABBA-DF8744CA5D60}"/>
    <cellStyle name="Millares 10 7 100" xfId="44510" xr:uid="{C2480579-250F-4760-88D1-A1448C3CBC15}"/>
    <cellStyle name="Millares 10 7 101" xfId="44949" xr:uid="{B72C923E-F75F-42A7-A1E0-48423CE71FB5}"/>
    <cellStyle name="Millares 10 7 102" xfId="45388" xr:uid="{CFA0234D-8D64-47F3-8C0E-801F8D5054EB}"/>
    <cellStyle name="Millares 10 7 103" xfId="45827" xr:uid="{76F6D5BD-FE5A-45F9-B90A-C25E4D76FFE0}"/>
    <cellStyle name="Millares 10 7 104" xfId="46266" xr:uid="{41669F3A-C48C-4E38-B6FD-297766EF00DE}"/>
    <cellStyle name="Millares 10 7 105" xfId="46705" xr:uid="{A13ACF13-CAED-4623-836A-7F205A9D5594}"/>
    <cellStyle name="Millares 10 7 106" xfId="47144" xr:uid="{6645DA43-62F7-4B14-A6B6-D7C8A0BA8764}"/>
    <cellStyle name="Millares 10 7 107" xfId="47583" xr:uid="{F4E118E7-1C15-4A30-ACB5-E28E92C677D4}"/>
    <cellStyle name="Millares 10 7 108" xfId="48022" xr:uid="{9C6DD697-61B3-4D37-B859-E560F4EE3C91}"/>
    <cellStyle name="Millares 10 7 109" xfId="48461" xr:uid="{5EA1A0E2-C3E8-4193-B732-BD4F27F56A6D}"/>
    <cellStyle name="Millares 10 7 11" xfId="5436" xr:uid="{3EFCBA74-ABA3-4B41-9EF1-91EF33A9C059}"/>
    <cellStyle name="Millares 10 7 110" xfId="48900" xr:uid="{08D5BFBB-797A-4E11-9364-46811CAAD03F}"/>
    <cellStyle name="Millares 10 7 111" xfId="49339" xr:uid="{DB6C1532-5E97-4ABD-BDD9-E7823D614A0D}"/>
    <cellStyle name="Millares 10 7 112" xfId="49778" xr:uid="{60AD5C16-BA43-4C17-A27F-533F5E6F47FA}"/>
    <cellStyle name="Millares 10 7 113" xfId="50217" xr:uid="{5C88763E-398B-47B6-AC81-B39337D7BE74}"/>
    <cellStyle name="Millares 10 7 114" xfId="50656" xr:uid="{6F824C28-287D-4F62-ADA6-49D229714F3C}"/>
    <cellStyle name="Millares 10 7 115" xfId="51095" xr:uid="{120D4FC6-DAC7-4F7A-B498-C352E234C721}"/>
    <cellStyle name="Millares 10 7 116" xfId="51534" xr:uid="{717F33C9-EB74-4107-831D-E774B226928C}"/>
    <cellStyle name="Millares 10 7 117" xfId="51973" xr:uid="{52BC7469-DB9F-4D37-98AE-93243D4C0AFC}"/>
    <cellStyle name="Millares 10 7 118" xfId="52412" xr:uid="{EF130CE0-3C4F-40A6-A9D2-F520EDA142B2}"/>
    <cellStyle name="Millares 10 7 119" xfId="52851" xr:uid="{7469563F-E068-453A-B586-AA69976E6907}"/>
    <cellStyle name="Millares 10 7 12" xfId="5875" xr:uid="{7E7BF9D9-0E7E-4276-A57B-76F5DDE41FC6}"/>
    <cellStyle name="Millares 10 7 120" xfId="53290" xr:uid="{01D1BD24-6F19-4303-BA7E-00496B742EB5}"/>
    <cellStyle name="Millares 10 7 121" xfId="53729" xr:uid="{6EA55862-B721-438F-99B3-63930FD9A194}"/>
    <cellStyle name="Millares 10 7 122" xfId="54168" xr:uid="{D60A2026-7B63-49CC-B94F-BF05E7BC68AE}"/>
    <cellStyle name="Millares 10 7 123" xfId="54607" xr:uid="{FCB2E981-6B05-43FD-8962-96D4FE070F09}"/>
    <cellStyle name="Millares 10 7 13" xfId="6314" xr:uid="{EAC65CB9-DFA5-4962-8E50-0C7A30B4C7E8}"/>
    <cellStyle name="Millares 10 7 14" xfId="6753" xr:uid="{DAFD7958-7BCF-4BE9-B846-A52BC15D4B8F}"/>
    <cellStyle name="Millares 10 7 15" xfId="7192" xr:uid="{C242090E-CCB5-4202-AA33-C2313D9C973C}"/>
    <cellStyle name="Millares 10 7 16" xfId="7631" xr:uid="{0254BDF6-A67E-4FE0-99C4-7E6EED336345}"/>
    <cellStyle name="Millares 10 7 17" xfId="8070" xr:uid="{FA569814-B56A-47BA-871D-B21BE581A7DA}"/>
    <cellStyle name="Millares 10 7 18" xfId="8509" xr:uid="{36ABCABA-A9AB-479F-BA73-56F2ADC8FD7A}"/>
    <cellStyle name="Millares 10 7 19" xfId="8948" xr:uid="{C828DE23-03F5-47E4-8D60-1029BE6DBC18}"/>
    <cellStyle name="Millares 10 7 2" xfId="1178" xr:uid="{7C14BFE2-80A9-4209-9DA4-B31515B3720F}"/>
    <cellStyle name="Millares 10 7 2 10" xfId="5542" xr:uid="{867B7826-54DD-44F7-A878-9393F986EC2B}"/>
    <cellStyle name="Millares 10 7 2 100" xfId="45055" xr:uid="{B80EA24A-3B79-4DA3-A90E-51A75FA5B071}"/>
    <cellStyle name="Millares 10 7 2 101" xfId="45494" xr:uid="{D5F5D159-23CA-4AE1-8D85-098DAF14F5DE}"/>
    <cellStyle name="Millares 10 7 2 102" xfId="45933" xr:uid="{149B0F09-38DC-4005-BEE8-991F4A964D01}"/>
    <cellStyle name="Millares 10 7 2 103" xfId="46372" xr:uid="{32018524-1A16-49AA-8E71-17DFC412DF56}"/>
    <cellStyle name="Millares 10 7 2 104" xfId="46811" xr:uid="{3F6034BD-2236-48E9-9972-B0847F632A23}"/>
    <cellStyle name="Millares 10 7 2 105" xfId="47250" xr:uid="{F501ABCD-5817-4B43-8C84-D5AA25612BAD}"/>
    <cellStyle name="Millares 10 7 2 106" xfId="47689" xr:uid="{6C647561-FB7E-4488-A7EB-EA69806C1536}"/>
    <cellStyle name="Millares 10 7 2 107" xfId="48128" xr:uid="{417EAAEC-FC57-4A2D-AD68-711B6C817902}"/>
    <cellStyle name="Millares 10 7 2 108" xfId="48567" xr:uid="{4C78E376-98EF-4142-8491-6D10E4D4FA9F}"/>
    <cellStyle name="Millares 10 7 2 109" xfId="49006" xr:uid="{DC0DE986-E1AA-4917-B9C7-90AD2AE50D1B}"/>
    <cellStyle name="Millares 10 7 2 11" xfId="5981" xr:uid="{77E7CD75-C841-4812-AF39-E04614830993}"/>
    <cellStyle name="Millares 10 7 2 110" xfId="49445" xr:uid="{4268B094-B4C3-4E09-98B3-652FAFAF4CA4}"/>
    <cellStyle name="Millares 10 7 2 111" xfId="49884" xr:uid="{62CAE0C9-800B-4144-9A0A-5AB8EEC332B5}"/>
    <cellStyle name="Millares 10 7 2 112" xfId="50323" xr:uid="{955CE675-49E5-44FB-87EF-A7CB748EB434}"/>
    <cellStyle name="Millares 10 7 2 113" xfId="50762" xr:uid="{F059B1EC-E726-4BF9-BB49-3B05FC72BF7E}"/>
    <cellStyle name="Millares 10 7 2 114" xfId="51201" xr:uid="{ECB339FF-3913-4451-95F0-E1A35FC97009}"/>
    <cellStyle name="Millares 10 7 2 115" xfId="51640" xr:uid="{19463927-78DC-4CDE-AA82-AFAECA0B09F6}"/>
    <cellStyle name="Millares 10 7 2 116" xfId="52079" xr:uid="{F4319174-29DB-4CF6-B6F0-77924A9F290E}"/>
    <cellStyle name="Millares 10 7 2 117" xfId="52518" xr:uid="{576515D0-8E18-443B-BC61-4BF311F5842C}"/>
    <cellStyle name="Millares 10 7 2 118" xfId="52957" xr:uid="{63CD719B-FAF7-4689-BCC6-583483D71A25}"/>
    <cellStyle name="Millares 10 7 2 119" xfId="53396" xr:uid="{F553E2AE-8CFB-46D8-8A1D-52CEE3C72C71}"/>
    <cellStyle name="Millares 10 7 2 12" xfId="6420" xr:uid="{AD4DAEBE-B199-491F-BBE9-41F6513A4AE6}"/>
    <cellStyle name="Millares 10 7 2 120" xfId="53835" xr:uid="{E96BDECD-0CD2-4690-A015-595F4D37201D}"/>
    <cellStyle name="Millares 10 7 2 121" xfId="54274" xr:uid="{86C58E35-2705-4D29-8B65-0FA0363B2A6A}"/>
    <cellStyle name="Millares 10 7 2 122" xfId="54713" xr:uid="{B6CCC349-5066-461C-823C-4D1F30E58BB4}"/>
    <cellStyle name="Millares 10 7 2 13" xfId="6859" xr:uid="{0DD6B92A-AA62-44E6-B713-3B6517C49088}"/>
    <cellStyle name="Millares 10 7 2 14" xfId="7298" xr:uid="{6EDD5989-8B34-4BEC-88D0-9A637E2B3281}"/>
    <cellStyle name="Millares 10 7 2 15" xfId="7737" xr:uid="{B1DB165D-CB7E-43E6-A735-9A6CBC3791BA}"/>
    <cellStyle name="Millares 10 7 2 16" xfId="8176" xr:uid="{BE75CEFB-300F-4048-A0A4-87E186D55670}"/>
    <cellStyle name="Millares 10 7 2 17" xfId="8615" xr:uid="{D0C11CDA-ECC9-418B-BB8B-3FC4BC01F130}"/>
    <cellStyle name="Millares 10 7 2 18" xfId="9054" xr:uid="{8790E36D-13A6-4ECF-A888-806C57CCC94E}"/>
    <cellStyle name="Millares 10 7 2 19" xfId="9493" xr:uid="{273A2B31-B4B1-47D2-867F-55994B8AFE3C}"/>
    <cellStyle name="Millares 10 7 2 2" xfId="2219" xr:uid="{F53E5A0B-F29F-4343-81D4-67AF7F006852}"/>
    <cellStyle name="Millares 10 7 2 2 10" xfId="6193" xr:uid="{DFBA303E-1872-4BD3-900F-DF85713A33DD}"/>
    <cellStyle name="Millares 10 7 2 2 100" xfId="45706" xr:uid="{326847BB-EBE8-4F9C-A0C3-ABB4E0746A8A}"/>
    <cellStyle name="Millares 10 7 2 2 101" xfId="46145" xr:uid="{69AA6E12-EC94-4523-85A5-1DBC085654CE}"/>
    <cellStyle name="Millares 10 7 2 2 102" xfId="46584" xr:uid="{E87FB715-3E89-49AD-BEC3-08A69751A2FC}"/>
    <cellStyle name="Millares 10 7 2 2 103" xfId="47023" xr:uid="{60D75F67-F8AA-4890-96B5-7C4A785C4A2F}"/>
    <cellStyle name="Millares 10 7 2 2 104" xfId="47462" xr:uid="{88DA88EA-A96E-48B4-8EB5-7F16E0F19D08}"/>
    <cellStyle name="Millares 10 7 2 2 105" xfId="47901" xr:uid="{BFC430E5-C523-4C41-AFE7-E45069F4A04D}"/>
    <cellStyle name="Millares 10 7 2 2 106" xfId="48340" xr:uid="{48486108-73D0-40ED-9C01-926A2B1F1600}"/>
    <cellStyle name="Millares 10 7 2 2 107" xfId="48779" xr:uid="{2FCA6655-8781-41BD-A213-09CD02F6BECB}"/>
    <cellStyle name="Millares 10 7 2 2 108" xfId="49218" xr:uid="{A003E83B-96A0-4520-879F-FE92EA06C8D3}"/>
    <cellStyle name="Millares 10 7 2 2 109" xfId="49657" xr:uid="{E0FBA22E-E9F1-4272-97B0-D1BFD839A18B}"/>
    <cellStyle name="Millares 10 7 2 2 11" xfId="6632" xr:uid="{E994C922-49B4-4D93-BACC-217227C5B1E9}"/>
    <cellStyle name="Millares 10 7 2 2 110" xfId="50096" xr:uid="{51BBB388-B35D-4757-84EE-D1AF38959C59}"/>
    <cellStyle name="Millares 10 7 2 2 111" xfId="50535" xr:uid="{0F7D32BC-F3F2-4DB3-A0F2-81D58A41AC98}"/>
    <cellStyle name="Millares 10 7 2 2 112" xfId="50974" xr:uid="{F1ECA544-59FD-4456-B23D-101C72A2C1D3}"/>
    <cellStyle name="Millares 10 7 2 2 113" xfId="51413" xr:uid="{38C800D6-3508-413E-9EC5-A6C2EFD5AA3E}"/>
    <cellStyle name="Millares 10 7 2 2 114" xfId="51852" xr:uid="{0BEA9A75-2E64-4FBB-82FE-640FD84F78B0}"/>
    <cellStyle name="Millares 10 7 2 2 115" xfId="52291" xr:uid="{26696DD7-FF18-4D76-8357-CB4956A8D5DA}"/>
    <cellStyle name="Millares 10 7 2 2 116" xfId="52730" xr:uid="{F9DB13A7-1FAE-473D-8112-C8F814213A5E}"/>
    <cellStyle name="Millares 10 7 2 2 117" xfId="53169" xr:uid="{0E6617A5-5367-4068-8AD5-C0B3C45DA7E7}"/>
    <cellStyle name="Millares 10 7 2 2 118" xfId="53608" xr:uid="{C7F473FD-B5E1-44F6-BDBE-C5A7586DEEA0}"/>
    <cellStyle name="Millares 10 7 2 2 119" xfId="54047" xr:uid="{AD3F9EB8-6132-48DB-B548-F2AD5224437A}"/>
    <cellStyle name="Millares 10 7 2 2 12" xfId="7071" xr:uid="{3EAAE2AE-4B84-473F-A0F3-57864F1C83B5}"/>
    <cellStyle name="Millares 10 7 2 2 120" xfId="54486" xr:uid="{4D231D50-4B55-4C3B-BB3D-3F1ABE899A10}"/>
    <cellStyle name="Millares 10 7 2 2 121" xfId="54925" xr:uid="{EA8E7B77-FB79-4387-BCB0-45E121387A6C}"/>
    <cellStyle name="Millares 10 7 2 2 13" xfId="7510" xr:uid="{21441674-4155-4836-8AB8-981E952E6C1E}"/>
    <cellStyle name="Millares 10 7 2 2 14" xfId="7949" xr:uid="{C1A0469C-860C-41E2-9A1E-BBD7D665FAA6}"/>
    <cellStyle name="Millares 10 7 2 2 15" xfId="8388" xr:uid="{CBA81B6A-19D8-433C-BEBE-4C1D516C959F}"/>
    <cellStyle name="Millares 10 7 2 2 16" xfId="8827" xr:uid="{1D123C54-7ABF-48AE-B9C9-3CA79A30084B}"/>
    <cellStyle name="Millares 10 7 2 2 17" xfId="9266" xr:uid="{7C5DBEAB-579C-4EDE-806D-6ED3EF5E61F3}"/>
    <cellStyle name="Millares 10 7 2 2 18" xfId="9705" xr:uid="{2F034E42-8D6F-4AFB-BC4F-3E90967D6B3B}"/>
    <cellStyle name="Millares 10 7 2 2 19" xfId="10144" xr:uid="{6D6D2D69-AE76-4CBE-A8F3-5CDB4A61658A}"/>
    <cellStyle name="Millares 10 7 2 2 2" xfId="2681" xr:uid="{1F96307E-DD3B-4FAD-9C92-C4E22FBB24A2}"/>
    <cellStyle name="Millares 10 7 2 2 20" xfId="10582" xr:uid="{FFD35164-63DE-47D5-948D-34E5C3217000}"/>
    <cellStyle name="Millares 10 7 2 2 21" xfId="11021" xr:uid="{124EA3BE-D310-48C4-9582-2AF82759E3CE}"/>
    <cellStyle name="Millares 10 7 2 2 22" xfId="11460" xr:uid="{673A5EC9-C8AB-4A51-A53C-2DB95EADCCB4}"/>
    <cellStyle name="Millares 10 7 2 2 23" xfId="11899" xr:uid="{9ACE1F9D-CB11-48C7-B877-D22070EFD500}"/>
    <cellStyle name="Millares 10 7 2 2 24" xfId="12338" xr:uid="{6674CA7D-442E-43BF-8869-E58A4A1FF410}"/>
    <cellStyle name="Millares 10 7 2 2 25" xfId="12778" xr:uid="{A68BD550-551E-4136-B8C4-CBCD45792A50}"/>
    <cellStyle name="Millares 10 7 2 2 26" xfId="13217" xr:uid="{65620092-0113-40B6-9039-BE4CB34255F5}"/>
    <cellStyle name="Millares 10 7 2 2 27" xfId="13657" xr:uid="{4262E57A-9006-47C4-AC9A-EAEA0877FE67}"/>
    <cellStyle name="Millares 10 7 2 2 28" xfId="14096" xr:uid="{927389F1-7E05-43FB-A2B6-9DB3A2D7A147}"/>
    <cellStyle name="Millares 10 7 2 2 29" xfId="14535" xr:uid="{412EEDD5-9880-49CC-AA76-B17BA24F029D}"/>
    <cellStyle name="Millares 10 7 2 2 3" xfId="3120" xr:uid="{9E4F556C-054A-4C58-A1D7-AAF7D3F99514}"/>
    <cellStyle name="Millares 10 7 2 2 30" xfId="14974" xr:uid="{F5B7C369-A991-4E7C-BD40-973DAC0C6D86}"/>
    <cellStyle name="Millares 10 7 2 2 31" xfId="15413" xr:uid="{93569B8B-0894-4CF6-BE6C-846D5EC83269}"/>
    <cellStyle name="Millares 10 7 2 2 32" xfId="15852" xr:uid="{FFD89F28-4CCF-47C7-85E5-1216F211E84E}"/>
    <cellStyle name="Millares 10 7 2 2 33" xfId="16292" xr:uid="{4C4C3B71-2406-430A-8725-AA438C8E3DE6}"/>
    <cellStyle name="Millares 10 7 2 2 34" xfId="16731" xr:uid="{215B2BC5-7DFE-4BD7-9A42-983BC997E34C}"/>
    <cellStyle name="Millares 10 7 2 2 35" xfId="17170" xr:uid="{1FA86C8A-4E40-4C97-A9D0-FD4986663AC9}"/>
    <cellStyle name="Millares 10 7 2 2 36" xfId="17609" xr:uid="{0956C457-89C2-48F9-976F-FD3A3BA9EA34}"/>
    <cellStyle name="Millares 10 7 2 2 37" xfId="18048" xr:uid="{FE3879D8-B755-4738-8CBB-C43A90C62419}"/>
    <cellStyle name="Millares 10 7 2 2 38" xfId="18487" xr:uid="{1B0A7048-67E0-4199-884F-C86F4EA33A68}"/>
    <cellStyle name="Millares 10 7 2 2 39" xfId="18926" xr:uid="{F65BF92A-28C9-4977-8D6E-BD330CD6FBFB}"/>
    <cellStyle name="Millares 10 7 2 2 4" xfId="3558" xr:uid="{5274728A-2233-4A2A-9493-1895AE6B8D1B}"/>
    <cellStyle name="Millares 10 7 2 2 40" xfId="19365" xr:uid="{48B9F865-0C30-4189-8D51-85FCD922DB6B}"/>
    <cellStyle name="Millares 10 7 2 2 41" xfId="19804" xr:uid="{D88D1107-4245-4E44-BD4F-E2F881C77B3F}"/>
    <cellStyle name="Millares 10 7 2 2 42" xfId="20243" xr:uid="{F3A23502-8B31-4146-AB45-4F0CFF20AEF8}"/>
    <cellStyle name="Millares 10 7 2 2 43" xfId="20682" xr:uid="{B42C4EE0-D818-45F7-A4BC-9EF1F9E09E25}"/>
    <cellStyle name="Millares 10 7 2 2 44" xfId="21121" xr:uid="{ADFCCACB-5090-4173-A8EB-FCF09C1EB888}"/>
    <cellStyle name="Millares 10 7 2 2 45" xfId="21560" xr:uid="{EB94A0AD-10B4-40AE-8CDC-4DF1BE310F77}"/>
    <cellStyle name="Millares 10 7 2 2 46" xfId="21999" xr:uid="{3E959EEB-81EE-44C2-826A-F1129A437664}"/>
    <cellStyle name="Millares 10 7 2 2 47" xfId="22438" xr:uid="{B9298BC7-FD0B-46CC-A7D0-F88F4BB64674}"/>
    <cellStyle name="Millares 10 7 2 2 48" xfId="22877" xr:uid="{707496E4-425C-480D-878A-A3268BB5BBA0}"/>
    <cellStyle name="Millares 10 7 2 2 49" xfId="23316" xr:uid="{875A5DE5-1C10-4640-8EC0-16147F72F6EC}"/>
    <cellStyle name="Millares 10 7 2 2 5" xfId="3998" xr:uid="{24640E20-FF67-4901-A6B5-84CDA4F4FB7B}"/>
    <cellStyle name="Millares 10 7 2 2 50" xfId="23755" xr:uid="{071DA9A1-DC47-42AB-98CF-F50E422BE924}"/>
    <cellStyle name="Millares 10 7 2 2 51" xfId="24194" xr:uid="{A73C6902-159A-4C0D-80AE-DBB3674D8B3F}"/>
    <cellStyle name="Millares 10 7 2 2 52" xfId="24633" xr:uid="{DE28A0C1-3C32-46F5-B245-AF0E48A58B4D}"/>
    <cellStyle name="Millares 10 7 2 2 53" xfId="25072" xr:uid="{F9911D84-9EE5-4C6E-A2AD-47871370FD20}"/>
    <cellStyle name="Millares 10 7 2 2 54" xfId="25511" xr:uid="{AC1D8E46-7E8A-4970-9B21-9EFD6E404181}"/>
    <cellStyle name="Millares 10 7 2 2 55" xfId="25950" xr:uid="{E56E2E96-E5E7-4C99-812A-411DC1B9E537}"/>
    <cellStyle name="Millares 10 7 2 2 56" xfId="26389" xr:uid="{8FEDD5F4-8BF1-4D6F-AE7D-3B9469400094}"/>
    <cellStyle name="Millares 10 7 2 2 57" xfId="26828" xr:uid="{AA51FE8C-5BF6-45F7-BFC8-D8A53FFC1D11}"/>
    <cellStyle name="Millares 10 7 2 2 58" xfId="27267" xr:uid="{4B4F2616-6DC8-45A1-9863-8BA6FF3B34F5}"/>
    <cellStyle name="Millares 10 7 2 2 59" xfId="27706" xr:uid="{C7329798-09DE-453A-A904-A94C3CE43770}"/>
    <cellStyle name="Millares 10 7 2 2 6" xfId="4437" xr:uid="{764729CA-5028-4E7E-8E1A-AF8A05D13C08}"/>
    <cellStyle name="Millares 10 7 2 2 60" xfId="28145" xr:uid="{4FD19D03-2F23-4F28-91E2-408FEB7AC19F}"/>
    <cellStyle name="Millares 10 7 2 2 61" xfId="28584" xr:uid="{A01F96C2-2C4C-41C6-AD9F-A5FBF3C84153}"/>
    <cellStyle name="Millares 10 7 2 2 62" xfId="29023" xr:uid="{E6410CE3-5BAA-48B2-AD2E-1B4B863887EF}"/>
    <cellStyle name="Millares 10 7 2 2 63" xfId="29462" xr:uid="{7D03C758-D93D-44DF-B5EF-91B7B709CA3B}"/>
    <cellStyle name="Millares 10 7 2 2 64" xfId="29901" xr:uid="{A2D43E56-A0F7-48D8-BB95-BB6681E35003}"/>
    <cellStyle name="Millares 10 7 2 2 65" xfId="30340" xr:uid="{F9D3A28E-55BD-417E-BC14-D197BC9B2A87}"/>
    <cellStyle name="Millares 10 7 2 2 66" xfId="30779" xr:uid="{133DAD71-D55F-4D8B-B8BA-DCF3BF196BD3}"/>
    <cellStyle name="Millares 10 7 2 2 67" xfId="31218" xr:uid="{54693EAB-A8A2-46FD-9CBB-44CD75A813DC}"/>
    <cellStyle name="Millares 10 7 2 2 68" xfId="31657" xr:uid="{613932B8-E284-4DD3-BC9B-55C1A4833CA2}"/>
    <cellStyle name="Millares 10 7 2 2 69" xfId="32097" xr:uid="{12B500A0-3F70-469E-999A-824F83A7CA90}"/>
    <cellStyle name="Millares 10 7 2 2 7" xfId="4876" xr:uid="{8708000A-EBFB-47C3-8772-45B732EBF2EC}"/>
    <cellStyle name="Millares 10 7 2 2 70" xfId="32536" xr:uid="{70321E27-950C-406F-8BDD-014A9688984E}"/>
    <cellStyle name="Millares 10 7 2 2 71" xfId="32975" xr:uid="{1C4D64C1-B448-4889-9E0E-34C0B7898452}"/>
    <cellStyle name="Millares 10 7 2 2 72" xfId="33414" xr:uid="{6EA03BD8-2161-4A36-85CC-F8ED26603044}"/>
    <cellStyle name="Millares 10 7 2 2 73" xfId="33853" xr:uid="{C6BEAD8F-C370-43C9-9A53-5B3540FB12FA}"/>
    <cellStyle name="Millares 10 7 2 2 74" xfId="34292" xr:uid="{23816D5F-A6E6-4B66-B7EF-46166722D41A}"/>
    <cellStyle name="Millares 10 7 2 2 75" xfId="34731" xr:uid="{E5374DB0-0DA8-451F-B89C-F2ACB06CF84E}"/>
    <cellStyle name="Millares 10 7 2 2 76" xfId="35170" xr:uid="{86546F7D-C6C6-4FA1-AE88-39DD66C38670}"/>
    <cellStyle name="Millares 10 7 2 2 77" xfId="35609" xr:uid="{E3531378-0283-4EDD-B64D-3212A497BA1B}"/>
    <cellStyle name="Millares 10 7 2 2 78" xfId="36048" xr:uid="{0AF920E4-E114-40D1-97D5-ACDF9D315399}"/>
    <cellStyle name="Millares 10 7 2 2 79" xfId="36487" xr:uid="{48A22AF6-54C1-4710-9981-F7A322F8B928}"/>
    <cellStyle name="Millares 10 7 2 2 8" xfId="5315" xr:uid="{1D34BB7E-8D9C-448E-8AA9-7C2903836574}"/>
    <cellStyle name="Millares 10 7 2 2 80" xfId="36926" xr:uid="{7ED8A350-E8B1-48F9-BD10-BA00F7012AB7}"/>
    <cellStyle name="Millares 10 7 2 2 81" xfId="37364" xr:uid="{767E5B6C-A3BD-47B9-BA18-631B13903645}"/>
    <cellStyle name="Millares 10 7 2 2 82" xfId="37803" xr:uid="{823A9200-195F-4547-B143-C29CB5E075A4}"/>
    <cellStyle name="Millares 10 7 2 2 83" xfId="38242" xr:uid="{A3A797E6-D441-4EE2-AE10-68CFB19A2A03}"/>
    <cellStyle name="Millares 10 7 2 2 84" xfId="38681" xr:uid="{44ACC72C-88E0-4D4B-8BFA-FF86FB64C945}"/>
    <cellStyle name="Millares 10 7 2 2 85" xfId="39120" xr:uid="{BCB6F0BA-A8DA-4D20-B746-69718B61E787}"/>
    <cellStyle name="Millares 10 7 2 2 86" xfId="39559" xr:uid="{4045F569-D90A-4788-A78A-BA7E169FEFDF}"/>
    <cellStyle name="Millares 10 7 2 2 87" xfId="39998" xr:uid="{01CAC72A-A500-47D3-AAB8-1948CF7AACDE}"/>
    <cellStyle name="Millares 10 7 2 2 88" xfId="40438" xr:uid="{7F69A0F7-CC06-4649-9E00-857712E75B89}"/>
    <cellStyle name="Millares 10 7 2 2 89" xfId="40877" xr:uid="{1F59E392-E26D-4588-87AD-CEC1D999691C}"/>
    <cellStyle name="Millares 10 7 2 2 9" xfId="5754" xr:uid="{2C53A7F9-3A63-4144-95DB-BC203B042DE4}"/>
    <cellStyle name="Millares 10 7 2 2 90" xfId="41316" xr:uid="{279D8267-482B-4805-AE45-DE0EA3EA4D74}"/>
    <cellStyle name="Millares 10 7 2 2 91" xfId="41755" xr:uid="{3AD97CAC-C665-4F24-BAD5-D9274991A1B7}"/>
    <cellStyle name="Millares 10 7 2 2 92" xfId="42194" xr:uid="{25914D04-7261-4796-910D-BE9320E968D0}"/>
    <cellStyle name="Millares 10 7 2 2 93" xfId="42633" xr:uid="{7D7BEF67-B34A-4FD1-9D47-6A604DB58480}"/>
    <cellStyle name="Millares 10 7 2 2 94" xfId="43072" xr:uid="{DDC3F4A8-9B1A-461C-A64C-7DCED808B10F}"/>
    <cellStyle name="Millares 10 7 2 2 95" xfId="43511" xr:uid="{C0BE6DFE-8B82-4019-A9B0-1390761FC8A0}"/>
    <cellStyle name="Millares 10 7 2 2 96" xfId="43950" xr:uid="{258A0997-30D1-4BD2-93C0-B063AD3C76F4}"/>
    <cellStyle name="Millares 10 7 2 2 97" xfId="44389" xr:uid="{1993C414-C080-46FC-ADCB-9A3F0B5BAFC0}"/>
    <cellStyle name="Millares 10 7 2 2 98" xfId="44828" xr:uid="{B61350C8-4ECC-4787-9951-7B0DC0661239}"/>
    <cellStyle name="Millares 10 7 2 2 99" xfId="45267" xr:uid="{F0D02C80-30B6-42B2-BCE4-1B3F82B6510F}"/>
    <cellStyle name="Millares 10 7 2 20" xfId="9932" xr:uid="{2F7BAB11-DD67-4DA8-ACC6-B10F7E792DB6}"/>
    <cellStyle name="Millares 10 7 2 21" xfId="10370" xr:uid="{B7F7CB90-F46D-48B4-9B2B-AB43E5C75D53}"/>
    <cellStyle name="Millares 10 7 2 22" xfId="10809" xr:uid="{2545ED08-6B81-4863-87AF-50CB343B3F34}"/>
    <cellStyle name="Millares 10 7 2 23" xfId="11248" xr:uid="{C4D0E556-DF18-40BC-9172-B20D27F57134}"/>
    <cellStyle name="Millares 10 7 2 24" xfId="11687" xr:uid="{9DEBE74A-3C77-4773-AB72-4BE1790AA209}"/>
    <cellStyle name="Millares 10 7 2 25" xfId="12126" xr:uid="{EDEBD17C-9FE9-4B17-AFA1-BB9F5EC35A1B}"/>
    <cellStyle name="Millares 10 7 2 26" xfId="12565" xr:uid="{8F66D3D6-A6B5-4862-8B41-95A25032E44A}"/>
    <cellStyle name="Millares 10 7 2 27" xfId="13005" xr:uid="{D02C960B-7300-496B-B8A1-39585B82803C}"/>
    <cellStyle name="Millares 10 7 2 28" xfId="13444" xr:uid="{666C5C43-71FC-48D9-BBC2-15FD6F0FB383}"/>
    <cellStyle name="Millares 10 7 2 29" xfId="13884" xr:uid="{C39502E0-743E-4423-BFC2-3BD3C13E24D5}"/>
    <cellStyle name="Millares 10 7 2 3" xfId="2468" xr:uid="{5C38BE17-9D34-4EBD-8F4E-03D4144BF535}"/>
    <cellStyle name="Millares 10 7 2 30" xfId="14323" xr:uid="{C0BC045B-30AD-4273-95C7-A46E4DF2CFC6}"/>
    <cellStyle name="Millares 10 7 2 31" xfId="14762" xr:uid="{6F97317D-1530-40C2-BB46-A88B6EAE7822}"/>
    <cellStyle name="Millares 10 7 2 32" xfId="15201" xr:uid="{7DB08727-5961-478F-8D19-588105D79945}"/>
    <cellStyle name="Millares 10 7 2 33" xfId="15640" xr:uid="{CFCD6B9D-A50B-4DF3-91F7-5AAF4FA8406C}"/>
    <cellStyle name="Millares 10 7 2 34" xfId="16079" xr:uid="{FECA3A29-2636-4AC4-8B67-FBF7B9A1A065}"/>
    <cellStyle name="Millares 10 7 2 35" xfId="16519" xr:uid="{F59B98F1-DB96-406B-950E-FC355C3643AB}"/>
    <cellStyle name="Millares 10 7 2 36" xfId="16958" xr:uid="{CF9B72EE-C276-4FEC-B169-0233568DB153}"/>
    <cellStyle name="Millares 10 7 2 37" xfId="17397" xr:uid="{0FCE723F-A768-462A-8C92-3D9EE85EF168}"/>
    <cellStyle name="Millares 10 7 2 38" xfId="17836" xr:uid="{3B62DABE-31FE-4CEC-81ED-00109F848DD1}"/>
    <cellStyle name="Millares 10 7 2 39" xfId="18275" xr:uid="{35A74C20-0930-4E29-835D-67AE50116888}"/>
    <cellStyle name="Millares 10 7 2 4" xfId="2908" xr:uid="{1F20B34B-CB70-4E27-BFF0-49D5E96D2493}"/>
    <cellStyle name="Millares 10 7 2 40" xfId="18714" xr:uid="{9887625F-B5F6-4EB7-BA38-8665882428D1}"/>
    <cellStyle name="Millares 10 7 2 41" xfId="19153" xr:uid="{7FE79D3A-0923-4E0C-9927-69291A4FA618}"/>
    <cellStyle name="Millares 10 7 2 42" xfId="19592" xr:uid="{07F184A0-BAD7-4B08-922B-3FE58B90027E}"/>
    <cellStyle name="Millares 10 7 2 43" xfId="20031" xr:uid="{D47633BF-52B8-48BE-98F9-4293DB9D1245}"/>
    <cellStyle name="Millares 10 7 2 44" xfId="20470" xr:uid="{4F51C1CD-93D3-4250-B34C-871A4C76B94E}"/>
    <cellStyle name="Millares 10 7 2 45" xfId="20909" xr:uid="{4D96CE41-674E-4599-903D-D5F727310A67}"/>
    <cellStyle name="Millares 10 7 2 46" xfId="21348" xr:uid="{08430E73-56CB-4EA0-9E36-01EB8A32FADB}"/>
    <cellStyle name="Millares 10 7 2 47" xfId="21787" xr:uid="{42A4EE8E-8E39-4E86-AFB9-C60C035E761C}"/>
    <cellStyle name="Millares 10 7 2 48" xfId="22226" xr:uid="{0072B53E-C52B-462E-BFC6-DC9F2E2564BE}"/>
    <cellStyle name="Millares 10 7 2 49" xfId="22665" xr:uid="{97900BDF-F121-43E3-A13E-5F5DC6CBA9AD}"/>
    <cellStyle name="Millares 10 7 2 5" xfId="3346" xr:uid="{33ECC50A-BF08-4300-886C-EBEF982B47CB}"/>
    <cellStyle name="Millares 10 7 2 50" xfId="23104" xr:uid="{52F936D1-8FA1-4798-833F-37FA61B3472E}"/>
    <cellStyle name="Millares 10 7 2 51" xfId="23543" xr:uid="{CC91234E-8212-4309-B7CF-88004DDCD017}"/>
    <cellStyle name="Millares 10 7 2 52" xfId="23982" xr:uid="{992FB1B1-DD99-4078-A84F-65B15F33EF50}"/>
    <cellStyle name="Millares 10 7 2 53" xfId="24421" xr:uid="{D9BD6D47-99E9-41B6-83C2-08606F4D28E6}"/>
    <cellStyle name="Millares 10 7 2 54" xfId="24860" xr:uid="{02A39035-0346-472F-AFDE-F96BF559CF09}"/>
    <cellStyle name="Millares 10 7 2 55" xfId="25299" xr:uid="{ADB5BFEF-8743-4151-9DE5-35902636EB7F}"/>
    <cellStyle name="Millares 10 7 2 56" xfId="25738" xr:uid="{8B6537A6-3687-4C80-BDB8-69A074EFBD24}"/>
    <cellStyle name="Millares 10 7 2 57" xfId="26177" xr:uid="{8D6B4DEC-ABE7-4397-A2FC-8614F9F75131}"/>
    <cellStyle name="Millares 10 7 2 58" xfId="26616" xr:uid="{96B67F89-FEFC-4456-ACDF-0CA893F43D61}"/>
    <cellStyle name="Millares 10 7 2 59" xfId="27055" xr:uid="{0F2FC35C-7957-487A-8D12-C17070CEC1B1}"/>
    <cellStyle name="Millares 10 7 2 6" xfId="3786" xr:uid="{4B434DBF-4D59-4AAD-8E4E-610FF6D38D36}"/>
    <cellStyle name="Millares 10 7 2 60" xfId="27494" xr:uid="{D4E2F366-1BD1-415F-B8AC-E8288B350DDE}"/>
    <cellStyle name="Millares 10 7 2 61" xfId="27933" xr:uid="{A85F1854-DFC9-4DE2-8513-883EBB4652CE}"/>
    <cellStyle name="Millares 10 7 2 62" xfId="28372" xr:uid="{35ED3E07-9120-49C7-937E-EB32CACC0BAA}"/>
    <cellStyle name="Millares 10 7 2 63" xfId="28811" xr:uid="{7308B82D-6561-422A-8500-7B2421FC7917}"/>
    <cellStyle name="Millares 10 7 2 64" xfId="29250" xr:uid="{9665201A-34EE-456D-8B63-92D16F5533F9}"/>
    <cellStyle name="Millares 10 7 2 65" xfId="29689" xr:uid="{EA8ECA49-374E-4C39-AA41-6725FAB8CBA5}"/>
    <cellStyle name="Millares 10 7 2 66" xfId="30128" xr:uid="{1D975F48-CB05-4412-8A92-CAD1F811BA74}"/>
    <cellStyle name="Millares 10 7 2 67" xfId="30567" xr:uid="{D23CA18A-5D18-4C67-B025-9489E05B1C23}"/>
    <cellStyle name="Millares 10 7 2 68" xfId="31006" xr:uid="{DB1CDD84-212E-449A-A803-89012A5F8B56}"/>
    <cellStyle name="Millares 10 7 2 69" xfId="31445" xr:uid="{2F2348FC-39A4-45C1-94C4-8AC40BEC1465}"/>
    <cellStyle name="Millares 10 7 2 7" xfId="4225" xr:uid="{7B97E338-06ED-4396-A057-31FABBE7AB8B}"/>
    <cellStyle name="Millares 10 7 2 70" xfId="31884" xr:uid="{B8853AB5-4FD9-4D52-9D3C-611D1E61CBE6}"/>
    <cellStyle name="Millares 10 7 2 71" xfId="32324" xr:uid="{00E73201-ADF0-4034-AA2B-E078BEC0746F}"/>
    <cellStyle name="Millares 10 7 2 72" xfId="32763" xr:uid="{930DDCDD-8DC8-4E70-82D9-12C891BC2637}"/>
    <cellStyle name="Millares 10 7 2 73" xfId="33202" xr:uid="{2535778A-DB2B-4AE3-957A-BC74D29C3319}"/>
    <cellStyle name="Millares 10 7 2 74" xfId="33641" xr:uid="{F480FEFE-3396-4B93-860C-F4DCFD6194B0}"/>
    <cellStyle name="Millares 10 7 2 75" xfId="34080" xr:uid="{D90E558A-3D40-441D-A4D3-DF8F8F87C506}"/>
    <cellStyle name="Millares 10 7 2 76" xfId="34519" xr:uid="{39FD4686-B3B1-46F1-BAF2-66DED3308C83}"/>
    <cellStyle name="Millares 10 7 2 77" xfId="34958" xr:uid="{6FA4B944-9BF5-4A90-90BB-C4EA5CA0FF3B}"/>
    <cellStyle name="Millares 10 7 2 78" xfId="35397" xr:uid="{A8FB6C73-92ED-4DDF-9123-0335B3A04A82}"/>
    <cellStyle name="Millares 10 7 2 79" xfId="35836" xr:uid="{A92CEBCF-4ABC-49DF-89A2-A0C9D49C3F9A}"/>
    <cellStyle name="Millares 10 7 2 8" xfId="4664" xr:uid="{39A9E646-B5F8-4913-843A-6BBBAC0DBB01}"/>
    <cellStyle name="Millares 10 7 2 80" xfId="36275" xr:uid="{1B89A49C-09F3-4F9F-9CBE-2FF7649EA0D1}"/>
    <cellStyle name="Millares 10 7 2 81" xfId="36714" xr:uid="{AE35694D-9079-47F8-9DC7-F3284DD8ED99}"/>
    <cellStyle name="Millares 10 7 2 82" xfId="37152" xr:uid="{BD4CFCCB-24A3-4226-BADC-D8F92D750109}"/>
    <cellStyle name="Millares 10 7 2 83" xfId="37591" xr:uid="{52F059B2-B5C2-4540-876B-BF4C23959AE1}"/>
    <cellStyle name="Millares 10 7 2 84" xfId="38030" xr:uid="{84331DDF-0544-4523-B2DB-59457E1FC69D}"/>
    <cellStyle name="Millares 10 7 2 85" xfId="38469" xr:uid="{3FE52770-2197-496A-B64E-8A6D2C04B14B}"/>
    <cellStyle name="Millares 10 7 2 86" xfId="38908" xr:uid="{0CC2BD87-F898-43BD-96AD-E11A214A5276}"/>
    <cellStyle name="Millares 10 7 2 87" xfId="39347" xr:uid="{04490E8D-058B-4A1D-8AC4-8DAC6777E605}"/>
    <cellStyle name="Millares 10 7 2 88" xfId="39786" xr:uid="{446BE002-5F6D-4CD0-A2AD-2AEB010509F8}"/>
    <cellStyle name="Millares 10 7 2 89" xfId="40226" xr:uid="{25D14E47-70B7-4A31-A574-8D9E40C188AE}"/>
    <cellStyle name="Millares 10 7 2 9" xfId="5103" xr:uid="{ECAB123B-2243-46AC-B4C5-1D898D535562}"/>
    <cellStyle name="Millares 10 7 2 90" xfId="40665" xr:uid="{24930599-6208-41E3-B02B-3E5DFE18CF5B}"/>
    <cellStyle name="Millares 10 7 2 91" xfId="41104" xr:uid="{A0361CEA-D4D5-4C79-BFE3-4609DED25C49}"/>
    <cellStyle name="Millares 10 7 2 92" xfId="41543" xr:uid="{E9CE56F6-2FE2-4F0E-8198-019BA0916ED4}"/>
    <cellStyle name="Millares 10 7 2 93" xfId="41982" xr:uid="{2450061A-4E5F-492A-AC5B-A7DB424A2206}"/>
    <cellStyle name="Millares 10 7 2 94" xfId="42421" xr:uid="{213F0A82-D868-49B1-9A3C-565AF4294B9A}"/>
    <cellStyle name="Millares 10 7 2 95" xfId="42860" xr:uid="{EE1C0895-C7F2-43CB-A464-0A3E72A7BE4C}"/>
    <cellStyle name="Millares 10 7 2 96" xfId="43299" xr:uid="{05F47B31-8DAC-4C43-AAA2-89B9438FB4A1}"/>
    <cellStyle name="Millares 10 7 2 97" xfId="43738" xr:uid="{0361303B-B2F2-4625-88CC-E70C297A7800}"/>
    <cellStyle name="Millares 10 7 2 98" xfId="44177" xr:uid="{C5C65EB8-33C2-4E42-9C7A-3F3F608AE123}"/>
    <cellStyle name="Millares 10 7 2 99" xfId="44616" xr:uid="{101BBF48-5039-4D91-B131-907698F8CB34}"/>
    <cellStyle name="Millares 10 7 20" xfId="9387" xr:uid="{70243D5C-C1FA-4AF7-8D02-F9C986684B8B}"/>
    <cellStyle name="Millares 10 7 21" xfId="9826" xr:uid="{E044F73E-94C0-4591-8394-15E53D0D3F53}"/>
    <cellStyle name="Millares 10 7 22" xfId="10264" xr:uid="{1BD47B68-AEE6-4FC7-B7EA-5CF6BF7E4B58}"/>
    <cellStyle name="Millares 10 7 23" xfId="10703" xr:uid="{BED49862-E7AF-4FBB-8E17-EAAE9980D13F}"/>
    <cellStyle name="Millares 10 7 24" xfId="11142" xr:uid="{7E63ECAE-4DC3-4E82-A35A-C70C4B530643}"/>
    <cellStyle name="Millares 10 7 25" xfId="11581" xr:uid="{E20D28DA-890D-4F30-BDB1-A9DC3EC0011C}"/>
    <cellStyle name="Millares 10 7 26" xfId="12020" xr:uid="{6D41254E-17A9-4EB9-B556-ED6B398EAC6B}"/>
    <cellStyle name="Millares 10 7 27" xfId="12459" xr:uid="{69A3EE06-0972-4A98-8C32-6CEFAFC507E4}"/>
    <cellStyle name="Millares 10 7 28" xfId="12899" xr:uid="{FA9AD92A-0D37-4E87-8A3B-B98B0C4749E4}"/>
    <cellStyle name="Millares 10 7 29" xfId="13338" xr:uid="{A0238560-9F3A-4C79-8DA1-16FE28666EB1}"/>
    <cellStyle name="Millares 10 7 3" xfId="1698" xr:uid="{AB94B9C3-FBDA-43AB-9ACC-EF10602702FE}"/>
    <cellStyle name="Millares 10 7 3 10" xfId="6087" xr:uid="{80A515E2-3AA1-4711-9185-258A986CD5F7}"/>
    <cellStyle name="Millares 10 7 3 100" xfId="45600" xr:uid="{20CF96CC-9168-4D59-A6D0-4554F382D3A2}"/>
    <cellStyle name="Millares 10 7 3 101" xfId="46039" xr:uid="{7EB7EA62-7EB9-4EB4-8A5F-E21CE4DEB761}"/>
    <cellStyle name="Millares 10 7 3 102" xfId="46478" xr:uid="{13F58146-4DD1-46F4-971B-281C6190F3F4}"/>
    <cellStyle name="Millares 10 7 3 103" xfId="46917" xr:uid="{0E4B27E4-91DE-4DD7-8847-8BAB63DD0510}"/>
    <cellStyle name="Millares 10 7 3 104" xfId="47356" xr:uid="{14792AC3-3B69-49D5-B5A5-494557D1392E}"/>
    <cellStyle name="Millares 10 7 3 105" xfId="47795" xr:uid="{9DC70910-0330-4936-BA9D-DC7CD8BDFB59}"/>
    <cellStyle name="Millares 10 7 3 106" xfId="48234" xr:uid="{9F9A4AAC-6DBE-4A90-87E6-00142C56F028}"/>
    <cellStyle name="Millares 10 7 3 107" xfId="48673" xr:uid="{DE7DFF44-A47F-4D55-8A13-CBCA7EF3CE26}"/>
    <cellStyle name="Millares 10 7 3 108" xfId="49112" xr:uid="{E257886A-33DD-4A81-AA6B-3BF78FB6739C}"/>
    <cellStyle name="Millares 10 7 3 109" xfId="49551" xr:uid="{45CBCEF7-0CFF-4BA4-B1FE-581BF947845D}"/>
    <cellStyle name="Millares 10 7 3 11" xfId="6526" xr:uid="{641E3343-1ADB-4258-AEA8-B43199C5CD53}"/>
    <cellStyle name="Millares 10 7 3 110" xfId="49990" xr:uid="{49DDE099-CD19-4E73-990B-CF96731F312F}"/>
    <cellStyle name="Millares 10 7 3 111" xfId="50429" xr:uid="{AD4D118D-7629-42E9-AE90-EAC9566F5448}"/>
    <cellStyle name="Millares 10 7 3 112" xfId="50868" xr:uid="{82B8BAF3-48C7-4000-B1E0-FB6244C1E7E0}"/>
    <cellStyle name="Millares 10 7 3 113" xfId="51307" xr:uid="{E480524B-FE7D-4A85-B83A-13349D76FEE5}"/>
    <cellStyle name="Millares 10 7 3 114" xfId="51746" xr:uid="{7A2637ED-BCA4-4643-9141-3AFEA7E31E3C}"/>
    <cellStyle name="Millares 10 7 3 115" xfId="52185" xr:uid="{9767A3F1-022A-42D0-B07C-C5AD13333A82}"/>
    <cellStyle name="Millares 10 7 3 116" xfId="52624" xr:uid="{84A9F6DB-17C6-4A0C-88A9-E6A0B65ED31F}"/>
    <cellStyle name="Millares 10 7 3 117" xfId="53063" xr:uid="{F682F8AC-3392-490F-810B-CDEE62909D01}"/>
    <cellStyle name="Millares 10 7 3 118" xfId="53502" xr:uid="{E8424EE3-7D29-4A11-828D-B3DC2852975E}"/>
    <cellStyle name="Millares 10 7 3 119" xfId="53941" xr:uid="{13A58E7E-B5C2-45D3-AAA6-F6476E333B95}"/>
    <cellStyle name="Millares 10 7 3 12" xfId="6965" xr:uid="{DBC7FACD-F494-4C46-86C7-9067C2F28249}"/>
    <cellStyle name="Millares 10 7 3 120" xfId="54380" xr:uid="{3666D9FF-70FC-43C3-9D12-E4EEF9DDC359}"/>
    <cellStyle name="Millares 10 7 3 121" xfId="54819" xr:uid="{23E01D74-21F7-4668-9A5D-F9E5A64D5ECC}"/>
    <cellStyle name="Millares 10 7 3 13" xfId="7404" xr:uid="{DD944B85-9247-4399-AD27-C3F6BF762C2A}"/>
    <cellStyle name="Millares 10 7 3 14" xfId="7843" xr:uid="{E857AEAF-B3F1-413D-AE58-C33F3FE6A5A0}"/>
    <cellStyle name="Millares 10 7 3 15" xfId="8282" xr:uid="{7340F6B8-7B1F-4DED-B8B3-D738FC72034E}"/>
    <cellStyle name="Millares 10 7 3 16" xfId="8721" xr:uid="{E776D276-184F-4559-AC99-90CED438D355}"/>
    <cellStyle name="Millares 10 7 3 17" xfId="9160" xr:uid="{B4B4E041-292B-4CA3-B8CF-5D4E197F4B8D}"/>
    <cellStyle name="Millares 10 7 3 18" xfId="9599" xr:uid="{24593B4A-7EAE-44A4-A0DF-C7DC68224D0C}"/>
    <cellStyle name="Millares 10 7 3 19" xfId="10038" xr:uid="{A8D29ADE-A187-4036-B84E-DA7D66697E46}"/>
    <cellStyle name="Millares 10 7 3 2" xfId="2575" xr:uid="{9C14E0CE-6DDC-49FF-94FA-C6F42326DBC7}"/>
    <cellStyle name="Millares 10 7 3 20" xfId="10476" xr:uid="{D80DCD30-7DD8-4C69-94B6-75BB53B97154}"/>
    <cellStyle name="Millares 10 7 3 21" xfId="10915" xr:uid="{C16816FA-8EAF-4ABF-823B-65FA1CD1F2C2}"/>
    <cellStyle name="Millares 10 7 3 22" xfId="11354" xr:uid="{C6A6F17E-7E92-4AA3-829D-9E7658BC374F}"/>
    <cellStyle name="Millares 10 7 3 23" xfId="11793" xr:uid="{F22BCE2B-9575-4E58-87D8-A14E97464D7E}"/>
    <cellStyle name="Millares 10 7 3 24" xfId="12232" xr:uid="{D1D898EF-DF47-4493-AAEE-5A427F88A30D}"/>
    <cellStyle name="Millares 10 7 3 25" xfId="12672" xr:uid="{D20ED934-7C5E-4652-8FB0-8D46A8BE7D4F}"/>
    <cellStyle name="Millares 10 7 3 26" xfId="13111" xr:uid="{165510B0-47C8-4AD3-844E-C4B6376FAB87}"/>
    <cellStyle name="Millares 10 7 3 27" xfId="13551" xr:uid="{CB590269-F921-4943-BAAC-9D48A43735B8}"/>
    <cellStyle name="Millares 10 7 3 28" xfId="13990" xr:uid="{0DAFB71B-CC20-4B7B-94A5-069D57B3CE3B}"/>
    <cellStyle name="Millares 10 7 3 29" xfId="14429" xr:uid="{F0E24DD3-B09C-4AA2-A7D6-9A04CC1B33EC}"/>
    <cellStyle name="Millares 10 7 3 3" xfId="3014" xr:uid="{0F69EEAA-1A78-46DF-ADB3-25729FA8CFB7}"/>
    <cellStyle name="Millares 10 7 3 30" xfId="14868" xr:uid="{F2FD8ADD-F625-4041-A81A-DC7781C41396}"/>
    <cellStyle name="Millares 10 7 3 31" xfId="15307" xr:uid="{BA817F67-4F76-4A86-8635-B52DC1CDC839}"/>
    <cellStyle name="Millares 10 7 3 32" xfId="15746" xr:uid="{D171FACD-7CDF-4981-A94B-2B6772EC8F6C}"/>
    <cellStyle name="Millares 10 7 3 33" xfId="16186" xr:uid="{3F267F57-DA7A-4EC9-89B3-259B0074C851}"/>
    <cellStyle name="Millares 10 7 3 34" xfId="16625" xr:uid="{583858DA-DF63-478C-8A32-30C32AD66BA4}"/>
    <cellStyle name="Millares 10 7 3 35" xfId="17064" xr:uid="{FB0132BD-59F7-43B7-9585-CF214A89A040}"/>
    <cellStyle name="Millares 10 7 3 36" xfId="17503" xr:uid="{3A03A46F-5630-48CF-8FCA-5562F1697878}"/>
    <cellStyle name="Millares 10 7 3 37" xfId="17942" xr:uid="{375D6F3C-D9B0-4A1A-86FA-2DE85BDEFF07}"/>
    <cellStyle name="Millares 10 7 3 38" xfId="18381" xr:uid="{D0B0B129-7AC5-49BF-8332-AEB672EB0394}"/>
    <cellStyle name="Millares 10 7 3 39" xfId="18820" xr:uid="{CD0A3D68-CF0F-424A-A2B4-316DC6A7E723}"/>
    <cellStyle name="Millares 10 7 3 4" xfId="3452" xr:uid="{EDCD3533-D96A-41C0-81B2-6D903ABD4F13}"/>
    <cellStyle name="Millares 10 7 3 40" xfId="19259" xr:uid="{FAB5C6FC-C1AB-473E-B1B1-6DD56071412A}"/>
    <cellStyle name="Millares 10 7 3 41" xfId="19698" xr:uid="{B99D3992-2DA7-47D4-9842-F827A68537D0}"/>
    <cellStyle name="Millares 10 7 3 42" xfId="20137" xr:uid="{3967C6D5-0ABC-4426-B094-07554B5AB6B5}"/>
    <cellStyle name="Millares 10 7 3 43" xfId="20576" xr:uid="{18FA50B3-E4DA-45F4-B7B4-0966D219E363}"/>
    <cellStyle name="Millares 10 7 3 44" xfId="21015" xr:uid="{F47610EC-FED6-4176-9D7F-9D512D7B7E6D}"/>
    <cellStyle name="Millares 10 7 3 45" xfId="21454" xr:uid="{4092C57B-7E62-49A8-B318-21183BA9EA08}"/>
    <cellStyle name="Millares 10 7 3 46" xfId="21893" xr:uid="{E65A3F6A-24A1-464C-B9B8-75D4D30606DF}"/>
    <cellStyle name="Millares 10 7 3 47" xfId="22332" xr:uid="{864DA666-F1BE-4F29-9E01-AF1C646119E2}"/>
    <cellStyle name="Millares 10 7 3 48" xfId="22771" xr:uid="{1CAA7B25-2151-4E9B-ADA8-AF1EFF86EB3E}"/>
    <cellStyle name="Millares 10 7 3 49" xfId="23210" xr:uid="{67C4144D-4A22-4AFB-95CD-94B0C2EB6621}"/>
    <cellStyle name="Millares 10 7 3 5" xfId="3892" xr:uid="{8B659EEC-267A-49F7-8837-0073E8C25672}"/>
    <cellStyle name="Millares 10 7 3 50" xfId="23649" xr:uid="{A977AEBA-73F5-4EEC-8B67-B3508EE369DA}"/>
    <cellStyle name="Millares 10 7 3 51" xfId="24088" xr:uid="{708FAC67-2D40-41BF-A810-8DCAAA40A16D}"/>
    <cellStyle name="Millares 10 7 3 52" xfId="24527" xr:uid="{34B9C03B-90E1-4A31-9B7C-690C6A4D602F}"/>
    <cellStyle name="Millares 10 7 3 53" xfId="24966" xr:uid="{1863D4D5-4091-4FCB-BFD9-A81C9888E8F5}"/>
    <cellStyle name="Millares 10 7 3 54" xfId="25405" xr:uid="{D25760E0-F233-483E-9414-600F2B02D95F}"/>
    <cellStyle name="Millares 10 7 3 55" xfId="25844" xr:uid="{2BFF6782-8ACC-4F86-8297-C275B4881ABB}"/>
    <cellStyle name="Millares 10 7 3 56" xfId="26283" xr:uid="{54E6E412-5C93-4B0A-ADC9-24813AA4F140}"/>
    <cellStyle name="Millares 10 7 3 57" xfId="26722" xr:uid="{121DCB52-424F-4FBC-80CE-867280170D2C}"/>
    <cellStyle name="Millares 10 7 3 58" xfId="27161" xr:uid="{C1E1527D-664E-4DED-BF1C-D2333C87EA74}"/>
    <cellStyle name="Millares 10 7 3 59" xfId="27600" xr:uid="{550B70DC-77DF-4ADF-BC07-67EE6D48FEEF}"/>
    <cellStyle name="Millares 10 7 3 6" xfId="4331" xr:uid="{1DE9FB4D-D064-4E0A-8E4E-F452B5491303}"/>
    <cellStyle name="Millares 10 7 3 60" xfId="28039" xr:uid="{718D1425-8AFB-4A78-9DF5-43BA6A3DCA90}"/>
    <cellStyle name="Millares 10 7 3 61" xfId="28478" xr:uid="{077CB338-C43E-4515-84C2-9DDFD02B110F}"/>
    <cellStyle name="Millares 10 7 3 62" xfId="28917" xr:uid="{2003598D-D38E-4D4C-A2F3-5057514975BE}"/>
    <cellStyle name="Millares 10 7 3 63" xfId="29356" xr:uid="{87AFAC9B-1A8F-402D-AE07-6303A96A9E40}"/>
    <cellStyle name="Millares 10 7 3 64" xfId="29795" xr:uid="{A26E3289-F6AE-4791-AE8A-25C277E9D6E9}"/>
    <cellStyle name="Millares 10 7 3 65" xfId="30234" xr:uid="{F5CB7C31-0F32-4B01-8715-F66EDB8EC6BC}"/>
    <cellStyle name="Millares 10 7 3 66" xfId="30673" xr:uid="{4A346AEE-2383-43B6-9D9C-E2772BD5C9F3}"/>
    <cellStyle name="Millares 10 7 3 67" xfId="31112" xr:uid="{3265AD2D-CB7D-40E2-99DF-54B30247F55A}"/>
    <cellStyle name="Millares 10 7 3 68" xfId="31551" xr:uid="{A5EB7C79-BD76-4B43-AB79-153A4AB3B77A}"/>
    <cellStyle name="Millares 10 7 3 69" xfId="31991" xr:uid="{4E6C2DAC-EC03-4FE0-9BC7-602E878B904E}"/>
    <cellStyle name="Millares 10 7 3 7" xfId="4770" xr:uid="{3B082379-0E71-4A1C-B270-6CD7597306B1}"/>
    <cellStyle name="Millares 10 7 3 70" xfId="32430" xr:uid="{4F348CB1-4A2C-4F1E-8C57-CE1D890935A0}"/>
    <cellStyle name="Millares 10 7 3 71" xfId="32869" xr:uid="{5DF67031-E391-4909-B618-37F2CF9B417B}"/>
    <cellStyle name="Millares 10 7 3 72" xfId="33308" xr:uid="{C7B86A10-BDF8-44FD-94B5-6E7D401D0A3F}"/>
    <cellStyle name="Millares 10 7 3 73" xfId="33747" xr:uid="{293075BF-1CC4-44B9-A175-52657AB8D604}"/>
    <cellStyle name="Millares 10 7 3 74" xfId="34186" xr:uid="{4C109CFF-5A5F-4BAA-AABD-C6F18F098779}"/>
    <cellStyle name="Millares 10 7 3 75" xfId="34625" xr:uid="{9ECD927A-1423-41FB-9EF1-B865F5D47FCA}"/>
    <cellStyle name="Millares 10 7 3 76" xfId="35064" xr:uid="{C3398600-C215-46A5-87A6-32E1E6B10D34}"/>
    <cellStyle name="Millares 10 7 3 77" xfId="35503" xr:uid="{5917AA2A-8782-4D53-B1BC-2CCCC0D806B7}"/>
    <cellStyle name="Millares 10 7 3 78" xfId="35942" xr:uid="{55FC1E44-07BC-4733-AE7E-5AB4A0ED5326}"/>
    <cellStyle name="Millares 10 7 3 79" xfId="36381" xr:uid="{33B067B4-9FFB-46F5-9885-5F8CD7562975}"/>
    <cellStyle name="Millares 10 7 3 8" xfId="5209" xr:uid="{712FC3EB-DF97-4D54-9EDF-80539C2E5B33}"/>
    <cellStyle name="Millares 10 7 3 80" xfId="36820" xr:uid="{33003F26-95DE-4D62-B0BD-25044873B098}"/>
    <cellStyle name="Millares 10 7 3 81" xfId="37258" xr:uid="{C1C661D8-7D0D-4EDD-97BF-E69063FCD5D4}"/>
    <cellStyle name="Millares 10 7 3 82" xfId="37697" xr:uid="{29F594E8-DEE2-47A6-9978-533B7E0D9299}"/>
    <cellStyle name="Millares 10 7 3 83" xfId="38136" xr:uid="{F03A112D-A25D-4E1E-AC2C-696C73E2A6C5}"/>
    <cellStyle name="Millares 10 7 3 84" xfId="38575" xr:uid="{B4044DD0-3F0A-4CE6-8303-74BD453F2A4E}"/>
    <cellStyle name="Millares 10 7 3 85" xfId="39014" xr:uid="{2B9454D0-3131-4F17-84A5-196532798488}"/>
    <cellStyle name="Millares 10 7 3 86" xfId="39453" xr:uid="{B65640F0-3A5B-45E3-BBD0-CB9816522637}"/>
    <cellStyle name="Millares 10 7 3 87" xfId="39892" xr:uid="{BD7FF90E-A78B-461B-A10E-55C2D5F0FDC3}"/>
    <cellStyle name="Millares 10 7 3 88" xfId="40332" xr:uid="{36D4BD22-6F80-4D27-8F05-D6B01E79E955}"/>
    <cellStyle name="Millares 10 7 3 89" xfId="40771" xr:uid="{782FE472-FB16-4EC5-B6AA-57A54321BF82}"/>
    <cellStyle name="Millares 10 7 3 9" xfId="5648" xr:uid="{62216645-3330-4963-8475-E53A399AF330}"/>
    <cellStyle name="Millares 10 7 3 90" xfId="41210" xr:uid="{9794FF0F-D779-456B-8A6C-B2A85AE24D35}"/>
    <cellStyle name="Millares 10 7 3 91" xfId="41649" xr:uid="{4BC2E758-2D16-4451-B125-6D180D3DD5A0}"/>
    <cellStyle name="Millares 10 7 3 92" xfId="42088" xr:uid="{AB537EAD-BB1B-4FBF-B240-830E08CD7BD3}"/>
    <cellStyle name="Millares 10 7 3 93" xfId="42527" xr:uid="{1B81E600-79D6-4814-BEED-417E77B68327}"/>
    <cellStyle name="Millares 10 7 3 94" xfId="42966" xr:uid="{23B058E2-CC1E-43B7-81A0-02AF16976296}"/>
    <cellStyle name="Millares 10 7 3 95" xfId="43405" xr:uid="{E8A94B1E-CEC5-467F-BBB4-DCF688EB1146}"/>
    <cellStyle name="Millares 10 7 3 96" xfId="43844" xr:uid="{7198DDAA-7439-4728-BB0E-5E344FD8485A}"/>
    <cellStyle name="Millares 10 7 3 97" xfId="44283" xr:uid="{24E93698-54EE-4EC2-9ECE-083CEF23DC71}"/>
    <cellStyle name="Millares 10 7 3 98" xfId="44722" xr:uid="{3505EFAA-537F-4D90-8BA8-6BDECC942F24}"/>
    <cellStyle name="Millares 10 7 3 99" xfId="45161" xr:uid="{239AB973-F2EE-431F-A727-33E5C12321ED}"/>
    <cellStyle name="Millares 10 7 30" xfId="13778" xr:uid="{C487FF73-6022-473E-961D-98127A34474D}"/>
    <cellStyle name="Millares 10 7 31" xfId="14217" xr:uid="{BBC364BC-78BC-4F1C-ABB6-A237E1D47BC9}"/>
    <cellStyle name="Millares 10 7 32" xfId="14656" xr:uid="{02D87534-5112-4500-ABB1-E3A9446F608B}"/>
    <cellStyle name="Millares 10 7 33" xfId="15095" xr:uid="{7152E6B5-E5D1-4228-825C-999A3B7F35D8}"/>
    <cellStyle name="Millares 10 7 34" xfId="15534" xr:uid="{C8827F23-FA99-4AF6-932E-3AAB2B5CB914}"/>
    <cellStyle name="Millares 10 7 35" xfId="15973" xr:uid="{FC612F01-8CC3-4886-A0D4-1EFBE42A589C}"/>
    <cellStyle name="Millares 10 7 36" xfId="16413" xr:uid="{AED996D3-786B-47E0-81DF-DDB8DA22DF4C}"/>
    <cellStyle name="Millares 10 7 37" xfId="16852" xr:uid="{9934C979-F601-493E-93E6-3C70A912F671}"/>
    <cellStyle name="Millares 10 7 38" xfId="17291" xr:uid="{57B6ED62-3508-4467-AD9E-0BCC458517D1}"/>
    <cellStyle name="Millares 10 7 39" xfId="17730" xr:uid="{9208AFBC-2F3E-4BB3-8F5F-4653D9A8793B}"/>
    <cellStyle name="Millares 10 7 4" xfId="2362" xr:uid="{A8E1F11B-42BC-474C-A0D7-FD944A30CFC4}"/>
    <cellStyle name="Millares 10 7 40" xfId="18169" xr:uid="{3E525719-FDA2-4146-87CA-BE8A66092CDB}"/>
    <cellStyle name="Millares 10 7 41" xfId="18608" xr:uid="{3FCD23C1-196B-47E2-AA48-C8CEFC3A87E3}"/>
    <cellStyle name="Millares 10 7 42" xfId="19047" xr:uid="{2343D248-5C15-4934-AE6F-9D60AD67C9D6}"/>
    <cellStyle name="Millares 10 7 43" xfId="19486" xr:uid="{1614570A-0147-4E02-8C2F-D861F7A9B857}"/>
    <cellStyle name="Millares 10 7 44" xfId="19925" xr:uid="{D91446D1-C7D6-4A22-81D9-D4666D40A720}"/>
    <cellStyle name="Millares 10 7 45" xfId="20364" xr:uid="{0CCF9103-A175-460C-AB45-FCDF159B0306}"/>
    <cellStyle name="Millares 10 7 46" xfId="20803" xr:uid="{00129543-01F8-48EE-BB96-551E23CA1A35}"/>
    <cellStyle name="Millares 10 7 47" xfId="21242" xr:uid="{A57E7E6A-B948-4AAF-BA63-2A7260644B0B}"/>
    <cellStyle name="Millares 10 7 48" xfId="21681" xr:uid="{51930C51-E293-4FF2-B75E-270B5D5A7BA5}"/>
    <cellStyle name="Millares 10 7 49" xfId="22120" xr:uid="{E8BF6061-B97D-4FFC-8C3E-1319DACADB99}"/>
    <cellStyle name="Millares 10 7 5" xfId="2802" xr:uid="{D74FA564-8129-4AB0-9632-4E8E924864E5}"/>
    <cellStyle name="Millares 10 7 50" xfId="22559" xr:uid="{694571CB-A111-4B6B-BEB7-25C0F66CA1C3}"/>
    <cellStyle name="Millares 10 7 51" xfId="22998" xr:uid="{ECE39514-5225-46C7-8C20-86845E5AC73C}"/>
    <cellStyle name="Millares 10 7 52" xfId="23437" xr:uid="{AB369342-AAFE-4145-9629-1C4FA8F82468}"/>
    <cellStyle name="Millares 10 7 53" xfId="23876" xr:uid="{E13DAFED-73D0-4B25-BEB5-38E0DFDE083F}"/>
    <cellStyle name="Millares 10 7 54" xfId="24315" xr:uid="{4AB88285-D5B9-4F7F-96BB-78168C75B1BE}"/>
    <cellStyle name="Millares 10 7 55" xfId="24754" xr:uid="{ABA8D99B-0B13-45D7-9B16-5E6C15FDC28A}"/>
    <cellStyle name="Millares 10 7 56" xfId="25193" xr:uid="{6C029C2F-2317-48CD-A879-A7F1B73FD44D}"/>
    <cellStyle name="Millares 10 7 57" xfId="25632" xr:uid="{035E38BA-1328-488D-B12D-205BC0863330}"/>
    <cellStyle name="Millares 10 7 58" xfId="26071" xr:uid="{4811FDE3-46F2-4DB1-8DBF-E5134A8D0E6A}"/>
    <cellStyle name="Millares 10 7 59" xfId="26510" xr:uid="{19E4C5A8-4C78-4CA9-9F1D-303496DF8D59}"/>
    <cellStyle name="Millares 10 7 6" xfId="3240" xr:uid="{7F735E0A-3117-43C2-90BA-EA80F630A4FA}"/>
    <cellStyle name="Millares 10 7 60" xfId="26949" xr:uid="{CE5B91FA-CB89-4F20-BD4F-3FB35B3A38BB}"/>
    <cellStyle name="Millares 10 7 61" xfId="27388" xr:uid="{AB5B7CF5-7505-4099-BA97-430160698A80}"/>
    <cellStyle name="Millares 10 7 62" xfId="27827" xr:uid="{030E36CA-A34F-47BE-9A3D-725167C85878}"/>
    <cellStyle name="Millares 10 7 63" xfId="28266" xr:uid="{4EFA56B2-E708-4FA1-BC98-CF271E6F6A68}"/>
    <cellStyle name="Millares 10 7 64" xfId="28705" xr:uid="{FA6B8A47-D2B9-4F8B-8AA0-7F1F183AC95D}"/>
    <cellStyle name="Millares 10 7 65" xfId="29144" xr:uid="{F60FAEAA-85B6-4B2F-AAB5-53F9F0F22579}"/>
    <cellStyle name="Millares 10 7 66" xfId="29583" xr:uid="{E307354A-20AB-44A4-B62A-445EF18E5EE9}"/>
    <cellStyle name="Millares 10 7 67" xfId="30022" xr:uid="{1751DE12-7B11-40C3-869A-383ACEB0CB23}"/>
    <cellStyle name="Millares 10 7 68" xfId="30461" xr:uid="{73CABCB4-538E-4B1D-9019-C70B019EF613}"/>
    <cellStyle name="Millares 10 7 69" xfId="30900" xr:uid="{5DD376ED-1960-4C0E-B1F6-59CB20158AF7}"/>
    <cellStyle name="Millares 10 7 7" xfId="3680" xr:uid="{A6A4B406-E996-4D78-97EE-5174A9D6C07D}"/>
    <cellStyle name="Millares 10 7 70" xfId="31339" xr:uid="{375AB6F9-C90D-4B40-A511-42B7B13C50DC}"/>
    <cellStyle name="Millares 10 7 71" xfId="31778" xr:uid="{26B146BA-C7C2-43D6-954A-3794E82A7AAD}"/>
    <cellStyle name="Millares 10 7 72" xfId="32218" xr:uid="{9CDB2E65-0083-45D9-AEB1-AA8A15D88695}"/>
    <cellStyle name="Millares 10 7 73" xfId="32657" xr:uid="{EC0EA0B4-E245-49FC-AC15-D541AD5F73C8}"/>
    <cellStyle name="Millares 10 7 74" xfId="33096" xr:uid="{80A605D6-4FD8-4476-B9D5-57F35B91A8B0}"/>
    <cellStyle name="Millares 10 7 75" xfId="33535" xr:uid="{6D54464B-2CB6-419E-8F53-9CF391953624}"/>
    <cellStyle name="Millares 10 7 76" xfId="33974" xr:uid="{693FFE35-1BBE-421B-B788-8CF983B956FB}"/>
    <cellStyle name="Millares 10 7 77" xfId="34413" xr:uid="{DB12185E-696B-4C22-8D91-BD74F590B017}"/>
    <cellStyle name="Millares 10 7 78" xfId="34852" xr:uid="{A59E5443-D149-4F39-AF8D-CD1E207A8F9E}"/>
    <cellStyle name="Millares 10 7 79" xfId="35291" xr:uid="{77B35941-2247-42EF-A86F-F360673884E8}"/>
    <cellStyle name="Millares 10 7 8" xfId="4119" xr:uid="{91BBFDD6-A8A3-4CCD-9DF6-EC07C8D6DD15}"/>
    <cellStyle name="Millares 10 7 80" xfId="35730" xr:uid="{445E9CD7-CD62-486E-854D-FA2EBF0747AA}"/>
    <cellStyle name="Millares 10 7 81" xfId="36169" xr:uid="{7A0CB175-9B51-4AD5-A5B2-17189D73BB5E}"/>
    <cellStyle name="Millares 10 7 82" xfId="36608" xr:uid="{BF19C2BD-0848-404D-B372-31180F2CF22B}"/>
    <cellStyle name="Millares 10 7 83" xfId="37046" xr:uid="{EAD33747-5D91-4DF1-89B3-48E581887D3A}"/>
    <cellStyle name="Millares 10 7 84" xfId="37485" xr:uid="{88C772B1-9A00-4F4F-AFB3-9DEFFE380B8C}"/>
    <cellStyle name="Millares 10 7 85" xfId="37924" xr:uid="{FAFEA146-9100-40E4-81CC-620C74B3917E}"/>
    <cellStyle name="Millares 10 7 86" xfId="38363" xr:uid="{7D837F1C-18B7-45F6-B193-EB459090D463}"/>
    <cellStyle name="Millares 10 7 87" xfId="38802" xr:uid="{541B800A-40C0-4FD7-BDC3-EEA2E41AE88C}"/>
    <cellStyle name="Millares 10 7 88" xfId="39241" xr:uid="{81B4C54E-5493-48F2-A77F-ACE24EA34BC9}"/>
    <cellStyle name="Millares 10 7 89" xfId="39680" xr:uid="{4E752835-F1B3-4D99-957F-227DCA80FFE1}"/>
    <cellStyle name="Millares 10 7 9" xfId="4558" xr:uid="{46C37EEE-0F29-41E1-BE7A-95E973E926F1}"/>
    <cellStyle name="Millares 10 7 90" xfId="40120" xr:uid="{9642B787-5D1A-44E8-8510-C3123F004534}"/>
    <cellStyle name="Millares 10 7 91" xfId="40559" xr:uid="{F8A50A04-064C-4E50-B28E-C5DC4CAECD80}"/>
    <cellStyle name="Millares 10 7 92" xfId="40998" xr:uid="{DA5E42AC-AEA4-4D05-B986-80CEBBFA1425}"/>
    <cellStyle name="Millares 10 7 93" xfId="41437" xr:uid="{1E52998B-5C9A-42A7-953D-CC7E636AEFD4}"/>
    <cellStyle name="Millares 10 7 94" xfId="41876" xr:uid="{66E7ED2F-628B-4C53-BF0B-A040FF76B99C}"/>
    <cellStyle name="Millares 10 7 95" xfId="42315" xr:uid="{AD588C4F-39C1-4CFA-85FB-A6F24B169C80}"/>
    <cellStyle name="Millares 10 7 96" xfId="42754" xr:uid="{E16B8084-F47B-4625-8CFE-523D11B85FAC}"/>
    <cellStyle name="Millares 10 7 97" xfId="43193" xr:uid="{746393E4-879B-4FE1-9994-D3AA6D44900A}"/>
    <cellStyle name="Millares 10 7 98" xfId="43632" xr:uid="{11B321BC-AF71-4770-A32F-7E8A17CBEF11}"/>
    <cellStyle name="Millares 10 7 99" xfId="44071" xr:uid="{E3A1D666-B25A-4251-A0ED-D1BD3C1140B8}"/>
    <cellStyle name="Millares 10 70" xfId="28607" xr:uid="{71F05023-340D-4A24-B921-AAD9C870307E}"/>
    <cellStyle name="Millares 10 71" xfId="29046" xr:uid="{7E0486A8-7E47-4952-BF69-DF66CF1BC265}"/>
    <cellStyle name="Millares 10 72" xfId="29485" xr:uid="{9598BBE0-D7D1-458A-BA00-3325C9DF8574}"/>
    <cellStyle name="Millares 10 73" xfId="29924" xr:uid="{68CFD415-4446-4F3B-903B-DC3EE7EBEB5F}"/>
    <cellStyle name="Millares 10 74" xfId="30363" xr:uid="{7450ACD4-4875-4092-8573-97F6247EADA6}"/>
    <cellStyle name="Millares 10 75" xfId="30802" xr:uid="{BE819941-9CCA-46C1-BC89-38EBA0DA2459}"/>
    <cellStyle name="Millares 10 76" xfId="31241" xr:uid="{DC746DC2-AE65-4D04-8782-DE1238E9AA90}"/>
    <cellStyle name="Millares 10 77" xfId="31680" xr:uid="{153570E8-16DB-4B58-9860-426986F819C3}"/>
    <cellStyle name="Millares 10 78" xfId="32120" xr:uid="{F5462591-E063-402F-B769-25E48110DAD7}"/>
    <cellStyle name="Millares 10 79" xfId="32559" xr:uid="{A8918420-05D4-418A-8ECF-320CCE434C23}"/>
    <cellStyle name="Millares 10 8" xfId="714" xr:uid="{B9DF3460-EE88-4535-9BD2-FAAAE97A3D24}"/>
    <cellStyle name="Millares 10 8 10" xfId="5448" xr:uid="{EF8DEA16-7585-4056-BA65-FB24B96F51BD}"/>
    <cellStyle name="Millares 10 8 100" xfId="44961" xr:uid="{34254074-1A0C-4659-A19D-A1806D9C35A9}"/>
    <cellStyle name="Millares 10 8 101" xfId="45400" xr:uid="{70978F1E-1143-45ED-BB70-9336CD30ABA3}"/>
    <cellStyle name="Millares 10 8 102" xfId="45839" xr:uid="{BB84E3E2-0574-4374-ADB7-26A8E9804761}"/>
    <cellStyle name="Millares 10 8 103" xfId="46278" xr:uid="{A17CF0A1-C16D-4943-BC67-19BB1947D099}"/>
    <cellStyle name="Millares 10 8 104" xfId="46717" xr:uid="{D24C7AE9-53D8-41BA-B66C-7DE00088756B}"/>
    <cellStyle name="Millares 10 8 105" xfId="47156" xr:uid="{CFA9B3CE-DA27-457E-8638-35F91F0D13E7}"/>
    <cellStyle name="Millares 10 8 106" xfId="47595" xr:uid="{2AE9716B-9953-497C-817B-20E15DDDC4D1}"/>
    <cellStyle name="Millares 10 8 107" xfId="48034" xr:uid="{619364FA-172D-4172-97FB-E269E42430A9}"/>
    <cellStyle name="Millares 10 8 108" xfId="48473" xr:uid="{9352989A-049C-4BB4-A754-4E3BE265BA2C}"/>
    <cellStyle name="Millares 10 8 109" xfId="48912" xr:uid="{C67142CC-5223-42C7-A8E4-5237635D8347}"/>
    <cellStyle name="Millares 10 8 11" xfId="5887" xr:uid="{2654F574-B36E-4CA8-BA42-FDF6BED98627}"/>
    <cellStyle name="Millares 10 8 110" xfId="49351" xr:uid="{47426E1A-FC13-4E3D-8A5B-E9BDA35C8A00}"/>
    <cellStyle name="Millares 10 8 111" xfId="49790" xr:uid="{AAF45FDD-51D2-456E-92FA-E8CAA3D75551}"/>
    <cellStyle name="Millares 10 8 112" xfId="50229" xr:uid="{B49F49D1-72BD-4FA9-9FAB-4CFB9E0B7F3B}"/>
    <cellStyle name="Millares 10 8 113" xfId="50668" xr:uid="{19892931-1D8D-4FBC-8530-5BD881BE5A83}"/>
    <cellStyle name="Millares 10 8 114" xfId="51107" xr:uid="{BEE833A0-F909-496B-BF86-6EBAEDB4A767}"/>
    <cellStyle name="Millares 10 8 115" xfId="51546" xr:uid="{14B5AFCD-6319-406F-A248-671B21A026C7}"/>
    <cellStyle name="Millares 10 8 116" xfId="51985" xr:uid="{DCE2DAD7-6662-4DEB-AD0F-867EFF4CD05E}"/>
    <cellStyle name="Millares 10 8 117" xfId="52424" xr:uid="{1333B684-E36E-47AF-AB4F-161742A6FB49}"/>
    <cellStyle name="Millares 10 8 118" xfId="52863" xr:uid="{006C18A0-E018-4590-80F9-D6DE2DCE4E49}"/>
    <cellStyle name="Millares 10 8 119" xfId="53302" xr:uid="{616BF9E8-20A7-4A8B-B2DD-C3927B49486F}"/>
    <cellStyle name="Millares 10 8 12" xfId="6326" xr:uid="{D35ACDD1-D30F-4646-98A2-2518DA9A3B41}"/>
    <cellStyle name="Millares 10 8 120" xfId="53741" xr:uid="{64B7935C-2B06-4D3C-BD8D-25857465F1B9}"/>
    <cellStyle name="Millares 10 8 121" xfId="54180" xr:uid="{02AFB9D4-9C68-4503-8048-DF5D951F4FB7}"/>
    <cellStyle name="Millares 10 8 122" xfId="54619" xr:uid="{4B4DB503-D9C0-4432-9FE4-D025BAB2655F}"/>
    <cellStyle name="Millares 10 8 13" xfId="6765" xr:uid="{63B9FD11-4260-4426-99B0-FE9A7CDFF84F}"/>
    <cellStyle name="Millares 10 8 14" xfId="7204" xr:uid="{D6745D08-6981-4466-8EA4-872463EC8EEA}"/>
    <cellStyle name="Millares 10 8 15" xfId="7643" xr:uid="{68890CFF-8650-450D-B90B-ABC86D7BD36D}"/>
    <cellStyle name="Millares 10 8 16" xfId="8082" xr:uid="{E36F434D-694E-4A3D-931F-4715D8036FE8}"/>
    <cellStyle name="Millares 10 8 17" xfId="8521" xr:uid="{9A27E32A-F89E-44CF-BCBF-14B755209A2B}"/>
    <cellStyle name="Millares 10 8 18" xfId="8960" xr:uid="{70CB2856-664B-4F57-A09A-C4563F81A6E2}"/>
    <cellStyle name="Millares 10 8 19" xfId="9399" xr:uid="{77042677-3F12-49FC-B468-D494BB3F864F}"/>
    <cellStyle name="Millares 10 8 2" xfId="1755" xr:uid="{83067FC9-134C-47E2-864F-5C137297DE3E}"/>
    <cellStyle name="Millares 10 8 2 10" xfId="6099" xr:uid="{689EA069-3C85-4ED4-9156-BEDCF29B5446}"/>
    <cellStyle name="Millares 10 8 2 100" xfId="45612" xr:uid="{A8DA3428-B876-494E-AE8A-DA9CCF62602A}"/>
    <cellStyle name="Millares 10 8 2 101" xfId="46051" xr:uid="{F2C16FB4-E0B0-497D-8962-AC3EC66377EE}"/>
    <cellStyle name="Millares 10 8 2 102" xfId="46490" xr:uid="{166607B4-4BAE-42BD-BEDB-AD199D6B6466}"/>
    <cellStyle name="Millares 10 8 2 103" xfId="46929" xr:uid="{4D65D794-0872-4035-90B0-C8094B3084D2}"/>
    <cellStyle name="Millares 10 8 2 104" xfId="47368" xr:uid="{F23BA42C-21C9-4201-B172-0F2745095203}"/>
    <cellStyle name="Millares 10 8 2 105" xfId="47807" xr:uid="{604499A0-353B-4458-83AB-1E46B41A0C31}"/>
    <cellStyle name="Millares 10 8 2 106" xfId="48246" xr:uid="{9E279CF4-7A69-4CC9-90A5-8B0F89E4103B}"/>
    <cellStyle name="Millares 10 8 2 107" xfId="48685" xr:uid="{12985FA5-CD78-4660-92E7-3EB008D80227}"/>
    <cellStyle name="Millares 10 8 2 108" xfId="49124" xr:uid="{2585312A-2AE3-4E06-8471-AB74719ED2D9}"/>
    <cellStyle name="Millares 10 8 2 109" xfId="49563" xr:uid="{531F7D3F-1183-498A-882E-6E87BA3C63EF}"/>
    <cellStyle name="Millares 10 8 2 11" xfId="6538" xr:uid="{FC08992F-568E-4CF3-B710-920D5244AD99}"/>
    <cellStyle name="Millares 10 8 2 110" xfId="50002" xr:uid="{79C3ED32-7B4B-45A6-9390-F3EFC9E2B165}"/>
    <cellStyle name="Millares 10 8 2 111" xfId="50441" xr:uid="{F33CF021-1368-4BAF-BCCD-7C32474360CC}"/>
    <cellStyle name="Millares 10 8 2 112" xfId="50880" xr:uid="{D9DA0B28-57F1-4341-A832-4AABFAEC0229}"/>
    <cellStyle name="Millares 10 8 2 113" xfId="51319" xr:uid="{23617664-BC51-4733-9939-5C5DCEE523DE}"/>
    <cellStyle name="Millares 10 8 2 114" xfId="51758" xr:uid="{DAB569A0-CB0A-49E3-9759-9432C13C7395}"/>
    <cellStyle name="Millares 10 8 2 115" xfId="52197" xr:uid="{C48AE7CA-CAD2-4776-885A-1F3668EF9EAC}"/>
    <cellStyle name="Millares 10 8 2 116" xfId="52636" xr:uid="{4A2E72B4-8A09-4C8A-8E73-B43F5AF025DB}"/>
    <cellStyle name="Millares 10 8 2 117" xfId="53075" xr:uid="{4D8237D4-AE0B-4DD0-A676-72BE39910B1F}"/>
    <cellStyle name="Millares 10 8 2 118" xfId="53514" xr:uid="{EEF34C80-189F-4824-94D9-AC6DA2724307}"/>
    <cellStyle name="Millares 10 8 2 119" xfId="53953" xr:uid="{F7C5F289-6D55-45F1-A5CD-F9C3A85A98BE}"/>
    <cellStyle name="Millares 10 8 2 12" xfId="6977" xr:uid="{8E82E068-E6FE-45BE-949E-4C183F18D3DA}"/>
    <cellStyle name="Millares 10 8 2 120" xfId="54392" xr:uid="{A320B08C-D70F-48C4-A1FB-C6595638B212}"/>
    <cellStyle name="Millares 10 8 2 121" xfId="54831" xr:uid="{AE935853-F478-448A-A555-8541E9022672}"/>
    <cellStyle name="Millares 10 8 2 13" xfId="7416" xr:uid="{7927185A-DCCD-47D8-9DEA-22E9A02DEF57}"/>
    <cellStyle name="Millares 10 8 2 14" xfId="7855" xr:uid="{98CEC70B-2B2A-432E-A378-7A1BF5311C96}"/>
    <cellStyle name="Millares 10 8 2 15" xfId="8294" xr:uid="{90ACAFEC-6874-4B9E-A8F7-C07892D9828D}"/>
    <cellStyle name="Millares 10 8 2 16" xfId="8733" xr:uid="{55B9B1DA-D728-4ADD-884B-761745549FCD}"/>
    <cellStyle name="Millares 10 8 2 17" xfId="9172" xr:uid="{4708E0B0-BD2C-4937-B9EF-38B89A2A5142}"/>
    <cellStyle name="Millares 10 8 2 18" xfId="9611" xr:uid="{39E8D250-FBB4-4A4A-80A8-31EE51E97939}"/>
    <cellStyle name="Millares 10 8 2 19" xfId="10050" xr:uid="{7D7CE55A-03BF-4E88-98F4-9745968D1884}"/>
    <cellStyle name="Millares 10 8 2 2" xfId="2587" xr:uid="{CCB15E12-0C7F-467B-9E75-A0C293F2EE2D}"/>
    <cellStyle name="Millares 10 8 2 20" xfId="10488" xr:uid="{D78E92FF-149E-4771-9485-D6B4FCBD1F27}"/>
    <cellStyle name="Millares 10 8 2 21" xfId="10927" xr:uid="{9E7CBD68-8B7F-4C63-96EF-102063922A43}"/>
    <cellStyle name="Millares 10 8 2 22" xfId="11366" xr:uid="{737F4BC1-95A1-46BB-85DC-9FF7468ED400}"/>
    <cellStyle name="Millares 10 8 2 23" xfId="11805" xr:uid="{C09229A7-C351-4123-9E41-60ACA79AA441}"/>
    <cellStyle name="Millares 10 8 2 24" xfId="12244" xr:uid="{E004538C-11F0-46C1-8248-903519F273CD}"/>
    <cellStyle name="Millares 10 8 2 25" xfId="12684" xr:uid="{ECA3FB73-A210-4D63-B02D-8758C7A49F27}"/>
    <cellStyle name="Millares 10 8 2 26" xfId="13123" xr:uid="{6FA8484E-E583-4D7A-A5FE-2DDD24083ECE}"/>
    <cellStyle name="Millares 10 8 2 27" xfId="13563" xr:uid="{04E2CCB7-A8C3-4FDB-AEF6-C08F34B566EC}"/>
    <cellStyle name="Millares 10 8 2 28" xfId="14002" xr:uid="{4A24F062-CEDF-4310-A6DE-97733153071F}"/>
    <cellStyle name="Millares 10 8 2 29" xfId="14441" xr:uid="{9FD463C0-0654-4016-8928-1557C3F8BCEC}"/>
    <cellStyle name="Millares 10 8 2 3" xfId="3026" xr:uid="{4D63E506-D295-4800-82B4-E172ED12F494}"/>
    <cellStyle name="Millares 10 8 2 30" xfId="14880" xr:uid="{94179262-577F-4D48-BC34-8C467F1C789D}"/>
    <cellStyle name="Millares 10 8 2 31" xfId="15319" xr:uid="{A5C7997B-93AE-460A-9013-3AD4A9AC1971}"/>
    <cellStyle name="Millares 10 8 2 32" xfId="15758" xr:uid="{6BA8DBC1-CD08-4F64-AF71-9FDC998AC769}"/>
    <cellStyle name="Millares 10 8 2 33" xfId="16198" xr:uid="{048B7E72-C35D-499C-BA7B-3FF543091A19}"/>
    <cellStyle name="Millares 10 8 2 34" xfId="16637" xr:uid="{E5DCAABF-3153-4F22-8298-78DD1D3654BE}"/>
    <cellStyle name="Millares 10 8 2 35" xfId="17076" xr:uid="{DC07740E-89B0-4724-B75C-FEAB016F4D38}"/>
    <cellStyle name="Millares 10 8 2 36" xfId="17515" xr:uid="{5CA81544-2886-4F8D-99C1-25C0C8110257}"/>
    <cellStyle name="Millares 10 8 2 37" xfId="17954" xr:uid="{C97B40D3-2F89-443D-AC60-2E37080299F2}"/>
    <cellStyle name="Millares 10 8 2 38" xfId="18393" xr:uid="{EE6EFC13-BD18-455E-9E94-FBB14E7E81B7}"/>
    <cellStyle name="Millares 10 8 2 39" xfId="18832" xr:uid="{388A99F7-3B01-4641-96A7-28A32D415F2A}"/>
    <cellStyle name="Millares 10 8 2 4" xfId="3464" xr:uid="{293C0C22-3F90-4062-A7AD-45A4829222B1}"/>
    <cellStyle name="Millares 10 8 2 40" xfId="19271" xr:uid="{D1A03F06-967F-4D8B-8195-971FAA2A3FD9}"/>
    <cellStyle name="Millares 10 8 2 41" xfId="19710" xr:uid="{EB516584-E362-4D99-A902-6163AAC5AB73}"/>
    <cellStyle name="Millares 10 8 2 42" xfId="20149" xr:uid="{3642994E-3ACF-4C24-B96D-6C376C011BC3}"/>
    <cellStyle name="Millares 10 8 2 43" xfId="20588" xr:uid="{B2D310EB-4CFF-4FF3-B46D-47EFAA82B1D8}"/>
    <cellStyle name="Millares 10 8 2 44" xfId="21027" xr:uid="{2EDE47F1-5E98-46F2-8CB8-8728C60B07FE}"/>
    <cellStyle name="Millares 10 8 2 45" xfId="21466" xr:uid="{9CD1193A-AFEA-4791-976F-5EFB67D0B8CA}"/>
    <cellStyle name="Millares 10 8 2 46" xfId="21905" xr:uid="{1D577E0D-A14F-4261-B0D6-663C3EDF8208}"/>
    <cellStyle name="Millares 10 8 2 47" xfId="22344" xr:uid="{DB83C5D1-7F0C-4200-9D19-9C1DB21AE97A}"/>
    <cellStyle name="Millares 10 8 2 48" xfId="22783" xr:uid="{670A7638-50DB-4AAB-B476-849A4E7D8D1A}"/>
    <cellStyle name="Millares 10 8 2 49" xfId="23222" xr:uid="{0A9B25A4-8E44-4836-9242-F4A3621BC9BA}"/>
    <cellStyle name="Millares 10 8 2 5" xfId="3904" xr:uid="{F8727A75-2EA8-47F9-B1C7-46FF7DB4832A}"/>
    <cellStyle name="Millares 10 8 2 50" xfId="23661" xr:uid="{9819AFD1-1A1A-48AC-BFF1-B485F5E0038C}"/>
    <cellStyle name="Millares 10 8 2 51" xfId="24100" xr:uid="{D64CD5C7-8139-41C7-A809-139E08198B33}"/>
    <cellStyle name="Millares 10 8 2 52" xfId="24539" xr:uid="{8129CCEC-37BE-4501-8247-4D227A3E4959}"/>
    <cellStyle name="Millares 10 8 2 53" xfId="24978" xr:uid="{C1B4A9BC-1468-4570-9CE5-EE7609FDBD1F}"/>
    <cellStyle name="Millares 10 8 2 54" xfId="25417" xr:uid="{B548463E-2BD4-4751-91A9-294F653927C0}"/>
    <cellStyle name="Millares 10 8 2 55" xfId="25856" xr:uid="{39C7479E-E17A-4AD0-8297-BC1C5E60C353}"/>
    <cellStyle name="Millares 10 8 2 56" xfId="26295" xr:uid="{23EC1708-BDE1-4919-84FF-C5440293DA0A}"/>
    <cellStyle name="Millares 10 8 2 57" xfId="26734" xr:uid="{976C1869-1298-4C8E-B6BB-CE786B8B3C94}"/>
    <cellStyle name="Millares 10 8 2 58" xfId="27173" xr:uid="{A1DE1509-9DF3-4D71-BBBE-A43E680D4960}"/>
    <cellStyle name="Millares 10 8 2 59" xfId="27612" xr:uid="{96292D8D-0C20-4B47-AA4F-6722A802EBA2}"/>
    <cellStyle name="Millares 10 8 2 6" xfId="4343" xr:uid="{731529AF-C70C-4C33-AA8A-E00B78C753F5}"/>
    <cellStyle name="Millares 10 8 2 60" xfId="28051" xr:uid="{C7DB47C9-479F-4B91-869A-0EDA59443E1C}"/>
    <cellStyle name="Millares 10 8 2 61" xfId="28490" xr:uid="{9300F735-A542-42A0-8394-FB882AB11A61}"/>
    <cellStyle name="Millares 10 8 2 62" xfId="28929" xr:uid="{27F6354F-E6C2-4135-8BC5-8FA4FFF1DB04}"/>
    <cellStyle name="Millares 10 8 2 63" xfId="29368" xr:uid="{EFB1599A-8ACB-4A87-82C2-D3841078F680}"/>
    <cellStyle name="Millares 10 8 2 64" xfId="29807" xr:uid="{20152BED-9E02-4775-888C-2D5A33AFC7BD}"/>
    <cellStyle name="Millares 10 8 2 65" xfId="30246" xr:uid="{50442DC0-F720-4C3E-BBF0-DF6CAF49BFAC}"/>
    <cellStyle name="Millares 10 8 2 66" xfId="30685" xr:uid="{2811E467-12BE-4CC5-9A0E-831A951EE7AF}"/>
    <cellStyle name="Millares 10 8 2 67" xfId="31124" xr:uid="{1C03D6B4-1D4E-4389-A326-15722590787B}"/>
    <cellStyle name="Millares 10 8 2 68" xfId="31563" xr:uid="{BE839EA0-1F48-43C5-9719-537EA38D1BE0}"/>
    <cellStyle name="Millares 10 8 2 69" xfId="32003" xr:uid="{5EDBEB24-E8FF-4B5D-B4C5-3568849B887D}"/>
    <cellStyle name="Millares 10 8 2 7" xfId="4782" xr:uid="{8E7DD5F6-1D5C-4407-AA9F-AB19E7A15D52}"/>
    <cellStyle name="Millares 10 8 2 70" xfId="32442" xr:uid="{0A49615D-98AE-417C-892A-7665CF1263BE}"/>
    <cellStyle name="Millares 10 8 2 71" xfId="32881" xr:uid="{13D4FA74-0883-421F-AB65-44F85E0E6C72}"/>
    <cellStyle name="Millares 10 8 2 72" xfId="33320" xr:uid="{AF251E85-9425-4BA9-8CA3-1D2A30947F24}"/>
    <cellStyle name="Millares 10 8 2 73" xfId="33759" xr:uid="{723FE5FC-E2DF-4247-9051-3794CA5A85E3}"/>
    <cellStyle name="Millares 10 8 2 74" xfId="34198" xr:uid="{AA7A47E0-00ED-4917-855C-F243468AF8CD}"/>
    <cellStyle name="Millares 10 8 2 75" xfId="34637" xr:uid="{F138FBF5-6BD9-4218-B50F-52A00BBECF66}"/>
    <cellStyle name="Millares 10 8 2 76" xfId="35076" xr:uid="{1A6B4223-01C2-4D51-9A74-3FDD16DF7A69}"/>
    <cellStyle name="Millares 10 8 2 77" xfId="35515" xr:uid="{2650674F-D46D-40C9-8DAA-024C0E69BCFE}"/>
    <cellStyle name="Millares 10 8 2 78" xfId="35954" xr:uid="{B15C0719-CA64-4C18-B95E-0CF2DC734B59}"/>
    <cellStyle name="Millares 10 8 2 79" xfId="36393" xr:uid="{D09BAD61-2244-461D-A310-EE60BC242CDA}"/>
    <cellStyle name="Millares 10 8 2 8" xfId="5221" xr:uid="{755687CD-AE47-4E36-8303-EB3BC4938EEC}"/>
    <cellStyle name="Millares 10 8 2 80" xfId="36832" xr:uid="{7405155A-B9EF-4C75-8A1D-0F83D8F0876B}"/>
    <cellStyle name="Millares 10 8 2 81" xfId="37270" xr:uid="{C76EED13-2B80-4D27-9ACD-4030737C0779}"/>
    <cellStyle name="Millares 10 8 2 82" xfId="37709" xr:uid="{577D2841-F3EF-43C5-885E-803A6BC0A80E}"/>
    <cellStyle name="Millares 10 8 2 83" xfId="38148" xr:uid="{FC0C8BF6-ACB3-4BE9-8B06-D6F367920454}"/>
    <cellStyle name="Millares 10 8 2 84" xfId="38587" xr:uid="{B1C3AF89-FB9D-4146-9007-721F9A245A9F}"/>
    <cellStyle name="Millares 10 8 2 85" xfId="39026" xr:uid="{E20C5280-E1A8-40A0-AF82-BB936D02C7A6}"/>
    <cellStyle name="Millares 10 8 2 86" xfId="39465" xr:uid="{89592E69-AAF1-4F08-BA6A-E52472A95A49}"/>
    <cellStyle name="Millares 10 8 2 87" xfId="39904" xr:uid="{7015E190-83BE-4DF4-A609-D24BECAF213A}"/>
    <cellStyle name="Millares 10 8 2 88" xfId="40344" xr:uid="{7C355BB6-1A83-478A-921C-2B4CC59C39FD}"/>
    <cellStyle name="Millares 10 8 2 89" xfId="40783" xr:uid="{A3AD9778-BD5B-4778-99AD-4DC796D75AD7}"/>
    <cellStyle name="Millares 10 8 2 9" xfId="5660" xr:uid="{DCE5C449-DCE7-4F95-A9FF-BBEAFF3BBFF9}"/>
    <cellStyle name="Millares 10 8 2 90" xfId="41222" xr:uid="{4272A73B-4954-42B6-9D74-3EB8944EC206}"/>
    <cellStyle name="Millares 10 8 2 91" xfId="41661" xr:uid="{41C4891E-64D5-44DA-9AF8-EF897C91FF07}"/>
    <cellStyle name="Millares 10 8 2 92" xfId="42100" xr:uid="{6C70D2BF-7C0F-4EFF-A34D-CA2A8362F3BE}"/>
    <cellStyle name="Millares 10 8 2 93" xfId="42539" xr:uid="{D158F93C-AFDA-43A6-9F4D-6910DE00EFD8}"/>
    <cellStyle name="Millares 10 8 2 94" xfId="42978" xr:uid="{AB7603F4-9D60-41F4-97CB-844BD8307E71}"/>
    <cellStyle name="Millares 10 8 2 95" xfId="43417" xr:uid="{AF2004FE-F10D-4F7A-AAE7-360CCD617556}"/>
    <cellStyle name="Millares 10 8 2 96" xfId="43856" xr:uid="{21F67323-107C-49CE-83AE-BCD9A0A759EE}"/>
    <cellStyle name="Millares 10 8 2 97" xfId="44295" xr:uid="{D994307A-A80E-42F5-A5F4-57A154B32A36}"/>
    <cellStyle name="Millares 10 8 2 98" xfId="44734" xr:uid="{F9619FA2-7487-4BEF-83D4-9C5653DF82E3}"/>
    <cellStyle name="Millares 10 8 2 99" xfId="45173" xr:uid="{64667C54-1707-4386-8C4D-DE28C86CDC37}"/>
    <cellStyle name="Millares 10 8 20" xfId="9838" xr:uid="{E3BA2C6B-8915-4348-859E-224D6497DEE4}"/>
    <cellStyle name="Millares 10 8 21" xfId="10276" xr:uid="{406F16A8-C2B3-4172-A62E-4E246EAC8576}"/>
    <cellStyle name="Millares 10 8 22" xfId="10715" xr:uid="{B5C17A9A-924D-46C2-9D98-7636A83E4F20}"/>
    <cellStyle name="Millares 10 8 23" xfId="11154" xr:uid="{F7D2B154-C83E-4F72-B271-C42032609FA6}"/>
    <cellStyle name="Millares 10 8 24" xfId="11593" xr:uid="{2C10F0E5-C38C-436E-B654-456B989FD405}"/>
    <cellStyle name="Millares 10 8 25" xfId="12032" xr:uid="{F02DEC42-5FD0-4058-8ED4-C9FBA44C7F3A}"/>
    <cellStyle name="Millares 10 8 26" xfId="12471" xr:uid="{8242E558-22F4-4606-B9EB-CFA8FC2E82A4}"/>
    <cellStyle name="Millares 10 8 27" xfId="12911" xr:uid="{E08B7CAC-9434-4E98-A513-D0A4562D4E37}"/>
    <cellStyle name="Millares 10 8 28" xfId="13350" xr:uid="{5D7CC58D-B21C-4736-8B0E-B41DD0DB68B6}"/>
    <cellStyle name="Millares 10 8 29" xfId="13790" xr:uid="{CCB9544E-9F86-479D-BED1-F62E1E05ACB0}"/>
    <cellStyle name="Millares 10 8 3" xfId="2374" xr:uid="{0FE434C6-BBA2-48E8-93A0-C20F758EB76D}"/>
    <cellStyle name="Millares 10 8 30" xfId="14229" xr:uid="{6EB5A42B-D74C-4081-87B0-B77E3C00A8E0}"/>
    <cellStyle name="Millares 10 8 31" xfId="14668" xr:uid="{32BEA30B-F5B5-46A8-934A-0E8A761BB54F}"/>
    <cellStyle name="Millares 10 8 32" xfId="15107" xr:uid="{3C96E2D2-4760-4776-AB89-2FFA7A38CAAC}"/>
    <cellStyle name="Millares 10 8 33" xfId="15546" xr:uid="{7E6B4D6D-DB3C-4566-B4A7-6E3766795A99}"/>
    <cellStyle name="Millares 10 8 34" xfId="15985" xr:uid="{ACA6FE72-4BA7-4F49-A450-178AE02AFA61}"/>
    <cellStyle name="Millares 10 8 35" xfId="16425" xr:uid="{DDCC3823-082C-4A53-AC75-8DC6ED7C6C66}"/>
    <cellStyle name="Millares 10 8 36" xfId="16864" xr:uid="{4490E5E5-D48E-4DCA-9E0D-89E7E3CD7D27}"/>
    <cellStyle name="Millares 10 8 37" xfId="17303" xr:uid="{09F61E82-CE9C-41C1-9BC3-455AFF344B90}"/>
    <cellStyle name="Millares 10 8 38" xfId="17742" xr:uid="{4934CCEA-55CF-4A62-8094-8346342821F0}"/>
    <cellStyle name="Millares 10 8 39" xfId="18181" xr:uid="{BE238D50-B0BF-442C-B9ED-BB3CE3236DC7}"/>
    <cellStyle name="Millares 10 8 4" xfId="2814" xr:uid="{DAA5D19C-7619-41F8-BE80-C467826821AD}"/>
    <cellStyle name="Millares 10 8 40" xfId="18620" xr:uid="{9BE7D5C1-4BE3-44B1-B9DF-F3D75B994262}"/>
    <cellStyle name="Millares 10 8 41" xfId="19059" xr:uid="{C2CBFCAB-8C66-45DE-B8B1-0AAACD3848E1}"/>
    <cellStyle name="Millares 10 8 42" xfId="19498" xr:uid="{85C10C11-67E0-4C11-A11D-6CC2BAD58751}"/>
    <cellStyle name="Millares 10 8 43" xfId="19937" xr:uid="{D03B49A4-8D6B-43E5-83F5-870F17D268C1}"/>
    <cellStyle name="Millares 10 8 44" xfId="20376" xr:uid="{D9B66A15-BD31-45B0-84C8-5082323E6593}"/>
    <cellStyle name="Millares 10 8 45" xfId="20815" xr:uid="{DEDA5483-8B2A-4648-8EE9-4048FF9BDF81}"/>
    <cellStyle name="Millares 10 8 46" xfId="21254" xr:uid="{C2C06056-8324-472B-989C-677B45FCDC24}"/>
    <cellStyle name="Millares 10 8 47" xfId="21693" xr:uid="{F8044A3E-FC38-4B9F-A64B-C2BD67FF86D4}"/>
    <cellStyle name="Millares 10 8 48" xfId="22132" xr:uid="{86B68040-8405-413F-B63C-70AFC6F7B5C8}"/>
    <cellStyle name="Millares 10 8 49" xfId="22571" xr:uid="{54BA0168-E71A-4AA0-8CA0-5B2C2077578E}"/>
    <cellStyle name="Millares 10 8 5" xfId="3252" xr:uid="{38AE3F83-5684-4E30-8AF7-5A75180B9C07}"/>
    <cellStyle name="Millares 10 8 50" xfId="23010" xr:uid="{69B6F492-F743-4025-B530-F90F534DEB76}"/>
    <cellStyle name="Millares 10 8 51" xfId="23449" xr:uid="{BDBA45A1-5213-4733-8A05-E87766FD90D1}"/>
    <cellStyle name="Millares 10 8 52" xfId="23888" xr:uid="{15693CE9-6C53-4C07-9B31-335CC656A056}"/>
    <cellStyle name="Millares 10 8 53" xfId="24327" xr:uid="{A056B369-5D09-4FCB-8AE0-4CE29DC6E1F3}"/>
    <cellStyle name="Millares 10 8 54" xfId="24766" xr:uid="{7A90C650-2D6D-4839-919C-ADC1ACDC25D2}"/>
    <cellStyle name="Millares 10 8 55" xfId="25205" xr:uid="{E35EFAC6-DCA6-4BFA-9E22-1B5C294CB91A}"/>
    <cellStyle name="Millares 10 8 56" xfId="25644" xr:uid="{C5798EE9-A8F1-4E36-9530-5EEF429902BD}"/>
    <cellStyle name="Millares 10 8 57" xfId="26083" xr:uid="{799E486D-6474-4DE5-943C-9D9E2945C726}"/>
    <cellStyle name="Millares 10 8 58" xfId="26522" xr:uid="{8F8F2312-E6BC-4F4A-BA21-A5A274B2AA20}"/>
    <cellStyle name="Millares 10 8 59" xfId="26961" xr:uid="{D8904880-FB4A-4CEF-A746-D43FD46EAE0B}"/>
    <cellStyle name="Millares 10 8 6" xfId="3692" xr:uid="{54908EEB-2A32-47F1-8C77-73CB5EEC09B5}"/>
    <cellStyle name="Millares 10 8 60" xfId="27400" xr:uid="{82DE9736-F0EA-4916-80BE-BC765E524579}"/>
    <cellStyle name="Millares 10 8 61" xfId="27839" xr:uid="{8D29A108-DA4D-45CC-8453-3CB9DCB84012}"/>
    <cellStyle name="Millares 10 8 62" xfId="28278" xr:uid="{2B1D912D-A3F2-4CCB-992E-F8C0971905FB}"/>
    <cellStyle name="Millares 10 8 63" xfId="28717" xr:uid="{B9B3C638-6AD0-42D6-B0C1-D189367524CA}"/>
    <cellStyle name="Millares 10 8 64" xfId="29156" xr:uid="{2975F5C5-E8DF-4FD4-918B-D5953AD0161D}"/>
    <cellStyle name="Millares 10 8 65" xfId="29595" xr:uid="{A5FB2B25-70A7-4E8D-A3B6-B9135BA54AFB}"/>
    <cellStyle name="Millares 10 8 66" xfId="30034" xr:uid="{F0FE1838-86D5-4009-8571-CB2C6BC844C1}"/>
    <cellStyle name="Millares 10 8 67" xfId="30473" xr:uid="{902037F2-3EFD-46EB-88DA-21218157F737}"/>
    <cellStyle name="Millares 10 8 68" xfId="30912" xr:uid="{1C273819-2ACE-4184-ABD6-453D1D6A2455}"/>
    <cellStyle name="Millares 10 8 69" xfId="31351" xr:uid="{10CCBC3C-4849-41C2-B158-4A147BFC0140}"/>
    <cellStyle name="Millares 10 8 7" xfId="4131" xr:uid="{F3F41BF8-1544-480A-AFF8-0438B3A5000C}"/>
    <cellStyle name="Millares 10 8 70" xfId="31790" xr:uid="{2FB34898-DC6A-4196-9376-B6A7527E28F3}"/>
    <cellStyle name="Millares 10 8 71" xfId="32230" xr:uid="{AFE36E74-1E3E-4D9E-AFDC-0A24443A114E}"/>
    <cellStyle name="Millares 10 8 72" xfId="32669" xr:uid="{E26E3B43-9592-4480-9962-F6C617E73AB9}"/>
    <cellStyle name="Millares 10 8 73" xfId="33108" xr:uid="{3AA0B45E-0380-4B0A-A4A1-87B099E55DAF}"/>
    <cellStyle name="Millares 10 8 74" xfId="33547" xr:uid="{66E2E19A-A4B6-4D87-9D0B-2744ABCC39B1}"/>
    <cellStyle name="Millares 10 8 75" xfId="33986" xr:uid="{36236A1F-74E1-4077-9EE2-F2343CE4EF8E}"/>
    <cellStyle name="Millares 10 8 76" xfId="34425" xr:uid="{F626E558-0742-4915-903E-5E53F85C5983}"/>
    <cellStyle name="Millares 10 8 77" xfId="34864" xr:uid="{DAC88335-8A79-41CA-896D-0C75B9752218}"/>
    <cellStyle name="Millares 10 8 78" xfId="35303" xr:uid="{0D224973-A69C-48A8-9AFF-B58E0E0C8A23}"/>
    <cellStyle name="Millares 10 8 79" xfId="35742" xr:uid="{BB3F5FA6-2E7F-4B2A-B585-F06BAC1E2A65}"/>
    <cellStyle name="Millares 10 8 8" xfId="4570" xr:uid="{555F4E0C-AE79-46CF-BE12-34030089C1AB}"/>
    <cellStyle name="Millares 10 8 80" xfId="36181" xr:uid="{B8B4D916-B293-457C-B1C8-6A0467975003}"/>
    <cellStyle name="Millares 10 8 81" xfId="36620" xr:uid="{6BE73F29-F785-4855-AFFA-28EAF6FFDDA6}"/>
    <cellStyle name="Millares 10 8 82" xfId="37058" xr:uid="{1C363539-DE9B-4A04-B7B5-628FDCE99A82}"/>
    <cellStyle name="Millares 10 8 83" xfId="37497" xr:uid="{FEDD3096-DBE2-41E1-A1B1-1073CBE8802E}"/>
    <cellStyle name="Millares 10 8 84" xfId="37936" xr:uid="{4A9939C6-13AB-42BB-9FDE-53C4FD526F1D}"/>
    <cellStyle name="Millares 10 8 85" xfId="38375" xr:uid="{44AFF56C-7DD9-4BB6-81F7-F9D0AEA73A5A}"/>
    <cellStyle name="Millares 10 8 86" xfId="38814" xr:uid="{DE34CE96-26BF-4C4F-BD28-F19A92EFD959}"/>
    <cellStyle name="Millares 10 8 87" xfId="39253" xr:uid="{03F70F42-A95D-45C1-B0B1-68AA37C89236}"/>
    <cellStyle name="Millares 10 8 88" xfId="39692" xr:uid="{9E0FE56C-DC0C-4172-A1C3-82B73C7E9FC4}"/>
    <cellStyle name="Millares 10 8 89" xfId="40132" xr:uid="{FF0A91A6-8CC3-4518-962F-177968008291}"/>
    <cellStyle name="Millares 10 8 9" xfId="5009" xr:uid="{993CD408-4564-4867-B050-4E1B86B5D7AF}"/>
    <cellStyle name="Millares 10 8 90" xfId="40571" xr:uid="{E497F91A-8B3D-445B-8B0F-FED847AFFDA7}"/>
    <cellStyle name="Millares 10 8 91" xfId="41010" xr:uid="{435D2EC9-3090-4888-AA1B-CD2BA8AA809F}"/>
    <cellStyle name="Millares 10 8 92" xfId="41449" xr:uid="{887A9554-69AC-44D2-89C3-3634F2448EE6}"/>
    <cellStyle name="Millares 10 8 93" xfId="41888" xr:uid="{BCDEF693-0E46-469C-9399-7FD1FEA26858}"/>
    <cellStyle name="Millares 10 8 94" xfId="42327" xr:uid="{C4C93396-9F24-4C19-B229-D403F81F137A}"/>
    <cellStyle name="Millares 10 8 95" xfId="42766" xr:uid="{BDEDAF1B-82A3-435B-852F-25C3B4A46FAC}"/>
    <cellStyle name="Millares 10 8 96" xfId="43205" xr:uid="{62C8EEE4-1135-4673-A192-7F0746AB1CBD}"/>
    <cellStyle name="Millares 10 8 97" xfId="43644" xr:uid="{6B62DD34-D0D1-46BC-A967-A8FECEDE92F6}"/>
    <cellStyle name="Millares 10 8 98" xfId="44083" xr:uid="{ECEDCBE2-AC72-4519-915D-05608F6FBC01}"/>
    <cellStyle name="Millares 10 8 99" xfId="44522" xr:uid="{958DE34A-0DEF-4B7E-8918-2A6AF1A58D67}"/>
    <cellStyle name="Millares 10 80" xfId="32998" xr:uid="{9BC63FA2-74D2-427B-9B4B-2DA3021D3CC9}"/>
    <cellStyle name="Millares 10 81" xfId="33437" xr:uid="{D7B3A4FC-2153-4C10-8894-3F4ADDC8FFA6}"/>
    <cellStyle name="Millares 10 82" xfId="33876" xr:uid="{E31CBDF4-3E9D-4024-919C-17141730AD4D}"/>
    <cellStyle name="Millares 10 83" xfId="34315" xr:uid="{61EB288B-7653-45FC-8C54-A290339A8ED5}"/>
    <cellStyle name="Millares 10 84" xfId="34754" xr:uid="{ACC99882-AC99-4F43-885E-06A474EEA884}"/>
    <cellStyle name="Millares 10 85" xfId="35193" xr:uid="{96DE5FF9-EA11-4CE6-B8F6-EBBA25881476}"/>
    <cellStyle name="Millares 10 86" xfId="35632" xr:uid="{02EF7C26-3388-4446-8E3D-DDEEBC53AFF7}"/>
    <cellStyle name="Millares 10 87" xfId="36071" xr:uid="{29D5A360-3135-4DE8-8D4C-70D6147E2A7B}"/>
    <cellStyle name="Millares 10 88" xfId="36510" xr:uid="{9EBB2803-147A-4294-A3DE-6EF2A72B29A8}"/>
    <cellStyle name="Millares 10 89" xfId="36948" xr:uid="{041280B1-0642-4967-B729-506FC79F44AE}"/>
    <cellStyle name="Millares 10 9" xfId="1235" xr:uid="{3712ACAC-2484-4255-854A-2885DEC9D7CE}"/>
    <cellStyle name="Millares 10 9 10" xfId="5993" xr:uid="{CC79C151-CBE3-45FE-ABCF-51244C696D3C}"/>
    <cellStyle name="Millares 10 9 100" xfId="45506" xr:uid="{9BED4070-A2C1-48C4-A5B3-CCD45DC53044}"/>
    <cellStyle name="Millares 10 9 101" xfId="45945" xr:uid="{F3EE10C0-8EC6-418D-ADCA-D9317CA5E0E5}"/>
    <cellStyle name="Millares 10 9 102" xfId="46384" xr:uid="{237D8E3F-7E9E-4EE8-94B5-8F587657A6A6}"/>
    <cellStyle name="Millares 10 9 103" xfId="46823" xr:uid="{5353F4A0-5168-4265-93D5-A7D9DA39CCFA}"/>
    <cellStyle name="Millares 10 9 104" xfId="47262" xr:uid="{BCF349E7-0799-48CB-9893-B56946B79C24}"/>
    <cellStyle name="Millares 10 9 105" xfId="47701" xr:uid="{347ABBAC-B7F5-4965-A5B7-4762B504A152}"/>
    <cellStyle name="Millares 10 9 106" xfId="48140" xr:uid="{EF0EFD17-01AA-45C9-96A2-35B8E4327711}"/>
    <cellStyle name="Millares 10 9 107" xfId="48579" xr:uid="{71ECBE9A-AEC1-4493-AFDE-D1A50CD99B95}"/>
    <cellStyle name="Millares 10 9 108" xfId="49018" xr:uid="{73BF31A6-F6C0-41A8-82C0-11CE5958F2A8}"/>
    <cellStyle name="Millares 10 9 109" xfId="49457" xr:uid="{2DA62F96-50EB-4668-AEA6-2883035927CF}"/>
    <cellStyle name="Millares 10 9 11" xfId="6432" xr:uid="{879D30FF-FC5C-4C6E-8DDB-9AC2D96A3EFB}"/>
    <cellStyle name="Millares 10 9 110" xfId="49896" xr:uid="{A430F483-E5A8-4595-A57A-78F212834B3E}"/>
    <cellStyle name="Millares 10 9 111" xfId="50335" xr:uid="{2FB4A892-3371-48D5-8C04-D0F7D8CC0C43}"/>
    <cellStyle name="Millares 10 9 112" xfId="50774" xr:uid="{CC750B6B-8D57-4034-AAC0-7E9773920901}"/>
    <cellStyle name="Millares 10 9 113" xfId="51213" xr:uid="{D81B1AF5-3B07-41FB-A06B-5CBECD71A6BA}"/>
    <cellStyle name="Millares 10 9 114" xfId="51652" xr:uid="{61C02267-6CF1-4EE3-8C35-1FCBA50EA513}"/>
    <cellStyle name="Millares 10 9 115" xfId="52091" xr:uid="{E3CF42E4-15AC-4D97-AD43-2AD424104EB4}"/>
    <cellStyle name="Millares 10 9 116" xfId="52530" xr:uid="{294F9583-A0FF-4C4D-9928-97283FC23E4A}"/>
    <cellStyle name="Millares 10 9 117" xfId="52969" xr:uid="{06645C33-DE1E-4ADB-B35A-223745878CF8}"/>
    <cellStyle name="Millares 10 9 118" xfId="53408" xr:uid="{60B4F79F-E29F-4173-8803-748D9E8BE183}"/>
    <cellStyle name="Millares 10 9 119" xfId="53847" xr:uid="{A975B7CB-3D28-49C8-8A96-EA402756DE5C}"/>
    <cellStyle name="Millares 10 9 12" xfId="6871" xr:uid="{6FB2DAE1-8763-4F2A-AAEC-1B67382CCA31}"/>
    <cellStyle name="Millares 10 9 120" xfId="54286" xr:uid="{A0829217-50AC-465C-B7B0-4D85F9C20DF4}"/>
    <cellStyle name="Millares 10 9 121" xfId="54725" xr:uid="{E470DFCC-1A23-4678-A881-88A262FC1A22}"/>
    <cellStyle name="Millares 10 9 13" xfId="7310" xr:uid="{C31720F4-0093-4E13-9E89-EAAAFA6A5225}"/>
    <cellStyle name="Millares 10 9 14" xfId="7749" xr:uid="{4F8ABFDF-B6F0-4B25-8800-3E9F9955ECF0}"/>
    <cellStyle name="Millares 10 9 15" xfId="8188" xr:uid="{EE926D50-A7FF-4B48-B582-DFF02B65069F}"/>
    <cellStyle name="Millares 10 9 16" xfId="8627" xr:uid="{1920AF89-3286-4055-A635-AE5AD2FB2D68}"/>
    <cellStyle name="Millares 10 9 17" xfId="9066" xr:uid="{04C45365-9883-493E-BCEF-3112CC2989F3}"/>
    <cellStyle name="Millares 10 9 18" xfId="9505" xr:uid="{BA91E222-F640-4296-958D-761101CE18D1}"/>
    <cellStyle name="Millares 10 9 19" xfId="9944" xr:uid="{12A4148E-1FBB-4A94-B0B1-7971073A0BAB}"/>
    <cellStyle name="Millares 10 9 2" xfId="2480" xr:uid="{1E55D9ED-9500-46D6-A0C8-02A1B6348056}"/>
    <cellStyle name="Millares 10 9 20" xfId="10382" xr:uid="{06C59F5C-7903-420F-A55C-A127398BCEF8}"/>
    <cellStyle name="Millares 10 9 21" xfId="10821" xr:uid="{5AE4B322-4F85-4DE6-BDE2-4D78A74404FE}"/>
    <cellStyle name="Millares 10 9 22" xfId="11260" xr:uid="{DAA4425F-BA3A-40EF-8C44-D603D18BFCA5}"/>
    <cellStyle name="Millares 10 9 23" xfId="11699" xr:uid="{D6016F09-9D85-43CB-A804-EBADD80C5ABB}"/>
    <cellStyle name="Millares 10 9 24" xfId="12138" xr:uid="{6673EF85-1333-483D-9DE7-261DD8ED8F62}"/>
    <cellStyle name="Millares 10 9 25" xfId="12577" xr:uid="{16225666-58ED-454F-8DBF-85C508801227}"/>
    <cellStyle name="Millares 10 9 26" xfId="13017" xr:uid="{C2AE3BD1-A0CA-4139-9119-AFF6EF813829}"/>
    <cellStyle name="Millares 10 9 27" xfId="13456" xr:uid="{BA10FB1D-9EA5-4305-93A8-97978EEB3EE1}"/>
    <cellStyle name="Millares 10 9 28" xfId="13896" xr:uid="{960AC897-61C0-433F-98E0-39C5801CEB68}"/>
    <cellStyle name="Millares 10 9 29" xfId="14335" xr:uid="{B0C3F505-7FF1-4F05-9404-A8E3A4ADDF01}"/>
    <cellStyle name="Millares 10 9 3" xfId="2920" xr:uid="{6C822260-FE7F-4327-B1E4-6E0A61168512}"/>
    <cellStyle name="Millares 10 9 30" xfId="14774" xr:uid="{0F382BE0-38F9-4945-8815-B695B00F66A1}"/>
    <cellStyle name="Millares 10 9 31" xfId="15213" xr:uid="{11F73D91-64EB-470A-B5A0-A8B529D32096}"/>
    <cellStyle name="Millares 10 9 32" xfId="15652" xr:uid="{9DB90523-AF8F-42A3-AA84-4A44914F91ED}"/>
    <cellStyle name="Millares 10 9 33" xfId="16091" xr:uid="{EC80A6D6-16B7-4480-9FB6-97572BFC50ED}"/>
    <cellStyle name="Millares 10 9 34" xfId="16531" xr:uid="{60FF6919-D879-4F09-B63B-C91C6FF498D9}"/>
    <cellStyle name="Millares 10 9 35" xfId="16970" xr:uid="{B733E7D7-FD1B-46C4-A970-200E9C0A7883}"/>
    <cellStyle name="Millares 10 9 36" xfId="17409" xr:uid="{AD7FB5AA-1DB7-4A74-A5A4-908AF9F5D825}"/>
    <cellStyle name="Millares 10 9 37" xfId="17848" xr:uid="{3597B166-4174-4F4B-BAD8-124782D628E5}"/>
    <cellStyle name="Millares 10 9 38" xfId="18287" xr:uid="{C93D0D7D-F68C-410A-965F-1B2B2843E193}"/>
    <cellStyle name="Millares 10 9 39" xfId="18726" xr:uid="{4CCC1546-95D0-4885-A683-5946792B4EBC}"/>
    <cellStyle name="Millares 10 9 4" xfId="3358" xr:uid="{24038D50-3F8B-4CEC-A902-3782B1172F97}"/>
    <cellStyle name="Millares 10 9 40" xfId="19165" xr:uid="{4B3A14BF-B219-486E-AF23-FA675CB60139}"/>
    <cellStyle name="Millares 10 9 41" xfId="19604" xr:uid="{1B15F879-B62C-4263-B778-34EE63ACE9C7}"/>
    <cellStyle name="Millares 10 9 42" xfId="20043" xr:uid="{82001E5D-5D2D-4007-A2EB-8710155BC42F}"/>
    <cellStyle name="Millares 10 9 43" xfId="20482" xr:uid="{C8CF5517-6AA4-40AA-A106-063216B37A61}"/>
    <cellStyle name="Millares 10 9 44" xfId="20921" xr:uid="{2C6E9D44-A83F-4EAD-B9BB-6A629FDEA844}"/>
    <cellStyle name="Millares 10 9 45" xfId="21360" xr:uid="{488E8BAA-10BE-466D-AEA3-64DD192F29E4}"/>
    <cellStyle name="Millares 10 9 46" xfId="21799" xr:uid="{A8AC8231-C7AD-4838-9301-9E7D6F4876E1}"/>
    <cellStyle name="Millares 10 9 47" xfId="22238" xr:uid="{E1B67094-9008-4149-BD49-E7D8DE2179E6}"/>
    <cellStyle name="Millares 10 9 48" xfId="22677" xr:uid="{FE03F8B2-FC13-4CD6-AC14-7BADAB40B796}"/>
    <cellStyle name="Millares 10 9 49" xfId="23116" xr:uid="{66F0253E-FB95-4814-9CAD-52AF2D5A1487}"/>
    <cellStyle name="Millares 10 9 5" xfId="3798" xr:uid="{D4FEB28A-F8B9-45AD-9994-4CF75CBFF5EF}"/>
    <cellStyle name="Millares 10 9 50" xfId="23555" xr:uid="{311E2380-8287-4A05-BF6E-B9BF5C3F1ED6}"/>
    <cellStyle name="Millares 10 9 51" xfId="23994" xr:uid="{FF5CD89E-F902-4F0B-B4DA-148AD9634EAC}"/>
    <cellStyle name="Millares 10 9 52" xfId="24433" xr:uid="{978202BC-8032-4781-A5AB-3B2ACF503937}"/>
    <cellStyle name="Millares 10 9 53" xfId="24872" xr:uid="{28773873-141A-433A-9EF2-5E193E9DE086}"/>
    <cellStyle name="Millares 10 9 54" xfId="25311" xr:uid="{2E11B4D1-AD7E-43D1-8B36-AD4A2CC04AB4}"/>
    <cellStyle name="Millares 10 9 55" xfId="25750" xr:uid="{D53F3BED-84CA-4584-ADDA-B02B988294D0}"/>
    <cellStyle name="Millares 10 9 56" xfId="26189" xr:uid="{B00CE518-E9B8-4847-AA05-50E365DAA508}"/>
    <cellStyle name="Millares 10 9 57" xfId="26628" xr:uid="{A683832F-A6FA-4C47-AA39-A82CABD8E134}"/>
    <cellStyle name="Millares 10 9 58" xfId="27067" xr:uid="{590C1943-F086-4627-8FD6-46A3172F0BD8}"/>
    <cellStyle name="Millares 10 9 59" xfId="27506" xr:uid="{4416BB47-687A-45C4-9DF3-B4FBA8A620E9}"/>
    <cellStyle name="Millares 10 9 6" xfId="4237" xr:uid="{FFF37D6F-E983-42E9-A688-FBEC2803502F}"/>
    <cellStyle name="Millares 10 9 60" xfId="27945" xr:uid="{44A69DAA-1341-4103-A8D7-784F50E41E24}"/>
    <cellStyle name="Millares 10 9 61" xfId="28384" xr:uid="{EB3C4376-2EEB-4CD4-8AEB-6C7CB79270E4}"/>
    <cellStyle name="Millares 10 9 62" xfId="28823" xr:uid="{71643DC5-1738-41C9-91DE-E7039EA2F063}"/>
    <cellStyle name="Millares 10 9 63" xfId="29262" xr:uid="{1C010987-C975-434D-A573-F03B6E9C13C9}"/>
    <cellStyle name="Millares 10 9 64" xfId="29701" xr:uid="{84EFAE9D-F8FA-4297-89F6-73C1FB0814B1}"/>
    <cellStyle name="Millares 10 9 65" xfId="30140" xr:uid="{C4C90099-0D7B-400B-B540-D6990CB9AD8F}"/>
    <cellStyle name="Millares 10 9 66" xfId="30579" xr:uid="{8B737ED7-2CDF-4C16-9FA4-EC2ADBF7E820}"/>
    <cellStyle name="Millares 10 9 67" xfId="31018" xr:uid="{08769F2A-582D-4EF1-9D30-9F1D501F1574}"/>
    <cellStyle name="Millares 10 9 68" xfId="31457" xr:uid="{51C0E365-F570-423C-A4DC-7E24F3802469}"/>
    <cellStyle name="Millares 10 9 69" xfId="31896" xr:uid="{0E23E423-350A-4499-A3A6-75701404B12D}"/>
    <cellStyle name="Millares 10 9 7" xfId="4676" xr:uid="{55A30B70-0810-4B9B-8802-A517E1A9D85A}"/>
    <cellStyle name="Millares 10 9 70" xfId="32336" xr:uid="{B094B89A-6833-4F8E-9C6A-1E931FE8FA60}"/>
    <cellStyle name="Millares 10 9 71" xfId="32775" xr:uid="{7CC12AF4-E6A6-41AE-9CDD-39D040FD39FC}"/>
    <cellStyle name="Millares 10 9 72" xfId="33214" xr:uid="{C5328931-901F-47D8-9EDE-5FFF772FC928}"/>
    <cellStyle name="Millares 10 9 73" xfId="33653" xr:uid="{546222A1-56E9-4F40-A3B5-61A239AB8109}"/>
    <cellStyle name="Millares 10 9 74" xfId="34092" xr:uid="{FCD1FB93-84CD-4402-BC0D-D563CC33B0ED}"/>
    <cellStyle name="Millares 10 9 75" xfId="34531" xr:uid="{E23B9DD0-7516-4169-8FF2-263D6C266A4D}"/>
    <cellStyle name="Millares 10 9 76" xfId="34970" xr:uid="{B1598573-1180-4EBC-8D32-DB3E385026FC}"/>
    <cellStyle name="Millares 10 9 77" xfId="35409" xr:uid="{BF8C3E45-9460-4556-A1A8-0CDD5966CC30}"/>
    <cellStyle name="Millares 10 9 78" xfId="35848" xr:uid="{A51AC855-F646-4718-9DD0-564A27B22E66}"/>
    <cellStyle name="Millares 10 9 79" xfId="36287" xr:uid="{D4793FEE-9C75-4E49-A126-B1711D148010}"/>
    <cellStyle name="Millares 10 9 8" xfId="5115" xr:uid="{A06C873E-D7A4-43BC-9C56-04F24DBBC671}"/>
    <cellStyle name="Millares 10 9 80" xfId="36726" xr:uid="{B9A194A4-112E-47A9-9CA1-C6D1E969FB61}"/>
    <cellStyle name="Millares 10 9 81" xfId="37164" xr:uid="{37D5BDCA-324B-4A82-9E18-1743286CDEFB}"/>
    <cellStyle name="Millares 10 9 82" xfId="37603" xr:uid="{F72156D0-76AA-4F90-A965-F8A86E5559B5}"/>
    <cellStyle name="Millares 10 9 83" xfId="38042" xr:uid="{3A935682-98E6-44B2-B449-C0169F2EF45F}"/>
    <cellStyle name="Millares 10 9 84" xfId="38481" xr:uid="{01996C26-AC2B-4C96-B602-BFA990B177E5}"/>
    <cellStyle name="Millares 10 9 85" xfId="38920" xr:uid="{D5031CF2-6C73-40CE-81C2-4ECC68A36173}"/>
    <cellStyle name="Millares 10 9 86" xfId="39359" xr:uid="{9C5C5882-63ED-43BF-880D-1A71574022C5}"/>
    <cellStyle name="Millares 10 9 87" xfId="39798" xr:uid="{F9B26158-3900-4A05-A11E-E5C927BEE885}"/>
    <cellStyle name="Millares 10 9 88" xfId="40238" xr:uid="{1FE270C4-A9BA-45F9-B6D3-D509BC39DBDE}"/>
    <cellStyle name="Millares 10 9 89" xfId="40677" xr:uid="{88B314C8-0AA2-40DD-A1F3-FD02C9C9B063}"/>
    <cellStyle name="Millares 10 9 9" xfId="5554" xr:uid="{BB788DE6-AD55-4DC7-B27F-7FE6003BD0DA}"/>
    <cellStyle name="Millares 10 9 90" xfId="41116" xr:uid="{C1BBC86F-10B1-4B99-A29A-21D8CA3650E7}"/>
    <cellStyle name="Millares 10 9 91" xfId="41555" xr:uid="{05F0A306-738B-4177-B341-2EEAE486D6EF}"/>
    <cellStyle name="Millares 10 9 92" xfId="41994" xr:uid="{1EBE988B-EC38-44E4-91C6-85955F69C1DF}"/>
    <cellStyle name="Millares 10 9 93" xfId="42433" xr:uid="{CB353AD7-B654-4875-A207-8563955DF7EC}"/>
    <cellStyle name="Millares 10 9 94" xfId="42872" xr:uid="{C91DCE2B-9FC7-4437-9E41-1159970E3651}"/>
    <cellStyle name="Millares 10 9 95" xfId="43311" xr:uid="{A8203DBF-F71A-41AF-88F4-59BA7A1F9B83}"/>
    <cellStyle name="Millares 10 9 96" xfId="43750" xr:uid="{0D4D7E94-DA30-437C-9675-C858D1684615}"/>
    <cellStyle name="Millares 10 9 97" xfId="44189" xr:uid="{F21873B6-68CC-404B-87DD-1B70AF1723C6}"/>
    <cellStyle name="Millares 10 9 98" xfId="44628" xr:uid="{426503FB-6A88-4F07-B122-0D791A7B9DF1}"/>
    <cellStyle name="Millares 10 9 99" xfId="45067" xr:uid="{0651B9E2-3B34-4748-A030-9F32CA2F88FC}"/>
    <cellStyle name="Millares 10 90" xfId="37387" xr:uid="{D547A2AB-5715-401A-8774-80820AD7AB88}"/>
    <cellStyle name="Millares 10 91" xfId="37826" xr:uid="{6A16CC1B-A5D7-491F-B7F7-A52358151B56}"/>
    <cellStyle name="Millares 10 92" xfId="38265" xr:uid="{0E5A5E1E-0ECF-4F34-B5CF-F6E3A39153A4}"/>
    <cellStyle name="Millares 10 93" xfId="38704" xr:uid="{FE18BCAE-C02B-4843-974E-10382C0F897D}"/>
    <cellStyle name="Millares 10 94" xfId="39143" xr:uid="{BBE3D330-E838-4A6D-B91C-071A5B9F0027}"/>
    <cellStyle name="Millares 10 95" xfId="39582" xr:uid="{5BA46102-5D30-4E62-8654-6C43FEC0D5D2}"/>
    <cellStyle name="Millares 10 96" xfId="40022" xr:uid="{A76BB8D9-E403-4FF6-95A4-BBD45C532E43}"/>
    <cellStyle name="Millares 10 97" xfId="40461" xr:uid="{64E76153-BA19-4CC3-BC5B-90612EF7F811}"/>
    <cellStyle name="Millares 10 98" xfId="40900" xr:uid="{9646DCAA-6D20-4A54-8B14-2815280BA90E}"/>
    <cellStyle name="Millares 10 99" xfId="41339" xr:uid="{CE3F9928-0F9E-4E5C-A0D6-74A2574A36B0}"/>
    <cellStyle name="Millares 100" xfId="35178" xr:uid="{D33A9BAC-5DDF-40BC-AA49-9819CBD562E1}"/>
    <cellStyle name="Millares 101" xfId="35617" xr:uid="{1B696F41-A8B1-4CAE-AFCA-5FE828FD5287}"/>
    <cellStyle name="Millares 102" xfId="36056" xr:uid="{6F6CCDA3-2B9A-465E-AF61-AAFDE4864DF2}"/>
    <cellStyle name="Millares 103" xfId="36495" xr:uid="{024F5E2A-CFC9-4E18-8BE2-CE56983A3AD6}"/>
    <cellStyle name="Millares 104" xfId="36934" xr:uid="{EB76F370-DD74-4C2C-9FAA-D4C53D5850E9}"/>
    <cellStyle name="Millares 105" xfId="37372" xr:uid="{159A538E-0C02-497F-8862-0B59BE76E35E}"/>
    <cellStyle name="Millares 106" xfId="37811" xr:uid="{3F40FA75-3EE9-49C0-A860-588CA67EED5F}"/>
    <cellStyle name="Millares 107" xfId="38250" xr:uid="{FD7D3111-D737-4713-919E-7A1EA7747D29}"/>
    <cellStyle name="Millares 108" xfId="38689" xr:uid="{F33EC5D7-BE46-453B-A2A0-38A3236D4083}"/>
    <cellStyle name="Millares 109" xfId="39128" xr:uid="{5A08C3FA-1580-4DAB-850E-E2AA3915C3C6}"/>
    <cellStyle name="Millares 11" xfId="188" xr:uid="{75A3B1E7-0194-4389-AB5A-AA6F1D5E9C76}"/>
    <cellStyle name="Millares 11 10" xfId="2265" xr:uid="{F605107B-3F03-4268-BA6B-CAC91A0EE2EA}"/>
    <cellStyle name="Millares 11 100" xfId="41779" xr:uid="{29EF1B0F-2E1D-4FF8-9D74-048A74235EA0}"/>
    <cellStyle name="Millares 11 101" xfId="42218" xr:uid="{79C1CA56-B98E-4002-B9E0-EA4CEF2ECFEB}"/>
    <cellStyle name="Millares 11 102" xfId="42657" xr:uid="{36CFB697-25E2-4404-B1A4-EF345C443D08}"/>
    <cellStyle name="Millares 11 103" xfId="43096" xr:uid="{CC89CC1A-BB90-40C1-AB80-2B7695CA18D2}"/>
    <cellStyle name="Millares 11 104" xfId="43535" xr:uid="{ACF10EA6-C1DA-4462-BDB0-BF9ABC153002}"/>
    <cellStyle name="Millares 11 105" xfId="43974" xr:uid="{AD5C2642-1D6D-4836-B3D2-6A0C1F159473}"/>
    <cellStyle name="Millares 11 106" xfId="44413" xr:uid="{3E03EC37-FBBA-4BE4-96DB-03C3B5AF1B53}"/>
    <cellStyle name="Millares 11 107" xfId="44852" xr:uid="{16D9F859-1CF0-45C4-AD12-C6E21BECCF83}"/>
    <cellStyle name="Millares 11 108" xfId="45291" xr:uid="{4F8130E9-64C3-4439-AAB4-A76FA8D87662}"/>
    <cellStyle name="Millares 11 109" xfId="45730" xr:uid="{0D4FC5BE-1180-4DE3-8473-9CE086920053}"/>
    <cellStyle name="Millares 11 11" xfId="2705" xr:uid="{ABD5EC68-9317-43B6-B208-BF95A87A57B8}"/>
    <cellStyle name="Millares 11 110" xfId="46169" xr:uid="{B1D8CA3F-BF43-43F2-AACE-44CEEB22567A}"/>
    <cellStyle name="Millares 11 111" xfId="46608" xr:uid="{9B4FE053-3B25-47A0-95E4-1A1A76BEA2D2}"/>
    <cellStyle name="Millares 11 112" xfId="47047" xr:uid="{6F47EAAC-8EF1-48AE-9218-0A66DC5E0C12}"/>
    <cellStyle name="Millares 11 113" xfId="47486" xr:uid="{A9FCE5B6-C24B-45D3-8511-630D6CB064CE}"/>
    <cellStyle name="Millares 11 114" xfId="47925" xr:uid="{D7488E33-5522-4DA0-A475-B8178469F249}"/>
    <cellStyle name="Millares 11 115" xfId="48364" xr:uid="{C54617F3-F83D-4CB4-9E95-23EE7F0265A6}"/>
    <cellStyle name="Millares 11 116" xfId="48803" xr:uid="{157EE53C-C0CD-478F-87FD-DC596FB2CACE}"/>
    <cellStyle name="Millares 11 117" xfId="49242" xr:uid="{4E229D8A-BC9D-4CFC-A13C-55A57CD94127}"/>
    <cellStyle name="Millares 11 118" xfId="49681" xr:uid="{EB9BC9D9-43F7-45CA-9A55-E6DEED9100B8}"/>
    <cellStyle name="Millares 11 119" xfId="50120" xr:uid="{68EF6A02-D3EA-4895-ACC3-5E5E71CA5D30}"/>
    <cellStyle name="Millares 11 12" xfId="3143" xr:uid="{62A52A89-A987-4F01-8F4C-25EA5CF5A4E2}"/>
    <cellStyle name="Millares 11 120" xfId="50559" xr:uid="{0C6EB2F1-F813-4815-81DA-A6E685A324CD}"/>
    <cellStyle name="Millares 11 121" xfId="50998" xr:uid="{25BB045B-096A-4D8E-93CB-80651ECE392E}"/>
    <cellStyle name="Millares 11 122" xfId="51437" xr:uid="{407DD312-E3D7-4726-BA74-A8B724A12DCA}"/>
    <cellStyle name="Millares 11 123" xfId="51876" xr:uid="{130F5801-64DF-4EA0-9873-786FBD26B009}"/>
    <cellStyle name="Millares 11 124" xfId="52315" xr:uid="{036D3339-9661-44C3-BB1B-93C7AA04F686}"/>
    <cellStyle name="Millares 11 125" xfId="52754" xr:uid="{4D2B129F-40B6-4EFF-AE15-A5050A683E01}"/>
    <cellStyle name="Millares 11 126" xfId="53193" xr:uid="{1F3832DF-EFF5-4F82-88BD-D2CC73A1DCA4}"/>
    <cellStyle name="Millares 11 127" xfId="53632" xr:uid="{3E276B8C-55E4-4EDA-A0B2-2147ED9F0A58}"/>
    <cellStyle name="Millares 11 128" xfId="54071" xr:uid="{6FF049FB-54F4-4790-BD37-82C9E012E39A}"/>
    <cellStyle name="Millares 11 129" xfId="54510" xr:uid="{0772B1E5-DB1D-4A21-A5A4-F99ACF2F070F}"/>
    <cellStyle name="Millares 11 13" xfId="3583" xr:uid="{C6D73A8A-11CE-4AC5-A427-640C5DFCE0DC}"/>
    <cellStyle name="Millares 11 14" xfId="4022" xr:uid="{29820CA6-9285-415B-935D-76A9BB9892A9}"/>
    <cellStyle name="Millares 11 15" xfId="4461" xr:uid="{6C421A76-5D17-443A-B462-B9B8635E859E}"/>
    <cellStyle name="Millares 11 16" xfId="4900" xr:uid="{2F895A6C-93C1-4EC8-9F38-25E00AAFAA22}"/>
    <cellStyle name="Millares 11 17" xfId="5339" xr:uid="{46347A50-3453-40DA-B73C-D4C3F70AA930}"/>
    <cellStyle name="Millares 11 18" xfId="5778" xr:uid="{F98F1C1A-D21A-4028-A14F-C8CECDF987A5}"/>
    <cellStyle name="Millares 11 19" xfId="6217" xr:uid="{11F995C2-1716-4475-8284-2653D13CD64A}"/>
    <cellStyle name="Millares 11 2" xfId="241" xr:uid="{4AA5A31C-FB3E-4E68-81E7-E81DE844C0D7}"/>
    <cellStyle name="Millares 11 2 10" xfId="4472" xr:uid="{405DAC74-89D5-4BA9-8C35-3ACFCED1FDC7}"/>
    <cellStyle name="Millares 11 2 100" xfId="43985" xr:uid="{1F5603EC-127C-459F-82A1-9D1B42F37779}"/>
    <cellStyle name="Millares 11 2 101" xfId="44424" xr:uid="{4A694891-7248-40AF-8D0D-301EC38C7BBA}"/>
    <cellStyle name="Millares 11 2 102" xfId="44863" xr:uid="{99983557-5E36-4534-84EC-EFA18DDBAE6F}"/>
    <cellStyle name="Millares 11 2 103" xfId="45302" xr:uid="{B5708514-2402-433D-9284-AB7085B7FE24}"/>
    <cellStyle name="Millares 11 2 104" xfId="45741" xr:uid="{DCF162F3-4362-4329-952C-4CF6F2764500}"/>
    <cellStyle name="Millares 11 2 105" xfId="46180" xr:uid="{6A86EFC7-91D0-4FCF-A6D9-4F6CFC454ECD}"/>
    <cellStyle name="Millares 11 2 106" xfId="46619" xr:uid="{9623C5E1-2106-44A8-AF0D-D905CDA1D482}"/>
    <cellStyle name="Millares 11 2 107" xfId="47058" xr:uid="{FB408513-B181-40A3-ABAF-AFA96D5F4061}"/>
    <cellStyle name="Millares 11 2 108" xfId="47497" xr:uid="{0D2DCC1E-7A99-44F6-B8DE-149848DA28C1}"/>
    <cellStyle name="Millares 11 2 109" xfId="47936" xr:uid="{3FCAB3BE-1037-41D3-8B00-345BC04E5032}"/>
    <cellStyle name="Millares 11 2 11" xfId="4911" xr:uid="{C2DD4AE7-DF24-43EC-997C-E7AC814ABF00}"/>
    <cellStyle name="Millares 11 2 110" xfId="48375" xr:uid="{A8944B13-8B4A-4124-999A-E6FBB410DAB8}"/>
    <cellStyle name="Millares 11 2 111" xfId="48814" xr:uid="{FA5460E0-1583-40AC-8DBF-753B17D7D3A6}"/>
    <cellStyle name="Millares 11 2 112" xfId="49253" xr:uid="{032767D8-4E69-4E48-9B06-9BA87B73E9A3}"/>
    <cellStyle name="Millares 11 2 113" xfId="49692" xr:uid="{6CC53D9E-DB31-43F4-9052-ABBA1A72D4B1}"/>
    <cellStyle name="Millares 11 2 114" xfId="50131" xr:uid="{18AA4CF6-6FBA-4958-BB16-334C045370C3}"/>
    <cellStyle name="Millares 11 2 115" xfId="50570" xr:uid="{894EB3F0-D02B-4179-89E0-30C056A9B653}"/>
    <cellStyle name="Millares 11 2 116" xfId="51009" xr:uid="{F52CABAA-CAA4-43CA-AA00-4C213732BE7A}"/>
    <cellStyle name="Millares 11 2 117" xfId="51448" xr:uid="{AA8BAD31-DD81-4513-A879-D47A8E91496A}"/>
    <cellStyle name="Millares 11 2 118" xfId="51887" xr:uid="{7AA8B6B9-8ECD-45F2-B07A-62B59023C663}"/>
    <cellStyle name="Millares 11 2 119" xfId="52326" xr:uid="{CF31F23F-C34F-4CF0-9BFB-202367FE87E6}"/>
    <cellStyle name="Millares 11 2 12" xfId="5350" xr:uid="{EA6F7E43-FD11-461C-A447-F73344803080}"/>
    <cellStyle name="Millares 11 2 120" xfId="52765" xr:uid="{DD5348DF-7072-45FD-B737-94EFA1A98381}"/>
    <cellStyle name="Millares 11 2 121" xfId="53204" xr:uid="{A269B569-2FAB-4125-AED8-BD05D1F35C19}"/>
    <cellStyle name="Millares 11 2 122" xfId="53643" xr:uid="{D50B0C80-3217-4C14-9D34-EBF195761D73}"/>
    <cellStyle name="Millares 11 2 123" xfId="54082" xr:uid="{7895240F-29CF-48AE-BBED-483E499C2D2B}"/>
    <cellStyle name="Millares 11 2 124" xfId="54521" xr:uid="{D210A051-892D-4594-8A98-99CB87BC858B}"/>
    <cellStyle name="Millares 11 2 13" xfId="5789" xr:uid="{AA8EC64A-2D85-4930-AD6E-9D846161A7EF}"/>
    <cellStyle name="Millares 11 2 14" xfId="6228" xr:uid="{35EC9C1B-9E19-4954-B225-ECBA22EC396B}"/>
    <cellStyle name="Millares 11 2 15" xfId="6667" xr:uid="{49BA6DE5-95D1-4E0C-B075-D8815A6A6CFE}"/>
    <cellStyle name="Millares 11 2 16" xfId="7106" xr:uid="{6BCC76EC-D8CD-455E-BD6B-17CEEA3F76EC}"/>
    <cellStyle name="Millares 11 2 17" xfId="7545" xr:uid="{21659430-19E7-4D33-BC31-5A32A08D3644}"/>
    <cellStyle name="Millares 11 2 18" xfId="7984" xr:uid="{ACD8107D-8749-4DB4-B77B-E6465197BB1F}"/>
    <cellStyle name="Millares 11 2 19" xfId="8423" xr:uid="{E9ACA907-3C76-45A7-B727-918ACF7FC61D}"/>
    <cellStyle name="Millares 11 2 2" xfId="451" xr:uid="{432C9E83-3407-49EA-AF19-2B9CE6C560B7}"/>
    <cellStyle name="Millares 11 2 2 10" xfId="4955" xr:uid="{4B345BE7-4918-4DB1-9962-5C6821EACFF9}"/>
    <cellStyle name="Millares 11 2 2 100" xfId="44468" xr:uid="{F7097197-4DB5-49C5-B1F6-880F66F418A2}"/>
    <cellStyle name="Millares 11 2 2 101" xfId="44907" xr:uid="{1F95F35C-97E5-4094-BC38-03725DE1E5B0}"/>
    <cellStyle name="Millares 11 2 2 102" xfId="45346" xr:uid="{F12F276A-0291-4F48-A092-14A1257B023D}"/>
    <cellStyle name="Millares 11 2 2 103" xfId="45785" xr:uid="{61D4FB5B-93E0-44B0-A5FB-1D3E7A09AB85}"/>
    <cellStyle name="Millares 11 2 2 104" xfId="46224" xr:uid="{28C514E1-5E35-4718-8E2A-91366343846C}"/>
    <cellStyle name="Millares 11 2 2 105" xfId="46663" xr:uid="{91C1DB7A-B696-4DC9-9720-1AF70B8D0056}"/>
    <cellStyle name="Millares 11 2 2 106" xfId="47102" xr:uid="{B09899C4-A9B0-4376-82D8-DF951940E598}"/>
    <cellStyle name="Millares 11 2 2 107" xfId="47541" xr:uid="{A900A762-716D-465B-B5AF-6E4B436B70CE}"/>
    <cellStyle name="Millares 11 2 2 108" xfId="47980" xr:uid="{19175882-CDFE-4DA1-8CD0-D5419FD289E2}"/>
    <cellStyle name="Millares 11 2 2 109" xfId="48419" xr:uid="{E799E7E4-B46D-46E2-98C1-3D2B0D3AC5C6}"/>
    <cellStyle name="Millares 11 2 2 11" xfId="5394" xr:uid="{9C35F53E-E8D0-4C53-9AFB-A046B1CE03B5}"/>
    <cellStyle name="Millares 11 2 2 110" xfId="48858" xr:uid="{AD3FA89D-9E59-4BA0-AD9E-417D0060D376}"/>
    <cellStyle name="Millares 11 2 2 111" xfId="49297" xr:uid="{9D557BFB-760F-41E9-8F4F-BF9667A0D8AB}"/>
    <cellStyle name="Millares 11 2 2 112" xfId="49736" xr:uid="{FDEF1584-3F9E-46BB-B758-1120A87A2739}"/>
    <cellStyle name="Millares 11 2 2 113" xfId="50175" xr:uid="{2B623808-FC51-4124-9D3D-317BF46EE913}"/>
    <cellStyle name="Millares 11 2 2 114" xfId="50614" xr:uid="{4466714F-25DD-48BC-BE0F-BDA775A3B5B0}"/>
    <cellStyle name="Millares 11 2 2 115" xfId="51053" xr:uid="{85BA88B2-1631-4FA2-BFE6-7FED8F3F265A}"/>
    <cellStyle name="Millares 11 2 2 116" xfId="51492" xr:uid="{589CA15E-AEEF-4B36-B9C8-09029BB09E2B}"/>
    <cellStyle name="Millares 11 2 2 117" xfId="51931" xr:uid="{50843EF0-CCB9-4B95-AADA-A0EE547D5AC5}"/>
    <cellStyle name="Millares 11 2 2 118" xfId="52370" xr:uid="{926E56FD-4DC0-42DB-8F55-9521C73D9184}"/>
    <cellStyle name="Millares 11 2 2 119" xfId="52809" xr:uid="{7D15C6B9-F792-4C84-9A5A-A9F88E59BFC7}"/>
    <cellStyle name="Millares 11 2 2 12" xfId="5833" xr:uid="{BEAEAF93-4E19-43CC-8DD0-01AB25F78F2A}"/>
    <cellStyle name="Millares 11 2 2 120" xfId="53248" xr:uid="{CBF84A93-02D9-4091-AFED-BB50869485AA}"/>
    <cellStyle name="Millares 11 2 2 121" xfId="53687" xr:uid="{80C47471-A28D-4DAC-8385-E2F2688C273F}"/>
    <cellStyle name="Millares 11 2 2 122" xfId="54126" xr:uid="{E2711EE7-94FB-41C1-A828-1AB095246143}"/>
    <cellStyle name="Millares 11 2 2 123" xfId="54565" xr:uid="{1B73673A-87DA-42D5-B723-70D58729C63C}"/>
    <cellStyle name="Millares 11 2 2 13" xfId="6272" xr:uid="{DC34B2CD-514E-4746-A364-0C454A362DA3}"/>
    <cellStyle name="Millares 11 2 2 14" xfId="6711" xr:uid="{B57B2557-5894-4EFC-88F6-094FA9E2B646}"/>
    <cellStyle name="Millares 11 2 2 15" xfId="7150" xr:uid="{3346D608-199F-451E-9836-ED33B92F5B85}"/>
    <cellStyle name="Millares 11 2 2 16" xfId="7589" xr:uid="{19DF1152-4F67-4103-83A8-225510833955}"/>
    <cellStyle name="Millares 11 2 2 17" xfId="8028" xr:uid="{D3E73B66-72AA-4A40-A082-AB4D2B547D45}"/>
    <cellStyle name="Millares 11 2 2 18" xfId="8467" xr:uid="{DD74A83E-7E4F-4FB8-B8FD-5E3120471764}"/>
    <cellStyle name="Millares 11 2 2 19" xfId="8906" xr:uid="{23AEE15C-EC6E-4B47-B245-00E6F5E539A0}"/>
    <cellStyle name="Millares 11 2 2 2" xfId="972" xr:uid="{95570F9E-10C7-4C11-8D66-BEB43B209861}"/>
    <cellStyle name="Millares 11 2 2 2 10" xfId="5500" xr:uid="{1ECD2728-56A3-424C-8584-FE0E787095EC}"/>
    <cellStyle name="Millares 11 2 2 2 100" xfId="45013" xr:uid="{12F7D357-DD9F-435F-87B4-87687C144828}"/>
    <cellStyle name="Millares 11 2 2 2 101" xfId="45452" xr:uid="{71C590DE-30AE-4590-A0D5-63B19A31CEF3}"/>
    <cellStyle name="Millares 11 2 2 2 102" xfId="45891" xr:uid="{5074E64D-3933-434E-80F3-684045F42E81}"/>
    <cellStyle name="Millares 11 2 2 2 103" xfId="46330" xr:uid="{32E1D5C0-FE7C-41AA-B636-E4D4108A1019}"/>
    <cellStyle name="Millares 11 2 2 2 104" xfId="46769" xr:uid="{D3BB3D1C-1D4D-41F6-84CF-022C55D85DA3}"/>
    <cellStyle name="Millares 11 2 2 2 105" xfId="47208" xr:uid="{103D73BA-BC37-4F0E-B07E-D224AC548863}"/>
    <cellStyle name="Millares 11 2 2 2 106" xfId="47647" xr:uid="{F3D4011F-2F19-4E61-8D15-D8B1540F5E83}"/>
    <cellStyle name="Millares 11 2 2 2 107" xfId="48086" xr:uid="{444518EE-B1A9-4633-A43D-D2CC2E3EAD55}"/>
    <cellStyle name="Millares 11 2 2 2 108" xfId="48525" xr:uid="{0F781E0F-6D29-441B-90E6-CFE817D81AE4}"/>
    <cellStyle name="Millares 11 2 2 2 109" xfId="48964" xr:uid="{A991AA07-5392-4583-B777-013872B39913}"/>
    <cellStyle name="Millares 11 2 2 2 11" xfId="5939" xr:uid="{5E0F1C35-9BA9-455B-8D81-5B8757D80B8A}"/>
    <cellStyle name="Millares 11 2 2 2 110" xfId="49403" xr:uid="{C77A9E4E-813E-4189-90C5-4D46A65867D0}"/>
    <cellStyle name="Millares 11 2 2 2 111" xfId="49842" xr:uid="{02468733-B846-40BE-801D-7BE83C17C94C}"/>
    <cellStyle name="Millares 11 2 2 2 112" xfId="50281" xr:uid="{6F78602C-094C-424F-BE65-726527DD17C9}"/>
    <cellStyle name="Millares 11 2 2 2 113" xfId="50720" xr:uid="{A52FFD8B-6136-4FF0-943E-5BB79BA69440}"/>
    <cellStyle name="Millares 11 2 2 2 114" xfId="51159" xr:uid="{CF19D2F3-620A-4011-9A16-17DBD39BF172}"/>
    <cellStyle name="Millares 11 2 2 2 115" xfId="51598" xr:uid="{2BF1D53D-C196-45CC-A4D4-8408E615C857}"/>
    <cellStyle name="Millares 11 2 2 2 116" xfId="52037" xr:uid="{A0331E2F-CDB7-47BD-B711-1153F5DE3683}"/>
    <cellStyle name="Millares 11 2 2 2 117" xfId="52476" xr:uid="{E3354F4F-1BB5-48B2-A083-1DFCE59DF117}"/>
    <cellStyle name="Millares 11 2 2 2 118" xfId="52915" xr:uid="{DB8E8D19-7ECB-4F5F-968C-C22DDFFC453F}"/>
    <cellStyle name="Millares 11 2 2 2 119" xfId="53354" xr:uid="{62C6116D-989A-4FFB-A1EA-3053C05FB206}"/>
    <cellStyle name="Millares 11 2 2 2 12" xfId="6378" xr:uid="{4F9140C2-29CB-4DE0-B25B-62B781CC2806}"/>
    <cellStyle name="Millares 11 2 2 2 120" xfId="53793" xr:uid="{0F81E765-35E8-4F27-A84B-9143E041BA54}"/>
    <cellStyle name="Millares 11 2 2 2 121" xfId="54232" xr:uid="{DE4ABBC2-9D2C-450C-9114-EB0E75C876CC}"/>
    <cellStyle name="Millares 11 2 2 2 122" xfId="54671" xr:uid="{A494331D-B250-4163-A33D-C137B8397587}"/>
    <cellStyle name="Millares 11 2 2 2 13" xfId="6817" xr:uid="{54C101A8-994E-47BF-97C5-45BAECC64993}"/>
    <cellStyle name="Millares 11 2 2 2 14" xfId="7256" xr:uid="{90186A10-04E6-4039-B1C2-92B60DE51F6C}"/>
    <cellStyle name="Millares 11 2 2 2 15" xfId="7695" xr:uid="{1236981F-18E8-45EC-9263-8BF960683BA2}"/>
    <cellStyle name="Millares 11 2 2 2 16" xfId="8134" xr:uid="{07F52055-1256-4F11-9AF2-9D435F0930E2}"/>
    <cellStyle name="Millares 11 2 2 2 17" xfId="8573" xr:uid="{4B04095F-0955-4C5E-AD95-CC20E93B4338}"/>
    <cellStyle name="Millares 11 2 2 2 18" xfId="9012" xr:uid="{B2C2C04D-1FB8-4B1A-957E-E51478C06033}"/>
    <cellStyle name="Millares 11 2 2 2 19" xfId="9451" xr:uid="{2E51504B-6F35-48A6-8E1F-C5D04CDE6437}"/>
    <cellStyle name="Millares 11 2 2 2 2" xfId="2013" xr:uid="{A06F9B5E-156B-45EB-AA8A-D3C36C5DC3B5}"/>
    <cellStyle name="Millares 11 2 2 2 2 10" xfId="6151" xr:uid="{6D8DA03F-95C6-4D67-8B35-DF9F55519844}"/>
    <cellStyle name="Millares 11 2 2 2 2 100" xfId="45664" xr:uid="{49FA3A7E-0C5E-43FE-B4F2-AF125DD58391}"/>
    <cellStyle name="Millares 11 2 2 2 2 101" xfId="46103" xr:uid="{D8D7CE75-1EA9-400F-9766-2F9216636F84}"/>
    <cellStyle name="Millares 11 2 2 2 2 102" xfId="46542" xr:uid="{3CEB748C-8A6A-4DD1-A59C-12CC25841FB4}"/>
    <cellStyle name="Millares 11 2 2 2 2 103" xfId="46981" xr:uid="{570F8770-76C5-46E1-B572-1A47F07CC623}"/>
    <cellStyle name="Millares 11 2 2 2 2 104" xfId="47420" xr:uid="{B65EF5AE-A6CB-4FBB-A3E6-2B1672FA9CB0}"/>
    <cellStyle name="Millares 11 2 2 2 2 105" xfId="47859" xr:uid="{B584D495-34DA-409A-87A7-DC8211008C81}"/>
    <cellStyle name="Millares 11 2 2 2 2 106" xfId="48298" xr:uid="{6F1FB962-EA0E-4922-881B-C96A258FBC4B}"/>
    <cellStyle name="Millares 11 2 2 2 2 107" xfId="48737" xr:uid="{56D0D1F6-44BF-4E0E-9726-84E4E3B9E0BB}"/>
    <cellStyle name="Millares 11 2 2 2 2 108" xfId="49176" xr:uid="{D7DD9AF2-E26D-4B73-A488-E3509F523F44}"/>
    <cellStyle name="Millares 11 2 2 2 2 109" xfId="49615" xr:uid="{956D3E0A-170D-40F1-9E19-00502BDC2C3D}"/>
    <cellStyle name="Millares 11 2 2 2 2 11" xfId="6590" xr:uid="{0216B411-9C1A-4EE3-8E3E-45CD82D1EE9A}"/>
    <cellStyle name="Millares 11 2 2 2 2 110" xfId="50054" xr:uid="{4056FEF8-AA76-4672-B2D1-54AA5B7D7F76}"/>
    <cellStyle name="Millares 11 2 2 2 2 111" xfId="50493" xr:uid="{A31A63D4-4451-46D2-B3C9-752AFDAFE3DA}"/>
    <cellStyle name="Millares 11 2 2 2 2 112" xfId="50932" xr:uid="{848DB003-507E-498F-A14A-263F941BA5D5}"/>
    <cellStyle name="Millares 11 2 2 2 2 113" xfId="51371" xr:uid="{8B25F7BB-245A-4487-A0E6-EF0540F02200}"/>
    <cellStyle name="Millares 11 2 2 2 2 114" xfId="51810" xr:uid="{06393E0E-F24D-46EA-B7BA-BFA30FACE6BD}"/>
    <cellStyle name="Millares 11 2 2 2 2 115" xfId="52249" xr:uid="{DC9AD2C0-D9E8-41F2-8E8E-6A9F066CA401}"/>
    <cellStyle name="Millares 11 2 2 2 2 116" xfId="52688" xr:uid="{F4D3E02A-93EC-4308-AFE2-26031451E1F9}"/>
    <cellStyle name="Millares 11 2 2 2 2 117" xfId="53127" xr:uid="{A215DE30-B898-4FD8-9A4C-52C063EAE4F6}"/>
    <cellStyle name="Millares 11 2 2 2 2 118" xfId="53566" xr:uid="{BE5C77E1-5EBD-4989-90FA-A407BD046DE3}"/>
    <cellStyle name="Millares 11 2 2 2 2 119" xfId="54005" xr:uid="{F16879D8-9D14-40CB-A0D8-D8C88EC9C9E2}"/>
    <cellStyle name="Millares 11 2 2 2 2 12" xfId="7029" xr:uid="{0C464C8C-CBE4-4329-BD70-E04732DCED65}"/>
    <cellStyle name="Millares 11 2 2 2 2 120" xfId="54444" xr:uid="{8157E687-E023-4ABC-BFBE-2F5D1D65AF92}"/>
    <cellStyle name="Millares 11 2 2 2 2 121" xfId="54883" xr:uid="{21F61785-C3AD-4388-BA8C-6B6B63E7C474}"/>
    <cellStyle name="Millares 11 2 2 2 2 13" xfId="7468" xr:uid="{5D9C8CFE-D7AE-4372-BF30-7D052EE0E385}"/>
    <cellStyle name="Millares 11 2 2 2 2 14" xfId="7907" xr:uid="{4CDCE511-6F8E-4F7A-B10A-BDA77886EA4D}"/>
    <cellStyle name="Millares 11 2 2 2 2 15" xfId="8346" xr:uid="{91309571-2032-4395-9D7F-9C5A36DAE7AE}"/>
    <cellStyle name="Millares 11 2 2 2 2 16" xfId="8785" xr:uid="{7009997E-AFAD-4569-AAF7-8ACE31AAE1C9}"/>
    <cellStyle name="Millares 11 2 2 2 2 17" xfId="9224" xr:uid="{7EB452ED-967B-453B-ACEB-58B19E9590AC}"/>
    <cellStyle name="Millares 11 2 2 2 2 18" xfId="9663" xr:uid="{382AFF0B-65AE-4176-8CEF-DC33D427144F}"/>
    <cellStyle name="Millares 11 2 2 2 2 19" xfId="10102" xr:uid="{D6F79634-3B8A-445B-829E-A45657FCA0BB}"/>
    <cellStyle name="Millares 11 2 2 2 2 2" xfId="2639" xr:uid="{DA41B383-7AB6-4ED1-981F-8F834FB54BD1}"/>
    <cellStyle name="Millares 11 2 2 2 2 20" xfId="10540" xr:uid="{F8B88D6A-2683-435E-8B70-F79089BE13B5}"/>
    <cellStyle name="Millares 11 2 2 2 2 21" xfId="10979" xr:uid="{D20A54B9-1183-4C81-9B9B-9E32CC33FEB9}"/>
    <cellStyle name="Millares 11 2 2 2 2 22" xfId="11418" xr:uid="{DA3AEA87-F491-47A9-B763-C46C096A7236}"/>
    <cellStyle name="Millares 11 2 2 2 2 23" xfId="11857" xr:uid="{BDB2C6C4-E7F6-4ED6-A3A9-C319904ADA79}"/>
    <cellStyle name="Millares 11 2 2 2 2 24" xfId="12296" xr:uid="{A308E6C8-B384-4069-AAE0-D4628A91CC4F}"/>
    <cellStyle name="Millares 11 2 2 2 2 25" xfId="12736" xr:uid="{88D90AC1-8636-4CFF-A21E-72F254E28431}"/>
    <cellStyle name="Millares 11 2 2 2 2 26" xfId="13175" xr:uid="{383F77A5-CF8E-4D75-B4EE-4328B536A6C5}"/>
    <cellStyle name="Millares 11 2 2 2 2 27" xfId="13615" xr:uid="{798383AF-EB6A-487B-BD8F-1AAA2C8C7993}"/>
    <cellStyle name="Millares 11 2 2 2 2 28" xfId="14054" xr:uid="{EB3CD8A1-A676-4D22-B911-8EA0682794D3}"/>
    <cellStyle name="Millares 11 2 2 2 2 29" xfId="14493" xr:uid="{3C15E940-8928-419C-88C3-D4775B3C9035}"/>
    <cellStyle name="Millares 11 2 2 2 2 3" xfId="3078" xr:uid="{BF91F1A0-9829-4984-8438-7348F026713C}"/>
    <cellStyle name="Millares 11 2 2 2 2 30" xfId="14932" xr:uid="{4EBE2AEC-FB47-4C0C-9FB7-281E5D6BED45}"/>
    <cellStyle name="Millares 11 2 2 2 2 31" xfId="15371" xr:uid="{B3A7893F-D8EF-4F22-9E1E-D87A3637B281}"/>
    <cellStyle name="Millares 11 2 2 2 2 32" xfId="15810" xr:uid="{6E3F9FE2-B2A7-475A-869C-0066028F6C2E}"/>
    <cellStyle name="Millares 11 2 2 2 2 33" xfId="16250" xr:uid="{9644C308-A5B2-4A22-B22F-AD23A4116360}"/>
    <cellStyle name="Millares 11 2 2 2 2 34" xfId="16689" xr:uid="{61780205-538A-4576-8B9F-326BB7FB30A4}"/>
    <cellStyle name="Millares 11 2 2 2 2 35" xfId="17128" xr:uid="{3A78CC4E-5DF1-4C55-B9ED-52AE3B20DE17}"/>
    <cellStyle name="Millares 11 2 2 2 2 36" xfId="17567" xr:uid="{74E3653F-FC0E-49F1-8053-1B8DF2AA6883}"/>
    <cellStyle name="Millares 11 2 2 2 2 37" xfId="18006" xr:uid="{8E13D8BF-E2CB-4B42-9272-B3B381F8B8E7}"/>
    <cellStyle name="Millares 11 2 2 2 2 38" xfId="18445" xr:uid="{912D09F0-919C-4693-978A-CEA45B446899}"/>
    <cellStyle name="Millares 11 2 2 2 2 39" xfId="18884" xr:uid="{4B86EF4F-5F30-472B-B3F5-0E9D0D56DA35}"/>
    <cellStyle name="Millares 11 2 2 2 2 4" xfId="3516" xr:uid="{D1DD8C2E-B568-4D41-A15F-43D8FAAF9468}"/>
    <cellStyle name="Millares 11 2 2 2 2 40" xfId="19323" xr:uid="{7B321184-3AC8-4C6E-9222-B4D9C43980EE}"/>
    <cellStyle name="Millares 11 2 2 2 2 41" xfId="19762" xr:uid="{49F9C707-D755-4712-8F9A-5E2167D57D41}"/>
    <cellStyle name="Millares 11 2 2 2 2 42" xfId="20201" xr:uid="{25FA3996-C0C6-4A6A-BB4D-EFF2D74B49BD}"/>
    <cellStyle name="Millares 11 2 2 2 2 43" xfId="20640" xr:uid="{A8ED4570-77BC-435B-A6FD-A42F8DBE2C38}"/>
    <cellStyle name="Millares 11 2 2 2 2 44" xfId="21079" xr:uid="{1EF2BD71-C7FC-4BE3-AC7C-015E9E43EDA0}"/>
    <cellStyle name="Millares 11 2 2 2 2 45" xfId="21518" xr:uid="{BE2A39BB-8F30-4982-A658-40584637D20F}"/>
    <cellStyle name="Millares 11 2 2 2 2 46" xfId="21957" xr:uid="{249387B2-F7A1-4D08-93B7-B511A2D809BD}"/>
    <cellStyle name="Millares 11 2 2 2 2 47" xfId="22396" xr:uid="{E16F56D5-680B-4012-9C80-5A3C891DC73A}"/>
    <cellStyle name="Millares 11 2 2 2 2 48" xfId="22835" xr:uid="{E8C89BAB-AF28-49EE-87C1-29BB6AA7F322}"/>
    <cellStyle name="Millares 11 2 2 2 2 49" xfId="23274" xr:uid="{380C9570-7169-4B35-A991-6E3E931413A8}"/>
    <cellStyle name="Millares 11 2 2 2 2 5" xfId="3956" xr:uid="{5B09E144-B2B3-4ADA-BB07-B8DE79A22FA5}"/>
    <cellStyle name="Millares 11 2 2 2 2 50" xfId="23713" xr:uid="{5CBDA69F-A40D-478B-A1B5-4AD8ACA2BFDE}"/>
    <cellStyle name="Millares 11 2 2 2 2 51" xfId="24152" xr:uid="{CBA0950F-D0B3-4564-A9C2-4B4C8615714B}"/>
    <cellStyle name="Millares 11 2 2 2 2 52" xfId="24591" xr:uid="{DD4B8C39-C86F-4FD1-AD10-505CE0573B33}"/>
    <cellStyle name="Millares 11 2 2 2 2 53" xfId="25030" xr:uid="{CB86CA0D-C2F0-4D2C-A3AC-9394A4E649B2}"/>
    <cellStyle name="Millares 11 2 2 2 2 54" xfId="25469" xr:uid="{D2636D2E-E1F8-497B-904F-7D13D7A34FED}"/>
    <cellStyle name="Millares 11 2 2 2 2 55" xfId="25908" xr:uid="{4451C43D-EFCB-4B78-B77C-AB0A538AC73B}"/>
    <cellStyle name="Millares 11 2 2 2 2 56" xfId="26347" xr:uid="{1413EF14-A2F8-4598-9304-905DD7DFE5F0}"/>
    <cellStyle name="Millares 11 2 2 2 2 57" xfId="26786" xr:uid="{1EBC6C8B-F28B-4EC3-B5E3-F5C2868D5B9B}"/>
    <cellStyle name="Millares 11 2 2 2 2 58" xfId="27225" xr:uid="{308F1A90-A20E-449B-B27C-F30346C3CE64}"/>
    <cellStyle name="Millares 11 2 2 2 2 59" xfId="27664" xr:uid="{63DB978D-F769-49A4-A363-93A82968AA25}"/>
    <cellStyle name="Millares 11 2 2 2 2 6" xfId="4395" xr:uid="{B47F3F58-6936-422F-8140-320A12AD1FF9}"/>
    <cellStyle name="Millares 11 2 2 2 2 60" xfId="28103" xr:uid="{5190F0AB-F6FE-462D-8BF6-2E3E49CBAE15}"/>
    <cellStyle name="Millares 11 2 2 2 2 61" xfId="28542" xr:uid="{04B0F90C-7BC9-4C07-9180-04297207DCF5}"/>
    <cellStyle name="Millares 11 2 2 2 2 62" xfId="28981" xr:uid="{982AE42E-9F4D-4F09-9D67-677971D7387B}"/>
    <cellStyle name="Millares 11 2 2 2 2 63" xfId="29420" xr:uid="{DDF50E62-3C89-45B1-A2EA-51E837A61CE9}"/>
    <cellStyle name="Millares 11 2 2 2 2 64" xfId="29859" xr:uid="{09909DCA-4E86-47CE-B406-ECED844E4CCA}"/>
    <cellStyle name="Millares 11 2 2 2 2 65" xfId="30298" xr:uid="{9C9B8553-6907-494A-9385-AB547BE4A7A6}"/>
    <cellStyle name="Millares 11 2 2 2 2 66" xfId="30737" xr:uid="{2AD1329F-35DB-473A-BF2E-EA7D6441ECC8}"/>
    <cellStyle name="Millares 11 2 2 2 2 67" xfId="31176" xr:uid="{FB3129E5-26B1-4F5F-9BC9-65564712EA1C}"/>
    <cellStyle name="Millares 11 2 2 2 2 68" xfId="31615" xr:uid="{17D435C3-EAEF-43AB-B75E-4AADA4AB640D}"/>
    <cellStyle name="Millares 11 2 2 2 2 69" xfId="32055" xr:uid="{886FFFD3-25EB-4DC3-9BA6-A5ECA8664EE0}"/>
    <cellStyle name="Millares 11 2 2 2 2 7" xfId="4834" xr:uid="{CF2054BD-8529-4C3C-AD9A-4DC0B8F8A8DA}"/>
    <cellStyle name="Millares 11 2 2 2 2 70" xfId="32494" xr:uid="{D3D3D43E-530B-4CCD-9CF5-477D834B420F}"/>
    <cellStyle name="Millares 11 2 2 2 2 71" xfId="32933" xr:uid="{9DA7A2FA-08BA-44A0-A9F7-3EE9E086AEF5}"/>
    <cellStyle name="Millares 11 2 2 2 2 72" xfId="33372" xr:uid="{AD7EEECE-D34A-4D18-938B-080AF2106082}"/>
    <cellStyle name="Millares 11 2 2 2 2 73" xfId="33811" xr:uid="{DBC59B90-61A8-40D0-8905-7F52EEC75A2D}"/>
    <cellStyle name="Millares 11 2 2 2 2 74" xfId="34250" xr:uid="{B9C078D4-6B41-4889-B256-B5B687AC67D6}"/>
    <cellStyle name="Millares 11 2 2 2 2 75" xfId="34689" xr:uid="{D63BD174-F6AF-47CA-8BDD-5E9A15E616BF}"/>
    <cellStyle name="Millares 11 2 2 2 2 76" xfId="35128" xr:uid="{4C008E6A-33ED-46FD-B04D-0B26235AEB9F}"/>
    <cellStyle name="Millares 11 2 2 2 2 77" xfId="35567" xr:uid="{4AE55263-F09B-48FA-9755-40EC479BE34F}"/>
    <cellStyle name="Millares 11 2 2 2 2 78" xfId="36006" xr:uid="{4FB32BDE-303E-4321-A1CB-0610F4145269}"/>
    <cellStyle name="Millares 11 2 2 2 2 79" xfId="36445" xr:uid="{60CCA931-62DF-4A03-B325-2C265B8FC637}"/>
    <cellStyle name="Millares 11 2 2 2 2 8" xfId="5273" xr:uid="{0E67FE22-84F9-4EAE-87FB-213D05494CBE}"/>
    <cellStyle name="Millares 11 2 2 2 2 80" xfId="36884" xr:uid="{24DAF8A0-86BA-4F71-A3DE-C8BFAA60C327}"/>
    <cellStyle name="Millares 11 2 2 2 2 81" xfId="37322" xr:uid="{0C493B94-2EA0-4DD2-8EE9-610753CFE9E9}"/>
    <cellStyle name="Millares 11 2 2 2 2 82" xfId="37761" xr:uid="{6D0F55E0-1A7A-45A2-9DF6-A0F01837DD8B}"/>
    <cellStyle name="Millares 11 2 2 2 2 83" xfId="38200" xr:uid="{441C5DD8-404F-497F-9FC1-4A335B0F309D}"/>
    <cellStyle name="Millares 11 2 2 2 2 84" xfId="38639" xr:uid="{684FD1FE-2538-44FB-8CDF-7FEBA3028949}"/>
    <cellStyle name="Millares 11 2 2 2 2 85" xfId="39078" xr:uid="{34BCE0B8-4C6A-4FB9-A733-B1F2BDCA886B}"/>
    <cellStyle name="Millares 11 2 2 2 2 86" xfId="39517" xr:uid="{2578EBDC-FB5C-49BC-BC0D-33E8190D4B46}"/>
    <cellStyle name="Millares 11 2 2 2 2 87" xfId="39956" xr:uid="{E910E14C-4D1A-4539-9F99-68A3C924F92A}"/>
    <cellStyle name="Millares 11 2 2 2 2 88" xfId="40396" xr:uid="{7BF52C95-F4B5-48AE-946C-101A5B34BE08}"/>
    <cellStyle name="Millares 11 2 2 2 2 89" xfId="40835" xr:uid="{36569816-07E0-4D19-AC15-2970346117F3}"/>
    <cellStyle name="Millares 11 2 2 2 2 9" xfId="5712" xr:uid="{6FE90695-8CF0-4876-BE41-050CD5030203}"/>
    <cellStyle name="Millares 11 2 2 2 2 90" xfId="41274" xr:uid="{3409B935-DACC-439F-B830-15E56625E34D}"/>
    <cellStyle name="Millares 11 2 2 2 2 91" xfId="41713" xr:uid="{D2F922AE-363C-44F5-97F9-31974ED998B7}"/>
    <cellStyle name="Millares 11 2 2 2 2 92" xfId="42152" xr:uid="{CCAC2621-8F93-4CDF-B91D-9FAA6ECB5EBC}"/>
    <cellStyle name="Millares 11 2 2 2 2 93" xfId="42591" xr:uid="{8CED368C-81D7-4432-9385-5C02BE5B18D2}"/>
    <cellStyle name="Millares 11 2 2 2 2 94" xfId="43030" xr:uid="{B0FFDFCC-BFC4-413E-81F0-6608DAA63D22}"/>
    <cellStyle name="Millares 11 2 2 2 2 95" xfId="43469" xr:uid="{83A04D40-EF91-4BFE-A171-B445EC9295C0}"/>
    <cellStyle name="Millares 11 2 2 2 2 96" xfId="43908" xr:uid="{C8B1FE8E-1B41-4775-8F57-9513D6A2D7CE}"/>
    <cellStyle name="Millares 11 2 2 2 2 97" xfId="44347" xr:uid="{9C3375AD-AD66-4C17-A8B7-E26D059EFBE8}"/>
    <cellStyle name="Millares 11 2 2 2 2 98" xfId="44786" xr:uid="{8AD10615-5195-4691-A9C9-08BE5AAF4A3A}"/>
    <cellStyle name="Millares 11 2 2 2 2 99" xfId="45225" xr:uid="{95F8B015-3EAF-4562-ADD4-49AD8B72C284}"/>
    <cellStyle name="Millares 11 2 2 2 20" xfId="9890" xr:uid="{058E15BF-26FF-48BD-8A9A-4E1542070CD2}"/>
    <cellStyle name="Millares 11 2 2 2 21" xfId="10328" xr:uid="{43B712C0-4579-4E98-9249-99BD60AC13AB}"/>
    <cellStyle name="Millares 11 2 2 2 22" xfId="10767" xr:uid="{6B7CDEE4-A437-4416-A36A-4277C0CE8A7C}"/>
    <cellStyle name="Millares 11 2 2 2 23" xfId="11206" xr:uid="{BC5D1EE4-C5BC-482B-869F-A0B14DE4B933}"/>
    <cellStyle name="Millares 11 2 2 2 24" xfId="11645" xr:uid="{9876F628-B637-45D2-BFD5-5CA9DB20E426}"/>
    <cellStyle name="Millares 11 2 2 2 25" xfId="12084" xr:uid="{D462426B-ED4D-4E73-B0CC-71AD116B7DD4}"/>
    <cellStyle name="Millares 11 2 2 2 26" xfId="12523" xr:uid="{C013EC8C-9E95-4FE1-BBC8-E82B2ECA3211}"/>
    <cellStyle name="Millares 11 2 2 2 27" xfId="12963" xr:uid="{3EABDA5A-CDE1-4C58-8865-EFB8B45D47B4}"/>
    <cellStyle name="Millares 11 2 2 2 28" xfId="13402" xr:uid="{7CBCE0FB-4EAD-49FE-8696-F3F1A2B9F2B1}"/>
    <cellStyle name="Millares 11 2 2 2 29" xfId="13842" xr:uid="{7200FBBB-F9B8-4AAF-814F-3BEE65FE61C5}"/>
    <cellStyle name="Millares 11 2 2 2 3" xfId="2426" xr:uid="{C7FDA2C7-2273-4C54-8F07-B83485714174}"/>
    <cellStyle name="Millares 11 2 2 2 30" xfId="14281" xr:uid="{7451B798-1498-4611-8026-A37D6F11F994}"/>
    <cellStyle name="Millares 11 2 2 2 31" xfId="14720" xr:uid="{055F2241-CF6A-40D2-BF3F-E9E5BF9EF004}"/>
    <cellStyle name="Millares 11 2 2 2 32" xfId="15159" xr:uid="{B094F7F2-131C-4958-AE8C-9353A9C2BB6F}"/>
    <cellStyle name="Millares 11 2 2 2 33" xfId="15598" xr:uid="{4A4EBB24-23E2-4476-857A-87AB42C1F0A4}"/>
    <cellStyle name="Millares 11 2 2 2 34" xfId="16037" xr:uid="{F858749A-6D3B-42CF-8491-F3D66D043ABF}"/>
    <cellStyle name="Millares 11 2 2 2 35" xfId="16477" xr:uid="{7E2E5CC4-1CB1-44AE-9A1C-32A4E30F6889}"/>
    <cellStyle name="Millares 11 2 2 2 36" xfId="16916" xr:uid="{C2F870F6-0295-4B2F-819A-73AAF9A69161}"/>
    <cellStyle name="Millares 11 2 2 2 37" xfId="17355" xr:uid="{E98A3E03-180C-4033-8B88-BB0893438343}"/>
    <cellStyle name="Millares 11 2 2 2 38" xfId="17794" xr:uid="{22EC29BD-AED2-4E80-A46B-57185601AEE1}"/>
    <cellStyle name="Millares 11 2 2 2 39" xfId="18233" xr:uid="{07D3E1CB-5412-40B6-8A48-41A958E7CF8D}"/>
    <cellStyle name="Millares 11 2 2 2 4" xfId="2866" xr:uid="{6A9FCC2D-0DA4-46C1-AAFD-2995299107CC}"/>
    <cellStyle name="Millares 11 2 2 2 40" xfId="18672" xr:uid="{1030DC08-793F-48B5-9E82-271BBEA13FE2}"/>
    <cellStyle name="Millares 11 2 2 2 41" xfId="19111" xr:uid="{A3A73136-7E58-409B-B4FE-3C282F920B62}"/>
    <cellStyle name="Millares 11 2 2 2 42" xfId="19550" xr:uid="{D58D0313-EABD-4F7D-A266-73C4A6C12955}"/>
    <cellStyle name="Millares 11 2 2 2 43" xfId="19989" xr:uid="{326EFE6F-0B9E-42F4-B1FB-C0876CD63B77}"/>
    <cellStyle name="Millares 11 2 2 2 44" xfId="20428" xr:uid="{D739DF76-CE7F-49C6-90EE-A783948E54F1}"/>
    <cellStyle name="Millares 11 2 2 2 45" xfId="20867" xr:uid="{4643AD70-2A77-4D2B-9DFE-D639DB4B4FE0}"/>
    <cellStyle name="Millares 11 2 2 2 46" xfId="21306" xr:uid="{5E9C45F7-701E-4F65-9974-7F5FCDCB8835}"/>
    <cellStyle name="Millares 11 2 2 2 47" xfId="21745" xr:uid="{6857FF1E-4356-4305-97BD-A766CC2FF059}"/>
    <cellStyle name="Millares 11 2 2 2 48" xfId="22184" xr:uid="{F91112D2-0EDC-4B17-A566-6E380D0BDE6D}"/>
    <cellStyle name="Millares 11 2 2 2 49" xfId="22623" xr:uid="{A1CBA536-E81A-4BAD-B4ED-27D386E9B1DA}"/>
    <cellStyle name="Millares 11 2 2 2 5" xfId="3304" xr:uid="{5B5F8B4C-9302-4EDC-8F86-D768377B23F6}"/>
    <cellStyle name="Millares 11 2 2 2 50" xfId="23062" xr:uid="{2F1E50AE-637B-4D35-9F8A-DA3AFA5494DB}"/>
    <cellStyle name="Millares 11 2 2 2 51" xfId="23501" xr:uid="{2E91D6D6-39D0-4DED-ACA8-1BB0E6D52F93}"/>
    <cellStyle name="Millares 11 2 2 2 52" xfId="23940" xr:uid="{17A1E173-B31A-4CB9-B82B-9F31D512EEEA}"/>
    <cellStyle name="Millares 11 2 2 2 53" xfId="24379" xr:uid="{1266244F-C64F-4852-A3F8-25AC13EBE091}"/>
    <cellStyle name="Millares 11 2 2 2 54" xfId="24818" xr:uid="{2B8A24C5-39BB-42FA-9565-ADA8EC2A0B05}"/>
    <cellStyle name="Millares 11 2 2 2 55" xfId="25257" xr:uid="{8AA83333-74B1-4BF0-AFA1-6345BE161B49}"/>
    <cellStyle name="Millares 11 2 2 2 56" xfId="25696" xr:uid="{5EEA2ABF-F6D4-465D-BC2B-FBAFE408510D}"/>
    <cellStyle name="Millares 11 2 2 2 57" xfId="26135" xr:uid="{266204D3-7AAB-4606-BB4B-12C24ABEB626}"/>
    <cellStyle name="Millares 11 2 2 2 58" xfId="26574" xr:uid="{4B19C572-21B7-42AC-A22C-F3FE4FB611F1}"/>
    <cellStyle name="Millares 11 2 2 2 59" xfId="27013" xr:uid="{8FA5D699-B03D-4F3A-AAC7-D7F8850F2C45}"/>
    <cellStyle name="Millares 11 2 2 2 6" xfId="3744" xr:uid="{1DFE0D4B-62C2-4D3B-9200-01BA537EA883}"/>
    <cellStyle name="Millares 11 2 2 2 60" xfId="27452" xr:uid="{ED8F3CF6-2F61-4D3C-B4DE-26144EE9BBD0}"/>
    <cellStyle name="Millares 11 2 2 2 61" xfId="27891" xr:uid="{CC7EFD83-5D0C-4647-B7CE-E2EE5842425C}"/>
    <cellStyle name="Millares 11 2 2 2 62" xfId="28330" xr:uid="{25EAF3AE-722F-4FBC-925C-F68097E55EAE}"/>
    <cellStyle name="Millares 11 2 2 2 63" xfId="28769" xr:uid="{C08F075C-AC1F-417F-9AC2-9C776044F612}"/>
    <cellStyle name="Millares 11 2 2 2 64" xfId="29208" xr:uid="{521F6595-8B39-46F0-9530-A74D352FF05F}"/>
    <cellStyle name="Millares 11 2 2 2 65" xfId="29647" xr:uid="{7B79C378-4B14-4A1C-AA7E-46E7E45B37FD}"/>
    <cellStyle name="Millares 11 2 2 2 66" xfId="30086" xr:uid="{9D2FA98B-C4FA-42AC-8D97-FACEB96B6B77}"/>
    <cellStyle name="Millares 11 2 2 2 67" xfId="30525" xr:uid="{59F81262-5B7B-46F2-93AF-917784169B7D}"/>
    <cellStyle name="Millares 11 2 2 2 68" xfId="30964" xr:uid="{2CB053C9-E91B-4497-9503-D14288DF4266}"/>
    <cellStyle name="Millares 11 2 2 2 69" xfId="31403" xr:uid="{C9E6802D-95D1-4A45-8CDE-EF5FEE398748}"/>
    <cellStyle name="Millares 11 2 2 2 7" xfId="4183" xr:uid="{4103437D-5ED4-4F98-9DD5-70B14A76C46E}"/>
    <cellStyle name="Millares 11 2 2 2 70" xfId="31842" xr:uid="{7999B995-902A-4465-A083-EBDAB5C72D96}"/>
    <cellStyle name="Millares 11 2 2 2 71" xfId="32282" xr:uid="{4A034192-53E8-416D-B08C-276294C0CCDB}"/>
    <cellStyle name="Millares 11 2 2 2 72" xfId="32721" xr:uid="{FF537385-50D0-483D-982B-A306C88FA5A9}"/>
    <cellStyle name="Millares 11 2 2 2 73" xfId="33160" xr:uid="{F62AA4A9-8BE7-44C1-B0F5-375C51C42624}"/>
    <cellStyle name="Millares 11 2 2 2 74" xfId="33599" xr:uid="{5EA1E424-6604-403A-9800-86F264F6778F}"/>
    <cellStyle name="Millares 11 2 2 2 75" xfId="34038" xr:uid="{7DB65712-BB54-45D8-A93A-1CCC484D7589}"/>
    <cellStyle name="Millares 11 2 2 2 76" xfId="34477" xr:uid="{FC94448D-517A-4294-B688-3271AD5927E5}"/>
    <cellStyle name="Millares 11 2 2 2 77" xfId="34916" xr:uid="{2A1DCA3C-5028-4C6C-8D7E-66300C9A123B}"/>
    <cellStyle name="Millares 11 2 2 2 78" xfId="35355" xr:uid="{CE8DA505-2A49-4699-A8B8-C3280E278BFE}"/>
    <cellStyle name="Millares 11 2 2 2 79" xfId="35794" xr:uid="{D3AD5CA6-4677-4770-B57E-9DFF7CE36717}"/>
    <cellStyle name="Millares 11 2 2 2 8" xfId="4622" xr:uid="{4A7CA8CC-B221-4C38-8B3D-267238F537D9}"/>
    <cellStyle name="Millares 11 2 2 2 80" xfId="36233" xr:uid="{D4954A38-81EF-4478-8CC4-890E83793121}"/>
    <cellStyle name="Millares 11 2 2 2 81" xfId="36672" xr:uid="{89AF8CFF-C977-4FEA-823E-28B3DEF68C8B}"/>
    <cellStyle name="Millares 11 2 2 2 82" xfId="37110" xr:uid="{E45FAB81-FECD-4223-9003-F9563979BA16}"/>
    <cellStyle name="Millares 11 2 2 2 83" xfId="37549" xr:uid="{9451527E-2BF4-4859-B88D-A7A71B26FF0D}"/>
    <cellStyle name="Millares 11 2 2 2 84" xfId="37988" xr:uid="{A1816B4A-736D-4211-B54E-85F3D7C441C2}"/>
    <cellStyle name="Millares 11 2 2 2 85" xfId="38427" xr:uid="{5230C673-539F-4FA0-998D-8373A6BAE8E6}"/>
    <cellStyle name="Millares 11 2 2 2 86" xfId="38866" xr:uid="{630B8EB2-53DB-4467-A1AF-BA8EDB75967C}"/>
    <cellStyle name="Millares 11 2 2 2 87" xfId="39305" xr:uid="{C4BE6E6B-2661-4543-ACF1-20F82DB977D0}"/>
    <cellStyle name="Millares 11 2 2 2 88" xfId="39744" xr:uid="{FBBBA0C8-9A7E-4DF5-8D2B-1075B9A4EDCE}"/>
    <cellStyle name="Millares 11 2 2 2 89" xfId="40184" xr:uid="{B57FDB05-AA9A-4BB4-8AFD-98F40B53F2F3}"/>
    <cellStyle name="Millares 11 2 2 2 9" xfId="5061" xr:uid="{5C6CE84B-6E0E-4C98-80EE-CD386733625B}"/>
    <cellStyle name="Millares 11 2 2 2 90" xfId="40623" xr:uid="{C57A94FC-1F32-4502-B07E-9A63544D6E60}"/>
    <cellStyle name="Millares 11 2 2 2 91" xfId="41062" xr:uid="{D7101F6F-7E68-417F-8B97-6B0ACA6B7837}"/>
    <cellStyle name="Millares 11 2 2 2 92" xfId="41501" xr:uid="{3BC04663-969F-4914-91A3-A078FAFEBE6A}"/>
    <cellStyle name="Millares 11 2 2 2 93" xfId="41940" xr:uid="{C1F2E6B1-701F-4716-99D3-9931DD089113}"/>
    <cellStyle name="Millares 11 2 2 2 94" xfId="42379" xr:uid="{19A44BC7-B6A3-429B-896A-1B97D20FFBCA}"/>
    <cellStyle name="Millares 11 2 2 2 95" xfId="42818" xr:uid="{2723BDBC-0259-4BE1-9B02-6706305B26AE}"/>
    <cellStyle name="Millares 11 2 2 2 96" xfId="43257" xr:uid="{70C8088A-0813-44F9-AD0F-72D6C80C96CD}"/>
    <cellStyle name="Millares 11 2 2 2 97" xfId="43696" xr:uid="{8E11F0EA-7438-4940-9E06-37BCE89159FE}"/>
    <cellStyle name="Millares 11 2 2 2 98" xfId="44135" xr:uid="{E9D27C5E-0B96-4DF5-A2DB-DB1F815224DE}"/>
    <cellStyle name="Millares 11 2 2 2 99" xfId="44574" xr:uid="{68B120CE-FAF0-4D23-B0F6-9ADE88F2B057}"/>
    <cellStyle name="Millares 11 2 2 20" xfId="9345" xr:uid="{7A5AB5E8-F3E3-4D4F-8D45-D255BB17567F}"/>
    <cellStyle name="Millares 11 2 2 21" xfId="9784" xr:uid="{F76E3348-1B12-4CBE-BD6B-025C23EFDF76}"/>
    <cellStyle name="Millares 11 2 2 22" xfId="10222" xr:uid="{E08AABD1-9DB5-4589-A0E6-4E473806FC28}"/>
    <cellStyle name="Millares 11 2 2 23" xfId="10661" xr:uid="{081ABA75-29FF-4F29-AC0A-76C9CFF3DD3D}"/>
    <cellStyle name="Millares 11 2 2 24" xfId="11100" xr:uid="{8145494A-459D-43B5-BEB8-433B0CFA6999}"/>
    <cellStyle name="Millares 11 2 2 25" xfId="11539" xr:uid="{7BC47E04-5FA1-4927-8C64-8C912C2EFC6D}"/>
    <cellStyle name="Millares 11 2 2 26" xfId="11978" xr:uid="{9CC0D882-7300-4547-85E6-D495D2B65DE1}"/>
    <cellStyle name="Millares 11 2 2 27" xfId="12417" xr:uid="{A5D1CF0A-2D05-47F6-A931-033C2E07DA4B}"/>
    <cellStyle name="Millares 11 2 2 28" xfId="12857" xr:uid="{F6E199E7-5417-432C-9184-FF28DFBA828E}"/>
    <cellStyle name="Millares 11 2 2 29" xfId="13296" xr:uid="{EAEEF00A-AD6A-4C20-A62B-5A407FE4ABBD}"/>
    <cellStyle name="Millares 11 2 2 3" xfId="1492" xr:uid="{96E35B19-3504-47DF-AC9A-1E62701756F4}"/>
    <cellStyle name="Millares 11 2 2 3 10" xfId="6045" xr:uid="{2E1813EF-B1F2-4BAE-9B4B-3132FF06D31E}"/>
    <cellStyle name="Millares 11 2 2 3 100" xfId="45558" xr:uid="{68B40AD9-21F0-48CF-A29E-28D1D05D0792}"/>
    <cellStyle name="Millares 11 2 2 3 101" xfId="45997" xr:uid="{03E7BB19-AD40-4658-8698-7039F360A2F2}"/>
    <cellStyle name="Millares 11 2 2 3 102" xfId="46436" xr:uid="{E525B643-2016-4FE7-82CB-8115930A5732}"/>
    <cellStyle name="Millares 11 2 2 3 103" xfId="46875" xr:uid="{3098BEAE-292C-42C1-AD94-192532775089}"/>
    <cellStyle name="Millares 11 2 2 3 104" xfId="47314" xr:uid="{38A51C2C-0A01-4570-9CD2-BA5B786AE5E7}"/>
    <cellStyle name="Millares 11 2 2 3 105" xfId="47753" xr:uid="{DAE1BAAF-5B49-40D7-8892-47417FC4150C}"/>
    <cellStyle name="Millares 11 2 2 3 106" xfId="48192" xr:uid="{D6E6F3AD-3101-477A-97E6-61654CC446CF}"/>
    <cellStyle name="Millares 11 2 2 3 107" xfId="48631" xr:uid="{9BE23B28-EF6C-439C-A0BA-AB9864352D8B}"/>
    <cellStyle name="Millares 11 2 2 3 108" xfId="49070" xr:uid="{1D2EC303-1E9F-4925-B155-595B30174A86}"/>
    <cellStyle name="Millares 11 2 2 3 109" xfId="49509" xr:uid="{93270FD9-D2AC-4E70-826D-34FC58952CCC}"/>
    <cellStyle name="Millares 11 2 2 3 11" xfId="6484" xr:uid="{8357BD71-5E84-4577-81F6-6F7740541E97}"/>
    <cellStyle name="Millares 11 2 2 3 110" xfId="49948" xr:uid="{DA04463C-22E4-49FB-B62B-BB4EAEA64059}"/>
    <cellStyle name="Millares 11 2 2 3 111" xfId="50387" xr:uid="{97A40803-BCD2-48E9-84F4-3AE76C6124AA}"/>
    <cellStyle name="Millares 11 2 2 3 112" xfId="50826" xr:uid="{1DE1E355-BFCE-4561-B871-FE17111ECE85}"/>
    <cellStyle name="Millares 11 2 2 3 113" xfId="51265" xr:uid="{6ABA7A7C-D14A-4614-867A-A835D6527CC9}"/>
    <cellStyle name="Millares 11 2 2 3 114" xfId="51704" xr:uid="{0D8A6C58-111E-42D6-BC28-995CD1FE6EE5}"/>
    <cellStyle name="Millares 11 2 2 3 115" xfId="52143" xr:uid="{3D1B2011-8A26-4610-AE2B-636A384C14B7}"/>
    <cellStyle name="Millares 11 2 2 3 116" xfId="52582" xr:uid="{DFFE9566-CE55-4683-93B6-4459A3CC6CD5}"/>
    <cellStyle name="Millares 11 2 2 3 117" xfId="53021" xr:uid="{9AE3E60F-2CA3-4097-BF74-F9F52C8A0B40}"/>
    <cellStyle name="Millares 11 2 2 3 118" xfId="53460" xr:uid="{8D8E374F-C2AD-42CF-840A-96BC55AB4546}"/>
    <cellStyle name="Millares 11 2 2 3 119" xfId="53899" xr:uid="{4F5FA3AA-33F8-41F9-9471-EC171CB4EC03}"/>
    <cellStyle name="Millares 11 2 2 3 12" xfId="6923" xr:uid="{D2AD7565-9768-46D4-B642-E4BB3F334156}"/>
    <cellStyle name="Millares 11 2 2 3 120" xfId="54338" xr:uid="{0BA8ED0F-97A8-4938-A4A0-2F692742DBAB}"/>
    <cellStyle name="Millares 11 2 2 3 121" xfId="54777" xr:uid="{FA107F76-0B1F-4AB5-AC3D-5A3D87E31FA1}"/>
    <cellStyle name="Millares 11 2 2 3 13" xfId="7362" xr:uid="{B6ACD76B-F8D3-43A2-BA04-FA6344ED22A1}"/>
    <cellStyle name="Millares 11 2 2 3 14" xfId="7801" xr:uid="{12F345E4-FAFC-4275-884A-CD8EF8912715}"/>
    <cellStyle name="Millares 11 2 2 3 15" xfId="8240" xr:uid="{848764AB-4F56-45B4-B97E-9149A44371DB}"/>
    <cellStyle name="Millares 11 2 2 3 16" xfId="8679" xr:uid="{F44D4ADB-B9D7-4D7B-84F9-49138CEEF673}"/>
    <cellStyle name="Millares 11 2 2 3 17" xfId="9118" xr:uid="{89D63743-71B7-45CF-A60B-93E81ABF74AE}"/>
    <cellStyle name="Millares 11 2 2 3 18" xfId="9557" xr:uid="{91B996C1-AB2B-41C8-98E7-71ADCDB3EB36}"/>
    <cellStyle name="Millares 11 2 2 3 19" xfId="9996" xr:uid="{4C7ACD34-5E6F-4712-B88F-1B5C7E798716}"/>
    <cellStyle name="Millares 11 2 2 3 2" xfId="2533" xr:uid="{4B86D11A-9CD6-43BD-A356-C1AC6DF834AF}"/>
    <cellStyle name="Millares 11 2 2 3 20" xfId="10434" xr:uid="{69B645B9-4261-4885-B7F6-52E6A2243F1E}"/>
    <cellStyle name="Millares 11 2 2 3 21" xfId="10873" xr:uid="{2590C9C1-1E66-4180-AE42-481222CF0D34}"/>
    <cellStyle name="Millares 11 2 2 3 22" xfId="11312" xr:uid="{B3CAF615-080C-4647-85B0-984E1F69D759}"/>
    <cellStyle name="Millares 11 2 2 3 23" xfId="11751" xr:uid="{3F1579A0-B021-4DC5-9886-678A2A7655C6}"/>
    <cellStyle name="Millares 11 2 2 3 24" xfId="12190" xr:uid="{AB6F0E80-0541-450C-8204-2F9B1D7440F5}"/>
    <cellStyle name="Millares 11 2 2 3 25" xfId="12630" xr:uid="{8D8202E4-5E90-4B3C-AE62-630837E8E41E}"/>
    <cellStyle name="Millares 11 2 2 3 26" xfId="13069" xr:uid="{F237A9BB-1568-48FA-BAE8-1F257ADC5BA4}"/>
    <cellStyle name="Millares 11 2 2 3 27" xfId="13509" xr:uid="{D787E196-BFF8-42BA-8816-667DF1C99A31}"/>
    <cellStyle name="Millares 11 2 2 3 28" xfId="13948" xr:uid="{25948DD1-83D6-4918-9170-80B3F008E3B7}"/>
    <cellStyle name="Millares 11 2 2 3 29" xfId="14387" xr:uid="{CAB5C65E-AC61-422B-B9CC-7E6F5B82BB86}"/>
    <cellStyle name="Millares 11 2 2 3 3" xfId="2972" xr:uid="{90C61429-9DAC-46DB-ADC3-75E3A7FE96A0}"/>
    <cellStyle name="Millares 11 2 2 3 30" xfId="14826" xr:uid="{8C2FD838-8EAD-4E22-BCA3-FF55A6D3A1D6}"/>
    <cellStyle name="Millares 11 2 2 3 31" xfId="15265" xr:uid="{78A4C6CD-63B3-4722-A351-646B5915A55C}"/>
    <cellStyle name="Millares 11 2 2 3 32" xfId="15704" xr:uid="{AB9060A6-25B3-4FEE-AB22-77AC325E9413}"/>
    <cellStyle name="Millares 11 2 2 3 33" xfId="16144" xr:uid="{456C007E-15B3-4272-A7E8-25F1E4DADA24}"/>
    <cellStyle name="Millares 11 2 2 3 34" xfId="16583" xr:uid="{3FB2CA8E-8E62-4B3D-AD92-C81839AC4F84}"/>
    <cellStyle name="Millares 11 2 2 3 35" xfId="17022" xr:uid="{D23C39F4-179E-444E-A8F0-520F5D43EE2A}"/>
    <cellStyle name="Millares 11 2 2 3 36" xfId="17461" xr:uid="{EB2B2BFF-6CFA-486B-A85E-A13491AEA298}"/>
    <cellStyle name="Millares 11 2 2 3 37" xfId="17900" xr:uid="{1D79BD8C-E223-4B45-986F-48B498DE7213}"/>
    <cellStyle name="Millares 11 2 2 3 38" xfId="18339" xr:uid="{E757A3DD-3C2C-4ECB-846B-B733F18A676E}"/>
    <cellStyle name="Millares 11 2 2 3 39" xfId="18778" xr:uid="{59C6BA92-8BDE-4B98-BC4E-ED815FA76936}"/>
    <cellStyle name="Millares 11 2 2 3 4" xfId="3410" xr:uid="{9462BD57-78F7-40D5-BAAC-93F404AA33D4}"/>
    <cellStyle name="Millares 11 2 2 3 40" xfId="19217" xr:uid="{42B42B35-C91D-446C-BF56-68ECB7662594}"/>
    <cellStyle name="Millares 11 2 2 3 41" xfId="19656" xr:uid="{034EDF50-FBD9-4AAA-9B86-D7D98421D493}"/>
    <cellStyle name="Millares 11 2 2 3 42" xfId="20095" xr:uid="{EF2F82E1-9AFB-4658-A847-90919B13CD6A}"/>
    <cellStyle name="Millares 11 2 2 3 43" xfId="20534" xr:uid="{B61A2E5D-7E7E-436C-BD55-E81D68C9846C}"/>
    <cellStyle name="Millares 11 2 2 3 44" xfId="20973" xr:uid="{21CDFEB1-6E95-43FC-B8CE-5D227214434D}"/>
    <cellStyle name="Millares 11 2 2 3 45" xfId="21412" xr:uid="{13812B2C-B2CE-4231-858D-38F42C819415}"/>
    <cellStyle name="Millares 11 2 2 3 46" xfId="21851" xr:uid="{06F85691-3984-469D-A756-DF16682FD9D8}"/>
    <cellStyle name="Millares 11 2 2 3 47" xfId="22290" xr:uid="{E92AC5CC-AD9E-415C-B43D-B57A130DE469}"/>
    <cellStyle name="Millares 11 2 2 3 48" xfId="22729" xr:uid="{BE5948C0-318B-4A89-916E-FB116DFC2024}"/>
    <cellStyle name="Millares 11 2 2 3 49" xfId="23168" xr:uid="{7343C7F5-AD09-4F6D-AE23-D9E1400B76F0}"/>
    <cellStyle name="Millares 11 2 2 3 5" xfId="3850" xr:uid="{DB959D43-4697-4560-A5D5-DF2494B98109}"/>
    <cellStyle name="Millares 11 2 2 3 50" xfId="23607" xr:uid="{20C2D521-A266-4C42-BD13-9034FF164ED3}"/>
    <cellStyle name="Millares 11 2 2 3 51" xfId="24046" xr:uid="{B8BDFD78-2F2C-42DF-BC45-401590EA4229}"/>
    <cellStyle name="Millares 11 2 2 3 52" xfId="24485" xr:uid="{38114F79-3ECF-4971-8A12-267BA64FFD9B}"/>
    <cellStyle name="Millares 11 2 2 3 53" xfId="24924" xr:uid="{B6A4DAC6-496F-41FA-A1FF-BB2825E921C5}"/>
    <cellStyle name="Millares 11 2 2 3 54" xfId="25363" xr:uid="{03854CB8-E563-470E-9382-D0621C087BD9}"/>
    <cellStyle name="Millares 11 2 2 3 55" xfId="25802" xr:uid="{95C26F78-0DAB-4ACD-AAAF-C794B6614603}"/>
    <cellStyle name="Millares 11 2 2 3 56" xfId="26241" xr:uid="{F4340004-B1EE-438D-9E86-46D9C88AA3D1}"/>
    <cellStyle name="Millares 11 2 2 3 57" xfId="26680" xr:uid="{93308E12-E310-4D17-B835-D59FC94DF137}"/>
    <cellStyle name="Millares 11 2 2 3 58" xfId="27119" xr:uid="{7C682883-C4AB-4D43-8F23-427EE46C16C9}"/>
    <cellStyle name="Millares 11 2 2 3 59" xfId="27558" xr:uid="{802EE6FA-3384-4421-8FD8-0C5B30929EF4}"/>
    <cellStyle name="Millares 11 2 2 3 6" xfId="4289" xr:uid="{B462811C-488D-40D9-9022-444A8DBEF473}"/>
    <cellStyle name="Millares 11 2 2 3 60" xfId="27997" xr:uid="{02F2CE3F-5CF6-440C-B0F5-21892D781B2F}"/>
    <cellStyle name="Millares 11 2 2 3 61" xfId="28436" xr:uid="{E429D8C2-9610-48BD-9140-3FC7D522CD6A}"/>
    <cellStyle name="Millares 11 2 2 3 62" xfId="28875" xr:uid="{7A4145A6-C89F-47B9-810F-503852AF315E}"/>
    <cellStyle name="Millares 11 2 2 3 63" xfId="29314" xr:uid="{B58B87BE-6B5B-49EA-8EB9-273EA101D513}"/>
    <cellStyle name="Millares 11 2 2 3 64" xfId="29753" xr:uid="{9CC83138-E799-4C8E-8131-1D08DBDA037D}"/>
    <cellStyle name="Millares 11 2 2 3 65" xfId="30192" xr:uid="{E75E831D-469E-4FE1-A3C2-632A981B957F}"/>
    <cellStyle name="Millares 11 2 2 3 66" xfId="30631" xr:uid="{13417BF9-D5AE-40D0-9DEC-7C15C315B362}"/>
    <cellStyle name="Millares 11 2 2 3 67" xfId="31070" xr:uid="{8DD272E8-B8CA-45E6-919E-9A00C7AAF4DB}"/>
    <cellStyle name="Millares 11 2 2 3 68" xfId="31509" xr:uid="{E54BCD8B-3BC0-4B4A-AA32-7B959DC10BA2}"/>
    <cellStyle name="Millares 11 2 2 3 69" xfId="31949" xr:uid="{3EB60588-E4DE-4EA8-AC26-3D9A9B8EA283}"/>
    <cellStyle name="Millares 11 2 2 3 7" xfId="4728" xr:uid="{F6D8236B-9D43-414F-B4D6-EFFE69FD1A3F}"/>
    <cellStyle name="Millares 11 2 2 3 70" xfId="32388" xr:uid="{29BD4B0A-7ED1-44F5-9D7E-413115B728B9}"/>
    <cellStyle name="Millares 11 2 2 3 71" xfId="32827" xr:uid="{958F927A-E1F6-446D-8199-55C72AD89AE3}"/>
    <cellStyle name="Millares 11 2 2 3 72" xfId="33266" xr:uid="{36BDD393-9B3B-40F6-96B3-0B18F3634E78}"/>
    <cellStyle name="Millares 11 2 2 3 73" xfId="33705" xr:uid="{2E3084C4-92E1-4572-9DC4-9396DF427E19}"/>
    <cellStyle name="Millares 11 2 2 3 74" xfId="34144" xr:uid="{7F56543C-154C-403B-A1F6-57F9626A36D9}"/>
    <cellStyle name="Millares 11 2 2 3 75" xfId="34583" xr:uid="{83E91446-D327-4CDB-A365-63C029A74DAB}"/>
    <cellStyle name="Millares 11 2 2 3 76" xfId="35022" xr:uid="{525E1F69-2956-43C2-BA89-D6C7C7F25B4B}"/>
    <cellStyle name="Millares 11 2 2 3 77" xfId="35461" xr:uid="{4A8C1C33-2AF4-44D9-9715-FA9FD204ECDD}"/>
    <cellStyle name="Millares 11 2 2 3 78" xfId="35900" xr:uid="{003EE894-B491-4D31-9A15-925593B9C100}"/>
    <cellStyle name="Millares 11 2 2 3 79" xfId="36339" xr:uid="{F56678EB-A1DF-422F-A5BA-45A9388B05AD}"/>
    <cellStyle name="Millares 11 2 2 3 8" xfId="5167" xr:uid="{F3B99A3D-8BF4-4C7B-B0AC-FC8D7E2CD2DA}"/>
    <cellStyle name="Millares 11 2 2 3 80" xfId="36778" xr:uid="{0A77768E-A660-4812-A031-75B584452A84}"/>
    <cellStyle name="Millares 11 2 2 3 81" xfId="37216" xr:uid="{BC80D97A-3DD2-4EB0-9FAB-30F69520B74C}"/>
    <cellStyle name="Millares 11 2 2 3 82" xfId="37655" xr:uid="{028EBE03-26E8-4EC6-B48B-0DCE86B46A7E}"/>
    <cellStyle name="Millares 11 2 2 3 83" xfId="38094" xr:uid="{2BB73CF0-A381-4C6E-BE77-543DF7F8FE0B}"/>
    <cellStyle name="Millares 11 2 2 3 84" xfId="38533" xr:uid="{FAB5103C-BEF6-46D4-8D79-7EAB20793036}"/>
    <cellStyle name="Millares 11 2 2 3 85" xfId="38972" xr:uid="{DB6ADA3A-8460-4BF0-8513-C94F98371BE7}"/>
    <cellStyle name="Millares 11 2 2 3 86" xfId="39411" xr:uid="{47CE6849-B87E-439E-B8E4-064E485EC98B}"/>
    <cellStyle name="Millares 11 2 2 3 87" xfId="39850" xr:uid="{DFCD0B5F-A8FF-4AD4-8E00-E5FB88ACB1E3}"/>
    <cellStyle name="Millares 11 2 2 3 88" xfId="40290" xr:uid="{D2FCA865-0FC7-4CE9-85A4-AD520B8DCD9D}"/>
    <cellStyle name="Millares 11 2 2 3 89" xfId="40729" xr:uid="{9D53DCCE-37BD-453A-8A3C-813DE495534C}"/>
    <cellStyle name="Millares 11 2 2 3 9" xfId="5606" xr:uid="{ED32AD8A-A822-4D28-B372-17637B3A0747}"/>
    <cellStyle name="Millares 11 2 2 3 90" xfId="41168" xr:uid="{8EAC137A-EB08-4B65-90CC-FDC80F1C3584}"/>
    <cellStyle name="Millares 11 2 2 3 91" xfId="41607" xr:uid="{D41D2B78-87D9-453E-8822-0E6D41CD7A98}"/>
    <cellStyle name="Millares 11 2 2 3 92" xfId="42046" xr:uid="{5DFB1618-BFF8-4072-A3C7-9060CA42653C}"/>
    <cellStyle name="Millares 11 2 2 3 93" xfId="42485" xr:uid="{ED63BCE2-69EA-45F0-99FF-C67C179AD264}"/>
    <cellStyle name="Millares 11 2 2 3 94" xfId="42924" xr:uid="{422DC7C8-4227-4BD2-AE5F-14E8F711BE21}"/>
    <cellStyle name="Millares 11 2 2 3 95" xfId="43363" xr:uid="{30B09274-9C5F-42F4-A33B-A1CFE67CE61E}"/>
    <cellStyle name="Millares 11 2 2 3 96" xfId="43802" xr:uid="{9F63A666-5689-4009-89FF-9893608916DC}"/>
    <cellStyle name="Millares 11 2 2 3 97" xfId="44241" xr:uid="{199C2541-2049-4932-8F64-89CFA3E78C21}"/>
    <cellStyle name="Millares 11 2 2 3 98" xfId="44680" xr:uid="{D47A1E06-911B-438D-AFF6-056C3F8BCC17}"/>
    <cellStyle name="Millares 11 2 2 3 99" xfId="45119" xr:uid="{AA06F7BF-1B43-4F94-A8EF-1E32D07FD2FC}"/>
    <cellStyle name="Millares 11 2 2 30" xfId="13736" xr:uid="{1858937A-F342-41AD-B94E-793C1C51CFCD}"/>
    <cellStyle name="Millares 11 2 2 31" xfId="14175" xr:uid="{61079877-FB23-4E01-AC40-42162525E15E}"/>
    <cellStyle name="Millares 11 2 2 32" xfId="14614" xr:uid="{89F57013-08EA-462F-9DC3-577BD0A9436D}"/>
    <cellStyle name="Millares 11 2 2 33" xfId="15053" xr:uid="{57756277-8D24-4752-AB74-B67540940BB7}"/>
    <cellStyle name="Millares 11 2 2 34" xfId="15492" xr:uid="{EA1D8B40-1597-4EA9-A882-6C7F16724500}"/>
    <cellStyle name="Millares 11 2 2 35" xfId="15931" xr:uid="{F6E61D71-A89B-4881-B7FE-F567D26B5588}"/>
    <cellStyle name="Millares 11 2 2 36" xfId="16371" xr:uid="{82FED427-2263-4DA0-B922-D1FEE29CA49D}"/>
    <cellStyle name="Millares 11 2 2 37" xfId="16810" xr:uid="{61BB456E-CEE0-4996-AC3C-2A4D62D57ABD}"/>
    <cellStyle name="Millares 11 2 2 38" xfId="17249" xr:uid="{D758F02E-EA4D-4ED7-B5C1-455CEEA8888F}"/>
    <cellStyle name="Millares 11 2 2 39" xfId="17688" xr:uid="{F7B1CA8F-501E-4B03-98FE-2EF3ED3D466A}"/>
    <cellStyle name="Millares 11 2 2 4" xfId="2320" xr:uid="{DE40FE53-B6B1-465D-9AB7-097FFB9782CF}"/>
    <cellStyle name="Millares 11 2 2 40" xfId="18127" xr:uid="{A3D18016-C399-4DD5-B1E6-181744DFE70A}"/>
    <cellStyle name="Millares 11 2 2 41" xfId="18566" xr:uid="{5AC194E6-5732-4233-BB58-E378A7F13AA0}"/>
    <cellStyle name="Millares 11 2 2 42" xfId="19005" xr:uid="{5E62F64E-427E-4A6B-B1FE-A94F68BE67A8}"/>
    <cellStyle name="Millares 11 2 2 43" xfId="19444" xr:uid="{1CB148D5-563A-4D66-BD72-8C4F01D9B8B2}"/>
    <cellStyle name="Millares 11 2 2 44" xfId="19883" xr:uid="{676752C3-2974-4B38-B518-0CF917CCBA5C}"/>
    <cellStyle name="Millares 11 2 2 45" xfId="20322" xr:uid="{DB1D017F-34BB-46F9-BA03-132AD01E060C}"/>
    <cellStyle name="Millares 11 2 2 46" xfId="20761" xr:uid="{3C2BE50C-D85A-4E20-9A92-718B3EBD99C4}"/>
    <cellStyle name="Millares 11 2 2 47" xfId="21200" xr:uid="{76C21041-95F6-4448-BC69-331B575AE374}"/>
    <cellStyle name="Millares 11 2 2 48" xfId="21639" xr:uid="{E7A2CC4B-D700-4DF0-BAFF-6C3FD2B0C7D6}"/>
    <cellStyle name="Millares 11 2 2 49" xfId="22078" xr:uid="{21071625-823A-42F3-9E85-C63A487C832A}"/>
    <cellStyle name="Millares 11 2 2 5" xfId="2760" xr:uid="{BDB75B83-068C-4231-AAFD-A1041C9950D0}"/>
    <cellStyle name="Millares 11 2 2 50" xfId="22517" xr:uid="{636BA447-519E-4258-A31A-310DCEE9761D}"/>
    <cellStyle name="Millares 11 2 2 51" xfId="22956" xr:uid="{5D15100B-AAB3-495E-9DEA-5C90DADBCA60}"/>
    <cellStyle name="Millares 11 2 2 52" xfId="23395" xr:uid="{B120B26C-B655-4DB5-9D94-DED94CBC98B0}"/>
    <cellStyle name="Millares 11 2 2 53" xfId="23834" xr:uid="{E23D4C9F-F131-462B-9183-10EDF6572729}"/>
    <cellStyle name="Millares 11 2 2 54" xfId="24273" xr:uid="{D54E6939-0A82-413B-A6D3-975E984A0D3E}"/>
    <cellStyle name="Millares 11 2 2 55" xfId="24712" xr:uid="{FC9AEC5C-3C72-494F-A3E6-364ADA3FB1EF}"/>
    <cellStyle name="Millares 11 2 2 56" xfId="25151" xr:uid="{547DC140-CE91-464D-A03B-9AF0905031DD}"/>
    <cellStyle name="Millares 11 2 2 57" xfId="25590" xr:uid="{B77AAB1B-19A7-478E-ACA1-D67937DFCF1B}"/>
    <cellStyle name="Millares 11 2 2 58" xfId="26029" xr:uid="{3B82A785-B3E6-48DB-8279-FDFC4314DAB4}"/>
    <cellStyle name="Millares 11 2 2 59" xfId="26468" xr:uid="{AFDD0440-38A3-436B-948F-FA31256DAA93}"/>
    <cellStyle name="Millares 11 2 2 6" xfId="3198" xr:uid="{6757B589-7965-415B-8127-0E9513FF227F}"/>
    <cellStyle name="Millares 11 2 2 60" xfId="26907" xr:uid="{AE3C95C7-3575-4F42-87F9-431DABEC0400}"/>
    <cellStyle name="Millares 11 2 2 61" xfId="27346" xr:uid="{2CC7056A-6ED5-4E7C-9806-56A4361A3D8E}"/>
    <cellStyle name="Millares 11 2 2 62" xfId="27785" xr:uid="{66010EE7-CB03-4602-9E32-63B78D38B57B}"/>
    <cellStyle name="Millares 11 2 2 63" xfId="28224" xr:uid="{5BDF72FE-81EC-433C-9A31-363A080EF66A}"/>
    <cellStyle name="Millares 11 2 2 64" xfId="28663" xr:uid="{A60F4F11-BEEC-403D-86DF-AC6FC556CDFE}"/>
    <cellStyle name="Millares 11 2 2 65" xfId="29102" xr:uid="{949FA9AA-86A7-49C9-9189-4FAB2AB86E90}"/>
    <cellStyle name="Millares 11 2 2 66" xfId="29541" xr:uid="{3C077E9F-D9E5-430D-ABCC-2870C48C033F}"/>
    <cellStyle name="Millares 11 2 2 67" xfId="29980" xr:uid="{5D99D352-D561-430A-9D59-753A658070B7}"/>
    <cellStyle name="Millares 11 2 2 68" xfId="30419" xr:uid="{B9205237-0C5F-4220-942A-4F9E311A942A}"/>
    <cellStyle name="Millares 11 2 2 69" xfId="30858" xr:uid="{4D6AFCE9-5B29-485E-97CA-D2EA3E5AE3AB}"/>
    <cellStyle name="Millares 11 2 2 7" xfId="3638" xr:uid="{267E2B71-95C6-4E8C-B821-9C2A3D52F6ED}"/>
    <cellStyle name="Millares 11 2 2 70" xfId="31297" xr:uid="{4C34C8DA-5634-4003-9104-C9C79E392BE7}"/>
    <cellStyle name="Millares 11 2 2 71" xfId="31736" xr:uid="{D355025F-B340-43C7-BCB7-9E8CA5F9EE69}"/>
    <cellStyle name="Millares 11 2 2 72" xfId="32176" xr:uid="{D88138F2-4F68-4C21-878A-F26F4ADD964F}"/>
    <cellStyle name="Millares 11 2 2 73" xfId="32615" xr:uid="{4AC09790-BF31-4E17-A48D-359CF964078B}"/>
    <cellStyle name="Millares 11 2 2 74" xfId="33054" xr:uid="{4E98CD4B-4F28-4DC6-B94C-2630E88CF55A}"/>
    <cellStyle name="Millares 11 2 2 75" xfId="33493" xr:uid="{8F7F51F7-B695-4CC3-92D8-4DFE536CF716}"/>
    <cellStyle name="Millares 11 2 2 76" xfId="33932" xr:uid="{A7D1B600-65F3-4F9B-A917-454669F664DB}"/>
    <cellStyle name="Millares 11 2 2 77" xfId="34371" xr:uid="{76B60CB5-0E0E-4403-A216-E5CD801A5C01}"/>
    <cellStyle name="Millares 11 2 2 78" xfId="34810" xr:uid="{37E13262-4537-438F-9120-DDFBB049E509}"/>
    <cellStyle name="Millares 11 2 2 79" xfId="35249" xr:uid="{4EB0AF84-E4FC-424C-BE13-80F87A8C81A2}"/>
    <cellStyle name="Millares 11 2 2 8" xfId="4077" xr:uid="{79013307-6BA0-4930-BEFD-72C0702B11FB}"/>
    <cellStyle name="Millares 11 2 2 80" xfId="35688" xr:uid="{B58E1922-9F13-4051-8A1D-03DE120006D3}"/>
    <cellStyle name="Millares 11 2 2 81" xfId="36127" xr:uid="{E43438DD-BB91-4C47-BA81-184A517D2175}"/>
    <cellStyle name="Millares 11 2 2 82" xfId="36566" xr:uid="{7E87E524-D5F2-49E6-B2A3-1541A7A774FA}"/>
    <cellStyle name="Millares 11 2 2 83" xfId="37004" xr:uid="{DACA9590-F765-429C-B4FE-747C8155DA19}"/>
    <cellStyle name="Millares 11 2 2 84" xfId="37443" xr:uid="{FB4C7970-394E-4729-845A-4F8DD20704D9}"/>
    <cellStyle name="Millares 11 2 2 85" xfId="37882" xr:uid="{715BEFFE-8529-4937-A93D-5DC9D450F436}"/>
    <cellStyle name="Millares 11 2 2 86" xfId="38321" xr:uid="{16C30101-23EA-4531-A371-3A97821F2C60}"/>
    <cellStyle name="Millares 11 2 2 87" xfId="38760" xr:uid="{B10A506F-0853-42DA-94D2-E22D7CBE53DA}"/>
    <cellStyle name="Millares 11 2 2 88" xfId="39199" xr:uid="{1044F8B3-8FA9-4C78-93D6-908477886F5B}"/>
    <cellStyle name="Millares 11 2 2 89" xfId="39638" xr:uid="{AF6727BE-591C-4752-9FB9-CACAAC6583EF}"/>
    <cellStyle name="Millares 11 2 2 9" xfId="4516" xr:uid="{0241FC77-5BA5-4377-A51B-4A18E733EEE4}"/>
    <cellStyle name="Millares 11 2 2 90" xfId="40078" xr:uid="{5812969A-FD90-44BE-B339-EB272258E1CF}"/>
    <cellStyle name="Millares 11 2 2 91" xfId="40517" xr:uid="{60701DAE-62FE-4F89-B022-0EED388B37A6}"/>
    <cellStyle name="Millares 11 2 2 92" xfId="40956" xr:uid="{20685C42-9936-4B5F-9D4A-AF9BEF60930E}"/>
    <cellStyle name="Millares 11 2 2 93" xfId="41395" xr:uid="{B0171F6C-AFF9-49FB-998A-0C3F6848B1A9}"/>
    <cellStyle name="Millares 11 2 2 94" xfId="41834" xr:uid="{8E8649EB-5D26-4BA9-9698-8F89EB4CA37A}"/>
    <cellStyle name="Millares 11 2 2 95" xfId="42273" xr:uid="{3E3E03AB-B51A-451C-B7E7-8A962156FA40}"/>
    <cellStyle name="Millares 11 2 2 96" xfId="42712" xr:uid="{D53F8682-03A0-46AD-85B4-E94843F9E7D3}"/>
    <cellStyle name="Millares 11 2 2 97" xfId="43151" xr:uid="{20A0EE5A-23FE-436F-9024-CADC74130AC3}"/>
    <cellStyle name="Millares 11 2 2 98" xfId="43590" xr:uid="{F3A0C94D-FD32-4D85-AE7C-3C67F70D1EB5}"/>
    <cellStyle name="Millares 11 2 2 99" xfId="44029" xr:uid="{9EFD2D79-312F-4480-91AE-45219536AF39}"/>
    <cellStyle name="Millares 11 2 20" xfId="8862" xr:uid="{19501D17-2886-4F4D-97A9-1FB6B4D22B20}"/>
    <cellStyle name="Millares 11 2 21" xfId="9301" xr:uid="{0EE66BE1-19AC-4FE9-AA83-976D85A8F732}"/>
    <cellStyle name="Millares 11 2 22" xfId="9740" xr:uid="{BA6F8D1E-5847-480A-ADC7-BBD86A8B8864}"/>
    <cellStyle name="Millares 11 2 23" xfId="10178" xr:uid="{2ECB669A-CE87-40BA-B948-E6E47D28AE60}"/>
    <cellStyle name="Millares 11 2 24" xfId="10617" xr:uid="{0DD608CE-DA70-439C-8FDC-642892A5B9ED}"/>
    <cellStyle name="Millares 11 2 25" xfId="11056" xr:uid="{2789EAC8-6114-45B4-BC19-6A51558ED4C4}"/>
    <cellStyle name="Millares 11 2 26" xfId="11495" xr:uid="{CA4DEBC5-2E07-4040-B86E-F373BAA13D4F}"/>
    <cellStyle name="Millares 11 2 27" xfId="11934" xr:uid="{80E204F9-6142-41D0-B89E-BC917810A524}"/>
    <cellStyle name="Millares 11 2 28" xfId="12373" xr:uid="{E3CC8A1E-1C04-4657-9A72-FFAD61DA3FB6}"/>
    <cellStyle name="Millares 11 2 29" xfId="12813" xr:uid="{55BEE5B8-9374-4A0D-8FED-4021C6634700}"/>
    <cellStyle name="Millares 11 2 3" xfId="767" xr:uid="{E7A76DD1-4553-4CE5-895E-1B246BB31899}"/>
    <cellStyle name="Millares 11 2 3 10" xfId="5459" xr:uid="{6A2117EA-15FD-4E3E-BBC0-2A5369417EBC}"/>
    <cellStyle name="Millares 11 2 3 100" xfId="44972" xr:uid="{FB9366F4-9240-4E01-A47F-423E2548C471}"/>
    <cellStyle name="Millares 11 2 3 101" xfId="45411" xr:uid="{A706E479-07BB-493A-9424-A0D156C16FD0}"/>
    <cellStyle name="Millares 11 2 3 102" xfId="45850" xr:uid="{FC799665-47BF-494B-A3C1-0DF4C24D8D70}"/>
    <cellStyle name="Millares 11 2 3 103" xfId="46289" xr:uid="{95331698-98C5-4B7F-8349-B44FF716A754}"/>
    <cellStyle name="Millares 11 2 3 104" xfId="46728" xr:uid="{96E6F8AE-87D1-483D-80AD-D1073BC8914C}"/>
    <cellStyle name="Millares 11 2 3 105" xfId="47167" xr:uid="{DBA70039-8904-429A-9635-56D3B0026244}"/>
    <cellStyle name="Millares 11 2 3 106" xfId="47606" xr:uid="{5888D768-672D-48FA-B6D1-8F4DAEDD6D9B}"/>
    <cellStyle name="Millares 11 2 3 107" xfId="48045" xr:uid="{CC1CF550-5F9F-4768-8355-C982331E1B8E}"/>
    <cellStyle name="Millares 11 2 3 108" xfId="48484" xr:uid="{D9B45969-4A4A-4664-AA4F-1CF7CEA17031}"/>
    <cellStyle name="Millares 11 2 3 109" xfId="48923" xr:uid="{2B965C58-5116-4293-9082-CCA981552EC5}"/>
    <cellStyle name="Millares 11 2 3 11" xfId="5898" xr:uid="{FDE6D89F-7AA0-4EAF-8986-E39D2C9DB135}"/>
    <cellStyle name="Millares 11 2 3 110" xfId="49362" xr:uid="{11E35111-3890-4AD9-9564-44DCAA529EC4}"/>
    <cellStyle name="Millares 11 2 3 111" xfId="49801" xr:uid="{9FBA3DEA-95F1-4179-83F0-ABE32D9C74BA}"/>
    <cellStyle name="Millares 11 2 3 112" xfId="50240" xr:uid="{9F6B1060-C58E-4A60-944C-7E89805EDB59}"/>
    <cellStyle name="Millares 11 2 3 113" xfId="50679" xr:uid="{27874A34-4F10-4082-BC4D-D0DF3BFBFFB8}"/>
    <cellStyle name="Millares 11 2 3 114" xfId="51118" xr:uid="{7569A5DE-96B3-4C31-B899-DA346B147F7F}"/>
    <cellStyle name="Millares 11 2 3 115" xfId="51557" xr:uid="{41ACBB5B-9358-4096-9038-C0DC163353D8}"/>
    <cellStyle name="Millares 11 2 3 116" xfId="51996" xr:uid="{39A6B81B-7DA1-400D-BAA3-56BEEE73178F}"/>
    <cellStyle name="Millares 11 2 3 117" xfId="52435" xr:uid="{FBDA538B-69BE-4995-8742-45870E6D0BF0}"/>
    <cellStyle name="Millares 11 2 3 118" xfId="52874" xr:uid="{812812A8-5FBE-4580-9199-CD33E4571FD7}"/>
    <cellStyle name="Millares 11 2 3 119" xfId="53313" xr:uid="{DCC1D4D7-5070-4B35-A063-FD33796DBF3F}"/>
    <cellStyle name="Millares 11 2 3 12" xfId="6337" xr:uid="{F727088C-F0C4-465B-9771-4883DFCF3658}"/>
    <cellStyle name="Millares 11 2 3 120" xfId="53752" xr:uid="{6BEFF4C5-273F-4EF9-B960-24339F1EB732}"/>
    <cellStyle name="Millares 11 2 3 121" xfId="54191" xr:uid="{F671B348-01FE-4FBE-B0A5-C243511430BC}"/>
    <cellStyle name="Millares 11 2 3 122" xfId="54630" xr:uid="{E5AC93FB-E88A-45CC-8566-5E528579ED3D}"/>
    <cellStyle name="Millares 11 2 3 13" xfId="6776" xr:uid="{D37D4CD6-33C9-440C-A5F6-146481683F56}"/>
    <cellStyle name="Millares 11 2 3 14" xfId="7215" xr:uid="{C72D5534-2CD4-4267-A037-7DC3845A9D95}"/>
    <cellStyle name="Millares 11 2 3 15" xfId="7654" xr:uid="{DFF901EB-9ECB-4F23-9BD9-DF62C7F002AB}"/>
    <cellStyle name="Millares 11 2 3 16" xfId="8093" xr:uid="{4355B26E-8FBC-44DB-972F-31E99E4A4783}"/>
    <cellStyle name="Millares 11 2 3 17" xfId="8532" xr:uid="{F73B7261-5BB2-49A5-98B8-1DC4BAC00563}"/>
    <cellStyle name="Millares 11 2 3 18" xfId="8971" xr:uid="{E87B7002-0095-49F1-83BE-601CA4967ED8}"/>
    <cellStyle name="Millares 11 2 3 19" xfId="9410" xr:uid="{0CDEC646-427E-42BC-99AB-EAD9CB3363B8}"/>
    <cellStyle name="Millares 11 2 3 2" xfId="1808" xr:uid="{A6542BFC-ADD6-49D2-A570-E0ACFCD005D1}"/>
    <cellStyle name="Millares 11 2 3 2 10" xfId="6110" xr:uid="{4D3115F3-90D4-4800-B704-6E6D2953AFB8}"/>
    <cellStyle name="Millares 11 2 3 2 100" xfId="45623" xr:uid="{89F4117D-9657-4018-A82D-E5DE58DD0DC9}"/>
    <cellStyle name="Millares 11 2 3 2 101" xfId="46062" xr:uid="{3D582214-ACC6-4562-A945-2370A59CD60C}"/>
    <cellStyle name="Millares 11 2 3 2 102" xfId="46501" xr:uid="{F780F90F-0076-4FAB-91BF-440F521AE81C}"/>
    <cellStyle name="Millares 11 2 3 2 103" xfId="46940" xr:uid="{5EB7FC49-FB9A-4FA5-8B88-9AD96BCDC9F3}"/>
    <cellStyle name="Millares 11 2 3 2 104" xfId="47379" xr:uid="{2E88E08C-1406-41F4-B5E4-DFD98FEEEBB5}"/>
    <cellStyle name="Millares 11 2 3 2 105" xfId="47818" xr:uid="{F58C8346-BB03-485A-95A4-686D56EB8033}"/>
    <cellStyle name="Millares 11 2 3 2 106" xfId="48257" xr:uid="{219FF5ED-1FD5-4078-9AA0-5F47CAFA0AEA}"/>
    <cellStyle name="Millares 11 2 3 2 107" xfId="48696" xr:uid="{1A6FCA2C-3758-47FC-A425-D6DBF026D047}"/>
    <cellStyle name="Millares 11 2 3 2 108" xfId="49135" xr:uid="{BEFE1F57-B4CA-4B80-A7A7-25E2BC90D435}"/>
    <cellStyle name="Millares 11 2 3 2 109" xfId="49574" xr:uid="{003F6E2C-C937-4F63-B779-9B041EF426EE}"/>
    <cellStyle name="Millares 11 2 3 2 11" xfId="6549" xr:uid="{6490E54C-B1DE-4819-9011-C61182D99B99}"/>
    <cellStyle name="Millares 11 2 3 2 110" xfId="50013" xr:uid="{BE9ABD1A-E6BD-4C7F-9377-5AC9E32770CF}"/>
    <cellStyle name="Millares 11 2 3 2 111" xfId="50452" xr:uid="{E4DF8415-C257-4135-B9C0-BDE73083B75E}"/>
    <cellStyle name="Millares 11 2 3 2 112" xfId="50891" xr:uid="{76340B91-54F0-474D-BE89-94C216AC111E}"/>
    <cellStyle name="Millares 11 2 3 2 113" xfId="51330" xr:uid="{AE6B49ED-3272-4443-9377-688802BEBEEB}"/>
    <cellStyle name="Millares 11 2 3 2 114" xfId="51769" xr:uid="{5D1EC1FC-72B4-4423-8050-3C11E2D20D74}"/>
    <cellStyle name="Millares 11 2 3 2 115" xfId="52208" xr:uid="{65D4211F-8DB4-4EC2-87E2-92C4FFF94518}"/>
    <cellStyle name="Millares 11 2 3 2 116" xfId="52647" xr:uid="{A2B68F9F-F95C-4BBD-8692-A613F16DCE8B}"/>
    <cellStyle name="Millares 11 2 3 2 117" xfId="53086" xr:uid="{E4F67302-64C9-401F-A497-5CCDE374165F}"/>
    <cellStyle name="Millares 11 2 3 2 118" xfId="53525" xr:uid="{D35782CE-9B7C-42A9-80A6-4645F69786E5}"/>
    <cellStyle name="Millares 11 2 3 2 119" xfId="53964" xr:uid="{D52B856B-884A-4453-BAF7-8383B03BFB4C}"/>
    <cellStyle name="Millares 11 2 3 2 12" xfId="6988" xr:uid="{F5794613-8A23-4693-8FFB-CA17E1FC234E}"/>
    <cellStyle name="Millares 11 2 3 2 120" xfId="54403" xr:uid="{E814907C-EF30-4C0B-84FC-C8109AED0F99}"/>
    <cellStyle name="Millares 11 2 3 2 121" xfId="54842" xr:uid="{40ECDFDA-73BD-437B-B41D-15B7F3FEF871}"/>
    <cellStyle name="Millares 11 2 3 2 13" xfId="7427" xr:uid="{08E9903D-FB4D-4A0A-BF48-8AE0EC724661}"/>
    <cellStyle name="Millares 11 2 3 2 14" xfId="7866" xr:uid="{1DCC67A8-8A0C-4E7B-9B19-4081892FCFDA}"/>
    <cellStyle name="Millares 11 2 3 2 15" xfId="8305" xr:uid="{23491D7D-C579-4D20-B1A4-26A2BF0CD8CE}"/>
    <cellStyle name="Millares 11 2 3 2 16" xfId="8744" xr:uid="{65DA47DB-8D0E-4FB9-8C07-7E5BB2D5C1E4}"/>
    <cellStyle name="Millares 11 2 3 2 17" xfId="9183" xr:uid="{DCB0F463-60A9-4066-85C4-8F9B1A52D418}"/>
    <cellStyle name="Millares 11 2 3 2 18" xfId="9622" xr:uid="{C407ADFF-29A7-474E-9E40-D2E73AF11DA5}"/>
    <cellStyle name="Millares 11 2 3 2 19" xfId="10061" xr:uid="{9ED1848E-31D5-4076-9C84-E5A11B75537A}"/>
    <cellStyle name="Millares 11 2 3 2 2" xfId="2598" xr:uid="{D75BB7B6-D7A5-45AC-A524-256BCD7DEB2B}"/>
    <cellStyle name="Millares 11 2 3 2 20" xfId="10499" xr:uid="{577E6510-D636-4464-98E4-5A17BEE50B4C}"/>
    <cellStyle name="Millares 11 2 3 2 21" xfId="10938" xr:uid="{79F3E626-AE91-4352-AEF0-4819164E772F}"/>
    <cellStyle name="Millares 11 2 3 2 22" xfId="11377" xr:uid="{295669E0-7A15-4329-A6E1-A1D4B7609EC1}"/>
    <cellStyle name="Millares 11 2 3 2 23" xfId="11816" xr:uid="{2D3BA1FC-0193-4785-9386-6308A8974005}"/>
    <cellStyle name="Millares 11 2 3 2 24" xfId="12255" xr:uid="{206EFA06-6045-4892-8C5F-57E7543DF537}"/>
    <cellStyle name="Millares 11 2 3 2 25" xfId="12695" xr:uid="{DE191BBA-D810-4AF1-908F-1DFC1CEE564B}"/>
    <cellStyle name="Millares 11 2 3 2 26" xfId="13134" xr:uid="{AF728373-E3E6-4D3C-9EB8-B09B30B0C46F}"/>
    <cellStyle name="Millares 11 2 3 2 27" xfId="13574" xr:uid="{E8B8E87C-D846-473E-82E2-20C0CB545F16}"/>
    <cellStyle name="Millares 11 2 3 2 28" xfId="14013" xr:uid="{94E4F753-F118-4143-BCD2-52E3D924BA83}"/>
    <cellStyle name="Millares 11 2 3 2 29" xfId="14452" xr:uid="{085BC444-40D4-4774-8D64-A79A072598F3}"/>
    <cellStyle name="Millares 11 2 3 2 3" xfId="3037" xr:uid="{DF57BC12-1655-461E-A764-7FE3B70BFEDD}"/>
    <cellStyle name="Millares 11 2 3 2 30" xfId="14891" xr:uid="{CCF3E071-8A8D-4AC2-AEB8-585975BDB245}"/>
    <cellStyle name="Millares 11 2 3 2 31" xfId="15330" xr:uid="{01391B6D-B73B-40C4-8B0D-4426082E5759}"/>
    <cellStyle name="Millares 11 2 3 2 32" xfId="15769" xr:uid="{964DC941-1AF8-4B3E-A7F3-6061CF5E2164}"/>
    <cellStyle name="Millares 11 2 3 2 33" xfId="16209" xr:uid="{D9C93E88-8DA3-44B8-AA80-B25A47BDF8B2}"/>
    <cellStyle name="Millares 11 2 3 2 34" xfId="16648" xr:uid="{AE675818-71B3-478B-9F86-C061555906DA}"/>
    <cellStyle name="Millares 11 2 3 2 35" xfId="17087" xr:uid="{21E4848F-F1C3-44E7-A0DB-DC5C6D592410}"/>
    <cellStyle name="Millares 11 2 3 2 36" xfId="17526" xr:uid="{9C7154F2-7E73-4602-A68C-3281D97075BA}"/>
    <cellStyle name="Millares 11 2 3 2 37" xfId="17965" xr:uid="{E88A20B1-F2DA-46C7-89E1-C4891D773BAD}"/>
    <cellStyle name="Millares 11 2 3 2 38" xfId="18404" xr:uid="{7EDEF4E0-8DB1-46B5-9D31-A4E9AB42D567}"/>
    <cellStyle name="Millares 11 2 3 2 39" xfId="18843" xr:uid="{D47BC192-10EF-4287-8E99-8F926B4F4E43}"/>
    <cellStyle name="Millares 11 2 3 2 4" xfId="3475" xr:uid="{5D0A3B63-B7A4-4F4B-8BC7-2A14F4C8EA99}"/>
    <cellStyle name="Millares 11 2 3 2 40" xfId="19282" xr:uid="{CC2BB730-D3CD-4C1F-8F6B-6C83F7EEC8EC}"/>
    <cellStyle name="Millares 11 2 3 2 41" xfId="19721" xr:uid="{B402EE62-4F21-4B91-981A-DED6B881C3F3}"/>
    <cellStyle name="Millares 11 2 3 2 42" xfId="20160" xr:uid="{A1D303FE-D11D-4BD1-AF4A-A470B130E752}"/>
    <cellStyle name="Millares 11 2 3 2 43" xfId="20599" xr:uid="{680FCDA2-ED83-44D9-9F00-B8C45F30E8DA}"/>
    <cellStyle name="Millares 11 2 3 2 44" xfId="21038" xr:uid="{C2AFBDAA-CF07-4ACB-BEF1-840EF7A7624D}"/>
    <cellStyle name="Millares 11 2 3 2 45" xfId="21477" xr:uid="{F755F44C-C66E-4516-B82C-A4C2594E1D0C}"/>
    <cellStyle name="Millares 11 2 3 2 46" xfId="21916" xr:uid="{109F7A16-B9A7-4435-BB7F-0C5B11AFA3E1}"/>
    <cellStyle name="Millares 11 2 3 2 47" xfId="22355" xr:uid="{A8005ACB-9152-4F4D-B03E-305297BF4579}"/>
    <cellStyle name="Millares 11 2 3 2 48" xfId="22794" xr:uid="{38F7A5DC-97B9-4736-AAFC-8E4C93048597}"/>
    <cellStyle name="Millares 11 2 3 2 49" xfId="23233" xr:uid="{64415119-4459-4B40-BD3C-992B1DDD83C4}"/>
    <cellStyle name="Millares 11 2 3 2 5" xfId="3915" xr:uid="{4A8E14D8-051F-499E-AAE4-92A08088BBB5}"/>
    <cellStyle name="Millares 11 2 3 2 50" xfId="23672" xr:uid="{87672E55-A3A7-4B7B-B287-27D84E897259}"/>
    <cellStyle name="Millares 11 2 3 2 51" xfId="24111" xr:uid="{42279E24-B714-4574-8C29-16DE90E5D9F9}"/>
    <cellStyle name="Millares 11 2 3 2 52" xfId="24550" xr:uid="{68302F60-68DB-43CB-9423-35117536623A}"/>
    <cellStyle name="Millares 11 2 3 2 53" xfId="24989" xr:uid="{04036A6D-6891-4F2A-8782-FD909CCDA4E8}"/>
    <cellStyle name="Millares 11 2 3 2 54" xfId="25428" xr:uid="{463E05EA-9A6A-4ED0-BBF7-4A21A19ABC89}"/>
    <cellStyle name="Millares 11 2 3 2 55" xfId="25867" xr:uid="{FA882AAF-55E2-4BC8-8DA6-2B9F7E58EDD4}"/>
    <cellStyle name="Millares 11 2 3 2 56" xfId="26306" xr:uid="{2B8AB1C2-E68F-4947-9083-134C1F003D4C}"/>
    <cellStyle name="Millares 11 2 3 2 57" xfId="26745" xr:uid="{EC6E24BE-DA70-471E-86CB-6C2839B30F41}"/>
    <cellStyle name="Millares 11 2 3 2 58" xfId="27184" xr:uid="{52D1E43B-7C6E-4BA3-BCD9-5357F7BBF346}"/>
    <cellStyle name="Millares 11 2 3 2 59" xfId="27623" xr:uid="{DB6D0576-426C-4311-B180-CBC0DCFF54CE}"/>
    <cellStyle name="Millares 11 2 3 2 6" xfId="4354" xr:uid="{5C4071AA-8332-46A3-9582-792DAA74B556}"/>
    <cellStyle name="Millares 11 2 3 2 60" xfId="28062" xr:uid="{19D0AB90-0F11-4DFA-A2F0-F86470A055AD}"/>
    <cellStyle name="Millares 11 2 3 2 61" xfId="28501" xr:uid="{7D7A149C-E1EF-4E21-AAC0-0C5876258FE5}"/>
    <cellStyle name="Millares 11 2 3 2 62" xfId="28940" xr:uid="{CD615586-B670-4E05-AFCD-BB50CD3C1B75}"/>
    <cellStyle name="Millares 11 2 3 2 63" xfId="29379" xr:uid="{CF35F299-5A7D-452A-AF8C-F923AC1854D5}"/>
    <cellStyle name="Millares 11 2 3 2 64" xfId="29818" xr:uid="{D2C06C40-F664-4C81-B087-4929EC49E28E}"/>
    <cellStyle name="Millares 11 2 3 2 65" xfId="30257" xr:uid="{9394C1E5-62A9-48E0-9614-3266413F8E58}"/>
    <cellStyle name="Millares 11 2 3 2 66" xfId="30696" xr:uid="{0C25F041-CDB5-490A-ACA9-78BDA98DE140}"/>
    <cellStyle name="Millares 11 2 3 2 67" xfId="31135" xr:uid="{8474886C-2C80-4DA3-84AF-4844696EB714}"/>
    <cellStyle name="Millares 11 2 3 2 68" xfId="31574" xr:uid="{14FABD0C-7798-4742-B85A-013DB5F92FBA}"/>
    <cellStyle name="Millares 11 2 3 2 69" xfId="32014" xr:uid="{14BBAA8A-B938-4F39-9A6C-3901846994F3}"/>
    <cellStyle name="Millares 11 2 3 2 7" xfId="4793" xr:uid="{68A56687-63BF-49D8-87F0-165D1B23E3E4}"/>
    <cellStyle name="Millares 11 2 3 2 70" xfId="32453" xr:uid="{91349E41-0B8C-4DFF-B0ED-A878C1E314A4}"/>
    <cellStyle name="Millares 11 2 3 2 71" xfId="32892" xr:uid="{85ACEDD2-0D71-40AD-8200-1AABFFBDD818}"/>
    <cellStyle name="Millares 11 2 3 2 72" xfId="33331" xr:uid="{9D62C478-9202-4DF3-B79D-685C1D5FA235}"/>
    <cellStyle name="Millares 11 2 3 2 73" xfId="33770" xr:uid="{A097EDF9-BFE8-49AC-9D16-240D192EDB53}"/>
    <cellStyle name="Millares 11 2 3 2 74" xfId="34209" xr:uid="{5DC3606D-B8C8-46C9-BD49-91C161DA47E7}"/>
    <cellStyle name="Millares 11 2 3 2 75" xfId="34648" xr:uid="{37F683B5-C53D-499F-A78A-5B8D7E3F3B4D}"/>
    <cellStyle name="Millares 11 2 3 2 76" xfId="35087" xr:uid="{951D6A69-26D7-482E-958F-DC558D12AA55}"/>
    <cellStyle name="Millares 11 2 3 2 77" xfId="35526" xr:uid="{2AB777C0-6E60-40E2-AB4A-7B17D721E427}"/>
    <cellStyle name="Millares 11 2 3 2 78" xfId="35965" xr:uid="{50E8CE79-F9C7-42F6-9F07-46B8167B3E2B}"/>
    <cellStyle name="Millares 11 2 3 2 79" xfId="36404" xr:uid="{8EE570EA-B6CC-42D2-93D0-E3CBE11D3CB3}"/>
    <cellStyle name="Millares 11 2 3 2 8" xfId="5232" xr:uid="{CF22820C-B5B1-4C17-B440-E2DC87CF97F2}"/>
    <cellStyle name="Millares 11 2 3 2 80" xfId="36843" xr:uid="{ABD33E48-3964-422A-A4AC-BDC0C1AB08C7}"/>
    <cellStyle name="Millares 11 2 3 2 81" xfId="37281" xr:uid="{EAD9F91D-1C37-4BF3-B45B-97A1F3845420}"/>
    <cellStyle name="Millares 11 2 3 2 82" xfId="37720" xr:uid="{EB3FDA09-8A49-46FF-94BF-4CE2A77C745B}"/>
    <cellStyle name="Millares 11 2 3 2 83" xfId="38159" xr:uid="{FBE6FE9C-5714-447C-8E01-4C2FECD49413}"/>
    <cellStyle name="Millares 11 2 3 2 84" xfId="38598" xr:uid="{F69EDF1E-F52F-4727-B7AE-20D99E707456}"/>
    <cellStyle name="Millares 11 2 3 2 85" xfId="39037" xr:uid="{D66F0488-7AEE-4F9E-8E18-EF7876C2C277}"/>
    <cellStyle name="Millares 11 2 3 2 86" xfId="39476" xr:uid="{929D4F00-8DA9-449C-8A58-B487BA5E1838}"/>
    <cellStyle name="Millares 11 2 3 2 87" xfId="39915" xr:uid="{A4FA6812-9084-4A30-B059-B528A5A3DA15}"/>
    <cellStyle name="Millares 11 2 3 2 88" xfId="40355" xr:uid="{3D740FC7-9FBE-468F-BAA5-D3F2253F205E}"/>
    <cellStyle name="Millares 11 2 3 2 89" xfId="40794" xr:uid="{CBEE624C-5AAC-47E8-9E55-3C5D7CF55B3E}"/>
    <cellStyle name="Millares 11 2 3 2 9" xfId="5671" xr:uid="{31FD1D55-9AF9-4181-A02D-F0EC21992029}"/>
    <cellStyle name="Millares 11 2 3 2 90" xfId="41233" xr:uid="{007924AC-1BD5-425E-9DF6-9CA20DD05018}"/>
    <cellStyle name="Millares 11 2 3 2 91" xfId="41672" xr:uid="{9A0BA04B-C4B4-4875-8DE3-BB4C54CA205D}"/>
    <cellStyle name="Millares 11 2 3 2 92" xfId="42111" xr:uid="{21773E6A-C16C-43F4-BFA3-EB46A29393C6}"/>
    <cellStyle name="Millares 11 2 3 2 93" xfId="42550" xr:uid="{57208139-E7D2-4967-A845-BAAD13A72723}"/>
    <cellStyle name="Millares 11 2 3 2 94" xfId="42989" xr:uid="{60C35DCF-D5A9-4D09-9274-337AB2E7DA9E}"/>
    <cellStyle name="Millares 11 2 3 2 95" xfId="43428" xr:uid="{4FED9F26-8A59-4933-AAD1-0E576B5D5646}"/>
    <cellStyle name="Millares 11 2 3 2 96" xfId="43867" xr:uid="{DA9BFE65-7A9E-4799-93B3-80B6F08D8378}"/>
    <cellStyle name="Millares 11 2 3 2 97" xfId="44306" xr:uid="{D087FA41-93F8-4F29-9D0F-227B6151CD3C}"/>
    <cellStyle name="Millares 11 2 3 2 98" xfId="44745" xr:uid="{D2DC1555-96D7-4D10-A989-DD87877B7E88}"/>
    <cellStyle name="Millares 11 2 3 2 99" xfId="45184" xr:uid="{E6A0ECA5-8E66-41F9-A686-156C88F81BA2}"/>
    <cellStyle name="Millares 11 2 3 20" xfId="9849" xr:uid="{89EA83AF-47F7-4745-81C8-4F09E5FB74DE}"/>
    <cellStyle name="Millares 11 2 3 21" xfId="10287" xr:uid="{CC2E4D50-4337-409A-A4BD-72010F1FA9CA}"/>
    <cellStyle name="Millares 11 2 3 22" xfId="10726" xr:uid="{524476C9-99E5-4AD0-BBBE-C5ADA5A74563}"/>
    <cellStyle name="Millares 11 2 3 23" xfId="11165" xr:uid="{23EFAF04-D4E1-4132-A35F-628BE810604B}"/>
    <cellStyle name="Millares 11 2 3 24" xfId="11604" xr:uid="{AA9BE7AC-81C6-4EC8-908C-623AC79C3E7B}"/>
    <cellStyle name="Millares 11 2 3 25" xfId="12043" xr:uid="{2A5E2454-CBAB-4599-8BB3-4A970C59C311}"/>
    <cellStyle name="Millares 11 2 3 26" xfId="12482" xr:uid="{BDC6A70B-35A7-4B5D-8875-9B742479606E}"/>
    <cellStyle name="Millares 11 2 3 27" xfId="12922" xr:uid="{C23146C5-AA11-4BC9-81E1-9DDE9A78B011}"/>
    <cellStyle name="Millares 11 2 3 28" xfId="13361" xr:uid="{4B57118D-5F2B-46DB-8E1F-BB7779132C10}"/>
    <cellStyle name="Millares 11 2 3 29" xfId="13801" xr:uid="{99DB0259-39DC-41F0-B572-3759609B56B6}"/>
    <cellStyle name="Millares 11 2 3 3" xfId="2385" xr:uid="{3852EAC4-A19D-45AA-9A22-F572D88893F3}"/>
    <cellStyle name="Millares 11 2 3 30" xfId="14240" xr:uid="{3C6F2D4C-0502-4171-B871-192017B0256F}"/>
    <cellStyle name="Millares 11 2 3 31" xfId="14679" xr:uid="{4821D23E-F4F6-4DE1-91B1-CDCC49A7AC8D}"/>
    <cellStyle name="Millares 11 2 3 32" xfId="15118" xr:uid="{6F1C9DE9-C829-4FEB-80D5-59402D0D5E1C}"/>
    <cellStyle name="Millares 11 2 3 33" xfId="15557" xr:uid="{41EA3EE4-9CA4-43BB-AA8F-04AA3C05EE9B}"/>
    <cellStyle name="Millares 11 2 3 34" xfId="15996" xr:uid="{8D78805F-A76F-4AE3-817D-F1B682C4920A}"/>
    <cellStyle name="Millares 11 2 3 35" xfId="16436" xr:uid="{C7A0B26F-9ED4-41E9-BC6F-2CF6B6ADB00C}"/>
    <cellStyle name="Millares 11 2 3 36" xfId="16875" xr:uid="{DBCA4444-EE67-4B98-96FB-55CB1B64DE08}"/>
    <cellStyle name="Millares 11 2 3 37" xfId="17314" xr:uid="{5128B967-DBCC-4A77-8776-E92903D67069}"/>
    <cellStyle name="Millares 11 2 3 38" xfId="17753" xr:uid="{77121607-B4D4-4E22-BFAC-61F1772B8F65}"/>
    <cellStyle name="Millares 11 2 3 39" xfId="18192" xr:uid="{BE4AC072-3890-4C7E-B629-61CE68FCCE69}"/>
    <cellStyle name="Millares 11 2 3 4" xfId="2825" xr:uid="{96F9DAF8-1ECC-48EE-B5FC-E4028A81473F}"/>
    <cellStyle name="Millares 11 2 3 40" xfId="18631" xr:uid="{5AEB177A-486C-40F2-A603-7FCD14A56C04}"/>
    <cellStyle name="Millares 11 2 3 41" xfId="19070" xr:uid="{2679167D-BF37-49D2-B4BF-9E6AC9D1DF03}"/>
    <cellStyle name="Millares 11 2 3 42" xfId="19509" xr:uid="{27462777-8E2E-4CC3-9BF3-F48338DA4DA7}"/>
    <cellStyle name="Millares 11 2 3 43" xfId="19948" xr:uid="{61FF0166-013D-49CF-983E-40E0BD7A37C2}"/>
    <cellStyle name="Millares 11 2 3 44" xfId="20387" xr:uid="{F48B4A66-A6E0-4090-BFC8-F83E0A22FF37}"/>
    <cellStyle name="Millares 11 2 3 45" xfId="20826" xr:uid="{2C8D8092-95B9-42D1-A4EB-24328A9764CA}"/>
    <cellStyle name="Millares 11 2 3 46" xfId="21265" xr:uid="{D0CAC566-2540-46DF-AB08-24A1F7F04E4B}"/>
    <cellStyle name="Millares 11 2 3 47" xfId="21704" xr:uid="{8FD379D6-FE0D-458F-BF57-425845E74B7C}"/>
    <cellStyle name="Millares 11 2 3 48" xfId="22143" xr:uid="{697E080B-0478-4819-A68F-D330C3F33EA2}"/>
    <cellStyle name="Millares 11 2 3 49" xfId="22582" xr:uid="{49D1C6B3-084F-46CD-8453-F91FBE1E6207}"/>
    <cellStyle name="Millares 11 2 3 5" xfId="3263" xr:uid="{9C9A488A-793C-46DA-B0A4-F2B42D684254}"/>
    <cellStyle name="Millares 11 2 3 50" xfId="23021" xr:uid="{6D182A60-4595-49A5-9144-096A264F9A1C}"/>
    <cellStyle name="Millares 11 2 3 51" xfId="23460" xr:uid="{247DC4BE-0F37-4303-BC17-9271FD44C00D}"/>
    <cellStyle name="Millares 11 2 3 52" xfId="23899" xr:uid="{35A911FF-59A6-45E5-A8AB-00945A01FFC0}"/>
    <cellStyle name="Millares 11 2 3 53" xfId="24338" xr:uid="{2FA746B7-757F-46B3-97DF-307A51B5D80C}"/>
    <cellStyle name="Millares 11 2 3 54" xfId="24777" xr:uid="{9F93E3B9-9AF0-4687-B996-763D291F29BB}"/>
    <cellStyle name="Millares 11 2 3 55" xfId="25216" xr:uid="{023D7254-2A51-4236-BBC9-0ACA8239B811}"/>
    <cellStyle name="Millares 11 2 3 56" xfId="25655" xr:uid="{22BF1FA5-2B16-4B67-BB60-D7329D3607B1}"/>
    <cellStyle name="Millares 11 2 3 57" xfId="26094" xr:uid="{7347DC4D-A739-415B-B2C6-FF70A97CB2DF}"/>
    <cellStyle name="Millares 11 2 3 58" xfId="26533" xr:uid="{92951E44-954F-4E18-86C9-34293B1A3305}"/>
    <cellStyle name="Millares 11 2 3 59" xfId="26972" xr:uid="{BECA67D5-E587-434A-980A-21160EED6DBA}"/>
    <cellStyle name="Millares 11 2 3 6" xfId="3703" xr:uid="{EF830E73-E070-40AF-A312-CF0E5E53166E}"/>
    <cellStyle name="Millares 11 2 3 60" xfId="27411" xr:uid="{E7CF6F43-FA26-49C9-8D90-9E195DCA73CC}"/>
    <cellStyle name="Millares 11 2 3 61" xfId="27850" xr:uid="{39FA7656-C87E-4F4D-9F17-8A9246DE9520}"/>
    <cellStyle name="Millares 11 2 3 62" xfId="28289" xr:uid="{F5059FCE-8FEF-4117-BE0B-F94E3639BA11}"/>
    <cellStyle name="Millares 11 2 3 63" xfId="28728" xr:uid="{C63C2511-E255-4742-BF3D-97A4032111BD}"/>
    <cellStyle name="Millares 11 2 3 64" xfId="29167" xr:uid="{3F133D43-0B42-42D6-B6F4-244DF8B912C6}"/>
    <cellStyle name="Millares 11 2 3 65" xfId="29606" xr:uid="{A0B7B4BB-E9D2-4B84-9FE6-D5BD7CD963C5}"/>
    <cellStyle name="Millares 11 2 3 66" xfId="30045" xr:uid="{AA345A0A-93FB-49DD-8B1D-268EE220FAF5}"/>
    <cellStyle name="Millares 11 2 3 67" xfId="30484" xr:uid="{2C01CB61-0D3B-448A-932A-BC78F27C1761}"/>
    <cellStyle name="Millares 11 2 3 68" xfId="30923" xr:uid="{9D708A36-FBA7-4847-B5EE-A57F801763A3}"/>
    <cellStyle name="Millares 11 2 3 69" xfId="31362" xr:uid="{E12DEDB6-617F-493F-9087-0ED93838D09B}"/>
    <cellStyle name="Millares 11 2 3 7" xfId="4142" xr:uid="{2A27CAD1-3CB3-481C-B6A7-2DB8367CE304}"/>
    <cellStyle name="Millares 11 2 3 70" xfId="31801" xr:uid="{5B158977-97D1-4FD8-89BF-26EB4A35748A}"/>
    <cellStyle name="Millares 11 2 3 71" xfId="32241" xr:uid="{4EB71A4B-FA89-4432-BDA5-462EBEEE10A5}"/>
    <cellStyle name="Millares 11 2 3 72" xfId="32680" xr:uid="{F6C5E471-5C0B-4026-AEBB-946E949C54CF}"/>
    <cellStyle name="Millares 11 2 3 73" xfId="33119" xr:uid="{CA6677A5-3532-42FA-9C94-0165763E8871}"/>
    <cellStyle name="Millares 11 2 3 74" xfId="33558" xr:uid="{C405E3F0-70C9-4625-A6A1-40241773FF7C}"/>
    <cellStyle name="Millares 11 2 3 75" xfId="33997" xr:uid="{FB67C834-0E8B-41B2-B2F4-F322F5EE3CC9}"/>
    <cellStyle name="Millares 11 2 3 76" xfId="34436" xr:uid="{DB76E3A3-B00D-4CFD-B422-242DDC757567}"/>
    <cellStyle name="Millares 11 2 3 77" xfId="34875" xr:uid="{4B96A39F-3004-424C-B701-8439CCD5EDA4}"/>
    <cellStyle name="Millares 11 2 3 78" xfId="35314" xr:uid="{6E0E3442-C59B-4D76-9D54-E59F52230F9B}"/>
    <cellStyle name="Millares 11 2 3 79" xfId="35753" xr:uid="{EB0C6240-309A-4077-B5ED-E1A918FC0C7F}"/>
    <cellStyle name="Millares 11 2 3 8" xfId="4581" xr:uid="{8705AC0F-0466-4A6D-8A16-28D66A121251}"/>
    <cellStyle name="Millares 11 2 3 80" xfId="36192" xr:uid="{8990C020-2D95-4BD1-9CF2-F5355451F063}"/>
    <cellStyle name="Millares 11 2 3 81" xfId="36631" xr:uid="{2A81985A-AC49-43C5-93A4-E10DA33E9184}"/>
    <cellStyle name="Millares 11 2 3 82" xfId="37069" xr:uid="{C0B83DBD-4E08-4C68-9E3B-13F9668EAF50}"/>
    <cellStyle name="Millares 11 2 3 83" xfId="37508" xr:uid="{89B6FC06-16F8-43D4-B25C-4B5AF551A07D}"/>
    <cellStyle name="Millares 11 2 3 84" xfId="37947" xr:uid="{AD143D23-18A1-4069-9462-600CC19E3D6B}"/>
    <cellStyle name="Millares 11 2 3 85" xfId="38386" xr:uid="{4A6E38BF-8751-46A3-A9C5-EAF4C4ACC4E9}"/>
    <cellStyle name="Millares 11 2 3 86" xfId="38825" xr:uid="{6F671FB3-4AE2-4A2F-838A-B80C115EC786}"/>
    <cellStyle name="Millares 11 2 3 87" xfId="39264" xr:uid="{EE0D053F-43EC-45B9-9891-CF75B64808C8}"/>
    <cellStyle name="Millares 11 2 3 88" xfId="39703" xr:uid="{BFB87F31-64D4-4C9C-80A9-CCA61EFE92C4}"/>
    <cellStyle name="Millares 11 2 3 89" xfId="40143" xr:uid="{A6326A97-73F3-464B-9900-FAE4B1667C09}"/>
    <cellStyle name="Millares 11 2 3 9" xfId="5020" xr:uid="{0F714098-CA8C-4062-A3C7-A66096BCBA78}"/>
    <cellStyle name="Millares 11 2 3 90" xfId="40582" xr:uid="{90B266BD-B75C-453F-9511-62134716147C}"/>
    <cellStyle name="Millares 11 2 3 91" xfId="41021" xr:uid="{84B30031-A196-4229-AB72-550E479EBE3A}"/>
    <cellStyle name="Millares 11 2 3 92" xfId="41460" xr:uid="{1B985521-FCCE-47C8-BB7C-4F30AF4B9314}"/>
    <cellStyle name="Millares 11 2 3 93" xfId="41899" xr:uid="{A4FEB0B7-3211-47C7-B105-4186B2477F85}"/>
    <cellStyle name="Millares 11 2 3 94" xfId="42338" xr:uid="{5CE4160E-692F-4287-8F07-21A2B89F85D2}"/>
    <cellStyle name="Millares 11 2 3 95" xfId="42777" xr:uid="{E20771FE-74E0-43F1-A0DA-C140B12CC804}"/>
    <cellStyle name="Millares 11 2 3 96" xfId="43216" xr:uid="{C6F30ADC-4794-4663-A498-98759B671DA0}"/>
    <cellStyle name="Millares 11 2 3 97" xfId="43655" xr:uid="{89040CCE-A57A-4CDC-B0A4-62C76D2A3619}"/>
    <cellStyle name="Millares 11 2 3 98" xfId="44094" xr:uid="{799498E1-5820-488A-8996-E7F26C34D572}"/>
    <cellStyle name="Millares 11 2 3 99" xfId="44533" xr:uid="{278BD267-58CC-47FD-A1DA-5A5113B14E70}"/>
    <cellStyle name="Millares 11 2 30" xfId="13252" xr:uid="{4558B2E1-6FE8-4612-9812-9AD1D8161F40}"/>
    <cellStyle name="Millares 11 2 31" xfId="13692" xr:uid="{C681587C-0F3A-4D43-96D6-3056336F117F}"/>
    <cellStyle name="Millares 11 2 32" xfId="14131" xr:uid="{09E86709-D9EB-4E6E-AFD8-2153D944918B}"/>
    <cellStyle name="Millares 11 2 33" xfId="14570" xr:uid="{D67B6A10-E40C-4774-B4DD-3362008471CF}"/>
    <cellStyle name="Millares 11 2 34" xfId="15009" xr:uid="{3E58E0EB-C391-4108-8C0C-DE70252A4032}"/>
    <cellStyle name="Millares 11 2 35" xfId="15448" xr:uid="{760AEF8D-8261-49AE-8B2E-C2AFDEB4C8B0}"/>
    <cellStyle name="Millares 11 2 36" xfId="15887" xr:uid="{2FDE82BB-ED0B-4F31-B114-F19F2479C8A4}"/>
    <cellStyle name="Millares 11 2 37" xfId="16327" xr:uid="{0A970E84-9C06-4195-B8FC-B942144370DB}"/>
    <cellStyle name="Millares 11 2 38" xfId="16766" xr:uid="{7120FEE9-751F-4C88-B167-73AAF9B03094}"/>
    <cellStyle name="Millares 11 2 39" xfId="17205" xr:uid="{30C8EBBA-AA62-44AC-BD01-13CF383B800A}"/>
    <cellStyle name="Millares 11 2 4" xfId="1287" xr:uid="{E73669AF-3D73-4635-A9DD-5BAF2CAA1FF1}"/>
    <cellStyle name="Millares 11 2 4 10" xfId="6004" xr:uid="{A69099B6-7023-49C2-BCEF-3A468BB4ED78}"/>
    <cellStyle name="Millares 11 2 4 100" xfId="45517" xr:uid="{4F7CEDA5-793D-44FA-B0F9-990FC29235CE}"/>
    <cellStyle name="Millares 11 2 4 101" xfId="45956" xr:uid="{2BC14D29-7589-439B-A60B-03DEDD243BD6}"/>
    <cellStyle name="Millares 11 2 4 102" xfId="46395" xr:uid="{A8D16E56-88BB-46AF-9007-31EC14C75F5B}"/>
    <cellStyle name="Millares 11 2 4 103" xfId="46834" xr:uid="{9522718C-2748-4342-89A6-7115AA2E0574}"/>
    <cellStyle name="Millares 11 2 4 104" xfId="47273" xr:uid="{1F0DA4F2-6AE4-4932-B498-DB7F27CDC0D9}"/>
    <cellStyle name="Millares 11 2 4 105" xfId="47712" xr:uid="{003B7F0A-72D0-47FA-AD01-3A79DFAB687B}"/>
    <cellStyle name="Millares 11 2 4 106" xfId="48151" xr:uid="{42C0B29B-E7C3-4441-A350-82CDF5C1DB51}"/>
    <cellStyle name="Millares 11 2 4 107" xfId="48590" xr:uid="{D6C62F43-897C-495D-A2D3-672D84ABC6DF}"/>
    <cellStyle name="Millares 11 2 4 108" xfId="49029" xr:uid="{4693719E-A69C-4209-B140-4D359CC84C07}"/>
    <cellStyle name="Millares 11 2 4 109" xfId="49468" xr:uid="{6BA2D93A-F66B-4C4D-9D04-56B3FA3CB4D7}"/>
    <cellStyle name="Millares 11 2 4 11" xfId="6443" xr:uid="{328F2D18-2336-4CB1-950F-91733B3A2673}"/>
    <cellStyle name="Millares 11 2 4 110" xfId="49907" xr:uid="{F8AE65ED-B724-4DD1-A24D-2F325F97C863}"/>
    <cellStyle name="Millares 11 2 4 111" xfId="50346" xr:uid="{69891A67-ED0B-4323-B082-DEDB199871EA}"/>
    <cellStyle name="Millares 11 2 4 112" xfId="50785" xr:uid="{C9364B9C-EE78-4182-B16D-9D534E40E4F3}"/>
    <cellStyle name="Millares 11 2 4 113" xfId="51224" xr:uid="{41BB1BCD-EBB7-41D8-86EF-AC9D001633B2}"/>
    <cellStyle name="Millares 11 2 4 114" xfId="51663" xr:uid="{BDA52BC5-284C-4EF2-BBD1-750AA2873114}"/>
    <cellStyle name="Millares 11 2 4 115" xfId="52102" xr:uid="{52AD7246-E610-4EB3-9917-6D2C988EFA80}"/>
    <cellStyle name="Millares 11 2 4 116" xfId="52541" xr:uid="{76AABEA6-D484-4C62-B881-F87BE61A7845}"/>
    <cellStyle name="Millares 11 2 4 117" xfId="52980" xr:uid="{9A9CE6F3-2881-45B6-97E7-A710A3F77D11}"/>
    <cellStyle name="Millares 11 2 4 118" xfId="53419" xr:uid="{08D80B81-0E67-4953-9A02-4A7467358934}"/>
    <cellStyle name="Millares 11 2 4 119" xfId="53858" xr:uid="{6D7E86D5-A2E4-4F97-8605-FC09CC956356}"/>
    <cellStyle name="Millares 11 2 4 12" xfId="6882" xr:uid="{8F955B60-9554-414B-A2C4-EA5B406C572C}"/>
    <cellStyle name="Millares 11 2 4 120" xfId="54297" xr:uid="{64D808D7-3384-4D7F-AC40-2B0BD7CBBA23}"/>
    <cellStyle name="Millares 11 2 4 121" xfId="54736" xr:uid="{9F816803-0991-4B43-BEFC-2EFF29F5B496}"/>
    <cellStyle name="Millares 11 2 4 13" xfId="7321" xr:uid="{F261F146-AFB4-4F27-8423-BBD16248628D}"/>
    <cellStyle name="Millares 11 2 4 14" xfId="7760" xr:uid="{2AEEF568-AA29-4949-9601-0A4743EFB8A9}"/>
    <cellStyle name="Millares 11 2 4 15" xfId="8199" xr:uid="{CDFE6476-C303-4221-A97E-2C605C4E21F6}"/>
    <cellStyle name="Millares 11 2 4 16" xfId="8638" xr:uid="{EEB97503-CFF1-46E7-9BA7-DF7B5D7928BF}"/>
    <cellStyle name="Millares 11 2 4 17" xfId="9077" xr:uid="{5FE83E46-9FB1-44B3-9C16-A7627ABDDE42}"/>
    <cellStyle name="Millares 11 2 4 18" xfId="9516" xr:uid="{F953965E-E6B7-4AD6-A545-0E292BDA0FB0}"/>
    <cellStyle name="Millares 11 2 4 19" xfId="9955" xr:uid="{5E002A2B-DF97-41D8-B447-1CF172ADEF0C}"/>
    <cellStyle name="Millares 11 2 4 2" xfId="2491" xr:uid="{31B8E193-0202-4C64-959B-8FA6BCA4160C}"/>
    <cellStyle name="Millares 11 2 4 20" xfId="10393" xr:uid="{30037A43-35AA-41E3-9608-5D76E2FED916}"/>
    <cellStyle name="Millares 11 2 4 21" xfId="10832" xr:uid="{6A0E06AE-3644-4430-B873-A5FAB28664D1}"/>
    <cellStyle name="Millares 11 2 4 22" xfId="11271" xr:uid="{57123C8D-8C54-4C01-BF00-1E417B70B395}"/>
    <cellStyle name="Millares 11 2 4 23" xfId="11710" xr:uid="{CFFBEC85-9B96-488E-BA83-30408BCD2F61}"/>
    <cellStyle name="Millares 11 2 4 24" xfId="12149" xr:uid="{B54C95F1-73DA-437E-8A67-F583BB377664}"/>
    <cellStyle name="Millares 11 2 4 25" xfId="12588" xr:uid="{67337CF6-D0CF-4616-ABA8-937A70C1CDC1}"/>
    <cellStyle name="Millares 11 2 4 26" xfId="13028" xr:uid="{7804FF95-BF56-477D-9C61-AE114994A8E5}"/>
    <cellStyle name="Millares 11 2 4 27" xfId="13467" xr:uid="{DB9BEF12-1D13-4F05-B503-5809602B7268}"/>
    <cellStyle name="Millares 11 2 4 28" xfId="13907" xr:uid="{AB0913C9-7527-476C-9B1C-5F05C89FFBFE}"/>
    <cellStyle name="Millares 11 2 4 29" xfId="14346" xr:uid="{028E96BB-6748-4F89-9055-24A0BD556412}"/>
    <cellStyle name="Millares 11 2 4 3" xfId="2931" xr:uid="{CD0BEA80-2DDC-4226-BAB4-A6C0C0A388CF}"/>
    <cellStyle name="Millares 11 2 4 30" xfId="14785" xr:uid="{E262F273-BAEA-4282-ACFF-0B0BFA8F7E01}"/>
    <cellStyle name="Millares 11 2 4 31" xfId="15224" xr:uid="{AF995340-CFA5-4D49-80AF-F562E73352A0}"/>
    <cellStyle name="Millares 11 2 4 32" xfId="15663" xr:uid="{FB90E4AD-1B23-4389-9284-04D1564390A6}"/>
    <cellStyle name="Millares 11 2 4 33" xfId="16102" xr:uid="{B91DFCF0-7616-497B-9680-4F88BD3699B8}"/>
    <cellStyle name="Millares 11 2 4 34" xfId="16542" xr:uid="{0FA1F7C6-051E-4A28-82E9-3BB635A343C1}"/>
    <cellStyle name="Millares 11 2 4 35" xfId="16981" xr:uid="{B8050850-DC5F-4B46-8F6D-BDA1D89C5393}"/>
    <cellStyle name="Millares 11 2 4 36" xfId="17420" xr:uid="{3E902D0D-C84F-4C84-A0AD-FEBF8511E447}"/>
    <cellStyle name="Millares 11 2 4 37" xfId="17859" xr:uid="{CB97632A-BD0E-432D-995B-8F14051F9521}"/>
    <cellStyle name="Millares 11 2 4 38" xfId="18298" xr:uid="{835B9FA8-1378-48CD-AA86-0DB53A1F9119}"/>
    <cellStyle name="Millares 11 2 4 39" xfId="18737" xr:uid="{390635A5-734F-40CC-8E66-24CECFB8E802}"/>
    <cellStyle name="Millares 11 2 4 4" xfId="3369" xr:uid="{A0DA4BF6-7356-4F31-B335-BC7DFE0BA7B7}"/>
    <cellStyle name="Millares 11 2 4 40" xfId="19176" xr:uid="{B7F1D8E6-80ED-4864-AB89-C9B861D8C38A}"/>
    <cellStyle name="Millares 11 2 4 41" xfId="19615" xr:uid="{94F52FB1-6BB7-40C8-B079-0D1E62B47EF0}"/>
    <cellStyle name="Millares 11 2 4 42" xfId="20054" xr:uid="{AC85EBCE-A5CC-4DE2-9C56-3CF20E3B4E95}"/>
    <cellStyle name="Millares 11 2 4 43" xfId="20493" xr:uid="{DE5DB65A-9E17-4067-AB91-654B74059BA1}"/>
    <cellStyle name="Millares 11 2 4 44" xfId="20932" xr:uid="{482BE742-B5C1-4BDC-825C-EA4329EC4670}"/>
    <cellStyle name="Millares 11 2 4 45" xfId="21371" xr:uid="{398D6A64-0E36-4140-8A46-ECDC0B52376F}"/>
    <cellStyle name="Millares 11 2 4 46" xfId="21810" xr:uid="{9E8C09D1-80E4-482C-83BB-7F54B13B2929}"/>
    <cellStyle name="Millares 11 2 4 47" xfId="22249" xr:uid="{87BEA8B5-5443-40A2-83A9-E30E2CD79CFD}"/>
    <cellStyle name="Millares 11 2 4 48" xfId="22688" xr:uid="{4E219C0B-E05E-4397-9B36-1A0F242D9387}"/>
    <cellStyle name="Millares 11 2 4 49" xfId="23127" xr:uid="{6872D705-BB6A-427F-9F60-0125C4090436}"/>
    <cellStyle name="Millares 11 2 4 5" xfId="3809" xr:uid="{89D9397B-585D-4826-9AEC-68F92D5EA613}"/>
    <cellStyle name="Millares 11 2 4 50" xfId="23566" xr:uid="{341431D6-1A33-4627-9B36-78FAA199834B}"/>
    <cellStyle name="Millares 11 2 4 51" xfId="24005" xr:uid="{E91CF155-ED68-42EC-9CD6-FD2586555B55}"/>
    <cellStyle name="Millares 11 2 4 52" xfId="24444" xr:uid="{7E580DDC-755A-4116-9E44-27A2327F2295}"/>
    <cellStyle name="Millares 11 2 4 53" xfId="24883" xr:uid="{7689BCAE-CAB5-4D22-90F5-E98A927D7355}"/>
    <cellStyle name="Millares 11 2 4 54" xfId="25322" xr:uid="{EF8BAD3B-9236-47B4-8A8D-6E2F1706D9BA}"/>
    <cellStyle name="Millares 11 2 4 55" xfId="25761" xr:uid="{87F8F954-DE80-4D5B-BA6A-3D089D2262E0}"/>
    <cellStyle name="Millares 11 2 4 56" xfId="26200" xr:uid="{59B4A448-0424-473F-8DBF-B8981F9B4CEE}"/>
    <cellStyle name="Millares 11 2 4 57" xfId="26639" xr:uid="{6AB67348-721E-4F62-87C7-5875C361CEAF}"/>
    <cellStyle name="Millares 11 2 4 58" xfId="27078" xr:uid="{F227DC8D-9756-41C6-9169-650BDBFC3130}"/>
    <cellStyle name="Millares 11 2 4 59" xfId="27517" xr:uid="{D5FE0346-2B6F-4FFD-B596-D532BE60A415}"/>
    <cellStyle name="Millares 11 2 4 6" xfId="4248" xr:uid="{D0E19381-EE3D-4443-B0FE-95B91565414F}"/>
    <cellStyle name="Millares 11 2 4 60" xfId="27956" xr:uid="{632B8883-F0BB-4CE8-B58A-6721CAAC92EC}"/>
    <cellStyle name="Millares 11 2 4 61" xfId="28395" xr:uid="{CF207A58-41E4-4F7E-9268-5AAB38359DD5}"/>
    <cellStyle name="Millares 11 2 4 62" xfId="28834" xr:uid="{43517986-294C-4927-BEB4-EC17A5FB5488}"/>
    <cellStyle name="Millares 11 2 4 63" xfId="29273" xr:uid="{47301A11-959A-4FD8-917F-B345CD3457B2}"/>
    <cellStyle name="Millares 11 2 4 64" xfId="29712" xr:uid="{3D24DACC-305A-44C9-963A-5984148195B8}"/>
    <cellStyle name="Millares 11 2 4 65" xfId="30151" xr:uid="{5CFFE93F-5F1B-4E98-9622-2C6A324BDF59}"/>
    <cellStyle name="Millares 11 2 4 66" xfId="30590" xr:uid="{43BC5DBC-AEC0-418A-BDC8-00A56227B24A}"/>
    <cellStyle name="Millares 11 2 4 67" xfId="31029" xr:uid="{F9B4D321-FE6B-4405-9157-CB4A7C1073B2}"/>
    <cellStyle name="Millares 11 2 4 68" xfId="31468" xr:uid="{ED8364A8-8B33-49F2-BE97-E20CD91B66C8}"/>
    <cellStyle name="Millares 11 2 4 69" xfId="31907" xr:uid="{0CB53A6C-262E-4ABF-8963-9C1E888A7963}"/>
    <cellStyle name="Millares 11 2 4 7" xfId="4687" xr:uid="{8FAF2FB3-FB97-4D12-A51A-556D99E7B110}"/>
    <cellStyle name="Millares 11 2 4 70" xfId="32347" xr:uid="{208BED49-9F3F-4124-8B6B-4CE8CBE55947}"/>
    <cellStyle name="Millares 11 2 4 71" xfId="32786" xr:uid="{F50DE49E-7A43-430E-88CF-B01A50A0C1E1}"/>
    <cellStyle name="Millares 11 2 4 72" xfId="33225" xr:uid="{65E8F907-2E63-4931-89DA-D2CB88812884}"/>
    <cellStyle name="Millares 11 2 4 73" xfId="33664" xr:uid="{7A2C024D-B701-4AB0-90E9-AAD9897B8E83}"/>
    <cellStyle name="Millares 11 2 4 74" xfId="34103" xr:uid="{84BD04D0-D580-4C9B-9C7F-3B234AAC3DF6}"/>
    <cellStyle name="Millares 11 2 4 75" xfId="34542" xr:uid="{5FF333AB-343C-4252-92F5-86DA59B0C4AA}"/>
    <cellStyle name="Millares 11 2 4 76" xfId="34981" xr:uid="{C05EA368-31CB-4C7E-AB36-1C419808DDC9}"/>
    <cellStyle name="Millares 11 2 4 77" xfId="35420" xr:uid="{06D6B97C-A262-448F-A985-C1318B03D9CC}"/>
    <cellStyle name="Millares 11 2 4 78" xfId="35859" xr:uid="{02650626-AFF8-4E16-8CFC-CB8A0CDAF8FB}"/>
    <cellStyle name="Millares 11 2 4 79" xfId="36298" xr:uid="{9D5EBDD8-42E6-4DFB-A976-931C7BF29FF0}"/>
    <cellStyle name="Millares 11 2 4 8" xfId="5126" xr:uid="{6FA961A1-6F34-4A35-9A61-BA9B0EB2EC3B}"/>
    <cellStyle name="Millares 11 2 4 80" xfId="36737" xr:uid="{2BC05CAA-2DAC-4599-A63F-E057A6479E8A}"/>
    <cellStyle name="Millares 11 2 4 81" xfId="37175" xr:uid="{5D8A05E1-8A16-4225-8D16-D26B6CC24559}"/>
    <cellStyle name="Millares 11 2 4 82" xfId="37614" xr:uid="{A63EFC93-9ED5-420F-9F89-9D5AF67C01A8}"/>
    <cellStyle name="Millares 11 2 4 83" xfId="38053" xr:uid="{CCF935B6-9B64-4986-AF0A-7E5AC12D7774}"/>
    <cellStyle name="Millares 11 2 4 84" xfId="38492" xr:uid="{4B705354-E9BB-4360-9764-6F61CF63AF7E}"/>
    <cellStyle name="Millares 11 2 4 85" xfId="38931" xr:uid="{EF8940C0-11A2-409D-98A2-DF052EFE92FD}"/>
    <cellStyle name="Millares 11 2 4 86" xfId="39370" xr:uid="{D7B6901A-E32D-4AD4-90CE-52938699DAA3}"/>
    <cellStyle name="Millares 11 2 4 87" xfId="39809" xr:uid="{D878CE79-9E35-4A96-ABD3-6D5790197221}"/>
    <cellStyle name="Millares 11 2 4 88" xfId="40249" xr:uid="{D55CF2D2-A5A6-4FAE-8965-B255A4C54A84}"/>
    <cellStyle name="Millares 11 2 4 89" xfId="40688" xr:uid="{463A5539-E74B-46A8-BA37-46DB3A401E85}"/>
    <cellStyle name="Millares 11 2 4 9" xfId="5565" xr:uid="{9E138C53-8C0E-4A97-B6B6-F3AE59197560}"/>
    <cellStyle name="Millares 11 2 4 90" xfId="41127" xr:uid="{FD3DEF14-CFF8-4383-B986-45EA79262556}"/>
    <cellStyle name="Millares 11 2 4 91" xfId="41566" xr:uid="{74554202-5DC3-48B7-80AE-B7245D3F2BD5}"/>
    <cellStyle name="Millares 11 2 4 92" xfId="42005" xr:uid="{E47F5214-7126-41A7-8D55-03DB33A2244C}"/>
    <cellStyle name="Millares 11 2 4 93" xfId="42444" xr:uid="{D25F9041-3A9D-4DB6-B067-C49B14889C1F}"/>
    <cellStyle name="Millares 11 2 4 94" xfId="42883" xr:uid="{9D45BD74-FCC3-4DDD-833A-C5C26B555CC2}"/>
    <cellStyle name="Millares 11 2 4 95" xfId="43322" xr:uid="{FD25D1DE-4881-4886-89DB-EDBF78F28066}"/>
    <cellStyle name="Millares 11 2 4 96" xfId="43761" xr:uid="{44163102-4AFE-4132-B7B3-E149463B6884}"/>
    <cellStyle name="Millares 11 2 4 97" xfId="44200" xr:uid="{7725D8DC-B70C-49F9-B9A6-BD27FE24AC3B}"/>
    <cellStyle name="Millares 11 2 4 98" xfId="44639" xr:uid="{5986684F-3158-4DB8-AA83-EA8698924823}"/>
    <cellStyle name="Millares 11 2 4 99" xfId="45078" xr:uid="{A3B0D9FB-C662-41C2-88E0-125222F214E9}"/>
    <cellStyle name="Millares 11 2 40" xfId="17644" xr:uid="{0A8849C4-3197-40A0-ACB5-86DC121BAF64}"/>
    <cellStyle name="Millares 11 2 41" xfId="18083" xr:uid="{6C1F4E58-04AB-49CD-8D15-21D7295A8285}"/>
    <cellStyle name="Millares 11 2 42" xfId="18522" xr:uid="{13B16C71-E271-43A2-8ECD-EBBA6E55EA48}"/>
    <cellStyle name="Millares 11 2 43" xfId="18961" xr:uid="{089D8AFD-210C-4223-A52B-2D066564C55E}"/>
    <cellStyle name="Millares 11 2 44" xfId="19400" xr:uid="{A1D9DC84-B58B-4CB0-AEAC-205B63319485}"/>
    <cellStyle name="Millares 11 2 45" xfId="19839" xr:uid="{A0A54F41-EF48-401D-A4B9-CF3AD810E6F4}"/>
    <cellStyle name="Millares 11 2 46" xfId="20278" xr:uid="{DC2FF21D-A907-49F0-AD00-70EFE3AB7360}"/>
    <cellStyle name="Millares 11 2 47" xfId="20717" xr:uid="{5F59FDB4-663A-496B-991B-026268659336}"/>
    <cellStyle name="Millares 11 2 48" xfId="21156" xr:uid="{2DF4584D-B444-4E3F-A345-D50CD543D348}"/>
    <cellStyle name="Millares 11 2 49" xfId="21595" xr:uid="{C2A5FC88-54B3-49A1-9AE0-3E7F737351CF}"/>
    <cellStyle name="Millares 11 2 5" xfId="2276" xr:uid="{740B1828-87F7-45E7-9A82-895F49FD498C}"/>
    <cellStyle name="Millares 11 2 50" xfId="22034" xr:uid="{F5312DDE-BCCD-4560-A8C5-D86285E6BFFC}"/>
    <cellStyle name="Millares 11 2 51" xfId="22473" xr:uid="{A12917FD-2034-4B9B-9811-D219A95413F4}"/>
    <cellStyle name="Millares 11 2 52" xfId="22912" xr:uid="{B8503308-28BC-401B-961C-2113F6255897}"/>
    <cellStyle name="Millares 11 2 53" xfId="23351" xr:uid="{51BBDF0D-42AE-4552-9E9F-49621FCD916D}"/>
    <cellStyle name="Millares 11 2 54" xfId="23790" xr:uid="{A13A1321-3874-45C7-B1C3-2621D1E0877D}"/>
    <cellStyle name="Millares 11 2 55" xfId="24229" xr:uid="{6B0FDB07-B8FC-439D-9F6B-B9B4421C73DE}"/>
    <cellStyle name="Millares 11 2 56" xfId="24668" xr:uid="{2FE1F348-96EB-4C56-82DB-1B8F5838D1CD}"/>
    <cellStyle name="Millares 11 2 57" xfId="25107" xr:uid="{98B7491E-4B28-4766-A7D5-6418276C3651}"/>
    <cellStyle name="Millares 11 2 58" xfId="25546" xr:uid="{0376FBFC-DC7F-439A-B15B-35B8B1142F74}"/>
    <cellStyle name="Millares 11 2 59" xfId="25985" xr:uid="{668EA548-7379-4242-9481-0733529DD451}"/>
    <cellStyle name="Millares 11 2 6" xfId="2716" xr:uid="{57389D1A-FF89-4597-9F49-2E47184BD911}"/>
    <cellStyle name="Millares 11 2 60" xfId="26424" xr:uid="{4A66B336-E471-4F7B-ADAD-27BE39F7704C}"/>
    <cellStyle name="Millares 11 2 61" xfId="26863" xr:uid="{9C2C3461-479C-4D66-B65F-124798BBB818}"/>
    <cellStyle name="Millares 11 2 62" xfId="27302" xr:uid="{2E905CA7-0AE2-45CE-AB96-09D1E586E5CB}"/>
    <cellStyle name="Millares 11 2 63" xfId="27741" xr:uid="{CC3C3B5A-BC5E-452C-A909-2A8B6D2B056B}"/>
    <cellStyle name="Millares 11 2 64" xfId="28180" xr:uid="{4D07EF6B-CC2A-4B93-ADAC-22C07F22DAF0}"/>
    <cellStyle name="Millares 11 2 65" xfId="28619" xr:uid="{62AF27C0-B0FE-4F56-A2DB-0366EB209136}"/>
    <cellStyle name="Millares 11 2 66" xfId="29058" xr:uid="{9E4B168A-4FAB-4268-B084-C93DFF159D8B}"/>
    <cellStyle name="Millares 11 2 67" xfId="29497" xr:uid="{9AAFAF41-BB3C-45AF-82B9-E6CCDEA15262}"/>
    <cellStyle name="Millares 11 2 68" xfId="29936" xr:uid="{0241EE6A-C732-48DD-A7FB-7179138797BD}"/>
    <cellStyle name="Millares 11 2 69" xfId="30375" xr:uid="{77EFCD79-D125-4A31-A34C-1CB35F664CE4}"/>
    <cellStyle name="Millares 11 2 7" xfId="3154" xr:uid="{809DF946-FF53-45A9-8A3A-FB9BBC241698}"/>
    <cellStyle name="Millares 11 2 70" xfId="30814" xr:uid="{F9B2DCF6-A37F-4EDB-8113-5B474479E2D2}"/>
    <cellStyle name="Millares 11 2 71" xfId="31253" xr:uid="{0424B713-DD8D-49D8-B9FC-38305E9F9059}"/>
    <cellStyle name="Millares 11 2 72" xfId="31692" xr:uid="{8A5DE69B-2802-45A6-9920-6BEC8C3383D8}"/>
    <cellStyle name="Millares 11 2 73" xfId="32132" xr:uid="{05641E9C-0D04-480E-B7E3-E8109F4A0D58}"/>
    <cellStyle name="Millares 11 2 74" xfId="32571" xr:uid="{76D483F3-C723-4B50-B740-D7EA4D0BC469}"/>
    <cellStyle name="Millares 11 2 75" xfId="33010" xr:uid="{FBF01774-F81B-45A0-BD50-70F87331BD44}"/>
    <cellStyle name="Millares 11 2 76" xfId="33449" xr:uid="{29B8F8E0-9E0C-40BD-8248-5374700DD0DB}"/>
    <cellStyle name="Millares 11 2 77" xfId="33888" xr:uid="{E77F42AA-60F3-4D54-B3D6-86E755B546CE}"/>
    <cellStyle name="Millares 11 2 78" xfId="34327" xr:uid="{20CCF26D-8A4A-46C0-AA9D-BE0336327142}"/>
    <cellStyle name="Millares 11 2 79" xfId="34766" xr:uid="{1AD33D7A-ADF8-4C0D-8A96-6B2DAB3CCDC5}"/>
    <cellStyle name="Millares 11 2 8" xfId="3594" xr:uid="{F8DD6B24-2ADC-4887-B701-91BB7BAF4385}"/>
    <cellStyle name="Millares 11 2 80" xfId="35205" xr:uid="{A81FF6B1-849A-480C-8681-779916DECCD3}"/>
    <cellStyle name="Millares 11 2 81" xfId="35644" xr:uid="{41EE52BC-D689-4C16-838E-8B76D6592C26}"/>
    <cellStyle name="Millares 11 2 82" xfId="36083" xr:uid="{A7855CF4-C622-4C62-8B94-35F7EBEEF14C}"/>
    <cellStyle name="Millares 11 2 83" xfId="36522" xr:uid="{E06C727D-8C7F-4DE2-B2C9-9E41ACD5277D}"/>
    <cellStyle name="Millares 11 2 84" xfId="36960" xr:uid="{B5BB059A-FB56-48A2-AEF7-97DA230483CD}"/>
    <cellStyle name="Millares 11 2 85" xfId="37399" xr:uid="{DC10CCFD-5C38-40FE-900F-8CD2CDC5A170}"/>
    <cellStyle name="Millares 11 2 86" xfId="37838" xr:uid="{913EEAA8-9C10-4789-ACDA-6B40838C93CF}"/>
    <cellStyle name="Millares 11 2 87" xfId="38277" xr:uid="{8E59E86C-AFA3-48F2-9235-8D7EA1AD7185}"/>
    <cellStyle name="Millares 11 2 88" xfId="38716" xr:uid="{1D1ED476-342D-48C5-95EE-86BA2F279AB3}"/>
    <cellStyle name="Millares 11 2 89" xfId="39155" xr:uid="{6F91D04A-C307-499F-B307-D7A3F12A86F8}"/>
    <cellStyle name="Millares 11 2 9" xfId="4033" xr:uid="{0039F075-EAC1-4F74-8809-B436A39A74EF}"/>
    <cellStyle name="Millares 11 2 90" xfId="39594" xr:uid="{E4FAA886-23AA-474A-9EF9-38D38EC6435F}"/>
    <cellStyle name="Millares 11 2 91" xfId="40034" xr:uid="{5C493700-3ADF-421C-A996-AB6F8B387189}"/>
    <cellStyle name="Millares 11 2 92" xfId="40473" xr:uid="{1C63EA38-E277-4BA7-8C4F-9ED2D088EA5D}"/>
    <cellStyle name="Millares 11 2 93" xfId="40912" xr:uid="{6A0913A7-E431-4BC3-B02F-F72ED55EA5BF}"/>
    <cellStyle name="Millares 11 2 94" xfId="41351" xr:uid="{A75E82A1-0F89-4AB2-B334-34E004F7069A}"/>
    <cellStyle name="Millares 11 2 95" xfId="41790" xr:uid="{B340900F-0EFF-4A48-A623-DE4FB89AA186}"/>
    <cellStyle name="Millares 11 2 96" xfId="42229" xr:uid="{09AAE2E8-ECF9-4971-8DC2-88F2C9AB5023}"/>
    <cellStyle name="Millares 11 2 97" xfId="42668" xr:uid="{77F6D5A4-8402-4530-A89A-D4CE5E60F7ED}"/>
    <cellStyle name="Millares 11 2 98" xfId="43107" xr:uid="{1985B028-FCD9-4792-9483-D92997F9A23F}"/>
    <cellStyle name="Millares 11 2 99" xfId="43546" xr:uid="{6E16C4F4-EB68-4A51-9C3E-922FACF0CC6D}"/>
    <cellStyle name="Millares 11 20" xfId="6656" xr:uid="{4B3CEF7F-E471-4E1B-848B-F6F2C1CDE666}"/>
    <cellStyle name="Millares 11 21" xfId="7095" xr:uid="{59BC92F8-B956-4289-ACFB-F07501C6B1F1}"/>
    <cellStyle name="Millares 11 22" xfId="7534" xr:uid="{D3185673-9112-448F-9CD3-EE36DFFA0961}"/>
    <cellStyle name="Millares 11 23" xfId="7973" xr:uid="{0C00FCCA-AA33-417A-B3D0-F271272C5656}"/>
    <cellStyle name="Millares 11 24" xfId="8412" xr:uid="{4F9041AE-DA67-4A0F-A298-AF18BD2259E8}"/>
    <cellStyle name="Millares 11 25" xfId="8851" xr:uid="{267D3233-2ABD-4679-86A8-6E052B2974B6}"/>
    <cellStyle name="Millares 11 26" xfId="9290" xr:uid="{CE381EE9-B605-4750-8194-3F367EF658A7}"/>
    <cellStyle name="Millares 11 27" xfId="9729" xr:uid="{DB30DA9E-A7F6-4696-B025-F53C5E04C2F5}"/>
    <cellStyle name="Millares 11 28" xfId="10167" xr:uid="{2D92657B-05C6-431D-BDEB-7B8E3710EC80}"/>
    <cellStyle name="Millares 11 29" xfId="10606" xr:uid="{EE64A7EC-A0FB-40EF-AFE9-E0131DA76CC4}"/>
    <cellStyle name="Millares 11 3" xfId="292" xr:uid="{C544138A-EE06-41E0-83B2-D5CB779E895D}"/>
    <cellStyle name="Millares 11 3 10" xfId="4482" xr:uid="{209860FA-6110-4AD9-8F0C-3FC0D26387D1}"/>
    <cellStyle name="Millares 11 3 100" xfId="43995" xr:uid="{133CC403-A209-4C3E-858A-D691C79FD6F9}"/>
    <cellStyle name="Millares 11 3 101" xfId="44434" xr:uid="{0620FA28-004A-477B-A882-5A15FE5A1DDE}"/>
    <cellStyle name="Millares 11 3 102" xfId="44873" xr:uid="{AF215969-F50D-4DEB-97A9-0E202CD67E1D}"/>
    <cellStyle name="Millares 11 3 103" xfId="45312" xr:uid="{AB745068-8180-4D64-B352-C39A1B1D459D}"/>
    <cellStyle name="Millares 11 3 104" xfId="45751" xr:uid="{3FAF283B-AA0D-444C-BADC-12F4F769D45A}"/>
    <cellStyle name="Millares 11 3 105" xfId="46190" xr:uid="{45FA2994-C36F-4561-BF64-5CCA0E06F840}"/>
    <cellStyle name="Millares 11 3 106" xfId="46629" xr:uid="{A8BBF57D-FC1A-4B30-A837-B3E510E2C189}"/>
    <cellStyle name="Millares 11 3 107" xfId="47068" xr:uid="{8135F563-FC74-4CD2-ADE9-510D5C869D79}"/>
    <cellStyle name="Millares 11 3 108" xfId="47507" xr:uid="{A4B46348-894E-4508-B523-20A2CA73F0DB}"/>
    <cellStyle name="Millares 11 3 109" xfId="47946" xr:uid="{5E4C2121-3C3E-4059-ABF1-6BA5A7B95300}"/>
    <cellStyle name="Millares 11 3 11" xfId="4921" xr:uid="{B4DF3921-7E58-4A8B-85B2-0E4F6B91789C}"/>
    <cellStyle name="Millares 11 3 110" xfId="48385" xr:uid="{AE4AFB89-60FC-4D20-9622-01F5DC2A308B}"/>
    <cellStyle name="Millares 11 3 111" xfId="48824" xr:uid="{C067F1FB-B7CD-4862-B6F9-B49F4B0E701F}"/>
    <cellStyle name="Millares 11 3 112" xfId="49263" xr:uid="{6F1BB86E-F1DF-439A-BE0C-905299C3436C}"/>
    <cellStyle name="Millares 11 3 113" xfId="49702" xr:uid="{5902CA05-50B4-4439-A9BB-0FE468816D87}"/>
    <cellStyle name="Millares 11 3 114" xfId="50141" xr:uid="{0FE5B50F-2BDD-40C2-9172-A67CEAC5442F}"/>
    <cellStyle name="Millares 11 3 115" xfId="50580" xr:uid="{08900475-F303-44E5-A890-69F3232939C9}"/>
    <cellStyle name="Millares 11 3 116" xfId="51019" xr:uid="{148439A1-F3F1-4207-AA22-1E03A2516B16}"/>
    <cellStyle name="Millares 11 3 117" xfId="51458" xr:uid="{F28A48E9-A409-4A3A-909D-446787A2D71A}"/>
    <cellStyle name="Millares 11 3 118" xfId="51897" xr:uid="{57AF6C83-20DC-48BC-9FC0-54CD2DF8F97F}"/>
    <cellStyle name="Millares 11 3 119" xfId="52336" xr:uid="{AD4372EE-C747-4316-AD39-A8663CB4D1A0}"/>
    <cellStyle name="Millares 11 3 12" xfId="5360" xr:uid="{5E5C8D6E-6211-4D50-857F-F4FBE80A55CA}"/>
    <cellStyle name="Millares 11 3 120" xfId="52775" xr:uid="{49174D83-BC77-4917-BE36-5276A866E22C}"/>
    <cellStyle name="Millares 11 3 121" xfId="53214" xr:uid="{7B15475B-EAE2-4F8D-A5DB-78E53E204D8A}"/>
    <cellStyle name="Millares 11 3 122" xfId="53653" xr:uid="{638E760A-FA78-4660-993E-0E5D69818A80}"/>
    <cellStyle name="Millares 11 3 123" xfId="54092" xr:uid="{E7A66090-8162-4F50-819E-2E7BFFFF1A96}"/>
    <cellStyle name="Millares 11 3 124" xfId="54531" xr:uid="{FC19DCA4-1A07-4DD2-BC54-A325FED9409C}"/>
    <cellStyle name="Millares 11 3 13" xfId="5799" xr:uid="{AD1C02CA-321B-428F-B315-74EA9512330D}"/>
    <cellStyle name="Millares 11 3 14" xfId="6238" xr:uid="{17071FB3-425C-49B9-8C9C-DB2E1286D23A}"/>
    <cellStyle name="Millares 11 3 15" xfId="6677" xr:uid="{A5E8FB86-2B51-48CC-B6F1-A5A6ABE69399}"/>
    <cellStyle name="Millares 11 3 16" xfId="7116" xr:uid="{FBDC5CAA-0375-4CF7-B0EF-4CCB81DEF729}"/>
    <cellStyle name="Millares 11 3 17" xfId="7555" xr:uid="{D3DCB957-4420-4EB2-9B52-C611C3C3329A}"/>
    <cellStyle name="Millares 11 3 18" xfId="7994" xr:uid="{4D14DD68-0168-41FA-AE2D-0AFDE07CCD90}"/>
    <cellStyle name="Millares 11 3 19" xfId="8433" xr:uid="{DC00C573-8145-4DCA-977D-391DB7832AAD}"/>
    <cellStyle name="Millares 11 3 2" xfId="502" xr:uid="{CDED0E69-838A-4C28-8392-DAC8D8B77460}"/>
    <cellStyle name="Millares 11 3 2 10" xfId="4965" xr:uid="{092AA754-A172-4DF6-811C-002918AEA2DF}"/>
    <cellStyle name="Millares 11 3 2 100" xfId="44478" xr:uid="{1FF187BB-7C10-4A05-98E3-16A18942814E}"/>
    <cellStyle name="Millares 11 3 2 101" xfId="44917" xr:uid="{E013D0A5-00BC-4CC2-9263-FAB56A6E035A}"/>
    <cellStyle name="Millares 11 3 2 102" xfId="45356" xr:uid="{5B6494F9-92B7-49D6-A56A-7077D008171F}"/>
    <cellStyle name="Millares 11 3 2 103" xfId="45795" xr:uid="{288DDF7B-3966-4AF1-B445-895A1203FCC8}"/>
    <cellStyle name="Millares 11 3 2 104" xfId="46234" xr:uid="{237A2074-5047-4CD3-9EEF-88688F0AEBCA}"/>
    <cellStyle name="Millares 11 3 2 105" xfId="46673" xr:uid="{37DB1930-C0E9-4CD0-8D84-A074E3A5EE10}"/>
    <cellStyle name="Millares 11 3 2 106" xfId="47112" xr:uid="{9EE9D99D-A652-4BBD-825F-8094CC2BF91A}"/>
    <cellStyle name="Millares 11 3 2 107" xfId="47551" xr:uid="{2BEE89F3-A526-43C2-AF6B-32244C8B9380}"/>
    <cellStyle name="Millares 11 3 2 108" xfId="47990" xr:uid="{9D098B1E-2C76-4F4B-9730-5B34AF8882DA}"/>
    <cellStyle name="Millares 11 3 2 109" xfId="48429" xr:uid="{67F2AAAA-8DCF-40D2-B0E1-D2104EE9EADA}"/>
    <cellStyle name="Millares 11 3 2 11" xfId="5404" xr:uid="{09A8F707-459B-4F12-A736-76DB4A6CDE2B}"/>
    <cellStyle name="Millares 11 3 2 110" xfId="48868" xr:uid="{75BF084A-933A-4C60-8E6E-5FA980F3255D}"/>
    <cellStyle name="Millares 11 3 2 111" xfId="49307" xr:uid="{432CD68C-61AD-4C22-BECE-42E75EE22A7E}"/>
    <cellStyle name="Millares 11 3 2 112" xfId="49746" xr:uid="{B75DB748-A43F-4D10-911D-C0BB6C8E0397}"/>
    <cellStyle name="Millares 11 3 2 113" xfId="50185" xr:uid="{C768B3A3-B3BC-456A-8843-04F01096C0D4}"/>
    <cellStyle name="Millares 11 3 2 114" xfId="50624" xr:uid="{1FA9D693-2C24-4432-9725-880924264AAD}"/>
    <cellStyle name="Millares 11 3 2 115" xfId="51063" xr:uid="{717E06B4-A3BB-4CE8-873A-CE88AD644C0C}"/>
    <cellStyle name="Millares 11 3 2 116" xfId="51502" xr:uid="{87A4A2E1-FCA5-4F4A-A4A2-8344A7DCDEA8}"/>
    <cellStyle name="Millares 11 3 2 117" xfId="51941" xr:uid="{C15FCBAE-3009-4CB4-ACA3-33AB52E694EE}"/>
    <cellStyle name="Millares 11 3 2 118" xfId="52380" xr:uid="{50CE4938-9590-4915-A7AC-798E767B14D8}"/>
    <cellStyle name="Millares 11 3 2 119" xfId="52819" xr:uid="{CFFB9D86-D829-4021-BBEA-06B49C3E73BA}"/>
    <cellStyle name="Millares 11 3 2 12" xfId="5843" xr:uid="{2C588241-5B5D-4923-B12B-F99AA5BBD591}"/>
    <cellStyle name="Millares 11 3 2 120" xfId="53258" xr:uid="{1636E76E-5A23-4766-861A-D2D08E771FF0}"/>
    <cellStyle name="Millares 11 3 2 121" xfId="53697" xr:uid="{B38A6A12-D90A-4F5E-90AD-9184376DB88C}"/>
    <cellStyle name="Millares 11 3 2 122" xfId="54136" xr:uid="{EC21DB32-23ED-470F-85B0-7D2A599AC746}"/>
    <cellStyle name="Millares 11 3 2 123" xfId="54575" xr:uid="{E5348700-5CC5-4222-8DAB-2B2580F81A2A}"/>
    <cellStyle name="Millares 11 3 2 13" xfId="6282" xr:uid="{48DF8243-04B9-4A13-B9BE-8D5876BA84E8}"/>
    <cellStyle name="Millares 11 3 2 14" xfId="6721" xr:uid="{CCF1604B-8537-4062-AC31-FF5CB82F059E}"/>
    <cellStyle name="Millares 11 3 2 15" xfId="7160" xr:uid="{ACDFE881-0EF8-4507-A77C-1616946D801D}"/>
    <cellStyle name="Millares 11 3 2 16" xfId="7599" xr:uid="{66C25F9C-7520-4E24-8140-6ACBA1D3D360}"/>
    <cellStyle name="Millares 11 3 2 17" xfId="8038" xr:uid="{76C9016F-5AF9-4C2D-85BC-4004707D5142}"/>
    <cellStyle name="Millares 11 3 2 18" xfId="8477" xr:uid="{D0458944-637F-4B2D-9B09-1856694227FA}"/>
    <cellStyle name="Millares 11 3 2 19" xfId="8916" xr:uid="{1DF89395-3A1C-40F1-977A-14C1386E365B}"/>
    <cellStyle name="Millares 11 3 2 2" xfId="1023" xr:uid="{F53E43B7-95B1-4794-A91D-CDA18F06F6D4}"/>
    <cellStyle name="Millares 11 3 2 2 10" xfId="5510" xr:uid="{62D44CC3-78C0-4889-9483-61451F5415BB}"/>
    <cellStyle name="Millares 11 3 2 2 100" xfId="45023" xr:uid="{74782978-9FD3-49C2-A9E8-2C2C202FA5E2}"/>
    <cellStyle name="Millares 11 3 2 2 101" xfId="45462" xr:uid="{74623056-4FF7-4D57-B8AF-B43A9FE672FA}"/>
    <cellStyle name="Millares 11 3 2 2 102" xfId="45901" xr:uid="{3007D21F-C139-4CEC-A707-F5146D2A9D89}"/>
    <cellStyle name="Millares 11 3 2 2 103" xfId="46340" xr:uid="{7DDA3408-6C11-40EA-8A6B-BDF3B1289612}"/>
    <cellStyle name="Millares 11 3 2 2 104" xfId="46779" xr:uid="{ECEFD299-EA15-41CB-9EF8-2C2C57515581}"/>
    <cellStyle name="Millares 11 3 2 2 105" xfId="47218" xr:uid="{E60DE1C0-3812-421C-B85B-E6D94F859A9F}"/>
    <cellStyle name="Millares 11 3 2 2 106" xfId="47657" xr:uid="{42886A80-7B8C-408A-82F9-E34B760228F7}"/>
    <cellStyle name="Millares 11 3 2 2 107" xfId="48096" xr:uid="{3E72DC51-442E-4E97-AEA7-C54FFE950616}"/>
    <cellStyle name="Millares 11 3 2 2 108" xfId="48535" xr:uid="{5A9AB078-011F-4275-80D1-1CFD3F7EE425}"/>
    <cellStyle name="Millares 11 3 2 2 109" xfId="48974" xr:uid="{CA650F6B-7229-4B5D-83D1-6DC74D911BAD}"/>
    <cellStyle name="Millares 11 3 2 2 11" xfId="5949" xr:uid="{B0747B91-0EBD-487A-9E72-53563A06A14B}"/>
    <cellStyle name="Millares 11 3 2 2 110" xfId="49413" xr:uid="{5CA1286E-1F9C-4F12-A4F4-FC96A0A337CF}"/>
    <cellStyle name="Millares 11 3 2 2 111" xfId="49852" xr:uid="{32235A79-634C-4A0B-A208-B8FBA1828832}"/>
    <cellStyle name="Millares 11 3 2 2 112" xfId="50291" xr:uid="{5F6F7BEF-7103-437A-A4A0-7BFB575EEB21}"/>
    <cellStyle name="Millares 11 3 2 2 113" xfId="50730" xr:uid="{AE4023F9-B6F0-44AF-9949-978B41446DDC}"/>
    <cellStyle name="Millares 11 3 2 2 114" xfId="51169" xr:uid="{E4D3AA9E-8E9F-435C-AF5D-0743EBE5BF0E}"/>
    <cellStyle name="Millares 11 3 2 2 115" xfId="51608" xr:uid="{67DD13C1-0AFB-4853-AEE9-2B619FB65552}"/>
    <cellStyle name="Millares 11 3 2 2 116" xfId="52047" xr:uid="{AB948577-7487-4C64-A171-E1C3E00ABFF3}"/>
    <cellStyle name="Millares 11 3 2 2 117" xfId="52486" xr:uid="{C36164FA-6B9B-4BF4-B948-47ABD59A7BF1}"/>
    <cellStyle name="Millares 11 3 2 2 118" xfId="52925" xr:uid="{0EC5C5B8-12CE-43D7-BAFE-F95F022721C2}"/>
    <cellStyle name="Millares 11 3 2 2 119" xfId="53364" xr:uid="{1CEDA8B8-6D53-4BEF-A891-68D0336147F9}"/>
    <cellStyle name="Millares 11 3 2 2 12" xfId="6388" xr:uid="{70233802-F90E-4651-893A-5C50795AADC9}"/>
    <cellStyle name="Millares 11 3 2 2 120" xfId="53803" xr:uid="{2E67802B-7580-43DB-92A0-C00D080AC212}"/>
    <cellStyle name="Millares 11 3 2 2 121" xfId="54242" xr:uid="{A375C63B-6245-4D6F-A922-2E460C6B9519}"/>
    <cellStyle name="Millares 11 3 2 2 122" xfId="54681" xr:uid="{68DC7577-C529-4E77-86AE-EF98A818AD31}"/>
    <cellStyle name="Millares 11 3 2 2 13" xfId="6827" xr:uid="{D909D065-64C3-474E-B9F1-8CD8FE6192A1}"/>
    <cellStyle name="Millares 11 3 2 2 14" xfId="7266" xr:uid="{D865C91F-C2C1-46E6-8312-1A334B4EA66F}"/>
    <cellStyle name="Millares 11 3 2 2 15" xfId="7705" xr:uid="{731684FA-B34D-401B-95A7-23349764CCEA}"/>
    <cellStyle name="Millares 11 3 2 2 16" xfId="8144" xr:uid="{9E1965DA-A1ED-4999-ACDB-DF8A2165DB0C}"/>
    <cellStyle name="Millares 11 3 2 2 17" xfId="8583" xr:uid="{6FB8D091-7D40-4428-97D9-FD871830F010}"/>
    <cellStyle name="Millares 11 3 2 2 18" xfId="9022" xr:uid="{1A2998A4-3D88-45DB-B3D5-AD3ED56CE9B0}"/>
    <cellStyle name="Millares 11 3 2 2 19" xfId="9461" xr:uid="{980EB25A-E0EB-466B-B228-138AF0643C4B}"/>
    <cellStyle name="Millares 11 3 2 2 2" xfId="2064" xr:uid="{E7B65ED8-E529-417F-B873-19D0D6127AB5}"/>
    <cellStyle name="Millares 11 3 2 2 2 10" xfId="6161" xr:uid="{D6AE5097-A707-4A21-BA4F-D958A38457E2}"/>
    <cellStyle name="Millares 11 3 2 2 2 100" xfId="45674" xr:uid="{85D33D7B-222F-4F28-94AD-39F371907C6F}"/>
    <cellStyle name="Millares 11 3 2 2 2 101" xfId="46113" xr:uid="{06DAE909-42B5-4C51-8836-FFCFDCD7B4F1}"/>
    <cellStyle name="Millares 11 3 2 2 2 102" xfId="46552" xr:uid="{DBE67A1B-108F-4D8D-82C9-3463E4A284A9}"/>
    <cellStyle name="Millares 11 3 2 2 2 103" xfId="46991" xr:uid="{C6CA52FF-575F-4079-A9B1-85A336973F34}"/>
    <cellStyle name="Millares 11 3 2 2 2 104" xfId="47430" xr:uid="{01EF53B3-373E-4F32-9B7A-24E8E2F2EF2A}"/>
    <cellStyle name="Millares 11 3 2 2 2 105" xfId="47869" xr:uid="{93C5CC02-95B3-4F8F-9A2E-344078B32DB5}"/>
    <cellStyle name="Millares 11 3 2 2 2 106" xfId="48308" xr:uid="{5DC73D10-DF7A-4D84-95D1-5263DD128667}"/>
    <cellStyle name="Millares 11 3 2 2 2 107" xfId="48747" xr:uid="{8B20F52E-0ACB-4BBA-BFB2-9E11A67BB228}"/>
    <cellStyle name="Millares 11 3 2 2 2 108" xfId="49186" xr:uid="{CBC44382-6AFD-4DF6-A49D-0F15677295D5}"/>
    <cellStyle name="Millares 11 3 2 2 2 109" xfId="49625" xr:uid="{2C484B90-A993-49C4-BE8A-31266C0A7DFA}"/>
    <cellStyle name="Millares 11 3 2 2 2 11" xfId="6600" xr:uid="{5E6EFC4F-5D5F-4ED0-A7FE-2432ACB7433D}"/>
    <cellStyle name="Millares 11 3 2 2 2 110" xfId="50064" xr:uid="{CF0157FB-FA36-470C-8E6F-9304F0E91F6D}"/>
    <cellStyle name="Millares 11 3 2 2 2 111" xfId="50503" xr:uid="{60C7091A-5269-4462-9032-072B269AD290}"/>
    <cellStyle name="Millares 11 3 2 2 2 112" xfId="50942" xr:uid="{8D0AE059-247C-4D41-A8F2-207994867BDE}"/>
    <cellStyle name="Millares 11 3 2 2 2 113" xfId="51381" xr:uid="{3A182197-160C-4C5C-8966-7B6538AD993E}"/>
    <cellStyle name="Millares 11 3 2 2 2 114" xfId="51820" xr:uid="{60C59E0F-4FE1-4EA5-AE4C-62656538D320}"/>
    <cellStyle name="Millares 11 3 2 2 2 115" xfId="52259" xr:uid="{E8C25F2C-07DD-422B-B606-E8601BB2DBCF}"/>
    <cellStyle name="Millares 11 3 2 2 2 116" xfId="52698" xr:uid="{DF623C80-052B-41BC-82CF-6850A041A396}"/>
    <cellStyle name="Millares 11 3 2 2 2 117" xfId="53137" xr:uid="{F6948D10-F940-4F9C-B733-96A819630DDE}"/>
    <cellStyle name="Millares 11 3 2 2 2 118" xfId="53576" xr:uid="{3E201E50-39A8-473F-9B69-5702E8996DE1}"/>
    <cellStyle name="Millares 11 3 2 2 2 119" xfId="54015" xr:uid="{D7B00BA8-3512-4969-A063-B80C1ABA8262}"/>
    <cellStyle name="Millares 11 3 2 2 2 12" xfId="7039" xr:uid="{FD7065DF-5236-44A0-A37C-35C61F7F7FC4}"/>
    <cellStyle name="Millares 11 3 2 2 2 120" xfId="54454" xr:uid="{39339613-567A-42B3-A6BF-D63F2E79B5E8}"/>
    <cellStyle name="Millares 11 3 2 2 2 121" xfId="54893" xr:uid="{C0AA9463-D811-4EC6-BFFA-6C406118327D}"/>
    <cellStyle name="Millares 11 3 2 2 2 13" xfId="7478" xr:uid="{BA4942C3-B21F-4C5C-804D-7A87307D13FA}"/>
    <cellStyle name="Millares 11 3 2 2 2 14" xfId="7917" xr:uid="{16DC42A4-C309-424B-BA09-E07E1093EA24}"/>
    <cellStyle name="Millares 11 3 2 2 2 15" xfId="8356" xr:uid="{B8AF5C30-A742-4C4F-A6DE-C7B6E0DA7E67}"/>
    <cellStyle name="Millares 11 3 2 2 2 16" xfId="8795" xr:uid="{379CF1A2-0B4E-499D-8878-1B1332406C43}"/>
    <cellStyle name="Millares 11 3 2 2 2 17" xfId="9234" xr:uid="{27C7B930-2EC2-4564-9A8B-E1343F09F8E3}"/>
    <cellStyle name="Millares 11 3 2 2 2 18" xfId="9673" xr:uid="{662FBC28-67A5-482B-A078-45BDC7073377}"/>
    <cellStyle name="Millares 11 3 2 2 2 19" xfId="10112" xr:uid="{9A10EBC1-5183-43E0-9852-908DA0F5825A}"/>
    <cellStyle name="Millares 11 3 2 2 2 2" xfId="2649" xr:uid="{0F0EEEEE-FA77-42B6-8BF5-213F592D8805}"/>
    <cellStyle name="Millares 11 3 2 2 2 20" xfId="10550" xr:uid="{E3667EA5-FF6F-40B4-9F25-37010C52505F}"/>
    <cellStyle name="Millares 11 3 2 2 2 21" xfId="10989" xr:uid="{1656A2FB-6056-4428-88AD-D95D6DDA1D6F}"/>
    <cellStyle name="Millares 11 3 2 2 2 22" xfId="11428" xr:uid="{33A062A0-78D7-4137-A443-707E88D7E14C}"/>
    <cellStyle name="Millares 11 3 2 2 2 23" xfId="11867" xr:uid="{2442FA80-D5EE-45C0-99C6-B23B8827D69E}"/>
    <cellStyle name="Millares 11 3 2 2 2 24" xfId="12306" xr:uid="{95C4996C-CC4D-4C47-8408-5502E23C4594}"/>
    <cellStyle name="Millares 11 3 2 2 2 25" xfId="12746" xr:uid="{487A2E10-1251-4B05-BE0A-3D113AC055D5}"/>
    <cellStyle name="Millares 11 3 2 2 2 26" xfId="13185" xr:uid="{013B22DF-6414-4E23-86D0-145E1FD3D3CE}"/>
    <cellStyle name="Millares 11 3 2 2 2 27" xfId="13625" xr:uid="{E93869BB-CEF9-43EA-ACDA-629F44CD450D}"/>
    <cellStyle name="Millares 11 3 2 2 2 28" xfId="14064" xr:uid="{8E785DE5-8F92-48DB-8ACB-90438189F1B1}"/>
    <cellStyle name="Millares 11 3 2 2 2 29" xfId="14503" xr:uid="{F82CAF05-EFB8-46F8-8A9F-A0B50AEB791E}"/>
    <cellStyle name="Millares 11 3 2 2 2 3" xfId="3088" xr:uid="{9BA9163A-E934-4AF0-ABB5-30367F4829DC}"/>
    <cellStyle name="Millares 11 3 2 2 2 30" xfId="14942" xr:uid="{19C53ED7-0C2E-4234-BA74-A179F9D427FF}"/>
    <cellStyle name="Millares 11 3 2 2 2 31" xfId="15381" xr:uid="{76C99D23-7001-477C-94F3-E239F14ABFB4}"/>
    <cellStyle name="Millares 11 3 2 2 2 32" xfId="15820" xr:uid="{22195867-1A46-44D7-A385-918A9253A642}"/>
    <cellStyle name="Millares 11 3 2 2 2 33" xfId="16260" xr:uid="{CE4009E9-62E4-4A79-A4AC-DD1A3D1451C9}"/>
    <cellStyle name="Millares 11 3 2 2 2 34" xfId="16699" xr:uid="{737C60F9-D56B-43CA-A553-97A99E7E30C8}"/>
    <cellStyle name="Millares 11 3 2 2 2 35" xfId="17138" xr:uid="{5E146D56-4D9E-49AD-A26A-EE8816931F0D}"/>
    <cellStyle name="Millares 11 3 2 2 2 36" xfId="17577" xr:uid="{7F99F19A-DC6B-4D46-9AEE-442C60343408}"/>
    <cellStyle name="Millares 11 3 2 2 2 37" xfId="18016" xr:uid="{27EFC5B8-1497-4A30-9C1B-33DA2CDC5213}"/>
    <cellStyle name="Millares 11 3 2 2 2 38" xfId="18455" xr:uid="{71BBA56D-0428-4BAB-9EC4-F659C5D58899}"/>
    <cellStyle name="Millares 11 3 2 2 2 39" xfId="18894" xr:uid="{1766DCB9-8AD7-404A-B511-1E238E5FD1D7}"/>
    <cellStyle name="Millares 11 3 2 2 2 4" xfId="3526" xr:uid="{A6D8B85C-4CDC-41B2-8289-F2DCA044B7DC}"/>
    <cellStyle name="Millares 11 3 2 2 2 40" xfId="19333" xr:uid="{95F4F5E5-B1D1-4CA4-ADA3-F34F7E54CA5A}"/>
    <cellStyle name="Millares 11 3 2 2 2 41" xfId="19772" xr:uid="{3C6ABCD4-F109-4B61-A5C7-B37F0EC9EFD9}"/>
    <cellStyle name="Millares 11 3 2 2 2 42" xfId="20211" xr:uid="{D0AD164B-578A-44CD-B982-F46173703ACA}"/>
    <cellStyle name="Millares 11 3 2 2 2 43" xfId="20650" xr:uid="{DEF346B6-0C75-415A-BAA9-D47EEF3CF3C9}"/>
    <cellStyle name="Millares 11 3 2 2 2 44" xfId="21089" xr:uid="{9A79691C-E498-45E3-888D-E31C2A289204}"/>
    <cellStyle name="Millares 11 3 2 2 2 45" xfId="21528" xr:uid="{E585E986-554A-4ADF-B6FE-09B39CF61F6E}"/>
    <cellStyle name="Millares 11 3 2 2 2 46" xfId="21967" xr:uid="{293EAA81-366F-4139-915A-E4125A487281}"/>
    <cellStyle name="Millares 11 3 2 2 2 47" xfId="22406" xr:uid="{C66149EB-FAEE-429E-BE6C-C1705DEFA5A7}"/>
    <cellStyle name="Millares 11 3 2 2 2 48" xfId="22845" xr:uid="{D3D5C690-F075-4809-BA36-FC8DCEB9476E}"/>
    <cellStyle name="Millares 11 3 2 2 2 49" xfId="23284" xr:uid="{93675076-D87C-4F33-92F2-CB8DF8D0C0DE}"/>
    <cellStyle name="Millares 11 3 2 2 2 5" xfId="3966" xr:uid="{3D4ACAF7-7CED-488F-875B-D1983C305EF1}"/>
    <cellStyle name="Millares 11 3 2 2 2 50" xfId="23723" xr:uid="{07D05AFF-CD78-4F57-9EC5-01F6CE06DAFD}"/>
    <cellStyle name="Millares 11 3 2 2 2 51" xfId="24162" xr:uid="{35232E53-849E-4347-80B5-77A4C1F4A26D}"/>
    <cellStyle name="Millares 11 3 2 2 2 52" xfId="24601" xr:uid="{4BF22AE1-6CC3-47E1-95C7-B9FF803B3B5F}"/>
    <cellStyle name="Millares 11 3 2 2 2 53" xfId="25040" xr:uid="{3B1CBE5E-EE0D-4B5E-9F29-3029091DAD1B}"/>
    <cellStyle name="Millares 11 3 2 2 2 54" xfId="25479" xr:uid="{9CB66001-3DB1-44FC-BE7A-B15A78C323EB}"/>
    <cellStyle name="Millares 11 3 2 2 2 55" xfId="25918" xr:uid="{83A0840D-F362-4FE0-9CEF-512CB7F789AC}"/>
    <cellStyle name="Millares 11 3 2 2 2 56" xfId="26357" xr:uid="{48DC408A-0519-4B40-833A-542ED7D41E1E}"/>
    <cellStyle name="Millares 11 3 2 2 2 57" xfId="26796" xr:uid="{2D0B4CEC-473F-4D15-83F3-FBA1B007FC46}"/>
    <cellStyle name="Millares 11 3 2 2 2 58" xfId="27235" xr:uid="{59A9B0A3-633A-4A94-81F0-1BE4ED84DDF7}"/>
    <cellStyle name="Millares 11 3 2 2 2 59" xfId="27674" xr:uid="{90F71A72-C821-437A-BD9C-BB2910CBCA66}"/>
    <cellStyle name="Millares 11 3 2 2 2 6" xfId="4405" xr:uid="{34561FF6-D579-47D6-8693-B8313ADD545E}"/>
    <cellStyle name="Millares 11 3 2 2 2 60" xfId="28113" xr:uid="{29A650EC-FA01-4B82-B57A-6F161FB2E8C2}"/>
    <cellStyle name="Millares 11 3 2 2 2 61" xfId="28552" xr:uid="{24217214-ED61-4CE1-8AFD-18FD6F9D2EB0}"/>
    <cellStyle name="Millares 11 3 2 2 2 62" xfId="28991" xr:uid="{3D1F403D-C3F9-4F19-A988-362DC80A5412}"/>
    <cellStyle name="Millares 11 3 2 2 2 63" xfId="29430" xr:uid="{3E7BE971-D6F4-4100-86F7-8753213823A8}"/>
    <cellStyle name="Millares 11 3 2 2 2 64" xfId="29869" xr:uid="{C796469B-C01B-46BA-956E-45E2FFA02566}"/>
    <cellStyle name="Millares 11 3 2 2 2 65" xfId="30308" xr:uid="{36F90CCD-44C9-4A96-B14F-6E94EB908FC7}"/>
    <cellStyle name="Millares 11 3 2 2 2 66" xfId="30747" xr:uid="{DA553382-4A92-4072-BF77-643ACA668540}"/>
    <cellStyle name="Millares 11 3 2 2 2 67" xfId="31186" xr:uid="{222183A6-C9A2-498F-8C22-3417F10FE638}"/>
    <cellStyle name="Millares 11 3 2 2 2 68" xfId="31625" xr:uid="{B4DEB5B4-C383-4B07-9064-4A65A8B763ED}"/>
    <cellStyle name="Millares 11 3 2 2 2 69" xfId="32065" xr:uid="{446E0CD6-2383-491C-88C4-7326EC581D3C}"/>
    <cellStyle name="Millares 11 3 2 2 2 7" xfId="4844" xr:uid="{B3957F62-B418-48B2-B42D-5FE6C6F94877}"/>
    <cellStyle name="Millares 11 3 2 2 2 70" xfId="32504" xr:uid="{7E807F03-C907-4A84-A692-51699F6BF938}"/>
    <cellStyle name="Millares 11 3 2 2 2 71" xfId="32943" xr:uid="{92066991-4785-400E-A38A-09A2111BA75D}"/>
    <cellStyle name="Millares 11 3 2 2 2 72" xfId="33382" xr:uid="{6DBF819A-40C5-4D07-83D7-710434CD97B2}"/>
    <cellStyle name="Millares 11 3 2 2 2 73" xfId="33821" xr:uid="{D72C634E-BB65-4EAC-8A38-54B06E75F625}"/>
    <cellStyle name="Millares 11 3 2 2 2 74" xfId="34260" xr:uid="{CA254BE1-E806-4AD5-9DD6-69E06D319792}"/>
    <cellStyle name="Millares 11 3 2 2 2 75" xfId="34699" xr:uid="{ADA96AFE-3AF9-4520-83BA-E7C8DF63B933}"/>
    <cellStyle name="Millares 11 3 2 2 2 76" xfId="35138" xr:uid="{1149D2CD-5690-49F2-B1C2-24FEF3AF5A1C}"/>
    <cellStyle name="Millares 11 3 2 2 2 77" xfId="35577" xr:uid="{3D58C73C-864B-4083-A866-93740FED33C8}"/>
    <cellStyle name="Millares 11 3 2 2 2 78" xfId="36016" xr:uid="{31ED5BD7-B284-4D43-82CB-0419E5C56533}"/>
    <cellStyle name="Millares 11 3 2 2 2 79" xfId="36455" xr:uid="{77A1719E-9F0F-474C-826E-48873D87FB43}"/>
    <cellStyle name="Millares 11 3 2 2 2 8" xfId="5283" xr:uid="{2574810E-AC4E-40F6-A551-3A7538B2167D}"/>
    <cellStyle name="Millares 11 3 2 2 2 80" xfId="36894" xr:uid="{F61B9F93-62E0-4E8B-9586-95DFB31C6C5E}"/>
    <cellStyle name="Millares 11 3 2 2 2 81" xfId="37332" xr:uid="{19E7F882-0A72-47AA-9F5A-2076C8B92CC0}"/>
    <cellStyle name="Millares 11 3 2 2 2 82" xfId="37771" xr:uid="{89BC66C8-A056-4F41-8AEE-9D73AFF6114F}"/>
    <cellStyle name="Millares 11 3 2 2 2 83" xfId="38210" xr:uid="{78C790C0-449D-4619-A50B-02F795895C64}"/>
    <cellStyle name="Millares 11 3 2 2 2 84" xfId="38649" xr:uid="{872AE9AC-3790-41A6-B271-E43A5B37BAA8}"/>
    <cellStyle name="Millares 11 3 2 2 2 85" xfId="39088" xr:uid="{AE27F884-ABDA-4B30-B50F-D19D3B79C91D}"/>
    <cellStyle name="Millares 11 3 2 2 2 86" xfId="39527" xr:uid="{213EEA25-9681-40B1-A6AE-13BAAD62A7C5}"/>
    <cellStyle name="Millares 11 3 2 2 2 87" xfId="39966" xr:uid="{71E30D16-D2E0-4AFF-97B4-ED63E447AB45}"/>
    <cellStyle name="Millares 11 3 2 2 2 88" xfId="40406" xr:uid="{03796DF9-1051-454E-861E-5144E1E6A9CF}"/>
    <cellStyle name="Millares 11 3 2 2 2 89" xfId="40845" xr:uid="{D8B403EA-A7C0-4324-8198-265C187B0CAF}"/>
    <cellStyle name="Millares 11 3 2 2 2 9" xfId="5722" xr:uid="{75A5D5E9-ABF6-4672-A8C7-193AAA07F3EC}"/>
    <cellStyle name="Millares 11 3 2 2 2 90" xfId="41284" xr:uid="{77CD2978-698B-4177-9EEA-DAC4B3927D77}"/>
    <cellStyle name="Millares 11 3 2 2 2 91" xfId="41723" xr:uid="{E75B1D69-BE48-4DD1-9FEF-CC2BE8C676E0}"/>
    <cellStyle name="Millares 11 3 2 2 2 92" xfId="42162" xr:uid="{90430166-4606-4318-B36D-5385D299255C}"/>
    <cellStyle name="Millares 11 3 2 2 2 93" xfId="42601" xr:uid="{E880BBC5-5737-4F11-A87B-D8438A413973}"/>
    <cellStyle name="Millares 11 3 2 2 2 94" xfId="43040" xr:uid="{2824305E-647D-4DFD-A7F5-270BB0F5C253}"/>
    <cellStyle name="Millares 11 3 2 2 2 95" xfId="43479" xr:uid="{7F645329-C9D7-45A1-9995-7264A1E85AE5}"/>
    <cellStyle name="Millares 11 3 2 2 2 96" xfId="43918" xr:uid="{ECF915F1-4F75-4721-A86C-2E42EF7E8EDB}"/>
    <cellStyle name="Millares 11 3 2 2 2 97" xfId="44357" xr:uid="{AC612E4F-6699-4B1F-9078-33514F66B7B6}"/>
    <cellStyle name="Millares 11 3 2 2 2 98" xfId="44796" xr:uid="{D5C1E7FE-08AB-4EDE-B9BA-AFC0BDA0B3AA}"/>
    <cellStyle name="Millares 11 3 2 2 2 99" xfId="45235" xr:uid="{28210C58-CAAA-45C2-9091-C8DD359FCEB0}"/>
    <cellStyle name="Millares 11 3 2 2 20" xfId="9900" xr:uid="{D7F3D19B-AF64-4279-A9C4-26B73D6EA69D}"/>
    <cellStyle name="Millares 11 3 2 2 21" xfId="10338" xr:uid="{82C313F3-1882-422C-9F45-9E46A4B15787}"/>
    <cellStyle name="Millares 11 3 2 2 22" xfId="10777" xr:uid="{792B1239-1B43-47C1-8CE1-6F8E4901B26B}"/>
    <cellStyle name="Millares 11 3 2 2 23" xfId="11216" xr:uid="{32903E4F-BD4F-4BB8-99A1-97A921BDDE09}"/>
    <cellStyle name="Millares 11 3 2 2 24" xfId="11655" xr:uid="{2F6076E4-3EDF-4F90-9ECE-1B776D9B450C}"/>
    <cellStyle name="Millares 11 3 2 2 25" xfId="12094" xr:uid="{3D921F46-D422-448B-A756-6701C4FE99FE}"/>
    <cellStyle name="Millares 11 3 2 2 26" xfId="12533" xr:uid="{AB4B6350-7021-4ECF-81F7-EC48DEF3D3A0}"/>
    <cellStyle name="Millares 11 3 2 2 27" xfId="12973" xr:uid="{8C0BC48D-04E4-4847-AA9C-8811D5D1BBEE}"/>
    <cellStyle name="Millares 11 3 2 2 28" xfId="13412" xr:uid="{B536A6B7-9969-477C-8284-051D83869683}"/>
    <cellStyle name="Millares 11 3 2 2 29" xfId="13852" xr:uid="{83405EA6-1EA4-41AB-91F7-0A4724E8D3C9}"/>
    <cellStyle name="Millares 11 3 2 2 3" xfId="2436" xr:uid="{9D7B3A86-679E-4342-9463-A872E11852E0}"/>
    <cellStyle name="Millares 11 3 2 2 30" xfId="14291" xr:uid="{E95A2CC3-F108-43FB-A1AB-A9129839B938}"/>
    <cellStyle name="Millares 11 3 2 2 31" xfId="14730" xr:uid="{AAD445EF-F49A-4F9A-A537-24818A8FFB94}"/>
    <cellStyle name="Millares 11 3 2 2 32" xfId="15169" xr:uid="{85F5BCE0-0C8E-4A2B-9C96-B377C4E18D12}"/>
    <cellStyle name="Millares 11 3 2 2 33" xfId="15608" xr:uid="{21904628-0DA1-42AC-839C-926EB66C8605}"/>
    <cellStyle name="Millares 11 3 2 2 34" xfId="16047" xr:uid="{9B0B0B6C-3687-46A8-881F-A1CD5CD50FA6}"/>
    <cellStyle name="Millares 11 3 2 2 35" xfId="16487" xr:uid="{697FC5C4-8911-4510-92DE-4F4B9AD7F498}"/>
    <cellStyle name="Millares 11 3 2 2 36" xfId="16926" xr:uid="{F69ED553-04A8-4CCC-BC75-66C83081CB6C}"/>
    <cellStyle name="Millares 11 3 2 2 37" xfId="17365" xr:uid="{E138F275-D907-49A0-BDD1-5F9C6DC0B5BF}"/>
    <cellStyle name="Millares 11 3 2 2 38" xfId="17804" xr:uid="{4BB4632E-6FA2-4A2D-9747-D80C0E046C95}"/>
    <cellStyle name="Millares 11 3 2 2 39" xfId="18243" xr:uid="{6EE2691E-5C16-4EF5-99AB-CB2739E4C89C}"/>
    <cellStyle name="Millares 11 3 2 2 4" xfId="2876" xr:uid="{03B7E780-D2E9-4915-81DF-F9FD801C28C8}"/>
    <cellStyle name="Millares 11 3 2 2 40" xfId="18682" xr:uid="{A7D493AD-5552-4928-A22E-B15B95494447}"/>
    <cellStyle name="Millares 11 3 2 2 41" xfId="19121" xr:uid="{56D5EED3-82FB-442F-9DA8-2A2F761A69C4}"/>
    <cellStyle name="Millares 11 3 2 2 42" xfId="19560" xr:uid="{88F62854-1410-4828-B403-DE78C5CCFD82}"/>
    <cellStyle name="Millares 11 3 2 2 43" xfId="19999" xr:uid="{210F9BFE-8456-4B8A-837E-8227131F1C2D}"/>
    <cellStyle name="Millares 11 3 2 2 44" xfId="20438" xr:uid="{57414FBB-5002-407A-AF7C-2F2F49C74088}"/>
    <cellStyle name="Millares 11 3 2 2 45" xfId="20877" xr:uid="{B9E03522-6574-4F2F-BE89-126059631046}"/>
    <cellStyle name="Millares 11 3 2 2 46" xfId="21316" xr:uid="{F3D8A354-F6D8-4DD4-A0CB-9AA8D6F3562D}"/>
    <cellStyle name="Millares 11 3 2 2 47" xfId="21755" xr:uid="{D1149F02-803B-44BE-978D-22E208AE2DBE}"/>
    <cellStyle name="Millares 11 3 2 2 48" xfId="22194" xr:uid="{EE04CC79-F9E3-4C1E-A69B-EB08462BF75D}"/>
    <cellStyle name="Millares 11 3 2 2 49" xfId="22633" xr:uid="{FE791179-232D-4BC2-8F80-695024D1CFD1}"/>
    <cellStyle name="Millares 11 3 2 2 5" xfId="3314" xr:uid="{4EC80E7B-B151-4598-9378-590D95D7F63E}"/>
    <cellStyle name="Millares 11 3 2 2 50" xfId="23072" xr:uid="{E59DCFD3-1170-4189-A332-4D153FD40FE8}"/>
    <cellStyle name="Millares 11 3 2 2 51" xfId="23511" xr:uid="{661431FD-49A4-4D18-A388-65763705E227}"/>
    <cellStyle name="Millares 11 3 2 2 52" xfId="23950" xr:uid="{50A548F4-6020-42C4-BF2B-8384BE4A6BE8}"/>
    <cellStyle name="Millares 11 3 2 2 53" xfId="24389" xr:uid="{1DB0AC53-2F96-453C-86FD-A1CAB829D138}"/>
    <cellStyle name="Millares 11 3 2 2 54" xfId="24828" xr:uid="{5E5E7CC8-B1F0-4C2D-A0FC-AE9C92A196D1}"/>
    <cellStyle name="Millares 11 3 2 2 55" xfId="25267" xr:uid="{E28C4CCA-0783-4BED-A3A4-C8BF1B1A43DE}"/>
    <cellStyle name="Millares 11 3 2 2 56" xfId="25706" xr:uid="{A9375738-8151-4C7B-B5FA-22546E17A49E}"/>
    <cellStyle name="Millares 11 3 2 2 57" xfId="26145" xr:uid="{A24F6409-2C8F-4F74-815A-83874AEBEC8A}"/>
    <cellStyle name="Millares 11 3 2 2 58" xfId="26584" xr:uid="{EEC398FC-3BB5-4766-9B20-B82011C6C559}"/>
    <cellStyle name="Millares 11 3 2 2 59" xfId="27023" xr:uid="{5517F9EF-3BB8-4031-AB17-5698A8735474}"/>
    <cellStyle name="Millares 11 3 2 2 6" xfId="3754" xr:uid="{0A95D47A-A77A-4BE7-9744-7FD457341FB0}"/>
    <cellStyle name="Millares 11 3 2 2 60" xfId="27462" xr:uid="{CD91D8E3-0A1E-4CCA-A174-A5BB44BDB100}"/>
    <cellStyle name="Millares 11 3 2 2 61" xfId="27901" xr:uid="{BF65FA13-860A-4B55-B728-CB7F12CC88EE}"/>
    <cellStyle name="Millares 11 3 2 2 62" xfId="28340" xr:uid="{61CF96EB-2313-4818-982E-19E7519685EF}"/>
    <cellStyle name="Millares 11 3 2 2 63" xfId="28779" xr:uid="{62C00818-ECCE-46ED-BB0F-EDE8B3FEE5BF}"/>
    <cellStyle name="Millares 11 3 2 2 64" xfId="29218" xr:uid="{54ECBD76-EFC0-490F-810D-EFB1FDD910B7}"/>
    <cellStyle name="Millares 11 3 2 2 65" xfId="29657" xr:uid="{0FF2CC45-CB12-4C22-AC7A-58CD27748AEC}"/>
    <cellStyle name="Millares 11 3 2 2 66" xfId="30096" xr:uid="{B6CD629F-939D-4CC8-A56D-A57BE97455F0}"/>
    <cellStyle name="Millares 11 3 2 2 67" xfId="30535" xr:uid="{1DE1C990-BABE-407B-9150-A6B9C5FE0D09}"/>
    <cellStyle name="Millares 11 3 2 2 68" xfId="30974" xr:uid="{DA09C6A2-14E4-4A3D-92EE-9DFEC09E5470}"/>
    <cellStyle name="Millares 11 3 2 2 69" xfId="31413" xr:uid="{F1CDAF47-A668-40C0-BD15-47EDEF2F4299}"/>
    <cellStyle name="Millares 11 3 2 2 7" xfId="4193" xr:uid="{C3AA625E-2776-4822-9752-A0966C78B276}"/>
    <cellStyle name="Millares 11 3 2 2 70" xfId="31852" xr:uid="{6FFF8FCB-4ABA-4CA8-A7F7-9290C83503BA}"/>
    <cellStyle name="Millares 11 3 2 2 71" xfId="32292" xr:uid="{0EC91DB6-3C8E-4370-8A6A-AC4031D8F2E3}"/>
    <cellStyle name="Millares 11 3 2 2 72" xfId="32731" xr:uid="{A58CA9AE-BFA4-4307-9997-0F46AAD8236C}"/>
    <cellStyle name="Millares 11 3 2 2 73" xfId="33170" xr:uid="{8A6E7534-F176-4D06-86FF-9E8AE57416C6}"/>
    <cellStyle name="Millares 11 3 2 2 74" xfId="33609" xr:uid="{6E5AC9B9-D272-4A6C-B7B7-6241C2D09BC0}"/>
    <cellStyle name="Millares 11 3 2 2 75" xfId="34048" xr:uid="{2B60813E-D89C-4584-8516-3074A36C1464}"/>
    <cellStyle name="Millares 11 3 2 2 76" xfId="34487" xr:uid="{85F86A78-4DE3-4FE2-A057-3F737FA9373E}"/>
    <cellStyle name="Millares 11 3 2 2 77" xfId="34926" xr:uid="{613D5801-D999-4858-A1CD-79997F344664}"/>
    <cellStyle name="Millares 11 3 2 2 78" xfId="35365" xr:uid="{29855E90-1A83-4FC1-BB0F-53E0893EB4ED}"/>
    <cellStyle name="Millares 11 3 2 2 79" xfId="35804" xr:uid="{8FA4B90C-DCC3-46A1-905D-E91A6A3C19B0}"/>
    <cellStyle name="Millares 11 3 2 2 8" xfId="4632" xr:uid="{E029D841-6A13-49B6-BCC0-758BDC404E52}"/>
    <cellStyle name="Millares 11 3 2 2 80" xfId="36243" xr:uid="{EBF563E6-DE5E-4F17-BEA9-765F164FA644}"/>
    <cellStyle name="Millares 11 3 2 2 81" xfId="36682" xr:uid="{D0D3CA72-1ECF-4065-9EF2-9287FB0C0D61}"/>
    <cellStyle name="Millares 11 3 2 2 82" xfId="37120" xr:uid="{17C9F57C-C8F1-424B-8193-3A5A16AE83C0}"/>
    <cellStyle name="Millares 11 3 2 2 83" xfId="37559" xr:uid="{DA2721F6-5D74-457A-A291-1F608E6A8AFE}"/>
    <cellStyle name="Millares 11 3 2 2 84" xfId="37998" xr:uid="{7C86C1EF-3FA8-467F-BA0B-5AF64A3C85FB}"/>
    <cellStyle name="Millares 11 3 2 2 85" xfId="38437" xr:uid="{C6BF602B-D53E-48D6-BF5C-8A99EDA7CD25}"/>
    <cellStyle name="Millares 11 3 2 2 86" xfId="38876" xr:uid="{1C55C4A6-E69A-4006-A5F7-D5F4660E8886}"/>
    <cellStyle name="Millares 11 3 2 2 87" xfId="39315" xr:uid="{133C5C1E-3399-4619-88A8-DB1939851C01}"/>
    <cellStyle name="Millares 11 3 2 2 88" xfId="39754" xr:uid="{B5174A36-D393-4530-9BEE-A937B243EFBB}"/>
    <cellStyle name="Millares 11 3 2 2 89" xfId="40194" xr:uid="{CD5628E1-7F3E-43D6-B114-1653FF1B455C}"/>
    <cellStyle name="Millares 11 3 2 2 9" xfId="5071" xr:uid="{1ECF52A4-7EB3-46BE-AA64-BB2D2B6CE847}"/>
    <cellStyle name="Millares 11 3 2 2 90" xfId="40633" xr:uid="{FF88E838-0EEE-456F-90DD-19B6D4A8E1C7}"/>
    <cellStyle name="Millares 11 3 2 2 91" xfId="41072" xr:uid="{B3BBD2F7-6B5F-4BD1-B502-8650AEA12050}"/>
    <cellStyle name="Millares 11 3 2 2 92" xfId="41511" xr:uid="{F2C8A81A-12F5-4004-960F-1952D17C5AED}"/>
    <cellStyle name="Millares 11 3 2 2 93" xfId="41950" xr:uid="{F11332E3-53D4-4AD2-99B5-B6A6841C11D5}"/>
    <cellStyle name="Millares 11 3 2 2 94" xfId="42389" xr:uid="{B394DFA6-EB75-4054-B3FF-5D552E77E288}"/>
    <cellStyle name="Millares 11 3 2 2 95" xfId="42828" xr:uid="{43B30C6D-2CB5-40EF-A967-6CA3BA04A088}"/>
    <cellStyle name="Millares 11 3 2 2 96" xfId="43267" xr:uid="{35D2B566-F5A3-4175-AB6E-27079830D1D8}"/>
    <cellStyle name="Millares 11 3 2 2 97" xfId="43706" xr:uid="{985BAD14-5DB0-47BE-B439-4DC535E3817D}"/>
    <cellStyle name="Millares 11 3 2 2 98" xfId="44145" xr:uid="{E03ABCD8-66EF-4398-8977-5DD528EAE7F6}"/>
    <cellStyle name="Millares 11 3 2 2 99" xfId="44584" xr:uid="{37D24A50-C2CE-45B3-9942-0AACAFDBEEEC}"/>
    <cellStyle name="Millares 11 3 2 20" xfId="9355" xr:uid="{56E669FB-F389-4EF1-8BC8-83C265F10037}"/>
    <cellStyle name="Millares 11 3 2 21" xfId="9794" xr:uid="{F443826D-78CB-4388-891F-A8F7ADB9FE3C}"/>
    <cellStyle name="Millares 11 3 2 22" xfId="10232" xr:uid="{3F5C46B9-B217-4689-9CFA-8C025384DC49}"/>
    <cellStyle name="Millares 11 3 2 23" xfId="10671" xr:uid="{2C6AB4FD-0130-4F96-8030-6EDB0F5E9CAA}"/>
    <cellStyle name="Millares 11 3 2 24" xfId="11110" xr:uid="{CC1A9458-7B8C-4D11-8209-D5012CC48760}"/>
    <cellStyle name="Millares 11 3 2 25" xfId="11549" xr:uid="{2514082F-5799-4021-8AA6-1EEE1447E843}"/>
    <cellStyle name="Millares 11 3 2 26" xfId="11988" xr:uid="{EA83BC7E-3910-47CA-81D6-324C071C8BBA}"/>
    <cellStyle name="Millares 11 3 2 27" xfId="12427" xr:uid="{17174EBC-B69C-4FAD-87CA-F1840EFE722C}"/>
    <cellStyle name="Millares 11 3 2 28" xfId="12867" xr:uid="{187DAC27-D786-48D4-AB87-8C910972570B}"/>
    <cellStyle name="Millares 11 3 2 29" xfId="13306" xr:uid="{4CCB44FF-8DE5-4BA8-99A0-06C5A4CC8126}"/>
    <cellStyle name="Millares 11 3 2 3" xfId="1543" xr:uid="{982F8F21-3E04-437E-B3AA-7ECDE9E69826}"/>
    <cellStyle name="Millares 11 3 2 3 10" xfId="6055" xr:uid="{A408EC2D-D1BE-4210-97D3-009533BFFC55}"/>
    <cellStyle name="Millares 11 3 2 3 100" xfId="45568" xr:uid="{03B3C23F-CCF8-42ED-80CA-129300DC6004}"/>
    <cellStyle name="Millares 11 3 2 3 101" xfId="46007" xr:uid="{E1FA8AB4-1E5E-4105-9720-97F3D4799345}"/>
    <cellStyle name="Millares 11 3 2 3 102" xfId="46446" xr:uid="{E4F62C05-BB91-47A6-8F71-235220C61ACC}"/>
    <cellStyle name="Millares 11 3 2 3 103" xfId="46885" xr:uid="{A9FFAE9D-A2C0-4CBD-8432-FDECF9E9B417}"/>
    <cellStyle name="Millares 11 3 2 3 104" xfId="47324" xr:uid="{85F3D17C-9AE9-4E5B-9627-000ECCEE32D3}"/>
    <cellStyle name="Millares 11 3 2 3 105" xfId="47763" xr:uid="{EA1F65FF-D161-4E6B-9851-51FD008245A4}"/>
    <cellStyle name="Millares 11 3 2 3 106" xfId="48202" xr:uid="{B84A32DF-08F6-4F40-B503-EEDF4D5B525D}"/>
    <cellStyle name="Millares 11 3 2 3 107" xfId="48641" xr:uid="{45C75883-AEA2-4CB0-9EC4-E2BEC0957C99}"/>
    <cellStyle name="Millares 11 3 2 3 108" xfId="49080" xr:uid="{DF6B9926-C85E-4FB7-9F13-58E624E76872}"/>
    <cellStyle name="Millares 11 3 2 3 109" xfId="49519" xr:uid="{782A7366-A398-4E71-B8F4-BA04F80CF373}"/>
    <cellStyle name="Millares 11 3 2 3 11" xfId="6494" xr:uid="{E9C23297-DABC-4C25-BC71-7246DB33BC29}"/>
    <cellStyle name="Millares 11 3 2 3 110" xfId="49958" xr:uid="{89BC17A8-AF2D-485B-9C6B-5FF0D2A934D0}"/>
    <cellStyle name="Millares 11 3 2 3 111" xfId="50397" xr:uid="{9FD75AF3-2522-4F53-A216-20705EE5B2D0}"/>
    <cellStyle name="Millares 11 3 2 3 112" xfId="50836" xr:uid="{7D677AEC-BCB9-433B-8C84-6BCE77D61E26}"/>
    <cellStyle name="Millares 11 3 2 3 113" xfId="51275" xr:uid="{2E06B20D-D31C-406C-B7B3-395D4E85752D}"/>
    <cellStyle name="Millares 11 3 2 3 114" xfId="51714" xr:uid="{AFD63A72-F1C6-411B-BCEA-ECD7AC6EB20B}"/>
    <cellStyle name="Millares 11 3 2 3 115" xfId="52153" xr:uid="{A1BBD45F-6C36-4EF3-8251-46B8689C5C84}"/>
    <cellStyle name="Millares 11 3 2 3 116" xfId="52592" xr:uid="{05B80EAF-1BDB-479A-8876-161D94A03E14}"/>
    <cellStyle name="Millares 11 3 2 3 117" xfId="53031" xr:uid="{B363EDAB-AAE2-4A09-93DD-EE842505F52A}"/>
    <cellStyle name="Millares 11 3 2 3 118" xfId="53470" xr:uid="{26197B09-5E09-4C93-AA88-90628BDFCD1E}"/>
    <cellStyle name="Millares 11 3 2 3 119" xfId="53909" xr:uid="{920FC7F0-0CF0-4616-A98A-D64E7E8273A1}"/>
    <cellStyle name="Millares 11 3 2 3 12" xfId="6933" xr:uid="{F9FB05B9-3C75-4B58-B677-6FBEAC1BBBAC}"/>
    <cellStyle name="Millares 11 3 2 3 120" xfId="54348" xr:uid="{1BA4FED2-9CC6-4A49-8B9A-7CFBA864DAFA}"/>
    <cellStyle name="Millares 11 3 2 3 121" xfId="54787" xr:uid="{E1D723C6-5CCC-4C66-98DB-B2EAE417AE47}"/>
    <cellStyle name="Millares 11 3 2 3 13" xfId="7372" xr:uid="{F70383B6-B320-4E5A-B0C0-A8397026F5FB}"/>
    <cellStyle name="Millares 11 3 2 3 14" xfId="7811" xr:uid="{4244901F-77B0-4B33-B3CA-4323E173E469}"/>
    <cellStyle name="Millares 11 3 2 3 15" xfId="8250" xr:uid="{2AD9ACFA-4D29-495C-A14E-40160DADF448}"/>
    <cellStyle name="Millares 11 3 2 3 16" xfId="8689" xr:uid="{2087C249-C3F1-49B7-B8DE-F3DF5DBE42B7}"/>
    <cellStyle name="Millares 11 3 2 3 17" xfId="9128" xr:uid="{9856F712-D519-420F-886B-168A267484DA}"/>
    <cellStyle name="Millares 11 3 2 3 18" xfId="9567" xr:uid="{B760E3F2-FC17-4D6A-9104-9023FABF39FE}"/>
    <cellStyle name="Millares 11 3 2 3 19" xfId="10006" xr:uid="{DF5E2976-4EF0-4C4C-AB1F-D414DAE9B2C8}"/>
    <cellStyle name="Millares 11 3 2 3 2" xfId="2543" xr:uid="{B25164FA-5E06-4C73-B47E-23104151779A}"/>
    <cellStyle name="Millares 11 3 2 3 20" xfId="10444" xr:uid="{4F31FE11-0E9C-4218-8928-211BE930533E}"/>
    <cellStyle name="Millares 11 3 2 3 21" xfId="10883" xr:uid="{F3BE29F9-388A-466E-90A3-760423F58FC0}"/>
    <cellStyle name="Millares 11 3 2 3 22" xfId="11322" xr:uid="{D2EA6B70-2980-477B-9315-7F41273BB380}"/>
    <cellStyle name="Millares 11 3 2 3 23" xfId="11761" xr:uid="{C4862AE9-E69B-4849-9E4C-5AE7FFA0B2AD}"/>
    <cellStyle name="Millares 11 3 2 3 24" xfId="12200" xr:uid="{015BB8B4-5EFA-41E7-8749-FBC77206C3FF}"/>
    <cellStyle name="Millares 11 3 2 3 25" xfId="12640" xr:uid="{4EFD3A63-F30A-4D8E-B2B5-19E35EF400A6}"/>
    <cellStyle name="Millares 11 3 2 3 26" xfId="13079" xr:uid="{B93616B2-9BE1-45EC-9A86-44CF794178F4}"/>
    <cellStyle name="Millares 11 3 2 3 27" xfId="13519" xr:uid="{9CB5C5F8-3F3B-45C7-883E-BE9DA362E05F}"/>
    <cellStyle name="Millares 11 3 2 3 28" xfId="13958" xr:uid="{88081B7D-78C6-40CD-9E64-092D7A1C5798}"/>
    <cellStyle name="Millares 11 3 2 3 29" xfId="14397" xr:uid="{53398E89-D53E-4BBB-9E20-DF584196BB02}"/>
    <cellStyle name="Millares 11 3 2 3 3" xfId="2982" xr:uid="{EE3F8B2E-775D-4088-B323-61BAAD257067}"/>
    <cellStyle name="Millares 11 3 2 3 30" xfId="14836" xr:uid="{B76AAFA0-C292-4828-BFE8-6200FB3F69F6}"/>
    <cellStyle name="Millares 11 3 2 3 31" xfId="15275" xr:uid="{8A52A722-04B3-48FE-89A2-DD5CF0285F20}"/>
    <cellStyle name="Millares 11 3 2 3 32" xfId="15714" xr:uid="{F8B03DB4-6F76-4F2F-9692-4754D157D52B}"/>
    <cellStyle name="Millares 11 3 2 3 33" xfId="16154" xr:uid="{B47B0871-EA08-4EAF-BF53-AE4965518675}"/>
    <cellStyle name="Millares 11 3 2 3 34" xfId="16593" xr:uid="{B704C7FC-7564-411C-A984-D6D1186995CD}"/>
    <cellStyle name="Millares 11 3 2 3 35" xfId="17032" xr:uid="{A3176279-48D4-4E02-8426-EBD06674F131}"/>
    <cellStyle name="Millares 11 3 2 3 36" xfId="17471" xr:uid="{193207F5-44A9-4FCA-A678-A659647174D4}"/>
    <cellStyle name="Millares 11 3 2 3 37" xfId="17910" xr:uid="{5B379DA1-971E-4682-B7EC-CEAD8FDD2DBE}"/>
    <cellStyle name="Millares 11 3 2 3 38" xfId="18349" xr:uid="{07B5627B-4CCE-482B-A084-212F3999C147}"/>
    <cellStyle name="Millares 11 3 2 3 39" xfId="18788" xr:uid="{FABFC8B5-ADA8-4BC8-9385-9BB707E89C63}"/>
    <cellStyle name="Millares 11 3 2 3 4" xfId="3420" xr:uid="{35406136-FEF5-4D92-B2C2-4A948D1F5E0E}"/>
    <cellStyle name="Millares 11 3 2 3 40" xfId="19227" xr:uid="{AA1B8BE9-D460-472F-92E3-A93E323578CA}"/>
    <cellStyle name="Millares 11 3 2 3 41" xfId="19666" xr:uid="{D3439D58-3265-4B8C-9AEF-7DC43CE12CEF}"/>
    <cellStyle name="Millares 11 3 2 3 42" xfId="20105" xr:uid="{1B34344D-5A06-471B-88F3-4E205DE74093}"/>
    <cellStyle name="Millares 11 3 2 3 43" xfId="20544" xr:uid="{0217E684-C99B-4C9C-9942-A414343799FF}"/>
    <cellStyle name="Millares 11 3 2 3 44" xfId="20983" xr:uid="{62C17765-DB98-45B7-B11F-4FD82C0B3B90}"/>
    <cellStyle name="Millares 11 3 2 3 45" xfId="21422" xr:uid="{AEE076DF-BC0C-449A-A6C5-77BF4E01414D}"/>
    <cellStyle name="Millares 11 3 2 3 46" xfId="21861" xr:uid="{519CA8A7-F716-4827-BE2A-9733C31063B2}"/>
    <cellStyle name="Millares 11 3 2 3 47" xfId="22300" xr:uid="{5A3795AF-BC80-4755-8D9F-0BA918F7A012}"/>
    <cellStyle name="Millares 11 3 2 3 48" xfId="22739" xr:uid="{DE7AEF4E-5ED2-4F87-96F7-6026A20A7EF1}"/>
    <cellStyle name="Millares 11 3 2 3 49" xfId="23178" xr:uid="{87C8249D-6CCE-4C81-AFB2-305A92839117}"/>
    <cellStyle name="Millares 11 3 2 3 5" xfId="3860" xr:uid="{DBDDE123-D75A-4FDB-8339-19F76ECF01DB}"/>
    <cellStyle name="Millares 11 3 2 3 50" xfId="23617" xr:uid="{4630265A-5609-4CB1-A0C4-3D72835B23DE}"/>
    <cellStyle name="Millares 11 3 2 3 51" xfId="24056" xr:uid="{DD7EF2BB-68EA-4979-88D0-57847C0D7D94}"/>
    <cellStyle name="Millares 11 3 2 3 52" xfId="24495" xr:uid="{67D55A73-C135-489C-AD37-736B207D1714}"/>
    <cellStyle name="Millares 11 3 2 3 53" xfId="24934" xr:uid="{9952780B-758D-4628-9519-EE259A05CCC7}"/>
    <cellStyle name="Millares 11 3 2 3 54" xfId="25373" xr:uid="{C8225269-97F8-43F9-AC3D-C1930CC647B9}"/>
    <cellStyle name="Millares 11 3 2 3 55" xfId="25812" xr:uid="{1F707A98-CE9F-4CDB-8153-2EE0CCA4D97B}"/>
    <cellStyle name="Millares 11 3 2 3 56" xfId="26251" xr:uid="{7EFA328B-558F-4DDB-8E90-1EDCA7A47AE9}"/>
    <cellStyle name="Millares 11 3 2 3 57" xfId="26690" xr:uid="{DA063B99-233A-4DB9-8086-652AECE3DC6F}"/>
    <cellStyle name="Millares 11 3 2 3 58" xfId="27129" xr:uid="{32316F5A-5CB0-41A7-85A3-FCBF4F860C07}"/>
    <cellStyle name="Millares 11 3 2 3 59" xfId="27568" xr:uid="{CD83EA70-0246-40D4-AC5B-1317D6FD5D1C}"/>
    <cellStyle name="Millares 11 3 2 3 6" xfId="4299" xr:uid="{C2019D20-8B55-4FAE-A277-377F1BA8F9CB}"/>
    <cellStyle name="Millares 11 3 2 3 60" xfId="28007" xr:uid="{90420F27-AFE7-41EF-AB62-E0CC2C036359}"/>
    <cellStyle name="Millares 11 3 2 3 61" xfId="28446" xr:uid="{5E916A9A-F42C-4F2A-BD64-79AB52A6BC75}"/>
    <cellStyle name="Millares 11 3 2 3 62" xfId="28885" xr:uid="{860B0745-2FCB-41A1-B158-0C416EC23165}"/>
    <cellStyle name="Millares 11 3 2 3 63" xfId="29324" xr:uid="{55C9528A-5F07-49AA-9499-352D03A177F0}"/>
    <cellStyle name="Millares 11 3 2 3 64" xfId="29763" xr:uid="{64A985B9-C30C-4B31-80D3-B7DAA8A9CDC2}"/>
    <cellStyle name="Millares 11 3 2 3 65" xfId="30202" xr:uid="{B8767B4F-5B0C-4340-BB2D-7B4E2F0A1C94}"/>
    <cellStyle name="Millares 11 3 2 3 66" xfId="30641" xr:uid="{8C21683E-1350-44A2-94D8-10034C2D90A0}"/>
    <cellStyle name="Millares 11 3 2 3 67" xfId="31080" xr:uid="{A28F9E8A-0F82-4ECC-8989-9F471D702E2D}"/>
    <cellStyle name="Millares 11 3 2 3 68" xfId="31519" xr:uid="{0091192B-9A3C-4980-98DE-3B38BC8D941B}"/>
    <cellStyle name="Millares 11 3 2 3 69" xfId="31959" xr:uid="{51A00E01-A54C-4C42-9A90-23AC3CE6CED3}"/>
    <cellStyle name="Millares 11 3 2 3 7" xfId="4738" xr:uid="{2A26A87A-1EB2-4E0F-A8CA-D7ABB59716BA}"/>
    <cellStyle name="Millares 11 3 2 3 70" xfId="32398" xr:uid="{491C1405-E114-46D8-AB88-808958552407}"/>
    <cellStyle name="Millares 11 3 2 3 71" xfId="32837" xr:uid="{F7874485-4400-45E6-B2CD-5AA78AEECCE4}"/>
    <cellStyle name="Millares 11 3 2 3 72" xfId="33276" xr:uid="{CAF90F4D-837E-4EFF-A3E4-37E46D114253}"/>
    <cellStyle name="Millares 11 3 2 3 73" xfId="33715" xr:uid="{BB9586F7-A14D-40FF-AB28-C64D2CA94DAB}"/>
    <cellStyle name="Millares 11 3 2 3 74" xfId="34154" xr:uid="{801A37F5-E182-447F-A5A4-B55EB1AED12D}"/>
    <cellStyle name="Millares 11 3 2 3 75" xfId="34593" xr:uid="{7346D78B-3D16-4FC6-9A90-52F8E6C0D42D}"/>
    <cellStyle name="Millares 11 3 2 3 76" xfId="35032" xr:uid="{A67459D3-E92F-4FDA-B63F-C80BFC468E77}"/>
    <cellStyle name="Millares 11 3 2 3 77" xfId="35471" xr:uid="{65939E3A-D574-4F17-8164-39548BFF45A0}"/>
    <cellStyle name="Millares 11 3 2 3 78" xfId="35910" xr:uid="{1C20CB6E-4C8C-4BDA-B05E-6DB671906516}"/>
    <cellStyle name="Millares 11 3 2 3 79" xfId="36349" xr:uid="{21F3FB67-EA47-4736-A52E-4A72B34748AB}"/>
    <cellStyle name="Millares 11 3 2 3 8" xfId="5177" xr:uid="{DC8279CC-C18E-4C7A-9836-F07FCC1F6DB4}"/>
    <cellStyle name="Millares 11 3 2 3 80" xfId="36788" xr:uid="{4718B4BB-ACEC-4AEA-9C0A-64CF6A3BA9DF}"/>
    <cellStyle name="Millares 11 3 2 3 81" xfId="37226" xr:uid="{91491CD0-094A-4E7E-B8E7-AC5EEDDDF548}"/>
    <cellStyle name="Millares 11 3 2 3 82" xfId="37665" xr:uid="{B2EDA198-FA21-4910-8C56-F635495E7665}"/>
    <cellStyle name="Millares 11 3 2 3 83" xfId="38104" xr:uid="{597AC62C-DFAA-4C5F-A331-CAC60DD36A2C}"/>
    <cellStyle name="Millares 11 3 2 3 84" xfId="38543" xr:uid="{BAFCB04A-7623-45F5-A963-A228F3EC66B5}"/>
    <cellStyle name="Millares 11 3 2 3 85" xfId="38982" xr:uid="{3AAAA714-D2F5-42DE-8BD3-823959ABCE65}"/>
    <cellStyle name="Millares 11 3 2 3 86" xfId="39421" xr:uid="{9AAF4CF5-230C-4B9E-9727-B4D6A0A9FEEB}"/>
    <cellStyle name="Millares 11 3 2 3 87" xfId="39860" xr:uid="{572AEC7B-6BA2-4D99-9D91-F7196A914865}"/>
    <cellStyle name="Millares 11 3 2 3 88" xfId="40300" xr:uid="{7AE2C20D-BF0F-47E1-890D-D53E4A72C7D1}"/>
    <cellStyle name="Millares 11 3 2 3 89" xfId="40739" xr:uid="{E3935CCC-AF99-4A66-860B-6D4B64280065}"/>
    <cellStyle name="Millares 11 3 2 3 9" xfId="5616" xr:uid="{78E4454B-66CA-4B5A-B449-9740D927D996}"/>
    <cellStyle name="Millares 11 3 2 3 90" xfId="41178" xr:uid="{05FB4E69-1400-4E55-9DF3-9BD508906D3A}"/>
    <cellStyle name="Millares 11 3 2 3 91" xfId="41617" xr:uid="{8438968E-0272-4D98-8202-805C128C1BA4}"/>
    <cellStyle name="Millares 11 3 2 3 92" xfId="42056" xr:uid="{48A2BAF5-4F66-477E-840D-AC3525F26AFC}"/>
    <cellStyle name="Millares 11 3 2 3 93" xfId="42495" xr:uid="{EAE4EAF4-A167-47AE-B3A4-625003799362}"/>
    <cellStyle name="Millares 11 3 2 3 94" xfId="42934" xr:uid="{C3C44D5B-5C15-41A0-9D2B-C78D30E5EA0D}"/>
    <cellStyle name="Millares 11 3 2 3 95" xfId="43373" xr:uid="{85B73B22-A590-4CD2-8EAA-8E46E7BBC906}"/>
    <cellStyle name="Millares 11 3 2 3 96" xfId="43812" xr:uid="{7307AE68-E299-4635-BCA3-718F92EA5EB9}"/>
    <cellStyle name="Millares 11 3 2 3 97" xfId="44251" xr:uid="{1CA6EB42-6138-4167-9D05-AC7F39914465}"/>
    <cellStyle name="Millares 11 3 2 3 98" xfId="44690" xr:uid="{FBD415FC-4291-4C28-B4AA-9EFEBDD9883C}"/>
    <cellStyle name="Millares 11 3 2 3 99" xfId="45129" xr:uid="{29D48731-1B30-47F3-B5E0-9EBA413207D8}"/>
    <cellStyle name="Millares 11 3 2 30" xfId="13746" xr:uid="{453B8595-6999-4BCA-8271-9105865F66A4}"/>
    <cellStyle name="Millares 11 3 2 31" xfId="14185" xr:uid="{E2B20D5E-7C2F-43DA-923E-F61F2131AE81}"/>
    <cellStyle name="Millares 11 3 2 32" xfId="14624" xr:uid="{9D15429E-8F42-43F0-B3D9-8D512808993A}"/>
    <cellStyle name="Millares 11 3 2 33" xfId="15063" xr:uid="{EF9869A7-FA58-464E-B3B6-21883836DD60}"/>
    <cellStyle name="Millares 11 3 2 34" xfId="15502" xr:uid="{513B3B93-E06F-4812-A119-BA96E70B5BF3}"/>
    <cellStyle name="Millares 11 3 2 35" xfId="15941" xr:uid="{A51F709B-2829-431B-9C3C-A91F7292CCAC}"/>
    <cellStyle name="Millares 11 3 2 36" xfId="16381" xr:uid="{3933D764-B833-474E-BE60-A8825B9D225B}"/>
    <cellStyle name="Millares 11 3 2 37" xfId="16820" xr:uid="{48C78BC7-1EE4-4FF1-B06D-E35672DE88CF}"/>
    <cellStyle name="Millares 11 3 2 38" xfId="17259" xr:uid="{EA586C93-7377-458B-A3EC-40CB987A59EA}"/>
    <cellStyle name="Millares 11 3 2 39" xfId="17698" xr:uid="{06DB8C1D-C8EA-4810-A914-7FDF6E93CC69}"/>
    <cellStyle name="Millares 11 3 2 4" xfId="2330" xr:uid="{5B3ECD0E-8A38-49F8-A483-ED12E8FD592C}"/>
    <cellStyle name="Millares 11 3 2 40" xfId="18137" xr:uid="{E158EE8E-39DA-4DB5-83C6-01BC9BEAD1F7}"/>
    <cellStyle name="Millares 11 3 2 41" xfId="18576" xr:uid="{EDB51297-7AC9-41D3-90DF-F18D5DDA3C45}"/>
    <cellStyle name="Millares 11 3 2 42" xfId="19015" xr:uid="{16F3100F-7A15-4862-A394-337380EC6137}"/>
    <cellStyle name="Millares 11 3 2 43" xfId="19454" xr:uid="{DA07559C-A8FF-4B1E-AE7D-EF98D8CA05B7}"/>
    <cellStyle name="Millares 11 3 2 44" xfId="19893" xr:uid="{C775EABC-19DC-4915-AAF9-1D8F1C64B400}"/>
    <cellStyle name="Millares 11 3 2 45" xfId="20332" xr:uid="{773F2091-8A27-4037-839E-1B783B7CF2A6}"/>
    <cellStyle name="Millares 11 3 2 46" xfId="20771" xr:uid="{DFB8DD12-6B92-468C-8B1A-7D08A61C92AF}"/>
    <cellStyle name="Millares 11 3 2 47" xfId="21210" xr:uid="{363FF765-C2E6-45C1-89C8-96A1CBF66261}"/>
    <cellStyle name="Millares 11 3 2 48" xfId="21649" xr:uid="{D0BFCAEB-4D63-4E9E-A00A-504B2B2FC115}"/>
    <cellStyle name="Millares 11 3 2 49" xfId="22088" xr:uid="{E4D10988-F3ED-4022-A034-AAB8DD043F19}"/>
    <cellStyle name="Millares 11 3 2 5" xfId="2770" xr:uid="{964B80F1-3BD3-4073-8DF9-D9DFDA276598}"/>
    <cellStyle name="Millares 11 3 2 50" xfId="22527" xr:uid="{2BED4D6E-07B9-447B-B361-5DA3B3D6D3E9}"/>
    <cellStyle name="Millares 11 3 2 51" xfId="22966" xr:uid="{C0B0EA0C-B450-41B7-A0DB-6A3BB05334F0}"/>
    <cellStyle name="Millares 11 3 2 52" xfId="23405" xr:uid="{EDE745B0-BFC1-42CD-B1C8-565AD710A41A}"/>
    <cellStyle name="Millares 11 3 2 53" xfId="23844" xr:uid="{19BBB71C-93B3-4E31-82B2-DDE4F3A72EC7}"/>
    <cellStyle name="Millares 11 3 2 54" xfId="24283" xr:uid="{098EE0FE-BD09-4FF7-ABEF-4683BECFE954}"/>
    <cellStyle name="Millares 11 3 2 55" xfId="24722" xr:uid="{3D35C81A-4D18-4B80-B4A2-DD101079E7E6}"/>
    <cellStyle name="Millares 11 3 2 56" xfId="25161" xr:uid="{4C704C82-E362-4F95-AEA1-D4299EDAC631}"/>
    <cellStyle name="Millares 11 3 2 57" xfId="25600" xr:uid="{F690F0B3-FD12-4E80-B88B-9BB95CB57D96}"/>
    <cellStyle name="Millares 11 3 2 58" xfId="26039" xr:uid="{2524E959-2F44-4747-AF10-B20D30116F4D}"/>
    <cellStyle name="Millares 11 3 2 59" xfId="26478" xr:uid="{A9EC87F8-10DC-4063-AEEF-166E74024B4A}"/>
    <cellStyle name="Millares 11 3 2 6" xfId="3208" xr:uid="{4D53E2D9-69C5-4271-923D-6DD6EF096D84}"/>
    <cellStyle name="Millares 11 3 2 60" xfId="26917" xr:uid="{8CD3D73C-88C0-48D8-9E38-78CC99D73558}"/>
    <cellStyle name="Millares 11 3 2 61" xfId="27356" xr:uid="{A951E3B7-53EC-4369-B5B8-347C9BF25885}"/>
    <cellStyle name="Millares 11 3 2 62" xfId="27795" xr:uid="{B99A45FC-A09D-4A5B-9EFB-D4895A3A3BD3}"/>
    <cellStyle name="Millares 11 3 2 63" xfId="28234" xr:uid="{0FF275B6-8084-4587-AB26-15CD5F7CAC06}"/>
    <cellStyle name="Millares 11 3 2 64" xfId="28673" xr:uid="{8869767B-5311-4BE3-9CF6-D08241B05735}"/>
    <cellStyle name="Millares 11 3 2 65" xfId="29112" xr:uid="{76604AE9-8782-4E25-991A-006EE4690F29}"/>
    <cellStyle name="Millares 11 3 2 66" xfId="29551" xr:uid="{7607F73E-EA38-4545-B3E7-3907BD95E754}"/>
    <cellStyle name="Millares 11 3 2 67" xfId="29990" xr:uid="{C369A136-74B5-4CF4-B5AD-524B8810FD16}"/>
    <cellStyle name="Millares 11 3 2 68" xfId="30429" xr:uid="{0C0A5D85-891B-48D7-A387-57CB3C141051}"/>
    <cellStyle name="Millares 11 3 2 69" xfId="30868" xr:uid="{23B2A1AD-5DBA-4496-9BCB-5639726D0F2C}"/>
    <cellStyle name="Millares 11 3 2 7" xfId="3648" xr:uid="{F451A6AB-01FA-44C0-9F2B-F6B350819ECE}"/>
    <cellStyle name="Millares 11 3 2 70" xfId="31307" xr:uid="{5FB41CA8-F4FD-4996-9E7E-AE1353DDC49E}"/>
    <cellStyle name="Millares 11 3 2 71" xfId="31746" xr:uid="{6EDD08CE-499A-4CC3-96B4-407C4DEE0507}"/>
    <cellStyle name="Millares 11 3 2 72" xfId="32186" xr:uid="{7F879C7D-68D7-463B-B212-503F532B575A}"/>
    <cellStyle name="Millares 11 3 2 73" xfId="32625" xr:uid="{D65EDF2C-143C-4220-9E9B-024AE544EE62}"/>
    <cellStyle name="Millares 11 3 2 74" xfId="33064" xr:uid="{B7A1E2C8-45CF-432D-94EA-A75F14DA4AB5}"/>
    <cellStyle name="Millares 11 3 2 75" xfId="33503" xr:uid="{98920951-3810-4B11-B1EA-F11E0CEA8832}"/>
    <cellStyle name="Millares 11 3 2 76" xfId="33942" xr:uid="{464CD536-DDA7-4D89-B96D-36D0D057347A}"/>
    <cellStyle name="Millares 11 3 2 77" xfId="34381" xr:uid="{DD10BCE8-E499-4276-A8CA-3BE2F8B5077A}"/>
    <cellStyle name="Millares 11 3 2 78" xfId="34820" xr:uid="{551304E0-D5EE-4E0A-AD25-39D86919B26D}"/>
    <cellStyle name="Millares 11 3 2 79" xfId="35259" xr:uid="{0278B27E-2FCC-4AED-BEB4-27C0D38323C7}"/>
    <cellStyle name="Millares 11 3 2 8" xfId="4087" xr:uid="{B5124A80-F739-42A3-9D9F-FE0F3E34F03B}"/>
    <cellStyle name="Millares 11 3 2 80" xfId="35698" xr:uid="{9378129C-0D47-4654-A195-1C5B74573254}"/>
    <cellStyle name="Millares 11 3 2 81" xfId="36137" xr:uid="{9ABB7470-C766-4A72-B2AD-521C4213DE95}"/>
    <cellStyle name="Millares 11 3 2 82" xfId="36576" xr:uid="{D36ADF74-9CF2-4315-A92F-24A1B95E282C}"/>
    <cellStyle name="Millares 11 3 2 83" xfId="37014" xr:uid="{60ECE45D-49F8-400F-903B-3626C3852C5D}"/>
    <cellStyle name="Millares 11 3 2 84" xfId="37453" xr:uid="{0B59DD6A-CD62-4ED9-8A9E-6FDD952DC664}"/>
    <cellStyle name="Millares 11 3 2 85" xfId="37892" xr:uid="{3E719956-4A75-495B-A3A3-F01B1DC49F72}"/>
    <cellStyle name="Millares 11 3 2 86" xfId="38331" xr:uid="{3A9595C7-A72A-4AA2-9C3C-CAC2B00C71B3}"/>
    <cellStyle name="Millares 11 3 2 87" xfId="38770" xr:uid="{8A663395-897B-4EB6-90B1-20E136C90F4D}"/>
    <cellStyle name="Millares 11 3 2 88" xfId="39209" xr:uid="{176EE97C-B2F5-4B19-B1B4-2222FC400039}"/>
    <cellStyle name="Millares 11 3 2 89" xfId="39648" xr:uid="{3240D320-545C-4692-8303-1523AD48A5B2}"/>
    <cellStyle name="Millares 11 3 2 9" xfId="4526" xr:uid="{5635D30E-CB33-4858-82E3-269A8E5C44BC}"/>
    <cellStyle name="Millares 11 3 2 90" xfId="40088" xr:uid="{89A760E6-73E2-4C99-99F3-3765AA9EDE66}"/>
    <cellStyle name="Millares 11 3 2 91" xfId="40527" xr:uid="{9B08DD1B-F10F-4036-90A5-8CFC4CB8CCE0}"/>
    <cellStyle name="Millares 11 3 2 92" xfId="40966" xr:uid="{0613D849-BEE8-42DB-AF1E-1E9690D81AF2}"/>
    <cellStyle name="Millares 11 3 2 93" xfId="41405" xr:uid="{ED44208A-3A8A-4DB1-85ED-05712756FA4D}"/>
    <cellStyle name="Millares 11 3 2 94" xfId="41844" xr:uid="{3FCB05D7-590C-4A68-847B-3B3A0FBBE862}"/>
    <cellStyle name="Millares 11 3 2 95" xfId="42283" xr:uid="{8A97FD73-8C58-421F-A9D7-FAB236C9F303}"/>
    <cellStyle name="Millares 11 3 2 96" xfId="42722" xr:uid="{01DB3064-2245-483E-A6DE-1630B4775D4D}"/>
    <cellStyle name="Millares 11 3 2 97" xfId="43161" xr:uid="{354789C8-F019-4CD5-BD6F-DF5A08792041}"/>
    <cellStyle name="Millares 11 3 2 98" xfId="43600" xr:uid="{F339E831-D730-42FC-8BAD-458AFA25ACA5}"/>
    <cellStyle name="Millares 11 3 2 99" xfId="44039" xr:uid="{21D2E99F-D6A3-44F6-9158-F4F407308BB8}"/>
    <cellStyle name="Millares 11 3 20" xfId="8872" xr:uid="{6F51EB1D-7736-4C37-BE36-7DBFB224C794}"/>
    <cellStyle name="Millares 11 3 21" xfId="9311" xr:uid="{35F3C0CD-A93C-4014-8607-DF92A69CF9CE}"/>
    <cellStyle name="Millares 11 3 22" xfId="9750" xr:uid="{2F73DFD8-02FB-4634-B4D5-3AF6C340B8C8}"/>
    <cellStyle name="Millares 11 3 23" xfId="10188" xr:uid="{872E1D12-3F66-44B9-853B-9E349EEF6384}"/>
    <cellStyle name="Millares 11 3 24" xfId="10627" xr:uid="{A7BB2F48-AD10-477B-B96C-3F8B7CD7146E}"/>
    <cellStyle name="Millares 11 3 25" xfId="11066" xr:uid="{9E99BC21-4E5F-4EED-874A-0344086716AD}"/>
    <cellStyle name="Millares 11 3 26" xfId="11505" xr:uid="{A190DF43-AA28-4C0D-B1A1-9464ED9AABDF}"/>
    <cellStyle name="Millares 11 3 27" xfId="11944" xr:uid="{6042A9E1-FF70-4D5E-9900-D4984FAA87E9}"/>
    <cellStyle name="Millares 11 3 28" xfId="12383" xr:uid="{D7A1B854-988F-40CD-8A8B-76C7374AD1A6}"/>
    <cellStyle name="Millares 11 3 29" xfId="12823" xr:uid="{A2E9E060-214E-4F82-B0A9-DC95DCC213F9}"/>
    <cellStyle name="Millares 11 3 3" xfId="818" xr:uid="{DF304562-D7D4-4FB0-B505-1B23C25264B9}"/>
    <cellStyle name="Millares 11 3 3 10" xfId="5469" xr:uid="{373FB642-F73E-46CB-A29C-AD108CCB20ED}"/>
    <cellStyle name="Millares 11 3 3 100" xfId="44982" xr:uid="{67DC4AA8-9445-4DA9-9C49-1AC6EA7FEF7B}"/>
    <cellStyle name="Millares 11 3 3 101" xfId="45421" xr:uid="{82AC61B3-DA7D-4CDE-A626-969DC7E1E524}"/>
    <cellStyle name="Millares 11 3 3 102" xfId="45860" xr:uid="{5DB349E2-DB94-41C4-82DC-6FF9F73C4F57}"/>
    <cellStyle name="Millares 11 3 3 103" xfId="46299" xr:uid="{547E54C4-FE61-4BAE-9022-67E3A61AF3F0}"/>
    <cellStyle name="Millares 11 3 3 104" xfId="46738" xr:uid="{C4AEAD15-3419-471D-9CDC-BBBD34CFB0FB}"/>
    <cellStyle name="Millares 11 3 3 105" xfId="47177" xr:uid="{C7372E62-9FFD-4592-8F36-1E8732089E9C}"/>
    <cellStyle name="Millares 11 3 3 106" xfId="47616" xr:uid="{36EF2994-2D48-41E6-808A-28E54BF7C66F}"/>
    <cellStyle name="Millares 11 3 3 107" xfId="48055" xr:uid="{630EF0CA-AFDB-47A6-AE28-B26D2F106C42}"/>
    <cellStyle name="Millares 11 3 3 108" xfId="48494" xr:uid="{BB5DAA95-7D06-4B00-9DB2-788516715685}"/>
    <cellStyle name="Millares 11 3 3 109" xfId="48933" xr:uid="{0F677BD3-F6FA-4AEC-9199-785FA0E14AD5}"/>
    <cellStyle name="Millares 11 3 3 11" xfId="5908" xr:uid="{BBD2B029-0976-4BC7-9247-825AECB200D9}"/>
    <cellStyle name="Millares 11 3 3 110" xfId="49372" xr:uid="{9A404317-25BB-4213-89F1-EBC2466357AA}"/>
    <cellStyle name="Millares 11 3 3 111" xfId="49811" xr:uid="{D323030D-A6F5-4610-9B14-33E1DFF65A4E}"/>
    <cellStyle name="Millares 11 3 3 112" xfId="50250" xr:uid="{666113DD-98F5-4314-A89F-0246DA7DADCC}"/>
    <cellStyle name="Millares 11 3 3 113" xfId="50689" xr:uid="{5216072A-F2E7-4B91-AB89-4A5052076794}"/>
    <cellStyle name="Millares 11 3 3 114" xfId="51128" xr:uid="{B0964760-0C98-4BA9-B6DE-6EA8C8CE9C36}"/>
    <cellStyle name="Millares 11 3 3 115" xfId="51567" xr:uid="{5CE24613-E902-4B32-B57B-844A12B50CD4}"/>
    <cellStyle name="Millares 11 3 3 116" xfId="52006" xr:uid="{C8F444F8-ED27-4057-BE29-680563708A43}"/>
    <cellStyle name="Millares 11 3 3 117" xfId="52445" xr:uid="{9B785849-38D7-48E3-BBB5-ACC03ACE0E23}"/>
    <cellStyle name="Millares 11 3 3 118" xfId="52884" xr:uid="{C40C28B4-E9E5-4B3F-B2A9-83269987A423}"/>
    <cellStyle name="Millares 11 3 3 119" xfId="53323" xr:uid="{6E44D7EB-0DD9-4234-B24F-018A5EC1E4EB}"/>
    <cellStyle name="Millares 11 3 3 12" xfId="6347" xr:uid="{5AAD5B79-C3EA-4BA3-BF9B-99D2045A2FEA}"/>
    <cellStyle name="Millares 11 3 3 120" xfId="53762" xr:uid="{658ADE8C-2961-4316-8213-5363409EC996}"/>
    <cellStyle name="Millares 11 3 3 121" xfId="54201" xr:uid="{72C2265B-2B5D-4BEE-8072-1849AC8C242D}"/>
    <cellStyle name="Millares 11 3 3 122" xfId="54640" xr:uid="{81C0C813-C116-414D-8C02-D3E197A56E06}"/>
    <cellStyle name="Millares 11 3 3 13" xfId="6786" xr:uid="{83C6C14A-AD45-4C90-B27A-69E6D1FA04BC}"/>
    <cellStyle name="Millares 11 3 3 14" xfId="7225" xr:uid="{7C7C2EC2-6D3B-498C-84F6-E9378EBB4D96}"/>
    <cellStyle name="Millares 11 3 3 15" xfId="7664" xr:uid="{37C36375-5CA2-4705-B79E-D1FF9445399F}"/>
    <cellStyle name="Millares 11 3 3 16" xfId="8103" xr:uid="{B52D8CA2-934C-4A60-8165-FB4FD1E20F26}"/>
    <cellStyle name="Millares 11 3 3 17" xfId="8542" xr:uid="{54900667-D330-40AB-AD85-74D5FBF0D448}"/>
    <cellStyle name="Millares 11 3 3 18" xfId="8981" xr:uid="{23D017E8-34F8-4EF1-9338-F6D9B6BDAEEC}"/>
    <cellStyle name="Millares 11 3 3 19" xfId="9420" xr:uid="{EE39EB60-BCB8-4A48-B288-5B4FA59AB965}"/>
    <cellStyle name="Millares 11 3 3 2" xfId="1859" xr:uid="{9355EA48-0704-46B1-A507-B4977B138E62}"/>
    <cellStyle name="Millares 11 3 3 2 10" xfId="6120" xr:uid="{295F3EB1-FFE4-41E5-BA5B-0B275B6B698D}"/>
    <cellStyle name="Millares 11 3 3 2 100" xfId="45633" xr:uid="{3CD07A5E-9324-426D-B36B-6774A454679B}"/>
    <cellStyle name="Millares 11 3 3 2 101" xfId="46072" xr:uid="{06B65AFF-22BE-4BD0-BBF9-8024399BF0E3}"/>
    <cellStyle name="Millares 11 3 3 2 102" xfId="46511" xr:uid="{E3D50999-F62D-461D-AAB0-2E0B3F4D5A59}"/>
    <cellStyle name="Millares 11 3 3 2 103" xfId="46950" xr:uid="{AACD8B81-6BEA-4FC1-95AC-F5C860EEDF82}"/>
    <cellStyle name="Millares 11 3 3 2 104" xfId="47389" xr:uid="{DADE7714-1D70-48E6-A8AB-AEADEC2145AE}"/>
    <cellStyle name="Millares 11 3 3 2 105" xfId="47828" xr:uid="{10EBD1F8-BA28-43C5-BBB5-0F80A25405D1}"/>
    <cellStyle name="Millares 11 3 3 2 106" xfId="48267" xr:uid="{C602353E-B8C9-4518-8B97-2F9ECA5806D1}"/>
    <cellStyle name="Millares 11 3 3 2 107" xfId="48706" xr:uid="{7E47FD0E-A0E6-4B22-987C-20495822BAD6}"/>
    <cellStyle name="Millares 11 3 3 2 108" xfId="49145" xr:uid="{C2741C6B-5232-4C64-BCE2-523C1854DF75}"/>
    <cellStyle name="Millares 11 3 3 2 109" xfId="49584" xr:uid="{8FEF4B18-2640-4EF1-948A-14812203E05A}"/>
    <cellStyle name="Millares 11 3 3 2 11" xfId="6559" xr:uid="{5E0FDDC9-C8CF-4863-88CD-6CB784A097AC}"/>
    <cellStyle name="Millares 11 3 3 2 110" xfId="50023" xr:uid="{ED597BB3-28BA-4DCE-A212-F02E65657413}"/>
    <cellStyle name="Millares 11 3 3 2 111" xfId="50462" xr:uid="{8258239D-DD08-4918-9C9F-54C12BF2FFEE}"/>
    <cellStyle name="Millares 11 3 3 2 112" xfId="50901" xr:uid="{5CEBCEAC-91C6-403D-96C1-4D9176E7FC94}"/>
    <cellStyle name="Millares 11 3 3 2 113" xfId="51340" xr:uid="{0B66111C-7078-4466-AE1C-F55BABEFCB5C}"/>
    <cellStyle name="Millares 11 3 3 2 114" xfId="51779" xr:uid="{8B8F075C-A929-45AD-B0E2-DB94BC62190C}"/>
    <cellStyle name="Millares 11 3 3 2 115" xfId="52218" xr:uid="{21821AEA-2D33-4ADE-8032-53265A050CFE}"/>
    <cellStyle name="Millares 11 3 3 2 116" xfId="52657" xr:uid="{819EB3BE-E8FB-4A6D-8DE4-7841E642A909}"/>
    <cellStyle name="Millares 11 3 3 2 117" xfId="53096" xr:uid="{9B5A94CA-13FE-4804-A2A9-1C20FDD62D6B}"/>
    <cellStyle name="Millares 11 3 3 2 118" xfId="53535" xr:uid="{2ACA4CA5-3342-4ED5-8E63-0CC8433097C0}"/>
    <cellStyle name="Millares 11 3 3 2 119" xfId="53974" xr:uid="{BDC1C285-2F88-43E3-840B-E1210E458DF7}"/>
    <cellStyle name="Millares 11 3 3 2 12" xfId="6998" xr:uid="{B4910640-B17F-40C6-8D45-34CC3B0DD791}"/>
    <cellStyle name="Millares 11 3 3 2 120" xfId="54413" xr:uid="{CBE87AA8-A746-43ED-B194-2258726B6034}"/>
    <cellStyle name="Millares 11 3 3 2 121" xfId="54852" xr:uid="{90B0DFF6-7FF2-4204-AA18-979C11B04F4B}"/>
    <cellStyle name="Millares 11 3 3 2 13" xfId="7437" xr:uid="{6CDD4D15-1B44-4340-8953-F4BCF25F7756}"/>
    <cellStyle name="Millares 11 3 3 2 14" xfId="7876" xr:uid="{D6EB7453-E31C-4046-A282-F47F0E8C0154}"/>
    <cellStyle name="Millares 11 3 3 2 15" xfId="8315" xr:uid="{F4F0D9E1-C788-453B-815A-9BA06FDC6102}"/>
    <cellStyle name="Millares 11 3 3 2 16" xfId="8754" xr:uid="{DC0F2B12-5D55-4127-966A-2DDCF85E7C9F}"/>
    <cellStyle name="Millares 11 3 3 2 17" xfId="9193" xr:uid="{CEEAF5BE-1FE8-45C7-87DC-B5C76ED6268E}"/>
    <cellStyle name="Millares 11 3 3 2 18" xfId="9632" xr:uid="{F2A22C35-47E0-4292-8A80-6820CC280037}"/>
    <cellStyle name="Millares 11 3 3 2 19" xfId="10071" xr:uid="{D117FD62-0FC0-4297-A7E8-25FD72BE1B89}"/>
    <cellStyle name="Millares 11 3 3 2 2" xfId="2608" xr:uid="{0124957C-FEBE-40CD-A791-6DC927280257}"/>
    <cellStyle name="Millares 11 3 3 2 20" xfId="10509" xr:uid="{54AAE791-75E4-4CFB-AC23-73E4FD48ECB7}"/>
    <cellStyle name="Millares 11 3 3 2 21" xfId="10948" xr:uid="{19709D46-40B1-4636-9DB8-1F6E31051A01}"/>
    <cellStyle name="Millares 11 3 3 2 22" xfId="11387" xr:uid="{987DA457-E8C7-41A1-964F-B0F29A29C099}"/>
    <cellStyle name="Millares 11 3 3 2 23" xfId="11826" xr:uid="{F5E1D4E2-FACF-41F6-933A-0BFC86A726AF}"/>
    <cellStyle name="Millares 11 3 3 2 24" xfId="12265" xr:uid="{4E64B65C-39A0-4C9F-B314-70B8B3603A98}"/>
    <cellStyle name="Millares 11 3 3 2 25" xfId="12705" xr:uid="{E540792C-F0EF-4599-8238-474B48F88F3C}"/>
    <cellStyle name="Millares 11 3 3 2 26" xfId="13144" xr:uid="{464A9D77-CFE4-4817-A98D-EA5661151773}"/>
    <cellStyle name="Millares 11 3 3 2 27" xfId="13584" xr:uid="{61E277B0-C48C-41FD-BE8A-B5B9AFDD7D6B}"/>
    <cellStyle name="Millares 11 3 3 2 28" xfId="14023" xr:uid="{95CDFD45-4C7C-46BD-B9E5-6A27877181D6}"/>
    <cellStyle name="Millares 11 3 3 2 29" xfId="14462" xr:uid="{23D390BE-8C65-4287-A35B-647B8F71F161}"/>
    <cellStyle name="Millares 11 3 3 2 3" xfId="3047" xr:uid="{57593ED8-C6A0-4192-BF94-80FACB517F0D}"/>
    <cellStyle name="Millares 11 3 3 2 30" xfId="14901" xr:uid="{545B4F89-5E2A-4992-8206-752658282D82}"/>
    <cellStyle name="Millares 11 3 3 2 31" xfId="15340" xr:uid="{358FF0CC-6433-4D27-9A35-1A27A9CEC4FC}"/>
    <cellStyle name="Millares 11 3 3 2 32" xfId="15779" xr:uid="{A1847CD8-BB70-455D-B78B-DF8180E03FB1}"/>
    <cellStyle name="Millares 11 3 3 2 33" xfId="16219" xr:uid="{A82BA0D3-F5EC-4A91-953D-04EC3C46A3BD}"/>
    <cellStyle name="Millares 11 3 3 2 34" xfId="16658" xr:uid="{9E955D31-3987-463F-8370-6E9751AF7729}"/>
    <cellStyle name="Millares 11 3 3 2 35" xfId="17097" xr:uid="{252DD963-F27D-4E67-9EF1-43C40A40530C}"/>
    <cellStyle name="Millares 11 3 3 2 36" xfId="17536" xr:uid="{A539642D-EE9B-4FD4-A45A-089625B7285B}"/>
    <cellStyle name="Millares 11 3 3 2 37" xfId="17975" xr:uid="{602441D3-B596-438F-8BA6-2B57C2422F78}"/>
    <cellStyle name="Millares 11 3 3 2 38" xfId="18414" xr:uid="{59877700-9A3A-4FBE-B919-4343C6656613}"/>
    <cellStyle name="Millares 11 3 3 2 39" xfId="18853" xr:uid="{3A3B4D0D-7640-4911-A21F-136AD88640A1}"/>
    <cellStyle name="Millares 11 3 3 2 4" xfId="3485" xr:uid="{917CF67A-FE83-4132-B2CD-DF6786D3217C}"/>
    <cellStyle name="Millares 11 3 3 2 40" xfId="19292" xr:uid="{567CE03C-AE00-4A41-9B9F-6252EEADB878}"/>
    <cellStyle name="Millares 11 3 3 2 41" xfId="19731" xr:uid="{2566578C-B48B-488F-8617-8CEAA16BD8AC}"/>
    <cellStyle name="Millares 11 3 3 2 42" xfId="20170" xr:uid="{8C32D7A0-9E38-4378-8334-8FDC3FA55FBB}"/>
    <cellStyle name="Millares 11 3 3 2 43" xfId="20609" xr:uid="{F719EFE0-DFBF-4A67-B747-EE1C7243DBAD}"/>
    <cellStyle name="Millares 11 3 3 2 44" xfId="21048" xr:uid="{F12F0CBC-A54E-49E5-BB88-3001CA8B2ED7}"/>
    <cellStyle name="Millares 11 3 3 2 45" xfId="21487" xr:uid="{20FA583A-7B9C-4CC3-97B1-01190C6FF6BB}"/>
    <cellStyle name="Millares 11 3 3 2 46" xfId="21926" xr:uid="{76C14D83-9A71-43F4-BAEE-3D1C0C09301A}"/>
    <cellStyle name="Millares 11 3 3 2 47" xfId="22365" xr:uid="{39306566-DE7C-46FF-B068-51DFF2905B1A}"/>
    <cellStyle name="Millares 11 3 3 2 48" xfId="22804" xr:uid="{02592895-AAE3-4EE0-B0F4-5FCED7EFEEF7}"/>
    <cellStyle name="Millares 11 3 3 2 49" xfId="23243" xr:uid="{E1BFD7A3-DA24-456F-8CDC-830E88F93D97}"/>
    <cellStyle name="Millares 11 3 3 2 5" xfId="3925" xr:uid="{22E352D0-1BAA-4879-AFD3-3B7125AC36BA}"/>
    <cellStyle name="Millares 11 3 3 2 50" xfId="23682" xr:uid="{6BB6A373-4CB7-4111-9011-7B431D3C0B5E}"/>
    <cellStyle name="Millares 11 3 3 2 51" xfId="24121" xr:uid="{51C31800-6974-4572-B3D0-19E9ED4831D2}"/>
    <cellStyle name="Millares 11 3 3 2 52" xfId="24560" xr:uid="{005CE3A9-177E-478D-BB71-3DE319C3F4EB}"/>
    <cellStyle name="Millares 11 3 3 2 53" xfId="24999" xr:uid="{9AD51F67-8B0A-46F2-B874-BA2645777C3B}"/>
    <cellStyle name="Millares 11 3 3 2 54" xfId="25438" xr:uid="{CB505C5F-D13C-4FBC-A956-BF87D5E7C5AF}"/>
    <cellStyle name="Millares 11 3 3 2 55" xfId="25877" xr:uid="{9D2F5033-16DB-49CC-AF7C-F204E8685C20}"/>
    <cellStyle name="Millares 11 3 3 2 56" xfId="26316" xr:uid="{225325E4-C965-4E62-9A34-A0EE429B6499}"/>
    <cellStyle name="Millares 11 3 3 2 57" xfId="26755" xr:uid="{8AB28FD6-0E4D-4613-8273-59C66D836BB6}"/>
    <cellStyle name="Millares 11 3 3 2 58" xfId="27194" xr:uid="{77E33A55-8060-44EC-B33E-E7E19110D1FC}"/>
    <cellStyle name="Millares 11 3 3 2 59" xfId="27633" xr:uid="{CE17B1C6-1B71-4B61-A32D-A2E8DB3A8119}"/>
    <cellStyle name="Millares 11 3 3 2 6" xfId="4364" xr:uid="{B5905A2B-F98E-4A49-BFD8-78BAC9861070}"/>
    <cellStyle name="Millares 11 3 3 2 60" xfId="28072" xr:uid="{EC4038EA-B309-4C39-87D1-180D99FCB0FC}"/>
    <cellStyle name="Millares 11 3 3 2 61" xfId="28511" xr:uid="{C4B98D6F-66A8-473B-9399-9201FCA82CE7}"/>
    <cellStyle name="Millares 11 3 3 2 62" xfId="28950" xr:uid="{85CF8C4D-6572-4AA3-A351-8C46897794FE}"/>
    <cellStyle name="Millares 11 3 3 2 63" xfId="29389" xr:uid="{C0647802-C8DC-41DE-9C17-4090F50B27E2}"/>
    <cellStyle name="Millares 11 3 3 2 64" xfId="29828" xr:uid="{EBF91A97-3CB1-4946-B1E1-CA963B3763B0}"/>
    <cellStyle name="Millares 11 3 3 2 65" xfId="30267" xr:uid="{14FB9837-51F5-40B3-8DED-272556FA7354}"/>
    <cellStyle name="Millares 11 3 3 2 66" xfId="30706" xr:uid="{CF512689-AF94-4D23-83CE-6B080E4BA9CC}"/>
    <cellStyle name="Millares 11 3 3 2 67" xfId="31145" xr:uid="{99A3B16E-77E4-476A-A134-751C73FC9960}"/>
    <cellStyle name="Millares 11 3 3 2 68" xfId="31584" xr:uid="{AC4199A7-91C8-45C2-B48F-951DF10ECCD5}"/>
    <cellStyle name="Millares 11 3 3 2 69" xfId="32024" xr:uid="{069A1270-8092-4552-9DCC-BB4B92A39D65}"/>
    <cellStyle name="Millares 11 3 3 2 7" xfId="4803" xr:uid="{78619569-F5D7-4C16-BD78-C11A6D5C0390}"/>
    <cellStyle name="Millares 11 3 3 2 70" xfId="32463" xr:uid="{78FE2618-8FA3-4F0D-9073-CA35B9CA13CA}"/>
    <cellStyle name="Millares 11 3 3 2 71" xfId="32902" xr:uid="{7FFDD0EF-7000-4028-A88D-A9211E5CC1AD}"/>
    <cellStyle name="Millares 11 3 3 2 72" xfId="33341" xr:uid="{01FF0976-9F2F-4CC7-BB95-ED44A79FB3BD}"/>
    <cellStyle name="Millares 11 3 3 2 73" xfId="33780" xr:uid="{F049CD78-836A-456C-AD4B-B8CE567912C6}"/>
    <cellStyle name="Millares 11 3 3 2 74" xfId="34219" xr:uid="{8B2CCAF7-2291-4366-8FCC-43B587D3E28B}"/>
    <cellStyle name="Millares 11 3 3 2 75" xfId="34658" xr:uid="{A7E8D65C-EBA2-48CA-A439-065BE8771D3E}"/>
    <cellStyle name="Millares 11 3 3 2 76" xfId="35097" xr:uid="{62E715FE-57E8-4AB4-B671-F231DFC77146}"/>
    <cellStyle name="Millares 11 3 3 2 77" xfId="35536" xr:uid="{6DA5B628-3469-454C-8FAC-691E3F07F06A}"/>
    <cellStyle name="Millares 11 3 3 2 78" xfId="35975" xr:uid="{0ED97BE5-D567-4EC8-958C-E209AC7C7688}"/>
    <cellStyle name="Millares 11 3 3 2 79" xfId="36414" xr:uid="{E8D43403-D635-4EE7-9BE7-6D6CCECFEB75}"/>
    <cellStyle name="Millares 11 3 3 2 8" xfId="5242" xr:uid="{C9C052A8-1331-4D46-93F5-16E1F8DD33A0}"/>
    <cellStyle name="Millares 11 3 3 2 80" xfId="36853" xr:uid="{B8324DD6-F36E-4D05-8DAC-F628A9A3660C}"/>
    <cellStyle name="Millares 11 3 3 2 81" xfId="37291" xr:uid="{FD966974-FFE1-4412-92C9-6FFBEC666F4C}"/>
    <cellStyle name="Millares 11 3 3 2 82" xfId="37730" xr:uid="{2F56FF0B-29B8-487E-A8DF-E50003E44B1B}"/>
    <cellStyle name="Millares 11 3 3 2 83" xfId="38169" xr:uid="{FAB663D8-8327-43B5-A14E-05421BE81786}"/>
    <cellStyle name="Millares 11 3 3 2 84" xfId="38608" xr:uid="{50908DD5-AA44-4B44-945D-E4E9617D28F0}"/>
    <cellStyle name="Millares 11 3 3 2 85" xfId="39047" xr:uid="{8EFBB1BD-E6B2-4313-8016-5E687BC596C0}"/>
    <cellStyle name="Millares 11 3 3 2 86" xfId="39486" xr:uid="{1E24C20A-6308-4A46-9F34-9C7E85CDE343}"/>
    <cellStyle name="Millares 11 3 3 2 87" xfId="39925" xr:uid="{7F2FDE23-72DA-467A-AE56-E451D0147C40}"/>
    <cellStyle name="Millares 11 3 3 2 88" xfId="40365" xr:uid="{A077C21F-53BD-4ADC-BAF2-B6B95AE265EE}"/>
    <cellStyle name="Millares 11 3 3 2 89" xfId="40804" xr:uid="{0DFC2543-55DC-4335-896C-138F40624EA4}"/>
    <cellStyle name="Millares 11 3 3 2 9" xfId="5681" xr:uid="{625C632E-5144-4687-B1A9-A7E4D0018346}"/>
    <cellStyle name="Millares 11 3 3 2 90" xfId="41243" xr:uid="{076B437B-AFE4-4680-88E4-58F279EBF660}"/>
    <cellStyle name="Millares 11 3 3 2 91" xfId="41682" xr:uid="{C441FC5E-9529-4C3F-8262-1AA300C3C2F3}"/>
    <cellStyle name="Millares 11 3 3 2 92" xfId="42121" xr:uid="{E8D9B8EF-803A-41BF-8292-26CC7ADEC5E8}"/>
    <cellStyle name="Millares 11 3 3 2 93" xfId="42560" xr:uid="{52927FC4-357B-4488-934E-724BECA86EF9}"/>
    <cellStyle name="Millares 11 3 3 2 94" xfId="42999" xr:uid="{FF6F82B9-0F54-4F60-91C0-ABF6DA9E2EF9}"/>
    <cellStyle name="Millares 11 3 3 2 95" xfId="43438" xr:uid="{DCB32514-F851-455E-97C0-9E674380BFAB}"/>
    <cellStyle name="Millares 11 3 3 2 96" xfId="43877" xr:uid="{177F789A-6731-4E45-A13B-2670CDBAF6C1}"/>
    <cellStyle name="Millares 11 3 3 2 97" xfId="44316" xr:uid="{7742FBEB-39CF-436C-8197-EEF5E686AB3A}"/>
    <cellStyle name="Millares 11 3 3 2 98" xfId="44755" xr:uid="{4A9287C4-12D5-4E37-8FB2-08AFDF54F0BF}"/>
    <cellStyle name="Millares 11 3 3 2 99" xfId="45194" xr:uid="{BBDF499C-B408-40B0-A787-5629D8D569A6}"/>
    <cellStyle name="Millares 11 3 3 20" xfId="9859" xr:uid="{C49F5CE3-6260-41FC-B181-63C8765BA6B8}"/>
    <cellStyle name="Millares 11 3 3 21" xfId="10297" xr:uid="{43AF6931-4E1A-4FFC-B774-4C97777C8A16}"/>
    <cellStyle name="Millares 11 3 3 22" xfId="10736" xr:uid="{8ADBF761-5940-44E7-9C28-F632F5F268C8}"/>
    <cellStyle name="Millares 11 3 3 23" xfId="11175" xr:uid="{02A36408-C482-4BC9-A056-910D1CEB8905}"/>
    <cellStyle name="Millares 11 3 3 24" xfId="11614" xr:uid="{BB9041BF-06D1-4086-B21A-77DE896BF532}"/>
    <cellStyle name="Millares 11 3 3 25" xfId="12053" xr:uid="{577C4780-E37A-490F-BEB9-DCF881361291}"/>
    <cellStyle name="Millares 11 3 3 26" xfId="12492" xr:uid="{7A393ED0-213C-4092-9F89-BA41402E11BB}"/>
    <cellStyle name="Millares 11 3 3 27" xfId="12932" xr:uid="{874567D3-9B11-4B64-AC80-E8E2D475976A}"/>
    <cellStyle name="Millares 11 3 3 28" xfId="13371" xr:uid="{7DEFE9CD-837A-434A-9101-77032766820A}"/>
    <cellStyle name="Millares 11 3 3 29" xfId="13811" xr:uid="{1DB7AB28-DCC2-49FD-8359-D197E3A5BC89}"/>
    <cellStyle name="Millares 11 3 3 3" xfId="2395" xr:uid="{CE1C7666-602F-4814-95F0-B2D24BFD6D30}"/>
    <cellStyle name="Millares 11 3 3 30" xfId="14250" xr:uid="{957852EF-BBDA-46B8-AD22-1D4700B9A4D7}"/>
    <cellStyle name="Millares 11 3 3 31" xfId="14689" xr:uid="{A8C9FA4D-E4AA-4370-A286-11FEF6CBAC06}"/>
    <cellStyle name="Millares 11 3 3 32" xfId="15128" xr:uid="{1DF44DFF-669E-4F7E-8BC4-52F33AF5A081}"/>
    <cellStyle name="Millares 11 3 3 33" xfId="15567" xr:uid="{DD1707A6-B777-4AE4-9E6F-B9C16F22012D}"/>
    <cellStyle name="Millares 11 3 3 34" xfId="16006" xr:uid="{0CEEF920-3CBB-45A5-AB32-EF28E60FDFAA}"/>
    <cellStyle name="Millares 11 3 3 35" xfId="16446" xr:uid="{64A118E2-2312-46F8-B4BB-AED3EC14A8B0}"/>
    <cellStyle name="Millares 11 3 3 36" xfId="16885" xr:uid="{3D2E75BD-BE7A-4377-9029-7D89814B2357}"/>
    <cellStyle name="Millares 11 3 3 37" xfId="17324" xr:uid="{2C70C2AA-4947-4268-9A3F-7912EFDB2BCC}"/>
    <cellStyle name="Millares 11 3 3 38" xfId="17763" xr:uid="{4FA6F5E8-B347-4E8C-83ED-581D69B5F302}"/>
    <cellStyle name="Millares 11 3 3 39" xfId="18202" xr:uid="{B8A6D663-17CE-4998-8668-9B164A806B2F}"/>
    <cellStyle name="Millares 11 3 3 4" xfId="2835" xr:uid="{9D301EB7-6F46-4053-8951-5992FC07EED4}"/>
    <cellStyle name="Millares 11 3 3 40" xfId="18641" xr:uid="{F6F1A1A3-9D6A-44F7-88E2-1BDDB3887019}"/>
    <cellStyle name="Millares 11 3 3 41" xfId="19080" xr:uid="{48C2F958-0DDC-401D-9167-2E3DCB03440C}"/>
    <cellStyle name="Millares 11 3 3 42" xfId="19519" xr:uid="{04D0C620-24D2-4678-BABD-7399ADFE474F}"/>
    <cellStyle name="Millares 11 3 3 43" xfId="19958" xr:uid="{C76D1E4C-D672-4779-8FD7-71A363DC751C}"/>
    <cellStyle name="Millares 11 3 3 44" xfId="20397" xr:uid="{6E4C29E4-99AE-4B79-997F-D5760A217AF5}"/>
    <cellStyle name="Millares 11 3 3 45" xfId="20836" xr:uid="{BC3D018E-5B45-4C05-AF95-20827C4D2A1A}"/>
    <cellStyle name="Millares 11 3 3 46" xfId="21275" xr:uid="{B033A026-B34A-479F-9851-69D2AF007E54}"/>
    <cellStyle name="Millares 11 3 3 47" xfId="21714" xr:uid="{DFA3CE82-F9F0-4527-9117-1082DD1ECA49}"/>
    <cellStyle name="Millares 11 3 3 48" xfId="22153" xr:uid="{84E65A9D-778E-4701-9811-16F97CABEB4F}"/>
    <cellStyle name="Millares 11 3 3 49" xfId="22592" xr:uid="{94A70B52-6DAF-401E-B63F-D94BFA436FF3}"/>
    <cellStyle name="Millares 11 3 3 5" xfId="3273" xr:uid="{A1278370-FE53-48D1-8341-2CF30BEAC1D6}"/>
    <cellStyle name="Millares 11 3 3 50" xfId="23031" xr:uid="{F6FBA761-8B69-4753-A81D-76B8BE10AF15}"/>
    <cellStyle name="Millares 11 3 3 51" xfId="23470" xr:uid="{C702B673-5807-472D-8603-112E90BC925E}"/>
    <cellStyle name="Millares 11 3 3 52" xfId="23909" xr:uid="{4ADAA815-056B-435E-A01F-912AFC829BB8}"/>
    <cellStyle name="Millares 11 3 3 53" xfId="24348" xr:uid="{FD2467FC-36AF-40C4-83B6-FE175EBE23FA}"/>
    <cellStyle name="Millares 11 3 3 54" xfId="24787" xr:uid="{84D9115B-DD43-492A-A325-DC22EF924EA9}"/>
    <cellStyle name="Millares 11 3 3 55" xfId="25226" xr:uid="{67FF2356-85EE-4106-AF3F-78B55E7E7F22}"/>
    <cellStyle name="Millares 11 3 3 56" xfId="25665" xr:uid="{F3569F09-DB21-4446-890B-A14E806B8309}"/>
    <cellStyle name="Millares 11 3 3 57" xfId="26104" xr:uid="{23A78219-FDF8-4B51-B647-EB8167875CC3}"/>
    <cellStyle name="Millares 11 3 3 58" xfId="26543" xr:uid="{A12471CA-64FC-4AD2-A868-00E046DE4CE2}"/>
    <cellStyle name="Millares 11 3 3 59" xfId="26982" xr:uid="{7856049B-9B17-40B4-8A3B-2DA8DDC8A777}"/>
    <cellStyle name="Millares 11 3 3 6" xfId="3713" xr:uid="{96DF290F-005A-4033-AB2C-B1BDF139C377}"/>
    <cellStyle name="Millares 11 3 3 60" xfId="27421" xr:uid="{A826C202-E17D-41FC-98C5-238CFD20FB7D}"/>
    <cellStyle name="Millares 11 3 3 61" xfId="27860" xr:uid="{6DC2BB3D-00E4-4775-965C-AE05BAD35DA1}"/>
    <cellStyle name="Millares 11 3 3 62" xfId="28299" xr:uid="{4EBDA5C2-DC71-4C39-946C-289A8BC4FA2E}"/>
    <cellStyle name="Millares 11 3 3 63" xfId="28738" xr:uid="{2C1976D1-7A00-4277-86F9-73E22CECE371}"/>
    <cellStyle name="Millares 11 3 3 64" xfId="29177" xr:uid="{26C45767-28F1-41A0-B4BE-C9676F1F55AA}"/>
    <cellStyle name="Millares 11 3 3 65" xfId="29616" xr:uid="{01A82BD9-C0BE-4207-A4E0-54E30EA2295C}"/>
    <cellStyle name="Millares 11 3 3 66" xfId="30055" xr:uid="{E38D63D1-1D11-4BA5-86FD-6B916A292CE9}"/>
    <cellStyle name="Millares 11 3 3 67" xfId="30494" xr:uid="{D76C35B6-F829-4073-BA7B-D0C138EEB69F}"/>
    <cellStyle name="Millares 11 3 3 68" xfId="30933" xr:uid="{16021494-7BCE-4435-8341-F8B468C9498C}"/>
    <cellStyle name="Millares 11 3 3 69" xfId="31372" xr:uid="{DA008DF7-D4CD-4765-9BB9-20B83EBAB64D}"/>
    <cellStyle name="Millares 11 3 3 7" xfId="4152" xr:uid="{8256C0BB-0D8B-40D3-8C90-230B653BAF32}"/>
    <cellStyle name="Millares 11 3 3 70" xfId="31811" xr:uid="{712200D2-2018-4E85-9C8F-7D4864B13E1E}"/>
    <cellStyle name="Millares 11 3 3 71" xfId="32251" xr:uid="{C471F9BA-A2DA-42F2-85AA-2973EB73E644}"/>
    <cellStyle name="Millares 11 3 3 72" xfId="32690" xr:uid="{17889D23-E7FC-4CA2-A082-655C3739A4D2}"/>
    <cellStyle name="Millares 11 3 3 73" xfId="33129" xr:uid="{720E5FA6-F181-4CC4-A282-A22284CA7CD1}"/>
    <cellStyle name="Millares 11 3 3 74" xfId="33568" xr:uid="{CF4215EB-07FB-4296-BF5A-55DBACD38675}"/>
    <cellStyle name="Millares 11 3 3 75" xfId="34007" xr:uid="{0C463BD1-E041-44D2-BBAD-5AA4D1D50AFC}"/>
    <cellStyle name="Millares 11 3 3 76" xfId="34446" xr:uid="{23812734-8974-4441-8B8C-BC6A1575C162}"/>
    <cellStyle name="Millares 11 3 3 77" xfId="34885" xr:uid="{4836E7E5-7FE2-4A4F-820A-73379186F82B}"/>
    <cellStyle name="Millares 11 3 3 78" xfId="35324" xr:uid="{C6C4704A-779F-4BC7-926D-1BFD2ED2D37C}"/>
    <cellStyle name="Millares 11 3 3 79" xfId="35763" xr:uid="{F2C0060A-6C1F-4461-A57B-3ADB0F30683A}"/>
    <cellStyle name="Millares 11 3 3 8" xfId="4591" xr:uid="{B5D973F4-D5E4-4F59-B9BB-8E886D1B34CD}"/>
    <cellStyle name="Millares 11 3 3 80" xfId="36202" xr:uid="{97C44015-A398-41E9-910A-1B06D1678977}"/>
    <cellStyle name="Millares 11 3 3 81" xfId="36641" xr:uid="{AC7F91A3-3EFC-40AB-A3FF-EDE8800C0738}"/>
    <cellStyle name="Millares 11 3 3 82" xfId="37079" xr:uid="{11063C0A-148B-4CC8-A557-5CC55B8D15B6}"/>
    <cellStyle name="Millares 11 3 3 83" xfId="37518" xr:uid="{3291EB9D-1BAC-4C74-82C9-B968E4DADC41}"/>
    <cellStyle name="Millares 11 3 3 84" xfId="37957" xr:uid="{59D0FA12-945F-4CC5-BB95-09A231187391}"/>
    <cellStyle name="Millares 11 3 3 85" xfId="38396" xr:uid="{87DC9412-A12C-4A3C-9C80-B47D3A5EA6E9}"/>
    <cellStyle name="Millares 11 3 3 86" xfId="38835" xr:uid="{715A4DCF-BB32-4E9E-9CEF-910A04CB03E3}"/>
    <cellStyle name="Millares 11 3 3 87" xfId="39274" xr:uid="{FD36833F-4BFE-4999-8CDC-3ECA674D7AE9}"/>
    <cellStyle name="Millares 11 3 3 88" xfId="39713" xr:uid="{37E55E42-12B3-4C37-B832-E3944A2426DA}"/>
    <cellStyle name="Millares 11 3 3 89" xfId="40153" xr:uid="{5344F6FB-7A3C-441C-A5F9-AD72FECE0DEF}"/>
    <cellStyle name="Millares 11 3 3 9" xfId="5030" xr:uid="{35AFE3C0-C586-4459-A51E-907EE64D32CB}"/>
    <cellStyle name="Millares 11 3 3 90" xfId="40592" xr:uid="{8CF5E270-13F4-4875-A52F-13CF7EAAF38D}"/>
    <cellStyle name="Millares 11 3 3 91" xfId="41031" xr:uid="{C2621F92-8E6F-4751-AE2B-D27E972EF52F}"/>
    <cellStyle name="Millares 11 3 3 92" xfId="41470" xr:uid="{681AA703-6EF3-4707-9E87-1CD0D290FE02}"/>
    <cellStyle name="Millares 11 3 3 93" xfId="41909" xr:uid="{F7A1F8C3-09F3-4DCD-BE8C-2F8A2E2A7F03}"/>
    <cellStyle name="Millares 11 3 3 94" xfId="42348" xr:uid="{12D73743-82A3-4E8C-B45A-94BEBC9E08BA}"/>
    <cellStyle name="Millares 11 3 3 95" xfId="42787" xr:uid="{6FAE4B68-5CBD-4042-8AC1-7581CDB9D36E}"/>
    <cellStyle name="Millares 11 3 3 96" xfId="43226" xr:uid="{ED91A6AD-CB41-4134-95E8-82E249278449}"/>
    <cellStyle name="Millares 11 3 3 97" xfId="43665" xr:uid="{3DF46C79-1C62-4A0A-B06F-A06EB490EB05}"/>
    <cellStyle name="Millares 11 3 3 98" xfId="44104" xr:uid="{53227F84-3DF6-4C71-B809-00762F64D71F}"/>
    <cellStyle name="Millares 11 3 3 99" xfId="44543" xr:uid="{1FD1B647-DF3E-47DC-8606-6AC39D0E2505}"/>
    <cellStyle name="Millares 11 3 30" xfId="13262" xr:uid="{EA9B4D3F-5BC3-4FCB-9F59-3E9FFB9BDCFA}"/>
    <cellStyle name="Millares 11 3 31" xfId="13702" xr:uid="{BDDBD8BD-9763-4C21-A24B-69B9562C1C86}"/>
    <cellStyle name="Millares 11 3 32" xfId="14141" xr:uid="{A0FFEB95-6C5E-44A6-AA3C-B8C68035622E}"/>
    <cellStyle name="Millares 11 3 33" xfId="14580" xr:uid="{BCC96E07-4411-4AED-BDC7-AC4066FE029B}"/>
    <cellStyle name="Millares 11 3 34" xfId="15019" xr:uid="{9ED13375-BE17-4F53-9321-FA5B949FB02A}"/>
    <cellStyle name="Millares 11 3 35" xfId="15458" xr:uid="{9617E220-4E9B-47FA-A051-71A3D0ED3597}"/>
    <cellStyle name="Millares 11 3 36" xfId="15897" xr:uid="{8C94560A-CE1D-487B-98F6-EFA61A180A1F}"/>
    <cellStyle name="Millares 11 3 37" xfId="16337" xr:uid="{00DD5653-F178-4E00-8033-AF268E11F1C5}"/>
    <cellStyle name="Millares 11 3 38" xfId="16776" xr:uid="{F5861D9B-FDA1-4277-A831-05D9A8AAAE26}"/>
    <cellStyle name="Millares 11 3 39" xfId="17215" xr:uid="{4389697F-EC32-4F71-A605-F8200B01A1AB}"/>
    <cellStyle name="Millares 11 3 4" xfId="1338" xr:uid="{E7FE6F3D-D758-4B66-90C0-5D0EE9FCFA76}"/>
    <cellStyle name="Millares 11 3 4 10" xfId="6014" xr:uid="{37699C4E-409D-4A6D-B4B0-C95B38DA5896}"/>
    <cellStyle name="Millares 11 3 4 100" xfId="45527" xr:uid="{FDD5EC6B-B2A4-4FC7-AA9F-3795ABA06F55}"/>
    <cellStyle name="Millares 11 3 4 101" xfId="45966" xr:uid="{3B3CB683-E868-4C88-BC2C-C47C244349CC}"/>
    <cellStyle name="Millares 11 3 4 102" xfId="46405" xr:uid="{5E302111-96DD-4AAB-8E19-950B36E9BBF2}"/>
    <cellStyle name="Millares 11 3 4 103" xfId="46844" xr:uid="{287821BF-3DDE-45B9-9544-AD54CC434EA3}"/>
    <cellStyle name="Millares 11 3 4 104" xfId="47283" xr:uid="{5FEB2F86-D0B9-4658-B480-1C1339DDB3E6}"/>
    <cellStyle name="Millares 11 3 4 105" xfId="47722" xr:uid="{1BEA2848-5663-4869-A68E-0DFDE26DE296}"/>
    <cellStyle name="Millares 11 3 4 106" xfId="48161" xr:uid="{25677CE7-3CFA-4B03-A95E-BB044DDE31A6}"/>
    <cellStyle name="Millares 11 3 4 107" xfId="48600" xr:uid="{0DCCCD82-C687-46F8-A096-01BCAC638A92}"/>
    <cellStyle name="Millares 11 3 4 108" xfId="49039" xr:uid="{323774E2-1F2A-4204-B93E-6F7268F601AC}"/>
    <cellStyle name="Millares 11 3 4 109" xfId="49478" xr:uid="{89F1A246-5856-4123-A966-08EC9B7D7877}"/>
    <cellStyle name="Millares 11 3 4 11" xfId="6453" xr:uid="{1CA2E231-B7FC-4C94-9B44-B6F613139B47}"/>
    <cellStyle name="Millares 11 3 4 110" xfId="49917" xr:uid="{206F734B-3D97-4667-8CDB-82201247DFDC}"/>
    <cellStyle name="Millares 11 3 4 111" xfId="50356" xr:uid="{9041881E-4A00-4E5E-B79A-9954889D9A89}"/>
    <cellStyle name="Millares 11 3 4 112" xfId="50795" xr:uid="{2304BA58-32A9-4F74-B62A-73D65D354CBE}"/>
    <cellStyle name="Millares 11 3 4 113" xfId="51234" xr:uid="{9BD20DE0-D10D-4844-AC22-FB3399B19FA2}"/>
    <cellStyle name="Millares 11 3 4 114" xfId="51673" xr:uid="{CF8AEF68-5983-4E2E-93BB-6911E85BB9A5}"/>
    <cellStyle name="Millares 11 3 4 115" xfId="52112" xr:uid="{356DBBE1-CBC5-485B-AE1A-49442912CA12}"/>
    <cellStyle name="Millares 11 3 4 116" xfId="52551" xr:uid="{04949C74-0156-4A88-B890-9A6A6A617400}"/>
    <cellStyle name="Millares 11 3 4 117" xfId="52990" xr:uid="{E236E236-A0FD-4A35-83CE-7D964E85B50B}"/>
    <cellStyle name="Millares 11 3 4 118" xfId="53429" xr:uid="{C5EDB8C2-7A7C-40AA-A0FD-83CD306F4533}"/>
    <cellStyle name="Millares 11 3 4 119" xfId="53868" xr:uid="{6555F1B2-FD36-4A6D-89BF-0B0CEBA1DFBF}"/>
    <cellStyle name="Millares 11 3 4 12" xfId="6892" xr:uid="{0176955C-185D-4EAA-9F6B-869D37C4546C}"/>
    <cellStyle name="Millares 11 3 4 120" xfId="54307" xr:uid="{21858890-4619-40FF-81A8-7815762D7C36}"/>
    <cellStyle name="Millares 11 3 4 121" xfId="54746" xr:uid="{EC41DB89-84E0-4C2F-852B-656C5CFFB169}"/>
    <cellStyle name="Millares 11 3 4 13" xfId="7331" xr:uid="{74AEDB34-20F2-441C-B73B-38BE46B353B8}"/>
    <cellStyle name="Millares 11 3 4 14" xfId="7770" xr:uid="{1A852F2D-04BC-4BE8-B275-05DE8A05F2F9}"/>
    <cellStyle name="Millares 11 3 4 15" xfId="8209" xr:uid="{DA3F3198-2753-473F-8296-4E41FF5CCB4F}"/>
    <cellStyle name="Millares 11 3 4 16" xfId="8648" xr:uid="{075A4D3A-55F4-4481-BE0B-ED81BE644D41}"/>
    <cellStyle name="Millares 11 3 4 17" xfId="9087" xr:uid="{08206FCA-119A-4FAB-817F-30B875E91678}"/>
    <cellStyle name="Millares 11 3 4 18" xfId="9526" xr:uid="{3D08EF7D-59F2-46EB-BF79-2851F315F4C4}"/>
    <cellStyle name="Millares 11 3 4 19" xfId="9965" xr:uid="{8B4A39D8-322B-4EDF-B205-E61CF560F80A}"/>
    <cellStyle name="Millares 11 3 4 2" xfId="2501" xr:uid="{4EBC1F10-348B-436C-9411-E8212AB9BCD3}"/>
    <cellStyle name="Millares 11 3 4 20" xfId="10403" xr:uid="{5D19B1D7-8450-43E7-86FA-44F5020D458A}"/>
    <cellStyle name="Millares 11 3 4 21" xfId="10842" xr:uid="{8496C54C-E7DF-4D42-A415-1C32C8DCC2EB}"/>
    <cellStyle name="Millares 11 3 4 22" xfId="11281" xr:uid="{F75D3BC6-56F9-401E-B2ED-5F6BAC0226C2}"/>
    <cellStyle name="Millares 11 3 4 23" xfId="11720" xr:uid="{3CD36EF8-981A-4B9B-A690-B82CDA4DAB46}"/>
    <cellStyle name="Millares 11 3 4 24" xfId="12159" xr:uid="{7790DBF8-E88A-4919-A194-DA3C9AB95D2E}"/>
    <cellStyle name="Millares 11 3 4 25" xfId="12598" xr:uid="{63D2ABAF-23B5-48F9-87F3-61BF852F5142}"/>
    <cellStyle name="Millares 11 3 4 26" xfId="13038" xr:uid="{E15342D0-2567-4D01-8F9B-DD91EA536349}"/>
    <cellStyle name="Millares 11 3 4 27" xfId="13477" xr:uid="{E9CD621B-726E-4D12-B9F3-D42CCC38DF15}"/>
    <cellStyle name="Millares 11 3 4 28" xfId="13917" xr:uid="{58212200-9F7B-472E-8260-8D3CD91DB7D2}"/>
    <cellStyle name="Millares 11 3 4 29" xfId="14356" xr:uid="{B77D77E3-2401-4821-8639-C23C7B385D01}"/>
    <cellStyle name="Millares 11 3 4 3" xfId="2941" xr:uid="{195D2D49-9988-46D8-ABCC-CF1DB20AF791}"/>
    <cellStyle name="Millares 11 3 4 30" xfId="14795" xr:uid="{94F7997B-BA3E-413C-846F-2A3459CC923A}"/>
    <cellStyle name="Millares 11 3 4 31" xfId="15234" xr:uid="{FACA44D8-41E2-4C8E-99EB-8F0CEAAB4165}"/>
    <cellStyle name="Millares 11 3 4 32" xfId="15673" xr:uid="{F3E76F92-00D4-40B4-BF78-E61F03979A51}"/>
    <cellStyle name="Millares 11 3 4 33" xfId="16112" xr:uid="{055F86D7-D160-4144-8284-A57750C5F41E}"/>
    <cellStyle name="Millares 11 3 4 34" xfId="16552" xr:uid="{9065012F-1890-417B-8A3D-16ED12F7C7CC}"/>
    <cellStyle name="Millares 11 3 4 35" xfId="16991" xr:uid="{F4F5EC5C-A77D-41D8-9198-9AE7AEC0DB10}"/>
    <cellStyle name="Millares 11 3 4 36" xfId="17430" xr:uid="{C2FC148C-D139-431F-A0C0-CE651A697746}"/>
    <cellStyle name="Millares 11 3 4 37" xfId="17869" xr:uid="{6061293E-B747-4401-AF56-BFD04560FFC5}"/>
    <cellStyle name="Millares 11 3 4 38" xfId="18308" xr:uid="{D644B871-464B-4ED1-9C8B-82A6D7CE1AA8}"/>
    <cellStyle name="Millares 11 3 4 39" xfId="18747" xr:uid="{258C4F4B-5190-46F9-8E50-14F6785CDF31}"/>
    <cellStyle name="Millares 11 3 4 4" xfId="3379" xr:uid="{253C995D-1CBE-475F-A31D-FBCA67A23E30}"/>
    <cellStyle name="Millares 11 3 4 40" xfId="19186" xr:uid="{CB8275AE-8E12-48DF-8E7D-9C22AED67989}"/>
    <cellStyle name="Millares 11 3 4 41" xfId="19625" xr:uid="{0FBBEE36-7A9C-435A-8699-43B150214E83}"/>
    <cellStyle name="Millares 11 3 4 42" xfId="20064" xr:uid="{C5F169CF-B579-474A-8369-A5C4A0658F81}"/>
    <cellStyle name="Millares 11 3 4 43" xfId="20503" xr:uid="{22AFB0BC-09E1-4476-9FD2-025655765788}"/>
    <cellStyle name="Millares 11 3 4 44" xfId="20942" xr:uid="{14114414-9402-41B3-9DA0-341D75565B08}"/>
    <cellStyle name="Millares 11 3 4 45" xfId="21381" xr:uid="{3B161704-181A-4225-9395-B787E3812296}"/>
    <cellStyle name="Millares 11 3 4 46" xfId="21820" xr:uid="{C553EDDA-2600-42A2-BF0D-F0AF64588CF4}"/>
    <cellStyle name="Millares 11 3 4 47" xfId="22259" xr:uid="{B86284DB-E17D-4764-990A-B29D668EFDC1}"/>
    <cellStyle name="Millares 11 3 4 48" xfId="22698" xr:uid="{43C2A034-87CD-4D13-B78E-3AE981437638}"/>
    <cellStyle name="Millares 11 3 4 49" xfId="23137" xr:uid="{D0B49CEA-D0CB-4FB5-8F16-E9CEC54BC252}"/>
    <cellStyle name="Millares 11 3 4 5" xfId="3819" xr:uid="{7FAF98E1-B6BC-4FA6-8EAC-27464F34F3DC}"/>
    <cellStyle name="Millares 11 3 4 50" xfId="23576" xr:uid="{F647B825-D2D2-4FA0-A5BE-E0631B8921D8}"/>
    <cellStyle name="Millares 11 3 4 51" xfId="24015" xr:uid="{1DD7FAAC-9D81-4826-9808-216D2A80F6F7}"/>
    <cellStyle name="Millares 11 3 4 52" xfId="24454" xr:uid="{7A7576C3-8189-437C-AE74-B35917D0E432}"/>
    <cellStyle name="Millares 11 3 4 53" xfId="24893" xr:uid="{E615026A-FE7B-4319-A4EB-03CC51908E28}"/>
    <cellStyle name="Millares 11 3 4 54" xfId="25332" xr:uid="{D43CEBC9-1602-4A73-BFA8-122B3F83914A}"/>
    <cellStyle name="Millares 11 3 4 55" xfId="25771" xr:uid="{51B3ED8B-B7B2-4A81-8DC2-5C78E492D7D8}"/>
    <cellStyle name="Millares 11 3 4 56" xfId="26210" xr:uid="{27C63AD7-999F-4C76-8919-2BB032C5B91D}"/>
    <cellStyle name="Millares 11 3 4 57" xfId="26649" xr:uid="{B08E07EC-807D-44C5-AA2E-457528385BDD}"/>
    <cellStyle name="Millares 11 3 4 58" xfId="27088" xr:uid="{19258F24-1834-4215-9CF8-31F782C161EA}"/>
    <cellStyle name="Millares 11 3 4 59" xfId="27527" xr:uid="{E117AEEB-EA62-47FB-B004-A6D6C6D2DF58}"/>
    <cellStyle name="Millares 11 3 4 6" xfId="4258" xr:uid="{6FDFDD2F-DB7F-4705-AD95-F82E1675E997}"/>
    <cellStyle name="Millares 11 3 4 60" xfId="27966" xr:uid="{5E86EE43-07CF-4210-99C9-202222B2BF5A}"/>
    <cellStyle name="Millares 11 3 4 61" xfId="28405" xr:uid="{BE5DCF54-6A33-4C0C-91AE-A7E151AD0C35}"/>
    <cellStyle name="Millares 11 3 4 62" xfId="28844" xr:uid="{F10B3421-C5AB-4EC0-BCE4-2AFCB358B255}"/>
    <cellStyle name="Millares 11 3 4 63" xfId="29283" xr:uid="{D9B02357-D4D8-46C9-B93C-AA8A26EF61ED}"/>
    <cellStyle name="Millares 11 3 4 64" xfId="29722" xr:uid="{3E4630FC-172F-40AE-842A-8A3BF0157AA5}"/>
    <cellStyle name="Millares 11 3 4 65" xfId="30161" xr:uid="{45F9EE45-3D67-4921-8481-B9019E5A08F6}"/>
    <cellStyle name="Millares 11 3 4 66" xfId="30600" xr:uid="{B48D9D51-3C03-4015-9EBC-69172546F01F}"/>
    <cellStyle name="Millares 11 3 4 67" xfId="31039" xr:uid="{7633E066-BE13-4DA6-928F-CF94B0995591}"/>
    <cellStyle name="Millares 11 3 4 68" xfId="31478" xr:uid="{D5DCDAC5-5A9E-4E42-B2FF-FEB4EB22BDAA}"/>
    <cellStyle name="Millares 11 3 4 69" xfId="31917" xr:uid="{34B92876-4A38-4E93-8B0B-216D07F5D2E3}"/>
    <cellStyle name="Millares 11 3 4 7" xfId="4697" xr:uid="{FA04E2B2-4BF9-4E07-B7DD-7D68F4C0C65E}"/>
    <cellStyle name="Millares 11 3 4 70" xfId="32357" xr:uid="{FCF21D40-4505-49A4-9540-B316EFA75643}"/>
    <cellStyle name="Millares 11 3 4 71" xfId="32796" xr:uid="{16937E94-83D9-4684-9DDE-BA8DAAF5FABA}"/>
    <cellStyle name="Millares 11 3 4 72" xfId="33235" xr:uid="{25EE9DA4-C3CA-40F7-80DB-6B5A2C4A8538}"/>
    <cellStyle name="Millares 11 3 4 73" xfId="33674" xr:uid="{2B94591A-5B70-45C0-A8E1-3DE2D565D45E}"/>
    <cellStyle name="Millares 11 3 4 74" xfId="34113" xr:uid="{51B84C67-58D6-4625-8848-5064F521D18E}"/>
    <cellStyle name="Millares 11 3 4 75" xfId="34552" xr:uid="{6485018C-E09C-40A5-B9A4-EA3FB71471CA}"/>
    <cellStyle name="Millares 11 3 4 76" xfId="34991" xr:uid="{A4F8FD54-B87A-4CA6-B7F2-1887A9B743A0}"/>
    <cellStyle name="Millares 11 3 4 77" xfId="35430" xr:uid="{31BCBA75-B00A-47FC-B71B-DE594E5FEDE1}"/>
    <cellStyle name="Millares 11 3 4 78" xfId="35869" xr:uid="{D1751A84-827B-4456-9394-8BC93EF911CB}"/>
    <cellStyle name="Millares 11 3 4 79" xfId="36308" xr:uid="{8A1C10A6-8AF6-478B-953D-D67158154D54}"/>
    <cellStyle name="Millares 11 3 4 8" xfId="5136" xr:uid="{513FDB0F-4C9A-4A16-A6DF-FC4A1C238E37}"/>
    <cellStyle name="Millares 11 3 4 80" xfId="36747" xr:uid="{89BCA691-9CE7-43B0-B075-F8A64FE24FA7}"/>
    <cellStyle name="Millares 11 3 4 81" xfId="37185" xr:uid="{115DB448-4850-4620-9B1C-8C7FC4620557}"/>
    <cellStyle name="Millares 11 3 4 82" xfId="37624" xr:uid="{425FCFC4-AD58-40E2-BA24-6AE8617A95E9}"/>
    <cellStyle name="Millares 11 3 4 83" xfId="38063" xr:uid="{794625DF-1E8A-446D-A012-854A34913F0D}"/>
    <cellStyle name="Millares 11 3 4 84" xfId="38502" xr:uid="{831FD119-9F52-4D48-917D-29C783D95F48}"/>
    <cellStyle name="Millares 11 3 4 85" xfId="38941" xr:uid="{A61DB8EE-B39F-4055-BE13-01657BC31259}"/>
    <cellStyle name="Millares 11 3 4 86" xfId="39380" xr:uid="{505EC98A-78EE-40E1-A01A-A03502037FC1}"/>
    <cellStyle name="Millares 11 3 4 87" xfId="39819" xr:uid="{2ECF161C-7082-48A8-90A9-370B33DC2768}"/>
    <cellStyle name="Millares 11 3 4 88" xfId="40259" xr:uid="{5A0B4952-9DC6-4250-B654-8C53133C8E4C}"/>
    <cellStyle name="Millares 11 3 4 89" xfId="40698" xr:uid="{3C8014B1-8F7D-4888-BC86-CE5FC327C40C}"/>
    <cellStyle name="Millares 11 3 4 9" xfId="5575" xr:uid="{D7AD9A61-DF8B-4EB2-A6E1-6BCEBF12F8E7}"/>
    <cellStyle name="Millares 11 3 4 90" xfId="41137" xr:uid="{B6635046-34EF-4E2E-BD2D-5E8CD2D505FE}"/>
    <cellStyle name="Millares 11 3 4 91" xfId="41576" xr:uid="{68C1E26A-355F-4CE4-9AAD-F641BA3A0851}"/>
    <cellStyle name="Millares 11 3 4 92" xfId="42015" xr:uid="{00AAA26D-D1EA-4DED-9749-30879584A457}"/>
    <cellStyle name="Millares 11 3 4 93" xfId="42454" xr:uid="{B0E904C9-C780-4A71-A0E5-4A74E0E534FE}"/>
    <cellStyle name="Millares 11 3 4 94" xfId="42893" xr:uid="{7B7D7A27-4659-423B-BAB7-03DB0779289A}"/>
    <cellStyle name="Millares 11 3 4 95" xfId="43332" xr:uid="{0C2AEFBB-7785-4631-972E-E50BBC8BE6CA}"/>
    <cellStyle name="Millares 11 3 4 96" xfId="43771" xr:uid="{CF0022FA-4374-4700-BAD5-B94952CED0DA}"/>
    <cellStyle name="Millares 11 3 4 97" xfId="44210" xr:uid="{D78999B4-BB10-4C5A-BF9E-ACF77F29610F}"/>
    <cellStyle name="Millares 11 3 4 98" xfId="44649" xr:uid="{09178321-724C-4009-B6F0-443C34AA30F4}"/>
    <cellStyle name="Millares 11 3 4 99" xfId="45088" xr:uid="{5AACD34F-5389-4399-9738-1727EF39554E}"/>
    <cellStyle name="Millares 11 3 40" xfId="17654" xr:uid="{82A61064-C53E-4EDC-8745-0AAA2ADF5C88}"/>
    <cellStyle name="Millares 11 3 41" xfId="18093" xr:uid="{C5A768F1-DF77-4B1A-80B2-4027D0BB68E8}"/>
    <cellStyle name="Millares 11 3 42" xfId="18532" xr:uid="{FADFA9BF-027D-4482-98A6-38CB5E2D5D64}"/>
    <cellStyle name="Millares 11 3 43" xfId="18971" xr:uid="{4D5EE106-37FF-4AD0-B8AC-82E0E53F18F8}"/>
    <cellStyle name="Millares 11 3 44" xfId="19410" xr:uid="{5735C4FD-A733-46EA-A04E-828C3F9A26B9}"/>
    <cellStyle name="Millares 11 3 45" xfId="19849" xr:uid="{6EB872EF-4225-4848-8E9C-ED1D1A75A63D}"/>
    <cellStyle name="Millares 11 3 46" xfId="20288" xr:uid="{8EAE18D1-F76C-423F-9EF8-384A2171FE12}"/>
    <cellStyle name="Millares 11 3 47" xfId="20727" xr:uid="{B0E5FFBF-5AC2-4279-AC0C-814AE60B2699}"/>
    <cellStyle name="Millares 11 3 48" xfId="21166" xr:uid="{E952171B-CC1C-445D-A262-A1514F6FE6FD}"/>
    <cellStyle name="Millares 11 3 49" xfId="21605" xr:uid="{2FDA0D66-8D84-45D9-81FC-12ABECDA7DAD}"/>
    <cellStyle name="Millares 11 3 5" xfId="2286" xr:uid="{5D28DC92-0F33-49AF-9078-8E3927C655B3}"/>
    <cellStyle name="Millares 11 3 50" xfId="22044" xr:uid="{574D1C8D-73D6-4608-8580-A8D3313C7057}"/>
    <cellStyle name="Millares 11 3 51" xfId="22483" xr:uid="{825AF47B-FD84-4706-B18A-99214D28D2EC}"/>
    <cellStyle name="Millares 11 3 52" xfId="22922" xr:uid="{173A702A-DE8B-43D4-B476-C029E02CD846}"/>
    <cellStyle name="Millares 11 3 53" xfId="23361" xr:uid="{5296C602-114B-405E-AA90-9CE1DF337141}"/>
    <cellStyle name="Millares 11 3 54" xfId="23800" xr:uid="{53B18D22-A973-42E8-8481-FE787D4CAE26}"/>
    <cellStyle name="Millares 11 3 55" xfId="24239" xr:uid="{5F9240A2-A1EC-4D27-BC7C-E1BDAB10072E}"/>
    <cellStyle name="Millares 11 3 56" xfId="24678" xr:uid="{D3C1378A-4FAE-4844-93BF-10744669C732}"/>
    <cellStyle name="Millares 11 3 57" xfId="25117" xr:uid="{F0065FA7-991A-4C13-AAF4-1FFA28A041FA}"/>
    <cellStyle name="Millares 11 3 58" xfId="25556" xr:uid="{E7BEC29E-1CE1-4843-B6BE-68714DE7577C}"/>
    <cellStyle name="Millares 11 3 59" xfId="25995" xr:uid="{F37D7249-CCFF-488F-96E0-4D8DA5CE9838}"/>
    <cellStyle name="Millares 11 3 6" xfId="2726" xr:uid="{498A4EC5-69F7-49BA-88E3-4C301E3A4EA4}"/>
    <cellStyle name="Millares 11 3 60" xfId="26434" xr:uid="{2D68F2E7-A8A8-4F00-967E-A8636A9B39D6}"/>
    <cellStyle name="Millares 11 3 61" xfId="26873" xr:uid="{3D949FB3-E5C2-410E-8E0E-36894EF42EFF}"/>
    <cellStyle name="Millares 11 3 62" xfId="27312" xr:uid="{60394EC0-A42A-4BBD-BCC2-F7B5DD1A5F62}"/>
    <cellStyle name="Millares 11 3 63" xfId="27751" xr:uid="{3B92F75B-14F3-42F9-A3F5-AD4DE449618F}"/>
    <cellStyle name="Millares 11 3 64" xfId="28190" xr:uid="{EF714E66-6D1B-4709-9295-5EE8E5A994EA}"/>
    <cellStyle name="Millares 11 3 65" xfId="28629" xr:uid="{70244334-22F6-412D-BE89-23A7D4FE195A}"/>
    <cellStyle name="Millares 11 3 66" xfId="29068" xr:uid="{D71AA808-6F01-4C66-B681-5F910069A761}"/>
    <cellStyle name="Millares 11 3 67" xfId="29507" xr:uid="{86BA1522-A084-4646-A03C-BB1C41BD8E20}"/>
    <cellStyle name="Millares 11 3 68" xfId="29946" xr:uid="{1BA11B38-ECB9-4D56-A601-B0166D78ED3B}"/>
    <cellStyle name="Millares 11 3 69" xfId="30385" xr:uid="{C8E649B0-40F8-49D0-9B34-037618A3418C}"/>
    <cellStyle name="Millares 11 3 7" xfId="3164" xr:uid="{FE9ED017-A1AC-441D-A52C-857223E6F739}"/>
    <cellStyle name="Millares 11 3 70" xfId="30824" xr:uid="{36DEE552-2B2B-4A41-B9C1-6FB498961EDB}"/>
    <cellStyle name="Millares 11 3 71" xfId="31263" xr:uid="{CB9B16BD-3470-4A9E-9823-343FB92DD105}"/>
    <cellStyle name="Millares 11 3 72" xfId="31702" xr:uid="{24E0DA95-C7F5-4D94-9C42-15FCD29E1BB9}"/>
    <cellStyle name="Millares 11 3 73" xfId="32142" xr:uid="{EF439B3C-0C4D-4902-B99C-D6CEF8CF63A5}"/>
    <cellStyle name="Millares 11 3 74" xfId="32581" xr:uid="{AB1D67B9-F0BF-456A-B0F9-0E54D8836176}"/>
    <cellStyle name="Millares 11 3 75" xfId="33020" xr:uid="{D1FFF16D-558B-48AE-A825-04962F79C69F}"/>
    <cellStyle name="Millares 11 3 76" xfId="33459" xr:uid="{1A738054-D61F-49A1-8662-C3D2CC894BB6}"/>
    <cellStyle name="Millares 11 3 77" xfId="33898" xr:uid="{CEC188E1-0E43-405C-9270-8A3817956A2E}"/>
    <cellStyle name="Millares 11 3 78" xfId="34337" xr:uid="{A24E416C-CE54-4210-AA46-920FD1937729}"/>
    <cellStyle name="Millares 11 3 79" xfId="34776" xr:uid="{07273E84-0E9D-4592-BE8A-00400F1A12E5}"/>
    <cellStyle name="Millares 11 3 8" xfId="3604" xr:uid="{6EFBCEC9-0514-4698-9BAB-C6A0EF34B06E}"/>
    <cellStyle name="Millares 11 3 80" xfId="35215" xr:uid="{B34261BA-B23A-41A3-AB12-26EC2EF2E593}"/>
    <cellStyle name="Millares 11 3 81" xfId="35654" xr:uid="{CE9FC5D8-80F1-466D-BCB9-1D92A5003B3D}"/>
    <cellStyle name="Millares 11 3 82" xfId="36093" xr:uid="{56662C28-F40A-496D-8AF3-5C4BFFDE3DA5}"/>
    <cellStyle name="Millares 11 3 83" xfId="36532" xr:uid="{9D2E0851-BAA8-4E0D-B58E-7FCC1A0955FB}"/>
    <cellStyle name="Millares 11 3 84" xfId="36970" xr:uid="{48845C43-2703-4E68-A042-396902A60F94}"/>
    <cellStyle name="Millares 11 3 85" xfId="37409" xr:uid="{2EF053CE-85BF-4496-AD5B-44C1F2DC5867}"/>
    <cellStyle name="Millares 11 3 86" xfId="37848" xr:uid="{5E0C95E6-5BFA-4D4D-B6E6-A88B0EFFB0CF}"/>
    <cellStyle name="Millares 11 3 87" xfId="38287" xr:uid="{925EFF6D-5725-44E2-ABB2-FB04DDA83620}"/>
    <cellStyle name="Millares 11 3 88" xfId="38726" xr:uid="{D9597FE9-6CEA-4045-926C-448981B97D0B}"/>
    <cellStyle name="Millares 11 3 89" xfId="39165" xr:uid="{D335FA77-DD90-49D3-9238-A99CA0A33315}"/>
    <cellStyle name="Millares 11 3 9" xfId="4043" xr:uid="{535F1FC3-BA74-4911-B15A-32F58877673E}"/>
    <cellStyle name="Millares 11 3 90" xfId="39604" xr:uid="{18ED5D8D-7ED8-4677-836E-F778F4ABBEBF}"/>
    <cellStyle name="Millares 11 3 91" xfId="40044" xr:uid="{BB669EA4-87ED-4F5F-9D12-8B6A622E7848}"/>
    <cellStyle name="Millares 11 3 92" xfId="40483" xr:uid="{1EAD2D4C-CCD4-4FFE-9C4F-1D5D8A89ABF8}"/>
    <cellStyle name="Millares 11 3 93" xfId="40922" xr:uid="{EA7B5E79-777B-4B56-8978-3DAA12512D8A}"/>
    <cellStyle name="Millares 11 3 94" xfId="41361" xr:uid="{C9884F49-1C3A-4346-8C63-DC3466C575E2}"/>
    <cellStyle name="Millares 11 3 95" xfId="41800" xr:uid="{893C796C-3A22-45B8-997F-68B813EDD1FC}"/>
    <cellStyle name="Millares 11 3 96" xfId="42239" xr:uid="{6C54E6B6-C7C0-46C5-A1B4-06500F8C958C}"/>
    <cellStyle name="Millares 11 3 97" xfId="42678" xr:uid="{1DB0ECB0-5C07-41AE-9AB4-B0294019B1CC}"/>
    <cellStyle name="Millares 11 3 98" xfId="43117" xr:uid="{93F5B937-FE50-4156-846E-2E36797A8AEF}"/>
    <cellStyle name="Millares 11 3 99" xfId="43556" xr:uid="{5790C1A9-5AEE-4E0A-9CF4-0D0D12AF1599}"/>
    <cellStyle name="Millares 11 30" xfId="11045" xr:uid="{13D1B465-EB7E-4EEB-8929-A9E7D8148B09}"/>
    <cellStyle name="Millares 11 31" xfId="11484" xr:uid="{675FAA37-09DE-4E61-B901-30855583C47E}"/>
    <cellStyle name="Millares 11 32" xfId="11923" xr:uid="{7EAFA95B-BBBB-4BE4-976D-AD0CF07C15D3}"/>
    <cellStyle name="Millares 11 33" xfId="12362" xr:uid="{1408C00B-9961-46BA-BD5F-5292C1293F76}"/>
    <cellStyle name="Millares 11 34" xfId="12802" xr:uid="{5EB12898-1473-4EEF-9BB5-77F63CF3384A}"/>
    <cellStyle name="Millares 11 35" xfId="13241" xr:uid="{2B05ED3C-6C2A-4378-B2FF-E58D6E025A00}"/>
    <cellStyle name="Millares 11 36" xfId="13681" xr:uid="{B727A5E0-4860-4D1D-8B3E-0230E168055E}"/>
    <cellStyle name="Millares 11 37" xfId="14120" xr:uid="{B40C09D5-E834-4589-9A16-C26BCA7DD4EC}"/>
    <cellStyle name="Millares 11 38" xfId="14559" xr:uid="{852DF0F0-129B-476F-B534-222920A726D7}"/>
    <cellStyle name="Millares 11 39" xfId="14998" xr:uid="{F07F4448-F451-4D5E-A58D-50EEF8BE05B1}"/>
    <cellStyle name="Millares 11 4" xfId="345" xr:uid="{0558DE51-86F1-4359-8513-72A916A87B31}"/>
    <cellStyle name="Millares 11 4 10" xfId="4493" xr:uid="{A20A95A3-CE98-461B-AA94-74D3C29DDEBC}"/>
    <cellStyle name="Millares 11 4 100" xfId="44006" xr:uid="{C48CCFB5-F5FC-4969-9A78-9D1521943BBB}"/>
    <cellStyle name="Millares 11 4 101" xfId="44445" xr:uid="{69FF7E01-D91E-4FC9-8B65-16E9DC66685F}"/>
    <cellStyle name="Millares 11 4 102" xfId="44884" xr:uid="{56E7D10F-FADC-4A10-B390-9A7DDE44AB15}"/>
    <cellStyle name="Millares 11 4 103" xfId="45323" xr:uid="{FADA68C2-CAF2-4E65-99CD-D3BE420F640D}"/>
    <cellStyle name="Millares 11 4 104" xfId="45762" xr:uid="{E6B2244B-2523-4A65-BA9E-25B0CAA2B61D}"/>
    <cellStyle name="Millares 11 4 105" xfId="46201" xr:uid="{435C8E03-6C94-4E25-9B75-B4244778F821}"/>
    <cellStyle name="Millares 11 4 106" xfId="46640" xr:uid="{2640603A-7043-42C1-8AF0-51939A0FF86E}"/>
    <cellStyle name="Millares 11 4 107" xfId="47079" xr:uid="{27F0E04A-4348-4EC0-8C5E-8ABADEE8E93F}"/>
    <cellStyle name="Millares 11 4 108" xfId="47518" xr:uid="{8F3A1142-215D-4A07-9810-A67CCE0DEC97}"/>
    <cellStyle name="Millares 11 4 109" xfId="47957" xr:uid="{DD241344-12C2-4CAB-AD94-2EEA3C9075A2}"/>
    <cellStyle name="Millares 11 4 11" xfId="4932" xr:uid="{406D5290-BFBD-4072-947C-79425D9532B0}"/>
    <cellStyle name="Millares 11 4 110" xfId="48396" xr:uid="{28CBFBD2-CC95-45C6-A5BD-6E753AC43BF7}"/>
    <cellStyle name="Millares 11 4 111" xfId="48835" xr:uid="{4DD29602-8651-40E2-9D40-17B084DB753B}"/>
    <cellStyle name="Millares 11 4 112" xfId="49274" xr:uid="{3A47C0A0-ACFC-4DCB-AE82-536C0A3BBD64}"/>
    <cellStyle name="Millares 11 4 113" xfId="49713" xr:uid="{6B519A45-93B5-4137-8E3D-CD46165D4911}"/>
    <cellStyle name="Millares 11 4 114" xfId="50152" xr:uid="{9243E42C-6EC1-43A9-B014-E488C45A9568}"/>
    <cellStyle name="Millares 11 4 115" xfId="50591" xr:uid="{894E2E1C-334C-4AC5-9897-8D8EA4752FDF}"/>
    <cellStyle name="Millares 11 4 116" xfId="51030" xr:uid="{F9C6E2B9-1483-4AFF-B1BF-BA0E8B1A8069}"/>
    <cellStyle name="Millares 11 4 117" xfId="51469" xr:uid="{08AF0999-1E91-4D88-B75F-7E59BBACD833}"/>
    <cellStyle name="Millares 11 4 118" xfId="51908" xr:uid="{3C39805D-2113-49E5-A27B-60FC86C88EB5}"/>
    <cellStyle name="Millares 11 4 119" xfId="52347" xr:uid="{02BDDA4B-F3B9-483A-9623-43420A27FE14}"/>
    <cellStyle name="Millares 11 4 12" xfId="5371" xr:uid="{958A032D-2101-437A-B658-E2AD39409B9D}"/>
    <cellStyle name="Millares 11 4 120" xfId="52786" xr:uid="{5422F782-924B-430C-9B72-B3F7554F36AF}"/>
    <cellStyle name="Millares 11 4 121" xfId="53225" xr:uid="{A88BECA4-C64F-48AF-8A50-FFB5881380CE}"/>
    <cellStyle name="Millares 11 4 122" xfId="53664" xr:uid="{653B7DF6-C5AF-44B8-8629-B10F91475A20}"/>
    <cellStyle name="Millares 11 4 123" xfId="54103" xr:uid="{41764AA7-12D9-40EF-A9F7-0181BB1E7423}"/>
    <cellStyle name="Millares 11 4 124" xfId="54542" xr:uid="{8992F2E8-38B7-4F91-8228-3C9817BF59F8}"/>
    <cellStyle name="Millares 11 4 13" xfId="5810" xr:uid="{0779A61F-38EE-4729-B865-8788E36C5A05}"/>
    <cellStyle name="Millares 11 4 14" xfId="6249" xr:uid="{D6D5602A-2CD5-42E0-ADA4-7A74C7CBA4B9}"/>
    <cellStyle name="Millares 11 4 15" xfId="6688" xr:uid="{B6890F77-AAF3-417A-BF74-579312822FAD}"/>
    <cellStyle name="Millares 11 4 16" xfId="7127" xr:uid="{58BC8A7E-FF60-4C0D-876A-9AEBC64BD175}"/>
    <cellStyle name="Millares 11 4 17" xfId="7566" xr:uid="{60CC2724-A8C8-4EB2-8ADB-57FDD0182A71}"/>
    <cellStyle name="Millares 11 4 18" xfId="8005" xr:uid="{0F265DD4-F8E0-4F59-9734-AB0F25DD09F5}"/>
    <cellStyle name="Millares 11 4 19" xfId="8444" xr:uid="{E3D2E719-7AF7-454A-A24A-279122D8A6DF}"/>
    <cellStyle name="Millares 11 4 2" xfId="555" xr:uid="{3E0BDA45-ACC8-460D-8B52-FEA16BC48DF8}"/>
    <cellStyle name="Millares 11 4 2 10" xfId="4976" xr:uid="{FF4C200E-1F43-4226-A89B-41BA4A9BA98F}"/>
    <cellStyle name="Millares 11 4 2 100" xfId="44489" xr:uid="{42E06DDF-095C-434B-AE6E-482B8DEA4A95}"/>
    <cellStyle name="Millares 11 4 2 101" xfId="44928" xr:uid="{7BE1D53D-4D9A-416F-AA7F-E884BE9ABB26}"/>
    <cellStyle name="Millares 11 4 2 102" xfId="45367" xr:uid="{7FED45FA-D15B-46AF-A36F-87B06F69B636}"/>
    <cellStyle name="Millares 11 4 2 103" xfId="45806" xr:uid="{ED22E203-1391-4B74-903B-4B4278695265}"/>
    <cellStyle name="Millares 11 4 2 104" xfId="46245" xr:uid="{ABA1732D-C930-41D8-A912-8DD523D59A53}"/>
    <cellStyle name="Millares 11 4 2 105" xfId="46684" xr:uid="{0C21BC2C-0AFC-49EF-8281-05A9B24BEE02}"/>
    <cellStyle name="Millares 11 4 2 106" xfId="47123" xr:uid="{F4DFFA89-4139-44D3-909D-9313DE0AB384}"/>
    <cellStyle name="Millares 11 4 2 107" xfId="47562" xr:uid="{BA3D38A2-F7BB-46E3-975F-60EB76E95638}"/>
    <cellStyle name="Millares 11 4 2 108" xfId="48001" xr:uid="{511A802C-1636-4B25-85D9-B1F71AAC7912}"/>
    <cellStyle name="Millares 11 4 2 109" xfId="48440" xr:uid="{6B4D79B4-4962-4CA4-8C33-E578F743BDA5}"/>
    <cellStyle name="Millares 11 4 2 11" xfId="5415" xr:uid="{BD3CB962-7301-497C-9AB7-55705CC78A2E}"/>
    <cellStyle name="Millares 11 4 2 110" xfId="48879" xr:uid="{2A8E64C3-8A08-4B01-8679-CEA3FA7DD3AB}"/>
    <cellStyle name="Millares 11 4 2 111" xfId="49318" xr:uid="{FD505F28-8BCD-422F-BDF3-846C5AAA4EED}"/>
    <cellStyle name="Millares 11 4 2 112" xfId="49757" xr:uid="{D44FF80B-D260-4A7B-9CB6-83CE8C0F4889}"/>
    <cellStyle name="Millares 11 4 2 113" xfId="50196" xr:uid="{4F046354-2165-4306-8276-8CDE734EB1DE}"/>
    <cellStyle name="Millares 11 4 2 114" xfId="50635" xr:uid="{926EABBC-2040-4B7F-9364-C6FFD07110C8}"/>
    <cellStyle name="Millares 11 4 2 115" xfId="51074" xr:uid="{70A152D0-9A6F-4934-BB99-C01A58CBA323}"/>
    <cellStyle name="Millares 11 4 2 116" xfId="51513" xr:uid="{648EEAD5-DC90-4978-98C4-C0A2868C6AC1}"/>
    <cellStyle name="Millares 11 4 2 117" xfId="51952" xr:uid="{160BDF02-4C1B-4D6A-ACDB-03B1906F317E}"/>
    <cellStyle name="Millares 11 4 2 118" xfId="52391" xr:uid="{929B820E-6E14-4BAC-ACBA-337ABE71A9E8}"/>
    <cellStyle name="Millares 11 4 2 119" xfId="52830" xr:uid="{37A73689-A696-4FE6-A4D5-F6BFB52A72D1}"/>
    <cellStyle name="Millares 11 4 2 12" xfId="5854" xr:uid="{37A21876-28BE-4B78-8B9E-7D4B3A4FE5C2}"/>
    <cellStyle name="Millares 11 4 2 120" xfId="53269" xr:uid="{827B3DD8-A2AF-4D62-A48B-D19178718228}"/>
    <cellStyle name="Millares 11 4 2 121" xfId="53708" xr:uid="{8AF755A3-7C2A-4D48-B757-D6A650B0F718}"/>
    <cellStyle name="Millares 11 4 2 122" xfId="54147" xr:uid="{2AED5787-D6FA-4047-A79D-A63C5DCA0DE5}"/>
    <cellStyle name="Millares 11 4 2 123" xfId="54586" xr:uid="{485A764A-3260-4414-B32D-0C79C75243FF}"/>
    <cellStyle name="Millares 11 4 2 13" xfId="6293" xr:uid="{74BF6415-2D9A-466C-A5C2-0534ACBBDF6E}"/>
    <cellStyle name="Millares 11 4 2 14" xfId="6732" xr:uid="{DABC51D6-F24C-41D7-89E9-485DF2F76F9A}"/>
    <cellStyle name="Millares 11 4 2 15" xfId="7171" xr:uid="{79DDB52E-1A69-42F3-93EB-FE6AC98AE129}"/>
    <cellStyle name="Millares 11 4 2 16" xfId="7610" xr:uid="{6E35C812-1125-41BB-BEBF-AC4B6969DC9B}"/>
    <cellStyle name="Millares 11 4 2 17" xfId="8049" xr:uid="{BD318045-0F9F-49CB-BBC2-A0A625CFED9C}"/>
    <cellStyle name="Millares 11 4 2 18" xfId="8488" xr:uid="{959BEF1C-FF47-4EA1-8390-1736A0DC5946}"/>
    <cellStyle name="Millares 11 4 2 19" xfId="8927" xr:uid="{ED8AB766-294E-4FE1-B582-13DE794B1D6F}"/>
    <cellStyle name="Millares 11 4 2 2" xfId="1076" xr:uid="{F1C9C7DF-E41A-4FAE-A2E7-163A441B5749}"/>
    <cellStyle name="Millares 11 4 2 2 10" xfId="5521" xr:uid="{3DAB82E0-52B2-4CEF-9E26-2BB8C647561C}"/>
    <cellStyle name="Millares 11 4 2 2 100" xfId="45034" xr:uid="{BD46648C-2EF4-4ED8-8AC3-59CAEE945ECA}"/>
    <cellStyle name="Millares 11 4 2 2 101" xfId="45473" xr:uid="{FAB76422-FD76-4A12-8CA2-557597334CE6}"/>
    <cellStyle name="Millares 11 4 2 2 102" xfId="45912" xr:uid="{53C029CE-C83C-4736-93C8-99981966CA91}"/>
    <cellStyle name="Millares 11 4 2 2 103" xfId="46351" xr:uid="{0AED2CD1-7BAB-4D26-9E06-7A603180687E}"/>
    <cellStyle name="Millares 11 4 2 2 104" xfId="46790" xr:uid="{FD736D73-4519-412A-8ACF-68FAB9079926}"/>
    <cellStyle name="Millares 11 4 2 2 105" xfId="47229" xr:uid="{3589C363-EA45-4BBA-BC16-2A2351956F98}"/>
    <cellStyle name="Millares 11 4 2 2 106" xfId="47668" xr:uid="{8AA6F98E-CA5D-437C-AA5F-E80935347FB9}"/>
    <cellStyle name="Millares 11 4 2 2 107" xfId="48107" xr:uid="{A1A51D46-A043-4DD7-A0C4-00C22D4F6762}"/>
    <cellStyle name="Millares 11 4 2 2 108" xfId="48546" xr:uid="{D79E4BDD-987E-45C9-A329-220383E14926}"/>
    <cellStyle name="Millares 11 4 2 2 109" xfId="48985" xr:uid="{83B4772F-C1EA-485A-8316-BB242DB39EC2}"/>
    <cellStyle name="Millares 11 4 2 2 11" xfId="5960" xr:uid="{CA73E8DD-F7BB-4A42-9BF3-613FF5E95EF0}"/>
    <cellStyle name="Millares 11 4 2 2 110" xfId="49424" xr:uid="{94966166-CD99-4F61-843A-785EB9F9B6F9}"/>
    <cellStyle name="Millares 11 4 2 2 111" xfId="49863" xr:uid="{9A2B9395-0423-4A73-9B7C-79FF6CCD113D}"/>
    <cellStyle name="Millares 11 4 2 2 112" xfId="50302" xr:uid="{942D75CC-6DEA-4F1E-97DE-ADF5C5151BFF}"/>
    <cellStyle name="Millares 11 4 2 2 113" xfId="50741" xr:uid="{45397491-1AEF-412E-BB62-820ABF33481A}"/>
    <cellStyle name="Millares 11 4 2 2 114" xfId="51180" xr:uid="{94B00113-7DDF-4EDF-8612-C9652A9C1B84}"/>
    <cellStyle name="Millares 11 4 2 2 115" xfId="51619" xr:uid="{6B7AB92F-A7B8-45D9-8B06-55BE2506D9D8}"/>
    <cellStyle name="Millares 11 4 2 2 116" xfId="52058" xr:uid="{8CE43A1E-6196-4E30-ABDB-DAC6A3006D65}"/>
    <cellStyle name="Millares 11 4 2 2 117" xfId="52497" xr:uid="{4BB4A1A3-2A3E-42CA-8E3C-4F9B8A559CA8}"/>
    <cellStyle name="Millares 11 4 2 2 118" xfId="52936" xr:uid="{5ABAB914-13FB-4B52-8E57-ACB2B6B4C13B}"/>
    <cellStyle name="Millares 11 4 2 2 119" xfId="53375" xr:uid="{1C34F2B4-6069-4A46-9AA0-E676934344DF}"/>
    <cellStyle name="Millares 11 4 2 2 12" xfId="6399" xr:uid="{C172FB4A-4ECB-44D3-9EC1-14AE2B2F99B6}"/>
    <cellStyle name="Millares 11 4 2 2 120" xfId="53814" xr:uid="{37F23880-080F-4645-B6AA-CC80A0C39F35}"/>
    <cellStyle name="Millares 11 4 2 2 121" xfId="54253" xr:uid="{EBFE955E-FE88-46B8-866E-212F83870850}"/>
    <cellStyle name="Millares 11 4 2 2 122" xfId="54692" xr:uid="{5AC87B31-4FF7-4603-B6D8-2A4C7BB86579}"/>
    <cellStyle name="Millares 11 4 2 2 13" xfId="6838" xr:uid="{B641B487-931F-4E46-912F-D7310EBF2E37}"/>
    <cellStyle name="Millares 11 4 2 2 14" xfId="7277" xr:uid="{665A80DA-5D98-4EF8-99DF-FE81DC81D143}"/>
    <cellStyle name="Millares 11 4 2 2 15" xfId="7716" xr:uid="{39A0BC4D-6074-4BD0-9503-83AD1408134D}"/>
    <cellStyle name="Millares 11 4 2 2 16" xfId="8155" xr:uid="{9075030E-55B8-43AC-BE12-6A1B5310966E}"/>
    <cellStyle name="Millares 11 4 2 2 17" xfId="8594" xr:uid="{F6D230A0-15F5-486E-994A-D44FB971CF3F}"/>
    <cellStyle name="Millares 11 4 2 2 18" xfId="9033" xr:uid="{0CD58BDB-6BF0-4462-ADCD-97AC0CA5B4B2}"/>
    <cellStyle name="Millares 11 4 2 2 19" xfId="9472" xr:uid="{E81C28B5-85F3-47B7-8AA0-091C33E51DB1}"/>
    <cellStyle name="Millares 11 4 2 2 2" xfId="2117" xr:uid="{46FA9AF3-C1EA-419F-88B7-FF4944B12128}"/>
    <cellStyle name="Millares 11 4 2 2 2 10" xfId="6172" xr:uid="{1A2AD231-1B9F-4A55-A0D4-BE97E21E2B31}"/>
    <cellStyle name="Millares 11 4 2 2 2 100" xfId="45685" xr:uid="{C33ECA58-2322-4C06-BEED-09CEA2CE97A9}"/>
    <cellStyle name="Millares 11 4 2 2 2 101" xfId="46124" xr:uid="{60A801AE-54D1-4272-A322-7EF054D35D11}"/>
    <cellStyle name="Millares 11 4 2 2 2 102" xfId="46563" xr:uid="{521647F2-ED1C-46EA-B695-0B3CE7269CEA}"/>
    <cellStyle name="Millares 11 4 2 2 2 103" xfId="47002" xr:uid="{47BA3DA0-D545-492E-8FD0-E27A0CECE548}"/>
    <cellStyle name="Millares 11 4 2 2 2 104" xfId="47441" xr:uid="{A78AD72B-8F80-4714-B3C9-1A27859E9B3B}"/>
    <cellStyle name="Millares 11 4 2 2 2 105" xfId="47880" xr:uid="{9919E568-3F0D-4332-B293-958776C3E4D1}"/>
    <cellStyle name="Millares 11 4 2 2 2 106" xfId="48319" xr:uid="{C47B4433-E697-4325-8423-AEAFEB417A16}"/>
    <cellStyle name="Millares 11 4 2 2 2 107" xfId="48758" xr:uid="{C758C487-D5E9-40C6-ADD4-D8F7BA278B3A}"/>
    <cellStyle name="Millares 11 4 2 2 2 108" xfId="49197" xr:uid="{1B4E7B5D-C8E4-4D1D-97A5-9A53BD09557E}"/>
    <cellStyle name="Millares 11 4 2 2 2 109" xfId="49636" xr:uid="{AB4D7AFF-ED49-42E7-AA82-AE816D1656F3}"/>
    <cellStyle name="Millares 11 4 2 2 2 11" xfId="6611" xr:uid="{36A0BFCC-409D-45BF-BDFE-74B9E9788440}"/>
    <cellStyle name="Millares 11 4 2 2 2 110" xfId="50075" xr:uid="{9B1DF0D2-3E91-4ED7-98F0-4CF1074DD933}"/>
    <cellStyle name="Millares 11 4 2 2 2 111" xfId="50514" xr:uid="{8CCCD7A8-1A11-4B11-9764-8BA9519DB9CC}"/>
    <cellStyle name="Millares 11 4 2 2 2 112" xfId="50953" xr:uid="{ABD57315-86A2-4085-A8D6-9098BC04FF01}"/>
    <cellStyle name="Millares 11 4 2 2 2 113" xfId="51392" xr:uid="{285DEFE7-39AA-483C-896E-EB3E29A020CC}"/>
    <cellStyle name="Millares 11 4 2 2 2 114" xfId="51831" xr:uid="{BD551425-6AF9-4638-907A-E75B26B9A907}"/>
    <cellStyle name="Millares 11 4 2 2 2 115" xfId="52270" xr:uid="{CE47027D-112D-430F-9A22-3C81313FDB35}"/>
    <cellStyle name="Millares 11 4 2 2 2 116" xfId="52709" xr:uid="{4B974E6D-5CA5-4464-B35C-39282FDA60EB}"/>
    <cellStyle name="Millares 11 4 2 2 2 117" xfId="53148" xr:uid="{29174F24-7BA5-430B-AB93-1E4CA5FFEFA1}"/>
    <cellStyle name="Millares 11 4 2 2 2 118" xfId="53587" xr:uid="{BE7FE16A-6218-41FA-8499-C2B06E02CB10}"/>
    <cellStyle name="Millares 11 4 2 2 2 119" xfId="54026" xr:uid="{42850531-B85B-4B1C-B9E6-0C2FB823222E}"/>
    <cellStyle name="Millares 11 4 2 2 2 12" xfId="7050" xr:uid="{5E4398C2-1CC5-409D-A418-C7B206408701}"/>
    <cellStyle name="Millares 11 4 2 2 2 120" xfId="54465" xr:uid="{DD6CA1B7-D853-42A7-933A-7BB4E91A40F0}"/>
    <cellStyle name="Millares 11 4 2 2 2 121" xfId="54904" xr:uid="{D3B7C376-E06C-4E0C-A335-A80C3E6B6E07}"/>
    <cellStyle name="Millares 11 4 2 2 2 13" xfId="7489" xr:uid="{1B928BA9-27C7-4795-A7E4-C467C28E4F3F}"/>
    <cellStyle name="Millares 11 4 2 2 2 14" xfId="7928" xr:uid="{E25215E3-C3A3-4883-92EE-A8F7ACCC741F}"/>
    <cellStyle name="Millares 11 4 2 2 2 15" xfId="8367" xr:uid="{2F4C29B6-7E0E-4330-B542-6D3560408A95}"/>
    <cellStyle name="Millares 11 4 2 2 2 16" xfId="8806" xr:uid="{25948CDC-B9B9-4ED1-81D2-05AB8C1354A5}"/>
    <cellStyle name="Millares 11 4 2 2 2 17" xfId="9245" xr:uid="{427171ED-78C5-47A3-A23A-05CCF37E19B2}"/>
    <cellStyle name="Millares 11 4 2 2 2 18" xfId="9684" xr:uid="{D7A19534-2AF2-471A-8198-7436CC09745C}"/>
    <cellStyle name="Millares 11 4 2 2 2 19" xfId="10123" xr:uid="{71816A9A-132D-42A3-A386-958E10B27FD3}"/>
    <cellStyle name="Millares 11 4 2 2 2 2" xfId="2660" xr:uid="{8D2CBCF3-E321-427D-95EA-965EC2B7D6A1}"/>
    <cellStyle name="Millares 11 4 2 2 2 20" xfId="10561" xr:uid="{FD42CF10-4146-4D62-9133-173175E7F1FF}"/>
    <cellStyle name="Millares 11 4 2 2 2 21" xfId="11000" xr:uid="{C895BBBF-0CD0-4758-A4DC-2F27A60815FE}"/>
    <cellStyle name="Millares 11 4 2 2 2 22" xfId="11439" xr:uid="{E5F5B81A-DF20-46E3-9DF1-A33D63F9FAF8}"/>
    <cellStyle name="Millares 11 4 2 2 2 23" xfId="11878" xr:uid="{28125294-8DEB-480C-95D2-E2E1675BB09D}"/>
    <cellStyle name="Millares 11 4 2 2 2 24" xfId="12317" xr:uid="{7AFADC37-4C9D-4C57-BAA4-BB928F604C84}"/>
    <cellStyle name="Millares 11 4 2 2 2 25" xfId="12757" xr:uid="{EB75BAD4-C3FE-47EF-96BE-156B7CAC9D34}"/>
    <cellStyle name="Millares 11 4 2 2 2 26" xfId="13196" xr:uid="{C2F0B439-7029-42B5-9415-66AA565A0A3E}"/>
    <cellStyle name="Millares 11 4 2 2 2 27" xfId="13636" xr:uid="{01A48CE8-6EA6-4ABA-B82D-7AAE118DBA68}"/>
    <cellStyle name="Millares 11 4 2 2 2 28" xfId="14075" xr:uid="{78145E6A-1D7B-4DBA-B550-F1C40FDBCB8A}"/>
    <cellStyle name="Millares 11 4 2 2 2 29" xfId="14514" xr:uid="{88240DDE-D480-4185-BAAF-4F07707AC5DC}"/>
    <cellStyle name="Millares 11 4 2 2 2 3" xfId="3099" xr:uid="{EB46DABC-2841-43F5-94DE-6C03ED86BC11}"/>
    <cellStyle name="Millares 11 4 2 2 2 30" xfId="14953" xr:uid="{DB04A6F2-CCC3-4F7A-B3BA-9218A81ABE99}"/>
    <cellStyle name="Millares 11 4 2 2 2 31" xfId="15392" xr:uid="{E7B218F9-FB1D-4101-909D-CBB784B86C64}"/>
    <cellStyle name="Millares 11 4 2 2 2 32" xfId="15831" xr:uid="{2AE38DE2-2AE0-4CD9-93E6-DFA81E417C0B}"/>
    <cellStyle name="Millares 11 4 2 2 2 33" xfId="16271" xr:uid="{6DEA0C0A-C4E2-413C-9794-AEB58F0B8EDD}"/>
    <cellStyle name="Millares 11 4 2 2 2 34" xfId="16710" xr:uid="{1BB5953E-BF2A-4BAD-983B-D3C8D5FA2E30}"/>
    <cellStyle name="Millares 11 4 2 2 2 35" xfId="17149" xr:uid="{16EE6465-E81C-4EA7-9757-7E80DD54B3D2}"/>
    <cellStyle name="Millares 11 4 2 2 2 36" xfId="17588" xr:uid="{6FD9EC41-8FF8-4FCB-B76C-D2C0A2D4E6BD}"/>
    <cellStyle name="Millares 11 4 2 2 2 37" xfId="18027" xr:uid="{E850CCD2-7CA1-44F2-825E-48CDAE591820}"/>
    <cellStyle name="Millares 11 4 2 2 2 38" xfId="18466" xr:uid="{E06043B4-6FD5-400E-A5B2-8B4C1CDB3159}"/>
    <cellStyle name="Millares 11 4 2 2 2 39" xfId="18905" xr:uid="{119A379D-BAE8-4031-A6A8-05247751245A}"/>
    <cellStyle name="Millares 11 4 2 2 2 4" xfId="3537" xr:uid="{BAB81F74-7F1E-4E59-9C25-6B6BD4FA5FC2}"/>
    <cellStyle name="Millares 11 4 2 2 2 40" xfId="19344" xr:uid="{7CE8F8A1-7B08-4449-869A-AFAEDC0D9BE1}"/>
    <cellStyle name="Millares 11 4 2 2 2 41" xfId="19783" xr:uid="{DA13ECAA-9D5B-40F6-9F61-68446C4C452D}"/>
    <cellStyle name="Millares 11 4 2 2 2 42" xfId="20222" xr:uid="{4A017576-21E8-4B54-B318-15FACE9D7815}"/>
    <cellStyle name="Millares 11 4 2 2 2 43" xfId="20661" xr:uid="{9E4941C0-FD86-41DD-AD2E-3778FE3E6A3B}"/>
    <cellStyle name="Millares 11 4 2 2 2 44" xfId="21100" xr:uid="{43D91786-501C-4AD9-9654-B4E468E5E240}"/>
    <cellStyle name="Millares 11 4 2 2 2 45" xfId="21539" xr:uid="{36CD8F39-E2F2-4F99-A973-5580C9C64B90}"/>
    <cellStyle name="Millares 11 4 2 2 2 46" xfId="21978" xr:uid="{9BAC6F84-34E8-42C1-9D56-7694D6F51980}"/>
    <cellStyle name="Millares 11 4 2 2 2 47" xfId="22417" xr:uid="{3BD9EBFC-3AB3-4EEA-8A54-DC9D39BB893D}"/>
    <cellStyle name="Millares 11 4 2 2 2 48" xfId="22856" xr:uid="{43BF96BC-1986-4D2F-A0DA-08C2DC6DEB19}"/>
    <cellStyle name="Millares 11 4 2 2 2 49" xfId="23295" xr:uid="{2B92417D-0D24-4182-B1D8-CC6344F5B49F}"/>
    <cellStyle name="Millares 11 4 2 2 2 5" xfId="3977" xr:uid="{2DBA534B-7200-4591-BD7A-919F3E05C899}"/>
    <cellStyle name="Millares 11 4 2 2 2 50" xfId="23734" xr:uid="{5E9898DC-8322-4071-BEA6-6E6F9AF59EB8}"/>
    <cellStyle name="Millares 11 4 2 2 2 51" xfId="24173" xr:uid="{80C2B6FD-E5AF-4DB0-947E-76D4EBBAE7D3}"/>
    <cellStyle name="Millares 11 4 2 2 2 52" xfId="24612" xr:uid="{83825482-846B-4089-B3C5-C9A6DE4F9230}"/>
    <cellStyle name="Millares 11 4 2 2 2 53" xfId="25051" xr:uid="{9A347EB8-6A6C-4E34-BF1B-7A80C083F7C1}"/>
    <cellStyle name="Millares 11 4 2 2 2 54" xfId="25490" xr:uid="{05B3735D-8016-4C92-9D11-388875724B5A}"/>
    <cellStyle name="Millares 11 4 2 2 2 55" xfId="25929" xr:uid="{C1FBFD3F-9BD8-40DD-AFF7-0DD0B15B6A09}"/>
    <cellStyle name="Millares 11 4 2 2 2 56" xfId="26368" xr:uid="{BC6E96A8-6BE8-4827-9403-F599B78CD202}"/>
    <cellStyle name="Millares 11 4 2 2 2 57" xfId="26807" xr:uid="{07067586-DE5B-4491-B59F-25473860218D}"/>
    <cellStyle name="Millares 11 4 2 2 2 58" xfId="27246" xr:uid="{2F79C637-CA25-46AB-A636-21C790672A21}"/>
    <cellStyle name="Millares 11 4 2 2 2 59" xfId="27685" xr:uid="{1FB1C3FE-50C0-460F-90FF-6217B0C76D72}"/>
    <cellStyle name="Millares 11 4 2 2 2 6" xfId="4416" xr:uid="{8154C0F5-ADA0-4EFD-9C1F-9C73D5F19114}"/>
    <cellStyle name="Millares 11 4 2 2 2 60" xfId="28124" xr:uid="{1342F9FE-3E4B-437D-A8A3-DF58F768302D}"/>
    <cellStyle name="Millares 11 4 2 2 2 61" xfId="28563" xr:uid="{4A68085E-0FEF-4A97-88F7-BF03231FF045}"/>
    <cellStyle name="Millares 11 4 2 2 2 62" xfId="29002" xr:uid="{75287A9F-5346-4313-82E2-91C193467889}"/>
    <cellStyle name="Millares 11 4 2 2 2 63" xfId="29441" xr:uid="{E1220F50-AA5E-4D45-BCDD-45FD46A956D0}"/>
    <cellStyle name="Millares 11 4 2 2 2 64" xfId="29880" xr:uid="{93EDB830-DE48-46C1-BA93-89B43014B8BF}"/>
    <cellStyle name="Millares 11 4 2 2 2 65" xfId="30319" xr:uid="{97A5944D-C473-425C-AA02-BE9CD7A9D308}"/>
    <cellStyle name="Millares 11 4 2 2 2 66" xfId="30758" xr:uid="{DA064138-FAFA-4775-A1FD-7EA19BAF3E8C}"/>
    <cellStyle name="Millares 11 4 2 2 2 67" xfId="31197" xr:uid="{CF742F5A-C002-4D8C-B149-255D4A9F45C3}"/>
    <cellStyle name="Millares 11 4 2 2 2 68" xfId="31636" xr:uid="{A5DE30C9-5E76-4180-B52E-DA67C024B1D1}"/>
    <cellStyle name="Millares 11 4 2 2 2 69" xfId="32076" xr:uid="{A6783A28-3253-40AA-9E79-E33A3269F010}"/>
    <cellStyle name="Millares 11 4 2 2 2 7" xfId="4855" xr:uid="{C3DAD1C7-4F0E-46CF-B860-06DF55EB383C}"/>
    <cellStyle name="Millares 11 4 2 2 2 70" xfId="32515" xr:uid="{4293E26A-FD0C-42F6-991E-FA7319948E1D}"/>
    <cellStyle name="Millares 11 4 2 2 2 71" xfId="32954" xr:uid="{AA3C955B-D2D3-4317-92C0-40B8A442F02C}"/>
    <cellStyle name="Millares 11 4 2 2 2 72" xfId="33393" xr:uid="{68825A86-232A-4FFF-B5F7-DFF5DF0E9332}"/>
    <cellStyle name="Millares 11 4 2 2 2 73" xfId="33832" xr:uid="{7AC0121E-96BB-4AFA-B74A-C6B12A476093}"/>
    <cellStyle name="Millares 11 4 2 2 2 74" xfId="34271" xr:uid="{3D66A592-8AF9-439B-90D4-B178F085F5AA}"/>
    <cellStyle name="Millares 11 4 2 2 2 75" xfId="34710" xr:uid="{B7E2009E-E06E-4965-8FB2-7B8778FDE0EF}"/>
    <cellStyle name="Millares 11 4 2 2 2 76" xfId="35149" xr:uid="{8ADFCACC-AEA3-4094-99C5-73EFBC4EDBFB}"/>
    <cellStyle name="Millares 11 4 2 2 2 77" xfId="35588" xr:uid="{67973006-B37B-41C4-A844-2D02438D1470}"/>
    <cellStyle name="Millares 11 4 2 2 2 78" xfId="36027" xr:uid="{EE3A603C-BE72-48D3-94C4-75F6D3153A55}"/>
    <cellStyle name="Millares 11 4 2 2 2 79" xfId="36466" xr:uid="{690ED95F-9930-4F75-960B-6E139B3C9368}"/>
    <cellStyle name="Millares 11 4 2 2 2 8" xfId="5294" xr:uid="{C4C25FC7-8D7A-49F0-9101-0E7D1AF9DE0C}"/>
    <cellStyle name="Millares 11 4 2 2 2 80" xfId="36905" xr:uid="{7E29111A-0839-449A-A936-21BE7E7E2350}"/>
    <cellStyle name="Millares 11 4 2 2 2 81" xfId="37343" xr:uid="{6E07258E-9A28-4228-BFE4-0FE1027FF77B}"/>
    <cellStyle name="Millares 11 4 2 2 2 82" xfId="37782" xr:uid="{658AAE4A-8AE7-4563-A8A5-EA96B4145524}"/>
    <cellStyle name="Millares 11 4 2 2 2 83" xfId="38221" xr:uid="{41220BE6-AA40-4489-A013-1BE96BA51326}"/>
    <cellStyle name="Millares 11 4 2 2 2 84" xfId="38660" xr:uid="{86C615D6-DB26-4D4D-A1BB-471C71D410BD}"/>
    <cellStyle name="Millares 11 4 2 2 2 85" xfId="39099" xr:uid="{85E046F2-F51C-4599-8B50-6D6C51C7B432}"/>
    <cellStyle name="Millares 11 4 2 2 2 86" xfId="39538" xr:uid="{419B7375-592B-4E96-B3C6-B9C7C9EA31BB}"/>
    <cellStyle name="Millares 11 4 2 2 2 87" xfId="39977" xr:uid="{D1A04BD0-0465-4DA5-99C5-A8373933BC75}"/>
    <cellStyle name="Millares 11 4 2 2 2 88" xfId="40417" xr:uid="{B79E910F-E03B-4A65-A6B1-AFB16DDC7921}"/>
    <cellStyle name="Millares 11 4 2 2 2 89" xfId="40856" xr:uid="{D20E6999-2B49-4C0C-A89C-CFA0A48467F3}"/>
    <cellStyle name="Millares 11 4 2 2 2 9" xfId="5733" xr:uid="{A2725047-C83F-4E81-A27A-7C501B431F28}"/>
    <cellStyle name="Millares 11 4 2 2 2 90" xfId="41295" xr:uid="{7826E440-0660-469A-AAB0-0191C475F964}"/>
    <cellStyle name="Millares 11 4 2 2 2 91" xfId="41734" xr:uid="{B72CB337-6BC6-4D2A-9B87-A0DC87C1C702}"/>
    <cellStyle name="Millares 11 4 2 2 2 92" xfId="42173" xr:uid="{92D25272-A69F-4757-9BE2-528E58B380AF}"/>
    <cellStyle name="Millares 11 4 2 2 2 93" xfId="42612" xr:uid="{AE9CB5CB-6345-4C9F-B840-ACDBE0B01B37}"/>
    <cellStyle name="Millares 11 4 2 2 2 94" xfId="43051" xr:uid="{B86C81A5-6F23-4EEF-97FF-6220BD3B2A49}"/>
    <cellStyle name="Millares 11 4 2 2 2 95" xfId="43490" xr:uid="{F71928AC-6D76-4FB9-828E-3103F8259FBB}"/>
    <cellStyle name="Millares 11 4 2 2 2 96" xfId="43929" xr:uid="{629BC887-D369-4BD7-A137-6A8D62A400E7}"/>
    <cellStyle name="Millares 11 4 2 2 2 97" xfId="44368" xr:uid="{1C30F113-A418-44E5-AE5D-50233CA186D6}"/>
    <cellStyle name="Millares 11 4 2 2 2 98" xfId="44807" xr:uid="{ABB5E58B-AFA3-4B94-BE20-19B77853AC21}"/>
    <cellStyle name="Millares 11 4 2 2 2 99" xfId="45246" xr:uid="{B69D6D82-7B68-4FA6-8B0D-7A560B293DBA}"/>
    <cellStyle name="Millares 11 4 2 2 20" xfId="9911" xr:uid="{2AE8658A-8DDA-4E40-9494-7E539C06625A}"/>
    <cellStyle name="Millares 11 4 2 2 21" xfId="10349" xr:uid="{C545CDCA-0164-40B4-A6D6-362EAB68D1E2}"/>
    <cellStyle name="Millares 11 4 2 2 22" xfId="10788" xr:uid="{EFDE3B03-D4C2-41DA-9616-0B7B60F4452D}"/>
    <cellStyle name="Millares 11 4 2 2 23" xfId="11227" xr:uid="{083DDCC3-1198-425D-BC40-D1A85585621A}"/>
    <cellStyle name="Millares 11 4 2 2 24" xfId="11666" xr:uid="{574C63FC-19D3-485D-8D4C-6B4297442D78}"/>
    <cellStyle name="Millares 11 4 2 2 25" xfId="12105" xr:uid="{6BD19C16-7C57-48D1-B70C-EE9FD2737605}"/>
    <cellStyle name="Millares 11 4 2 2 26" xfId="12544" xr:uid="{B7F4A956-3934-4FD2-8197-29B3AAD15E5B}"/>
    <cellStyle name="Millares 11 4 2 2 27" xfId="12984" xr:uid="{2FCEBBBC-CE8C-4C94-9560-51927E1E6882}"/>
    <cellStyle name="Millares 11 4 2 2 28" xfId="13423" xr:uid="{D64E7DCB-9AB5-4C77-A6CF-90B9BD267EBC}"/>
    <cellStyle name="Millares 11 4 2 2 29" xfId="13863" xr:uid="{B9B3673D-B8BE-497A-8777-5B9DD99B0744}"/>
    <cellStyle name="Millares 11 4 2 2 3" xfId="2447" xr:uid="{B3112AA5-F308-4B11-80A7-079E3D77C32F}"/>
    <cellStyle name="Millares 11 4 2 2 30" xfId="14302" xr:uid="{4C1229FD-DF8C-44E1-A55A-9862C7E271B3}"/>
    <cellStyle name="Millares 11 4 2 2 31" xfId="14741" xr:uid="{5962E7C4-3D90-45BC-B2A4-1835DFCCF3A4}"/>
    <cellStyle name="Millares 11 4 2 2 32" xfId="15180" xr:uid="{97C9F0B1-C976-41A9-93E4-BEAC27889BCD}"/>
    <cellStyle name="Millares 11 4 2 2 33" xfId="15619" xr:uid="{9BAE19FC-938D-4922-A398-0A1D16E1403F}"/>
    <cellStyle name="Millares 11 4 2 2 34" xfId="16058" xr:uid="{02B5EC60-3233-4A61-AF0E-BAF2D48C9FA8}"/>
    <cellStyle name="Millares 11 4 2 2 35" xfId="16498" xr:uid="{8434F717-0DD9-42AC-A6CF-E9EC8A3C307D}"/>
    <cellStyle name="Millares 11 4 2 2 36" xfId="16937" xr:uid="{6EF8E152-FF4A-48BB-BE3F-32598BD67CC5}"/>
    <cellStyle name="Millares 11 4 2 2 37" xfId="17376" xr:uid="{70518EDA-78EA-4DEA-B16F-B2337AD5E513}"/>
    <cellStyle name="Millares 11 4 2 2 38" xfId="17815" xr:uid="{7F51C256-D91A-4584-9EF5-EF6833633BCD}"/>
    <cellStyle name="Millares 11 4 2 2 39" xfId="18254" xr:uid="{CD911041-B6A0-4C89-92F9-E5C415E4A037}"/>
    <cellStyle name="Millares 11 4 2 2 4" xfId="2887" xr:uid="{714A6A10-3521-4691-8ED3-6D92CA28E8AD}"/>
    <cellStyle name="Millares 11 4 2 2 40" xfId="18693" xr:uid="{EB85AB02-9A2E-4C2C-88A6-A158F03076AD}"/>
    <cellStyle name="Millares 11 4 2 2 41" xfId="19132" xr:uid="{F18CBF28-A184-4C6C-B73F-526EEF78BF40}"/>
    <cellStyle name="Millares 11 4 2 2 42" xfId="19571" xr:uid="{46B6CA28-0F41-49B7-93CD-3F9D85475913}"/>
    <cellStyle name="Millares 11 4 2 2 43" xfId="20010" xr:uid="{C111677A-05D5-4297-9AD9-FCA1087CA53A}"/>
    <cellStyle name="Millares 11 4 2 2 44" xfId="20449" xr:uid="{2F17809F-8FEC-43B3-8C0E-DE495800564A}"/>
    <cellStyle name="Millares 11 4 2 2 45" xfId="20888" xr:uid="{88626C34-7316-4420-A90C-75EF6EA338E7}"/>
    <cellStyle name="Millares 11 4 2 2 46" xfId="21327" xr:uid="{016E337E-B5BC-4F30-935C-E4739A223214}"/>
    <cellStyle name="Millares 11 4 2 2 47" xfId="21766" xr:uid="{773D4329-84CB-4522-B1DA-37333893ED51}"/>
    <cellStyle name="Millares 11 4 2 2 48" xfId="22205" xr:uid="{C70A5D3D-ECFB-4948-BDE9-6EEFE1FCD877}"/>
    <cellStyle name="Millares 11 4 2 2 49" xfId="22644" xr:uid="{4009526B-60D6-407F-BDCC-FA06EB5ACD54}"/>
    <cellStyle name="Millares 11 4 2 2 5" xfId="3325" xr:uid="{114E3701-225A-40ED-B0FB-429AC3724C7E}"/>
    <cellStyle name="Millares 11 4 2 2 50" xfId="23083" xr:uid="{D186AD6A-FB18-4D30-BEE3-9D6728115232}"/>
    <cellStyle name="Millares 11 4 2 2 51" xfId="23522" xr:uid="{7A729B43-53EC-4E14-A148-0290C5E38360}"/>
    <cellStyle name="Millares 11 4 2 2 52" xfId="23961" xr:uid="{5262B9A2-7B00-496B-8C80-095D22E04FBD}"/>
    <cellStyle name="Millares 11 4 2 2 53" xfId="24400" xr:uid="{68993758-DBDB-4ACA-8DD7-0AB73CE9B474}"/>
    <cellStyle name="Millares 11 4 2 2 54" xfId="24839" xr:uid="{8CF11459-68C0-4B9A-8F99-5EBF5B141F24}"/>
    <cellStyle name="Millares 11 4 2 2 55" xfId="25278" xr:uid="{6CADF73C-8D26-4986-93AA-CAA4487E561C}"/>
    <cellStyle name="Millares 11 4 2 2 56" xfId="25717" xr:uid="{C29118FD-AECB-41D0-A21F-B11ACE75042B}"/>
    <cellStyle name="Millares 11 4 2 2 57" xfId="26156" xr:uid="{E398832A-06EB-4C83-8809-E270151DDE5B}"/>
    <cellStyle name="Millares 11 4 2 2 58" xfId="26595" xr:uid="{F02E22D5-7A79-4758-A687-6E9856F7D992}"/>
    <cellStyle name="Millares 11 4 2 2 59" xfId="27034" xr:uid="{AC70E23D-2EDE-4AFA-8489-73BD80812F2B}"/>
    <cellStyle name="Millares 11 4 2 2 6" xfId="3765" xr:uid="{F100F72F-0773-4460-BC8A-74505526DAD4}"/>
    <cellStyle name="Millares 11 4 2 2 60" xfId="27473" xr:uid="{062B3AB8-3294-4C18-9B2E-6A4812A36E6E}"/>
    <cellStyle name="Millares 11 4 2 2 61" xfId="27912" xr:uid="{43F7FE67-5500-40FF-B763-1A56F96DC3E7}"/>
    <cellStyle name="Millares 11 4 2 2 62" xfId="28351" xr:uid="{284D6520-89ED-4BF8-8A00-E6FF856128EC}"/>
    <cellStyle name="Millares 11 4 2 2 63" xfId="28790" xr:uid="{4A9F7DB9-46B5-46A0-B90E-C0E82365ABFB}"/>
    <cellStyle name="Millares 11 4 2 2 64" xfId="29229" xr:uid="{24CD65F2-3434-43B0-84C8-622762CC459A}"/>
    <cellStyle name="Millares 11 4 2 2 65" xfId="29668" xr:uid="{DC4A9359-65B9-42B8-8899-A92C0FA31782}"/>
    <cellStyle name="Millares 11 4 2 2 66" xfId="30107" xr:uid="{201D7C15-81E6-4E99-9D16-B5A4BDC7BAED}"/>
    <cellStyle name="Millares 11 4 2 2 67" xfId="30546" xr:uid="{634CCDB2-E82D-4072-87B5-E41219DD100F}"/>
    <cellStyle name="Millares 11 4 2 2 68" xfId="30985" xr:uid="{11BAD5EE-FE44-4723-821C-BFFCDC9132F7}"/>
    <cellStyle name="Millares 11 4 2 2 69" xfId="31424" xr:uid="{FBB4C477-8BCD-4417-91EB-5D18C550C898}"/>
    <cellStyle name="Millares 11 4 2 2 7" xfId="4204" xr:uid="{B65664A6-79CA-4D96-B1C6-4E5ACB8F0798}"/>
    <cellStyle name="Millares 11 4 2 2 70" xfId="31863" xr:uid="{F442086F-3B91-4DAF-B516-1DB35F5520BA}"/>
    <cellStyle name="Millares 11 4 2 2 71" xfId="32303" xr:uid="{B3206847-39F6-4643-9D99-A0DF2D539A36}"/>
    <cellStyle name="Millares 11 4 2 2 72" xfId="32742" xr:uid="{FA87F325-B868-441C-AC94-EA2E3AF43647}"/>
    <cellStyle name="Millares 11 4 2 2 73" xfId="33181" xr:uid="{6240F9CA-C6E6-4B1D-9B9B-81016398BEAE}"/>
    <cellStyle name="Millares 11 4 2 2 74" xfId="33620" xr:uid="{7171DA3A-232D-474F-A42E-5F28E2883520}"/>
    <cellStyle name="Millares 11 4 2 2 75" xfId="34059" xr:uid="{D5456772-81E5-4CB9-9ACA-700BC70D6D70}"/>
    <cellStyle name="Millares 11 4 2 2 76" xfId="34498" xr:uid="{F06C1335-D82F-49DF-8F45-0AA88928CFD8}"/>
    <cellStyle name="Millares 11 4 2 2 77" xfId="34937" xr:uid="{00D7753A-581A-418A-960F-92378B2C337F}"/>
    <cellStyle name="Millares 11 4 2 2 78" xfId="35376" xr:uid="{F35A605C-98A0-49F3-91D3-394251DA89DE}"/>
    <cellStyle name="Millares 11 4 2 2 79" xfId="35815" xr:uid="{39AD141E-00D1-4A79-996B-F0197DAB47AA}"/>
    <cellStyle name="Millares 11 4 2 2 8" xfId="4643" xr:uid="{B5D392AA-102A-40C6-8BFA-6EE394E47A47}"/>
    <cellStyle name="Millares 11 4 2 2 80" xfId="36254" xr:uid="{175CBD1E-C77B-43ED-95C8-4533EBBFCAD0}"/>
    <cellStyle name="Millares 11 4 2 2 81" xfId="36693" xr:uid="{49D63725-7BBA-4493-A1AE-670A05B8E57C}"/>
    <cellStyle name="Millares 11 4 2 2 82" xfId="37131" xr:uid="{6489A333-6F37-487F-99D9-FC61A1C27FB4}"/>
    <cellStyle name="Millares 11 4 2 2 83" xfId="37570" xr:uid="{F9192597-4C60-4953-AE21-6F0F9920DEAA}"/>
    <cellStyle name="Millares 11 4 2 2 84" xfId="38009" xr:uid="{068ED633-7466-4CB7-A58E-44205FE18456}"/>
    <cellStyle name="Millares 11 4 2 2 85" xfId="38448" xr:uid="{C370A575-F522-48E5-B9F1-113A8D0635DA}"/>
    <cellStyle name="Millares 11 4 2 2 86" xfId="38887" xr:uid="{C648C05C-CF7F-4149-8C53-A7332F43976D}"/>
    <cellStyle name="Millares 11 4 2 2 87" xfId="39326" xr:uid="{A3B22252-B812-4EA5-8B41-9F5E07BF47F1}"/>
    <cellStyle name="Millares 11 4 2 2 88" xfId="39765" xr:uid="{E52409ED-89E9-4FDB-9160-DB2D240C69FF}"/>
    <cellStyle name="Millares 11 4 2 2 89" xfId="40205" xr:uid="{245DEC76-9C73-416B-A884-1F89E4FA238E}"/>
    <cellStyle name="Millares 11 4 2 2 9" xfId="5082" xr:uid="{7D027FF3-39CB-4DFB-A443-6DEEBC4DB629}"/>
    <cellStyle name="Millares 11 4 2 2 90" xfId="40644" xr:uid="{5650F9DA-71C2-49FE-B9BC-8522CF2FE106}"/>
    <cellStyle name="Millares 11 4 2 2 91" xfId="41083" xr:uid="{F192B2A5-BC86-4D54-AC94-613B6214790B}"/>
    <cellStyle name="Millares 11 4 2 2 92" xfId="41522" xr:uid="{2710DBEB-7FCE-474B-B737-3046E5B55779}"/>
    <cellStyle name="Millares 11 4 2 2 93" xfId="41961" xr:uid="{66677710-8B86-44B7-875E-33033D1DED98}"/>
    <cellStyle name="Millares 11 4 2 2 94" xfId="42400" xr:uid="{C7174E3F-B298-48A3-9FBE-354CAB98FFA6}"/>
    <cellStyle name="Millares 11 4 2 2 95" xfId="42839" xr:uid="{BDEEB06F-32DC-472C-BEE1-F1CFCC183143}"/>
    <cellStyle name="Millares 11 4 2 2 96" xfId="43278" xr:uid="{232D7150-F0A7-461E-BA05-943C69B39263}"/>
    <cellStyle name="Millares 11 4 2 2 97" xfId="43717" xr:uid="{DA1B5546-B206-4223-800F-6B922AE91020}"/>
    <cellStyle name="Millares 11 4 2 2 98" xfId="44156" xr:uid="{426501E4-0C20-430A-A093-A89170ABC022}"/>
    <cellStyle name="Millares 11 4 2 2 99" xfId="44595" xr:uid="{D7F6CA12-9BF8-4754-AEB5-22A689A7E0E4}"/>
    <cellStyle name="Millares 11 4 2 20" xfId="9366" xr:uid="{9C5F3630-7C99-4BA9-AC86-5F574BD0E77F}"/>
    <cellStyle name="Millares 11 4 2 21" xfId="9805" xr:uid="{2D0DF24A-29A0-4BB3-9D59-F5C611E2E689}"/>
    <cellStyle name="Millares 11 4 2 22" xfId="10243" xr:uid="{E8806034-40DB-44EE-ACC0-0BB19BD934F3}"/>
    <cellStyle name="Millares 11 4 2 23" xfId="10682" xr:uid="{6DDFC188-7433-4A0E-83E1-B6D9B58513FA}"/>
    <cellStyle name="Millares 11 4 2 24" xfId="11121" xr:uid="{291CDF97-ABF7-46DA-AB1F-2F6A5AE1FF20}"/>
    <cellStyle name="Millares 11 4 2 25" xfId="11560" xr:uid="{85A078EA-4A45-4882-9E9F-2BAC9734EBDB}"/>
    <cellStyle name="Millares 11 4 2 26" xfId="11999" xr:uid="{93E40F13-AC5A-4763-AF8C-BDF82E68322D}"/>
    <cellStyle name="Millares 11 4 2 27" xfId="12438" xr:uid="{34C2E021-0D6E-49C9-AB52-13282E444450}"/>
    <cellStyle name="Millares 11 4 2 28" xfId="12878" xr:uid="{6557DC61-F563-4FA3-9FB2-005DF0C5BC63}"/>
    <cellStyle name="Millares 11 4 2 29" xfId="13317" xr:uid="{B6A6B296-3AD5-4B77-9CE3-1B1A794ABD5A}"/>
    <cellStyle name="Millares 11 4 2 3" xfId="1596" xr:uid="{FFBCB2D6-9738-422E-AC8B-50DA25302408}"/>
    <cellStyle name="Millares 11 4 2 3 10" xfId="6066" xr:uid="{916B10B8-162F-47E4-9798-CC6BE1898548}"/>
    <cellStyle name="Millares 11 4 2 3 100" xfId="45579" xr:uid="{FC0EB1DF-8F42-4986-BA33-C60CB602CB72}"/>
    <cellStyle name="Millares 11 4 2 3 101" xfId="46018" xr:uid="{E4B1BAAC-FFEA-487A-BFE5-E90CF0886E35}"/>
    <cellStyle name="Millares 11 4 2 3 102" xfId="46457" xr:uid="{398752C9-AB6C-46D2-871F-13A60C425D75}"/>
    <cellStyle name="Millares 11 4 2 3 103" xfId="46896" xr:uid="{1613F59A-4FA2-4CE4-AEC7-5225AA0847FF}"/>
    <cellStyle name="Millares 11 4 2 3 104" xfId="47335" xr:uid="{DB3F5438-56FB-49A0-A292-FB140A73BAF0}"/>
    <cellStyle name="Millares 11 4 2 3 105" xfId="47774" xr:uid="{49039DDF-F9E3-4A97-9543-C7E663ED6581}"/>
    <cellStyle name="Millares 11 4 2 3 106" xfId="48213" xr:uid="{7927E052-8F8D-4A43-A64C-660B9905B630}"/>
    <cellStyle name="Millares 11 4 2 3 107" xfId="48652" xr:uid="{04C702AF-66CE-4182-9AF3-7F31AFD7BCE5}"/>
    <cellStyle name="Millares 11 4 2 3 108" xfId="49091" xr:uid="{735C0C7A-7902-4072-BB67-64274894A7C8}"/>
    <cellStyle name="Millares 11 4 2 3 109" xfId="49530" xr:uid="{142D8C0F-E9CD-4E87-B496-DD80E32F0191}"/>
    <cellStyle name="Millares 11 4 2 3 11" xfId="6505" xr:uid="{41E9287D-AF8C-4605-AFEE-0FD332CB3633}"/>
    <cellStyle name="Millares 11 4 2 3 110" xfId="49969" xr:uid="{DA243A96-F191-4065-8CA0-A70D826D198E}"/>
    <cellStyle name="Millares 11 4 2 3 111" xfId="50408" xr:uid="{046EBBD3-6CFC-48E2-BE6F-1D304C5DA5CE}"/>
    <cellStyle name="Millares 11 4 2 3 112" xfId="50847" xr:uid="{6DAEBE43-F02C-468B-AF6A-DF0A5D8409D6}"/>
    <cellStyle name="Millares 11 4 2 3 113" xfId="51286" xr:uid="{69D04725-FF31-4F55-96F5-3D2DDD1666D8}"/>
    <cellStyle name="Millares 11 4 2 3 114" xfId="51725" xr:uid="{051DEFDD-C2C5-4394-B615-B21E4475FD06}"/>
    <cellStyle name="Millares 11 4 2 3 115" xfId="52164" xr:uid="{B8D2079D-DA65-40DD-9290-61B9937BED43}"/>
    <cellStyle name="Millares 11 4 2 3 116" xfId="52603" xr:uid="{9AC21B3C-033E-4D12-B960-1483D700EF52}"/>
    <cellStyle name="Millares 11 4 2 3 117" xfId="53042" xr:uid="{2E490B61-32FE-4CC1-AE02-FF6E34EFC56A}"/>
    <cellStyle name="Millares 11 4 2 3 118" xfId="53481" xr:uid="{9527800D-6BEE-40E8-8F0B-DD04B21A018E}"/>
    <cellStyle name="Millares 11 4 2 3 119" xfId="53920" xr:uid="{29D0A961-ABB7-48D1-8F38-DDC4B9354B51}"/>
    <cellStyle name="Millares 11 4 2 3 12" xfId="6944" xr:uid="{68BAD1FE-E9B7-45EC-8405-BC9425228FF3}"/>
    <cellStyle name="Millares 11 4 2 3 120" xfId="54359" xr:uid="{54B9A81B-7464-4DE4-A58F-A9888E1C15B9}"/>
    <cellStyle name="Millares 11 4 2 3 121" xfId="54798" xr:uid="{39B237BE-4C95-4238-A254-6F0CCE1DA38B}"/>
    <cellStyle name="Millares 11 4 2 3 13" xfId="7383" xr:uid="{7CB63A61-ED5F-4383-95D0-197B4A6F35AE}"/>
    <cellStyle name="Millares 11 4 2 3 14" xfId="7822" xr:uid="{9B4EB2F2-67F7-497B-9DC9-75A22F6B59A8}"/>
    <cellStyle name="Millares 11 4 2 3 15" xfId="8261" xr:uid="{757BAED9-EB9A-4B54-A0C2-9BF65D496B1F}"/>
    <cellStyle name="Millares 11 4 2 3 16" xfId="8700" xr:uid="{0D2809D8-F999-4372-9F98-0F627F84DDC4}"/>
    <cellStyle name="Millares 11 4 2 3 17" xfId="9139" xr:uid="{B5F336EA-ECAC-481A-BA60-0BB70A9110A5}"/>
    <cellStyle name="Millares 11 4 2 3 18" xfId="9578" xr:uid="{16A7B073-E9DF-42C5-A2EB-D13F9B5AF8CD}"/>
    <cellStyle name="Millares 11 4 2 3 19" xfId="10017" xr:uid="{6CA5F869-6222-42E5-B2BB-868F0618FD92}"/>
    <cellStyle name="Millares 11 4 2 3 2" xfId="2554" xr:uid="{2C3CACE5-17FF-46B1-9AE8-B5125D073264}"/>
    <cellStyle name="Millares 11 4 2 3 20" xfId="10455" xr:uid="{800EEC66-0254-41F8-B1F8-BBAA82C1488D}"/>
    <cellStyle name="Millares 11 4 2 3 21" xfId="10894" xr:uid="{5A9713B3-0B84-4E2A-A60B-7136D2608667}"/>
    <cellStyle name="Millares 11 4 2 3 22" xfId="11333" xr:uid="{545B1200-8C36-4714-8782-230CC185ECDA}"/>
    <cellStyle name="Millares 11 4 2 3 23" xfId="11772" xr:uid="{7AAC00A0-F44F-46B5-A174-A9108837BAED}"/>
    <cellStyle name="Millares 11 4 2 3 24" xfId="12211" xr:uid="{FD536371-DC6F-4441-AF63-0235B94E0CFC}"/>
    <cellStyle name="Millares 11 4 2 3 25" xfId="12651" xr:uid="{E9AB37CF-E69D-49C5-9275-840E23232955}"/>
    <cellStyle name="Millares 11 4 2 3 26" xfId="13090" xr:uid="{707F7022-1D70-4C10-B341-E15AF776D3DE}"/>
    <cellStyle name="Millares 11 4 2 3 27" xfId="13530" xr:uid="{436F97B1-2EF3-4CD0-BCAC-4CB2979E4447}"/>
    <cellStyle name="Millares 11 4 2 3 28" xfId="13969" xr:uid="{7C9A5396-3BF6-444D-B36B-A058E876C4ED}"/>
    <cellStyle name="Millares 11 4 2 3 29" xfId="14408" xr:uid="{4A70B808-E954-4D21-B3DC-BE5BE2BEA379}"/>
    <cellStyle name="Millares 11 4 2 3 3" xfId="2993" xr:uid="{212D250C-BB72-496D-AD45-DEB8F5A41C2C}"/>
    <cellStyle name="Millares 11 4 2 3 30" xfId="14847" xr:uid="{BE425241-79AF-431B-951E-BB3632B0C6CB}"/>
    <cellStyle name="Millares 11 4 2 3 31" xfId="15286" xr:uid="{CE43CDC2-398A-40A6-A701-14D3D1784FA4}"/>
    <cellStyle name="Millares 11 4 2 3 32" xfId="15725" xr:uid="{1415B5D8-F3E5-4919-A568-B2D17D3DC72A}"/>
    <cellStyle name="Millares 11 4 2 3 33" xfId="16165" xr:uid="{1EBAA021-E71B-44E1-A214-A494BACB7674}"/>
    <cellStyle name="Millares 11 4 2 3 34" xfId="16604" xr:uid="{F72C4331-7136-4934-9E1D-CFDF8D473A14}"/>
    <cellStyle name="Millares 11 4 2 3 35" xfId="17043" xr:uid="{4196F38F-F6FF-48ED-950C-41444D6D34E5}"/>
    <cellStyle name="Millares 11 4 2 3 36" xfId="17482" xr:uid="{333E2B69-641C-48E5-8FCD-7D6D1664CE46}"/>
    <cellStyle name="Millares 11 4 2 3 37" xfId="17921" xr:uid="{8F326E4F-EAF4-4599-AF80-BF443D8A94AB}"/>
    <cellStyle name="Millares 11 4 2 3 38" xfId="18360" xr:uid="{F7F95543-BE76-498F-92B2-9F6B1DEF782A}"/>
    <cellStyle name="Millares 11 4 2 3 39" xfId="18799" xr:uid="{C499DE10-73A2-4613-B1B2-9017C049EDB9}"/>
    <cellStyle name="Millares 11 4 2 3 4" xfId="3431" xr:uid="{52D47111-03C6-4C5F-B992-9611D264FD06}"/>
    <cellStyle name="Millares 11 4 2 3 40" xfId="19238" xr:uid="{2910D14D-B97C-42C4-AD28-9538BB4FE6C7}"/>
    <cellStyle name="Millares 11 4 2 3 41" xfId="19677" xr:uid="{A936EEC6-6A08-4F5A-A54B-420FA1B0357A}"/>
    <cellStyle name="Millares 11 4 2 3 42" xfId="20116" xr:uid="{996091A2-A0A5-4F29-8D58-6970BCBC5234}"/>
    <cellStyle name="Millares 11 4 2 3 43" xfId="20555" xr:uid="{9E8BCC2F-7598-41AF-9AA7-4394BB408C96}"/>
    <cellStyle name="Millares 11 4 2 3 44" xfId="20994" xr:uid="{6145DB94-B1BB-46A3-AA0C-078745FD3F43}"/>
    <cellStyle name="Millares 11 4 2 3 45" xfId="21433" xr:uid="{48AFC1E8-BFAF-4CD5-BA1A-0BAD61207853}"/>
    <cellStyle name="Millares 11 4 2 3 46" xfId="21872" xr:uid="{66C272D7-0C2D-4BA7-B1B6-BCCEB3D71855}"/>
    <cellStyle name="Millares 11 4 2 3 47" xfId="22311" xr:uid="{8ED0CE33-B4D1-4897-B42C-60868E778506}"/>
    <cellStyle name="Millares 11 4 2 3 48" xfId="22750" xr:uid="{E4E2DDFA-50D5-41F5-B5E5-774CBA8BDFE3}"/>
    <cellStyle name="Millares 11 4 2 3 49" xfId="23189" xr:uid="{CAE9C90E-EE76-4658-95BB-DCA4333B8AEE}"/>
    <cellStyle name="Millares 11 4 2 3 5" xfId="3871" xr:uid="{372A79E6-E901-40E1-AE32-E36C8CF70E1E}"/>
    <cellStyle name="Millares 11 4 2 3 50" xfId="23628" xr:uid="{3393BDC8-E045-4574-A0CF-882FDA06ECBD}"/>
    <cellStyle name="Millares 11 4 2 3 51" xfId="24067" xr:uid="{94DE40B4-65E0-4D0F-950D-00A2B835D2E2}"/>
    <cellStyle name="Millares 11 4 2 3 52" xfId="24506" xr:uid="{34DC2F43-8C72-4EE7-8632-261D755F0FE5}"/>
    <cellStyle name="Millares 11 4 2 3 53" xfId="24945" xr:uid="{477B0BE0-8863-4743-BF97-D365CFA46EF5}"/>
    <cellStyle name="Millares 11 4 2 3 54" xfId="25384" xr:uid="{B4D9F4F8-9E53-4896-8836-197FDC7106B4}"/>
    <cellStyle name="Millares 11 4 2 3 55" xfId="25823" xr:uid="{DD7ECE22-1D2E-496E-A4EB-1B2D98E18DA0}"/>
    <cellStyle name="Millares 11 4 2 3 56" xfId="26262" xr:uid="{E6B7751E-5B81-4377-B7F6-2A721D55337D}"/>
    <cellStyle name="Millares 11 4 2 3 57" xfId="26701" xr:uid="{8DEC0006-AE12-46A1-9450-A66A4D2D0F25}"/>
    <cellStyle name="Millares 11 4 2 3 58" xfId="27140" xr:uid="{4C937975-96E1-4A84-BA00-4196C5670D48}"/>
    <cellStyle name="Millares 11 4 2 3 59" xfId="27579" xr:uid="{C8621881-4ACF-4C10-ADCD-D2D7A2D18D5B}"/>
    <cellStyle name="Millares 11 4 2 3 6" xfId="4310" xr:uid="{A0913523-514A-4EC0-BDBA-F61B1F676116}"/>
    <cellStyle name="Millares 11 4 2 3 60" xfId="28018" xr:uid="{32D1C79E-E5EF-4EA8-B0B5-64C50ECA3466}"/>
    <cellStyle name="Millares 11 4 2 3 61" xfId="28457" xr:uid="{D433F764-5A2C-4C36-A199-FAAB3BA42BA6}"/>
    <cellStyle name="Millares 11 4 2 3 62" xfId="28896" xr:uid="{68947EBC-13B8-41F4-9EBA-9253EBE38890}"/>
    <cellStyle name="Millares 11 4 2 3 63" xfId="29335" xr:uid="{77427723-D1BE-4F80-B104-A191ABDEE396}"/>
    <cellStyle name="Millares 11 4 2 3 64" xfId="29774" xr:uid="{F2ED59B5-69C5-4E61-8659-3EF70717E207}"/>
    <cellStyle name="Millares 11 4 2 3 65" xfId="30213" xr:uid="{4DFDA549-839D-47A3-858D-FC17B20ECDCD}"/>
    <cellStyle name="Millares 11 4 2 3 66" xfId="30652" xr:uid="{413E72B6-3430-4092-A82C-2D136FC9E173}"/>
    <cellStyle name="Millares 11 4 2 3 67" xfId="31091" xr:uid="{7D85E484-A3CF-41E3-A8E2-DEE453630746}"/>
    <cellStyle name="Millares 11 4 2 3 68" xfId="31530" xr:uid="{45E7CCB9-7249-48BE-B1C7-D691864C4720}"/>
    <cellStyle name="Millares 11 4 2 3 69" xfId="31970" xr:uid="{CC94277B-61D2-4EBD-AD4A-80BFD9D1161C}"/>
    <cellStyle name="Millares 11 4 2 3 7" xfId="4749" xr:uid="{A50EB403-75CA-4405-AED6-2279EE58643C}"/>
    <cellStyle name="Millares 11 4 2 3 70" xfId="32409" xr:uid="{7BABD586-8923-4B3A-BC8F-53D35D8EDE2A}"/>
    <cellStyle name="Millares 11 4 2 3 71" xfId="32848" xr:uid="{4CADD8B2-98B3-44B6-8EBA-8797965744AB}"/>
    <cellStyle name="Millares 11 4 2 3 72" xfId="33287" xr:uid="{E184B760-2487-492A-BEED-57B7238F7FF0}"/>
    <cellStyle name="Millares 11 4 2 3 73" xfId="33726" xr:uid="{BB3B798C-1C69-443C-8E6C-26DA11148179}"/>
    <cellStyle name="Millares 11 4 2 3 74" xfId="34165" xr:uid="{C50FCAD3-46AD-4DC4-9E52-12B8FF8FC4B5}"/>
    <cellStyle name="Millares 11 4 2 3 75" xfId="34604" xr:uid="{1E7E60D9-ECC7-4F75-9071-80790AF3E246}"/>
    <cellStyle name="Millares 11 4 2 3 76" xfId="35043" xr:uid="{FCE41EB9-9DB3-4620-8ACE-DD0694019F29}"/>
    <cellStyle name="Millares 11 4 2 3 77" xfId="35482" xr:uid="{DED1D76F-7C41-42E6-A6A4-20506A0A7C3F}"/>
    <cellStyle name="Millares 11 4 2 3 78" xfId="35921" xr:uid="{A154DECA-74C7-493C-8461-713BABDD937D}"/>
    <cellStyle name="Millares 11 4 2 3 79" xfId="36360" xr:uid="{9356F7E0-DAEC-489D-BACD-F7959CE990BF}"/>
    <cellStyle name="Millares 11 4 2 3 8" xfId="5188" xr:uid="{57A40A6E-84E6-4A01-B913-F7D2D7C82FB5}"/>
    <cellStyle name="Millares 11 4 2 3 80" xfId="36799" xr:uid="{79EE8BF3-504A-440D-BFA5-5C19D66F2916}"/>
    <cellStyle name="Millares 11 4 2 3 81" xfId="37237" xr:uid="{023A34B7-1DE6-40F4-BE59-6E0885E81059}"/>
    <cellStyle name="Millares 11 4 2 3 82" xfId="37676" xr:uid="{673FBD19-1A3A-4462-9DC7-5564C63B7552}"/>
    <cellStyle name="Millares 11 4 2 3 83" xfId="38115" xr:uid="{1D70E31E-B4AC-47E4-9D25-D0A249FEF353}"/>
    <cellStyle name="Millares 11 4 2 3 84" xfId="38554" xr:uid="{554D1A8F-3353-4A3E-8702-36BF449B35EB}"/>
    <cellStyle name="Millares 11 4 2 3 85" xfId="38993" xr:uid="{288610B8-CA3F-409A-B049-339DCCEA17F2}"/>
    <cellStyle name="Millares 11 4 2 3 86" xfId="39432" xr:uid="{756C88BD-156C-49B0-B355-BD7AECB88695}"/>
    <cellStyle name="Millares 11 4 2 3 87" xfId="39871" xr:uid="{604EC7DA-FBF8-434A-9357-46C1E0DA1791}"/>
    <cellStyle name="Millares 11 4 2 3 88" xfId="40311" xr:uid="{ACC61030-2F53-458B-858E-76EC85B732C5}"/>
    <cellStyle name="Millares 11 4 2 3 89" xfId="40750" xr:uid="{BF41F4DC-6916-4885-AF5D-7D27C1D38D88}"/>
    <cellStyle name="Millares 11 4 2 3 9" xfId="5627" xr:uid="{C4053EDE-70A5-48FA-A27C-F8F6F8501422}"/>
    <cellStyle name="Millares 11 4 2 3 90" xfId="41189" xr:uid="{2D7F6519-05AF-43BE-A45E-25F08BFB87A0}"/>
    <cellStyle name="Millares 11 4 2 3 91" xfId="41628" xr:uid="{8A3F4345-D6F9-4FC0-B9E0-222BE115A1E2}"/>
    <cellStyle name="Millares 11 4 2 3 92" xfId="42067" xr:uid="{106FD94A-A237-4DF7-B74F-F2D71241CE7B}"/>
    <cellStyle name="Millares 11 4 2 3 93" xfId="42506" xr:uid="{E73BF450-A861-4352-A9C4-9C273BD5346E}"/>
    <cellStyle name="Millares 11 4 2 3 94" xfId="42945" xr:uid="{ED8BAA58-F8AA-4002-A4B0-CF0B1B007348}"/>
    <cellStyle name="Millares 11 4 2 3 95" xfId="43384" xr:uid="{925FD915-6A56-4FEA-BC0F-756E47923CE0}"/>
    <cellStyle name="Millares 11 4 2 3 96" xfId="43823" xr:uid="{7D7CB6F2-1F3F-4157-A19F-796F2851FEC1}"/>
    <cellStyle name="Millares 11 4 2 3 97" xfId="44262" xr:uid="{78AABF46-CCF0-4E7A-B401-BD51C7F8D372}"/>
    <cellStyle name="Millares 11 4 2 3 98" xfId="44701" xr:uid="{7E40CD4D-C359-4E34-8B54-E4181901DBB7}"/>
    <cellStyle name="Millares 11 4 2 3 99" xfId="45140" xr:uid="{C04B3685-7F7B-47C4-9947-D5CD173E120C}"/>
    <cellStyle name="Millares 11 4 2 30" xfId="13757" xr:uid="{D8D221DC-014E-4441-BC79-8851A8222781}"/>
    <cellStyle name="Millares 11 4 2 31" xfId="14196" xr:uid="{9351169A-7923-4C19-B3FD-9700A381DDDA}"/>
    <cellStyle name="Millares 11 4 2 32" xfId="14635" xr:uid="{FC8F4857-6C2A-409D-9964-7FE3C5921DFC}"/>
    <cellStyle name="Millares 11 4 2 33" xfId="15074" xr:uid="{8834F364-539D-4081-955A-E6D3AF545547}"/>
    <cellStyle name="Millares 11 4 2 34" xfId="15513" xr:uid="{2DFAC706-2D01-4251-BF5E-12931692744C}"/>
    <cellStyle name="Millares 11 4 2 35" xfId="15952" xr:uid="{22609B72-3043-4A31-BC83-EE98B2148EB2}"/>
    <cellStyle name="Millares 11 4 2 36" xfId="16392" xr:uid="{FC1C9382-C3B7-4524-BE96-BA6E9BA0FD33}"/>
    <cellStyle name="Millares 11 4 2 37" xfId="16831" xr:uid="{97B35797-A5A1-4307-BA5C-5101202ADBA1}"/>
    <cellStyle name="Millares 11 4 2 38" xfId="17270" xr:uid="{B68ED941-C099-44F5-B4FA-E82147403312}"/>
    <cellStyle name="Millares 11 4 2 39" xfId="17709" xr:uid="{449BD073-F0DF-4F1F-AC83-4F7DF23E065F}"/>
    <cellStyle name="Millares 11 4 2 4" xfId="2341" xr:uid="{A372777E-2604-4FD1-915F-EA71EA45C125}"/>
    <cellStyle name="Millares 11 4 2 40" xfId="18148" xr:uid="{E19CB28F-378F-4FDC-9E63-FBF098E549E0}"/>
    <cellStyle name="Millares 11 4 2 41" xfId="18587" xr:uid="{F4FE172D-D058-41F7-BE22-28448A416409}"/>
    <cellStyle name="Millares 11 4 2 42" xfId="19026" xr:uid="{7E532808-E620-47AA-9140-B8CF0E900468}"/>
    <cellStyle name="Millares 11 4 2 43" xfId="19465" xr:uid="{161167E9-F02C-4795-87FA-DFEAD0089D37}"/>
    <cellStyle name="Millares 11 4 2 44" xfId="19904" xr:uid="{80F87C70-897F-41A2-B803-10A73B4D3A86}"/>
    <cellStyle name="Millares 11 4 2 45" xfId="20343" xr:uid="{B107AA26-93DD-461E-8F78-9E642E717061}"/>
    <cellStyle name="Millares 11 4 2 46" xfId="20782" xr:uid="{A6F23E4D-94BC-45BC-8B0E-B3737244B914}"/>
    <cellStyle name="Millares 11 4 2 47" xfId="21221" xr:uid="{AEEBCA18-0AD4-4665-B5FA-D0287B26B620}"/>
    <cellStyle name="Millares 11 4 2 48" xfId="21660" xr:uid="{95428C79-454E-4978-A3C5-70BFAE98E553}"/>
    <cellStyle name="Millares 11 4 2 49" xfId="22099" xr:uid="{51300C99-5AE2-4567-89E1-A74D4291B8CD}"/>
    <cellStyle name="Millares 11 4 2 5" xfId="2781" xr:uid="{D7731264-DF22-4988-B297-2ED7C005FD9A}"/>
    <cellStyle name="Millares 11 4 2 50" xfId="22538" xr:uid="{ACB08CFC-EEBE-403A-A5B0-6D3E0FC2EBFB}"/>
    <cellStyle name="Millares 11 4 2 51" xfId="22977" xr:uid="{6F3431E6-51CA-47AB-8ADD-185054DC84DB}"/>
    <cellStyle name="Millares 11 4 2 52" xfId="23416" xr:uid="{B4C2BFCE-FBE4-4C68-8B39-106A32547BDC}"/>
    <cellStyle name="Millares 11 4 2 53" xfId="23855" xr:uid="{18D1EAA9-5531-41DF-98B2-CE7780E406F1}"/>
    <cellStyle name="Millares 11 4 2 54" xfId="24294" xr:uid="{DD3F5B28-C3C5-45C5-AA62-448D211CBEAB}"/>
    <cellStyle name="Millares 11 4 2 55" xfId="24733" xr:uid="{50C118A8-8E8F-42DF-97BB-1373CB22D5BA}"/>
    <cellStyle name="Millares 11 4 2 56" xfId="25172" xr:uid="{70BAFCAB-5064-4C94-94FF-0DD4F13EAAC8}"/>
    <cellStyle name="Millares 11 4 2 57" xfId="25611" xr:uid="{3903F023-4B47-4139-81D4-54B534DF2A5F}"/>
    <cellStyle name="Millares 11 4 2 58" xfId="26050" xr:uid="{0ACF19A0-94A5-4E0F-A65F-88E5D385F1E2}"/>
    <cellStyle name="Millares 11 4 2 59" xfId="26489" xr:uid="{B6D9C18F-50C0-4EFC-A0B9-1B36750A919A}"/>
    <cellStyle name="Millares 11 4 2 6" xfId="3219" xr:uid="{58D743B5-6A34-4C76-95D9-879A6963BDC1}"/>
    <cellStyle name="Millares 11 4 2 60" xfId="26928" xr:uid="{DBE3FD72-8FD0-43DA-AE19-E7B5AFCDF8C2}"/>
    <cellStyle name="Millares 11 4 2 61" xfId="27367" xr:uid="{A280EFAC-7CBB-462A-B886-42F855939713}"/>
    <cellStyle name="Millares 11 4 2 62" xfId="27806" xr:uid="{2C8FC448-BA38-4368-8DC1-DB85A5A87D96}"/>
    <cellStyle name="Millares 11 4 2 63" xfId="28245" xr:uid="{7F5A3651-8EA7-4C43-BFF7-D091B492A603}"/>
    <cellStyle name="Millares 11 4 2 64" xfId="28684" xr:uid="{C737A8B4-6B93-4B2C-92AE-05944A96D729}"/>
    <cellStyle name="Millares 11 4 2 65" xfId="29123" xr:uid="{2DE86D33-6E88-4FD7-8565-E10D9007860C}"/>
    <cellStyle name="Millares 11 4 2 66" xfId="29562" xr:uid="{C0C4EB31-60CB-4780-8F7C-79DE3711716D}"/>
    <cellStyle name="Millares 11 4 2 67" xfId="30001" xr:uid="{1A3B49C6-A778-4952-85AD-AC1A9FD13E11}"/>
    <cellStyle name="Millares 11 4 2 68" xfId="30440" xr:uid="{023C5BCE-EE3F-46AE-904D-BD3440637029}"/>
    <cellStyle name="Millares 11 4 2 69" xfId="30879" xr:uid="{DEE2C475-1151-4CCA-A740-FBACD243AA93}"/>
    <cellStyle name="Millares 11 4 2 7" xfId="3659" xr:uid="{F2ED907E-E054-4CFF-8454-69F78CDA37AF}"/>
    <cellStyle name="Millares 11 4 2 70" xfId="31318" xr:uid="{30271605-6A5F-455D-8322-18185B6F004F}"/>
    <cellStyle name="Millares 11 4 2 71" xfId="31757" xr:uid="{E3D753FB-721A-43B1-B2AE-CCECB7A43EC0}"/>
    <cellStyle name="Millares 11 4 2 72" xfId="32197" xr:uid="{92B1A3AD-29DF-4E12-894B-438BA40E3B41}"/>
    <cellStyle name="Millares 11 4 2 73" xfId="32636" xr:uid="{86B1FB9F-BD91-4433-BE35-31E2E5508CC0}"/>
    <cellStyle name="Millares 11 4 2 74" xfId="33075" xr:uid="{7906FC15-3776-4563-A13C-5DF4650BE2FD}"/>
    <cellStyle name="Millares 11 4 2 75" xfId="33514" xr:uid="{13EE12F2-2799-4E1E-88A3-D56A8606574B}"/>
    <cellStyle name="Millares 11 4 2 76" xfId="33953" xr:uid="{3BB2395E-BCB8-4B4E-85A5-210E4D3FB30D}"/>
    <cellStyle name="Millares 11 4 2 77" xfId="34392" xr:uid="{BB5E6B5D-07D2-48A0-84E0-2D07292FED9F}"/>
    <cellStyle name="Millares 11 4 2 78" xfId="34831" xr:uid="{3EC14319-82D6-4BFA-A58C-C370D03EABC6}"/>
    <cellStyle name="Millares 11 4 2 79" xfId="35270" xr:uid="{5BC865FE-1D21-4133-A892-815FFB43C975}"/>
    <cellStyle name="Millares 11 4 2 8" xfId="4098" xr:uid="{8745B62C-9CD7-41A0-97E0-9FFCF892C8AF}"/>
    <cellStyle name="Millares 11 4 2 80" xfId="35709" xr:uid="{6B821973-1B83-4C91-BC88-F82BD84CB76A}"/>
    <cellStyle name="Millares 11 4 2 81" xfId="36148" xr:uid="{B2E2FDA5-6804-4233-B0C6-D86B8F48B032}"/>
    <cellStyle name="Millares 11 4 2 82" xfId="36587" xr:uid="{78BF5E8D-47CC-4EC0-9F3C-99FBE0AC613B}"/>
    <cellStyle name="Millares 11 4 2 83" xfId="37025" xr:uid="{214D2309-DD3C-44F2-8FFC-49864C22ED74}"/>
    <cellStyle name="Millares 11 4 2 84" xfId="37464" xr:uid="{65A8E897-11B8-4F49-AA93-46F8A0683ECE}"/>
    <cellStyle name="Millares 11 4 2 85" xfId="37903" xr:uid="{DBE4CAA2-C5F1-4CB0-B9E3-DCC0949301E1}"/>
    <cellStyle name="Millares 11 4 2 86" xfId="38342" xr:uid="{25B018F6-ADA1-44C8-9AD2-EDC75DC21D0F}"/>
    <cellStyle name="Millares 11 4 2 87" xfId="38781" xr:uid="{381CFAAE-D330-4377-8AFD-8AE6C816C9E2}"/>
    <cellStyle name="Millares 11 4 2 88" xfId="39220" xr:uid="{A84CF90E-9D16-4889-B965-BF7A40CE76EF}"/>
    <cellStyle name="Millares 11 4 2 89" xfId="39659" xr:uid="{C1987680-460D-4116-9094-F374BDC56F11}"/>
    <cellStyle name="Millares 11 4 2 9" xfId="4537" xr:uid="{EFAA66FD-964D-4439-9052-2F7FFEB527CE}"/>
    <cellStyle name="Millares 11 4 2 90" xfId="40099" xr:uid="{C9E9B534-70A2-4C28-8F6A-E9705D87BC8C}"/>
    <cellStyle name="Millares 11 4 2 91" xfId="40538" xr:uid="{0C99600F-E359-48D5-A31D-A4DAD0CFD256}"/>
    <cellStyle name="Millares 11 4 2 92" xfId="40977" xr:uid="{B81BB524-2739-4C73-858E-28CEA33E6082}"/>
    <cellStyle name="Millares 11 4 2 93" xfId="41416" xr:uid="{24FB7A8C-FFEB-4950-80B5-C7B66068F678}"/>
    <cellStyle name="Millares 11 4 2 94" xfId="41855" xr:uid="{0353229D-FC21-4B66-B780-DD6550A2A74B}"/>
    <cellStyle name="Millares 11 4 2 95" xfId="42294" xr:uid="{6A608E64-9D8D-4CC7-92FD-F423E6C8266E}"/>
    <cellStyle name="Millares 11 4 2 96" xfId="42733" xr:uid="{2DD8942B-05A6-4E7D-839B-DAF6D781D016}"/>
    <cellStyle name="Millares 11 4 2 97" xfId="43172" xr:uid="{B8A0829E-FE7B-47B7-AF4F-1AF41B5EB37A}"/>
    <cellStyle name="Millares 11 4 2 98" xfId="43611" xr:uid="{5CE54CA9-4FD1-4333-B2EF-0C5FDA2E2643}"/>
    <cellStyle name="Millares 11 4 2 99" xfId="44050" xr:uid="{7964183F-5CD1-4AE4-9D1C-7A133BC7042D}"/>
    <cellStyle name="Millares 11 4 20" xfId="8883" xr:uid="{E58D60EE-4811-471B-A386-3AF3146F3504}"/>
    <cellStyle name="Millares 11 4 21" xfId="9322" xr:uid="{A9A3EA3C-ABC9-40A1-BBBF-FD02F7C901F7}"/>
    <cellStyle name="Millares 11 4 22" xfId="9761" xr:uid="{40670956-FA9D-4DDD-9983-54B5A1A7316C}"/>
    <cellStyle name="Millares 11 4 23" xfId="10199" xr:uid="{EEB3701B-4EA3-4049-97A7-E4974FA26AA1}"/>
    <cellStyle name="Millares 11 4 24" xfId="10638" xr:uid="{7A29E9F6-D2DC-4301-9C99-D36D5C8A8CAF}"/>
    <cellStyle name="Millares 11 4 25" xfId="11077" xr:uid="{DEB65249-995C-4058-B46F-6720D3F76478}"/>
    <cellStyle name="Millares 11 4 26" xfId="11516" xr:uid="{60290622-DCEC-4326-8B1C-866BEFFDC185}"/>
    <cellStyle name="Millares 11 4 27" xfId="11955" xr:uid="{3444DDCD-DDC1-4247-A71D-852880205057}"/>
    <cellStyle name="Millares 11 4 28" xfId="12394" xr:uid="{0A77139A-4533-4D37-9914-930919E26D1D}"/>
    <cellStyle name="Millares 11 4 29" xfId="12834" xr:uid="{58F99C34-C377-4B8C-A545-07DED9E7CFCE}"/>
    <cellStyle name="Millares 11 4 3" xfId="871" xr:uid="{06C04424-479B-4494-9933-8963F4FB8B08}"/>
    <cellStyle name="Millares 11 4 3 10" xfId="5480" xr:uid="{F86BCFC8-7C22-4B17-A475-9425A353E37E}"/>
    <cellStyle name="Millares 11 4 3 100" xfId="44993" xr:uid="{99C35419-0866-4487-8574-CFA777A96948}"/>
    <cellStyle name="Millares 11 4 3 101" xfId="45432" xr:uid="{318DB6A6-5391-43D4-ABCA-F749CAD9BF52}"/>
    <cellStyle name="Millares 11 4 3 102" xfId="45871" xr:uid="{8F3A5C99-9030-436E-8BED-B3FD98AD7953}"/>
    <cellStyle name="Millares 11 4 3 103" xfId="46310" xr:uid="{AD113784-AF2A-42D0-90C1-4B0A94CFF369}"/>
    <cellStyle name="Millares 11 4 3 104" xfId="46749" xr:uid="{9510324C-D716-47D8-B920-DD0B5A382E1A}"/>
    <cellStyle name="Millares 11 4 3 105" xfId="47188" xr:uid="{D406A9CC-55A2-468B-9D0A-87E493B98067}"/>
    <cellStyle name="Millares 11 4 3 106" xfId="47627" xr:uid="{F52AEED2-D595-4F07-BAB3-5EBE5FD943E4}"/>
    <cellStyle name="Millares 11 4 3 107" xfId="48066" xr:uid="{3CC3F1F4-45F7-4341-99F8-D2F94AE2C367}"/>
    <cellStyle name="Millares 11 4 3 108" xfId="48505" xr:uid="{F3394005-649C-4EFF-A72A-9016EB01BD52}"/>
    <cellStyle name="Millares 11 4 3 109" xfId="48944" xr:uid="{5DB89A5D-47C3-4A72-A882-10318A3DF25D}"/>
    <cellStyle name="Millares 11 4 3 11" xfId="5919" xr:uid="{6D513592-E652-4782-9572-148733F1D4EA}"/>
    <cellStyle name="Millares 11 4 3 110" xfId="49383" xr:uid="{E2BF6185-0806-42B3-B9B0-25857D12BCAE}"/>
    <cellStyle name="Millares 11 4 3 111" xfId="49822" xr:uid="{D02F75D3-C1B6-45C2-A657-BBA670078A90}"/>
    <cellStyle name="Millares 11 4 3 112" xfId="50261" xr:uid="{D672C62A-6107-42BE-BD20-4FC9C94BF2E2}"/>
    <cellStyle name="Millares 11 4 3 113" xfId="50700" xr:uid="{7D3FA5BE-9D1B-4D39-874C-3EFD989BD904}"/>
    <cellStyle name="Millares 11 4 3 114" xfId="51139" xr:uid="{8327FFDF-24E5-4BAE-90D4-DD389C77D1F9}"/>
    <cellStyle name="Millares 11 4 3 115" xfId="51578" xr:uid="{400D14AA-04BD-4428-9333-006B7F7DB5CA}"/>
    <cellStyle name="Millares 11 4 3 116" xfId="52017" xr:uid="{84C6EE46-D8C0-4CFA-A672-6EB523410931}"/>
    <cellStyle name="Millares 11 4 3 117" xfId="52456" xr:uid="{1EB96E12-B8FE-4B2A-BC82-6134DFAAE4B8}"/>
    <cellStyle name="Millares 11 4 3 118" xfId="52895" xr:uid="{B98C4B59-2A14-47D6-86BD-1920957561F4}"/>
    <cellStyle name="Millares 11 4 3 119" xfId="53334" xr:uid="{32711E9C-6A37-4904-BAD9-24859B6EE246}"/>
    <cellStyle name="Millares 11 4 3 12" xfId="6358" xr:uid="{4010100A-E39C-4BC4-812A-58C61DEF65D7}"/>
    <cellStyle name="Millares 11 4 3 120" xfId="53773" xr:uid="{CD721C24-9C39-4C98-83FA-D9FBA43583CE}"/>
    <cellStyle name="Millares 11 4 3 121" xfId="54212" xr:uid="{39CC5841-6A8D-43C1-88AE-B0A62657945B}"/>
    <cellStyle name="Millares 11 4 3 122" xfId="54651" xr:uid="{4BDF685B-45DD-4FE3-81B3-23FAEE7CD823}"/>
    <cellStyle name="Millares 11 4 3 13" xfId="6797" xr:uid="{693A0DAC-695C-4B3E-B238-7782C299E7C2}"/>
    <cellStyle name="Millares 11 4 3 14" xfId="7236" xr:uid="{5FA4998A-A64D-47B8-B907-FE9A13F40A2E}"/>
    <cellStyle name="Millares 11 4 3 15" xfId="7675" xr:uid="{EBD90899-3B1C-4A81-8F96-24CA7DA5381D}"/>
    <cellStyle name="Millares 11 4 3 16" xfId="8114" xr:uid="{2B503D0B-327C-4550-8C97-963E8DD3C343}"/>
    <cellStyle name="Millares 11 4 3 17" xfId="8553" xr:uid="{2183201D-9A02-4E58-AE61-89006815C77A}"/>
    <cellStyle name="Millares 11 4 3 18" xfId="8992" xr:uid="{7CB48672-444B-4A04-9E36-441DD1A889FE}"/>
    <cellStyle name="Millares 11 4 3 19" xfId="9431" xr:uid="{4FB656F9-CA70-431B-BB7A-8BAB0A6B8DD6}"/>
    <cellStyle name="Millares 11 4 3 2" xfId="1912" xr:uid="{965ED45E-597F-456D-B4B2-189DD185C14E}"/>
    <cellStyle name="Millares 11 4 3 2 10" xfId="6131" xr:uid="{8F8759D6-C123-4586-8E5D-5077B1EC4E4D}"/>
    <cellStyle name="Millares 11 4 3 2 100" xfId="45644" xr:uid="{3236D0B4-EDFD-4A95-AA24-8CF4B0C9F3A0}"/>
    <cellStyle name="Millares 11 4 3 2 101" xfId="46083" xr:uid="{8D2A520C-7A74-4454-911A-36F72A047568}"/>
    <cellStyle name="Millares 11 4 3 2 102" xfId="46522" xr:uid="{DF6030A9-3F60-4AA3-A1C9-5E8F966D4D57}"/>
    <cellStyle name="Millares 11 4 3 2 103" xfId="46961" xr:uid="{62C5CB35-604C-4E75-97B7-F4BC9437E5B3}"/>
    <cellStyle name="Millares 11 4 3 2 104" xfId="47400" xr:uid="{36A3EFBC-D48C-432C-B116-26CD13B9831D}"/>
    <cellStyle name="Millares 11 4 3 2 105" xfId="47839" xr:uid="{FB00759A-B2F6-4A7C-8233-DD8C8DF4CB88}"/>
    <cellStyle name="Millares 11 4 3 2 106" xfId="48278" xr:uid="{0E65E7C0-C715-4E76-B4A1-77F422DD53A3}"/>
    <cellStyle name="Millares 11 4 3 2 107" xfId="48717" xr:uid="{8AFAB04E-4131-475E-B270-F751296F4D99}"/>
    <cellStyle name="Millares 11 4 3 2 108" xfId="49156" xr:uid="{442920E4-EAE1-491E-8997-5EE7C76260FB}"/>
    <cellStyle name="Millares 11 4 3 2 109" xfId="49595" xr:uid="{6E614A79-F06A-4861-8846-385E0D34FECB}"/>
    <cellStyle name="Millares 11 4 3 2 11" xfId="6570" xr:uid="{504DAA19-6589-46D9-A3F2-E7C39686ABA1}"/>
    <cellStyle name="Millares 11 4 3 2 110" xfId="50034" xr:uid="{AF533A16-C31A-4CBD-8CAF-954B80840289}"/>
    <cellStyle name="Millares 11 4 3 2 111" xfId="50473" xr:uid="{7DFA5C04-7981-4F7D-B3E7-818BC5A8FA5A}"/>
    <cellStyle name="Millares 11 4 3 2 112" xfId="50912" xr:uid="{CF021FA9-6701-4085-8F0D-3601AFBA25B6}"/>
    <cellStyle name="Millares 11 4 3 2 113" xfId="51351" xr:uid="{39F3CC55-84B1-432A-B11A-53B957AF84C5}"/>
    <cellStyle name="Millares 11 4 3 2 114" xfId="51790" xr:uid="{C2B0C206-EC97-45A6-8D4A-B4FB97611655}"/>
    <cellStyle name="Millares 11 4 3 2 115" xfId="52229" xr:uid="{02CB981B-5BC1-4CF2-AA34-65DD44D12FB7}"/>
    <cellStyle name="Millares 11 4 3 2 116" xfId="52668" xr:uid="{52CB2756-9016-470A-B507-E2930E040211}"/>
    <cellStyle name="Millares 11 4 3 2 117" xfId="53107" xr:uid="{B9E87323-D782-446C-8204-6EF06B8317AB}"/>
    <cellStyle name="Millares 11 4 3 2 118" xfId="53546" xr:uid="{84519B77-21CA-43D6-9BD5-B337C2A5638B}"/>
    <cellStyle name="Millares 11 4 3 2 119" xfId="53985" xr:uid="{6B521E3D-7FB6-44DE-A3DD-9D17B4B4E979}"/>
    <cellStyle name="Millares 11 4 3 2 12" xfId="7009" xr:uid="{DFFC6BD3-FEA8-4690-B2EC-315AAB6321ED}"/>
    <cellStyle name="Millares 11 4 3 2 120" xfId="54424" xr:uid="{FB392FEF-F579-4F49-B864-E223E41F55E5}"/>
    <cellStyle name="Millares 11 4 3 2 121" xfId="54863" xr:uid="{3065AE39-EE6A-4CD9-B81A-EE4B233A69DC}"/>
    <cellStyle name="Millares 11 4 3 2 13" xfId="7448" xr:uid="{F9C83973-0C61-41F9-A603-06B6118D48C2}"/>
    <cellStyle name="Millares 11 4 3 2 14" xfId="7887" xr:uid="{8B4FB159-9BCC-47B1-962D-0FFE116DD911}"/>
    <cellStyle name="Millares 11 4 3 2 15" xfId="8326" xr:uid="{95072005-86A1-4BEE-B636-A9A9F7E4F4EC}"/>
    <cellStyle name="Millares 11 4 3 2 16" xfId="8765" xr:uid="{3AD9D624-E4E5-4FD6-81EE-DAEDC58B53EA}"/>
    <cellStyle name="Millares 11 4 3 2 17" xfId="9204" xr:uid="{2019845B-8D88-40C1-9FD2-1470E78F2A73}"/>
    <cellStyle name="Millares 11 4 3 2 18" xfId="9643" xr:uid="{5C98F199-9305-4DBE-9DB0-D66F568D081C}"/>
    <cellStyle name="Millares 11 4 3 2 19" xfId="10082" xr:uid="{747A44A5-10DB-409E-9F9F-9B0A99D81631}"/>
    <cellStyle name="Millares 11 4 3 2 2" xfId="2619" xr:uid="{AB9ED134-7F40-461C-8686-B78B5F412BD6}"/>
    <cellStyle name="Millares 11 4 3 2 20" xfId="10520" xr:uid="{F2FABA82-4E40-4042-B0DC-0B37C0C45AD6}"/>
    <cellStyle name="Millares 11 4 3 2 21" xfId="10959" xr:uid="{076F3632-B832-4A60-AC4A-ADBFC4FA9BFC}"/>
    <cellStyle name="Millares 11 4 3 2 22" xfId="11398" xr:uid="{62F1E92F-6481-47CF-B91C-71082EB03DA5}"/>
    <cellStyle name="Millares 11 4 3 2 23" xfId="11837" xr:uid="{9C677600-A0A7-4B69-BCBE-C9BF524DC44D}"/>
    <cellStyle name="Millares 11 4 3 2 24" xfId="12276" xr:uid="{CD4942C4-CE88-4D19-A79B-C4C34AF5BF23}"/>
    <cellStyle name="Millares 11 4 3 2 25" xfId="12716" xr:uid="{11FA3314-DF6C-44FB-9F36-D1A297750A34}"/>
    <cellStyle name="Millares 11 4 3 2 26" xfId="13155" xr:uid="{BF956227-C0F8-44A6-A5F8-527588DFE430}"/>
    <cellStyle name="Millares 11 4 3 2 27" xfId="13595" xr:uid="{F1C7232C-16D7-4411-A0C8-6F003EDB606C}"/>
    <cellStyle name="Millares 11 4 3 2 28" xfId="14034" xr:uid="{09254310-F6E5-4F36-B7B0-5EE4C5CA1662}"/>
    <cellStyle name="Millares 11 4 3 2 29" xfId="14473" xr:uid="{D832D18F-E408-483D-B10F-D9EBFE070467}"/>
    <cellStyle name="Millares 11 4 3 2 3" xfId="3058" xr:uid="{85B31051-E840-4F59-BBC2-39B85275D420}"/>
    <cellStyle name="Millares 11 4 3 2 30" xfId="14912" xr:uid="{BF730ED1-B87E-4782-A567-FED96264D327}"/>
    <cellStyle name="Millares 11 4 3 2 31" xfId="15351" xr:uid="{6FD25B65-9C1E-456A-8D4F-1B020CF13387}"/>
    <cellStyle name="Millares 11 4 3 2 32" xfId="15790" xr:uid="{23A9A842-5F98-44A3-84DD-24C360EAEA21}"/>
    <cellStyle name="Millares 11 4 3 2 33" xfId="16230" xr:uid="{20C85C94-316C-4FC2-90A4-2B1FDF90819F}"/>
    <cellStyle name="Millares 11 4 3 2 34" xfId="16669" xr:uid="{632C53B7-1E3D-4EF2-9837-92E41A4EDF61}"/>
    <cellStyle name="Millares 11 4 3 2 35" xfId="17108" xr:uid="{4462402F-7493-4310-88F8-9C6BAC6B3A0E}"/>
    <cellStyle name="Millares 11 4 3 2 36" xfId="17547" xr:uid="{EF8E04B6-DBB6-400D-B22A-8B2C11D8AD9D}"/>
    <cellStyle name="Millares 11 4 3 2 37" xfId="17986" xr:uid="{6E052ECB-4A77-4A2D-A320-D8E7CAF9443A}"/>
    <cellStyle name="Millares 11 4 3 2 38" xfId="18425" xr:uid="{72FDE9EC-3E71-4CF7-B1C2-377815470F27}"/>
    <cellStyle name="Millares 11 4 3 2 39" xfId="18864" xr:uid="{212FA0D0-88E5-4DFB-BCEC-09643A934DF4}"/>
    <cellStyle name="Millares 11 4 3 2 4" xfId="3496" xr:uid="{190549E7-DEDE-4FAB-97F0-C07D3D2DC736}"/>
    <cellStyle name="Millares 11 4 3 2 40" xfId="19303" xr:uid="{2C0A23DD-9567-4E2E-88A3-50C5613B4B38}"/>
    <cellStyle name="Millares 11 4 3 2 41" xfId="19742" xr:uid="{C20B1B0E-D5A5-451E-BE97-3FDAEA2B59B9}"/>
    <cellStyle name="Millares 11 4 3 2 42" xfId="20181" xr:uid="{09DE7808-7552-45C2-A7CB-891F6E864AF7}"/>
    <cellStyle name="Millares 11 4 3 2 43" xfId="20620" xr:uid="{CB2F6847-46F0-426E-BA81-C0B2BAAF484C}"/>
    <cellStyle name="Millares 11 4 3 2 44" xfId="21059" xr:uid="{3A849D9F-C1B3-4377-B26E-9CFDFC3010E0}"/>
    <cellStyle name="Millares 11 4 3 2 45" xfId="21498" xr:uid="{A3F39E7D-8779-4504-9927-3C8ADCDBB6BE}"/>
    <cellStyle name="Millares 11 4 3 2 46" xfId="21937" xr:uid="{EC22294E-6EE8-4B4C-8B24-96597DC33A16}"/>
    <cellStyle name="Millares 11 4 3 2 47" xfId="22376" xr:uid="{35704800-2582-4075-BA16-2017EFC2F8B4}"/>
    <cellStyle name="Millares 11 4 3 2 48" xfId="22815" xr:uid="{37D836F8-1258-45A5-9988-FC53F57F97E6}"/>
    <cellStyle name="Millares 11 4 3 2 49" xfId="23254" xr:uid="{4A4354B4-ECCC-4169-9464-65D46B608E97}"/>
    <cellStyle name="Millares 11 4 3 2 5" xfId="3936" xr:uid="{876FA08F-79F8-438B-A78D-B26CD4285A25}"/>
    <cellStyle name="Millares 11 4 3 2 50" xfId="23693" xr:uid="{CB493ADD-BE92-40D6-B349-512B427CDFB2}"/>
    <cellStyle name="Millares 11 4 3 2 51" xfId="24132" xr:uid="{6FFB6745-4CF7-47DB-9D01-3D8621F108D8}"/>
    <cellStyle name="Millares 11 4 3 2 52" xfId="24571" xr:uid="{5A0EE81E-D1F6-4F23-A8B6-16BDCFCBB424}"/>
    <cellStyle name="Millares 11 4 3 2 53" xfId="25010" xr:uid="{893F0794-D483-40F1-998A-91309BA88D26}"/>
    <cellStyle name="Millares 11 4 3 2 54" xfId="25449" xr:uid="{E0A1B0BB-DFB2-4CB0-8B75-074109C9B903}"/>
    <cellStyle name="Millares 11 4 3 2 55" xfId="25888" xr:uid="{FFAC5A4F-167A-4B7E-A60B-09041E6E4ECF}"/>
    <cellStyle name="Millares 11 4 3 2 56" xfId="26327" xr:uid="{03EC9C75-E689-42C1-9482-1A8AC75623F0}"/>
    <cellStyle name="Millares 11 4 3 2 57" xfId="26766" xr:uid="{C9ABDC23-8C6C-4F12-8768-286A886A9F11}"/>
    <cellStyle name="Millares 11 4 3 2 58" xfId="27205" xr:uid="{64D5D83B-DAAF-447A-8568-774EB60E5508}"/>
    <cellStyle name="Millares 11 4 3 2 59" xfId="27644" xr:uid="{10467D57-40DC-4A9E-91E4-FC0F42585B67}"/>
    <cellStyle name="Millares 11 4 3 2 6" xfId="4375" xr:uid="{CF8655ED-6B0F-4EF5-BA43-5B45B171296F}"/>
    <cellStyle name="Millares 11 4 3 2 60" xfId="28083" xr:uid="{D2F33363-6363-4395-B5DD-093A4F42B9B1}"/>
    <cellStyle name="Millares 11 4 3 2 61" xfId="28522" xr:uid="{789DAF64-E7DE-4B56-82EB-99A2B3C4C1AE}"/>
    <cellStyle name="Millares 11 4 3 2 62" xfId="28961" xr:uid="{B1E41FDE-2B4D-43F1-8F76-1D69D9CB90DE}"/>
    <cellStyle name="Millares 11 4 3 2 63" xfId="29400" xr:uid="{19813871-F555-4498-B7D2-5A42D30FB0EF}"/>
    <cellStyle name="Millares 11 4 3 2 64" xfId="29839" xr:uid="{567DF711-FE0D-49A6-8EB7-FD0DF4E70987}"/>
    <cellStyle name="Millares 11 4 3 2 65" xfId="30278" xr:uid="{6866FFBF-4625-4161-8833-0196971DC4B5}"/>
    <cellStyle name="Millares 11 4 3 2 66" xfId="30717" xr:uid="{91B1A4E8-7CAE-4554-9A66-78C5F90F3901}"/>
    <cellStyle name="Millares 11 4 3 2 67" xfId="31156" xr:uid="{79B0486F-B208-4B19-9A7D-9DDDF23C43FD}"/>
    <cellStyle name="Millares 11 4 3 2 68" xfId="31595" xr:uid="{CD6ACCB0-C687-4FFB-9B9D-4EE7A8A64B02}"/>
    <cellStyle name="Millares 11 4 3 2 69" xfId="32035" xr:uid="{D904CEB9-FE5E-478A-97BB-09D791B1C947}"/>
    <cellStyle name="Millares 11 4 3 2 7" xfId="4814" xr:uid="{3D892139-62D3-47EA-974D-285FFEDDDB49}"/>
    <cellStyle name="Millares 11 4 3 2 70" xfId="32474" xr:uid="{DF35C38D-CF80-4BCC-A95A-146D1D6C788A}"/>
    <cellStyle name="Millares 11 4 3 2 71" xfId="32913" xr:uid="{5FF59BDE-AE05-449C-9F0E-33FBC550D4A3}"/>
    <cellStyle name="Millares 11 4 3 2 72" xfId="33352" xr:uid="{61145905-688C-4539-8C87-FEBB67C29BF7}"/>
    <cellStyle name="Millares 11 4 3 2 73" xfId="33791" xr:uid="{D0A30028-3DAA-4686-84C5-111A8EB2377D}"/>
    <cellStyle name="Millares 11 4 3 2 74" xfId="34230" xr:uid="{EB31635C-6585-40B0-B939-99456B0643F6}"/>
    <cellStyle name="Millares 11 4 3 2 75" xfId="34669" xr:uid="{7CB27B3C-BC4C-412D-852B-41E57E0C0439}"/>
    <cellStyle name="Millares 11 4 3 2 76" xfId="35108" xr:uid="{5FD26580-FDC6-4F3B-BC1D-667D2B4EF70B}"/>
    <cellStyle name="Millares 11 4 3 2 77" xfId="35547" xr:uid="{6CE919C4-7EA6-4665-92AB-DCE9E6BBC213}"/>
    <cellStyle name="Millares 11 4 3 2 78" xfId="35986" xr:uid="{A27F52D3-5EB2-4450-AD56-9F5376139378}"/>
    <cellStyle name="Millares 11 4 3 2 79" xfId="36425" xr:uid="{1CDDC77A-FB07-4ABC-9BE5-47A6937E955C}"/>
    <cellStyle name="Millares 11 4 3 2 8" xfId="5253" xr:uid="{9DFED334-2EA4-4F6E-ABC1-EC8C3B2CE736}"/>
    <cellStyle name="Millares 11 4 3 2 80" xfId="36864" xr:uid="{321A2DE8-13A5-4E5D-B305-4117310EDD42}"/>
    <cellStyle name="Millares 11 4 3 2 81" xfId="37302" xr:uid="{F03EB65E-7609-4D3F-BB72-5A4EB6F291F9}"/>
    <cellStyle name="Millares 11 4 3 2 82" xfId="37741" xr:uid="{48F0ECAC-D424-47AF-88D6-2C325EFAE79C}"/>
    <cellStyle name="Millares 11 4 3 2 83" xfId="38180" xr:uid="{7E59C9CE-C780-4E86-971D-D820436EE3A3}"/>
    <cellStyle name="Millares 11 4 3 2 84" xfId="38619" xr:uid="{2AB71B61-F71E-4AF7-9165-619CC67810A7}"/>
    <cellStyle name="Millares 11 4 3 2 85" xfId="39058" xr:uid="{99BC47FE-2C5D-4994-86F9-476A2DCCBC3A}"/>
    <cellStyle name="Millares 11 4 3 2 86" xfId="39497" xr:uid="{B59005EC-405E-4D3B-BD88-514863E7FBE2}"/>
    <cellStyle name="Millares 11 4 3 2 87" xfId="39936" xr:uid="{457E7F3B-C0EE-435E-B512-7A5CA903BE12}"/>
    <cellStyle name="Millares 11 4 3 2 88" xfId="40376" xr:uid="{E0A2B331-4601-4002-956C-1BA2DDCEC58E}"/>
    <cellStyle name="Millares 11 4 3 2 89" xfId="40815" xr:uid="{EAB46E90-E6E2-45BE-8E57-4C21E599E82A}"/>
    <cellStyle name="Millares 11 4 3 2 9" xfId="5692" xr:uid="{5EF2096A-A9DC-4EBD-98AC-390AD4F85B7A}"/>
    <cellStyle name="Millares 11 4 3 2 90" xfId="41254" xr:uid="{6634B038-FE9D-442B-AA57-5407C595811E}"/>
    <cellStyle name="Millares 11 4 3 2 91" xfId="41693" xr:uid="{D08400AE-0796-4E2A-A42C-F4B595C50381}"/>
    <cellStyle name="Millares 11 4 3 2 92" xfId="42132" xr:uid="{E50C9B05-D6F9-4725-8B7F-EA6E090FC5C3}"/>
    <cellStyle name="Millares 11 4 3 2 93" xfId="42571" xr:uid="{BD60E264-2BCE-4D18-83F5-BDA6DC1FD71D}"/>
    <cellStyle name="Millares 11 4 3 2 94" xfId="43010" xr:uid="{07EA5187-DAC2-40E6-831A-990C802FFEBF}"/>
    <cellStyle name="Millares 11 4 3 2 95" xfId="43449" xr:uid="{61583883-46EC-4E3E-98FB-D245C65FD5C0}"/>
    <cellStyle name="Millares 11 4 3 2 96" xfId="43888" xr:uid="{539B686A-5B55-46EF-8844-D83369666246}"/>
    <cellStyle name="Millares 11 4 3 2 97" xfId="44327" xr:uid="{FB31B7A6-3794-4390-A27D-73E7C5D4D424}"/>
    <cellStyle name="Millares 11 4 3 2 98" xfId="44766" xr:uid="{FAA8FC1A-5E61-43A3-BA9C-05A1A699638E}"/>
    <cellStyle name="Millares 11 4 3 2 99" xfId="45205" xr:uid="{03EC2E1A-BCE3-42D5-BF43-19795755A73C}"/>
    <cellStyle name="Millares 11 4 3 20" xfId="9870" xr:uid="{0A263D15-DAEB-4BC0-8542-CF1A4BC4DB54}"/>
    <cellStyle name="Millares 11 4 3 21" xfId="10308" xr:uid="{724EE631-B7F7-419B-92FA-D5C6286C3A83}"/>
    <cellStyle name="Millares 11 4 3 22" xfId="10747" xr:uid="{FD1E3CD9-A7A2-4F2D-B06B-871D416149B1}"/>
    <cellStyle name="Millares 11 4 3 23" xfId="11186" xr:uid="{8E553A7D-4623-43C7-AA8F-49D799D40B3A}"/>
    <cellStyle name="Millares 11 4 3 24" xfId="11625" xr:uid="{51BCA5A9-96B0-49DD-9236-1A7810D595C8}"/>
    <cellStyle name="Millares 11 4 3 25" xfId="12064" xr:uid="{94A16540-FA98-4D7B-A016-3D458848200C}"/>
    <cellStyle name="Millares 11 4 3 26" xfId="12503" xr:uid="{D621AE90-A147-46C0-AE9C-E5F7BC720F51}"/>
    <cellStyle name="Millares 11 4 3 27" xfId="12943" xr:uid="{FA6BD1E1-1B3C-4C71-B980-350BA0F9608D}"/>
    <cellStyle name="Millares 11 4 3 28" xfId="13382" xr:uid="{2C793D25-1388-4BD0-B54D-58BDAFBD8343}"/>
    <cellStyle name="Millares 11 4 3 29" xfId="13822" xr:uid="{738FA33A-92B1-428D-8B17-B20774AB64C4}"/>
    <cellStyle name="Millares 11 4 3 3" xfId="2406" xr:uid="{45572BB3-61D9-4D71-B66F-D4D446B6C127}"/>
    <cellStyle name="Millares 11 4 3 30" xfId="14261" xr:uid="{FB6E06D7-E0E7-4FEF-BA25-B2761CB94BAC}"/>
    <cellStyle name="Millares 11 4 3 31" xfId="14700" xr:uid="{09BE705C-9E74-418E-9C96-A8B1AFD619B9}"/>
    <cellStyle name="Millares 11 4 3 32" xfId="15139" xr:uid="{C516413B-94AD-4A96-83BA-D675DC5660EF}"/>
    <cellStyle name="Millares 11 4 3 33" xfId="15578" xr:uid="{15CA71D5-442F-4753-AECB-3143D37BB7A8}"/>
    <cellStyle name="Millares 11 4 3 34" xfId="16017" xr:uid="{5A7166C2-22B4-4A97-8E99-985C4D147ABD}"/>
    <cellStyle name="Millares 11 4 3 35" xfId="16457" xr:uid="{F45CFDFD-D0B0-4A6E-9CCF-00908F773BA7}"/>
    <cellStyle name="Millares 11 4 3 36" xfId="16896" xr:uid="{06047ABB-36B7-45F9-8305-551E495933E6}"/>
    <cellStyle name="Millares 11 4 3 37" xfId="17335" xr:uid="{B798C9BA-F0D7-48C7-944D-7947FCFE22B3}"/>
    <cellStyle name="Millares 11 4 3 38" xfId="17774" xr:uid="{91E25CEC-31F9-486E-A4DF-B6E5EB51F27A}"/>
    <cellStyle name="Millares 11 4 3 39" xfId="18213" xr:uid="{92ED439F-8BB2-4D8E-8B62-8688593D4368}"/>
    <cellStyle name="Millares 11 4 3 4" xfId="2846" xr:uid="{5C6E7ADC-7EA8-4B86-B302-8C547FDCAF0E}"/>
    <cellStyle name="Millares 11 4 3 40" xfId="18652" xr:uid="{5E7E3E6A-4E9E-4B16-8C77-BAA876F8BA5A}"/>
    <cellStyle name="Millares 11 4 3 41" xfId="19091" xr:uid="{8762832D-3BA1-46C9-9B7C-D428C7072BD4}"/>
    <cellStyle name="Millares 11 4 3 42" xfId="19530" xr:uid="{E08F0E75-C90A-4A58-8636-7BFA84A6654E}"/>
    <cellStyle name="Millares 11 4 3 43" xfId="19969" xr:uid="{1247BF42-0674-4083-B6E0-BCE4C8CB5042}"/>
    <cellStyle name="Millares 11 4 3 44" xfId="20408" xr:uid="{A5A59901-5894-4A29-AF3E-EA74B36DD87B}"/>
    <cellStyle name="Millares 11 4 3 45" xfId="20847" xr:uid="{B7B8CC6C-5800-43C8-9116-30055699EE42}"/>
    <cellStyle name="Millares 11 4 3 46" xfId="21286" xr:uid="{D55CDAAD-B9D5-4849-B1BA-556C3B27633D}"/>
    <cellStyle name="Millares 11 4 3 47" xfId="21725" xr:uid="{BBAE6CD9-59FC-4C4A-953A-9477E375A8E0}"/>
    <cellStyle name="Millares 11 4 3 48" xfId="22164" xr:uid="{65E69A85-5447-4113-AAC1-B21C29E38B14}"/>
    <cellStyle name="Millares 11 4 3 49" xfId="22603" xr:uid="{A60235F8-BCD6-4BF2-9D52-7C313A81C09A}"/>
    <cellStyle name="Millares 11 4 3 5" xfId="3284" xr:uid="{51A14752-322A-4B13-8ACB-1FEE66A74AB3}"/>
    <cellStyle name="Millares 11 4 3 50" xfId="23042" xr:uid="{AA3711BC-D19B-43C0-A50A-7B73E79BFFFA}"/>
    <cellStyle name="Millares 11 4 3 51" xfId="23481" xr:uid="{D3B66CD0-076F-4D1F-98E9-382CEE64B736}"/>
    <cellStyle name="Millares 11 4 3 52" xfId="23920" xr:uid="{AB7030BA-6069-421E-B92F-CF729B7510A0}"/>
    <cellStyle name="Millares 11 4 3 53" xfId="24359" xr:uid="{8D8D69C3-4F4F-4E7A-9602-DC828BC4FD70}"/>
    <cellStyle name="Millares 11 4 3 54" xfId="24798" xr:uid="{0FFC9C98-616A-4D0B-B2A7-7050126E7AAB}"/>
    <cellStyle name="Millares 11 4 3 55" xfId="25237" xr:uid="{F9396E94-D1AF-48E4-95EB-2379A01CE0F3}"/>
    <cellStyle name="Millares 11 4 3 56" xfId="25676" xr:uid="{3893D2CA-4884-4D25-9F0F-73ECF2F98FA6}"/>
    <cellStyle name="Millares 11 4 3 57" xfId="26115" xr:uid="{49E37527-5D2E-4998-8BB1-D56FBDA214AD}"/>
    <cellStyle name="Millares 11 4 3 58" xfId="26554" xr:uid="{65CB8743-FD77-4809-B7BF-AC94939C01BC}"/>
    <cellStyle name="Millares 11 4 3 59" xfId="26993" xr:uid="{8FBE0022-BBDF-42B4-83BB-14E2CC029464}"/>
    <cellStyle name="Millares 11 4 3 6" xfId="3724" xr:uid="{A71E231E-049F-4C91-9B2B-990B1DE1ED51}"/>
    <cellStyle name="Millares 11 4 3 60" xfId="27432" xr:uid="{AA737F99-EBE7-4028-8F10-59CB56B96960}"/>
    <cellStyle name="Millares 11 4 3 61" xfId="27871" xr:uid="{DFAEBD7C-3790-46BD-92C0-F6CA210860CE}"/>
    <cellStyle name="Millares 11 4 3 62" xfId="28310" xr:uid="{A0AB3360-ABD0-4985-8007-4441E6099111}"/>
    <cellStyle name="Millares 11 4 3 63" xfId="28749" xr:uid="{5F4DEC76-769C-4434-ABEA-A9F6FD406F6D}"/>
    <cellStyle name="Millares 11 4 3 64" xfId="29188" xr:uid="{FFE2A2FE-115E-4B30-9883-F5AAF535637E}"/>
    <cellStyle name="Millares 11 4 3 65" xfId="29627" xr:uid="{ABD71919-2246-48FE-974B-DD1BD2DB6CCD}"/>
    <cellStyle name="Millares 11 4 3 66" xfId="30066" xr:uid="{6DED67F9-ED71-4E63-9D80-B0FC4F7ADEFF}"/>
    <cellStyle name="Millares 11 4 3 67" xfId="30505" xr:uid="{00BDA669-E3BC-4D31-85DD-5D84DE909C59}"/>
    <cellStyle name="Millares 11 4 3 68" xfId="30944" xr:uid="{38195236-3642-4752-8B49-5164640608E5}"/>
    <cellStyle name="Millares 11 4 3 69" xfId="31383" xr:uid="{942C7001-9219-4B3F-823F-6BC7241877BC}"/>
    <cellStyle name="Millares 11 4 3 7" xfId="4163" xr:uid="{E48C9BBB-07A1-4887-AA50-7CD8C086BB96}"/>
    <cellStyle name="Millares 11 4 3 70" xfId="31822" xr:uid="{29C5A2C3-FDFD-4C76-A4AD-33425AF6C333}"/>
    <cellStyle name="Millares 11 4 3 71" xfId="32262" xr:uid="{61F75D86-8A5E-4C39-BA28-F2E48C007692}"/>
    <cellStyle name="Millares 11 4 3 72" xfId="32701" xr:uid="{05C55C3B-AC14-4603-81BF-2595540F87D5}"/>
    <cellStyle name="Millares 11 4 3 73" xfId="33140" xr:uid="{8A64ED11-7F89-457A-9F73-406EA62717D1}"/>
    <cellStyle name="Millares 11 4 3 74" xfId="33579" xr:uid="{F8513876-4F59-4E1B-84DF-6F31B367A73C}"/>
    <cellStyle name="Millares 11 4 3 75" xfId="34018" xr:uid="{690A024A-2209-4576-999E-5255ACFF293B}"/>
    <cellStyle name="Millares 11 4 3 76" xfId="34457" xr:uid="{355CB7A7-F78E-4B42-BBC9-25495E30905F}"/>
    <cellStyle name="Millares 11 4 3 77" xfId="34896" xr:uid="{DB6823DE-1A63-49BE-B0AB-38377C78AC1B}"/>
    <cellStyle name="Millares 11 4 3 78" xfId="35335" xr:uid="{344D5FF1-7BF0-4A21-8597-D50A598D1314}"/>
    <cellStyle name="Millares 11 4 3 79" xfId="35774" xr:uid="{8A39B829-C7D1-4B53-A3C4-6D1A8B48B8E6}"/>
    <cellStyle name="Millares 11 4 3 8" xfId="4602" xr:uid="{6C58B160-3CBC-4378-9E9D-D250017C32F9}"/>
    <cellStyle name="Millares 11 4 3 80" xfId="36213" xr:uid="{76BE286C-E8DF-44D7-B0AB-0C30781417A6}"/>
    <cellStyle name="Millares 11 4 3 81" xfId="36652" xr:uid="{4A08323E-7958-40D8-B547-E0EC72CDF699}"/>
    <cellStyle name="Millares 11 4 3 82" xfId="37090" xr:uid="{B7E1DCB9-334F-4002-825B-1E9088D0BDF6}"/>
    <cellStyle name="Millares 11 4 3 83" xfId="37529" xr:uid="{D06A9719-CE5C-49CC-BEFE-9CACC2C567D5}"/>
    <cellStyle name="Millares 11 4 3 84" xfId="37968" xr:uid="{253167ED-0CF4-4E84-ABDD-E3519BD0323E}"/>
    <cellStyle name="Millares 11 4 3 85" xfId="38407" xr:uid="{43C4292C-4779-4180-A8D8-89D1BE6082A6}"/>
    <cellStyle name="Millares 11 4 3 86" xfId="38846" xr:uid="{08FA9957-387F-41D1-A2F0-6832CB9BC630}"/>
    <cellStyle name="Millares 11 4 3 87" xfId="39285" xr:uid="{935BFB85-59BE-4C39-8D23-C7D03F81B9EE}"/>
    <cellStyle name="Millares 11 4 3 88" xfId="39724" xr:uid="{634AC55B-07DD-467A-93B3-9B4AB9CEA6BE}"/>
    <cellStyle name="Millares 11 4 3 89" xfId="40164" xr:uid="{CA7FD658-BDCE-424F-8C3D-9EE6B1A3D5D5}"/>
    <cellStyle name="Millares 11 4 3 9" xfId="5041" xr:uid="{6900B8AE-7AB6-4B65-A972-F57B07947055}"/>
    <cellStyle name="Millares 11 4 3 90" xfId="40603" xr:uid="{05181C2D-6061-4039-839C-190DA5C8C901}"/>
    <cellStyle name="Millares 11 4 3 91" xfId="41042" xr:uid="{997D91C9-14EF-43EA-8921-A8A4E16BBB10}"/>
    <cellStyle name="Millares 11 4 3 92" xfId="41481" xr:uid="{E8FC8996-EB9B-40A3-A9F1-99B034D2CE9E}"/>
    <cellStyle name="Millares 11 4 3 93" xfId="41920" xr:uid="{9899673E-59C4-49D1-A068-638A939DA8A0}"/>
    <cellStyle name="Millares 11 4 3 94" xfId="42359" xr:uid="{DAB8EFCB-1F94-4525-A615-CFD75D91E13C}"/>
    <cellStyle name="Millares 11 4 3 95" xfId="42798" xr:uid="{E6D4A082-E857-4619-8482-3B93C911BE52}"/>
    <cellStyle name="Millares 11 4 3 96" xfId="43237" xr:uid="{EEC7E6C9-4DFC-4C99-903D-051593B176C9}"/>
    <cellStyle name="Millares 11 4 3 97" xfId="43676" xr:uid="{C1350084-0022-4D5B-B6FC-AA76B98F8791}"/>
    <cellStyle name="Millares 11 4 3 98" xfId="44115" xr:uid="{23F35335-6A9F-424F-92E9-1CE8FEE8A2BF}"/>
    <cellStyle name="Millares 11 4 3 99" xfId="44554" xr:uid="{80CADFF0-B930-4819-B8E9-8C1A02B7114A}"/>
    <cellStyle name="Millares 11 4 30" xfId="13273" xr:uid="{987BC0F4-C96B-4BD2-9E1A-B11035409B80}"/>
    <cellStyle name="Millares 11 4 31" xfId="13713" xr:uid="{97FFAF2E-1CDA-416C-BBE5-0D10A41ECCD2}"/>
    <cellStyle name="Millares 11 4 32" xfId="14152" xr:uid="{750DD549-0CC8-48AB-A3F4-753D3E3872E1}"/>
    <cellStyle name="Millares 11 4 33" xfId="14591" xr:uid="{01062B76-59CC-442A-93E2-96DFB86DF904}"/>
    <cellStyle name="Millares 11 4 34" xfId="15030" xr:uid="{44D189AC-BC58-4BE8-B9E1-535B88FA045C}"/>
    <cellStyle name="Millares 11 4 35" xfId="15469" xr:uid="{2AE26128-C53C-400F-9B90-05FDED9258B9}"/>
    <cellStyle name="Millares 11 4 36" xfId="15908" xr:uid="{31A8FD4F-9988-4C7D-A565-B6330CD08AE8}"/>
    <cellStyle name="Millares 11 4 37" xfId="16348" xr:uid="{3CCB1DD0-28A7-4B05-8EA9-718FC774D7AB}"/>
    <cellStyle name="Millares 11 4 38" xfId="16787" xr:uid="{872E8D7D-3BA2-4707-8563-FB5874D1AC6D}"/>
    <cellStyle name="Millares 11 4 39" xfId="17226" xr:uid="{265FDE58-98D3-44E4-A368-9635CC9AC317}"/>
    <cellStyle name="Millares 11 4 4" xfId="1391" xr:uid="{1984A49D-2AEC-4665-B9C0-5C7BE462F22C}"/>
    <cellStyle name="Millares 11 4 4 10" xfId="6025" xr:uid="{F3B0C108-89F7-4188-8703-9C9EF913210B}"/>
    <cellStyle name="Millares 11 4 4 100" xfId="45538" xr:uid="{B4D83F56-8F6A-4509-850D-15B44CB00F78}"/>
    <cellStyle name="Millares 11 4 4 101" xfId="45977" xr:uid="{7A2D8A63-5C92-4698-B562-AAAA52B21FD4}"/>
    <cellStyle name="Millares 11 4 4 102" xfId="46416" xr:uid="{9763AEEF-1F1B-4E72-8C99-445C45A28B1B}"/>
    <cellStyle name="Millares 11 4 4 103" xfId="46855" xr:uid="{B183561A-1C28-40A3-850C-7E1AF1379A05}"/>
    <cellStyle name="Millares 11 4 4 104" xfId="47294" xr:uid="{A174D60D-25D8-4F5C-8CFD-39111D967B34}"/>
    <cellStyle name="Millares 11 4 4 105" xfId="47733" xr:uid="{1DCFC258-FD60-47B4-A995-CBFD1496BD77}"/>
    <cellStyle name="Millares 11 4 4 106" xfId="48172" xr:uid="{65BBE860-35E1-4B5A-8F07-87EE5AFF2FC9}"/>
    <cellStyle name="Millares 11 4 4 107" xfId="48611" xr:uid="{BD52BC7F-6510-417A-A1E5-8697FDD3334B}"/>
    <cellStyle name="Millares 11 4 4 108" xfId="49050" xr:uid="{2BF6E2D9-CD40-4131-80EF-330075425289}"/>
    <cellStyle name="Millares 11 4 4 109" xfId="49489" xr:uid="{02E2A9E7-F1CC-4A96-A8E4-4DEDFE4B45C9}"/>
    <cellStyle name="Millares 11 4 4 11" xfId="6464" xr:uid="{50F11DFC-D2B7-44CA-A4CB-C19FDFFEA963}"/>
    <cellStyle name="Millares 11 4 4 110" xfId="49928" xr:uid="{AA6472D3-32E4-4BD1-85CB-702D6E8DE448}"/>
    <cellStyle name="Millares 11 4 4 111" xfId="50367" xr:uid="{E926D287-0CDE-47C0-97A5-9FE3EC2BE514}"/>
    <cellStyle name="Millares 11 4 4 112" xfId="50806" xr:uid="{8ED6F7CA-A52B-410F-9DC5-85342DCCFE17}"/>
    <cellStyle name="Millares 11 4 4 113" xfId="51245" xr:uid="{CFEB0823-DF45-4347-B3B0-051D5EC19F6B}"/>
    <cellStyle name="Millares 11 4 4 114" xfId="51684" xr:uid="{4806878E-5070-4A50-AC5B-A4B209BC350A}"/>
    <cellStyle name="Millares 11 4 4 115" xfId="52123" xr:uid="{6C85F87A-E9DA-437D-8CD9-E0FD00B28B8B}"/>
    <cellStyle name="Millares 11 4 4 116" xfId="52562" xr:uid="{38EB0B02-537B-4A5B-A99F-EA027D1D9157}"/>
    <cellStyle name="Millares 11 4 4 117" xfId="53001" xr:uid="{FC27BEB4-FC1D-4806-926C-5AF6A0D89AAF}"/>
    <cellStyle name="Millares 11 4 4 118" xfId="53440" xr:uid="{041AECF7-69DE-4520-AD67-07582EF47728}"/>
    <cellStyle name="Millares 11 4 4 119" xfId="53879" xr:uid="{BC458E2E-97F3-429B-9E0C-E47C6F76AC3E}"/>
    <cellStyle name="Millares 11 4 4 12" xfId="6903" xr:uid="{AD9F13C7-EB98-4C07-8BAC-600D636E0887}"/>
    <cellStyle name="Millares 11 4 4 120" xfId="54318" xr:uid="{C8514670-D2EA-4F76-AD6D-103BFA0CF7BA}"/>
    <cellStyle name="Millares 11 4 4 121" xfId="54757" xr:uid="{BFAAB0E8-D47F-41DC-BF03-9472BB4BAA48}"/>
    <cellStyle name="Millares 11 4 4 13" xfId="7342" xr:uid="{F0D75493-60F7-4A08-8EE2-F173326768B3}"/>
    <cellStyle name="Millares 11 4 4 14" xfId="7781" xr:uid="{FA21298F-30A4-4C72-B801-66F86BAECC79}"/>
    <cellStyle name="Millares 11 4 4 15" xfId="8220" xr:uid="{00EC7960-9E17-475E-B799-545C3056D077}"/>
    <cellStyle name="Millares 11 4 4 16" xfId="8659" xr:uid="{21B3D1CB-5026-4F79-B596-D99405CA7C43}"/>
    <cellStyle name="Millares 11 4 4 17" xfId="9098" xr:uid="{06E457D1-7641-4B1F-B25E-441324855FDF}"/>
    <cellStyle name="Millares 11 4 4 18" xfId="9537" xr:uid="{AB90ED1A-9FCF-4AF8-B3CA-21D27DA3DB0B}"/>
    <cellStyle name="Millares 11 4 4 19" xfId="9976" xr:uid="{A2CAEA5F-9D49-4F0A-B0FD-CD942D1666CB}"/>
    <cellStyle name="Millares 11 4 4 2" xfId="2512" xr:uid="{A9328713-C36C-40FE-AB03-DF3FF0F1D64C}"/>
    <cellStyle name="Millares 11 4 4 20" xfId="10414" xr:uid="{851369EE-6041-4289-BF41-6FD811E35B7D}"/>
    <cellStyle name="Millares 11 4 4 21" xfId="10853" xr:uid="{893BD05E-68D8-43B1-9061-72129DF7ABB0}"/>
    <cellStyle name="Millares 11 4 4 22" xfId="11292" xr:uid="{82E2B8C0-AB1F-4721-8DF1-ABA5A70D0ACF}"/>
    <cellStyle name="Millares 11 4 4 23" xfId="11731" xr:uid="{6C451EC7-D7A1-47DB-B66C-8804CE262998}"/>
    <cellStyle name="Millares 11 4 4 24" xfId="12170" xr:uid="{C24E8F7C-D31E-42C6-A26D-E3F1F71E1961}"/>
    <cellStyle name="Millares 11 4 4 25" xfId="12609" xr:uid="{7A866FE6-6ACE-493E-B475-545A3B8F4D40}"/>
    <cellStyle name="Millares 11 4 4 26" xfId="13049" xr:uid="{FEEAA9DF-E404-483E-BFBB-047467384EB8}"/>
    <cellStyle name="Millares 11 4 4 27" xfId="13488" xr:uid="{73FEE20B-B0C6-411B-A356-62FCFD827C00}"/>
    <cellStyle name="Millares 11 4 4 28" xfId="13928" xr:uid="{C328D214-B877-489A-8133-F39F50E795E0}"/>
    <cellStyle name="Millares 11 4 4 29" xfId="14367" xr:uid="{44D4D896-E1B0-4933-B3BC-D8E6C5F59260}"/>
    <cellStyle name="Millares 11 4 4 3" xfId="2952" xr:uid="{34196F41-E037-4D18-BDFA-BE66F7A5B45F}"/>
    <cellStyle name="Millares 11 4 4 30" xfId="14806" xr:uid="{08DD61DA-F5C9-4D17-95CE-B414B43FE4ED}"/>
    <cellStyle name="Millares 11 4 4 31" xfId="15245" xr:uid="{43707DDD-34B6-4C2D-9673-1978237F3BF1}"/>
    <cellStyle name="Millares 11 4 4 32" xfId="15684" xr:uid="{FB2999DC-3755-47EE-8E2A-83CFCF16A4CD}"/>
    <cellStyle name="Millares 11 4 4 33" xfId="16123" xr:uid="{4CF0D811-7815-464F-9300-0A0BD1BCFCD1}"/>
    <cellStyle name="Millares 11 4 4 34" xfId="16563" xr:uid="{70B3F97D-A199-4EF4-A217-050684294274}"/>
    <cellStyle name="Millares 11 4 4 35" xfId="17002" xr:uid="{EE24480F-C090-48DA-8F6B-935BEFCC9432}"/>
    <cellStyle name="Millares 11 4 4 36" xfId="17441" xr:uid="{2909F875-F981-4211-8068-7DC6B92675E5}"/>
    <cellStyle name="Millares 11 4 4 37" xfId="17880" xr:uid="{6DA32809-3FF1-4196-9F2C-D586571C7356}"/>
    <cellStyle name="Millares 11 4 4 38" xfId="18319" xr:uid="{263AF19F-9A9D-46C7-8210-EFB74895429D}"/>
    <cellStyle name="Millares 11 4 4 39" xfId="18758" xr:uid="{67887154-A162-4A80-9625-D217B04038D5}"/>
    <cellStyle name="Millares 11 4 4 4" xfId="3390" xr:uid="{E9A6C7F0-F175-4693-A7F3-CABC8C67CDF4}"/>
    <cellStyle name="Millares 11 4 4 40" xfId="19197" xr:uid="{6CA4F932-EBA8-4D02-B4CD-91A59672A3AE}"/>
    <cellStyle name="Millares 11 4 4 41" xfId="19636" xr:uid="{4263DF7B-514D-4D72-873B-8C3E0EE3F721}"/>
    <cellStyle name="Millares 11 4 4 42" xfId="20075" xr:uid="{2C1D1E5F-F55F-461F-9342-E50EC0D9D78D}"/>
    <cellStyle name="Millares 11 4 4 43" xfId="20514" xr:uid="{C2D19344-7AE9-4D60-BA66-BC10291D0114}"/>
    <cellStyle name="Millares 11 4 4 44" xfId="20953" xr:uid="{289ABC68-8CFA-44F2-B959-8BEF9754720C}"/>
    <cellStyle name="Millares 11 4 4 45" xfId="21392" xr:uid="{721F3B4E-CEBB-4FC4-89E1-CD355799C82C}"/>
    <cellStyle name="Millares 11 4 4 46" xfId="21831" xr:uid="{9FD8CF66-EB7E-417F-B08E-C3CE8E89147D}"/>
    <cellStyle name="Millares 11 4 4 47" xfId="22270" xr:uid="{98E50023-F1A7-40B6-BAC3-D92592E4A9E4}"/>
    <cellStyle name="Millares 11 4 4 48" xfId="22709" xr:uid="{74A814A8-5FC2-4F31-8A9F-83DD939F5260}"/>
    <cellStyle name="Millares 11 4 4 49" xfId="23148" xr:uid="{E3F8DE48-03E4-4889-B46B-5DE15704C9E5}"/>
    <cellStyle name="Millares 11 4 4 5" xfId="3830" xr:uid="{A26039DF-AB6E-43C1-B7D8-AB94A83850DB}"/>
    <cellStyle name="Millares 11 4 4 50" xfId="23587" xr:uid="{40497558-F663-4ADF-8AEE-CC08CEB7912A}"/>
    <cellStyle name="Millares 11 4 4 51" xfId="24026" xr:uid="{834F67A6-9E5C-4353-8E11-A5D401A511C7}"/>
    <cellStyle name="Millares 11 4 4 52" xfId="24465" xr:uid="{08A9D5A5-63DB-4075-9C09-F5E904595386}"/>
    <cellStyle name="Millares 11 4 4 53" xfId="24904" xr:uid="{DCAF2839-7B96-4C76-B408-AEB81310D49E}"/>
    <cellStyle name="Millares 11 4 4 54" xfId="25343" xr:uid="{048108DB-F706-42D3-BB13-17F008CAF9BA}"/>
    <cellStyle name="Millares 11 4 4 55" xfId="25782" xr:uid="{53AA01CB-4E3E-415E-8170-A6B68CF08AB0}"/>
    <cellStyle name="Millares 11 4 4 56" xfId="26221" xr:uid="{A9B3728D-1FA8-4371-B794-56018F6AADF0}"/>
    <cellStyle name="Millares 11 4 4 57" xfId="26660" xr:uid="{5D5DF19C-A25B-4307-A789-849843F4144E}"/>
    <cellStyle name="Millares 11 4 4 58" xfId="27099" xr:uid="{F2591485-5430-44DB-900C-8DAD98BC7F8A}"/>
    <cellStyle name="Millares 11 4 4 59" xfId="27538" xr:uid="{133604DA-C852-4D1F-8749-0B21D7AA4FC7}"/>
    <cellStyle name="Millares 11 4 4 6" xfId="4269" xr:uid="{F4AD5826-19BD-4881-8FEC-A4A902D7534F}"/>
    <cellStyle name="Millares 11 4 4 60" xfId="27977" xr:uid="{15EB3E3E-F44C-4251-A6E9-0236B068D5F7}"/>
    <cellStyle name="Millares 11 4 4 61" xfId="28416" xr:uid="{203A75F0-C122-4FEC-87E6-18826EF7D2BC}"/>
    <cellStyle name="Millares 11 4 4 62" xfId="28855" xr:uid="{E79C348F-AF1C-45B0-AF27-1F836E38AF80}"/>
    <cellStyle name="Millares 11 4 4 63" xfId="29294" xr:uid="{B9FC9B1D-A481-48F3-B127-07F0315D76B0}"/>
    <cellStyle name="Millares 11 4 4 64" xfId="29733" xr:uid="{7350B7CD-E57F-41BF-A12B-125EEDB7D3DF}"/>
    <cellStyle name="Millares 11 4 4 65" xfId="30172" xr:uid="{0505C8F5-4C87-4B92-AC8D-95A4EC6942C4}"/>
    <cellStyle name="Millares 11 4 4 66" xfId="30611" xr:uid="{4678B67B-36D6-46E3-8F1D-FCD350EADC2B}"/>
    <cellStyle name="Millares 11 4 4 67" xfId="31050" xr:uid="{8890D8E0-4449-418F-8D42-1C6277CF2164}"/>
    <cellStyle name="Millares 11 4 4 68" xfId="31489" xr:uid="{329096FF-3983-45DD-9A7D-13796CEA3412}"/>
    <cellStyle name="Millares 11 4 4 69" xfId="31928" xr:uid="{71B30ED6-10A3-484A-B773-9213B0E26592}"/>
    <cellStyle name="Millares 11 4 4 7" xfId="4708" xr:uid="{BD6BC6A6-830A-4EA8-B43D-0390EAAD60F6}"/>
    <cellStyle name="Millares 11 4 4 70" xfId="32368" xr:uid="{8CC88ECB-736B-48CC-BE95-3DD10C5F9C22}"/>
    <cellStyle name="Millares 11 4 4 71" xfId="32807" xr:uid="{D2F089AE-55D9-4696-A3F5-CAA0711F1033}"/>
    <cellStyle name="Millares 11 4 4 72" xfId="33246" xr:uid="{15B4CCCB-6B4B-4995-8D67-9F483057F745}"/>
    <cellStyle name="Millares 11 4 4 73" xfId="33685" xr:uid="{98D78298-6B36-4F3E-9B95-F500C61FDC77}"/>
    <cellStyle name="Millares 11 4 4 74" xfId="34124" xr:uid="{D5DD93BA-A047-4307-8E20-163A724ED6C9}"/>
    <cellStyle name="Millares 11 4 4 75" xfId="34563" xr:uid="{BCA9826E-5239-49D3-A7E1-AF787DE33C92}"/>
    <cellStyle name="Millares 11 4 4 76" xfId="35002" xr:uid="{2111A79B-BC7D-4E59-BB14-EFD54473A76A}"/>
    <cellStyle name="Millares 11 4 4 77" xfId="35441" xr:uid="{5D5CE39D-CE3C-4E19-B293-AF184C333FCA}"/>
    <cellStyle name="Millares 11 4 4 78" xfId="35880" xr:uid="{7AFA39F0-DE9D-4B3F-B81D-556213E03EB0}"/>
    <cellStyle name="Millares 11 4 4 79" xfId="36319" xr:uid="{4CCC7F05-CDE0-45C3-9C2A-BCB38D473FE7}"/>
    <cellStyle name="Millares 11 4 4 8" xfId="5147" xr:uid="{D38A912A-6784-4579-9E66-D848EAA6798C}"/>
    <cellStyle name="Millares 11 4 4 80" xfId="36758" xr:uid="{404682A6-6A23-495C-A861-67B12DD203AD}"/>
    <cellStyle name="Millares 11 4 4 81" xfId="37196" xr:uid="{EFBF9CFD-4F2E-44FE-A019-7CECB4B2E6DD}"/>
    <cellStyle name="Millares 11 4 4 82" xfId="37635" xr:uid="{500F6FDE-0888-43EF-8B00-4926DC622C35}"/>
    <cellStyle name="Millares 11 4 4 83" xfId="38074" xr:uid="{D6B2C9B3-64F9-4095-8E52-128E849FAD54}"/>
    <cellStyle name="Millares 11 4 4 84" xfId="38513" xr:uid="{2DBCDC8D-17F5-42F6-A98E-FE281EC1E412}"/>
    <cellStyle name="Millares 11 4 4 85" xfId="38952" xr:uid="{FF542A2D-67F3-4D69-9893-BBFECE02FBB6}"/>
    <cellStyle name="Millares 11 4 4 86" xfId="39391" xr:uid="{B1B77539-BCD3-48EA-BD73-887E7773B7B0}"/>
    <cellStyle name="Millares 11 4 4 87" xfId="39830" xr:uid="{4BF4C1AF-5949-475C-8823-A31F4E0FA90D}"/>
    <cellStyle name="Millares 11 4 4 88" xfId="40270" xr:uid="{CBFCDC6B-C3A2-4B56-8E0F-95E97F89A413}"/>
    <cellStyle name="Millares 11 4 4 89" xfId="40709" xr:uid="{D342EE8A-1CC3-4FD3-80C1-B18101E0E105}"/>
    <cellStyle name="Millares 11 4 4 9" xfId="5586" xr:uid="{1CD43332-27C6-4B7D-96CF-28CF497F678F}"/>
    <cellStyle name="Millares 11 4 4 90" xfId="41148" xr:uid="{E4EB5A11-8324-4897-BCBA-F683C9F88148}"/>
    <cellStyle name="Millares 11 4 4 91" xfId="41587" xr:uid="{809B24CF-5426-4E77-B1CB-7B867A1EFBC6}"/>
    <cellStyle name="Millares 11 4 4 92" xfId="42026" xr:uid="{8F37B53E-2AC7-48A7-B8E9-60FC7F24BFB1}"/>
    <cellStyle name="Millares 11 4 4 93" xfId="42465" xr:uid="{1C21E0A0-4337-45FF-92A9-0CC1297BE48B}"/>
    <cellStyle name="Millares 11 4 4 94" xfId="42904" xr:uid="{60FD508B-18A7-461D-A034-5B6282F8C897}"/>
    <cellStyle name="Millares 11 4 4 95" xfId="43343" xr:uid="{E29611EB-5F36-4421-8CF2-E710AA0FCF38}"/>
    <cellStyle name="Millares 11 4 4 96" xfId="43782" xr:uid="{F591B65D-5720-414B-B944-8FF54666CCC8}"/>
    <cellStyle name="Millares 11 4 4 97" xfId="44221" xr:uid="{1E7BD877-DB27-4E38-ABA6-3DCAF82F1F6A}"/>
    <cellStyle name="Millares 11 4 4 98" xfId="44660" xr:uid="{EF766C0B-5857-43D2-AC75-ED7E066E33FA}"/>
    <cellStyle name="Millares 11 4 4 99" xfId="45099" xr:uid="{542DE7E9-571B-4BE7-A07E-1F56F18C4E25}"/>
    <cellStyle name="Millares 11 4 40" xfId="17665" xr:uid="{090A03E1-0AA8-4135-9EAE-62C8F3466367}"/>
    <cellStyle name="Millares 11 4 41" xfId="18104" xr:uid="{E218DAEA-9A4D-4568-8441-F76C6C0AC454}"/>
    <cellStyle name="Millares 11 4 42" xfId="18543" xr:uid="{C2BF8036-88CA-47A8-BE75-FF8055EE1796}"/>
    <cellStyle name="Millares 11 4 43" xfId="18982" xr:uid="{9EE31490-FA88-46D8-BFF1-A7F85479E001}"/>
    <cellStyle name="Millares 11 4 44" xfId="19421" xr:uid="{1A6E906B-2C59-4204-AE15-C228DAD0E11E}"/>
    <cellStyle name="Millares 11 4 45" xfId="19860" xr:uid="{CC985A32-A749-4744-B48A-C24A26E367C6}"/>
    <cellStyle name="Millares 11 4 46" xfId="20299" xr:uid="{0263023D-59F2-457E-99C7-404E5EF5B915}"/>
    <cellStyle name="Millares 11 4 47" xfId="20738" xr:uid="{3D0BE051-CE37-45EB-AF31-3C48EF6215DB}"/>
    <cellStyle name="Millares 11 4 48" xfId="21177" xr:uid="{C2A3C05F-5E63-4D67-AF72-83E13B8A8F76}"/>
    <cellStyle name="Millares 11 4 49" xfId="21616" xr:uid="{D9B4AA17-F939-4F2C-8916-DB8FA0550358}"/>
    <cellStyle name="Millares 11 4 5" xfId="2297" xr:uid="{2A20D920-5430-47A6-93F7-67CA9E91826A}"/>
    <cellStyle name="Millares 11 4 50" xfId="22055" xr:uid="{41BFDB16-1E2A-4E7A-9122-93107C0A8E3C}"/>
    <cellStyle name="Millares 11 4 51" xfId="22494" xr:uid="{C5701345-35C0-41B5-BD82-208E4D720C78}"/>
    <cellStyle name="Millares 11 4 52" xfId="22933" xr:uid="{C799EC2C-5914-4641-B239-D0AC2B4D5DC6}"/>
    <cellStyle name="Millares 11 4 53" xfId="23372" xr:uid="{86E08280-A36A-4E85-9ADD-4947906E3D4D}"/>
    <cellStyle name="Millares 11 4 54" xfId="23811" xr:uid="{932AD817-BF8B-445D-8A6E-51D8D0897610}"/>
    <cellStyle name="Millares 11 4 55" xfId="24250" xr:uid="{02DDD55E-0A56-4044-8E34-0746534D96B5}"/>
    <cellStyle name="Millares 11 4 56" xfId="24689" xr:uid="{A86CE1DA-BA1A-4C98-ACF0-8F389DD7EB33}"/>
    <cellStyle name="Millares 11 4 57" xfId="25128" xr:uid="{76637F09-7BB2-4D4B-8B90-4B6AFC3590DB}"/>
    <cellStyle name="Millares 11 4 58" xfId="25567" xr:uid="{CA2CCD55-8C5C-4C5A-903E-9B2A24D8FCE5}"/>
    <cellStyle name="Millares 11 4 59" xfId="26006" xr:uid="{7CAAACEC-19E6-4BF5-B6E0-2D0A1C08FCB8}"/>
    <cellStyle name="Millares 11 4 6" xfId="2737" xr:uid="{1D05E0E6-CF0D-4BA2-BC8B-4956D26D7EF9}"/>
    <cellStyle name="Millares 11 4 60" xfId="26445" xr:uid="{144C048B-EF51-4F54-B3A2-363BBD17A0EC}"/>
    <cellStyle name="Millares 11 4 61" xfId="26884" xr:uid="{E42FAE43-5ECB-4094-934C-380491A82FA8}"/>
    <cellStyle name="Millares 11 4 62" xfId="27323" xr:uid="{38DA6B3E-48D5-4CB5-9941-295E7418808C}"/>
    <cellStyle name="Millares 11 4 63" xfId="27762" xr:uid="{DCC1C82E-096D-4498-81F4-30D4C50A0FEA}"/>
    <cellStyle name="Millares 11 4 64" xfId="28201" xr:uid="{949CFDF3-A87C-4ED1-BC9C-D8B7680CF4F9}"/>
    <cellStyle name="Millares 11 4 65" xfId="28640" xr:uid="{7AB63F23-73CD-4125-839C-916354B56353}"/>
    <cellStyle name="Millares 11 4 66" xfId="29079" xr:uid="{7AFFBC8F-01BF-400E-9E49-BA15E6B0D751}"/>
    <cellStyle name="Millares 11 4 67" xfId="29518" xr:uid="{CABC0A46-2F77-4958-B918-C43362E0BF31}"/>
    <cellStyle name="Millares 11 4 68" xfId="29957" xr:uid="{4FDD7E23-1AED-4439-AF30-56C352816194}"/>
    <cellStyle name="Millares 11 4 69" xfId="30396" xr:uid="{4F98E8DB-395B-4078-9D63-FE1539DA4527}"/>
    <cellStyle name="Millares 11 4 7" xfId="3175" xr:uid="{4A95BC7E-6304-47E0-B7FE-EF5829C78036}"/>
    <cellStyle name="Millares 11 4 70" xfId="30835" xr:uid="{516DA9DA-9D4D-4C3A-A9AF-6C95BCD56BF5}"/>
    <cellStyle name="Millares 11 4 71" xfId="31274" xr:uid="{63542252-ED68-4C10-A6FE-7F1F6C63F063}"/>
    <cellStyle name="Millares 11 4 72" xfId="31713" xr:uid="{0F753B21-E64B-494A-920E-912088157E27}"/>
    <cellStyle name="Millares 11 4 73" xfId="32153" xr:uid="{0A948BCE-C12D-4A80-A1F2-A4EA3D2E1AF7}"/>
    <cellStyle name="Millares 11 4 74" xfId="32592" xr:uid="{152ED097-148D-4847-9E4E-4F83C7845A3E}"/>
    <cellStyle name="Millares 11 4 75" xfId="33031" xr:uid="{90A3FFB9-89A8-4795-88FA-919232CBAD2D}"/>
    <cellStyle name="Millares 11 4 76" xfId="33470" xr:uid="{0416F8E2-381D-4007-B43C-CC8856ECBE53}"/>
    <cellStyle name="Millares 11 4 77" xfId="33909" xr:uid="{4738844B-0528-48B8-9F63-EEE49D5D0ED0}"/>
    <cellStyle name="Millares 11 4 78" xfId="34348" xr:uid="{DF627C92-030A-4EA7-AC8A-F810D98A1D7B}"/>
    <cellStyle name="Millares 11 4 79" xfId="34787" xr:uid="{30AB3464-377D-4B89-BF36-24717C31D3AB}"/>
    <cellStyle name="Millares 11 4 8" xfId="3615" xr:uid="{5FEE7CE4-9F66-43A8-8FB1-801B38512C88}"/>
    <cellStyle name="Millares 11 4 80" xfId="35226" xr:uid="{2080BAB4-E7C5-4191-84D4-3AAAA74350AD}"/>
    <cellStyle name="Millares 11 4 81" xfId="35665" xr:uid="{F6C53F9A-E92A-413E-B37C-66B7612F89B4}"/>
    <cellStyle name="Millares 11 4 82" xfId="36104" xr:uid="{7A31ACB5-5F95-4FDA-AE79-7AA01B2C85EC}"/>
    <cellStyle name="Millares 11 4 83" xfId="36543" xr:uid="{5E50566E-EBE7-44A8-B93E-44C86339D2EB}"/>
    <cellStyle name="Millares 11 4 84" xfId="36981" xr:uid="{8B462EA9-6139-4200-B94F-DFB111EDE3CC}"/>
    <cellStyle name="Millares 11 4 85" xfId="37420" xr:uid="{60E51F96-12F2-457A-A363-9D284346B2BD}"/>
    <cellStyle name="Millares 11 4 86" xfId="37859" xr:uid="{DA077FDD-2748-4D2B-80E8-56B5F37459DE}"/>
    <cellStyle name="Millares 11 4 87" xfId="38298" xr:uid="{A90BD350-96E4-403E-A9D4-B7D7E272CA86}"/>
    <cellStyle name="Millares 11 4 88" xfId="38737" xr:uid="{090AC5AB-66DF-4D04-A143-9CE212F7B337}"/>
    <cellStyle name="Millares 11 4 89" xfId="39176" xr:uid="{DE862B07-4BF4-4084-A2E6-0A3210A49FF6}"/>
    <cellStyle name="Millares 11 4 9" xfId="4054" xr:uid="{84ABDABA-CC5B-4099-855C-C528CA27BC48}"/>
    <cellStyle name="Millares 11 4 90" xfId="39615" xr:uid="{E87C96CA-97C8-4455-AE00-C4C77489FDB4}"/>
    <cellStyle name="Millares 11 4 91" xfId="40055" xr:uid="{73B08440-BC8C-4891-902B-727C28EA0CE5}"/>
    <cellStyle name="Millares 11 4 92" xfId="40494" xr:uid="{E57B5C5C-F994-4510-89E5-9E4B198AF30F}"/>
    <cellStyle name="Millares 11 4 93" xfId="40933" xr:uid="{F42BFAC1-AA63-4857-93BC-9B210AF98F6B}"/>
    <cellStyle name="Millares 11 4 94" xfId="41372" xr:uid="{6142D142-5FC7-48C7-AE41-13CB83AA8498}"/>
    <cellStyle name="Millares 11 4 95" xfId="41811" xr:uid="{CA8EA242-4CE2-4FCF-9412-8EF4C6B6743A}"/>
    <cellStyle name="Millares 11 4 96" xfId="42250" xr:uid="{68EC0296-7B61-49DA-9248-E0394CA6B74D}"/>
    <cellStyle name="Millares 11 4 97" xfId="42689" xr:uid="{8928DA6F-6F94-4ABD-BAC5-7414FC2D60DD}"/>
    <cellStyle name="Millares 11 4 98" xfId="43128" xr:uid="{A3506D91-4928-4962-B51B-7577F8B07495}"/>
    <cellStyle name="Millares 11 4 99" xfId="43567" xr:uid="{CE25C0DA-AACF-4382-9D3A-406E94E2D514}"/>
    <cellStyle name="Millares 11 40" xfId="15437" xr:uid="{475977E5-7698-4C6F-8179-7A9A11115A4F}"/>
    <cellStyle name="Millares 11 41" xfId="15876" xr:uid="{E98BD587-55D9-48DD-905B-F94A825408F1}"/>
    <cellStyle name="Millares 11 42" xfId="16316" xr:uid="{F3959221-8B1E-49E8-BF2B-6D9DBFFFDA67}"/>
    <cellStyle name="Millares 11 43" xfId="16755" xr:uid="{243E01D8-26AC-4121-A3B8-DC8A1B34FEFE}"/>
    <cellStyle name="Millares 11 44" xfId="17194" xr:uid="{EF51BB15-AA37-482A-A7CF-23646772CA6F}"/>
    <cellStyle name="Millares 11 45" xfId="17633" xr:uid="{D3BB8760-A781-4B9B-A12D-CAC1E4EC5447}"/>
    <cellStyle name="Millares 11 46" xfId="18072" xr:uid="{A8DA5756-869B-4736-B9B7-6E318EFC7A19}"/>
    <cellStyle name="Millares 11 47" xfId="18511" xr:uid="{D9CC9986-0A25-4480-9F06-2968AC64A8E7}"/>
    <cellStyle name="Millares 11 48" xfId="18950" xr:uid="{F40700A7-D9BB-4013-AD0A-F6AB7EDA42F3}"/>
    <cellStyle name="Millares 11 49" xfId="19389" xr:uid="{1D9BEF1F-1099-4ACB-A454-8C831A3563ED}"/>
    <cellStyle name="Millares 11 5" xfId="401" xr:uid="{99269110-00D7-419D-834A-3669B7CE0191}"/>
    <cellStyle name="Millares 11 5 10" xfId="4945" xr:uid="{5D5C6CDA-96F2-4BAF-9672-102BE7FFC15F}"/>
    <cellStyle name="Millares 11 5 100" xfId="44458" xr:uid="{C6B8832A-FE03-4FF8-AD7D-41FB24980AB3}"/>
    <cellStyle name="Millares 11 5 101" xfId="44897" xr:uid="{99ECF117-3195-4727-AD02-ED1EED7561A7}"/>
    <cellStyle name="Millares 11 5 102" xfId="45336" xr:uid="{4992703B-632E-42FA-8936-6312DD96B6B2}"/>
    <cellStyle name="Millares 11 5 103" xfId="45775" xr:uid="{25FE93E8-B107-40E9-A0EC-B01498738B60}"/>
    <cellStyle name="Millares 11 5 104" xfId="46214" xr:uid="{E075E973-9EBC-4A5E-9166-25AD9832F776}"/>
    <cellStyle name="Millares 11 5 105" xfId="46653" xr:uid="{85E8DC56-89B9-4D51-9E09-525A65EF729A}"/>
    <cellStyle name="Millares 11 5 106" xfId="47092" xr:uid="{45512AB2-BC65-478F-A996-ED866ECF4519}"/>
    <cellStyle name="Millares 11 5 107" xfId="47531" xr:uid="{1638EFA4-1B2B-4D17-8351-AE8EE7D20BA9}"/>
    <cellStyle name="Millares 11 5 108" xfId="47970" xr:uid="{52EB5D82-C632-41D9-9128-6454451E2F56}"/>
    <cellStyle name="Millares 11 5 109" xfId="48409" xr:uid="{9B72CAA8-C360-4695-AC7F-3CFE79E29B8D}"/>
    <cellStyle name="Millares 11 5 11" xfId="5384" xr:uid="{B398524B-1812-4C27-87F7-5FE3AF3AEAF9}"/>
    <cellStyle name="Millares 11 5 110" xfId="48848" xr:uid="{D92AB815-3132-410C-84D0-09588E323A9A}"/>
    <cellStyle name="Millares 11 5 111" xfId="49287" xr:uid="{5EFB04CF-FBFD-4E38-818B-726B966E4DDB}"/>
    <cellStyle name="Millares 11 5 112" xfId="49726" xr:uid="{EA87F368-0E9A-41F8-9D08-EADB4DDB58A3}"/>
    <cellStyle name="Millares 11 5 113" xfId="50165" xr:uid="{355E82D6-9DD3-4CCF-99EE-166BD4355CB1}"/>
    <cellStyle name="Millares 11 5 114" xfId="50604" xr:uid="{FE0439B2-7C03-405E-A820-E8D56BED8135}"/>
    <cellStyle name="Millares 11 5 115" xfId="51043" xr:uid="{D80A8DAE-52D2-498E-8314-4308B348DC6C}"/>
    <cellStyle name="Millares 11 5 116" xfId="51482" xr:uid="{85A8AB39-181D-4F17-AF3D-AF80E5DB4744}"/>
    <cellStyle name="Millares 11 5 117" xfId="51921" xr:uid="{DAB2CB7C-F502-495D-9F0C-9843846774ED}"/>
    <cellStyle name="Millares 11 5 118" xfId="52360" xr:uid="{45C52FB6-19A4-459E-B841-FDB2923FE870}"/>
    <cellStyle name="Millares 11 5 119" xfId="52799" xr:uid="{E43176F5-DB04-4216-92A7-3F69D89027DA}"/>
    <cellStyle name="Millares 11 5 12" xfId="5823" xr:uid="{0F9847E0-F7DB-4513-8785-A7829FBB48BE}"/>
    <cellStyle name="Millares 11 5 120" xfId="53238" xr:uid="{2E566339-5E7F-40E3-945A-81832D25CD07}"/>
    <cellStyle name="Millares 11 5 121" xfId="53677" xr:uid="{50F0CF61-2921-48E5-A909-04C384AE13FB}"/>
    <cellStyle name="Millares 11 5 122" xfId="54116" xr:uid="{1506ECEB-1E61-48A6-B28A-B9F259628815}"/>
    <cellStyle name="Millares 11 5 123" xfId="54555" xr:uid="{DDB9105C-FC3F-4E53-A1FB-3AED6E22DFF4}"/>
    <cellStyle name="Millares 11 5 13" xfId="6262" xr:uid="{2C09524F-6C4F-479D-8429-8680782152BE}"/>
    <cellStyle name="Millares 11 5 14" xfId="6701" xr:uid="{70198185-2167-438C-AFB3-C67A1306100A}"/>
    <cellStyle name="Millares 11 5 15" xfId="7140" xr:uid="{CAFCC6C9-9F68-4300-B84D-65DC42C2429C}"/>
    <cellStyle name="Millares 11 5 16" xfId="7579" xr:uid="{9FB3F98B-4761-4C69-9E66-2325307E6718}"/>
    <cellStyle name="Millares 11 5 17" xfId="8018" xr:uid="{81E9A810-F684-4190-A9E3-ABE30E9AC353}"/>
    <cellStyle name="Millares 11 5 18" xfId="8457" xr:uid="{6DD8F701-040F-42D4-8C84-8673A90A6F8C}"/>
    <cellStyle name="Millares 11 5 19" xfId="8896" xr:uid="{FBBA958A-06C5-46CD-957B-7B1BB237C307}"/>
    <cellStyle name="Millares 11 5 2" xfId="922" xr:uid="{2A7EFF5A-24C6-42FF-8F9A-6DD1633F8F27}"/>
    <cellStyle name="Millares 11 5 2 10" xfId="5490" xr:uid="{80BB13CC-941A-4F6B-BF02-DF1698C27F0B}"/>
    <cellStyle name="Millares 11 5 2 100" xfId="45003" xr:uid="{78C75B18-86BC-4F25-AD73-30E7C34636D8}"/>
    <cellStyle name="Millares 11 5 2 101" xfId="45442" xr:uid="{8A152135-B576-447E-81A8-8C5E81134A6E}"/>
    <cellStyle name="Millares 11 5 2 102" xfId="45881" xr:uid="{B41658D3-109A-43C6-B720-8A5B9D7DF1E5}"/>
    <cellStyle name="Millares 11 5 2 103" xfId="46320" xr:uid="{727F9D97-7547-4BBB-A173-987FD7F52235}"/>
    <cellStyle name="Millares 11 5 2 104" xfId="46759" xr:uid="{08CA3F6D-8853-4ECB-A195-DE1999630457}"/>
    <cellStyle name="Millares 11 5 2 105" xfId="47198" xr:uid="{9F37829D-FD07-463B-AA06-8256344053CD}"/>
    <cellStyle name="Millares 11 5 2 106" xfId="47637" xr:uid="{8BB9BD26-0F97-44AF-9093-1310C0AA9C83}"/>
    <cellStyle name="Millares 11 5 2 107" xfId="48076" xr:uid="{B44A201A-858F-4188-B189-A83CBD465B07}"/>
    <cellStyle name="Millares 11 5 2 108" xfId="48515" xr:uid="{A8049E01-70B2-49EE-9AD1-28717955040A}"/>
    <cellStyle name="Millares 11 5 2 109" xfId="48954" xr:uid="{94AD8421-934E-4174-B24E-E685B22EEE16}"/>
    <cellStyle name="Millares 11 5 2 11" xfId="5929" xr:uid="{4D4AF435-20DD-4435-B207-47FBD1020158}"/>
    <cellStyle name="Millares 11 5 2 110" xfId="49393" xr:uid="{4A0F4F6B-2212-48B4-802F-5AEBE3D12F5A}"/>
    <cellStyle name="Millares 11 5 2 111" xfId="49832" xr:uid="{F7CCD244-BA76-4A28-8FBE-095EA7870578}"/>
    <cellStyle name="Millares 11 5 2 112" xfId="50271" xr:uid="{B88BC52A-0C59-4356-A370-8C35DF915DEE}"/>
    <cellStyle name="Millares 11 5 2 113" xfId="50710" xr:uid="{9B7D3B18-3ABC-4F03-95E3-151ED3D63B96}"/>
    <cellStyle name="Millares 11 5 2 114" xfId="51149" xr:uid="{0C6649D7-B604-485D-B39C-FABC2D61A681}"/>
    <cellStyle name="Millares 11 5 2 115" xfId="51588" xr:uid="{CDE12A22-FA3D-4657-AD2D-A4CEF985C28F}"/>
    <cellStyle name="Millares 11 5 2 116" xfId="52027" xr:uid="{6B1846D8-E195-48E0-A298-66E55FB2CFB8}"/>
    <cellStyle name="Millares 11 5 2 117" xfId="52466" xr:uid="{C2E14C8C-B96C-4BAE-9173-139F06DCC3C4}"/>
    <cellStyle name="Millares 11 5 2 118" xfId="52905" xr:uid="{FF2E5D42-BB6F-438C-9609-F38079CFEBF9}"/>
    <cellStyle name="Millares 11 5 2 119" xfId="53344" xr:uid="{95A70EC4-3605-4813-9B5C-2E0FFA8CF411}"/>
    <cellStyle name="Millares 11 5 2 12" xfId="6368" xr:uid="{59B40E38-C249-4193-A3C5-531D792A9BB3}"/>
    <cellStyle name="Millares 11 5 2 120" xfId="53783" xr:uid="{FB824CD0-99A7-4FEC-98F4-A9DF1A79AED0}"/>
    <cellStyle name="Millares 11 5 2 121" xfId="54222" xr:uid="{9C13B044-1ACF-4134-B97D-C6C6686A4F1E}"/>
    <cellStyle name="Millares 11 5 2 122" xfId="54661" xr:uid="{879EABA4-B40A-4DD7-9117-8F90989F6E70}"/>
    <cellStyle name="Millares 11 5 2 13" xfId="6807" xr:uid="{DF46F927-4232-420F-A921-03E0BDB9E548}"/>
    <cellStyle name="Millares 11 5 2 14" xfId="7246" xr:uid="{EB2D1AF3-9B4D-4FD3-8CFA-7C6AB7E5BA1B}"/>
    <cellStyle name="Millares 11 5 2 15" xfId="7685" xr:uid="{C649796A-F70A-46F7-836D-38509088556F}"/>
    <cellStyle name="Millares 11 5 2 16" xfId="8124" xr:uid="{D015FC0E-D72E-4AC6-A5D2-C6DDC775D0C8}"/>
    <cellStyle name="Millares 11 5 2 17" xfId="8563" xr:uid="{5F84C59E-7BCB-4A8A-8148-962371479CE2}"/>
    <cellStyle name="Millares 11 5 2 18" xfId="9002" xr:uid="{7D967133-0A56-470A-A88B-2BE71B49BC19}"/>
    <cellStyle name="Millares 11 5 2 19" xfId="9441" xr:uid="{68238C27-560E-410B-8895-5609DFBC9C63}"/>
    <cellStyle name="Millares 11 5 2 2" xfId="1963" xr:uid="{14DDFD2A-B1D5-4670-8FE6-FACF39F5CA94}"/>
    <cellStyle name="Millares 11 5 2 2 10" xfId="6141" xr:uid="{4BF90517-968B-4284-B69B-2131D7022645}"/>
    <cellStyle name="Millares 11 5 2 2 100" xfId="45654" xr:uid="{BA5E8587-6D67-4BE6-AFF3-C04FE2809D38}"/>
    <cellStyle name="Millares 11 5 2 2 101" xfId="46093" xr:uid="{120B71D3-AE62-4A25-BD57-7EFDE4203A83}"/>
    <cellStyle name="Millares 11 5 2 2 102" xfId="46532" xr:uid="{3C64E016-A3D6-49E1-9C16-81613FA924B9}"/>
    <cellStyle name="Millares 11 5 2 2 103" xfId="46971" xr:uid="{A4BE72C0-DE31-434D-993B-BBD090EFEDE0}"/>
    <cellStyle name="Millares 11 5 2 2 104" xfId="47410" xr:uid="{E66C8CD5-3315-40DA-BFC9-5EAA6904D50A}"/>
    <cellStyle name="Millares 11 5 2 2 105" xfId="47849" xr:uid="{E953C8D9-A7FF-4BA7-AE56-06F970B31919}"/>
    <cellStyle name="Millares 11 5 2 2 106" xfId="48288" xr:uid="{701C7B3F-AD33-47A7-8803-30156B682843}"/>
    <cellStyle name="Millares 11 5 2 2 107" xfId="48727" xr:uid="{515A67A9-0125-45A1-BC81-F0F5FE786BF3}"/>
    <cellStyle name="Millares 11 5 2 2 108" xfId="49166" xr:uid="{3E558083-F465-47A4-9CE8-E8ABCF865455}"/>
    <cellStyle name="Millares 11 5 2 2 109" xfId="49605" xr:uid="{BC30152C-7D76-4EE3-BEBD-48BA00058247}"/>
    <cellStyle name="Millares 11 5 2 2 11" xfId="6580" xr:uid="{003BCDF7-8CAA-4043-8D85-D792C7F7072E}"/>
    <cellStyle name="Millares 11 5 2 2 110" xfId="50044" xr:uid="{8176E2E6-1AA6-48E1-9B80-DA2DE70E79EF}"/>
    <cellStyle name="Millares 11 5 2 2 111" xfId="50483" xr:uid="{8F0835F2-CE86-4E4C-BAA5-089B73ABE1C0}"/>
    <cellStyle name="Millares 11 5 2 2 112" xfId="50922" xr:uid="{527A6E0E-9A1B-4294-8DF2-8A775216D17E}"/>
    <cellStyle name="Millares 11 5 2 2 113" xfId="51361" xr:uid="{DCB32378-A559-426B-B797-63C9E2EF92CB}"/>
    <cellStyle name="Millares 11 5 2 2 114" xfId="51800" xr:uid="{4D580867-5602-4AA6-9CE5-87B51C0D11F1}"/>
    <cellStyle name="Millares 11 5 2 2 115" xfId="52239" xr:uid="{BF460655-7169-4B82-91C9-3260E9497CD7}"/>
    <cellStyle name="Millares 11 5 2 2 116" xfId="52678" xr:uid="{C6A4FD2C-F3D7-40EF-854D-1ABE61D98277}"/>
    <cellStyle name="Millares 11 5 2 2 117" xfId="53117" xr:uid="{E78E0B60-2D11-4119-AD8E-49235BC55076}"/>
    <cellStyle name="Millares 11 5 2 2 118" xfId="53556" xr:uid="{5335FA6C-D7B9-46FE-AC7F-A07C3AB32572}"/>
    <cellStyle name="Millares 11 5 2 2 119" xfId="53995" xr:uid="{6231C6DE-7045-4518-B390-1A9AA42F73DF}"/>
    <cellStyle name="Millares 11 5 2 2 12" xfId="7019" xr:uid="{1CB7D0A7-DB98-480C-8D01-750B9E8182BD}"/>
    <cellStyle name="Millares 11 5 2 2 120" xfId="54434" xr:uid="{ECF74B83-E95E-4D0A-9ABC-F86A854323CA}"/>
    <cellStyle name="Millares 11 5 2 2 121" xfId="54873" xr:uid="{4339DA54-028B-4050-8056-789715ABFDDD}"/>
    <cellStyle name="Millares 11 5 2 2 13" xfId="7458" xr:uid="{FCBFA03B-FC78-405D-B24F-A36A25F6747F}"/>
    <cellStyle name="Millares 11 5 2 2 14" xfId="7897" xr:uid="{F002D0E1-79F6-4231-9EF9-CCFB53E8BD56}"/>
    <cellStyle name="Millares 11 5 2 2 15" xfId="8336" xr:uid="{1CCF4132-476D-48E3-8AEC-6990D21A51B0}"/>
    <cellStyle name="Millares 11 5 2 2 16" xfId="8775" xr:uid="{0D6B6A80-FAF5-4945-AA83-9DAA900DDFEF}"/>
    <cellStyle name="Millares 11 5 2 2 17" xfId="9214" xr:uid="{C5FDEB9D-D110-4177-95D2-A6A4790BCEB3}"/>
    <cellStyle name="Millares 11 5 2 2 18" xfId="9653" xr:uid="{51D8FB15-DBB7-4011-9A6B-8D1B690C5EB5}"/>
    <cellStyle name="Millares 11 5 2 2 19" xfId="10092" xr:uid="{01F238E5-24A9-4E1F-AE03-75321C30A586}"/>
    <cellStyle name="Millares 11 5 2 2 2" xfId="2629" xr:uid="{50D479BD-102B-4072-AFF1-815E7FC74582}"/>
    <cellStyle name="Millares 11 5 2 2 20" xfId="10530" xr:uid="{B30CB6E1-4526-43D9-8187-84561C2B70F6}"/>
    <cellStyle name="Millares 11 5 2 2 21" xfId="10969" xr:uid="{5CAB3CDD-A323-4E86-9F47-0C8FD66F1E3C}"/>
    <cellStyle name="Millares 11 5 2 2 22" xfId="11408" xr:uid="{D9C621AD-3159-4958-ADF1-37BC8D473D18}"/>
    <cellStyle name="Millares 11 5 2 2 23" xfId="11847" xr:uid="{37EBD52D-21DB-4365-9B34-BF9CB80434C5}"/>
    <cellStyle name="Millares 11 5 2 2 24" xfId="12286" xr:uid="{AF367961-E5E4-4CFE-A5CC-A747EF4E7C21}"/>
    <cellStyle name="Millares 11 5 2 2 25" xfId="12726" xr:uid="{DB1C1F3C-7B01-4454-99B5-33CE280F1A4E}"/>
    <cellStyle name="Millares 11 5 2 2 26" xfId="13165" xr:uid="{26306CF1-821A-4718-B397-BBAF77A37874}"/>
    <cellStyle name="Millares 11 5 2 2 27" xfId="13605" xr:uid="{6FAD9ABA-EB60-43CA-9035-CF0EC5A1B412}"/>
    <cellStyle name="Millares 11 5 2 2 28" xfId="14044" xr:uid="{C11A419E-0AF5-4588-B34F-8A1DA3E6B244}"/>
    <cellStyle name="Millares 11 5 2 2 29" xfId="14483" xr:uid="{F8329EAC-4D04-418D-AB14-FA4D95F869AE}"/>
    <cellStyle name="Millares 11 5 2 2 3" xfId="3068" xr:uid="{20DEDB77-02D1-4900-A93E-E155B8C492E1}"/>
    <cellStyle name="Millares 11 5 2 2 30" xfId="14922" xr:uid="{DB9A3C0C-C8A2-4E57-9100-D93400F09165}"/>
    <cellStyle name="Millares 11 5 2 2 31" xfId="15361" xr:uid="{BE0F98BB-54DD-4D12-81DA-E9CE8184557A}"/>
    <cellStyle name="Millares 11 5 2 2 32" xfId="15800" xr:uid="{F7CB0946-3D41-4D1F-9582-34DFBC655356}"/>
    <cellStyle name="Millares 11 5 2 2 33" xfId="16240" xr:uid="{A4334189-8C4A-45E1-B413-9E5F93B4EAAC}"/>
    <cellStyle name="Millares 11 5 2 2 34" xfId="16679" xr:uid="{4526997D-E0B0-4709-A703-CC6E64435923}"/>
    <cellStyle name="Millares 11 5 2 2 35" xfId="17118" xr:uid="{246FF056-C990-488B-878F-1B3169826A1C}"/>
    <cellStyle name="Millares 11 5 2 2 36" xfId="17557" xr:uid="{DFD2E248-1EAA-41F8-86F0-A934021A370F}"/>
    <cellStyle name="Millares 11 5 2 2 37" xfId="17996" xr:uid="{98170FB3-A9EC-4C3D-99C6-27C93175E759}"/>
    <cellStyle name="Millares 11 5 2 2 38" xfId="18435" xr:uid="{049B14E0-64FC-45B4-B85B-576601B7C788}"/>
    <cellStyle name="Millares 11 5 2 2 39" xfId="18874" xr:uid="{25DD2DA9-7709-4DCB-9BEA-02698B854F9F}"/>
    <cellStyle name="Millares 11 5 2 2 4" xfId="3506" xr:uid="{CE0CA2A9-31F1-4264-8D64-C83AF4515C5C}"/>
    <cellStyle name="Millares 11 5 2 2 40" xfId="19313" xr:uid="{0E07CE76-C4C7-4487-A060-267541A43BFB}"/>
    <cellStyle name="Millares 11 5 2 2 41" xfId="19752" xr:uid="{93C2BC9B-DA6F-460A-80C6-A5208456ABB5}"/>
    <cellStyle name="Millares 11 5 2 2 42" xfId="20191" xr:uid="{4FB66377-125F-4957-A8F9-0BF33A672D19}"/>
    <cellStyle name="Millares 11 5 2 2 43" xfId="20630" xr:uid="{0B0BC7A9-5D78-4F66-BAFC-F359D0B60C7B}"/>
    <cellStyle name="Millares 11 5 2 2 44" xfId="21069" xr:uid="{300B9BAC-1CF1-45C8-826B-3BD7C9FA19A3}"/>
    <cellStyle name="Millares 11 5 2 2 45" xfId="21508" xr:uid="{A08E8B3E-CA03-4F45-9808-0A3BC42ED7CD}"/>
    <cellStyle name="Millares 11 5 2 2 46" xfId="21947" xr:uid="{6D8B3B82-C16A-4DCC-BD65-E62956FA410B}"/>
    <cellStyle name="Millares 11 5 2 2 47" xfId="22386" xr:uid="{049B3758-E92F-41CD-B240-FC87804D9BBA}"/>
    <cellStyle name="Millares 11 5 2 2 48" xfId="22825" xr:uid="{980655EA-1442-4E52-A284-7AE5FE42C7B0}"/>
    <cellStyle name="Millares 11 5 2 2 49" xfId="23264" xr:uid="{7BD2F0F9-EF5A-4647-A91F-CEAC2783EE58}"/>
    <cellStyle name="Millares 11 5 2 2 5" xfId="3946" xr:uid="{791B52A9-580B-40AA-875C-0CCD41F495F1}"/>
    <cellStyle name="Millares 11 5 2 2 50" xfId="23703" xr:uid="{773ADFB4-D6AD-49FE-AB54-83AFB52155D5}"/>
    <cellStyle name="Millares 11 5 2 2 51" xfId="24142" xr:uid="{9991B925-E66A-4867-BCF2-1E90E6A3E067}"/>
    <cellStyle name="Millares 11 5 2 2 52" xfId="24581" xr:uid="{B6532F23-CF6A-4A35-81A0-F48FDAF2DE1B}"/>
    <cellStyle name="Millares 11 5 2 2 53" xfId="25020" xr:uid="{EF561504-A3CB-443C-B142-17B72F0FFF5B}"/>
    <cellStyle name="Millares 11 5 2 2 54" xfId="25459" xr:uid="{AA4847AD-E1A3-4426-91BC-A057FBF069B7}"/>
    <cellStyle name="Millares 11 5 2 2 55" xfId="25898" xr:uid="{FA862E41-7212-419D-A3CA-96914AB1556E}"/>
    <cellStyle name="Millares 11 5 2 2 56" xfId="26337" xr:uid="{9283C11A-A792-44F6-9E1F-E4072773EE64}"/>
    <cellStyle name="Millares 11 5 2 2 57" xfId="26776" xr:uid="{17F18D92-B01D-43D0-A407-0822B5B83F8A}"/>
    <cellStyle name="Millares 11 5 2 2 58" xfId="27215" xr:uid="{2316E878-0A11-4B68-93F9-DEF26DE159FE}"/>
    <cellStyle name="Millares 11 5 2 2 59" xfId="27654" xr:uid="{025F790D-8DBD-4921-9DDB-EB15B95824B3}"/>
    <cellStyle name="Millares 11 5 2 2 6" xfId="4385" xr:uid="{D9F9161D-B0AC-4127-9DCF-159689DDBB43}"/>
    <cellStyle name="Millares 11 5 2 2 60" xfId="28093" xr:uid="{8B3F1DAB-E96E-4F61-B826-6FB50359808C}"/>
    <cellStyle name="Millares 11 5 2 2 61" xfId="28532" xr:uid="{32C062E4-74DB-42A6-AE70-612B498189CC}"/>
    <cellStyle name="Millares 11 5 2 2 62" xfId="28971" xr:uid="{834B855D-93EF-4D27-97F8-F86336BE8BFE}"/>
    <cellStyle name="Millares 11 5 2 2 63" xfId="29410" xr:uid="{CC50644A-7B66-4C8E-A430-3283BB4A12FB}"/>
    <cellStyle name="Millares 11 5 2 2 64" xfId="29849" xr:uid="{50B35603-B3EA-4A9C-911F-4C2FC9C1503E}"/>
    <cellStyle name="Millares 11 5 2 2 65" xfId="30288" xr:uid="{A2DA33B3-ADA1-4F93-A304-5AE977101B10}"/>
    <cellStyle name="Millares 11 5 2 2 66" xfId="30727" xr:uid="{12A7B087-A578-43BF-B8FE-EB87A60E52B5}"/>
    <cellStyle name="Millares 11 5 2 2 67" xfId="31166" xr:uid="{C728F399-55A3-495B-AF31-F78A7A0B02C0}"/>
    <cellStyle name="Millares 11 5 2 2 68" xfId="31605" xr:uid="{B05C0DEF-5409-4067-BAAA-7C248523E1F5}"/>
    <cellStyle name="Millares 11 5 2 2 69" xfId="32045" xr:uid="{DEC3BE0A-8D7D-439B-9436-6F0C46666F2D}"/>
    <cellStyle name="Millares 11 5 2 2 7" xfId="4824" xr:uid="{F28D6403-6244-4C4A-A3AA-75D0ECD991BB}"/>
    <cellStyle name="Millares 11 5 2 2 70" xfId="32484" xr:uid="{6064C129-4512-4581-99BC-32C5E5EB1F26}"/>
    <cellStyle name="Millares 11 5 2 2 71" xfId="32923" xr:uid="{005ADCDA-DB80-47D5-979E-7B4A8295CBE5}"/>
    <cellStyle name="Millares 11 5 2 2 72" xfId="33362" xr:uid="{6E028F2D-B13E-4F0E-8CC6-D94158ADAE46}"/>
    <cellStyle name="Millares 11 5 2 2 73" xfId="33801" xr:uid="{DD23E0A7-28EC-4F68-8D37-02835C3B27C6}"/>
    <cellStyle name="Millares 11 5 2 2 74" xfId="34240" xr:uid="{3E8E8682-48D5-4924-921C-41CD5C81E1EE}"/>
    <cellStyle name="Millares 11 5 2 2 75" xfId="34679" xr:uid="{3CCA8437-2F52-4847-BF6E-6E1B76099C62}"/>
    <cellStyle name="Millares 11 5 2 2 76" xfId="35118" xr:uid="{1637C670-DDD3-491E-8697-51130E79259C}"/>
    <cellStyle name="Millares 11 5 2 2 77" xfId="35557" xr:uid="{529F8E3D-2ADC-4760-BF69-857DE2B3ECBA}"/>
    <cellStyle name="Millares 11 5 2 2 78" xfId="35996" xr:uid="{DBA8127D-21A2-4476-8996-596B34414F6E}"/>
    <cellStyle name="Millares 11 5 2 2 79" xfId="36435" xr:uid="{E8F54DD0-0794-4564-A5DE-F8418039EAB4}"/>
    <cellStyle name="Millares 11 5 2 2 8" xfId="5263" xr:uid="{74CE6AB3-E170-4A5C-9B02-0AEEE639D049}"/>
    <cellStyle name="Millares 11 5 2 2 80" xfId="36874" xr:uid="{5B5E0B17-E941-4F7A-A431-1B2CEF357FA4}"/>
    <cellStyle name="Millares 11 5 2 2 81" xfId="37312" xr:uid="{F704038D-4F5E-46C3-BD74-E8B888CDA571}"/>
    <cellStyle name="Millares 11 5 2 2 82" xfId="37751" xr:uid="{F02668A9-AF7B-476B-8045-3F36DA2B00BF}"/>
    <cellStyle name="Millares 11 5 2 2 83" xfId="38190" xr:uid="{8EBF8BBF-9316-4907-9C31-096A13456EF8}"/>
    <cellStyle name="Millares 11 5 2 2 84" xfId="38629" xr:uid="{D2EC0D7C-3582-43D5-9396-F552739CC399}"/>
    <cellStyle name="Millares 11 5 2 2 85" xfId="39068" xr:uid="{26D4AC96-5448-46D0-8FB2-DADB80431DFA}"/>
    <cellStyle name="Millares 11 5 2 2 86" xfId="39507" xr:uid="{85570043-C3BD-430F-A9B2-07A79099E14D}"/>
    <cellStyle name="Millares 11 5 2 2 87" xfId="39946" xr:uid="{28ED9304-5C96-44F0-BA94-3FE94F88326A}"/>
    <cellStyle name="Millares 11 5 2 2 88" xfId="40386" xr:uid="{BC86E8C2-9BE7-4A63-A670-4D7E95649408}"/>
    <cellStyle name="Millares 11 5 2 2 89" xfId="40825" xr:uid="{21A01503-1774-4278-96A0-E798B5822AC8}"/>
    <cellStyle name="Millares 11 5 2 2 9" xfId="5702" xr:uid="{EBA19A92-0D04-4D15-A3DD-88C080D7CB04}"/>
    <cellStyle name="Millares 11 5 2 2 90" xfId="41264" xr:uid="{12A20B01-168B-4841-8A6F-345E3FE6995F}"/>
    <cellStyle name="Millares 11 5 2 2 91" xfId="41703" xr:uid="{1F92A271-1B6D-40A5-845E-3291FD61B119}"/>
    <cellStyle name="Millares 11 5 2 2 92" xfId="42142" xr:uid="{79D27852-9787-46FE-8DBA-2839ABA2961D}"/>
    <cellStyle name="Millares 11 5 2 2 93" xfId="42581" xr:uid="{1BDC0A9B-CF20-478B-A353-DCEF4B0D8237}"/>
    <cellStyle name="Millares 11 5 2 2 94" xfId="43020" xr:uid="{1816E170-6F74-4CB9-B72D-DDD54582FE6C}"/>
    <cellStyle name="Millares 11 5 2 2 95" xfId="43459" xr:uid="{A2E2D216-5C66-48E6-91BF-5877214E47D0}"/>
    <cellStyle name="Millares 11 5 2 2 96" xfId="43898" xr:uid="{301A335B-6A27-4DC6-9922-9688348F9A07}"/>
    <cellStyle name="Millares 11 5 2 2 97" xfId="44337" xr:uid="{9135C920-6BBD-4200-AB94-DB6CF1C2FFBE}"/>
    <cellStyle name="Millares 11 5 2 2 98" xfId="44776" xr:uid="{7D47E472-EE2E-4340-8EE3-F2CF9DF933CD}"/>
    <cellStyle name="Millares 11 5 2 2 99" xfId="45215" xr:uid="{E2D4ED26-CA3B-4EA2-B067-2368A2268A2E}"/>
    <cellStyle name="Millares 11 5 2 20" xfId="9880" xr:uid="{B035FBB5-B51F-43EC-A162-3C807F393BA7}"/>
    <cellStyle name="Millares 11 5 2 21" xfId="10318" xr:uid="{6D82817B-F727-4D23-BCDE-EF82F96520A7}"/>
    <cellStyle name="Millares 11 5 2 22" xfId="10757" xr:uid="{465E4A0F-3D3D-4033-B66F-4B4ED27F88C9}"/>
    <cellStyle name="Millares 11 5 2 23" xfId="11196" xr:uid="{A219141F-7A69-4921-B8F3-7D4313FFE854}"/>
    <cellStyle name="Millares 11 5 2 24" xfId="11635" xr:uid="{CDBF2452-E1B6-4008-B671-DF22F2A1A284}"/>
    <cellStyle name="Millares 11 5 2 25" xfId="12074" xr:uid="{B001BA3C-8406-478F-8651-88F16A1B5BB6}"/>
    <cellStyle name="Millares 11 5 2 26" xfId="12513" xr:uid="{46857551-AD8B-4493-9544-6A273C90E298}"/>
    <cellStyle name="Millares 11 5 2 27" xfId="12953" xr:uid="{4F98A67F-25E0-4A8F-ADB0-A049D006ED77}"/>
    <cellStyle name="Millares 11 5 2 28" xfId="13392" xr:uid="{B8062B0E-7BE9-40C9-AD98-97073DC62C26}"/>
    <cellStyle name="Millares 11 5 2 29" xfId="13832" xr:uid="{67F12320-52B2-4ED2-88AC-A8694B7511EC}"/>
    <cellStyle name="Millares 11 5 2 3" xfId="2416" xr:uid="{42C379E7-04B6-407E-A809-ED780BC76A56}"/>
    <cellStyle name="Millares 11 5 2 30" xfId="14271" xr:uid="{9EEABF6C-6A55-4D34-A5F9-018CC7109CA4}"/>
    <cellStyle name="Millares 11 5 2 31" xfId="14710" xr:uid="{1B479C5A-5D40-46EC-B982-D8AA3EC9D6A6}"/>
    <cellStyle name="Millares 11 5 2 32" xfId="15149" xr:uid="{071C18F7-469E-4B91-A7E2-4A6B809EE06F}"/>
    <cellStyle name="Millares 11 5 2 33" xfId="15588" xr:uid="{1895E552-9398-40DB-880C-87ACA05CA76C}"/>
    <cellStyle name="Millares 11 5 2 34" xfId="16027" xr:uid="{7483FBBC-5BAD-4A86-BFED-E3363B553B2C}"/>
    <cellStyle name="Millares 11 5 2 35" xfId="16467" xr:uid="{2C94F2DD-A7C6-4058-B145-709D0EFF485C}"/>
    <cellStyle name="Millares 11 5 2 36" xfId="16906" xr:uid="{8B50C92E-7856-4635-A71A-2F8CEA04FC1D}"/>
    <cellStyle name="Millares 11 5 2 37" xfId="17345" xr:uid="{3A134849-5E29-4AEB-8EDA-82CE99FCBBB0}"/>
    <cellStyle name="Millares 11 5 2 38" xfId="17784" xr:uid="{C0309B95-206D-4FBE-B03E-5FA98EA7E57B}"/>
    <cellStyle name="Millares 11 5 2 39" xfId="18223" xr:uid="{CDF07687-54CB-4C04-9981-4E6D7CEFBC4A}"/>
    <cellStyle name="Millares 11 5 2 4" xfId="2856" xr:uid="{60820C39-3D1C-47B7-A033-B537D0E6A4A7}"/>
    <cellStyle name="Millares 11 5 2 40" xfId="18662" xr:uid="{41CAFB75-7650-44DE-9FDE-E9985D2863FD}"/>
    <cellStyle name="Millares 11 5 2 41" xfId="19101" xr:uid="{AB14521D-DE04-4352-8393-9B6F874CBFED}"/>
    <cellStyle name="Millares 11 5 2 42" xfId="19540" xr:uid="{8D4326EE-0528-4DC4-B57C-2A1DBBE1F0CD}"/>
    <cellStyle name="Millares 11 5 2 43" xfId="19979" xr:uid="{8EAE4AA2-5EFD-4240-8617-1DDD220A9D3D}"/>
    <cellStyle name="Millares 11 5 2 44" xfId="20418" xr:uid="{DC8099FD-C2B0-4F7D-9044-2C59CF2A31BE}"/>
    <cellStyle name="Millares 11 5 2 45" xfId="20857" xr:uid="{A4B3ACA9-7961-4423-BE7D-06052071DD01}"/>
    <cellStyle name="Millares 11 5 2 46" xfId="21296" xr:uid="{2FC5F9F0-6F2D-4437-A1EE-DF8905B1254D}"/>
    <cellStyle name="Millares 11 5 2 47" xfId="21735" xr:uid="{B04E5050-B0C4-490D-8F61-385ED5351EA6}"/>
    <cellStyle name="Millares 11 5 2 48" xfId="22174" xr:uid="{F69E0374-AD4E-49BC-B735-2F3AC246966A}"/>
    <cellStyle name="Millares 11 5 2 49" xfId="22613" xr:uid="{DAFF4F98-5AA1-4960-B52D-3679A69FCE1D}"/>
    <cellStyle name="Millares 11 5 2 5" xfId="3294" xr:uid="{3C827986-7644-4663-8C1C-899F4082F99C}"/>
    <cellStyle name="Millares 11 5 2 50" xfId="23052" xr:uid="{8EC704D2-8B65-4881-B4AB-B5AB93D98ED8}"/>
    <cellStyle name="Millares 11 5 2 51" xfId="23491" xr:uid="{6948CD57-195A-4FDF-BE8F-658D0BF295EA}"/>
    <cellStyle name="Millares 11 5 2 52" xfId="23930" xr:uid="{1B0F2549-F107-494C-AFE5-6183199BF77B}"/>
    <cellStyle name="Millares 11 5 2 53" xfId="24369" xr:uid="{8221E180-0ED1-48D9-9FED-F9D2EF3AB0D5}"/>
    <cellStyle name="Millares 11 5 2 54" xfId="24808" xr:uid="{1BB2D7A9-3789-49BF-A5F7-7F446D1DA617}"/>
    <cellStyle name="Millares 11 5 2 55" xfId="25247" xr:uid="{A7DDE1E5-0378-47F0-B765-A6553126C453}"/>
    <cellStyle name="Millares 11 5 2 56" xfId="25686" xr:uid="{B0B8B36F-13CE-489B-9636-957B994C1E8D}"/>
    <cellStyle name="Millares 11 5 2 57" xfId="26125" xr:uid="{C60387CE-08F7-4929-ADFE-5D1F11D3E3B3}"/>
    <cellStyle name="Millares 11 5 2 58" xfId="26564" xr:uid="{9D6D59B0-8604-467F-A9D8-C25A5AAE7C00}"/>
    <cellStyle name="Millares 11 5 2 59" xfId="27003" xr:uid="{AFE35CA9-A1CD-4C52-9D9D-45895657AC51}"/>
    <cellStyle name="Millares 11 5 2 6" xfId="3734" xr:uid="{C7D7ECAC-C8AE-406D-8780-1C97F78941BD}"/>
    <cellStyle name="Millares 11 5 2 60" xfId="27442" xr:uid="{D85F8B21-0332-45AD-86BB-75E900C52953}"/>
    <cellStyle name="Millares 11 5 2 61" xfId="27881" xr:uid="{15F9E75F-B96D-438A-8EE9-2045F12BA5E4}"/>
    <cellStyle name="Millares 11 5 2 62" xfId="28320" xr:uid="{5EB78697-8B75-4CD3-B6AD-E74F08E16303}"/>
    <cellStyle name="Millares 11 5 2 63" xfId="28759" xr:uid="{F039D9C2-338B-49A7-942B-71AFD48D9C7B}"/>
    <cellStyle name="Millares 11 5 2 64" xfId="29198" xr:uid="{A11EADE2-EDE2-48F6-9365-335F00BB06C3}"/>
    <cellStyle name="Millares 11 5 2 65" xfId="29637" xr:uid="{4F24B83A-0A6A-42F7-94CA-BC1369DE90FF}"/>
    <cellStyle name="Millares 11 5 2 66" xfId="30076" xr:uid="{E6A29941-0CDE-4EB6-AD96-E502C2E7B8C8}"/>
    <cellStyle name="Millares 11 5 2 67" xfId="30515" xr:uid="{94D46413-C1A8-46EF-85A3-26421148B11D}"/>
    <cellStyle name="Millares 11 5 2 68" xfId="30954" xr:uid="{9E3782CA-FFD1-478B-90EB-02F8EE804817}"/>
    <cellStyle name="Millares 11 5 2 69" xfId="31393" xr:uid="{DF2DA1B1-9AA9-4D20-8E39-5BC94D8D1FF5}"/>
    <cellStyle name="Millares 11 5 2 7" xfId="4173" xr:uid="{26A2E6E8-FAA9-4F17-8FFB-8F7BB7985214}"/>
    <cellStyle name="Millares 11 5 2 70" xfId="31832" xr:uid="{852D372B-4105-404A-AF47-B2CC6790260E}"/>
    <cellStyle name="Millares 11 5 2 71" xfId="32272" xr:uid="{3DDDBF1C-4CC6-4203-BF4E-9F288D16AC0A}"/>
    <cellStyle name="Millares 11 5 2 72" xfId="32711" xr:uid="{C701AA1D-C543-412A-91E1-9AA1C08C88A4}"/>
    <cellStyle name="Millares 11 5 2 73" xfId="33150" xr:uid="{15E5206E-1313-437E-8D27-4BA04B5FE794}"/>
    <cellStyle name="Millares 11 5 2 74" xfId="33589" xr:uid="{8D0372F2-04D3-445A-A5B6-B90F57D5F80E}"/>
    <cellStyle name="Millares 11 5 2 75" xfId="34028" xr:uid="{2EA6C88E-8629-474E-9A42-C6CBC303A6F9}"/>
    <cellStyle name="Millares 11 5 2 76" xfId="34467" xr:uid="{CDB08AE1-454B-4CA3-B4EA-5B6B57AAF6FE}"/>
    <cellStyle name="Millares 11 5 2 77" xfId="34906" xr:uid="{0E5B5906-9428-49B8-BCD3-9C0749A9F1AC}"/>
    <cellStyle name="Millares 11 5 2 78" xfId="35345" xr:uid="{8645C64C-7B04-4768-A7D7-F83EC47C5654}"/>
    <cellStyle name="Millares 11 5 2 79" xfId="35784" xr:uid="{8ECFADFD-4798-4E39-95F4-F81E35CB6B40}"/>
    <cellStyle name="Millares 11 5 2 8" xfId="4612" xr:uid="{1E712A3C-3A7E-434A-AEDB-D45E1D58E243}"/>
    <cellStyle name="Millares 11 5 2 80" xfId="36223" xr:uid="{1B70B8B6-1520-499D-9DB2-8CCA1927FF80}"/>
    <cellStyle name="Millares 11 5 2 81" xfId="36662" xr:uid="{E1BD4445-C079-4223-8634-4AAC519416AF}"/>
    <cellStyle name="Millares 11 5 2 82" xfId="37100" xr:uid="{C4B4568C-8B6A-450B-BD4B-54A5CE03CE0E}"/>
    <cellStyle name="Millares 11 5 2 83" xfId="37539" xr:uid="{2C98F356-6B03-4784-AD50-E4D4F4A8FEB1}"/>
    <cellStyle name="Millares 11 5 2 84" xfId="37978" xr:uid="{F1F96738-0E20-407D-82EB-629E95996AC4}"/>
    <cellStyle name="Millares 11 5 2 85" xfId="38417" xr:uid="{85BA5F31-D18D-4B3E-8EB9-254196174AE0}"/>
    <cellStyle name="Millares 11 5 2 86" xfId="38856" xr:uid="{46C966E9-20B0-461D-B9DD-DF68F0492130}"/>
    <cellStyle name="Millares 11 5 2 87" xfId="39295" xr:uid="{0E29D1F5-14F1-43D4-B68C-571E858D80D5}"/>
    <cellStyle name="Millares 11 5 2 88" xfId="39734" xr:uid="{1A256730-73F7-4607-8C94-38ABFC0368E7}"/>
    <cellStyle name="Millares 11 5 2 89" xfId="40174" xr:uid="{9D1AF5A5-4786-4023-BC14-6D1F33F4A3ED}"/>
    <cellStyle name="Millares 11 5 2 9" xfId="5051" xr:uid="{F5B39FED-F767-4C60-B752-6C211B628A65}"/>
    <cellStyle name="Millares 11 5 2 90" xfId="40613" xr:uid="{2BFC0D2C-69A4-4EA0-B2D6-A411FDED0BC4}"/>
    <cellStyle name="Millares 11 5 2 91" xfId="41052" xr:uid="{9CCEF8C3-D7FA-4D59-9EF3-E15365A996A1}"/>
    <cellStyle name="Millares 11 5 2 92" xfId="41491" xr:uid="{C6889323-0FC1-4515-8C05-94DCEB8E5F15}"/>
    <cellStyle name="Millares 11 5 2 93" xfId="41930" xr:uid="{FF5F0537-2AC9-48C4-9505-CD7B6C7CB742}"/>
    <cellStyle name="Millares 11 5 2 94" xfId="42369" xr:uid="{95C5821A-1E0E-42F5-9384-C8127BB43CC3}"/>
    <cellStyle name="Millares 11 5 2 95" xfId="42808" xr:uid="{4DFAE145-1CCB-4C6C-BBF1-12B9116595BA}"/>
    <cellStyle name="Millares 11 5 2 96" xfId="43247" xr:uid="{7565E70C-9324-4A8F-AED4-830C26671AF5}"/>
    <cellStyle name="Millares 11 5 2 97" xfId="43686" xr:uid="{20232FFE-1D57-4DE2-BBED-C296475DFA4D}"/>
    <cellStyle name="Millares 11 5 2 98" xfId="44125" xr:uid="{D25A6EE9-E63B-4127-878F-CF3FD2A4E786}"/>
    <cellStyle name="Millares 11 5 2 99" xfId="44564" xr:uid="{79EE5934-DF53-4FC5-80C7-733249D9BE1E}"/>
    <cellStyle name="Millares 11 5 20" xfId="9335" xr:uid="{44DFE9C9-EBA8-4454-83F6-2355D4A905E7}"/>
    <cellStyle name="Millares 11 5 21" xfId="9774" xr:uid="{73A25DCC-35FF-471E-B2D4-B60CC95CA582}"/>
    <cellStyle name="Millares 11 5 22" xfId="10212" xr:uid="{655A1B73-031E-405D-9F3E-5326EA07693E}"/>
    <cellStyle name="Millares 11 5 23" xfId="10651" xr:uid="{94A43664-ECB1-4EA5-BA74-C104A0D12B6E}"/>
    <cellStyle name="Millares 11 5 24" xfId="11090" xr:uid="{CF272C4B-8D13-4D7F-9724-BB9A6CD9191D}"/>
    <cellStyle name="Millares 11 5 25" xfId="11529" xr:uid="{27E27B1F-037B-4F5F-A182-705B36C38579}"/>
    <cellStyle name="Millares 11 5 26" xfId="11968" xr:uid="{7857C206-F024-4BCD-8E3F-1FB2652C75F4}"/>
    <cellStyle name="Millares 11 5 27" xfId="12407" xr:uid="{B50C129F-6D62-4301-A540-CA694C0D222F}"/>
    <cellStyle name="Millares 11 5 28" xfId="12847" xr:uid="{0A20853D-68F4-4204-A2C7-B96D038D6EC2}"/>
    <cellStyle name="Millares 11 5 29" xfId="13286" xr:uid="{BD039041-A6D3-49EB-86E5-5908E60BC269}"/>
    <cellStyle name="Millares 11 5 3" xfId="1442" xr:uid="{F43E4E9C-223B-4B1B-81B1-7EE8F173A899}"/>
    <cellStyle name="Millares 11 5 3 10" xfId="6035" xr:uid="{B8FE0346-C89F-463E-8C57-F16424172BB1}"/>
    <cellStyle name="Millares 11 5 3 100" xfId="45548" xr:uid="{DB7C5E5C-B88D-4654-8C95-3D0FFBB93296}"/>
    <cellStyle name="Millares 11 5 3 101" xfId="45987" xr:uid="{3C614F26-FA6E-4FD6-A81A-168B21F9EEB7}"/>
    <cellStyle name="Millares 11 5 3 102" xfId="46426" xr:uid="{4D429225-9292-46EC-B3F5-3946845C1AEE}"/>
    <cellStyle name="Millares 11 5 3 103" xfId="46865" xr:uid="{1D0D788E-0B54-407E-934E-2A440A14363B}"/>
    <cellStyle name="Millares 11 5 3 104" xfId="47304" xr:uid="{672F110E-0709-41B0-90A2-3D0AC5B6A1E4}"/>
    <cellStyle name="Millares 11 5 3 105" xfId="47743" xr:uid="{94A03985-F1BC-4D2D-ACBC-10ECA8762B6C}"/>
    <cellStyle name="Millares 11 5 3 106" xfId="48182" xr:uid="{B7DC58FA-ABAE-4D58-9B60-30E5C9B4EB05}"/>
    <cellStyle name="Millares 11 5 3 107" xfId="48621" xr:uid="{01D4744B-44E5-48D0-9965-D40EC36E1A6F}"/>
    <cellStyle name="Millares 11 5 3 108" xfId="49060" xr:uid="{2ED547E8-3CFA-4161-99F2-77CBBBEF6279}"/>
    <cellStyle name="Millares 11 5 3 109" xfId="49499" xr:uid="{3357144A-3214-4877-8AAB-5743FCBE5D66}"/>
    <cellStyle name="Millares 11 5 3 11" xfId="6474" xr:uid="{A1763127-7546-4A69-A5BF-05ACCD0C419E}"/>
    <cellStyle name="Millares 11 5 3 110" xfId="49938" xr:uid="{23D76D2A-DCB3-4A17-9A21-C171CBC14ED8}"/>
    <cellStyle name="Millares 11 5 3 111" xfId="50377" xr:uid="{334A0133-C16D-4111-906D-E9EA87CA0171}"/>
    <cellStyle name="Millares 11 5 3 112" xfId="50816" xr:uid="{073CAEA3-76E9-4989-B13F-F4C41D3A767F}"/>
    <cellStyle name="Millares 11 5 3 113" xfId="51255" xr:uid="{3045FC91-5635-4272-8BD5-9A50563641F2}"/>
    <cellStyle name="Millares 11 5 3 114" xfId="51694" xr:uid="{4FE19108-F29F-404B-BCD1-4F15F97E6535}"/>
    <cellStyle name="Millares 11 5 3 115" xfId="52133" xr:uid="{7752680D-109D-4206-8893-1CA929E9554B}"/>
    <cellStyle name="Millares 11 5 3 116" xfId="52572" xr:uid="{6D8A7C45-40CA-4F1A-B45B-AAFD8B759982}"/>
    <cellStyle name="Millares 11 5 3 117" xfId="53011" xr:uid="{F950C915-FD7F-437B-B8B8-4B17BF941521}"/>
    <cellStyle name="Millares 11 5 3 118" xfId="53450" xr:uid="{052F5864-53FF-4E74-AA48-2D240B81CBF7}"/>
    <cellStyle name="Millares 11 5 3 119" xfId="53889" xr:uid="{2C2D8EEF-8E6B-4EDF-9083-1560196B1A7C}"/>
    <cellStyle name="Millares 11 5 3 12" xfId="6913" xr:uid="{9DB5AA8E-0C95-47B6-9323-E3701B82114F}"/>
    <cellStyle name="Millares 11 5 3 120" xfId="54328" xr:uid="{5BB9FAAA-DA7C-41D3-832A-B4512F9AC45B}"/>
    <cellStyle name="Millares 11 5 3 121" xfId="54767" xr:uid="{268511F3-4C1F-4F02-BE9A-882AA850B58F}"/>
    <cellStyle name="Millares 11 5 3 13" xfId="7352" xr:uid="{767A92AA-4462-47FF-9F1B-058D70B2C78A}"/>
    <cellStyle name="Millares 11 5 3 14" xfId="7791" xr:uid="{37CE4CDC-2026-485F-ABA4-335AB80619E0}"/>
    <cellStyle name="Millares 11 5 3 15" xfId="8230" xr:uid="{09312D8F-367E-460D-93E3-6A8F86990F73}"/>
    <cellStyle name="Millares 11 5 3 16" xfId="8669" xr:uid="{B507DCC1-4F4B-4BDF-A4CF-3D8D9C94DDCD}"/>
    <cellStyle name="Millares 11 5 3 17" xfId="9108" xr:uid="{E10B2A46-0554-477A-B4CB-0FB076CA1D38}"/>
    <cellStyle name="Millares 11 5 3 18" xfId="9547" xr:uid="{4782F7DB-194B-46A0-A756-E48B3981BAFC}"/>
    <cellStyle name="Millares 11 5 3 19" xfId="9986" xr:uid="{54C4F95E-C1D6-4ED8-893A-931B6469F1C8}"/>
    <cellStyle name="Millares 11 5 3 2" xfId="2523" xr:uid="{D1588DEC-8EC1-4EE5-9DB3-5E6E3A041A6F}"/>
    <cellStyle name="Millares 11 5 3 20" xfId="10424" xr:uid="{3F2491B0-2B8A-49B0-8C90-7029FFC74AB0}"/>
    <cellStyle name="Millares 11 5 3 21" xfId="10863" xr:uid="{7313CC8A-975A-40EF-98C8-EF5F63E42737}"/>
    <cellStyle name="Millares 11 5 3 22" xfId="11302" xr:uid="{DE96CF6A-A495-4158-AE79-16DF83FF60D7}"/>
    <cellStyle name="Millares 11 5 3 23" xfId="11741" xr:uid="{7FD52FD1-17AC-41DB-82A4-702C7F362EB2}"/>
    <cellStyle name="Millares 11 5 3 24" xfId="12180" xr:uid="{08B42529-5D13-4171-A739-02B26ADE79A4}"/>
    <cellStyle name="Millares 11 5 3 25" xfId="12620" xr:uid="{DAD8229D-8027-42DD-9660-988A72D7618B}"/>
    <cellStyle name="Millares 11 5 3 26" xfId="13059" xr:uid="{FA249ED3-2F77-446C-82B9-361B597AF2FA}"/>
    <cellStyle name="Millares 11 5 3 27" xfId="13499" xr:uid="{F8FC7F40-BE81-4E26-99D7-68E6CB765988}"/>
    <cellStyle name="Millares 11 5 3 28" xfId="13938" xr:uid="{C625F8A1-5E14-4605-99B2-FC58F6C5BD1B}"/>
    <cellStyle name="Millares 11 5 3 29" xfId="14377" xr:uid="{35C01CBB-8736-4918-BB05-4324C45918E2}"/>
    <cellStyle name="Millares 11 5 3 3" xfId="2962" xr:uid="{1E947BB2-09D6-4B99-94DE-1FCDA3CF6C71}"/>
    <cellStyle name="Millares 11 5 3 30" xfId="14816" xr:uid="{8D32B512-70D5-431F-BA44-4DE841755790}"/>
    <cellStyle name="Millares 11 5 3 31" xfId="15255" xr:uid="{49D7008A-1BF5-424E-9149-D9668A08A696}"/>
    <cellStyle name="Millares 11 5 3 32" xfId="15694" xr:uid="{32456598-DBB6-47FC-B631-79C1C9FBC7CC}"/>
    <cellStyle name="Millares 11 5 3 33" xfId="16134" xr:uid="{4CA88AE1-7A80-4632-9249-BCCA3D752D09}"/>
    <cellStyle name="Millares 11 5 3 34" xfId="16573" xr:uid="{5503FF4F-3789-493A-B313-3C762F55E755}"/>
    <cellStyle name="Millares 11 5 3 35" xfId="17012" xr:uid="{EE28C75E-A64D-4A91-A0FD-12490F40D1F8}"/>
    <cellStyle name="Millares 11 5 3 36" xfId="17451" xr:uid="{F2889E09-E326-4AB3-AD35-836A3D30E5E6}"/>
    <cellStyle name="Millares 11 5 3 37" xfId="17890" xr:uid="{4966DABB-A57F-46C8-A9D1-697DB82A2E61}"/>
    <cellStyle name="Millares 11 5 3 38" xfId="18329" xr:uid="{9DF02AE9-47F1-4A63-8A98-9756CED1C660}"/>
    <cellStyle name="Millares 11 5 3 39" xfId="18768" xr:uid="{EC5E671A-E95D-4B82-9A2B-CDA97AB5C758}"/>
    <cellStyle name="Millares 11 5 3 4" xfId="3400" xr:uid="{FE75B730-F38F-4C66-A200-9D458D287885}"/>
    <cellStyle name="Millares 11 5 3 40" xfId="19207" xr:uid="{85614941-5E68-4C6E-A6F2-534E43DD78F9}"/>
    <cellStyle name="Millares 11 5 3 41" xfId="19646" xr:uid="{D42F8B93-1C1A-480F-BA63-AD4D14CAD59D}"/>
    <cellStyle name="Millares 11 5 3 42" xfId="20085" xr:uid="{AD5D275F-514C-4537-A657-DF41CA4A5CC3}"/>
    <cellStyle name="Millares 11 5 3 43" xfId="20524" xr:uid="{287FF254-D8F7-43C6-A250-7F2BF8550800}"/>
    <cellStyle name="Millares 11 5 3 44" xfId="20963" xr:uid="{F2607747-A501-4BD7-8D87-17F09668288C}"/>
    <cellStyle name="Millares 11 5 3 45" xfId="21402" xr:uid="{DBB8A0B5-4161-4C61-865E-CE43466ED107}"/>
    <cellStyle name="Millares 11 5 3 46" xfId="21841" xr:uid="{BFB025DC-C653-4848-94E8-063D5ADF6E5F}"/>
    <cellStyle name="Millares 11 5 3 47" xfId="22280" xr:uid="{FF5A232D-48D7-408E-8C8F-AADEBC0914F3}"/>
    <cellStyle name="Millares 11 5 3 48" xfId="22719" xr:uid="{29F008E0-7632-4FC7-9526-1819774D6113}"/>
    <cellStyle name="Millares 11 5 3 49" xfId="23158" xr:uid="{D6C53D0E-27B5-402C-9725-AB8BD2A471ED}"/>
    <cellStyle name="Millares 11 5 3 5" xfId="3840" xr:uid="{D8D6C7D0-ACA5-4505-AA71-F8AA71CBBD77}"/>
    <cellStyle name="Millares 11 5 3 50" xfId="23597" xr:uid="{AB438FD6-E364-4F55-89FD-2B83530971F6}"/>
    <cellStyle name="Millares 11 5 3 51" xfId="24036" xr:uid="{12D7DFFC-61AB-42C5-B9B4-0B4988A1D8AC}"/>
    <cellStyle name="Millares 11 5 3 52" xfId="24475" xr:uid="{CD19A8EF-2BA8-4744-A0BB-3B2891C02A2A}"/>
    <cellStyle name="Millares 11 5 3 53" xfId="24914" xr:uid="{F9F110C0-14DE-425B-8300-7FFC58D192DF}"/>
    <cellStyle name="Millares 11 5 3 54" xfId="25353" xr:uid="{FC918541-9A88-41D8-B1C5-68A1C2C9ED6A}"/>
    <cellStyle name="Millares 11 5 3 55" xfId="25792" xr:uid="{37D61D59-7B45-4378-BD28-EC31A671D46D}"/>
    <cellStyle name="Millares 11 5 3 56" xfId="26231" xr:uid="{22EC4341-51DB-4E71-9774-DD8C745CCDDF}"/>
    <cellStyle name="Millares 11 5 3 57" xfId="26670" xr:uid="{001A492F-3CB5-48AF-8BF0-26A312B6D4CD}"/>
    <cellStyle name="Millares 11 5 3 58" xfId="27109" xr:uid="{C64792B0-B126-4A56-8810-847C2186E307}"/>
    <cellStyle name="Millares 11 5 3 59" xfId="27548" xr:uid="{A49875B8-9F21-498A-A549-CFC9715E3251}"/>
    <cellStyle name="Millares 11 5 3 6" xfId="4279" xr:uid="{A6F97C08-6D82-41E9-BD7E-9BB371951699}"/>
    <cellStyle name="Millares 11 5 3 60" xfId="27987" xr:uid="{2FD3F611-C69C-4E2A-B10B-67282926754A}"/>
    <cellStyle name="Millares 11 5 3 61" xfId="28426" xr:uid="{D6552E5C-0BF7-45DA-8E7A-60240F04D07C}"/>
    <cellStyle name="Millares 11 5 3 62" xfId="28865" xr:uid="{8EFC3B31-CD75-461A-9409-05192098163A}"/>
    <cellStyle name="Millares 11 5 3 63" xfId="29304" xr:uid="{F7F09B96-303F-4F89-AAC3-AE18F646B0A5}"/>
    <cellStyle name="Millares 11 5 3 64" xfId="29743" xr:uid="{B341C191-F153-4805-A137-04A7B88D0BFB}"/>
    <cellStyle name="Millares 11 5 3 65" xfId="30182" xr:uid="{08625865-3E09-4828-BE04-28EFEFDA4533}"/>
    <cellStyle name="Millares 11 5 3 66" xfId="30621" xr:uid="{8A702F66-B89C-4CE5-B30E-A56E676E376D}"/>
    <cellStyle name="Millares 11 5 3 67" xfId="31060" xr:uid="{34434944-6E6D-40C1-A250-9DF0860B3DAE}"/>
    <cellStyle name="Millares 11 5 3 68" xfId="31499" xr:uid="{B9D9AC29-4D38-4383-970C-5366461ED234}"/>
    <cellStyle name="Millares 11 5 3 69" xfId="31939" xr:uid="{B4C5E5D7-50D8-456C-9767-631CA54F1084}"/>
    <cellStyle name="Millares 11 5 3 7" xfId="4718" xr:uid="{D2111964-FE9B-4115-8FF9-7B27B59B4F2B}"/>
    <cellStyle name="Millares 11 5 3 70" xfId="32378" xr:uid="{6652E1D8-0AFA-4C22-A5F8-9C1921CA9249}"/>
    <cellStyle name="Millares 11 5 3 71" xfId="32817" xr:uid="{24216BA7-0F19-4129-94D0-01D16D826A98}"/>
    <cellStyle name="Millares 11 5 3 72" xfId="33256" xr:uid="{E7FB40FF-3EAE-4B90-A84D-193537E762D2}"/>
    <cellStyle name="Millares 11 5 3 73" xfId="33695" xr:uid="{DC009905-3E71-49F5-90AE-2373DBEFD77B}"/>
    <cellStyle name="Millares 11 5 3 74" xfId="34134" xr:uid="{F38A4EDE-A291-40E4-8CF7-BF303AB6AA92}"/>
    <cellStyle name="Millares 11 5 3 75" xfId="34573" xr:uid="{3E2573FD-09D8-4A79-A5E7-A006E7298B6E}"/>
    <cellStyle name="Millares 11 5 3 76" xfId="35012" xr:uid="{9D08CD13-EA75-4C36-B466-16A327296011}"/>
    <cellStyle name="Millares 11 5 3 77" xfId="35451" xr:uid="{48B9858F-B80D-4712-9FC4-EC40BF80D668}"/>
    <cellStyle name="Millares 11 5 3 78" xfId="35890" xr:uid="{06455B09-5ECC-453F-9F1B-D144D48AD99A}"/>
    <cellStyle name="Millares 11 5 3 79" xfId="36329" xr:uid="{66C7FD90-26D2-4E2A-94DA-5FA75A350C17}"/>
    <cellStyle name="Millares 11 5 3 8" xfId="5157" xr:uid="{D3CB707C-330A-4AB0-93F8-909E8B37EFF3}"/>
    <cellStyle name="Millares 11 5 3 80" xfId="36768" xr:uid="{2641039A-387B-4BE3-A0AA-8049D87B772B}"/>
    <cellStyle name="Millares 11 5 3 81" xfId="37206" xr:uid="{41A9D8BC-A49F-4B34-888A-03B88C4B74D5}"/>
    <cellStyle name="Millares 11 5 3 82" xfId="37645" xr:uid="{84DF45FC-C45E-4B15-9CD4-4FA6AFD05039}"/>
    <cellStyle name="Millares 11 5 3 83" xfId="38084" xr:uid="{2B69F016-A16B-4C1C-9E1D-BB6803F4251F}"/>
    <cellStyle name="Millares 11 5 3 84" xfId="38523" xr:uid="{9D110251-39B3-47A5-985C-F3042B738265}"/>
    <cellStyle name="Millares 11 5 3 85" xfId="38962" xr:uid="{A7D09115-9614-42B7-8024-9A6785495BAF}"/>
    <cellStyle name="Millares 11 5 3 86" xfId="39401" xr:uid="{BB28A4D5-CCEC-4A12-863B-9B4034248501}"/>
    <cellStyle name="Millares 11 5 3 87" xfId="39840" xr:uid="{62E618AD-C21A-4883-AB7F-91C5813B0A1F}"/>
    <cellStyle name="Millares 11 5 3 88" xfId="40280" xr:uid="{4B59DBB7-631B-47E8-8115-4282FE47697F}"/>
    <cellStyle name="Millares 11 5 3 89" xfId="40719" xr:uid="{2DB2DDEC-FDD9-4EBC-A3C2-115623B778EA}"/>
    <cellStyle name="Millares 11 5 3 9" xfId="5596" xr:uid="{0943685E-36D9-45BC-96B3-294C48A50986}"/>
    <cellStyle name="Millares 11 5 3 90" xfId="41158" xr:uid="{5CC38CB9-A59C-49A5-82C3-ED88150673E6}"/>
    <cellStyle name="Millares 11 5 3 91" xfId="41597" xr:uid="{5B6350C2-7640-4945-BB77-6477ADD4B9C1}"/>
    <cellStyle name="Millares 11 5 3 92" xfId="42036" xr:uid="{BB309393-AFB1-47AA-9C29-3F1AACC50421}"/>
    <cellStyle name="Millares 11 5 3 93" xfId="42475" xr:uid="{AD927974-DD41-4D09-969B-C0FC2E258609}"/>
    <cellStyle name="Millares 11 5 3 94" xfId="42914" xr:uid="{BE26A2EC-FA18-4273-B954-2372E396CE7E}"/>
    <cellStyle name="Millares 11 5 3 95" xfId="43353" xr:uid="{2BB072D3-059D-44E4-B9E3-B4497EAE8531}"/>
    <cellStyle name="Millares 11 5 3 96" xfId="43792" xr:uid="{F4280D39-F0A4-4A42-91EA-3E06A3629E12}"/>
    <cellStyle name="Millares 11 5 3 97" xfId="44231" xr:uid="{3E01B65D-E27F-44A6-A6A3-E87B93392ABD}"/>
    <cellStyle name="Millares 11 5 3 98" xfId="44670" xr:uid="{74A6EF60-A33C-4A1C-A336-F8311C4F2824}"/>
    <cellStyle name="Millares 11 5 3 99" xfId="45109" xr:uid="{1DC97A7B-5541-44E4-96F6-37E9436D8E29}"/>
    <cellStyle name="Millares 11 5 30" xfId="13726" xr:uid="{CE26B397-A524-447E-A7A9-90E173C94FBA}"/>
    <cellStyle name="Millares 11 5 31" xfId="14165" xr:uid="{CFA5A1E8-DE27-45AE-BD9B-304472A6DE44}"/>
    <cellStyle name="Millares 11 5 32" xfId="14604" xr:uid="{8F03B379-1237-442A-AB2D-7383AE42D9D1}"/>
    <cellStyle name="Millares 11 5 33" xfId="15043" xr:uid="{E3885A2B-1CA3-4420-B5D7-B49422CCD9B9}"/>
    <cellStyle name="Millares 11 5 34" xfId="15482" xr:uid="{1BE2DE0A-5C59-4B24-82BB-A8BD0AC277C8}"/>
    <cellStyle name="Millares 11 5 35" xfId="15921" xr:uid="{7BF8A9C0-1FB6-45E6-89E4-6A2463863C98}"/>
    <cellStyle name="Millares 11 5 36" xfId="16361" xr:uid="{7A965DA6-CEB3-421A-8F1A-D8863C773A96}"/>
    <cellStyle name="Millares 11 5 37" xfId="16800" xr:uid="{F32E522E-6D7B-40DA-B91D-B2A3D0A593F7}"/>
    <cellStyle name="Millares 11 5 38" xfId="17239" xr:uid="{EBCE2480-720F-4374-8676-F3FB6D227691}"/>
    <cellStyle name="Millares 11 5 39" xfId="17678" xr:uid="{33B0E1FF-E463-4EDB-B12E-95147C24E728}"/>
    <cellStyle name="Millares 11 5 4" xfId="2310" xr:uid="{CFC233B6-6EBE-4523-84B5-553976134198}"/>
    <cellStyle name="Millares 11 5 40" xfId="18117" xr:uid="{59D2D641-DD5C-4385-8EAC-71B378B556F9}"/>
    <cellStyle name="Millares 11 5 41" xfId="18556" xr:uid="{DDCD1A01-C85D-4980-A8CE-3426C4ACEC5E}"/>
    <cellStyle name="Millares 11 5 42" xfId="18995" xr:uid="{A231BF14-A59C-4C0D-A528-A95D3FF12F31}"/>
    <cellStyle name="Millares 11 5 43" xfId="19434" xr:uid="{1AB151C0-4A16-407B-A650-9300D6A73CF5}"/>
    <cellStyle name="Millares 11 5 44" xfId="19873" xr:uid="{218BD1CB-1360-4B64-A5ED-25CC6ED166CF}"/>
    <cellStyle name="Millares 11 5 45" xfId="20312" xr:uid="{D1ECF27F-3E9D-4DE6-81CC-6DFC0813A79E}"/>
    <cellStyle name="Millares 11 5 46" xfId="20751" xr:uid="{B859BF59-B9AB-49DC-BB2E-0C8CBDCB1BE6}"/>
    <cellStyle name="Millares 11 5 47" xfId="21190" xr:uid="{9CAB9AF0-FED3-4239-AF4D-18ACFCB06E9D}"/>
    <cellStyle name="Millares 11 5 48" xfId="21629" xr:uid="{B7C62810-EF6C-4F77-9EA9-D7C5ED555E16}"/>
    <cellStyle name="Millares 11 5 49" xfId="22068" xr:uid="{0CC1884F-F31E-4279-B363-F27CF55943E1}"/>
    <cellStyle name="Millares 11 5 5" xfId="2750" xr:uid="{EEA5C230-F44F-445E-87CC-B1375B9CAE1A}"/>
    <cellStyle name="Millares 11 5 50" xfId="22507" xr:uid="{06B8A54A-84A6-42EF-8D56-C86CC706645F}"/>
    <cellStyle name="Millares 11 5 51" xfId="22946" xr:uid="{48D665AA-7272-4A27-B81A-DD8BB1F049E5}"/>
    <cellStyle name="Millares 11 5 52" xfId="23385" xr:uid="{E9FD5893-8190-4F06-871F-01415380BD83}"/>
    <cellStyle name="Millares 11 5 53" xfId="23824" xr:uid="{CEA32F9F-80BB-4AA9-8225-200B81E10D14}"/>
    <cellStyle name="Millares 11 5 54" xfId="24263" xr:uid="{7D25AA2E-B769-49A4-B6D9-40C33E393D4B}"/>
    <cellStyle name="Millares 11 5 55" xfId="24702" xr:uid="{E6170D21-B249-412E-9101-676100A187DF}"/>
    <cellStyle name="Millares 11 5 56" xfId="25141" xr:uid="{31187E2F-A77C-46F0-BD14-F1AFB952DFEE}"/>
    <cellStyle name="Millares 11 5 57" xfId="25580" xr:uid="{9F50B1BC-7570-4305-A645-5B5EC9A1B18D}"/>
    <cellStyle name="Millares 11 5 58" xfId="26019" xr:uid="{FBF7CD43-7378-4E69-99CE-7ED2EF668699}"/>
    <cellStyle name="Millares 11 5 59" xfId="26458" xr:uid="{03EB187F-B7EC-4DE0-8373-C67EEE8518C5}"/>
    <cellStyle name="Millares 11 5 6" xfId="3188" xr:uid="{8BA638BE-16ED-4A62-BDBB-A333EFB1F840}"/>
    <cellStyle name="Millares 11 5 60" xfId="26897" xr:uid="{967FB991-FC67-4F9B-BE66-965AB98BFF6C}"/>
    <cellStyle name="Millares 11 5 61" xfId="27336" xr:uid="{2CC822EE-B3DD-419F-B0A8-70C102806216}"/>
    <cellStyle name="Millares 11 5 62" xfId="27775" xr:uid="{0B354B01-B9A0-408B-8117-2BC6A9E570ED}"/>
    <cellStyle name="Millares 11 5 63" xfId="28214" xr:uid="{3EDC3061-9A73-426D-8AFE-27D085841090}"/>
    <cellStyle name="Millares 11 5 64" xfId="28653" xr:uid="{D621369A-EFEE-491F-96B7-F429B47991BA}"/>
    <cellStyle name="Millares 11 5 65" xfId="29092" xr:uid="{E0B201E2-F43B-4111-9119-00965C98359B}"/>
    <cellStyle name="Millares 11 5 66" xfId="29531" xr:uid="{C9978E75-F47C-4D81-B1F6-AEFABAEDAAB5}"/>
    <cellStyle name="Millares 11 5 67" xfId="29970" xr:uid="{DE397B24-8CDC-4619-96A1-F0FD2C84CBAE}"/>
    <cellStyle name="Millares 11 5 68" xfId="30409" xr:uid="{9DFCE423-1C95-412A-B49C-6EF29AF754EE}"/>
    <cellStyle name="Millares 11 5 69" xfId="30848" xr:uid="{D9575AD7-481B-431C-A7B7-30615187821B}"/>
    <cellStyle name="Millares 11 5 7" xfId="3628" xr:uid="{2E72D589-D73D-4E8B-8C4A-62AB4E008C6A}"/>
    <cellStyle name="Millares 11 5 70" xfId="31287" xr:uid="{6E043831-EF2A-435E-98BC-B186FB3C9E5E}"/>
    <cellStyle name="Millares 11 5 71" xfId="31726" xr:uid="{3B9F2E97-975E-4536-99AD-AEFCA04BD8D6}"/>
    <cellStyle name="Millares 11 5 72" xfId="32166" xr:uid="{74827175-EFF9-41B6-9D11-D16C9EA31619}"/>
    <cellStyle name="Millares 11 5 73" xfId="32605" xr:uid="{AD78E59E-4191-49A3-8C0F-C602458AE376}"/>
    <cellStyle name="Millares 11 5 74" xfId="33044" xr:uid="{8AD44AD6-4A81-46AC-911B-356FBBBC2809}"/>
    <cellStyle name="Millares 11 5 75" xfId="33483" xr:uid="{CA3B9804-61C3-4C2E-B3BE-82E8375B5710}"/>
    <cellStyle name="Millares 11 5 76" xfId="33922" xr:uid="{1F9DD943-0233-4FEF-9627-18334779ED6E}"/>
    <cellStyle name="Millares 11 5 77" xfId="34361" xr:uid="{E55A3268-3AB8-4FF9-AD73-55C74F71D63D}"/>
    <cellStyle name="Millares 11 5 78" xfId="34800" xr:uid="{4B559397-43CD-417C-B15F-47F80A6B784A}"/>
    <cellStyle name="Millares 11 5 79" xfId="35239" xr:uid="{5B46D391-B574-4737-AFDF-B554D3F5D110}"/>
    <cellStyle name="Millares 11 5 8" xfId="4067" xr:uid="{2A2D3E90-3738-4F6C-9124-936D11AA40C5}"/>
    <cellStyle name="Millares 11 5 80" xfId="35678" xr:uid="{0254255F-B17C-4E98-B2B5-FA31B9FF48A8}"/>
    <cellStyle name="Millares 11 5 81" xfId="36117" xr:uid="{769A999C-FAEF-406E-BA8C-4A0246DF73D8}"/>
    <cellStyle name="Millares 11 5 82" xfId="36556" xr:uid="{3172CCE0-D119-4F0E-A7F8-1CAB69095FA8}"/>
    <cellStyle name="Millares 11 5 83" xfId="36994" xr:uid="{F73AEB04-2183-4568-984C-206529FF86BE}"/>
    <cellStyle name="Millares 11 5 84" xfId="37433" xr:uid="{5B25291E-68EA-4135-9314-22C03BAA12F0}"/>
    <cellStyle name="Millares 11 5 85" xfId="37872" xr:uid="{867AAFF2-90EF-49FB-8B5A-0C9A8866B0C6}"/>
    <cellStyle name="Millares 11 5 86" xfId="38311" xr:uid="{5A8D3A6B-61CB-4384-B368-C5CF651C5CFC}"/>
    <cellStyle name="Millares 11 5 87" xfId="38750" xr:uid="{3D523473-BDF3-4C4E-A44B-F5A34CBBCCAE}"/>
    <cellStyle name="Millares 11 5 88" xfId="39189" xr:uid="{49957512-7FD6-40AA-9489-87282F088068}"/>
    <cellStyle name="Millares 11 5 89" xfId="39628" xr:uid="{4733A84F-4901-467D-88D3-EDFD0BFED032}"/>
    <cellStyle name="Millares 11 5 9" xfId="4506" xr:uid="{0CB6E682-3BE3-4691-84F2-072D3FD100CA}"/>
    <cellStyle name="Millares 11 5 90" xfId="40068" xr:uid="{92EB83FC-4793-455C-9A1A-195B3945B65A}"/>
    <cellStyle name="Millares 11 5 91" xfId="40507" xr:uid="{87A413C8-0B22-4E5A-80AE-9C81A7249C52}"/>
    <cellStyle name="Millares 11 5 92" xfId="40946" xr:uid="{F2D36F3F-F4BB-44B4-88F6-7CB4B9459FE9}"/>
    <cellStyle name="Millares 11 5 93" xfId="41385" xr:uid="{F6D8BD17-3E72-4800-AB33-BB99BA5D7DF1}"/>
    <cellStyle name="Millares 11 5 94" xfId="41824" xr:uid="{FF307C92-F53E-4A26-985F-0E837C092030}"/>
    <cellStyle name="Millares 11 5 95" xfId="42263" xr:uid="{27AB1B70-46B2-49BD-9761-C965D5366FE0}"/>
    <cellStyle name="Millares 11 5 96" xfId="42702" xr:uid="{2F553A0C-E7F0-4E80-B441-568604E2167B}"/>
    <cellStyle name="Millares 11 5 97" xfId="43141" xr:uid="{658B121D-BC3C-4801-AC9F-C34903AC9267}"/>
    <cellStyle name="Millares 11 5 98" xfId="43580" xr:uid="{495BD4B9-4DDE-40A1-A9C3-2E9E254DFC9F}"/>
    <cellStyle name="Millares 11 5 99" xfId="44019" xr:uid="{F2F98E75-F1E3-4E53-A47F-55E450CBECC8}"/>
    <cellStyle name="Millares 11 50" xfId="19828" xr:uid="{4A5DAFF5-AA19-435E-A8F1-B4AAA97ED6C5}"/>
    <cellStyle name="Millares 11 51" xfId="20267" xr:uid="{155A971F-E6E2-4B50-8B8D-5B98D706FDC7}"/>
    <cellStyle name="Millares 11 52" xfId="20706" xr:uid="{360B913D-1777-4F8F-B153-026A0F543CEC}"/>
    <cellStyle name="Millares 11 53" xfId="21145" xr:uid="{34268D1E-552D-471F-91E8-CE4ABC274988}"/>
    <cellStyle name="Millares 11 54" xfId="21584" xr:uid="{CE1CCA1B-7CC9-46CE-A72D-1EF9337668DF}"/>
    <cellStyle name="Millares 11 55" xfId="22023" xr:uid="{5CD722F3-3CC1-492F-95D7-2F30C13E28BD}"/>
    <cellStyle name="Millares 11 56" xfId="22462" xr:uid="{D1B067DA-1F90-494D-9F93-801B50FA274E}"/>
    <cellStyle name="Millares 11 57" xfId="22901" xr:uid="{39B383CF-0CEE-4F85-A520-83B57BC410E5}"/>
    <cellStyle name="Millares 11 58" xfId="23340" xr:uid="{DA92F918-39C6-4178-AAB8-FAA367339F06}"/>
    <cellStyle name="Millares 11 59" xfId="23779" xr:uid="{2C7ABDB0-72DA-4D83-A227-67C5E1C1F927}"/>
    <cellStyle name="Millares 11 6" xfId="610" xr:uid="{B0DD402B-80AA-4844-B910-FE7C5F0695CC}"/>
    <cellStyle name="Millares 11 6 10" xfId="4987" xr:uid="{D7E207B9-BD5E-4C2A-B48D-D25D6A0F11B6}"/>
    <cellStyle name="Millares 11 6 100" xfId="44500" xr:uid="{D92339A8-7293-46D0-86FD-01D59B42BA42}"/>
    <cellStyle name="Millares 11 6 101" xfId="44939" xr:uid="{8F73953C-6766-42DC-B53A-FA3924E9FF03}"/>
    <cellStyle name="Millares 11 6 102" xfId="45378" xr:uid="{EED4780E-180F-448F-B9E6-9C551299DD11}"/>
    <cellStyle name="Millares 11 6 103" xfId="45817" xr:uid="{E446517D-4025-4951-B94E-ED77A25A4B18}"/>
    <cellStyle name="Millares 11 6 104" xfId="46256" xr:uid="{53C70A9C-41C5-45BF-8F77-109490029417}"/>
    <cellStyle name="Millares 11 6 105" xfId="46695" xr:uid="{9C4432BD-31CF-47DE-8CB7-B60E0C279AF8}"/>
    <cellStyle name="Millares 11 6 106" xfId="47134" xr:uid="{50E72D13-6D4A-43D7-BAB1-6D3BA79F7807}"/>
    <cellStyle name="Millares 11 6 107" xfId="47573" xr:uid="{578DB72E-829B-41A3-A211-7EF87DD15CCB}"/>
    <cellStyle name="Millares 11 6 108" xfId="48012" xr:uid="{A6CBF8FC-52EA-4A7B-81B7-D4BD760D1497}"/>
    <cellStyle name="Millares 11 6 109" xfId="48451" xr:uid="{199800D2-3C2C-4E03-9375-F7DCC1456091}"/>
    <cellStyle name="Millares 11 6 11" xfId="5426" xr:uid="{0605ABB8-8342-4A98-95BF-8005C9520E27}"/>
    <cellStyle name="Millares 11 6 110" xfId="48890" xr:uid="{162CE158-1736-4E1A-A87D-039B15927E4C}"/>
    <cellStyle name="Millares 11 6 111" xfId="49329" xr:uid="{A64A1E4E-224B-4829-B082-1CC7EFD09C91}"/>
    <cellStyle name="Millares 11 6 112" xfId="49768" xr:uid="{C8142780-3F6D-45D0-B9F3-5428EC643CCD}"/>
    <cellStyle name="Millares 11 6 113" xfId="50207" xr:uid="{7444FE50-EC79-4F12-89A9-D4B1F12AA60F}"/>
    <cellStyle name="Millares 11 6 114" xfId="50646" xr:uid="{013476EC-A43F-4BA3-8F71-3A97F23BB08B}"/>
    <cellStyle name="Millares 11 6 115" xfId="51085" xr:uid="{DF74510E-EB9B-46E4-89A3-D7D41AB641A0}"/>
    <cellStyle name="Millares 11 6 116" xfId="51524" xr:uid="{71B0EFE4-0CF4-4D83-B04A-136609E7D936}"/>
    <cellStyle name="Millares 11 6 117" xfId="51963" xr:uid="{0E6E735C-52B4-4C3D-B24F-1A42789E9060}"/>
    <cellStyle name="Millares 11 6 118" xfId="52402" xr:uid="{D6A96F4B-2329-456B-AC7A-1D03BEE16F4B}"/>
    <cellStyle name="Millares 11 6 119" xfId="52841" xr:uid="{AD5A17CE-E61D-42CB-BF3D-9FB1C7317E97}"/>
    <cellStyle name="Millares 11 6 12" xfId="5865" xr:uid="{222142B7-30EC-44B7-9BE2-58AABE03C4C4}"/>
    <cellStyle name="Millares 11 6 120" xfId="53280" xr:uid="{A6F598C9-42D2-4F4E-AC8A-9E7590DE5882}"/>
    <cellStyle name="Millares 11 6 121" xfId="53719" xr:uid="{BAA1A616-6203-407E-98FC-44B20A55FDA5}"/>
    <cellStyle name="Millares 11 6 122" xfId="54158" xr:uid="{78766710-8266-42E5-9FF0-F857F5A8DC64}"/>
    <cellStyle name="Millares 11 6 123" xfId="54597" xr:uid="{F162190A-73DD-49BB-9B2D-B3A75456733A}"/>
    <cellStyle name="Millares 11 6 13" xfId="6304" xr:uid="{E371A2A5-0B88-441E-9BA1-0D7D83D2BF0B}"/>
    <cellStyle name="Millares 11 6 14" xfId="6743" xr:uid="{E84279B3-6178-4C01-9CFC-76FDA4328C7A}"/>
    <cellStyle name="Millares 11 6 15" xfId="7182" xr:uid="{6CB56DEA-83D6-4B2C-B526-E57EA42614A6}"/>
    <cellStyle name="Millares 11 6 16" xfId="7621" xr:uid="{5881ECB5-95A0-406F-9990-E391DBFA5B2D}"/>
    <cellStyle name="Millares 11 6 17" xfId="8060" xr:uid="{458D054C-608A-44C0-A82C-2885B7286448}"/>
    <cellStyle name="Millares 11 6 18" xfId="8499" xr:uid="{9D534132-202E-49F7-B304-9A4A8EBD4406}"/>
    <cellStyle name="Millares 11 6 19" xfId="8938" xr:uid="{A70F3DCF-5223-4DB7-B3B2-CCB5E71CA0C6}"/>
    <cellStyle name="Millares 11 6 2" xfId="1131" xr:uid="{216D4E82-38B8-4E50-BB99-E42D14EC6D48}"/>
    <cellStyle name="Millares 11 6 2 10" xfId="5532" xr:uid="{C050568C-EA03-478F-BD79-6DDF275C516B}"/>
    <cellStyle name="Millares 11 6 2 100" xfId="45045" xr:uid="{CE5A7A08-C421-4083-97C7-D4CFCC3CE0FD}"/>
    <cellStyle name="Millares 11 6 2 101" xfId="45484" xr:uid="{91F3F07A-FEE9-4692-A96A-0E74A072816A}"/>
    <cellStyle name="Millares 11 6 2 102" xfId="45923" xr:uid="{4F0C211B-D974-4379-B83A-89769450E46F}"/>
    <cellStyle name="Millares 11 6 2 103" xfId="46362" xr:uid="{5563CB4D-697B-40DC-8C9F-07302591355B}"/>
    <cellStyle name="Millares 11 6 2 104" xfId="46801" xr:uid="{8F5FE3D0-8F41-463B-A200-F8FE0394A061}"/>
    <cellStyle name="Millares 11 6 2 105" xfId="47240" xr:uid="{98310E53-3DF3-4ECB-8D1E-05881E6479FD}"/>
    <cellStyle name="Millares 11 6 2 106" xfId="47679" xr:uid="{A48BB9E2-FDB1-4B6D-9CF8-79F5B3D3A4EE}"/>
    <cellStyle name="Millares 11 6 2 107" xfId="48118" xr:uid="{0B83C774-0873-46B5-AD07-07B0E7B985C6}"/>
    <cellStyle name="Millares 11 6 2 108" xfId="48557" xr:uid="{937C7D11-E3AF-4713-B260-32FAAE724C23}"/>
    <cellStyle name="Millares 11 6 2 109" xfId="48996" xr:uid="{BF454FC0-887C-4E94-8E5C-DFE5C62BD080}"/>
    <cellStyle name="Millares 11 6 2 11" xfId="5971" xr:uid="{D52A5DB5-0AC5-4885-A5DA-339B481727EF}"/>
    <cellStyle name="Millares 11 6 2 110" xfId="49435" xr:uid="{2F4FE508-21F6-4AE4-9B4C-E8F134018325}"/>
    <cellStyle name="Millares 11 6 2 111" xfId="49874" xr:uid="{85F9ADAF-2BC9-4D94-9F53-05E7EFFBF823}"/>
    <cellStyle name="Millares 11 6 2 112" xfId="50313" xr:uid="{D2BAD1E8-48D8-4858-BFF5-090141A98683}"/>
    <cellStyle name="Millares 11 6 2 113" xfId="50752" xr:uid="{692D3EB1-018E-4A39-BE71-67C3EA7A629F}"/>
    <cellStyle name="Millares 11 6 2 114" xfId="51191" xr:uid="{1838FE5C-4A48-473E-B112-CC158B60D56E}"/>
    <cellStyle name="Millares 11 6 2 115" xfId="51630" xr:uid="{C175AC68-FFBD-4EE5-B7AA-0E4C95A5AEAA}"/>
    <cellStyle name="Millares 11 6 2 116" xfId="52069" xr:uid="{1F5D70AA-CF5F-48E4-8081-45E019167912}"/>
    <cellStyle name="Millares 11 6 2 117" xfId="52508" xr:uid="{1E0D8F5F-B969-45D8-84AF-A2805BF0DEA8}"/>
    <cellStyle name="Millares 11 6 2 118" xfId="52947" xr:uid="{A170054E-1C12-495F-9950-1ED1D102E9A7}"/>
    <cellStyle name="Millares 11 6 2 119" xfId="53386" xr:uid="{81C77A3F-96D0-424B-BB92-8452049662B9}"/>
    <cellStyle name="Millares 11 6 2 12" xfId="6410" xr:uid="{45EF76AA-1740-4362-8EA8-29936879372E}"/>
    <cellStyle name="Millares 11 6 2 120" xfId="53825" xr:uid="{CC302F52-960E-43AD-8BD3-DD8D59BAD46C}"/>
    <cellStyle name="Millares 11 6 2 121" xfId="54264" xr:uid="{FA4161D1-2EC7-45DA-A4A0-F9A5E456D28A}"/>
    <cellStyle name="Millares 11 6 2 122" xfId="54703" xr:uid="{417C83E5-3982-41D4-B4A6-4EC6C12C6772}"/>
    <cellStyle name="Millares 11 6 2 13" xfId="6849" xr:uid="{DBA986FB-9681-4F6C-984A-DB35EEF9A0F0}"/>
    <cellStyle name="Millares 11 6 2 14" xfId="7288" xr:uid="{F5A78EC7-A024-4D3A-B0B0-C95818FDBAEB}"/>
    <cellStyle name="Millares 11 6 2 15" xfId="7727" xr:uid="{C51183FE-723F-49F2-9803-F24876304DF4}"/>
    <cellStyle name="Millares 11 6 2 16" xfId="8166" xr:uid="{C89341F4-5250-48AF-96BD-E7340E11E613}"/>
    <cellStyle name="Millares 11 6 2 17" xfId="8605" xr:uid="{FF3CD6BD-5449-4524-840C-12B45B71438E}"/>
    <cellStyle name="Millares 11 6 2 18" xfId="9044" xr:uid="{B5522928-2590-412E-9785-55B7AB068A36}"/>
    <cellStyle name="Millares 11 6 2 19" xfId="9483" xr:uid="{B743ECF9-663D-4A98-ABE1-900268041254}"/>
    <cellStyle name="Millares 11 6 2 2" xfId="2172" xr:uid="{E0959DE2-FEB4-47D0-862C-55D7F2AFE15F}"/>
    <cellStyle name="Millares 11 6 2 2 10" xfId="6183" xr:uid="{F0E15045-B535-401D-9F23-31E4D0DF5276}"/>
    <cellStyle name="Millares 11 6 2 2 100" xfId="45696" xr:uid="{D9481F10-4260-4DAC-A755-222BECEE4AD6}"/>
    <cellStyle name="Millares 11 6 2 2 101" xfId="46135" xr:uid="{B0698108-C46C-4042-A7AB-09CB2CA90FC5}"/>
    <cellStyle name="Millares 11 6 2 2 102" xfId="46574" xr:uid="{5CDB3D60-42C3-44CE-9215-89A516FF5440}"/>
    <cellStyle name="Millares 11 6 2 2 103" xfId="47013" xr:uid="{DF61EC03-E618-4ABE-9E28-D1CB89709718}"/>
    <cellStyle name="Millares 11 6 2 2 104" xfId="47452" xr:uid="{218562D4-6A75-43F9-9227-3A65DCDCA34E}"/>
    <cellStyle name="Millares 11 6 2 2 105" xfId="47891" xr:uid="{88838E95-2430-4FAC-A749-B47C20F1D91E}"/>
    <cellStyle name="Millares 11 6 2 2 106" xfId="48330" xr:uid="{7693659A-C021-42A0-910B-DCD2BF229B33}"/>
    <cellStyle name="Millares 11 6 2 2 107" xfId="48769" xr:uid="{FAAF927A-E6F6-4C49-9FEF-8729033A7C17}"/>
    <cellStyle name="Millares 11 6 2 2 108" xfId="49208" xr:uid="{06A99A35-2D74-4FDD-801E-750634D26607}"/>
    <cellStyle name="Millares 11 6 2 2 109" xfId="49647" xr:uid="{8D3E953F-5926-45E0-A86E-AAEDB08FB4DA}"/>
    <cellStyle name="Millares 11 6 2 2 11" xfId="6622" xr:uid="{905F4E37-5B24-47B0-A2ED-C567AF64D683}"/>
    <cellStyle name="Millares 11 6 2 2 110" xfId="50086" xr:uid="{F5701F09-2E5B-4B3B-9AC1-76A3ACF661BE}"/>
    <cellStyle name="Millares 11 6 2 2 111" xfId="50525" xr:uid="{D4110FF1-AA2D-439A-8978-FEBB3DB8F26A}"/>
    <cellStyle name="Millares 11 6 2 2 112" xfId="50964" xr:uid="{73E9D339-E9E1-4E4C-8D47-E3D6D86926DE}"/>
    <cellStyle name="Millares 11 6 2 2 113" xfId="51403" xr:uid="{3765EA14-71EC-412A-8AC7-8C66BDE2DC5D}"/>
    <cellStyle name="Millares 11 6 2 2 114" xfId="51842" xr:uid="{D5EDB2E0-DDF5-4F1A-B129-6278A29B9E91}"/>
    <cellStyle name="Millares 11 6 2 2 115" xfId="52281" xr:uid="{EC34A382-580F-4965-AA75-187BB402F061}"/>
    <cellStyle name="Millares 11 6 2 2 116" xfId="52720" xr:uid="{D572C516-C733-40B8-BD13-06AC8291E714}"/>
    <cellStyle name="Millares 11 6 2 2 117" xfId="53159" xr:uid="{EB7C91FC-A9CB-4745-8B22-CD24EC8BAF00}"/>
    <cellStyle name="Millares 11 6 2 2 118" xfId="53598" xr:uid="{603157AF-11F9-49BE-BC69-7D0A76A4023D}"/>
    <cellStyle name="Millares 11 6 2 2 119" xfId="54037" xr:uid="{F13820CF-5B66-4A65-8CAA-31E1E2E934F7}"/>
    <cellStyle name="Millares 11 6 2 2 12" xfId="7061" xr:uid="{59B1BEF0-6269-4742-B214-4929F7CD4C3F}"/>
    <cellStyle name="Millares 11 6 2 2 120" xfId="54476" xr:uid="{B1A2366D-2CB3-4A0F-BA5C-E9A6FF898F53}"/>
    <cellStyle name="Millares 11 6 2 2 121" xfId="54915" xr:uid="{7F71AAC8-4A40-4031-BFB8-F41B4F27B479}"/>
    <cellStyle name="Millares 11 6 2 2 13" xfId="7500" xr:uid="{92137F89-A69E-418C-8FB8-566011BB1BBA}"/>
    <cellStyle name="Millares 11 6 2 2 14" xfId="7939" xr:uid="{A3BDEB67-53AD-4F0B-87C5-E0089CDC3534}"/>
    <cellStyle name="Millares 11 6 2 2 15" xfId="8378" xr:uid="{F3B83F7D-1507-4B4E-9744-E15F04453B1F}"/>
    <cellStyle name="Millares 11 6 2 2 16" xfId="8817" xr:uid="{A9A787B9-6A6B-4E45-8859-5E641C754BBD}"/>
    <cellStyle name="Millares 11 6 2 2 17" xfId="9256" xr:uid="{927CD55B-9792-41C5-9C58-C2B9E49A0FE0}"/>
    <cellStyle name="Millares 11 6 2 2 18" xfId="9695" xr:uid="{8E8496C5-9372-44DE-9A8B-9325F9354AC1}"/>
    <cellStyle name="Millares 11 6 2 2 19" xfId="10134" xr:uid="{0E9D7BA7-F704-4FC3-AFB7-1C669157D204}"/>
    <cellStyle name="Millares 11 6 2 2 2" xfId="2671" xr:uid="{302E20CE-2FB8-4A44-B62E-FC614426341D}"/>
    <cellStyle name="Millares 11 6 2 2 20" xfId="10572" xr:uid="{4A7F5999-81BD-44FF-AF39-8AC5F08037CA}"/>
    <cellStyle name="Millares 11 6 2 2 21" xfId="11011" xr:uid="{B3AEA91B-047A-4D22-BA54-1BFE565D4D98}"/>
    <cellStyle name="Millares 11 6 2 2 22" xfId="11450" xr:uid="{D08B72C6-2D84-4C09-AB79-B997EEE9C809}"/>
    <cellStyle name="Millares 11 6 2 2 23" xfId="11889" xr:uid="{0B5F7F6E-FBFB-459B-8838-2419FD29CEA5}"/>
    <cellStyle name="Millares 11 6 2 2 24" xfId="12328" xr:uid="{A7A0D0D1-79B6-4E59-8704-C2C22497A5A4}"/>
    <cellStyle name="Millares 11 6 2 2 25" xfId="12768" xr:uid="{E13E8C37-382B-4660-ACA9-48838B9A6761}"/>
    <cellStyle name="Millares 11 6 2 2 26" xfId="13207" xr:uid="{5BF0A372-31EA-4ED1-ADE6-48017FBB2753}"/>
    <cellStyle name="Millares 11 6 2 2 27" xfId="13647" xr:uid="{0A9C3BEA-42FD-4506-AAD3-BAF208D87F22}"/>
    <cellStyle name="Millares 11 6 2 2 28" xfId="14086" xr:uid="{4956CC61-258F-40BA-BFDA-CAE781DC0B80}"/>
    <cellStyle name="Millares 11 6 2 2 29" xfId="14525" xr:uid="{FB7D1523-0C90-42A6-A1CC-16D28B0D5728}"/>
    <cellStyle name="Millares 11 6 2 2 3" xfId="3110" xr:uid="{D7BEF054-B673-4C34-9433-7842852ABE00}"/>
    <cellStyle name="Millares 11 6 2 2 30" xfId="14964" xr:uid="{FA260EBD-2E54-42F0-9DC3-7347821CDC99}"/>
    <cellStyle name="Millares 11 6 2 2 31" xfId="15403" xr:uid="{B8AE33AC-ACDB-464B-AD8F-D617AC5E10FA}"/>
    <cellStyle name="Millares 11 6 2 2 32" xfId="15842" xr:uid="{5085664E-7515-4C68-8458-1ABFF1C22B76}"/>
    <cellStyle name="Millares 11 6 2 2 33" xfId="16282" xr:uid="{DE26F034-156C-47E8-8929-CE757B830ADA}"/>
    <cellStyle name="Millares 11 6 2 2 34" xfId="16721" xr:uid="{AB3E2AC2-F202-4EB4-9EFB-531B4DAAEE6A}"/>
    <cellStyle name="Millares 11 6 2 2 35" xfId="17160" xr:uid="{DA046183-6797-4A27-BF59-3FB681DF0403}"/>
    <cellStyle name="Millares 11 6 2 2 36" xfId="17599" xr:uid="{B0016517-E3A9-4527-A23D-A812E9A955F7}"/>
    <cellStyle name="Millares 11 6 2 2 37" xfId="18038" xr:uid="{C6EEA8C8-036D-4E21-9888-C4646EDD529D}"/>
    <cellStyle name="Millares 11 6 2 2 38" xfId="18477" xr:uid="{7895D9FB-34BA-424D-A28A-4505FEA41D02}"/>
    <cellStyle name="Millares 11 6 2 2 39" xfId="18916" xr:uid="{E267EBA3-D2CE-41DC-AD27-57DF4816762C}"/>
    <cellStyle name="Millares 11 6 2 2 4" xfId="3548" xr:uid="{880789F6-5578-4FF9-A131-A09DBE99CE0F}"/>
    <cellStyle name="Millares 11 6 2 2 40" xfId="19355" xr:uid="{DE570F6C-A908-4156-AD70-1A2C6DAD70CD}"/>
    <cellStyle name="Millares 11 6 2 2 41" xfId="19794" xr:uid="{A6F0940D-84FC-442B-88EF-6D4C1860174C}"/>
    <cellStyle name="Millares 11 6 2 2 42" xfId="20233" xr:uid="{9622CD9D-A391-42EE-9707-78F76F271237}"/>
    <cellStyle name="Millares 11 6 2 2 43" xfId="20672" xr:uid="{0EC18C0B-BC85-409E-8B48-4B8DB8BF76C9}"/>
    <cellStyle name="Millares 11 6 2 2 44" xfId="21111" xr:uid="{4DC9E921-F87C-4B52-91F9-068FC1463911}"/>
    <cellStyle name="Millares 11 6 2 2 45" xfId="21550" xr:uid="{711A56C4-A968-442B-90E9-2707120FA651}"/>
    <cellStyle name="Millares 11 6 2 2 46" xfId="21989" xr:uid="{DC6CE102-54B2-442B-8846-775191F6246D}"/>
    <cellStyle name="Millares 11 6 2 2 47" xfId="22428" xr:uid="{6CB1D862-F909-4F24-AAD5-F030166B6C36}"/>
    <cellStyle name="Millares 11 6 2 2 48" xfId="22867" xr:uid="{3A08C2E5-BB61-41AB-8EE6-09170A953AE9}"/>
    <cellStyle name="Millares 11 6 2 2 49" xfId="23306" xr:uid="{378A7066-4549-46F0-87D7-E6DAC256C185}"/>
    <cellStyle name="Millares 11 6 2 2 5" xfId="3988" xr:uid="{4773458F-8357-4166-A540-E550A2F7D1B4}"/>
    <cellStyle name="Millares 11 6 2 2 50" xfId="23745" xr:uid="{FF3265B0-2DE4-4538-B50D-1712214450B9}"/>
    <cellStyle name="Millares 11 6 2 2 51" xfId="24184" xr:uid="{6197DDA6-08C6-465E-909A-2E4235212686}"/>
    <cellStyle name="Millares 11 6 2 2 52" xfId="24623" xr:uid="{D1190CDF-21A8-47B3-BEA2-996962A8CF15}"/>
    <cellStyle name="Millares 11 6 2 2 53" xfId="25062" xr:uid="{1CCC6FDD-D90A-4581-A4F9-5E66C11B6B57}"/>
    <cellStyle name="Millares 11 6 2 2 54" xfId="25501" xr:uid="{5AF3FB39-4BA0-4B40-8A04-95B9E34A7ACA}"/>
    <cellStyle name="Millares 11 6 2 2 55" xfId="25940" xr:uid="{9406F262-570D-44E6-BAC4-D28F6BB77041}"/>
    <cellStyle name="Millares 11 6 2 2 56" xfId="26379" xr:uid="{417C2D89-B299-4388-AB77-29FD92E1DBAC}"/>
    <cellStyle name="Millares 11 6 2 2 57" xfId="26818" xr:uid="{544729CA-9F2D-4B0B-B90D-DDD6EDC346AC}"/>
    <cellStyle name="Millares 11 6 2 2 58" xfId="27257" xr:uid="{FC1A4C3B-20E7-4E50-B07E-0393E9BC400E}"/>
    <cellStyle name="Millares 11 6 2 2 59" xfId="27696" xr:uid="{059A7332-D56C-4F79-A513-D4B04E8D2BC7}"/>
    <cellStyle name="Millares 11 6 2 2 6" xfId="4427" xr:uid="{36C6450D-BBBD-473A-80D6-3DD314001F95}"/>
    <cellStyle name="Millares 11 6 2 2 60" xfId="28135" xr:uid="{C91B84B5-A127-4B72-9DC3-70A351DACCF9}"/>
    <cellStyle name="Millares 11 6 2 2 61" xfId="28574" xr:uid="{265B6617-4206-49CC-BBC1-E273669C2696}"/>
    <cellStyle name="Millares 11 6 2 2 62" xfId="29013" xr:uid="{C9747232-1EBB-4866-BD40-C7E6EB24737E}"/>
    <cellStyle name="Millares 11 6 2 2 63" xfId="29452" xr:uid="{5E0B8182-AF5B-4CEE-A4B8-C2FDEF4D8B51}"/>
    <cellStyle name="Millares 11 6 2 2 64" xfId="29891" xr:uid="{8DF783FD-1346-4770-927E-FAE44F2E0FBB}"/>
    <cellStyle name="Millares 11 6 2 2 65" xfId="30330" xr:uid="{CABF6470-C467-4BD8-9DD7-62D515168CBC}"/>
    <cellStyle name="Millares 11 6 2 2 66" xfId="30769" xr:uid="{7BF17E32-556C-4B3D-BA1D-21EB39D88C60}"/>
    <cellStyle name="Millares 11 6 2 2 67" xfId="31208" xr:uid="{73AB0AE9-4CBE-4011-A23D-30A344C87A3E}"/>
    <cellStyle name="Millares 11 6 2 2 68" xfId="31647" xr:uid="{2427AF95-3E10-4E9A-8C20-956C2DF887D8}"/>
    <cellStyle name="Millares 11 6 2 2 69" xfId="32087" xr:uid="{CB4ACFC0-DEF1-4C46-8C25-76FB8AC7B3CE}"/>
    <cellStyle name="Millares 11 6 2 2 7" xfId="4866" xr:uid="{1539FF31-F360-42BD-A8F4-592AA4F4CE42}"/>
    <cellStyle name="Millares 11 6 2 2 70" xfId="32526" xr:uid="{910EB49C-C688-417E-B90B-B9EF19B7DAA5}"/>
    <cellStyle name="Millares 11 6 2 2 71" xfId="32965" xr:uid="{AF522EB0-558D-4A5C-9565-BFB0B8E55A78}"/>
    <cellStyle name="Millares 11 6 2 2 72" xfId="33404" xr:uid="{9A00B8E8-6824-4292-8543-337280B8DFBB}"/>
    <cellStyle name="Millares 11 6 2 2 73" xfId="33843" xr:uid="{127ED942-4AEF-41B1-83BC-E88295186062}"/>
    <cellStyle name="Millares 11 6 2 2 74" xfId="34282" xr:uid="{E3FFDA6D-57C0-4C42-A8C3-A7A1062D08D6}"/>
    <cellStyle name="Millares 11 6 2 2 75" xfId="34721" xr:uid="{99567D95-668A-4B14-9A1F-809E23D385F1}"/>
    <cellStyle name="Millares 11 6 2 2 76" xfId="35160" xr:uid="{6A63C4D0-E50A-4D47-A226-521F6646D55C}"/>
    <cellStyle name="Millares 11 6 2 2 77" xfId="35599" xr:uid="{577CA927-CB82-47E6-BC40-A5E0DB4A0430}"/>
    <cellStyle name="Millares 11 6 2 2 78" xfId="36038" xr:uid="{22E640FD-915A-4CBB-993E-09AC121B028E}"/>
    <cellStyle name="Millares 11 6 2 2 79" xfId="36477" xr:uid="{CC36F660-C6AC-4042-AF46-B7B725CA6088}"/>
    <cellStyle name="Millares 11 6 2 2 8" xfId="5305" xr:uid="{21D8903D-F308-4FA6-81C6-B8BA32864669}"/>
    <cellStyle name="Millares 11 6 2 2 80" xfId="36916" xr:uid="{51678A36-5129-465A-88E0-227CA57A9489}"/>
    <cellStyle name="Millares 11 6 2 2 81" xfId="37354" xr:uid="{777D5CD7-480A-4645-83A6-8C680B6E15EE}"/>
    <cellStyle name="Millares 11 6 2 2 82" xfId="37793" xr:uid="{C08CD9FA-1532-4DE9-AB8D-D3082644B464}"/>
    <cellStyle name="Millares 11 6 2 2 83" xfId="38232" xr:uid="{1469317D-464D-49C1-AF61-ED29BF52C361}"/>
    <cellStyle name="Millares 11 6 2 2 84" xfId="38671" xr:uid="{953842AC-A8FA-454E-9E1A-0598E5BF83F3}"/>
    <cellStyle name="Millares 11 6 2 2 85" xfId="39110" xr:uid="{2616EA04-EA01-42CE-B2FE-BFB00EF3F6B5}"/>
    <cellStyle name="Millares 11 6 2 2 86" xfId="39549" xr:uid="{8F3BFCDE-27B6-47C5-AD1F-AEC88A4603B4}"/>
    <cellStyle name="Millares 11 6 2 2 87" xfId="39988" xr:uid="{E4DBD0DE-2DBD-44FF-81E3-4B111183950E}"/>
    <cellStyle name="Millares 11 6 2 2 88" xfId="40428" xr:uid="{4EB0187D-2BEA-4CF1-9D3C-CA7AD4B49189}"/>
    <cellStyle name="Millares 11 6 2 2 89" xfId="40867" xr:uid="{641663F6-CFA7-4316-A55E-2A0EBE6B3BCA}"/>
    <cellStyle name="Millares 11 6 2 2 9" xfId="5744" xr:uid="{BF338E68-2FBA-4910-BFD7-821CDA620EB3}"/>
    <cellStyle name="Millares 11 6 2 2 90" xfId="41306" xr:uid="{1631D1CC-51B4-4A91-B8C1-1D0FEC1A8171}"/>
    <cellStyle name="Millares 11 6 2 2 91" xfId="41745" xr:uid="{026D5722-82FC-4EB7-91A7-AC1D27252500}"/>
    <cellStyle name="Millares 11 6 2 2 92" xfId="42184" xr:uid="{6756834D-C4C5-4C9D-BE0E-4950CFA2AA4D}"/>
    <cellStyle name="Millares 11 6 2 2 93" xfId="42623" xr:uid="{A778E8A0-70DC-44FF-B0A9-15D4DCD3D03A}"/>
    <cellStyle name="Millares 11 6 2 2 94" xfId="43062" xr:uid="{C546D70B-130C-4840-BD9D-EB06E3CD0988}"/>
    <cellStyle name="Millares 11 6 2 2 95" xfId="43501" xr:uid="{702AA951-74CD-48B3-8DF3-D0A2528452B3}"/>
    <cellStyle name="Millares 11 6 2 2 96" xfId="43940" xr:uid="{C7B8AFFB-8920-4013-B6D1-0D85C73E2137}"/>
    <cellStyle name="Millares 11 6 2 2 97" xfId="44379" xr:uid="{DF2DF03B-9F85-414C-82AB-44A14E2009D4}"/>
    <cellStyle name="Millares 11 6 2 2 98" xfId="44818" xr:uid="{D3CE5461-46D5-4280-AA3C-5049736DBE8D}"/>
    <cellStyle name="Millares 11 6 2 2 99" xfId="45257" xr:uid="{6207A2D2-FD1F-42E9-8423-B2C92F43AB75}"/>
    <cellStyle name="Millares 11 6 2 20" xfId="9922" xr:uid="{62F55459-E2AF-41D9-AF07-EB2E9B921D0C}"/>
    <cellStyle name="Millares 11 6 2 21" xfId="10360" xr:uid="{A237F8A5-8EA7-4935-96F8-881991AC6D3B}"/>
    <cellStyle name="Millares 11 6 2 22" xfId="10799" xr:uid="{9072A654-0831-4A1F-B221-1B872A70BAC1}"/>
    <cellStyle name="Millares 11 6 2 23" xfId="11238" xr:uid="{54C8E239-7702-4E72-9F88-B9657229B875}"/>
    <cellStyle name="Millares 11 6 2 24" xfId="11677" xr:uid="{D9426202-0195-4700-ABD4-3485DAC14744}"/>
    <cellStyle name="Millares 11 6 2 25" xfId="12116" xr:uid="{89F5E762-69BD-4476-8FA7-864C310000E8}"/>
    <cellStyle name="Millares 11 6 2 26" xfId="12555" xr:uid="{5BB9A4C9-ADB7-4AE4-A10D-67237A51C0B3}"/>
    <cellStyle name="Millares 11 6 2 27" xfId="12995" xr:uid="{D6253973-6580-4513-A0C6-5562FFC7A7C6}"/>
    <cellStyle name="Millares 11 6 2 28" xfId="13434" xr:uid="{50C96425-0464-4E45-8A7D-AC05B0508A75}"/>
    <cellStyle name="Millares 11 6 2 29" xfId="13874" xr:uid="{4E1DEF77-A4BC-4B98-8D77-914E06530912}"/>
    <cellStyle name="Millares 11 6 2 3" xfId="2458" xr:uid="{3FB252F9-D728-41C7-B1DC-C303BEE74DEF}"/>
    <cellStyle name="Millares 11 6 2 30" xfId="14313" xr:uid="{A646AAC7-1D54-40B6-8FD5-60033EAD96BC}"/>
    <cellStyle name="Millares 11 6 2 31" xfId="14752" xr:uid="{D57E6389-5E0F-42E9-AE86-132B6442A8D4}"/>
    <cellStyle name="Millares 11 6 2 32" xfId="15191" xr:uid="{893DFDBA-D592-49F3-978D-30DD1D669664}"/>
    <cellStyle name="Millares 11 6 2 33" xfId="15630" xr:uid="{9CEB2189-AA9B-4A60-82AA-E1D0752AA439}"/>
    <cellStyle name="Millares 11 6 2 34" xfId="16069" xr:uid="{08560298-01AD-4521-9A7D-E21717AA25CC}"/>
    <cellStyle name="Millares 11 6 2 35" xfId="16509" xr:uid="{3C586263-8A18-4ABD-9B1C-CC9FA43BA9F3}"/>
    <cellStyle name="Millares 11 6 2 36" xfId="16948" xr:uid="{19257080-E54F-4948-9653-11629602116B}"/>
    <cellStyle name="Millares 11 6 2 37" xfId="17387" xr:uid="{FEB172B1-13FD-47CD-B757-A86068BC6173}"/>
    <cellStyle name="Millares 11 6 2 38" xfId="17826" xr:uid="{FEBE2717-C76E-4857-B387-1D1517134C43}"/>
    <cellStyle name="Millares 11 6 2 39" xfId="18265" xr:uid="{FCF2D38F-D3F0-492B-8BD6-0AA9CF49E6C5}"/>
    <cellStyle name="Millares 11 6 2 4" xfId="2898" xr:uid="{9B5136B2-8576-4A07-B88E-DAC633F24DE8}"/>
    <cellStyle name="Millares 11 6 2 40" xfId="18704" xr:uid="{6F2B863F-D4D3-41B8-BAF9-9F0D1A85E29D}"/>
    <cellStyle name="Millares 11 6 2 41" xfId="19143" xr:uid="{AE3B5CAC-0524-4477-A955-F7FA2AA01BDA}"/>
    <cellStyle name="Millares 11 6 2 42" xfId="19582" xr:uid="{ABDD1F61-4F64-41A8-902D-006774D2DE44}"/>
    <cellStyle name="Millares 11 6 2 43" xfId="20021" xr:uid="{2AC068BF-E4EC-4E16-B695-EA7486F1D9AA}"/>
    <cellStyle name="Millares 11 6 2 44" xfId="20460" xr:uid="{FD107EA7-92D3-4A18-93DA-8CC9FDC56D41}"/>
    <cellStyle name="Millares 11 6 2 45" xfId="20899" xr:uid="{6E7BBE80-54DE-4B79-A0DA-5877B01DCB36}"/>
    <cellStyle name="Millares 11 6 2 46" xfId="21338" xr:uid="{8A3035A7-9A3B-44AD-9E77-54F8CFD878F9}"/>
    <cellStyle name="Millares 11 6 2 47" xfId="21777" xr:uid="{014B53C5-4BFA-48CB-8F81-BAA4D8B07F20}"/>
    <cellStyle name="Millares 11 6 2 48" xfId="22216" xr:uid="{89ECBC6B-31B0-42FB-AA14-C2563D16F1BE}"/>
    <cellStyle name="Millares 11 6 2 49" xfId="22655" xr:uid="{6ADB785E-3096-4659-8306-074D75B34541}"/>
    <cellStyle name="Millares 11 6 2 5" xfId="3336" xr:uid="{136C4A61-9127-4F4B-A145-4B8F9CB62226}"/>
    <cellStyle name="Millares 11 6 2 50" xfId="23094" xr:uid="{E7CFCF11-C076-4E11-8477-D0D8A6A44BFD}"/>
    <cellStyle name="Millares 11 6 2 51" xfId="23533" xr:uid="{B3EE43A2-917F-48BB-BD70-2BAB80FF1E75}"/>
    <cellStyle name="Millares 11 6 2 52" xfId="23972" xr:uid="{8559EAFB-DE5C-4F76-8737-503C7A4BFACE}"/>
    <cellStyle name="Millares 11 6 2 53" xfId="24411" xr:uid="{A71C9A82-9C69-4374-8657-4C2741C0BF61}"/>
    <cellStyle name="Millares 11 6 2 54" xfId="24850" xr:uid="{A64FAB7A-AAA1-402C-9CFD-86244CCF9EF9}"/>
    <cellStyle name="Millares 11 6 2 55" xfId="25289" xr:uid="{35015870-001B-434A-AB80-49B361C84FB3}"/>
    <cellStyle name="Millares 11 6 2 56" xfId="25728" xr:uid="{408D6B5D-E6D7-4D24-8B88-3C0FDDAA8C89}"/>
    <cellStyle name="Millares 11 6 2 57" xfId="26167" xr:uid="{72BA517E-E3DE-4DCA-95C8-5B8195872CE5}"/>
    <cellStyle name="Millares 11 6 2 58" xfId="26606" xr:uid="{30ED9C7C-C3E8-4DBF-BC5F-EF2EB7FA878F}"/>
    <cellStyle name="Millares 11 6 2 59" xfId="27045" xr:uid="{ABB4E76F-781B-4FCC-8957-D157A3A0F5F9}"/>
    <cellStyle name="Millares 11 6 2 6" xfId="3776" xr:uid="{CF728B87-FE0E-4EBE-A227-FF6FC70AEB5A}"/>
    <cellStyle name="Millares 11 6 2 60" xfId="27484" xr:uid="{52045FEF-F54B-43E1-9DD1-6A833502B563}"/>
    <cellStyle name="Millares 11 6 2 61" xfId="27923" xr:uid="{0FED7905-BD67-45BF-B887-8DA24244AFC2}"/>
    <cellStyle name="Millares 11 6 2 62" xfId="28362" xr:uid="{0FFD4837-E659-4477-AD74-06EE718B3543}"/>
    <cellStyle name="Millares 11 6 2 63" xfId="28801" xr:uid="{6AEB8592-D5DD-4D36-A872-1F0C59B9F281}"/>
    <cellStyle name="Millares 11 6 2 64" xfId="29240" xr:uid="{35FBAA4A-B974-4330-A1E0-5742CC3E6B6A}"/>
    <cellStyle name="Millares 11 6 2 65" xfId="29679" xr:uid="{7048B1B4-8279-4DFF-998B-D3D38C6FA181}"/>
    <cellStyle name="Millares 11 6 2 66" xfId="30118" xr:uid="{46921D7D-FDA1-4457-B636-D48ADAC2251C}"/>
    <cellStyle name="Millares 11 6 2 67" xfId="30557" xr:uid="{72F8520E-295A-4062-9A8E-2EBF1A52B368}"/>
    <cellStyle name="Millares 11 6 2 68" xfId="30996" xr:uid="{943B0A58-FAC5-47C2-85D6-A042B676CC22}"/>
    <cellStyle name="Millares 11 6 2 69" xfId="31435" xr:uid="{E0709B41-01D1-4361-9FC1-CED46C385E9C}"/>
    <cellStyle name="Millares 11 6 2 7" xfId="4215" xr:uid="{047A19A8-38C2-4330-846E-FDB114939E14}"/>
    <cellStyle name="Millares 11 6 2 70" xfId="31874" xr:uid="{7B77B8CC-6059-48AD-9EE8-E70D43766058}"/>
    <cellStyle name="Millares 11 6 2 71" xfId="32314" xr:uid="{8F6C01B8-D613-437B-B85B-908EB4A4C3CD}"/>
    <cellStyle name="Millares 11 6 2 72" xfId="32753" xr:uid="{893139E0-DC68-4723-80FA-8DE85F7E98F5}"/>
    <cellStyle name="Millares 11 6 2 73" xfId="33192" xr:uid="{1D2D6AA4-AB99-489A-BC1E-0E4E4908A120}"/>
    <cellStyle name="Millares 11 6 2 74" xfId="33631" xr:uid="{1F60333E-F641-44F3-A3B5-74FFB548183D}"/>
    <cellStyle name="Millares 11 6 2 75" xfId="34070" xr:uid="{C10C546D-387F-47F2-841D-2248B64BBECA}"/>
    <cellStyle name="Millares 11 6 2 76" xfId="34509" xr:uid="{075E8C7C-D0CF-4426-8DF9-E1B930829716}"/>
    <cellStyle name="Millares 11 6 2 77" xfId="34948" xr:uid="{C257E2D5-562A-4EA8-8DC7-9B43619C08F9}"/>
    <cellStyle name="Millares 11 6 2 78" xfId="35387" xr:uid="{76E65B88-91E1-4C96-A6B2-01795B8558B4}"/>
    <cellStyle name="Millares 11 6 2 79" xfId="35826" xr:uid="{4503EAE0-548D-4F70-A6E8-B7B29C0571DB}"/>
    <cellStyle name="Millares 11 6 2 8" xfId="4654" xr:uid="{D9FB00BE-DE2B-465E-BBBA-73586D8AB7B3}"/>
    <cellStyle name="Millares 11 6 2 80" xfId="36265" xr:uid="{B9AD65F1-B1C3-467B-ABBE-0F506AFE2C73}"/>
    <cellStyle name="Millares 11 6 2 81" xfId="36704" xr:uid="{324043C9-99A3-4DC4-A950-1327828BC762}"/>
    <cellStyle name="Millares 11 6 2 82" xfId="37142" xr:uid="{2D51A162-DAD1-4AE6-BB28-AA555CF1D6B9}"/>
    <cellStyle name="Millares 11 6 2 83" xfId="37581" xr:uid="{10A33DFB-B968-44B0-A7E7-F17805B26323}"/>
    <cellStyle name="Millares 11 6 2 84" xfId="38020" xr:uid="{12BEC9FD-A792-4173-8ACA-F968F960AA45}"/>
    <cellStyle name="Millares 11 6 2 85" xfId="38459" xr:uid="{A63AB53B-8460-4A6E-9EAE-44DB45986F2A}"/>
    <cellStyle name="Millares 11 6 2 86" xfId="38898" xr:uid="{F63131D0-A881-41CC-A1AA-7967435F7BAE}"/>
    <cellStyle name="Millares 11 6 2 87" xfId="39337" xr:uid="{81A0DF79-3B7D-4697-B57B-51FD59BF82FD}"/>
    <cellStyle name="Millares 11 6 2 88" xfId="39776" xr:uid="{4B9BB168-122D-4B9B-A17F-73208733E70F}"/>
    <cellStyle name="Millares 11 6 2 89" xfId="40216" xr:uid="{50F72993-6790-40B4-A8FE-F3A2CC6CFF90}"/>
    <cellStyle name="Millares 11 6 2 9" xfId="5093" xr:uid="{1C43D1FD-6675-4C65-8BC0-1051EB71E412}"/>
    <cellStyle name="Millares 11 6 2 90" xfId="40655" xr:uid="{3ECF11A2-971F-4485-93D4-9D6B6F35DD68}"/>
    <cellStyle name="Millares 11 6 2 91" xfId="41094" xr:uid="{C48399A7-15F9-4F04-B738-8CA5462DD2EB}"/>
    <cellStyle name="Millares 11 6 2 92" xfId="41533" xr:uid="{0A17C3FC-48DA-4E84-8A76-9030494820E2}"/>
    <cellStyle name="Millares 11 6 2 93" xfId="41972" xr:uid="{8B4C6FAD-8559-4DE4-9FE7-455C53B8579F}"/>
    <cellStyle name="Millares 11 6 2 94" xfId="42411" xr:uid="{C2DF763A-2540-47FE-A264-9AA5D6D884A5}"/>
    <cellStyle name="Millares 11 6 2 95" xfId="42850" xr:uid="{4A70994D-F89B-47EB-A24F-D7258879049D}"/>
    <cellStyle name="Millares 11 6 2 96" xfId="43289" xr:uid="{82A6A442-EF52-47BA-9563-2F9BCB95F58D}"/>
    <cellStyle name="Millares 11 6 2 97" xfId="43728" xr:uid="{FDD9DE3C-A540-4064-B943-AD58ECF35F3A}"/>
    <cellStyle name="Millares 11 6 2 98" xfId="44167" xr:uid="{62734CDD-F471-4920-84F9-D6B6DDFED427}"/>
    <cellStyle name="Millares 11 6 2 99" xfId="44606" xr:uid="{800DEA3D-0D37-48B6-B8B8-A8B6788A6C81}"/>
    <cellStyle name="Millares 11 6 20" xfId="9377" xr:uid="{BAB0B8B3-4C38-4390-8F28-C5926DE4BB51}"/>
    <cellStyle name="Millares 11 6 21" xfId="9816" xr:uid="{B8FA8E0D-07CE-4182-B22A-945A27C40F9B}"/>
    <cellStyle name="Millares 11 6 22" xfId="10254" xr:uid="{E49E31FD-5C3A-4898-BAEB-6B32FE4CBEE3}"/>
    <cellStyle name="Millares 11 6 23" xfId="10693" xr:uid="{31CBF7D7-8827-48DD-9683-DE3596575F55}"/>
    <cellStyle name="Millares 11 6 24" xfId="11132" xr:uid="{F0319355-FC98-42A7-877F-C4CA03DB268E}"/>
    <cellStyle name="Millares 11 6 25" xfId="11571" xr:uid="{31EC6A4E-C053-422C-B514-899D42380C4A}"/>
    <cellStyle name="Millares 11 6 26" xfId="12010" xr:uid="{0DCC246B-5630-43D6-BD14-479A583D6003}"/>
    <cellStyle name="Millares 11 6 27" xfId="12449" xr:uid="{87CD06A7-29E3-4AF6-AF13-610150BA8CFE}"/>
    <cellStyle name="Millares 11 6 28" xfId="12889" xr:uid="{61A43134-EFD7-4816-9928-CE622AC3FC37}"/>
    <cellStyle name="Millares 11 6 29" xfId="13328" xr:uid="{1A2ACB87-94CC-4B91-9671-138E05B062CE}"/>
    <cellStyle name="Millares 11 6 3" xfId="1651" xr:uid="{2149E08B-1556-4D28-8B0F-2B8C88C60142}"/>
    <cellStyle name="Millares 11 6 3 10" xfId="6077" xr:uid="{BBAD258A-BD0C-46D0-9EE9-0F14BF1250C9}"/>
    <cellStyle name="Millares 11 6 3 100" xfId="45590" xr:uid="{8DE0D267-334F-480C-B08C-7F76745BDD9E}"/>
    <cellStyle name="Millares 11 6 3 101" xfId="46029" xr:uid="{B7CEBEF8-BAA8-467E-B86B-8F5AEF1D2E82}"/>
    <cellStyle name="Millares 11 6 3 102" xfId="46468" xr:uid="{69870E76-EF47-470A-8C05-644816B805EC}"/>
    <cellStyle name="Millares 11 6 3 103" xfId="46907" xr:uid="{4EF0718E-5E88-41AD-A786-681484E3EE78}"/>
    <cellStyle name="Millares 11 6 3 104" xfId="47346" xr:uid="{23605C6F-FACC-4AD3-937B-79F1FD6FFF60}"/>
    <cellStyle name="Millares 11 6 3 105" xfId="47785" xr:uid="{2DC93410-BB41-4F5D-9242-D2CB519850D8}"/>
    <cellStyle name="Millares 11 6 3 106" xfId="48224" xr:uid="{B4D1B510-F468-40BF-8B11-B2D1B7DE82A2}"/>
    <cellStyle name="Millares 11 6 3 107" xfId="48663" xr:uid="{445E5D56-08BF-410E-A26E-33FC625649BB}"/>
    <cellStyle name="Millares 11 6 3 108" xfId="49102" xr:uid="{7B7592F0-3B0F-4A19-9440-72DB5E862299}"/>
    <cellStyle name="Millares 11 6 3 109" xfId="49541" xr:uid="{C0BBD945-4BEB-49F0-920E-C42F15C151E5}"/>
    <cellStyle name="Millares 11 6 3 11" xfId="6516" xr:uid="{67EACBC6-3831-4730-883B-46DA573CBE23}"/>
    <cellStyle name="Millares 11 6 3 110" xfId="49980" xr:uid="{6F28C080-C2A8-46EE-9360-492C113824E4}"/>
    <cellStyle name="Millares 11 6 3 111" xfId="50419" xr:uid="{077FCF47-F077-4746-AAF9-32E195F59F44}"/>
    <cellStyle name="Millares 11 6 3 112" xfId="50858" xr:uid="{E60DE603-95FC-41F0-ACC5-196AAE53D97C}"/>
    <cellStyle name="Millares 11 6 3 113" xfId="51297" xr:uid="{C9F8F044-B892-4E78-B788-B22C3B16DC46}"/>
    <cellStyle name="Millares 11 6 3 114" xfId="51736" xr:uid="{482758A9-0D90-49F1-B0D1-A0CA991B793F}"/>
    <cellStyle name="Millares 11 6 3 115" xfId="52175" xr:uid="{EA7F5C72-ABA8-49F2-8170-358758261832}"/>
    <cellStyle name="Millares 11 6 3 116" xfId="52614" xr:uid="{03BD3D2E-7894-4082-80D6-1A8F541C1F9B}"/>
    <cellStyle name="Millares 11 6 3 117" xfId="53053" xr:uid="{5E260D86-A6F8-43E4-87CA-F7BC2415AFFD}"/>
    <cellStyle name="Millares 11 6 3 118" xfId="53492" xr:uid="{EE57FE89-5B01-41EB-BECF-AE0E8C114CC9}"/>
    <cellStyle name="Millares 11 6 3 119" xfId="53931" xr:uid="{2C37CD0E-3729-4F42-984D-9283E81E45E0}"/>
    <cellStyle name="Millares 11 6 3 12" xfId="6955" xr:uid="{ACAA262F-5EEF-4BD8-8F8E-905A5F7BE784}"/>
    <cellStyle name="Millares 11 6 3 120" xfId="54370" xr:uid="{C69A3A15-D467-4517-8D34-EB0CFC96C9CC}"/>
    <cellStyle name="Millares 11 6 3 121" xfId="54809" xr:uid="{B3FE4043-33B8-4CB5-A052-D49F27F113ED}"/>
    <cellStyle name="Millares 11 6 3 13" xfId="7394" xr:uid="{8755DFB7-E772-45F0-B698-05434F58AB7F}"/>
    <cellStyle name="Millares 11 6 3 14" xfId="7833" xr:uid="{EF900762-DB67-4020-BCBB-2898401CF29F}"/>
    <cellStyle name="Millares 11 6 3 15" xfId="8272" xr:uid="{398662DD-2959-4542-832E-183A3E95B2BF}"/>
    <cellStyle name="Millares 11 6 3 16" xfId="8711" xr:uid="{1462EC7F-3C94-4FB2-A389-9619FFE732D3}"/>
    <cellStyle name="Millares 11 6 3 17" xfId="9150" xr:uid="{84DEC16C-846A-4C4C-BD7C-4F5BFE60C164}"/>
    <cellStyle name="Millares 11 6 3 18" xfId="9589" xr:uid="{6DEF6C44-E211-4EBE-B2D8-44A1610A2236}"/>
    <cellStyle name="Millares 11 6 3 19" xfId="10028" xr:uid="{58D12BA1-C15B-4F8D-AF43-DDBF192795AC}"/>
    <cellStyle name="Millares 11 6 3 2" xfId="2565" xr:uid="{F6DCC4DC-DE49-47BE-A1FB-086D28123080}"/>
    <cellStyle name="Millares 11 6 3 20" xfId="10466" xr:uid="{BC591FDC-D466-4B1E-A927-D7F37C72B02F}"/>
    <cellStyle name="Millares 11 6 3 21" xfId="10905" xr:uid="{541BA943-AF65-4DAA-A3A8-32AAED589037}"/>
    <cellStyle name="Millares 11 6 3 22" xfId="11344" xr:uid="{BAA46BD6-659A-432B-A5D7-183C7CAD5DC6}"/>
    <cellStyle name="Millares 11 6 3 23" xfId="11783" xr:uid="{91CB9798-E6C1-431B-8DE9-D07A94EAE3A4}"/>
    <cellStyle name="Millares 11 6 3 24" xfId="12222" xr:uid="{11E32ECE-4B8B-41B8-A429-805116CB8D18}"/>
    <cellStyle name="Millares 11 6 3 25" xfId="12662" xr:uid="{4751E4F0-21C4-4DA5-BFF5-926994287C06}"/>
    <cellStyle name="Millares 11 6 3 26" xfId="13101" xr:uid="{5C6D57C9-9188-4DAA-8BD0-AD546D7D1225}"/>
    <cellStyle name="Millares 11 6 3 27" xfId="13541" xr:uid="{62EB4E7A-BCE8-4584-9540-92700BF9E542}"/>
    <cellStyle name="Millares 11 6 3 28" xfId="13980" xr:uid="{1EF0EC2B-8C48-4031-A8D1-4B138D23DFFB}"/>
    <cellStyle name="Millares 11 6 3 29" xfId="14419" xr:uid="{339E7A8F-C0EA-40D4-ACA8-284DFE008FBA}"/>
    <cellStyle name="Millares 11 6 3 3" xfId="3004" xr:uid="{FDF7B8D2-59A7-4053-B920-016A23D1D11F}"/>
    <cellStyle name="Millares 11 6 3 30" xfId="14858" xr:uid="{B3DD42C4-8281-4C24-B7C5-8A287A3CDFAB}"/>
    <cellStyle name="Millares 11 6 3 31" xfId="15297" xr:uid="{E5AB0D28-E959-4CE6-80BA-C1DEE44107A1}"/>
    <cellStyle name="Millares 11 6 3 32" xfId="15736" xr:uid="{8D8F6D2B-81C8-426C-BC1E-64DC5D79E1A2}"/>
    <cellStyle name="Millares 11 6 3 33" xfId="16176" xr:uid="{8A345D00-142D-45E2-9EFC-60CB53EF856A}"/>
    <cellStyle name="Millares 11 6 3 34" xfId="16615" xr:uid="{ED797AFF-307D-4271-8049-B430E50613D4}"/>
    <cellStyle name="Millares 11 6 3 35" xfId="17054" xr:uid="{5795D695-2AE2-4E44-A55C-573E786B0DDD}"/>
    <cellStyle name="Millares 11 6 3 36" xfId="17493" xr:uid="{890D6F6F-C550-4FFE-BC75-189583A30C60}"/>
    <cellStyle name="Millares 11 6 3 37" xfId="17932" xr:uid="{09C60C17-539D-44AD-81DB-A9F7460A77E9}"/>
    <cellStyle name="Millares 11 6 3 38" xfId="18371" xr:uid="{4C67EA8B-01F8-4E0E-9338-C38855B4AD1D}"/>
    <cellStyle name="Millares 11 6 3 39" xfId="18810" xr:uid="{18FCA9D8-1915-4D60-9225-0956B85512AF}"/>
    <cellStyle name="Millares 11 6 3 4" xfId="3442" xr:uid="{EEFA204B-CB02-4DC5-86D3-C5842B3EFCC3}"/>
    <cellStyle name="Millares 11 6 3 40" xfId="19249" xr:uid="{0883ADE5-0138-4081-927D-9B45E417013B}"/>
    <cellStyle name="Millares 11 6 3 41" xfId="19688" xr:uid="{67581C64-2ED3-4384-9CDD-823BA082CEA8}"/>
    <cellStyle name="Millares 11 6 3 42" xfId="20127" xr:uid="{5D9ED858-E8CA-4736-951E-4E3ECFF29C69}"/>
    <cellStyle name="Millares 11 6 3 43" xfId="20566" xr:uid="{5415FD34-8BC4-4FDC-8C0D-1F3D7C4C1778}"/>
    <cellStyle name="Millares 11 6 3 44" xfId="21005" xr:uid="{D542FE5E-34D6-41C8-91EA-8066E89DDCAD}"/>
    <cellStyle name="Millares 11 6 3 45" xfId="21444" xr:uid="{1813F519-785E-49E9-9F90-D5BAF545EF6D}"/>
    <cellStyle name="Millares 11 6 3 46" xfId="21883" xr:uid="{6EE4CBA9-4917-4CBC-BCDE-51F9AB12BB39}"/>
    <cellStyle name="Millares 11 6 3 47" xfId="22322" xr:uid="{707BE252-BC13-459E-8DF3-B2B291C735EE}"/>
    <cellStyle name="Millares 11 6 3 48" xfId="22761" xr:uid="{99EBE29C-ECBA-4BE7-9F31-5F56CE0F6E34}"/>
    <cellStyle name="Millares 11 6 3 49" xfId="23200" xr:uid="{AD7A6D01-4EA5-43E3-BBD6-76E17B689860}"/>
    <cellStyle name="Millares 11 6 3 5" xfId="3882" xr:uid="{85B712C5-9AC5-47AD-853E-E17558670E67}"/>
    <cellStyle name="Millares 11 6 3 50" xfId="23639" xr:uid="{2A2565A8-47CF-47DF-8F18-AB9704EB0C4C}"/>
    <cellStyle name="Millares 11 6 3 51" xfId="24078" xr:uid="{DA6088DB-60B2-4082-B542-3B98DA013225}"/>
    <cellStyle name="Millares 11 6 3 52" xfId="24517" xr:uid="{F19A75BA-E7F9-4F2E-9079-BC5542BE5DF2}"/>
    <cellStyle name="Millares 11 6 3 53" xfId="24956" xr:uid="{2ABACE4E-E388-4C9F-82C6-1B0F163C0E5C}"/>
    <cellStyle name="Millares 11 6 3 54" xfId="25395" xr:uid="{A38DF825-AF21-4EDF-B2B3-644E88D5E86C}"/>
    <cellStyle name="Millares 11 6 3 55" xfId="25834" xr:uid="{3038D07B-AFDF-4A12-8E87-825F7A601AFA}"/>
    <cellStyle name="Millares 11 6 3 56" xfId="26273" xr:uid="{3BA8F257-FE0A-40BA-BCEC-DA26E8705E4E}"/>
    <cellStyle name="Millares 11 6 3 57" xfId="26712" xr:uid="{E971FF05-CCC6-431F-B0AD-FE305464FB3D}"/>
    <cellStyle name="Millares 11 6 3 58" xfId="27151" xr:uid="{774A35C6-4871-4372-A137-EF507F1B55E3}"/>
    <cellStyle name="Millares 11 6 3 59" xfId="27590" xr:uid="{9804D5CC-65BB-4FFA-B343-B68EF6E4A681}"/>
    <cellStyle name="Millares 11 6 3 6" xfId="4321" xr:uid="{3DD1659D-F1A3-4F66-8DD4-FE92071E16D7}"/>
    <cellStyle name="Millares 11 6 3 60" xfId="28029" xr:uid="{AD8C9353-00CE-4819-9D13-160C55907C72}"/>
    <cellStyle name="Millares 11 6 3 61" xfId="28468" xr:uid="{221F71D6-DEB2-4B23-9EF3-8DB842C7179D}"/>
    <cellStyle name="Millares 11 6 3 62" xfId="28907" xr:uid="{CAD32C34-AF7D-4382-A086-B69C11A99874}"/>
    <cellStyle name="Millares 11 6 3 63" xfId="29346" xr:uid="{24D2EDF0-1AF6-45FB-8439-CFECAE991ECB}"/>
    <cellStyle name="Millares 11 6 3 64" xfId="29785" xr:uid="{2478CE92-673E-41F7-979E-36231101D512}"/>
    <cellStyle name="Millares 11 6 3 65" xfId="30224" xr:uid="{8545EA0C-8445-4C02-8599-0CE0D9F80563}"/>
    <cellStyle name="Millares 11 6 3 66" xfId="30663" xr:uid="{FF4B974C-3215-4BB3-BB6C-010B1D97193B}"/>
    <cellStyle name="Millares 11 6 3 67" xfId="31102" xr:uid="{18402B8F-6D67-4AD1-83A7-6EF108B4664F}"/>
    <cellStyle name="Millares 11 6 3 68" xfId="31541" xr:uid="{ACE777B3-F3D7-4367-A6DB-D35AD9BDCD7C}"/>
    <cellStyle name="Millares 11 6 3 69" xfId="31981" xr:uid="{EC1B431C-CEFF-4150-864F-830BCF8C09AC}"/>
    <cellStyle name="Millares 11 6 3 7" xfId="4760" xr:uid="{DB286436-5F1D-478F-934B-A8066D67CD55}"/>
    <cellStyle name="Millares 11 6 3 70" xfId="32420" xr:uid="{CAE20846-E12E-4143-996D-DD56B8FD6307}"/>
    <cellStyle name="Millares 11 6 3 71" xfId="32859" xr:uid="{FF34168C-D3D1-4B9C-8015-BBA707C5D31C}"/>
    <cellStyle name="Millares 11 6 3 72" xfId="33298" xr:uid="{F088E7A6-DA8F-4245-88FF-E05DDF62669D}"/>
    <cellStyle name="Millares 11 6 3 73" xfId="33737" xr:uid="{C1BF13C2-57D6-45C9-8C3F-CC7DB28F6E4C}"/>
    <cellStyle name="Millares 11 6 3 74" xfId="34176" xr:uid="{F5308A9A-FA7B-4F25-BC6C-013A8257352A}"/>
    <cellStyle name="Millares 11 6 3 75" xfId="34615" xr:uid="{D20E7570-E086-42F9-972B-1DF2BBA876CF}"/>
    <cellStyle name="Millares 11 6 3 76" xfId="35054" xr:uid="{87A71976-B043-4512-A72A-BECA52388BCD}"/>
    <cellStyle name="Millares 11 6 3 77" xfId="35493" xr:uid="{FD21DC5B-264E-4070-A4DE-D641D7FA57BF}"/>
    <cellStyle name="Millares 11 6 3 78" xfId="35932" xr:uid="{C8C36152-93F7-4F99-9ACC-A2C2B4373B52}"/>
    <cellStyle name="Millares 11 6 3 79" xfId="36371" xr:uid="{B9760195-7A09-4F79-AABF-DBC86E3670F5}"/>
    <cellStyle name="Millares 11 6 3 8" xfId="5199" xr:uid="{B787D31C-6B50-4699-A9E8-1BA0DBB6A3AB}"/>
    <cellStyle name="Millares 11 6 3 80" xfId="36810" xr:uid="{B4D6C0A6-06A5-4C61-8198-9DCC974BB973}"/>
    <cellStyle name="Millares 11 6 3 81" xfId="37248" xr:uid="{F549EF16-C316-4D6A-8219-33D7BD9E6576}"/>
    <cellStyle name="Millares 11 6 3 82" xfId="37687" xr:uid="{076FE057-FD2B-49A0-8EAF-32B9C3CEAD1F}"/>
    <cellStyle name="Millares 11 6 3 83" xfId="38126" xr:uid="{677E21E3-2F6B-4EB9-9A69-7AC9FB277EE7}"/>
    <cellStyle name="Millares 11 6 3 84" xfId="38565" xr:uid="{E8032E75-6514-4686-AE6F-BDDC2B798B9A}"/>
    <cellStyle name="Millares 11 6 3 85" xfId="39004" xr:uid="{9EC3B478-0FB9-480B-A172-5FEA407341A2}"/>
    <cellStyle name="Millares 11 6 3 86" xfId="39443" xr:uid="{7496153F-8CAC-487F-B4B9-70898B0D0E1B}"/>
    <cellStyle name="Millares 11 6 3 87" xfId="39882" xr:uid="{5E8F9CF6-2FF9-4A2D-80F3-B3D4E414E879}"/>
    <cellStyle name="Millares 11 6 3 88" xfId="40322" xr:uid="{FF2EDD2B-996E-4815-8CC7-2E25744A5C4E}"/>
    <cellStyle name="Millares 11 6 3 89" xfId="40761" xr:uid="{A5C7C135-F6D1-4773-82D0-35CC991CACEF}"/>
    <cellStyle name="Millares 11 6 3 9" xfId="5638" xr:uid="{007214A7-893B-4461-8543-26BE0B2236E1}"/>
    <cellStyle name="Millares 11 6 3 90" xfId="41200" xr:uid="{F59FDF0A-6DC0-42A5-9616-D792A2A8782A}"/>
    <cellStyle name="Millares 11 6 3 91" xfId="41639" xr:uid="{15E0F778-1D0E-48D1-B19D-6083DC2B2CB4}"/>
    <cellStyle name="Millares 11 6 3 92" xfId="42078" xr:uid="{7FC442B8-9DD6-465B-806E-34AA7938D320}"/>
    <cellStyle name="Millares 11 6 3 93" xfId="42517" xr:uid="{352E4C54-0401-4FB0-8CF1-52815C30622F}"/>
    <cellStyle name="Millares 11 6 3 94" xfId="42956" xr:uid="{7A4A4F9B-01E3-4ED3-BFB7-EEBEA12D897F}"/>
    <cellStyle name="Millares 11 6 3 95" xfId="43395" xr:uid="{E09E04EA-BECE-4030-BD80-7AA9BF0B65FA}"/>
    <cellStyle name="Millares 11 6 3 96" xfId="43834" xr:uid="{27A973C7-AE73-4B15-BFB0-8C0D3EF88517}"/>
    <cellStyle name="Millares 11 6 3 97" xfId="44273" xr:uid="{5F02648E-80A7-48F5-B017-0B74F8994BDC}"/>
    <cellStyle name="Millares 11 6 3 98" xfId="44712" xr:uid="{F2BABFC0-4445-429B-BDF0-FC7288F55597}"/>
    <cellStyle name="Millares 11 6 3 99" xfId="45151" xr:uid="{F5E922A4-05BB-40E4-9C88-A49425954A49}"/>
    <cellStyle name="Millares 11 6 30" xfId="13768" xr:uid="{C87932CC-8DF5-408C-857A-222F62FC214E}"/>
    <cellStyle name="Millares 11 6 31" xfId="14207" xr:uid="{289E7622-6AA9-4F7D-BC5B-0701F45FF8BC}"/>
    <cellStyle name="Millares 11 6 32" xfId="14646" xr:uid="{4B54B007-A3EC-4FE7-A5F1-A7A0A2D35482}"/>
    <cellStyle name="Millares 11 6 33" xfId="15085" xr:uid="{FDE472C2-F161-4067-AB23-D63A8FBAF6DB}"/>
    <cellStyle name="Millares 11 6 34" xfId="15524" xr:uid="{DA00FA2F-5ABC-4F6B-8066-AD629E7842C5}"/>
    <cellStyle name="Millares 11 6 35" xfId="15963" xr:uid="{182DA49A-382E-47CA-9EA7-441847A5795C}"/>
    <cellStyle name="Millares 11 6 36" xfId="16403" xr:uid="{B93F180D-177B-4542-BE32-DBE4FC95FB3C}"/>
    <cellStyle name="Millares 11 6 37" xfId="16842" xr:uid="{206B782E-A507-40C4-B1AB-99F00376FCB2}"/>
    <cellStyle name="Millares 11 6 38" xfId="17281" xr:uid="{11357132-0E7B-490B-8321-1ECDE6875C12}"/>
    <cellStyle name="Millares 11 6 39" xfId="17720" xr:uid="{619308F6-F99B-4634-9510-F39982FCBDE2}"/>
    <cellStyle name="Millares 11 6 4" xfId="2352" xr:uid="{146DE81C-F309-4D4A-AF62-76CDF568ADAB}"/>
    <cellStyle name="Millares 11 6 40" xfId="18159" xr:uid="{4B1E37E9-64B6-4982-B26F-650A5466E297}"/>
    <cellStyle name="Millares 11 6 41" xfId="18598" xr:uid="{388AD013-4895-461D-A144-BA738508D3AC}"/>
    <cellStyle name="Millares 11 6 42" xfId="19037" xr:uid="{517121DF-88A3-4770-BB51-39C5438F295B}"/>
    <cellStyle name="Millares 11 6 43" xfId="19476" xr:uid="{17C4CF0B-F7DD-4C78-8365-E52437D99EB8}"/>
    <cellStyle name="Millares 11 6 44" xfId="19915" xr:uid="{F3A5B44E-5EF1-4607-80CB-A2B3E07F9850}"/>
    <cellStyle name="Millares 11 6 45" xfId="20354" xr:uid="{15C381BC-99B8-4366-8512-5B05084F3F1D}"/>
    <cellStyle name="Millares 11 6 46" xfId="20793" xr:uid="{D7D72305-2B0F-4006-B6DC-6E127A3BD479}"/>
    <cellStyle name="Millares 11 6 47" xfId="21232" xr:uid="{9AF7DAED-4191-4AD5-A084-99033A63A948}"/>
    <cellStyle name="Millares 11 6 48" xfId="21671" xr:uid="{8A9646E6-F13F-4B4D-9E4C-AF28494603ED}"/>
    <cellStyle name="Millares 11 6 49" xfId="22110" xr:uid="{652DC2AA-5A79-4EEB-8B41-92DD832BE099}"/>
    <cellStyle name="Millares 11 6 5" xfId="2792" xr:uid="{16BA8E3C-D913-4902-BECC-744FDEFD7D89}"/>
    <cellStyle name="Millares 11 6 50" xfId="22549" xr:uid="{F13DD5FA-80CB-4449-8201-6608B8A79F5A}"/>
    <cellStyle name="Millares 11 6 51" xfId="22988" xr:uid="{B3FF0BA5-B981-4795-AA58-581957B5FA76}"/>
    <cellStyle name="Millares 11 6 52" xfId="23427" xr:uid="{193F75A1-E1EE-411A-B6B8-6254CFA3793E}"/>
    <cellStyle name="Millares 11 6 53" xfId="23866" xr:uid="{3EDE5EEB-704D-4077-BA43-B3001D4340AC}"/>
    <cellStyle name="Millares 11 6 54" xfId="24305" xr:uid="{B3602660-6E10-4D7C-809B-F5F0B7D900AB}"/>
    <cellStyle name="Millares 11 6 55" xfId="24744" xr:uid="{B1F74F8E-E834-473E-9A81-48A76CD459D7}"/>
    <cellStyle name="Millares 11 6 56" xfId="25183" xr:uid="{C607BDE5-D97E-46B3-8A84-63A4D5C85E6B}"/>
    <cellStyle name="Millares 11 6 57" xfId="25622" xr:uid="{4A7EDF31-0823-4DE1-A516-AC2614118956}"/>
    <cellStyle name="Millares 11 6 58" xfId="26061" xr:uid="{8C96D6CE-261E-4009-A857-E8885BB0ADE8}"/>
    <cellStyle name="Millares 11 6 59" xfId="26500" xr:uid="{431ABB12-CF26-4857-9D37-7B81D45E91C9}"/>
    <cellStyle name="Millares 11 6 6" xfId="3230" xr:uid="{7CC902D6-3EF9-4E1C-827C-55CBACC80248}"/>
    <cellStyle name="Millares 11 6 60" xfId="26939" xr:uid="{BBA9C275-77E7-45FE-9C7D-6E854FD22483}"/>
    <cellStyle name="Millares 11 6 61" xfId="27378" xr:uid="{78FF8054-8AE5-4145-B283-C4F9B55C3C8B}"/>
    <cellStyle name="Millares 11 6 62" xfId="27817" xr:uid="{539FADF0-A6EF-4A60-BE5C-B31B147E98A1}"/>
    <cellStyle name="Millares 11 6 63" xfId="28256" xr:uid="{C8067936-BBFF-48D8-BA69-5B5913E7F1F7}"/>
    <cellStyle name="Millares 11 6 64" xfId="28695" xr:uid="{49DEA7DB-FEE6-4C3D-B42A-604BA49F9434}"/>
    <cellStyle name="Millares 11 6 65" xfId="29134" xr:uid="{794D46A3-F75A-4971-B1B6-1FF452654F2E}"/>
    <cellStyle name="Millares 11 6 66" xfId="29573" xr:uid="{AF0A3A23-FB0F-40C4-8795-FF403BF21F61}"/>
    <cellStyle name="Millares 11 6 67" xfId="30012" xr:uid="{7B97DBA3-D4C9-42DF-B850-AD7492827B1F}"/>
    <cellStyle name="Millares 11 6 68" xfId="30451" xr:uid="{B468F492-1547-44AE-86FB-4A8198BBDB28}"/>
    <cellStyle name="Millares 11 6 69" xfId="30890" xr:uid="{50CF663A-4636-4DF9-A512-7063CB1AF8CE}"/>
    <cellStyle name="Millares 11 6 7" xfId="3670" xr:uid="{F6D5F528-DD54-4161-B0D6-832D508CB996}"/>
    <cellStyle name="Millares 11 6 70" xfId="31329" xr:uid="{BD111509-DBE9-4869-983E-279DC9AAA40F}"/>
    <cellStyle name="Millares 11 6 71" xfId="31768" xr:uid="{939D6841-4E7F-4B6B-9A67-9D5962CE78DB}"/>
    <cellStyle name="Millares 11 6 72" xfId="32208" xr:uid="{A869245F-E645-4182-965B-D3B07AAA3A3F}"/>
    <cellStyle name="Millares 11 6 73" xfId="32647" xr:uid="{9A71D98A-09FE-4CAF-BC63-04A458F0BF3E}"/>
    <cellStyle name="Millares 11 6 74" xfId="33086" xr:uid="{C77EDDB6-50C3-475E-AB4C-43048014C66C}"/>
    <cellStyle name="Millares 11 6 75" xfId="33525" xr:uid="{9F7867BC-C18E-41BD-8593-67D729E2BF7E}"/>
    <cellStyle name="Millares 11 6 76" xfId="33964" xr:uid="{3907FBC0-33BE-4D2E-B6CF-E5D00AE5D3D2}"/>
    <cellStyle name="Millares 11 6 77" xfId="34403" xr:uid="{BC8E82D8-0A8C-446F-8C13-A939B7A97943}"/>
    <cellStyle name="Millares 11 6 78" xfId="34842" xr:uid="{0EF1EC0C-3B35-4B48-A8D9-DD1DA019E7AC}"/>
    <cellStyle name="Millares 11 6 79" xfId="35281" xr:uid="{E013E195-688E-487E-AA08-195ECF7EC965}"/>
    <cellStyle name="Millares 11 6 8" xfId="4109" xr:uid="{3AF7A45A-5F51-4E92-AA19-3CDA9FCEA366}"/>
    <cellStyle name="Millares 11 6 80" xfId="35720" xr:uid="{630E0017-9A45-4DAC-B644-1C73FB2F17AB}"/>
    <cellStyle name="Millares 11 6 81" xfId="36159" xr:uid="{28D04674-F80F-4861-A7FC-029E5CC0E2B9}"/>
    <cellStyle name="Millares 11 6 82" xfId="36598" xr:uid="{85983EAB-5256-454F-9CED-278932903144}"/>
    <cellStyle name="Millares 11 6 83" xfId="37036" xr:uid="{08C785D9-4095-441B-B739-3BD487D887CA}"/>
    <cellStyle name="Millares 11 6 84" xfId="37475" xr:uid="{A0FDA070-BEAA-458C-9315-8AFDAF3C009E}"/>
    <cellStyle name="Millares 11 6 85" xfId="37914" xr:uid="{B75C8BCC-F863-47DC-BBFF-07DFE7B828E5}"/>
    <cellStyle name="Millares 11 6 86" xfId="38353" xr:uid="{F93C7A79-049F-4409-92BD-4BC3D55D822B}"/>
    <cellStyle name="Millares 11 6 87" xfId="38792" xr:uid="{081DA89D-793D-47C5-885C-2C1BB3AF5AC2}"/>
    <cellStyle name="Millares 11 6 88" xfId="39231" xr:uid="{825A7DE0-C3C4-4581-8BCA-F4CE16777E6E}"/>
    <cellStyle name="Millares 11 6 89" xfId="39670" xr:uid="{75837D83-C6DE-44E7-ABC6-61885DFE4F5B}"/>
    <cellStyle name="Millares 11 6 9" xfId="4548" xr:uid="{454D9F72-4A16-4750-8B10-C91E9659241C}"/>
    <cellStyle name="Millares 11 6 90" xfId="40110" xr:uid="{FA15735B-25EF-4E64-AC67-2AF39C4241BE}"/>
    <cellStyle name="Millares 11 6 91" xfId="40549" xr:uid="{6B50CDC0-EDB2-4C9A-890F-583B030005C3}"/>
    <cellStyle name="Millares 11 6 92" xfId="40988" xr:uid="{F23937FF-645A-4D64-880A-9613051AE21B}"/>
    <cellStyle name="Millares 11 6 93" xfId="41427" xr:uid="{88D8CB43-DA21-4A97-9CEC-D1E0F2D60AA6}"/>
    <cellStyle name="Millares 11 6 94" xfId="41866" xr:uid="{7133C301-1DEF-4AC6-8372-CABE2879A0FB}"/>
    <cellStyle name="Millares 11 6 95" xfId="42305" xr:uid="{03837B6B-8A65-4580-9852-A7EDF261532C}"/>
    <cellStyle name="Millares 11 6 96" xfId="42744" xr:uid="{0CEEBAB5-DBD6-47CE-A9D0-807759DE8947}"/>
    <cellStyle name="Millares 11 6 97" xfId="43183" xr:uid="{C7968115-658F-4819-B715-09BDCBF85150}"/>
    <cellStyle name="Millares 11 6 98" xfId="43622" xr:uid="{569FB09F-2E39-4C92-AE0C-13E8C4DD8A43}"/>
    <cellStyle name="Millares 11 6 99" xfId="44061" xr:uid="{2EB4C6BE-36DF-485F-B2E0-957C77751424}"/>
    <cellStyle name="Millares 11 60" xfId="24218" xr:uid="{AC4BEB3E-B151-41B6-9693-EFD071E70D51}"/>
    <cellStyle name="Millares 11 61" xfId="24657" xr:uid="{1B4D7B9D-A034-4612-9EE0-1C9924A22336}"/>
    <cellStyle name="Millares 11 62" xfId="25096" xr:uid="{4252CE24-C114-44EC-A1F6-798DEEF32071}"/>
    <cellStyle name="Millares 11 63" xfId="25535" xr:uid="{5888F05E-08EC-4D28-ADB9-618A0AD01476}"/>
    <cellStyle name="Millares 11 64" xfId="25974" xr:uid="{5F0C5560-56FB-4B6E-AEB1-F237F2716AA3}"/>
    <cellStyle name="Millares 11 65" xfId="26413" xr:uid="{11F0E38A-51B0-4CD4-9EFA-A76F716C4942}"/>
    <cellStyle name="Millares 11 66" xfId="26852" xr:uid="{D8B7C0AC-D454-4344-AAEF-BAB896B4BCF1}"/>
    <cellStyle name="Millares 11 67" xfId="27291" xr:uid="{A828D50E-B3D2-45C6-B678-A43F60FA3887}"/>
    <cellStyle name="Millares 11 68" xfId="27730" xr:uid="{568E25D8-CB06-41A3-BF9D-B352D7B95156}"/>
    <cellStyle name="Millares 11 69" xfId="28169" xr:uid="{E951213A-6F8A-403E-BC49-1FABAA61A39C}"/>
    <cellStyle name="Millares 11 7" xfId="662" xr:uid="{D387D542-9086-4B05-B59B-3BC1DE03DBB6}"/>
    <cellStyle name="Millares 11 7 10" xfId="4998" xr:uid="{791277C9-FB53-4773-B3E9-CC55B78780D3}"/>
    <cellStyle name="Millares 11 7 100" xfId="44511" xr:uid="{BFF05E6A-9281-484E-A3D3-4F6A304E67FC}"/>
    <cellStyle name="Millares 11 7 101" xfId="44950" xr:uid="{6B5C4EC8-6BB8-409C-AAFB-A1489316EEC6}"/>
    <cellStyle name="Millares 11 7 102" xfId="45389" xr:uid="{8EFB8284-CE1D-4EDF-BCCF-673ED247347D}"/>
    <cellStyle name="Millares 11 7 103" xfId="45828" xr:uid="{F4F23A48-D0B8-4A19-AC35-27CE662F00B0}"/>
    <cellStyle name="Millares 11 7 104" xfId="46267" xr:uid="{52CE9EC4-E43E-4A99-8F2A-E32C2F5CF276}"/>
    <cellStyle name="Millares 11 7 105" xfId="46706" xr:uid="{643E906E-83D4-42F0-9F17-7D22A7C77FE7}"/>
    <cellStyle name="Millares 11 7 106" xfId="47145" xr:uid="{411E900D-2E9A-4AD0-9571-944AD59EFDB7}"/>
    <cellStyle name="Millares 11 7 107" xfId="47584" xr:uid="{9E1470AD-840E-4379-880D-E4F6AB043F1A}"/>
    <cellStyle name="Millares 11 7 108" xfId="48023" xr:uid="{0AD66F86-A384-4CF2-AAE5-021C6B438457}"/>
    <cellStyle name="Millares 11 7 109" xfId="48462" xr:uid="{308B8C96-C7EC-4FEE-A59B-9D06EAB9CDA9}"/>
    <cellStyle name="Millares 11 7 11" xfId="5437" xr:uid="{98830E4B-F44B-4DE1-B8F6-7A9BC4E9BB48}"/>
    <cellStyle name="Millares 11 7 110" xfId="48901" xr:uid="{6F1BFE96-3530-4027-967B-BC0D5D98A3C3}"/>
    <cellStyle name="Millares 11 7 111" xfId="49340" xr:uid="{7F898A70-41F0-45BF-AD8B-677BA74F5D16}"/>
    <cellStyle name="Millares 11 7 112" xfId="49779" xr:uid="{17416C85-F194-40DB-A9D9-AEB3BEE321B8}"/>
    <cellStyle name="Millares 11 7 113" xfId="50218" xr:uid="{707D7FB0-A3F6-4BB4-AD3D-8E3F2B385F30}"/>
    <cellStyle name="Millares 11 7 114" xfId="50657" xr:uid="{EE4121A8-64CA-418E-8EE6-548D68A79F03}"/>
    <cellStyle name="Millares 11 7 115" xfId="51096" xr:uid="{76B8A88E-EE06-4051-B6BB-3137EC2FC0DB}"/>
    <cellStyle name="Millares 11 7 116" xfId="51535" xr:uid="{EAF7468E-3433-4662-B034-9ED307C6EDC3}"/>
    <cellStyle name="Millares 11 7 117" xfId="51974" xr:uid="{E34D00FF-188E-43DF-8296-F63CC3085226}"/>
    <cellStyle name="Millares 11 7 118" xfId="52413" xr:uid="{E9053CD4-34CB-4870-8AC5-F8AC6475906F}"/>
    <cellStyle name="Millares 11 7 119" xfId="52852" xr:uid="{8459472B-C604-4AE6-B953-A05C66AE4170}"/>
    <cellStyle name="Millares 11 7 12" xfId="5876" xr:uid="{D7266B02-21C7-4D01-B965-83EE97C6E087}"/>
    <cellStyle name="Millares 11 7 120" xfId="53291" xr:uid="{EE312B1E-4065-4A49-BB7C-6FBF4AFA2890}"/>
    <cellStyle name="Millares 11 7 121" xfId="53730" xr:uid="{6A2C786A-3024-4983-BBB3-A6D17419EE65}"/>
    <cellStyle name="Millares 11 7 122" xfId="54169" xr:uid="{595CFBA9-3139-4406-A3FF-FE6FA27A016A}"/>
    <cellStyle name="Millares 11 7 123" xfId="54608" xr:uid="{A9D64C54-EE43-4426-84CD-C893ED9A3029}"/>
    <cellStyle name="Millares 11 7 13" xfId="6315" xr:uid="{03841A11-8F6D-4F20-AC42-DE078A093ECE}"/>
    <cellStyle name="Millares 11 7 14" xfId="6754" xr:uid="{25FEB39F-D51E-4209-9478-83FD27C80AD9}"/>
    <cellStyle name="Millares 11 7 15" xfId="7193" xr:uid="{6C234599-750F-4530-B30C-C1B8A5330DBA}"/>
    <cellStyle name="Millares 11 7 16" xfId="7632" xr:uid="{55ECB692-5549-4402-809F-FDA1B24C131F}"/>
    <cellStyle name="Millares 11 7 17" xfId="8071" xr:uid="{F4CDE271-08CA-4820-B0DC-1DBE0BC82038}"/>
    <cellStyle name="Millares 11 7 18" xfId="8510" xr:uid="{A653C07A-582B-4ABA-8AC7-0E7636128C10}"/>
    <cellStyle name="Millares 11 7 19" xfId="8949" xr:uid="{A9650924-B83E-4E32-90FE-F06DBC8DBBF7}"/>
    <cellStyle name="Millares 11 7 2" xfId="1183" xr:uid="{2AC194DE-BB38-4F6E-9558-C74CEA622949}"/>
    <cellStyle name="Millares 11 7 2 10" xfId="5543" xr:uid="{7BEDB30C-DE24-430F-9523-64053CC39A0F}"/>
    <cellStyle name="Millares 11 7 2 100" xfId="45056" xr:uid="{7B9D9F6A-2554-45F6-916A-C61381A89E59}"/>
    <cellStyle name="Millares 11 7 2 101" xfId="45495" xr:uid="{B4728C81-C324-45ED-A2BC-B5C7C7097380}"/>
    <cellStyle name="Millares 11 7 2 102" xfId="45934" xr:uid="{CA08E390-CAD5-4B9F-A866-4369714CF53F}"/>
    <cellStyle name="Millares 11 7 2 103" xfId="46373" xr:uid="{D8BE3831-3256-4C72-94F7-9A6CFE600BDF}"/>
    <cellStyle name="Millares 11 7 2 104" xfId="46812" xr:uid="{234E317E-2780-49BB-802C-F4E08609C328}"/>
    <cellStyle name="Millares 11 7 2 105" xfId="47251" xr:uid="{A5917A27-98F8-46EC-BBDF-103BBC14E1E5}"/>
    <cellStyle name="Millares 11 7 2 106" xfId="47690" xr:uid="{89D9318D-D237-4A6C-BF00-9E28B83535C9}"/>
    <cellStyle name="Millares 11 7 2 107" xfId="48129" xr:uid="{2C856383-641C-4DAF-9A27-CE8D61E7CA29}"/>
    <cellStyle name="Millares 11 7 2 108" xfId="48568" xr:uid="{7E9BC80D-AF59-489F-97BD-5CF8E2EFD095}"/>
    <cellStyle name="Millares 11 7 2 109" xfId="49007" xr:uid="{5CE3A93F-F366-4844-8099-14B878FFE68B}"/>
    <cellStyle name="Millares 11 7 2 11" xfId="5982" xr:uid="{4E3F51FB-F8F4-44E0-8A23-3DF6BBEF6854}"/>
    <cellStyle name="Millares 11 7 2 110" xfId="49446" xr:uid="{C47782D4-5858-4B2B-927B-0D56584499E6}"/>
    <cellStyle name="Millares 11 7 2 111" xfId="49885" xr:uid="{4AF08FB6-B913-4A70-9062-C46B5A8FB782}"/>
    <cellStyle name="Millares 11 7 2 112" xfId="50324" xr:uid="{E9EB21CC-3A9E-4FA5-B2D9-F405CFA2A84C}"/>
    <cellStyle name="Millares 11 7 2 113" xfId="50763" xr:uid="{8CDB5DAC-ABB8-42F9-A0AD-C6B89B82FFB5}"/>
    <cellStyle name="Millares 11 7 2 114" xfId="51202" xr:uid="{28C8CC92-AA13-4483-9C8A-A33503A0D12D}"/>
    <cellStyle name="Millares 11 7 2 115" xfId="51641" xr:uid="{8FB6C88B-2676-4036-986F-2B545DE4155F}"/>
    <cellStyle name="Millares 11 7 2 116" xfId="52080" xr:uid="{9C2D2ACC-AECA-43E3-BAD0-22FFE8FE2A1A}"/>
    <cellStyle name="Millares 11 7 2 117" xfId="52519" xr:uid="{D7E07D36-F1DB-4732-84D6-AE0AA5BABB43}"/>
    <cellStyle name="Millares 11 7 2 118" xfId="52958" xr:uid="{2865CDFB-FA8A-4588-9D55-19624518FCD7}"/>
    <cellStyle name="Millares 11 7 2 119" xfId="53397" xr:uid="{876523CD-18E5-41F0-AC5B-6D37EA86DD25}"/>
    <cellStyle name="Millares 11 7 2 12" xfId="6421" xr:uid="{7D2C354A-C4C4-46C2-A1CD-312F72E5AAC5}"/>
    <cellStyle name="Millares 11 7 2 120" xfId="53836" xr:uid="{5F0AD6DF-F3CC-4620-9AF1-F477BF88CFDA}"/>
    <cellStyle name="Millares 11 7 2 121" xfId="54275" xr:uid="{30CA275F-0342-496A-8E9E-78D3994EF05B}"/>
    <cellStyle name="Millares 11 7 2 122" xfId="54714" xr:uid="{11233169-653A-4946-A416-25B599886448}"/>
    <cellStyle name="Millares 11 7 2 13" xfId="6860" xr:uid="{23193DC7-354F-48F8-8B91-B2D2CF01BFD1}"/>
    <cellStyle name="Millares 11 7 2 14" xfId="7299" xr:uid="{F44ADF16-31CD-4D83-B50A-884F0A3EA44F}"/>
    <cellStyle name="Millares 11 7 2 15" xfId="7738" xr:uid="{118F91D7-5E65-4BEF-B13C-71F2CB524C89}"/>
    <cellStyle name="Millares 11 7 2 16" xfId="8177" xr:uid="{FC85EE0A-B823-48CA-B7A2-17BE8A574911}"/>
    <cellStyle name="Millares 11 7 2 17" xfId="8616" xr:uid="{24C929F1-59B4-45E1-AC28-50E237F69A79}"/>
    <cellStyle name="Millares 11 7 2 18" xfId="9055" xr:uid="{D4F6D073-1391-4E75-B74C-CFFF8BD62FC1}"/>
    <cellStyle name="Millares 11 7 2 19" xfId="9494" xr:uid="{ECBF3D9F-A74A-4823-AF3B-856FDDA6DA84}"/>
    <cellStyle name="Millares 11 7 2 2" xfId="2224" xr:uid="{BF25DFDA-808F-4403-ACDB-BF9FF3B98BB5}"/>
    <cellStyle name="Millares 11 7 2 2 10" xfId="6194" xr:uid="{AAC2E897-9C7B-4952-8A76-E4FFCDA8AD4C}"/>
    <cellStyle name="Millares 11 7 2 2 100" xfId="45707" xr:uid="{6784BBE5-3C8F-4F37-85C2-80D11F37CFFD}"/>
    <cellStyle name="Millares 11 7 2 2 101" xfId="46146" xr:uid="{A9B7487B-8A25-4E9E-99C2-DF6A07A99702}"/>
    <cellStyle name="Millares 11 7 2 2 102" xfId="46585" xr:uid="{016F8E0C-5E3D-453A-883F-4A8F15F1FE36}"/>
    <cellStyle name="Millares 11 7 2 2 103" xfId="47024" xr:uid="{193D0965-36E9-4C01-9EF7-6615FE17F2B4}"/>
    <cellStyle name="Millares 11 7 2 2 104" xfId="47463" xr:uid="{7CD3C1E1-3C6C-4172-BF05-8DE25BA368D5}"/>
    <cellStyle name="Millares 11 7 2 2 105" xfId="47902" xr:uid="{1D5E8510-E539-4E9A-B180-A524FF627665}"/>
    <cellStyle name="Millares 11 7 2 2 106" xfId="48341" xr:uid="{C2CB63C8-6E09-4BB3-B014-2BD8C169BC53}"/>
    <cellStyle name="Millares 11 7 2 2 107" xfId="48780" xr:uid="{9E1F5D8F-01DE-412A-9043-1FA154621359}"/>
    <cellStyle name="Millares 11 7 2 2 108" xfId="49219" xr:uid="{6D728DAA-6B78-46EF-AE54-D8B6DA9BE827}"/>
    <cellStyle name="Millares 11 7 2 2 109" xfId="49658" xr:uid="{84C98435-1B7D-4022-A70A-AF863D8A0F67}"/>
    <cellStyle name="Millares 11 7 2 2 11" xfId="6633" xr:uid="{DD67D647-F3FC-4F6B-94AE-2BBAB4255439}"/>
    <cellStyle name="Millares 11 7 2 2 110" xfId="50097" xr:uid="{D2CB64E8-A003-4DDC-8430-C6B991B7F82B}"/>
    <cellStyle name="Millares 11 7 2 2 111" xfId="50536" xr:uid="{F2D947B0-C356-461F-BB74-73130E1B231B}"/>
    <cellStyle name="Millares 11 7 2 2 112" xfId="50975" xr:uid="{25E57C09-754C-4E25-A55C-B28CF99DCA9E}"/>
    <cellStyle name="Millares 11 7 2 2 113" xfId="51414" xr:uid="{B9A28BAC-1745-442D-8B7E-93417309C235}"/>
    <cellStyle name="Millares 11 7 2 2 114" xfId="51853" xr:uid="{D3F7BE01-15E9-4DF5-96D8-C3FBF9CA20B9}"/>
    <cellStyle name="Millares 11 7 2 2 115" xfId="52292" xr:uid="{547170E4-D6B7-4440-BA60-8A17BA31E2E9}"/>
    <cellStyle name="Millares 11 7 2 2 116" xfId="52731" xr:uid="{518A8CEC-21C4-4675-BBDD-DFF68E21A757}"/>
    <cellStyle name="Millares 11 7 2 2 117" xfId="53170" xr:uid="{1185AC45-CE7A-4FDA-9821-7F1BDB762140}"/>
    <cellStyle name="Millares 11 7 2 2 118" xfId="53609" xr:uid="{BC1BFBE7-8CBD-4CD3-886F-2E801AFF6253}"/>
    <cellStyle name="Millares 11 7 2 2 119" xfId="54048" xr:uid="{3E934207-567B-499B-89BD-3ABA6B0B92F0}"/>
    <cellStyle name="Millares 11 7 2 2 12" xfId="7072" xr:uid="{CD7109D6-31F7-4554-9307-D5F14F952E8F}"/>
    <cellStyle name="Millares 11 7 2 2 120" xfId="54487" xr:uid="{6789CFB7-6C2A-4B7F-A540-1E94CD91F1BC}"/>
    <cellStyle name="Millares 11 7 2 2 121" xfId="54926" xr:uid="{7518308C-49C6-444E-91BE-B8FE30A9DE6F}"/>
    <cellStyle name="Millares 11 7 2 2 13" xfId="7511" xr:uid="{D01FD7FF-2C3E-412D-B186-4670626E8CBB}"/>
    <cellStyle name="Millares 11 7 2 2 14" xfId="7950" xr:uid="{4581DC74-6911-4E25-9672-363BEAABE956}"/>
    <cellStyle name="Millares 11 7 2 2 15" xfId="8389" xr:uid="{8EC06DCA-1F94-463C-BE3F-7788EE6B382D}"/>
    <cellStyle name="Millares 11 7 2 2 16" xfId="8828" xr:uid="{D3AA538B-BFA1-4645-A734-63CFB7AFF604}"/>
    <cellStyle name="Millares 11 7 2 2 17" xfId="9267" xr:uid="{7C0DA0E5-2E70-4811-80A5-10FB2E06DB9B}"/>
    <cellStyle name="Millares 11 7 2 2 18" xfId="9706" xr:uid="{0708198B-41AD-47EA-8F4C-3BE72EF33814}"/>
    <cellStyle name="Millares 11 7 2 2 19" xfId="10145" xr:uid="{9C69CEE4-73C6-4DA1-95A4-95660DE51548}"/>
    <cellStyle name="Millares 11 7 2 2 2" xfId="2682" xr:uid="{9CC4B9C5-C520-45AB-AD94-34949E758742}"/>
    <cellStyle name="Millares 11 7 2 2 20" xfId="10583" xr:uid="{9D1C84CC-57E1-4007-B4C2-500782326184}"/>
    <cellStyle name="Millares 11 7 2 2 21" xfId="11022" xr:uid="{FF1BE1F4-086C-4221-8B1F-07D0F029DF12}"/>
    <cellStyle name="Millares 11 7 2 2 22" xfId="11461" xr:uid="{C7FE9E85-D468-496D-BF81-A6F28922720E}"/>
    <cellStyle name="Millares 11 7 2 2 23" xfId="11900" xr:uid="{6F223E49-3A3F-4077-99C4-2000CA474A5B}"/>
    <cellStyle name="Millares 11 7 2 2 24" xfId="12339" xr:uid="{907D56DA-2AEE-4A34-B44E-858F4CF34AFE}"/>
    <cellStyle name="Millares 11 7 2 2 25" xfId="12779" xr:uid="{74610F39-CDE8-4CFB-A05F-596A7AEA1D0B}"/>
    <cellStyle name="Millares 11 7 2 2 26" xfId="13218" xr:uid="{DBEC0771-7D73-414C-AD8D-1EA27741E256}"/>
    <cellStyle name="Millares 11 7 2 2 27" xfId="13658" xr:uid="{E6B68305-EA49-4D13-9104-29CE34FF3474}"/>
    <cellStyle name="Millares 11 7 2 2 28" xfId="14097" xr:uid="{D0FA3EE4-8A11-455B-8EF5-A3B7535AE301}"/>
    <cellStyle name="Millares 11 7 2 2 29" xfId="14536" xr:uid="{E53711F9-193D-4DD2-AD19-A46035AA2295}"/>
    <cellStyle name="Millares 11 7 2 2 3" xfId="3121" xr:uid="{5AFC7970-FA74-49E7-8CEC-1CCD3636752D}"/>
    <cellStyle name="Millares 11 7 2 2 30" xfId="14975" xr:uid="{104B0417-7EF2-49E3-AE93-0A5F79724B49}"/>
    <cellStyle name="Millares 11 7 2 2 31" xfId="15414" xr:uid="{336B16A9-0FE7-4CF8-A850-3A5F4C517A36}"/>
    <cellStyle name="Millares 11 7 2 2 32" xfId="15853" xr:uid="{75E7B4C6-1E0C-43D6-BEBC-0AE3DC6C6F9E}"/>
    <cellStyle name="Millares 11 7 2 2 33" xfId="16293" xr:uid="{2BCECBA2-75F3-43AA-B003-6B4BF4BC6DE2}"/>
    <cellStyle name="Millares 11 7 2 2 34" xfId="16732" xr:uid="{E22E1269-5C3F-4F19-B3BD-63C1E4F418B2}"/>
    <cellStyle name="Millares 11 7 2 2 35" xfId="17171" xr:uid="{0496FF09-5A92-4A0B-AFCA-9CF56A387572}"/>
    <cellStyle name="Millares 11 7 2 2 36" xfId="17610" xr:uid="{1AD7CF0F-7FF6-4F02-9823-82349530514D}"/>
    <cellStyle name="Millares 11 7 2 2 37" xfId="18049" xr:uid="{1821038B-A51E-44E8-AD7F-5E0616460E9E}"/>
    <cellStyle name="Millares 11 7 2 2 38" xfId="18488" xr:uid="{3939ABD5-E382-438F-A578-DBD0DB2F3F20}"/>
    <cellStyle name="Millares 11 7 2 2 39" xfId="18927" xr:uid="{ED2FE7E2-F5B5-410B-A118-D21DE411E57A}"/>
    <cellStyle name="Millares 11 7 2 2 4" xfId="3559" xr:uid="{66E607DC-378E-4222-8140-6450B46792C4}"/>
    <cellStyle name="Millares 11 7 2 2 40" xfId="19366" xr:uid="{B8545408-A1EA-4521-AC5F-49663E7E0AC7}"/>
    <cellStyle name="Millares 11 7 2 2 41" xfId="19805" xr:uid="{4926E45B-36B1-4A70-8D7B-F13FA2C8BDF9}"/>
    <cellStyle name="Millares 11 7 2 2 42" xfId="20244" xr:uid="{963DE38C-E4EE-4F64-A945-A545E49E4FEA}"/>
    <cellStyle name="Millares 11 7 2 2 43" xfId="20683" xr:uid="{7A5EFB3C-433B-4F1C-9BD3-313B28DD7261}"/>
    <cellStyle name="Millares 11 7 2 2 44" xfId="21122" xr:uid="{91D6A015-2647-4176-88A9-385612AA52E9}"/>
    <cellStyle name="Millares 11 7 2 2 45" xfId="21561" xr:uid="{4DFAC805-A33F-4AE2-8A94-5912E42D618D}"/>
    <cellStyle name="Millares 11 7 2 2 46" xfId="22000" xr:uid="{7C5ED150-FF38-4EF3-BEEC-88D2C1C58C74}"/>
    <cellStyle name="Millares 11 7 2 2 47" xfId="22439" xr:uid="{36BBC59E-23EF-47A1-8717-E511C57AFE69}"/>
    <cellStyle name="Millares 11 7 2 2 48" xfId="22878" xr:uid="{E7940008-6E0E-4825-A2FA-D94CDC72B2C6}"/>
    <cellStyle name="Millares 11 7 2 2 49" xfId="23317" xr:uid="{E7290EBD-ADF5-4CAD-AD95-D155096321F0}"/>
    <cellStyle name="Millares 11 7 2 2 5" xfId="3999" xr:uid="{21994413-F5C5-499E-81A4-606DA87D9237}"/>
    <cellStyle name="Millares 11 7 2 2 50" xfId="23756" xr:uid="{E107D963-C837-4A84-8EAA-1347C69E26BF}"/>
    <cellStyle name="Millares 11 7 2 2 51" xfId="24195" xr:uid="{C3D4B842-8EE7-4F25-A96A-D936E190EBDB}"/>
    <cellStyle name="Millares 11 7 2 2 52" xfId="24634" xr:uid="{7A181590-DA28-41FC-8C17-8B2E4FE913FB}"/>
    <cellStyle name="Millares 11 7 2 2 53" xfId="25073" xr:uid="{B4F28CB0-2093-4E2C-B644-C083AD8F67F6}"/>
    <cellStyle name="Millares 11 7 2 2 54" xfId="25512" xr:uid="{C197DB00-57DD-4CB8-9CEF-F2FA4AE2A549}"/>
    <cellStyle name="Millares 11 7 2 2 55" xfId="25951" xr:uid="{B340778B-AB91-4F6E-BD71-FDF29620A51F}"/>
    <cellStyle name="Millares 11 7 2 2 56" xfId="26390" xr:uid="{F0C265A6-8DB7-4E44-8F65-5E8E9E71EE0B}"/>
    <cellStyle name="Millares 11 7 2 2 57" xfId="26829" xr:uid="{2DB7BA93-BA4B-4E12-9357-9EEBA04584DA}"/>
    <cellStyle name="Millares 11 7 2 2 58" xfId="27268" xr:uid="{1967CA87-E927-4695-B702-9DB724F82D4F}"/>
    <cellStyle name="Millares 11 7 2 2 59" xfId="27707" xr:uid="{89A856EE-EAD8-4C4C-A0DB-087F87EBC01B}"/>
    <cellStyle name="Millares 11 7 2 2 6" xfId="4438" xr:uid="{BD7D1E9C-FF75-48BB-ADA0-457488238156}"/>
    <cellStyle name="Millares 11 7 2 2 60" xfId="28146" xr:uid="{9972EDE5-AB22-420C-B755-03DBC2630193}"/>
    <cellStyle name="Millares 11 7 2 2 61" xfId="28585" xr:uid="{7211247D-0CE6-4730-AF54-337930A588DA}"/>
    <cellStyle name="Millares 11 7 2 2 62" xfId="29024" xr:uid="{964AD90B-A562-45A6-A6C7-B3507EDBA978}"/>
    <cellStyle name="Millares 11 7 2 2 63" xfId="29463" xr:uid="{4D86CA68-D7E3-473C-8EAF-8B3FA1727023}"/>
    <cellStyle name="Millares 11 7 2 2 64" xfId="29902" xr:uid="{6837D60D-C617-4138-9F71-F0844F51884D}"/>
    <cellStyle name="Millares 11 7 2 2 65" xfId="30341" xr:uid="{642BFF00-828E-45F4-B3B9-CFAE38C2DD9B}"/>
    <cellStyle name="Millares 11 7 2 2 66" xfId="30780" xr:uid="{B66C87BD-D075-4D41-961B-ECB957E55C73}"/>
    <cellStyle name="Millares 11 7 2 2 67" xfId="31219" xr:uid="{7F1F6B99-6E65-4BAA-97B0-15D1816ACDB4}"/>
    <cellStyle name="Millares 11 7 2 2 68" xfId="31658" xr:uid="{596C2014-6B3B-4A72-A165-E8BBD732632D}"/>
    <cellStyle name="Millares 11 7 2 2 69" xfId="32098" xr:uid="{CDA1D2A3-9542-4308-8239-AEBB596EB21F}"/>
    <cellStyle name="Millares 11 7 2 2 7" xfId="4877" xr:uid="{34C40687-C76D-4CC6-9929-F5327D600367}"/>
    <cellStyle name="Millares 11 7 2 2 70" xfId="32537" xr:uid="{896FBDE2-5988-4D8A-9221-E0A960D4902F}"/>
    <cellStyle name="Millares 11 7 2 2 71" xfId="32976" xr:uid="{A6847193-B847-4F75-9ED0-E25CD7144729}"/>
    <cellStyle name="Millares 11 7 2 2 72" xfId="33415" xr:uid="{10554336-86C0-4D72-98A9-EDF1CE10CC80}"/>
    <cellStyle name="Millares 11 7 2 2 73" xfId="33854" xr:uid="{E7981A3C-9B50-4EA3-97B7-CF08D5EC8748}"/>
    <cellStyle name="Millares 11 7 2 2 74" xfId="34293" xr:uid="{1138BDD4-056C-4CCB-A379-252ED3F8312C}"/>
    <cellStyle name="Millares 11 7 2 2 75" xfId="34732" xr:uid="{AF987531-66CA-4C1E-89F2-8C5B66B022A9}"/>
    <cellStyle name="Millares 11 7 2 2 76" xfId="35171" xr:uid="{CB56982A-3F8B-4F1B-8D96-0DF45864DFA1}"/>
    <cellStyle name="Millares 11 7 2 2 77" xfId="35610" xr:uid="{2ECE4AF0-DDC3-4880-BF6A-75EDD6867A63}"/>
    <cellStyle name="Millares 11 7 2 2 78" xfId="36049" xr:uid="{F531E96D-8B5E-4BF6-AAF4-78155DA741DD}"/>
    <cellStyle name="Millares 11 7 2 2 79" xfId="36488" xr:uid="{845EAF3B-E047-43B5-BA67-69269F8ED8D3}"/>
    <cellStyle name="Millares 11 7 2 2 8" xfId="5316" xr:uid="{67D57D36-9E63-4CBA-88BA-A49B7A0063D6}"/>
    <cellStyle name="Millares 11 7 2 2 80" xfId="36927" xr:uid="{1AE9D756-08BC-4FAA-B19A-AD841FE5FE9A}"/>
    <cellStyle name="Millares 11 7 2 2 81" xfId="37365" xr:uid="{59D53628-D464-409B-808D-31BC6AB9C9DE}"/>
    <cellStyle name="Millares 11 7 2 2 82" xfId="37804" xr:uid="{67D0FCD1-FD9C-415E-829B-3C1AC7F80AB1}"/>
    <cellStyle name="Millares 11 7 2 2 83" xfId="38243" xr:uid="{AC446C00-8DF6-4EF4-BB4A-844C640742E4}"/>
    <cellStyle name="Millares 11 7 2 2 84" xfId="38682" xr:uid="{E856D2C4-C2A8-42B4-900C-F8AEB6A82422}"/>
    <cellStyle name="Millares 11 7 2 2 85" xfId="39121" xr:uid="{00939E5E-A60D-45C7-9BAE-D1C504BCBDB2}"/>
    <cellStyle name="Millares 11 7 2 2 86" xfId="39560" xr:uid="{2E846E47-8BE9-416A-A366-4700D2EC7955}"/>
    <cellStyle name="Millares 11 7 2 2 87" xfId="39999" xr:uid="{74990414-2AE9-4B6E-9679-A49AABCC7A8D}"/>
    <cellStyle name="Millares 11 7 2 2 88" xfId="40439" xr:uid="{DE817EF8-8AFA-4CAB-94A2-1DAAD54A1ABE}"/>
    <cellStyle name="Millares 11 7 2 2 89" xfId="40878" xr:uid="{9727CD95-864B-47E6-938F-496BDECD5B87}"/>
    <cellStyle name="Millares 11 7 2 2 9" xfId="5755" xr:uid="{06D1B7C0-4DF3-433A-8654-8C05493DBB49}"/>
    <cellStyle name="Millares 11 7 2 2 90" xfId="41317" xr:uid="{7EFD4C59-893B-46F0-8CA1-3231676F30F7}"/>
    <cellStyle name="Millares 11 7 2 2 91" xfId="41756" xr:uid="{32FC41D9-C072-4CC3-9DF2-C681F9F18224}"/>
    <cellStyle name="Millares 11 7 2 2 92" xfId="42195" xr:uid="{81DD8035-BCE5-4393-869A-E352D6334E04}"/>
    <cellStyle name="Millares 11 7 2 2 93" xfId="42634" xr:uid="{3C3D1298-1700-4B5B-B8FF-9BF7F0DBAE25}"/>
    <cellStyle name="Millares 11 7 2 2 94" xfId="43073" xr:uid="{361E7C29-FF5D-4857-B4F2-861DCEA45D2F}"/>
    <cellStyle name="Millares 11 7 2 2 95" xfId="43512" xr:uid="{41026ECF-CE80-4371-A190-FFD676D03119}"/>
    <cellStyle name="Millares 11 7 2 2 96" xfId="43951" xr:uid="{BF414544-0023-4625-85A1-EDD2EA7DB39D}"/>
    <cellStyle name="Millares 11 7 2 2 97" xfId="44390" xr:uid="{A6364A15-9909-485C-B5C4-B61C26DD6A3D}"/>
    <cellStyle name="Millares 11 7 2 2 98" xfId="44829" xr:uid="{119AF408-2EF4-4E0B-B87D-B692C477DBCE}"/>
    <cellStyle name="Millares 11 7 2 2 99" xfId="45268" xr:uid="{0978FB73-2337-4252-B03A-19EAC1C2A341}"/>
    <cellStyle name="Millares 11 7 2 20" xfId="9933" xr:uid="{D2F4B268-C33F-41D2-9D6F-5DBA1930C6CF}"/>
    <cellStyle name="Millares 11 7 2 21" xfId="10371" xr:uid="{08EFB21E-A83C-418F-B0C0-C69C7FE68EF6}"/>
    <cellStyle name="Millares 11 7 2 22" xfId="10810" xr:uid="{7EE80A28-D96C-4D70-9FC2-791A474421BC}"/>
    <cellStyle name="Millares 11 7 2 23" xfId="11249" xr:uid="{30EAA857-DCDE-48A8-AAD3-29CC557CF546}"/>
    <cellStyle name="Millares 11 7 2 24" xfId="11688" xr:uid="{B216458D-7204-40DE-B278-180556466024}"/>
    <cellStyle name="Millares 11 7 2 25" xfId="12127" xr:uid="{8B60E8E6-C064-477E-B8C0-AC0F8C331EBC}"/>
    <cellStyle name="Millares 11 7 2 26" xfId="12566" xr:uid="{7242B3D2-59B7-4DBF-B806-DACF2E041405}"/>
    <cellStyle name="Millares 11 7 2 27" xfId="13006" xr:uid="{02C427EC-CACD-4D42-9B51-FA2A1BDEACAE}"/>
    <cellStyle name="Millares 11 7 2 28" xfId="13445" xr:uid="{5033560F-14CA-42EE-AA3D-BDC7A52A0624}"/>
    <cellStyle name="Millares 11 7 2 29" xfId="13885" xr:uid="{2D30FE54-9CC9-41B5-B18D-39EE6822E87A}"/>
    <cellStyle name="Millares 11 7 2 3" xfId="2469" xr:uid="{9CF77127-C8BD-40B4-A851-3DE219B5533F}"/>
    <cellStyle name="Millares 11 7 2 30" xfId="14324" xr:uid="{94CFC683-FB66-4036-A0B9-D4F6D5D2354A}"/>
    <cellStyle name="Millares 11 7 2 31" xfId="14763" xr:uid="{6817FBE0-57DF-404A-8611-F46281B66C47}"/>
    <cellStyle name="Millares 11 7 2 32" xfId="15202" xr:uid="{AE54A2CA-AD95-4B34-96F4-DB5815D5ABB3}"/>
    <cellStyle name="Millares 11 7 2 33" xfId="15641" xr:uid="{4A58B214-50FA-4FEC-AB31-E7DC9AB70906}"/>
    <cellStyle name="Millares 11 7 2 34" xfId="16080" xr:uid="{FB073842-7420-485C-AA38-7A4F026601BE}"/>
    <cellStyle name="Millares 11 7 2 35" xfId="16520" xr:uid="{24469952-D06C-4691-B10F-4D8CEA85DB10}"/>
    <cellStyle name="Millares 11 7 2 36" xfId="16959" xr:uid="{91E57200-7547-406A-8402-618F7D983B7B}"/>
    <cellStyle name="Millares 11 7 2 37" xfId="17398" xr:uid="{5C05FED7-6434-48EC-BDB2-CBD0B1AA3EDD}"/>
    <cellStyle name="Millares 11 7 2 38" xfId="17837" xr:uid="{972A2996-B395-4734-B602-2E5F06835D74}"/>
    <cellStyle name="Millares 11 7 2 39" xfId="18276" xr:uid="{2BCBF592-805A-467F-8343-5A2796FB0883}"/>
    <cellStyle name="Millares 11 7 2 4" xfId="2909" xr:uid="{0B45A32B-851B-44AC-953D-72EE342DE8A6}"/>
    <cellStyle name="Millares 11 7 2 40" xfId="18715" xr:uid="{6F1F1A1E-AE8C-40D6-9C34-A7DADD4B796F}"/>
    <cellStyle name="Millares 11 7 2 41" xfId="19154" xr:uid="{09EFF0F3-4D4E-4EA1-B425-F06865BBE545}"/>
    <cellStyle name="Millares 11 7 2 42" xfId="19593" xr:uid="{6A50C0F0-6DFD-4119-9AAE-1528B41D08B8}"/>
    <cellStyle name="Millares 11 7 2 43" xfId="20032" xr:uid="{DE0623A5-0305-4D95-8BE8-DF58126A7558}"/>
    <cellStyle name="Millares 11 7 2 44" xfId="20471" xr:uid="{F1521227-0A9C-459C-9384-3846AAFA13EE}"/>
    <cellStyle name="Millares 11 7 2 45" xfId="20910" xr:uid="{3D250F1C-B805-4A34-8204-D31861E84C8E}"/>
    <cellStyle name="Millares 11 7 2 46" xfId="21349" xr:uid="{5DF81F04-B848-4CFD-8B48-F88F10753B97}"/>
    <cellStyle name="Millares 11 7 2 47" xfId="21788" xr:uid="{44375D5E-5B22-436A-B4D8-2F730F368562}"/>
    <cellStyle name="Millares 11 7 2 48" xfId="22227" xr:uid="{3D8710CA-6C76-4626-9A1C-CA182FCF0403}"/>
    <cellStyle name="Millares 11 7 2 49" xfId="22666" xr:uid="{AA762500-D73B-4150-A858-FE6197155BA1}"/>
    <cellStyle name="Millares 11 7 2 5" xfId="3347" xr:uid="{3345186E-2F6C-4383-8043-08226866372F}"/>
    <cellStyle name="Millares 11 7 2 50" xfId="23105" xr:uid="{38E4A1C9-B91A-4A0E-9FFE-CCAB0245EBD1}"/>
    <cellStyle name="Millares 11 7 2 51" xfId="23544" xr:uid="{F28234AB-E689-41C0-B7AE-71460947435B}"/>
    <cellStyle name="Millares 11 7 2 52" xfId="23983" xr:uid="{D2186AAB-C9B7-42D0-A2F2-9F3EF518ED3A}"/>
    <cellStyle name="Millares 11 7 2 53" xfId="24422" xr:uid="{275B542D-DB0B-4F7F-BFB8-2BD420F906B2}"/>
    <cellStyle name="Millares 11 7 2 54" xfId="24861" xr:uid="{5041DADB-4EB9-48A0-AE8F-DF5B0FEAB708}"/>
    <cellStyle name="Millares 11 7 2 55" xfId="25300" xr:uid="{0E7AE192-01A2-4907-8557-9F1BF622CA37}"/>
    <cellStyle name="Millares 11 7 2 56" xfId="25739" xr:uid="{7C765CDB-6022-4B46-BA81-B35DE36F6C82}"/>
    <cellStyle name="Millares 11 7 2 57" xfId="26178" xr:uid="{67153CE5-79EE-4C8D-A76E-EA3A32ABED7C}"/>
    <cellStyle name="Millares 11 7 2 58" xfId="26617" xr:uid="{05A50F04-14D2-41CD-A0E2-9C6DB4DA641B}"/>
    <cellStyle name="Millares 11 7 2 59" xfId="27056" xr:uid="{385E6CBA-A833-4989-8270-C7D840BE5B8E}"/>
    <cellStyle name="Millares 11 7 2 6" xfId="3787" xr:uid="{06AD651C-9E26-42B1-89D8-0CDF717822B1}"/>
    <cellStyle name="Millares 11 7 2 60" xfId="27495" xr:uid="{49BCA277-2EBA-4554-B747-EA0E866BA542}"/>
    <cellStyle name="Millares 11 7 2 61" xfId="27934" xr:uid="{35241D78-2D1F-4293-8C07-169EFC402C53}"/>
    <cellStyle name="Millares 11 7 2 62" xfId="28373" xr:uid="{D5DC34B2-2A86-495A-93FE-B52E4CCBC70B}"/>
    <cellStyle name="Millares 11 7 2 63" xfId="28812" xr:uid="{D50A6E6C-0E5E-4573-9B68-FC086C7E4356}"/>
    <cellStyle name="Millares 11 7 2 64" xfId="29251" xr:uid="{FD850DDF-36CB-4E55-AF1D-C758CC0E92C6}"/>
    <cellStyle name="Millares 11 7 2 65" xfId="29690" xr:uid="{D0541EF3-800B-4196-95B9-D13426286D5B}"/>
    <cellStyle name="Millares 11 7 2 66" xfId="30129" xr:uid="{A73BBAAF-AD2F-404B-8043-F69694E598C7}"/>
    <cellStyle name="Millares 11 7 2 67" xfId="30568" xr:uid="{B8A33160-6084-432F-BBD0-160E7D41B5B9}"/>
    <cellStyle name="Millares 11 7 2 68" xfId="31007" xr:uid="{274129C8-DF85-40AC-B61B-3458FB3E94A7}"/>
    <cellStyle name="Millares 11 7 2 69" xfId="31446" xr:uid="{46D47899-B8BC-4968-9BE9-3C4E5E004130}"/>
    <cellStyle name="Millares 11 7 2 7" xfId="4226" xr:uid="{04B7E1DC-8536-43C1-821A-3E6C246AAFB7}"/>
    <cellStyle name="Millares 11 7 2 70" xfId="31885" xr:uid="{70D9FB2C-DA81-4A6B-8BB8-57E00B9DF8AD}"/>
    <cellStyle name="Millares 11 7 2 71" xfId="32325" xr:uid="{BF8A3867-BAA4-4953-85DB-9993F8C71BD6}"/>
    <cellStyle name="Millares 11 7 2 72" xfId="32764" xr:uid="{572127F5-3341-494D-A984-72F573BFDEF1}"/>
    <cellStyle name="Millares 11 7 2 73" xfId="33203" xr:uid="{197760C8-FEDA-42D9-BE7E-1A93AAB4B6BA}"/>
    <cellStyle name="Millares 11 7 2 74" xfId="33642" xr:uid="{E324C195-BF3F-4073-A8F7-56086B3B21E2}"/>
    <cellStyle name="Millares 11 7 2 75" xfId="34081" xr:uid="{BEB47FB0-F284-427A-B360-6A971DFA07EF}"/>
    <cellStyle name="Millares 11 7 2 76" xfId="34520" xr:uid="{01C33D13-F0BA-4DA4-AC98-FDBE1A703E67}"/>
    <cellStyle name="Millares 11 7 2 77" xfId="34959" xr:uid="{1C20623D-D51A-43AE-81BE-47B955CA1BAA}"/>
    <cellStyle name="Millares 11 7 2 78" xfId="35398" xr:uid="{6ED0DF08-4012-4367-B30E-20A84E1CE31A}"/>
    <cellStyle name="Millares 11 7 2 79" xfId="35837" xr:uid="{3B13F8CB-9240-4C7D-9344-F415D9DD507A}"/>
    <cellStyle name="Millares 11 7 2 8" xfId="4665" xr:uid="{88BC7E3E-19EC-441B-BF0D-DBFF018E647B}"/>
    <cellStyle name="Millares 11 7 2 80" xfId="36276" xr:uid="{385EF04B-4855-4505-B2FA-BAA766397CF9}"/>
    <cellStyle name="Millares 11 7 2 81" xfId="36715" xr:uid="{C8BEC890-C856-4A0F-8104-2FC47771D545}"/>
    <cellStyle name="Millares 11 7 2 82" xfId="37153" xr:uid="{B0FDBA1D-071C-4114-A3BC-EAC3167D3262}"/>
    <cellStyle name="Millares 11 7 2 83" xfId="37592" xr:uid="{6DEA18F9-38A6-40B0-AFA3-5F6FD9131AE4}"/>
    <cellStyle name="Millares 11 7 2 84" xfId="38031" xr:uid="{C97F463C-DA14-45B9-B5FA-878607FFF620}"/>
    <cellStyle name="Millares 11 7 2 85" xfId="38470" xr:uid="{7F882C81-5BF0-4DE1-91A5-1BD821966308}"/>
    <cellStyle name="Millares 11 7 2 86" xfId="38909" xr:uid="{78E34DCC-80B3-4571-8CD3-457B8F33CE9C}"/>
    <cellStyle name="Millares 11 7 2 87" xfId="39348" xr:uid="{D0D13F6D-EEE5-4103-978A-D750A5CA7714}"/>
    <cellStyle name="Millares 11 7 2 88" xfId="39787" xr:uid="{A3ACBF24-B4CB-4608-8890-0C33D5CF3740}"/>
    <cellStyle name="Millares 11 7 2 89" xfId="40227" xr:uid="{A4C146E9-02AA-47E2-A0ED-2146B421062B}"/>
    <cellStyle name="Millares 11 7 2 9" xfId="5104" xr:uid="{3BA4E5EB-F8EE-469C-A2A4-5400B8EAB6C7}"/>
    <cellStyle name="Millares 11 7 2 90" xfId="40666" xr:uid="{AC599957-C35D-4EC2-BDEB-3305E07AEFFC}"/>
    <cellStyle name="Millares 11 7 2 91" xfId="41105" xr:uid="{56F3A92E-EE04-4B36-B7F0-A5CDB9148326}"/>
    <cellStyle name="Millares 11 7 2 92" xfId="41544" xr:uid="{46FC8BB4-D7E7-4380-BDE7-7C50FD560ED6}"/>
    <cellStyle name="Millares 11 7 2 93" xfId="41983" xr:uid="{1CA3FA11-92F2-4335-8CA9-6C20D1DBCCFD}"/>
    <cellStyle name="Millares 11 7 2 94" xfId="42422" xr:uid="{A2858AB0-3C9F-4E12-A131-6BC3F1638DE7}"/>
    <cellStyle name="Millares 11 7 2 95" xfId="42861" xr:uid="{F0432735-8269-44C6-97B7-9E47A21353F8}"/>
    <cellStyle name="Millares 11 7 2 96" xfId="43300" xr:uid="{C3AB73AF-0659-4593-A4EE-8A1876D43612}"/>
    <cellStyle name="Millares 11 7 2 97" xfId="43739" xr:uid="{37778CDF-C82D-46D6-837E-63B793590C3A}"/>
    <cellStyle name="Millares 11 7 2 98" xfId="44178" xr:uid="{B8275740-B83B-45DB-8BC5-6E13A1330229}"/>
    <cellStyle name="Millares 11 7 2 99" xfId="44617" xr:uid="{0E186430-BAA5-44B0-8CC8-25B1E27D44B6}"/>
    <cellStyle name="Millares 11 7 20" xfId="9388" xr:uid="{72ED0F6F-0F6B-4122-AA37-D53E820C6F81}"/>
    <cellStyle name="Millares 11 7 21" xfId="9827" xr:uid="{E890F14E-C52A-402A-9B1A-1A4714522EF8}"/>
    <cellStyle name="Millares 11 7 22" xfId="10265" xr:uid="{026601E1-1002-45AB-8CF5-ED956636BCD5}"/>
    <cellStyle name="Millares 11 7 23" xfId="10704" xr:uid="{BB3B4080-101E-4FF7-91F4-9F6E107DFB43}"/>
    <cellStyle name="Millares 11 7 24" xfId="11143" xr:uid="{F9E38B13-3E12-4594-8AF5-83F9B7F95C3C}"/>
    <cellStyle name="Millares 11 7 25" xfId="11582" xr:uid="{3958A025-CB27-439B-A32E-791B16CBE30B}"/>
    <cellStyle name="Millares 11 7 26" xfId="12021" xr:uid="{32CA4FDC-2755-4DB3-B043-1299CF9F4521}"/>
    <cellStyle name="Millares 11 7 27" xfId="12460" xr:uid="{BD2431FE-5A70-4557-A415-5A58B5E7AB92}"/>
    <cellStyle name="Millares 11 7 28" xfId="12900" xr:uid="{100BF812-3E0C-4DDB-A8DC-1352828C3236}"/>
    <cellStyle name="Millares 11 7 29" xfId="13339" xr:uid="{E11D7A1C-4E93-4289-B374-07015EE42960}"/>
    <cellStyle name="Millares 11 7 3" xfId="1703" xr:uid="{9D1CFBE5-A20D-4A82-B3B0-20CCC63BC09D}"/>
    <cellStyle name="Millares 11 7 3 10" xfId="6088" xr:uid="{4930075F-C451-4840-A6F1-E00E6789E1D2}"/>
    <cellStyle name="Millares 11 7 3 100" xfId="45601" xr:uid="{6153701D-2E93-426B-AA8D-FBBA4D40CA18}"/>
    <cellStyle name="Millares 11 7 3 101" xfId="46040" xr:uid="{D7420C8A-C621-41D2-B0F4-9BE65627FFAB}"/>
    <cellStyle name="Millares 11 7 3 102" xfId="46479" xr:uid="{FCFCCFD9-1BB7-461F-97F1-4F80FE1C117E}"/>
    <cellStyle name="Millares 11 7 3 103" xfId="46918" xr:uid="{34A1DA11-3F74-45DA-B2D9-E540637F028E}"/>
    <cellStyle name="Millares 11 7 3 104" xfId="47357" xr:uid="{9806ED21-FAB7-4852-A93D-B415A74B1154}"/>
    <cellStyle name="Millares 11 7 3 105" xfId="47796" xr:uid="{5AB73E27-806B-4EBE-8308-5DB9A9E7BFDB}"/>
    <cellStyle name="Millares 11 7 3 106" xfId="48235" xr:uid="{F1158D25-EA43-433C-A093-78A6137992BC}"/>
    <cellStyle name="Millares 11 7 3 107" xfId="48674" xr:uid="{0872317B-75D9-4121-BB1F-73726C6CC009}"/>
    <cellStyle name="Millares 11 7 3 108" xfId="49113" xr:uid="{2BDAE9F4-2D66-4024-8712-AE4616FCE3F8}"/>
    <cellStyle name="Millares 11 7 3 109" xfId="49552" xr:uid="{3DFD250C-9AE1-4BBB-B713-44F28FF10E96}"/>
    <cellStyle name="Millares 11 7 3 11" xfId="6527" xr:uid="{81E5B0FD-5000-4EC9-B572-F44FE19DDCBF}"/>
    <cellStyle name="Millares 11 7 3 110" xfId="49991" xr:uid="{09F53971-4F54-4B3C-AA3A-93AF027E38D1}"/>
    <cellStyle name="Millares 11 7 3 111" xfId="50430" xr:uid="{51FA5516-4816-4EBF-9193-8CEDDA0C5B2D}"/>
    <cellStyle name="Millares 11 7 3 112" xfId="50869" xr:uid="{0EA251E6-8C34-488A-AF22-4923D87A02A4}"/>
    <cellStyle name="Millares 11 7 3 113" xfId="51308" xr:uid="{7D85B770-386B-4E51-A4DD-B4A045AEC7F7}"/>
    <cellStyle name="Millares 11 7 3 114" xfId="51747" xr:uid="{70CCC3E1-D5A1-4E81-875E-04219CB19796}"/>
    <cellStyle name="Millares 11 7 3 115" xfId="52186" xr:uid="{A9F967E5-4AFD-4AED-9E7F-FA6A9850F590}"/>
    <cellStyle name="Millares 11 7 3 116" xfId="52625" xr:uid="{A60ADE79-B96D-4E31-A8EA-D36A6404E2E4}"/>
    <cellStyle name="Millares 11 7 3 117" xfId="53064" xr:uid="{319DADDE-EA74-4AAE-86A7-99986AC89F2A}"/>
    <cellStyle name="Millares 11 7 3 118" xfId="53503" xr:uid="{FC271634-6062-491F-A8AF-13438A127F22}"/>
    <cellStyle name="Millares 11 7 3 119" xfId="53942" xr:uid="{7701C61D-68EA-45EC-A6A8-A13F31B50A7C}"/>
    <cellStyle name="Millares 11 7 3 12" xfId="6966" xr:uid="{77637002-2178-490B-AF69-3E691F41567C}"/>
    <cellStyle name="Millares 11 7 3 120" xfId="54381" xr:uid="{15514BB7-6358-4A3E-B2D7-183C071CE81E}"/>
    <cellStyle name="Millares 11 7 3 121" xfId="54820" xr:uid="{E1095609-686D-4D11-A9A5-2B5EE0A67C37}"/>
    <cellStyle name="Millares 11 7 3 13" xfId="7405" xr:uid="{31598E7B-57EA-4C45-86C3-22EB56178310}"/>
    <cellStyle name="Millares 11 7 3 14" xfId="7844" xr:uid="{FAF9F0A4-A755-4629-804D-ED1F4BC388BE}"/>
    <cellStyle name="Millares 11 7 3 15" xfId="8283" xr:uid="{D9D240DD-CED9-4B4E-AE1C-581211C41C12}"/>
    <cellStyle name="Millares 11 7 3 16" xfId="8722" xr:uid="{513CC919-4FDB-4F93-BE06-DF06071F5782}"/>
    <cellStyle name="Millares 11 7 3 17" xfId="9161" xr:uid="{07FE47A5-2C3D-4ACA-A05C-88D33E191AC1}"/>
    <cellStyle name="Millares 11 7 3 18" xfId="9600" xr:uid="{E908D7F6-E3ED-4051-80BB-7890E89EF4B8}"/>
    <cellStyle name="Millares 11 7 3 19" xfId="10039" xr:uid="{7AD69DA0-0DB3-407B-BC81-D4A5221982DA}"/>
    <cellStyle name="Millares 11 7 3 2" xfId="2576" xr:uid="{86C61DC5-C70B-4720-A267-C53C3D3EDD55}"/>
    <cellStyle name="Millares 11 7 3 20" xfId="10477" xr:uid="{05F415BF-4184-4895-963E-A7F39E2002EF}"/>
    <cellStyle name="Millares 11 7 3 21" xfId="10916" xr:uid="{6C3E55E2-DDDE-466F-8CC6-AE96E71A1833}"/>
    <cellStyle name="Millares 11 7 3 22" xfId="11355" xr:uid="{36801914-C8B9-446B-8796-D30696366771}"/>
    <cellStyle name="Millares 11 7 3 23" xfId="11794" xr:uid="{0435DE5F-8C1A-4E73-914D-36CC0288E640}"/>
    <cellStyle name="Millares 11 7 3 24" xfId="12233" xr:uid="{615F3516-42BC-47FE-A17C-A3F812079EDE}"/>
    <cellStyle name="Millares 11 7 3 25" xfId="12673" xr:uid="{C02446EB-24E4-49CC-A490-3E56B2CFA2AB}"/>
    <cellStyle name="Millares 11 7 3 26" xfId="13112" xr:uid="{27B07FDA-AD0E-4660-A169-A3A57BC15C49}"/>
    <cellStyle name="Millares 11 7 3 27" xfId="13552" xr:uid="{91D21298-6F3B-42F8-8F84-3F08E6386531}"/>
    <cellStyle name="Millares 11 7 3 28" xfId="13991" xr:uid="{F961D83C-F8D6-4B6D-B61B-61431533B135}"/>
    <cellStyle name="Millares 11 7 3 29" xfId="14430" xr:uid="{F2576714-BD8C-4D49-829B-052A2297D853}"/>
    <cellStyle name="Millares 11 7 3 3" xfId="3015" xr:uid="{0E35FE71-9026-4074-AD53-FCDBB590B080}"/>
    <cellStyle name="Millares 11 7 3 30" xfId="14869" xr:uid="{4D5C4E43-796F-4A21-996C-496F0794D0EB}"/>
    <cellStyle name="Millares 11 7 3 31" xfId="15308" xr:uid="{BA083762-D21C-4F0D-8205-C4AC45B40FEF}"/>
    <cellStyle name="Millares 11 7 3 32" xfId="15747" xr:uid="{AADD2BAD-D9FB-498D-9317-1778AC578A00}"/>
    <cellStyle name="Millares 11 7 3 33" xfId="16187" xr:uid="{86205014-592D-4D33-A26E-426DB0AAF192}"/>
    <cellStyle name="Millares 11 7 3 34" xfId="16626" xr:uid="{0D6D67E5-3DEF-465D-A5F7-DE67EDA9AB5D}"/>
    <cellStyle name="Millares 11 7 3 35" xfId="17065" xr:uid="{5984EDC1-0570-4308-89BB-4D664A375CFB}"/>
    <cellStyle name="Millares 11 7 3 36" xfId="17504" xr:uid="{33BC688B-C324-4BC2-B8C5-6D36DF81921C}"/>
    <cellStyle name="Millares 11 7 3 37" xfId="17943" xr:uid="{9162D15A-F1BC-446E-9B1C-06F342A10437}"/>
    <cellStyle name="Millares 11 7 3 38" xfId="18382" xr:uid="{042319D6-8C9B-4001-B0E0-BCF702A3629E}"/>
    <cellStyle name="Millares 11 7 3 39" xfId="18821" xr:uid="{44C03BBF-532C-4C18-A2AA-69E5B7194D92}"/>
    <cellStyle name="Millares 11 7 3 4" xfId="3453" xr:uid="{58F29636-ED39-4012-9577-407AB7697CBF}"/>
    <cellStyle name="Millares 11 7 3 40" xfId="19260" xr:uid="{A98940B5-07AD-4196-A002-D246674263AD}"/>
    <cellStyle name="Millares 11 7 3 41" xfId="19699" xr:uid="{AFCDB3D7-29F4-4283-BB72-6A4BB4D26E64}"/>
    <cellStyle name="Millares 11 7 3 42" xfId="20138" xr:uid="{8336633C-5411-4765-9A3F-FDBA2358D33D}"/>
    <cellStyle name="Millares 11 7 3 43" xfId="20577" xr:uid="{A5294944-2E2C-4167-A3F9-6065D4B0CBB8}"/>
    <cellStyle name="Millares 11 7 3 44" xfId="21016" xr:uid="{5030524B-B5C7-48CC-BF6B-04BAE4BF417A}"/>
    <cellStyle name="Millares 11 7 3 45" xfId="21455" xr:uid="{8B008F9B-FFE5-438A-BA9B-2A1F22B8F645}"/>
    <cellStyle name="Millares 11 7 3 46" xfId="21894" xr:uid="{65D8BBB1-6B62-438D-BD8B-541CE57F919E}"/>
    <cellStyle name="Millares 11 7 3 47" xfId="22333" xr:uid="{F83978E6-FE35-450F-AA81-BB697D2A2125}"/>
    <cellStyle name="Millares 11 7 3 48" xfId="22772" xr:uid="{F8EB2CD5-1B1D-49B6-9B14-73F90949F7D7}"/>
    <cellStyle name="Millares 11 7 3 49" xfId="23211" xr:uid="{989E6BE5-3380-4610-8035-E41CA2039299}"/>
    <cellStyle name="Millares 11 7 3 5" xfId="3893" xr:uid="{E33AD43F-15DD-43CE-9548-CFA2DB89B4E7}"/>
    <cellStyle name="Millares 11 7 3 50" xfId="23650" xr:uid="{26B7E750-8F2F-449D-BEC8-05C5BEC61A81}"/>
    <cellStyle name="Millares 11 7 3 51" xfId="24089" xr:uid="{F50A7DC1-4B06-402C-9BE0-23ED50725298}"/>
    <cellStyle name="Millares 11 7 3 52" xfId="24528" xr:uid="{3C013B96-1253-4051-B8AB-0E76E279FD2B}"/>
    <cellStyle name="Millares 11 7 3 53" xfId="24967" xr:uid="{FDB8E585-DAA7-4BEB-9829-C91CB66C772E}"/>
    <cellStyle name="Millares 11 7 3 54" xfId="25406" xr:uid="{1D655AAC-C030-451C-A9F3-73D9AAB39458}"/>
    <cellStyle name="Millares 11 7 3 55" xfId="25845" xr:uid="{9524A59B-8E79-4C0B-A5A6-76C9B49A519A}"/>
    <cellStyle name="Millares 11 7 3 56" xfId="26284" xr:uid="{2C307EFE-190F-4AB6-BF1E-34212D03FF40}"/>
    <cellStyle name="Millares 11 7 3 57" xfId="26723" xr:uid="{B32E8E89-D18B-47A1-BAE1-85C5A4D416D4}"/>
    <cellStyle name="Millares 11 7 3 58" xfId="27162" xr:uid="{AF9CC58A-4738-4E53-90CD-2B5FFE933C4A}"/>
    <cellStyle name="Millares 11 7 3 59" xfId="27601" xr:uid="{A695797D-FEBB-49E4-A1A2-77E75E29B32D}"/>
    <cellStyle name="Millares 11 7 3 6" xfId="4332" xr:uid="{FA81018B-D60C-4617-A6D8-39F8BD2CCC90}"/>
    <cellStyle name="Millares 11 7 3 60" xfId="28040" xr:uid="{7EED063E-466C-4910-A1C3-52846BA4A19A}"/>
    <cellStyle name="Millares 11 7 3 61" xfId="28479" xr:uid="{A563AF68-9191-4B27-A21A-87182DB302E9}"/>
    <cellStyle name="Millares 11 7 3 62" xfId="28918" xr:uid="{27848975-E47C-491F-A0ED-5D3C966C3CDE}"/>
    <cellStyle name="Millares 11 7 3 63" xfId="29357" xr:uid="{326750B3-7965-4302-8730-5B7DCF6FFCE5}"/>
    <cellStyle name="Millares 11 7 3 64" xfId="29796" xr:uid="{9A334E7C-95E9-4160-9005-7B16AD0E36F9}"/>
    <cellStyle name="Millares 11 7 3 65" xfId="30235" xr:uid="{60464268-C291-4CB6-AAD2-BD7B1BDB100B}"/>
    <cellStyle name="Millares 11 7 3 66" xfId="30674" xr:uid="{C79D8862-F404-4E2A-A7B0-A83E263B1C81}"/>
    <cellStyle name="Millares 11 7 3 67" xfId="31113" xr:uid="{0F56ED28-8FDC-4848-94D2-53E5804FE8DA}"/>
    <cellStyle name="Millares 11 7 3 68" xfId="31552" xr:uid="{4DC85F49-0D89-46A2-940E-BFB0C111C551}"/>
    <cellStyle name="Millares 11 7 3 69" xfId="31992" xr:uid="{C16D812D-E381-41B4-B4FE-A527DBDF4B77}"/>
    <cellStyle name="Millares 11 7 3 7" xfId="4771" xr:uid="{2A71C0B1-47F5-4FC8-82E8-E20D682F0D77}"/>
    <cellStyle name="Millares 11 7 3 70" xfId="32431" xr:uid="{18B9A508-CA4F-4DC1-A9CB-8FC5708E2654}"/>
    <cellStyle name="Millares 11 7 3 71" xfId="32870" xr:uid="{C72BCF5C-E870-40A2-9D92-607EB64CA12D}"/>
    <cellStyle name="Millares 11 7 3 72" xfId="33309" xr:uid="{B1B60968-A738-41DC-8BDA-BD0B8DD42143}"/>
    <cellStyle name="Millares 11 7 3 73" xfId="33748" xr:uid="{B76C8053-C94F-45C3-B8FD-12F983073CEA}"/>
    <cellStyle name="Millares 11 7 3 74" xfId="34187" xr:uid="{DB8B6105-A6C2-4EA0-B9B3-D18172F17C0B}"/>
    <cellStyle name="Millares 11 7 3 75" xfId="34626" xr:uid="{B502EBF8-B5E0-4751-B3B6-4F07AD6F3C16}"/>
    <cellStyle name="Millares 11 7 3 76" xfId="35065" xr:uid="{B9D72191-1D45-4F09-89B5-C9406E6EA105}"/>
    <cellStyle name="Millares 11 7 3 77" xfId="35504" xr:uid="{44AE88F2-A812-41B6-A910-575E2FF429AF}"/>
    <cellStyle name="Millares 11 7 3 78" xfId="35943" xr:uid="{A693B089-7E9E-4376-ACC3-8D94F42FC995}"/>
    <cellStyle name="Millares 11 7 3 79" xfId="36382" xr:uid="{034E7C71-FEF9-40C2-8117-4892A82B8555}"/>
    <cellStyle name="Millares 11 7 3 8" xfId="5210" xr:uid="{2AE421C7-11EC-4547-A0C9-C3F77BD686B9}"/>
    <cellStyle name="Millares 11 7 3 80" xfId="36821" xr:uid="{D7E5230F-DA58-4B64-ACAA-895CAB84910C}"/>
    <cellStyle name="Millares 11 7 3 81" xfId="37259" xr:uid="{D570D9FB-EA24-410C-9B3D-21E46E70820F}"/>
    <cellStyle name="Millares 11 7 3 82" xfId="37698" xr:uid="{BBD561B2-BD86-473E-9F07-EDB3AE47961D}"/>
    <cellStyle name="Millares 11 7 3 83" xfId="38137" xr:uid="{E1EAEC25-36A9-4EAD-A2CA-5B1890264595}"/>
    <cellStyle name="Millares 11 7 3 84" xfId="38576" xr:uid="{8F78538B-C4EE-4E18-A6D0-656578C7816C}"/>
    <cellStyle name="Millares 11 7 3 85" xfId="39015" xr:uid="{5181DE25-A574-43D5-ACA5-8C9AE908814D}"/>
    <cellStyle name="Millares 11 7 3 86" xfId="39454" xr:uid="{E7249F73-9096-4B83-963B-E6A2DD26F3F3}"/>
    <cellStyle name="Millares 11 7 3 87" xfId="39893" xr:uid="{85300112-969B-4397-9C86-7102DD23F163}"/>
    <cellStyle name="Millares 11 7 3 88" xfId="40333" xr:uid="{10074FFB-1B27-4AB9-AD8F-448D60E1FD32}"/>
    <cellStyle name="Millares 11 7 3 89" xfId="40772" xr:uid="{D6A4A6FA-C49B-4C64-9C94-3B72E8352BB0}"/>
    <cellStyle name="Millares 11 7 3 9" xfId="5649" xr:uid="{4377B5A5-95BA-4145-B3B8-74AD0BF3B53F}"/>
    <cellStyle name="Millares 11 7 3 90" xfId="41211" xr:uid="{07B9BE4C-FAEF-446E-B8BB-6065E7A1347F}"/>
    <cellStyle name="Millares 11 7 3 91" xfId="41650" xr:uid="{1CF3AFC4-E732-40B1-89CB-050B6269815B}"/>
    <cellStyle name="Millares 11 7 3 92" xfId="42089" xr:uid="{8266B4D6-8555-4DE6-95CB-6CC74CC757DB}"/>
    <cellStyle name="Millares 11 7 3 93" xfId="42528" xr:uid="{E5058186-2C77-4E98-BC7B-3FAB39653742}"/>
    <cellStyle name="Millares 11 7 3 94" xfId="42967" xr:uid="{BB2D9569-67FE-4B97-B90B-79096CB23489}"/>
    <cellStyle name="Millares 11 7 3 95" xfId="43406" xr:uid="{748ED658-64B3-4BD6-9906-41009D7E51E8}"/>
    <cellStyle name="Millares 11 7 3 96" xfId="43845" xr:uid="{417119CD-E916-4AF6-9EEB-6BC14840701E}"/>
    <cellStyle name="Millares 11 7 3 97" xfId="44284" xr:uid="{DCA62853-A571-44F4-BE1C-A151EEA4A0D4}"/>
    <cellStyle name="Millares 11 7 3 98" xfId="44723" xr:uid="{D7D0C9AA-6F00-47C1-AC24-AC8FEA3051A6}"/>
    <cellStyle name="Millares 11 7 3 99" xfId="45162" xr:uid="{81AF42E8-590C-4462-888C-52AB6ADF020A}"/>
    <cellStyle name="Millares 11 7 30" xfId="13779" xr:uid="{A7463B7D-B9D3-4495-835C-2D9046B100F8}"/>
    <cellStyle name="Millares 11 7 31" xfId="14218" xr:uid="{240E7237-7840-489E-94D9-4A73858C6913}"/>
    <cellStyle name="Millares 11 7 32" xfId="14657" xr:uid="{ED9BB29D-CC53-4935-BE50-AB0A79E7ED7E}"/>
    <cellStyle name="Millares 11 7 33" xfId="15096" xr:uid="{F991C459-745B-41E7-945B-FC7304078DA8}"/>
    <cellStyle name="Millares 11 7 34" xfId="15535" xr:uid="{9B316D7C-B7B4-490D-8967-95C069B58CE0}"/>
    <cellStyle name="Millares 11 7 35" xfId="15974" xr:uid="{9A78A960-2E14-4C2A-82D7-549810A07F89}"/>
    <cellStyle name="Millares 11 7 36" xfId="16414" xr:uid="{448816EF-6998-4EDA-AA15-DC2B4C1AB3B9}"/>
    <cellStyle name="Millares 11 7 37" xfId="16853" xr:uid="{0E196CDB-3CD3-4D86-AAF7-B102DCA67F74}"/>
    <cellStyle name="Millares 11 7 38" xfId="17292" xr:uid="{A3B41F1C-5684-4790-B5B9-0406BCFC9691}"/>
    <cellStyle name="Millares 11 7 39" xfId="17731" xr:uid="{1FD56788-223D-4A4F-9204-546018D49503}"/>
    <cellStyle name="Millares 11 7 4" xfId="2363" xr:uid="{FDFF0FA6-2D5B-4CF6-911C-A79BA7E7829D}"/>
    <cellStyle name="Millares 11 7 40" xfId="18170" xr:uid="{A71E1B62-BAF4-4ADC-A2D3-F2C0F5C2C4B7}"/>
    <cellStyle name="Millares 11 7 41" xfId="18609" xr:uid="{07F1E1C9-7C3A-4D56-BE49-72F78CD018EB}"/>
    <cellStyle name="Millares 11 7 42" xfId="19048" xr:uid="{F151A72D-ECBE-434E-9383-586CE5E14ED7}"/>
    <cellStyle name="Millares 11 7 43" xfId="19487" xr:uid="{3EDA2889-CADC-43A5-81B7-1F2BB4072038}"/>
    <cellStyle name="Millares 11 7 44" xfId="19926" xr:uid="{627B9727-C2A3-4B13-B909-A296C82CB0D3}"/>
    <cellStyle name="Millares 11 7 45" xfId="20365" xr:uid="{AE85FFCB-2D0E-4BDA-9E4A-2A3807DD5279}"/>
    <cellStyle name="Millares 11 7 46" xfId="20804" xr:uid="{12F3CA76-AEFF-4367-8B3E-CC799F9B1C8D}"/>
    <cellStyle name="Millares 11 7 47" xfId="21243" xr:uid="{103090DA-D3BC-47F6-BA5D-AFAA8579E0AF}"/>
    <cellStyle name="Millares 11 7 48" xfId="21682" xr:uid="{4E0E6788-4D48-44AC-AD04-93943E2754CB}"/>
    <cellStyle name="Millares 11 7 49" xfId="22121" xr:uid="{C8302BDA-1F9D-4286-B03C-ACE3B1F2EF96}"/>
    <cellStyle name="Millares 11 7 5" xfId="2803" xr:uid="{4FDE42C8-7424-4CDC-8CE6-E16532FEC7C2}"/>
    <cellStyle name="Millares 11 7 50" xfId="22560" xr:uid="{768BF963-22BD-4D61-ABA2-9A1D2558AAEC}"/>
    <cellStyle name="Millares 11 7 51" xfId="22999" xr:uid="{46174F13-ED84-4648-8F9B-CA072467BAE8}"/>
    <cellStyle name="Millares 11 7 52" xfId="23438" xr:uid="{C3A2F42D-8283-4061-A01B-4D0999DD09A6}"/>
    <cellStyle name="Millares 11 7 53" xfId="23877" xr:uid="{8A8C81E6-83F9-4111-A23C-FCCF561A47FC}"/>
    <cellStyle name="Millares 11 7 54" xfId="24316" xr:uid="{46EA4333-D69D-4A0E-AC17-7E929423A5A2}"/>
    <cellStyle name="Millares 11 7 55" xfId="24755" xr:uid="{76BBC5FE-D3B6-4B89-87D7-71DCC3636939}"/>
    <cellStyle name="Millares 11 7 56" xfId="25194" xr:uid="{049F285E-F78C-4260-B6F7-BE33639D5271}"/>
    <cellStyle name="Millares 11 7 57" xfId="25633" xr:uid="{043565AE-E82A-4736-9E59-52A7A0EFB196}"/>
    <cellStyle name="Millares 11 7 58" xfId="26072" xr:uid="{32340384-F45B-4120-98A0-76ABBB644BDB}"/>
    <cellStyle name="Millares 11 7 59" xfId="26511" xr:uid="{CACC6924-37A5-4180-A7DA-AB922DB6FE94}"/>
    <cellStyle name="Millares 11 7 6" xfId="3241" xr:uid="{25FD837C-FC5C-47D5-8986-03BF8A8B4F6E}"/>
    <cellStyle name="Millares 11 7 60" xfId="26950" xr:uid="{8947379C-735D-4F92-A5B2-F8D72B62CECA}"/>
    <cellStyle name="Millares 11 7 61" xfId="27389" xr:uid="{659C3175-4143-4142-9833-593D8E7E0B2E}"/>
    <cellStyle name="Millares 11 7 62" xfId="27828" xr:uid="{FA2A6D4B-7A66-47A7-B635-1C6825B86F31}"/>
    <cellStyle name="Millares 11 7 63" xfId="28267" xr:uid="{C0B03D27-D063-4C61-87E7-9A0338C8F74A}"/>
    <cellStyle name="Millares 11 7 64" xfId="28706" xr:uid="{318A0B34-E41C-41D6-A06C-AEACE28291F9}"/>
    <cellStyle name="Millares 11 7 65" xfId="29145" xr:uid="{CB64E1C5-BF9F-4CD3-A0EE-9550A3368749}"/>
    <cellStyle name="Millares 11 7 66" xfId="29584" xr:uid="{DF3A9B65-AEA6-4851-B894-83C7E100A739}"/>
    <cellStyle name="Millares 11 7 67" xfId="30023" xr:uid="{D470A2D2-72BB-4821-B838-3FDFBA6564F6}"/>
    <cellStyle name="Millares 11 7 68" xfId="30462" xr:uid="{CE570EC2-3E7D-4FE5-BFC1-A960D0877B58}"/>
    <cellStyle name="Millares 11 7 69" xfId="30901" xr:uid="{6A102FB9-05DE-4AD0-9E21-91BCAC6A9053}"/>
    <cellStyle name="Millares 11 7 7" xfId="3681" xr:uid="{2F7F2E55-1510-4816-AB40-B61E5BC7191E}"/>
    <cellStyle name="Millares 11 7 70" xfId="31340" xr:uid="{65820D6C-A0D5-4B01-AD58-BCE70B1C4C58}"/>
    <cellStyle name="Millares 11 7 71" xfId="31779" xr:uid="{77EEF5CB-43DF-4CE1-9571-09C471AC3A6E}"/>
    <cellStyle name="Millares 11 7 72" xfId="32219" xr:uid="{780C2968-4F5D-4CD3-BFD5-B3C8CAB9BECE}"/>
    <cellStyle name="Millares 11 7 73" xfId="32658" xr:uid="{40C93F49-76A8-403D-A62B-3F80AB81BB39}"/>
    <cellStyle name="Millares 11 7 74" xfId="33097" xr:uid="{6985C44B-D8EF-4009-B6CB-EBF6D06C55DE}"/>
    <cellStyle name="Millares 11 7 75" xfId="33536" xr:uid="{9DD632F0-D60A-4983-9E7E-FE416AD27CB5}"/>
    <cellStyle name="Millares 11 7 76" xfId="33975" xr:uid="{19963C66-5867-4864-A08C-B7367ACD1E5E}"/>
    <cellStyle name="Millares 11 7 77" xfId="34414" xr:uid="{0DCC6F5A-0325-4CE0-9467-F0B43F1CFACA}"/>
    <cellStyle name="Millares 11 7 78" xfId="34853" xr:uid="{AB77FA84-1873-4E2A-870F-64F8E0897728}"/>
    <cellStyle name="Millares 11 7 79" xfId="35292" xr:uid="{CBF79041-EF12-4A3A-A062-FFB4443B745E}"/>
    <cellStyle name="Millares 11 7 8" xfId="4120" xr:uid="{741FB6A6-4096-4F52-AC0A-2CD39CEB5E19}"/>
    <cellStyle name="Millares 11 7 80" xfId="35731" xr:uid="{C93BA049-AD77-422B-A942-2D9A86264462}"/>
    <cellStyle name="Millares 11 7 81" xfId="36170" xr:uid="{1196C4A7-8FC7-4F41-860E-6F3105B5E688}"/>
    <cellStyle name="Millares 11 7 82" xfId="36609" xr:uid="{B27BF9ED-9514-4707-A178-41A2B379BD2A}"/>
    <cellStyle name="Millares 11 7 83" xfId="37047" xr:uid="{CD11E2EF-1C7D-4BC9-B83E-F26471B3924D}"/>
    <cellStyle name="Millares 11 7 84" xfId="37486" xr:uid="{3832236D-E955-40C4-8DE6-B71F576D5F88}"/>
    <cellStyle name="Millares 11 7 85" xfId="37925" xr:uid="{C5376BD4-8313-4341-BF3F-457FE2CE103D}"/>
    <cellStyle name="Millares 11 7 86" xfId="38364" xr:uid="{7E269F9F-6568-4D7A-AB00-CB6F7682CC88}"/>
    <cellStyle name="Millares 11 7 87" xfId="38803" xr:uid="{223E4C7C-2708-4BCD-8EEA-5E97008E131D}"/>
    <cellStyle name="Millares 11 7 88" xfId="39242" xr:uid="{965985EB-4A7F-448C-9BAB-A2F1E8A42BA7}"/>
    <cellStyle name="Millares 11 7 89" xfId="39681" xr:uid="{5873C5DB-F44B-4FA7-BF5A-67A97A755F93}"/>
    <cellStyle name="Millares 11 7 9" xfId="4559" xr:uid="{48E7C7F6-4D8F-4632-A102-2CE4A7708C4B}"/>
    <cellStyle name="Millares 11 7 90" xfId="40121" xr:uid="{2289299A-5A02-4C50-B3B2-7ED21278F23D}"/>
    <cellStyle name="Millares 11 7 91" xfId="40560" xr:uid="{846FFBC6-7F9C-41D7-BCE4-5C5D512AB284}"/>
    <cellStyle name="Millares 11 7 92" xfId="40999" xr:uid="{3BDF129E-3414-452C-85E6-60A547B93FE6}"/>
    <cellStyle name="Millares 11 7 93" xfId="41438" xr:uid="{F115E05A-6873-4339-B4DF-E9B3206E9FE3}"/>
    <cellStyle name="Millares 11 7 94" xfId="41877" xr:uid="{BD68530D-C546-4DBC-910B-9DFD45AD3B5B}"/>
    <cellStyle name="Millares 11 7 95" xfId="42316" xr:uid="{EAEA6EB7-5506-4F5D-90F1-9D39898E491E}"/>
    <cellStyle name="Millares 11 7 96" xfId="42755" xr:uid="{37779D04-2CDB-42B1-AAFA-D914F5536DA3}"/>
    <cellStyle name="Millares 11 7 97" xfId="43194" xr:uid="{06D1948E-1ED1-4FC8-A753-DF09C8739C25}"/>
    <cellStyle name="Millares 11 7 98" xfId="43633" xr:uid="{5B885688-52F3-4678-8A05-AF02E4DE85B7}"/>
    <cellStyle name="Millares 11 7 99" xfId="44072" xr:uid="{1B9FEBEC-1692-45C4-AA8E-463CC04C7842}"/>
    <cellStyle name="Millares 11 70" xfId="28608" xr:uid="{537404AE-94E9-45CB-8639-1C83220152EF}"/>
    <cellStyle name="Millares 11 71" xfId="29047" xr:uid="{63C5548E-348C-4A20-8C24-94DFE61B85BF}"/>
    <cellStyle name="Millares 11 72" xfId="29486" xr:uid="{83CA4666-1AAA-48DC-918D-CB6A84364E42}"/>
    <cellStyle name="Millares 11 73" xfId="29925" xr:uid="{2CEF22CA-604E-4528-A11D-87F28BEBB593}"/>
    <cellStyle name="Millares 11 74" xfId="30364" xr:uid="{EAB35311-2DD1-4933-9E30-DB03181E4433}"/>
    <cellStyle name="Millares 11 75" xfId="30803" xr:uid="{3BF1424C-E4BC-452B-B73A-DBD4813FD2CA}"/>
    <cellStyle name="Millares 11 76" xfId="31242" xr:uid="{230ABAE1-4629-4837-B0B2-F1A4F76C6D97}"/>
    <cellStyle name="Millares 11 77" xfId="31681" xr:uid="{DB15A20F-2CDF-4719-90DE-696C0B3EE010}"/>
    <cellStyle name="Millares 11 78" xfId="32121" xr:uid="{E9789DB1-79C6-4811-AB0D-71CF613E8F61}"/>
    <cellStyle name="Millares 11 79" xfId="32560" xr:uid="{C792CB42-A94D-4CC0-AEBC-7322C753244F}"/>
    <cellStyle name="Millares 11 8" xfId="719" xr:uid="{CC74827C-F564-468C-B99B-124A25B514AF}"/>
    <cellStyle name="Millares 11 8 10" xfId="5449" xr:uid="{90713344-40F4-4A22-B8B1-025CCF939BA1}"/>
    <cellStyle name="Millares 11 8 100" xfId="44962" xr:uid="{B74247E5-FCB9-4F94-B314-6F73C81D731A}"/>
    <cellStyle name="Millares 11 8 101" xfId="45401" xr:uid="{21677E41-402C-4135-9C02-EC92EDC35B62}"/>
    <cellStyle name="Millares 11 8 102" xfId="45840" xr:uid="{F7EC48B7-E4B7-41A0-9A69-B4D1129C16AC}"/>
    <cellStyle name="Millares 11 8 103" xfId="46279" xr:uid="{0B285AA3-1514-4E30-98FA-496D0B52B733}"/>
    <cellStyle name="Millares 11 8 104" xfId="46718" xr:uid="{2C9815FE-3B9A-44AD-994E-694364D5703F}"/>
    <cellStyle name="Millares 11 8 105" xfId="47157" xr:uid="{4B06FE5A-CECA-4760-8F69-4A8886715851}"/>
    <cellStyle name="Millares 11 8 106" xfId="47596" xr:uid="{70A39D5A-8D81-4819-A5A4-F3D5F2F077BD}"/>
    <cellStyle name="Millares 11 8 107" xfId="48035" xr:uid="{86FA932F-71DE-41B9-9D52-C6E550F66062}"/>
    <cellStyle name="Millares 11 8 108" xfId="48474" xr:uid="{64F495BB-98BA-4788-B4E5-162A2908EB37}"/>
    <cellStyle name="Millares 11 8 109" xfId="48913" xr:uid="{5F5053B1-3EBD-4FBF-9299-F1DDA490C614}"/>
    <cellStyle name="Millares 11 8 11" xfId="5888" xr:uid="{589395CF-34B9-4B10-B72B-ABB4413EFADB}"/>
    <cellStyle name="Millares 11 8 110" xfId="49352" xr:uid="{53F8FD16-48CA-4A7D-8E31-BD44FD507583}"/>
    <cellStyle name="Millares 11 8 111" xfId="49791" xr:uid="{B5793D10-E9A1-4CD5-8B6B-A2984EB5CF0B}"/>
    <cellStyle name="Millares 11 8 112" xfId="50230" xr:uid="{041703A7-FED5-4339-A258-1E5AFB026DE4}"/>
    <cellStyle name="Millares 11 8 113" xfId="50669" xr:uid="{3FB78045-0785-4E67-9D26-BD20AAC35D66}"/>
    <cellStyle name="Millares 11 8 114" xfId="51108" xr:uid="{9F8A8D93-2952-4547-AF3B-4EECE21B6B8A}"/>
    <cellStyle name="Millares 11 8 115" xfId="51547" xr:uid="{B8353DAB-7C7A-49D2-B35F-3C0B4A142F7A}"/>
    <cellStyle name="Millares 11 8 116" xfId="51986" xr:uid="{56B3B5DD-1F78-47DA-AB61-830FBB39F870}"/>
    <cellStyle name="Millares 11 8 117" xfId="52425" xr:uid="{C1B18C46-1731-4806-8C2B-D00751353BD4}"/>
    <cellStyle name="Millares 11 8 118" xfId="52864" xr:uid="{5E1A07C0-4172-4272-9369-3F8DD735B9A3}"/>
    <cellStyle name="Millares 11 8 119" xfId="53303" xr:uid="{2231B989-7135-418D-B2A5-927547C27D41}"/>
    <cellStyle name="Millares 11 8 12" xfId="6327" xr:uid="{77AFC2C9-3B71-4C0D-A015-01049E2D3782}"/>
    <cellStyle name="Millares 11 8 120" xfId="53742" xr:uid="{30198084-9857-4CF1-9B3F-C63AACC32F42}"/>
    <cellStyle name="Millares 11 8 121" xfId="54181" xr:uid="{F411D4D0-7071-47C3-B65A-630166BC971E}"/>
    <cellStyle name="Millares 11 8 122" xfId="54620" xr:uid="{F0E36A68-FB4A-4EC7-B817-A03B797AFE6F}"/>
    <cellStyle name="Millares 11 8 13" xfId="6766" xr:uid="{396E95B7-ED8C-4435-9159-F0C9E84FAD6B}"/>
    <cellStyle name="Millares 11 8 14" xfId="7205" xr:uid="{662A72DE-AD62-4AAE-BCA3-3571810E1F64}"/>
    <cellStyle name="Millares 11 8 15" xfId="7644" xr:uid="{12A2E2A4-E05D-4329-A3F4-7AC118722176}"/>
    <cellStyle name="Millares 11 8 16" xfId="8083" xr:uid="{F35AE813-BA74-4D14-95ED-6975DCCD6F3A}"/>
    <cellStyle name="Millares 11 8 17" xfId="8522" xr:uid="{F78E0589-E797-4FB3-9FA5-5A4CFC50F4F6}"/>
    <cellStyle name="Millares 11 8 18" xfId="8961" xr:uid="{0ED1E506-9F44-41E4-AE01-E5EDE34B4614}"/>
    <cellStyle name="Millares 11 8 19" xfId="9400" xr:uid="{A5B29C3E-EBE0-4707-B8CE-A404683F851D}"/>
    <cellStyle name="Millares 11 8 2" xfId="1760" xr:uid="{72C97A71-92F3-4A9C-9CAE-5C2D2D38341D}"/>
    <cellStyle name="Millares 11 8 2 10" xfId="6100" xr:uid="{7ACAED7B-851F-43C6-BB1C-D88E5595B910}"/>
    <cellStyle name="Millares 11 8 2 100" xfId="45613" xr:uid="{B209FB1D-4FAD-4C62-82F5-CC204CE9D2E7}"/>
    <cellStyle name="Millares 11 8 2 101" xfId="46052" xr:uid="{6BA9EFB0-92B3-4A6A-916D-462105EB132A}"/>
    <cellStyle name="Millares 11 8 2 102" xfId="46491" xr:uid="{67431809-952D-4EAD-A2A6-41AC762F9B58}"/>
    <cellStyle name="Millares 11 8 2 103" xfId="46930" xr:uid="{E8FBFEE8-27AC-4021-BE2F-3C62F5843E28}"/>
    <cellStyle name="Millares 11 8 2 104" xfId="47369" xr:uid="{311BE98B-E31A-45BD-8A39-ABC7D349C8F9}"/>
    <cellStyle name="Millares 11 8 2 105" xfId="47808" xr:uid="{9FF6171C-D820-4FC9-9FB0-964710953137}"/>
    <cellStyle name="Millares 11 8 2 106" xfId="48247" xr:uid="{E36B4C5F-AF0B-4DAF-89F3-64382D1A93DE}"/>
    <cellStyle name="Millares 11 8 2 107" xfId="48686" xr:uid="{ECBD3905-55F5-4F1B-8853-9001DB8B924A}"/>
    <cellStyle name="Millares 11 8 2 108" xfId="49125" xr:uid="{8E27246A-4029-4AA9-825D-90A1F6EA9A20}"/>
    <cellStyle name="Millares 11 8 2 109" xfId="49564" xr:uid="{25DEB74D-63AB-4A55-A19C-0D28F9798C3D}"/>
    <cellStyle name="Millares 11 8 2 11" xfId="6539" xr:uid="{8185F8A6-71CC-410B-A5D6-9E4A8C6453A7}"/>
    <cellStyle name="Millares 11 8 2 110" xfId="50003" xr:uid="{C195AFA6-BA32-449E-9C9B-67C02D2CFB8A}"/>
    <cellStyle name="Millares 11 8 2 111" xfId="50442" xr:uid="{58E988E9-9414-4525-9F15-D2EBD1C1E70C}"/>
    <cellStyle name="Millares 11 8 2 112" xfId="50881" xr:uid="{E8D783DD-72C3-477C-AFEE-8EE290939F1B}"/>
    <cellStyle name="Millares 11 8 2 113" xfId="51320" xr:uid="{8A6905AC-BE02-4773-B827-C8BF5A5443C7}"/>
    <cellStyle name="Millares 11 8 2 114" xfId="51759" xr:uid="{309425AB-D43F-4CF6-84A6-476096D6350B}"/>
    <cellStyle name="Millares 11 8 2 115" xfId="52198" xr:uid="{6A9F1BBD-9E25-414A-A69A-4DCDEECE65E7}"/>
    <cellStyle name="Millares 11 8 2 116" xfId="52637" xr:uid="{DF127784-CF2A-45B1-88DF-7F81F50E9E38}"/>
    <cellStyle name="Millares 11 8 2 117" xfId="53076" xr:uid="{64740974-5489-4F25-B481-32C143605E98}"/>
    <cellStyle name="Millares 11 8 2 118" xfId="53515" xr:uid="{D1894CF7-0BE0-47BD-8595-B5423F4D69D2}"/>
    <cellStyle name="Millares 11 8 2 119" xfId="53954" xr:uid="{DBCE01FC-2A7B-4444-B0BD-635BC9C46229}"/>
    <cellStyle name="Millares 11 8 2 12" xfId="6978" xr:uid="{A1B170E3-9EAF-4AA3-B019-B327D904AFE3}"/>
    <cellStyle name="Millares 11 8 2 120" xfId="54393" xr:uid="{866C5781-875A-4E4C-A671-7E807CB8A61F}"/>
    <cellStyle name="Millares 11 8 2 121" xfId="54832" xr:uid="{1F1587F2-2D9E-45DB-83CC-1D326C139643}"/>
    <cellStyle name="Millares 11 8 2 13" xfId="7417" xr:uid="{07CF0C1A-E461-4F7B-8A10-B6B9C2912DB3}"/>
    <cellStyle name="Millares 11 8 2 14" xfId="7856" xr:uid="{EC245A17-00E3-42E4-A5F5-852E01FD5A6D}"/>
    <cellStyle name="Millares 11 8 2 15" xfId="8295" xr:uid="{1781CA57-B8A4-43E6-A7D6-D460575DB217}"/>
    <cellStyle name="Millares 11 8 2 16" xfId="8734" xr:uid="{BF5758E9-E0FD-4770-93F6-31C666CA7564}"/>
    <cellStyle name="Millares 11 8 2 17" xfId="9173" xr:uid="{5279AE05-FCC1-4A61-8417-5A7829C61F61}"/>
    <cellStyle name="Millares 11 8 2 18" xfId="9612" xr:uid="{7AD85881-C879-4495-B576-FADA5039DC22}"/>
    <cellStyle name="Millares 11 8 2 19" xfId="10051" xr:uid="{FFF30153-4999-4246-84D9-433CEDE8B212}"/>
    <cellStyle name="Millares 11 8 2 2" xfId="2588" xr:uid="{0F186E2C-FFC8-424A-BA90-95401C961C0A}"/>
    <cellStyle name="Millares 11 8 2 20" xfId="10489" xr:uid="{E44DC36F-623C-4D52-A028-6342850ECBA6}"/>
    <cellStyle name="Millares 11 8 2 21" xfId="10928" xr:uid="{99942DFF-7BF1-440A-BD4C-61103A0F200E}"/>
    <cellStyle name="Millares 11 8 2 22" xfId="11367" xr:uid="{260973DF-1F8F-4962-8785-297BE0971B7A}"/>
    <cellStyle name="Millares 11 8 2 23" xfId="11806" xr:uid="{7416A9DB-5B15-468A-BED1-43C7AA7C3E2C}"/>
    <cellStyle name="Millares 11 8 2 24" xfId="12245" xr:uid="{63D990EE-84F1-4C07-B64E-4F6D60ED991C}"/>
    <cellStyle name="Millares 11 8 2 25" xfId="12685" xr:uid="{9339D95D-EBA3-4D6B-9267-0C9485583E01}"/>
    <cellStyle name="Millares 11 8 2 26" xfId="13124" xr:uid="{2AB72810-72B0-43C5-9E82-89D86BBABD5E}"/>
    <cellStyle name="Millares 11 8 2 27" xfId="13564" xr:uid="{9CF8B1A8-F3AF-40F9-A6F8-5B8B89C9F458}"/>
    <cellStyle name="Millares 11 8 2 28" xfId="14003" xr:uid="{261DD3B3-FEE2-435D-A90B-EFD9764A88FE}"/>
    <cellStyle name="Millares 11 8 2 29" xfId="14442" xr:uid="{2A7C16FF-D60D-4E19-A5CC-116327E645C9}"/>
    <cellStyle name="Millares 11 8 2 3" xfId="3027" xr:uid="{F77F9348-22C3-4565-818C-D3929854837C}"/>
    <cellStyle name="Millares 11 8 2 30" xfId="14881" xr:uid="{2D25656D-1317-476B-A0EC-6B175BF59FB9}"/>
    <cellStyle name="Millares 11 8 2 31" xfId="15320" xr:uid="{7BD4DCE4-73C9-40D7-BF8F-710FA3178D5B}"/>
    <cellStyle name="Millares 11 8 2 32" xfId="15759" xr:uid="{12036565-45BF-4DDF-B8AA-34C2A7EE4A44}"/>
    <cellStyle name="Millares 11 8 2 33" xfId="16199" xr:uid="{17C83C66-CB9A-4922-9EAD-13A69EF9630D}"/>
    <cellStyle name="Millares 11 8 2 34" xfId="16638" xr:uid="{EE6C09D1-171A-4D6E-BD54-30816F4FCD13}"/>
    <cellStyle name="Millares 11 8 2 35" xfId="17077" xr:uid="{AB1F53AD-5A0D-4D24-B857-4EF3CCCAC897}"/>
    <cellStyle name="Millares 11 8 2 36" xfId="17516" xr:uid="{57B38A14-9C88-412A-89F2-0F8EBC344F5E}"/>
    <cellStyle name="Millares 11 8 2 37" xfId="17955" xr:uid="{394B18F6-6AA7-4261-9E43-678F6B16BC46}"/>
    <cellStyle name="Millares 11 8 2 38" xfId="18394" xr:uid="{74A289C1-F57A-4887-B8B4-B4A898EA10E7}"/>
    <cellStyle name="Millares 11 8 2 39" xfId="18833" xr:uid="{D6208EC5-3C9E-44B1-8D67-9451919C448C}"/>
    <cellStyle name="Millares 11 8 2 4" xfId="3465" xr:uid="{78ED0C20-228A-4D55-AEE8-CBBF14D08CA1}"/>
    <cellStyle name="Millares 11 8 2 40" xfId="19272" xr:uid="{CE1EFAE1-1DA4-4116-A7C0-D05CD4ED2711}"/>
    <cellStyle name="Millares 11 8 2 41" xfId="19711" xr:uid="{251CB275-FE79-452A-8287-4BE6FC9B444E}"/>
    <cellStyle name="Millares 11 8 2 42" xfId="20150" xr:uid="{9E07F477-374A-4F0C-B317-AC75C5352EA6}"/>
    <cellStyle name="Millares 11 8 2 43" xfId="20589" xr:uid="{A20D267F-26D3-44AC-8423-B56242DFF9F2}"/>
    <cellStyle name="Millares 11 8 2 44" xfId="21028" xr:uid="{44A5FC21-EF54-4F9E-A671-9B53DBA5C88F}"/>
    <cellStyle name="Millares 11 8 2 45" xfId="21467" xr:uid="{0DC94754-40BF-4986-874C-2048A3D619BE}"/>
    <cellStyle name="Millares 11 8 2 46" xfId="21906" xr:uid="{DB980A2D-091D-4E1C-985E-70BB9552D6DA}"/>
    <cellStyle name="Millares 11 8 2 47" xfId="22345" xr:uid="{4B56FD55-6A50-41DE-9E17-2BB25DD873DE}"/>
    <cellStyle name="Millares 11 8 2 48" xfId="22784" xr:uid="{1E58464F-8198-4A89-8A65-0F839351574C}"/>
    <cellStyle name="Millares 11 8 2 49" xfId="23223" xr:uid="{E928E5A0-C974-48EF-B085-0E0ABAFD7CA7}"/>
    <cellStyle name="Millares 11 8 2 5" xfId="3905" xr:uid="{F7B4B116-B7FC-4D3F-BAEC-A79F977E3833}"/>
    <cellStyle name="Millares 11 8 2 50" xfId="23662" xr:uid="{5369F8F2-03AF-4BC5-B619-A7F8145CDB3A}"/>
    <cellStyle name="Millares 11 8 2 51" xfId="24101" xr:uid="{F630470A-3583-4897-8245-3AAB429DDA18}"/>
    <cellStyle name="Millares 11 8 2 52" xfId="24540" xr:uid="{7BE18A7F-5101-468B-B1DC-BE7B92E242B9}"/>
    <cellStyle name="Millares 11 8 2 53" xfId="24979" xr:uid="{61EB2790-D893-48CE-A815-5FBA6C8F9305}"/>
    <cellStyle name="Millares 11 8 2 54" xfId="25418" xr:uid="{981B4BDA-1AB8-4A1F-A27D-351F02B53E8B}"/>
    <cellStyle name="Millares 11 8 2 55" xfId="25857" xr:uid="{39F66D32-0AA8-481C-B6B1-D88F2FED8B82}"/>
    <cellStyle name="Millares 11 8 2 56" xfId="26296" xr:uid="{337331EE-D036-4746-AF3B-63A9726157E4}"/>
    <cellStyle name="Millares 11 8 2 57" xfId="26735" xr:uid="{862F4F51-96A7-46B3-B9C4-243536973F2F}"/>
    <cellStyle name="Millares 11 8 2 58" xfId="27174" xr:uid="{6D414CB7-46C3-43C6-957A-74E7740EBC8F}"/>
    <cellStyle name="Millares 11 8 2 59" xfId="27613" xr:uid="{B219D602-B384-418C-91B6-69B28A3558E7}"/>
    <cellStyle name="Millares 11 8 2 6" xfId="4344" xr:uid="{1AFF4574-39CD-4A86-9ED4-C1B3F21F68A9}"/>
    <cellStyle name="Millares 11 8 2 60" xfId="28052" xr:uid="{574026BA-3C5F-4796-845D-F66FC4C56123}"/>
    <cellStyle name="Millares 11 8 2 61" xfId="28491" xr:uid="{7E2151E9-9F42-4F6E-8013-F46170A3C5B4}"/>
    <cellStyle name="Millares 11 8 2 62" xfId="28930" xr:uid="{D313A6EA-7D51-4B4F-B2DC-2E58E07FDF83}"/>
    <cellStyle name="Millares 11 8 2 63" xfId="29369" xr:uid="{665B7F96-A638-4E89-AD77-310BD27F3D56}"/>
    <cellStyle name="Millares 11 8 2 64" xfId="29808" xr:uid="{431E2AC7-507E-4399-B880-F0DA2CCBBF0A}"/>
    <cellStyle name="Millares 11 8 2 65" xfId="30247" xr:uid="{C328F0DB-264C-46BE-9778-43CA3289B090}"/>
    <cellStyle name="Millares 11 8 2 66" xfId="30686" xr:uid="{C0F75DAB-F57A-4FD5-B99A-FE0839568D8B}"/>
    <cellStyle name="Millares 11 8 2 67" xfId="31125" xr:uid="{50CEE7C0-A9B4-44E5-B6B2-BC9B0F2304EA}"/>
    <cellStyle name="Millares 11 8 2 68" xfId="31564" xr:uid="{89E91AC1-5BD2-4D67-8A6E-C8346778406F}"/>
    <cellStyle name="Millares 11 8 2 69" xfId="32004" xr:uid="{ADA2AA56-051D-4AD4-B0AD-E7F3096DAD22}"/>
    <cellStyle name="Millares 11 8 2 7" xfId="4783" xr:uid="{B3466201-7B15-42A2-95AD-B52EE72DF60E}"/>
    <cellStyle name="Millares 11 8 2 70" xfId="32443" xr:uid="{7CB01A01-F8D5-4962-BBC7-F13C625A6609}"/>
    <cellStyle name="Millares 11 8 2 71" xfId="32882" xr:uid="{299F1206-DFA2-4CFD-BC87-CAC612F72F25}"/>
    <cellStyle name="Millares 11 8 2 72" xfId="33321" xr:uid="{E48CC447-B2E2-42EF-8258-2BAE7D6E0841}"/>
    <cellStyle name="Millares 11 8 2 73" xfId="33760" xr:uid="{C7B45C03-29DB-48DB-9FD4-68475AA47EB7}"/>
    <cellStyle name="Millares 11 8 2 74" xfId="34199" xr:uid="{616260D5-0326-4166-8AD6-A6EE184951EC}"/>
    <cellStyle name="Millares 11 8 2 75" xfId="34638" xr:uid="{B99ABE85-E1A8-4F3A-ADCE-A32E85B538D8}"/>
    <cellStyle name="Millares 11 8 2 76" xfId="35077" xr:uid="{57DD04D7-BAED-4212-9396-3BE6C6ECCF17}"/>
    <cellStyle name="Millares 11 8 2 77" xfId="35516" xr:uid="{E7E39852-500F-4786-AF20-8C6161C6C9AC}"/>
    <cellStyle name="Millares 11 8 2 78" xfId="35955" xr:uid="{661E23C5-DBED-4D8D-9392-65E460D12475}"/>
    <cellStyle name="Millares 11 8 2 79" xfId="36394" xr:uid="{A1789854-69E5-470F-A043-E5CD9DE3A976}"/>
    <cellStyle name="Millares 11 8 2 8" xfId="5222" xr:uid="{27A8D1B0-6BC5-42FA-A44B-28E74866387B}"/>
    <cellStyle name="Millares 11 8 2 80" xfId="36833" xr:uid="{E2DD4139-0518-40B0-AE67-5C4A4BA2AA07}"/>
    <cellStyle name="Millares 11 8 2 81" xfId="37271" xr:uid="{8D258F13-5E98-453A-9B64-4C9B21FE6975}"/>
    <cellStyle name="Millares 11 8 2 82" xfId="37710" xr:uid="{7AC781A0-22C5-4701-97D4-34DA555982AF}"/>
    <cellStyle name="Millares 11 8 2 83" xfId="38149" xr:uid="{48931BEC-3897-42BF-A774-8B61EBFCEB68}"/>
    <cellStyle name="Millares 11 8 2 84" xfId="38588" xr:uid="{99A1CC80-E44D-4B81-ADB8-DA8CD2F157E4}"/>
    <cellStyle name="Millares 11 8 2 85" xfId="39027" xr:uid="{9ABE010B-2D33-412C-8318-9A81BD36C4A9}"/>
    <cellStyle name="Millares 11 8 2 86" xfId="39466" xr:uid="{8C1435E8-77C4-4DEB-826D-8F76C352580C}"/>
    <cellStyle name="Millares 11 8 2 87" xfId="39905" xr:uid="{C4703238-0AF9-4FC0-B65F-F365F8162B2F}"/>
    <cellStyle name="Millares 11 8 2 88" xfId="40345" xr:uid="{E912A3DB-BDEA-4B20-8041-3EEAFEED60A8}"/>
    <cellStyle name="Millares 11 8 2 89" xfId="40784" xr:uid="{CC7136EC-4C1D-4106-A3FA-0CDF30959585}"/>
    <cellStyle name="Millares 11 8 2 9" xfId="5661" xr:uid="{EA7AF6D2-5916-4FED-8E5C-C5CE5FDE1B69}"/>
    <cellStyle name="Millares 11 8 2 90" xfId="41223" xr:uid="{AC9F1479-5455-42FC-94E1-1F327C771E46}"/>
    <cellStyle name="Millares 11 8 2 91" xfId="41662" xr:uid="{7FF0C66E-3C9B-46C0-8357-D2B21621D12A}"/>
    <cellStyle name="Millares 11 8 2 92" xfId="42101" xr:uid="{F6A0B406-816B-4E28-8466-CCB11A566103}"/>
    <cellStyle name="Millares 11 8 2 93" xfId="42540" xr:uid="{6AE60261-6879-4F8F-B71E-F1A4A660FB9D}"/>
    <cellStyle name="Millares 11 8 2 94" xfId="42979" xr:uid="{16CE77E6-2783-4A11-AB34-D5593B287F69}"/>
    <cellStyle name="Millares 11 8 2 95" xfId="43418" xr:uid="{2DFFBEC2-C666-4291-A8A6-FA226A68F791}"/>
    <cellStyle name="Millares 11 8 2 96" xfId="43857" xr:uid="{AA146985-1065-4475-BF4A-699464348B14}"/>
    <cellStyle name="Millares 11 8 2 97" xfId="44296" xr:uid="{2FB6C5B5-A66E-4934-B7EC-5957EEEF63AB}"/>
    <cellStyle name="Millares 11 8 2 98" xfId="44735" xr:uid="{84DEB4A3-824B-45FB-8BCA-9814D0C2F7C3}"/>
    <cellStyle name="Millares 11 8 2 99" xfId="45174" xr:uid="{817901ED-CF32-48FA-9345-5077FFE26D1E}"/>
    <cellStyle name="Millares 11 8 20" xfId="9839" xr:uid="{EAAC22D9-FFAC-4DDF-9C44-7DD64C7DF3E2}"/>
    <cellStyle name="Millares 11 8 21" xfId="10277" xr:uid="{57A3D77A-1294-4C78-AE4E-FFDD7915637C}"/>
    <cellStyle name="Millares 11 8 22" xfId="10716" xr:uid="{A0CF5E06-4001-4FC7-989D-A637E9DFA7D1}"/>
    <cellStyle name="Millares 11 8 23" xfId="11155" xr:uid="{C1925C17-5129-4FBB-B237-FB933528F551}"/>
    <cellStyle name="Millares 11 8 24" xfId="11594" xr:uid="{7C022607-1678-493F-902B-B730988804FD}"/>
    <cellStyle name="Millares 11 8 25" xfId="12033" xr:uid="{856A7501-8988-4414-BA28-435209ADCFE9}"/>
    <cellStyle name="Millares 11 8 26" xfId="12472" xr:uid="{47A4BBBF-58CA-43C3-A971-BBD8BA38503B}"/>
    <cellStyle name="Millares 11 8 27" xfId="12912" xr:uid="{15CD1355-97D1-46A5-B6AC-DC95C596FF83}"/>
    <cellStyle name="Millares 11 8 28" xfId="13351" xr:uid="{9256155B-2E3A-4F63-AD1A-8F139C8B2FD2}"/>
    <cellStyle name="Millares 11 8 29" xfId="13791" xr:uid="{5DCA8942-E46E-40F3-AE6A-2206CF01395F}"/>
    <cellStyle name="Millares 11 8 3" xfId="2375" xr:uid="{A0679F70-F887-4377-A814-4E8197ED5E34}"/>
    <cellStyle name="Millares 11 8 30" xfId="14230" xr:uid="{C20A608E-34E4-4D03-BD79-2121CD484B4E}"/>
    <cellStyle name="Millares 11 8 31" xfId="14669" xr:uid="{ACB55599-8B18-44ED-8A8E-6FF88E701724}"/>
    <cellStyle name="Millares 11 8 32" xfId="15108" xr:uid="{601E26D5-94FE-4BB3-962B-7D0D1E67F15C}"/>
    <cellStyle name="Millares 11 8 33" xfId="15547" xr:uid="{5F1D2629-1679-4C68-B136-9DDA88C8F4D2}"/>
    <cellStyle name="Millares 11 8 34" xfId="15986" xr:uid="{859650CB-F81E-4480-9F05-114EC6F2013B}"/>
    <cellStyle name="Millares 11 8 35" xfId="16426" xr:uid="{348E9099-A850-4BA4-ABFF-AADAABD99131}"/>
    <cellStyle name="Millares 11 8 36" xfId="16865" xr:uid="{4E317F8A-9C68-4CC2-8537-0D1A811A5BD4}"/>
    <cellStyle name="Millares 11 8 37" xfId="17304" xr:uid="{06FD36FE-85C8-4C8F-82C0-51F64EAB929E}"/>
    <cellStyle name="Millares 11 8 38" xfId="17743" xr:uid="{E6217F79-56C7-4D31-B82D-1E30ADA4F08C}"/>
    <cellStyle name="Millares 11 8 39" xfId="18182" xr:uid="{F9DF1A15-ECBB-4AB7-BFA1-AB8634711F50}"/>
    <cellStyle name="Millares 11 8 4" xfId="2815" xr:uid="{9AF216D7-45F5-463C-9D8B-2C9B3F8EA595}"/>
    <cellStyle name="Millares 11 8 40" xfId="18621" xr:uid="{46CD976B-034C-40E3-8AF7-E679AD5B2F45}"/>
    <cellStyle name="Millares 11 8 41" xfId="19060" xr:uid="{620A5454-F8E1-46DA-BD6F-C09416699FA9}"/>
    <cellStyle name="Millares 11 8 42" xfId="19499" xr:uid="{0C9B58E7-B850-478F-8A32-694A18D42D0B}"/>
    <cellStyle name="Millares 11 8 43" xfId="19938" xr:uid="{82319AA8-A7DB-43B8-9E58-8C620ECDBC56}"/>
    <cellStyle name="Millares 11 8 44" xfId="20377" xr:uid="{2F8C822C-2BDE-4354-90A0-97533A03C37E}"/>
    <cellStyle name="Millares 11 8 45" xfId="20816" xr:uid="{075A5AAC-5D6D-40F5-BE7F-B106E9ACA3B2}"/>
    <cellStyle name="Millares 11 8 46" xfId="21255" xr:uid="{9F9ABD5F-F9BC-47BD-B050-279041FF2B08}"/>
    <cellStyle name="Millares 11 8 47" xfId="21694" xr:uid="{9A2CB970-B363-4A73-A167-02360ABB0CF2}"/>
    <cellStyle name="Millares 11 8 48" xfId="22133" xr:uid="{4FF81C25-A24C-4F67-81E5-0DF24A594DC9}"/>
    <cellStyle name="Millares 11 8 49" xfId="22572" xr:uid="{B3BB674D-083B-4A8C-B4FB-A2BF3C337083}"/>
    <cellStyle name="Millares 11 8 5" xfId="3253" xr:uid="{14AC2F4D-E103-4836-BB23-1E9D723DEF98}"/>
    <cellStyle name="Millares 11 8 50" xfId="23011" xr:uid="{04380575-6412-4E49-A3A3-D8DFC9CA3E97}"/>
    <cellStyle name="Millares 11 8 51" xfId="23450" xr:uid="{4B43A882-56E4-4783-8611-77A87AD5766A}"/>
    <cellStyle name="Millares 11 8 52" xfId="23889" xr:uid="{416A6099-C17E-4788-8DAA-C28A06474BC6}"/>
    <cellStyle name="Millares 11 8 53" xfId="24328" xr:uid="{3889486D-45F6-4FF6-95F3-CD7CB4462A11}"/>
    <cellStyle name="Millares 11 8 54" xfId="24767" xr:uid="{14CEFA12-8AED-4733-B03F-2CD517B76BDC}"/>
    <cellStyle name="Millares 11 8 55" xfId="25206" xr:uid="{9174D5E0-EFCA-4592-8F29-143A3856F323}"/>
    <cellStyle name="Millares 11 8 56" xfId="25645" xr:uid="{99449698-56C2-49F9-889D-255F543E358B}"/>
    <cellStyle name="Millares 11 8 57" xfId="26084" xr:uid="{4DCC3E20-AF38-44A7-B1ED-FB44B0579B2F}"/>
    <cellStyle name="Millares 11 8 58" xfId="26523" xr:uid="{B78B3F1A-7F98-48E5-8EAB-975FF047B924}"/>
    <cellStyle name="Millares 11 8 59" xfId="26962" xr:uid="{D2AC9F65-317E-4F1F-AF79-5B61269C3706}"/>
    <cellStyle name="Millares 11 8 6" xfId="3693" xr:uid="{88EC0AFD-EB4F-4118-9BAF-5D8CAB5DBE39}"/>
    <cellStyle name="Millares 11 8 60" xfId="27401" xr:uid="{E4BBF927-030A-4B16-892B-D532367FD7C2}"/>
    <cellStyle name="Millares 11 8 61" xfId="27840" xr:uid="{EECB537D-8B80-4B52-A7E3-9E641CC259F6}"/>
    <cellStyle name="Millares 11 8 62" xfId="28279" xr:uid="{78AE9CBD-D16B-4266-99A1-65EEB6D2C8B9}"/>
    <cellStyle name="Millares 11 8 63" xfId="28718" xr:uid="{DC0B4A54-61B0-451A-8296-BC5742C867C1}"/>
    <cellStyle name="Millares 11 8 64" xfId="29157" xr:uid="{BE0770D2-4232-4ED2-AEF6-FA8A9123D3B8}"/>
    <cellStyle name="Millares 11 8 65" xfId="29596" xr:uid="{EEA7D40C-8E3C-4854-9851-50510DD818F9}"/>
    <cellStyle name="Millares 11 8 66" xfId="30035" xr:uid="{8C93A3E5-0445-404A-B6DA-95198F2445FF}"/>
    <cellStyle name="Millares 11 8 67" xfId="30474" xr:uid="{F9F7F9C8-51BC-486F-BBBA-F2E5B08DB47C}"/>
    <cellStyle name="Millares 11 8 68" xfId="30913" xr:uid="{45F6C30B-676D-4814-9983-2A8D84069E30}"/>
    <cellStyle name="Millares 11 8 69" xfId="31352" xr:uid="{A4723982-4872-4BDC-87D0-15E76854EC6F}"/>
    <cellStyle name="Millares 11 8 7" xfId="4132" xr:uid="{C9136DDC-8A05-44E8-BB9B-4D8D1C32F42B}"/>
    <cellStyle name="Millares 11 8 70" xfId="31791" xr:uid="{F56121DC-4705-446A-83E1-9FA00F57DEFB}"/>
    <cellStyle name="Millares 11 8 71" xfId="32231" xr:uid="{9E330706-BF0A-4ED2-95B2-25239653EC10}"/>
    <cellStyle name="Millares 11 8 72" xfId="32670" xr:uid="{82BC9386-CEF3-46C1-9B1E-3778CE28E7AA}"/>
    <cellStyle name="Millares 11 8 73" xfId="33109" xr:uid="{784EC051-0A5D-44F4-8CEF-BD44CC56C68E}"/>
    <cellStyle name="Millares 11 8 74" xfId="33548" xr:uid="{0FEE95D8-329C-41F8-A8E5-69B3442AFE4F}"/>
    <cellStyle name="Millares 11 8 75" xfId="33987" xr:uid="{8CFCFEF0-A9F3-40FC-848F-717FA9BB136A}"/>
    <cellStyle name="Millares 11 8 76" xfId="34426" xr:uid="{62C2B668-2076-453A-A521-6363BBE9377D}"/>
    <cellStyle name="Millares 11 8 77" xfId="34865" xr:uid="{78709403-7E59-4955-A706-8098D9910570}"/>
    <cellStyle name="Millares 11 8 78" xfId="35304" xr:uid="{909D83E3-6ABB-4CAA-B35E-EF82EF4219EE}"/>
    <cellStyle name="Millares 11 8 79" xfId="35743" xr:uid="{B67E2CC9-5C27-424C-B47F-A5D201919302}"/>
    <cellStyle name="Millares 11 8 8" xfId="4571" xr:uid="{755D9528-D1E7-4B16-BE3A-C1EDAC18CBE5}"/>
    <cellStyle name="Millares 11 8 80" xfId="36182" xr:uid="{FE0B0130-A0B5-48A5-B30A-D2910C2A357C}"/>
    <cellStyle name="Millares 11 8 81" xfId="36621" xr:uid="{B972DF62-8800-40D5-8F96-3835514D5512}"/>
    <cellStyle name="Millares 11 8 82" xfId="37059" xr:uid="{A6FB37B7-56E6-4F13-B6FD-9DC6540FCE74}"/>
    <cellStyle name="Millares 11 8 83" xfId="37498" xr:uid="{D9514517-427F-4ED3-A15C-294E6A71A9C5}"/>
    <cellStyle name="Millares 11 8 84" xfId="37937" xr:uid="{EE30A7F0-AE42-474A-AFCC-A722FE50EEF9}"/>
    <cellStyle name="Millares 11 8 85" xfId="38376" xr:uid="{6948672B-6A94-4BB5-8A15-BE80A029FA91}"/>
    <cellStyle name="Millares 11 8 86" xfId="38815" xr:uid="{306AAA79-1D0B-4222-B18C-CAF8458FF8B7}"/>
    <cellStyle name="Millares 11 8 87" xfId="39254" xr:uid="{33E27451-0F96-4740-887C-FD59F744DDF6}"/>
    <cellStyle name="Millares 11 8 88" xfId="39693" xr:uid="{F8DC3E8D-7608-4634-959A-239B1D96F251}"/>
    <cellStyle name="Millares 11 8 89" xfId="40133" xr:uid="{1C1529E6-F21B-4527-8634-C3026B4BCFE3}"/>
    <cellStyle name="Millares 11 8 9" xfId="5010" xr:uid="{D86FDA0B-CA48-4E50-BADD-30E60630C38C}"/>
    <cellStyle name="Millares 11 8 90" xfId="40572" xr:uid="{57E516C4-2100-4955-BB81-046D72A0990C}"/>
    <cellStyle name="Millares 11 8 91" xfId="41011" xr:uid="{C3664ADD-4B26-4AED-99BD-356B7CD8BE15}"/>
    <cellStyle name="Millares 11 8 92" xfId="41450" xr:uid="{95E38C3D-0860-437C-A323-7B912CC32E04}"/>
    <cellStyle name="Millares 11 8 93" xfId="41889" xr:uid="{228562B9-74C9-4692-9986-63DBEDAC362C}"/>
    <cellStyle name="Millares 11 8 94" xfId="42328" xr:uid="{6C122A84-7465-4630-BD5A-8E517FAFEFC9}"/>
    <cellStyle name="Millares 11 8 95" xfId="42767" xr:uid="{868D1E5D-225D-4DDA-B63A-43841A1FD35F}"/>
    <cellStyle name="Millares 11 8 96" xfId="43206" xr:uid="{7FBD269E-9712-49B5-8D3E-219853E2F293}"/>
    <cellStyle name="Millares 11 8 97" xfId="43645" xr:uid="{73D6273F-3615-4A3D-8F77-70180F509CB5}"/>
    <cellStyle name="Millares 11 8 98" xfId="44084" xr:uid="{C4D19476-A0D1-46DD-A185-6DAAB2A1B163}"/>
    <cellStyle name="Millares 11 8 99" xfId="44523" xr:uid="{754AC332-0037-4143-8AA6-2F8C2FCEA16F}"/>
    <cellStyle name="Millares 11 80" xfId="32999" xr:uid="{DB1F16ED-51B5-4DE7-A7D5-B44B3C5CAF30}"/>
    <cellStyle name="Millares 11 81" xfId="33438" xr:uid="{4B9A78B9-8F01-48F3-8D97-2F9A3C6E7147}"/>
    <cellStyle name="Millares 11 82" xfId="33877" xr:uid="{45E1F800-3F0A-4246-B571-494CA2C9352F}"/>
    <cellStyle name="Millares 11 83" xfId="34316" xr:uid="{E1E32D7F-3D9E-412F-B3F2-264C9911E389}"/>
    <cellStyle name="Millares 11 84" xfId="34755" xr:uid="{AD91C347-3EF2-4CDC-87A4-A3CB88FFD34C}"/>
    <cellStyle name="Millares 11 85" xfId="35194" xr:uid="{6B0C6C37-2CCB-400F-97CC-500E86F3CF5C}"/>
    <cellStyle name="Millares 11 86" xfId="35633" xr:uid="{CB38570E-E910-4276-B528-AB04728D0F9F}"/>
    <cellStyle name="Millares 11 87" xfId="36072" xr:uid="{2678AC4E-E920-4E23-898B-A978520DFD30}"/>
    <cellStyle name="Millares 11 88" xfId="36511" xr:uid="{EC7DCB62-44E6-4A89-BD5F-9541211180A9}"/>
    <cellStyle name="Millares 11 89" xfId="36949" xr:uid="{EDE574B8-2939-46DE-A184-2601EF950649}"/>
    <cellStyle name="Millares 11 9" xfId="1240" xr:uid="{19FE4B78-67E7-47A4-B658-27857A48AF68}"/>
    <cellStyle name="Millares 11 9 10" xfId="5994" xr:uid="{35D540ED-6850-40D1-8C5B-3772A10FE4B1}"/>
    <cellStyle name="Millares 11 9 100" xfId="45507" xr:uid="{D12973F2-C1C7-4EFE-AF91-39777F311A82}"/>
    <cellStyle name="Millares 11 9 101" xfId="45946" xr:uid="{19CBDD29-7E3A-4115-A00C-795CCF41500E}"/>
    <cellStyle name="Millares 11 9 102" xfId="46385" xr:uid="{F76CF73A-180E-4961-B17F-7D7981CD2FA5}"/>
    <cellStyle name="Millares 11 9 103" xfId="46824" xr:uid="{080A99BF-528C-4DB4-890E-613E301FE340}"/>
    <cellStyle name="Millares 11 9 104" xfId="47263" xr:uid="{365B2DB8-1C5D-4757-AE43-08CCF5D168A6}"/>
    <cellStyle name="Millares 11 9 105" xfId="47702" xr:uid="{129DA6C2-5EFB-4A49-9DDF-1BDCC0979BC4}"/>
    <cellStyle name="Millares 11 9 106" xfId="48141" xr:uid="{5917D6D1-1302-4D4F-8DF2-9165927B9208}"/>
    <cellStyle name="Millares 11 9 107" xfId="48580" xr:uid="{9BEE188C-5E3B-4361-B1D9-483CC4A2C768}"/>
    <cellStyle name="Millares 11 9 108" xfId="49019" xr:uid="{80A8E1C8-4307-494F-8432-516E8AC10CBA}"/>
    <cellStyle name="Millares 11 9 109" xfId="49458" xr:uid="{CFE033E0-C245-4873-94B7-010A9A54E697}"/>
    <cellStyle name="Millares 11 9 11" xfId="6433" xr:uid="{6D5B0ECB-5F23-4C70-928D-FCBFD71BCE6D}"/>
    <cellStyle name="Millares 11 9 110" xfId="49897" xr:uid="{8E16F73C-39A7-43C5-B74B-ACF8C6A727DC}"/>
    <cellStyle name="Millares 11 9 111" xfId="50336" xr:uid="{0AABD914-9CA8-40DA-81FE-364DF4EF0084}"/>
    <cellStyle name="Millares 11 9 112" xfId="50775" xr:uid="{F850AF6B-C427-4EC2-9407-99CC7DA7B8B9}"/>
    <cellStyle name="Millares 11 9 113" xfId="51214" xr:uid="{7FC06FB3-CC60-4A76-8291-59A1B3808E8D}"/>
    <cellStyle name="Millares 11 9 114" xfId="51653" xr:uid="{C1BB9177-C903-41A3-A2B3-749E9F2F8250}"/>
    <cellStyle name="Millares 11 9 115" xfId="52092" xr:uid="{080F3870-6103-4AD9-B4FF-92781FB59D62}"/>
    <cellStyle name="Millares 11 9 116" xfId="52531" xr:uid="{AC6401BD-90C8-44B5-B027-5F09F36E3CFC}"/>
    <cellStyle name="Millares 11 9 117" xfId="52970" xr:uid="{103BA358-C88C-47C8-AD5B-8F8232B4C738}"/>
    <cellStyle name="Millares 11 9 118" xfId="53409" xr:uid="{743526B6-99FD-4426-912C-D9AFB1AB5963}"/>
    <cellStyle name="Millares 11 9 119" xfId="53848" xr:uid="{B9AEBF87-5FC4-4C35-B291-FFF8F073F069}"/>
    <cellStyle name="Millares 11 9 12" xfId="6872" xr:uid="{F3861E86-E2D6-4D6B-A345-1030A59FBF80}"/>
    <cellStyle name="Millares 11 9 120" xfId="54287" xr:uid="{5179CB78-C5C0-4AD6-9B94-02779D72ED30}"/>
    <cellStyle name="Millares 11 9 121" xfId="54726" xr:uid="{5986324C-C8BF-4AFD-ADB1-96262721BE13}"/>
    <cellStyle name="Millares 11 9 13" xfId="7311" xr:uid="{15DFCF67-6F2D-4912-B4FD-FF924915885F}"/>
    <cellStyle name="Millares 11 9 14" xfId="7750" xr:uid="{A4BC5990-8840-401F-BB71-4110CFD8F742}"/>
    <cellStyle name="Millares 11 9 15" xfId="8189" xr:uid="{94E26ED8-56A7-4604-A511-5101DD12AF38}"/>
    <cellStyle name="Millares 11 9 16" xfId="8628" xr:uid="{9FC884C4-2F54-453E-8010-DF0C8EB233D0}"/>
    <cellStyle name="Millares 11 9 17" xfId="9067" xr:uid="{D30FD51F-B56A-44F5-AB40-301B03CF0313}"/>
    <cellStyle name="Millares 11 9 18" xfId="9506" xr:uid="{069D4746-B885-46DC-971F-C9B585E408C9}"/>
    <cellStyle name="Millares 11 9 19" xfId="9945" xr:uid="{58FFFE17-082F-4CD5-B9A1-2DFC69C96DBE}"/>
    <cellStyle name="Millares 11 9 2" xfId="2481" xr:uid="{B3C82712-6A0C-4D44-B882-BD0402B68E33}"/>
    <cellStyle name="Millares 11 9 20" xfId="10383" xr:uid="{FD3E0231-E79C-428E-945D-EDFD77CAF0A5}"/>
    <cellStyle name="Millares 11 9 21" xfId="10822" xr:uid="{8C39942F-6656-4B09-A5A4-72ADE4255133}"/>
    <cellStyle name="Millares 11 9 22" xfId="11261" xr:uid="{300B9A52-2579-4BB1-B8A2-005E9F4ECF26}"/>
    <cellStyle name="Millares 11 9 23" xfId="11700" xr:uid="{C70BA9A2-3B69-40D7-AFB2-7CB66B457680}"/>
    <cellStyle name="Millares 11 9 24" xfId="12139" xr:uid="{718C2B86-88BB-4F00-80A1-BF49C469BFB9}"/>
    <cellStyle name="Millares 11 9 25" xfId="12578" xr:uid="{BA26D479-B16E-457A-8420-0E2AD3A999A0}"/>
    <cellStyle name="Millares 11 9 26" xfId="13018" xr:uid="{64F19768-E61D-43DB-8639-997D67BB7B7B}"/>
    <cellStyle name="Millares 11 9 27" xfId="13457" xr:uid="{31ED9431-5F9E-423D-8BBC-D723FBBA7594}"/>
    <cellStyle name="Millares 11 9 28" xfId="13897" xr:uid="{4CF0E432-D5D0-4DDE-994D-909430700C7C}"/>
    <cellStyle name="Millares 11 9 29" xfId="14336" xr:uid="{D78053F2-B014-4DA5-9332-6867289A75C5}"/>
    <cellStyle name="Millares 11 9 3" xfId="2921" xr:uid="{10396310-C76A-4453-AA06-20F5DCA926F3}"/>
    <cellStyle name="Millares 11 9 30" xfId="14775" xr:uid="{6C3346F1-9D7D-43E3-A175-D31815FC5881}"/>
    <cellStyle name="Millares 11 9 31" xfId="15214" xr:uid="{5CA2EE37-79F8-4FF5-91BF-5B7819573051}"/>
    <cellStyle name="Millares 11 9 32" xfId="15653" xr:uid="{E72813BE-53D0-46B2-A48E-93BDB5636812}"/>
    <cellStyle name="Millares 11 9 33" xfId="16092" xr:uid="{3B7A63CC-D375-4805-BD61-FC2B481781F3}"/>
    <cellStyle name="Millares 11 9 34" xfId="16532" xr:uid="{84D15AB9-70E8-44AD-82CA-5090775EF603}"/>
    <cellStyle name="Millares 11 9 35" xfId="16971" xr:uid="{843F544F-1177-45A1-8AA5-81F6E5411BE1}"/>
    <cellStyle name="Millares 11 9 36" xfId="17410" xr:uid="{730AD4BF-4EF5-42D8-AB4C-20FE168FB519}"/>
    <cellStyle name="Millares 11 9 37" xfId="17849" xr:uid="{28A9374F-0365-495C-A130-643CE7C4D967}"/>
    <cellStyle name="Millares 11 9 38" xfId="18288" xr:uid="{C20D9834-3B70-4FE1-B09D-EE23DE67117D}"/>
    <cellStyle name="Millares 11 9 39" xfId="18727" xr:uid="{F5DD8589-826F-4F97-9DCD-2A5F153DB5B3}"/>
    <cellStyle name="Millares 11 9 4" xfId="3359" xr:uid="{6949ECE6-E716-4B80-9649-3C67CD3D41DF}"/>
    <cellStyle name="Millares 11 9 40" xfId="19166" xr:uid="{A0DAD474-1CEE-486E-BEF7-DC8A2B26FD58}"/>
    <cellStyle name="Millares 11 9 41" xfId="19605" xr:uid="{84B70B39-813D-42F2-9D0A-41898F5DA036}"/>
    <cellStyle name="Millares 11 9 42" xfId="20044" xr:uid="{693B5CA1-8125-4C1E-98DE-C58D59B059B2}"/>
    <cellStyle name="Millares 11 9 43" xfId="20483" xr:uid="{8540BA5A-3499-48C8-96EB-733304A15777}"/>
    <cellStyle name="Millares 11 9 44" xfId="20922" xr:uid="{EF8070BC-D03C-44D0-9749-DE6DF792ADF4}"/>
    <cellStyle name="Millares 11 9 45" xfId="21361" xr:uid="{B0360EC1-8EA4-4C6B-8EBB-7139B2338509}"/>
    <cellStyle name="Millares 11 9 46" xfId="21800" xr:uid="{C2D4951C-89E8-40D1-91FB-89946671C6A6}"/>
    <cellStyle name="Millares 11 9 47" xfId="22239" xr:uid="{42CC2574-ABB0-4A98-AAC9-432EC8B7ECA3}"/>
    <cellStyle name="Millares 11 9 48" xfId="22678" xr:uid="{2E1743A6-3010-43D3-89D9-F72F45393384}"/>
    <cellStyle name="Millares 11 9 49" xfId="23117" xr:uid="{4D99022F-456D-49C9-AC71-9E4F09D37117}"/>
    <cellStyle name="Millares 11 9 5" xfId="3799" xr:uid="{D8AF4D1B-1F8E-49C3-9F1F-A8F874C25751}"/>
    <cellStyle name="Millares 11 9 50" xfId="23556" xr:uid="{47609A71-39FA-4E95-871D-EDC06AE3C3CC}"/>
    <cellStyle name="Millares 11 9 51" xfId="23995" xr:uid="{9175D6AA-9C4E-4D09-9C5B-4E40479A0ADC}"/>
    <cellStyle name="Millares 11 9 52" xfId="24434" xr:uid="{F5D2BA7C-7205-4DFF-926A-50B2CB62C024}"/>
    <cellStyle name="Millares 11 9 53" xfId="24873" xr:uid="{A1D89E8E-F113-43DA-B925-EF80C48790FA}"/>
    <cellStyle name="Millares 11 9 54" xfId="25312" xr:uid="{3F9224BF-A497-47E6-A30D-BDA79440ECE0}"/>
    <cellStyle name="Millares 11 9 55" xfId="25751" xr:uid="{0F57F9DB-6CEF-4068-A608-31B460E34719}"/>
    <cellStyle name="Millares 11 9 56" xfId="26190" xr:uid="{22B604D7-20C6-4ED7-99A2-8FA9F43EF4B8}"/>
    <cellStyle name="Millares 11 9 57" xfId="26629" xr:uid="{9FDDF447-AA3E-4748-BA32-854D2174136B}"/>
    <cellStyle name="Millares 11 9 58" xfId="27068" xr:uid="{9E14683A-FF64-4669-A5ED-9D998F310CB4}"/>
    <cellStyle name="Millares 11 9 59" xfId="27507" xr:uid="{3736AD09-FE66-45B7-B900-73F9414541BB}"/>
    <cellStyle name="Millares 11 9 6" xfId="4238" xr:uid="{17FBEE85-53FC-4BFB-A023-C3C42BB60E5B}"/>
    <cellStyle name="Millares 11 9 60" xfId="27946" xr:uid="{666CA475-9CF8-4096-A623-2041476CA78C}"/>
    <cellStyle name="Millares 11 9 61" xfId="28385" xr:uid="{143D5943-EAF1-4335-93D1-964AA4E9C405}"/>
    <cellStyle name="Millares 11 9 62" xfId="28824" xr:uid="{B5C683F4-1C76-47A4-B11B-11FD083950B2}"/>
    <cellStyle name="Millares 11 9 63" xfId="29263" xr:uid="{3D080BFE-5BBB-415E-A663-DF32FE7F5A7E}"/>
    <cellStyle name="Millares 11 9 64" xfId="29702" xr:uid="{AD7AC78F-7F51-4BC4-9B42-0A6FBABE7804}"/>
    <cellStyle name="Millares 11 9 65" xfId="30141" xr:uid="{571AAC8C-F0F0-41B7-9C80-B95BCD20074A}"/>
    <cellStyle name="Millares 11 9 66" xfId="30580" xr:uid="{AD362648-B178-48D6-A558-5991CB8FA65D}"/>
    <cellStyle name="Millares 11 9 67" xfId="31019" xr:uid="{D70EFEC1-9BCE-4186-B695-AD98938F7FEE}"/>
    <cellStyle name="Millares 11 9 68" xfId="31458" xr:uid="{6660ABED-FDDC-44A3-BE85-76933162A895}"/>
    <cellStyle name="Millares 11 9 69" xfId="31897" xr:uid="{4E466E1A-3E2A-4DA3-B60D-4DAEA0BD25DD}"/>
    <cellStyle name="Millares 11 9 7" xfId="4677" xr:uid="{E836B52F-7D2B-4890-AF6C-6EDDF2963DB0}"/>
    <cellStyle name="Millares 11 9 70" xfId="32337" xr:uid="{53C8B4F1-FE84-4356-BB6E-B7C999F0099C}"/>
    <cellStyle name="Millares 11 9 71" xfId="32776" xr:uid="{684278CD-BA49-4B48-96C9-378D96B3AA02}"/>
    <cellStyle name="Millares 11 9 72" xfId="33215" xr:uid="{63DA6B5D-B058-4D1E-93E6-43040868981A}"/>
    <cellStyle name="Millares 11 9 73" xfId="33654" xr:uid="{598B8F15-4F9B-4F2A-A546-362A802E9613}"/>
    <cellStyle name="Millares 11 9 74" xfId="34093" xr:uid="{24CCDF0A-EBF4-45FB-87A1-E6394E98D4FE}"/>
    <cellStyle name="Millares 11 9 75" xfId="34532" xr:uid="{9992E7E2-E758-484D-B09B-E6FA0CB45907}"/>
    <cellStyle name="Millares 11 9 76" xfId="34971" xr:uid="{480E88FC-2C1B-44AD-91D2-11A4400F93B6}"/>
    <cellStyle name="Millares 11 9 77" xfId="35410" xr:uid="{5B02B671-4EA6-4BA5-8D15-14AF981AE8EC}"/>
    <cellStyle name="Millares 11 9 78" xfId="35849" xr:uid="{79A4DB6B-930A-4AE3-9843-435B27C3E87F}"/>
    <cellStyle name="Millares 11 9 79" xfId="36288" xr:uid="{2D8245E2-76AA-4B49-A239-103AC15CCC1D}"/>
    <cellStyle name="Millares 11 9 8" xfId="5116" xr:uid="{A091D1D4-8BBA-4356-9949-41B03668C4F7}"/>
    <cellStyle name="Millares 11 9 80" xfId="36727" xr:uid="{0CE915AA-169E-482F-BB8A-56F30D3DF1E2}"/>
    <cellStyle name="Millares 11 9 81" xfId="37165" xr:uid="{92CAC463-D21E-4EFA-B7F8-C7B119CBF1B7}"/>
    <cellStyle name="Millares 11 9 82" xfId="37604" xr:uid="{1A8AACF4-C915-45B7-9B06-384D60210FD8}"/>
    <cellStyle name="Millares 11 9 83" xfId="38043" xr:uid="{56EA1FB8-36E7-49E3-A8F9-91828BF515F7}"/>
    <cellStyle name="Millares 11 9 84" xfId="38482" xr:uid="{55F8C101-C1B6-42E9-9EB6-45AD4C744E10}"/>
    <cellStyle name="Millares 11 9 85" xfId="38921" xr:uid="{2D364DA9-8B86-417C-87B3-C21CC202E588}"/>
    <cellStyle name="Millares 11 9 86" xfId="39360" xr:uid="{B87908D7-D2AE-415E-840D-10971540897F}"/>
    <cellStyle name="Millares 11 9 87" xfId="39799" xr:uid="{9F5EC5ED-1B29-4C70-AAB9-3CAF71B52628}"/>
    <cellStyle name="Millares 11 9 88" xfId="40239" xr:uid="{EF641226-B65C-4489-8AA2-B7BDC8777E5B}"/>
    <cellStyle name="Millares 11 9 89" xfId="40678" xr:uid="{1BC8DE60-95EE-410B-AA4F-C2A5FAF0601B}"/>
    <cellStyle name="Millares 11 9 9" xfId="5555" xr:uid="{8B3B3670-217E-4BB7-BFB8-1410814CDC8C}"/>
    <cellStyle name="Millares 11 9 90" xfId="41117" xr:uid="{4DEE85F8-ABD1-4080-A159-BC2E546FDE62}"/>
    <cellStyle name="Millares 11 9 91" xfId="41556" xr:uid="{2F655FC6-52E8-4768-8863-DC87026D6F22}"/>
    <cellStyle name="Millares 11 9 92" xfId="41995" xr:uid="{3BBCACF3-BA9A-4D96-AC17-878166C0B165}"/>
    <cellStyle name="Millares 11 9 93" xfId="42434" xr:uid="{86E81083-3AA5-4BE0-B65B-25741C7FC035}"/>
    <cellStyle name="Millares 11 9 94" xfId="42873" xr:uid="{8ECDDE78-CE84-4F11-8E4D-01D84F28F948}"/>
    <cellStyle name="Millares 11 9 95" xfId="43312" xr:uid="{51F5A5B1-A873-403F-98D3-E5385405CE26}"/>
    <cellStyle name="Millares 11 9 96" xfId="43751" xr:uid="{F1DB6185-375A-4B18-BD08-AA08B22CC1E5}"/>
    <cellStyle name="Millares 11 9 97" xfId="44190" xr:uid="{889A89F8-FF68-4201-AF59-8B4C2E329E05}"/>
    <cellStyle name="Millares 11 9 98" xfId="44629" xr:uid="{62869D09-3B44-48C0-B86E-64B4786E022C}"/>
    <cellStyle name="Millares 11 9 99" xfId="45068" xr:uid="{93F0C173-04AF-4049-8CE9-A50B5EDD7ED4}"/>
    <cellStyle name="Millares 11 90" xfId="37388" xr:uid="{96ED51CE-8AF0-451E-98D5-BBFE3B65A1A7}"/>
    <cellStyle name="Millares 11 91" xfId="37827" xr:uid="{C02D6DA8-0956-48F3-BC25-16082DBC2418}"/>
    <cellStyle name="Millares 11 92" xfId="38266" xr:uid="{5ABA8782-8D91-4082-B0C2-7999EF5AF55C}"/>
    <cellStyle name="Millares 11 93" xfId="38705" xr:uid="{78AE56A1-9783-469D-93C7-C44C6EA02677}"/>
    <cellStyle name="Millares 11 94" xfId="39144" xr:uid="{D32876FC-9B74-44FD-A25D-E7961C6A0D9C}"/>
    <cellStyle name="Millares 11 95" xfId="39583" xr:uid="{2B881AF6-07D3-4369-BEF4-E792925DA7C0}"/>
    <cellStyle name="Millares 11 96" xfId="40023" xr:uid="{AF2C5F09-40E3-43A6-847A-141B9AE6D64F}"/>
    <cellStyle name="Millares 11 97" xfId="40462" xr:uid="{A581EF18-BBF8-4EC6-80E5-29B414744404}"/>
    <cellStyle name="Millares 11 98" xfId="40901" xr:uid="{F263572C-76EC-4D63-9570-C56EE4CD9005}"/>
    <cellStyle name="Millares 11 99" xfId="41340" xr:uid="{50A89D9C-A45E-41DD-9EB7-56A5B7ACC587}"/>
    <cellStyle name="Millares 110" xfId="39567" xr:uid="{A33776D7-E9BB-4BEA-8454-08D5D49E5477}"/>
    <cellStyle name="Millares 111" xfId="40007" xr:uid="{87D7F94C-C379-4D68-A99B-B447E9347F37}"/>
    <cellStyle name="Millares 112" xfId="40446" xr:uid="{2E1CD4C4-471E-4A29-AD94-C136020BF3A0}"/>
    <cellStyle name="Millares 113" xfId="40885" xr:uid="{C2E021B4-6372-4FDF-AA8E-6A8C6D51A356}"/>
    <cellStyle name="Millares 114" xfId="41324" xr:uid="{D6B75D2A-0AC0-49B9-9D14-4B0B7EF57648}"/>
    <cellStyle name="Millares 115" xfId="41763" xr:uid="{3F635E91-EE73-4A5D-8203-2C6DFB04D6CE}"/>
    <cellStyle name="Millares 116" xfId="42202" xr:uid="{C0FAE700-2449-4805-BE2A-2E13CA4EE471}"/>
    <cellStyle name="Millares 117" xfId="42641" xr:uid="{9B716E3F-26C6-4216-ADBB-79E861237223}"/>
    <cellStyle name="Millares 118" xfId="43080" xr:uid="{F515AB50-052B-46F2-B193-48060F81A4C0}"/>
    <cellStyle name="Millares 119" xfId="43519" xr:uid="{B68A201A-D67F-4A0A-8F9B-459F00D5E432}"/>
    <cellStyle name="Millares 12" xfId="193" xr:uid="{F3A9AAA9-3D25-4488-9451-75D8BEA38D2A}"/>
    <cellStyle name="Millares 12 10" xfId="2706" xr:uid="{62E64676-C588-4239-B8F5-0563BFA38F4E}"/>
    <cellStyle name="Millares 12 100" xfId="42219" xr:uid="{D1921D9C-202D-4F94-8BB2-5777906A7D67}"/>
    <cellStyle name="Millares 12 101" xfId="42658" xr:uid="{29354392-9072-4717-99DA-22A48D1510F4}"/>
    <cellStyle name="Millares 12 102" xfId="43097" xr:uid="{1B0C517D-27DE-4DCC-B87A-E44415E733D7}"/>
    <cellStyle name="Millares 12 103" xfId="43536" xr:uid="{B6FDD4FF-0200-47D0-B53D-AC447B12018D}"/>
    <cellStyle name="Millares 12 104" xfId="43975" xr:uid="{4624DD7C-5326-44EF-AA31-50A51C653F60}"/>
    <cellStyle name="Millares 12 105" xfId="44414" xr:uid="{567B2E9E-D69A-42C8-A71B-92133BE1A355}"/>
    <cellStyle name="Millares 12 106" xfId="44853" xr:uid="{4BBD0A79-59E6-4657-806D-555A29EEC3C4}"/>
    <cellStyle name="Millares 12 107" xfId="45292" xr:uid="{1DD1DD99-C3FA-4985-8488-C29CCB0EE6BC}"/>
    <cellStyle name="Millares 12 108" xfId="45731" xr:uid="{6795BD3E-7B71-4540-A893-9718B0AD3B41}"/>
    <cellStyle name="Millares 12 109" xfId="46170" xr:uid="{6468D482-B9FE-4A0D-A035-B78BDA501D32}"/>
    <cellStyle name="Millares 12 11" xfId="3144" xr:uid="{4B97A4F9-42E4-4BF4-A393-5BE1F0D022AA}"/>
    <cellStyle name="Millares 12 110" xfId="46609" xr:uid="{E9014454-C0F7-4561-866A-98997CB4DC84}"/>
    <cellStyle name="Millares 12 111" xfId="47048" xr:uid="{45864A08-776D-40BC-8BCA-504A69166287}"/>
    <cellStyle name="Millares 12 112" xfId="47487" xr:uid="{AB47F83D-3E22-4244-A5D8-E53E290EA191}"/>
    <cellStyle name="Millares 12 113" xfId="47926" xr:uid="{21088E6B-D5C7-49FC-8B87-C16FE4F78377}"/>
    <cellStyle name="Millares 12 114" xfId="48365" xr:uid="{4D92D923-EE84-4F43-B20E-3821916347F3}"/>
    <cellStyle name="Millares 12 115" xfId="48804" xr:uid="{1F5846FD-34D3-4A9F-A051-9707D0B73C04}"/>
    <cellStyle name="Millares 12 116" xfId="49243" xr:uid="{2448F6A9-509A-47A9-AAF3-087A24CCF9CE}"/>
    <cellStyle name="Millares 12 117" xfId="49682" xr:uid="{46FB68BA-88E1-4ECF-B6F9-5C0E60F9E981}"/>
    <cellStyle name="Millares 12 118" xfId="50121" xr:uid="{FF909CA4-12C1-4AFF-AF2E-7553468BA585}"/>
    <cellStyle name="Millares 12 119" xfId="50560" xr:uid="{6F92150C-F053-43AB-8134-4D681E11AFCD}"/>
    <cellStyle name="Millares 12 12" xfId="3584" xr:uid="{6E4E1A81-83F5-48C6-BE47-FD20E09E940F}"/>
    <cellStyle name="Millares 12 120" xfId="50999" xr:uid="{89C13539-8CCA-41E7-A210-BCA85E30BC03}"/>
    <cellStyle name="Millares 12 121" xfId="51438" xr:uid="{2CA7E2A0-CB20-4FCB-B91E-6FA37F706CFB}"/>
    <cellStyle name="Millares 12 122" xfId="51877" xr:uid="{12AAD83A-8FE3-48D5-B74F-7AB1BA1A239C}"/>
    <cellStyle name="Millares 12 123" xfId="52316" xr:uid="{342A0862-1F82-4F70-97FF-9AD5E26F2D91}"/>
    <cellStyle name="Millares 12 124" xfId="52755" xr:uid="{F6805E29-0FC2-4CE0-9748-FA60C47154B5}"/>
    <cellStyle name="Millares 12 125" xfId="53194" xr:uid="{CDF96809-95B8-4463-9C37-0571B0F18D40}"/>
    <cellStyle name="Millares 12 126" xfId="53633" xr:uid="{BB4AF501-2BD3-4272-9677-C4053A230D2E}"/>
    <cellStyle name="Millares 12 127" xfId="54072" xr:uid="{56F1935B-3C4D-4DC7-8757-27BC3D7BD208}"/>
    <cellStyle name="Millares 12 128" xfId="54511" xr:uid="{C1CBCE77-ECE6-4F43-9F62-6C14164FCE56}"/>
    <cellStyle name="Millares 12 13" xfId="4023" xr:uid="{53A2DECF-D688-4F22-AE66-17DD1248AE32}"/>
    <cellStyle name="Millares 12 14" xfId="4462" xr:uid="{62C5D11B-5078-4446-A72F-4A915B4BA639}"/>
    <cellStyle name="Millares 12 15" xfId="4901" xr:uid="{B2BFEEFE-801B-4507-8ED8-4EB9438AC645}"/>
    <cellStyle name="Millares 12 16" xfId="5340" xr:uid="{EDE06A05-B9A6-45EE-94F5-90CDD2CAD04A}"/>
    <cellStyle name="Millares 12 17" xfId="5779" xr:uid="{F11E525F-7FE9-4C6A-AF85-12D5C1DE586A}"/>
    <cellStyle name="Millares 12 18" xfId="6218" xr:uid="{EF11C91E-9C85-4B18-9327-B73A106DD02A}"/>
    <cellStyle name="Millares 12 19" xfId="6657" xr:uid="{8D695A14-7F6D-4D96-A2CF-4432C3232F1C}"/>
    <cellStyle name="Millares 12 2" xfId="297" xr:uid="{645EAE7F-EB2E-49C1-82BF-5FC88549B4A1}"/>
    <cellStyle name="Millares 12 2 10" xfId="4483" xr:uid="{824E2B55-2FA8-4FC8-B868-56C5A5565491}"/>
    <cellStyle name="Millares 12 2 100" xfId="43996" xr:uid="{CD15F9A4-3359-4616-A229-00C8DE50F239}"/>
    <cellStyle name="Millares 12 2 101" xfId="44435" xr:uid="{1A3D362E-907A-4B15-BDFF-3D1DA7CDB4A4}"/>
    <cellStyle name="Millares 12 2 102" xfId="44874" xr:uid="{69207ECD-E9A4-4C0A-B1A2-352427459D3C}"/>
    <cellStyle name="Millares 12 2 103" xfId="45313" xr:uid="{7717E9DA-C69D-4CF3-9C44-E14E195298D3}"/>
    <cellStyle name="Millares 12 2 104" xfId="45752" xr:uid="{4BAACB8C-C142-4F8D-B0B9-3AD3F151BD03}"/>
    <cellStyle name="Millares 12 2 105" xfId="46191" xr:uid="{48486D94-FCFF-438C-B45B-0905178BDF04}"/>
    <cellStyle name="Millares 12 2 106" xfId="46630" xr:uid="{927E6AEE-94DB-48CD-8051-3D7692241E87}"/>
    <cellStyle name="Millares 12 2 107" xfId="47069" xr:uid="{F8B601F5-82CB-473B-AA95-17556298988C}"/>
    <cellStyle name="Millares 12 2 108" xfId="47508" xr:uid="{89D93BA9-D027-40DE-9760-0FA0996D8600}"/>
    <cellStyle name="Millares 12 2 109" xfId="47947" xr:uid="{8BA588F8-6CFA-4A48-8448-1E05B83A8286}"/>
    <cellStyle name="Millares 12 2 11" xfId="4922" xr:uid="{FE7128A8-13EF-4E83-A1CF-BBEE4CBCEF38}"/>
    <cellStyle name="Millares 12 2 110" xfId="48386" xr:uid="{5EAE571E-F211-4CC2-B686-05EBF1E005D2}"/>
    <cellStyle name="Millares 12 2 111" xfId="48825" xr:uid="{16707B36-AFDF-4BF1-8183-8469B2EF81B6}"/>
    <cellStyle name="Millares 12 2 112" xfId="49264" xr:uid="{39C28929-576A-48F9-8EFE-8FAD9F6E80C2}"/>
    <cellStyle name="Millares 12 2 113" xfId="49703" xr:uid="{7F3973F0-3DA8-42B7-9483-71FCC588B172}"/>
    <cellStyle name="Millares 12 2 114" xfId="50142" xr:uid="{B0A49099-71C4-48DA-982D-BD074D9071CF}"/>
    <cellStyle name="Millares 12 2 115" xfId="50581" xr:uid="{BE5C574A-53C0-44FE-8843-6B10A3684CB7}"/>
    <cellStyle name="Millares 12 2 116" xfId="51020" xr:uid="{6C5CEB1C-909C-4A6E-AEBD-50770940855E}"/>
    <cellStyle name="Millares 12 2 117" xfId="51459" xr:uid="{6A601BA0-E49E-44B0-853F-04E25ED4BDEE}"/>
    <cellStyle name="Millares 12 2 118" xfId="51898" xr:uid="{44274C9E-7089-4BAC-BF92-DBE1272E3048}"/>
    <cellStyle name="Millares 12 2 119" xfId="52337" xr:uid="{99408C26-6B94-42D2-8EAD-0B8F79E9BEF1}"/>
    <cellStyle name="Millares 12 2 12" xfId="5361" xr:uid="{DD630D9F-B654-4BE5-9B3E-83C248211C27}"/>
    <cellStyle name="Millares 12 2 120" xfId="52776" xr:uid="{EB475C16-C2DA-400B-9222-86EC94947C87}"/>
    <cellStyle name="Millares 12 2 121" xfId="53215" xr:uid="{B8212ECE-0927-457E-B349-79AB662F35AB}"/>
    <cellStyle name="Millares 12 2 122" xfId="53654" xr:uid="{3EE46D0C-2ADF-4702-9F97-BBEFE091A507}"/>
    <cellStyle name="Millares 12 2 123" xfId="54093" xr:uid="{FEB9BA64-0E21-441F-8136-BCD16D0D4613}"/>
    <cellStyle name="Millares 12 2 124" xfId="54532" xr:uid="{BD92BBE0-E31B-4935-A4F8-82C95F01411A}"/>
    <cellStyle name="Millares 12 2 13" xfId="5800" xr:uid="{7531DE31-7C68-425E-B52A-DEAAAF129AFA}"/>
    <cellStyle name="Millares 12 2 14" xfId="6239" xr:uid="{FFDDE200-6456-47D7-96DD-BD5DE6DDA946}"/>
    <cellStyle name="Millares 12 2 15" xfId="6678" xr:uid="{CF98D3AE-3AF8-47E5-AC85-882FEBF54D93}"/>
    <cellStyle name="Millares 12 2 16" xfId="7117" xr:uid="{5951CDA9-9851-47A0-9049-49485B0323FF}"/>
    <cellStyle name="Millares 12 2 17" xfId="7556" xr:uid="{9D404F65-362D-4BA9-890A-8CD3DBAD0674}"/>
    <cellStyle name="Millares 12 2 18" xfId="7995" xr:uid="{4FBA9DA7-D739-4425-B303-D458EFABC069}"/>
    <cellStyle name="Millares 12 2 19" xfId="8434" xr:uid="{D078E2B0-92BA-408A-8742-F9D326DBF73B}"/>
    <cellStyle name="Millares 12 2 2" xfId="507" xr:uid="{9B58F6BE-060F-4545-AF5A-5DD0EFAFB50F}"/>
    <cellStyle name="Millares 12 2 2 10" xfId="4966" xr:uid="{3DD3119E-FB93-4AEC-8216-FADE969376CC}"/>
    <cellStyle name="Millares 12 2 2 100" xfId="44479" xr:uid="{7A2460FD-11A6-4F59-96D3-FE97C1E98D3C}"/>
    <cellStyle name="Millares 12 2 2 101" xfId="44918" xr:uid="{D8AADBAA-CE29-4C66-9846-CB59D6A0B1A9}"/>
    <cellStyle name="Millares 12 2 2 102" xfId="45357" xr:uid="{11954DF6-A20B-4659-AECF-3D77D33BA9B2}"/>
    <cellStyle name="Millares 12 2 2 103" xfId="45796" xr:uid="{F09022AD-EEF2-436E-AD62-435F7121B8AA}"/>
    <cellStyle name="Millares 12 2 2 104" xfId="46235" xr:uid="{96AF2CC7-E8E5-4991-8375-79C1EFD87408}"/>
    <cellStyle name="Millares 12 2 2 105" xfId="46674" xr:uid="{44BE6042-E71F-4755-B81F-8BE2FC1EAC5C}"/>
    <cellStyle name="Millares 12 2 2 106" xfId="47113" xr:uid="{FA5C0C89-D537-4CD8-8B27-9BCB2F2CF02C}"/>
    <cellStyle name="Millares 12 2 2 107" xfId="47552" xr:uid="{8635D7EB-8F03-4CDE-837A-0ECC064AA0A5}"/>
    <cellStyle name="Millares 12 2 2 108" xfId="47991" xr:uid="{35DEDF5D-5AB6-4100-8229-B71485AE7AA7}"/>
    <cellStyle name="Millares 12 2 2 109" xfId="48430" xr:uid="{441F43BD-AC03-4E05-85A1-3479082EC588}"/>
    <cellStyle name="Millares 12 2 2 11" xfId="5405" xr:uid="{B66384A5-5D54-4185-BE7C-627F0E8A9547}"/>
    <cellStyle name="Millares 12 2 2 110" xfId="48869" xr:uid="{E6D4FB93-35B5-4CB9-BED7-7CE2CDEEF56A}"/>
    <cellStyle name="Millares 12 2 2 111" xfId="49308" xr:uid="{47741FF9-9260-4271-A71A-1B82CFCC59E0}"/>
    <cellStyle name="Millares 12 2 2 112" xfId="49747" xr:uid="{78108ABF-79B6-4428-81D8-D97A8FABE771}"/>
    <cellStyle name="Millares 12 2 2 113" xfId="50186" xr:uid="{23B3B444-96A6-4E9A-A098-F7D153742798}"/>
    <cellStyle name="Millares 12 2 2 114" xfId="50625" xr:uid="{4EC414C0-8DEA-4DA0-BF5D-B75E2F0488CA}"/>
    <cellStyle name="Millares 12 2 2 115" xfId="51064" xr:uid="{D3FAD6C7-28E3-4F91-9336-6E96C87C626B}"/>
    <cellStyle name="Millares 12 2 2 116" xfId="51503" xr:uid="{73AA5BA4-4F0E-4E98-B32B-9401F6822CF1}"/>
    <cellStyle name="Millares 12 2 2 117" xfId="51942" xr:uid="{962DEEBF-2EFA-46E1-A63B-0EF14AE95D05}"/>
    <cellStyle name="Millares 12 2 2 118" xfId="52381" xr:uid="{8D30AA46-2FE5-43BF-93B9-95B201004E0F}"/>
    <cellStyle name="Millares 12 2 2 119" xfId="52820" xr:uid="{0BF5CBF0-0DC3-4019-B301-56B53DAA4979}"/>
    <cellStyle name="Millares 12 2 2 12" xfId="5844" xr:uid="{85F1A300-4115-4FD1-9DAC-7F69056D6A09}"/>
    <cellStyle name="Millares 12 2 2 120" xfId="53259" xr:uid="{D913AE57-86B4-411A-8AF5-DC335935414D}"/>
    <cellStyle name="Millares 12 2 2 121" xfId="53698" xr:uid="{352170B6-2507-48F4-A694-771B1ED1F7F5}"/>
    <cellStyle name="Millares 12 2 2 122" xfId="54137" xr:uid="{1E922AA3-2BD8-4C54-A80F-7FF8DA4F79CE}"/>
    <cellStyle name="Millares 12 2 2 123" xfId="54576" xr:uid="{15B470B7-CF84-4993-99FA-3A215D749F8F}"/>
    <cellStyle name="Millares 12 2 2 13" xfId="6283" xr:uid="{E7888061-1E92-481C-A1C3-F518DB98118C}"/>
    <cellStyle name="Millares 12 2 2 14" xfId="6722" xr:uid="{4B833EB8-A2B3-4FE5-994C-9529DF359123}"/>
    <cellStyle name="Millares 12 2 2 15" xfId="7161" xr:uid="{77E3BA4D-B1C5-4816-9C92-19B81F52462B}"/>
    <cellStyle name="Millares 12 2 2 16" xfId="7600" xr:uid="{FE7A5C8E-7600-4126-A178-89622EDB1932}"/>
    <cellStyle name="Millares 12 2 2 17" xfId="8039" xr:uid="{DE6FFD64-B503-4094-A5C6-747B137E3E93}"/>
    <cellStyle name="Millares 12 2 2 18" xfId="8478" xr:uid="{A88943C8-E174-4699-A69E-2F9B9A81FBC9}"/>
    <cellStyle name="Millares 12 2 2 19" xfId="8917" xr:uid="{E026F852-A289-44ED-82EF-B359582A6935}"/>
    <cellStyle name="Millares 12 2 2 2" xfId="1028" xr:uid="{91F878E5-0732-448D-A1E0-6D0F0E35B245}"/>
    <cellStyle name="Millares 12 2 2 2 10" xfId="5511" xr:uid="{2EBF3B7F-EA14-400C-8A56-8B76FCB89A47}"/>
    <cellStyle name="Millares 12 2 2 2 100" xfId="45024" xr:uid="{30CB8B83-983F-41F9-8096-5895294A0EDE}"/>
    <cellStyle name="Millares 12 2 2 2 101" xfId="45463" xr:uid="{76611C92-ED66-43D8-8896-3B809A362548}"/>
    <cellStyle name="Millares 12 2 2 2 102" xfId="45902" xr:uid="{4861D29D-59E5-4E45-99E5-5390CD36DBD7}"/>
    <cellStyle name="Millares 12 2 2 2 103" xfId="46341" xr:uid="{F12B22D9-CDFF-4DEF-BE11-B8CB5A1D0F3C}"/>
    <cellStyle name="Millares 12 2 2 2 104" xfId="46780" xr:uid="{0F08DB02-6E5D-47A6-8992-BEE090FE7410}"/>
    <cellStyle name="Millares 12 2 2 2 105" xfId="47219" xr:uid="{FEC74ADF-DA77-4E9C-B980-4E0E88965BA9}"/>
    <cellStyle name="Millares 12 2 2 2 106" xfId="47658" xr:uid="{2D59704A-29E6-484F-9DCE-D09A223E8468}"/>
    <cellStyle name="Millares 12 2 2 2 107" xfId="48097" xr:uid="{89F9963A-EEAB-4558-B6DC-C87F94CA7CBE}"/>
    <cellStyle name="Millares 12 2 2 2 108" xfId="48536" xr:uid="{409DF5AF-6458-4BEA-8FA4-9C4D3008301E}"/>
    <cellStyle name="Millares 12 2 2 2 109" xfId="48975" xr:uid="{B6335BCC-2655-4D31-9D5E-4A56859F48AA}"/>
    <cellStyle name="Millares 12 2 2 2 11" xfId="5950" xr:uid="{B0D51910-340D-4394-A36B-C50DAAE82F2E}"/>
    <cellStyle name="Millares 12 2 2 2 110" xfId="49414" xr:uid="{DD877DA4-361C-44D6-9DDB-E86D1ACBDE4A}"/>
    <cellStyle name="Millares 12 2 2 2 111" xfId="49853" xr:uid="{873D573E-88A1-4B2C-B677-7CB469BB656F}"/>
    <cellStyle name="Millares 12 2 2 2 112" xfId="50292" xr:uid="{7611DC32-B0A7-4725-8F85-C4DF0066C721}"/>
    <cellStyle name="Millares 12 2 2 2 113" xfId="50731" xr:uid="{456B2F4C-6BA0-43E8-948B-70C6988AC613}"/>
    <cellStyle name="Millares 12 2 2 2 114" xfId="51170" xr:uid="{C933881B-B639-4C38-A017-0AB6BE7DA8AA}"/>
    <cellStyle name="Millares 12 2 2 2 115" xfId="51609" xr:uid="{123EEDFA-6FF4-42AF-8326-FD99EE7EC235}"/>
    <cellStyle name="Millares 12 2 2 2 116" xfId="52048" xr:uid="{6AAA0950-EC7C-4B73-AC95-06182A333E77}"/>
    <cellStyle name="Millares 12 2 2 2 117" xfId="52487" xr:uid="{B6F77DED-B320-462B-A77F-94D0ED001A4E}"/>
    <cellStyle name="Millares 12 2 2 2 118" xfId="52926" xr:uid="{36D6F512-3B55-4D92-A626-FC84A89939BC}"/>
    <cellStyle name="Millares 12 2 2 2 119" xfId="53365" xr:uid="{BD5E9F35-CC58-4D05-8E3B-895C870B24A8}"/>
    <cellStyle name="Millares 12 2 2 2 12" xfId="6389" xr:uid="{94E3E83B-32BB-4938-A4F2-E287D557A6D6}"/>
    <cellStyle name="Millares 12 2 2 2 120" xfId="53804" xr:uid="{3FF6A89A-1FAC-4F2C-930C-193AA735C95C}"/>
    <cellStyle name="Millares 12 2 2 2 121" xfId="54243" xr:uid="{3195304E-963A-470D-9585-14C1299CBEB7}"/>
    <cellStyle name="Millares 12 2 2 2 122" xfId="54682" xr:uid="{11BAA56D-D32C-424E-A642-EDEB77DDB373}"/>
    <cellStyle name="Millares 12 2 2 2 13" xfId="6828" xr:uid="{E451742E-242F-4EC3-AC4D-288BE18BC347}"/>
    <cellStyle name="Millares 12 2 2 2 14" xfId="7267" xr:uid="{0D2F76B7-891B-410B-B02D-CBBCC62CB46B}"/>
    <cellStyle name="Millares 12 2 2 2 15" xfId="7706" xr:uid="{CE00E41E-C05B-444F-A9B1-6C95A0B9870F}"/>
    <cellStyle name="Millares 12 2 2 2 16" xfId="8145" xr:uid="{7C49B252-4E7D-426C-B293-6EC92632E71F}"/>
    <cellStyle name="Millares 12 2 2 2 17" xfId="8584" xr:uid="{07A27F76-9502-437C-85E7-8AAC42199A0B}"/>
    <cellStyle name="Millares 12 2 2 2 18" xfId="9023" xr:uid="{AD9D4243-FEA9-40DC-B43E-361A55B87A7E}"/>
    <cellStyle name="Millares 12 2 2 2 19" xfId="9462" xr:uid="{8AC1752A-7816-441A-B891-25E863B7F03D}"/>
    <cellStyle name="Millares 12 2 2 2 2" xfId="2069" xr:uid="{FB80495F-5757-464B-92EE-79C5305049D4}"/>
    <cellStyle name="Millares 12 2 2 2 2 10" xfId="6162" xr:uid="{12003DD0-BD16-4EC0-8418-B65EAF33831A}"/>
    <cellStyle name="Millares 12 2 2 2 2 100" xfId="45675" xr:uid="{B7A5A0BA-BE8C-4EEC-8997-838C2FC25BED}"/>
    <cellStyle name="Millares 12 2 2 2 2 101" xfId="46114" xr:uid="{3F5BA4EE-2C2B-40D7-BBE8-5B93C2CB724E}"/>
    <cellStyle name="Millares 12 2 2 2 2 102" xfId="46553" xr:uid="{E868C726-D337-40FF-848E-CE2E4E16A95D}"/>
    <cellStyle name="Millares 12 2 2 2 2 103" xfId="46992" xr:uid="{D2E977C6-67AB-4643-BE35-61612153DEFD}"/>
    <cellStyle name="Millares 12 2 2 2 2 104" xfId="47431" xr:uid="{8E2947BC-3DA3-46C7-BA04-033C789F96F9}"/>
    <cellStyle name="Millares 12 2 2 2 2 105" xfId="47870" xr:uid="{5A419540-9873-4FE4-8BEA-CA1AA8737646}"/>
    <cellStyle name="Millares 12 2 2 2 2 106" xfId="48309" xr:uid="{F702ADAE-C239-4E58-8A6B-D0E9D933122E}"/>
    <cellStyle name="Millares 12 2 2 2 2 107" xfId="48748" xr:uid="{5C32DE49-B165-4DCD-8445-7E5966FC0015}"/>
    <cellStyle name="Millares 12 2 2 2 2 108" xfId="49187" xr:uid="{001A7C9B-1F9A-464B-86A6-714B12DDC0C9}"/>
    <cellStyle name="Millares 12 2 2 2 2 109" xfId="49626" xr:uid="{1C154A6F-8290-4A4C-8F21-9D0125BE01BA}"/>
    <cellStyle name="Millares 12 2 2 2 2 11" xfId="6601" xr:uid="{0F5E9CB7-8093-482E-8686-F18E8C5C2496}"/>
    <cellStyle name="Millares 12 2 2 2 2 110" xfId="50065" xr:uid="{DD388F2F-624E-42AF-A1C1-09B1BE7BEC9F}"/>
    <cellStyle name="Millares 12 2 2 2 2 111" xfId="50504" xr:uid="{06424E77-E2A3-4F6D-A4D9-6A0228C14433}"/>
    <cellStyle name="Millares 12 2 2 2 2 112" xfId="50943" xr:uid="{1A61FA69-554E-4CAF-8E08-FB263BD5E6A5}"/>
    <cellStyle name="Millares 12 2 2 2 2 113" xfId="51382" xr:uid="{31156848-0F53-4EA9-8079-74BB142BA7E5}"/>
    <cellStyle name="Millares 12 2 2 2 2 114" xfId="51821" xr:uid="{873AFD70-827E-4608-8C5B-73F9F4191763}"/>
    <cellStyle name="Millares 12 2 2 2 2 115" xfId="52260" xr:uid="{F084D64A-3D63-4F5F-BDC2-A0DA2C085B64}"/>
    <cellStyle name="Millares 12 2 2 2 2 116" xfId="52699" xr:uid="{F06CE13C-7EF9-444E-91D4-4962C34A8015}"/>
    <cellStyle name="Millares 12 2 2 2 2 117" xfId="53138" xr:uid="{CC30BEB7-79B1-4493-8B63-AB84649B7996}"/>
    <cellStyle name="Millares 12 2 2 2 2 118" xfId="53577" xr:uid="{15557263-B940-4714-BB99-3DC888B00D6E}"/>
    <cellStyle name="Millares 12 2 2 2 2 119" xfId="54016" xr:uid="{841DE795-0DCD-42F9-93A3-4B7BBC8E2B44}"/>
    <cellStyle name="Millares 12 2 2 2 2 12" xfId="7040" xr:uid="{35EB6E8C-6662-4055-A73F-508E3B07D48A}"/>
    <cellStyle name="Millares 12 2 2 2 2 120" xfId="54455" xr:uid="{9CF0F377-77D8-4907-A1F6-C184DE656D39}"/>
    <cellStyle name="Millares 12 2 2 2 2 121" xfId="54894" xr:uid="{5A479E3B-D72F-47F9-807A-E95F5D2A80A3}"/>
    <cellStyle name="Millares 12 2 2 2 2 13" xfId="7479" xr:uid="{85477D3D-10E1-4F04-B95A-6D7B5301F594}"/>
    <cellStyle name="Millares 12 2 2 2 2 14" xfId="7918" xr:uid="{861DA618-F268-4A72-A21D-C1E99E1601C9}"/>
    <cellStyle name="Millares 12 2 2 2 2 15" xfId="8357" xr:uid="{EAC2604B-172C-41C4-B932-F2334E00CF1F}"/>
    <cellStyle name="Millares 12 2 2 2 2 16" xfId="8796" xr:uid="{ACA8D869-B0C2-44A6-90B2-C38A51834E4A}"/>
    <cellStyle name="Millares 12 2 2 2 2 17" xfId="9235" xr:uid="{F22BD0B7-BAFB-4CD6-9E74-1F65713504C8}"/>
    <cellStyle name="Millares 12 2 2 2 2 18" xfId="9674" xr:uid="{2B3B0490-6450-4ABD-AC8D-375BD09CE76F}"/>
    <cellStyle name="Millares 12 2 2 2 2 19" xfId="10113" xr:uid="{C0D1C8EB-01E9-494F-BFEF-32EC724FAA33}"/>
    <cellStyle name="Millares 12 2 2 2 2 2" xfId="2650" xr:uid="{64099BBC-3BD8-40D2-9E6E-77D3BE37D441}"/>
    <cellStyle name="Millares 12 2 2 2 2 20" xfId="10551" xr:uid="{A618C9CD-28F1-427A-909A-DD5E796EE910}"/>
    <cellStyle name="Millares 12 2 2 2 2 21" xfId="10990" xr:uid="{47839124-14B3-4632-844A-8624F79674ED}"/>
    <cellStyle name="Millares 12 2 2 2 2 22" xfId="11429" xr:uid="{1D5D73C5-37B2-44DC-A384-6E26F0FA6942}"/>
    <cellStyle name="Millares 12 2 2 2 2 23" xfId="11868" xr:uid="{A02531FB-B81D-4161-B96C-571697AA20C4}"/>
    <cellStyle name="Millares 12 2 2 2 2 24" xfId="12307" xr:uid="{8115A1AC-B51D-418D-85FE-A5EE771C1DEE}"/>
    <cellStyle name="Millares 12 2 2 2 2 25" xfId="12747" xr:uid="{7B422917-6756-4152-89D3-4D68F34E739D}"/>
    <cellStyle name="Millares 12 2 2 2 2 26" xfId="13186" xr:uid="{A09097E6-5C17-43EA-84C9-4B174D74F19D}"/>
    <cellStyle name="Millares 12 2 2 2 2 27" xfId="13626" xr:uid="{CF0DF309-4B03-4DA1-9C87-31025A5B3555}"/>
    <cellStyle name="Millares 12 2 2 2 2 28" xfId="14065" xr:uid="{A9E647A7-B704-4D7A-9EC1-5BE4A011053E}"/>
    <cellStyle name="Millares 12 2 2 2 2 29" xfId="14504" xr:uid="{44F0CA6D-0146-40B6-BD1E-D278DCFF8AD0}"/>
    <cellStyle name="Millares 12 2 2 2 2 3" xfId="3089" xr:uid="{30B2D7C2-A14F-45CD-B6E5-A5844D1D3995}"/>
    <cellStyle name="Millares 12 2 2 2 2 30" xfId="14943" xr:uid="{EB680FF4-3E52-47E4-AC54-3F57DCFB2125}"/>
    <cellStyle name="Millares 12 2 2 2 2 31" xfId="15382" xr:uid="{5E55E4FD-FC7C-4A99-833F-955F89B359AB}"/>
    <cellStyle name="Millares 12 2 2 2 2 32" xfId="15821" xr:uid="{9D80386E-B06A-469A-A05D-4F859AD50434}"/>
    <cellStyle name="Millares 12 2 2 2 2 33" xfId="16261" xr:uid="{FF5518FB-27F4-4463-883F-6D4AB61EE7DD}"/>
    <cellStyle name="Millares 12 2 2 2 2 34" xfId="16700" xr:uid="{8B3E33AB-C1C4-4EE5-9E7E-F92E09C16FC4}"/>
    <cellStyle name="Millares 12 2 2 2 2 35" xfId="17139" xr:uid="{EBC77F34-AC8A-4D8B-B19D-37A34F97584B}"/>
    <cellStyle name="Millares 12 2 2 2 2 36" xfId="17578" xr:uid="{3C84FA0E-9789-4F34-BA57-DACFE36F3219}"/>
    <cellStyle name="Millares 12 2 2 2 2 37" xfId="18017" xr:uid="{07A8B338-095B-4DA6-833E-84F605DE1785}"/>
    <cellStyle name="Millares 12 2 2 2 2 38" xfId="18456" xr:uid="{29ACBF23-E731-42E2-9110-2ED6F7248DFA}"/>
    <cellStyle name="Millares 12 2 2 2 2 39" xfId="18895" xr:uid="{42076179-B611-4A5E-A567-2E7F0E297F1C}"/>
    <cellStyle name="Millares 12 2 2 2 2 4" xfId="3527" xr:uid="{D81FD891-B818-49EB-927F-087DCA807F2F}"/>
    <cellStyle name="Millares 12 2 2 2 2 40" xfId="19334" xr:uid="{5A853D07-BE17-46EB-BC3A-A3F3824D5042}"/>
    <cellStyle name="Millares 12 2 2 2 2 41" xfId="19773" xr:uid="{E4ACDEA4-EACF-45A6-B952-E70E16DFFD59}"/>
    <cellStyle name="Millares 12 2 2 2 2 42" xfId="20212" xr:uid="{70FFD93A-C9E8-48AA-9923-DC2FD8B02906}"/>
    <cellStyle name="Millares 12 2 2 2 2 43" xfId="20651" xr:uid="{E9DD5AE5-3F1A-4EA9-8571-AF47F880EF83}"/>
    <cellStyle name="Millares 12 2 2 2 2 44" xfId="21090" xr:uid="{E430B91F-3F8D-4118-81A9-8B6E8BB8DC64}"/>
    <cellStyle name="Millares 12 2 2 2 2 45" xfId="21529" xr:uid="{D8AA28E7-C77A-4AFF-ABE4-6A4316BE799C}"/>
    <cellStyle name="Millares 12 2 2 2 2 46" xfId="21968" xr:uid="{A6573B8F-4D67-49D9-A5BC-19F8D28BCF41}"/>
    <cellStyle name="Millares 12 2 2 2 2 47" xfId="22407" xr:uid="{BB704DFA-C696-43E7-BE9D-5665FCF2CB97}"/>
    <cellStyle name="Millares 12 2 2 2 2 48" xfId="22846" xr:uid="{8B700BA6-8808-43F2-AA74-740173AD82A8}"/>
    <cellStyle name="Millares 12 2 2 2 2 49" xfId="23285" xr:uid="{012BD81E-D7A4-425D-A1A8-EFC88B0D3CC2}"/>
    <cellStyle name="Millares 12 2 2 2 2 5" xfId="3967" xr:uid="{BAD6A535-9C3F-4E3B-8A91-BBA7EF21C635}"/>
    <cellStyle name="Millares 12 2 2 2 2 50" xfId="23724" xr:uid="{5155A309-42CE-45A5-AC19-1F9E64627B13}"/>
    <cellStyle name="Millares 12 2 2 2 2 51" xfId="24163" xr:uid="{261845EB-E738-45A1-B034-B6A82E664AA4}"/>
    <cellStyle name="Millares 12 2 2 2 2 52" xfId="24602" xr:uid="{C8DC6857-AECB-4443-A29F-B4DE1DD037E7}"/>
    <cellStyle name="Millares 12 2 2 2 2 53" xfId="25041" xr:uid="{6D0CD189-9163-4A1D-BB2D-E1129AFC0350}"/>
    <cellStyle name="Millares 12 2 2 2 2 54" xfId="25480" xr:uid="{01427CF7-37C6-4AD4-A030-3590DCB41CA3}"/>
    <cellStyle name="Millares 12 2 2 2 2 55" xfId="25919" xr:uid="{5812B5A3-D428-4BC5-A63A-E9165FEA8075}"/>
    <cellStyle name="Millares 12 2 2 2 2 56" xfId="26358" xr:uid="{427ED19E-52F6-4409-BBEE-3AD2F4F8A437}"/>
    <cellStyle name="Millares 12 2 2 2 2 57" xfId="26797" xr:uid="{66998C2E-B1E2-410F-9FF4-5DAD3473AE68}"/>
    <cellStyle name="Millares 12 2 2 2 2 58" xfId="27236" xr:uid="{6774636B-527F-49D8-A6B3-9A8EC5C0AF2A}"/>
    <cellStyle name="Millares 12 2 2 2 2 59" xfId="27675" xr:uid="{F57C566A-B59E-4499-8B84-D99015FC605C}"/>
    <cellStyle name="Millares 12 2 2 2 2 6" xfId="4406" xr:uid="{95215873-B465-44CF-A8D0-E095B3AE0B94}"/>
    <cellStyle name="Millares 12 2 2 2 2 60" xfId="28114" xr:uid="{A8C26958-9A8A-4250-AE48-BB5D1A212045}"/>
    <cellStyle name="Millares 12 2 2 2 2 61" xfId="28553" xr:uid="{C2041500-9D45-470B-8848-3307AAA17BF6}"/>
    <cellStyle name="Millares 12 2 2 2 2 62" xfId="28992" xr:uid="{18C0DFD6-BF8B-4CA2-94AB-3477E88FE81C}"/>
    <cellStyle name="Millares 12 2 2 2 2 63" xfId="29431" xr:uid="{3867825A-FFFB-481C-BA78-A0EA7A2B7508}"/>
    <cellStyle name="Millares 12 2 2 2 2 64" xfId="29870" xr:uid="{96AC85F0-79CC-40A1-A538-36DA4BFA96BA}"/>
    <cellStyle name="Millares 12 2 2 2 2 65" xfId="30309" xr:uid="{5F569DB1-CC0B-44D6-AB9E-9C61BFB801A9}"/>
    <cellStyle name="Millares 12 2 2 2 2 66" xfId="30748" xr:uid="{6C3666C8-ADBF-4BD4-A1C0-8581A2623170}"/>
    <cellStyle name="Millares 12 2 2 2 2 67" xfId="31187" xr:uid="{B26A68AB-58A5-4645-B3B0-249B0CA06C9C}"/>
    <cellStyle name="Millares 12 2 2 2 2 68" xfId="31626" xr:uid="{D44FD450-EB60-45F4-BE1C-3BBF95BD9C27}"/>
    <cellStyle name="Millares 12 2 2 2 2 69" xfId="32066" xr:uid="{ADF55B23-CDDD-4DD5-AF26-AA468A83BEA8}"/>
    <cellStyle name="Millares 12 2 2 2 2 7" xfId="4845" xr:uid="{EE7492C4-E1CD-4864-8B4E-F1F0F02B96D3}"/>
    <cellStyle name="Millares 12 2 2 2 2 70" xfId="32505" xr:uid="{6E1070A3-CD51-463C-9934-9F368BD0F00E}"/>
    <cellStyle name="Millares 12 2 2 2 2 71" xfId="32944" xr:uid="{80179AB9-8396-4F34-A3EB-FF9DEA784896}"/>
    <cellStyle name="Millares 12 2 2 2 2 72" xfId="33383" xr:uid="{9ED5993D-6F20-4BFE-9DD0-A2B45A974F5B}"/>
    <cellStyle name="Millares 12 2 2 2 2 73" xfId="33822" xr:uid="{DF62E1D6-09D5-4CBB-9B19-A7B5FAE8B55D}"/>
    <cellStyle name="Millares 12 2 2 2 2 74" xfId="34261" xr:uid="{FC8DF08B-D921-40AD-8EBC-8778C540C933}"/>
    <cellStyle name="Millares 12 2 2 2 2 75" xfId="34700" xr:uid="{E15D2663-958D-480D-A04C-D394FEDF4C3C}"/>
    <cellStyle name="Millares 12 2 2 2 2 76" xfId="35139" xr:uid="{90346DB7-BB1E-4F29-9586-1A31CB3F7D3E}"/>
    <cellStyle name="Millares 12 2 2 2 2 77" xfId="35578" xr:uid="{2CB98542-BAD2-4EB5-974E-67BD97DB6158}"/>
    <cellStyle name="Millares 12 2 2 2 2 78" xfId="36017" xr:uid="{8B7A6015-2EC4-4861-9304-2CFABD02ED81}"/>
    <cellStyle name="Millares 12 2 2 2 2 79" xfId="36456" xr:uid="{CD3E8A3B-C0C7-4586-BB9C-CCB36C1026BC}"/>
    <cellStyle name="Millares 12 2 2 2 2 8" xfId="5284" xr:uid="{C51E082F-2CE5-4DA3-B3CE-9C95EB9C87F9}"/>
    <cellStyle name="Millares 12 2 2 2 2 80" xfId="36895" xr:uid="{D5ED95C1-CF05-40D4-80EA-2D72E1BA0D79}"/>
    <cellStyle name="Millares 12 2 2 2 2 81" xfId="37333" xr:uid="{58760074-77DD-4236-9855-05695BCEFBDB}"/>
    <cellStyle name="Millares 12 2 2 2 2 82" xfId="37772" xr:uid="{AD1BFAD1-F610-45CD-A4B3-4C5182E61300}"/>
    <cellStyle name="Millares 12 2 2 2 2 83" xfId="38211" xr:uid="{C726C99C-36A5-4474-A61C-A1767B24C91D}"/>
    <cellStyle name="Millares 12 2 2 2 2 84" xfId="38650" xr:uid="{33EDFC60-4146-479F-B2EA-131F3A2E91D4}"/>
    <cellStyle name="Millares 12 2 2 2 2 85" xfId="39089" xr:uid="{D16F6221-1783-4B3F-AED4-E7A27C972487}"/>
    <cellStyle name="Millares 12 2 2 2 2 86" xfId="39528" xr:uid="{37E2D9E3-A36E-4BD9-ADAB-CE1F9749D8BC}"/>
    <cellStyle name="Millares 12 2 2 2 2 87" xfId="39967" xr:uid="{887C94B4-6FCB-4B31-BDD3-75FE92D724C6}"/>
    <cellStyle name="Millares 12 2 2 2 2 88" xfId="40407" xr:uid="{80FB1D5A-E9E2-4CD4-ADE9-3E56EAEADF7F}"/>
    <cellStyle name="Millares 12 2 2 2 2 89" xfId="40846" xr:uid="{1A7A1CE9-A095-48F5-8F8E-7A0C79CC9993}"/>
    <cellStyle name="Millares 12 2 2 2 2 9" xfId="5723" xr:uid="{7A32F6A0-6A24-438E-A536-2F1B8E44057C}"/>
    <cellStyle name="Millares 12 2 2 2 2 90" xfId="41285" xr:uid="{4B51D22C-C814-413D-A94E-5EA985BE765A}"/>
    <cellStyle name="Millares 12 2 2 2 2 91" xfId="41724" xr:uid="{197654D7-46FA-4FF4-B51D-ED404BE036CF}"/>
    <cellStyle name="Millares 12 2 2 2 2 92" xfId="42163" xr:uid="{142391F4-FB51-4538-AB37-DF7E596FB60D}"/>
    <cellStyle name="Millares 12 2 2 2 2 93" xfId="42602" xr:uid="{67CB84CE-70AD-463C-940B-6C81CE3C5632}"/>
    <cellStyle name="Millares 12 2 2 2 2 94" xfId="43041" xr:uid="{6DFB16D8-D6D9-4EB5-968D-466484ED5F18}"/>
    <cellStyle name="Millares 12 2 2 2 2 95" xfId="43480" xr:uid="{C0C6B942-B59F-4C44-B50B-1768C6CA58EC}"/>
    <cellStyle name="Millares 12 2 2 2 2 96" xfId="43919" xr:uid="{882BB675-926A-4B65-B516-BEDA2A7415AB}"/>
    <cellStyle name="Millares 12 2 2 2 2 97" xfId="44358" xr:uid="{F6F2AB64-4947-44A3-8521-321EF78D65F1}"/>
    <cellStyle name="Millares 12 2 2 2 2 98" xfId="44797" xr:uid="{514DABF1-99C4-4941-BEE7-B952D04BEE32}"/>
    <cellStyle name="Millares 12 2 2 2 2 99" xfId="45236" xr:uid="{82835C01-596A-47F3-8928-97838F59929B}"/>
    <cellStyle name="Millares 12 2 2 2 20" xfId="9901" xr:uid="{1C41C023-0D72-4883-ACD1-68ECAFFCC2C9}"/>
    <cellStyle name="Millares 12 2 2 2 21" xfId="10339" xr:uid="{16A3AAB8-99D8-4212-8705-EAF8B1DDC0CB}"/>
    <cellStyle name="Millares 12 2 2 2 22" xfId="10778" xr:uid="{42392238-0BAE-4F6F-A808-006956288384}"/>
    <cellStyle name="Millares 12 2 2 2 23" xfId="11217" xr:uid="{F6D970D2-1DB2-4F70-956F-9A647FB65AAC}"/>
    <cellStyle name="Millares 12 2 2 2 24" xfId="11656" xr:uid="{5BAB4766-6F7F-46C2-ACB1-60970A3F03F4}"/>
    <cellStyle name="Millares 12 2 2 2 25" xfId="12095" xr:uid="{1517EB8B-AF4B-446B-B9DB-DECF8D1BF474}"/>
    <cellStyle name="Millares 12 2 2 2 26" xfId="12534" xr:uid="{9B877601-10F5-4829-8F6D-5DC307600EFF}"/>
    <cellStyle name="Millares 12 2 2 2 27" xfId="12974" xr:uid="{D61BC068-38E0-469A-AD11-3D642B032183}"/>
    <cellStyle name="Millares 12 2 2 2 28" xfId="13413" xr:uid="{54B83008-A616-4057-86C3-7F7603909848}"/>
    <cellStyle name="Millares 12 2 2 2 29" xfId="13853" xr:uid="{47A983B1-09C5-4B8F-93C4-368CAF5C8906}"/>
    <cellStyle name="Millares 12 2 2 2 3" xfId="2437" xr:uid="{AC362773-3D1D-4AED-834D-2BD4B1219D75}"/>
    <cellStyle name="Millares 12 2 2 2 30" xfId="14292" xr:uid="{C3B52047-5124-4CB3-8DF7-A9347F97F468}"/>
    <cellStyle name="Millares 12 2 2 2 31" xfId="14731" xr:uid="{329A59B9-AB77-41BC-A88A-2A5755A3A61F}"/>
    <cellStyle name="Millares 12 2 2 2 32" xfId="15170" xr:uid="{BF0270D6-12F9-44EE-B198-7A1589F50789}"/>
    <cellStyle name="Millares 12 2 2 2 33" xfId="15609" xr:uid="{E52852A6-AE11-4DFD-9C90-CEB48697EFBF}"/>
    <cellStyle name="Millares 12 2 2 2 34" xfId="16048" xr:uid="{CEA5EE86-043C-4228-B599-A79060D5A420}"/>
    <cellStyle name="Millares 12 2 2 2 35" xfId="16488" xr:uid="{DAAD02D8-2327-4E0E-BCF4-43A4448F551B}"/>
    <cellStyle name="Millares 12 2 2 2 36" xfId="16927" xr:uid="{7FEEFD02-00F7-4DFD-B6F6-6EB6A74D45F8}"/>
    <cellStyle name="Millares 12 2 2 2 37" xfId="17366" xr:uid="{6756B335-51A9-4218-9051-33D319E0770E}"/>
    <cellStyle name="Millares 12 2 2 2 38" xfId="17805" xr:uid="{89E3BD9D-A415-4B91-B9EE-57ABD1BA6448}"/>
    <cellStyle name="Millares 12 2 2 2 39" xfId="18244" xr:uid="{6AD0E790-227F-471B-9813-E97D9D951A9F}"/>
    <cellStyle name="Millares 12 2 2 2 4" xfId="2877" xr:uid="{9EAD737F-5186-4211-A442-DFE102B0CF07}"/>
    <cellStyle name="Millares 12 2 2 2 40" xfId="18683" xr:uid="{AAB5D161-ADAC-414C-90D5-39506E2E5B51}"/>
    <cellStyle name="Millares 12 2 2 2 41" xfId="19122" xr:uid="{889A5504-3ABE-44AC-A701-351ABEE524F2}"/>
    <cellStyle name="Millares 12 2 2 2 42" xfId="19561" xr:uid="{6C1F7A27-DFC1-4408-BB77-4B90C150C492}"/>
    <cellStyle name="Millares 12 2 2 2 43" xfId="20000" xr:uid="{CBD2E33A-0DDE-4EE2-9EE6-745E64926C31}"/>
    <cellStyle name="Millares 12 2 2 2 44" xfId="20439" xr:uid="{4EF80972-4A48-4634-841F-A24606702772}"/>
    <cellStyle name="Millares 12 2 2 2 45" xfId="20878" xr:uid="{3FD78A06-9640-4E6B-A17C-019CEE5B2B3F}"/>
    <cellStyle name="Millares 12 2 2 2 46" xfId="21317" xr:uid="{8DA4521C-A3EA-4E74-8483-8F291BC07621}"/>
    <cellStyle name="Millares 12 2 2 2 47" xfId="21756" xr:uid="{B3717BFB-CFD4-48FB-873A-85957A80B3E8}"/>
    <cellStyle name="Millares 12 2 2 2 48" xfId="22195" xr:uid="{AC052835-8F39-4031-95F5-E7B3586D89FC}"/>
    <cellStyle name="Millares 12 2 2 2 49" xfId="22634" xr:uid="{514A4B04-F557-453F-A746-32218256323D}"/>
    <cellStyle name="Millares 12 2 2 2 5" xfId="3315" xr:uid="{30F35E71-20D4-4131-BCE7-3D2187C61941}"/>
    <cellStyle name="Millares 12 2 2 2 50" xfId="23073" xr:uid="{6A75EF71-5C0A-4B8C-84CE-CC0FC462AEF6}"/>
    <cellStyle name="Millares 12 2 2 2 51" xfId="23512" xr:uid="{10F0E9A4-85A9-43E3-A4A2-776D5DC40D92}"/>
    <cellStyle name="Millares 12 2 2 2 52" xfId="23951" xr:uid="{0E6FC8DA-AC7A-4B73-8817-E3B6E288521D}"/>
    <cellStyle name="Millares 12 2 2 2 53" xfId="24390" xr:uid="{4FBF7035-0F5C-43EC-BF02-A563F644FA49}"/>
    <cellStyle name="Millares 12 2 2 2 54" xfId="24829" xr:uid="{A334109D-E897-4C35-AC22-345DDD70F5D1}"/>
    <cellStyle name="Millares 12 2 2 2 55" xfId="25268" xr:uid="{F27A6DF5-B1A8-4160-B759-6DB1784B7170}"/>
    <cellStyle name="Millares 12 2 2 2 56" xfId="25707" xr:uid="{289FA262-A4DA-46A8-9836-E8489DFFB10E}"/>
    <cellStyle name="Millares 12 2 2 2 57" xfId="26146" xr:uid="{3654E374-F02C-4C74-80DE-BD48BF6CFBCC}"/>
    <cellStyle name="Millares 12 2 2 2 58" xfId="26585" xr:uid="{8325B8BF-DE62-4D9E-8885-8F777A3C4B7E}"/>
    <cellStyle name="Millares 12 2 2 2 59" xfId="27024" xr:uid="{73A03849-3268-45A8-8E13-F02C7973A351}"/>
    <cellStyle name="Millares 12 2 2 2 6" xfId="3755" xr:uid="{56F26700-C79C-47DA-A108-FB2B01FC37E6}"/>
    <cellStyle name="Millares 12 2 2 2 60" xfId="27463" xr:uid="{FD80217B-78FA-420E-8B90-BE67F45F3240}"/>
    <cellStyle name="Millares 12 2 2 2 61" xfId="27902" xr:uid="{40E33199-4D22-4BAB-B5F9-605484D716E8}"/>
    <cellStyle name="Millares 12 2 2 2 62" xfId="28341" xr:uid="{A8DC3ABB-04B3-4ED1-8447-A9B70504B042}"/>
    <cellStyle name="Millares 12 2 2 2 63" xfId="28780" xr:uid="{038304A1-51F5-4194-84F4-8F881BD94AA2}"/>
    <cellStyle name="Millares 12 2 2 2 64" xfId="29219" xr:uid="{7C494718-B3E1-4C49-A684-BAAA6769E5FD}"/>
    <cellStyle name="Millares 12 2 2 2 65" xfId="29658" xr:uid="{8A92EDA1-5701-490E-9287-ED6A18527B11}"/>
    <cellStyle name="Millares 12 2 2 2 66" xfId="30097" xr:uid="{7DBE8DD7-9385-42B1-8CF9-85905D76C06B}"/>
    <cellStyle name="Millares 12 2 2 2 67" xfId="30536" xr:uid="{5F53B1B9-07E0-47C5-9E57-C0C5EB65844E}"/>
    <cellStyle name="Millares 12 2 2 2 68" xfId="30975" xr:uid="{7AE6C1C0-0D40-48EB-80CB-CD5DB8377BE9}"/>
    <cellStyle name="Millares 12 2 2 2 69" xfId="31414" xr:uid="{29C6247E-80D8-4FE8-8AC5-3C662B964849}"/>
    <cellStyle name="Millares 12 2 2 2 7" xfId="4194" xr:uid="{B1CC4D80-FFA3-4040-907D-5B0C496D4686}"/>
    <cellStyle name="Millares 12 2 2 2 70" xfId="31853" xr:uid="{48036836-2AEB-4BC3-91B6-C84AC6C6F03E}"/>
    <cellStyle name="Millares 12 2 2 2 71" xfId="32293" xr:uid="{BF4A4C30-745C-4F26-9FE7-CFBE91D97BB7}"/>
    <cellStyle name="Millares 12 2 2 2 72" xfId="32732" xr:uid="{B87FC521-74B5-45FB-BFDD-8B6778A77A95}"/>
    <cellStyle name="Millares 12 2 2 2 73" xfId="33171" xr:uid="{3385EE44-A5B4-44B1-AB01-7D44F9535835}"/>
    <cellStyle name="Millares 12 2 2 2 74" xfId="33610" xr:uid="{229B8B9F-73CA-4B2F-BC65-52EBECAEC091}"/>
    <cellStyle name="Millares 12 2 2 2 75" xfId="34049" xr:uid="{39C76B91-FA1B-48F6-B5B8-09F51AAE0391}"/>
    <cellStyle name="Millares 12 2 2 2 76" xfId="34488" xr:uid="{C910D0AA-2638-406F-8D88-E03547B407A8}"/>
    <cellStyle name="Millares 12 2 2 2 77" xfId="34927" xr:uid="{A3DCC999-D381-4585-9B62-E424BCDFE107}"/>
    <cellStyle name="Millares 12 2 2 2 78" xfId="35366" xr:uid="{7B8B4358-CFC6-4E0C-84A3-0F2AE0EEFCC6}"/>
    <cellStyle name="Millares 12 2 2 2 79" xfId="35805" xr:uid="{4EEA6AE9-5FD4-418D-AD8D-C0F342BAB9E9}"/>
    <cellStyle name="Millares 12 2 2 2 8" xfId="4633" xr:uid="{AC4EAF5D-5829-4015-A44F-8D30903862FC}"/>
    <cellStyle name="Millares 12 2 2 2 80" xfId="36244" xr:uid="{E3480487-9DE2-4583-A2FC-EC18EBB466B3}"/>
    <cellStyle name="Millares 12 2 2 2 81" xfId="36683" xr:uid="{CA3B6CC5-1E96-4CAF-94D3-72029DF35DDD}"/>
    <cellStyle name="Millares 12 2 2 2 82" xfId="37121" xr:uid="{97CF6686-E473-4520-8246-76032065BE3A}"/>
    <cellStyle name="Millares 12 2 2 2 83" xfId="37560" xr:uid="{6BE660BD-E92B-48EA-AC6D-EE2A347E10E9}"/>
    <cellStyle name="Millares 12 2 2 2 84" xfId="37999" xr:uid="{56E3EB10-3B0C-45ED-872D-31AE9664F283}"/>
    <cellStyle name="Millares 12 2 2 2 85" xfId="38438" xr:uid="{177B97D6-84CF-4FDB-A8D1-2A7EFC9019DE}"/>
    <cellStyle name="Millares 12 2 2 2 86" xfId="38877" xr:uid="{2E11CBA6-4BD4-4A7D-9AFC-BF05F3710784}"/>
    <cellStyle name="Millares 12 2 2 2 87" xfId="39316" xr:uid="{B9A2BF04-F8B3-4AA8-B12D-A57FC9A2FA8C}"/>
    <cellStyle name="Millares 12 2 2 2 88" xfId="39755" xr:uid="{345246E4-BC42-496E-860B-94ECEA3679BF}"/>
    <cellStyle name="Millares 12 2 2 2 89" xfId="40195" xr:uid="{AD8DCA2A-30DB-4D2B-B743-3B5E3C210279}"/>
    <cellStyle name="Millares 12 2 2 2 9" xfId="5072" xr:uid="{5C186FFF-6FF2-46DA-9D6D-1B8526B97DC4}"/>
    <cellStyle name="Millares 12 2 2 2 90" xfId="40634" xr:uid="{12BC24DF-784B-4F2C-BDF3-8DF6E5136004}"/>
    <cellStyle name="Millares 12 2 2 2 91" xfId="41073" xr:uid="{BCDF202C-C5E0-4E92-A263-485BD2962CAE}"/>
    <cellStyle name="Millares 12 2 2 2 92" xfId="41512" xr:uid="{16AAA717-ACAA-4BD1-8C57-F8CCB0BA5D29}"/>
    <cellStyle name="Millares 12 2 2 2 93" xfId="41951" xr:uid="{C64091CE-00E7-4ADF-9BD8-999B6648B024}"/>
    <cellStyle name="Millares 12 2 2 2 94" xfId="42390" xr:uid="{BCD653A5-0B2D-4297-B3AE-C023D684137E}"/>
    <cellStyle name="Millares 12 2 2 2 95" xfId="42829" xr:uid="{BAA90E5E-3915-4028-AA4F-6C55254C552B}"/>
    <cellStyle name="Millares 12 2 2 2 96" xfId="43268" xr:uid="{EA1DEF90-3BA2-4DD3-94AE-111A0F192A57}"/>
    <cellStyle name="Millares 12 2 2 2 97" xfId="43707" xr:uid="{004619C8-3234-4CF7-9CAD-1737DF4F8CDD}"/>
    <cellStyle name="Millares 12 2 2 2 98" xfId="44146" xr:uid="{EDCA9F8B-9676-4936-8EAB-4C4C73CCB83D}"/>
    <cellStyle name="Millares 12 2 2 2 99" xfId="44585" xr:uid="{28C62D04-A28A-459D-BA3C-2C327E56A510}"/>
    <cellStyle name="Millares 12 2 2 20" xfId="9356" xr:uid="{FA2CD232-15B4-4B2A-8FB3-C79D5C87EC50}"/>
    <cellStyle name="Millares 12 2 2 21" xfId="9795" xr:uid="{7DCFD42D-1224-4AED-AE7A-F87DFF3312A6}"/>
    <cellStyle name="Millares 12 2 2 22" xfId="10233" xr:uid="{B53B8E7F-A3E9-4554-846F-ACC8BFF18FA6}"/>
    <cellStyle name="Millares 12 2 2 23" xfId="10672" xr:uid="{FBDD6440-19B0-4ED6-87A6-2404B541A73C}"/>
    <cellStyle name="Millares 12 2 2 24" xfId="11111" xr:uid="{D0D8383E-580B-4A42-BE66-AAF3264461BC}"/>
    <cellStyle name="Millares 12 2 2 25" xfId="11550" xr:uid="{54D390AA-6133-4C59-BFDB-0E236967170C}"/>
    <cellStyle name="Millares 12 2 2 26" xfId="11989" xr:uid="{3B7EC709-EEC8-4CF7-B7F3-23BF1644F827}"/>
    <cellStyle name="Millares 12 2 2 27" xfId="12428" xr:uid="{14E84D98-A5C6-4181-B2ED-DB5FBA0E62D8}"/>
    <cellStyle name="Millares 12 2 2 28" xfId="12868" xr:uid="{FBFBBCA3-DC1C-4C6D-BDCA-152FB549D659}"/>
    <cellStyle name="Millares 12 2 2 29" xfId="13307" xr:uid="{F769A775-F106-413D-9DAF-691F678AA5BE}"/>
    <cellStyle name="Millares 12 2 2 3" xfId="1548" xr:uid="{3554C1E0-CA58-4FC4-A2A4-84D79EE3F7B9}"/>
    <cellStyle name="Millares 12 2 2 3 10" xfId="6056" xr:uid="{8762FBA2-E1BD-4BBB-964A-32CC3B992939}"/>
    <cellStyle name="Millares 12 2 2 3 100" xfId="45569" xr:uid="{2CB6EBC2-3947-4AC1-B742-7CE4E70E4252}"/>
    <cellStyle name="Millares 12 2 2 3 101" xfId="46008" xr:uid="{E01F122E-32BE-4A5B-8EC3-B0021670D18D}"/>
    <cellStyle name="Millares 12 2 2 3 102" xfId="46447" xr:uid="{A6F7698E-9168-4A51-ADE2-2D91C67CA8A2}"/>
    <cellStyle name="Millares 12 2 2 3 103" xfId="46886" xr:uid="{3A85B401-44F9-41BC-AA44-2659FA028EA7}"/>
    <cellStyle name="Millares 12 2 2 3 104" xfId="47325" xr:uid="{CC0ECD82-7465-4103-BD33-14C7D816F428}"/>
    <cellStyle name="Millares 12 2 2 3 105" xfId="47764" xr:uid="{4103E806-8180-486E-AAD5-3DE2D8118261}"/>
    <cellStyle name="Millares 12 2 2 3 106" xfId="48203" xr:uid="{4A3DAA45-F722-49DF-9F8F-21FF19E45E30}"/>
    <cellStyle name="Millares 12 2 2 3 107" xfId="48642" xr:uid="{74839105-A91F-43E2-876A-E443349CCA7D}"/>
    <cellStyle name="Millares 12 2 2 3 108" xfId="49081" xr:uid="{149D1B31-776C-4393-8C2F-FA9E8F52C94D}"/>
    <cellStyle name="Millares 12 2 2 3 109" xfId="49520" xr:uid="{FBCCAE6E-44FD-4FFA-838C-4896C2A910C7}"/>
    <cellStyle name="Millares 12 2 2 3 11" xfId="6495" xr:uid="{329AC760-4868-47ED-88D3-AD863E179106}"/>
    <cellStyle name="Millares 12 2 2 3 110" xfId="49959" xr:uid="{DFBD368E-D1B5-4C4A-A759-49D587DCB11F}"/>
    <cellStyle name="Millares 12 2 2 3 111" xfId="50398" xr:uid="{81D7F09E-337E-4C9A-AE72-223C33031FC2}"/>
    <cellStyle name="Millares 12 2 2 3 112" xfId="50837" xr:uid="{BED44BB2-5033-4736-BAED-2546C2D3F0F9}"/>
    <cellStyle name="Millares 12 2 2 3 113" xfId="51276" xr:uid="{0BB505F7-3212-47E4-A7C3-7B573DE47A6C}"/>
    <cellStyle name="Millares 12 2 2 3 114" xfId="51715" xr:uid="{CBADC124-70AE-4FA3-A543-7BB930C49C0D}"/>
    <cellStyle name="Millares 12 2 2 3 115" xfId="52154" xr:uid="{0C5A4798-71A9-4FCD-A380-4DC81571C689}"/>
    <cellStyle name="Millares 12 2 2 3 116" xfId="52593" xr:uid="{25D97A69-B787-49FB-8E59-0CE819EC465D}"/>
    <cellStyle name="Millares 12 2 2 3 117" xfId="53032" xr:uid="{9ADF6D5E-4139-4E0F-96E1-5E925DACB561}"/>
    <cellStyle name="Millares 12 2 2 3 118" xfId="53471" xr:uid="{F895A4CF-42D8-4368-A78D-41419EE10327}"/>
    <cellStyle name="Millares 12 2 2 3 119" xfId="53910" xr:uid="{415BCBDA-F39B-4BD1-89BF-7898F74CF3CF}"/>
    <cellStyle name="Millares 12 2 2 3 12" xfId="6934" xr:uid="{4144462A-509A-4082-8211-98F98E328EBF}"/>
    <cellStyle name="Millares 12 2 2 3 120" xfId="54349" xr:uid="{A33F876F-9F32-4422-9D9D-275BFC723798}"/>
    <cellStyle name="Millares 12 2 2 3 121" xfId="54788" xr:uid="{4698BD70-B0FE-48BB-B57E-16547E01682E}"/>
    <cellStyle name="Millares 12 2 2 3 13" xfId="7373" xr:uid="{95AEBE5A-2025-4F9A-86D0-4FFF6552E886}"/>
    <cellStyle name="Millares 12 2 2 3 14" xfId="7812" xr:uid="{697E7079-B5DB-44BC-8361-CE3D753CA502}"/>
    <cellStyle name="Millares 12 2 2 3 15" xfId="8251" xr:uid="{17AAAC84-B40D-4D59-B19D-A7BD26CA30CB}"/>
    <cellStyle name="Millares 12 2 2 3 16" xfId="8690" xr:uid="{6CB063C9-E31F-4388-B5CA-F7F8D628D536}"/>
    <cellStyle name="Millares 12 2 2 3 17" xfId="9129" xr:uid="{25E71E4B-65D4-4726-A742-E6904B3D423E}"/>
    <cellStyle name="Millares 12 2 2 3 18" xfId="9568" xr:uid="{EB635AB5-1291-44CC-B579-BC795E976362}"/>
    <cellStyle name="Millares 12 2 2 3 19" xfId="10007" xr:uid="{5496039C-9EC7-4273-9121-58C5BEDCB6EB}"/>
    <cellStyle name="Millares 12 2 2 3 2" xfId="2544" xr:uid="{AAF5E96D-B591-4F52-B478-3387F34F5ACA}"/>
    <cellStyle name="Millares 12 2 2 3 20" xfId="10445" xr:uid="{FE9A1A2B-5607-4B5D-AA07-ED5FE2D729BB}"/>
    <cellStyle name="Millares 12 2 2 3 21" xfId="10884" xr:uid="{85870581-8AF6-4550-8A24-0D7C539EDDF8}"/>
    <cellStyle name="Millares 12 2 2 3 22" xfId="11323" xr:uid="{E902216C-E960-4B42-85B0-44894093AEFF}"/>
    <cellStyle name="Millares 12 2 2 3 23" xfId="11762" xr:uid="{460A85CF-8E06-4E94-93F7-EA05F02EB00C}"/>
    <cellStyle name="Millares 12 2 2 3 24" xfId="12201" xr:uid="{75262467-02CB-4640-95DD-487620AB6E2F}"/>
    <cellStyle name="Millares 12 2 2 3 25" xfId="12641" xr:uid="{0533FB78-CC62-4E42-A7C0-0F707D3DF1EF}"/>
    <cellStyle name="Millares 12 2 2 3 26" xfId="13080" xr:uid="{1A41EB0B-1C5B-40FC-B637-5591C0469954}"/>
    <cellStyle name="Millares 12 2 2 3 27" xfId="13520" xr:uid="{6150A415-9C01-488B-864E-084121326019}"/>
    <cellStyle name="Millares 12 2 2 3 28" xfId="13959" xr:uid="{21142E84-19BE-4ADF-A582-2DB379DE6F61}"/>
    <cellStyle name="Millares 12 2 2 3 29" xfId="14398" xr:uid="{EFA79A4E-CCD2-44A9-AE60-6B5454BB2E1A}"/>
    <cellStyle name="Millares 12 2 2 3 3" xfId="2983" xr:uid="{1EC66E76-79B8-472C-B5E6-E48F708DD3E0}"/>
    <cellStyle name="Millares 12 2 2 3 30" xfId="14837" xr:uid="{6E0B2210-C28E-4FC2-8144-8101F547E278}"/>
    <cellStyle name="Millares 12 2 2 3 31" xfId="15276" xr:uid="{EC844C46-DBAE-4FE1-885C-A85F470F260C}"/>
    <cellStyle name="Millares 12 2 2 3 32" xfId="15715" xr:uid="{B2FF8F63-95D4-47B1-BBC0-75BD4E3137CD}"/>
    <cellStyle name="Millares 12 2 2 3 33" xfId="16155" xr:uid="{D09C4DFA-13EF-4092-BDA0-68818AA85708}"/>
    <cellStyle name="Millares 12 2 2 3 34" xfId="16594" xr:uid="{99A17731-7023-44E4-9706-B9B50C9EB6A2}"/>
    <cellStyle name="Millares 12 2 2 3 35" xfId="17033" xr:uid="{08764CCD-3815-4098-B98A-245E758B45B2}"/>
    <cellStyle name="Millares 12 2 2 3 36" xfId="17472" xr:uid="{3AE9FDCC-4234-4AC2-9C61-09AC0AD89C09}"/>
    <cellStyle name="Millares 12 2 2 3 37" xfId="17911" xr:uid="{D4B446E7-BAD9-46BB-B104-B94BAC2BE4FF}"/>
    <cellStyle name="Millares 12 2 2 3 38" xfId="18350" xr:uid="{0806EEE5-F031-43E9-893B-4E05258EF261}"/>
    <cellStyle name="Millares 12 2 2 3 39" xfId="18789" xr:uid="{A7BEA42D-0421-4EDC-9B7C-AFAAE60B3341}"/>
    <cellStyle name="Millares 12 2 2 3 4" xfId="3421" xr:uid="{89EBD530-B320-427F-B780-D345397C0AE8}"/>
    <cellStyle name="Millares 12 2 2 3 40" xfId="19228" xr:uid="{A537D401-A63E-4DC4-BD4E-D9923F8D8331}"/>
    <cellStyle name="Millares 12 2 2 3 41" xfId="19667" xr:uid="{7D6F90EB-E5B6-4BB3-A559-66EB3267B086}"/>
    <cellStyle name="Millares 12 2 2 3 42" xfId="20106" xr:uid="{A5069417-521D-4F71-AB8F-A48D687410F8}"/>
    <cellStyle name="Millares 12 2 2 3 43" xfId="20545" xr:uid="{E0EB2F72-D2D4-4D77-9535-71A8736F9F70}"/>
    <cellStyle name="Millares 12 2 2 3 44" xfId="20984" xr:uid="{D4AC5070-1B06-41B1-B39E-64C97BF9E93C}"/>
    <cellStyle name="Millares 12 2 2 3 45" xfId="21423" xr:uid="{BE340687-C0B6-48F1-98DF-05877BA9B157}"/>
    <cellStyle name="Millares 12 2 2 3 46" xfId="21862" xr:uid="{496C282A-1739-4D6C-98A4-6C1D3A803FD2}"/>
    <cellStyle name="Millares 12 2 2 3 47" xfId="22301" xr:uid="{CCA1AB32-0C18-415C-81CC-2F192F9D3508}"/>
    <cellStyle name="Millares 12 2 2 3 48" xfId="22740" xr:uid="{4A394791-F8D3-4438-B271-601D8B093807}"/>
    <cellStyle name="Millares 12 2 2 3 49" xfId="23179" xr:uid="{2067FC93-498D-4DC6-84DA-65FA144664EF}"/>
    <cellStyle name="Millares 12 2 2 3 5" xfId="3861" xr:uid="{59928603-3F81-4155-A788-8192EE2121F0}"/>
    <cellStyle name="Millares 12 2 2 3 50" xfId="23618" xr:uid="{A416ACA5-6DFC-403F-97AC-9B5D46269D14}"/>
    <cellStyle name="Millares 12 2 2 3 51" xfId="24057" xr:uid="{8C73CCAB-EC44-42BD-ABEF-5AA7414E8301}"/>
    <cellStyle name="Millares 12 2 2 3 52" xfId="24496" xr:uid="{3BAF6F59-5E1A-4AE5-812D-92F6CAD88B61}"/>
    <cellStyle name="Millares 12 2 2 3 53" xfId="24935" xr:uid="{E84C8476-55FF-4A9E-9AC9-6F76736086BB}"/>
    <cellStyle name="Millares 12 2 2 3 54" xfId="25374" xr:uid="{1086D9E2-40C8-412A-BA91-D823B7270E08}"/>
    <cellStyle name="Millares 12 2 2 3 55" xfId="25813" xr:uid="{9E014A33-321B-41E9-BA5A-FC47E3F5E30F}"/>
    <cellStyle name="Millares 12 2 2 3 56" xfId="26252" xr:uid="{7D356D6A-FD33-46C9-A34F-A52052E05B75}"/>
    <cellStyle name="Millares 12 2 2 3 57" xfId="26691" xr:uid="{D5C749F0-EEDB-42E9-834A-9871A5DFCE31}"/>
    <cellStyle name="Millares 12 2 2 3 58" xfId="27130" xr:uid="{C77DC778-2DD8-4F30-B11D-E3E2776DE8AF}"/>
    <cellStyle name="Millares 12 2 2 3 59" xfId="27569" xr:uid="{32FB1E7C-4B73-4A2D-B8C8-543DF45C6D1C}"/>
    <cellStyle name="Millares 12 2 2 3 6" xfId="4300" xr:uid="{D2D68313-38A0-4A10-9704-D1C6FCA7AB16}"/>
    <cellStyle name="Millares 12 2 2 3 60" xfId="28008" xr:uid="{7159CC8C-5DC3-4F18-B879-0B6E9FE10DE3}"/>
    <cellStyle name="Millares 12 2 2 3 61" xfId="28447" xr:uid="{7F98185E-A63C-411A-9A10-06D40EB81D03}"/>
    <cellStyle name="Millares 12 2 2 3 62" xfId="28886" xr:uid="{FDABD735-4D16-4117-8E62-1ED91249BD39}"/>
    <cellStyle name="Millares 12 2 2 3 63" xfId="29325" xr:uid="{7176E005-2A41-42D2-84BD-094ED955DA70}"/>
    <cellStyle name="Millares 12 2 2 3 64" xfId="29764" xr:uid="{2008DF14-37D3-406B-BB5E-82C38C38DB13}"/>
    <cellStyle name="Millares 12 2 2 3 65" xfId="30203" xr:uid="{E087ED64-2CFC-4493-9DD4-9BC30B1F52B3}"/>
    <cellStyle name="Millares 12 2 2 3 66" xfId="30642" xr:uid="{B82FBE26-2015-41B0-A1C1-57147508D9A2}"/>
    <cellStyle name="Millares 12 2 2 3 67" xfId="31081" xr:uid="{18EAB4FF-626E-4FF0-A7C5-A4C52078F8A3}"/>
    <cellStyle name="Millares 12 2 2 3 68" xfId="31520" xr:uid="{CDE34B03-5DDF-431E-B725-FE570F8ADC28}"/>
    <cellStyle name="Millares 12 2 2 3 69" xfId="31960" xr:uid="{8F6CD990-0BFD-4DEA-AD8C-57B09186CF43}"/>
    <cellStyle name="Millares 12 2 2 3 7" xfId="4739" xr:uid="{9FC7583D-4DCE-4A5A-9C73-F27CD04193E8}"/>
    <cellStyle name="Millares 12 2 2 3 70" xfId="32399" xr:uid="{2F0A3657-46FE-45F0-8D2F-76017E7FB946}"/>
    <cellStyle name="Millares 12 2 2 3 71" xfId="32838" xr:uid="{88D0AA9A-EF02-4A6F-B76F-C467DFE27D0F}"/>
    <cellStyle name="Millares 12 2 2 3 72" xfId="33277" xr:uid="{0C20B969-426B-4E8E-B0B1-881DE3E11FC4}"/>
    <cellStyle name="Millares 12 2 2 3 73" xfId="33716" xr:uid="{4BB828C2-C467-42F6-98FC-994F9CB90BBA}"/>
    <cellStyle name="Millares 12 2 2 3 74" xfId="34155" xr:uid="{FB2B8D1D-03F3-46D1-B13E-934BC1920892}"/>
    <cellStyle name="Millares 12 2 2 3 75" xfId="34594" xr:uid="{A74B125F-C4B8-406D-9DFB-AEB2F6C4D0E2}"/>
    <cellStyle name="Millares 12 2 2 3 76" xfId="35033" xr:uid="{C078E2A0-F2EB-4084-82BA-58992940C6DE}"/>
    <cellStyle name="Millares 12 2 2 3 77" xfId="35472" xr:uid="{02E9E494-AC76-467F-B8D8-20174263AD08}"/>
    <cellStyle name="Millares 12 2 2 3 78" xfId="35911" xr:uid="{9B710CB2-3A67-4FD2-ACA5-A23709972E80}"/>
    <cellStyle name="Millares 12 2 2 3 79" xfId="36350" xr:uid="{1BC40A4F-4D98-4087-9AB6-C14769C3E02E}"/>
    <cellStyle name="Millares 12 2 2 3 8" xfId="5178" xr:uid="{6A54520A-913D-489B-AD8C-24EF3EFD692F}"/>
    <cellStyle name="Millares 12 2 2 3 80" xfId="36789" xr:uid="{14876DA1-6436-47F6-93CF-9939CCDB0550}"/>
    <cellStyle name="Millares 12 2 2 3 81" xfId="37227" xr:uid="{C6763E0F-6904-4E20-99F3-988DE218BA50}"/>
    <cellStyle name="Millares 12 2 2 3 82" xfId="37666" xr:uid="{74BB7D41-2C0F-4C4F-8F0E-0B10A1214A61}"/>
    <cellStyle name="Millares 12 2 2 3 83" xfId="38105" xr:uid="{F24D4E40-316B-40C5-9844-490CAD04835D}"/>
    <cellStyle name="Millares 12 2 2 3 84" xfId="38544" xr:uid="{FD65DC47-3AF9-470B-89B1-EB2BF9E9A9D3}"/>
    <cellStyle name="Millares 12 2 2 3 85" xfId="38983" xr:uid="{C6F8406E-832D-4E96-8571-08213A44AF02}"/>
    <cellStyle name="Millares 12 2 2 3 86" xfId="39422" xr:uid="{C9A9AFFE-6F34-4736-A25D-2A650D303203}"/>
    <cellStyle name="Millares 12 2 2 3 87" xfId="39861" xr:uid="{27B3EA20-1B34-43EC-B134-9A6DAE26AAC1}"/>
    <cellStyle name="Millares 12 2 2 3 88" xfId="40301" xr:uid="{71669DB7-1A60-4924-8425-12BB77B315A5}"/>
    <cellStyle name="Millares 12 2 2 3 89" xfId="40740" xr:uid="{5739E43B-8045-4EB8-BB73-EBE1284CDC11}"/>
    <cellStyle name="Millares 12 2 2 3 9" xfId="5617" xr:uid="{0034B6D6-3B12-458D-99D8-CC5D2C77BAAD}"/>
    <cellStyle name="Millares 12 2 2 3 90" xfId="41179" xr:uid="{441A13B9-200B-4899-8080-ACA4B757EE1A}"/>
    <cellStyle name="Millares 12 2 2 3 91" xfId="41618" xr:uid="{B43DB7EC-BDD6-4ADB-9971-F3B80CF33F7C}"/>
    <cellStyle name="Millares 12 2 2 3 92" xfId="42057" xr:uid="{F95A68D1-3B50-4001-8941-A171B4407029}"/>
    <cellStyle name="Millares 12 2 2 3 93" xfId="42496" xr:uid="{23E3D08A-E372-450A-8976-7A82AA181D8F}"/>
    <cellStyle name="Millares 12 2 2 3 94" xfId="42935" xr:uid="{C6BDDD8D-6F39-4AE6-A60F-E709ECA23C27}"/>
    <cellStyle name="Millares 12 2 2 3 95" xfId="43374" xr:uid="{00845AE1-25F5-4923-90F9-421B5AD1154C}"/>
    <cellStyle name="Millares 12 2 2 3 96" xfId="43813" xr:uid="{3940874A-2B55-4EFB-87EA-18BC7FA796CF}"/>
    <cellStyle name="Millares 12 2 2 3 97" xfId="44252" xr:uid="{62E98F51-A92C-4A74-93EE-573F610EDA7A}"/>
    <cellStyle name="Millares 12 2 2 3 98" xfId="44691" xr:uid="{BACC2378-3054-410D-9012-B6DA214B4DCC}"/>
    <cellStyle name="Millares 12 2 2 3 99" xfId="45130" xr:uid="{EB65F4FA-4E6D-4A5E-874A-31AF812B7DFE}"/>
    <cellStyle name="Millares 12 2 2 30" xfId="13747" xr:uid="{BE085C5A-AE78-4AB5-8009-63378639D20A}"/>
    <cellStyle name="Millares 12 2 2 31" xfId="14186" xr:uid="{3CCE6D8C-FDD2-4062-8340-97FD55013389}"/>
    <cellStyle name="Millares 12 2 2 32" xfId="14625" xr:uid="{7C1009C8-002D-44C9-A318-21392F2FA5C4}"/>
    <cellStyle name="Millares 12 2 2 33" xfId="15064" xr:uid="{B3CA3543-A2FD-47E5-AEDB-0E0EDD9FEC1D}"/>
    <cellStyle name="Millares 12 2 2 34" xfId="15503" xr:uid="{162003DF-03BA-49EF-939C-9A003041976D}"/>
    <cellStyle name="Millares 12 2 2 35" xfId="15942" xr:uid="{B6E87B59-A8A5-4572-B27B-2D1C10B64DF9}"/>
    <cellStyle name="Millares 12 2 2 36" xfId="16382" xr:uid="{CEF7F0F0-1A04-49E8-B967-6FAC1AD21104}"/>
    <cellStyle name="Millares 12 2 2 37" xfId="16821" xr:uid="{CC3719D5-E7E3-4F4F-97AC-1897008E46D8}"/>
    <cellStyle name="Millares 12 2 2 38" xfId="17260" xr:uid="{ED5394E7-FED8-4807-8A34-4CACC03081A4}"/>
    <cellStyle name="Millares 12 2 2 39" xfId="17699" xr:uid="{4975C9A6-D1A8-484C-9630-D53F1787520E}"/>
    <cellStyle name="Millares 12 2 2 4" xfId="2331" xr:uid="{EEEE2083-03A5-4D09-9F9F-46A1C4434A5C}"/>
    <cellStyle name="Millares 12 2 2 40" xfId="18138" xr:uid="{7FC04297-5AC1-4222-B66F-9A5B84AA0760}"/>
    <cellStyle name="Millares 12 2 2 41" xfId="18577" xr:uid="{6A40802F-DC81-42F0-9254-1C4A9ADF7282}"/>
    <cellStyle name="Millares 12 2 2 42" xfId="19016" xr:uid="{988E30B5-C3D0-4D9C-A013-45A3A4079577}"/>
    <cellStyle name="Millares 12 2 2 43" xfId="19455" xr:uid="{8A8DE913-5D5D-4AAA-84E0-D007131F8CB0}"/>
    <cellStyle name="Millares 12 2 2 44" xfId="19894" xr:uid="{28FB124C-79E9-429A-8CD6-140A30028540}"/>
    <cellStyle name="Millares 12 2 2 45" xfId="20333" xr:uid="{43CF47C4-81CB-4E94-8FDC-D10DCBCB4CBF}"/>
    <cellStyle name="Millares 12 2 2 46" xfId="20772" xr:uid="{9070FF16-5B00-4D23-9751-52A9F4209FDA}"/>
    <cellStyle name="Millares 12 2 2 47" xfId="21211" xr:uid="{1A9E8D9C-4B51-4C63-9360-2F136B1089E1}"/>
    <cellStyle name="Millares 12 2 2 48" xfId="21650" xr:uid="{B057BEAF-A267-4A0A-BDAA-773292153307}"/>
    <cellStyle name="Millares 12 2 2 49" xfId="22089" xr:uid="{267AACD6-41B3-49D5-A374-B2145977DB42}"/>
    <cellStyle name="Millares 12 2 2 5" xfId="2771" xr:uid="{B933002A-EDAC-4D52-B37F-1695A221B2F0}"/>
    <cellStyle name="Millares 12 2 2 50" xfId="22528" xr:uid="{FD019B73-5C62-419A-AE5D-F9FE4C6B647B}"/>
    <cellStyle name="Millares 12 2 2 51" xfId="22967" xr:uid="{3CEFABA9-A4BE-4D61-A95B-5D27D0D8504A}"/>
    <cellStyle name="Millares 12 2 2 52" xfId="23406" xr:uid="{6186D205-06DC-4B87-8AE3-DF397A299122}"/>
    <cellStyle name="Millares 12 2 2 53" xfId="23845" xr:uid="{45231653-3377-4A93-AC0D-289FA7078B71}"/>
    <cellStyle name="Millares 12 2 2 54" xfId="24284" xr:uid="{BE2F6CBD-281F-4FCE-961E-086C5078DF9B}"/>
    <cellStyle name="Millares 12 2 2 55" xfId="24723" xr:uid="{C1523AE1-7456-46D6-870D-C4971032EC2C}"/>
    <cellStyle name="Millares 12 2 2 56" xfId="25162" xr:uid="{1CE6FB49-6AB0-48EC-BA30-193385122E76}"/>
    <cellStyle name="Millares 12 2 2 57" xfId="25601" xr:uid="{EED9E29C-EF22-4A15-9DC4-AED5A5A794DA}"/>
    <cellStyle name="Millares 12 2 2 58" xfId="26040" xr:uid="{5E7CC899-7796-4033-B332-EC59056024C1}"/>
    <cellStyle name="Millares 12 2 2 59" xfId="26479" xr:uid="{0DB2F7B6-3939-465A-AD85-12726E2F4088}"/>
    <cellStyle name="Millares 12 2 2 6" xfId="3209" xr:uid="{153EF1D6-48EE-431C-9F79-8CB93976E2D7}"/>
    <cellStyle name="Millares 12 2 2 60" xfId="26918" xr:uid="{20F62E0F-AAA4-4B49-9535-4189316614B1}"/>
    <cellStyle name="Millares 12 2 2 61" xfId="27357" xr:uid="{ED5DF7A3-6F70-484E-B58B-E29087E4B973}"/>
    <cellStyle name="Millares 12 2 2 62" xfId="27796" xr:uid="{CD4D3944-9D67-476E-9249-5AC710055E0C}"/>
    <cellStyle name="Millares 12 2 2 63" xfId="28235" xr:uid="{0F02DF46-E9D1-4437-87E0-A5D252EF333B}"/>
    <cellStyle name="Millares 12 2 2 64" xfId="28674" xr:uid="{6BE7658C-B818-4B5D-8A6F-0CE9F281465A}"/>
    <cellStyle name="Millares 12 2 2 65" xfId="29113" xr:uid="{B0398AC6-E3EB-4593-8E1C-18392F91EB88}"/>
    <cellStyle name="Millares 12 2 2 66" xfId="29552" xr:uid="{56E14B18-E914-4883-AA66-08BBC095EEED}"/>
    <cellStyle name="Millares 12 2 2 67" xfId="29991" xr:uid="{542ECBE9-D317-4B68-AC10-2F9952B106A7}"/>
    <cellStyle name="Millares 12 2 2 68" xfId="30430" xr:uid="{843996C5-3AD4-4B16-AB4E-0305E9FDAC66}"/>
    <cellStyle name="Millares 12 2 2 69" xfId="30869" xr:uid="{5FC642A7-1CB1-46DF-9893-38B022659D9D}"/>
    <cellStyle name="Millares 12 2 2 7" xfId="3649" xr:uid="{5AA0FE98-1528-4F66-9620-94EC83AAC8A2}"/>
    <cellStyle name="Millares 12 2 2 70" xfId="31308" xr:uid="{77C8E77A-A1A7-4667-813F-88C4C43372EA}"/>
    <cellStyle name="Millares 12 2 2 71" xfId="31747" xr:uid="{9DB2874A-1C26-4411-80FA-CA34606B9AE5}"/>
    <cellStyle name="Millares 12 2 2 72" xfId="32187" xr:uid="{E041BCD2-0BEC-434F-A167-1EC977F3FE48}"/>
    <cellStyle name="Millares 12 2 2 73" xfId="32626" xr:uid="{2B29FC1F-32F6-401D-8355-232B04077E2C}"/>
    <cellStyle name="Millares 12 2 2 74" xfId="33065" xr:uid="{A3240B7A-0E83-4889-9FE1-520F9392619D}"/>
    <cellStyle name="Millares 12 2 2 75" xfId="33504" xr:uid="{E318B722-2BBD-445D-A33B-184B1290BFF9}"/>
    <cellStyle name="Millares 12 2 2 76" xfId="33943" xr:uid="{FA65BC87-648D-4021-847E-E9CB0D6C55DA}"/>
    <cellStyle name="Millares 12 2 2 77" xfId="34382" xr:uid="{8AD7DE9A-B2E9-43A4-8A95-7A74C102D959}"/>
    <cellStyle name="Millares 12 2 2 78" xfId="34821" xr:uid="{571D2847-5FBD-4E1C-A659-2222C21AC90B}"/>
    <cellStyle name="Millares 12 2 2 79" xfId="35260" xr:uid="{275E8F70-FF42-4B6E-9BE5-CDBD889861A3}"/>
    <cellStyle name="Millares 12 2 2 8" xfId="4088" xr:uid="{CC274719-B69C-4361-B02F-B1BC192F23B1}"/>
    <cellStyle name="Millares 12 2 2 80" xfId="35699" xr:uid="{BDDD4542-40FA-4ABD-BFCF-8F72207A9BAC}"/>
    <cellStyle name="Millares 12 2 2 81" xfId="36138" xr:uid="{CD94E1B4-34FF-40B9-9406-B744E80BB193}"/>
    <cellStyle name="Millares 12 2 2 82" xfId="36577" xr:uid="{2F5628F9-F161-458B-8A08-B75A6EA134E5}"/>
    <cellStyle name="Millares 12 2 2 83" xfId="37015" xr:uid="{36060437-7376-4421-919F-471D2AF42EC8}"/>
    <cellStyle name="Millares 12 2 2 84" xfId="37454" xr:uid="{86237074-3811-4BE9-BA60-08A620BACC59}"/>
    <cellStyle name="Millares 12 2 2 85" xfId="37893" xr:uid="{E419CA86-FC36-47AF-A3F2-18A2B64AC61A}"/>
    <cellStyle name="Millares 12 2 2 86" xfId="38332" xr:uid="{0FBE7EAC-B704-4CC6-9594-586E30DEA4D5}"/>
    <cellStyle name="Millares 12 2 2 87" xfId="38771" xr:uid="{98EEBE21-77A5-4FA9-BD2F-6EF248750A69}"/>
    <cellStyle name="Millares 12 2 2 88" xfId="39210" xr:uid="{FD3CA461-A154-4FB5-A201-A0782B64AFA9}"/>
    <cellStyle name="Millares 12 2 2 89" xfId="39649" xr:uid="{C67BD4A9-6B34-42E5-9E9D-12E0EE14A71D}"/>
    <cellStyle name="Millares 12 2 2 9" xfId="4527" xr:uid="{F4A103D6-575D-485E-8D7B-74BCC49DB1CA}"/>
    <cellStyle name="Millares 12 2 2 90" xfId="40089" xr:uid="{C676416B-E34D-4154-804F-6FC20F00ACC9}"/>
    <cellStyle name="Millares 12 2 2 91" xfId="40528" xr:uid="{4AAD0CDE-BB0D-4486-911A-B7D4027A993E}"/>
    <cellStyle name="Millares 12 2 2 92" xfId="40967" xr:uid="{53C83DA1-8AC8-4E18-8480-49B768C2116C}"/>
    <cellStyle name="Millares 12 2 2 93" xfId="41406" xr:uid="{BC2B9FEF-2CEB-49B3-915F-33CB1F19253C}"/>
    <cellStyle name="Millares 12 2 2 94" xfId="41845" xr:uid="{3E355643-770A-43F8-BB77-B2FD3EFCE12B}"/>
    <cellStyle name="Millares 12 2 2 95" xfId="42284" xr:uid="{72372C71-4278-42DC-931E-3070E989B61C}"/>
    <cellStyle name="Millares 12 2 2 96" xfId="42723" xr:uid="{A69BC791-BC36-425B-BBAC-D6CBF5789222}"/>
    <cellStyle name="Millares 12 2 2 97" xfId="43162" xr:uid="{4AB47DBA-0AD9-44FB-8619-6CA030284F39}"/>
    <cellStyle name="Millares 12 2 2 98" xfId="43601" xr:uid="{10E67022-7A77-418C-B858-E2C1C248D821}"/>
    <cellStyle name="Millares 12 2 2 99" xfId="44040" xr:uid="{51299935-69BF-416E-A2BF-844C16E55456}"/>
    <cellStyle name="Millares 12 2 20" xfId="8873" xr:uid="{C00ACB6F-52B7-4DC5-B3C1-8F24ECFE1C33}"/>
    <cellStyle name="Millares 12 2 21" xfId="9312" xr:uid="{8DE7703F-E5CF-488C-89B9-25387B8690A9}"/>
    <cellStyle name="Millares 12 2 22" xfId="9751" xr:uid="{62EDF7E0-DCF6-4EFA-BD3A-83239F770380}"/>
    <cellStyle name="Millares 12 2 23" xfId="10189" xr:uid="{D1BABEF2-5D0E-4ED6-9FEE-D4C2ED96DAB4}"/>
    <cellStyle name="Millares 12 2 24" xfId="10628" xr:uid="{57E7F049-6FEE-4BCA-A9C7-60A7D9BF66F2}"/>
    <cellStyle name="Millares 12 2 25" xfId="11067" xr:uid="{A819862F-6BAB-40E4-9DD3-328F1D877CD0}"/>
    <cellStyle name="Millares 12 2 26" xfId="11506" xr:uid="{9BD09FAF-2280-455E-96F3-5F3F0D28CB02}"/>
    <cellStyle name="Millares 12 2 27" xfId="11945" xr:uid="{25E691A6-68AF-4D8E-BFB9-263ADEC66AC4}"/>
    <cellStyle name="Millares 12 2 28" xfId="12384" xr:uid="{65339172-C058-457E-96DF-0ABC9D4372EC}"/>
    <cellStyle name="Millares 12 2 29" xfId="12824" xr:uid="{297BAA2A-42D2-44A4-98F5-4E8105368930}"/>
    <cellStyle name="Millares 12 2 3" xfId="823" xr:uid="{2929F92C-1A59-4E54-B221-C0147FC39DBB}"/>
    <cellStyle name="Millares 12 2 3 10" xfId="5470" xr:uid="{3AFEE614-F01A-4949-9D77-27C71216B451}"/>
    <cellStyle name="Millares 12 2 3 100" xfId="44983" xr:uid="{DAADB565-ED81-44FE-84D3-FEA759A50BFE}"/>
    <cellStyle name="Millares 12 2 3 101" xfId="45422" xr:uid="{D485BBBE-4237-485E-BEF8-0090EE0972A4}"/>
    <cellStyle name="Millares 12 2 3 102" xfId="45861" xr:uid="{EDCAC8AE-07C1-4B21-BCC6-B56FE29A3D01}"/>
    <cellStyle name="Millares 12 2 3 103" xfId="46300" xr:uid="{DFC01DBA-8724-477F-A13B-F074ADFB58E4}"/>
    <cellStyle name="Millares 12 2 3 104" xfId="46739" xr:uid="{47CB3B2D-0E24-4A7A-96F6-07242A8FD95B}"/>
    <cellStyle name="Millares 12 2 3 105" xfId="47178" xr:uid="{0C442A2E-53C6-4166-9D5E-50F499FFB795}"/>
    <cellStyle name="Millares 12 2 3 106" xfId="47617" xr:uid="{D75B4CE4-B831-4071-B3CE-1A74783865A9}"/>
    <cellStyle name="Millares 12 2 3 107" xfId="48056" xr:uid="{6D4E4941-EC11-4A6B-993E-C58DC5481D4F}"/>
    <cellStyle name="Millares 12 2 3 108" xfId="48495" xr:uid="{1CA3B2E1-1C4B-4FA4-BBDA-F75C5382101E}"/>
    <cellStyle name="Millares 12 2 3 109" xfId="48934" xr:uid="{4AEF55F5-5700-4135-9B4C-321FE2403336}"/>
    <cellStyle name="Millares 12 2 3 11" xfId="5909" xr:uid="{54E3AD24-D231-452F-A48A-E8FF33B49D26}"/>
    <cellStyle name="Millares 12 2 3 110" xfId="49373" xr:uid="{D90754B9-4FE1-4D11-9BB4-0E81A8B292C5}"/>
    <cellStyle name="Millares 12 2 3 111" xfId="49812" xr:uid="{9ABB5C46-4D91-4EBE-AD53-651B8E1E6661}"/>
    <cellStyle name="Millares 12 2 3 112" xfId="50251" xr:uid="{C4ABD18A-32B2-4ABE-8BA9-7AFC86613DB2}"/>
    <cellStyle name="Millares 12 2 3 113" xfId="50690" xr:uid="{B25BF9AF-3F50-48AC-843F-084B5A59A784}"/>
    <cellStyle name="Millares 12 2 3 114" xfId="51129" xr:uid="{75DB4C60-7B8E-45F0-BE9F-24AE5FD5DA47}"/>
    <cellStyle name="Millares 12 2 3 115" xfId="51568" xr:uid="{BC900A63-0DD8-48B9-8AEA-E0C057A52034}"/>
    <cellStyle name="Millares 12 2 3 116" xfId="52007" xr:uid="{0F25319A-5C1E-48DB-841B-40503E4E9984}"/>
    <cellStyle name="Millares 12 2 3 117" xfId="52446" xr:uid="{593B6318-26C8-4FEE-BE33-26C15BC6366C}"/>
    <cellStyle name="Millares 12 2 3 118" xfId="52885" xr:uid="{213C17C2-0A72-4EF6-B7AB-F5E9DFFDFF7C}"/>
    <cellStyle name="Millares 12 2 3 119" xfId="53324" xr:uid="{444C7103-15C8-47AF-B62D-62CD72CE371A}"/>
    <cellStyle name="Millares 12 2 3 12" xfId="6348" xr:uid="{ABA8B6F4-7684-4FCD-9087-C2CBA13102F4}"/>
    <cellStyle name="Millares 12 2 3 120" xfId="53763" xr:uid="{60901DD6-CD72-4F80-B5AB-512D46859EFB}"/>
    <cellStyle name="Millares 12 2 3 121" xfId="54202" xr:uid="{34AB08D5-EEBC-40D2-A99D-A3C3CF5FC627}"/>
    <cellStyle name="Millares 12 2 3 122" xfId="54641" xr:uid="{DAAB9A01-28E1-4171-9594-B470DFB85ADA}"/>
    <cellStyle name="Millares 12 2 3 13" xfId="6787" xr:uid="{FDF4072F-94DB-444E-81D9-F190A238EB07}"/>
    <cellStyle name="Millares 12 2 3 14" xfId="7226" xr:uid="{D04A39AE-A726-4869-8714-4782C5D1FE37}"/>
    <cellStyle name="Millares 12 2 3 15" xfId="7665" xr:uid="{4125B633-86CA-45A6-A103-07D26D367081}"/>
    <cellStyle name="Millares 12 2 3 16" xfId="8104" xr:uid="{D4D1C918-7959-45BE-B161-0210BAEAEE49}"/>
    <cellStyle name="Millares 12 2 3 17" xfId="8543" xr:uid="{010EA769-0490-4DA2-BB67-947F86AB62AD}"/>
    <cellStyle name="Millares 12 2 3 18" xfId="8982" xr:uid="{6602DD10-5F54-45A3-ACBF-C644E7A84D73}"/>
    <cellStyle name="Millares 12 2 3 19" xfId="9421" xr:uid="{A101CEF0-D3BC-460D-BA64-8EEED880A2D4}"/>
    <cellStyle name="Millares 12 2 3 2" xfId="1864" xr:uid="{53711472-9143-45C4-ADE4-B99D8757D73B}"/>
    <cellStyle name="Millares 12 2 3 2 10" xfId="6121" xr:uid="{929F1A29-92C0-48FB-B7AB-F7F66838E65C}"/>
    <cellStyle name="Millares 12 2 3 2 100" xfId="45634" xr:uid="{965C0A10-3838-46DF-BE07-EA0B1DA35EF7}"/>
    <cellStyle name="Millares 12 2 3 2 101" xfId="46073" xr:uid="{82A0CF96-1C10-43DE-9D88-0F0E6C217B9F}"/>
    <cellStyle name="Millares 12 2 3 2 102" xfId="46512" xr:uid="{1DD5CFFD-77BC-40C8-9BAA-9AF3B8FAB0B8}"/>
    <cellStyle name="Millares 12 2 3 2 103" xfId="46951" xr:uid="{5C443DD3-6933-400E-B97A-019503B3BE11}"/>
    <cellStyle name="Millares 12 2 3 2 104" xfId="47390" xr:uid="{32275F2F-05C8-4D79-8A2B-40D9ADEAD1CF}"/>
    <cellStyle name="Millares 12 2 3 2 105" xfId="47829" xr:uid="{9B72A0E6-B43C-42C9-AC82-21A31C2CB806}"/>
    <cellStyle name="Millares 12 2 3 2 106" xfId="48268" xr:uid="{7E72118E-E5F2-4087-97EE-5658403EDE4E}"/>
    <cellStyle name="Millares 12 2 3 2 107" xfId="48707" xr:uid="{0B3CA694-A952-4A4B-9316-9ED0D542C487}"/>
    <cellStyle name="Millares 12 2 3 2 108" xfId="49146" xr:uid="{A4723037-B29F-46A1-8957-B7A5242CBE7A}"/>
    <cellStyle name="Millares 12 2 3 2 109" xfId="49585" xr:uid="{103FA3CA-456A-433E-B507-ECB8A7A94E8A}"/>
    <cellStyle name="Millares 12 2 3 2 11" xfId="6560" xr:uid="{F3B5D678-8703-412B-A8AB-37366C2F9FC1}"/>
    <cellStyle name="Millares 12 2 3 2 110" xfId="50024" xr:uid="{1368CF85-C7F5-416D-B513-5E86EB957583}"/>
    <cellStyle name="Millares 12 2 3 2 111" xfId="50463" xr:uid="{78D94B5D-F2F1-44BF-A00D-2A80468E9C21}"/>
    <cellStyle name="Millares 12 2 3 2 112" xfId="50902" xr:uid="{6639449F-AF30-442B-9860-37DFC48F04A5}"/>
    <cellStyle name="Millares 12 2 3 2 113" xfId="51341" xr:uid="{B5A11BF9-9FEF-4DC1-8C55-1F33F0C3C7AE}"/>
    <cellStyle name="Millares 12 2 3 2 114" xfId="51780" xr:uid="{7C733402-6E80-4746-9804-CF8B81C9D428}"/>
    <cellStyle name="Millares 12 2 3 2 115" xfId="52219" xr:uid="{ECA343D6-701E-4C5A-AB1E-D02E020920D4}"/>
    <cellStyle name="Millares 12 2 3 2 116" xfId="52658" xr:uid="{5EE49E4E-CC5A-43DF-8399-79D599F688ED}"/>
    <cellStyle name="Millares 12 2 3 2 117" xfId="53097" xr:uid="{57CC9901-8FF9-4853-B880-F58F7A3BFCB9}"/>
    <cellStyle name="Millares 12 2 3 2 118" xfId="53536" xr:uid="{B64B88EF-9E9C-441F-9D45-604F9874F8FF}"/>
    <cellStyle name="Millares 12 2 3 2 119" xfId="53975" xr:uid="{E58D0787-9B7C-44D1-A473-E401D5561FA2}"/>
    <cellStyle name="Millares 12 2 3 2 12" xfId="6999" xr:uid="{0FFDB34C-58EA-4A6E-B0F6-F0A9933B9EE7}"/>
    <cellStyle name="Millares 12 2 3 2 120" xfId="54414" xr:uid="{97E72C91-FC46-4536-9EF9-DF7E9155FD48}"/>
    <cellStyle name="Millares 12 2 3 2 121" xfId="54853" xr:uid="{9F55261C-E720-412B-A428-35F7BCBA2AC0}"/>
    <cellStyle name="Millares 12 2 3 2 13" xfId="7438" xr:uid="{9F5B48C5-E6BB-45A5-8240-590F0F6A35EB}"/>
    <cellStyle name="Millares 12 2 3 2 14" xfId="7877" xr:uid="{1E955D2F-4DFC-43C3-8728-9E4C22E6AFFD}"/>
    <cellStyle name="Millares 12 2 3 2 15" xfId="8316" xr:uid="{1F70D33F-002C-49B6-B027-E05AF4062FAC}"/>
    <cellStyle name="Millares 12 2 3 2 16" xfId="8755" xr:uid="{0B577B5C-5F1B-46DC-9A15-5F23EE890B35}"/>
    <cellStyle name="Millares 12 2 3 2 17" xfId="9194" xr:uid="{D7487531-3510-4F01-99D1-D2AAC8127EE6}"/>
    <cellStyle name="Millares 12 2 3 2 18" xfId="9633" xr:uid="{C0F4E342-C9F4-4FC9-81F6-34D797687A39}"/>
    <cellStyle name="Millares 12 2 3 2 19" xfId="10072" xr:uid="{EB36EACC-EB9D-4BDC-96F8-82D9E17023CD}"/>
    <cellStyle name="Millares 12 2 3 2 2" xfId="2609" xr:uid="{340E5F69-584F-4CD1-8E13-6B9BEF51DFC8}"/>
    <cellStyle name="Millares 12 2 3 2 20" xfId="10510" xr:uid="{09A63DD1-F374-4384-9007-623E0E038EF9}"/>
    <cellStyle name="Millares 12 2 3 2 21" xfId="10949" xr:uid="{FB5D5524-F295-4356-BD4A-4A3706015D61}"/>
    <cellStyle name="Millares 12 2 3 2 22" xfId="11388" xr:uid="{C6943D5E-E1D0-4FC4-A846-89F2E1C96C54}"/>
    <cellStyle name="Millares 12 2 3 2 23" xfId="11827" xr:uid="{F84275CB-3B8B-49EA-BCA8-2B53E1582E45}"/>
    <cellStyle name="Millares 12 2 3 2 24" xfId="12266" xr:uid="{7A477D89-D7B1-4ABC-BC04-E60CCBD0969D}"/>
    <cellStyle name="Millares 12 2 3 2 25" xfId="12706" xr:uid="{449443F9-FE63-4F82-AFFF-C7775A47AE5B}"/>
    <cellStyle name="Millares 12 2 3 2 26" xfId="13145" xr:uid="{8869C45A-8A69-4887-9E9F-88B5D21C7D93}"/>
    <cellStyle name="Millares 12 2 3 2 27" xfId="13585" xr:uid="{89A7A8C5-FF4C-4E5E-87E4-9A3DA675408A}"/>
    <cellStyle name="Millares 12 2 3 2 28" xfId="14024" xr:uid="{7215C4BA-CA6C-4BF3-A794-BD4A2AD1D318}"/>
    <cellStyle name="Millares 12 2 3 2 29" xfId="14463" xr:uid="{B0FA4AEA-A496-42FC-B7C6-2F1345881BE0}"/>
    <cellStyle name="Millares 12 2 3 2 3" xfId="3048" xr:uid="{1BAFBED0-7ABC-48D9-BF3F-D839D1E7CF8A}"/>
    <cellStyle name="Millares 12 2 3 2 30" xfId="14902" xr:uid="{2DDFFA16-9E2D-4953-AE58-1B0D6079920F}"/>
    <cellStyle name="Millares 12 2 3 2 31" xfId="15341" xr:uid="{0121FC8E-A82D-4667-8CD6-326A449A0844}"/>
    <cellStyle name="Millares 12 2 3 2 32" xfId="15780" xr:uid="{5C67FB2A-9072-4585-8E9D-62886935AC5F}"/>
    <cellStyle name="Millares 12 2 3 2 33" xfId="16220" xr:uid="{6EA6A0DA-ADD0-494E-AE3D-FFE1A044E603}"/>
    <cellStyle name="Millares 12 2 3 2 34" xfId="16659" xr:uid="{F91B5A92-CF5B-4156-8572-FE22AECCEAAE}"/>
    <cellStyle name="Millares 12 2 3 2 35" xfId="17098" xr:uid="{A2240563-88F8-4C6E-8256-851723F11125}"/>
    <cellStyle name="Millares 12 2 3 2 36" xfId="17537" xr:uid="{97084B3E-87D4-43BD-81DB-933DFB3470C5}"/>
    <cellStyle name="Millares 12 2 3 2 37" xfId="17976" xr:uid="{A0E5BEF1-C719-4098-86AE-A841F16CCD9B}"/>
    <cellStyle name="Millares 12 2 3 2 38" xfId="18415" xr:uid="{DD95E314-FFC5-40A8-B268-5CD684CE2A88}"/>
    <cellStyle name="Millares 12 2 3 2 39" xfId="18854" xr:uid="{45DD6B0C-ED4F-47A3-82C1-BC0AD8E0E99F}"/>
    <cellStyle name="Millares 12 2 3 2 4" xfId="3486" xr:uid="{FD06024F-B52F-4F36-9A75-7073FA1A2304}"/>
    <cellStyle name="Millares 12 2 3 2 40" xfId="19293" xr:uid="{644F37E9-E5A6-4E40-BD6F-9BD6C7B7B5B7}"/>
    <cellStyle name="Millares 12 2 3 2 41" xfId="19732" xr:uid="{B292E0BC-E9F3-4E19-8C7D-2EBA44A04DB7}"/>
    <cellStyle name="Millares 12 2 3 2 42" xfId="20171" xr:uid="{6664279F-73B1-4D4B-83A9-07D545A7A016}"/>
    <cellStyle name="Millares 12 2 3 2 43" xfId="20610" xr:uid="{35F4E40D-BC43-47A6-8DF4-9AB5527A7087}"/>
    <cellStyle name="Millares 12 2 3 2 44" xfId="21049" xr:uid="{0844247C-8E04-4903-9769-92ABA9344821}"/>
    <cellStyle name="Millares 12 2 3 2 45" xfId="21488" xr:uid="{4C74AF9D-EB30-46F6-99CA-CAF99EC918C5}"/>
    <cellStyle name="Millares 12 2 3 2 46" xfId="21927" xr:uid="{E070C064-F94D-420B-A00C-46AFA1FC5B46}"/>
    <cellStyle name="Millares 12 2 3 2 47" xfId="22366" xr:uid="{23434477-CA13-4DE4-AF68-4DC64EF093A5}"/>
    <cellStyle name="Millares 12 2 3 2 48" xfId="22805" xr:uid="{830B857E-F405-48F5-8FB8-51DC64C10FE7}"/>
    <cellStyle name="Millares 12 2 3 2 49" xfId="23244" xr:uid="{8F08306B-7118-4E0B-9952-2E2B60C48335}"/>
    <cellStyle name="Millares 12 2 3 2 5" xfId="3926" xr:uid="{27ACC437-2763-42E2-85CB-7EC4B5FCD64D}"/>
    <cellStyle name="Millares 12 2 3 2 50" xfId="23683" xr:uid="{6FFB7CB8-CFE9-4493-8B1F-BB3AAE24D52A}"/>
    <cellStyle name="Millares 12 2 3 2 51" xfId="24122" xr:uid="{23753268-90F0-414E-869D-E80A8FE94ED3}"/>
    <cellStyle name="Millares 12 2 3 2 52" xfId="24561" xr:uid="{847F5499-1370-46BA-AF1B-618A726A9AAB}"/>
    <cellStyle name="Millares 12 2 3 2 53" xfId="25000" xr:uid="{6D935261-B234-4AB1-95C7-550966516565}"/>
    <cellStyle name="Millares 12 2 3 2 54" xfId="25439" xr:uid="{01475255-CD2E-43B3-A530-8D887EE78E79}"/>
    <cellStyle name="Millares 12 2 3 2 55" xfId="25878" xr:uid="{E396D61F-5175-46F9-9F8A-0F9693E5A056}"/>
    <cellStyle name="Millares 12 2 3 2 56" xfId="26317" xr:uid="{BC333D29-1340-4C9E-A821-17BC8E32AF55}"/>
    <cellStyle name="Millares 12 2 3 2 57" xfId="26756" xr:uid="{57FCDA4C-3499-4277-B355-B163559AA60E}"/>
    <cellStyle name="Millares 12 2 3 2 58" xfId="27195" xr:uid="{C8A41E00-538B-4909-865E-C2617F953424}"/>
    <cellStyle name="Millares 12 2 3 2 59" xfId="27634" xr:uid="{5DE4BF8B-1AD4-4E5A-8522-A586353F0F0E}"/>
    <cellStyle name="Millares 12 2 3 2 6" xfId="4365" xr:uid="{B3A00D9E-3D78-47D7-BC82-8E15CD4F9E63}"/>
    <cellStyle name="Millares 12 2 3 2 60" xfId="28073" xr:uid="{5C2A8D1E-D9BE-43BF-A3FB-F7FE2A612289}"/>
    <cellStyle name="Millares 12 2 3 2 61" xfId="28512" xr:uid="{3CDB449C-A558-4041-BA8C-3DFFA0E0E034}"/>
    <cellStyle name="Millares 12 2 3 2 62" xfId="28951" xr:uid="{98C22114-5186-4776-9EBB-9BFA81A00F2D}"/>
    <cellStyle name="Millares 12 2 3 2 63" xfId="29390" xr:uid="{7CB5C985-6AF0-4416-8AC2-88DEB143D337}"/>
    <cellStyle name="Millares 12 2 3 2 64" xfId="29829" xr:uid="{F6DF368B-DCEA-4404-96F4-489BDC650B79}"/>
    <cellStyle name="Millares 12 2 3 2 65" xfId="30268" xr:uid="{34A1BBDF-F4BF-4745-8250-91A6AC84A266}"/>
    <cellStyle name="Millares 12 2 3 2 66" xfId="30707" xr:uid="{5B5EF92F-9BCA-463A-B70F-34C7FD93E510}"/>
    <cellStyle name="Millares 12 2 3 2 67" xfId="31146" xr:uid="{938FA4BE-E174-4840-B026-F52D593A69A2}"/>
    <cellStyle name="Millares 12 2 3 2 68" xfId="31585" xr:uid="{63DE7D73-B461-4DDD-A12F-6F9BF0F3D2FD}"/>
    <cellStyle name="Millares 12 2 3 2 69" xfId="32025" xr:uid="{2C85756B-B8A6-4E70-A570-AE952A1529C8}"/>
    <cellStyle name="Millares 12 2 3 2 7" xfId="4804" xr:uid="{A69B0E34-2056-40DB-AAA4-B7F70AC721A3}"/>
    <cellStyle name="Millares 12 2 3 2 70" xfId="32464" xr:uid="{5374E64E-A8B5-4B22-BA8A-D6BAF8AB269E}"/>
    <cellStyle name="Millares 12 2 3 2 71" xfId="32903" xr:uid="{9EB5941E-07C3-4ED4-930F-82FFEA5CAFB1}"/>
    <cellStyle name="Millares 12 2 3 2 72" xfId="33342" xr:uid="{88B6CB66-1D8F-4944-A83B-1490F564D9A5}"/>
    <cellStyle name="Millares 12 2 3 2 73" xfId="33781" xr:uid="{DBEFA459-43AA-4C0E-978C-9EADD0DE0C02}"/>
    <cellStyle name="Millares 12 2 3 2 74" xfId="34220" xr:uid="{5DA6E37E-00A3-41B6-A574-FB5A7F044287}"/>
    <cellStyle name="Millares 12 2 3 2 75" xfId="34659" xr:uid="{AFB4D79D-0E88-4053-81F5-5A9CD641F402}"/>
    <cellStyle name="Millares 12 2 3 2 76" xfId="35098" xr:uid="{0B2DB381-5720-4B76-B28A-266AA3F013CE}"/>
    <cellStyle name="Millares 12 2 3 2 77" xfId="35537" xr:uid="{BCD35004-0548-4308-A163-591A697179B4}"/>
    <cellStyle name="Millares 12 2 3 2 78" xfId="35976" xr:uid="{9454EEA2-EB1F-4D75-9EF2-E7E6C17BDD8A}"/>
    <cellStyle name="Millares 12 2 3 2 79" xfId="36415" xr:uid="{F0EE562E-38B0-4C0F-85E8-901D0557F129}"/>
    <cellStyle name="Millares 12 2 3 2 8" xfId="5243" xr:uid="{551B4D4F-3848-490F-8CCF-C5974C0BCE24}"/>
    <cellStyle name="Millares 12 2 3 2 80" xfId="36854" xr:uid="{3B1D79B4-A4DD-46E4-94F7-AE136055F2BB}"/>
    <cellStyle name="Millares 12 2 3 2 81" xfId="37292" xr:uid="{A1FA3E99-B44C-4B67-83B2-DC793A3169D9}"/>
    <cellStyle name="Millares 12 2 3 2 82" xfId="37731" xr:uid="{19149092-14F2-4395-8891-F1502387C56B}"/>
    <cellStyle name="Millares 12 2 3 2 83" xfId="38170" xr:uid="{9C333758-9A29-4438-BD04-E5914C6B23C4}"/>
    <cellStyle name="Millares 12 2 3 2 84" xfId="38609" xr:uid="{7DD61ED3-DACB-494B-8220-DDB835D64453}"/>
    <cellStyle name="Millares 12 2 3 2 85" xfId="39048" xr:uid="{26578A70-1169-408C-96C8-AACE86D678CE}"/>
    <cellStyle name="Millares 12 2 3 2 86" xfId="39487" xr:uid="{F97045B4-D352-41E5-AFA9-15F181DD2DBF}"/>
    <cellStyle name="Millares 12 2 3 2 87" xfId="39926" xr:uid="{7CD3A303-C2C7-4633-9DEC-9B00CCB60DBD}"/>
    <cellStyle name="Millares 12 2 3 2 88" xfId="40366" xr:uid="{572155D0-B058-4C1A-ACE1-01B92CD6478B}"/>
    <cellStyle name="Millares 12 2 3 2 89" xfId="40805" xr:uid="{83891873-2BA5-4BA6-A326-9668B2B4A59A}"/>
    <cellStyle name="Millares 12 2 3 2 9" xfId="5682" xr:uid="{0A747303-9FE6-4758-A4F7-E6AB6418DF2F}"/>
    <cellStyle name="Millares 12 2 3 2 90" xfId="41244" xr:uid="{D9D34AEF-A119-48BA-B243-E45E886EA4A8}"/>
    <cellStyle name="Millares 12 2 3 2 91" xfId="41683" xr:uid="{D653ED43-7775-4999-9E82-5790ACF6376B}"/>
    <cellStyle name="Millares 12 2 3 2 92" xfId="42122" xr:uid="{A2BA9EDE-C22A-4819-9975-5FF2CFA9B878}"/>
    <cellStyle name="Millares 12 2 3 2 93" xfId="42561" xr:uid="{5DCBAFA2-3E1B-42A6-9C3E-6B989EDA526B}"/>
    <cellStyle name="Millares 12 2 3 2 94" xfId="43000" xr:uid="{26A13F50-FAF3-45C9-AE67-952532E19F6E}"/>
    <cellStyle name="Millares 12 2 3 2 95" xfId="43439" xr:uid="{34E1139D-C885-4C26-9D37-98E16DC71420}"/>
    <cellStyle name="Millares 12 2 3 2 96" xfId="43878" xr:uid="{84E52135-562E-42CD-8081-FBD8F4B5E6AC}"/>
    <cellStyle name="Millares 12 2 3 2 97" xfId="44317" xr:uid="{ED4C2A73-32D7-473E-8803-96D58C7A9E9C}"/>
    <cellStyle name="Millares 12 2 3 2 98" xfId="44756" xr:uid="{F12ADF31-2152-4ABC-ABF4-7F153690FDF5}"/>
    <cellStyle name="Millares 12 2 3 2 99" xfId="45195" xr:uid="{AABB2E65-A349-4590-9039-4E3CCFEB616B}"/>
    <cellStyle name="Millares 12 2 3 20" xfId="9860" xr:uid="{16FF9FD6-B96F-4488-AE39-76BED5E5EE26}"/>
    <cellStyle name="Millares 12 2 3 21" xfId="10298" xr:uid="{B0A46747-8528-4078-87FF-F7CB3B9D96CB}"/>
    <cellStyle name="Millares 12 2 3 22" xfId="10737" xr:uid="{BA1A074C-F3F3-49E1-8EB7-6799380B736F}"/>
    <cellStyle name="Millares 12 2 3 23" xfId="11176" xr:uid="{916539A3-92B9-4DD7-AB64-484A328B96DA}"/>
    <cellStyle name="Millares 12 2 3 24" xfId="11615" xr:uid="{88286A0C-08DE-4524-95F9-7A3D90CF41C3}"/>
    <cellStyle name="Millares 12 2 3 25" xfId="12054" xr:uid="{D22638E8-BEFE-43F1-B0BA-946FC5C4BCDC}"/>
    <cellStyle name="Millares 12 2 3 26" xfId="12493" xr:uid="{31915C52-00A1-47D6-B668-BA51F4698119}"/>
    <cellStyle name="Millares 12 2 3 27" xfId="12933" xr:uid="{5BEBAABD-5B54-4FC2-968C-8C5331F25497}"/>
    <cellStyle name="Millares 12 2 3 28" xfId="13372" xr:uid="{99B885A6-AA7C-409F-8BE4-2BBE1266F89B}"/>
    <cellStyle name="Millares 12 2 3 29" xfId="13812" xr:uid="{FD31E266-D397-45AB-99AE-DAC83D6B6F97}"/>
    <cellStyle name="Millares 12 2 3 3" xfId="2396" xr:uid="{A328AAAA-4112-407D-B89F-D6A91D33D34C}"/>
    <cellStyle name="Millares 12 2 3 30" xfId="14251" xr:uid="{ACA4C117-5FEF-4C1A-A2CC-3FE327D97DD6}"/>
    <cellStyle name="Millares 12 2 3 31" xfId="14690" xr:uid="{0A658E5E-A200-411D-93FC-AC704973E41E}"/>
    <cellStyle name="Millares 12 2 3 32" xfId="15129" xr:uid="{33D7CACD-5262-4167-9E45-DA64EA8D651D}"/>
    <cellStyle name="Millares 12 2 3 33" xfId="15568" xr:uid="{CD03C55A-EA88-40B3-AB13-8219B23A4F67}"/>
    <cellStyle name="Millares 12 2 3 34" xfId="16007" xr:uid="{9373CCB1-3E20-4E08-9265-BB628D70323E}"/>
    <cellStyle name="Millares 12 2 3 35" xfId="16447" xr:uid="{25D3C435-D0BF-4230-8DE0-5980BB69D4B9}"/>
    <cellStyle name="Millares 12 2 3 36" xfId="16886" xr:uid="{F0A2ECEE-2BC1-4F1A-BB3F-47515C855B82}"/>
    <cellStyle name="Millares 12 2 3 37" xfId="17325" xr:uid="{210DC527-C93D-422B-876B-F3E18941E016}"/>
    <cellStyle name="Millares 12 2 3 38" xfId="17764" xr:uid="{003A0F84-6CDF-4540-9686-B867034386A0}"/>
    <cellStyle name="Millares 12 2 3 39" xfId="18203" xr:uid="{29B6737F-DF12-49EF-A4E8-ABE18E94B431}"/>
    <cellStyle name="Millares 12 2 3 4" xfId="2836" xr:uid="{524DF312-C453-48AF-BBC4-4270567BDB71}"/>
    <cellStyle name="Millares 12 2 3 40" xfId="18642" xr:uid="{A3C13FED-E3E4-44F9-866C-8C82BC1D5A12}"/>
    <cellStyle name="Millares 12 2 3 41" xfId="19081" xr:uid="{A32474DA-CD0F-486B-915E-DBBA44B16AB9}"/>
    <cellStyle name="Millares 12 2 3 42" xfId="19520" xr:uid="{E2E92EEE-3F7F-4BF5-B54C-0336FE0118BC}"/>
    <cellStyle name="Millares 12 2 3 43" xfId="19959" xr:uid="{D5B3BBAD-D250-4622-BED7-3A8A567EF43D}"/>
    <cellStyle name="Millares 12 2 3 44" xfId="20398" xr:uid="{44309FB9-50F6-4A60-A01B-776A2903D5F4}"/>
    <cellStyle name="Millares 12 2 3 45" xfId="20837" xr:uid="{22F1E3CA-50D8-48A8-B37C-4DE0043EA177}"/>
    <cellStyle name="Millares 12 2 3 46" xfId="21276" xr:uid="{82EAF258-C8F8-4D70-862A-08409C28A719}"/>
    <cellStyle name="Millares 12 2 3 47" xfId="21715" xr:uid="{DA049F86-2F55-44D6-8510-163576C37FA5}"/>
    <cellStyle name="Millares 12 2 3 48" xfId="22154" xr:uid="{3996A6CD-ED49-4CAE-A9BB-16206AFA389D}"/>
    <cellStyle name="Millares 12 2 3 49" xfId="22593" xr:uid="{155DB571-CDAD-4629-B6BA-FBC3EBB6BF46}"/>
    <cellStyle name="Millares 12 2 3 5" xfId="3274" xr:uid="{1BF16AA4-8536-4950-A3AB-E4BA1E6D4D06}"/>
    <cellStyle name="Millares 12 2 3 50" xfId="23032" xr:uid="{912D4B04-A44F-463F-A1FD-501C06CAE814}"/>
    <cellStyle name="Millares 12 2 3 51" xfId="23471" xr:uid="{05F8BB42-0E50-4603-9127-868E78754EF1}"/>
    <cellStyle name="Millares 12 2 3 52" xfId="23910" xr:uid="{6695DF3A-2705-4119-B9BC-6B932B443E18}"/>
    <cellStyle name="Millares 12 2 3 53" xfId="24349" xr:uid="{55924634-6C6F-41C2-ACBE-D819B7B71FD6}"/>
    <cellStyle name="Millares 12 2 3 54" xfId="24788" xr:uid="{DF687B56-401B-4FEB-9B71-CD154CCDFF60}"/>
    <cellStyle name="Millares 12 2 3 55" xfId="25227" xr:uid="{B9675C14-5FBD-4BF2-8799-946F0A4E1120}"/>
    <cellStyle name="Millares 12 2 3 56" xfId="25666" xr:uid="{A7665ACD-9A63-4D2E-BA6C-9DF89FDA911D}"/>
    <cellStyle name="Millares 12 2 3 57" xfId="26105" xr:uid="{21C18BD0-5DBE-4723-A324-9BEB0218C1F8}"/>
    <cellStyle name="Millares 12 2 3 58" xfId="26544" xr:uid="{8F18B4AD-1CB2-47E9-9AA2-8344620E522E}"/>
    <cellStyle name="Millares 12 2 3 59" xfId="26983" xr:uid="{7FE88F06-D67B-4B7D-8C99-1D154FE0C65B}"/>
    <cellStyle name="Millares 12 2 3 6" xfId="3714" xr:uid="{C3CB0EBF-C9CD-469B-B965-D7734CC94732}"/>
    <cellStyle name="Millares 12 2 3 60" xfId="27422" xr:uid="{D2F9782B-F616-4BD7-B43E-D6A02397EFC6}"/>
    <cellStyle name="Millares 12 2 3 61" xfId="27861" xr:uid="{5767D1A5-25FA-44F7-8BFD-46AA5C65FF50}"/>
    <cellStyle name="Millares 12 2 3 62" xfId="28300" xr:uid="{AB9748CF-854E-4285-86A1-CE6076227B13}"/>
    <cellStyle name="Millares 12 2 3 63" xfId="28739" xr:uid="{D48E425B-EA24-4781-AB7E-B28C4F96FB64}"/>
    <cellStyle name="Millares 12 2 3 64" xfId="29178" xr:uid="{059DB607-195A-4AF8-A95A-F36E4C6333CA}"/>
    <cellStyle name="Millares 12 2 3 65" xfId="29617" xr:uid="{EB96FC9F-DF61-49F6-8ADF-565794991C89}"/>
    <cellStyle name="Millares 12 2 3 66" xfId="30056" xr:uid="{AE9AECBA-9B2B-4AB8-91E2-852C34B97A25}"/>
    <cellStyle name="Millares 12 2 3 67" xfId="30495" xr:uid="{DB3D0582-BDD7-4F4D-8ADD-5406A93A8C99}"/>
    <cellStyle name="Millares 12 2 3 68" xfId="30934" xr:uid="{8D36977F-2231-4D22-8B7B-7684C9F1A6EE}"/>
    <cellStyle name="Millares 12 2 3 69" xfId="31373" xr:uid="{ACA8102A-7981-43CD-90B0-284C48C5CBC8}"/>
    <cellStyle name="Millares 12 2 3 7" xfId="4153" xr:uid="{E8AEB384-19C8-4993-8994-AC4C0F2400F3}"/>
    <cellStyle name="Millares 12 2 3 70" xfId="31812" xr:uid="{E198E55D-E15D-4A86-A3A2-F140F5833E76}"/>
    <cellStyle name="Millares 12 2 3 71" xfId="32252" xr:uid="{3C87AA47-6C16-4A18-A1B5-0D4D7761FFEE}"/>
    <cellStyle name="Millares 12 2 3 72" xfId="32691" xr:uid="{41B537F1-6E09-4626-9ECD-6606F1D4CE18}"/>
    <cellStyle name="Millares 12 2 3 73" xfId="33130" xr:uid="{62C788F1-92ED-41A5-893B-D421F23B5581}"/>
    <cellStyle name="Millares 12 2 3 74" xfId="33569" xr:uid="{8F3E7EB2-269C-4B2C-BF6B-E7A5AF4824DC}"/>
    <cellStyle name="Millares 12 2 3 75" xfId="34008" xr:uid="{4358133C-BD55-4BC2-B127-65C8E6CBAC92}"/>
    <cellStyle name="Millares 12 2 3 76" xfId="34447" xr:uid="{73CA7A06-3E93-49EB-B7D2-A1E8FCB83C34}"/>
    <cellStyle name="Millares 12 2 3 77" xfId="34886" xr:uid="{1D6C7496-E1EC-44D8-AC33-0EA0211BC9EF}"/>
    <cellStyle name="Millares 12 2 3 78" xfId="35325" xr:uid="{5380DBAE-B752-4FDE-820B-CA1626410BA7}"/>
    <cellStyle name="Millares 12 2 3 79" xfId="35764" xr:uid="{03549051-0918-4DF7-ACBC-3FA28DE67F00}"/>
    <cellStyle name="Millares 12 2 3 8" xfId="4592" xr:uid="{8BDCC250-A63F-4EFC-AFAD-CC3D20485F06}"/>
    <cellStyle name="Millares 12 2 3 80" xfId="36203" xr:uid="{A297DDD1-0A0E-4CC6-A30D-24ECEDDB5CE5}"/>
    <cellStyle name="Millares 12 2 3 81" xfId="36642" xr:uid="{D327CBDC-676B-4B62-A0E8-DEF41E9283CC}"/>
    <cellStyle name="Millares 12 2 3 82" xfId="37080" xr:uid="{879CE0EF-32CA-4B2A-A876-37D3A4F9B6D4}"/>
    <cellStyle name="Millares 12 2 3 83" xfId="37519" xr:uid="{077F8B28-B37D-4CB2-80CA-13F56AA6737A}"/>
    <cellStyle name="Millares 12 2 3 84" xfId="37958" xr:uid="{D9022652-84CE-4ED0-B5D0-2DB643635BFE}"/>
    <cellStyle name="Millares 12 2 3 85" xfId="38397" xr:uid="{7FD83B2C-661E-4EAC-BDD7-F3973F2E3412}"/>
    <cellStyle name="Millares 12 2 3 86" xfId="38836" xr:uid="{D758E744-8939-4628-BB88-61D4EEFE9BB7}"/>
    <cellStyle name="Millares 12 2 3 87" xfId="39275" xr:uid="{74BBEF56-8870-46A8-8427-8EEA1EC1DF04}"/>
    <cellStyle name="Millares 12 2 3 88" xfId="39714" xr:uid="{1D4065B3-BD9D-4910-B210-F652CAD9F14B}"/>
    <cellStyle name="Millares 12 2 3 89" xfId="40154" xr:uid="{3DF03E13-93AC-4680-B7BE-3A5C5D6941A5}"/>
    <cellStyle name="Millares 12 2 3 9" xfId="5031" xr:uid="{6DC1E74E-61A0-4019-9A84-9395C9563183}"/>
    <cellStyle name="Millares 12 2 3 90" xfId="40593" xr:uid="{95038A0B-BA64-4B8D-AB84-F69BA1CCA80B}"/>
    <cellStyle name="Millares 12 2 3 91" xfId="41032" xr:uid="{392EAEBF-52DD-4898-B807-FA3022549593}"/>
    <cellStyle name="Millares 12 2 3 92" xfId="41471" xr:uid="{858E541D-F68B-4924-A1C4-DB79025CF447}"/>
    <cellStyle name="Millares 12 2 3 93" xfId="41910" xr:uid="{60473AA0-BA84-4F93-919A-2E28DBDE869F}"/>
    <cellStyle name="Millares 12 2 3 94" xfId="42349" xr:uid="{F95B6ABD-36DA-4513-B959-9A7DB892F44D}"/>
    <cellStyle name="Millares 12 2 3 95" xfId="42788" xr:uid="{9295BA97-0EEC-4724-941F-41BBF2D587AF}"/>
    <cellStyle name="Millares 12 2 3 96" xfId="43227" xr:uid="{1324C7E4-F3C2-4BC4-9D20-4FF578E9B756}"/>
    <cellStyle name="Millares 12 2 3 97" xfId="43666" xr:uid="{85EF26AC-1FD0-41A9-BDF8-0BCFB20D665E}"/>
    <cellStyle name="Millares 12 2 3 98" xfId="44105" xr:uid="{7D5B0F86-8F49-484F-889F-BD768EBF039F}"/>
    <cellStyle name="Millares 12 2 3 99" xfId="44544" xr:uid="{340E7673-4158-4E23-907A-4AC42A89E2AC}"/>
    <cellStyle name="Millares 12 2 30" xfId="13263" xr:uid="{BC9FB70A-4BDF-4163-87B4-5137A269714C}"/>
    <cellStyle name="Millares 12 2 31" xfId="13703" xr:uid="{239D0B56-D741-4D9A-BE01-4FA1BCA96342}"/>
    <cellStyle name="Millares 12 2 32" xfId="14142" xr:uid="{BD1914B9-F0A3-4421-8E35-5509E3B68594}"/>
    <cellStyle name="Millares 12 2 33" xfId="14581" xr:uid="{B3479CA4-77AD-4097-9136-F88314AABC6F}"/>
    <cellStyle name="Millares 12 2 34" xfId="15020" xr:uid="{11D4994E-2FC6-458B-989E-5E3EF5D08970}"/>
    <cellStyle name="Millares 12 2 35" xfId="15459" xr:uid="{76928C73-E72D-48F3-B874-E9AAD1302744}"/>
    <cellStyle name="Millares 12 2 36" xfId="15898" xr:uid="{6AE62EF0-54B9-42FB-B255-05CCACE60A00}"/>
    <cellStyle name="Millares 12 2 37" xfId="16338" xr:uid="{F100C26F-724D-4471-9932-DC5273DB879C}"/>
    <cellStyle name="Millares 12 2 38" xfId="16777" xr:uid="{A1409326-54CC-436E-A32A-BA660F28DA5A}"/>
    <cellStyle name="Millares 12 2 39" xfId="17216" xr:uid="{118714E7-7972-4694-BCF2-3B1A4D3A8F3B}"/>
    <cellStyle name="Millares 12 2 4" xfId="1343" xr:uid="{E62077F7-BDD8-40BF-A7EA-636CD6730832}"/>
    <cellStyle name="Millares 12 2 4 10" xfId="6015" xr:uid="{DA195845-D6FA-4AE6-8F8C-0112C072298C}"/>
    <cellStyle name="Millares 12 2 4 100" xfId="45528" xr:uid="{6F6A107F-D254-470F-881C-1DC543227C12}"/>
    <cellStyle name="Millares 12 2 4 101" xfId="45967" xr:uid="{F26E3556-1DD2-4220-BDDC-581E3A403983}"/>
    <cellStyle name="Millares 12 2 4 102" xfId="46406" xr:uid="{E84295C4-9C78-453C-95E7-8B6145CFC095}"/>
    <cellStyle name="Millares 12 2 4 103" xfId="46845" xr:uid="{298E47FA-480A-4D60-9469-BB6E645821A0}"/>
    <cellStyle name="Millares 12 2 4 104" xfId="47284" xr:uid="{9A87A7E5-1870-4918-BDE5-3D98B17728D5}"/>
    <cellStyle name="Millares 12 2 4 105" xfId="47723" xr:uid="{E5715C1C-3354-42CD-8058-4EE984A11B67}"/>
    <cellStyle name="Millares 12 2 4 106" xfId="48162" xr:uid="{C48F24B3-9D79-4E75-93A4-6FF369D0903E}"/>
    <cellStyle name="Millares 12 2 4 107" xfId="48601" xr:uid="{84076625-F6DC-4AB8-AA70-F9FCBB61DA59}"/>
    <cellStyle name="Millares 12 2 4 108" xfId="49040" xr:uid="{69B14AD5-5DAF-4DF9-838C-7DEE6DC16B8B}"/>
    <cellStyle name="Millares 12 2 4 109" xfId="49479" xr:uid="{353FE2EF-8B64-41E9-B57D-39D0C30C9D6E}"/>
    <cellStyle name="Millares 12 2 4 11" xfId="6454" xr:uid="{773A18C1-832F-4545-984C-BB9EB91A77B5}"/>
    <cellStyle name="Millares 12 2 4 110" xfId="49918" xr:uid="{CB3C27A1-2977-42EA-B7EA-B219373901A9}"/>
    <cellStyle name="Millares 12 2 4 111" xfId="50357" xr:uid="{971D769E-3A91-403B-B813-8665A7FD6C7E}"/>
    <cellStyle name="Millares 12 2 4 112" xfId="50796" xr:uid="{9AD96B2D-B816-43B1-97C9-5DC3D3DBD391}"/>
    <cellStyle name="Millares 12 2 4 113" xfId="51235" xr:uid="{A8E710EE-F583-49FB-BBA7-6668CE528059}"/>
    <cellStyle name="Millares 12 2 4 114" xfId="51674" xr:uid="{510D44A5-B23D-4357-AA6C-5B77AD2494EF}"/>
    <cellStyle name="Millares 12 2 4 115" xfId="52113" xr:uid="{9674070B-C510-45B9-9BEF-F52E2AE5BFFC}"/>
    <cellStyle name="Millares 12 2 4 116" xfId="52552" xr:uid="{4D0936D6-895A-4511-9026-EB308E7D43A7}"/>
    <cellStyle name="Millares 12 2 4 117" xfId="52991" xr:uid="{82F4CFA3-4163-4D8A-AABA-E6C4C2472423}"/>
    <cellStyle name="Millares 12 2 4 118" xfId="53430" xr:uid="{EA46CC04-3755-403E-9704-E71CCE6C3A3E}"/>
    <cellStyle name="Millares 12 2 4 119" xfId="53869" xr:uid="{C6D74783-AF4A-4C9F-B639-16A3573875D5}"/>
    <cellStyle name="Millares 12 2 4 12" xfId="6893" xr:uid="{1724AFC1-EE94-46D9-A323-25967FBA78D2}"/>
    <cellStyle name="Millares 12 2 4 120" xfId="54308" xr:uid="{E01F33CE-193E-4003-8E18-3FA947D09967}"/>
    <cellStyle name="Millares 12 2 4 121" xfId="54747" xr:uid="{91605BFB-88B2-48DF-B7CE-EEA5B5D46903}"/>
    <cellStyle name="Millares 12 2 4 13" xfId="7332" xr:uid="{6963D9F7-3C4C-42AA-9E20-B5C88E4D6473}"/>
    <cellStyle name="Millares 12 2 4 14" xfId="7771" xr:uid="{D08D01E1-D8E6-43BA-96A0-CB69BA6A658B}"/>
    <cellStyle name="Millares 12 2 4 15" xfId="8210" xr:uid="{367DC962-7FEA-413C-828B-F8FB4F06D1BC}"/>
    <cellStyle name="Millares 12 2 4 16" xfId="8649" xr:uid="{F6A55FD5-2280-4CB4-BFA5-F19515ECFF80}"/>
    <cellStyle name="Millares 12 2 4 17" xfId="9088" xr:uid="{DD95A08A-9D21-4A0B-9B2E-FC900D39EB76}"/>
    <cellStyle name="Millares 12 2 4 18" xfId="9527" xr:uid="{552989EA-7EB2-4285-B033-32ABB4C379B1}"/>
    <cellStyle name="Millares 12 2 4 19" xfId="9966" xr:uid="{A58D48B7-C916-4084-B81F-74D8571F7D6C}"/>
    <cellStyle name="Millares 12 2 4 2" xfId="2502" xr:uid="{5B6FB754-23B7-49F0-97F6-367EAEA50800}"/>
    <cellStyle name="Millares 12 2 4 20" xfId="10404" xr:uid="{3F5F52C8-52C3-48C8-8F48-41CE778E2CA5}"/>
    <cellStyle name="Millares 12 2 4 21" xfId="10843" xr:uid="{54732325-928F-476A-B834-0B572147AA35}"/>
    <cellStyle name="Millares 12 2 4 22" xfId="11282" xr:uid="{D76ECBAF-FC30-4181-AD41-605087EBFFD0}"/>
    <cellStyle name="Millares 12 2 4 23" xfId="11721" xr:uid="{1ADEF399-7264-446B-8B7F-CE1FABA33E5A}"/>
    <cellStyle name="Millares 12 2 4 24" xfId="12160" xr:uid="{A376B237-5D9A-4192-B170-0B4B8C2AFAD6}"/>
    <cellStyle name="Millares 12 2 4 25" xfId="12599" xr:uid="{2EDC6338-4496-4329-B1DC-AC8424789F5D}"/>
    <cellStyle name="Millares 12 2 4 26" xfId="13039" xr:uid="{A5BB2199-5FE1-47C3-BBF2-0AC2222D4C4F}"/>
    <cellStyle name="Millares 12 2 4 27" xfId="13478" xr:uid="{0F13A8C2-FB40-45E6-B86F-EA0525D0D5BD}"/>
    <cellStyle name="Millares 12 2 4 28" xfId="13918" xr:uid="{B16E69D0-8FC3-46DE-8C69-9923459B573D}"/>
    <cellStyle name="Millares 12 2 4 29" xfId="14357" xr:uid="{5020F4D3-F33C-474D-B438-C350A288FE24}"/>
    <cellStyle name="Millares 12 2 4 3" xfId="2942" xr:uid="{1A493CF0-1509-4435-9269-BAF8395F4B83}"/>
    <cellStyle name="Millares 12 2 4 30" xfId="14796" xr:uid="{F0325740-3946-484A-8F2E-FCC27B9D043D}"/>
    <cellStyle name="Millares 12 2 4 31" xfId="15235" xr:uid="{07D627AE-A049-442F-AB01-BBDED4990A17}"/>
    <cellStyle name="Millares 12 2 4 32" xfId="15674" xr:uid="{B8F92EE3-D2B9-4DDA-A8F7-58F8D763C6B6}"/>
    <cellStyle name="Millares 12 2 4 33" xfId="16113" xr:uid="{51FAA00F-51D2-48F5-9AC5-9F377D868871}"/>
    <cellStyle name="Millares 12 2 4 34" xfId="16553" xr:uid="{03DE2ABD-2A56-4979-946B-0C9287400619}"/>
    <cellStyle name="Millares 12 2 4 35" xfId="16992" xr:uid="{B04F5B5F-0892-4631-A419-5B83F4008DF2}"/>
    <cellStyle name="Millares 12 2 4 36" xfId="17431" xr:uid="{0F55836F-D91D-42C1-A718-452166B61219}"/>
    <cellStyle name="Millares 12 2 4 37" xfId="17870" xr:uid="{9A251E4A-F517-4739-AC8C-FAE9D663D8A5}"/>
    <cellStyle name="Millares 12 2 4 38" xfId="18309" xr:uid="{C117E1A5-56CD-49FE-8B75-94D45A19F826}"/>
    <cellStyle name="Millares 12 2 4 39" xfId="18748" xr:uid="{0E0C99E2-D272-445A-A0CC-4F6B045EACDA}"/>
    <cellStyle name="Millares 12 2 4 4" xfId="3380" xr:uid="{763A6450-3421-4B0A-B3F5-3743F38B1BE2}"/>
    <cellStyle name="Millares 12 2 4 40" xfId="19187" xr:uid="{EF7F1967-A482-4EBD-A27A-83D7BE9CD6A9}"/>
    <cellStyle name="Millares 12 2 4 41" xfId="19626" xr:uid="{821C64DC-73BD-450F-8B8D-22981D4B3C16}"/>
    <cellStyle name="Millares 12 2 4 42" xfId="20065" xr:uid="{E4485EB9-C2C3-415F-9113-0607A257A9E9}"/>
    <cellStyle name="Millares 12 2 4 43" xfId="20504" xr:uid="{1AD67151-6346-42DA-90C6-6EFE409BFBDC}"/>
    <cellStyle name="Millares 12 2 4 44" xfId="20943" xr:uid="{B0BC8F3A-529D-4DC4-9B5E-9CD6F920B6E5}"/>
    <cellStyle name="Millares 12 2 4 45" xfId="21382" xr:uid="{DA153D6C-7890-488D-A476-CFD6A599CB12}"/>
    <cellStyle name="Millares 12 2 4 46" xfId="21821" xr:uid="{6AF0CDD0-665D-40E6-B59C-7A0924EE804A}"/>
    <cellStyle name="Millares 12 2 4 47" xfId="22260" xr:uid="{DFC12508-0068-44FE-8CFC-1FDB876024B4}"/>
    <cellStyle name="Millares 12 2 4 48" xfId="22699" xr:uid="{6C5A9B50-0CC4-4088-BAB4-6BF744CF9A73}"/>
    <cellStyle name="Millares 12 2 4 49" xfId="23138" xr:uid="{8272E911-B256-4E20-B409-E4288A858F2B}"/>
    <cellStyle name="Millares 12 2 4 5" xfId="3820" xr:uid="{AB843840-7E99-4F2A-AFAA-44BD81CB36A9}"/>
    <cellStyle name="Millares 12 2 4 50" xfId="23577" xr:uid="{A3CD1E92-A875-496F-9EA1-D58D3E48D4EA}"/>
    <cellStyle name="Millares 12 2 4 51" xfId="24016" xr:uid="{AF6D7A0F-9701-472B-B7E8-FBECFC13F7C8}"/>
    <cellStyle name="Millares 12 2 4 52" xfId="24455" xr:uid="{20F16C53-7862-43D2-B242-C7F515844ED8}"/>
    <cellStyle name="Millares 12 2 4 53" xfId="24894" xr:uid="{1E6E9AD7-CAC0-495C-B998-AAB81C37A0E6}"/>
    <cellStyle name="Millares 12 2 4 54" xfId="25333" xr:uid="{915436E0-40C0-4FA2-8866-A5239A9A8EE2}"/>
    <cellStyle name="Millares 12 2 4 55" xfId="25772" xr:uid="{4CBC10E5-97F4-4695-80CC-D7F4FC1CAC81}"/>
    <cellStyle name="Millares 12 2 4 56" xfId="26211" xr:uid="{B6F83E6D-018E-4251-8E4C-9BE56347BA3F}"/>
    <cellStyle name="Millares 12 2 4 57" xfId="26650" xr:uid="{65357B0B-9373-471A-BB6A-484A50BF2659}"/>
    <cellStyle name="Millares 12 2 4 58" xfId="27089" xr:uid="{1086BD9B-4669-45CD-80FE-CD89FCAC5D9D}"/>
    <cellStyle name="Millares 12 2 4 59" xfId="27528" xr:uid="{495096D7-4839-4566-A52F-A0131C765D0F}"/>
    <cellStyle name="Millares 12 2 4 6" xfId="4259" xr:uid="{5AC62BA5-8AE6-42C2-921D-BC5684440808}"/>
    <cellStyle name="Millares 12 2 4 60" xfId="27967" xr:uid="{6B37D3DE-8298-4C55-A210-FC146EE3A8E0}"/>
    <cellStyle name="Millares 12 2 4 61" xfId="28406" xr:uid="{0FAD3B99-BB7D-46C4-9C67-559CAA78B1AA}"/>
    <cellStyle name="Millares 12 2 4 62" xfId="28845" xr:uid="{46526168-1C69-4DB9-ABF8-929A7AAB37D2}"/>
    <cellStyle name="Millares 12 2 4 63" xfId="29284" xr:uid="{7C7CAD10-85D8-4AA0-9CB8-31045E453E97}"/>
    <cellStyle name="Millares 12 2 4 64" xfId="29723" xr:uid="{2FBE7E1E-6528-4F0E-A755-A14C057ECB24}"/>
    <cellStyle name="Millares 12 2 4 65" xfId="30162" xr:uid="{CA47628E-581D-40E2-9C6C-93454825F210}"/>
    <cellStyle name="Millares 12 2 4 66" xfId="30601" xr:uid="{4614B05E-5981-4767-ADDA-1EF15215A749}"/>
    <cellStyle name="Millares 12 2 4 67" xfId="31040" xr:uid="{1249F657-F489-4D97-97D2-D8A1F36A656D}"/>
    <cellStyle name="Millares 12 2 4 68" xfId="31479" xr:uid="{5C2B0D3B-BBC8-4CDE-8330-BACBAA4B0A57}"/>
    <cellStyle name="Millares 12 2 4 69" xfId="31918" xr:uid="{A8C935A1-86BE-4713-B185-BD9BEC867204}"/>
    <cellStyle name="Millares 12 2 4 7" xfId="4698" xr:uid="{2292576F-9189-4600-975E-D344A00C1052}"/>
    <cellStyle name="Millares 12 2 4 70" xfId="32358" xr:uid="{2B74E817-729F-46DF-89E2-87FDE60FD949}"/>
    <cellStyle name="Millares 12 2 4 71" xfId="32797" xr:uid="{32E2BFF0-316D-44B1-BC3D-001EE60FAB8C}"/>
    <cellStyle name="Millares 12 2 4 72" xfId="33236" xr:uid="{0FC8E319-1DC5-40BF-8C1F-459A74A7E3CC}"/>
    <cellStyle name="Millares 12 2 4 73" xfId="33675" xr:uid="{BF872941-622C-4E9C-A143-7521379DDB08}"/>
    <cellStyle name="Millares 12 2 4 74" xfId="34114" xr:uid="{30DB3F50-A488-43B4-AECB-ECE58813615E}"/>
    <cellStyle name="Millares 12 2 4 75" xfId="34553" xr:uid="{118EEFCF-45A4-4A4B-A74D-F558557D6717}"/>
    <cellStyle name="Millares 12 2 4 76" xfId="34992" xr:uid="{55FC5F38-2A46-4A67-A05C-E78C8895DDD5}"/>
    <cellStyle name="Millares 12 2 4 77" xfId="35431" xr:uid="{DEFF854B-28EF-445A-8461-ACDBBF81CF93}"/>
    <cellStyle name="Millares 12 2 4 78" xfId="35870" xr:uid="{32BC9EFB-027B-4813-8E62-63CC0D1D085C}"/>
    <cellStyle name="Millares 12 2 4 79" xfId="36309" xr:uid="{4AFCF460-9DFF-49F6-8EA7-ED0214B6E2A2}"/>
    <cellStyle name="Millares 12 2 4 8" xfId="5137" xr:uid="{5F6EEBDD-09CE-4352-9413-9840F40BB281}"/>
    <cellStyle name="Millares 12 2 4 80" xfId="36748" xr:uid="{2F8DDE03-0C25-4C43-A330-992082831F83}"/>
    <cellStyle name="Millares 12 2 4 81" xfId="37186" xr:uid="{88E3738C-5141-4C2C-9A50-0DC5BF5EA259}"/>
    <cellStyle name="Millares 12 2 4 82" xfId="37625" xr:uid="{647D04BD-5369-4001-B0FB-83B94F0C5628}"/>
    <cellStyle name="Millares 12 2 4 83" xfId="38064" xr:uid="{4BBFC4D4-D0ED-46F6-BA00-0675F7A5BA36}"/>
    <cellStyle name="Millares 12 2 4 84" xfId="38503" xr:uid="{B6DD22B2-C426-4BF0-86A4-B8BC396A6370}"/>
    <cellStyle name="Millares 12 2 4 85" xfId="38942" xr:uid="{BF3B4513-A65F-433A-93C7-9B62F3F9739B}"/>
    <cellStyle name="Millares 12 2 4 86" xfId="39381" xr:uid="{7B42582E-F6CD-44DE-813F-0950DC4F69F7}"/>
    <cellStyle name="Millares 12 2 4 87" xfId="39820" xr:uid="{455576CD-4271-4BDD-98AB-E185269FF38B}"/>
    <cellStyle name="Millares 12 2 4 88" xfId="40260" xr:uid="{102EBD2D-957E-4448-B292-FE8CA45281EA}"/>
    <cellStyle name="Millares 12 2 4 89" xfId="40699" xr:uid="{CE8B91E6-E71A-48D5-BBFA-2581F7ECA08F}"/>
    <cellStyle name="Millares 12 2 4 9" xfId="5576" xr:uid="{EE673361-CA25-4262-8994-2484C7ADD25D}"/>
    <cellStyle name="Millares 12 2 4 90" xfId="41138" xr:uid="{C51D95BD-6919-4232-A961-75722125829A}"/>
    <cellStyle name="Millares 12 2 4 91" xfId="41577" xr:uid="{3640BFEF-4F3C-429D-B050-0821FBD5B070}"/>
    <cellStyle name="Millares 12 2 4 92" xfId="42016" xr:uid="{BF8EB6A4-4A0A-4E69-9E51-703204EEA7C1}"/>
    <cellStyle name="Millares 12 2 4 93" xfId="42455" xr:uid="{A6AE951E-1577-4FD4-AA20-6D9B96A670C8}"/>
    <cellStyle name="Millares 12 2 4 94" xfId="42894" xr:uid="{DC0B91AD-6B1E-4B56-AEA1-0B6D6D0B4209}"/>
    <cellStyle name="Millares 12 2 4 95" xfId="43333" xr:uid="{8A66816F-0C76-45D2-A6FF-B722E4B1BFAA}"/>
    <cellStyle name="Millares 12 2 4 96" xfId="43772" xr:uid="{235E87DA-9B13-4B7A-9656-6516B8778EC7}"/>
    <cellStyle name="Millares 12 2 4 97" xfId="44211" xr:uid="{CEC70373-7110-464A-9F2D-4DCAE240C87D}"/>
    <cellStyle name="Millares 12 2 4 98" xfId="44650" xr:uid="{5C1E83C1-B9A4-4E53-92F8-C2FA3950CD23}"/>
    <cellStyle name="Millares 12 2 4 99" xfId="45089" xr:uid="{E439FEC1-5031-4548-95FD-021A2B1D4605}"/>
    <cellStyle name="Millares 12 2 40" xfId="17655" xr:uid="{07A2415F-11EC-4ED1-8475-F9D48A4A9480}"/>
    <cellStyle name="Millares 12 2 41" xfId="18094" xr:uid="{DE71E4CB-D8E6-4816-96D7-D5C6DC27327A}"/>
    <cellStyle name="Millares 12 2 42" xfId="18533" xr:uid="{BCFED818-62E7-492F-90E8-B34A8304A488}"/>
    <cellStyle name="Millares 12 2 43" xfId="18972" xr:uid="{783DB5E5-054A-4074-A817-EC36D3029F22}"/>
    <cellStyle name="Millares 12 2 44" xfId="19411" xr:uid="{015DDCA9-4FD3-4EB1-93D1-C4093CCAAFEE}"/>
    <cellStyle name="Millares 12 2 45" xfId="19850" xr:uid="{68A079E7-C746-4789-97AB-7EA2A9EC1BBC}"/>
    <cellStyle name="Millares 12 2 46" xfId="20289" xr:uid="{BBCCA2A1-0A06-447F-902D-2020B046CCBB}"/>
    <cellStyle name="Millares 12 2 47" xfId="20728" xr:uid="{C38A417D-37D7-40CD-B858-E19A69A2FC82}"/>
    <cellStyle name="Millares 12 2 48" xfId="21167" xr:uid="{4D536825-B1F8-41E1-A4DA-14577A19C95B}"/>
    <cellStyle name="Millares 12 2 49" xfId="21606" xr:uid="{6606CAAF-0E43-48ED-AFB0-011352508D54}"/>
    <cellStyle name="Millares 12 2 5" xfId="2287" xr:uid="{3EAA1CF2-6F2B-4109-A77C-E9FE4DCDB7FD}"/>
    <cellStyle name="Millares 12 2 50" xfId="22045" xr:uid="{908FCFEA-D78A-4A50-B3CC-33E14018E34F}"/>
    <cellStyle name="Millares 12 2 51" xfId="22484" xr:uid="{0433A884-2AC0-46CD-9334-69D942F0B29D}"/>
    <cellStyle name="Millares 12 2 52" xfId="22923" xr:uid="{E368205B-E06F-4C99-9F91-C75C23589E08}"/>
    <cellStyle name="Millares 12 2 53" xfId="23362" xr:uid="{85C69426-DCF0-4FC2-A207-15851F6C301B}"/>
    <cellStyle name="Millares 12 2 54" xfId="23801" xr:uid="{DFACB8B0-FA9F-4217-B01C-758F35CEAE55}"/>
    <cellStyle name="Millares 12 2 55" xfId="24240" xr:uid="{7274BD94-B45D-41DD-A5BD-436B26D15DAC}"/>
    <cellStyle name="Millares 12 2 56" xfId="24679" xr:uid="{24F3FAA1-833B-43CA-A087-1A21A259677C}"/>
    <cellStyle name="Millares 12 2 57" xfId="25118" xr:uid="{71955D09-6331-409B-A4A9-48DC0C582FDE}"/>
    <cellStyle name="Millares 12 2 58" xfId="25557" xr:uid="{1D616F89-6BE0-4FDA-8EFF-F5601A9BF393}"/>
    <cellStyle name="Millares 12 2 59" xfId="25996" xr:uid="{8BE6EAB4-C000-4FE4-8B51-97083C4FAB4A}"/>
    <cellStyle name="Millares 12 2 6" xfId="2727" xr:uid="{F27DB76A-C248-443E-B90D-0024A89838FA}"/>
    <cellStyle name="Millares 12 2 60" xfId="26435" xr:uid="{BB1A4C7F-21A1-46D9-A7E4-A22E68300EF2}"/>
    <cellStyle name="Millares 12 2 61" xfId="26874" xr:uid="{7F1DE8AD-F0B6-47E3-9A64-0C37AC11A30D}"/>
    <cellStyle name="Millares 12 2 62" xfId="27313" xr:uid="{F0955D75-017C-43FA-8492-8A3A9BDB86CF}"/>
    <cellStyle name="Millares 12 2 63" xfId="27752" xr:uid="{23BBD106-38E2-4F75-B1BD-DCDC00752BA3}"/>
    <cellStyle name="Millares 12 2 64" xfId="28191" xr:uid="{64001FC6-F9FB-4779-BFC7-163E6BE60832}"/>
    <cellStyle name="Millares 12 2 65" xfId="28630" xr:uid="{926710E1-2917-4DA8-AE2F-8B4F3BB1F832}"/>
    <cellStyle name="Millares 12 2 66" xfId="29069" xr:uid="{3369C087-90A8-4B40-9E70-A7BD1D8C1229}"/>
    <cellStyle name="Millares 12 2 67" xfId="29508" xr:uid="{F2A1369D-1D2B-4A4E-ABB2-2BF3EB68D9DA}"/>
    <cellStyle name="Millares 12 2 68" xfId="29947" xr:uid="{281A7BC8-C7D0-481C-9FE7-8A3D38BA083A}"/>
    <cellStyle name="Millares 12 2 69" xfId="30386" xr:uid="{AA5F499C-0E06-44DC-A654-97E1C3E4FA60}"/>
    <cellStyle name="Millares 12 2 7" xfId="3165" xr:uid="{A6374938-9DCD-48B2-B549-2417166ADFDF}"/>
    <cellStyle name="Millares 12 2 70" xfId="30825" xr:uid="{888C1620-1025-4658-9CE0-50613C7C3D20}"/>
    <cellStyle name="Millares 12 2 71" xfId="31264" xr:uid="{F8A001AC-FA93-4F21-8842-42AE3DF6F2DA}"/>
    <cellStyle name="Millares 12 2 72" xfId="31703" xr:uid="{270E6FDE-1B3E-4A18-B399-0B1B7ADAF40C}"/>
    <cellStyle name="Millares 12 2 73" xfId="32143" xr:uid="{7407C20E-F73C-42EF-BC66-8DB51BC4DF52}"/>
    <cellStyle name="Millares 12 2 74" xfId="32582" xr:uid="{2015C9DA-C74A-4AB3-95A1-5437BF3AAE40}"/>
    <cellStyle name="Millares 12 2 75" xfId="33021" xr:uid="{AD0EF49D-D477-4B5C-ABEF-A578C458066A}"/>
    <cellStyle name="Millares 12 2 76" xfId="33460" xr:uid="{064E66CA-5163-4717-A79A-C397098AF7ED}"/>
    <cellStyle name="Millares 12 2 77" xfId="33899" xr:uid="{8D0A2B2C-E3D7-4C85-B2B5-3B096C0B29F8}"/>
    <cellStyle name="Millares 12 2 78" xfId="34338" xr:uid="{8CB866D8-17F7-476E-AA3E-96DF4F593283}"/>
    <cellStyle name="Millares 12 2 79" xfId="34777" xr:uid="{868763A2-0A39-45B8-A3E3-3C4EB9BFAAE6}"/>
    <cellStyle name="Millares 12 2 8" xfId="3605" xr:uid="{D6093894-1FE6-47B7-8F99-7910183582C9}"/>
    <cellStyle name="Millares 12 2 80" xfId="35216" xr:uid="{51F0E243-A9CA-4BAE-9A3A-3E8E2043880C}"/>
    <cellStyle name="Millares 12 2 81" xfId="35655" xr:uid="{D9281642-DEC5-4B53-873B-7B6EBBAAF902}"/>
    <cellStyle name="Millares 12 2 82" xfId="36094" xr:uid="{66A1FAC2-FF66-44BB-B9C3-D6AF9362DF0E}"/>
    <cellStyle name="Millares 12 2 83" xfId="36533" xr:uid="{3AFB8095-4CC0-492D-A58F-0DB64C8624A1}"/>
    <cellStyle name="Millares 12 2 84" xfId="36971" xr:uid="{C74EAD54-02D0-466C-80C2-E0C308AE11D0}"/>
    <cellStyle name="Millares 12 2 85" xfId="37410" xr:uid="{FCFE9533-BCD3-4217-A847-553C0089F14F}"/>
    <cellStyle name="Millares 12 2 86" xfId="37849" xr:uid="{F2F8583A-DB06-4AC3-A0F7-BCF7A24D22F0}"/>
    <cellStyle name="Millares 12 2 87" xfId="38288" xr:uid="{A81B21D5-E36A-4A6D-8AC0-AFC8644BA190}"/>
    <cellStyle name="Millares 12 2 88" xfId="38727" xr:uid="{AED51EF0-DC02-4B56-A3CF-C07D395F4718}"/>
    <cellStyle name="Millares 12 2 89" xfId="39166" xr:uid="{E99E7600-9D2A-4732-BC64-7239DD9674BE}"/>
    <cellStyle name="Millares 12 2 9" xfId="4044" xr:uid="{9CB160E1-0026-46C7-B41C-C52BD54641C3}"/>
    <cellStyle name="Millares 12 2 90" xfId="39605" xr:uid="{E58FFEE8-5237-4C35-8455-DB51FF40F507}"/>
    <cellStyle name="Millares 12 2 91" xfId="40045" xr:uid="{7576B164-1B35-408F-862C-981211FE8416}"/>
    <cellStyle name="Millares 12 2 92" xfId="40484" xr:uid="{24DBA2E5-6AA7-42AB-BF9B-F1F826FC58A2}"/>
    <cellStyle name="Millares 12 2 93" xfId="40923" xr:uid="{28AEA7B5-5C92-47D2-BA16-2EB6AD1465DC}"/>
    <cellStyle name="Millares 12 2 94" xfId="41362" xr:uid="{9B8E1F74-CCDF-46AC-BD62-52A5128D6349}"/>
    <cellStyle name="Millares 12 2 95" xfId="41801" xr:uid="{22116B57-19CF-44D8-A76F-B1B5629D01C6}"/>
    <cellStyle name="Millares 12 2 96" xfId="42240" xr:uid="{19EFAAEA-41BA-4E41-9C16-783F6E0DA3B4}"/>
    <cellStyle name="Millares 12 2 97" xfId="42679" xr:uid="{85ADF55C-38F0-4B14-881E-6C08AA415EB5}"/>
    <cellStyle name="Millares 12 2 98" xfId="43118" xr:uid="{F2DA85C0-77B8-438A-B719-037FDF036E95}"/>
    <cellStyle name="Millares 12 2 99" xfId="43557" xr:uid="{E4B040BD-CCA4-446A-8FB0-41BDF5989A04}"/>
    <cellStyle name="Millares 12 20" xfId="7096" xr:uid="{28A1CCBF-91E8-4035-AD69-E92600358FF9}"/>
    <cellStyle name="Millares 12 21" xfId="7535" xr:uid="{D285051B-F934-452A-9CB2-039A05231A4A}"/>
    <cellStyle name="Millares 12 22" xfId="7974" xr:uid="{474BA9D9-F953-4594-BD8D-D3AD3F16F4CA}"/>
    <cellStyle name="Millares 12 23" xfId="8413" xr:uid="{2B311EB0-CD7F-4E3E-8149-F88AA24214DA}"/>
    <cellStyle name="Millares 12 24" xfId="8852" xr:uid="{19886B03-F5CC-4F15-82D8-8228C870B6B4}"/>
    <cellStyle name="Millares 12 25" xfId="9291" xr:uid="{75930F15-E715-43F4-A3E5-C494A0F817DC}"/>
    <cellStyle name="Millares 12 26" xfId="9730" xr:uid="{30229374-A30E-498D-90B0-7754F1495EFB}"/>
    <cellStyle name="Millares 12 27" xfId="10168" xr:uid="{8E097AEA-87DD-4B6B-9C93-8E5AC52CA580}"/>
    <cellStyle name="Millares 12 28" xfId="10607" xr:uid="{EC808FA0-4FA0-47EB-8CF6-FA9669C45A60}"/>
    <cellStyle name="Millares 12 29" xfId="11046" xr:uid="{CC0973F8-56C4-45AD-B4DE-584EB1D33925}"/>
    <cellStyle name="Millares 12 3" xfId="350" xr:uid="{BDC6C26B-D0ED-4AE7-AE9C-010F608CF348}"/>
    <cellStyle name="Millares 12 3 10" xfId="4494" xr:uid="{8F8CD1FE-1CD4-4AA3-B1C7-5F82301174EB}"/>
    <cellStyle name="Millares 12 3 100" xfId="44007" xr:uid="{16A6807A-3131-4022-81B7-18AB4E99DC84}"/>
    <cellStyle name="Millares 12 3 101" xfId="44446" xr:uid="{5BA18E4D-53CD-4604-9135-325E5EA620A1}"/>
    <cellStyle name="Millares 12 3 102" xfId="44885" xr:uid="{860E7BFB-F2F1-4EA5-8FE4-69E354ED0780}"/>
    <cellStyle name="Millares 12 3 103" xfId="45324" xr:uid="{C97620C2-0877-4D3B-990E-D5410A1AFD36}"/>
    <cellStyle name="Millares 12 3 104" xfId="45763" xr:uid="{E6BE6BA2-C2F6-494C-8C0B-349AB207B1DF}"/>
    <cellStyle name="Millares 12 3 105" xfId="46202" xr:uid="{4232D068-29CF-448C-9DE6-A2FD1F20FA1C}"/>
    <cellStyle name="Millares 12 3 106" xfId="46641" xr:uid="{92BD2FC5-6222-4B76-8D90-8B4E1A026C39}"/>
    <cellStyle name="Millares 12 3 107" xfId="47080" xr:uid="{E50C6AB9-F98A-481B-84DC-9F591CE8A750}"/>
    <cellStyle name="Millares 12 3 108" xfId="47519" xr:uid="{6BE529EA-0C96-4E4D-B64C-C6CA3DE84D1F}"/>
    <cellStyle name="Millares 12 3 109" xfId="47958" xr:uid="{A4ACD526-C422-4A2D-B45E-F5863B9899BA}"/>
    <cellStyle name="Millares 12 3 11" xfId="4933" xr:uid="{5752ABB2-A53C-472D-8EE1-36872A7B910F}"/>
    <cellStyle name="Millares 12 3 110" xfId="48397" xr:uid="{C91CD173-822E-47DD-8A43-DBB4D573B59A}"/>
    <cellStyle name="Millares 12 3 111" xfId="48836" xr:uid="{4EE0349D-CAA0-44C8-B49B-964E214A4BA1}"/>
    <cellStyle name="Millares 12 3 112" xfId="49275" xr:uid="{9F70FC7D-E8D5-47F1-ACDB-CC14813F27A8}"/>
    <cellStyle name="Millares 12 3 113" xfId="49714" xr:uid="{2B69DF56-C087-43CE-B862-731C99081845}"/>
    <cellStyle name="Millares 12 3 114" xfId="50153" xr:uid="{9DD07215-7941-4DA3-9EAA-A71B5C45863B}"/>
    <cellStyle name="Millares 12 3 115" xfId="50592" xr:uid="{19513E6B-BA07-4A79-B515-2200DB12DD32}"/>
    <cellStyle name="Millares 12 3 116" xfId="51031" xr:uid="{28B3CAFE-FA67-4B14-934D-AFB64B103921}"/>
    <cellStyle name="Millares 12 3 117" xfId="51470" xr:uid="{D2A9EFD3-8014-4D60-A188-12CBDD798DE9}"/>
    <cellStyle name="Millares 12 3 118" xfId="51909" xr:uid="{822083C8-35E8-4278-9E06-D496A0D7366E}"/>
    <cellStyle name="Millares 12 3 119" xfId="52348" xr:uid="{EF6E8889-56DF-4DEB-9D1B-13F2A023114F}"/>
    <cellStyle name="Millares 12 3 12" xfId="5372" xr:uid="{2C0322E0-CA51-4D4E-A156-8663A4793E85}"/>
    <cellStyle name="Millares 12 3 120" xfId="52787" xr:uid="{D7A50168-F1FF-433B-9F0B-57826175FB8A}"/>
    <cellStyle name="Millares 12 3 121" xfId="53226" xr:uid="{8E0E7318-D32D-4217-90FF-1930AAA7D692}"/>
    <cellStyle name="Millares 12 3 122" xfId="53665" xr:uid="{F6503014-711F-4AEB-A355-05ADCB2C33B7}"/>
    <cellStyle name="Millares 12 3 123" xfId="54104" xr:uid="{A66A5123-E924-4870-A949-8040623D6B91}"/>
    <cellStyle name="Millares 12 3 124" xfId="54543" xr:uid="{AF9AA993-9587-4D4C-83F7-24E071AFDB78}"/>
    <cellStyle name="Millares 12 3 13" xfId="5811" xr:uid="{E65087E1-8786-42C8-939C-65ACCFFE7B0A}"/>
    <cellStyle name="Millares 12 3 14" xfId="6250" xr:uid="{B86A33EB-F2AA-4F27-A052-93B5DFF4ADBC}"/>
    <cellStyle name="Millares 12 3 15" xfId="6689" xr:uid="{E9AC4D35-B36D-4CC6-8E43-B49727295D3D}"/>
    <cellStyle name="Millares 12 3 16" xfId="7128" xr:uid="{396B097A-2495-416A-8E00-0F1753E33DDD}"/>
    <cellStyle name="Millares 12 3 17" xfId="7567" xr:uid="{2A4ADFD4-836B-45BD-8670-768131F38D8C}"/>
    <cellStyle name="Millares 12 3 18" xfId="8006" xr:uid="{45C6E95C-DEC1-433C-9C7E-DC9B171BEDD7}"/>
    <cellStyle name="Millares 12 3 19" xfId="8445" xr:uid="{956F3BD0-4D10-4DB2-9615-82D3664A5629}"/>
    <cellStyle name="Millares 12 3 2" xfId="560" xr:uid="{36E93612-4CBD-4AB7-AE6F-ED353BA5FA8B}"/>
    <cellStyle name="Millares 12 3 2 10" xfId="4977" xr:uid="{43ED396C-A4CD-4073-B329-2558C79A0D2D}"/>
    <cellStyle name="Millares 12 3 2 100" xfId="44490" xr:uid="{84A7F8CC-107D-46F3-A2D7-53F7FED79230}"/>
    <cellStyle name="Millares 12 3 2 101" xfId="44929" xr:uid="{CB2E130C-7A9E-41B5-A665-20C149CE3E3F}"/>
    <cellStyle name="Millares 12 3 2 102" xfId="45368" xr:uid="{7BE495C2-B121-4305-96BE-2467FBE582F0}"/>
    <cellStyle name="Millares 12 3 2 103" xfId="45807" xr:uid="{F8E94ADF-CF08-414C-A989-E4688158B003}"/>
    <cellStyle name="Millares 12 3 2 104" xfId="46246" xr:uid="{B3660158-3CE1-4D61-B558-39792EBF28D8}"/>
    <cellStyle name="Millares 12 3 2 105" xfId="46685" xr:uid="{34EF1E7B-E1E3-49F1-8C05-5A1A5CF7C9DF}"/>
    <cellStyle name="Millares 12 3 2 106" xfId="47124" xr:uid="{25FA831A-64BD-49A0-85EC-14BC4EE83CE5}"/>
    <cellStyle name="Millares 12 3 2 107" xfId="47563" xr:uid="{C50FB541-EC34-4E81-AE38-0820963F46EF}"/>
    <cellStyle name="Millares 12 3 2 108" xfId="48002" xr:uid="{0703A8D4-C246-4031-BF93-CCEDA1AB6B4A}"/>
    <cellStyle name="Millares 12 3 2 109" xfId="48441" xr:uid="{7A6D0BD5-D1B7-47C8-BDFE-0233227F935C}"/>
    <cellStyle name="Millares 12 3 2 11" xfId="5416" xr:uid="{AF298EFF-A277-4096-8D4E-20E7FFC39DEB}"/>
    <cellStyle name="Millares 12 3 2 110" xfId="48880" xr:uid="{D02417F3-7EBF-450C-8522-8850E3BB888E}"/>
    <cellStyle name="Millares 12 3 2 111" xfId="49319" xr:uid="{6D47AFE6-25BD-4A12-A55B-7182CE80E4B1}"/>
    <cellStyle name="Millares 12 3 2 112" xfId="49758" xr:uid="{DE74E501-47C0-4C47-86F1-EF46F94A3476}"/>
    <cellStyle name="Millares 12 3 2 113" xfId="50197" xr:uid="{B70E5A76-F726-4097-A567-EE7DDEC9DFDD}"/>
    <cellStyle name="Millares 12 3 2 114" xfId="50636" xr:uid="{BDABF567-5E28-4A29-8D15-79D8DA5030BE}"/>
    <cellStyle name="Millares 12 3 2 115" xfId="51075" xr:uid="{0621DAF1-5D44-44E1-A041-023A14FEC14A}"/>
    <cellStyle name="Millares 12 3 2 116" xfId="51514" xr:uid="{54B127C1-56F4-49A9-82B2-7B0A8061ACB2}"/>
    <cellStyle name="Millares 12 3 2 117" xfId="51953" xr:uid="{0E8A030B-5A4B-443C-9DE5-E8E71DB2E11C}"/>
    <cellStyle name="Millares 12 3 2 118" xfId="52392" xr:uid="{4E410C5F-1180-4C0E-B7FD-602FDF68CD50}"/>
    <cellStyle name="Millares 12 3 2 119" xfId="52831" xr:uid="{B2F99F81-F4A3-4696-8886-5BF960944173}"/>
    <cellStyle name="Millares 12 3 2 12" xfId="5855" xr:uid="{E4FB9AD8-BDEC-4E72-94D4-8EFD1E7F7414}"/>
    <cellStyle name="Millares 12 3 2 120" xfId="53270" xr:uid="{C58D20AF-44FD-49A7-8EF0-9EC81A3C22A0}"/>
    <cellStyle name="Millares 12 3 2 121" xfId="53709" xr:uid="{B60AE10D-724E-4D66-9C40-8C44B057D6A4}"/>
    <cellStyle name="Millares 12 3 2 122" xfId="54148" xr:uid="{615E1732-D1B4-4950-85ED-1DB8B5AEBAD4}"/>
    <cellStyle name="Millares 12 3 2 123" xfId="54587" xr:uid="{72390821-CD3C-47EA-927A-9384E0D6799F}"/>
    <cellStyle name="Millares 12 3 2 13" xfId="6294" xr:uid="{3C106940-B5F8-411C-B20B-0CBABB62F814}"/>
    <cellStyle name="Millares 12 3 2 14" xfId="6733" xr:uid="{FC0E400E-6315-424C-B2C3-38E62C159862}"/>
    <cellStyle name="Millares 12 3 2 15" xfId="7172" xr:uid="{283D8CE4-A189-489A-8470-9F9D0202333C}"/>
    <cellStyle name="Millares 12 3 2 16" xfId="7611" xr:uid="{D6266AF4-5F64-4734-917E-5D7AFA4056B2}"/>
    <cellStyle name="Millares 12 3 2 17" xfId="8050" xr:uid="{A5BACACF-440C-4173-89C4-B0E440D92966}"/>
    <cellStyle name="Millares 12 3 2 18" xfId="8489" xr:uid="{79398B6C-1B64-4A92-90CC-DC2DEB60B393}"/>
    <cellStyle name="Millares 12 3 2 19" xfId="8928" xr:uid="{D2475E45-CC65-4CA0-A1DE-8225B634984E}"/>
    <cellStyle name="Millares 12 3 2 2" xfId="1081" xr:uid="{352DE0B5-6653-46AC-AD82-410E1F79AA8E}"/>
    <cellStyle name="Millares 12 3 2 2 10" xfId="5522" xr:uid="{A0B9C136-ECA5-4680-A9A7-9C83E32EB68F}"/>
    <cellStyle name="Millares 12 3 2 2 100" xfId="45035" xr:uid="{449D443D-A14C-4A45-BC3E-A027F87A5446}"/>
    <cellStyle name="Millares 12 3 2 2 101" xfId="45474" xr:uid="{C8CE702F-6A30-4084-8B9C-B7021B31E10E}"/>
    <cellStyle name="Millares 12 3 2 2 102" xfId="45913" xr:uid="{548644F5-0364-4B87-9F4F-C3BC2E245DEA}"/>
    <cellStyle name="Millares 12 3 2 2 103" xfId="46352" xr:uid="{4C9E7BF0-F776-4940-98F4-9385B0FB5E54}"/>
    <cellStyle name="Millares 12 3 2 2 104" xfId="46791" xr:uid="{07F82E81-366C-4403-B139-EF6058B2C66E}"/>
    <cellStyle name="Millares 12 3 2 2 105" xfId="47230" xr:uid="{A25ED953-472E-48ED-BAD3-BE68C6661664}"/>
    <cellStyle name="Millares 12 3 2 2 106" xfId="47669" xr:uid="{B80EFAA2-3DC6-460C-B5BC-7B39BEDEF0D8}"/>
    <cellStyle name="Millares 12 3 2 2 107" xfId="48108" xr:uid="{08745A1C-D47E-4850-B805-6EBC7C8B7FFD}"/>
    <cellStyle name="Millares 12 3 2 2 108" xfId="48547" xr:uid="{EA7B107E-6629-4708-9E80-E1564A676F15}"/>
    <cellStyle name="Millares 12 3 2 2 109" xfId="48986" xr:uid="{CD485015-4FD3-4DCE-B6C4-A9C8D8B18C7B}"/>
    <cellStyle name="Millares 12 3 2 2 11" xfId="5961" xr:uid="{1D5B674A-EBCF-4A4B-9BEE-EE3B7C2CA58A}"/>
    <cellStyle name="Millares 12 3 2 2 110" xfId="49425" xr:uid="{DA7BD4DF-3FA1-42D0-B2CA-12982CAAF7F8}"/>
    <cellStyle name="Millares 12 3 2 2 111" xfId="49864" xr:uid="{14783EE8-1496-4386-B61F-2D6A45581202}"/>
    <cellStyle name="Millares 12 3 2 2 112" xfId="50303" xr:uid="{8B63E6C1-83E2-4E86-B830-1967098E0745}"/>
    <cellStyle name="Millares 12 3 2 2 113" xfId="50742" xr:uid="{29AC897F-0307-4BEA-AD4D-4F8C3AA06570}"/>
    <cellStyle name="Millares 12 3 2 2 114" xfId="51181" xr:uid="{73CE4B1E-2789-4196-BE04-DCFE8B294CE4}"/>
    <cellStyle name="Millares 12 3 2 2 115" xfId="51620" xr:uid="{7665B023-0CE1-4821-B42A-971C2137D82C}"/>
    <cellStyle name="Millares 12 3 2 2 116" xfId="52059" xr:uid="{78D31075-90DE-47BC-96E6-540FD82F9DAD}"/>
    <cellStyle name="Millares 12 3 2 2 117" xfId="52498" xr:uid="{61B0E768-E997-474D-88DA-71A348F7E4C7}"/>
    <cellStyle name="Millares 12 3 2 2 118" xfId="52937" xr:uid="{7C51488C-5D55-46AE-A928-7357BFA09DC4}"/>
    <cellStyle name="Millares 12 3 2 2 119" xfId="53376" xr:uid="{88A7EE2C-51C1-49B1-BE46-65ACD3076AD2}"/>
    <cellStyle name="Millares 12 3 2 2 12" xfId="6400" xr:uid="{86597AEC-76FF-4357-82B5-E2DF5519F7F7}"/>
    <cellStyle name="Millares 12 3 2 2 120" xfId="53815" xr:uid="{ECDD5D4A-BA87-4D97-B1DC-84901D6E37FA}"/>
    <cellStyle name="Millares 12 3 2 2 121" xfId="54254" xr:uid="{4AC26716-433F-4D98-ACF7-FDB3E8BB1EF7}"/>
    <cellStyle name="Millares 12 3 2 2 122" xfId="54693" xr:uid="{F909E688-15F2-4D70-B25B-686B371A617D}"/>
    <cellStyle name="Millares 12 3 2 2 13" xfId="6839" xr:uid="{DA433D3C-8735-40AC-A993-93504CEEC6BF}"/>
    <cellStyle name="Millares 12 3 2 2 14" xfId="7278" xr:uid="{0A38D589-DF2E-42F2-8B40-2C33C386A552}"/>
    <cellStyle name="Millares 12 3 2 2 15" xfId="7717" xr:uid="{7B9E8A6E-212F-467C-B967-E3C4003223CE}"/>
    <cellStyle name="Millares 12 3 2 2 16" xfId="8156" xr:uid="{7AD16AEC-4F40-42D4-9516-328C3E4BFADC}"/>
    <cellStyle name="Millares 12 3 2 2 17" xfId="8595" xr:uid="{CCFBA669-06D1-40F4-9527-24A3997C8E44}"/>
    <cellStyle name="Millares 12 3 2 2 18" xfId="9034" xr:uid="{ED10AF5F-9E2D-4B76-9B56-A38B1785F0E0}"/>
    <cellStyle name="Millares 12 3 2 2 19" xfId="9473" xr:uid="{82F38324-F9F8-4748-9606-174F4ACB7518}"/>
    <cellStyle name="Millares 12 3 2 2 2" xfId="2122" xr:uid="{2D01FEFD-85DB-472D-8B13-43E1BB8BB118}"/>
    <cellStyle name="Millares 12 3 2 2 2 10" xfId="6173" xr:uid="{99B01660-CB88-40F1-88DD-A0C8D4E7BF12}"/>
    <cellStyle name="Millares 12 3 2 2 2 100" xfId="45686" xr:uid="{DFD33469-B3B7-489C-B38B-17246A7CC8C5}"/>
    <cellStyle name="Millares 12 3 2 2 2 101" xfId="46125" xr:uid="{30490B73-DC0F-4652-A78E-19905584BACC}"/>
    <cellStyle name="Millares 12 3 2 2 2 102" xfId="46564" xr:uid="{F8F94355-0991-471C-BB6E-F726501A72D4}"/>
    <cellStyle name="Millares 12 3 2 2 2 103" xfId="47003" xr:uid="{F3305A8E-D90D-4F6E-B220-A96E16D7AAD4}"/>
    <cellStyle name="Millares 12 3 2 2 2 104" xfId="47442" xr:uid="{E58A056D-61EA-4A4A-9E45-5135ECFEF159}"/>
    <cellStyle name="Millares 12 3 2 2 2 105" xfId="47881" xr:uid="{21F5A7B1-3A72-44F6-B5BB-F553B74EF5AC}"/>
    <cellStyle name="Millares 12 3 2 2 2 106" xfId="48320" xr:uid="{2AE4ECE7-7BAA-490C-8104-B422560D9651}"/>
    <cellStyle name="Millares 12 3 2 2 2 107" xfId="48759" xr:uid="{7CD22C42-4093-4ACF-B779-BB9A4DCC4731}"/>
    <cellStyle name="Millares 12 3 2 2 2 108" xfId="49198" xr:uid="{D5E6B547-9715-40F2-A7F3-ACE8C95D730B}"/>
    <cellStyle name="Millares 12 3 2 2 2 109" xfId="49637" xr:uid="{80420C3D-F791-4C6D-BD13-14CFF4AE34FE}"/>
    <cellStyle name="Millares 12 3 2 2 2 11" xfId="6612" xr:uid="{875EE1CA-F6FB-47F8-8F6D-26B363272EAC}"/>
    <cellStyle name="Millares 12 3 2 2 2 110" xfId="50076" xr:uid="{87A46F35-38C0-45D0-A48B-161B8AD94A0E}"/>
    <cellStyle name="Millares 12 3 2 2 2 111" xfId="50515" xr:uid="{850B9058-547C-4F27-9F7F-FC8239625FC2}"/>
    <cellStyle name="Millares 12 3 2 2 2 112" xfId="50954" xr:uid="{E64D9AE5-85C1-4A75-A584-B197354EE3EA}"/>
    <cellStyle name="Millares 12 3 2 2 2 113" xfId="51393" xr:uid="{3777CD72-A82D-4486-A76C-7E0379099130}"/>
    <cellStyle name="Millares 12 3 2 2 2 114" xfId="51832" xr:uid="{ADA2E4A9-6E92-47CD-8863-17F833EFAA6B}"/>
    <cellStyle name="Millares 12 3 2 2 2 115" xfId="52271" xr:uid="{E3E0F824-3424-445F-8143-B1B886E17271}"/>
    <cellStyle name="Millares 12 3 2 2 2 116" xfId="52710" xr:uid="{CAF4799E-D69C-450A-A577-571AA7642049}"/>
    <cellStyle name="Millares 12 3 2 2 2 117" xfId="53149" xr:uid="{42FED3AB-C7A1-421B-BF93-A6FCEED265DE}"/>
    <cellStyle name="Millares 12 3 2 2 2 118" xfId="53588" xr:uid="{FD31BE4F-1869-43C1-8BED-B70246D2E81D}"/>
    <cellStyle name="Millares 12 3 2 2 2 119" xfId="54027" xr:uid="{AD5597E4-4A15-420B-BA2F-9E2041C20B4B}"/>
    <cellStyle name="Millares 12 3 2 2 2 12" xfId="7051" xr:uid="{C4C79378-4D6B-4640-9941-22587307A624}"/>
    <cellStyle name="Millares 12 3 2 2 2 120" xfId="54466" xr:uid="{41BD22F4-0501-46D9-A981-ECCD3A5081E0}"/>
    <cellStyle name="Millares 12 3 2 2 2 121" xfId="54905" xr:uid="{C1ED8598-10EB-4C74-B5F9-84E71D05323E}"/>
    <cellStyle name="Millares 12 3 2 2 2 13" xfId="7490" xr:uid="{56195BE8-59E3-4CA4-89A2-F2DC8898D8DA}"/>
    <cellStyle name="Millares 12 3 2 2 2 14" xfId="7929" xr:uid="{66FBA14F-C46F-4A9C-81E8-F09E9B1E5448}"/>
    <cellStyle name="Millares 12 3 2 2 2 15" xfId="8368" xr:uid="{C4812624-66EA-4A44-B503-2129095E1419}"/>
    <cellStyle name="Millares 12 3 2 2 2 16" xfId="8807" xr:uid="{9719C2DA-311F-480A-8E37-C34585E1329C}"/>
    <cellStyle name="Millares 12 3 2 2 2 17" xfId="9246" xr:uid="{87BA1B00-AD24-4BB1-A3A0-2A0B7945E5FA}"/>
    <cellStyle name="Millares 12 3 2 2 2 18" xfId="9685" xr:uid="{08036D5A-6CD7-4C4C-BB13-F48F7EDCD07A}"/>
    <cellStyle name="Millares 12 3 2 2 2 19" xfId="10124" xr:uid="{2D18CFCD-237B-4D57-9F72-7545D30D888D}"/>
    <cellStyle name="Millares 12 3 2 2 2 2" xfId="2661" xr:uid="{6EBD1FCE-8EAC-4E9D-9967-73A750879812}"/>
    <cellStyle name="Millares 12 3 2 2 2 20" xfId="10562" xr:uid="{97505918-9DB9-49F1-AD27-7592520749DD}"/>
    <cellStyle name="Millares 12 3 2 2 2 21" xfId="11001" xr:uid="{409FFC24-0ADD-4067-B7CC-C545069D86D2}"/>
    <cellStyle name="Millares 12 3 2 2 2 22" xfId="11440" xr:uid="{8C0CB381-29AA-4C61-B024-D32A82B6F4BC}"/>
    <cellStyle name="Millares 12 3 2 2 2 23" xfId="11879" xr:uid="{D253C190-0BA5-4F92-8F27-90D42EE9CF6D}"/>
    <cellStyle name="Millares 12 3 2 2 2 24" xfId="12318" xr:uid="{83ABBEFD-8367-4997-941E-9C3CB21D8E35}"/>
    <cellStyle name="Millares 12 3 2 2 2 25" xfId="12758" xr:uid="{B1127F69-82FF-4B6D-A375-1F3FC7A9C405}"/>
    <cellStyle name="Millares 12 3 2 2 2 26" xfId="13197" xr:uid="{8576AF60-E99A-404C-BF88-C5B5154F1CA5}"/>
    <cellStyle name="Millares 12 3 2 2 2 27" xfId="13637" xr:uid="{C1DE7A63-303F-4F23-85F9-D29C37A120F6}"/>
    <cellStyle name="Millares 12 3 2 2 2 28" xfId="14076" xr:uid="{16031F06-813F-4900-B4B5-640D2EB69557}"/>
    <cellStyle name="Millares 12 3 2 2 2 29" xfId="14515" xr:uid="{01D6F63C-2DBE-431C-94AB-DE72238857F4}"/>
    <cellStyle name="Millares 12 3 2 2 2 3" xfId="3100" xr:uid="{83ADA3BC-907B-4B64-8A9B-98759A712D8F}"/>
    <cellStyle name="Millares 12 3 2 2 2 30" xfId="14954" xr:uid="{7DE2B875-42D6-4E30-96D4-654ACBC44FC3}"/>
    <cellStyle name="Millares 12 3 2 2 2 31" xfId="15393" xr:uid="{B388B421-DB6C-438D-90B5-9498455A7E88}"/>
    <cellStyle name="Millares 12 3 2 2 2 32" xfId="15832" xr:uid="{0A34DF1B-9A98-450D-8566-F2C62E615BFA}"/>
    <cellStyle name="Millares 12 3 2 2 2 33" xfId="16272" xr:uid="{E9E5AE92-CEB7-4C98-8F97-10A6CFD343E0}"/>
    <cellStyle name="Millares 12 3 2 2 2 34" xfId="16711" xr:uid="{098252DF-E115-4561-A3BA-A94D4693304E}"/>
    <cellStyle name="Millares 12 3 2 2 2 35" xfId="17150" xr:uid="{E002DE84-62E4-4679-8329-67050B1BCFF4}"/>
    <cellStyle name="Millares 12 3 2 2 2 36" xfId="17589" xr:uid="{22996A52-9CD2-4D20-89A5-D5A31AE032FE}"/>
    <cellStyle name="Millares 12 3 2 2 2 37" xfId="18028" xr:uid="{52691483-B0EE-40AF-8A0C-20CD2553DCC4}"/>
    <cellStyle name="Millares 12 3 2 2 2 38" xfId="18467" xr:uid="{52687BCC-985B-4C0A-B30E-994B07AF572A}"/>
    <cellStyle name="Millares 12 3 2 2 2 39" xfId="18906" xr:uid="{6E9AFA50-D23F-4E74-8C1E-BEC961E495E6}"/>
    <cellStyle name="Millares 12 3 2 2 2 4" xfId="3538" xr:uid="{482D0A6B-F6F1-429E-B8AF-8559F13B5B6D}"/>
    <cellStyle name="Millares 12 3 2 2 2 40" xfId="19345" xr:uid="{742864B0-2C5D-441D-A705-5C2CC228E57E}"/>
    <cellStyle name="Millares 12 3 2 2 2 41" xfId="19784" xr:uid="{DE7FC9AF-4369-4C48-84B5-8120230611BA}"/>
    <cellStyle name="Millares 12 3 2 2 2 42" xfId="20223" xr:uid="{A8BAC1C3-05CE-463E-A2B5-D1ACF2671BCC}"/>
    <cellStyle name="Millares 12 3 2 2 2 43" xfId="20662" xr:uid="{16D3F6CF-8B02-4EF1-A79C-A72A601479A8}"/>
    <cellStyle name="Millares 12 3 2 2 2 44" xfId="21101" xr:uid="{352757F8-AB6E-4595-953A-2C2F6411B251}"/>
    <cellStyle name="Millares 12 3 2 2 2 45" xfId="21540" xr:uid="{AEE2B8C2-D908-40FD-8FB8-24A6F177A840}"/>
    <cellStyle name="Millares 12 3 2 2 2 46" xfId="21979" xr:uid="{7B294730-7157-4F75-8962-1069D9056E82}"/>
    <cellStyle name="Millares 12 3 2 2 2 47" xfId="22418" xr:uid="{E9F624CA-0A68-4542-A7F3-B30D060C5DAA}"/>
    <cellStyle name="Millares 12 3 2 2 2 48" xfId="22857" xr:uid="{CD3FB1FA-52AC-4A64-8CDF-6D1CDFF9BA59}"/>
    <cellStyle name="Millares 12 3 2 2 2 49" xfId="23296" xr:uid="{6719B216-0BC3-4AB9-B44E-5B7B942F97E4}"/>
    <cellStyle name="Millares 12 3 2 2 2 5" xfId="3978" xr:uid="{457B883F-AC5C-4519-8F36-B6A3EDEF1F8C}"/>
    <cellStyle name="Millares 12 3 2 2 2 50" xfId="23735" xr:uid="{29F860B9-F962-4D47-8F6F-67E3EFC77A2D}"/>
    <cellStyle name="Millares 12 3 2 2 2 51" xfId="24174" xr:uid="{7E9D5C17-D3A6-4CEA-B01C-EF54CF8E7093}"/>
    <cellStyle name="Millares 12 3 2 2 2 52" xfId="24613" xr:uid="{C3D1BBEE-847C-4751-AFE6-58C1F2810B96}"/>
    <cellStyle name="Millares 12 3 2 2 2 53" xfId="25052" xr:uid="{F1A68EF6-31E1-4693-89A7-AE9B49820089}"/>
    <cellStyle name="Millares 12 3 2 2 2 54" xfId="25491" xr:uid="{6DED763E-E359-4EA1-955C-92EDEF1855FB}"/>
    <cellStyle name="Millares 12 3 2 2 2 55" xfId="25930" xr:uid="{6E1BF537-A519-4FEA-82C4-8A4531054D8D}"/>
    <cellStyle name="Millares 12 3 2 2 2 56" xfId="26369" xr:uid="{416C5626-2A4E-4A5F-A43D-40EE91891354}"/>
    <cellStyle name="Millares 12 3 2 2 2 57" xfId="26808" xr:uid="{41637949-33A8-414E-A489-C0CDCD6B2E96}"/>
    <cellStyle name="Millares 12 3 2 2 2 58" xfId="27247" xr:uid="{66CEC35B-7B68-4985-BEB0-C68A2F616657}"/>
    <cellStyle name="Millares 12 3 2 2 2 59" xfId="27686" xr:uid="{932340FB-B791-40B8-B3D1-48F66C5BDB52}"/>
    <cellStyle name="Millares 12 3 2 2 2 6" xfId="4417" xr:uid="{8FA37D86-4054-4C8B-B185-631BDB98E5B1}"/>
    <cellStyle name="Millares 12 3 2 2 2 60" xfId="28125" xr:uid="{BB0B7C57-B877-41DF-852C-97F7FBE5B61B}"/>
    <cellStyle name="Millares 12 3 2 2 2 61" xfId="28564" xr:uid="{4B0F0EB7-398A-42B4-95F6-68A323FF7E99}"/>
    <cellStyle name="Millares 12 3 2 2 2 62" xfId="29003" xr:uid="{796A04D6-C53D-4E8C-B715-A0EBB6811C74}"/>
    <cellStyle name="Millares 12 3 2 2 2 63" xfId="29442" xr:uid="{994E438F-7900-4102-8ABA-C5ED5CFA334B}"/>
    <cellStyle name="Millares 12 3 2 2 2 64" xfId="29881" xr:uid="{71A54764-BABB-4BD7-8DC0-458F28715E45}"/>
    <cellStyle name="Millares 12 3 2 2 2 65" xfId="30320" xr:uid="{8CF5AC12-5AC5-41C7-85C0-E03E4C4B8CE5}"/>
    <cellStyle name="Millares 12 3 2 2 2 66" xfId="30759" xr:uid="{BEB5F8E6-A6A6-4FAC-A774-03E920F7017B}"/>
    <cellStyle name="Millares 12 3 2 2 2 67" xfId="31198" xr:uid="{DC5FEAD8-335C-4A7D-9ADF-09AC14426AE5}"/>
    <cellStyle name="Millares 12 3 2 2 2 68" xfId="31637" xr:uid="{3007E6DF-139C-4393-AE4F-A65F265BF9F0}"/>
    <cellStyle name="Millares 12 3 2 2 2 69" xfId="32077" xr:uid="{277A68A2-8EDC-40E2-A77D-D1E8CAD5CD2C}"/>
    <cellStyle name="Millares 12 3 2 2 2 7" xfId="4856" xr:uid="{78C9AE4F-4BD3-459A-8FA1-748CB64526CE}"/>
    <cellStyle name="Millares 12 3 2 2 2 70" xfId="32516" xr:uid="{CA78A549-E07F-4254-A794-A052343B88E5}"/>
    <cellStyle name="Millares 12 3 2 2 2 71" xfId="32955" xr:uid="{71375CB1-0305-49FD-BD9F-511022C8374A}"/>
    <cellStyle name="Millares 12 3 2 2 2 72" xfId="33394" xr:uid="{BF35202E-7821-47E4-8F64-0F1509BE0C45}"/>
    <cellStyle name="Millares 12 3 2 2 2 73" xfId="33833" xr:uid="{3DA08845-CD48-4684-9AD8-C4E2BC894F58}"/>
    <cellStyle name="Millares 12 3 2 2 2 74" xfId="34272" xr:uid="{796A9878-5006-4DC1-A6F1-327A8BBD1B32}"/>
    <cellStyle name="Millares 12 3 2 2 2 75" xfId="34711" xr:uid="{3BF8D36C-994B-4AC0-8A3F-A8BB884BB2F2}"/>
    <cellStyle name="Millares 12 3 2 2 2 76" xfId="35150" xr:uid="{66C3EB0B-B851-4A25-8B96-CD30EFFAB92C}"/>
    <cellStyle name="Millares 12 3 2 2 2 77" xfId="35589" xr:uid="{D31CC446-CAAF-4E75-815F-596D27DA5814}"/>
    <cellStyle name="Millares 12 3 2 2 2 78" xfId="36028" xr:uid="{49F69B75-B533-477C-81B8-64C6F7ABB8B5}"/>
    <cellStyle name="Millares 12 3 2 2 2 79" xfId="36467" xr:uid="{0CADAABE-59EF-41A8-A47E-D5974BF54382}"/>
    <cellStyle name="Millares 12 3 2 2 2 8" xfId="5295" xr:uid="{BFD25B67-D87B-4D7F-A14A-0239EC532257}"/>
    <cellStyle name="Millares 12 3 2 2 2 80" xfId="36906" xr:uid="{F96487A4-1004-488A-AF87-4EEEF2687927}"/>
    <cellStyle name="Millares 12 3 2 2 2 81" xfId="37344" xr:uid="{8E9FA320-D3FC-4FA1-B20C-6E3592992AE3}"/>
    <cellStyle name="Millares 12 3 2 2 2 82" xfId="37783" xr:uid="{01E934A3-DF8E-47E0-847F-C87FC1705C22}"/>
    <cellStyle name="Millares 12 3 2 2 2 83" xfId="38222" xr:uid="{7AFEB31C-2FB7-4A14-B369-BC8D3468BA9C}"/>
    <cellStyle name="Millares 12 3 2 2 2 84" xfId="38661" xr:uid="{495171C4-6072-421B-A456-52E3DA491DE9}"/>
    <cellStyle name="Millares 12 3 2 2 2 85" xfId="39100" xr:uid="{33814D3E-26A2-4722-98A2-C995DB603155}"/>
    <cellStyle name="Millares 12 3 2 2 2 86" xfId="39539" xr:uid="{B3119728-FE9E-48D7-966B-2E0CB23B964C}"/>
    <cellStyle name="Millares 12 3 2 2 2 87" xfId="39978" xr:uid="{FFD6D09A-A3D6-43BB-8C83-C0E7B0E9C4C1}"/>
    <cellStyle name="Millares 12 3 2 2 2 88" xfId="40418" xr:uid="{7B3FAD9C-AC13-4628-81FE-00822C58BBD3}"/>
    <cellStyle name="Millares 12 3 2 2 2 89" xfId="40857" xr:uid="{4A1EB8F0-9B6C-44A4-9E51-38F2BCD0CD52}"/>
    <cellStyle name="Millares 12 3 2 2 2 9" xfId="5734" xr:uid="{C42A25F7-6085-48EB-BB1A-23712BC1E3D5}"/>
    <cellStyle name="Millares 12 3 2 2 2 90" xfId="41296" xr:uid="{75AB37DC-CD81-4EC8-B1E5-0BA7CC2047DC}"/>
    <cellStyle name="Millares 12 3 2 2 2 91" xfId="41735" xr:uid="{ED6BBD24-1898-4AA5-8605-FFD6612337EB}"/>
    <cellStyle name="Millares 12 3 2 2 2 92" xfId="42174" xr:uid="{6084F779-B255-473B-9152-0EB6B41AF0A7}"/>
    <cellStyle name="Millares 12 3 2 2 2 93" xfId="42613" xr:uid="{9B194C07-5B18-4850-A0E9-119418E08C53}"/>
    <cellStyle name="Millares 12 3 2 2 2 94" xfId="43052" xr:uid="{2F7B152B-40CE-4DB7-842F-941AA7BA9797}"/>
    <cellStyle name="Millares 12 3 2 2 2 95" xfId="43491" xr:uid="{86EF2099-1135-4B5D-9A67-064C84118A45}"/>
    <cellStyle name="Millares 12 3 2 2 2 96" xfId="43930" xr:uid="{FE2FBE2E-F7C3-41DA-8AEC-36E1AB71D74D}"/>
    <cellStyle name="Millares 12 3 2 2 2 97" xfId="44369" xr:uid="{705840FC-52DE-466F-A951-9C83CEF4F2BE}"/>
    <cellStyle name="Millares 12 3 2 2 2 98" xfId="44808" xr:uid="{6584CEF2-436C-46EF-AD88-7F284D0EFB7C}"/>
    <cellStyle name="Millares 12 3 2 2 2 99" xfId="45247" xr:uid="{C91C88AD-EC62-4B49-A04D-D6628CBF501C}"/>
    <cellStyle name="Millares 12 3 2 2 20" xfId="9912" xr:uid="{80F12903-168E-49DD-A9F4-5E01825F7648}"/>
    <cellStyle name="Millares 12 3 2 2 21" xfId="10350" xr:uid="{6A3BF87C-E32B-425C-8060-EB6D00C733A2}"/>
    <cellStyle name="Millares 12 3 2 2 22" xfId="10789" xr:uid="{06E30F16-F1E2-4F2A-AD12-071BD2895951}"/>
    <cellStyle name="Millares 12 3 2 2 23" xfId="11228" xr:uid="{BCFE5B84-94F4-4A5C-9D08-CCDBBFA4056C}"/>
    <cellStyle name="Millares 12 3 2 2 24" xfId="11667" xr:uid="{91FBA36F-D53E-4B30-93AA-E7B192394308}"/>
    <cellStyle name="Millares 12 3 2 2 25" xfId="12106" xr:uid="{862A9BFB-B604-4A65-8BC9-FAB7FCA0D065}"/>
    <cellStyle name="Millares 12 3 2 2 26" xfId="12545" xr:uid="{B5875B96-0F4D-4A6D-A82F-6BB099B647DD}"/>
    <cellStyle name="Millares 12 3 2 2 27" xfId="12985" xr:uid="{D0B98B85-5D5B-4F80-999B-69DCCC040BCC}"/>
    <cellStyle name="Millares 12 3 2 2 28" xfId="13424" xr:uid="{F975993E-1CA7-4813-8E12-F22CFBEF88A1}"/>
    <cellStyle name="Millares 12 3 2 2 29" xfId="13864" xr:uid="{74C90253-95C0-467D-888A-7FD78F35EAF6}"/>
    <cellStyle name="Millares 12 3 2 2 3" xfId="2448" xr:uid="{16F6BDAC-2801-4604-9AB0-7EDDD38DBD4D}"/>
    <cellStyle name="Millares 12 3 2 2 30" xfId="14303" xr:uid="{88D44C92-379D-45E9-9B04-AFBA71C84FED}"/>
    <cellStyle name="Millares 12 3 2 2 31" xfId="14742" xr:uid="{4C3CBAA8-E785-44B8-B04B-78C852348988}"/>
    <cellStyle name="Millares 12 3 2 2 32" xfId="15181" xr:uid="{7A6EADAF-5677-4F2D-BEDC-673050C05A7E}"/>
    <cellStyle name="Millares 12 3 2 2 33" xfId="15620" xr:uid="{606711BF-B349-42CD-8C90-A9553861E1FD}"/>
    <cellStyle name="Millares 12 3 2 2 34" xfId="16059" xr:uid="{CEA4AD95-6F61-4B68-BA9A-7ADEE31A49C5}"/>
    <cellStyle name="Millares 12 3 2 2 35" xfId="16499" xr:uid="{5EECB9C6-9BD7-42C7-9FA6-218124D1A904}"/>
    <cellStyle name="Millares 12 3 2 2 36" xfId="16938" xr:uid="{95040B3D-761A-448A-B17B-ADF593E24C8D}"/>
    <cellStyle name="Millares 12 3 2 2 37" xfId="17377" xr:uid="{16A27F91-466E-43FC-BB6F-1B0E9FF16FC8}"/>
    <cellStyle name="Millares 12 3 2 2 38" xfId="17816" xr:uid="{27E32E9D-1D08-43E2-B2CE-AAB7C60A8EDD}"/>
    <cellStyle name="Millares 12 3 2 2 39" xfId="18255" xr:uid="{80813E3B-A7BD-4104-9087-49200BC22A72}"/>
    <cellStyle name="Millares 12 3 2 2 4" xfId="2888" xr:uid="{CE672297-BD73-4B72-AFE4-AB49D9121D05}"/>
    <cellStyle name="Millares 12 3 2 2 40" xfId="18694" xr:uid="{85A0CD27-4173-438C-9132-84E6A26EF139}"/>
    <cellStyle name="Millares 12 3 2 2 41" xfId="19133" xr:uid="{7477FEC5-3F0D-4482-ADE1-D271F700CDFD}"/>
    <cellStyle name="Millares 12 3 2 2 42" xfId="19572" xr:uid="{1D98A7A5-F142-479D-B663-8E61E254002E}"/>
    <cellStyle name="Millares 12 3 2 2 43" xfId="20011" xr:uid="{DE673E21-6CE7-4EBA-A568-2E32733E9E03}"/>
    <cellStyle name="Millares 12 3 2 2 44" xfId="20450" xr:uid="{E4DE98E9-38DD-45BE-B638-1929EA254225}"/>
    <cellStyle name="Millares 12 3 2 2 45" xfId="20889" xr:uid="{7616403C-0613-463B-9FBB-F727279FC7A1}"/>
    <cellStyle name="Millares 12 3 2 2 46" xfId="21328" xr:uid="{55B3DADB-C6EE-47BB-A8F4-B3CDC644CBE6}"/>
    <cellStyle name="Millares 12 3 2 2 47" xfId="21767" xr:uid="{FB2A2BCB-7A65-45CE-B637-3D74B14057C4}"/>
    <cellStyle name="Millares 12 3 2 2 48" xfId="22206" xr:uid="{0A22DC19-C84B-4869-8B5C-79E5A16D68FA}"/>
    <cellStyle name="Millares 12 3 2 2 49" xfId="22645" xr:uid="{E80B88EE-D473-40C6-938B-5CFDB8F193CF}"/>
    <cellStyle name="Millares 12 3 2 2 5" xfId="3326" xr:uid="{BA0EAE9A-611F-450F-9580-D0F4F5F4F134}"/>
    <cellStyle name="Millares 12 3 2 2 50" xfId="23084" xr:uid="{4FF40B91-4A1D-4759-93AC-0011E9864591}"/>
    <cellStyle name="Millares 12 3 2 2 51" xfId="23523" xr:uid="{1C7980EA-20E1-4947-9FF2-AFCE49F0BA7E}"/>
    <cellStyle name="Millares 12 3 2 2 52" xfId="23962" xr:uid="{1B352278-0448-448A-A8BA-AC2C081CD1C2}"/>
    <cellStyle name="Millares 12 3 2 2 53" xfId="24401" xr:uid="{415CF794-9C07-4D14-B1FC-50D2734BD685}"/>
    <cellStyle name="Millares 12 3 2 2 54" xfId="24840" xr:uid="{24AAD478-D53B-4FBA-914C-A544EA464D5C}"/>
    <cellStyle name="Millares 12 3 2 2 55" xfId="25279" xr:uid="{7EA8B1AB-C5DE-4FBE-9ED2-98A2E5C1A47D}"/>
    <cellStyle name="Millares 12 3 2 2 56" xfId="25718" xr:uid="{62EAAB1C-5C96-4EED-9DDF-A3DF30A82637}"/>
    <cellStyle name="Millares 12 3 2 2 57" xfId="26157" xr:uid="{D3DCBE1D-BABC-4B59-8F9C-235E056E0F48}"/>
    <cellStyle name="Millares 12 3 2 2 58" xfId="26596" xr:uid="{75225462-04AA-43DE-B34A-0004E468DEEA}"/>
    <cellStyle name="Millares 12 3 2 2 59" xfId="27035" xr:uid="{687E5823-BF5D-4447-B325-46718E24F599}"/>
    <cellStyle name="Millares 12 3 2 2 6" xfId="3766" xr:uid="{B69CCF0A-3CC3-43D4-921D-BCA7800C9871}"/>
    <cellStyle name="Millares 12 3 2 2 60" xfId="27474" xr:uid="{9844785C-D401-47F2-B763-90E546135ED3}"/>
    <cellStyle name="Millares 12 3 2 2 61" xfId="27913" xr:uid="{3DB1CC4E-46D8-47FB-964B-35A760DB01E0}"/>
    <cellStyle name="Millares 12 3 2 2 62" xfId="28352" xr:uid="{D0615A9D-EF7E-40D5-A8EE-CB968A136E3B}"/>
    <cellStyle name="Millares 12 3 2 2 63" xfId="28791" xr:uid="{7049864B-C4BD-4AE1-8B56-BCE465087AB1}"/>
    <cellStyle name="Millares 12 3 2 2 64" xfId="29230" xr:uid="{EEE38AF4-92CD-4411-BC10-0F83A0962CA8}"/>
    <cellStyle name="Millares 12 3 2 2 65" xfId="29669" xr:uid="{37D82FAA-3FF5-40ED-9946-4A546D049B3F}"/>
    <cellStyle name="Millares 12 3 2 2 66" xfId="30108" xr:uid="{29926F4D-4ACF-4F9B-BFE8-2950EC593BDD}"/>
    <cellStyle name="Millares 12 3 2 2 67" xfId="30547" xr:uid="{F372518F-58F4-4DCE-9F8A-7BE0D9C80FA3}"/>
    <cellStyle name="Millares 12 3 2 2 68" xfId="30986" xr:uid="{CFBFCFC9-805C-4587-9F4B-05C2AC0DB081}"/>
    <cellStyle name="Millares 12 3 2 2 69" xfId="31425" xr:uid="{9D80F2E2-309C-4791-9B70-F278D0130E7B}"/>
    <cellStyle name="Millares 12 3 2 2 7" xfId="4205" xr:uid="{5DDFADED-B828-4091-ACFA-0C2409AEFCBE}"/>
    <cellStyle name="Millares 12 3 2 2 70" xfId="31864" xr:uid="{035D6C9C-A556-4004-906C-D3C62FF6722F}"/>
    <cellStyle name="Millares 12 3 2 2 71" xfId="32304" xr:uid="{97A15769-3B82-4552-826F-10218A9D9BDC}"/>
    <cellStyle name="Millares 12 3 2 2 72" xfId="32743" xr:uid="{8AA8182A-DE38-469F-9557-018D4EA88137}"/>
    <cellStyle name="Millares 12 3 2 2 73" xfId="33182" xr:uid="{6E12C99B-3C6C-47D6-9921-8EF7D77C0FED}"/>
    <cellStyle name="Millares 12 3 2 2 74" xfId="33621" xr:uid="{CA6E8137-5BFB-4DA1-9319-14E5F28C26B0}"/>
    <cellStyle name="Millares 12 3 2 2 75" xfId="34060" xr:uid="{8F7C5CD1-5EBC-4A2E-A131-1AC89560540B}"/>
    <cellStyle name="Millares 12 3 2 2 76" xfId="34499" xr:uid="{C03CE55D-4C3B-4E80-822D-3B598F45896D}"/>
    <cellStyle name="Millares 12 3 2 2 77" xfId="34938" xr:uid="{8049BD5D-22D2-4199-B192-0C9523B68DF8}"/>
    <cellStyle name="Millares 12 3 2 2 78" xfId="35377" xr:uid="{82565655-5712-4D35-A3E8-37326C863FEB}"/>
    <cellStyle name="Millares 12 3 2 2 79" xfId="35816" xr:uid="{5F3CE2B7-39D3-4CC7-927E-35A6D1AAF6B1}"/>
    <cellStyle name="Millares 12 3 2 2 8" xfId="4644" xr:uid="{965C8D6F-4E6B-4408-B31F-8B32CDCB5D27}"/>
    <cellStyle name="Millares 12 3 2 2 80" xfId="36255" xr:uid="{1D26717D-3CFC-41C6-8E4A-786DB4FCAEC9}"/>
    <cellStyle name="Millares 12 3 2 2 81" xfId="36694" xr:uid="{6897B3C2-97BB-4ED8-9993-DE5375D6E035}"/>
    <cellStyle name="Millares 12 3 2 2 82" xfId="37132" xr:uid="{D22A8DAF-66C6-4458-A0B4-BF99936DBF29}"/>
    <cellStyle name="Millares 12 3 2 2 83" xfId="37571" xr:uid="{5F7771D5-036C-472C-9AE2-D2F6B7FE994B}"/>
    <cellStyle name="Millares 12 3 2 2 84" xfId="38010" xr:uid="{A6EBAC90-E792-4532-B83F-6F6631BB02D7}"/>
    <cellStyle name="Millares 12 3 2 2 85" xfId="38449" xr:uid="{D955387C-AEC2-483B-9B3D-ED28928F0F81}"/>
    <cellStyle name="Millares 12 3 2 2 86" xfId="38888" xr:uid="{506238F9-4C19-42D0-A451-FAA5586B880D}"/>
    <cellStyle name="Millares 12 3 2 2 87" xfId="39327" xr:uid="{ADA1BBAB-3543-4F0F-BB28-10BC9D7FD547}"/>
    <cellStyle name="Millares 12 3 2 2 88" xfId="39766" xr:uid="{C932FD2C-3278-4734-B2C2-B9256132A6B1}"/>
    <cellStyle name="Millares 12 3 2 2 89" xfId="40206" xr:uid="{136B2C37-C5DA-4D7F-8A9E-C50A1BB23449}"/>
    <cellStyle name="Millares 12 3 2 2 9" xfId="5083" xr:uid="{61031C9A-887F-49D2-A563-DC9041956382}"/>
    <cellStyle name="Millares 12 3 2 2 90" xfId="40645" xr:uid="{89282652-3141-48CE-83FB-CDEE8A7FD6B7}"/>
    <cellStyle name="Millares 12 3 2 2 91" xfId="41084" xr:uid="{46CEA553-47CA-4953-BC2B-60D2E987BD9A}"/>
    <cellStyle name="Millares 12 3 2 2 92" xfId="41523" xr:uid="{6239FE5E-5A30-4A84-A395-523981E568C3}"/>
    <cellStyle name="Millares 12 3 2 2 93" xfId="41962" xr:uid="{D3E52712-49DF-4329-B952-4E216194080B}"/>
    <cellStyle name="Millares 12 3 2 2 94" xfId="42401" xr:uid="{4739D6EF-7AB5-4DF7-89F9-4E482779ED42}"/>
    <cellStyle name="Millares 12 3 2 2 95" xfId="42840" xr:uid="{E7F5D469-F02C-4AAC-A5B9-362B13E83D4C}"/>
    <cellStyle name="Millares 12 3 2 2 96" xfId="43279" xr:uid="{1C0ADC53-A10C-448E-9B78-2ECCDAD8C1DB}"/>
    <cellStyle name="Millares 12 3 2 2 97" xfId="43718" xr:uid="{DAE7B891-17D0-4E8E-96AE-20E54D919AB4}"/>
    <cellStyle name="Millares 12 3 2 2 98" xfId="44157" xr:uid="{C22DCD21-667B-4B37-9269-C2DBEFE07B79}"/>
    <cellStyle name="Millares 12 3 2 2 99" xfId="44596" xr:uid="{5F4D5FA3-B3BC-4534-BDAB-61CB64817770}"/>
    <cellStyle name="Millares 12 3 2 20" xfId="9367" xr:uid="{582AB923-76B3-4913-8C07-B9A88E05826C}"/>
    <cellStyle name="Millares 12 3 2 21" xfId="9806" xr:uid="{8BF00351-3137-4A7D-9951-65BDEC1C27DD}"/>
    <cellStyle name="Millares 12 3 2 22" xfId="10244" xr:uid="{E7659743-1796-478D-89F7-75C4D4EAC083}"/>
    <cellStyle name="Millares 12 3 2 23" xfId="10683" xr:uid="{D25A6B14-5607-452D-A054-E230903F4AC6}"/>
    <cellStyle name="Millares 12 3 2 24" xfId="11122" xr:uid="{41F9E8E2-B3D6-4A3B-9A3C-251A0706BEE8}"/>
    <cellStyle name="Millares 12 3 2 25" xfId="11561" xr:uid="{8C7642E0-DBA4-4B44-8754-A64795A93796}"/>
    <cellStyle name="Millares 12 3 2 26" xfId="12000" xr:uid="{C269007A-C981-4380-87C3-D0BCD76626B1}"/>
    <cellStyle name="Millares 12 3 2 27" xfId="12439" xr:uid="{E4537748-626C-4414-BD26-840B9118DC94}"/>
    <cellStyle name="Millares 12 3 2 28" xfId="12879" xr:uid="{1C914E68-85D4-4151-8C3B-934185D567BC}"/>
    <cellStyle name="Millares 12 3 2 29" xfId="13318" xr:uid="{E6880BE4-0ED0-4DF3-A0B3-4AA21D7D913D}"/>
    <cellStyle name="Millares 12 3 2 3" xfId="1601" xr:uid="{4A6C1B34-48E4-4104-ABC8-9654530004A1}"/>
    <cellStyle name="Millares 12 3 2 3 10" xfId="6067" xr:uid="{DE08B909-23BE-44F8-9F1E-95CA8214BCAC}"/>
    <cellStyle name="Millares 12 3 2 3 100" xfId="45580" xr:uid="{74EB2A0B-50C0-413B-A335-DE30A5E16945}"/>
    <cellStyle name="Millares 12 3 2 3 101" xfId="46019" xr:uid="{9E2BC92A-1BFA-41C7-A5A3-6F09181D2F12}"/>
    <cellStyle name="Millares 12 3 2 3 102" xfId="46458" xr:uid="{521EA493-3E1B-4308-9680-93726A5FC88C}"/>
    <cellStyle name="Millares 12 3 2 3 103" xfId="46897" xr:uid="{FE90B766-F5A7-4756-BD00-C730F32E36A8}"/>
    <cellStyle name="Millares 12 3 2 3 104" xfId="47336" xr:uid="{F01D423E-027F-4248-B96B-82C6894391CF}"/>
    <cellStyle name="Millares 12 3 2 3 105" xfId="47775" xr:uid="{F5D6FA77-4197-4FD0-A8E4-A3E95F1F1E30}"/>
    <cellStyle name="Millares 12 3 2 3 106" xfId="48214" xr:uid="{0BCB4CE3-135B-4882-BCD7-EACAC4BB1C93}"/>
    <cellStyle name="Millares 12 3 2 3 107" xfId="48653" xr:uid="{E8AA4521-EC8D-4CF2-A3B9-9E58ECF104CA}"/>
    <cellStyle name="Millares 12 3 2 3 108" xfId="49092" xr:uid="{9362FA64-92F8-4E91-816E-A89973A817D1}"/>
    <cellStyle name="Millares 12 3 2 3 109" xfId="49531" xr:uid="{9EBA6699-CCC4-4B0C-BDDA-F2F980004C42}"/>
    <cellStyle name="Millares 12 3 2 3 11" xfId="6506" xr:uid="{44CC695A-7659-48FD-9779-722852601C0A}"/>
    <cellStyle name="Millares 12 3 2 3 110" xfId="49970" xr:uid="{EFADB368-8BF1-46BA-9093-52A8498833C0}"/>
    <cellStyle name="Millares 12 3 2 3 111" xfId="50409" xr:uid="{283D4E58-3C49-4212-AB83-5E0E11F805B6}"/>
    <cellStyle name="Millares 12 3 2 3 112" xfId="50848" xr:uid="{2148FC36-41CE-4115-8932-2A9BB1F3F2E5}"/>
    <cellStyle name="Millares 12 3 2 3 113" xfId="51287" xr:uid="{D82B54A9-F069-446B-AB46-14512B58971E}"/>
    <cellStyle name="Millares 12 3 2 3 114" xfId="51726" xr:uid="{15FE1037-0F9B-4D57-9BE6-9869C96BEEC1}"/>
    <cellStyle name="Millares 12 3 2 3 115" xfId="52165" xr:uid="{A31B5D08-8C4F-49BB-8659-36723E7D35C3}"/>
    <cellStyle name="Millares 12 3 2 3 116" xfId="52604" xr:uid="{B21B571A-F6D0-4F90-8345-C2BE16DFEE5B}"/>
    <cellStyle name="Millares 12 3 2 3 117" xfId="53043" xr:uid="{C8542672-115F-4D0C-B139-7DE9E0FCE2A0}"/>
    <cellStyle name="Millares 12 3 2 3 118" xfId="53482" xr:uid="{C2468EAB-974D-4925-A033-D785DB1031DA}"/>
    <cellStyle name="Millares 12 3 2 3 119" xfId="53921" xr:uid="{46AB97E3-97C8-41EB-9660-2DD0DB23B67D}"/>
    <cellStyle name="Millares 12 3 2 3 12" xfId="6945" xr:uid="{75D19A4D-C62C-4B94-BF80-AFAC18F0F973}"/>
    <cellStyle name="Millares 12 3 2 3 120" xfId="54360" xr:uid="{4DE0665E-E04C-472B-A55A-652DB4BDEFD1}"/>
    <cellStyle name="Millares 12 3 2 3 121" xfId="54799" xr:uid="{5366CDD9-7AF4-4C8E-B029-5A4565BA01E3}"/>
    <cellStyle name="Millares 12 3 2 3 13" xfId="7384" xr:uid="{5BA79B7B-8C3A-433C-AB79-09196332F161}"/>
    <cellStyle name="Millares 12 3 2 3 14" xfId="7823" xr:uid="{0B8232D6-B76D-4A2C-8353-27F545A92701}"/>
    <cellStyle name="Millares 12 3 2 3 15" xfId="8262" xr:uid="{B29704BF-C767-4BBE-A708-645F7C011B18}"/>
    <cellStyle name="Millares 12 3 2 3 16" xfId="8701" xr:uid="{42DC48B0-8E09-4436-8541-1C72ECBA6C4C}"/>
    <cellStyle name="Millares 12 3 2 3 17" xfId="9140" xr:uid="{06A4445B-BE3B-4697-AC8A-2EB21FB54F74}"/>
    <cellStyle name="Millares 12 3 2 3 18" xfId="9579" xr:uid="{41443F90-2096-4E5E-AB16-DD9D7D2A428D}"/>
    <cellStyle name="Millares 12 3 2 3 19" xfId="10018" xr:uid="{23FB6679-2F7B-4C59-B347-E940DF0EA0F3}"/>
    <cellStyle name="Millares 12 3 2 3 2" xfId="2555" xr:uid="{E143EAB7-ECB5-4322-BBFA-CC1BD1E99819}"/>
    <cellStyle name="Millares 12 3 2 3 20" xfId="10456" xr:uid="{6060A66C-AAC7-4BB8-9D63-FA671C7E9BFD}"/>
    <cellStyle name="Millares 12 3 2 3 21" xfId="10895" xr:uid="{9B0A2F08-3A7F-4904-B3B6-4F3ABDED464A}"/>
    <cellStyle name="Millares 12 3 2 3 22" xfId="11334" xr:uid="{8D0AA90A-1385-42C3-A5C8-3CC5C802EECA}"/>
    <cellStyle name="Millares 12 3 2 3 23" xfId="11773" xr:uid="{C0EC4A75-E1D2-4A1C-96F9-4A1DEF13E112}"/>
    <cellStyle name="Millares 12 3 2 3 24" xfId="12212" xr:uid="{93555D65-2C05-4EB6-ADD7-6CCAB0FB8A27}"/>
    <cellStyle name="Millares 12 3 2 3 25" xfId="12652" xr:uid="{286D73D4-67CD-43CB-AF20-4FEC54DFFE53}"/>
    <cellStyle name="Millares 12 3 2 3 26" xfId="13091" xr:uid="{777A7FC4-FEDC-48A7-B1B1-9E886BC2557F}"/>
    <cellStyle name="Millares 12 3 2 3 27" xfId="13531" xr:uid="{372BC13D-9743-4D56-A408-2B17901B82DF}"/>
    <cellStyle name="Millares 12 3 2 3 28" xfId="13970" xr:uid="{C3B3C9B9-AD49-4D60-AFC3-94A107933B76}"/>
    <cellStyle name="Millares 12 3 2 3 29" xfId="14409" xr:uid="{1188D88E-6C0E-49BC-88B2-5D622FF9CF34}"/>
    <cellStyle name="Millares 12 3 2 3 3" xfId="2994" xr:uid="{F2965058-D868-4898-8CE7-C970138E8616}"/>
    <cellStyle name="Millares 12 3 2 3 30" xfId="14848" xr:uid="{6CBB5749-CC5B-4F5A-BAD0-4CF00A73C305}"/>
    <cellStyle name="Millares 12 3 2 3 31" xfId="15287" xr:uid="{2849C9B6-67DF-42B2-971B-85777BD5B686}"/>
    <cellStyle name="Millares 12 3 2 3 32" xfId="15726" xr:uid="{38AF6152-E5D2-4ED8-98C4-2C2006430513}"/>
    <cellStyle name="Millares 12 3 2 3 33" xfId="16166" xr:uid="{8CF8E41D-D289-4C2F-B8BE-02E80EF5E29A}"/>
    <cellStyle name="Millares 12 3 2 3 34" xfId="16605" xr:uid="{C7035017-64AB-4D23-B018-5B8432CB4C84}"/>
    <cellStyle name="Millares 12 3 2 3 35" xfId="17044" xr:uid="{238ED646-6E8B-49FB-ABD1-F7B04428D854}"/>
    <cellStyle name="Millares 12 3 2 3 36" xfId="17483" xr:uid="{254710FE-1FD8-4FB9-AE4A-2DD76FECB42A}"/>
    <cellStyle name="Millares 12 3 2 3 37" xfId="17922" xr:uid="{406479A9-23A4-42CB-9083-5B840E24F749}"/>
    <cellStyle name="Millares 12 3 2 3 38" xfId="18361" xr:uid="{218C5AB3-6905-4217-8ED1-80ABB3DFE270}"/>
    <cellStyle name="Millares 12 3 2 3 39" xfId="18800" xr:uid="{37D9C849-3053-4DEC-8A70-8EB8C8DA7CA4}"/>
    <cellStyle name="Millares 12 3 2 3 4" xfId="3432" xr:uid="{69B8C815-C480-4B16-A198-11DE3B16049D}"/>
    <cellStyle name="Millares 12 3 2 3 40" xfId="19239" xr:uid="{26DD454E-A7C3-4600-9324-9F6CFE84BB1C}"/>
    <cellStyle name="Millares 12 3 2 3 41" xfId="19678" xr:uid="{1013B890-3187-4A74-8C1B-6B30D5712D8D}"/>
    <cellStyle name="Millares 12 3 2 3 42" xfId="20117" xr:uid="{86C1AF22-3A2D-4758-91C9-7697E8B46304}"/>
    <cellStyle name="Millares 12 3 2 3 43" xfId="20556" xr:uid="{740C4377-6E2D-4EC8-BE9F-016AC30FACA6}"/>
    <cellStyle name="Millares 12 3 2 3 44" xfId="20995" xr:uid="{94D9CC0C-2D2F-4DE1-A1AD-2B5084AFEC4E}"/>
    <cellStyle name="Millares 12 3 2 3 45" xfId="21434" xr:uid="{76E1D10E-6099-40FD-B5D2-9B51FD8541D0}"/>
    <cellStyle name="Millares 12 3 2 3 46" xfId="21873" xr:uid="{82EC11C0-1E18-4AFF-A7C2-4F4640E4A92F}"/>
    <cellStyle name="Millares 12 3 2 3 47" xfId="22312" xr:uid="{3F0CCE62-9E4D-4124-B439-BFAECE039B12}"/>
    <cellStyle name="Millares 12 3 2 3 48" xfId="22751" xr:uid="{3E3E4AA4-B9A8-49FB-A8E0-94DC7B983A90}"/>
    <cellStyle name="Millares 12 3 2 3 49" xfId="23190" xr:uid="{63951EA1-FBB5-4127-A395-2598C785702E}"/>
    <cellStyle name="Millares 12 3 2 3 5" xfId="3872" xr:uid="{6204A720-B4D2-460F-B258-5D26C26749C2}"/>
    <cellStyle name="Millares 12 3 2 3 50" xfId="23629" xr:uid="{FEAC0077-5943-44E6-97EE-BB8FEAB9850A}"/>
    <cellStyle name="Millares 12 3 2 3 51" xfId="24068" xr:uid="{621CC6B9-9EB2-475B-95B3-892E0987A567}"/>
    <cellStyle name="Millares 12 3 2 3 52" xfId="24507" xr:uid="{9FAFF7FD-CFDB-4ED9-875F-D0EDD29D2720}"/>
    <cellStyle name="Millares 12 3 2 3 53" xfId="24946" xr:uid="{4F902989-18F3-4241-98A1-2CC9EE8C013B}"/>
    <cellStyle name="Millares 12 3 2 3 54" xfId="25385" xr:uid="{CA1C8974-E97B-431F-B36A-6447FB439BB1}"/>
    <cellStyle name="Millares 12 3 2 3 55" xfId="25824" xr:uid="{31D4FFD3-E24E-4284-A967-8273968CFD2F}"/>
    <cellStyle name="Millares 12 3 2 3 56" xfId="26263" xr:uid="{12427948-00EA-4C93-A943-0DB49FD1344E}"/>
    <cellStyle name="Millares 12 3 2 3 57" xfId="26702" xr:uid="{667C2C70-3907-435E-B92E-2A217F4BED5A}"/>
    <cellStyle name="Millares 12 3 2 3 58" xfId="27141" xr:uid="{791DDDC4-E891-426C-BF84-7B7ED9B1D3B6}"/>
    <cellStyle name="Millares 12 3 2 3 59" xfId="27580" xr:uid="{F7576B98-874A-478C-AC3B-7F8717E98C27}"/>
    <cellStyle name="Millares 12 3 2 3 6" xfId="4311" xr:uid="{97F35225-2C25-49D3-B8E9-60D212534390}"/>
    <cellStyle name="Millares 12 3 2 3 60" xfId="28019" xr:uid="{2E5325A6-3304-4ABE-84AA-7A5C767994C9}"/>
    <cellStyle name="Millares 12 3 2 3 61" xfId="28458" xr:uid="{E17C3F5F-7115-4B24-B72D-944F6D3A2480}"/>
    <cellStyle name="Millares 12 3 2 3 62" xfId="28897" xr:uid="{DAE378FC-4434-48C8-BC7C-0EF39B4844A2}"/>
    <cellStyle name="Millares 12 3 2 3 63" xfId="29336" xr:uid="{B5AE666C-C0A9-49EE-A662-F5D2A5465D51}"/>
    <cellStyle name="Millares 12 3 2 3 64" xfId="29775" xr:uid="{019D5865-5ACE-48A3-918C-E2E53D760F91}"/>
    <cellStyle name="Millares 12 3 2 3 65" xfId="30214" xr:uid="{D638C112-E47A-4E5D-B93E-7DD6F7B3D4A6}"/>
    <cellStyle name="Millares 12 3 2 3 66" xfId="30653" xr:uid="{231823D5-B2ED-44C2-B07E-D0D5955E0366}"/>
    <cellStyle name="Millares 12 3 2 3 67" xfId="31092" xr:uid="{592E075D-D3C7-4ABC-BAE4-109653E26000}"/>
    <cellStyle name="Millares 12 3 2 3 68" xfId="31531" xr:uid="{FFD0305E-BDE9-4DED-9BD2-9D61AC00DE62}"/>
    <cellStyle name="Millares 12 3 2 3 69" xfId="31971" xr:uid="{57FBC910-6C41-4187-8EE5-0B6D9C41A711}"/>
    <cellStyle name="Millares 12 3 2 3 7" xfId="4750" xr:uid="{627C0DDA-8D8F-4DFC-95F1-88E9D0F3DCB6}"/>
    <cellStyle name="Millares 12 3 2 3 70" xfId="32410" xr:uid="{E055821D-F3CA-4899-8058-F77F99428EDB}"/>
    <cellStyle name="Millares 12 3 2 3 71" xfId="32849" xr:uid="{E248A589-8612-42C5-BDF5-C75E35E68FC8}"/>
    <cellStyle name="Millares 12 3 2 3 72" xfId="33288" xr:uid="{0F0BE447-3C6E-4708-B17F-E931843F8B71}"/>
    <cellStyle name="Millares 12 3 2 3 73" xfId="33727" xr:uid="{96CE76B1-48E7-4A73-AF7A-1DECC004C8BE}"/>
    <cellStyle name="Millares 12 3 2 3 74" xfId="34166" xr:uid="{90F2AC2D-60D0-4356-B866-93BCDDE92703}"/>
    <cellStyle name="Millares 12 3 2 3 75" xfId="34605" xr:uid="{01CE4EB9-3030-47A0-A48D-5B9C51E0FB2C}"/>
    <cellStyle name="Millares 12 3 2 3 76" xfId="35044" xr:uid="{EC21A2BE-B7FE-4AF6-A298-C507D5C4D04C}"/>
    <cellStyle name="Millares 12 3 2 3 77" xfId="35483" xr:uid="{0A636563-D984-4F71-9CC2-C0FD72FC6EBF}"/>
    <cellStyle name="Millares 12 3 2 3 78" xfId="35922" xr:uid="{551FBB75-81D5-48CC-AF89-F930E636E8E8}"/>
    <cellStyle name="Millares 12 3 2 3 79" xfId="36361" xr:uid="{73A54A44-B8C5-4771-8B63-AE55410894B7}"/>
    <cellStyle name="Millares 12 3 2 3 8" xfId="5189" xr:uid="{FAA57AD4-6450-4ED2-9C06-27C9F2B5FB6B}"/>
    <cellStyle name="Millares 12 3 2 3 80" xfId="36800" xr:uid="{9CAF1324-7E45-42F4-9066-B14C92428430}"/>
    <cellStyle name="Millares 12 3 2 3 81" xfId="37238" xr:uid="{3999E120-5C8C-4820-AB71-285DB47A4056}"/>
    <cellStyle name="Millares 12 3 2 3 82" xfId="37677" xr:uid="{E2080D7B-4595-4F26-B5EE-89225404F832}"/>
    <cellStyle name="Millares 12 3 2 3 83" xfId="38116" xr:uid="{77621534-71CA-4DE3-A8D5-B64B7AA3EAED}"/>
    <cellStyle name="Millares 12 3 2 3 84" xfId="38555" xr:uid="{E7686DD5-B389-4F03-9D57-530349D96179}"/>
    <cellStyle name="Millares 12 3 2 3 85" xfId="38994" xr:uid="{5F10F7EE-7F59-47AB-89F7-61C138072820}"/>
    <cellStyle name="Millares 12 3 2 3 86" xfId="39433" xr:uid="{1F55C3DC-4CE8-4562-926A-861D1071CE2B}"/>
    <cellStyle name="Millares 12 3 2 3 87" xfId="39872" xr:uid="{C7D0F243-7DE6-4989-A75C-61829A1485F2}"/>
    <cellStyle name="Millares 12 3 2 3 88" xfId="40312" xr:uid="{84AA6022-9CCB-4CCB-B02D-BE93404C2A00}"/>
    <cellStyle name="Millares 12 3 2 3 89" xfId="40751" xr:uid="{5D5A7560-9350-4115-A203-2A4AAFE211DF}"/>
    <cellStyle name="Millares 12 3 2 3 9" xfId="5628" xr:uid="{1A999DF1-529E-48B5-A993-92DDF4243BB6}"/>
    <cellStyle name="Millares 12 3 2 3 90" xfId="41190" xr:uid="{2D44682A-137A-47CC-9877-AB20CFCE892F}"/>
    <cellStyle name="Millares 12 3 2 3 91" xfId="41629" xr:uid="{FFA5E308-35B0-4BF5-A2B4-EF386A5B1490}"/>
    <cellStyle name="Millares 12 3 2 3 92" xfId="42068" xr:uid="{0A6B7D34-9A89-499E-ABBE-E6326D281E4E}"/>
    <cellStyle name="Millares 12 3 2 3 93" xfId="42507" xr:uid="{9B42CFC6-A226-4A2D-930F-505AD8E92574}"/>
    <cellStyle name="Millares 12 3 2 3 94" xfId="42946" xr:uid="{E4129AA5-B439-4039-9B4E-84AB4E1AA46D}"/>
    <cellStyle name="Millares 12 3 2 3 95" xfId="43385" xr:uid="{E511E885-E528-4CA3-B263-0D2584B2C0E5}"/>
    <cellStyle name="Millares 12 3 2 3 96" xfId="43824" xr:uid="{223A7EBE-C5B1-409C-B25C-0F1E20219A39}"/>
    <cellStyle name="Millares 12 3 2 3 97" xfId="44263" xr:uid="{5B23B0AD-9223-48DE-BBC0-B1CBBA80C539}"/>
    <cellStyle name="Millares 12 3 2 3 98" xfId="44702" xr:uid="{87F48C82-9775-4C91-8797-19183E6CE270}"/>
    <cellStyle name="Millares 12 3 2 3 99" xfId="45141" xr:uid="{AB3BA069-8E78-4EB5-A266-F067E6AF694C}"/>
    <cellStyle name="Millares 12 3 2 30" xfId="13758" xr:uid="{77CF7C98-5E67-41BC-A720-08228418F564}"/>
    <cellStyle name="Millares 12 3 2 31" xfId="14197" xr:uid="{BABDCA05-9F03-4E3B-83D0-C033C5D9BAEF}"/>
    <cellStyle name="Millares 12 3 2 32" xfId="14636" xr:uid="{90453CD4-4D65-4392-B1CC-B4D0C23022D1}"/>
    <cellStyle name="Millares 12 3 2 33" xfId="15075" xr:uid="{71FD09DB-DE57-4F5A-8E21-46121B55AFAD}"/>
    <cellStyle name="Millares 12 3 2 34" xfId="15514" xr:uid="{1209053A-6CEB-4829-BDC6-BAC0AE469DDD}"/>
    <cellStyle name="Millares 12 3 2 35" xfId="15953" xr:uid="{8EF3AAFB-D257-4E2A-BDC5-E04D29932FB5}"/>
    <cellStyle name="Millares 12 3 2 36" xfId="16393" xr:uid="{2C3D8812-043B-4E2A-A405-4E9A7622EDDC}"/>
    <cellStyle name="Millares 12 3 2 37" xfId="16832" xr:uid="{0CD90CB1-88F2-4937-AC87-B5E4F1FF3D37}"/>
    <cellStyle name="Millares 12 3 2 38" xfId="17271" xr:uid="{D6826162-7AC4-4B9F-9108-9DC694E9649C}"/>
    <cellStyle name="Millares 12 3 2 39" xfId="17710" xr:uid="{6EF73572-E544-4538-9730-E05B01705F09}"/>
    <cellStyle name="Millares 12 3 2 4" xfId="2342" xr:uid="{B5D841FB-361D-4A4B-BCC0-31B471E108EC}"/>
    <cellStyle name="Millares 12 3 2 40" xfId="18149" xr:uid="{EC8E32EE-30F3-4291-B6DE-C9FD057B74DB}"/>
    <cellStyle name="Millares 12 3 2 41" xfId="18588" xr:uid="{A65C4D24-F6FF-4240-ACF6-FB0E7AA7F808}"/>
    <cellStyle name="Millares 12 3 2 42" xfId="19027" xr:uid="{F950B0EA-DD95-403D-A771-401570A99E35}"/>
    <cellStyle name="Millares 12 3 2 43" xfId="19466" xr:uid="{87B66B1A-0398-4F22-96EE-F01BB9F5C6A2}"/>
    <cellStyle name="Millares 12 3 2 44" xfId="19905" xr:uid="{66F8CE41-CA7C-43E4-A152-0DE47EEB52F9}"/>
    <cellStyle name="Millares 12 3 2 45" xfId="20344" xr:uid="{D33BF677-71B0-4964-A481-F6664D32A16D}"/>
    <cellStyle name="Millares 12 3 2 46" xfId="20783" xr:uid="{AEC04ED5-A08C-4555-97B2-DA615F917A37}"/>
    <cellStyle name="Millares 12 3 2 47" xfId="21222" xr:uid="{71231E93-E657-4F0F-8511-1D29F921E33D}"/>
    <cellStyle name="Millares 12 3 2 48" xfId="21661" xr:uid="{05A65955-885F-46C9-87F4-F7CCDA2C85A3}"/>
    <cellStyle name="Millares 12 3 2 49" xfId="22100" xr:uid="{BD75B5A6-8A96-4C6F-902C-8DDB690D384B}"/>
    <cellStyle name="Millares 12 3 2 5" xfId="2782" xr:uid="{3BBE312A-7336-43A5-AC91-DA776F95EB35}"/>
    <cellStyle name="Millares 12 3 2 50" xfId="22539" xr:uid="{D129132C-83E5-4919-9A31-CBBF6AE3A3F6}"/>
    <cellStyle name="Millares 12 3 2 51" xfId="22978" xr:uid="{CBAA76E4-72D5-4F85-96B0-02754A657F03}"/>
    <cellStyle name="Millares 12 3 2 52" xfId="23417" xr:uid="{941ECC2A-AF7F-4FD6-A49D-8CA47A7CF20C}"/>
    <cellStyle name="Millares 12 3 2 53" xfId="23856" xr:uid="{A3594847-C3D6-44B7-A1C5-A0B5D5D42B80}"/>
    <cellStyle name="Millares 12 3 2 54" xfId="24295" xr:uid="{656C0558-8295-4921-AC1C-2DB15190D0CB}"/>
    <cellStyle name="Millares 12 3 2 55" xfId="24734" xr:uid="{1F20021D-5961-470D-816B-4E280F6B7D2D}"/>
    <cellStyle name="Millares 12 3 2 56" xfId="25173" xr:uid="{6DA77B99-E00C-4496-BD3A-4C8B8B6C7229}"/>
    <cellStyle name="Millares 12 3 2 57" xfId="25612" xr:uid="{245AB3E1-7694-4973-BA4B-787CC9F860A9}"/>
    <cellStyle name="Millares 12 3 2 58" xfId="26051" xr:uid="{1982D42D-7B01-4D3D-847D-4FDC21D953DF}"/>
    <cellStyle name="Millares 12 3 2 59" xfId="26490" xr:uid="{5E2F06A1-8F9E-4FC5-A06A-180D9C8FE925}"/>
    <cellStyle name="Millares 12 3 2 6" xfId="3220" xr:uid="{EB9CF270-24CA-48D5-B547-ED06EC560D0F}"/>
    <cellStyle name="Millares 12 3 2 60" xfId="26929" xr:uid="{22EEDEA9-5D5B-44D1-B71E-3E37B4967F17}"/>
    <cellStyle name="Millares 12 3 2 61" xfId="27368" xr:uid="{21062499-DB9A-4010-AB9A-3350A0242BCE}"/>
    <cellStyle name="Millares 12 3 2 62" xfId="27807" xr:uid="{364803AA-9DFE-4B5C-B9DC-4345ED2B1216}"/>
    <cellStyle name="Millares 12 3 2 63" xfId="28246" xr:uid="{E5DB7901-E276-4E59-8ECA-E4858D0BB509}"/>
    <cellStyle name="Millares 12 3 2 64" xfId="28685" xr:uid="{4B658095-D28D-476A-B588-85B1741D0B7F}"/>
    <cellStyle name="Millares 12 3 2 65" xfId="29124" xr:uid="{2BEB0738-F14E-4C3E-9DD7-684E723F9BD5}"/>
    <cellStyle name="Millares 12 3 2 66" xfId="29563" xr:uid="{5F9D163C-B8B6-4421-8C58-6B20D59B45B3}"/>
    <cellStyle name="Millares 12 3 2 67" xfId="30002" xr:uid="{CBDDFBC4-006E-4164-A2D4-47EB9633A8B8}"/>
    <cellStyle name="Millares 12 3 2 68" xfId="30441" xr:uid="{15AC079B-D0BE-4576-9FAB-03784913B03F}"/>
    <cellStyle name="Millares 12 3 2 69" xfId="30880" xr:uid="{5328307A-0F3C-4F36-8418-C8BDD8D12247}"/>
    <cellStyle name="Millares 12 3 2 7" xfId="3660" xr:uid="{FDF4B51F-E64D-43FA-B04A-E7D11BAEC39C}"/>
    <cellStyle name="Millares 12 3 2 70" xfId="31319" xr:uid="{BE0817C6-356D-4E95-9587-698B046ED164}"/>
    <cellStyle name="Millares 12 3 2 71" xfId="31758" xr:uid="{D9E15DF8-E339-4E22-A79A-6CD60B9EA642}"/>
    <cellStyle name="Millares 12 3 2 72" xfId="32198" xr:uid="{B84CED4E-E022-4F9E-B5F9-BF43F3354B71}"/>
    <cellStyle name="Millares 12 3 2 73" xfId="32637" xr:uid="{22047B46-392E-4AC9-8D2B-3CA4F21ED2F6}"/>
    <cellStyle name="Millares 12 3 2 74" xfId="33076" xr:uid="{42764C7E-9DE8-44A5-9BA9-C697834FAD6F}"/>
    <cellStyle name="Millares 12 3 2 75" xfId="33515" xr:uid="{9DC24342-58AE-4D35-A5D4-4A479F8FD383}"/>
    <cellStyle name="Millares 12 3 2 76" xfId="33954" xr:uid="{2167F7C2-E513-4649-B71A-986B86165115}"/>
    <cellStyle name="Millares 12 3 2 77" xfId="34393" xr:uid="{393A6F14-992D-448D-980A-DAD2880934E8}"/>
    <cellStyle name="Millares 12 3 2 78" xfId="34832" xr:uid="{C673A27E-CB68-4427-8183-DD5B9AE7F480}"/>
    <cellStyle name="Millares 12 3 2 79" xfId="35271" xr:uid="{0A20A6D5-00DE-4024-8698-9735089BBA5E}"/>
    <cellStyle name="Millares 12 3 2 8" xfId="4099" xr:uid="{A3011D6C-9E12-4295-B245-2D426CBAAE9D}"/>
    <cellStyle name="Millares 12 3 2 80" xfId="35710" xr:uid="{5F8412D5-EF40-4CC1-B116-90A908FDA138}"/>
    <cellStyle name="Millares 12 3 2 81" xfId="36149" xr:uid="{16F071A1-3639-4E8F-A8E9-4CA82B57B8C9}"/>
    <cellStyle name="Millares 12 3 2 82" xfId="36588" xr:uid="{67C1FF3E-E1EF-436C-84CB-88B379403A84}"/>
    <cellStyle name="Millares 12 3 2 83" xfId="37026" xr:uid="{3AD84B77-AF8E-494C-881E-ABC32E8F497D}"/>
    <cellStyle name="Millares 12 3 2 84" xfId="37465" xr:uid="{1EA9F4C4-77A0-4E08-B23F-AA6A3BFC71BC}"/>
    <cellStyle name="Millares 12 3 2 85" xfId="37904" xr:uid="{5FDF6DF4-E69E-4E8B-9FD3-A19BFD1B8984}"/>
    <cellStyle name="Millares 12 3 2 86" xfId="38343" xr:uid="{B755F5B0-4305-472A-AB09-30899CB81B96}"/>
    <cellStyle name="Millares 12 3 2 87" xfId="38782" xr:uid="{01ADFEA4-9D55-4F2A-B5A5-9DF120483B9F}"/>
    <cellStyle name="Millares 12 3 2 88" xfId="39221" xr:uid="{F2BE040D-530C-4EC2-9B38-EFDBBA17FD86}"/>
    <cellStyle name="Millares 12 3 2 89" xfId="39660" xr:uid="{2F654D73-7DAD-4195-92E9-B4080C2EC7CC}"/>
    <cellStyle name="Millares 12 3 2 9" xfId="4538" xr:uid="{BFDDB98C-8471-4496-B8E9-011BBFC6AFAB}"/>
    <cellStyle name="Millares 12 3 2 90" xfId="40100" xr:uid="{56E18D05-74C5-43B8-96F2-C95F7D0E876A}"/>
    <cellStyle name="Millares 12 3 2 91" xfId="40539" xr:uid="{0E9F240E-6AAB-4684-80D5-DED696DE6FBC}"/>
    <cellStyle name="Millares 12 3 2 92" xfId="40978" xr:uid="{D1341CB1-1B34-499A-B8D5-FF74672AE6F0}"/>
    <cellStyle name="Millares 12 3 2 93" xfId="41417" xr:uid="{76097A79-A8C8-464A-A1BA-559AE734EE0E}"/>
    <cellStyle name="Millares 12 3 2 94" xfId="41856" xr:uid="{D5EEE02B-D6D8-44AE-A6E9-65432F59E62F}"/>
    <cellStyle name="Millares 12 3 2 95" xfId="42295" xr:uid="{1EF2C8F1-809F-46A7-B3FD-D5298B29CE3A}"/>
    <cellStyle name="Millares 12 3 2 96" xfId="42734" xr:uid="{E20168F6-F2D9-4C89-A994-4A3FE35C9A37}"/>
    <cellStyle name="Millares 12 3 2 97" xfId="43173" xr:uid="{FB88E30E-34E4-481F-BEB7-4A311555E66D}"/>
    <cellStyle name="Millares 12 3 2 98" xfId="43612" xr:uid="{6A712A38-0846-4B45-9043-4F5187554083}"/>
    <cellStyle name="Millares 12 3 2 99" xfId="44051" xr:uid="{43A0ADEB-3525-4F2E-8436-5C36464C5324}"/>
    <cellStyle name="Millares 12 3 20" xfId="8884" xr:uid="{CB593764-695A-4F04-9BBF-E167F9F64AF9}"/>
    <cellStyle name="Millares 12 3 21" xfId="9323" xr:uid="{B32C9E4A-3C39-4517-B0AB-C35DEC229E46}"/>
    <cellStyle name="Millares 12 3 22" xfId="9762" xr:uid="{A71FC10E-5C1D-4836-ABCD-674D514A05CE}"/>
    <cellStyle name="Millares 12 3 23" xfId="10200" xr:uid="{5DE75B3B-6C29-4D86-87CA-4AD8D7D8230B}"/>
    <cellStyle name="Millares 12 3 24" xfId="10639" xr:uid="{18A2C347-CA54-48EF-927D-9827CB0F6CE0}"/>
    <cellStyle name="Millares 12 3 25" xfId="11078" xr:uid="{5C202487-228D-41ED-9182-8D4C56B24A6A}"/>
    <cellStyle name="Millares 12 3 26" xfId="11517" xr:uid="{5EEFB5D7-3112-4E5E-BB5F-9B505D99F491}"/>
    <cellStyle name="Millares 12 3 27" xfId="11956" xr:uid="{53E318EB-90A9-4210-9EB1-441B0892C445}"/>
    <cellStyle name="Millares 12 3 28" xfId="12395" xr:uid="{2DCCA247-54BD-41C2-BD99-5B17CF96FB2C}"/>
    <cellStyle name="Millares 12 3 29" xfId="12835" xr:uid="{EE644410-81E9-4F76-A176-617C9744A027}"/>
    <cellStyle name="Millares 12 3 3" xfId="876" xr:uid="{4AFCAF22-5E9F-4603-B387-B7B34D7776DB}"/>
    <cellStyle name="Millares 12 3 3 10" xfId="5481" xr:uid="{385B68BB-049D-4DE1-85E1-EEEA2FF7EFC0}"/>
    <cellStyle name="Millares 12 3 3 100" xfId="44994" xr:uid="{B60C9D8E-BD07-4917-8870-A0E4DF05FC08}"/>
    <cellStyle name="Millares 12 3 3 101" xfId="45433" xr:uid="{28D8D868-DD09-446C-A934-A0049C78AAB9}"/>
    <cellStyle name="Millares 12 3 3 102" xfId="45872" xr:uid="{CBDE8D4F-FC9D-42FC-BF11-42D8839D43F6}"/>
    <cellStyle name="Millares 12 3 3 103" xfId="46311" xr:uid="{291D7D57-E026-48C9-91D5-441DB182327F}"/>
    <cellStyle name="Millares 12 3 3 104" xfId="46750" xr:uid="{CBA888EB-F565-4815-B0F8-8D40C3C604AF}"/>
    <cellStyle name="Millares 12 3 3 105" xfId="47189" xr:uid="{58C0F9BF-679A-409B-A4F1-EE241A927CE7}"/>
    <cellStyle name="Millares 12 3 3 106" xfId="47628" xr:uid="{9C6804E8-7647-4010-BD89-FF9BD437111C}"/>
    <cellStyle name="Millares 12 3 3 107" xfId="48067" xr:uid="{585DD8CE-C7B4-4307-901B-49DCD916CE8B}"/>
    <cellStyle name="Millares 12 3 3 108" xfId="48506" xr:uid="{F3EC7F1D-4797-43FE-99DC-EE5E1B97F0E5}"/>
    <cellStyle name="Millares 12 3 3 109" xfId="48945" xr:uid="{3937BA21-6AC4-4E25-B5D8-355446A6B458}"/>
    <cellStyle name="Millares 12 3 3 11" xfId="5920" xr:uid="{AE5AE3FE-180F-4730-BAC4-D8D04DA1495E}"/>
    <cellStyle name="Millares 12 3 3 110" xfId="49384" xr:uid="{6DC51028-FD66-4C85-8696-E6606E44ABCD}"/>
    <cellStyle name="Millares 12 3 3 111" xfId="49823" xr:uid="{946AE1F5-A31A-40FB-9158-8F784321E369}"/>
    <cellStyle name="Millares 12 3 3 112" xfId="50262" xr:uid="{06F5A913-EA6D-4420-9342-59E138C4D669}"/>
    <cellStyle name="Millares 12 3 3 113" xfId="50701" xr:uid="{1A4FA3CA-35A1-4CDD-9038-E6F0FA916BF8}"/>
    <cellStyle name="Millares 12 3 3 114" xfId="51140" xr:uid="{F530DBC8-57A7-4A84-8F0D-E67F48C347E3}"/>
    <cellStyle name="Millares 12 3 3 115" xfId="51579" xr:uid="{FFE37C19-4C70-4007-A3A2-278DC5D25244}"/>
    <cellStyle name="Millares 12 3 3 116" xfId="52018" xr:uid="{6B0BF1D3-E935-4604-B6AE-120FFB145E9B}"/>
    <cellStyle name="Millares 12 3 3 117" xfId="52457" xr:uid="{15A4DED3-5EFF-4E16-A77E-6AACB47F5C6F}"/>
    <cellStyle name="Millares 12 3 3 118" xfId="52896" xr:uid="{3A185C06-37A6-4FCB-967B-BB1449E43C4D}"/>
    <cellStyle name="Millares 12 3 3 119" xfId="53335" xr:uid="{411B73EA-FA89-4502-89D5-04FE5485EE4F}"/>
    <cellStyle name="Millares 12 3 3 12" xfId="6359" xr:uid="{B8FD765C-AD56-4A45-88A9-669076506AE3}"/>
    <cellStyle name="Millares 12 3 3 120" xfId="53774" xr:uid="{6595E821-2FBC-46C4-B040-ECDF1FA30230}"/>
    <cellStyle name="Millares 12 3 3 121" xfId="54213" xr:uid="{F4986BA1-D9B6-48E6-AFEC-6D339A31CC00}"/>
    <cellStyle name="Millares 12 3 3 122" xfId="54652" xr:uid="{4F50D59E-39D1-4C06-8BE4-5A367A182CEA}"/>
    <cellStyle name="Millares 12 3 3 13" xfId="6798" xr:uid="{B1AD1BE7-BDD1-4766-9647-71CBAC858A88}"/>
    <cellStyle name="Millares 12 3 3 14" xfId="7237" xr:uid="{DD5051B6-4E03-4902-8E6F-3FC7DC43B3D6}"/>
    <cellStyle name="Millares 12 3 3 15" xfId="7676" xr:uid="{9E866779-0150-4FB4-AB13-2C5208F30639}"/>
    <cellStyle name="Millares 12 3 3 16" xfId="8115" xr:uid="{1630A2D7-2CC2-41CB-80EF-6E04048D5810}"/>
    <cellStyle name="Millares 12 3 3 17" xfId="8554" xr:uid="{31390E23-A3FC-4329-9295-7BF2DF5CD8E2}"/>
    <cellStyle name="Millares 12 3 3 18" xfId="8993" xr:uid="{B44E1E06-21C9-4979-B0D8-2435F486EF3B}"/>
    <cellStyle name="Millares 12 3 3 19" xfId="9432" xr:uid="{78BC24B1-2DC6-4607-A1D2-27F0296C0FE8}"/>
    <cellStyle name="Millares 12 3 3 2" xfId="1917" xr:uid="{B8B3682D-8D13-4190-9DFF-AB56873A5994}"/>
    <cellStyle name="Millares 12 3 3 2 10" xfId="6132" xr:uid="{7CA3F62C-75A1-47BC-985D-E42EB0FA08E7}"/>
    <cellStyle name="Millares 12 3 3 2 100" xfId="45645" xr:uid="{F391A7D4-E2B7-40EF-BDD0-3599B6CC5E12}"/>
    <cellStyle name="Millares 12 3 3 2 101" xfId="46084" xr:uid="{BB0EEB47-2F3E-4E1C-89FD-7BB79BCDCC19}"/>
    <cellStyle name="Millares 12 3 3 2 102" xfId="46523" xr:uid="{866B65BA-7473-4A2E-BC62-728156B1C005}"/>
    <cellStyle name="Millares 12 3 3 2 103" xfId="46962" xr:uid="{8DFFF394-F50D-483B-9D49-864D92993253}"/>
    <cellStyle name="Millares 12 3 3 2 104" xfId="47401" xr:uid="{3DF2C1BB-769F-4B7B-B06B-0D60A386A286}"/>
    <cellStyle name="Millares 12 3 3 2 105" xfId="47840" xr:uid="{B7B18A21-B0F0-4B6B-A30F-F327CA97EE78}"/>
    <cellStyle name="Millares 12 3 3 2 106" xfId="48279" xr:uid="{27C719E5-A5FF-400E-8879-4466EA759510}"/>
    <cellStyle name="Millares 12 3 3 2 107" xfId="48718" xr:uid="{2855331A-44E9-48FF-8171-9B21262AF2D9}"/>
    <cellStyle name="Millares 12 3 3 2 108" xfId="49157" xr:uid="{CD1668F1-2B04-40B3-AB01-689F4AACAD70}"/>
    <cellStyle name="Millares 12 3 3 2 109" xfId="49596" xr:uid="{5034191A-153E-405D-A1E9-4807A3E07BA3}"/>
    <cellStyle name="Millares 12 3 3 2 11" xfId="6571" xr:uid="{F451207C-6EAD-4B59-8722-7C16CCA2CE58}"/>
    <cellStyle name="Millares 12 3 3 2 110" xfId="50035" xr:uid="{12C8D03C-D09F-4D54-BB9F-7CBC0E403341}"/>
    <cellStyle name="Millares 12 3 3 2 111" xfId="50474" xr:uid="{47522BCE-4EB5-46BC-B420-0A7BE6B2E966}"/>
    <cellStyle name="Millares 12 3 3 2 112" xfId="50913" xr:uid="{98B9B4C1-4BBF-4AA5-9F3F-87DFAD969337}"/>
    <cellStyle name="Millares 12 3 3 2 113" xfId="51352" xr:uid="{DA471C4D-DA67-4C92-849D-AB8BE3D49CC8}"/>
    <cellStyle name="Millares 12 3 3 2 114" xfId="51791" xr:uid="{47BFB492-DD76-4E20-AA5B-88E2E839FEF9}"/>
    <cellStyle name="Millares 12 3 3 2 115" xfId="52230" xr:uid="{63C76F24-FF1D-4F55-8E7C-0B20AF42E1EB}"/>
    <cellStyle name="Millares 12 3 3 2 116" xfId="52669" xr:uid="{821F16D7-3C2E-460A-A1A7-C22C1CCC7FC0}"/>
    <cellStyle name="Millares 12 3 3 2 117" xfId="53108" xr:uid="{210592C8-F1DA-4F91-B8D3-EE0D6E897B7B}"/>
    <cellStyle name="Millares 12 3 3 2 118" xfId="53547" xr:uid="{DD6B36F7-5891-4997-89F0-1AA7C507892C}"/>
    <cellStyle name="Millares 12 3 3 2 119" xfId="53986" xr:uid="{244E6704-263A-4E42-ABC7-DD99B708DEAC}"/>
    <cellStyle name="Millares 12 3 3 2 12" xfId="7010" xr:uid="{7DEFC42A-E96F-4A0E-A1A1-6FB82DCB9BCE}"/>
    <cellStyle name="Millares 12 3 3 2 120" xfId="54425" xr:uid="{49DFD37F-B097-47D6-8179-B0497D996A28}"/>
    <cellStyle name="Millares 12 3 3 2 121" xfId="54864" xr:uid="{987680A6-4BDB-4A83-828C-E73BB37EC057}"/>
    <cellStyle name="Millares 12 3 3 2 13" xfId="7449" xr:uid="{812D1341-E902-4B3A-8052-2CA972C1F401}"/>
    <cellStyle name="Millares 12 3 3 2 14" xfId="7888" xr:uid="{30C2D7EC-BF02-4C5A-AB60-6FD4117C48A7}"/>
    <cellStyle name="Millares 12 3 3 2 15" xfId="8327" xr:uid="{D84B51BB-E9C7-42D4-9AC5-6B4ACFFDDDF7}"/>
    <cellStyle name="Millares 12 3 3 2 16" xfId="8766" xr:uid="{2EE046B6-9919-4AD1-8C99-9047ED708229}"/>
    <cellStyle name="Millares 12 3 3 2 17" xfId="9205" xr:uid="{4EBE7489-FD7B-4CBE-A8C0-2D999E6086D6}"/>
    <cellStyle name="Millares 12 3 3 2 18" xfId="9644" xr:uid="{3779AA14-8224-45AE-94F6-7F175F09DE4F}"/>
    <cellStyle name="Millares 12 3 3 2 19" xfId="10083" xr:uid="{38729949-F2B4-4901-9C3E-65DC47B339D3}"/>
    <cellStyle name="Millares 12 3 3 2 2" xfId="2620" xr:uid="{CE8A8EA6-0C2E-4962-9A98-5A357CEFB9E2}"/>
    <cellStyle name="Millares 12 3 3 2 20" xfId="10521" xr:uid="{8C54C3FE-8E76-445B-8F09-BE0EDC128BF2}"/>
    <cellStyle name="Millares 12 3 3 2 21" xfId="10960" xr:uid="{AD7D2784-4839-434D-8728-1C8333504631}"/>
    <cellStyle name="Millares 12 3 3 2 22" xfId="11399" xr:uid="{A16364D6-5506-4BD3-87DD-B1994E885351}"/>
    <cellStyle name="Millares 12 3 3 2 23" xfId="11838" xr:uid="{9227D79C-0389-4D92-A351-FD093247D816}"/>
    <cellStyle name="Millares 12 3 3 2 24" xfId="12277" xr:uid="{5E31AFF7-BFC2-40B9-AF2A-12B557F5DD88}"/>
    <cellStyle name="Millares 12 3 3 2 25" xfId="12717" xr:uid="{FBF6C4E9-982B-4628-8B2A-0E6C81A0B5FA}"/>
    <cellStyle name="Millares 12 3 3 2 26" xfId="13156" xr:uid="{195897BB-2720-4C98-BB1B-ED90A71D2ACE}"/>
    <cellStyle name="Millares 12 3 3 2 27" xfId="13596" xr:uid="{A096E1A0-8F31-43FF-891D-8E77EBD1BC08}"/>
    <cellStyle name="Millares 12 3 3 2 28" xfId="14035" xr:uid="{E755D4F8-6836-4E9D-A593-BD8FB70E3B7F}"/>
    <cellStyle name="Millares 12 3 3 2 29" xfId="14474" xr:uid="{BD5B7E5F-3E31-47C1-A703-9FC73DB8A4CE}"/>
    <cellStyle name="Millares 12 3 3 2 3" xfId="3059" xr:uid="{DEA2AF26-BA0F-42B6-8FFB-D5B0C145E65E}"/>
    <cellStyle name="Millares 12 3 3 2 30" xfId="14913" xr:uid="{E121513B-E322-4A76-ABE6-0827DBCFF73D}"/>
    <cellStyle name="Millares 12 3 3 2 31" xfId="15352" xr:uid="{51C826FA-BA7C-4547-A42A-277E847235F9}"/>
    <cellStyle name="Millares 12 3 3 2 32" xfId="15791" xr:uid="{3C1EA5EA-2648-45A6-8FFE-F71C59454EE5}"/>
    <cellStyle name="Millares 12 3 3 2 33" xfId="16231" xr:uid="{FDE7D30A-26C2-4D4C-8943-38CC7814612E}"/>
    <cellStyle name="Millares 12 3 3 2 34" xfId="16670" xr:uid="{0EF61BE3-4F7A-4877-A725-CA6010938BDF}"/>
    <cellStyle name="Millares 12 3 3 2 35" xfId="17109" xr:uid="{8331DB66-FE21-4A63-B2CE-3FCAE69B01D1}"/>
    <cellStyle name="Millares 12 3 3 2 36" xfId="17548" xr:uid="{BF696194-7ECE-42A5-A4E9-51D7A8C7FFAA}"/>
    <cellStyle name="Millares 12 3 3 2 37" xfId="17987" xr:uid="{BE223611-8291-4D74-A33A-EB074E5808B4}"/>
    <cellStyle name="Millares 12 3 3 2 38" xfId="18426" xr:uid="{4EDBE3D7-F35A-4A73-90D1-BC8E85BB29BE}"/>
    <cellStyle name="Millares 12 3 3 2 39" xfId="18865" xr:uid="{8E7BCB88-A759-4CFB-BEE6-9A484D88929E}"/>
    <cellStyle name="Millares 12 3 3 2 4" xfId="3497" xr:uid="{3E613034-C932-4898-A4D5-1C1B5633729B}"/>
    <cellStyle name="Millares 12 3 3 2 40" xfId="19304" xr:uid="{9D480D8C-26EE-4BA9-9A80-85054CF49C60}"/>
    <cellStyle name="Millares 12 3 3 2 41" xfId="19743" xr:uid="{B56A4E42-E1C9-4657-B1A0-E6815BBDC9E5}"/>
    <cellStyle name="Millares 12 3 3 2 42" xfId="20182" xr:uid="{282F2D6B-301D-4C3D-83CB-5B49D7A7A03E}"/>
    <cellStyle name="Millares 12 3 3 2 43" xfId="20621" xr:uid="{BB4047F2-34F1-4F34-B31A-7753250666A2}"/>
    <cellStyle name="Millares 12 3 3 2 44" xfId="21060" xr:uid="{04187090-A324-4A7C-9935-89CDD6D342AF}"/>
    <cellStyle name="Millares 12 3 3 2 45" xfId="21499" xr:uid="{6192BF39-D160-4249-9C46-5365935C5ED2}"/>
    <cellStyle name="Millares 12 3 3 2 46" xfId="21938" xr:uid="{7601A6A8-2FB6-4989-9D4B-41AED8A9BC9A}"/>
    <cellStyle name="Millares 12 3 3 2 47" xfId="22377" xr:uid="{0DC591FB-FE7A-41AA-98A4-6E21780EBC9D}"/>
    <cellStyle name="Millares 12 3 3 2 48" xfId="22816" xr:uid="{38ED03C3-9CE7-4B1A-83CC-1E438B19AA12}"/>
    <cellStyle name="Millares 12 3 3 2 49" xfId="23255" xr:uid="{667FBB4C-6F65-4CEE-9D01-9B24D06D545B}"/>
    <cellStyle name="Millares 12 3 3 2 5" xfId="3937" xr:uid="{A02737D5-95B7-4C64-BF98-2F94153B5BF6}"/>
    <cellStyle name="Millares 12 3 3 2 50" xfId="23694" xr:uid="{CB743D28-7DA9-4AB1-A239-B978ABAA78F6}"/>
    <cellStyle name="Millares 12 3 3 2 51" xfId="24133" xr:uid="{98627636-C3BC-49E4-B0EA-C4EF96639939}"/>
    <cellStyle name="Millares 12 3 3 2 52" xfId="24572" xr:uid="{57A770F1-56C6-4DEF-A878-71AAF5F23D56}"/>
    <cellStyle name="Millares 12 3 3 2 53" xfId="25011" xr:uid="{F48EAB07-B70D-4DAF-A53B-FC9410914563}"/>
    <cellStyle name="Millares 12 3 3 2 54" xfId="25450" xr:uid="{4DE5D473-73FC-42EC-A838-C07D1E1E8A6A}"/>
    <cellStyle name="Millares 12 3 3 2 55" xfId="25889" xr:uid="{A03C1FA2-3824-4295-B7E7-9AC4C6ED2B3A}"/>
    <cellStyle name="Millares 12 3 3 2 56" xfId="26328" xr:uid="{0BF65E30-295C-4FE9-8949-5359031C20DF}"/>
    <cellStyle name="Millares 12 3 3 2 57" xfId="26767" xr:uid="{3111D783-401C-4F1D-99C7-FBFBC464A3CC}"/>
    <cellStyle name="Millares 12 3 3 2 58" xfId="27206" xr:uid="{85ACF369-C3A4-48DC-91E4-CA98ACD62378}"/>
    <cellStyle name="Millares 12 3 3 2 59" xfId="27645" xr:uid="{3B5796B8-5C0A-4081-AC17-A54E65F2DE84}"/>
    <cellStyle name="Millares 12 3 3 2 6" xfId="4376" xr:uid="{883CDC41-F572-4F34-B7E0-FDEB7F2300B3}"/>
    <cellStyle name="Millares 12 3 3 2 60" xfId="28084" xr:uid="{02BB11EC-E74D-4A14-8BB2-82F232DBE94C}"/>
    <cellStyle name="Millares 12 3 3 2 61" xfId="28523" xr:uid="{29B9BF9E-4FDA-4D25-8E5C-8AE2B47CFF96}"/>
    <cellStyle name="Millares 12 3 3 2 62" xfId="28962" xr:uid="{C46A51A6-0210-43D2-A7CF-18664795C876}"/>
    <cellStyle name="Millares 12 3 3 2 63" xfId="29401" xr:uid="{BA29D452-7FD8-4FC8-8877-C4BAAD65FD19}"/>
    <cellStyle name="Millares 12 3 3 2 64" xfId="29840" xr:uid="{74D92F42-FA0A-403F-9143-9B47202591AA}"/>
    <cellStyle name="Millares 12 3 3 2 65" xfId="30279" xr:uid="{F7DF82B4-E93A-4979-A103-84356B3A0451}"/>
    <cellStyle name="Millares 12 3 3 2 66" xfId="30718" xr:uid="{3B2B19DD-852F-4674-8C39-8963637D6203}"/>
    <cellStyle name="Millares 12 3 3 2 67" xfId="31157" xr:uid="{81BA4465-8206-48FE-90FF-7D18FB38F64B}"/>
    <cellStyle name="Millares 12 3 3 2 68" xfId="31596" xr:uid="{92D5AAF7-136D-447A-B381-90A6B222F9BB}"/>
    <cellStyle name="Millares 12 3 3 2 69" xfId="32036" xr:uid="{EE17DABA-EB0E-47FB-A44B-8E857135060D}"/>
    <cellStyle name="Millares 12 3 3 2 7" xfId="4815" xr:uid="{997F85C8-7735-47A7-9283-349CCB49C565}"/>
    <cellStyle name="Millares 12 3 3 2 70" xfId="32475" xr:uid="{E2305DCD-FCA9-4E49-BF13-F60F776476D8}"/>
    <cellStyle name="Millares 12 3 3 2 71" xfId="32914" xr:uid="{254FB60E-B7CF-40F2-AC44-C63D28E312D6}"/>
    <cellStyle name="Millares 12 3 3 2 72" xfId="33353" xr:uid="{9A3D9B42-40D2-43C0-AECC-C040EF03E988}"/>
    <cellStyle name="Millares 12 3 3 2 73" xfId="33792" xr:uid="{234D7569-6490-43A3-B14B-ED91FDF5B612}"/>
    <cellStyle name="Millares 12 3 3 2 74" xfId="34231" xr:uid="{3171F38D-21F3-4FEE-A65D-1C26E77A4D18}"/>
    <cellStyle name="Millares 12 3 3 2 75" xfId="34670" xr:uid="{A665FB34-B6B1-4D65-93C3-A923DD35AE38}"/>
    <cellStyle name="Millares 12 3 3 2 76" xfId="35109" xr:uid="{70CEB616-6B90-41A0-89BD-C5CBBA907E70}"/>
    <cellStyle name="Millares 12 3 3 2 77" xfId="35548" xr:uid="{7825C01C-B38E-4E7F-BFD8-20A7A14C733A}"/>
    <cellStyle name="Millares 12 3 3 2 78" xfId="35987" xr:uid="{0F229C02-2C88-498B-89B5-BF0B24A7B506}"/>
    <cellStyle name="Millares 12 3 3 2 79" xfId="36426" xr:uid="{5441A0C6-73D7-420F-AE2C-AFBAFEADEBBF}"/>
    <cellStyle name="Millares 12 3 3 2 8" xfId="5254" xr:uid="{DEED4BA9-5047-4005-965D-DA7B934665D7}"/>
    <cellStyle name="Millares 12 3 3 2 80" xfId="36865" xr:uid="{882D4C2D-B2C1-4114-A829-74FE7C1952C4}"/>
    <cellStyle name="Millares 12 3 3 2 81" xfId="37303" xr:uid="{6EE8ED6B-27E9-40B2-BFC3-E611A94429AA}"/>
    <cellStyle name="Millares 12 3 3 2 82" xfId="37742" xr:uid="{3662A476-CC0A-465D-9D30-D23CF8FFAC45}"/>
    <cellStyle name="Millares 12 3 3 2 83" xfId="38181" xr:uid="{B961F4D0-D0FA-4499-A2B6-9D8D80EF1C20}"/>
    <cellStyle name="Millares 12 3 3 2 84" xfId="38620" xr:uid="{9E83876F-C3CF-463D-B58B-F89595E07396}"/>
    <cellStyle name="Millares 12 3 3 2 85" xfId="39059" xr:uid="{1D597217-C7A2-489C-8168-D643B5083E10}"/>
    <cellStyle name="Millares 12 3 3 2 86" xfId="39498" xr:uid="{7954AD29-1ADF-47AC-ABFA-AD9590AB0CB1}"/>
    <cellStyle name="Millares 12 3 3 2 87" xfId="39937" xr:uid="{80DA4265-0673-469E-9ED4-85E2EBD1C1CF}"/>
    <cellStyle name="Millares 12 3 3 2 88" xfId="40377" xr:uid="{494744C5-576F-4492-A9FB-10470F0653DF}"/>
    <cellStyle name="Millares 12 3 3 2 89" xfId="40816" xr:uid="{76772AF8-9816-49FB-BB87-7EFD5C31A410}"/>
    <cellStyle name="Millares 12 3 3 2 9" xfId="5693" xr:uid="{1B603CB0-BC99-4C9E-89D0-2365C46E3A00}"/>
    <cellStyle name="Millares 12 3 3 2 90" xfId="41255" xr:uid="{20E9EDA0-4FC9-4082-8950-D05BDFE7CDB4}"/>
    <cellStyle name="Millares 12 3 3 2 91" xfId="41694" xr:uid="{E1F0D999-5301-43F1-9143-38472050FC6B}"/>
    <cellStyle name="Millares 12 3 3 2 92" xfId="42133" xr:uid="{1DC48BC6-A7A3-4697-97C8-B6BFD5283AB2}"/>
    <cellStyle name="Millares 12 3 3 2 93" xfId="42572" xr:uid="{58C074C5-144A-47C3-91D7-079794C5C631}"/>
    <cellStyle name="Millares 12 3 3 2 94" xfId="43011" xr:uid="{9FCE46E3-E448-44FD-B9D3-CB4F8756C4BC}"/>
    <cellStyle name="Millares 12 3 3 2 95" xfId="43450" xr:uid="{96A72F21-3BB5-470B-BA0E-B52FFCDF1B75}"/>
    <cellStyle name="Millares 12 3 3 2 96" xfId="43889" xr:uid="{C51AE9CC-D081-4C57-9393-FE12FE78CC44}"/>
    <cellStyle name="Millares 12 3 3 2 97" xfId="44328" xr:uid="{F1EC82A8-393B-42C0-8954-43BE5D501A04}"/>
    <cellStyle name="Millares 12 3 3 2 98" xfId="44767" xr:uid="{85B83739-9A4E-4DA2-88B2-6FAE73699FBE}"/>
    <cellStyle name="Millares 12 3 3 2 99" xfId="45206" xr:uid="{695C27F1-0D1C-477C-BD10-AE97BC546F5B}"/>
    <cellStyle name="Millares 12 3 3 20" xfId="9871" xr:uid="{88B48881-5ADF-4648-9DF1-E5491DF99B73}"/>
    <cellStyle name="Millares 12 3 3 21" xfId="10309" xr:uid="{3D53F9A8-ABAF-4739-8D6D-7C5C3B4FB860}"/>
    <cellStyle name="Millares 12 3 3 22" xfId="10748" xr:uid="{EBB8336F-6366-436B-A674-96DE6E472952}"/>
    <cellStyle name="Millares 12 3 3 23" xfId="11187" xr:uid="{0EA90319-FF21-4025-A9A1-ABF59AAB667D}"/>
    <cellStyle name="Millares 12 3 3 24" xfId="11626" xr:uid="{1D8484C1-2594-48F9-B370-C282684C01BA}"/>
    <cellStyle name="Millares 12 3 3 25" xfId="12065" xr:uid="{79DD3C7A-066D-4614-B84D-F1B979FAA5F6}"/>
    <cellStyle name="Millares 12 3 3 26" xfId="12504" xr:uid="{855713E0-97A4-4452-ABA4-8891F7D670BB}"/>
    <cellStyle name="Millares 12 3 3 27" xfId="12944" xr:uid="{D172954C-D102-4156-94C6-67F36131A5ED}"/>
    <cellStyle name="Millares 12 3 3 28" xfId="13383" xr:uid="{3E5A7089-45CC-4297-B29F-2D83CB53168E}"/>
    <cellStyle name="Millares 12 3 3 29" xfId="13823" xr:uid="{CED3D6EB-3F55-430D-82E4-3373E16E6313}"/>
    <cellStyle name="Millares 12 3 3 3" xfId="2407" xr:uid="{7C1459A7-2B50-4F04-8AC6-BE49DFB3A639}"/>
    <cellStyle name="Millares 12 3 3 30" xfId="14262" xr:uid="{C4389DE6-08EC-40E4-8978-8B33A2A44465}"/>
    <cellStyle name="Millares 12 3 3 31" xfId="14701" xr:uid="{FECAD4FB-9337-49A8-8EB8-2038770D1DB9}"/>
    <cellStyle name="Millares 12 3 3 32" xfId="15140" xr:uid="{C71F9F87-AF49-4514-9B22-3FF3C708508C}"/>
    <cellStyle name="Millares 12 3 3 33" xfId="15579" xr:uid="{DD48E717-ED89-42E5-AF93-C4776514E6F3}"/>
    <cellStyle name="Millares 12 3 3 34" xfId="16018" xr:uid="{6C40A1DD-C5FB-42E4-A48A-791E68E8C67C}"/>
    <cellStyle name="Millares 12 3 3 35" xfId="16458" xr:uid="{9608757D-9FDB-4EC1-AFFD-ACB743B20A19}"/>
    <cellStyle name="Millares 12 3 3 36" xfId="16897" xr:uid="{3E34D150-52CC-4997-BE1C-4A18A67872BB}"/>
    <cellStyle name="Millares 12 3 3 37" xfId="17336" xr:uid="{5188E589-806D-426D-B46C-6B56DF103838}"/>
    <cellStyle name="Millares 12 3 3 38" xfId="17775" xr:uid="{36165821-44DC-4A4F-A963-7F1980C8E591}"/>
    <cellStyle name="Millares 12 3 3 39" xfId="18214" xr:uid="{BDA04796-65F2-4075-9229-3B95A6736A2E}"/>
    <cellStyle name="Millares 12 3 3 4" xfId="2847" xr:uid="{DD837510-33BA-4684-99D0-3A6528C4EE67}"/>
    <cellStyle name="Millares 12 3 3 40" xfId="18653" xr:uid="{41DB6D61-78CF-4C45-857C-47F9C125437F}"/>
    <cellStyle name="Millares 12 3 3 41" xfId="19092" xr:uid="{A5B9B889-63ED-4952-AC8F-0F9E0CA25679}"/>
    <cellStyle name="Millares 12 3 3 42" xfId="19531" xr:uid="{3DCC25DC-8D9B-4CBB-871A-027F941C3CE3}"/>
    <cellStyle name="Millares 12 3 3 43" xfId="19970" xr:uid="{0937CC0E-7D69-4E79-B083-9F64748355E2}"/>
    <cellStyle name="Millares 12 3 3 44" xfId="20409" xr:uid="{00F6ED2F-1238-43C8-93F7-7BC229E6428D}"/>
    <cellStyle name="Millares 12 3 3 45" xfId="20848" xr:uid="{4434F817-886F-47FB-89BF-470959D04045}"/>
    <cellStyle name="Millares 12 3 3 46" xfId="21287" xr:uid="{663F65F3-7A00-4B14-B637-F28E0501DB4E}"/>
    <cellStyle name="Millares 12 3 3 47" xfId="21726" xr:uid="{B4EFB0BB-1330-41DC-A6ED-BEA3629A40D0}"/>
    <cellStyle name="Millares 12 3 3 48" xfId="22165" xr:uid="{A5A5E342-490D-481E-BED5-D1BD27B49187}"/>
    <cellStyle name="Millares 12 3 3 49" xfId="22604" xr:uid="{715F649A-02BE-44FA-A59D-505A6C06997A}"/>
    <cellStyle name="Millares 12 3 3 5" xfId="3285" xr:uid="{97B2C330-F529-4BD7-B15B-09ABF70D9577}"/>
    <cellStyle name="Millares 12 3 3 50" xfId="23043" xr:uid="{5B2F50D6-53FA-4053-BADD-20852CB65EDE}"/>
    <cellStyle name="Millares 12 3 3 51" xfId="23482" xr:uid="{C48444CC-A492-4AC6-B033-C5B24448C722}"/>
    <cellStyle name="Millares 12 3 3 52" xfId="23921" xr:uid="{22ADFC9B-3247-4FDD-B3C8-1AF65F412222}"/>
    <cellStyle name="Millares 12 3 3 53" xfId="24360" xr:uid="{4D2A8164-955A-4655-94BB-B127C51AB3F8}"/>
    <cellStyle name="Millares 12 3 3 54" xfId="24799" xr:uid="{928A07C7-6C9A-4AC0-989A-76627E2C65CB}"/>
    <cellStyle name="Millares 12 3 3 55" xfId="25238" xr:uid="{A3C38BCF-0D92-42A6-9D43-027E1E74C093}"/>
    <cellStyle name="Millares 12 3 3 56" xfId="25677" xr:uid="{6FB8581C-B745-4758-B0F1-D06D15C51E75}"/>
    <cellStyle name="Millares 12 3 3 57" xfId="26116" xr:uid="{A71E10C6-1683-44E0-9EB1-777380E3DF82}"/>
    <cellStyle name="Millares 12 3 3 58" xfId="26555" xr:uid="{F46BD85D-150F-426F-8C57-FE5631182DEF}"/>
    <cellStyle name="Millares 12 3 3 59" xfId="26994" xr:uid="{90512D42-B705-4B0A-801A-0A73DE00A87D}"/>
    <cellStyle name="Millares 12 3 3 6" xfId="3725" xr:uid="{7AD8499D-D1AE-499F-BDE9-F488DEED322A}"/>
    <cellStyle name="Millares 12 3 3 60" xfId="27433" xr:uid="{51CA0B20-F480-4171-BAD3-9AEE96C0B853}"/>
    <cellStyle name="Millares 12 3 3 61" xfId="27872" xr:uid="{821898B7-C83D-4B80-B035-90A18441F70E}"/>
    <cellStyle name="Millares 12 3 3 62" xfId="28311" xr:uid="{9923AE85-4F01-45DD-B7D4-26B0FE9D90F4}"/>
    <cellStyle name="Millares 12 3 3 63" xfId="28750" xr:uid="{2A7A4F01-D263-4B09-B61B-4DBA5E5B47A2}"/>
    <cellStyle name="Millares 12 3 3 64" xfId="29189" xr:uid="{47F28852-30D0-44B9-8D1C-F31D90A5A7DB}"/>
    <cellStyle name="Millares 12 3 3 65" xfId="29628" xr:uid="{8C0297EA-4CFC-4EDA-B97C-78F051270D1A}"/>
    <cellStyle name="Millares 12 3 3 66" xfId="30067" xr:uid="{4BDA5DFA-64B7-4E77-9729-AE387041B3D3}"/>
    <cellStyle name="Millares 12 3 3 67" xfId="30506" xr:uid="{2054AE03-A42E-43F6-9A36-E63BC421FCC2}"/>
    <cellStyle name="Millares 12 3 3 68" xfId="30945" xr:uid="{6211FE03-6EA6-4C33-ADCC-883936C1E611}"/>
    <cellStyle name="Millares 12 3 3 69" xfId="31384" xr:uid="{26DB210E-473E-4139-8FE5-DC6C627A046B}"/>
    <cellStyle name="Millares 12 3 3 7" xfId="4164" xr:uid="{DBAEC56A-6442-4BC5-B6EC-41211BD6A69B}"/>
    <cellStyle name="Millares 12 3 3 70" xfId="31823" xr:uid="{0BFF9AC7-9C5D-4CD5-8E8A-49C658453CEA}"/>
    <cellStyle name="Millares 12 3 3 71" xfId="32263" xr:uid="{EFFB7A99-A3A3-4F21-B9E9-921416AB6301}"/>
    <cellStyle name="Millares 12 3 3 72" xfId="32702" xr:uid="{661AF9B7-4F99-4372-873A-7B29379AC2A0}"/>
    <cellStyle name="Millares 12 3 3 73" xfId="33141" xr:uid="{0994051E-A7CC-4DB5-9F5C-0D5EDEAC1F68}"/>
    <cellStyle name="Millares 12 3 3 74" xfId="33580" xr:uid="{631F64D7-BA8C-4819-AD2F-86A484196ECC}"/>
    <cellStyle name="Millares 12 3 3 75" xfId="34019" xr:uid="{F044A2A1-1295-48A7-A23C-46FE87E8CB43}"/>
    <cellStyle name="Millares 12 3 3 76" xfId="34458" xr:uid="{475A23C9-5782-491B-8E58-CAB4513CE616}"/>
    <cellStyle name="Millares 12 3 3 77" xfId="34897" xr:uid="{F093A4CB-4042-453D-A317-4F824D145BED}"/>
    <cellStyle name="Millares 12 3 3 78" xfId="35336" xr:uid="{FD00A01C-2FF3-4CEB-B7B4-9D88D43D8854}"/>
    <cellStyle name="Millares 12 3 3 79" xfId="35775" xr:uid="{382B7DB1-F5A5-4178-B92D-A27FE8C5B280}"/>
    <cellStyle name="Millares 12 3 3 8" xfId="4603" xr:uid="{2922D37F-07B9-4BC5-86C6-BD4C5C5B93FD}"/>
    <cellStyle name="Millares 12 3 3 80" xfId="36214" xr:uid="{84C60022-0C89-4ECE-AF37-8295A3E634C4}"/>
    <cellStyle name="Millares 12 3 3 81" xfId="36653" xr:uid="{1C3695A2-46DA-4C80-A722-EED0AC1E077A}"/>
    <cellStyle name="Millares 12 3 3 82" xfId="37091" xr:uid="{99FF884A-1F94-42F6-B0B9-D40234810F2A}"/>
    <cellStyle name="Millares 12 3 3 83" xfId="37530" xr:uid="{E2B3CBDF-126B-4419-A39F-468174966416}"/>
    <cellStyle name="Millares 12 3 3 84" xfId="37969" xr:uid="{885FF1CE-02FD-49E9-BB03-494EE98381F7}"/>
    <cellStyle name="Millares 12 3 3 85" xfId="38408" xr:uid="{655CCA01-E015-48A9-B831-0C1591BC2CC6}"/>
    <cellStyle name="Millares 12 3 3 86" xfId="38847" xr:uid="{F7A4CE85-4F03-4D67-ABF8-E97B70977D54}"/>
    <cellStyle name="Millares 12 3 3 87" xfId="39286" xr:uid="{8E00D94C-D34A-4879-BA15-8320B1D5E51A}"/>
    <cellStyle name="Millares 12 3 3 88" xfId="39725" xr:uid="{D0699C7E-57A5-4E31-B005-124BC5BB5E2C}"/>
    <cellStyle name="Millares 12 3 3 89" xfId="40165" xr:uid="{7AF1FC79-CA13-4C89-BE93-D29F2EDB4186}"/>
    <cellStyle name="Millares 12 3 3 9" xfId="5042" xr:uid="{F030E782-3D86-4143-BEF2-F463DB1711A2}"/>
    <cellStyle name="Millares 12 3 3 90" xfId="40604" xr:uid="{CC4D634B-66F8-4937-BA26-A30C69F094F0}"/>
    <cellStyle name="Millares 12 3 3 91" xfId="41043" xr:uid="{98D1E95A-B6B8-421E-B51E-0E1DE4DB2A24}"/>
    <cellStyle name="Millares 12 3 3 92" xfId="41482" xr:uid="{3080486E-FC1F-4ADA-AADA-7ED676044EC9}"/>
    <cellStyle name="Millares 12 3 3 93" xfId="41921" xr:uid="{7DD080CE-0249-46A4-9D20-46C9C8D61099}"/>
    <cellStyle name="Millares 12 3 3 94" xfId="42360" xr:uid="{2FB5BE11-C48D-4693-9CC8-CAED167A6B38}"/>
    <cellStyle name="Millares 12 3 3 95" xfId="42799" xr:uid="{CBBD2F30-1E90-4737-A01C-445640524D28}"/>
    <cellStyle name="Millares 12 3 3 96" xfId="43238" xr:uid="{F674463C-DC09-4685-A144-A89C7B1EB39D}"/>
    <cellStyle name="Millares 12 3 3 97" xfId="43677" xr:uid="{8FA9A76B-3DBF-4871-B752-607091454A67}"/>
    <cellStyle name="Millares 12 3 3 98" xfId="44116" xr:uid="{9CCF10E2-17A3-4A74-8453-6ECE420C2081}"/>
    <cellStyle name="Millares 12 3 3 99" xfId="44555" xr:uid="{6FC1EEFC-C852-4988-B260-280DF22A1731}"/>
    <cellStyle name="Millares 12 3 30" xfId="13274" xr:uid="{743DE38F-159D-4483-A92E-D29609539C7C}"/>
    <cellStyle name="Millares 12 3 31" xfId="13714" xr:uid="{B25DB1A2-87F2-4C5E-93E6-81F83BF8DBD6}"/>
    <cellStyle name="Millares 12 3 32" xfId="14153" xr:uid="{38085014-AF1C-4E00-A4AF-57DA928C6739}"/>
    <cellStyle name="Millares 12 3 33" xfId="14592" xr:uid="{F58B036D-C1AD-4F08-9BA9-E4791AE87179}"/>
    <cellStyle name="Millares 12 3 34" xfId="15031" xr:uid="{AF44A1DF-EB74-4971-9273-C739E6464B92}"/>
    <cellStyle name="Millares 12 3 35" xfId="15470" xr:uid="{BFEACAA1-41B6-447D-8CC5-D7D945C5A2B4}"/>
    <cellStyle name="Millares 12 3 36" xfId="15909" xr:uid="{2E80FF9D-2DAB-4D6D-93D1-4C0AECFE2EE3}"/>
    <cellStyle name="Millares 12 3 37" xfId="16349" xr:uid="{3F1E68FB-CAF9-4EAF-A5D7-B84C48C6FD2F}"/>
    <cellStyle name="Millares 12 3 38" xfId="16788" xr:uid="{042CB186-BB19-47F6-B54E-7FCA351470C7}"/>
    <cellStyle name="Millares 12 3 39" xfId="17227" xr:uid="{076A3187-F735-4EED-A333-4D24813C5F5A}"/>
    <cellStyle name="Millares 12 3 4" xfId="1396" xr:uid="{C27ED4F0-77C7-4848-B657-F613AB7A1035}"/>
    <cellStyle name="Millares 12 3 4 10" xfId="6026" xr:uid="{0AA4A6F6-02C9-4900-A615-C774612FC833}"/>
    <cellStyle name="Millares 12 3 4 100" xfId="45539" xr:uid="{36170335-2A05-4E96-BC47-9E1D4D891C45}"/>
    <cellStyle name="Millares 12 3 4 101" xfId="45978" xr:uid="{5A565AB9-65DD-48A5-810B-2FFC61F24342}"/>
    <cellStyle name="Millares 12 3 4 102" xfId="46417" xr:uid="{28B0DC8C-95B4-48B5-A8DC-6C3876F48919}"/>
    <cellStyle name="Millares 12 3 4 103" xfId="46856" xr:uid="{DDCEF6B0-F9D4-4391-9943-74513B7A7AE7}"/>
    <cellStyle name="Millares 12 3 4 104" xfId="47295" xr:uid="{49A0DC62-6E52-4A1E-8481-E668BB0C5912}"/>
    <cellStyle name="Millares 12 3 4 105" xfId="47734" xr:uid="{308500EA-DBE8-4B91-81AC-1C97556C5FA2}"/>
    <cellStyle name="Millares 12 3 4 106" xfId="48173" xr:uid="{A6A467B8-1C9E-4DC8-8914-BBD63B8D7442}"/>
    <cellStyle name="Millares 12 3 4 107" xfId="48612" xr:uid="{46C31F96-FA94-4D80-B03F-1C909EE668BF}"/>
    <cellStyle name="Millares 12 3 4 108" xfId="49051" xr:uid="{3E375B9A-8166-413D-A437-B5004FBFF2DE}"/>
    <cellStyle name="Millares 12 3 4 109" xfId="49490" xr:uid="{2DE9A556-8B85-4750-A59E-14C5AD420C3F}"/>
    <cellStyle name="Millares 12 3 4 11" xfId="6465" xr:uid="{97CC1C50-7BED-4ACC-9CE5-ED7B62F09C33}"/>
    <cellStyle name="Millares 12 3 4 110" xfId="49929" xr:uid="{CE601E76-4BAD-455D-850B-7A42CA897371}"/>
    <cellStyle name="Millares 12 3 4 111" xfId="50368" xr:uid="{509B3188-F8CD-4B08-918F-E5F0246D8247}"/>
    <cellStyle name="Millares 12 3 4 112" xfId="50807" xr:uid="{1033EAB3-B6B1-4B46-8112-44E6A87BD34B}"/>
    <cellStyle name="Millares 12 3 4 113" xfId="51246" xr:uid="{D890DDCA-459F-435A-A3D2-E26CA3A4629C}"/>
    <cellStyle name="Millares 12 3 4 114" xfId="51685" xr:uid="{0C4045C9-B89C-4CFD-8D15-D6079D6D97AC}"/>
    <cellStyle name="Millares 12 3 4 115" xfId="52124" xr:uid="{8CEFC7BD-CE7C-434F-BA9B-8EE1221653CE}"/>
    <cellStyle name="Millares 12 3 4 116" xfId="52563" xr:uid="{E76DC197-37C1-4279-A831-F8DA68A45B1E}"/>
    <cellStyle name="Millares 12 3 4 117" xfId="53002" xr:uid="{13CC53CD-37FF-4B6D-9870-C2ADB0239F08}"/>
    <cellStyle name="Millares 12 3 4 118" xfId="53441" xr:uid="{AE67F18F-6093-4E3D-856A-7EBD28A967D8}"/>
    <cellStyle name="Millares 12 3 4 119" xfId="53880" xr:uid="{3914DE12-4ABF-4C72-B8FA-90F16552A4A3}"/>
    <cellStyle name="Millares 12 3 4 12" xfId="6904" xr:uid="{B5EE42C2-4FB2-4F01-B3D1-8BF8541389D6}"/>
    <cellStyle name="Millares 12 3 4 120" xfId="54319" xr:uid="{F8776593-603B-46D8-964C-F568A31AF915}"/>
    <cellStyle name="Millares 12 3 4 121" xfId="54758" xr:uid="{B6F660B7-DD07-4DDC-9227-A1436811B0E7}"/>
    <cellStyle name="Millares 12 3 4 13" xfId="7343" xr:uid="{61BD87DD-0292-4E9A-ADE5-D9330B293BA3}"/>
    <cellStyle name="Millares 12 3 4 14" xfId="7782" xr:uid="{96031347-FEA1-455C-976C-C5825C883840}"/>
    <cellStyle name="Millares 12 3 4 15" xfId="8221" xr:uid="{69E243B5-6FE5-4E8A-86ED-72CFE4EBB016}"/>
    <cellStyle name="Millares 12 3 4 16" xfId="8660" xr:uid="{C3B4FB27-D2CE-49B4-B336-3C92325EAC31}"/>
    <cellStyle name="Millares 12 3 4 17" xfId="9099" xr:uid="{E863DE57-9AAA-4267-B8F7-39E1E531F953}"/>
    <cellStyle name="Millares 12 3 4 18" xfId="9538" xr:uid="{216BF689-2BE5-4D3D-8445-8C19AF743583}"/>
    <cellStyle name="Millares 12 3 4 19" xfId="9977" xr:uid="{94CE5815-B5B5-40AF-A260-7351A065D8D7}"/>
    <cellStyle name="Millares 12 3 4 2" xfId="2513" xr:uid="{00276CED-0EAA-49A8-A0B6-D977C15ED0F2}"/>
    <cellStyle name="Millares 12 3 4 20" xfId="10415" xr:uid="{1D6BE37C-EE12-4875-9B3B-F71517A7A444}"/>
    <cellStyle name="Millares 12 3 4 21" xfId="10854" xr:uid="{2AA232B5-C0A6-4280-9D62-5CDDE2E8769B}"/>
    <cellStyle name="Millares 12 3 4 22" xfId="11293" xr:uid="{02EAA00E-453E-46B5-9D55-CDB78137BE57}"/>
    <cellStyle name="Millares 12 3 4 23" xfId="11732" xr:uid="{0266AB15-0BF5-4F5B-B672-1567B7D854F4}"/>
    <cellStyle name="Millares 12 3 4 24" xfId="12171" xr:uid="{7EFE4C0B-A572-4C9A-8928-181F61853619}"/>
    <cellStyle name="Millares 12 3 4 25" xfId="12610" xr:uid="{9E638942-5405-4A99-A30E-9913AF0E8780}"/>
    <cellStyle name="Millares 12 3 4 26" xfId="13050" xr:uid="{1A59EFCC-161D-4951-B8D1-FD286E804683}"/>
    <cellStyle name="Millares 12 3 4 27" xfId="13489" xr:uid="{CF01AB60-1A3B-4718-984F-34BB092E16BB}"/>
    <cellStyle name="Millares 12 3 4 28" xfId="13929" xr:uid="{5203A05A-C213-4A2A-ABC9-610A54D7A871}"/>
    <cellStyle name="Millares 12 3 4 29" xfId="14368" xr:uid="{3CF11D03-D738-4F06-95BA-3F791CA61E13}"/>
    <cellStyle name="Millares 12 3 4 3" xfId="2953" xr:uid="{B33C8139-9B7B-4598-A8C2-8EB3AA7DB19F}"/>
    <cellStyle name="Millares 12 3 4 30" xfId="14807" xr:uid="{4FE53610-2065-41D5-9C7B-2339DD36FC2E}"/>
    <cellStyle name="Millares 12 3 4 31" xfId="15246" xr:uid="{42D36AD5-CECD-423F-8041-B73C6A7A1B68}"/>
    <cellStyle name="Millares 12 3 4 32" xfId="15685" xr:uid="{2F60703C-A88C-4249-83DB-CEEE9AB2F37A}"/>
    <cellStyle name="Millares 12 3 4 33" xfId="16124" xr:uid="{28FBE329-4817-40EE-A123-2E6F4CC44FC1}"/>
    <cellStyle name="Millares 12 3 4 34" xfId="16564" xr:uid="{FA731347-6091-4A59-A2FB-A957007F56D8}"/>
    <cellStyle name="Millares 12 3 4 35" xfId="17003" xr:uid="{5DBF4D93-90AE-46A4-B271-043436E97E60}"/>
    <cellStyle name="Millares 12 3 4 36" xfId="17442" xr:uid="{544C1638-6EAA-4455-9313-EBE3E52BA2C3}"/>
    <cellStyle name="Millares 12 3 4 37" xfId="17881" xr:uid="{C7B1EFCB-C906-41A2-9E24-D784ACC28CFC}"/>
    <cellStyle name="Millares 12 3 4 38" xfId="18320" xr:uid="{09D95241-CDDD-490E-8E9C-E9068D42DB51}"/>
    <cellStyle name="Millares 12 3 4 39" xfId="18759" xr:uid="{1B68C630-F4D0-4FC6-826D-D5AA80AA521B}"/>
    <cellStyle name="Millares 12 3 4 4" xfId="3391" xr:uid="{B3F5CD3D-87C8-4AE0-9D9A-AA9CEA8C667B}"/>
    <cellStyle name="Millares 12 3 4 40" xfId="19198" xr:uid="{95FC52F2-7A84-4676-8BFF-A475046B8626}"/>
    <cellStyle name="Millares 12 3 4 41" xfId="19637" xr:uid="{A32AB566-CCCF-4195-8231-D487045D4F25}"/>
    <cellStyle name="Millares 12 3 4 42" xfId="20076" xr:uid="{0C6D0E09-77C4-4409-8BD0-6F7CF1B92169}"/>
    <cellStyle name="Millares 12 3 4 43" xfId="20515" xr:uid="{589EFD73-9687-4FB7-9D86-E55CBE3A72EF}"/>
    <cellStyle name="Millares 12 3 4 44" xfId="20954" xr:uid="{88B23727-1B8B-4EC8-84D5-3618AC5C7E2B}"/>
    <cellStyle name="Millares 12 3 4 45" xfId="21393" xr:uid="{F38A98EA-8E13-4817-8839-2EFFECD28981}"/>
    <cellStyle name="Millares 12 3 4 46" xfId="21832" xr:uid="{86DF13F4-C77E-4FC3-9CC5-614ABB132B7A}"/>
    <cellStyle name="Millares 12 3 4 47" xfId="22271" xr:uid="{8C092ED5-5BBC-4637-9521-5545B0CB396B}"/>
    <cellStyle name="Millares 12 3 4 48" xfId="22710" xr:uid="{8AA2B148-9A26-4D71-910F-4C60ECC38051}"/>
    <cellStyle name="Millares 12 3 4 49" xfId="23149" xr:uid="{9EA2072F-0ABD-4C9B-9D4E-7DFC5ABE911C}"/>
    <cellStyle name="Millares 12 3 4 5" xfId="3831" xr:uid="{2EF6D7C5-A896-4475-B769-64210695F500}"/>
    <cellStyle name="Millares 12 3 4 50" xfId="23588" xr:uid="{D677BA26-F769-4C3F-B005-D0CF29B8E7B5}"/>
    <cellStyle name="Millares 12 3 4 51" xfId="24027" xr:uid="{FD734D33-F338-469C-8548-4304B95C9588}"/>
    <cellStyle name="Millares 12 3 4 52" xfId="24466" xr:uid="{4EA8EDF1-9551-4E64-BE27-27D94E1D0196}"/>
    <cellStyle name="Millares 12 3 4 53" xfId="24905" xr:uid="{4CA30F95-6AC7-489B-8220-5874F7BFE4AB}"/>
    <cellStyle name="Millares 12 3 4 54" xfId="25344" xr:uid="{84EDB6F6-6363-46C4-A839-563FE832F075}"/>
    <cellStyle name="Millares 12 3 4 55" xfId="25783" xr:uid="{FD863B65-A24A-4C8A-8A1F-9427E49C06FC}"/>
    <cellStyle name="Millares 12 3 4 56" xfId="26222" xr:uid="{EBCA7C80-DAB9-47BD-9487-FE860CA2CBCE}"/>
    <cellStyle name="Millares 12 3 4 57" xfId="26661" xr:uid="{B7137A44-A41B-4D4C-BCD8-787A44FBB07D}"/>
    <cellStyle name="Millares 12 3 4 58" xfId="27100" xr:uid="{D7E2C70D-75E1-48CD-B802-34E8C01BCC98}"/>
    <cellStyle name="Millares 12 3 4 59" xfId="27539" xr:uid="{D128F103-97BA-4474-99B7-F6F3FA6F435C}"/>
    <cellStyle name="Millares 12 3 4 6" xfId="4270" xr:uid="{71847435-0EA3-411F-B693-C4128DB94B26}"/>
    <cellStyle name="Millares 12 3 4 60" xfId="27978" xr:uid="{25B39566-6B79-495E-8228-0F66CAC5E405}"/>
    <cellStyle name="Millares 12 3 4 61" xfId="28417" xr:uid="{255B7417-3083-4033-B4AB-522D629ACC14}"/>
    <cellStyle name="Millares 12 3 4 62" xfId="28856" xr:uid="{3BFC1DF9-F28D-49AC-91E8-5BF9BE8C2883}"/>
    <cellStyle name="Millares 12 3 4 63" xfId="29295" xr:uid="{23AED38E-C6C2-4CFA-AAF4-C492DAA4E5CE}"/>
    <cellStyle name="Millares 12 3 4 64" xfId="29734" xr:uid="{5EAFA3CA-0F07-4EEC-84E5-3B5A54318A33}"/>
    <cellStyle name="Millares 12 3 4 65" xfId="30173" xr:uid="{091394CC-00C9-4B92-8F3C-E0226384541F}"/>
    <cellStyle name="Millares 12 3 4 66" xfId="30612" xr:uid="{0289BC05-4A47-4411-BA3B-839DB886ED8F}"/>
    <cellStyle name="Millares 12 3 4 67" xfId="31051" xr:uid="{C9CED06C-86F7-4C5F-8B9A-D00905882B35}"/>
    <cellStyle name="Millares 12 3 4 68" xfId="31490" xr:uid="{EA7F3EB8-F76B-493D-AC79-A52EB9084DF2}"/>
    <cellStyle name="Millares 12 3 4 69" xfId="31929" xr:uid="{0D7CC586-4498-46B7-A54B-8BFDD72386AB}"/>
    <cellStyle name="Millares 12 3 4 7" xfId="4709" xr:uid="{835BDCCF-2FEC-4D8F-A575-DA33B46AA7E8}"/>
    <cellStyle name="Millares 12 3 4 70" xfId="32369" xr:uid="{AACCF391-26B5-4D8E-B209-C15AD268072C}"/>
    <cellStyle name="Millares 12 3 4 71" xfId="32808" xr:uid="{FB37AA94-AD04-458C-B76A-6E0D3192788C}"/>
    <cellStyle name="Millares 12 3 4 72" xfId="33247" xr:uid="{AA91CFDC-5B21-4571-A3F3-418FC1A75A28}"/>
    <cellStyle name="Millares 12 3 4 73" xfId="33686" xr:uid="{E3EBADF2-1DF5-4EAB-B6B5-1039F7381C60}"/>
    <cellStyle name="Millares 12 3 4 74" xfId="34125" xr:uid="{D8F2CBBB-4FCF-4910-AA42-D72A04189F87}"/>
    <cellStyle name="Millares 12 3 4 75" xfId="34564" xr:uid="{CA6A587D-52A5-4D75-92F3-9B5358DB147F}"/>
    <cellStyle name="Millares 12 3 4 76" xfId="35003" xr:uid="{99D1DFCA-AD50-4803-9733-73C1EE8C6667}"/>
    <cellStyle name="Millares 12 3 4 77" xfId="35442" xr:uid="{F32B1BD6-1032-4553-94E2-35A54D794F54}"/>
    <cellStyle name="Millares 12 3 4 78" xfId="35881" xr:uid="{B64C5438-0754-4E45-9FCC-600922C6D9B9}"/>
    <cellStyle name="Millares 12 3 4 79" xfId="36320" xr:uid="{EC825045-5BF8-49F6-8A45-5263D4C4F670}"/>
    <cellStyle name="Millares 12 3 4 8" xfId="5148" xr:uid="{1A5F56C1-C7B8-4227-B92F-A02D08CBC6D0}"/>
    <cellStyle name="Millares 12 3 4 80" xfId="36759" xr:uid="{E388A584-51AF-4895-A7C3-7F7D5F29CA16}"/>
    <cellStyle name="Millares 12 3 4 81" xfId="37197" xr:uid="{B19D0FDB-7C7D-4362-953D-98EA4D71D311}"/>
    <cellStyle name="Millares 12 3 4 82" xfId="37636" xr:uid="{EE46E846-9466-4B6C-A5D7-6293A3A1045C}"/>
    <cellStyle name="Millares 12 3 4 83" xfId="38075" xr:uid="{94CBA796-5C7E-4C5D-A6FD-8BBB48B21372}"/>
    <cellStyle name="Millares 12 3 4 84" xfId="38514" xr:uid="{E2D97F9B-E552-4408-B6CE-F0573552EEC0}"/>
    <cellStyle name="Millares 12 3 4 85" xfId="38953" xr:uid="{5A2DFC7F-08E1-437F-B481-6C56978AB31F}"/>
    <cellStyle name="Millares 12 3 4 86" xfId="39392" xr:uid="{0ECC5A67-45D3-4D87-92CD-B064E8C773C0}"/>
    <cellStyle name="Millares 12 3 4 87" xfId="39831" xr:uid="{6A5452A1-4505-49A2-ADB2-F43F7CE7A76A}"/>
    <cellStyle name="Millares 12 3 4 88" xfId="40271" xr:uid="{2F950AE5-C134-492E-86CA-5FD83EB069AE}"/>
    <cellStyle name="Millares 12 3 4 89" xfId="40710" xr:uid="{6420D6E1-0B95-4A50-B8C2-41A4E2FECB2C}"/>
    <cellStyle name="Millares 12 3 4 9" xfId="5587" xr:uid="{B31ED387-0427-4EBD-8E03-6E390A6B8941}"/>
    <cellStyle name="Millares 12 3 4 90" xfId="41149" xr:uid="{726760A7-C870-4BC6-9FF3-E318A8FB8FA9}"/>
    <cellStyle name="Millares 12 3 4 91" xfId="41588" xr:uid="{66C89083-5CBA-46DD-A7FD-3E3BDC814E8F}"/>
    <cellStyle name="Millares 12 3 4 92" xfId="42027" xr:uid="{223B1265-2FCC-4804-83D7-3C891D1D210B}"/>
    <cellStyle name="Millares 12 3 4 93" xfId="42466" xr:uid="{3A599FCB-746D-4A42-B5CD-78987D6755B9}"/>
    <cellStyle name="Millares 12 3 4 94" xfId="42905" xr:uid="{C1889B30-C950-496B-9984-D38E1E270EC8}"/>
    <cellStyle name="Millares 12 3 4 95" xfId="43344" xr:uid="{94C74BE5-0054-4762-B9BB-5AF458413F4E}"/>
    <cellStyle name="Millares 12 3 4 96" xfId="43783" xr:uid="{92C10C6E-3F4A-4CCF-AE10-A49C4B939335}"/>
    <cellStyle name="Millares 12 3 4 97" xfId="44222" xr:uid="{34092004-1E88-429A-9DD5-7343312E6E6A}"/>
    <cellStyle name="Millares 12 3 4 98" xfId="44661" xr:uid="{56646D32-7863-401E-9BE7-B32FA249DB24}"/>
    <cellStyle name="Millares 12 3 4 99" xfId="45100" xr:uid="{74780447-D2CD-4DE6-A6E6-0B33E87965B7}"/>
    <cellStyle name="Millares 12 3 40" xfId="17666" xr:uid="{1E9A85E8-9B38-46F8-B3B9-BD8946EAEF42}"/>
    <cellStyle name="Millares 12 3 41" xfId="18105" xr:uid="{1A527ACD-BCA7-4552-A9BC-C7FFFD693FDA}"/>
    <cellStyle name="Millares 12 3 42" xfId="18544" xr:uid="{0FE14953-B106-4DDF-A056-0CC975E6CADE}"/>
    <cellStyle name="Millares 12 3 43" xfId="18983" xr:uid="{62EFBF70-1747-49C8-B0D0-EE393AA8B35C}"/>
    <cellStyle name="Millares 12 3 44" xfId="19422" xr:uid="{A4ADE445-0FA5-481A-AD5B-BE1532D09187}"/>
    <cellStyle name="Millares 12 3 45" xfId="19861" xr:uid="{57E067EF-99C7-4E76-B640-7E175D40D8E6}"/>
    <cellStyle name="Millares 12 3 46" xfId="20300" xr:uid="{3A8F3F13-DDA9-4F94-89B3-A402CA41726B}"/>
    <cellStyle name="Millares 12 3 47" xfId="20739" xr:uid="{16728CB0-F90B-4DE5-B85B-1770025E1332}"/>
    <cellStyle name="Millares 12 3 48" xfId="21178" xr:uid="{0EB2E9A8-2C2A-4320-8EEF-782EB27366FB}"/>
    <cellStyle name="Millares 12 3 49" xfId="21617" xr:uid="{244E0CD2-FAB3-4412-B3D3-9F3F08631A4F}"/>
    <cellStyle name="Millares 12 3 5" xfId="2298" xr:uid="{FC4D07A1-798E-4930-9498-56D22F52A61A}"/>
    <cellStyle name="Millares 12 3 50" xfId="22056" xr:uid="{6E8031C5-16A7-4C5B-B110-4A1849F82084}"/>
    <cellStyle name="Millares 12 3 51" xfId="22495" xr:uid="{E5F5CFD3-1CA2-4507-B6A7-58CE59DAB328}"/>
    <cellStyle name="Millares 12 3 52" xfId="22934" xr:uid="{672B569D-5884-43CA-A545-8ED700C44924}"/>
    <cellStyle name="Millares 12 3 53" xfId="23373" xr:uid="{A278BA1A-4C79-4177-A7B0-5814FFAE4C91}"/>
    <cellStyle name="Millares 12 3 54" xfId="23812" xr:uid="{D84D2003-EB4E-46B2-9508-DBA1D548F1DA}"/>
    <cellStyle name="Millares 12 3 55" xfId="24251" xr:uid="{7CB3B37E-57B6-4B3C-BE7C-1A16F3DBDFA1}"/>
    <cellStyle name="Millares 12 3 56" xfId="24690" xr:uid="{A4DEE017-71D1-430A-8D4B-41825F5829C3}"/>
    <cellStyle name="Millares 12 3 57" xfId="25129" xr:uid="{B2757A9F-15D3-4BBA-A44F-8ABD86E1A53B}"/>
    <cellStyle name="Millares 12 3 58" xfId="25568" xr:uid="{BBA52020-7F40-401C-A59C-9A90C952F444}"/>
    <cellStyle name="Millares 12 3 59" xfId="26007" xr:uid="{9BD22F3F-E41F-4EC4-A3FA-847129EC7B24}"/>
    <cellStyle name="Millares 12 3 6" xfId="2738" xr:uid="{011C7937-2951-4759-B2A9-43712A9F177A}"/>
    <cellStyle name="Millares 12 3 60" xfId="26446" xr:uid="{88F4838B-60D7-4858-BC1F-17D29B12359E}"/>
    <cellStyle name="Millares 12 3 61" xfId="26885" xr:uid="{3D494CC8-81B3-4A13-B696-277EC5261724}"/>
    <cellStyle name="Millares 12 3 62" xfId="27324" xr:uid="{0115E453-8FE4-4EA9-9E9A-A6D45212747C}"/>
    <cellStyle name="Millares 12 3 63" xfId="27763" xr:uid="{9D2F9334-F90A-4B2F-8D7B-5104F1EBBA3E}"/>
    <cellStyle name="Millares 12 3 64" xfId="28202" xr:uid="{0BA380E6-0A27-4DA2-9857-B5E9B47FB511}"/>
    <cellStyle name="Millares 12 3 65" xfId="28641" xr:uid="{3C698DDD-FF85-42EC-927E-AC8A28CAF72D}"/>
    <cellStyle name="Millares 12 3 66" xfId="29080" xr:uid="{58919626-A309-4C3E-AEBF-A1E682489DAC}"/>
    <cellStyle name="Millares 12 3 67" xfId="29519" xr:uid="{9515E215-1B04-4FE1-8D1A-522602DE558C}"/>
    <cellStyle name="Millares 12 3 68" xfId="29958" xr:uid="{322357F8-72FE-4A24-B3ED-D3422DBD3911}"/>
    <cellStyle name="Millares 12 3 69" xfId="30397" xr:uid="{DAD42598-DCF8-4455-A7C1-709924AA6A5D}"/>
    <cellStyle name="Millares 12 3 7" xfId="3176" xr:uid="{D54833D6-2769-46D3-AF92-46BCFC2B1626}"/>
    <cellStyle name="Millares 12 3 70" xfId="30836" xr:uid="{FC2BC38E-FED2-4F80-8526-44ED572D2409}"/>
    <cellStyle name="Millares 12 3 71" xfId="31275" xr:uid="{605520E2-83D4-4238-AE26-636C146A5906}"/>
    <cellStyle name="Millares 12 3 72" xfId="31714" xr:uid="{74F9C6F5-DEBC-4810-8831-499460826893}"/>
    <cellStyle name="Millares 12 3 73" xfId="32154" xr:uid="{212FE9BB-612D-4304-961E-5126B4777968}"/>
    <cellStyle name="Millares 12 3 74" xfId="32593" xr:uid="{A8DEA141-A68B-41F6-A063-AC37A1086F51}"/>
    <cellStyle name="Millares 12 3 75" xfId="33032" xr:uid="{7A1D9CAD-2A62-42F4-BF23-D6C047248370}"/>
    <cellStyle name="Millares 12 3 76" xfId="33471" xr:uid="{152864DC-5E47-4030-8900-1EB929B166E0}"/>
    <cellStyle name="Millares 12 3 77" xfId="33910" xr:uid="{79FFD8B2-3E02-4FDF-9AE9-87C64FDC9B43}"/>
    <cellStyle name="Millares 12 3 78" xfId="34349" xr:uid="{5F45CFCF-D399-4AED-8EBC-79D334111B43}"/>
    <cellStyle name="Millares 12 3 79" xfId="34788" xr:uid="{1451DFC0-A49A-40A3-9902-A4614FB058EA}"/>
    <cellStyle name="Millares 12 3 8" xfId="3616" xr:uid="{1BE290BC-56CB-41D2-8667-4064C93E2D55}"/>
    <cellStyle name="Millares 12 3 80" xfId="35227" xr:uid="{1C29C5EB-81A8-4AA0-A827-F4E38EFE9307}"/>
    <cellStyle name="Millares 12 3 81" xfId="35666" xr:uid="{370FC046-A435-495F-BA76-2D4EE9C20751}"/>
    <cellStyle name="Millares 12 3 82" xfId="36105" xr:uid="{321D95A8-61CA-4D91-9C3B-70F12B191050}"/>
    <cellStyle name="Millares 12 3 83" xfId="36544" xr:uid="{8188E58B-F82B-4381-9D69-34FDF3C28CA9}"/>
    <cellStyle name="Millares 12 3 84" xfId="36982" xr:uid="{6B6B7E98-7F48-4503-B001-038215F530A6}"/>
    <cellStyle name="Millares 12 3 85" xfId="37421" xr:uid="{AE2172E7-F9EA-4E64-B7CF-F1CDC752758B}"/>
    <cellStyle name="Millares 12 3 86" xfId="37860" xr:uid="{4A68A6B2-7EF4-4E3F-BFFE-ED0403A63750}"/>
    <cellStyle name="Millares 12 3 87" xfId="38299" xr:uid="{8D8DC666-5ED0-456D-87D1-5DF72819F3DC}"/>
    <cellStyle name="Millares 12 3 88" xfId="38738" xr:uid="{7BDCC277-EC57-40B4-B631-B8625C3C8DC9}"/>
    <cellStyle name="Millares 12 3 89" xfId="39177" xr:uid="{624A6D4C-5EBF-49B6-B4EF-ED2748BE284F}"/>
    <cellStyle name="Millares 12 3 9" xfId="4055" xr:uid="{9E3C3A3C-E7D1-4C76-975A-10BEA4C4A354}"/>
    <cellStyle name="Millares 12 3 90" xfId="39616" xr:uid="{31DE5F2D-089B-4B14-AD63-4E49F5358132}"/>
    <cellStyle name="Millares 12 3 91" xfId="40056" xr:uid="{389FE92D-C875-4283-940E-13B670AEB5BA}"/>
    <cellStyle name="Millares 12 3 92" xfId="40495" xr:uid="{015EED10-DDEA-4882-B302-B8C7B04575A8}"/>
    <cellStyle name="Millares 12 3 93" xfId="40934" xr:uid="{A6F157AA-BA58-4463-97C4-33D8B43FDE81}"/>
    <cellStyle name="Millares 12 3 94" xfId="41373" xr:uid="{AD6D2487-9F46-4465-BE3C-05D16AF72B64}"/>
    <cellStyle name="Millares 12 3 95" xfId="41812" xr:uid="{8C44BA3C-5D3A-49A2-AF8E-048F6F194661}"/>
    <cellStyle name="Millares 12 3 96" xfId="42251" xr:uid="{31C6680E-612D-479C-8FBD-08E6C502D8D5}"/>
    <cellStyle name="Millares 12 3 97" xfId="42690" xr:uid="{AA3AE4CD-711E-4961-BA98-57030AEF6FA0}"/>
    <cellStyle name="Millares 12 3 98" xfId="43129" xr:uid="{ADD9D7F1-B063-44C9-AEA3-3328915C8956}"/>
    <cellStyle name="Millares 12 3 99" xfId="43568" xr:uid="{0A7DE04E-37E2-40C6-A72F-D434A23BFB05}"/>
    <cellStyle name="Millares 12 30" xfId="11485" xr:uid="{9ACC1764-472E-420E-BE21-1D740B35AD08}"/>
    <cellStyle name="Millares 12 31" xfId="11924" xr:uid="{B9D42B71-4C8C-4148-B2A6-49C3514A9CD0}"/>
    <cellStyle name="Millares 12 32" xfId="12363" xr:uid="{4471DCDA-B62F-4909-AD0B-A83584DAF4E2}"/>
    <cellStyle name="Millares 12 33" xfId="12803" xr:uid="{749339D8-A216-4255-9A45-3C5DA895C0C9}"/>
    <cellStyle name="Millares 12 34" xfId="13242" xr:uid="{98929C05-9C64-4F2A-A749-E506043ACB43}"/>
    <cellStyle name="Millares 12 35" xfId="13682" xr:uid="{86205EBD-FDE0-4CD0-8EC6-38965969B9F9}"/>
    <cellStyle name="Millares 12 36" xfId="14121" xr:uid="{9243D763-38FD-4328-BFC2-7D8439D4CD31}"/>
    <cellStyle name="Millares 12 37" xfId="14560" xr:uid="{206DF987-6223-43A4-9DEF-FABA6D86A19F}"/>
    <cellStyle name="Millares 12 38" xfId="14999" xr:uid="{2F235E74-2BA1-41C2-B779-4036496229B1}"/>
    <cellStyle name="Millares 12 39" xfId="15438" xr:uid="{EE03C324-0A9C-4E73-BCFC-60D5439871B8}"/>
    <cellStyle name="Millares 12 4" xfId="406" xr:uid="{7B28921D-46BD-4B91-BB73-BBCFF1569FB4}"/>
    <cellStyle name="Millares 12 4 10" xfId="4946" xr:uid="{801542AB-82AD-4A52-AAEC-BE8AD38A44EC}"/>
    <cellStyle name="Millares 12 4 100" xfId="44459" xr:uid="{4A859773-A936-476C-86E2-58ACB41FCEB4}"/>
    <cellStyle name="Millares 12 4 101" xfId="44898" xr:uid="{C55BA588-BCCE-4AD2-98C1-62106D354AB6}"/>
    <cellStyle name="Millares 12 4 102" xfId="45337" xr:uid="{DA5C9291-426F-466B-AEA5-FA8F57FE2863}"/>
    <cellStyle name="Millares 12 4 103" xfId="45776" xr:uid="{4269DA70-37C8-4DF5-8F5F-4B12103C6229}"/>
    <cellStyle name="Millares 12 4 104" xfId="46215" xr:uid="{F8AC309B-BA2D-44E4-9EBD-E4E3721B07DC}"/>
    <cellStyle name="Millares 12 4 105" xfId="46654" xr:uid="{46EDCA15-201A-48A6-8A19-0B6BBE7DE657}"/>
    <cellStyle name="Millares 12 4 106" xfId="47093" xr:uid="{D14DD994-64CA-4E28-A7C5-BB90F8C8C53E}"/>
    <cellStyle name="Millares 12 4 107" xfId="47532" xr:uid="{B56E2FA2-5EA7-4745-B999-6D40A90D0A03}"/>
    <cellStyle name="Millares 12 4 108" xfId="47971" xr:uid="{D8908131-6A99-443F-9342-A0494CD532D8}"/>
    <cellStyle name="Millares 12 4 109" xfId="48410" xr:uid="{3F253209-BD41-4967-B99E-5C4515F8F341}"/>
    <cellStyle name="Millares 12 4 11" xfId="5385" xr:uid="{F9629565-E1A7-444C-B9CC-DC41154933D3}"/>
    <cellStyle name="Millares 12 4 110" xfId="48849" xr:uid="{45DF5C04-4BDC-4331-B66F-6E565ECD7CCF}"/>
    <cellStyle name="Millares 12 4 111" xfId="49288" xr:uid="{112D53ED-9077-4C96-B6EB-74DDB118D320}"/>
    <cellStyle name="Millares 12 4 112" xfId="49727" xr:uid="{06D838B4-1E4B-4358-85AD-A7CA8A54C0CB}"/>
    <cellStyle name="Millares 12 4 113" xfId="50166" xr:uid="{E60C2AAF-083F-4504-BD3E-3976AF1FCA6A}"/>
    <cellStyle name="Millares 12 4 114" xfId="50605" xr:uid="{454D058A-6C55-4CD9-8CCE-E649A8745F92}"/>
    <cellStyle name="Millares 12 4 115" xfId="51044" xr:uid="{77ACE867-0A23-4D2D-B4FA-6A44B8CA0A30}"/>
    <cellStyle name="Millares 12 4 116" xfId="51483" xr:uid="{4EDADCF5-69AD-4589-ADD3-C0841899F0FA}"/>
    <cellStyle name="Millares 12 4 117" xfId="51922" xr:uid="{7B35FEF1-8008-4830-AEFB-BD2789FC8394}"/>
    <cellStyle name="Millares 12 4 118" xfId="52361" xr:uid="{AB080DDD-92DC-4018-B379-2FB526E36D7F}"/>
    <cellStyle name="Millares 12 4 119" xfId="52800" xr:uid="{89DCEB9D-15A9-406C-9708-3285C6B0E068}"/>
    <cellStyle name="Millares 12 4 12" xfId="5824" xr:uid="{8CF119AC-BF5F-4705-9DB2-22A95B381724}"/>
    <cellStyle name="Millares 12 4 120" xfId="53239" xr:uid="{79CA3DED-247B-44EB-8BF8-AB2E3B9DB68E}"/>
    <cellStyle name="Millares 12 4 121" xfId="53678" xr:uid="{7C7D4172-FFA1-4F9F-85D0-BCB2F4998C10}"/>
    <cellStyle name="Millares 12 4 122" xfId="54117" xr:uid="{06A17C72-62BC-42D8-AF4F-1B25E755ACDB}"/>
    <cellStyle name="Millares 12 4 123" xfId="54556" xr:uid="{DC4E11EA-9451-4030-8231-8B5E1D94146F}"/>
    <cellStyle name="Millares 12 4 13" xfId="6263" xr:uid="{CA5FA8E3-8180-4AD9-8A48-5C75FF4516B4}"/>
    <cellStyle name="Millares 12 4 14" xfId="6702" xr:uid="{D15738F1-A556-4950-968B-B69F4CCB7F0B}"/>
    <cellStyle name="Millares 12 4 15" xfId="7141" xr:uid="{1BC52436-79A3-47EA-9ABA-E0061FD0BE2E}"/>
    <cellStyle name="Millares 12 4 16" xfId="7580" xr:uid="{E5ABBFD8-C069-43A2-9E20-80E0B41CE392}"/>
    <cellStyle name="Millares 12 4 17" xfId="8019" xr:uid="{5C98D5CD-9511-48BB-A908-1CC0287F9E96}"/>
    <cellStyle name="Millares 12 4 18" xfId="8458" xr:uid="{37B81DA8-86A9-4F87-B0E8-07F12C141332}"/>
    <cellStyle name="Millares 12 4 19" xfId="8897" xr:uid="{F20A8A69-6B02-407D-B26B-FCEB62ADB392}"/>
    <cellStyle name="Millares 12 4 2" xfId="927" xr:uid="{9A38F612-7E48-4934-9B89-9892BBC6F35E}"/>
    <cellStyle name="Millares 12 4 2 10" xfId="5491" xr:uid="{3478F1A1-87C3-4EEC-AE5A-53B8AC2A35DD}"/>
    <cellStyle name="Millares 12 4 2 100" xfId="45004" xr:uid="{0048882B-4F8A-4144-9902-5D4BE970FB66}"/>
    <cellStyle name="Millares 12 4 2 101" xfId="45443" xr:uid="{3C8A31ED-B43D-4659-8D41-CADE9F2F7F08}"/>
    <cellStyle name="Millares 12 4 2 102" xfId="45882" xr:uid="{8DB090C3-406D-416C-B0EF-127CF59D3EE2}"/>
    <cellStyle name="Millares 12 4 2 103" xfId="46321" xr:uid="{6C2DB01A-6989-40DD-ACF3-BEA4BD0B6CE3}"/>
    <cellStyle name="Millares 12 4 2 104" xfId="46760" xr:uid="{384DE66B-3EB1-4173-9BA5-5414CF54BB8E}"/>
    <cellStyle name="Millares 12 4 2 105" xfId="47199" xr:uid="{84240624-690A-4361-A897-45C189D59738}"/>
    <cellStyle name="Millares 12 4 2 106" xfId="47638" xr:uid="{622D23CA-F9EE-4DA1-B054-1FBE0B40B687}"/>
    <cellStyle name="Millares 12 4 2 107" xfId="48077" xr:uid="{3F4FFD34-2AC4-4605-AE32-4012977F6C57}"/>
    <cellStyle name="Millares 12 4 2 108" xfId="48516" xr:uid="{EF9680FB-649F-4ED3-88DA-445B51B07B58}"/>
    <cellStyle name="Millares 12 4 2 109" xfId="48955" xr:uid="{E7FED5C7-4F01-4035-8212-8578A60769C4}"/>
    <cellStyle name="Millares 12 4 2 11" xfId="5930" xr:uid="{17937923-1149-476A-9152-34A735D80CD7}"/>
    <cellStyle name="Millares 12 4 2 110" xfId="49394" xr:uid="{B2D4A841-7CC9-4692-80B3-7628C2E0B811}"/>
    <cellStyle name="Millares 12 4 2 111" xfId="49833" xr:uid="{4F6FE4DA-B3FC-415F-8141-BE7A4F3505BA}"/>
    <cellStyle name="Millares 12 4 2 112" xfId="50272" xr:uid="{0BFB6503-9B92-4536-AEAB-59F0F1A9B54F}"/>
    <cellStyle name="Millares 12 4 2 113" xfId="50711" xr:uid="{56A8C5D4-3E0B-49D1-A3B5-29652F8DF159}"/>
    <cellStyle name="Millares 12 4 2 114" xfId="51150" xr:uid="{C88742E0-DBFC-4081-827F-350760ED8771}"/>
    <cellStyle name="Millares 12 4 2 115" xfId="51589" xr:uid="{8E50ECCA-4A11-4169-AA89-E26BA8CF0286}"/>
    <cellStyle name="Millares 12 4 2 116" xfId="52028" xr:uid="{CFCBC4BB-E3BC-4C19-AA50-04C9C649997B}"/>
    <cellStyle name="Millares 12 4 2 117" xfId="52467" xr:uid="{E579BC5F-9F0E-498D-9ABA-9F59345D7B3B}"/>
    <cellStyle name="Millares 12 4 2 118" xfId="52906" xr:uid="{217FFC2E-D406-4BDB-9C65-E105FA0C1E42}"/>
    <cellStyle name="Millares 12 4 2 119" xfId="53345" xr:uid="{B9DE02FD-47EC-4868-B5A4-1D573EB2E373}"/>
    <cellStyle name="Millares 12 4 2 12" xfId="6369" xr:uid="{F517F31E-527D-49D4-BC18-37220BDF9206}"/>
    <cellStyle name="Millares 12 4 2 120" xfId="53784" xr:uid="{04417D2E-3C72-4B70-93FB-FA23547B7BEA}"/>
    <cellStyle name="Millares 12 4 2 121" xfId="54223" xr:uid="{9DDDE6A2-C2C9-4A8C-AD04-E21558983A26}"/>
    <cellStyle name="Millares 12 4 2 122" xfId="54662" xr:uid="{497B136A-BD8B-428E-8CC7-B84ED799D07F}"/>
    <cellStyle name="Millares 12 4 2 13" xfId="6808" xr:uid="{770FF443-2A44-45B1-AB6E-E08389F33C4E}"/>
    <cellStyle name="Millares 12 4 2 14" xfId="7247" xr:uid="{5A01E22A-C733-48D1-9083-78DBF3420BAF}"/>
    <cellStyle name="Millares 12 4 2 15" xfId="7686" xr:uid="{54F796A5-A447-41A5-9411-F2BDC3D0388B}"/>
    <cellStyle name="Millares 12 4 2 16" xfId="8125" xr:uid="{FBEADA9C-9ADE-4D14-9052-C037E943C3D8}"/>
    <cellStyle name="Millares 12 4 2 17" xfId="8564" xr:uid="{EF1DB194-79AA-48F3-83BC-21A93B077CDE}"/>
    <cellStyle name="Millares 12 4 2 18" xfId="9003" xr:uid="{4923C9F0-18D9-44F7-84A0-EA14075494A1}"/>
    <cellStyle name="Millares 12 4 2 19" xfId="9442" xr:uid="{385FFA78-F6BA-4946-8E33-B3A273ADF84B}"/>
    <cellStyle name="Millares 12 4 2 2" xfId="1968" xr:uid="{551434CE-DF1C-47F9-938C-FC975428A0AB}"/>
    <cellStyle name="Millares 12 4 2 2 10" xfId="6142" xr:uid="{114A2DB5-49BC-4280-8704-FF7D43580656}"/>
    <cellStyle name="Millares 12 4 2 2 100" xfId="45655" xr:uid="{353D6B2F-7B1A-446F-87E4-CF692C7EC9B4}"/>
    <cellStyle name="Millares 12 4 2 2 101" xfId="46094" xr:uid="{21BB53BC-689D-44DC-873D-AEC30C964673}"/>
    <cellStyle name="Millares 12 4 2 2 102" xfId="46533" xr:uid="{92702054-BF2E-43CA-8025-55474C05F52C}"/>
    <cellStyle name="Millares 12 4 2 2 103" xfId="46972" xr:uid="{E22FBEAB-D86B-4AFF-BFDA-04F16DC24714}"/>
    <cellStyle name="Millares 12 4 2 2 104" xfId="47411" xr:uid="{A9B7C9E9-6EB7-4973-8BAB-E94E38C8A08A}"/>
    <cellStyle name="Millares 12 4 2 2 105" xfId="47850" xr:uid="{780A55B2-CB1E-468D-BD69-82758D740A77}"/>
    <cellStyle name="Millares 12 4 2 2 106" xfId="48289" xr:uid="{55696555-EEB5-4DCF-9DDC-3F79FDA5227A}"/>
    <cellStyle name="Millares 12 4 2 2 107" xfId="48728" xr:uid="{E84032B8-EA5D-435E-A0CB-D6037A07D86C}"/>
    <cellStyle name="Millares 12 4 2 2 108" xfId="49167" xr:uid="{44C34680-93AC-410E-B2F1-58B44549C21C}"/>
    <cellStyle name="Millares 12 4 2 2 109" xfId="49606" xr:uid="{9FC65208-17E4-47B3-86CD-3C52A5343E04}"/>
    <cellStyle name="Millares 12 4 2 2 11" xfId="6581" xr:uid="{CC4A7F2C-6E9F-490E-9591-1AD8D35DE6DA}"/>
    <cellStyle name="Millares 12 4 2 2 110" xfId="50045" xr:uid="{400FB533-5D88-475A-BACF-520605959025}"/>
    <cellStyle name="Millares 12 4 2 2 111" xfId="50484" xr:uid="{FDD72BDF-BA1A-455C-B331-E566C2588482}"/>
    <cellStyle name="Millares 12 4 2 2 112" xfId="50923" xr:uid="{3F8B028C-4DED-43AB-B49D-BE0A34CD1982}"/>
    <cellStyle name="Millares 12 4 2 2 113" xfId="51362" xr:uid="{C89637D2-D31C-47B7-8A06-F6BF081AD5E0}"/>
    <cellStyle name="Millares 12 4 2 2 114" xfId="51801" xr:uid="{F4112C89-1490-4F90-AD04-EB47A700EB60}"/>
    <cellStyle name="Millares 12 4 2 2 115" xfId="52240" xr:uid="{BCB894A1-252B-433D-B39A-84FB530C698C}"/>
    <cellStyle name="Millares 12 4 2 2 116" xfId="52679" xr:uid="{B1D1B3C8-7FE4-43F4-926F-4CDE9C7442DB}"/>
    <cellStyle name="Millares 12 4 2 2 117" xfId="53118" xr:uid="{AF84262E-3FF6-4B3C-83C2-6890CE88E32C}"/>
    <cellStyle name="Millares 12 4 2 2 118" xfId="53557" xr:uid="{EE65C98F-6098-4C06-BD7B-9CF18F8E0A57}"/>
    <cellStyle name="Millares 12 4 2 2 119" xfId="53996" xr:uid="{37A1271F-A309-4093-8F2F-DA1A36C68F07}"/>
    <cellStyle name="Millares 12 4 2 2 12" xfId="7020" xr:uid="{FBA6B865-149C-4CED-B00B-28818FE91644}"/>
    <cellStyle name="Millares 12 4 2 2 120" xfId="54435" xr:uid="{854EE1AC-CDD9-454D-9890-1285446CE15A}"/>
    <cellStyle name="Millares 12 4 2 2 121" xfId="54874" xr:uid="{C9A2AD48-6344-40EE-ADA8-D8CB6178D202}"/>
    <cellStyle name="Millares 12 4 2 2 13" xfId="7459" xr:uid="{F638D39A-2E99-445A-9806-EB8F167A4167}"/>
    <cellStyle name="Millares 12 4 2 2 14" xfId="7898" xr:uid="{BBA64263-1FA4-43B1-9867-05D9FDB33B15}"/>
    <cellStyle name="Millares 12 4 2 2 15" xfId="8337" xr:uid="{3FB72EEA-8D4F-4007-A4FA-62E2F57850AB}"/>
    <cellStyle name="Millares 12 4 2 2 16" xfId="8776" xr:uid="{32C94B3E-87A9-4997-8137-2F3231A7E853}"/>
    <cellStyle name="Millares 12 4 2 2 17" xfId="9215" xr:uid="{967A98E9-F27C-46CF-80BF-16AB371D686F}"/>
    <cellStyle name="Millares 12 4 2 2 18" xfId="9654" xr:uid="{82A49E7F-207B-4562-A09F-11A7F3653787}"/>
    <cellStyle name="Millares 12 4 2 2 19" xfId="10093" xr:uid="{3FC7C19B-22F6-476E-B583-D68865F7F1EB}"/>
    <cellStyle name="Millares 12 4 2 2 2" xfId="2630" xr:uid="{0AC1D45E-EC5D-4338-A41E-67F630E58BC4}"/>
    <cellStyle name="Millares 12 4 2 2 20" xfId="10531" xr:uid="{0B12EF83-425B-46C8-929F-67DB0B083539}"/>
    <cellStyle name="Millares 12 4 2 2 21" xfId="10970" xr:uid="{BA859235-786D-4DB9-A8C1-A6C9BAD8F099}"/>
    <cellStyle name="Millares 12 4 2 2 22" xfId="11409" xr:uid="{6D3D7CF1-4CB1-4C78-A2E1-85961FF0019D}"/>
    <cellStyle name="Millares 12 4 2 2 23" xfId="11848" xr:uid="{AF016ADE-270F-4A0B-85EF-D95C87D05012}"/>
    <cellStyle name="Millares 12 4 2 2 24" xfId="12287" xr:uid="{81FCDCF7-7901-4A96-A814-3AE17FFF9CBC}"/>
    <cellStyle name="Millares 12 4 2 2 25" xfId="12727" xr:uid="{BF516BA7-6A1A-43C0-8F16-21FC15DBE475}"/>
    <cellStyle name="Millares 12 4 2 2 26" xfId="13166" xr:uid="{FAA957AF-2685-411C-B091-91378C2666B0}"/>
    <cellStyle name="Millares 12 4 2 2 27" xfId="13606" xr:uid="{8BA0E308-44EE-4FCA-8567-7CD427897671}"/>
    <cellStyle name="Millares 12 4 2 2 28" xfId="14045" xr:uid="{5EF69157-C569-4A5B-B521-E847BFACB09A}"/>
    <cellStyle name="Millares 12 4 2 2 29" xfId="14484" xr:uid="{2EA3F349-A302-40A5-A1CE-8D83477EBEB8}"/>
    <cellStyle name="Millares 12 4 2 2 3" xfId="3069" xr:uid="{37C98988-9DA5-44DC-A518-50E4462916A8}"/>
    <cellStyle name="Millares 12 4 2 2 30" xfId="14923" xr:uid="{C18096CD-9BC2-4805-838F-15F4F26A6486}"/>
    <cellStyle name="Millares 12 4 2 2 31" xfId="15362" xr:uid="{26E8AE60-B36E-4738-BE90-9FAD4FAA60A8}"/>
    <cellStyle name="Millares 12 4 2 2 32" xfId="15801" xr:uid="{6232D1D9-BD3C-4FB1-94D5-EB2C4E1CDBF4}"/>
    <cellStyle name="Millares 12 4 2 2 33" xfId="16241" xr:uid="{DB0D8B49-0EB7-4C12-A0A3-83DE72747320}"/>
    <cellStyle name="Millares 12 4 2 2 34" xfId="16680" xr:uid="{CB4340D9-2B62-4151-819A-136F50C47C61}"/>
    <cellStyle name="Millares 12 4 2 2 35" xfId="17119" xr:uid="{8D892103-AC28-4951-864C-68556FEAF980}"/>
    <cellStyle name="Millares 12 4 2 2 36" xfId="17558" xr:uid="{D930F986-6701-4088-B724-37AFBEA61599}"/>
    <cellStyle name="Millares 12 4 2 2 37" xfId="17997" xr:uid="{55ED69E7-FADD-41EA-BA3D-B6D058E8DA6F}"/>
    <cellStyle name="Millares 12 4 2 2 38" xfId="18436" xr:uid="{FE03A065-C504-4950-B1C9-2153B92C4351}"/>
    <cellStyle name="Millares 12 4 2 2 39" xfId="18875" xr:uid="{8FE961D1-69BD-41CC-9EE8-76F9D83F5D47}"/>
    <cellStyle name="Millares 12 4 2 2 4" xfId="3507" xr:uid="{E3A32F07-0CB8-4B92-8708-D54F63ABE664}"/>
    <cellStyle name="Millares 12 4 2 2 40" xfId="19314" xr:uid="{8D6572E9-DF89-430C-BA11-80AFE0D754D4}"/>
    <cellStyle name="Millares 12 4 2 2 41" xfId="19753" xr:uid="{554072B0-A831-4E13-974C-1C79C1ACD8C0}"/>
    <cellStyle name="Millares 12 4 2 2 42" xfId="20192" xr:uid="{F56B0284-533B-4BB0-B53E-BD42492BA1CD}"/>
    <cellStyle name="Millares 12 4 2 2 43" xfId="20631" xr:uid="{1929CE08-60AB-4854-9173-D1C900A779AE}"/>
    <cellStyle name="Millares 12 4 2 2 44" xfId="21070" xr:uid="{51848A62-6BB7-4716-90D7-6316499CB4BA}"/>
    <cellStyle name="Millares 12 4 2 2 45" xfId="21509" xr:uid="{A13B07FB-D86B-400D-985F-3C27ECF16B1D}"/>
    <cellStyle name="Millares 12 4 2 2 46" xfId="21948" xr:uid="{E1A55D7C-C3CA-44AC-B8D9-E002C326916C}"/>
    <cellStyle name="Millares 12 4 2 2 47" xfId="22387" xr:uid="{93F24E5B-54A4-4375-8390-ED4FB1D26B59}"/>
    <cellStyle name="Millares 12 4 2 2 48" xfId="22826" xr:uid="{FA53EBEA-4602-4512-AF68-37D59F8D42EB}"/>
    <cellStyle name="Millares 12 4 2 2 49" xfId="23265" xr:uid="{917EF281-ADFE-4364-8BE7-6D934B525391}"/>
    <cellStyle name="Millares 12 4 2 2 5" xfId="3947" xr:uid="{96EACE89-61E4-4065-8487-2A0C309F4C34}"/>
    <cellStyle name="Millares 12 4 2 2 50" xfId="23704" xr:uid="{D3A56157-B604-4D12-BA17-9935FE7C4952}"/>
    <cellStyle name="Millares 12 4 2 2 51" xfId="24143" xr:uid="{BCC112B9-788A-4A4A-9DAB-682FF1CB3926}"/>
    <cellStyle name="Millares 12 4 2 2 52" xfId="24582" xr:uid="{03EF3B66-201C-4BF9-9A2A-33D328539DFB}"/>
    <cellStyle name="Millares 12 4 2 2 53" xfId="25021" xr:uid="{D66F682D-2723-4173-B85E-9491F968D529}"/>
    <cellStyle name="Millares 12 4 2 2 54" xfId="25460" xr:uid="{2E45E3CA-B8E9-45B5-8AB7-C8A0FE708480}"/>
    <cellStyle name="Millares 12 4 2 2 55" xfId="25899" xr:uid="{EB850B5A-61B0-4335-ABD4-7676EEE7FA58}"/>
    <cellStyle name="Millares 12 4 2 2 56" xfId="26338" xr:uid="{B7304528-47E7-405F-8DD8-58EEE540FA73}"/>
    <cellStyle name="Millares 12 4 2 2 57" xfId="26777" xr:uid="{962BBF83-9EF7-4FE2-8567-50C6CE715453}"/>
    <cellStyle name="Millares 12 4 2 2 58" xfId="27216" xr:uid="{4AEC9C12-E323-4A5A-80EE-62EEFF56855E}"/>
    <cellStyle name="Millares 12 4 2 2 59" xfId="27655" xr:uid="{AD2DA091-911A-484C-8B40-5416A2A868E3}"/>
    <cellStyle name="Millares 12 4 2 2 6" xfId="4386" xr:uid="{B394C8D5-2529-41F0-8068-3A686D57C20C}"/>
    <cellStyle name="Millares 12 4 2 2 60" xfId="28094" xr:uid="{1EB6672B-E480-4FF2-A388-8BA433FC7997}"/>
    <cellStyle name="Millares 12 4 2 2 61" xfId="28533" xr:uid="{1E110563-0B56-4D6C-8C52-172E2C8CBB0F}"/>
    <cellStyle name="Millares 12 4 2 2 62" xfId="28972" xr:uid="{F91B7659-C761-436F-9EC4-9E4A83E9A888}"/>
    <cellStyle name="Millares 12 4 2 2 63" xfId="29411" xr:uid="{C7724330-DF2F-49FD-85BE-F8BAD0A3FC73}"/>
    <cellStyle name="Millares 12 4 2 2 64" xfId="29850" xr:uid="{1EC4BB2E-EA90-4177-8B58-161CE04F809D}"/>
    <cellStyle name="Millares 12 4 2 2 65" xfId="30289" xr:uid="{EA82640B-896E-4619-A6AC-6F4833E63E1B}"/>
    <cellStyle name="Millares 12 4 2 2 66" xfId="30728" xr:uid="{2E681D7B-C0A4-4E50-9418-7C6BA32F47D2}"/>
    <cellStyle name="Millares 12 4 2 2 67" xfId="31167" xr:uid="{79FCE589-B667-4740-96A8-DC9DB98A5961}"/>
    <cellStyle name="Millares 12 4 2 2 68" xfId="31606" xr:uid="{E8BF3FEE-2893-490B-844B-8EB05B9C4474}"/>
    <cellStyle name="Millares 12 4 2 2 69" xfId="32046" xr:uid="{B1ECBE73-65B8-4F88-90D7-90C23CF22A66}"/>
    <cellStyle name="Millares 12 4 2 2 7" xfId="4825" xr:uid="{D93F29F4-E4F3-4F14-ABCC-2F1CF11F4038}"/>
    <cellStyle name="Millares 12 4 2 2 70" xfId="32485" xr:uid="{69478630-8E62-4DAB-854C-F5947204F857}"/>
    <cellStyle name="Millares 12 4 2 2 71" xfId="32924" xr:uid="{B213A922-8312-4147-9A1C-7683E2A64F69}"/>
    <cellStyle name="Millares 12 4 2 2 72" xfId="33363" xr:uid="{5A61A9FE-EDBA-45B8-A49E-2DBC410CE789}"/>
    <cellStyle name="Millares 12 4 2 2 73" xfId="33802" xr:uid="{8C445071-B797-4448-A25F-65AACA263B33}"/>
    <cellStyle name="Millares 12 4 2 2 74" xfId="34241" xr:uid="{4CFA55DE-4EAD-4771-9C71-D3CA4BE6F0A3}"/>
    <cellStyle name="Millares 12 4 2 2 75" xfId="34680" xr:uid="{90AF03A6-5ACA-41B6-A55A-9BAD24217C17}"/>
    <cellStyle name="Millares 12 4 2 2 76" xfId="35119" xr:uid="{C9CA0F21-8372-4A00-964E-7AC49971BF73}"/>
    <cellStyle name="Millares 12 4 2 2 77" xfId="35558" xr:uid="{D24EC8DB-B9AC-4713-8526-B6FEBA21DFA7}"/>
    <cellStyle name="Millares 12 4 2 2 78" xfId="35997" xr:uid="{99B14578-4BCC-4E10-84CC-AB531B890876}"/>
    <cellStyle name="Millares 12 4 2 2 79" xfId="36436" xr:uid="{01851CAC-4CAF-4933-9A17-4B903CE20FAA}"/>
    <cellStyle name="Millares 12 4 2 2 8" xfId="5264" xr:uid="{2A21472F-0698-411E-9814-D520E0E93E09}"/>
    <cellStyle name="Millares 12 4 2 2 80" xfId="36875" xr:uid="{387C6604-FC0E-42A1-BFB6-E31D6BF6B674}"/>
    <cellStyle name="Millares 12 4 2 2 81" xfId="37313" xr:uid="{82D2100A-C6DC-426B-9A2A-7A424F46578E}"/>
    <cellStyle name="Millares 12 4 2 2 82" xfId="37752" xr:uid="{93FE7536-3691-41CD-B54C-AC5D6FF06C20}"/>
    <cellStyle name="Millares 12 4 2 2 83" xfId="38191" xr:uid="{F9E8A3C3-08D3-43CC-B50C-AA7D279DEBEB}"/>
    <cellStyle name="Millares 12 4 2 2 84" xfId="38630" xr:uid="{8C7B00C1-CC4D-4439-B654-BB42367BF2AE}"/>
    <cellStyle name="Millares 12 4 2 2 85" xfId="39069" xr:uid="{EAAEA7EB-BFF0-4B58-ACF2-7B64590D89EF}"/>
    <cellStyle name="Millares 12 4 2 2 86" xfId="39508" xr:uid="{995CD040-1654-4D78-BFDD-5902F5B7A744}"/>
    <cellStyle name="Millares 12 4 2 2 87" xfId="39947" xr:uid="{34EF10BD-4919-497D-82C2-6DC8EAEF4340}"/>
    <cellStyle name="Millares 12 4 2 2 88" xfId="40387" xr:uid="{E57BE736-3114-4772-92A4-DB752C147259}"/>
    <cellStyle name="Millares 12 4 2 2 89" xfId="40826" xr:uid="{1736D1D5-5580-4277-9B8D-8E8D6A293A53}"/>
    <cellStyle name="Millares 12 4 2 2 9" xfId="5703" xr:uid="{A099914A-9C79-45EB-83F9-D2D2F0B57EA4}"/>
    <cellStyle name="Millares 12 4 2 2 90" xfId="41265" xr:uid="{59886D61-FF3C-4F91-BEC9-08CB552FED85}"/>
    <cellStyle name="Millares 12 4 2 2 91" xfId="41704" xr:uid="{5B92F8C4-B9BB-475C-8D9D-2CD09AB1FC8E}"/>
    <cellStyle name="Millares 12 4 2 2 92" xfId="42143" xr:uid="{E78AABE3-3138-4C7A-8629-DA5E2A14BB05}"/>
    <cellStyle name="Millares 12 4 2 2 93" xfId="42582" xr:uid="{5A8466F8-F3E2-45C2-BEBB-6EC62E6D060F}"/>
    <cellStyle name="Millares 12 4 2 2 94" xfId="43021" xr:uid="{8D5758E5-3AAD-4F2F-BC20-426AD65AADF7}"/>
    <cellStyle name="Millares 12 4 2 2 95" xfId="43460" xr:uid="{8BCB57D6-95F0-454E-8E23-7D6231D6729F}"/>
    <cellStyle name="Millares 12 4 2 2 96" xfId="43899" xr:uid="{CD041C8A-BDB2-43FE-BBE3-254B15FC850F}"/>
    <cellStyle name="Millares 12 4 2 2 97" xfId="44338" xr:uid="{B6D8C852-645B-46B6-B1C5-A6A17749FCDB}"/>
    <cellStyle name="Millares 12 4 2 2 98" xfId="44777" xr:uid="{05CFA8FA-C3B6-467E-8FE3-F8785DF7F785}"/>
    <cellStyle name="Millares 12 4 2 2 99" xfId="45216" xr:uid="{7EE5BB6F-B7CE-451A-8A6F-8012FB4960D3}"/>
    <cellStyle name="Millares 12 4 2 20" xfId="9881" xr:uid="{7789751A-1F94-42E0-829D-01F79D55EE78}"/>
    <cellStyle name="Millares 12 4 2 21" xfId="10319" xr:uid="{56956351-8B65-44BC-86AE-31BC4D7513DF}"/>
    <cellStyle name="Millares 12 4 2 22" xfId="10758" xr:uid="{2DF9C6C3-FA67-48EF-9FFC-FC858446255D}"/>
    <cellStyle name="Millares 12 4 2 23" xfId="11197" xr:uid="{A2883EE9-0DB5-48CF-B974-070F47DEA8B8}"/>
    <cellStyle name="Millares 12 4 2 24" xfId="11636" xr:uid="{B5CCF534-2049-4B1F-ACE6-CCBC8BBF0CF2}"/>
    <cellStyle name="Millares 12 4 2 25" xfId="12075" xr:uid="{96AA6C23-0723-453F-BFCE-7CCB426F72E4}"/>
    <cellStyle name="Millares 12 4 2 26" xfId="12514" xr:uid="{62E0DBAB-40AE-4F68-B054-CFA6724B9665}"/>
    <cellStyle name="Millares 12 4 2 27" xfId="12954" xr:uid="{32E57ABA-8CC2-4707-B5FF-E58175E944F8}"/>
    <cellStyle name="Millares 12 4 2 28" xfId="13393" xr:uid="{E09E5A00-85A1-484B-8660-9C5A0C90027E}"/>
    <cellStyle name="Millares 12 4 2 29" xfId="13833" xr:uid="{5BCCF824-23AA-4639-9A94-51C79AF9F1A2}"/>
    <cellStyle name="Millares 12 4 2 3" xfId="2417" xr:uid="{FC3709FF-6045-494A-BB40-B042A783ADA7}"/>
    <cellStyle name="Millares 12 4 2 30" xfId="14272" xr:uid="{21A63B87-C747-402E-8B4D-FDD5BD8598A1}"/>
    <cellStyle name="Millares 12 4 2 31" xfId="14711" xr:uid="{4289E0B0-96B7-4990-BC1F-24206ECF9B04}"/>
    <cellStyle name="Millares 12 4 2 32" xfId="15150" xr:uid="{1FC72955-C6D3-41AC-AA66-6E3AFEC3AEC3}"/>
    <cellStyle name="Millares 12 4 2 33" xfId="15589" xr:uid="{B3A7DEF4-B15E-49A4-AEF7-B3C0C64C946C}"/>
    <cellStyle name="Millares 12 4 2 34" xfId="16028" xr:uid="{6DBFF4C3-4E01-4242-8B75-24C2F8A4EE9B}"/>
    <cellStyle name="Millares 12 4 2 35" xfId="16468" xr:uid="{41EE70B5-8443-4A49-80D1-30A3ED3682D1}"/>
    <cellStyle name="Millares 12 4 2 36" xfId="16907" xr:uid="{C35D828E-27AF-459E-8CF6-BFCBBEC181E8}"/>
    <cellStyle name="Millares 12 4 2 37" xfId="17346" xr:uid="{7932BD15-CDEF-4F3C-84D7-478A79207622}"/>
    <cellStyle name="Millares 12 4 2 38" xfId="17785" xr:uid="{4703C8FB-1792-4762-B106-663210E256AA}"/>
    <cellStyle name="Millares 12 4 2 39" xfId="18224" xr:uid="{11817CAF-3FC3-4368-87CC-2A18C1E05DF6}"/>
    <cellStyle name="Millares 12 4 2 4" xfId="2857" xr:uid="{7550DD3C-C761-405B-9CED-6005EC815385}"/>
    <cellStyle name="Millares 12 4 2 40" xfId="18663" xr:uid="{875A318E-5DF9-45FF-979C-31769AC051C1}"/>
    <cellStyle name="Millares 12 4 2 41" xfId="19102" xr:uid="{C022898C-9E39-4146-9B98-DE5A4C4F9C31}"/>
    <cellStyle name="Millares 12 4 2 42" xfId="19541" xr:uid="{B6A28F7C-269B-4405-BEE5-90AC00DE1D25}"/>
    <cellStyle name="Millares 12 4 2 43" xfId="19980" xr:uid="{A59F1C8D-83D5-4206-B660-F54A1C54C201}"/>
    <cellStyle name="Millares 12 4 2 44" xfId="20419" xr:uid="{F7741D37-0915-4490-ABBB-A65E9F227292}"/>
    <cellStyle name="Millares 12 4 2 45" xfId="20858" xr:uid="{D1CD220D-B4A4-40B4-8D4E-58BAE9EDC374}"/>
    <cellStyle name="Millares 12 4 2 46" xfId="21297" xr:uid="{D7611437-F074-410C-929B-8B09524484CC}"/>
    <cellStyle name="Millares 12 4 2 47" xfId="21736" xr:uid="{4A5101D3-357B-4075-8429-6AE1FAF29CAA}"/>
    <cellStyle name="Millares 12 4 2 48" xfId="22175" xr:uid="{6A5D0494-253C-4AD8-854E-43720BE1A90B}"/>
    <cellStyle name="Millares 12 4 2 49" xfId="22614" xr:uid="{C62B510B-2BE2-446A-A813-A58F45F0F075}"/>
    <cellStyle name="Millares 12 4 2 5" xfId="3295" xr:uid="{E4493FF1-3BFC-4657-91EB-F365F491419A}"/>
    <cellStyle name="Millares 12 4 2 50" xfId="23053" xr:uid="{BE752660-F6F8-4AA2-A6CD-B3F457EF8AAF}"/>
    <cellStyle name="Millares 12 4 2 51" xfId="23492" xr:uid="{7778FDB4-D0EA-42A8-9C33-F18028702B44}"/>
    <cellStyle name="Millares 12 4 2 52" xfId="23931" xr:uid="{9418E911-BFAD-4C08-B4D7-99241E1BD104}"/>
    <cellStyle name="Millares 12 4 2 53" xfId="24370" xr:uid="{7F68CA28-4767-4105-B551-76FBBBDD0510}"/>
    <cellStyle name="Millares 12 4 2 54" xfId="24809" xr:uid="{B41B3F60-7735-4F8D-8716-BD14636951D7}"/>
    <cellStyle name="Millares 12 4 2 55" xfId="25248" xr:uid="{15CDA6CA-1838-4CDA-9A55-444D01BB7F8D}"/>
    <cellStyle name="Millares 12 4 2 56" xfId="25687" xr:uid="{F56ADEAC-CB15-4A45-9D80-6E08BCC8CCBC}"/>
    <cellStyle name="Millares 12 4 2 57" xfId="26126" xr:uid="{01C18A5A-3A03-4D3C-8025-5FE4B00DE53D}"/>
    <cellStyle name="Millares 12 4 2 58" xfId="26565" xr:uid="{120B5FA1-B596-4B0B-B75B-FC2BBE1E56E3}"/>
    <cellStyle name="Millares 12 4 2 59" xfId="27004" xr:uid="{D053BF8F-5855-490F-A0CF-82078A92DC1B}"/>
    <cellStyle name="Millares 12 4 2 6" xfId="3735" xr:uid="{E060F856-A02E-4EC0-B428-FF4D1B544E37}"/>
    <cellStyle name="Millares 12 4 2 60" xfId="27443" xr:uid="{98224D88-EEC2-4C07-BA60-FAB021431FDB}"/>
    <cellStyle name="Millares 12 4 2 61" xfId="27882" xr:uid="{EB292FF3-8B51-4777-88A7-BCD2F094D802}"/>
    <cellStyle name="Millares 12 4 2 62" xfId="28321" xr:uid="{368957E9-DEC3-4E8D-BC86-D5B17DB4CC0E}"/>
    <cellStyle name="Millares 12 4 2 63" xfId="28760" xr:uid="{E61B411E-05FF-427C-B8E1-19F8AA26C53B}"/>
    <cellStyle name="Millares 12 4 2 64" xfId="29199" xr:uid="{F83F3267-CD43-4A2D-8696-320622D8AD08}"/>
    <cellStyle name="Millares 12 4 2 65" xfId="29638" xr:uid="{904A5F35-8750-40E7-B1B4-1E4B6F2A48B9}"/>
    <cellStyle name="Millares 12 4 2 66" xfId="30077" xr:uid="{147F0DA2-9FE1-4DCA-94F3-4E9B4671B803}"/>
    <cellStyle name="Millares 12 4 2 67" xfId="30516" xr:uid="{594CBB86-9F87-41EE-9D03-2A0EA6CA4D67}"/>
    <cellStyle name="Millares 12 4 2 68" xfId="30955" xr:uid="{F5F1073C-A40D-46D1-88EA-741FBB30009E}"/>
    <cellStyle name="Millares 12 4 2 69" xfId="31394" xr:uid="{609A7B14-852F-4E7B-9C82-6C4F99B41972}"/>
    <cellStyle name="Millares 12 4 2 7" xfId="4174" xr:uid="{134B4943-2A66-48B0-BEF9-9C2BF00E3B54}"/>
    <cellStyle name="Millares 12 4 2 70" xfId="31833" xr:uid="{96CEC450-074E-4F00-9E33-DEFAAF6E7B42}"/>
    <cellStyle name="Millares 12 4 2 71" xfId="32273" xr:uid="{CF306562-B6F4-4BEC-9BB5-7D98BA88E287}"/>
    <cellStyle name="Millares 12 4 2 72" xfId="32712" xr:uid="{BB480709-CE1D-4EC2-AB73-8815200D11E5}"/>
    <cellStyle name="Millares 12 4 2 73" xfId="33151" xr:uid="{17819E59-6361-41F3-A94B-A6082F3DCEF1}"/>
    <cellStyle name="Millares 12 4 2 74" xfId="33590" xr:uid="{1AA66376-4EE5-482B-A005-8BA3E411836E}"/>
    <cellStyle name="Millares 12 4 2 75" xfId="34029" xr:uid="{20F67895-2099-4F7F-8F35-1BA5CCF53A7C}"/>
    <cellStyle name="Millares 12 4 2 76" xfId="34468" xr:uid="{4F0289CF-E460-4526-AB33-52A608BB4707}"/>
    <cellStyle name="Millares 12 4 2 77" xfId="34907" xr:uid="{13091F43-6475-4BB9-8874-22512B5D3ADA}"/>
    <cellStyle name="Millares 12 4 2 78" xfId="35346" xr:uid="{549A98C4-7FB1-4766-BAA6-A9C416A37157}"/>
    <cellStyle name="Millares 12 4 2 79" xfId="35785" xr:uid="{AEF13FED-AD8B-4BB7-93C0-88BF788AA7F7}"/>
    <cellStyle name="Millares 12 4 2 8" xfId="4613" xr:uid="{3BDBF34F-2E7F-42D3-97B4-E9100209000D}"/>
    <cellStyle name="Millares 12 4 2 80" xfId="36224" xr:uid="{423B2215-0E1D-49BA-B682-3F3DF29E2957}"/>
    <cellStyle name="Millares 12 4 2 81" xfId="36663" xr:uid="{B0BF9FEB-76E5-47C6-B973-5FC98457FDA9}"/>
    <cellStyle name="Millares 12 4 2 82" xfId="37101" xr:uid="{85275361-4CFE-4793-B349-93AA97F3AB42}"/>
    <cellStyle name="Millares 12 4 2 83" xfId="37540" xr:uid="{10DE6D06-6584-45DC-8DCB-89571875E25C}"/>
    <cellStyle name="Millares 12 4 2 84" xfId="37979" xr:uid="{CCA0AC4E-413C-4B13-BFCC-56E2539D1317}"/>
    <cellStyle name="Millares 12 4 2 85" xfId="38418" xr:uid="{0941E304-DB12-4768-BB15-F8F39070E80D}"/>
    <cellStyle name="Millares 12 4 2 86" xfId="38857" xr:uid="{AB369620-ED34-4977-8CA9-98779060C4F8}"/>
    <cellStyle name="Millares 12 4 2 87" xfId="39296" xr:uid="{3D846483-D4B2-4EC2-A185-A5BBF42566F4}"/>
    <cellStyle name="Millares 12 4 2 88" xfId="39735" xr:uid="{42503B1E-C1A4-493C-B665-D31AEE7ECB6D}"/>
    <cellStyle name="Millares 12 4 2 89" xfId="40175" xr:uid="{12B4F63F-A6CA-4406-B4E9-E0105D0D83DA}"/>
    <cellStyle name="Millares 12 4 2 9" xfId="5052" xr:uid="{1147B344-9E4E-484D-97A9-5DC5F87387A2}"/>
    <cellStyle name="Millares 12 4 2 90" xfId="40614" xr:uid="{4E7A0F74-45F5-4FFA-A48E-FBA37A82CB8C}"/>
    <cellStyle name="Millares 12 4 2 91" xfId="41053" xr:uid="{286B2B12-0BD7-418F-AC1E-9D2CB6D417BF}"/>
    <cellStyle name="Millares 12 4 2 92" xfId="41492" xr:uid="{23EDB3EA-0CB8-4849-89FE-98C3CB7C3638}"/>
    <cellStyle name="Millares 12 4 2 93" xfId="41931" xr:uid="{9DD991C7-DA7C-4044-872F-92DB85663E0B}"/>
    <cellStyle name="Millares 12 4 2 94" xfId="42370" xr:uid="{5A1BE286-2F9A-4482-8B80-AC1F17AC02AC}"/>
    <cellStyle name="Millares 12 4 2 95" xfId="42809" xr:uid="{195A06A1-1FCE-4083-A5B2-2D834007AD3C}"/>
    <cellStyle name="Millares 12 4 2 96" xfId="43248" xr:uid="{E8ABB131-BE1E-4518-9251-0601C1027034}"/>
    <cellStyle name="Millares 12 4 2 97" xfId="43687" xr:uid="{44E53DA9-55E9-4739-AC78-0399707ECEE8}"/>
    <cellStyle name="Millares 12 4 2 98" xfId="44126" xr:uid="{5676CA37-1E33-47C7-98E1-E93CFA1BA08D}"/>
    <cellStyle name="Millares 12 4 2 99" xfId="44565" xr:uid="{FDDD195C-8102-48A9-8013-8C0458073932}"/>
    <cellStyle name="Millares 12 4 20" xfId="9336" xr:uid="{9BCE0356-3478-48F3-9272-0ED0AA07B577}"/>
    <cellStyle name="Millares 12 4 21" xfId="9775" xr:uid="{461377D6-EA05-4DA1-9130-7E8A95B9B49D}"/>
    <cellStyle name="Millares 12 4 22" xfId="10213" xr:uid="{B09239BD-0B84-412F-B0DA-6C49D7503DEA}"/>
    <cellStyle name="Millares 12 4 23" xfId="10652" xr:uid="{DE3387D4-277C-4F5A-A89D-AA593CD2244B}"/>
    <cellStyle name="Millares 12 4 24" xfId="11091" xr:uid="{F327BCA1-B8B5-471C-98F8-B06AD329DB7F}"/>
    <cellStyle name="Millares 12 4 25" xfId="11530" xr:uid="{2C083133-C757-4F75-AFCC-83215D50910B}"/>
    <cellStyle name="Millares 12 4 26" xfId="11969" xr:uid="{1DCB5DBB-8276-4EF7-B52D-D34F916750BF}"/>
    <cellStyle name="Millares 12 4 27" xfId="12408" xr:uid="{BC09C00A-9BEF-47B4-887E-3E0F32D623BE}"/>
    <cellStyle name="Millares 12 4 28" xfId="12848" xr:uid="{467E6220-C404-4681-935F-D81295F53CE8}"/>
    <cellStyle name="Millares 12 4 29" xfId="13287" xr:uid="{E633395A-A53A-40D0-9DBC-63639C2A32D2}"/>
    <cellStyle name="Millares 12 4 3" xfId="1447" xr:uid="{2F513D3B-CC8A-40DA-AD73-282A5A1BF07D}"/>
    <cellStyle name="Millares 12 4 3 10" xfId="6036" xr:uid="{EBE85068-84E7-4E1B-B221-4C4217E8A02D}"/>
    <cellStyle name="Millares 12 4 3 100" xfId="45549" xr:uid="{B335CFA9-D28D-4DF4-83AD-9FB0FF25D062}"/>
    <cellStyle name="Millares 12 4 3 101" xfId="45988" xr:uid="{9DF12A08-29ED-4203-8140-4CD997A98172}"/>
    <cellStyle name="Millares 12 4 3 102" xfId="46427" xr:uid="{975430C8-CA25-478C-A69D-7C225876714F}"/>
    <cellStyle name="Millares 12 4 3 103" xfId="46866" xr:uid="{CD262CBB-3513-410D-95CE-CD2C5A5DDB3F}"/>
    <cellStyle name="Millares 12 4 3 104" xfId="47305" xr:uid="{C0405121-89ED-4D85-8B29-7B3F69E688C8}"/>
    <cellStyle name="Millares 12 4 3 105" xfId="47744" xr:uid="{1AFC8092-A2E1-4BB1-A6A6-DCE1ACD43DE1}"/>
    <cellStyle name="Millares 12 4 3 106" xfId="48183" xr:uid="{D069C4C8-04E2-4FF8-916D-4B7F60DC1A65}"/>
    <cellStyle name="Millares 12 4 3 107" xfId="48622" xr:uid="{27C6082B-6D3E-40F4-8ED3-62A30A60CF7E}"/>
    <cellStyle name="Millares 12 4 3 108" xfId="49061" xr:uid="{C510AB2F-DAC1-4EC0-94C3-12966634B4D8}"/>
    <cellStyle name="Millares 12 4 3 109" xfId="49500" xr:uid="{019A1FE2-ED97-4130-8E60-D79F2505850B}"/>
    <cellStyle name="Millares 12 4 3 11" xfId="6475" xr:uid="{58C7149D-644F-4D58-8ACB-8739CB997181}"/>
    <cellStyle name="Millares 12 4 3 110" xfId="49939" xr:uid="{5B11D273-D3DD-42C8-ACD1-45ED35A0CA19}"/>
    <cellStyle name="Millares 12 4 3 111" xfId="50378" xr:uid="{01B29DB1-A20D-4293-9036-3270D9AC1ACB}"/>
    <cellStyle name="Millares 12 4 3 112" xfId="50817" xr:uid="{85B62254-5671-4780-B9D7-6EC92B39612A}"/>
    <cellStyle name="Millares 12 4 3 113" xfId="51256" xr:uid="{5162DABC-E86B-497B-84D4-216EEE29B859}"/>
    <cellStyle name="Millares 12 4 3 114" xfId="51695" xr:uid="{C2FF13CA-7DC8-4D8D-9B53-80AD73D15749}"/>
    <cellStyle name="Millares 12 4 3 115" xfId="52134" xr:uid="{FEE7DEC9-4894-4891-86F4-B064E4F5B041}"/>
    <cellStyle name="Millares 12 4 3 116" xfId="52573" xr:uid="{77CF6384-C259-4647-BD17-F53E3348883A}"/>
    <cellStyle name="Millares 12 4 3 117" xfId="53012" xr:uid="{5E0D593B-3F80-4F60-ACBD-FD0DB17F1243}"/>
    <cellStyle name="Millares 12 4 3 118" xfId="53451" xr:uid="{A78E08E2-1A92-4650-A127-FE35A6C31403}"/>
    <cellStyle name="Millares 12 4 3 119" xfId="53890" xr:uid="{C97056C8-4694-4E45-B64B-DA9B9039A9E0}"/>
    <cellStyle name="Millares 12 4 3 12" xfId="6914" xr:uid="{EDFC2CEA-4141-49D4-A8F7-B5F0661138BB}"/>
    <cellStyle name="Millares 12 4 3 120" xfId="54329" xr:uid="{DD728061-2EA5-414A-AE3C-D0A83102184E}"/>
    <cellStyle name="Millares 12 4 3 121" xfId="54768" xr:uid="{EA672260-B3EA-4CB4-8CDD-CF158235B0CC}"/>
    <cellStyle name="Millares 12 4 3 13" xfId="7353" xr:uid="{BABAC973-1DCE-446B-B168-D6B02E224522}"/>
    <cellStyle name="Millares 12 4 3 14" xfId="7792" xr:uid="{527F2ADB-A893-410A-B33C-8E89C6E1083D}"/>
    <cellStyle name="Millares 12 4 3 15" xfId="8231" xr:uid="{DB7690CE-2986-45D8-A741-29F3C0B76C54}"/>
    <cellStyle name="Millares 12 4 3 16" xfId="8670" xr:uid="{63412739-D29C-40FE-9EC3-EFB74F048FF1}"/>
    <cellStyle name="Millares 12 4 3 17" xfId="9109" xr:uid="{BB7BF341-B3FD-4AAB-8C41-8981219C657A}"/>
    <cellStyle name="Millares 12 4 3 18" xfId="9548" xr:uid="{43BAE34C-F23B-4B01-9441-F9E36F6799C8}"/>
    <cellStyle name="Millares 12 4 3 19" xfId="9987" xr:uid="{403D28BA-B641-4F90-B11E-8B967FC02D38}"/>
    <cellStyle name="Millares 12 4 3 2" xfId="2524" xr:uid="{AE3CAB6E-1890-43BE-BB84-E199F7229A99}"/>
    <cellStyle name="Millares 12 4 3 20" xfId="10425" xr:uid="{ADDAEC22-C61F-46F8-A9A7-CD3D1BC9FE01}"/>
    <cellStyle name="Millares 12 4 3 21" xfId="10864" xr:uid="{2F263E11-9743-460A-A3C0-54F36B9C2376}"/>
    <cellStyle name="Millares 12 4 3 22" xfId="11303" xr:uid="{255A0964-698F-4533-9480-FAC1AE1268C4}"/>
    <cellStyle name="Millares 12 4 3 23" xfId="11742" xr:uid="{95CBE0EC-9C22-40FB-B70A-C40C59BA73CA}"/>
    <cellStyle name="Millares 12 4 3 24" xfId="12181" xr:uid="{8C9DF7EE-87EE-43B4-8894-6C10559130E9}"/>
    <cellStyle name="Millares 12 4 3 25" xfId="12621" xr:uid="{E0F22EC8-798F-4512-9ACB-DE2D68E7CF38}"/>
    <cellStyle name="Millares 12 4 3 26" xfId="13060" xr:uid="{A1F361DC-5ADD-4566-8B77-EA306557D247}"/>
    <cellStyle name="Millares 12 4 3 27" xfId="13500" xr:uid="{B709047A-D3AF-4A5D-8F5F-5C597FE245FD}"/>
    <cellStyle name="Millares 12 4 3 28" xfId="13939" xr:uid="{6DD18D67-74BC-4391-9942-E8F079775D51}"/>
    <cellStyle name="Millares 12 4 3 29" xfId="14378" xr:uid="{67345E81-2AE4-4CF2-857E-C277EBDB4EE0}"/>
    <cellStyle name="Millares 12 4 3 3" xfId="2963" xr:uid="{5DE69AB0-D78F-49C5-87B1-31BD9C0ADC61}"/>
    <cellStyle name="Millares 12 4 3 30" xfId="14817" xr:uid="{36D47FAE-4D81-42C6-9C02-1881E342329E}"/>
    <cellStyle name="Millares 12 4 3 31" xfId="15256" xr:uid="{503312A4-A5AF-4F5B-8798-B948133F1AB0}"/>
    <cellStyle name="Millares 12 4 3 32" xfId="15695" xr:uid="{96A63FBB-466B-45E2-9F88-213644451E03}"/>
    <cellStyle name="Millares 12 4 3 33" xfId="16135" xr:uid="{A3A8F733-DDB4-472F-8BB7-D492755AC30D}"/>
    <cellStyle name="Millares 12 4 3 34" xfId="16574" xr:uid="{EC9573DB-E36E-4C96-9EA8-8BB7B6E52C58}"/>
    <cellStyle name="Millares 12 4 3 35" xfId="17013" xr:uid="{B0AC249B-52FE-42D5-92FD-3FCEF346E34E}"/>
    <cellStyle name="Millares 12 4 3 36" xfId="17452" xr:uid="{AFE76246-39A6-4782-8A61-7DDB5698B552}"/>
    <cellStyle name="Millares 12 4 3 37" xfId="17891" xr:uid="{94A9CDD0-0558-461D-B685-3FEFD892EFC8}"/>
    <cellStyle name="Millares 12 4 3 38" xfId="18330" xr:uid="{71D38E2E-9F23-457C-B624-1329DE6AACFA}"/>
    <cellStyle name="Millares 12 4 3 39" xfId="18769" xr:uid="{11FA2B1B-9573-443B-9108-1E876832BBE3}"/>
    <cellStyle name="Millares 12 4 3 4" xfId="3401" xr:uid="{2EF9471D-873D-4705-8823-9CCD1DBB0F3B}"/>
    <cellStyle name="Millares 12 4 3 40" xfId="19208" xr:uid="{1B661B39-CACB-437C-8D40-93F3BA43E196}"/>
    <cellStyle name="Millares 12 4 3 41" xfId="19647" xr:uid="{BB79DAA5-E4B1-4B06-866A-FCFE120ECECE}"/>
    <cellStyle name="Millares 12 4 3 42" xfId="20086" xr:uid="{51E6DD8B-8624-45CB-9C5F-2D53F448E236}"/>
    <cellStyle name="Millares 12 4 3 43" xfId="20525" xr:uid="{0630A16C-DF6E-4C21-9856-FC78FD73F496}"/>
    <cellStyle name="Millares 12 4 3 44" xfId="20964" xr:uid="{2922D190-564A-4939-A7D8-104639D99CA6}"/>
    <cellStyle name="Millares 12 4 3 45" xfId="21403" xr:uid="{F1CB0439-741E-4F2B-B454-AC9F68680707}"/>
    <cellStyle name="Millares 12 4 3 46" xfId="21842" xr:uid="{FB0B9FB3-8CE2-4B8F-9C56-B4C3DFA40BC5}"/>
    <cellStyle name="Millares 12 4 3 47" xfId="22281" xr:uid="{F973902E-9E16-4A95-8692-8757FA9142BF}"/>
    <cellStyle name="Millares 12 4 3 48" xfId="22720" xr:uid="{9C01F08A-3841-479C-A309-1C40B1F2DC0F}"/>
    <cellStyle name="Millares 12 4 3 49" xfId="23159" xr:uid="{E83F29DD-FEAC-4D47-AFB0-228F7C1E00BF}"/>
    <cellStyle name="Millares 12 4 3 5" xfId="3841" xr:uid="{EB74E40E-AB19-46D9-A646-4AF98D2E0A2D}"/>
    <cellStyle name="Millares 12 4 3 50" xfId="23598" xr:uid="{4C36069C-DFC8-4995-8E82-694388DACE98}"/>
    <cellStyle name="Millares 12 4 3 51" xfId="24037" xr:uid="{29A299B6-F5EF-4EC3-B9C4-85B4E383C716}"/>
    <cellStyle name="Millares 12 4 3 52" xfId="24476" xr:uid="{CA5EB1AA-A62B-46C0-B857-EE0F32F6BDAE}"/>
    <cellStyle name="Millares 12 4 3 53" xfId="24915" xr:uid="{22443CD0-A9F8-40A5-AAA3-8BEF6ECC6179}"/>
    <cellStyle name="Millares 12 4 3 54" xfId="25354" xr:uid="{1BF6AA8C-2E0C-49DA-80A3-48F820D06587}"/>
    <cellStyle name="Millares 12 4 3 55" xfId="25793" xr:uid="{21CBF02A-8852-45BC-BA5F-24C5B992C1C9}"/>
    <cellStyle name="Millares 12 4 3 56" xfId="26232" xr:uid="{E1C39EF8-E708-43A7-A9BD-B9DAB76F9E18}"/>
    <cellStyle name="Millares 12 4 3 57" xfId="26671" xr:uid="{84F8ACE8-0FF4-4C55-84D7-E573F41AE67C}"/>
    <cellStyle name="Millares 12 4 3 58" xfId="27110" xr:uid="{00158389-6C4C-4958-BAD2-045756A37347}"/>
    <cellStyle name="Millares 12 4 3 59" xfId="27549" xr:uid="{716A4221-0F38-4BAF-AFCB-CE1A98F64DA2}"/>
    <cellStyle name="Millares 12 4 3 6" xfId="4280" xr:uid="{97E25E9D-94E6-40A8-9E43-3D07ED4DFAC0}"/>
    <cellStyle name="Millares 12 4 3 60" xfId="27988" xr:uid="{53546CE8-3985-4FE0-902C-CBD4917DDED0}"/>
    <cellStyle name="Millares 12 4 3 61" xfId="28427" xr:uid="{682E40FD-83CF-4EE7-97F1-E20E0ACD496F}"/>
    <cellStyle name="Millares 12 4 3 62" xfId="28866" xr:uid="{E9D83340-9D03-46DD-9729-475F6E0015DF}"/>
    <cellStyle name="Millares 12 4 3 63" xfId="29305" xr:uid="{B35D81F5-3BFA-4AED-8943-DBD33B223B7C}"/>
    <cellStyle name="Millares 12 4 3 64" xfId="29744" xr:uid="{20363F1F-ED9D-470F-95A3-71476D45CE8E}"/>
    <cellStyle name="Millares 12 4 3 65" xfId="30183" xr:uid="{E42332DB-978F-4B31-B87D-4F855B1EA8B7}"/>
    <cellStyle name="Millares 12 4 3 66" xfId="30622" xr:uid="{0485FF00-45C1-484E-9978-EC3F7ABE2E85}"/>
    <cellStyle name="Millares 12 4 3 67" xfId="31061" xr:uid="{BE4FFEC6-A691-453C-86C1-56EBD843A9CD}"/>
    <cellStyle name="Millares 12 4 3 68" xfId="31500" xr:uid="{63766602-E2AD-4138-93E1-2CA1C1775BA1}"/>
    <cellStyle name="Millares 12 4 3 69" xfId="31940" xr:uid="{C29E913F-F9E1-42DD-9C53-89CA07E610F3}"/>
    <cellStyle name="Millares 12 4 3 7" xfId="4719" xr:uid="{5A663587-77B3-46AF-87DA-1693F3EF01A8}"/>
    <cellStyle name="Millares 12 4 3 70" xfId="32379" xr:uid="{28B5EFEA-D3B6-44D7-B8CB-678B50035F0B}"/>
    <cellStyle name="Millares 12 4 3 71" xfId="32818" xr:uid="{40A95854-3F5D-44D7-8C6B-61982DD0F007}"/>
    <cellStyle name="Millares 12 4 3 72" xfId="33257" xr:uid="{D4BBA779-1DD1-42D6-B3FE-C96CEAF638F2}"/>
    <cellStyle name="Millares 12 4 3 73" xfId="33696" xr:uid="{EAE36649-2DF1-4244-A4E3-D6448A1888E1}"/>
    <cellStyle name="Millares 12 4 3 74" xfId="34135" xr:uid="{CB0C2F69-A384-483E-A535-D47A96F9EFB3}"/>
    <cellStyle name="Millares 12 4 3 75" xfId="34574" xr:uid="{6891B611-8371-4663-B9A3-F8C11D864644}"/>
    <cellStyle name="Millares 12 4 3 76" xfId="35013" xr:uid="{C67C3B2C-08F9-41B5-81BE-6C6C07112521}"/>
    <cellStyle name="Millares 12 4 3 77" xfId="35452" xr:uid="{ECF4E397-7C95-457E-AFC2-BBEE8302073D}"/>
    <cellStyle name="Millares 12 4 3 78" xfId="35891" xr:uid="{FFE284F3-6498-4802-A54D-1D4C0E01C397}"/>
    <cellStyle name="Millares 12 4 3 79" xfId="36330" xr:uid="{A8974247-20B8-47FE-93A6-341993ECB777}"/>
    <cellStyle name="Millares 12 4 3 8" xfId="5158" xr:uid="{4351C116-35B7-4BC6-964F-21605302624A}"/>
    <cellStyle name="Millares 12 4 3 80" xfId="36769" xr:uid="{076DF624-4517-4EAD-9D11-626F33C09580}"/>
    <cellStyle name="Millares 12 4 3 81" xfId="37207" xr:uid="{783269F4-0D7F-47E5-A0A9-FBC519A0C0E1}"/>
    <cellStyle name="Millares 12 4 3 82" xfId="37646" xr:uid="{A2D1EFAA-8889-4418-BDB6-8DDF158CD373}"/>
    <cellStyle name="Millares 12 4 3 83" xfId="38085" xr:uid="{B2C82BAA-1BFC-47B1-82B1-E0F64305DA9C}"/>
    <cellStyle name="Millares 12 4 3 84" xfId="38524" xr:uid="{946D82CB-9D03-4631-8F4C-725EF27F085B}"/>
    <cellStyle name="Millares 12 4 3 85" xfId="38963" xr:uid="{EF500C21-6666-433E-B722-5282C3FD7F0A}"/>
    <cellStyle name="Millares 12 4 3 86" xfId="39402" xr:uid="{75B18F6C-0CF2-4AD5-8D32-7B86C9144584}"/>
    <cellStyle name="Millares 12 4 3 87" xfId="39841" xr:uid="{53B55E16-217A-4DFD-9137-9BE267243F26}"/>
    <cellStyle name="Millares 12 4 3 88" xfId="40281" xr:uid="{70C1544A-16F9-4173-A0C4-892146CCB03E}"/>
    <cellStyle name="Millares 12 4 3 89" xfId="40720" xr:uid="{C9842E4F-B6DF-4A05-9D01-670BA1A213D0}"/>
    <cellStyle name="Millares 12 4 3 9" xfId="5597" xr:uid="{C501DDF4-3A7D-40CD-A693-43188AED752D}"/>
    <cellStyle name="Millares 12 4 3 90" xfId="41159" xr:uid="{20746463-ABF0-4C96-9470-8C11C0886AA8}"/>
    <cellStyle name="Millares 12 4 3 91" xfId="41598" xr:uid="{F07EDB81-D303-449A-A911-F61E3DEACF3F}"/>
    <cellStyle name="Millares 12 4 3 92" xfId="42037" xr:uid="{79520A7F-F946-48B7-A15C-09BE31536746}"/>
    <cellStyle name="Millares 12 4 3 93" xfId="42476" xr:uid="{29BFFEEF-6D05-4E4B-952B-82955941D0EC}"/>
    <cellStyle name="Millares 12 4 3 94" xfId="42915" xr:uid="{CE560AF2-FB20-494E-9CAB-0E3219649570}"/>
    <cellStyle name="Millares 12 4 3 95" xfId="43354" xr:uid="{F2FAC3A6-0F31-455D-AE45-A35CDB5CCC42}"/>
    <cellStyle name="Millares 12 4 3 96" xfId="43793" xr:uid="{80DA536D-7D02-4609-A1DA-B6609BC87887}"/>
    <cellStyle name="Millares 12 4 3 97" xfId="44232" xr:uid="{DF856CE5-7425-44E2-8CFA-2A559174EC9E}"/>
    <cellStyle name="Millares 12 4 3 98" xfId="44671" xr:uid="{6F90879B-86F7-4FCD-B012-3482A65A6FC9}"/>
    <cellStyle name="Millares 12 4 3 99" xfId="45110" xr:uid="{660DE081-39C4-483F-ABB3-9D216608D515}"/>
    <cellStyle name="Millares 12 4 30" xfId="13727" xr:uid="{2E620571-E95E-49D6-BACA-0A4B2363EAAD}"/>
    <cellStyle name="Millares 12 4 31" xfId="14166" xr:uid="{A8EA7516-8B29-4ECD-A8F5-606B57C515D0}"/>
    <cellStyle name="Millares 12 4 32" xfId="14605" xr:uid="{A469CBCE-83E3-4F5A-88DB-187D2ACC8E19}"/>
    <cellStyle name="Millares 12 4 33" xfId="15044" xr:uid="{EDB18A0C-9B3C-404C-8960-22FD4892D97A}"/>
    <cellStyle name="Millares 12 4 34" xfId="15483" xr:uid="{42D62B6F-0093-4CBD-BA07-23A285AFB082}"/>
    <cellStyle name="Millares 12 4 35" xfId="15922" xr:uid="{EF3673E7-0F3A-4423-8584-5EBA1FBD47A7}"/>
    <cellStyle name="Millares 12 4 36" xfId="16362" xr:uid="{5E9843DC-780B-47A1-BAA1-67F3841AD40D}"/>
    <cellStyle name="Millares 12 4 37" xfId="16801" xr:uid="{66C2AFC7-13CD-4CC6-B991-DD7DC1E2DC2C}"/>
    <cellStyle name="Millares 12 4 38" xfId="17240" xr:uid="{538E61BC-A8B6-4EAF-B6BB-AE3FDAE724FC}"/>
    <cellStyle name="Millares 12 4 39" xfId="17679" xr:uid="{6136B507-008E-49C4-B45D-78A55690FAE3}"/>
    <cellStyle name="Millares 12 4 4" xfId="2311" xr:uid="{93148559-73A3-4A90-AE11-F721E6A2E1CF}"/>
    <cellStyle name="Millares 12 4 40" xfId="18118" xr:uid="{26421498-BCD3-49F9-B214-0B03B393B478}"/>
    <cellStyle name="Millares 12 4 41" xfId="18557" xr:uid="{7E91F48F-3098-4F7E-AE43-6139BB9B3C26}"/>
    <cellStyle name="Millares 12 4 42" xfId="18996" xr:uid="{56221AC3-3E0D-4336-98EE-85C9D146F46A}"/>
    <cellStyle name="Millares 12 4 43" xfId="19435" xr:uid="{09787EB9-2721-4753-A1E7-0A1974C9A17D}"/>
    <cellStyle name="Millares 12 4 44" xfId="19874" xr:uid="{2DE406A4-D200-4364-93CD-FB3E075F0782}"/>
    <cellStyle name="Millares 12 4 45" xfId="20313" xr:uid="{167F122C-5A7F-40F6-9DB1-1B1C3A217FA6}"/>
    <cellStyle name="Millares 12 4 46" xfId="20752" xr:uid="{5E0D152F-EF63-4FDF-A518-E7A496BA8893}"/>
    <cellStyle name="Millares 12 4 47" xfId="21191" xr:uid="{E94C9B6B-F480-409A-88B2-F92FE87CEA18}"/>
    <cellStyle name="Millares 12 4 48" xfId="21630" xr:uid="{AF4E2DCE-D339-4B4C-B29B-79D249A8AAB9}"/>
    <cellStyle name="Millares 12 4 49" xfId="22069" xr:uid="{F77D2BAC-E399-4493-AACA-C19BB8EC07F3}"/>
    <cellStyle name="Millares 12 4 5" xfId="2751" xr:uid="{C387ED2D-2A01-4056-AE15-C177D2DF89CE}"/>
    <cellStyle name="Millares 12 4 50" xfId="22508" xr:uid="{4EFE172E-AB6B-4699-9AD8-34DF07B639A1}"/>
    <cellStyle name="Millares 12 4 51" xfId="22947" xr:uid="{88C1A131-2BD8-476F-8D7C-8EB77B55B3E9}"/>
    <cellStyle name="Millares 12 4 52" xfId="23386" xr:uid="{B1A75177-555D-4EC4-999A-6DD5E815E37E}"/>
    <cellStyle name="Millares 12 4 53" xfId="23825" xr:uid="{5D70AEE3-6A6C-4715-A18E-5D4307324BD4}"/>
    <cellStyle name="Millares 12 4 54" xfId="24264" xr:uid="{78F20065-2F69-4A4E-8395-A3A80BB3F6FF}"/>
    <cellStyle name="Millares 12 4 55" xfId="24703" xr:uid="{338FE2C1-9DC7-40CD-9EDB-4CBEA04C8774}"/>
    <cellStyle name="Millares 12 4 56" xfId="25142" xr:uid="{75CEC348-6840-4B53-A3F8-F809799A6879}"/>
    <cellStyle name="Millares 12 4 57" xfId="25581" xr:uid="{62DDA37B-7D0E-4080-BF5F-D153DBC2EFBD}"/>
    <cellStyle name="Millares 12 4 58" xfId="26020" xr:uid="{8D81D4B3-904A-4F77-9EF3-3362B39AD43D}"/>
    <cellStyle name="Millares 12 4 59" xfId="26459" xr:uid="{C9EA389B-4258-4325-B00F-C86439FEF3B4}"/>
    <cellStyle name="Millares 12 4 6" xfId="3189" xr:uid="{06D72484-BADC-4997-9869-A8C75A91B470}"/>
    <cellStyle name="Millares 12 4 60" xfId="26898" xr:uid="{98233BA2-3C66-426E-A353-D17B12D757BC}"/>
    <cellStyle name="Millares 12 4 61" xfId="27337" xr:uid="{C785F099-D2CA-427D-A738-8CFB2FF06642}"/>
    <cellStyle name="Millares 12 4 62" xfId="27776" xr:uid="{070265F6-5519-4CE5-A5FA-792A8ADE7702}"/>
    <cellStyle name="Millares 12 4 63" xfId="28215" xr:uid="{2AD2EE8C-0C94-4D3F-BF50-2E7F35ED30DC}"/>
    <cellStyle name="Millares 12 4 64" xfId="28654" xr:uid="{FFE1B9C7-7F37-4904-80F1-C2EAC9B7C261}"/>
    <cellStyle name="Millares 12 4 65" xfId="29093" xr:uid="{EC571477-3391-423E-85E8-A0F79A6591D8}"/>
    <cellStyle name="Millares 12 4 66" xfId="29532" xr:uid="{E5007921-25A5-421C-AB90-4D508E2493F7}"/>
    <cellStyle name="Millares 12 4 67" xfId="29971" xr:uid="{0B4AC9A0-A226-4606-A4D9-5ED63479D31D}"/>
    <cellStyle name="Millares 12 4 68" xfId="30410" xr:uid="{6CE8D437-4C2A-484C-B63D-7E052450B80B}"/>
    <cellStyle name="Millares 12 4 69" xfId="30849" xr:uid="{45AB2BA1-B10C-4CA0-AE06-7320944A7AC0}"/>
    <cellStyle name="Millares 12 4 7" xfId="3629" xr:uid="{E41A33E2-D442-4126-B9E5-C27483F26674}"/>
    <cellStyle name="Millares 12 4 70" xfId="31288" xr:uid="{BA5BA51B-14E0-4502-A54D-C8CA3A327AEC}"/>
    <cellStyle name="Millares 12 4 71" xfId="31727" xr:uid="{8FB49259-CC77-4CF3-9CC6-460BA52FE5CC}"/>
    <cellStyle name="Millares 12 4 72" xfId="32167" xr:uid="{44D174FE-4EEB-4427-83C7-AF5D438AA5DD}"/>
    <cellStyle name="Millares 12 4 73" xfId="32606" xr:uid="{3148A503-09DA-491A-8AD0-6DB3998D3B16}"/>
    <cellStyle name="Millares 12 4 74" xfId="33045" xr:uid="{CDBDE7AE-8BA0-4DD2-AFC6-CCE96B082ED2}"/>
    <cellStyle name="Millares 12 4 75" xfId="33484" xr:uid="{C063AB1B-6A8E-49B9-BC38-B2275F875F3C}"/>
    <cellStyle name="Millares 12 4 76" xfId="33923" xr:uid="{9703BD9D-B0B6-4C36-A399-B4FF5B985BFD}"/>
    <cellStyle name="Millares 12 4 77" xfId="34362" xr:uid="{211542DA-A1E4-4B5B-9862-613016C5EADC}"/>
    <cellStyle name="Millares 12 4 78" xfId="34801" xr:uid="{63BF2489-B7D3-47AC-87D7-7A1694E95D9E}"/>
    <cellStyle name="Millares 12 4 79" xfId="35240" xr:uid="{EBF82351-F0C8-4A87-ABDD-EC261B8F0F00}"/>
    <cellStyle name="Millares 12 4 8" xfId="4068" xr:uid="{92E346AC-7E0C-4E8F-89CF-F8B8BE1B28CE}"/>
    <cellStyle name="Millares 12 4 80" xfId="35679" xr:uid="{E3690B26-0A26-4389-9906-A463866F1547}"/>
    <cellStyle name="Millares 12 4 81" xfId="36118" xr:uid="{8731B225-678F-4272-B225-995BB414C6EB}"/>
    <cellStyle name="Millares 12 4 82" xfId="36557" xr:uid="{DE5AE311-98DA-41DF-A755-D2E56DBCDBD8}"/>
    <cellStyle name="Millares 12 4 83" xfId="36995" xr:uid="{92A63620-C76D-4AB3-BC70-46CB2DF486E2}"/>
    <cellStyle name="Millares 12 4 84" xfId="37434" xr:uid="{8B5C1931-8B4C-4CE2-AA34-854FD903967E}"/>
    <cellStyle name="Millares 12 4 85" xfId="37873" xr:uid="{C12A850A-150A-4B21-A51A-FE8D6E2171F5}"/>
    <cellStyle name="Millares 12 4 86" xfId="38312" xr:uid="{6DB5A494-61EC-4FAE-B9D8-06C78706D93B}"/>
    <cellStyle name="Millares 12 4 87" xfId="38751" xr:uid="{C7A164AF-F91E-4CC2-97C5-07D1D701D36F}"/>
    <cellStyle name="Millares 12 4 88" xfId="39190" xr:uid="{84AE5F4D-8BEC-46EC-93B9-D5DBE2FD58BE}"/>
    <cellStyle name="Millares 12 4 89" xfId="39629" xr:uid="{C03D9C65-EEE1-49AD-AC79-09A5D2EF3891}"/>
    <cellStyle name="Millares 12 4 9" xfId="4507" xr:uid="{093C1B99-ACC8-4DB1-93A9-832BD4434A2A}"/>
    <cellStyle name="Millares 12 4 90" xfId="40069" xr:uid="{9FFFCBBF-C4D4-400C-A53E-EC48FA19DDD2}"/>
    <cellStyle name="Millares 12 4 91" xfId="40508" xr:uid="{47EF2EFA-D56B-4E4B-87D5-44A0FD05B2C6}"/>
    <cellStyle name="Millares 12 4 92" xfId="40947" xr:uid="{AA40C92E-8BBC-4A33-ABB4-B0FFA6552407}"/>
    <cellStyle name="Millares 12 4 93" xfId="41386" xr:uid="{B511136C-051E-4687-ABDD-3DDB56693F21}"/>
    <cellStyle name="Millares 12 4 94" xfId="41825" xr:uid="{362A15AC-E607-4790-A925-6665002CB916}"/>
    <cellStyle name="Millares 12 4 95" xfId="42264" xr:uid="{C8D84644-1353-4AD9-A3AE-C5AAC71DCD35}"/>
    <cellStyle name="Millares 12 4 96" xfId="42703" xr:uid="{9B92ABED-B2EF-4F1D-B46B-5D37309BFD77}"/>
    <cellStyle name="Millares 12 4 97" xfId="43142" xr:uid="{0B8B862B-E858-4DD4-8EBF-737AEFDC36A0}"/>
    <cellStyle name="Millares 12 4 98" xfId="43581" xr:uid="{245536F3-9CD8-4AA7-BA46-5A2BBDDF7C61}"/>
    <cellStyle name="Millares 12 4 99" xfId="44020" xr:uid="{2668519B-5582-4D79-956F-21F67614856C}"/>
    <cellStyle name="Millares 12 40" xfId="15877" xr:uid="{319D572E-6E5B-49FB-8E65-9A392FD6523D}"/>
    <cellStyle name="Millares 12 41" xfId="16317" xr:uid="{922A6D02-4863-49F5-88D2-986F978E4C8E}"/>
    <cellStyle name="Millares 12 42" xfId="16756" xr:uid="{F1BCEFA1-4997-4853-BDCF-81B700FDB2CE}"/>
    <cellStyle name="Millares 12 43" xfId="17195" xr:uid="{AEA607B6-BC73-4A52-A5F2-5E1120D97C23}"/>
    <cellStyle name="Millares 12 44" xfId="17634" xr:uid="{9C883E4C-07A6-4AEA-BAF8-62C7E49DCA43}"/>
    <cellStyle name="Millares 12 45" xfId="18073" xr:uid="{186B21FC-6B2E-4C5F-B699-157C4FE3241F}"/>
    <cellStyle name="Millares 12 46" xfId="18512" xr:uid="{840EF4FF-7346-4301-9FE9-79D3313F47F5}"/>
    <cellStyle name="Millares 12 47" xfId="18951" xr:uid="{67D97694-2579-44DD-B7D9-2D9EAB26A533}"/>
    <cellStyle name="Millares 12 48" xfId="19390" xr:uid="{483B633D-F505-4976-8EBE-A083B39F59B5}"/>
    <cellStyle name="Millares 12 49" xfId="19829" xr:uid="{2BB46E42-49A7-47C9-8633-85C1DF7BAD8C}"/>
    <cellStyle name="Millares 12 5" xfId="615" xr:uid="{71216450-98C4-4CEA-A51A-4DE07B469F45}"/>
    <cellStyle name="Millares 12 5 10" xfId="4988" xr:uid="{A3CCDB8D-D7B9-4678-8CEB-FA15D94C329A}"/>
    <cellStyle name="Millares 12 5 100" xfId="44501" xr:uid="{18578C6C-6F7F-4015-A14D-AA0F6FA7E7D5}"/>
    <cellStyle name="Millares 12 5 101" xfId="44940" xr:uid="{8BC4AAB5-5AE4-4BDE-ACE1-BED81020FE39}"/>
    <cellStyle name="Millares 12 5 102" xfId="45379" xr:uid="{F60F9223-D6FE-4FF7-864F-973B0EABEC4E}"/>
    <cellStyle name="Millares 12 5 103" xfId="45818" xr:uid="{3D64A511-740C-471A-920B-2AE8C88489B2}"/>
    <cellStyle name="Millares 12 5 104" xfId="46257" xr:uid="{D1B0F4A9-DBD7-4DF8-8C0F-D5E6B38BB263}"/>
    <cellStyle name="Millares 12 5 105" xfId="46696" xr:uid="{4959FBEC-F599-4ADD-875D-16C69824752F}"/>
    <cellStyle name="Millares 12 5 106" xfId="47135" xr:uid="{04063C7C-5B9B-4F38-8769-8784AE317B45}"/>
    <cellStyle name="Millares 12 5 107" xfId="47574" xr:uid="{75B9C14C-EBFE-4F02-8C9B-36B827F3665C}"/>
    <cellStyle name="Millares 12 5 108" xfId="48013" xr:uid="{C5F26332-E223-4E22-82E4-1A2AE43D193A}"/>
    <cellStyle name="Millares 12 5 109" xfId="48452" xr:uid="{F93C3C02-36FF-4D59-8653-FABC51D3090B}"/>
    <cellStyle name="Millares 12 5 11" xfId="5427" xr:uid="{3C9BA56A-5EF2-41A4-B7CA-09211CEF315E}"/>
    <cellStyle name="Millares 12 5 110" xfId="48891" xr:uid="{F0062FA4-0F38-4986-93C6-786EEF92AC9B}"/>
    <cellStyle name="Millares 12 5 111" xfId="49330" xr:uid="{0F892B75-1482-4985-BA7E-1357CC5A410C}"/>
    <cellStyle name="Millares 12 5 112" xfId="49769" xr:uid="{4092DF1A-E986-4B0C-B140-757D6A5B7E60}"/>
    <cellStyle name="Millares 12 5 113" xfId="50208" xr:uid="{CB2B3E09-CAA8-477A-A1A1-7E81E8536E44}"/>
    <cellStyle name="Millares 12 5 114" xfId="50647" xr:uid="{B1D465EA-1B10-4599-B246-75D7FBF1FE34}"/>
    <cellStyle name="Millares 12 5 115" xfId="51086" xr:uid="{05D5A86D-9798-4815-9C55-6E821720E6DB}"/>
    <cellStyle name="Millares 12 5 116" xfId="51525" xr:uid="{E8EF5CF1-1C90-4CBA-8A8A-074FFA4A13D7}"/>
    <cellStyle name="Millares 12 5 117" xfId="51964" xr:uid="{6D47E47E-8E93-4A2A-99B9-CDD3366F9306}"/>
    <cellStyle name="Millares 12 5 118" xfId="52403" xr:uid="{C30D20E6-FB6C-46CB-A348-99E9A4602A28}"/>
    <cellStyle name="Millares 12 5 119" xfId="52842" xr:uid="{A64EF839-8E14-4F64-9D4C-FCF784C85768}"/>
    <cellStyle name="Millares 12 5 12" xfId="5866" xr:uid="{49100247-A2FC-42EB-A5CA-222AD2CF984D}"/>
    <cellStyle name="Millares 12 5 120" xfId="53281" xr:uid="{1B73CF6A-EE90-403E-B92C-47D74A2F78CB}"/>
    <cellStyle name="Millares 12 5 121" xfId="53720" xr:uid="{5AF0A3F1-8A7E-4319-A904-99640DFD8E44}"/>
    <cellStyle name="Millares 12 5 122" xfId="54159" xr:uid="{4CDDF376-49B6-4DD5-A840-89044F180CE0}"/>
    <cellStyle name="Millares 12 5 123" xfId="54598" xr:uid="{8FC3B07B-08CD-44A9-AFE6-E221D9B34099}"/>
    <cellStyle name="Millares 12 5 13" xfId="6305" xr:uid="{EE0FA628-9277-4700-B085-0FAABE0314B9}"/>
    <cellStyle name="Millares 12 5 14" xfId="6744" xr:uid="{26A59F70-BE8B-4DF8-9240-CDE677FCD806}"/>
    <cellStyle name="Millares 12 5 15" xfId="7183" xr:uid="{3E2839C3-9021-4AAD-BF95-DCE05F6185FA}"/>
    <cellStyle name="Millares 12 5 16" xfId="7622" xr:uid="{C118ECF6-C3E0-424B-A54E-AAD248F3C6DE}"/>
    <cellStyle name="Millares 12 5 17" xfId="8061" xr:uid="{33D5E0EC-42C8-4FED-B23E-222F31DCE5E2}"/>
    <cellStyle name="Millares 12 5 18" xfId="8500" xr:uid="{BA54B7CE-063C-4D89-B77B-3CAB1C1888F5}"/>
    <cellStyle name="Millares 12 5 19" xfId="8939" xr:uid="{8E4DFBB3-53A1-408C-BF70-568942C5363E}"/>
    <cellStyle name="Millares 12 5 2" xfId="1136" xr:uid="{1FA25801-74E0-4B2B-9FEA-059D92365F70}"/>
    <cellStyle name="Millares 12 5 2 10" xfId="5533" xr:uid="{F3761527-2248-43B8-A0BF-1F1E7B329DCD}"/>
    <cellStyle name="Millares 12 5 2 100" xfId="45046" xr:uid="{DCE7F58C-74C0-4F1B-A998-B1D573555F8A}"/>
    <cellStyle name="Millares 12 5 2 101" xfId="45485" xr:uid="{F9705249-ED73-4F4C-928E-A1743ED083CE}"/>
    <cellStyle name="Millares 12 5 2 102" xfId="45924" xr:uid="{ECDFC039-985E-43E8-B5F1-A0DE2F787F9B}"/>
    <cellStyle name="Millares 12 5 2 103" xfId="46363" xr:uid="{5E61D979-D9D5-49E0-A9FD-78B7DA03FBFB}"/>
    <cellStyle name="Millares 12 5 2 104" xfId="46802" xr:uid="{FBCD79BA-A971-4926-A289-1C57E43D0C98}"/>
    <cellStyle name="Millares 12 5 2 105" xfId="47241" xr:uid="{D3919392-FABC-4A4D-8716-12BF32E1D659}"/>
    <cellStyle name="Millares 12 5 2 106" xfId="47680" xr:uid="{44A31791-F447-42BC-8BE8-6BA38BEAA419}"/>
    <cellStyle name="Millares 12 5 2 107" xfId="48119" xr:uid="{7938B2C6-CFF9-4301-8E21-13007E129CBA}"/>
    <cellStyle name="Millares 12 5 2 108" xfId="48558" xr:uid="{D54AD3E0-2DA2-449F-A796-E6904943C10A}"/>
    <cellStyle name="Millares 12 5 2 109" xfId="48997" xr:uid="{5CD20B7F-B006-45B8-B3F0-66D817BEFF8A}"/>
    <cellStyle name="Millares 12 5 2 11" xfId="5972" xr:uid="{4DB4DB06-2E9D-4F71-9D38-20FE7897A92F}"/>
    <cellStyle name="Millares 12 5 2 110" xfId="49436" xr:uid="{1175857C-B96A-4A1D-986D-8854FF0130FA}"/>
    <cellStyle name="Millares 12 5 2 111" xfId="49875" xr:uid="{28E5EC7C-B2E9-49EE-BFA3-D15428FE4A50}"/>
    <cellStyle name="Millares 12 5 2 112" xfId="50314" xr:uid="{775A70F7-BB56-4E63-9428-D77B751CFDD2}"/>
    <cellStyle name="Millares 12 5 2 113" xfId="50753" xr:uid="{0BE9817B-54B3-43D5-9231-FFA5F70802AF}"/>
    <cellStyle name="Millares 12 5 2 114" xfId="51192" xr:uid="{F88AA9AA-9AE7-40C9-B97E-84F631C51173}"/>
    <cellStyle name="Millares 12 5 2 115" xfId="51631" xr:uid="{C5DEC100-BD75-4CA1-B286-8E496C11B127}"/>
    <cellStyle name="Millares 12 5 2 116" xfId="52070" xr:uid="{B922CFC4-6013-4AD8-9851-E44DADC80655}"/>
    <cellStyle name="Millares 12 5 2 117" xfId="52509" xr:uid="{4A9F81EF-D179-4DFF-9FFC-4D1BB69867B5}"/>
    <cellStyle name="Millares 12 5 2 118" xfId="52948" xr:uid="{F029F4AE-23A8-4635-B2BF-B2CDB75321FD}"/>
    <cellStyle name="Millares 12 5 2 119" xfId="53387" xr:uid="{BFFC5833-5C6F-4238-8062-1F07E4BC8677}"/>
    <cellStyle name="Millares 12 5 2 12" xfId="6411" xr:uid="{F106100A-D9C5-4179-93F9-6A2F4A5878FA}"/>
    <cellStyle name="Millares 12 5 2 120" xfId="53826" xr:uid="{555E96D8-4DDE-4E49-8DAC-609FC3BD1BF3}"/>
    <cellStyle name="Millares 12 5 2 121" xfId="54265" xr:uid="{FEDDAC03-4017-48BA-80A6-BE8044DA8D31}"/>
    <cellStyle name="Millares 12 5 2 122" xfId="54704" xr:uid="{13080BB0-99AC-46FA-A2C4-7C39C00930A2}"/>
    <cellStyle name="Millares 12 5 2 13" xfId="6850" xr:uid="{AD5BDE35-6FAC-405A-9F6C-539451B0148D}"/>
    <cellStyle name="Millares 12 5 2 14" xfId="7289" xr:uid="{2285B63D-14BD-4230-A176-5689CB328AEF}"/>
    <cellStyle name="Millares 12 5 2 15" xfId="7728" xr:uid="{F400466B-A60E-47D1-9ECC-8C290EF4ED66}"/>
    <cellStyle name="Millares 12 5 2 16" xfId="8167" xr:uid="{55EAB1AD-8E51-42C9-9BC0-1FA8C349693E}"/>
    <cellStyle name="Millares 12 5 2 17" xfId="8606" xr:uid="{FD197C9C-F0E3-433A-AC0A-AF35F67398CC}"/>
    <cellStyle name="Millares 12 5 2 18" xfId="9045" xr:uid="{16A3F340-B607-4EB9-B9CA-426E1A1242EF}"/>
    <cellStyle name="Millares 12 5 2 19" xfId="9484" xr:uid="{9ABE4DE0-8830-467A-80D7-39E305548429}"/>
    <cellStyle name="Millares 12 5 2 2" xfId="2177" xr:uid="{295CF26C-9668-4B3E-A26A-5A4618632E41}"/>
    <cellStyle name="Millares 12 5 2 2 10" xfId="6184" xr:uid="{A838E372-6E93-4098-85ED-59DA6012B507}"/>
    <cellStyle name="Millares 12 5 2 2 100" xfId="45697" xr:uid="{CC18241F-3D10-4E23-8FA6-154DFA54915F}"/>
    <cellStyle name="Millares 12 5 2 2 101" xfId="46136" xr:uid="{94A11B88-278F-4BE9-8E33-3F8043BFCF7E}"/>
    <cellStyle name="Millares 12 5 2 2 102" xfId="46575" xr:uid="{2B5EF568-5028-4386-989C-CA39A2F4C133}"/>
    <cellStyle name="Millares 12 5 2 2 103" xfId="47014" xr:uid="{DB15B672-59D3-46F8-A90F-24A610BF95B8}"/>
    <cellStyle name="Millares 12 5 2 2 104" xfId="47453" xr:uid="{EF184244-86B6-4C1D-9F14-7477CCE39AA1}"/>
    <cellStyle name="Millares 12 5 2 2 105" xfId="47892" xr:uid="{B71A5B8F-C1E5-4F63-9DC1-9FFA46F6370D}"/>
    <cellStyle name="Millares 12 5 2 2 106" xfId="48331" xr:uid="{0B9D99BB-9A49-410B-820E-944B7EA61E2C}"/>
    <cellStyle name="Millares 12 5 2 2 107" xfId="48770" xr:uid="{A2011B89-E2D6-47DE-8E74-864D5FAABEC1}"/>
    <cellStyle name="Millares 12 5 2 2 108" xfId="49209" xr:uid="{876F8112-80BB-44F2-AD98-B5DD9A50D077}"/>
    <cellStyle name="Millares 12 5 2 2 109" xfId="49648" xr:uid="{B8EE43E7-3147-4675-8F79-D86B4FDF82BF}"/>
    <cellStyle name="Millares 12 5 2 2 11" xfId="6623" xr:uid="{A7754AB9-B382-4E54-AA15-D348FED8F1BE}"/>
    <cellStyle name="Millares 12 5 2 2 110" xfId="50087" xr:uid="{77A2ABB3-D30A-4594-B1F0-75233F00DD6E}"/>
    <cellStyle name="Millares 12 5 2 2 111" xfId="50526" xr:uid="{285FDDFF-740E-47DA-9FA3-B76903A1CBA1}"/>
    <cellStyle name="Millares 12 5 2 2 112" xfId="50965" xr:uid="{8FC8AF61-E51B-49DE-A91D-3B4BCE83018D}"/>
    <cellStyle name="Millares 12 5 2 2 113" xfId="51404" xr:uid="{65048E6A-2A02-4404-B0E7-E94AE04E414C}"/>
    <cellStyle name="Millares 12 5 2 2 114" xfId="51843" xr:uid="{27259179-7562-41BB-8A72-9E49E3DE01D4}"/>
    <cellStyle name="Millares 12 5 2 2 115" xfId="52282" xr:uid="{326BFC51-6311-49B7-AC86-6EA55ED396BC}"/>
    <cellStyle name="Millares 12 5 2 2 116" xfId="52721" xr:uid="{DC49C80E-72C4-4E1E-9E1C-0D718D5BEF06}"/>
    <cellStyle name="Millares 12 5 2 2 117" xfId="53160" xr:uid="{DF4AC273-5CFE-496A-8C3D-F2E2ED448EB4}"/>
    <cellStyle name="Millares 12 5 2 2 118" xfId="53599" xr:uid="{1ED43601-1A8C-40D9-A40C-1ED53EC7D889}"/>
    <cellStyle name="Millares 12 5 2 2 119" xfId="54038" xr:uid="{2C17CCDA-9DE1-493F-96B5-E32B12D240D4}"/>
    <cellStyle name="Millares 12 5 2 2 12" xfId="7062" xr:uid="{07CE3301-4734-4FEF-B09E-E9BE820824E1}"/>
    <cellStyle name="Millares 12 5 2 2 120" xfId="54477" xr:uid="{DD9B0B52-8EDC-46AA-9696-97A8B52922F7}"/>
    <cellStyle name="Millares 12 5 2 2 121" xfId="54916" xr:uid="{49EE8731-6AF7-4B46-B1D5-0B426E39B2E3}"/>
    <cellStyle name="Millares 12 5 2 2 13" xfId="7501" xr:uid="{0C57CBC1-0C9B-4C16-AE7E-B6727FB0558D}"/>
    <cellStyle name="Millares 12 5 2 2 14" xfId="7940" xr:uid="{1EA46733-EEB6-4377-A50A-DF832C564FF6}"/>
    <cellStyle name="Millares 12 5 2 2 15" xfId="8379" xr:uid="{2D61ECD4-9789-4703-ABDA-68F5077DD5C5}"/>
    <cellStyle name="Millares 12 5 2 2 16" xfId="8818" xr:uid="{E85B4B92-F672-483E-ACDD-F409E730426D}"/>
    <cellStyle name="Millares 12 5 2 2 17" xfId="9257" xr:uid="{7F4F90B1-442C-48BC-BF0F-46F8FA613AD8}"/>
    <cellStyle name="Millares 12 5 2 2 18" xfId="9696" xr:uid="{53934089-00C0-4EA6-A60C-6FC8177710B8}"/>
    <cellStyle name="Millares 12 5 2 2 19" xfId="10135" xr:uid="{AC1EC55B-E5FD-4220-BC58-F243A5866195}"/>
    <cellStyle name="Millares 12 5 2 2 2" xfId="2672" xr:uid="{C42E51F6-0885-4A9B-B5CF-66D1164E25FF}"/>
    <cellStyle name="Millares 12 5 2 2 20" xfId="10573" xr:uid="{412EAF27-436D-4AEA-BADE-7EAD677032EB}"/>
    <cellStyle name="Millares 12 5 2 2 21" xfId="11012" xr:uid="{0E5B41AF-2A60-4BF2-A63D-50743B4510F5}"/>
    <cellStyle name="Millares 12 5 2 2 22" xfId="11451" xr:uid="{F15DC8EF-BAEF-4A17-8D6C-218B78C7B45C}"/>
    <cellStyle name="Millares 12 5 2 2 23" xfId="11890" xr:uid="{416A615F-A902-4A1A-AD2F-82AEAAC8AD6C}"/>
    <cellStyle name="Millares 12 5 2 2 24" xfId="12329" xr:uid="{9E5485F3-3767-414B-817E-98E86EE20097}"/>
    <cellStyle name="Millares 12 5 2 2 25" xfId="12769" xr:uid="{5799ED1D-4954-49D2-8FCD-382A35543D61}"/>
    <cellStyle name="Millares 12 5 2 2 26" xfId="13208" xr:uid="{2E8CE165-CC95-4294-B434-C15EBECB68D6}"/>
    <cellStyle name="Millares 12 5 2 2 27" xfId="13648" xr:uid="{CB78D587-4560-4800-882A-E45B15DFCB9B}"/>
    <cellStyle name="Millares 12 5 2 2 28" xfId="14087" xr:uid="{51E10FED-9BFF-4D0D-83D7-A791E2387388}"/>
    <cellStyle name="Millares 12 5 2 2 29" xfId="14526" xr:uid="{79EF2BC3-52A8-4E69-A290-F2DAAC2C551D}"/>
    <cellStyle name="Millares 12 5 2 2 3" xfId="3111" xr:uid="{68DC4FEC-D6F5-4265-9D56-F09D5AD46BA1}"/>
    <cellStyle name="Millares 12 5 2 2 30" xfId="14965" xr:uid="{3D82886F-F384-4DF5-A641-7D5E6625F3BD}"/>
    <cellStyle name="Millares 12 5 2 2 31" xfId="15404" xr:uid="{267CA72D-4CF5-40B7-82C6-FC10BE713831}"/>
    <cellStyle name="Millares 12 5 2 2 32" xfId="15843" xr:uid="{9854505D-8447-42F3-AF5B-288565632661}"/>
    <cellStyle name="Millares 12 5 2 2 33" xfId="16283" xr:uid="{513DBD5A-A781-4199-A6D6-233254AFDE45}"/>
    <cellStyle name="Millares 12 5 2 2 34" xfId="16722" xr:uid="{F37E0232-8AF0-4D9F-AA79-BF97B9AAC9E4}"/>
    <cellStyle name="Millares 12 5 2 2 35" xfId="17161" xr:uid="{854B8EE5-B3C8-471E-B09A-8DD5D0F0E8CB}"/>
    <cellStyle name="Millares 12 5 2 2 36" xfId="17600" xr:uid="{37523FFA-F8C7-4495-983D-6341323B7C18}"/>
    <cellStyle name="Millares 12 5 2 2 37" xfId="18039" xr:uid="{CC4DA86C-2D21-4581-9770-927F0855CBB5}"/>
    <cellStyle name="Millares 12 5 2 2 38" xfId="18478" xr:uid="{8174D71D-51BC-49ED-9647-D53FAF41C4E1}"/>
    <cellStyle name="Millares 12 5 2 2 39" xfId="18917" xr:uid="{2BFABDEB-EED8-4D2D-8BEF-982B5470AD1B}"/>
    <cellStyle name="Millares 12 5 2 2 4" xfId="3549" xr:uid="{88CA3BC0-7FF8-4089-BF17-5E3B895DE5F3}"/>
    <cellStyle name="Millares 12 5 2 2 40" xfId="19356" xr:uid="{0AA27474-CC79-4386-9116-1DB0B7F392C5}"/>
    <cellStyle name="Millares 12 5 2 2 41" xfId="19795" xr:uid="{E26ABB32-4741-4551-9301-8F2A658A1851}"/>
    <cellStyle name="Millares 12 5 2 2 42" xfId="20234" xr:uid="{7CECEADE-2008-438A-BB75-8DA2F05BEE99}"/>
    <cellStyle name="Millares 12 5 2 2 43" xfId="20673" xr:uid="{692C56DF-EBA1-4AD7-BEBB-7D815C8CED03}"/>
    <cellStyle name="Millares 12 5 2 2 44" xfId="21112" xr:uid="{036BF11F-FBC6-4B04-A2E3-E2CBAAD608C8}"/>
    <cellStyle name="Millares 12 5 2 2 45" xfId="21551" xr:uid="{5473F35D-6056-46DD-9B68-C8C067CE61DD}"/>
    <cellStyle name="Millares 12 5 2 2 46" xfId="21990" xr:uid="{F3F88C2E-BE79-4087-AEA5-52EC8EA9A4B7}"/>
    <cellStyle name="Millares 12 5 2 2 47" xfId="22429" xr:uid="{C0235DD4-CFA0-412C-956A-307A89ECEFC4}"/>
    <cellStyle name="Millares 12 5 2 2 48" xfId="22868" xr:uid="{6F8A4617-F0EB-40C6-8F9C-2EE7AFA53771}"/>
    <cellStyle name="Millares 12 5 2 2 49" xfId="23307" xr:uid="{C7992605-09E0-47FE-B7CC-AABAD44323A8}"/>
    <cellStyle name="Millares 12 5 2 2 5" xfId="3989" xr:uid="{9B08F373-DAF5-401F-9479-577AB1453CF4}"/>
    <cellStyle name="Millares 12 5 2 2 50" xfId="23746" xr:uid="{1B5881E4-C544-46FD-BE2C-B32DF288B6DC}"/>
    <cellStyle name="Millares 12 5 2 2 51" xfId="24185" xr:uid="{8F0FB4F6-0193-487D-A4B0-9965613445E3}"/>
    <cellStyle name="Millares 12 5 2 2 52" xfId="24624" xr:uid="{5BAE56D3-2746-4830-8E97-FA8E35BC9AC3}"/>
    <cellStyle name="Millares 12 5 2 2 53" xfId="25063" xr:uid="{D34E0B98-8DEA-43B1-8E22-9AF992EADDA8}"/>
    <cellStyle name="Millares 12 5 2 2 54" xfId="25502" xr:uid="{9A46000E-EC0A-405B-A8D2-18D12C9FE149}"/>
    <cellStyle name="Millares 12 5 2 2 55" xfId="25941" xr:uid="{7B81071E-1CB2-4342-A0EC-987AA74640D7}"/>
    <cellStyle name="Millares 12 5 2 2 56" xfId="26380" xr:uid="{FF15CF37-6891-47D4-A2CC-8578D3BB1D08}"/>
    <cellStyle name="Millares 12 5 2 2 57" xfId="26819" xr:uid="{D92B6EEE-BD9E-423E-8265-41CBB952A75A}"/>
    <cellStyle name="Millares 12 5 2 2 58" xfId="27258" xr:uid="{6853C006-C0C7-4E56-8FAB-096366A9BFAF}"/>
    <cellStyle name="Millares 12 5 2 2 59" xfId="27697" xr:uid="{749234FD-F233-49C0-9F97-EBA8C8E625F8}"/>
    <cellStyle name="Millares 12 5 2 2 6" xfId="4428" xr:uid="{7581AECC-94F8-430E-A53D-458E8A3A81C4}"/>
    <cellStyle name="Millares 12 5 2 2 60" xfId="28136" xr:uid="{D8A72CA3-5352-4FBF-963B-6C891DBACCF3}"/>
    <cellStyle name="Millares 12 5 2 2 61" xfId="28575" xr:uid="{C6C140C7-BB11-4BFA-BCD6-FD7FDCA375C8}"/>
    <cellStyle name="Millares 12 5 2 2 62" xfId="29014" xr:uid="{CB108BD8-23C3-40BD-8FA3-86E693EFF7B0}"/>
    <cellStyle name="Millares 12 5 2 2 63" xfId="29453" xr:uid="{448B55AB-1129-4E02-8B89-58F053EF1A98}"/>
    <cellStyle name="Millares 12 5 2 2 64" xfId="29892" xr:uid="{F7CCB6B9-61C4-47EC-AEA7-CD32B382B1B4}"/>
    <cellStyle name="Millares 12 5 2 2 65" xfId="30331" xr:uid="{42E44ABD-F75B-4692-9AB3-E0948988B757}"/>
    <cellStyle name="Millares 12 5 2 2 66" xfId="30770" xr:uid="{9D5A7258-4FA1-488B-9DB1-8AE71467A14B}"/>
    <cellStyle name="Millares 12 5 2 2 67" xfId="31209" xr:uid="{A8BE0086-0C98-40B1-BF6A-5B874B8E5015}"/>
    <cellStyle name="Millares 12 5 2 2 68" xfId="31648" xr:uid="{A1B1C622-864B-4EF3-BE1D-3E9709A095BA}"/>
    <cellStyle name="Millares 12 5 2 2 69" xfId="32088" xr:uid="{971CE1D1-98FF-41D2-8B71-1E0A51A8757B}"/>
    <cellStyle name="Millares 12 5 2 2 7" xfId="4867" xr:uid="{711B0F81-19BB-45FA-8E7A-6F75CB54AE16}"/>
    <cellStyle name="Millares 12 5 2 2 70" xfId="32527" xr:uid="{563524E5-54AC-4090-B53B-727F4D63A47A}"/>
    <cellStyle name="Millares 12 5 2 2 71" xfId="32966" xr:uid="{F2E2A394-EBFC-4AF6-AB72-EE2C19B644DC}"/>
    <cellStyle name="Millares 12 5 2 2 72" xfId="33405" xr:uid="{8DEC0301-D944-48AE-8A49-27448385B568}"/>
    <cellStyle name="Millares 12 5 2 2 73" xfId="33844" xr:uid="{1D492203-1FE3-49D0-95B3-B380B6A3FEBD}"/>
    <cellStyle name="Millares 12 5 2 2 74" xfId="34283" xr:uid="{BC6D8B88-57F6-46E6-A242-8117EE6E2298}"/>
    <cellStyle name="Millares 12 5 2 2 75" xfId="34722" xr:uid="{7E654605-EB75-48F0-8BF7-C7763A5DA819}"/>
    <cellStyle name="Millares 12 5 2 2 76" xfId="35161" xr:uid="{3D231E0B-6261-41F7-BDC0-DD6E14F12071}"/>
    <cellStyle name="Millares 12 5 2 2 77" xfId="35600" xr:uid="{2E8EBC49-A514-4B0D-B982-08D1D681D789}"/>
    <cellStyle name="Millares 12 5 2 2 78" xfId="36039" xr:uid="{431D3AFC-D904-4F15-80B2-F904F05EB4D9}"/>
    <cellStyle name="Millares 12 5 2 2 79" xfId="36478" xr:uid="{3A5023D0-7C20-48F7-B3F8-951F6298557D}"/>
    <cellStyle name="Millares 12 5 2 2 8" xfId="5306" xr:uid="{85AE1875-8670-49AE-A29F-17EC64E39045}"/>
    <cellStyle name="Millares 12 5 2 2 80" xfId="36917" xr:uid="{49A89B0D-B381-4935-9229-A606F8CD2669}"/>
    <cellStyle name="Millares 12 5 2 2 81" xfId="37355" xr:uid="{BAB98DCF-0948-4478-B689-81C098F842C2}"/>
    <cellStyle name="Millares 12 5 2 2 82" xfId="37794" xr:uid="{0FFD0392-F9D6-44F4-970B-F94D7CAFF9D7}"/>
    <cellStyle name="Millares 12 5 2 2 83" xfId="38233" xr:uid="{BB0F558B-6478-4330-9540-752913CF56DD}"/>
    <cellStyle name="Millares 12 5 2 2 84" xfId="38672" xr:uid="{DE81BAFC-0B2B-4E0E-A04D-3661353ECCA1}"/>
    <cellStyle name="Millares 12 5 2 2 85" xfId="39111" xr:uid="{6AFCF5DD-7A61-437E-BDEF-C236E58ACFA8}"/>
    <cellStyle name="Millares 12 5 2 2 86" xfId="39550" xr:uid="{22DAE711-A32D-447C-AFB2-53AEBF329F56}"/>
    <cellStyle name="Millares 12 5 2 2 87" xfId="39989" xr:uid="{73F98797-A10A-4F1E-9FE1-F050DF2AD825}"/>
    <cellStyle name="Millares 12 5 2 2 88" xfId="40429" xr:uid="{6CFED0E1-5FE0-45AA-936A-488AB27B3171}"/>
    <cellStyle name="Millares 12 5 2 2 89" xfId="40868" xr:uid="{8B774012-DA04-40E6-A648-6D37B65EA9B9}"/>
    <cellStyle name="Millares 12 5 2 2 9" xfId="5745" xr:uid="{C4B3E05E-179A-4799-987A-5A6D592B2D9A}"/>
    <cellStyle name="Millares 12 5 2 2 90" xfId="41307" xr:uid="{93655525-0905-453C-B75D-7786BCB7988B}"/>
    <cellStyle name="Millares 12 5 2 2 91" xfId="41746" xr:uid="{96C57CD9-8991-4A3F-9797-35404114E0B8}"/>
    <cellStyle name="Millares 12 5 2 2 92" xfId="42185" xr:uid="{B37919E2-1500-4F9F-BC4C-EBD300387949}"/>
    <cellStyle name="Millares 12 5 2 2 93" xfId="42624" xr:uid="{1626ABC1-4E97-49EB-894B-33DD5C348299}"/>
    <cellStyle name="Millares 12 5 2 2 94" xfId="43063" xr:uid="{1AD8F0E3-CA3A-40FE-9F1A-BC4F9456EB7C}"/>
    <cellStyle name="Millares 12 5 2 2 95" xfId="43502" xr:uid="{61E55CB9-2985-4DE5-8E5A-B75829FC0815}"/>
    <cellStyle name="Millares 12 5 2 2 96" xfId="43941" xr:uid="{E1AA4CF3-715E-4803-BB10-C3B5E9F64F72}"/>
    <cellStyle name="Millares 12 5 2 2 97" xfId="44380" xr:uid="{847C0B31-4923-41F9-A9A2-BE0090AA7A4D}"/>
    <cellStyle name="Millares 12 5 2 2 98" xfId="44819" xr:uid="{C4AC9C3D-5EA8-4E7A-9B16-F34E15DCD954}"/>
    <cellStyle name="Millares 12 5 2 2 99" xfId="45258" xr:uid="{DDBA0B56-9EF8-4AC4-9C86-3F2ED0CED576}"/>
    <cellStyle name="Millares 12 5 2 20" xfId="9923" xr:uid="{30E1D2AA-CB01-49BE-B8D0-1C72F86C8A5F}"/>
    <cellStyle name="Millares 12 5 2 21" xfId="10361" xr:uid="{76F62C0D-DFF5-4750-8DC8-A737DD7C9CC1}"/>
    <cellStyle name="Millares 12 5 2 22" xfId="10800" xr:uid="{0242A50A-8E24-4151-9173-D95E8C78FD1B}"/>
    <cellStyle name="Millares 12 5 2 23" xfId="11239" xr:uid="{739BC5BC-7124-4E00-AC56-70A3ADA79B09}"/>
    <cellStyle name="Millares 12 5 2 24" xfId="11678" xr:uid="{1E09FDC3-C3C3-417B-8EB4-EB79E7D73EDA}"/>
    <cellStyle name="Millares 12 5 2 25" xfId="12117" xr:uid="{22851F9E-7027-4362-AE80-730C16AAD8AA}"/>
    <cellStyle name="Millares 12 5 2 26" xfId="12556" xr:uid="{46C6E940-30A7-405A-BDB4-E133132FAB8D}"/>
    <cellStyle name="Millares 12 5 2 27" xfId="12996" xr:uid="{2BCBF549-A5AB-4682-BC31-2E2BC0F7475A}"/>
    <cellStyle name="Millares 12 5 2 28" xfId="13435" xr:uid="{689E91F6-CED3-420C-BC28-32537383CA49}"/>
    <cellStyle name="Millares 12 5 2 29" xfId="13875" xr:uid="{179519A4-1AAF-42FA-8016-5F3924CDABD4}"/>
    <cellStyle name="Millares 12 5 2 3" xfId="2459" xr:uid="{DC6920B8-6357-439B-A002-063DF9FDAB89}"/>
    <cellStyle name="Millares 12 5 2 30" xfId="14314" xr:uid="{06F546E9-CAA9-447F-8605-CB35ACF0CA54}"/>
    <cellStyle name="Millares 12 5 2 31" xfId="14753" xr:uid="{5D408214-52BD-40D1-B3C1-E48BE3694B66}"/>
    <cellStyle name="Millares 12 5 2 32" xfId="15192" xr:uid="{25135CAC-27FE-415D-94BA-94B7AF8CA04F}"/>
    <cellStyle name="Millares 12 5 2 33" xfId="15631" xr:uid="{23960320-162B-4F84-AA0F-89862F4B34F5}"/>
    <cellStyle name="Millares 12 5 2 34" xfId="16070" xr:uid="{0E8BA179-A37F-4C1E-93CE-6F571DC187A9}"/>
    <cellStyle name="Millares 12 5 2 35" xfId="16510" xr:uid="{6428B0A1-8CA3-43DD-8C35-FDE51FB2435F}"/>
    <cellStyle name="Millares 12 5 2 36" xfId="16949" xr:uid="{7C77AD2C-F26B-4D95-9531-1152C8C3FC0A}"/>
    <cellStyle name="Millares 12 5 2 37" xfId="17388" xr:uid="{B05D291E-0D99-44B2-94B3-B4CD2625BACD}"/>
    <cellStyle name="Millares 12 5 2 38" xfId="17827" xr:uid="{23631881-E147-4FA1-9029-585FE5C4B59A}"/>
    <cellStyle name="Millares 12 5 2 39" xfId="18266" xr:uid="{6F5E2860-A339-48B7-93AC-E182B31A6C23}"/>
    <cellStyle name="Millares 12 5 2 4" xfId="2899" xr:uid="{DADFD90C-791B-4656-9114-A718933FB2EB}"/>
    <cellStyle name="Millares 12 5 2 40" xfId="18705" xr:uid="{9D215291-4601-499C-BA1C-38B1CF410169}"/>
    <cellStyle name="Millares 12 5 2 41" xfId="19144" xr:uid="{8E31EAB9-E2F9-4179-BBFB-CE1D95FCA1DC}"/>
    <cellStyle name="Millares 12 5 2 42" xfId="19583" xr:uid="{149513E6-456D-4ADB-8C94-D5F0F76FD9D9}"/>
    <cellStyle name="Millares 12 5 2 43" xfId="20022" xr:uid="{E6F09FDC-FA6D-4659-BE04-7EE675B95445}"/>
    <cellStyle name="Millares 12 5 2 44" xfId="20461" xr:uid="{3115D958-B083-4CC2-892A-EADC133D04B4}"/>
    <cellStyle name="Millares 12 5 2 45" xfId="20900" xr:uid="{0E13DB57-D7CA-40F3-B2DF-9BE25AB59653}"/>
    <cellStyle name="Millares 12 5 2 46" xfId="21339" xr:uid="{D67FA5F1-875A-4159-A14E-4D439F5AF5CA}"/>
    <cellStyle name="Millares 12 5 2 47" xfId="21778" xr:uid="{0D345BBA-7728-4600-A6B7-81FC40589A74}"/>
    <cellStyle name="Millares 12 5 2 48" xfId="22217" xr:uid="{C87E95FA-49D8-4645-AAD0-7677A308E3E0}"/>
    <cellStyle name="Millares 12 5 2 49" xfId="22656" xr:uid="{25246F7B-E7A2-427B-A695-B49ABA49F2B5}"/>
    <cellStyle name="Millares 12 5 2 5" xfId="3337" xr:uid="{35EBAC05-9BED-4EFA-988A-563DC6313F1B}"/>
    <cellStyle name="Millares 12 5 2 50" xfId="23095" xr:uid="{04A551E6-7A76-4E02-B073-15622FC71B09}"/>
    <cellStyle name="Millares 12 5 2 51" xfId="23534" xr:uid="{89E2F034-3EEA-48B2-815F-2A1866DDC195}"/>
    <cellStyle name="Millares 12 5 2 52" xfId="23973" xr:uid="{9D1FE1C1-B5FA-4887-8F8B-2969CC047077}"/>
    <cellStyle name="Millares 12 5 2 53" xfId="24412" xr:uid="{077EDC33-5931-4F4B-83AC-E5C084FABCC0}"/>
    <cellStyle name="Millares 12 5 2 54" xfId="24851" xr:uid="{3AA2BA82-6169-4B84-997B-D255CE046D4B}"/>
    <cellStyle name="Millares 12 5 2 55" xfId="25290" xr:uid="{B8B36298-243F-41D9-9D6B-7609C665F596}"/>
    <cellStyle name="Millares 12 5 2 56" xfId="25729" xr:uid="{100BCC4F-7D20-40BD-A2D5-C6B02BE398D7}"/>
    <cellStyle name="Millares 12 5 2 57" xfId="26168" xr:uid="{9533B92F-0BFE-4AEF-8698-EECD11BA315A}"/>
    <cellStyle name="Millares 12 5 2 58" xfId="26607" xr:uid="{F76FD2F5-04AD-4092-AB82-9798374DD3C0}"/>
    <cellStyle name="Millares 12 5 2 59" xfId="27046" xr:uid="{787D5142-48F9-469E-8525-1C2C248655A3}"/>
    <cellStyle name="Millares 12 5 2 6" xfId="3777" xr:uid="{F11FCB20-C1A8-4F31-807D-8CF7A986A756}"/>
    <cellStyle name="Millares 12 5 2 60" xfId="27485" xr:uid="{CDAFE3D0-2750-40F2-936A-1EC52362439D}"/>
    <cellStyle name="Millares 12 5 2 61" xfId="27924" xr:uid="{6C8A0071-DF99-4A8B-9E86-24B9BC587896}"/>
    <cellStyle name="Millares 12 5 2 62" xfId="28363" xr:uid="{D284D5FE-826C-46AF-B514-8B9AAF1ABFB0}"/>
    <cellStyle name="Millares 12 5 2 63" xfId="28802" xr:uid="{69D9241E-941F-47A4-9E6D-EE3998CAF9E9}"/>
    <cellStyle name="Millares 12 5 2 64" xfId="29241" xr:uid="{F2B4EF0F-2E5B-41B7-9D6B-64004A196DC9}"/>
    <cellStyle name="Millares 12 5 2 65" xfId="29680" xr:uid="{4A370484-B5EE-4CFE-95E2-85961BF967D8}"/>
    <cellStyle name="Millares 12 5 2 66" xfId="30119" xr:uid="{23DB0309-422C-49FD-8110-153E6F961575}"/>
    <cellStyle name="Millares 12 5 2 67" xfId="30558" xr:uid="{261718DB-1A6F-44CF-AF3F-7C081EEE909E}"/>
    <cellStyle name="Millares 12 5 2 68" xfId="30997" xr:uid="{98066B48-FC60-4C84-A0AF-B7C451210746}"/>
    <cellStyle name="Millares 12 5 2 69" xfId="31436" xr:uid="{D53133E0-D535-4894-98FD-408871C7BC9C}"/>
    <cellStyle name="Millares 12 5 2 7" xfId="4216" xr:uid="{68C62578-8E6E-4914-B3B7-9CF886ED2896}"/>
    <cellStyle name="Millares 12 5 2 70" xfId="31875" xr:uid="{75F759C5-651E-4F94-8423-534B5A1DF0FF}"/>
    <cellStyle name="Millares 12 5 2 71" xfId="32315" xr:uid="{B849D0AC-AFC9-4DE1-8B98-22E78D4454F7}"/>
    <cellStyle name="Millares 12 5 2 72" xfId="32754" xr:uid="{FC7616B9-3927-4823-933B-494EEE0E9958}"/>
    <cellStyle name="Millares 12 5 2 73" xfId="33193" xr:uid="{E25F4B40-191B-4D94-82AF-877DC7BC31C2}"/>
    <cellStyle name="Millares 12 5 2 74" xfId="33632" xr:uid="{9E58DF77-1654-4017-B58D-2FC9515898EC}"/>
    <cellStyle name="Millares 12 5 2 75" xfId="34071" xr:uid="{A989AE5C-1F14-448A-9668-79A9540261DA}"/>
    <cellStyle name="Millares 12 5 2 76" xfId="34510" xr:uid="{D0972F6A-48A7-49B0-8222-707A20749739}"/>
    <cellStyle name="Millares 12 5 2 77" xfId="34949" xr:uid="{C6DC4E42-658F-48B2-9121-E98A5DFE9A5C}"/>
    <cellStyle name="Millares 12 5 2 78" xfId="35388" xr:uid="{99350011-5A45-40D2-9E23-4C234D7333EA}"/>
    <cellStyle name="Millares 12 5 2 79" xfId="35827" xr:uid="{30537F5E-5C55-4DCA-A2A3-D8E6F484ACD7}"/>
    <cellStyle name="Millares 12 5 2 8" xfId="4655" xr:uid="{F3B1E7CC-B0A8-49E1-B5BA-2DCADF93410F}"/>
    <cellStyle name="Millares 12 5 2 80" xfId="36266" xr:uid="{2AE5175A-FBDE-45AE-900E-1D019BC1FBB9}"/>
    <cellStyle name="Millares 12 5 2 81" xfId="36705" xr:uid="{3D60DE75-BDFA-49B3-B64E-EF642B08D16E}"/>
    <cellStyle name="Millares 12 5 2 82" xfId="37143" xr:uid="{5CED3E58-B7D0-44A9-8AEE-3A7D7ED917E7}"/>
    <cellStyle name="Millares 12 5 2 83" xfId="37582" xr:uid="{51F98328-B6A1-492D-B05F-A995BC5A9650}"/>
    <cellStyle name="Millares 12 5 2 84" xfId="38021" xr:uid="{694415B6-F347-4801-876B-16760CE2F94E}"/>
    <cellStyle name="Millares 12 5 2 85" xfId="38460" xr:uid="{E76574D3-3CB0-4944-97CA-889A01D82D79}"/>
    <cellStyle name="Millares 12 5 2 86" xfId="38899" xr:uid="{4E81354F-9DBE-4C1E-AA1A-74787FA4850F}"/>
    <cellStyle name="Millares 12 5 2 87" xfId="39338" xr:uid="{6C951A7E-A735-409A-96F0-23C0AE5CDB1C}"/>
    <cellStyle name="Millares 12 5 2 88" xfId="39777" xr:uid="{A30ABF7C-F3FC-4E4C-A667-EF363EF48BBD}"/>
    <cellStyle name="Millares 12 5 2 89" xfId="40217" xr:uid="{37858E20-919F-4D37-A249-72AEEE43B357}"/>
    <cellStyle name="Millares 12 5 2 9" xfId="5094" xr:uid="{F5AD60F2-6175-4E88-BCD7-59EDB20651BB}"/>
    <cellStyle name="Millares 12 5 2 90" xfId="40656" xr:uid="{16DC3D98-4A88-441B-9E6F-3CEF4A607342}"/>
    <cellStyle name="Millares 12 5 2 91" xfId="41095" xr:uid="{AE26ADED-A8E7-41F6-93BA-DDAAD165B282}"/>
    <cellStyle name="Millares 12 5 2 92" xfId="41534" xr:uid="{62E9A689-2A38-4D47-A4F4-596A734CD7AD}"/>
    <cellStyle name="Millares 12 5 2 93" xfId="41973" xr:uid="{6A72A482-1162-47CE-816D-0A2010C2865F}"/>
    <cellStyle name="Millares 12 5 2 94" xfId="42412" xr:uid="{E6857EEA-82C3-4CB0-AD7E-E8CF55B504F5}"/>
    <cellStyle name="Millares 12 5 2 95" xfId="42851" xr:uid="{2116BB37-01A9-42FE-825D-C79658D94F11}"/>
    <cellStyle name="Millares 12 5 2 96" xfId="43290" xr:uid="{9113A13E-A655-4DC1-B3A0-7287D2A698A6}"/>
    <cellStyle name="Millares 12 5 2 97" xfId="43729" xr:uid="{7FC251AD-9EC7-4E12-9575-42CECC479A77}"/>
    <cellStyle name="Millares 12 5 2 98" xfId="44168" xr:uid="{591FAA72-E8EB-4652-A76E-6AB8E60B30F7}"/>
    <cellStyle name="Millares 12 5 2 99" xfId="44607" xr:uid="{EC78FDFE-8637-49CB-A0DB-715C285AFDC2}"/>
    <cellStyle name="Millares 12 5 20" xfId="9378" xr:uid="{5F8464BF-71EF-472C-B262-91B82B91ACBC}"/>
    <cellStyle name="Millares 12 5 21" xfId="9817" xr:uid="{4EA147B9-A961-40CD-9604-EF9DA1ACFD33}"/>
    <cellStyle name="Millares 12 5 22" xfId="10255" xr:uid="{AC46FD15-5845-44D4-AF16-41316F9520E2}"/>
    <cellStyle name="Millares 12 5 23" xfId="10694" xr:uid="{A407FD80-26BE-4DED-AB53-A82146F31D4A}"/>
    <cellStyle name="Millares 12 5 24" xfId="11133" xr:uid="{F716AEB0-EB32-414F-A275-E984A9DD78EF}"/>
    <cellStyle name="Millares 12 5 25" xfId="11572" xr:uid="{BE65E45E-F618-435C-B19E-399EF113A84C}"/>
    <cellStyle name="Millares 12 5 26" xfId="12011" xr:uid="{D2CA0654-939A-4EC6-8E7A-7D13D7F48877}"/>
    <cellStyle name="Millares 12 5 27" xfId="12450" xr:uid="{5529B473-80C3-4005-A23D-906527DA9FE1}"/>
    <cellStyle name="Millares 12 5 28" xfId="12890" xr:uid="{CEBF1F93-8928-49D1-90A0-54E82785D58C}"/>
    <cellStyle name="Millares 12 5 29" xfId="13329" xr:uid="{1D198400-9059-4E4B-BF67-9F7B5FE17647}"/>
    <cellStyle name="Millares 12 5 3" xfId="1656" xr:uid="{AC6BCF84-E417-4DE5-9262-97F7AFD94873}"/>
    <cellStyle name="Millares 12 5 3 10" xfId="6078" xr:uid="{75FA5A3A-BD3D-4988-A584-011105C11701}"/>
    <cellStyle name="Millares 12 5 3 100" xfId="45591" xr:uid="{7A5FCD42-818E-41CB-8124-A92BF5CE4AB1}"/>
    <cellStyle name="Millares 12 5 3 101" xfId="46030" xr:uid="{4F4F2F86-F914-4520-853E-DB5AE8748933}"/>
    <cellStyle name="Millares 12 5 3 102" xfId="46469" xr:uid="{7D303BAA-1CA5-43CB-85E8-6C4E8CE6A543}"/>
    <cellStyle name="Millares 12 5 3 103" xfId="46908" xr:uid="{D1126524-81FE-4D61-AEF8-9A7F95BE5F5E}"/>
    <cellStyle name="Millares 12 5 3 104" xfId="47347" xr:uid="{0D63EBB5-C0F6-4610-8A0C-F9C41FAFB783}"/>
    <cellStyle name="Millares 12 5 3 105" xfId="47786" xr:uid="{A88936CF-966E-4579-98F9-74981EBD3171}"/>
    <cellStyle name="Millares 12 5 3 106" xfId="48225" xr:uid="{E87459BB-FDBC-4A95-82A1-EFD2F15CC8C5}"/>
    <cellStyle name="Millares 12 5 3 107" xfId="48664" xr:uid="{258FA185-C954-4FBA-8F4D-076DFA7DBE96}"/>
    <cellStyle name="Millares 12 5 3 108" xfId="49103" xr:uid="{FCFDE0CA-E099-410D-83F8-29C2360B7E06}"/>
    <cellStyle name="Millares 12 5 3 109" xfId="49542" xr:uid="{EB8E8814-7E05-45B6-9A31-C4B847C5763B}"/>
    <cellStyle name="Millares 12 5 3 11" xfId="6517" xr:uid="{A6C7A34E-0381-4ECF-B102-07132C05CA28}"/>
    <cellStyle name="Millares 12 5 3 110" xfId="49981" xr:uid="{BF650A9E-9F12-48FD-A80E-9F3B55CECF2D}"/>
    <cellStyle name="Millares 12 5 3 111" xfId="50420" xr:uid="{2CFD1E8F-8DC4-4EE7-BE29-E7CE8361B80C}"/>
    <cellStyle name="Millares 12 5 3 112" xfId="50859" xr:uid="{93639864-EECA-4BFE-840F-3C2977379EEF}"/>
    <cellStyle name="Millares 12 5 3 113" xfId="51298" xr:uid="{F6444EC2-11D9-4056-9DFA-B6FDE2BE252A}"/>
    <cellStyle name="Millares 12 5 3 114" xfId="51737" xr:uid="{129FA9A0-610A-4CAA-BC7E-CAC9E4185F43}"/>
    <cellStyle name="Millares 12 5 3 115" xfId="52176" xr:uid="{6AEFB217-6523-4075-B368-CBC344FF3243}"/>
    <cellStyle name="Millares 12 5 3 116" xfId="52615" xr:uid="{EF4D671A-D2F5-49B7-B12B-ADFD9FA22562}"/>
    <cellStyle name="Millares 12 5 3 117" xfId="53054" xr:uid="{BAE51A23-EB5D-4BEC-BD58-D7E5D30FA39A}"/>
    <cellStyle name="Millares 12 5 3 118" xfId="53493" xr:uid="{58479A04-E720-43E7-AC1C-AB53806BFB37}"/>
    <cellStyle name="Millares 12 5 3 119" xfId="53932" xr:uid="{204C1217-78DB-4D9C-9EBF-3EE08063895E}"/>
    <cellStyle name="Millares 12 5 3 12" xfId="6956" xr:uid="{8650D6BC-6522-4F06-A9CF-5C83C5AACD2E}"/>
    <cellStyle name="Millares 12 5 3 120" xfId="54371" xr:uid="{399F7A8F-4DC8-4D2A-ACC1-AD08BBFA9F76}"/>
    <cellStyle name="Millares 12 5 3 121" xfId="54810" xr:uid="{CCF55E9F-C38D-4E96-BD08-4254436A270F}"/>
    <cellStyle name="Millares 12 5 3 13" xfId="7395" xr:uid="{8ED98DD3-7343-4A66-B598-6124BABA84C6}"/>
    <cellStyle name="Millares 12 5 3 14" xfId="7834" xr:uid="{A193E16A-53FD-4759-ACDE-1B49F27B0A1C}"/>
    <cellStyle name="Millares 12 5 3 15" xfId="8273" xr:uid="{F4EC90FF-C68B-401D-A460-BE7CCDF460BB}"/>
    <cellStyle name="Millares 12 5 3 16" xfId="8712" xr:uid="{A36C26A0-30EC-4EF4-8259-323C5A803623}"/>
    <cellStyle name="Millares 12 5 3 17" xfId="9151" xr:uid="{984E01D2-598A-4037-8FC9-4E3B8FBDDABC}"/>
    <cellStyle name="Millares 12 5 3 18" xfId="9590" xr:uid="{C9260E06-F0B3-4893-9A1C-30FADA73DB5E}"/>
    <cellStyle name="Millares 12 5 3 19" xfId="10029" xr:uid="{392EDE9F-B01D-4352-84E1-FA7AE3C3BB01}"/>
    <cellStyle name="Millares 12 5 3 2" xfId="2566" xr:uid="{62FF339D-32F8-42F4-AFC5-1037244D435B}"/>
    <cellStyle name="Millares 12 5 3 20" xfId="10467" xr:uid="{18B4D8E0-0377-4AE0-BA6F-2A7176AB3110}"/>
    <cellStyle name="Millares 12 5 3 21" xfId="10906" xr:uid="{AAEBC778-6C54-4C5E-BE7A-11F626F04ACA}"/>
    <cellStyle name="Millares 12 5 3 22" xfId="11345" xr:uid="{B961BF66-EEEB-4C1B-BBBF-A8A8CEC2668E}"/>
    <cellStyle name="Millares 12 5 3 23" xfId="11784" xr:uid="{74349CD7-1394-43FA-BAB1-3452E4F7D1C9}"/>
    <cellStyle name="Millares 12 5 3 24" xfId="12223" xr:uid="{64712B6D-4592-4055-BF97-34A976D5CAAB}"/>
    <cellStyle name="Millares 12 5 3 25" xfId="12663" xr:uid="{CA70796C-F482-438D-8914-742F481F10B4}"/>
    <cellStyle name="Millares 12 5 3 26" xfId="13102" xr:uid="{4BECFC44-B520-4BBF-B9E0-F04950240920}"/>
    <cellStyle name="Millares 12 5 3 27" xfId="13542" xr:uid="{68443039-D9A9-4B75-A7F5-82C4FD7250D1}"/>
    <cellStyle name="Millares 12 5 3 28" xfId="13981" xr:uid="{7C300266-273F-434B-B2BA-6AB80706CF9E}"/>
    <cellStyle name="Millares 12 5 3 29" xfId="14420" xr:uid="{CB0A7CB0-9E91-43DA-BDD9-C017AD0F6B1C}"/>
    <cellStyle name="Millares 12 5 3 3" xfId="3005" xr:uid="{1E5F0178-1678-48BC-AF75-7055B34C88B4}"/>
    <cellStyle name="Millares 12 5 3 30" xfId="14859" xr:uid="{0D7A95F5-9211-4D77-8793-D356AFE9B63D}"/>
    <cellStyle name="Millares 12 5 3 31" xfId="15298" xr:uid="{01393798-A636-4694-AD6D-75C25230A607}"/>
    <cellStyle name="Millares 12 5 3 32" xfId="15737" xr:uid="{BA93B231-A748-4C90-AE90-F8CDD24C5922}"/>
    <cellStyle name="Millares 12 5 3 33" xfId="16177" xr:uid="{9C7F8E2F-5A15-4D69-8534-E70BCF06C9B8}"/>
    <cellStyle name="Millares 12 5 3 34" xfId="16616" xr:uid="{DC264E27-0317-4CCD-97E1-4D643C873D70}"/>
    <cellStyle name="Millares 12 5 3 35" xfId="17055" xr:uid="{3D4AD5E3-492C-45BA-AB91-144AC17EF4DC}"/>
    <cellStyle name="Millares 12 5 3 36" xfId="17494" xr:uid="{80A7B7A1-B1DC-404C-855B-1D881C69AAE8}"/>
    <cellStyle name="Millares 12 5 3 37" xfId="17933" xr:uid="{84643D45-69A8-4C36-B16B-ECDFDC0F0656}"/>
    <cellStyle name="Millares 12 5 3 38" xfId="18372" xr:uid="{52A88273-37D9-4CE2-BF44-09D1CF21F26F}"/>
    <cellStyle name="Millares 12 5 3 39" xfId="18811" xr:uid="{68D0895F-1FEC-47F3-AFE3-D7DABD43A0A4}"/>
    <cellStyle name="Millares 12 5 3 4" xfId="3443" xr:uid="{AF339C3B-8621-4023-93CF-B5248B99401B}"/>
    <cellStyle name="Millares 12 5 3 40" xfId="19250" xr:uid="{B4450234-17A7-40C5-9624-D5D4BB5FF252}"/>
    <cellStyle name="Millares 12 5 3 41" xfId="19689" xr:uid="{B5722256-677F-48CC-B869-34967B2F2909}"/>
    <cellStyle name="Millares 12 5 3 42" xfId="20128" xr:uid="{1BF9253C-C623-469B-A2F3-E25596BB411D}"/>
    <cellStyle name="Millares 12 5 3 43" xfId="20567" xr:uid="{8B165811-001C-4BC9-A9F4-EA3765EB71E8}"/>
    <cellStyle name="Millares 12 5 3 44" xfId="21006" xr:uid="{D2A6F90C-BCA2-45C7-9D20-9029FD1266D3}"/>
    <cellStyle name="Millares 12 5 3 45" xfId="21445" xr:uid="{B88C2BEE-821E-48DA-8964-E159E005316F}"/>
    <cellStyle name="Millares 12 5 3 46" xfId="21884" xr:uid="{01CA413E-937E-4E78-AA02-4A32B5533FB5}"/>
    <cellStyle name="Millares 12 5 3 47" xfId="22323" xr:uid="{A4EC3D14-BD3B-49FB-9E0C-E600F284FB02}"/>
    <cellStyle name="Millares 12 5 3 48" xfId="22762" xr:uid="{BC390EFA-3C4E-471F-AC35-1A39C86DBD74}"/>
    <cellStyle name="Millares 12 5 3 49" xfId="23201" xr:uid="{A46905C6-D904-4BA1-9BED-6FC05BAC6A3E}"/>
    <cellStyle name="Millares 12 5 3 5" xfId="3883" xr:uid="{DD17FD0A-7F5E-47EE-829A-13A75D5AF651}"/>
    <cellStyle name="Millares 12 5 3 50" xfId="23640" xr:uid="{C5281AE6-10AE-49E8-AB07-EBC032AC49F4}"/>
    <cellStyle name="Millares 12 5 3 51" xfId="24079" xr:uid="{65C9EFA8-34E4-4AA9-A189-63F483654D2F}"/>
    <cellStyle name="Millares 12 5 3 52" xfId="24518" xr:uid="{6D745180-C362-4B82-8DE9-BF8423721119}"/>
    <cellStyle name="Millares 12 5 3 53" xfId="24957" xr:uid="{DA76F535-849F-4D7E-8C37-05AA36583AF1}"/>
    <cellStyle name="Millares 12 5 3 54" xfId="25396" xr:uid="{01F4C44A-ADF8-4090-9CDC-17C162A0A411}"/>
    <cellStyle name="Millares 12 5 3 55" xfId="25835" xr:uid="{56E3BC37-D894-4842-832D-5E69A37FF4AA}"/>
    <cellStyle name="Millares 12 5 3 56" xfId="26274" xr:uid="{D250D7E7-32F7-42A7-BA24-98200EE11731}"/>
    <cellStyle name="Millares 12 5 3 57" xfId="26713" xr:uid="{198825D7-7C41-469C-888F-78F02EF9C131}"/>
    <cellStyle name="Millares 12 5 3 58" xfId="27152" xr:uid="{969FA8D3-06DB-456F-8461-909602A793B2}"/>
    <cellStyle name="Millares 12 5 3 59" xfId="27591" xr:uid="{BE5CF624-1F88-44C9-AA40-CBCB0A0E969E}"/>
    <cellStyle name="Millares 12 5 3 6" xfId="4322" xr:uid="{48E4F7B5-1DFF-4C74-80CB-AC8DDCEECA76}"/>
    <cellStyle name="Millares 12 5 3 60" xfId="28030" xr:uid="{FBF172D7-F82F-4803-875B-B6B5B19A19D5}"/>
    <cellStyle name="Millares 12 5 3 61" xfId="28469" xr:uid="{BD51F403-44C3-4C25-AA6B-F30A1BB687B4}"/>
    <cellStyle name="Millares 12 5 3 62" xfId="28908" xr:uid="{64E03DCC-AA3B-4765-AD84-5E5A1C8410BB}"/>
    <cellStyle name="Millares 12 5 3 63" xfId="29347" xr:uid="{B37FCE15-0B21-4A59-80DA-0A2366E67EB9}"/>
    <cellStyle name="Millares 12 5 3 64" xfId="29786" xr:uid="{E65DB660-5194-4C80-A592-B093046BF345}"/>
    <cellStyle name="Millares 12 5 3 65" xfId="30225" xr:uid="{8DA7B825-E6A2-4539-AFD0-DD25DA0907D8}"/>
    <cellStyle name="Millares 12 5 3 66" xfId="30664" xr:uid="{DD1299F1-1A11-4EEF-B4B8-28E23F262BE5}"/>
    <cellStyle name="Millares 12 5 3 67" xfId="31103" xr:uid="{90CCA512-ED56-48E9-95FB-D77DB2FC5414}"/>
    <cellStyle name="Millares 12 5 3 68" xfId="31542" xr:uid="{B256A593-D03F-4BEB-8F56-97D94FB056F1}"/>
    <cellStyle name="Millares 12 5 3 69" xfId="31982" xr:uid="{C204B46B-D16F-462F-9107-3A7A6C63E3D4}"/>
    <cellStyle name="Millares 12 5 3 7" xfId="4761" xr:uid="{364BC271-8F10-4DE4-9B27-6529825DDA21}"/>
    <cellStyle name="Millares 12 5 3 70" xfId="32421" xr:uid="{5F575788-BC39-44A2-A347-6B1D6F4B5884}"/>
    <cellStyle name="Millares 12 5 3 71" xfId="32860" xr:uid="{CC293414-F26D-417D-9672-BB9D96972789}"/>
    <cellStyle name="Millares 12 5 3 72" xfId="33299" xr:uid="{82B81110-FD21-4CD2-86CF-5F42FF2925CC}"/>
    <cellStyle name="Millares 12 5 3 73" xfId="33738" xr:uid="{51D14059-1762-4406-9BBE-3862A2B1651F}"/>
    <cellStyle name="Millares 12 5 3 74" xfId="34177" xr:uid="{5EEE948D-74EF-4300-AB7B-D27CBD91EF00}"/>
    <cellStyle name="Millares 12 5 3 75" xfId="34616" xr:uid="{191DCCB4-76F3-479B-886D-7CE34D8A9A39}"/>
    <cellStyle name="Millares 12 5 3 76" xfId="35055" xr:uid="{462DD965-6B78-4F65-9E50-A89443606DBC}"/>
    <cellStyle name="Millares 12 5 3 77" xfId="35494" xr:uid="{C20C143A-4519-4ABD-8D8D-1FF4602E1A27}"/>
    <cellStyle name="Millares 12 5 3 78" xfId="35933" xr:uid="{519152E8-DBE9-40C3-812B-85953B13B50A}"/>
    <cellStyle name="Millares 12 5 3 79" xfId="36372" xr:uid="{2795CBD7-F31D-4261-9F2D-38BE373C4DB8}"/>
    <cellStyle name="Millares 12 5 3 8" xfId="5200" xr:uid="{04C65DA2-CD73-4CDB-8C22-D4FAA12A4A41}"/>
    <cellStyle name="Millares 12 5 3 80" xfId="36811" xr:uid="{95295763-A1A5-4BC1-8992-90162B330C51}"/>
    <cellStyle name="Millares 12 5 3 81" xfId="37249" xr:uid="{7868A62D-FECC-4159-AD8E-0B8CADB24961}"/>
    <cellStyle name="Millares 12 5 3 82" xfId="37688" xr:uid="{4D7B0677-9FE9-4F7B-8F7E-E36CED777FEB}"/>
    <cellStyle name="Millares 12 5 3 83" xfId="38127" xr:uid="{775DBF56-0A2A-4C88-B5B0-DBF1AE1D531A}"/>
    <cellStyle name="Millares 12 5 3 84" xfId="38566" xr:uid="{0073CA4B-C54A-41CE-867B-276A7414A43F}"/>
    <cellStyle name="Millares 12 5 3 85" xfId="39005" xr:uid="{EDD8617D-1ACF-4A7D-B1F4-B7B785C9BEE5}"/>
    <cellStyle name="Millares 12 5 3 86" xfId="39444" xr:uid="{8E2FF68D-0304-40D2-9CA5-32C12AD043B4}"/>
    <cellStyle name="Millares 12 5 3 87" xfId="39883" xr:uid="{75D6AF07-1D57-4BE8-A750-2488C784EAF0}"/>
    <cellStyle name="Millares 12 5 3 88" xfId="40323" xr:uid="{4BA991AD-E0F9-4220-9388-74589FD20F72}"/>
    <cellStyle name="Millares 12 5 3 89" xfId="40762" xr:uid="{30CADCAA-E40E-4CFD-878E-D86B98EB03F3}"/>
    <cellStyle name="Millares 12 5 3 9" xfId="5639" xr:uid="{C4267493-CCDC-481B-BC32-55BB52F97408}"/>
    <cellStyle name="Millares 12 5 3 90" xfId="41201" xr:uid="{E671678A-11E5-4BAD-8AE0-5B8B540A7891}"/>
    <cellStyle name="Millares 12 5 3 91" xfId="41640" xr:uid="{56F83C74-21C2-4F36-9739-51BCC5744E99}"/>
    <cellStyle name="Millares 12 5 3 92" xfId="42079" xr:uid="{C3C98478-CD5D-43DF-BA2C-904725B2D5FC}"/>
    <cellStyle name="Millares 12 5 3 93" xfId="42518" xr:uid="{C06A2044-D0E5-4F3A-B6E9-856A5D82E3CE}"/>
    <cellStyle name="Millares 12 5 3 94" xfId="42957" xr:uid="{B02FA8F8-EC2C-447E-99C8-6DCB2DF83355}"/>
    <cellStyle name="Millares 12 5 3 95" xfId="43396" xr:uid="{CB5C8223-C0AB-47BF-AC27-6B7053098207}"/>
    <cellStyle name="Millares 12 5 3 96" xfId="43835" xr:uid="{C35F9161-3D68-4CC1-9899-26AC8B8DA2CD}"/>
    <cellStyle name="Millares 12 5 3 97" xfId="44274" xr:uid="{BA03ABCE-1D6C-4FCD-B501-6B20204B1A4D}"/>
    <cellStyle name="Millares 12 5 3 98" xfId="44713" xr:uid="{9BAB6D8E-0B6B-4009-BFDE-CB88A4B5A695}"/>
    <cellStyle name="Millares 12 5 3 99" xfId="45152" xr:uid="{4790E07C-DD7F-44F5-BDF4-05F7A4542648}"/>
    <cellStyle name="Millares 12 5 30" xfId="13769" xr:uid="{94BCC4EA-B5C2-4181-BDD6-1B03476F5218}"/>
    <cellStyle name="Millares 12 5 31" xfId="14208" xr:uid="{29CBC0B6-99E2-4645-ACD1-BA35AD18F374}"/>
    <cellStyle name="Millares 12 5 32" xfId="14647" xr:uid="{7C58CE6C-37BF-4AE3-9021-6E073EEEA872}"/>
    <cellStyle name="Millares 12 5 33" xfId="15086" xr:uid="{089DF39E-49A0-470D-9829-1D1A06890A4D}"/>
    <cellStyle name="Millares 12 5 34" xfId="15525" xr:uid="{9A1AB8A9-328E-4418-B4D0-7D031E483936}"/>
    <cellStyle name="Millares 12 5 35" xfId="15964" xr:uid="{7866562C-609B-4144-86A1-2E16CC4DE30B}"/>
    <cellStyle name="Millares 12 5 36" xfId="16404" xr:uid="{DC88629C-263F-4DB9-9669-DA177FFC86AB}"/>
    <cellStyle name="Millares 12 5 37" xfId="16843" xr:uid="{E0D632C7-A355-42F5-9DBA-F434DE39C2AA}"/>
    <cellStyle name="Millares 12 5 38" xfId="17282" xr:uid="{17FD2D7A-646B-4FE2-B0FA-A9A8DA79DC77}"/>
    <cellStyle name="Millares 12 5 39" xfId="17721" xr:uid="{70C12EC9-105B-42C6-9864-83EE53A7DF16}"/>
    <cellStyle name="Millares 12 5 4" xfId="2353" xr:uid="{D9E155B0-F599-4B91-9F3F-3137FB414701}"/>
    <cellStyle name="Millares 12 5 40" xfId="18160" xr:uid="{4AAFD37B-9C9B-44ED-AD94-AB5BC6B296DC}"/>
    <cellStyle name="Millares 12 5 41" xfId="18599" xr:uid="{19FFF61F-118A-4F93-8D04-FA65DA01E02B}"/>
    <cellStyle name="Millares 12 5 42" xfId="19038" xr:uid="{67293E01-815E-4BF0-969A-4BE129342613}"/>
    <cellStyle name="Millares 12 5 43" xfId="19477" xr:uid="{0AB2A999-8A13-4798-9079-AC2F74E41EC5}"/>
    <cellStyle name="Millares 12 5 44" xfId="19916" xr:uid="{B0ABDD25-B7E7-4887-A25A-08FC063BC667}"/>
    <cellStyle name="Millares 12 5 45" xfId="20355" xr:uid="{4735F35A-F2B1-4450-90EC-268250280179}"/>
    <cellStyle name="Millares 12 5 46" xfId="20794" xr:uid="{14941E8E-BEF5-453C-B6E6-C722514713AE}"/>
    <cellStyle name="Millares 12 5 47" xfId="21233" xr:uid="{EDA807D1-D32F-465D-A0E5-C26743AE6EDB}"/>
    <cellStyle name="Millares 12 5 48" xfId="21672" xr:uid="{2500E6B6-510C-48D5-A26C-141E3253652D}"/>
    <cellStyle name="Millares 12 5 49" xfId="22111" xr:uid="{4F3B681D-C951-41F5-9116-C72D20CB411F}"/>
    <cellStyle name="Millares 12 5 5" xfId="2793" xr:uid="{331564CD-1B3A-4509-8E26-7FAF71BA8F8D}"/>
    <cellStyle name="Millares 12 5 50" xfId="22550" xr:uid="{92283440-8D2B-4595-9D74-AEACD4AA76D0}"/>
    <cellStyle name="Millares 12 5 51" xfId="22989" xr:uid="{753C627D-5E61-4F10-AEFB-59AF98F23815}"/>
    <cellStyle name="Millares 12 5 52" xfId="23428" xr:uid="{C3D3CEB4-CE17-41DF-A7BB-2D7EA79085E8}"/>
    <cellStyle name="Millares 12 5 53" xfId="23867" xr:uid="{69D51000-F58B-452D-A476-F9EB738863ED}"/>
    <cellStyle name="Millares 12 5 54" xfId="24306" xr:uid="{785F1E44-2930-4659-A05D-14B70D699B47}"/>
    <cellStyle name="Millares 12 5 55" xfId="24745" xr:uid="{A6AB67DC-00E8-4724-8F27-621D93B8A98F}"/>
    <cellStyle name="Millares 12 5 56" xfId="25184" xr:uid="{FF89D308-D03B-4BDB-A13B-573C61D78B32}"/>
    <cellStyle name="Millares 12 5 57" xfId="25623" xr:uid="{69D2B7A8-A450-4400-9020-0577A557682E}"/>
    <cellStyle name="Millares 12 5 58" xfId="26062" xr:uid="{02EE2FD4-1AC7-4950-A771-8C224F3A04DE}"/>
    <cellStyle name="Millares 12 5 59" xfId="26501" xr:uid="{C8F047F9-92DA-4F35-92BB-6DFA8A992EC9}"/>
    <cellStyle name="Millares 12 5 6" xfId="3231" xr:uid="{442EF275-2291-4DD3-9DD4-CF62E734A8E4}"/>
    <cellStyle name="Millares 12 5 60" xfId="26940" xr:uid="{154E1ED3-88C8-4410-BC24-959473745085}"/>
    <cellStyle name="Millares 12 5 61" xfId="27379" xr:uid="{C5526264-E581-401F-9F91-B02CDBDC74AA}"/>
    <cellStyle name="Millares 12 5 62" xfId="27818" xr:uid="{F07FC924-0BE6-476A-A4C4-5E6F7C19195C}"/>
    <cellStyle name="Millares 12 5 63" xfId="28257" xr:uid="{229A0903-0EE8-4390-AD33-E7D53BC61790}"/>
    <cellStyle name="Millares 12 5 64" xfId="28696" xr:uid="{CC94E2EA-12DB-4C32-8B60-CC20C24D756B}"/>
    <cellStyle name="Millares 12 5 65" xfId="29135" xr:uid="{1E5A7847-C891-49AB-827A-BEE3E017EE9C}"/>
    <cellStyle name="Millares 12 5 66" xfId="29574" xr:uid="{65491427-A9CA-4606-B715-09D253491980}"/>
    <cellStyle name="Millares 12 5 67" xfId="30013" xr:uid="{281323C1-2B44-4EF6-B131-48AD40AC50D2}"/>
    <cellStyle name="Millares 12 5 68" xfId="30452" xr:uid="{C7583C94-C2AD-4507-BDDB-2F7965328B5D}"/>
    <cellStyle name="Millares 12 5 69" xfId="30891" xr:uid="{8165E2F6-2338-4DD5-86B8-577A2273AB27}"/>
    <cellStyle name="Millares 12 5 7" xfId="3671" xr:uid="{A1E4BED1-8219-4075-AF74-FB404E54FBB5}"/>
    <cellStyle name="Millares 12 5 70" xfId="31330" xr:uid="{C9EA3D9C-FCE0-42BB-97CE-ED1B1032FFCF}"/>
    <cellStyle name="Millares 12 5 71" xfId="31769" xr:uid="{43F0304C-87C6-4BBD-B8CA-E855F100CEDE}"/>
    <cellStyle name="Millares 12 5 72" xfId="32209" xr:uid="{C60679C6-520E-45D5-A0D4-021F40071F2E}"/>
    <cellStyle name="Millares 12 5 73" xfId="32648" xr:uid="{4233B079-5EAD-4A59-8051-C18A3AC66BB9}"/>
    <cellStyle name="Millares 12 5 74" xfId="33087" xr:uid="{D1D6E794-4432-4CEE-AC25-297E6EF5F6C5}"/>
    <cellStyle name="Millares 12 5 75" xfId="33526" xr:uid="{7E62277F-3ABF-486D-934B-354060193AEB}"/>
    <cellStyle name="Millares 12 5 76" xfId="33965" xr:uid="{4F1DB0AA-27F3-4138-859C-30E8D68F629D}"/>
    <cellStyle name="Millares 12 5 77" xfId="34404" xr:uid="{D601F8DD-61BB-400B-9F57-8BEB469BF01C}"/>
    <cellStyle name="Millares 12 5 78" xfId="34843" xr:uid="{28FCA549-96FA-4964-B639-0950579BF5C0}"/>
    <cellStyle name="Millares 12 5 79" xfId="35282" xr:uid="{41779672-514D-4712-85CD-62F274693F85}"/>
    <cellStyle name="Millares 12 5 8" xfId="4110" xr:uid="{FAC54237-D582-41D9-9024-006FC2B5A77D}"/>
    <cellStyle name="Millares 12 5 80" xfId="35721" xr:uid="{5ACA3B92-3BB9-4E6B-9E77-A007DE297C11}"/>
    <cellStyle name="Millares 12 5 81" xfId="36160" xr:uid="{584CFECE-0DFD-472A-9C43-41D977288994}"/>
    <cellStyle name="Millares 12 5 82" xfId="36599" xr:uid="{2B82C048-2A36-4696-834B-B102BEA76AFA}"/>
    <cellStyle name="Millares 12 5 83" xfId="37037" xr:uid="{0CD28C39-E74F-4B13-8867-27531CBE49A1}"/>
    <cellStyle name="Millares 12 5 84" xfId="37476" xr:uid="{CBD0BD94-5662-4235-9A4B-9EB26B07D766}"/>
    <cellStyle name="Millares 12 5 85" xfId="37915" xr:uid="{88C5CD11-E83E-4D68-AF8F-4C0623B43C35}"/>
    <cellStyle name="Millares 12 5 86" xfId="38354" xr:uid="{F1A98ADF-0D64-4F45-8207-DACF30147677}"/>
    <cellStyle name="Millares 12 5 87" xfId="38793" xr:uid="{C6F41EBD-EDD5-422A-9ED1-C49C41589D90}"/>
    <cellStyle name="Millares 12 5 88" xfId="39232" xr:uid="{DFC39964-EA1B-4BD7-BBD8-53A18DCC4E5E}"/>
    <cellStyle name="Millares 12 5 89" xfId="39671" xr:uid="{7C463892-8896-4641-87C7-D334824116BE}"/>
    <cellStyle name="Millares 12 5 9" xfId="4549" xr:uid="{FBFA1DBC-CBAE-48B0-80A0-0517B6B388DF}"/>
    <cellStyle name="Millares 12 5 90" xfId="40111" xr:uid="{BD030ADC-5A6B-43F6-A6DA-5C69460AE31F}"/>
    <cellStyle name="Millares 12 5 91" xfId="40550" xr:uid="{53ECC083-A1DE-4F05-AB26-228ED418733A}"/>
    <cellStyle name="Millares 12 5 92" xfId="40989" xr:uid="{E48F595E-CF0D-4D99-9ADB-4A39729B7E0B}"/>
    <cellStyle name="Millares 12 5 93" xfId="41428" xr:uid="{0C650017-675E-4F49-BF1A-F68745D0EC16}"/>
    <cellStyle name="Millares 12 5 94" xfId="41867" xr:uid="{4AC5353C-92FF-4A7F-9552-2B7E82368236}"/>
    <cellStyle name="Millares 12 5 95" xfId="42306" xr:uid="{6B31ACC5-C498-4C92-BB54-E4545883DAFE}"/>
    <cellStyle name="Millares 12 5 96" xfId="42745" xr:uid="{EEF0EA6A-56F6-4457-9753-3FB9A480B552}"/>
    <cellStyle name="Millares 12 5 97" xfId="43184" xr:uid="{759794AA-F4CF-4EF2-8D88-7FBBC0D0C4CB}"/>
    <cellStyle name="Millares 12 5 98" xfId="43623" xr:uid="{A71380D9-77C2-4C92-9286-451F60520C26}"/>
    <cellStyle name="Millares 12 5 99" xfId="44062" xr:uid="{DECB8EAB-E5AD-415A-91F7-E627562CB9D1}"/>
    <cellStyle name="Millares 12 50" xfId="20268" xr:uid="{7C08D187-8D20-4C33-A466-174E0525F072}"/>
    <cellStyle name="Millares 12 51" xfId="20707" xr:uid="{4F8EC092-0A60-4CB7-A99E-F61E06A191CE}"/>
    <cellStyle name="Millares 12 52" xfId="21146" xr:uid="{BDD756CD-ED90-4D6B-8586-40881932A011}"/>
    <cellStyle name="Millares 12 53" xfId="21585" xr:uid="{B9F2CE16-4AEC-4A50-8F13-E4213AB9EC57}"/>
    <cellStyle name="Millares 12 54" xfId="22024" xr:uid="{236F70C1-26C6-450E-A1A8-6BBC1E09319F}"/>
    <cellStyle name="Millares 12 55" xfId="22463" xr:uid="{A3197850-C4F1-40B6-A34A-16B8DEE8583D}"/>
    <cellStyle name="Millares 12 56" xfId="22902" xr:uid="{3D5B6E4A-FB8B-4D93-A85E-8486993E9EE7}"/>
    <cellStyle name="Millares 12 57" xfId="23341" xr:uid="{019BCF11-66C3-4786-8DBD-6BC4D9A24B89}"/>
    <cellStyle name="Millares 12 58" xfId="23780" xr:uid="{1A0B454E-C164-48AA-920C-1AB5440B31DE}"/>
    <cellStyle name="Millares 12 59" xfId="24219" xr:uid="{17A39682-8C4C-4760-AFD9-FB42D5C294C1}"/>
    <cellStyle name="Millares 12 6" xfId="667" xr:uid="{BA7CC1D7-9CD4-45C3-B708-5CB1DA6F4B15}"/>
    <cellStyle name="Millares 12 6 10" xfId="4999" xr:uid="{4441C853-6B82-4BFF-930B-3CCA5E88727F}"/>
    <cellStyle name="Millares 12 6 100" xfId="44512" xr:uid="{9636E22E-3857-45CC-9E4E-D4373FD548E8}"/>
    <cellStyle name="Millares 12 6 101" xfId="44951" xr:uid="{E6BA0656-BB41-44B6-B311-A87BAFCC3F9C}"/>
    <cellStyle name="Millares 12 6 102" xfId="45390" xr:uid="{367A68B3-565B-416F-8376-23B2E39C1ED2}"/>
    <cellStyle name="Millares 12 6 103" xfId="45829" xr:uid="{B29C2125-0808-47F4-80B4-8BAC9391D12B}"/>
    <cellStyle name="Millares 12 6 104" xfId="46268" xr:uid="{5086A6D6-DBA5-4A0C-A00A-EE029756514E}"/>
    <cellStyle name="Millares 12 6 105" xfId="46707" xr:uid="{33CFC165-404E-42CF-8485-3E55CC765087}"/>
    <cellStyle name="Millares 12 6 106" xfId="47146" xr:uid="{11DB1916-9570-43BD-B264-DA95C5DA8D05}"/>
    <cellStyle name="Millares 12 6 107" xfId="47585" xr:uid="{93EE5474-5AF4-41F6-8012-07C241F83F74}"/>
    <cellStyle name="Millares 12 6 108" xfId="48024" xr:uid="{4AA2A716-30DD-4895-9B35-593D44AB5FB2}"/>
    <cellStyle name="Millares 12 6 109" xfId="48463" xr:uid="{6CA59F3D-8160-4C4C-8347-E89B2BD49893}"/>
    <cellStyle name="Millares 12 6 11" xfId="5438" xr:uid="{698FA12E-2D73-4D53-AF1B-5C3B6EAFE313}"/>
    <cellStyle name="Millares 12 6 110" xfId="48902" xr:uid="{97390A9F-2A84-43D5-ABC8-A661612B8877}"/>
    <cellStyle name="Millares 12 6 111" xfId="49341" xr:uid="{C57BF8F0-7604-4150-9F4C-B7B8869DF15D}"/>
    <cellStyle name="Millares 12 6 112" xfId="49780" xr:uid="{70A3A2F0-1404-4092-B1D8-247241B04B60}"/>
    <cellStyle name="Millares 12 6 113" xfId="50219" xr:uid="{8D97368F-7B66-49D8-99EC-681CB843E488}"/>
    <cellStyle name="Millares 12 6 114" xfId="50658" xr:uid="{73D4AD2B-29F1-4752-A4E4-E70807A798C5}"/>
    <cellStyle name="Millares 12 6 115" xfId="51097" xr:uid="{52484ECE-FC71-45DC-BB04-33E0BE845673}"/>
    <cellStyle name="Millares 12 6 116" xfId="51536" xr:uid="{F43B3116-BABA-4665-8E72-4A73EE41B7DA}"/>
    <cellStyle name="Millares 12 6 117" xfId="51975" xr:uid="{69215199-84FB-4276-919D-46D24891104B}"/>
    <cellStyle name="Millares 12 6 118" xfId="52414" xr:uid="{5742A0D2-88E4-41B6-A601-6562346B8B47}"/>
    <cellStyle name="Millares 12 6 119" xfId="52853" xr:uid="{56B48260-F2D8-4DCE-9807-99668E4B539C}"/>
    <cellStyle name="Millares 12 6 12" xfId="5877" xr:uid="{949A105F-EA7D-4D90-BADF-E6407D36F45E}"/>
    <cellStyle name="Millares 12 6 120" xfId="53292" xr:uid="{9FF42B68-4599-4C5E-AA41-26674C1D4938}"/>
    <cellStyle name="Millares 12 6 121" xfId="53731" xr:uid="{D49885EE-0FC0-441C-8ACC-7A03BE6EC583}"/>
    <cellStyle name="Millares 12 6 122" xfId="54170" xr:uid="{8A9D7CE0-7D3C-4CA0-A834-3A747F3F7AB5}"/>
    <cellStyle name="Millares 12 6 123" xfId="54609" xr:uid="{79C94A62-CF86-40C2-B816-E8A8D8C657DF}"/>
    <cellStyle name="Millares 12 6 13" xfId="6316" xr:uid="{E4C10510-130C-4853-80A2-27EDB7136D3C}"/>
    <cellStyle name="Millares 12 6 14" xfId="6755" xr:uid="{AE0C66DC-6D1B-4FDA-9A30-AF2FCCBAE1E9}"/>
    <cellStyle name="Millares 12 6 15" xfId="7194" xr:uid="{9C794FB3-3AF4-49C4-B304-AC27AAC7455D}"/>
    <cellStyle name="Millares 12 6 16" xfId="7633" xr:uid="{E02F0BB4-5CA6-4801-AFDB-A76BD50A6E5D}"/>
    <cellStyle name="Millares 12 6 17" xfId="8072" xr:uid="{D155BB8E-9A5B-4336-877D-77D6B3067678}"/>
    <cellStyle name="Millares 12 6 18" xfId="8511" xr:uid="{CD020F5F-E0AD-47C1-93FF-2549B1793AE3}"/>
    <cellStyle name="Millares 12 6 19" xfId="8950" xr:uid="{7ECF940D-6848-4101-9FCA-2203CD4A7A6C}"/>
    <cellStyle name="Millares 12 6 2" xfId="1188" xr:uid="{0ED6261A-3B70-4386-99C9-D57ECC1F7A68}"/>
    <cellStyle name="Millares 12 6 2 10" xfId="5544" xr:uid="{39DCC5BD-C0C8-4DF5-99B7-17B08A42CB3E}"/>
    <cellStyle name="Millares 12 6 2 100" xfId="45057" xr:uid="{9E8AF670-A282-4559-B973-7924547C5F73}"/>
    <cellStyle name="Millares 12 6 2 101" xfId="45496" xr:uid="{2A4D0FBE-ED5E-4BBC-8D95-DECB5FAE271B}"/>
    <cellStyle name="Millares 12 6 2 102" xfId="45935" xr:uid="{6926B0A2-7DB6-4908-B0FB-1A2DBE4B6CAD}"/>
    <cellStyle name="Millares 12 6 2 103" xfId="46374" xr:uid="{BD3D96FF-0F3D-4964-9386-2FDEC35BBD29}"/>
    <cellStyle name="Millares 12 6 2 104" xfId="46813" xr:uid="{B116935B-C200-43D0-B4CC-B0ECF012A19E}"/>
    <cellStyle name="Millares 12 6 2 105" xfId="47252" xr:uid="{54563916-29A4-490F-9420-12B97F3FB3F2}"/>
    <cellStyle name="Millares 12 6 2 106" xfId="47691" xr:uid="{818E2C53-5F4B-4CC7-878E-5603C089EDC6}"/>
    <cellStyle name="Millares 12 6 2 107" xfId="48130" xr:uid="{281621BB-8F6D-4088-8320-413408509351}"/>
    <cellStyle name="Millares 12 6 2 108" xfId="48569" xr:uid="{FBF536EB-1848-4EBE-BE02-E7F3B00F62F1}"/>
    <cellStyle name="Millares 12 6 2 109" xfId="49008" xr:uid="{1FB4CE84-9BBD-49C6-A0E6-A16B7E9B0D91}"/>
    <cellStyle name="Millares 12 6 2 11" xfId="5983" xr:uid="{5423F051-FAE4-45DC-9736-B371C0C8FE40}"/>
    <cellStyle name="Millares 12 6 2 110" xfId="49447" xr:uid="{16CC90A9-AD60-44ED-B1B0-1853CE739D75}"/>
    <cellStyle name="Millares 12 6 2 111" xfId="49886" xr:uid="{BF557D6C-6AB0-4E9F-B77E-3EBA6DABA6D9}"/>
    <cellStyle name="Millares 12 6 2 112" xfId="50325" xr:uid="{07B05EE1-7558-440C-A0A2-688DC0612C0D}"/>
    <cellStyle name="Millares 12 6 2 113" xfId="50764" xr:uid="{DA0898F1-B0A2-4F2D-8415-3B7CDBF2C9C3}"/>
    <cellStyle name="Millares 12 6 2 114" xfId="51203" xr:uid="{40B0CDE7-E5A9-47CA-A318-CBC39496107B}"/>
    <cellStyle name="Millares 12 6 2 115" xfId="51642" xr:uid="{505887D6-F9B1-46B7-9DEC-734BC67448C8}"/>
    <cellStyle name="Millares 12 6 2 116" xfId="52081" xr:uid="{9B9B428C-924C-4D86-8B9E-3BDD55D327C0}"/>
    <cellStyle name="Millares 12 6 2 117" xfId="52520" xr:uid="{3C0292BE-8D32-42EB-A350-8DFA3D7EA825}"/>
    <cellStyle name="Millares 12 6 2 118" xfId="52959" xr:uid="{473D0CB4-6BB8-4B7B-8878-2A7CD3EB67E5}"/>
    <cellStyle name="Millares 12 6 2 119" xfId="53398" xr:uid="{B6E596F4-E8E5-4186-B05E-F59AE172356A}"/>
    <cellStyle name="Millares 12 6 2 12" xfId="6422" xr:uid="{543FC35C-4A9D-4925-A1EF-68E34F809ED2}"/>
    <cellStyle name="Millares 12 6 2 120" xfId="53837" xr:uid="{EF1FB2A9-CD3E-4BB0-BEFB-78736D45622E}"/>
    <cellStyle name="Millares 12 6 2 121" xfId="54276" xr:uid="{D961771A-AB1D-472C-8722-7454B5E2FDF9}"/>
    <cellStyle name="Millares 12 6 2 122" xfId="54715" xr:uid="{8795B1C8-7D50-4480-B628-F6D4EC9D8670}"/>
    <cellStyle name="Millares 12 6 2 13" xfId="6861" xr:uid="{23585151-B63E-4C98-A88A-B2791125C863}"/>
    <cellStyle name="Millares 12 6 2 14" xfId="7300" xr:uid="{6B1E4BEB-055A-4840-B156-E687A2FBB880}"/>
    <cellStyle name="Millares 12 6 2 15" xfId="7739" xr:uid="{43DE3112-811F-4A14-8B4D-55AF982B71BE}"/>
    <cellStyle name="Millares 12 6 2 16" xfId="8178" xr:uid="{84A813A7-8416-4B8F-8473-4FDCADF3B55C}"/>
    <cellStyle name="Millares 12 6 2 17" xfId="8617" xr:uid="{707357CF-5808-4919-8635-D96F7E9CDD5E}"/>
    <cellStyle name="Millares 12 6 2 18" xfId="9056" xr:uid="{AAAC0ED6-9898-4E56-813A-F3839A9A998A}"/>
    <cellStyle name="Millares 12 6 2 19" xfId="9495" xr:uid="{9DD486D6-04D8-489D-8FAA-20A05A77DB1E}"/>
    <cellStyle name="Millares 12 6 2 2" xfId="2229" xr:uid="{E277A791-3002-427B-BAB5-B078F95EB026}"/>
    <cellStyle name="Millares 12 6 2 2 10" xfId="6195" xr:uid="{DCE23807-0746-4D5A-89CE-F0990BE05FBE}"/>
    <cellStyle name="Millares 12 6 2 2 100" xfId="45708" xr:uid="{090E7773-E09E-4D2D-90B6-1ABD5CE89545}"/>
    <cellStyle name="Millares 12 6 2 2 101" xfId="46147" xr:uid="{E8E5F9AB-57DE-4E5E-A38E-EBC735036DE5}"/>
    <cellStyle name="Millares 12 6 2 2 102" xfId="46586" xr:uid="{2B5D3E6D-246F-4902-B3E3-CAD01B3AECC5}"/>
    <cellStyle name="Millares 12 6 2 2 103" xfId="47025" xr:uid="{BA81B9C3-EB7C-4478-AB03-7DB5CB57F4D9}"/>
    <cellStyle name="Millares 12 6 2 2 104" xfId="47464" xr:uid="{FD7023D1-4513-43F8-A37C-5810CCDC048F}"/>
    <cellStyle name="Millares 12 6 2 2 105" xfId="47903" xr:uid="{E358A3C1-8C3C-4CE0-9149-2F990D6152FE}"/>
    <cellStyle name="Millares 12 6 2 2 106" xfId="48342" xr:uid="{C6E56436-1C8A-469F-A9A7-A757E010247A}"/>
    <cellStyle name="Millares 12 6 2 2 107" xfId="48781" xr:uid="{103B7959-12EB-45F9-9A66-BBCAA631DAE6}"/>
    <cellStyle name="Millares 12 6 2 2 108" xfId="49220" xr:uid="{21092675-7A91-4341-A662-2C7A48DCF37A}"/>
    <cellStyle name="Millares 12 6 2 2 109" xfId="49659" xr:uid="{AB41144B-3C98-4FE4-846D-2416EEA54D36}"/>
    <cellStyle name="Millares 12 6 2 2 11" xfId="6634" xr:uid="{92A99810-B8AF-48C0-8480-45F28D1A599D}"/>
    <cellStyle name="Millares 12 6 2 2 110" xfId="50098" xr:uid="{B303C867-AEE3-453A-8F09-8B1DB80CF99B}"/>
    <cellStyle name="Millares 12 6 2 2 111" xfId="50537" xr:uid="{129C782F-EA5B-4B4F-B465-AF9BAC94380C}"/>
    <cellStyle name="Millares 12 6 2 2 112" xfId="50976" xr:uid="{82AB4D1B-5905-4320-AEA6-D574C5464368}"/>
    <cellStyle name="Millares 12 6 2 2 113" xfId="51415" xr:uid="{C2C03ABA-119E-49A6-9C9D-F90AB78CE2EB}"/>
    <cellStyle name="Millares 12 6 2 2 114" xfId="51854" xr:uid="{EA0CE193-2309-49AB-B530-925FC016CB60}"/>
    <cellStyle name="Millares 12 6 2 2 115" xfId="52293" xr:uid="{A1015312-B3CC-4CAC-9D97-CBFB06A87D3A}"/>
    <cellStyle name="Millares 12 6 2 2 116" xfId="52732" xr:uid="{89467B38-0056-4F33-9B08-2DF75E7B09FC}"/>
    <cellStyle name="Millares 12 6 2 2 117" xfId="53171" xr:uid="{8E054902-17FB-4F61-9584-362576AB5B94}"/>
    <cellStyle name="Millares 12 6 2 2 118" xfId="53610" xr:uid="{BD68712A-A3A7-43B9-8B0E-C765298A42C7}"/>
    <cellStyle name="Millares 12 6 2 2 119" xfId="54049" xr:uid="{25E4D6C6-42CF-4FD0-8297-75EE813FADFB}"/>
    <cellStyle name="Millares 12 6 2 2 12" xfId="7073" xr:uid="{AD9D7BBF-D68E-4850-98F4-20530377F7C0}"/>
    <cellStyle name="Millares 12 6 2 2 120" xfId="54488" xr:uid="{61014A96-F16F-45CD-AB77-25762DD6FD73}"/>
    <cellStyle name="Millares 12 6 2 2 121" xfId="54927" xr:uid="{027BAA41-ECE0-45C7-B912-5CCE6B485971}"/>
    <cellStyle name="Millares 12 6 2 2 13" xfId="7512" xr:uid="{3F50E5FA-1369-4547-9A65-103CF8293AAB}"/>
    <cellStyle name="Millares 12 6 2 2 14" xfId="7951" xr:uid="{CB6F2D3E-9E85-4393-B182-5D16F5AD661E}"/>
    <cellStyle name="Millares 12 6 2 2 15" xfId="8390" xr:uid="{BB412742-0B75-41AE-BC7C-7BB850091E9D}"/>
    <cellStyle name="Millares 12 6 2 2 16" xfId="8829" xr:uid="{C69BF1B6-04C8-436F-B0F5-AC865D326DDE}"/>
    <cellStyle name="Millares 12 6 2 2 17" xfId="9268" xr:uid="{5ABE6E53-A9E0-49B4-B15D-3822D7712183}"/>
    <cellStyle name="Millares 12 6 2 2 18" xfId="9707" xr:uid="{B7504B73-213E-44EF-992C-BEAAF4B8B57E}"/>
    <cellStyle name="Millares 12 6 2 2 19" xfId="10146" xr:uid="{ACAF1767-0FEA-4016-A1AE-EC33C79F0A5F}"/>
    <cellStyle name="Millares 12 6 2 2 2" xfId="2683" xr:uid="{35F21674-C140-42D0-9126-071573FC7AD8}"/>
    <cellStyle name="Millares 12 6 2 2 20" xfId="10584" xr:uid="{AA1A7A46-C6B6-43E0-80CA-69756889806E}"/>
    <cellStyle name="Millares 12 6 2 2 21" xfId="11023" xr:uid="{27380172-9B22-4C34-856F-2187F9758E5A}"/>
    <cellStyle name="Millares 12 6 2 2 22" xfId="11462" xr:uid="{DD79A045-BFDC-49DF-B972-09A6D40DBCF4}"/>
    <cellStyle name="Millares 12 6 2 2 23" xfId="11901" xr:uid="{C4AEB0E9-2B65-4413-B876-E7C2FE7A669D}"/>
    <cellStyle name="Millares 12 6 2 2 24" xfId="12340" xr:uid="{B8B37745-45C8-469E-A5A4-81346559C91E}"/>
    <cellStyle name="Millares 12 6 2 2 25" xfId="12780" xr:uid="{D07AAC0E-7E9F-4968-B57B-BEF74603FC2F}"/>
    <cellStyle name="Millares 12 6 2 2 26" xfId="13219" xr:uid="{5D5CFE32-C590-46F3-92DB-86022C26681E}"/>
    <cellStyle name="Millares 12 6 2 2 27" xfId="13659" xr:uid="{2CDFCC71-F1C9-4931-B4E4-EEC5B534C184}"/>
    <cellStyle name="Millares 12 6 2 2 28" xfId="14098" xr:uid="{17123273-10F5-4049-B758-FAD70D868420}"/>
    <cellStyle name="Millares 12 6 2 2 29" xfId="14537" xr:uid="{C001837B-F199-4DB7-9EBA-C542A2331D57}"/>
    <cellStyle name="Millares 12 6 2 2 3" xfId="3122" xr:uid="{163DFAC7-FA36-4501-B8E4-BB42A4D671E0}"/>
    <cellStyle name="Millares 12 6 2 2 30" xfId="14976" xr:uid="{581C0E94-04C3-4D53-B1B1-64F2D5DB208B}"/>
    <cellStyle name="Millares 12 6 2 2 31" xfId="15415" xr:uid="{DE1B209C-AA82-4B20-B0A4-1379767D14B0}"/>
    <cellStyle name="Millares 12 6 2 2 32" xfId="15854" xr:uid="{E332A955-6E54-4001-B258-A59DB2D5392E}"/>
    <cellStyle name="Millares 12 6 2 2 33" xfId="16294" xr:uid="{FAB1D8D2-9F92-4AD1-B184-7F3AD62A1F85}"/>
    <cellStyle name="Millares 12 6 2 2 34" xfId="16733" xr:uid="{1E480653-15BB-443F-A8FC-C2FB86613C3E}"/>
    <cellStyle name="Millares 12 6 2 2 35" xfId="17172" xr:uid="{00D59B96-C9CF-44DC-8C8C-B12E04C80F25}"/>
    <cellStyle name="Millares 12 6 2 2 36" xfId="17611" xr:uid="{D1D350C7-E60A-4AA6-ADED-6236E6C93972}"/>
    <cellStyle name="Millares 12 6 2 2 37" xfId="18050" xr:uid="{1D4AD9A6-E17D-4B6A-9EDD-5DDBD09342D8}"/>
    <cellStyle name="Millares 12 6 2 2 38" xfId="18489" xr:uid="{7B5A1564-BB60-457F-9DA8-9F864557EB01}"/>
    <cellStyle name="Millares 12 6 2 2 39" xfId="18928" xr:uid="{359FD5C5-DDF8-468E-BED2-67602FC4E7D2}"/>
    <cellStyle name="Millares 12 6 2 2 4" xfId="3560" xr:uid="{2EA65962-817C-4F9A-97B3-29A471DBC40B}"/>
    <cellStyle name="Millares 12 6 2 2 40" xfId="19367" xr:uid="{791FC152-1CE7-42A2-B734-524CF1C54EFE}"/>
    <cellStyle name="Millares 12 6 2 2 41" xfId="19806" xr:uid="{2A3FF11B-0734-4EC9-9727-A09F5B815AFD}"/>
    <cellStyle name="Millares 12 6 2 2 42" xfId="20245" xr:uid="{D552A7CF-5F60-4BEA-9FB1-D59148DF1BD5}"/>
    <cellStyle name="Millares 12 6 2 2 43" xfId="20684" xr:uid="{0534B397-F067-4683-B764-DA8939DD0B86}"/>
    <cellStyle name="Millares 12 6 2 2 44" xfId="21123" xr:uid="{A554BE79-5792-4F9B-80FE-16C68BF4F890}"/>
    <cellStyle name="Millares 12 6 2 2 45" xfId="21562" xr:uid="{607430D2-D14B-4822-816A-04A8018C4468}"/>
    <cellStyle name="Millares 12 6 2 2 46" xfId="22001" xr:uid="{32EEA24B-8585-47F3-972F-E3D727FB2855}"/>
    <cellStyle name="Millares 12 6 2 2 47" xfId="22440" xr:uid="{E54C72EC-DEFE-4E3E-8505-5F268A475009}"/>
    <cellStyle name="Millares 12 6 2 2 48" xfId="22879" xr:uid="{0492F866-0A4D-4C70-93C9-B21AC24D8739}"/>
    <cellStyle name="Millares 12 6 2 2 49" xfId="23318" xr:uid="{D73D7BE9-1F27-4700-AEF9-4832A5293090}"/>
    <cellStyle name="Millares 12 6 2 2 5" xfId="4000" xr:uid="{BDFFD2F8-59B7-4487-8715-38971ACDFC1A}"/>
    <cellStyle name="Millares 12 6 2 2 50" xfId="23757" xr:uid="{A993D73D-099D-4A75-B0A9-B04F5DB8C5CC}"/>
    <cellStyle name="Millares 12 6 2 2 51" xfId="24196" xr:uid="{C1904D83-53D1-4592-B558-E0E166EAE968}"/>
    <cellStyle name="Millares 12 6 2 2 52" xfId="24635" xr:uid="{58B8B5F9-D75B-49EF-88F0-A89F7E8ECC96}"/>
    <cellStyle name="Millares 12 6 2 2 53" xfId="25074" xr:uid="{B00286D7-1F20-4E61-9D74-F2210BE32BBE}"/>
    <cellStyle name="Millares 12 6 2 2 54" xfId="25513" xr:uid="{ABAA45F4-FA2B-4DEC-AE44-A8264B13C37D}"/>
    <cellStyle name="Millares 12 6 2 2 55" xfId="25952" xr:uid="{FA19F0EE-20C7-4827-B6E8-BAAEDF0A6A37}"/>
    <cellStyle name="Millares 12 6 2 2 56" xfId="26391" xr:uid="{0681E5EB-ABF0-4639-8EC8-152D93CB2B61}"/>
    <cellStyle name="Millares 12 6 2 2 57" xfId="26830" xr:uid="{C398C73D-D2DE-47B5-AA0F-B6BE78047F26}"/>
    <cellStyle name="Millares 12 6 2 2 58" xfId="27269" xr:uid="{A131AB5E-1BB6-4E2A-AB94-9FE841213A5D}"/>
    <cellStyle name="Millares 12 6 2 2 59" xfId="27708" xr:uid="{90221D6D-9519-48A9-816A-72684F81AA3C}"/>
    <cellStyle name="Millares 12 6 2 2 6" xfId="4439" xr:uid="{7CA7035F-28AF-4464-8966-B9E36438289B}"/>
    <cellStyle name="Millares 12 6 2 2 60" xfId="28147" xr:uid="{EE8442F4-5507-4E50-B022-EE042B2F2EAC}"/>
    <cellStyle name="Millares 12 6 2 2 61" xfId="28586" xr:uid="{5FFA1B71-3BD0-4109-A6B4-9947F4A58DAD}"/>
    <cellStyle name="Millares 12 6 2 2 62" xfId="29025" xr:uid="{A702203C-63BD-4DF8-9C71-396C8D0608D1}"/>
    <cellStyle name="Millares 12 6 2 2 63" xfId="29464" xr:uid="{91085504-C149-4AEA-BCB6-192EE5FAD51D}"/>
    <cellStyle name="Millares 12 6 2 2 64" xfId="29903" xr:uid="{D7F85AFC-1C55-4B13-83A0-02837AF44A74}"/>
    <cellStyle name="Millares 12 6 2 2 65" xfId="30342" xr:uid="{EC077C50-F1A7-48E5-8C29-9414D0172857}"/>
    <cellStyle name="Millares 12 6 2 2 66" xfId="30781" xr:uid="{82C2C273-75CF-4318-9CDF-62019166E819}"/>
    <cellStyle name="Millares 12 6 2 2 67" xfId="31220" xr:uid="{11392D31-5F5A-48DD-BC3E-421E5655D114}"/>
    <cellStyle name="Millares 12 6 2 2 68" xfId="31659" xr:uid="{270EF6DE-C37F-4C35-A6FA-433A333FE1FB}"/>
    <cellStyle name="Millares 12 6 2 2 69" xfId="32099" xr:uid="{70857CB9-9B4D-4350-BFFC-5A7C56E05947}"/>
    <cellStyle name="Millares 12 6 2 2 7" xfId="4878" xr:uid="{B806A367-EEE9-47C6-A604-969427B6E639}"/>
    <cellStyle name="Millares 12 6 2 2 70" xfId="32538" xr:uid="{9226ED9F-D6B1-46F2-9B06-559C7448EBF6}"/>
    <cellStyle name="Millares 12 6 2 2 71" xfId="32977" xr:uid="{F317CD42-CF85-42F7-8927-57172822F6B9}"/>
    <cellStyle name="Millares 12 6 2 2 72" xfId="33416" xr:uid="{E2B73CB6-9633-4634-8251-465DCF85515B}"/>
    <cellStyle name="Millares 12 6 2 2 73" xfId="33855" xr:uid="{E9A7F2D2-5CBB-4A87-96B3-1CCE639D7273}"/>
    <cellStyle name="Millares 12 6 2 2 74" xfId="34294" xr:uid="{9D1EDBF4-6D4E-4F38-8A76-6C52A0848EDC}"/>
    <cellStyle name="Millares 12 6 2 2 75" xfId="34733" xr:uid="{94CE1431-3533-4548-BEA9-307EAF297C75}"/>
    <cellStyle name="Millares 12 6 2 2 76" xfId="35172" xr:uid="{5ADCB115-ADE8-443F-A6CB-F377A2393D30}"/>
    <cellStyle name="Millares 12 6 2 2 77" xfId="35611" xr:uid="{9B913493-1F9B-4D9F-B9E6-57E30CE5CEE5}"/>
    <cellStyle name="Millares 12 6 2 2 78" xfId="36050" xr:uid="{3EAA4886-4244-415F-9923-051CCCF78758}"/>
    <cellStyle name="Millares 12 6 2 2 79" xfId="36489" xr:uid="{EC08B93B-2F36-4F74-AC18-D8097D15D9F7}"/>
    <cellStyle name="Millares 12 6 2 2 8" xfId="5317" xr:uid="{4A003938-D884-40AA-9BB5-427E283684EE}"/>
    <cellStyle name="Millares 12 6 2 2 80" xfId="36928" xr:uid="{F701BE7F-90F6-44DB-9567-750B5F7E7DE1}"/>
    <cellStyle name="Millares 12 6 2 2 81" xfId="37366" xr:uid="{610C5EDD-5135-4E26-8E14-1432ABE36436}"/>
    <cellStyle name="Millares 12 6 2 2 82" xfId="37805" xr:uid="{BA976E8D-D46A-4392-A891-7111ACE44415}"/>
    <cellStyle name="Millares 12 6 2 2 83" xfId="38244" xr:uid="{267F2747-F9A5-4813-B967-75CBAC7C5CA0}"/>
    <cellStyle name="Millares 12 6 2 2 84" xfId="38683" xr:uid="{ED2554CA-EAFF-4857-8E6C-92F6E0689CF9}"/>
    <cellStyle name="Millares 12 6 2 2 85" xfId="39122" xr:uid="{13A9FB13-951C-4A3A-B6FE-F7C281EAB8AB}"/>
    <cellStyle name="Millares 12 6 2 2 86" xfId="39561" xr:uid="{4F2D046B-3990-4BC2-A579-9D49C5082721}"/>
    <cellStyle name="Millares 12 6 2 2 87" xfId="40000" xr:uid="{A83C4412-C3E7-4E01-9C11-0C8F84110652}"/>
    <cellStyle name="Millares 12 6 2 2 88" xfId="40440" xr:uid="{E6A0CA38-F7EC-4BFF-8D40-5A71AAAE7D87}"/>
    <cellStyle name="Millares 12 6 2 2 89" xfId="40879" xr:uid="{F352CA84-E682-4730-BE48-516E99989EBD}"/>
    <cellStyle name="Millares 12 6 2 2 9" xfId="5756" xr:uid="{2CB81615-3F8B-404C-8ACB-D1E99D8C60E8}"/>
    <cellStyle name="Millares 12 6 2 2 90" xfId="41318" xr:uid="{73096A97-9889-447E-BA08-C6BA915FF46C}"/>
    <cellStyle name="Millares 12 6 2 2 91" xfId="41757" xr:uid="{126D11C2-E2B7-464B-B13F-72F0A798B8CC}"/>
    <cellStyle name="Millares 12 6 2 2 92" xfId="42196" xr:uid="{B3A31C43-C805-4228-A4B1-FEEE9021AFB3}"/>
    <cellStyle name="Millares 12 6 2 2 93" xfId="42635" xr:uid="{FD0E3D52-2C54-4EC1-BE55-C60FDD04B218}"/>
    <cellStyle name="Millares 12 6 2 2 94" xfId="43074" xr:uid="{9A3FF553-833B-468C-B7FC-9DF14B1D275B}"/>
    <cellStyle name="Millares 12 6 2 2 95" xfId="43513" xr:uid="{B9999566-0051-4E38-8E30-D8E679FBC529}"/>
    <cellStyle name="Millares 12 6 2 2 96" xfId="43952" xr:uid="{78601C0A-07B9-478B-A692-D438EB213290}"/>
    <cellStyle name="Millares 12 6 2 2 97" xfId="44391" xr:uid="{15F50011-2C29-4ED4-AC1D-D9B6D03A1562}"/>
    <cellStyle name="Millares 12 6 2 2 98" xfId="44830" xr:uid="{16CBB355-F69F-4998-B17E-D2E4D3AD55F9}"/>
    <cellStyle name="Millares 12 6 2 2 99" xfId="45269" xr:uid="{BE6C4775-47D3-4DE9-9572-CBBB73D3CA37}"/>
    <cellStyle name="Millares 12 6 2 20" xfId="9934" xr:uid="{F320502A-F219-4483-800C-6B1554B37CD6}"/>
    <cellStyle name="Millares 12 6 2 21" xfId="10372" xr:uid="{E26D9DB7-B2FE-4CFF-B556-C582C4B200DF}"/>
    <cellStyle name="Millares 12 6 2 22" xfId="10811" xr:uid="{24F76C73-ADDB-4CA7-B822-264150054222}"/>
    <cellStyle name="Millares 12 6 2 23" xfId="11250" xr:uid="{DF92B6A0-8516-4739-B0B8-E54B5C73F7D3}"/>
    <cellStyle name="Millares 12 6 2 24" xfId="11689" xr:uid="{39F0AF35-516F-4B4B-B5A2-7BF6AA377A32}"/>
    <cellStyle name="Millares 12 6 2 25" xfId="12128" xr:uid="{AF302263-98F2-4475-8A34-DD95A6C5011B}"/>
    <cellStyle name="Millares 12 6 2 26" xfId="12567" xr:uid="{701B2926-8821-4A34-A38F-D0B6CCB9D019}"/>
    <cellStyle name="Millares 12 6 2 27" xfId="13007" xr:uid="{1FB6A247-9011-40B8-A9D4-976E523FCD4A}"/>
    <cellStyle name="Millares 12 6 2 28" xfId="13446" xr:uid="{4F1DD1F6-8D52-4729-A2C6-186E8D6E202D}"/>
    <cellStyle name="Millares 12 6 2 29" xfId="13886" xr:uid="{01C84EBE-C0AE-46BD-BA1E-D4E6684982ED}"/>
    <cellStyle name="Millares 12 6 2 3" xfId="2470" xr:uid="{F0698214-66A5-410B-8EC9-1142B7DC5196}"/>
    <cellStyle name="Millares 12 6 2 30" xfId="14325" xr:uid="{21C99FC0-4EDD-4444-B20E-E2C1C3F50BFA}"/>
    <cellStyle name="Millares 12 6 2 31" xfId="14764" xr:uid="{0B46A1B5-4D88-4AAC-9A4E-C306C6E24C74}"/>
    <cellStyle name="Millares 12 6 2 32" xfId="15203" xr:uid="{2C3F2FF7-36EA-48C6-9191-2A5D1E1CC826}"/>
    <cellStyle name="Millares 12 6 2 33" xfId="15642" xr:uid="{3D18F3A2-5678-4F09-A6ED-90A2D02E2A44}"/>
    <cellStyle name="Millares 12 6 2 34" xfId="16081" xr:uid="{2EFFC58A-27C7-4B07-AECA-972B94338077}"/>
    <cellStyle name="Millares 12 6 2 35" xfId="16521" xr:uid="{204A268F-C785-46A2-ADAE-9CAE83D6E995}"/>
    <cellStyle name="Millares 12 6 2 36" xfId="16960" xr:uid="{12C1E740-51D5-45E3-99E0-FCFEFEAF5DF0}"/>
    <cellStyle name="Millares 12 6 2 37" xfId="17399" xr:uid="{39AB3A26-2CBF-4F67-ACD1-99D144184C30}"/>
    <cellStyle name="Millares 12 6 2 38" xfId="17838" xr:uid="{1A9841EC-9334-4AA3-8D86-3CE2FBACC841}"/>
    <cellStyle name="Millares 12 6 2 39" xfId="18277" xr:uid="{31893F52-D18C-431F-B426-839B63B566D5}"/>
    <cellStyle name="Millares 12 6 2 4" xfId="2910" xr:uid="{50AD118B-D056-4C1F-BB7A-CC37A30B8787}"/>
    <cellStyle name="Millares 12 6 2 40" xfId="18716" xr:uid="{52665392-6734-49AF-982F-C27758DB7D4F}"/>
    <cellStyle name="Millares 12 6 2 41" xfId="19155" xr:uid="{67B31E0A-132D-4F7A-A6C6-D0F3CFCA8AE1}"/>
    <cellStyle name="Millares 12 6 2 42" xfId="19594" xr:uid="{87DFF2D1-87EE-4EB9-B242-889CC04F8D12}"/>
    <cellStyle name="Millares 12 6 2 43" xfId="20033" xr:uid="{E7897EED-85BC-4F67-B0DF-78CC12C20071}"/>
    <cellStyle name="Millares 12 6 2 44" xfId="20472" xr:uid="{0E2E6B16-1191-43BD-921B-4A820ABE907C}"/>
    <cellStyle name="Millares 12 6 2 45" xfId="20911" xr:uid="{F2E66F61-1ACF-4E6B-90F4-5E8C13129B3B}"/>
    <cellStyle name="Millares 12 6 2 46" xfId="21350" xr:uid="{D33DB8E8-9BC7-4F8F-9539-884222A8CFA0}"/>
    <cellStyle name="Millares 12 6 2 47" xfId="21789" xr:uid="{A6073F53-5AFD-406A-B8DE-260A5593A4E5}"/>
    <cellStyle name="Millares 12 6 2 48" xfId="22228" xr:uid="{3793EB7D-F12D-41FA-A6F5-82AE2E939877}"/>
    <cellStyle name="Millares 12 6 2 49" xfId="22667" xr:uid="{F5455AF0-DB88-4B2E-9D90-713EB44542C0}"/>
    <cellStyle name="Millares 12 6 2 5" xfId="3348" xr:uid="{3A18E2CF-71C9-4CB3-A907-FE4AD5BC6635}"/>
    <cellStyle name="Millares 12 6 2 50" xfId="23106" xr:uid="{518DBCFE-CDA8-49AE-94AB-28C36E342752}"/>
    <cellStyle name="Millares 12 6 2 51" xfId="23545" xr:uid="{18EB4F7F-E4EF-44B2-90B3-6B8036430F77}"/>
    <cellStyle name="Millares 12 6 2 52" xfId="23984" xr:uid="{53F1D642-DE14-4A8E-AAEF-F46CA92C1297}"/>
    <cellStyle name="Millares 12 6 2 53" xfId="24423" xr:uid="{91DF422B-FA82-452E-B7DC-8D49EC725A8B}"/>
    <cellStyle name="Millares 12 6 2 54" xfId="24862" xr:uid="{56386A2C-65EE-4034-8B38-04344E2D7EB6}"/>
    <cellStyle name="Millares 12 6 2 55" xfId="25301" xr:uid="{6560EEEA-69AD-4919-98BB-14E7F65D2CFF}"/>
    <cellStyle name="Millares 12 6 2 56" xfId="25740" xr:uid="{18F34098-2D4C-4415-AB0A-38EE9282A965}"/>
    <cellStyle name="Millares 12 6 2 57" xfId="26179" xr:uid="{79D6CA47-6FA7-4ED3-8AFE-2CBAE9633DBE}"/>
    <cellStyle name="Millares 12 6 2 58" xfId="26618" xr:uid="{576093A9-D12E-401E-A888-3D364505E7AC}"/>
    <cellStyle name="Millares 12 6 2 59" xfId="27057" xr:uid="{79695434-A29F-4D94-8323-E8B65974C863}"/>
    <cellStyle name="Millares 12 6 2 6" xfId="3788" xr:uid="{2296000F-5DC2-407D-A49B-385986144B29}"/>
    <cellStyle name="Millares 12 6 2 60" xfId="27496" xr:uid="{CCA5FB1F-427C-4ABF-BA47-5AF2EB81FE35}"/>
    <cellStyle name="Millares 12 6 2 61" xfId="27935" xr:uid="{1054F538-112F-47AA-A004-601FA169BDF1}"/>
    <cellStyle name="Millares 12 6 2 62" xfId="28374" xr:uid="{683718C7-F313-4EE0-84A3-C832FFB51E0C}"/>
    <cellStyle name="Millares 12 6 2 63" xfId="28813" xr:uid="{10A5D379-7471-4879-83DF-7F0494AC0D7C}"/>
    <cellStyle name="Millares 12 6 2 64" xfId="29252" xr:uid="{7BA28EEF-4267-4580-837A-FE9D26AAC7F6}"/>
    <cellStyle name="Millares 12 6 2 65" xfId="29691" xr:uid="{F36B3AAA-879A-476C-A75A-8E8D2A9A0448}"/>
    <cellStyle name="Millares 12 6 2 66" xfId="30130" xr:uid="{72CF45B0-D473-475C-A3CA-77251A161415}"/>
    <cellStyle name="Millares 12 6 2 67" xfId="30569" xr:uid="{82EC088A-8EC6-4A11-8359-5F42ED4DD668}"/>
    <cellStyle name="Millares 12 6 2 68" xfId="31008" xr:uid="{0954AE5D-7686-452F-83C4-2E0CE7B63C04}"/>
    <cellStyle name="Millares 12 6 2 69" xfId="31447" xr:uid="{3AF26DF3-9D32-43C1-8FD2-CBA6936CE78E}"/>
    <cellStyle name="Millares 12 6 2 7" xfId="4227" xr:uid="{AEE245FA-5B2E-40FD-92D0-8E73DF646523}"/>
    <cellStyle name="Millares 12 6 2 70" xfId="31886" xr:uid="{9EA346DC-84D5-4647-9520-15C1000F1828}"/>
    <cellStyle name="Millares 12 6 2 71" xfId="32326" xr:uid="{F3E3FA9E-780D-4E96-9C75-C02564162653}"/>
    <cellStyle name="Millares 12 6 2 72" xfId="32765" xr:uid="{C6EDF480-6281-4FDE-BAB5-F376033F3C0A}"/>
    <cellStyle name="Millares 12 6 2 73" xfId="33204" xr:uid="{195BED27-D784-418D-A798-50DAB074B338}"/>
    <cellStyle name="Millares 12 6 2 74" xfId="33643" xr:uid="{5290A6DF-706A-4F88-8C92-7C33FADAEA8E}"/>
    <cellStyle name="Millares 12 6 2 75" xfId="34082" xr:uid="{70B97B68-DBE7-45E2-8854-1B8B67DF0267}"/>
    <cellStyle name="Millares 12 6 2 76" xfId="34521" xr:uid="{75DAD634-6274-489C-B750-3EADF775C705}"/>
    <cellStyle name="Millares 12 6 2 77" xfId="34960" xr:uid="{20724E91-FE8B-4A4C-94D5-B7179B6FE967}"/>
    <cellStyle name="Millares 12 6 2 78" xfId="35399" xr:uid="{B0ADEACA-94A3-4039-AF96-C92F389B326B}"/>
    <cellStyle name="Millares 12 6 2 79" xfId="35838" xr:uid="{CCF32550-1E47-4908-8439-0E3F51D1E6A8}"/>
    <cellStyle name="Millares 12 6 2 8" xfId="4666" xr:uid="{BDD5D821-A0ED-4749-AA42-DB0FAFEC2A6D}"/>
    <cellStyle name="Millares 12 6 2 80" xfId="36277" xr:uid="{45BE1689-1DAC-464C-B5FE-5D1ECF7DAA64}"/>
    <cellStyle name="Millares 12 6 2 81" xfId="36716" xr:uid="{B8454804-A78D-4C63-95A0-C536A0C54519}"/>
    <cellStyle name="Millares 12 6 2 82" xfId="37154" xr:uid="{7DE82586-4B46-41CD-A835-03C9BAF184D6}"/>
    <cellStyle name="Millares 12 6 2 83" xfId="37593" xr:uid="{3B8A7375-BBAE-4BFB-8C2C-F2DABBF0A8DA}"/>
    <cellStyle name="Millares 12 6 2 84" xfId="38032" xr:uid="{98AA7F11-9361-4BAD-8052-CC9132B0933F}"/>
    <cellStyle name="Millares 12 6 2 85" xfId="38471" xr:uid="{CA769961-5B1C-457E-9437-95F7FA8366C4}"/>
    <cellStyle name="Millares 12 6 2 86" xfId="38910" xr:uid="{21A69EAD-5CF2-4AF2-A8B3-1C0B7D760762}"/>
    <cellStyle name="Millares 12 6 2 87" xfId="39349" xr:uid="{F23ABF64-8B42-4876-829B-9FDA8A3A6A32}"/>
    <cellStyle name="Millares 12 6 2 88" xfId="39788" xr:uid="{8786548C-A870-4D9E-82EB-2757A589F22D}"/>
    <cellStyle name="Millares 12 6 2 89" xfId="40228" xr:uid="{BFE3BB33-9B1A-4F70-B69D-1DF0E9E0344B}"/>
    <cellStyle name="Millares 12 6 2 9" xfId="5105" xr:uid="{B0945F8E-372B-4E1D-BC00-CCE8AD896DEF}"/>
    <cellStyle name="Millares 12 6 2 90" xfId="40667" xr:uid="{6825A79D-5D16-49A8-ABC1-F8EE4C4A91B0}"/>
    <cellStyle name="Millares 12 6 2 91" xfId="41106" xr:uid="{3D6567CA-2E5F-4D3C-B93D-C505BC3F652E}"/>
    <cellStyle name="Millares 12 6 2 92" xfId="41545" xr:uid="{1A2D6C11-F1D2-4304-832D-BA0A00537109}"/>
    <cellStyle name="Millares 12 6 2 93" xfId="41984" xr:uid="{FAD07B02-6795-416A-A79C-0DE0A5812639}"/>
    <cellStyle name="Millares 12 6 2 94" xfId="42423" xr:uid="{3F6FBB80-8FE8-4A59-AC7C-498B8ADCC3F2}"/>
    <cellStyle name="Millares 12 6 2 95" xfId="42862" xr:uid="{67C267D5-7351-4130-8E39-EE06D2F19A78}"/>
    <cellStyle name="Millares 12 6 2 96" xfId="43301" xr:uid="{8BCE4D73-A938-4520-A2C4-F128C5B1E0D4}"/>
    <cellStyle name="Millares 12 6 2 97" xfId="43740" xr:uid="{BE35BFAC-AA6E-4EF7-88E5-9B95D4F35D53}"/>
    <cellStyle name="Millares 12 6 2 98" xfId="44179" xr:uid="{18572364-222A-4156-9AC3-759E301A787D}"/>
    <cellStyle name="Millares 12 6 2 99" xfId="44618" xr:uid="{565BB4BA-7E27-479E-B201-B58DC8D437C4}"/>
    <cellStyle name="Millares 12 6 20" xfId="9389" xr:uid="{694F85F9-ED58-4005-B907-DF521068CE2E}"/>
    <cellStyle name="Millares 12 6 21" xfId="9828" xr:uid="{435712EB-668C-443D-8E9A-51DB57A981AD}"/>
    <cellStyle name="Millares 12 6 22" xfId="10266" xr:uid="{A4226693-5F20-4E62-BB6D-E090FADFD45A}"/>
    <cellStyle name="Millares 12 6 23" xfId="10705" xr:uid="{ACA2C075-3330-4270-82BB-0EB0CD60A6D0}"/>
    <cellStyle name="Millares 12 6 24" xfId="11144" xr:uid="{B81EF2AC-4E5E-40FF-844F-77E1EB9CDEE4}"/>
    <cellStyle name="Millares 12 6 25" xfId="11583" xr:uid="{DA962F66-CA25-4DFF-AB5A-AC3CA90D141E}"/>
    <cellStyle name="Millares 12 6 26" xfId="12022" xr:uid="{7119CD62-619A-481B-8D84-0E34DD0513AD}"/>
    <cellStyle name="Millares 12 6 27" xfId="12461" xr:uid="{ED791233-0AD9-4022-9631-79FCA46CC143}"/>
    <cellStyle name="Millares 12 6 28" xfId="12901" xr:uid="{63E4066C-F4BD-4D86-AA9B-24803C9B206D}"/>
    <cellStyle name="Millares 12 6 29" xfId="13340" xr:uid="{C32A832E-5CE2-47DA-A0AC-B752971F6DC8}"/>
    <cellStyle name="Millares 12 6 3" xfId="1708" xr:uid="{78C77261-0F07-478E-AB63-8691754EE0DF}"/>
    <cellStyle name="Millares 12 6 3 10" xfId="6089" xr:uid="{A969F625-6FCF-41AD-947A-DF42C29C560B}"/>
    <cellStyle name="Millares 12 6 3 100" xfId="45602" xr:uid="{89082CAD-5F7D-4442-A043-C456D850A3C8}"/>
    <cellStyle name="Millares 12 6 3 101" xfId="46041" xr:uid="{0D1E5848-B7D4-46B2-AA94-BD6C5EA012F4}"/>
    <cellStyle name="Millares 12 6 3 102" xfId="46480" xr:uid="{39A1BFEF-371B-4A9A-97EF-9EB234133CF3}"/>
    <cellStyle name="Millares 12 6 3 103" xfId="46919" xr:uid="{39DE6D27-39A3-444F-B40C-7878FFCA5967}"/>
    <cellStyle name="Millares 12 6 3 104" xfId="47358" xr:uid="{0BB74AF0-0670-4C3E-BC3D-2A4A73AF7F9F}"/>
    <cellStyle name="Millares 12 6 3 105" xfId="47797" xr:uid="{CD70D41C-D867-4E88-835C-ECE359B3E0B8}"/>
    <cellStyle name="Millares 12 6 3 106" xfId="48236" xr:uid="{D3DD9444-7180-43C6-98AA-F69128C02B47}"/>
    <cellStyle name="Millares 12 6 3 107" xfId="48675" xr:uid="{EE7C2BC8-E0F3-4558-99BF-A3D86233343B}"/>
    <cellStyle name="Millares 12 6 3 108" xfId="49114" xr:uid="{1957D1AF-45AA-4D82-B085-D3228BF9E958}"/>
    <cellStyle name="Millares 12 6 3 109" xfId="49553" xr:uid="{F14C0B6A-3739-4505-A3BA-1EC26423033E}"/>
    <cellStyle name="Millares 12 6 3 11" xfId="6528" xr:uid="{CD3AA79A-DA5A-4A54-96A7-0F6800690749}"/>
    <cellStyle name="Millares 12 6 3 110" xfId="49992" xr:uid="{F7B40BBF-AEB1-4D0E-A3C9-36D1E6C05727}"/>
    <cellStyle name="Millares 12 6 3 111" xfId="50431" xr:uid="{CB3E48C8-5663-45D2-B78B-D178C72E33B1}"/>
    <cellStyle name="Millares 12 6 3 112" xfId="50870" xr:uid="{8ADD02B9-0C77-4198-9DDC-94693E542FB0}"/>
    <cellStyle name="Millares 12 6 3 113" xfId="51309" xr:uid="{86D95226-6253-46DB-BB15-B3EB06CD6797}"/>
    <cellStyle name="Millares 12 6 3 114" xfId="51748" xr:uid="{41FFDC07-8FE0-4070-AE77-7773AFAAEA8A}"/>
    <cellStyle name="Millares 12 6 3 115" xfId="52187" xr:uid="{5F2964FC-0FF4-4794-B208-C85609DE848A}"/>
    <cellStyle name="Millares 12 6 3 116" xfId="52626" xr:uid="{5625FE3E-F216-4E8B-8AC2-24918D93BC3D}"/>
    <cellStyle name="Millares 12 6 3 117" xfId="53065" xr:uid="{51E231A8-07B6-4B98-A1AE-3CAC784E3A63}"/>
    <cellStyle name="Millares 12 6 3 118" xfId="53504" xr:uid="{D4D80A75-2B13-4946-8C58-124E227A04D8}"/>
    <cellStyle name="Millares 12 6 3 119" xfId="53943" xr:uid="{6A7A9F77-934E-4BBA-AA04-972993D4C4D0}"/>
    <cellStyle name="Millares 12 6 3 12" xfId="6967" xr:uid="{91B8DF94-E495-4134-BD9B-52CA74D2A01C}"/>
    <cellStyle name="Millares 12 6 3 120" xfId="54382" xr:uid="{F5618258-3266-45DD-8F24-EA187F92EC87}"/>
    <cellStyle name="Millares 12 6 3 121" xfId="54821" xr:uid="{619159CA-7628-4E0A-BCA9-BC10FAF51243}"/>
    <cellStyle name="Millares 12 6 3 13" xfId="7406" xr:uid="{A925171E-240F-4500-BF3F-DFD7274D4D86}"/>
    <cellStyle name="Millares 12 6 3 14" xfId="7845" xr:uid="{13D01EAA-6111-4C31-A477-9EF65E375709}"/>
    <cellStyle name="Millares 12 6 3 15" xfId="8284" xr:uid="{B0F7AC4C-F717-4E15-9563-610C5AE3B599}"/>
    <cellStyle name="Millares 12 6 3 16" xfId="8723" xr:uid="{054D68CC-D146-4D86-A13B-CE3EE129538B}"/>
    <cellStyle name="Millares 12 6 3 17" xfId="9162" xr:uid="{FBD2D217-8782-41CD-BB69-8910040C1BED}"/>
    <cellStyle name="Millares 12 6 3 18" xfId="9601" xr:uid="{6D2AA3DC-26ED-4137-886D-8C97DCCD66A4}"/>
    <cellStyle name="Millares 12 6 3 19" xfId="10040" xr:uid="{D676EFB8-F87F-443D-8C88-84C9A942B8F4}"/>
    <cellStyle name="Millares 12 6 3 2" xfId="2577" xr:uid="{FE0AA946-7F9A-4991-BA4B-C1749AFAB226}"/>
    <cellStyle name="Millares 12 6 3 20" xfId="10478" xr:uid="{2E56B700-EA50-4B93-AC11-B20E986B7EA2}"/>
    <cellStyle name="Millares 12 6 3 21" xfId="10917" xr:uid="{DFD8435C-F755-49AE-8FE3-B6AE022E0EB2}"/>
    <cellStyle name="Millares 12 6 3 22" xfId="11356" xr:uid="{6BC45FF0-2285-4772-9CBA-4C9116F2E2F5}"/>
    <cellStyle name="Millares 12 6 3 23" xfId="11795" xr:uid="{0354E562-ABC9-424A-9485-92F98D6DF64B}"/>
    <cellStyle name="Millares 12 6 3 24" xfId="12234" xr:uid="{3651F59D-921F-456F-8162-0A4DB336A152}"/>
    <cellStyle name="Millares 12 6 3 25" xfId="12674" xr:uid="{C2D8BB44-BA58-4648-83FA-A7E63042916C}"/>
    <cellStyle name="Millares 12 6 3 26" xfId="13113" xr:uid="{BA3756D3-A388-4654-B69F-608F7041D1A9}"/>
    <cellStyle name="Millares 12 6 3 27" xfId="13553" xr:uid="{7A0CD895-058B-47EF-81AF-9FC2D315E5B5}"/>
    <cellStyle name="Millares 12 6 3 28" xfId="13992" xr:uid="{1C901FAC-B667-4988-AAA8-97AB04064B0E}"/>
    <cellStyle name="Millares 12 6 3 29" xfId="14431" xr:uid="{0A31983E-3570-4D13-A3E8-8BAA8522268F}"/>
    <cellStyle name="Millares 12 6 3 3" xfId="3016" xr:uid="{CB533433-9AB9-4398-90DF-32CE55FF0C76}"/>
    <cellStyle name="Millares 12 6 3 30" xfId="14870" xr:uid="{F896D26A-7290-46D8-A6CE-DAEAB6609C65}"/>
    <cellStyle name="Millares 12 6 3 31" xfId="15309" xr:uid="{B2421AFB-736F-40CA-984D-9C413CDF7D09}"/>
    <cellStyle name="Millares 12 6 3 32" xfId="15748" xr:uid="{F54D4E22-42BE-4001-8AE1-01884AEBD011}"/>
    <cellStyle name="Millares 12 6 3 33" xfId="16188" xr:uid="{ABB22335-1558-463F-9015-076A175B9E7A}"/>
    <cellStyle name="Millares 12 6 3 34" xfId="16627" xr:uid="{7F32150B-D0D5-4052-9FE0-0DB90ED2592C}"/>
    <cellStyle name="Millares 12 6 3 35" xfId="17066" xr:uid="{D917E53B-2643-4771-9719-79A78C1BE473}"/>
    <cellStyle name="Millares 12 6 3 36" xfId="17505" xr:uid="{13C081E1-B730-4058-86EE-749B885B96EE}"/>
    <cellStyle name="Millares 12 6 3 37" xfId="17944" xr:uid="{C3829477-AF83-4443-922A-E4BFCE1AD1D6}"/>
    <cellStyle name="Millares 12 6 3 38" xfId="18383" xr:uid="{799C2D7A-EF48-418C-91C8-D00CDA9BDA98}"/>
    <cellStyle name="Millares 12 6 3 39" xfId="18822" xr:uid="{D3FD2CD6-568D-435B-8CD0-2D62015F03B6}"/>
    <cellStyle name="Millares 12 6 3 4" xfId="3454" xr:uid="{6857CF38-0362-4B44-BC3B-526B2DD75CFE}"/>
    <cellStyle name="Millares 12 6 3 40" xfId="19261" xr:uid="{2F515EA9-DFEE-48E2-B5F0-534092C99AFC}"/>
    <cellStyle name="Millares 12 6 3 41" xfId="19700" xr:uid="{28F5F20C-3884-4B97-915F-E327BE57DED1}"/>
    <cellStyle name="Millares 12 6 3 42" xfId="20139" xr:uid="{E240C1A5-4FF9-43FA-9457-7D7B663CC317}"/>
    <cellStyle name="Millares 12 6 3 43" xfId="20578" xr:uid="{2519300B-08AB-495F-A508-8904DF9A7CA0}"/>
    <cellStyle name="Millares 12 6 3 44" xfId="21017" xr:uid="{12024E20-8D6C-4EA2-A630-F661C26462BF}"/>
    <cellStyle name="Millares 12 6 3 45" xfId="21456" xr:uid="{405F9F2F-3C58-4956-986D-06B87E1A2837}"/>
    <cellStyle name="Millares 12 6 3 46" xfId="21895" xr:uid="{D8410D5A-69D0-4F94-B7B3-E6FE2D820595}"/>
    <cellStyle name="Millares 12 6 3 47" xfId="22334" xr:uid="{A0088B2C-8423-4452-AAA2-ADBC3F4CC2BF}"/>
    <cellStyle name="Millares 12 6 3 48" xfId="22773" xr:uid="{74858112-3081-469D-A719-DC53063E7A6B}"/>
    <cellStyle name="Millares 12 6 3 49" xfId="23212" xr:uid="{FE0F45B5-4DCA-4497-8E69-81C1C2E8EFCC}"/>
    <cellStyle name="Millares 12 6 3 5" xfId="3894" xr:uid="{5E4E782E-6941-49C2-BE09-AFC5EA2E0410}"/>
    <cellStyle name="Millares 12 6 3 50" xfId="23651" xr:uid="{2D927C11-0C45-463A-B7A5-C3DBFC6233C3}"/>
    <cellStyle name="Millares 12 6 3 51" xfId="24090" xr:uid="{8D6FB76F-4739-4312-BC58-41F1E118AE58}"/>
    <cellStyle name="Millares 12 6 3 52" xfId="24529" xr:uid="{F6E2EBD1-0F91-4FBD-9AC3-F871C29E922C}"/>
    <cellStyle name="Millares 12 6 3 53" xfId="24968" xr:uid="{2DA5EE23-57C1-47E1-B666-BA6CFB733960}"/>
    <cellStyle name="Millares 12 6 3 54" xfId="25407" xr:uid="{2F06EA46-E4D6-46AD-B97C-7652BE132BAA}"/>
    <cellStyle name="Millares 12 6 3 55" xfId="25846" xr:uid="{564110D9-0776-421C-8A1C-B27B6B7D7292}"/>
    <cellStyle name="Millares 12 6 3 56" xfId="26285" xr:uid="{168583BD-6B83-4375-B004-C316628711F2}"/>
    <cellStyle name="Millares 12 6 3 57" xfId="26724" xr:uid="{FCDD971A-F565-48F5-AFDB-CC871296BA7E}"/>
    <cellStyle name="Millares 12 6 3 58" xfId="27163" xr:uid="{E705F77B-0866-404B-8BB9-5F328CF61A1B}"/>
    <cellStyle name="Millares 12 6 3 59" xfId="27602" xr:uid="{1EECF5A1-3662-44F9-A8FF-A0A853F8BFD9}"/>
    <cellStyle name="Millares 12 6 3 6" xfId="4333" xr:uid="{319ACF45-505E-41E8-8443-A9CAA57782A1}"/>
    <cellStyle name="Millares 12 6 3 60" xfId="28041" xr:uid="{BD6C642C-B756-44EE-A007-276BA4D8AFA7}"/>
    <cellStyle name="Millares 12 6 3 61" xfId="28480" xr:uid="{C760A27C-2451-4E43-B12F-F6FB28AC187D}"/>
    <cellStyle name="Millares 12 6 3 62" xfId="28919" xr:uid="{EBA2726D-5B70-48A7-8659-87D483BD54FF}"/>
    <cellStyle name="Millares 12 6 3 63" xfId="29358" xr:uid="{0AAF03E4-E12C-4B3A-B77D-02811D374AC8}"/>
    <cellStyle name="Millares 12 6 3 64" xfId="29797" xr:uid="{0D0D82D0-F41C-4C06-A1B6-A6E9B4EB2ABA}"/>
    <cellStyle name="Millares 12 6 3 65" xfId="30236" xr:uid="{4EA0F400-A53D-43AF-9DAB-ED193F0F43FB}"/>
    <cellStyle name="Millares 12 6 3 66" xfId="30675" xr:uid="{96D12DD4-2DED-418E-A910-A134E9635C25}"/>
    <cellStyle name="Millares 12 6 3 67" xfId="31114" xr:uid="{62981610-8248-417B-9FAA-923A09BBA974}"/>
    <cellStyle name="Millares 12 6 3 68" xfId="31553" xr:uid="{79FFD56C-684F-4CCF-97D6-71804E5FA467}"/>
    <cellStyle name="Millares 12 6 3 69" xfId="31993" xr:uid="{A0B6F8C9-60A4-4F7B-8A17-C294B3DC3984}"/>
    <cellStyle name="Millares 12 6 3 7" xfId="4772" xr:uid="{76A7CFD0-489A-494F-B081-DE9A9C70AB77}"/>
    <cellStyle name="Millares 12 6 3 70" xfId="32432" xr:uid="{CA4FBC55-9F57-440A-AD02-DD6F2843F9B0}"/>
    <cellStyle name="Millares 12 6 3 71" xfId="32871" xr:uid="{8DABED26-9D65-4AE2-8E21-11F014DEDDE7}"/>
    <cellStyle name="Millares 12 6 3 72" xfId="33310" xr:uid="{25C11329-BABA-4A85-B061-18C09D58623B}"/>
    <cellStyle name="Millares 12 6 3 73" xfId="33749" xr:uid="{FC1C9A00-015D-4B64-8DD0-37AB8C25159B}"/>
    <cellStyle name="Millares 12 6 3 74" xfId="34188" xr:uid="{0BBA8C8B-F3F1-4509-BDE7-011A05B26616}"/>
    <cellStyle name="Millares 12 6 3 75" xfId="34627" xr:uid="{6AEB5934-8A48-4A99-9A08-45E91117B7CB}"/>
    <cellStyle name="Millares 12 6 3 76" xfId="35066" xr:uid="{2C6C260E-1AAB-40C0-B835-696B081C1ED4}"/>
    <cellStyle name="Millares 12 6 3 77" xfId="35505" xr:uid="{55D3700D-7E5D-4058-8642-31C56009BC3F}"/>
    <cellStyle name="Millares 12 6 3 78" xfId="35944" xr:uid="{235A0996-07E0-4087-BF56-E648D0D497AD}"/>
    <cellStyle name="Millares 12 6 3 79" xfId="36383" xr:uid="{A6873568-1C1F-4923-A913-5E434D5DD563}"/>
    <cellStyle name="Millares 12 6 3 8" xfId="5211" xr:uid="{2179731B-57FC-49DE-BF71-0270F5B12C18}"/>
    <cellStyle name="Millares 12 6 3 80" xfId="36822" xr:uid="{403002E1-7EEA-4981-98BE-0ED7922061CB}"/>
    <cellStyle name="Millares 12 6 3 81" xfId="37260" xr:uid="{ADEB6BD5-E27F-4BF8-A4DE-04C9949C93AF}"/>
    <cellStyle name="Millares 12 6 3 82" xfId="37699" xr:uid="{81E55739-A927-445A-9442-E08BE0439852}"/>
    <cellStyle name="Millares 12 6 3 83" xfId="38138" xr:uid="{810A3295-9E4A-4D34-913C-56FADC2178D6}"/>
    <cellStyle name="Millares 12 6 3 84" xfId="38577" xr:uid="{CBF31611-8027-4A04-B441-A7807975DB84}"/>
    <cellStyle name="Millares 12 6 3 85" xfId="39016" xr:uid="{0CB663D8-1933-4C3D-80AC-31F9E333A65C}"/>
    <cellStyle name="Millares 12 6 3 86" xfId="39455" xr:uid="{825A7C34-023C-4CBB-85C1-26A2770401C1}"/>
    <cellStyle name="Millares 12 6 3 87" xfId="39894" xr:uid="{30475BA8-3CAD-4A81-B18B-A70CD0DC5A89}"/>
    <cellStyle name="Millares 12 6 3 88" xfId="40334" xr:uid="{F8078AC3-9F3D-4ABF-A57A-98161E0A9B62}"/>
    <cellStyle name="Millares 12 6 3 89" xfId="40773" xr:uid="{86C753BF-0050-4E7B-94C0-B147E385FC7E}"/>
    <cellStyle name="Millares 12 6 3 9" xfId="5650" xr:uid="{5FF8AEF1-82AF-4AB0-8085-257D0F5F18EA}"/>
    <cellStyle name="Millares 12 6 3 90" xfId="41212" xr:uid="{583FCC37-A0F8-4192-97E6-138A66F9BD15}"/>
    <cellStyle name="Millares 12 6 3 91" xfId="41651" xr:uid="{9BE8B4C5-9D60-489D-9757-5F3DEDD1116B}"/>
    <cellStyle name="Millares 12 6 3 92" xfId="42090" xr:uid="{B2C8C186-1C6F-4FB3-A829-063E359321E7}"/>
    <cellStyle name="Millares 12 6 3 93" xfId="42529" xr:uid="{65508207-854B-48C3-96F8-220636EE7CDC}"/>
    <cellStyle name="Millares 12 6 3 94" xfId="42968" xr:uid="{92BDEFA9-DB61-4888-9F24-E0A9560ECBED}"/>
    <cellStyle name="Millares 12 6 3 95" xfId="43407" xr:uid="{855685DA-E7DF-4B88-AA8F-01541A849B72}"/>
    <cellStyle name="Millares 12 6 3 96" xfId="43846" xr:uid="{75F11DFE-3985-482E-9B56-AFB1EC1EB0F5}"/>
    <cellStyle name="Millares 12 6 3 97" xfId="44285" xr:uid="{377CE8FC-01CF-4EFB-AFF7-247915B99E0D}"/>
    <cellStyle name="Millares 12 6 3 98" xfId="44724" xr:uid="{79644AB1-3B1B-4CF5-A645-FE7726D75C80}"/>
    <cellStyle name="Millares 12 6 3 99" xfId="45163" xr:uid="{FB7F495F-6546-4100-86AE-B5A95947CC57}"/>
    <cellStyle name="Millares 12 6 30" xfId="13780" xr:uid="{85B46C15-11FA-49BB-8F93-C0451395F758}"/>
    <cellStyle name="Millares 12 6 31" xfId="14219" xr:uid="{B79D418C-07F4-465D-847F-0209B509E17B}"/>
    <cellStyle name="Millares 12 6 32" xfId="14658" xr:uid="{9C3E2611-C4DC-48F6-9A4E-A5B580ECF15D}"/>
    <cellStyle name="Millares 12 6 33" xfId="15097" xr:uid="{0EFF187C-6B7E-48DA-8A7D-4A9D314549F7}"/>
    <cellStyle name="Millares 12 6 34" xfId="15536" xr:uid="{8F8E90EB-78AF-4F19-B644-285400379CDE}"/>
    <cellStyle name="Millares 12 6 35" xfId="15975" xr:uid="{AA72262A-4C9D-4ACC-B03C-785B3DA08623}"/>
    <cellStyle name="Millares 12 6 36" xfId="16415" xr:uid="{52C8751A-4FBB-4933-86E7-175CB6C0FC79}"/>
    <cellStyle name="Millares 12 6 37" xfId="16854" xr:uid="{D6FF4AB8-3CC2-47E6-BC59-ABA020B22BBF}"/>
    <cellStyle name="Millares 12 6 38" xfId="17293" xr:uid="{CA2E8F3B-9A3C-4933-914B-FB97E0C03B55}"/>
    <cellStyle name="Millares 12 6 39" xfId="17732" xr:uid="{2AA903AD-6DDD-465A-8EC5-7E6CCCF15226}"/>
    <cellStyle name="Millares 12 6 4" xfId="2364" xr:uid="{A30FCF28-17B9-4BEF-8F1E-ECD7C3C0DD69}"/>
    <cellStyle name="Millares 12 6 40" xfId="18171" xr:uid="{71BB63D0-3423-4710-8E31-29B4E1C30EBA}"/>
    <cellStyle name="Millares 12 6 41" xfId="18610" xr:uid="{933D8242-8634-4321-A122-F6A4DC882E12}"/>
    <cellStyle name="Millares 12 6 42" xfId="19049" xr:uid="{7FC8B3E0-7F75-4A0E-83FD-8AFAFD7A5C84}"/>
    <cellStyle name="Millares 12 6 43" xfId="19488" xr:uid="{E3EB5E70-3B1A-470E-B223-3E01124ACB1D}"/>
    <cellStyle name="Millares 12 6 44" xfId="19927" xr:uid="{41AC883F-E3BB-4925-AB8D-97423FD7936A}"/>
    <cellStyle name="Millares 12 6 45" xfId="20366" xr:uid="{EB2F9103-8A4B-4F07-BCD7-6112FE094186}"/>
    <cellStyle name="Millares 12 6 46" xfId="20805" xr:uid="{E388403D-3063-42E7-9401-F3FFDE1EF546}"/>
    <cellStyle name="Millares 12 6 47" xfId="21244" xr:uid="{0CF44B4E-1664-4FEF-888F-47634706B52D}"/>
    <cellStyle name="Millares 12 6 48" xfId="21683" xr:uid="{0C2ABBE0-A769-48A0-8FCE-EDC3F253B5EF}"/>
    <cellStyle name="Millares 12 6 49" xfId="22122" xr:uid="{384D06DB-C4A3-45F0-A62D-5C87D5935E9F}"/>
    <cellStyle name="Millares 12 6 5" xfId="2804" xr:uid="{CBDE803A-0C2A-4F93-BF50-74195A385D8C}"/>
    <cellStyle name="Millares 12 6 50" xfId="22561" xr:uid="{DAE955BC-9F33-4A80-9A31-444DC8DE4A1A}"/>
    <cellStyle name="Millares 12 6 51" xfId="23000" xr:uid="{FF1B4C96-6888-467C-9804-3F5B2437DB47}"/>
    <cellStyle name="Millares 12 6 52" xfId="23439" xr:uid="{02BEDE08-B49E-4F93-942A-A727AE38B310}"/>
    <cellStyle name="Millares 12 6 53" xfId="23878" xr:uid="{D64E5C6C-7973-4E40-9CFC-B09CB2253C78}"/>
    <cellStyle name="Millares 12 6 54" xfId="24317" xr:uid="{EFF551C4-7DFE-4A29-ADDC-92AE3E2A0099}"/>
    <cellStyle name="Millares 12 6 55" xfId="24756" xr:uid="{4553462B-311F-47AA-AFEB-3EAB9F4CBB77}"/>
    <cellStyle name="Millares 12 6 56" xfId="25195" xr:uid="{F89B0A0A-3C40-470A-A263-13A88E775CF0}"/>
    <cellStyle name="Millares 12 6 57" xfId="25634" xr:uid="{32ADE3E1-6E6F-4283-82C3-1B3F285741AE}"/>
    <cellStyle name="Millares 12 6 58" xfId="26073" xr:uid="{42C2B9BC-EEAA-4676-94B3-98807AE1D230}"/>
    <cellStyle name="Millares 12 6 59" xfId="26512" xr:uid="{785DFFC7-497A-4C2F-8995-C38350B7E6DE}"/>
    <cellStyle name="Millares 12 6 6" xfId="3242" xr:uid="{54A75D54-032C-44FF-8A31-74936441FEDF}"/>
    <cellStyle name="Millares 12 6 60" xfId="26951" xr:uid="{4DB98173-EBFD-46F6-9561-443FD9522BF7}"/>
    <cellStyle name="Millares 12 6 61" xfId="27390" xr:uid="{8B8BFB01-D7E9-4FB8-861B-AF6352443D01}"/>
    <cellStyle name="Millares 12 6 62" xfId="27829" xr:uid="{6E2ADD9C-087F-4B7F-9733-D06CD9C2BBA2}"/>
    <cellStyle name="Millares 12 6 63" xfId="28268" xr:uid="{57D94EFD-CD61-472A-923B-89A347256E57}"/>
    <cellStyle name="Millares 12 6 64" xfId="28707" xr:uid="{5A1D0D80-8A7A-4F64-AC07-D7FD8CA34912}"/>
    <cellStyle name="Millares 12 6 65" xfId="29146" xr:uid="{83DE906C-D9E0-4B32-A772-5A31F7647C70}"/>
    <cellStyle name="Millares 12 6 66" xfId="29585" xr:uid="{E2F987A7-0C51-4336-B0A1-08504499D4AE}"/>
    <cellStyle name="Millares 12 6 67" xfId="30024" xr:uid="{FC529854-6A24-4E70-89F6-861361BF96D9}"/>
    <cellStyle name="Millares 12 6 68" xfId="30463" xr:uid="{3D5513AF-835E-4958-925D-D951A676D4C3}"/>
    <cellStyle name="Millares 12 6 69" xfId="30902" xr:uid="{5A521B86-941D-4295-A687-11045B47A15D}"/>
    <cellStyle name="Millares 12 6 7" xfId="3682" xr:uid="{ECA08C27-7345-42C5-B1A7-4D6CEED8EB93}"/>
    <cellStyle name="Millares 12 6 70" xfId="31341" xr:uid="{08419E53-81DB-48D7-9435-821E51177FEB}"/>
    <cellStyle name="Millares 12 6 71" xfId="31780" xr:uid="{38526A04-283A-4402-89FF-865143594961}"/>
    <cellStyle name="Millares 12 6 72" xfId="32220" xr:uid="{2CBA5BBA-2768-401B-BBA8-0A1D4A97AFB6}"/>
    <cellStyle name="Millares 12 6 73" xfId="32659" xr:uid="{7692B43E-42DD-45EC-BA23-B6F5DB96F36E}"/>
    <cellStyle name="Millares 12 6 74" xfId="33098" xr:uid="{0551ED38-6CD3-4FC9-BAB0-5033D716DB25}"/>
    <cellStyle name="Millares 12 6 75" xfId="33537" xr:uid="{A7857C0A-5BFF-4A47-816B-C6F717C0A361}"/>
    <cellStyle name="Millares 12 6 76" xfId="33976" xr:uid="{FE4FD4CF-D51C-4318-876A-DDF2842EF3AD}"/>
    <cellStyle name="Millares 12 6 77" xfId="34415" xr:uid="{9DFDE6A8-DFA2-44D1-971E-26B10B79C62C}"/>
    <cellStyle name="Millares 12 6 78" xfId="34854" xr:uid="{C14071FF-AC40-4D19-AE68-01D004785B84}"/>
    <cellStyle name="Millares 12 6 79" xfId="35293" xr:uid="{2476C0C7-D777-4176-89FC-437C6E2D178D}"/>
    <cellStyle name="Millares 12 6 8" xfId="4121" xr:uid="{6138E05D-4E9D-4FDB-AF00-B0DFA083151D}"/>
    <cellStyle name="Millares 12 6 80" xfId="35732" xr:uid="{882ABD93-5F7C-4961-A574-B42B83E8B9FA}"/>
    <cellStyle name="Millares 12 6 81" xfId="36171" xr:uid="{FF0FE779-1AE7-4920-9B66-26C18F7AC9BD}"/>
    <cellStyle name="Millares 12 6 82" xfId="36610" xr:uid="{F995E123-58BC-4C76-BC11-4F713D9835A0}"/>
    <cellStyle name="Millares 12 6 83" xfId="37048" xr:uid="{C5DE1857-3ABF-4F85-9497-A0D5FE9C1C4F}"/>
    <cellStyle name="Millares 12 6 84" xfId="37487" xr:uid="{1B556239-3947-4C55-8D00-AFAF7FF6E211}"/>
    <cellStyle name="Millares 12 6 85" xfId="37926" xr:uid="{E628EE20-1563-4F5D-9195-D8EC282F3B09}"/>
    <cellStyle name="Millares 12 6 86" xfId="38365" xr:uid="{997ACCE3-D2F7-44D0-9933-4D19A900F822}"/>
    <cellStyle name="Millares 12 6 87" xfId="38804" xr:uid="{5E34B6EB-8AF2-4EE9-B003-F4EB9FE3F785}"/>
    <cellStyle name="Millares 12 6 88" xfId="39243" xr:uid="{D7B3302B-0E29-486E-97F2-C3B1B8F264F5}"/>
    <cellStyle name="Millares 12 6 89" xfId="39682" xr:uid="{39405D6B-A63B-4E4A-900F-B8F30D733EB4}"/>
    <cellStyle name="Millares 12 6 9" xfId="4560" xr:uid="{EFA0E5E4-2B08-4D78-A086-486484404565}"/>
    <cellStyle name="Millares 12 6 90" xfId="40122" xr:uid="{3404F096-963D-493A-882C-CF76F2AC0B24}"/>
    <cellStyle name="Millares 12 6 91" xfId="40561" xr:uid="{579B9D6D-5E15-4206-B114-67F6845C59B3}"/>
    <cellStyle name="Millares 12 6 92" xfId="41000" xr:uid="{ABDD8A0B-4F1A-4761-B621-C00475A5691D}"/>
    <cellStyle name="Millares 12 6 93" xfId="41439" xr:uid="{AB5BFBA4-9458-4AB5-9FA5-09859D38D9D2}"/>
    <cellStyle name="Millares 12 6 94" xfId="41878" xr:uid="{01C0E6BD-4747-4ADE-AE77-B2FD7120F8A3}"/>
    <cellStyle name="Millares 12 6 95" xfId="42317" xr:uid="{55E89E6F-F211-431C-8C54-268A0C4A2573}"/>
    <cellStyle name="Millares 12 6 96" xfId="42756" xr:uid="{9835768B-C6FB-4D42-8C88-ED64FE2F2172}"/>
    <cellStyle name="Millares 12 6 97" xfId="43195" xr:uid="{5B1C8515-E279-4F4A-9B6A-DF77CA7E24A4}"/>
    <cellStyle name="Millares 12 6 98" xfId="43634" xr:uid="{1C2B3645-CC25-4B51-950C-0B372C46F250}"/>
    <cellStyle name="Millares 12 6 99" xfId="44073" xr:uid="{AFA64E8F-E19C-4570-876B-D667FF7F14F6}"/>
    <cellStyle name="Millares 12 60" xfId="24658" xr:uid="{0EC6146F-2C9B-42A6-A447-3DF42F18D9A2}"/>
    <cellStyle name="Millares 12 61" xfId="25097" xr:uid="{9F60170B-D9D0-4496-8B71-0C0FC6B64CCB}"/>
    <cellStyle name="Millares 12 62" xfId="25536" xr:uid="{E71CE7D6-D11E-4FAB-9A6D-08A2840F0F81}"/>
    <cellStyle name="Millares 12 63" xfId="25975" xr:uid="{C0DF507E-AB05-4D70-BF1E-4CE12FDCB04B}"/>
    <cellStyle name="Millares 12 64" xfId="26414" xr:uid="{ACD55AE4-9B49-47AF-A82B-0FE053D3F720}"/>
    <cellStyle name="Millares 12 65" xfId="26853" xr:uid="{ED6CD3E6-6657-4616-A7CB-CA9EF1944486}"/>
    <cellStyle name="Millares 12 66" xfId="27292" xr:uid="{778357C3-2AD2-44EC-B4CB-EFF4EB78A186}"/>
    <cellStyle name="Millares 12 67" xfId="27731" xr:uid="{27E8BBD3-D819-4507-BDD9-56E76A4CFC0E}"/>
    <cellStyle name="Millares 12 68" xfId="28170" xr:uid="{690D705E-E93B-4AA3-A3F9-793008F419CD}"/>
    <cellStyle name="Millares 12 69" xfId="28609" xr:uid="{E26F0C5E-4C44-4A7B-A44E-3850EBD1B5D4}"/>
    <cellStyle name="Millares 12 7" xfId="724" xr:uid="{72FDAEFD-FC67-4134-A858-1CEA373B3C78}"/>
    <cellStyle name="Millares 12 7 10" xfId="5450" xr:uid="{5C83D6B4-60BE-44E3-8E15-D9097CF5A413}"/>
    <cellStyle name="Millares 12 7 100" xfId="44963" xr:uid="{ED376115-1DBB-4330-A300-B59FD08E0977}"/>
    <cellStyle name="Millares 12 7 101" xfId="45402" xr:uid="{BEF40F29-52F4-47BD-BEAE-06BA49887815}"/>
    <cellStyle name="Millares 12 7 102" xfId="45841" xr:uid="{70D8C83C-D700-44AC-A10B-CD77DAFE709C}"/>
    <cellStyle name="Millares 12 7 103" xfId="46280" xr:uid="{6FE72B29-0D8E-40D1-ACBB-4629CC389095}"/>
    <cellStyle name="Millares 12 7 104" xfId="46719" xr:uid="{93534DE2-D3FB-4492-8E7A-44915248EA88}"/>
    <cellStyle name="Millares 12 7 105" xfId="47158" xr:uid="{BB199A58-A8FA-4DDC-BF64-B06FD9E3FF2B}"/>
    <cellStyle name="Millares 12 7 106" xfId="47597" xr:uid="{D6C8C1EF-C843-45EC-8D0C-97B4BBB39A1C}"/>
    <cellStyle name="Millares 12 7 107" xfId="48036" xr:uid="{9AD58597-9990-493C-B37F-250AE16784C5}"/>
    <cellStyle name="Millares 12 7 108" xfId="48475" xr:uid="{0111F741-D1FA-428E-A365-F39ADA9E3D0A}"/>
    <cellStyle name="Millares 12 7 109" xfId="48914" xr:uid="{828437F5-12C7-4400-9F61-8617C1948987}"/>
    <cellStyle name="Millares 12 7 11" xfId="5889" xr:uid="{AF680BA9-AB8C-4F3D-B09F-11CA472854C9}"/>
    <cellStyle name="Millares 12 7 110" xfId="49353" xr:uid="{FBD8A533-E76B-45FD-9870-2EB2608D5937}"/>
    <cellStyle name="Millares 12 7 111" xfId="49792" xr:uid="{093F4947-85FA-4DDB-B910-2DABE6821A54}"/>
    <cellStyle name="Millares 12 7 112" xfId="50231" xr:uid="{9D5ADCE6-ED13-455B-B205-22BEFED9CEEC}"/>
    <cellStyle name="Millares 12 7 113" xfId="50670" xr:uid="{C7DE162B-E0B5-4C68-921F-DE1B935B948E}"/>
    <cellStyle name="Millares 12 7 114" xfId="51109" xr:uid="{72F1E5F3-C167-40AF-B1EF-C1A6BF8DC1EC}"/>
    <cellStyle name="Millares 12 7 115" xfId="51548" xr:uid="{8187E327-1AB5-4ED8-8E10-154D16E86B2E}"/>
    <cellStyle name="Millares 12 7 116" xfId="51987" xr:uid="{27F1FA9C-7C2A-4130-BB9B-8D2F950A23A0}"/>
    <cellStyle name="Millares 12 7 117" xfId="52426" xr:uid="{3CB2954D-ACD3-46EA-AF11-BE16793C8E4C}"/>
    <cellStyle name="Millares 12 7 118" xfId="52865" xr:uid="{2FD2CFD4-3AB0-4A9B-A20A-21B2AB17F56A}"/>
    <cellStyle name="Millares 12 7 119" xfId="53304" xr:uid="{AE9EF245-A38C-4E7C-BBEB-87134D8A734C}"/>
    <cellStyle name="Millares 12 7 12" xfId="6328" xr:uid="{3EA5A173-CF7B-45CC-81C0-44E61D4F815D}"/>
    <cellStyle name="Millares 12 7 120" xfId="53743" xr:uid="{16D9CC57-5615-403B-AA0C-9EBAC35731F6}"/>
    <cellStyle name="Millares 12 7 121" xfId="54182" xr:uid="{E972BD8D-A9A5-4AD7-944F-0C5F60E82A89}"/>
    <cellStyle name="Millares 12 7 122" xfId="54621" xr:uid="{F57C3195-48B0-43A3-A6DC-9DE50D647DB8}"/>
    <cellStyle name="Millares 12 7 13" xfId="6767" xr:uid="{AFA392E2-E18F-4D17-8455-F9D5DF05AE61}"/>
    <cellStyle name="Millares 12 7 14" xfId="7206" xr:uid="{B9EB7D0E-B5C6-49ED-BD1C-592D7CB249E5}"/>
    <cellStyle name="Millares 12 7 15" xfId="7645" xr:uid="{02355AE8-48E5-4BCB-A045-E7732BBF2FBB}"/>
    <cellStyle name="Millares 12 7 16" xfId="8084" xr:uid="{E0A1FC9D-FF7D-4860-B39F-5C21751A0EEA}"/>
    <cellStyle name="Millares 12 7 17" xfId="8523" xr:uid="{E65260C3-F855-46D0-8200-ABD3654B157F}"/>
    <cellStyle name="Millares 12 7 18" xfId="8962" xr:uid="{514EE5B6-1898-4770-AC06-914B326F3215}"/>
    <cellStyle name="Millares 12 7 19" xfId="9401" xr:uid="{1325E93B-58CB-495E-A22E-568FBF41C54D}"/>
    <cellStyle name="Millares 12 7 2" xfId="1765" xr:uid="{AF2B37E0-FC77-45C6-AFB3-0A1C9A4B87BD}"/>
    <cellStyle name="Millares 12 7 2 10" xfId="6101" xr:uid="{91D4E2B9-9398-42A1-A52F-0F50C7726C1F}"/>
    <cellStyle name="Millares 12 7 2 100" xfId="45614" xr:uid="{CD5762E6-5859-46D9-8930-94D606678D26}"/>
    <cellStyle name="Millares 12 7 2 101" xfId="46053" xr:uid="{03238111-619E-4604-8526-A7151D6F9D35}"/>
    <cellStyle name="Millares 12 7 2 102" xfId="46492" xr:uid="{12F5F039-125C-49B4-8BF2-886B700B8CC1}"/>
    <cellStyle name="Millares 12 7 2 103" xfId="46931" xr:uid="{893A3664-E26D-4DA8-8C0D-197349808210}"/>
    <cellStyle name="Millares 12 7 2 104" xfId="47370" xr:uid="{DE2A133B-7940-45CC-B730-6DE6C5053BA3}"/>
    <cellStyle name="Millares 12 7 2 105" xfId="47809" xr:uid="{B82470D4-F52B-4B2A-B13B-AF55CF973521}"/>
    <cellStyle name="Millares 12 7 2 106" xfId="48248" xr:uid="{8657B263-C735-4AA8-9DAF-85986E0FD505}"/>
    <cellStyle name="Millares 12 7 2 107" xfId="48687" xr:uid="{4D22F57C-3337-459A-B110-BD178FBB2D3E}"/>
    <cellStyle name="Millares 12 7 2 108" xfId="49126" xr:uid="{B7288AE7-879F-4B10-9933-CF2FD92C48E5}"/>
    <cellStyle name="Millares 12 7 2 109" xfId="49565" xr:uid="{0B36C596-ED37-46D8-B0EE-EEBAFD64FE28}"/>
    <cellStyle name="Millares 12 7 2 11" xfId="6540" xr:uid="{42927FC5-2DEA-4FA1-87FF-DECF98A44F95}"/>
    <cellStyle name="Millares 12 7 2 110" xfId="50004" xr:uid="{9D18E9E2-D0E7-491B-867F-67A60067C82F}"/>
    <cellStyle name="Millares 12 7 2 111" xfId="50443" xr:uid="{79667AAC-95C4-430B-8F26-79C99BF979C3}"/>
    <cellStyle name="Millares 12 7 2 112" xfId="50882" xr:uid="{FCA9FF6C-2C99-4D11-857B-B0479A7BC7B5}"/>
    <cellStyle name="Millares 12 7 2 113" xfId="51321" xr:uid="{38648FA0-49BA-44CB-969C-E91A33D3B52B}"/>
    <cellStyle name="Millares 12 7 2 114" xfId="51760" xr:uid="{C8DA5592-4C40-4EA5-A2B8-5CA196C2A53B}"/>
    <cellStyle name="Millares 12 7 2 115" xfId="52199" xr:uid="{14F5A543-F985-4B8E-8C5E-D5D5E1AFA534}"/>
    <cellStyle name="Millares 12 7 2 116" xfId="52638" xr:uid="{62F3EAAC-0E4F-46B7-9727-593DCB7BEBFE}"/>
    <cellStyle name="Millares 12 7 2 117" xfId="53077" xr:uid="{783E47A6-316B-4085-92B2-C1F51DBDDB55}"/>
    <cellStyle name="Millares 12 7 2 118" xfId="53516" xr:uid="{D1237F3E-31CC-4A2D-B66B-8520B4C9D049}"/>
    <cellStyle name="Millares 12 7 2 119" xfId="53955" xr:uid="{FCD7D115-AB47-4969-B0EB-3D19FB8FF846}"/>
    <cellStyle name="Millares 12 7 2 12" xfId="6979" xr:uid="{C77AF2F6-30C5-4F88-92A9-0738876B1E22}"/>
    <cellStyle name="Millares 12 7 2 120" xfId="54394" xr:uid="{D7DAA2B1-2BE7-452C-A52A-98E6EE094F2F}"/>
    <cellStyle name="Millares 12 7 2 121" xfId="54833" xr:uid="{17BBDF5D-CAF3-40E3-B3D7-CCD7DDA74DB4}"/>
    <cellStyle name="Millares 12 7 2 13" xfId="7418" xr:uid="{D4B0302A-C804-4A36-A7BD-E3C9BC703060}"/>
    <cellStyle name="Millares 12 7 2 14" xfId="7857" xr:uid="{A8EFE3F7-A0FA-4D07-8BF1-1DAF955080A9}"/>
    <cellStyle name="Millares 12 7 2 15" xfId="8296" xr:uid="{26267894-B4F2-4328-8787-860221EAE21E}"/>
    <cellStyle name="Millares 12 7 2 16" xfId="8735" xr:uid="{ADC5C131-FBAE-4A2E-BA3C-265278339095}"/>
    <cellStyle name="Millares 12 7 2 17" xfId="9174" xr:uid="{E14288B6-3054-45E3-942D-425194C517A7}"/>
    <cellStyle name="Millares 12 7 2 18" xfId="9613" xr:uid="{24F78936-D7B8-4176-A5DD-BC03CDA80219}"/>
    <cellStyle name="Millares 12 7 2 19" xfId="10052" xr:uid="{15E39C48-FB98-4E53-AFE8-87CEED182F55}"/>
    <cellStyle name="Millares 12 7 2 2" xfId="2589" xr:uid="{9A46D4A7-EF91-4C81-A283-52F572DF2DC5}"/>
    <cellStyle name="Millares 12 7 2 20" xfId="10490" xr:uid="{48217B60-89B4-481E-A1BD-2DE1B7155713}"/>
    <cellStyle name="Millares 12 7 2 21" xfId="10929" xr:uid="{949B6F8A-F063-46E0-B4CC-A08134457244}"/>
    <cellStyle name="Millares 12 7 2 22" xfId="11368" xr:uid="{66C42DD7-1709-43B1-9C33-EBB8AB2D02F1}"/>
    <cellStyle name="Millares 12 7 2 23" xfId="11807" xr:uid="{21702DF9-D4C2-439A-BF5D-F6DC789E5F1E}"/>
    <cellStyle name="Millares 12 7 2 24" xfId="12246" xr:uid="{DE219886-9663-44AA-8654-597388B0F476}"/>
    <cellStyle name="Millares 12 7 2 25" xfId="12686" xr:uid="{DE3C0640-A902-4AB6-8FFD-0FF30FCDCCE6}"/>
    <cellStyle name="Millares 12 7 2 26" xfId="13125" xr:uid="{EB134EE5-8005-403E-9C63-556E9A6C2006}"/>
    <cellStyle name="Millares 12 7 2 27" xfId="13565" xr:uid="{56B4FFD2-2FE2-451E-8968-75401AEE74F8}"/>
    <cellStyle name="Millares 12 7 2 28" xfId="14004" xr:uid="{BC5D13E4-23D3-4C46-A631-1FADB341ED54}"/>
    <cellStyle name="Millares 12 7 2 29" xfId="14443" xr:uid="{CE6ECD4D-2DDB-4966-A349-92981599B243}"/>
    <cellStyle name="Millares 12 7 2 3" xfId="3028" xr:uid="{D7EA3E05-308D-4B04-BE8F-4FDE5F0FAD69}"/>
    <cellStyle name="Millares 12 7 2 30" xfId="14882" xr:uid="{8BA14654-F509-4D51-A654-2E0FE1B0CB0E}"/>
    <cellStyle name="Millares 12 7 2 31" xfId="15321" xr:uid="{CC20B51A-D6F4-4826-A6FC-27F165DFD551}"/>
    <cellStyle name="Millares 12 7 2 32" xfId="15760" xr:uid="{94F54995-4E60-475F-9444-CA152A54016D}"/>
    <cellStyle name="Millares 12 7 2 33" xfId="16200" xr:uid="{85E2579C-A4E6-4C41-A4EB-20D5036BF7BD}"/>
    <cellStyle name="Millares 12 7 2 34" xfId="16639" xr:uid="{CDEA954A-0539-4743-BD58-F19E6F711556}"/>
    <cellStyle name="Millares 12 7 2 35" xfId="17078" xr:uid="{18C70F97-8FD5-4FB2-8192-E43BF38238E6}"/>
    <cellStyle name="Millares 12 7 2 36" xfId="17517" xr:uid="{7C1518A5-5DEB-489E-8345-FE59A5DA2BF3}"/>
    <cellStyle name="Millares 12 7 2 37" xfId="17956" xr:uid="{E8A03FFD-D228-4EAA-B552-AF91243373BA}"/>
    <cellStyle name="Millares 12 7 2 38" xfId="18395" xr:uid="{F206BC0C-8792-40AE-B920-8F2B4B25B746}"/>
    <cellStyle name="Millares 12 7 2 39" xfId="18834" xr:uid="{3535B254-0811-4F70-A147-12ABB6AE47D6}"/>
    <cellStyle name="Millares 12 7 2 4" xfId="3466" xr:uid="{23FACEC3-A386-480A-8DBF-892A9B6FF5A6}"/>
    <cellStyle name="Millares 12 7 2 40" xfId="19273" xr:uid="{A0D35945-F76E-44B4-86C8-806AB8DF1767}"/>
    <cellStyle name="Millares 12 7 2 41" xfId="19712" xr:uid="{98F39E70-FB7E-4B99-9036-2A00570FA925}"/>
    <cellStyle name="Millares 12 7 2 42" xfId="20151" xr:uid="{89B0869F-6BB4-4B70-82B4-BBC274DA83C8}"/>
    <cellStyle name="Millares 12 7 2 43" xfId="20590" xr:uid="{B98237E6-676A-4A19-96FB-3E0B35974DA2}"/>
    <cellStyle name="Millares 12 7 2 44" xfId="21029" xr:uid="{82C7F6FE-3444-4209-844A-79E8C1A6DF0E}"/>
    <cellStyle name="Millares 12 7 2 45" xfId="21468" xr:uid="{768CDF98-4F6F-453E-A3E2-7920C1F1119E}"/>
    <cellStyle name="Millares 12 7 2 46" xfId="21907" xr:uid="{4BFBCFC1-3E18-41EB-981C-D58697DFF4FA}"/>
    <cellStyle name="Millares 12 7 2 47" xfId="22346" xr:uid="{FCBD62B7-7F7B-440F-AAD4-8B252D73A792}"/>
    <cellStyle name="Millares 12 7 2 48" xfId="22785" xr:uid="{15C3214F-F98D-47E0-8A83-1D0097BF27A4}"/>
    <cellStyle name="Millares 12 7 2 49" xfId="23224" xr:uid="{00810236-9EBF-46E9-A318-ACF94CB84DE2}"/>
    <cellStyle name="Millares 12 7 2 5" xfId="3906" xr:uid="{F757469A-8628-4183-A4B4-4F564351C9CB}"/>
    <cellStyle name="Millares 12 7 2 50" xfId="23663" xr:uid="{C6B2BCCF-1E1A-4B97-BD44-2A077BFCDCD1}"/>
    <cellStyle name="Millares 12 7 2 51" xfId="24102" xr:uid="{88D7E0CA-517C-4BBF-9DEA-253829AA0C79}"/>
    <cellStyle name="Millares 12 7 2 52" xfId="24541" xr:uid="{98032663-D95D-4622-93DF-8B200EDEC3BA}"/>
    <cellStyle name="Millares 12 7 2 53" xfId="24980" xr:uid="{BB591704-ED1E-4FA2-B05D-64F9304B74E4}"/>
    <cellStyle name="Millares 12 7 2 54" xfId="25419" xr:uid="{1C7F0D6F-D301-49BF-BC0F-67EE76C05B21}"/>
    <cellStyle name="Millares 12 7 2 55" xfId="25858" xr:uid="{0CC340ED-F640-4920-97C3-4EE63A57936F}"/>
    <cellStyle name="Millares 12 7 2 56" xfId="26297" xr:uid="{52A4DB9B-2A68-4DF0-BE92-1E78CA23D7DA}"/>
    <cellStyle name="Millares 12 7 2 57" xfId="26736" xr:uid="{F261C926-305E-4E0E-95A9-D38DD9F0F466}"/>
    <cellStyle name="Millares 12 7 2 58" xfId="27175" xr:uid="{81EF9440-82F4-463B-BEB4-E883BDD71930}"/>
    <cellStyle name="Millares 12 7 2 59" xfId="27614" xr:uid="{83611ACD-D8DC-4925-8FD8-D013D86E7600}"/>
    <cellStyle name="Millares 12 7 2 6" xfId="4345" xr:uid="{06F09F9C-8233-4C06-B501-6AEDD5D1CFE5}"/>
    <cellStyle name="Millares 12 7 2 60" xfId="28053" xr:uid="{EC7BF3D4-92F0-4641-BE0C-4B0F7D0616C1}"/>
    <cellStyle name="Millares 12 7 2 61" xfId="28492" xr:uid="{C912BF15-AF5A-4BA5-8F98-B0D3EBBB29FD}"/>
    <cellStyle name="Millares 12 7 2 62" xfId="28931" xr:uid="{42ACB5DA-5257-406C-B228-F15CBEABD62B}"/>
    <cellStyle name="Millares 12 7 2 63" xfId="29370" xr:uid="{079A9F1B-7325-48A8-9425-D0AFE8147C4C}"/>
    <cellStyle name="Millares 12 7 2 64" xfId="29809" xr:uid="{63311BDA-9CA6-48FA-A164-18050F8613B8}"/>
    <cellStyle name="Millares 12 7 2 65" xfId="30248" xr:uid="{E5F96C33-E08C-4F09-84B8-3C615BCE109E}"/>
    <cellStyle name="Millares 12 7 2 66" xfId="30687" xr:uid="{D22A8562-DF01-498B-B987-A4A5A0134527}"/>
    <cellStyle name="Millares 12 7 2 67" xfId="31126" xr:uid="{346CA31D-4A69-426B-A62E-F948F596A6D4}"/>
    <cellStyle name="Millares 12 7 2 68" xfId="31565" xr:uid="{A7EE998E-444F-4952-8413-15C456765FB9}"/>
    <cellStyle name="Millares 12 7 2 69" xfId="32005" xr:uid="{7C1DD27E-C7CB-4F4B-80D8-3D80A1A2B862}"/>
    <cellStyle name="Millares 12 7 2 7" xfId="4784" xr:uid="{4AF0CACC-32F7-4F0F-9A6B-63AFBC7608E2}"/>
    <cellStyle name="Millares 12 7 2 70" xfId="32444" xr:uid="{C0BE0772-1565-4144-A798-C976DE469799}"/>
    <cellStyle name="Millares 12 7 2 71" xfId="32883" xr:uid="{3FEAFAD6-E2E9-4118-9EE7-70CBB82F6C35}"/>
    <cellStyle name="Millares 12 7 2 72" xfId="33322" xr:uid="{C357B27C-5E5F-4814-9B24-A4DBC197E796}"/>
    <cellStyle name="Millares 12 7 2 73" xfId="33761" xr:uid="{37DAB482-06A6-44EE-AAD1-3C14E1C699C5}"/>
    <cellStyle name="Millares 12 7 2 74" xfId="34200" xr:uid="{BC7C1AD3-92BB-4797-B3E9-DBCA8DCF50DE}"/>
    <cellStyle name="Millares 12 7 2 75" xfId="34639" xr:uid="{9A9533DE-FB11-4D64-9C68-806F7A489B3A}"/>
    <cellStyle name="Millares 12 7 2 76" xfId="35078" xr:uid="{E4EDCFC3-9D41-43C2-AA1A-AEE57FCC7CBF}"/>
    <cellStyle name="Millares 12 7 2 77" xfId="35517" xr:uid="{39491D81-A00E-4254-B545-B4E76595930A}"/>
    <cellStyle name="Millares 12 7 2 78" xfId="35956" xr:uid="{702F0B65-39AD-44B1-BDD3-981CC5B51281}"/>
    <cellStyle name="Millares 12 7 2 79" xfId="36395" xr:uid="{40360854-C0A0-47C4-A057-B70218AA9397}"/>
    <cellStyle name="Millares 12 7 2 8" xfId="5223" xr:uid="{1A9A3B7A-2401-4623-AE17-66A7439375AA}"/>
    <cellStyle name="Millares 12 7 2 80" xfId="36834" xr:uid="{517E2195-309C-4154-9090-D1A05CA2B8A5}"/>
    <cellStyle name="Millares 12 7 2 81" xfId="37272" xr:uid="{824F15D1-76E3-4482-83C1-0FF8F2D50385}"/>
    <cellStyle name="Millares 12 7 2 82" xfId="37711" xr:uid="{FBACACC4-0D65-4BC1-8879-C272E05C3677}"/>
    <cellStyle name="Millares 12 7 2 83" xfId="38150" xr:uid="{96305626-EFC7-42D9-8CF8-56266AD11FC2}"/>
    <cellStyle name="Millares 12 7 2 84" xfId="38589" xr:uid="{FBE75938-1E42-44C5-A4AA-977BDF04CA94}"/>
    <cellStyle name="Millares 12 7 2 85" xfId="39028" xr:uid="{1FC1ADAC-B6F9-4E88-A24D-B7991B19A2AA}"/>
    <cellStyle name="Millares 12 7 2 86" xfId="39467" xr:uid="{EF28C5EC-0EF8-47F5-8497-80CCFF352071}"/>
    <cellStyle name="Millares 12 7 2 87" xfId="39906" xr:uid="{F79CAB96-826B-4970-81DE-5D2686EF1D93}"/>
    <cellStyle name="Millares 12 7 2 88" xfId="40346" xr:uid="{2C8236BA-6E29-401E-B29B-0D495EC5E495}"/>
    <cellStyle name="Millares 12 7 2 89" xfId="40785" xr:uid="{8E363A61-92F6-4EAC-8B89-4BA0B5AE2AD7}"/>
    <cellStyle name="Millares 12 7 2 9" xfId="5662" xr:uid="{AAC4970A-44D4-4920-A852-3143209AD8DC}"/>
    <cellStyle name="Millares 12 7 2 90" xfId="41224" xr:uid="{7E9F3CE3-BB16-4A3C-A378-6BD46B9BD220}"/>
    <cellStyle name="Millares 12 7 2 91" xfId="41663" xr:uid="{48CAFE5B-5926-4313-9057-19E38365F9FC}"/>
    <cellStyle name="Millares 12 7 2 92" xfId="42102" xr:uid="{153B4854-C5A9-4FE2-9B85-E33596563CED}"/>
    <cellStyle name="Millares 12 7 2 93" xfId="42541" xr:uid="{B0668AD8-2E6D-4714-A5DE-076848CFDDDA}"/>
    <cellStyle name="Millares 12 7 2 94" xfId="42980" xr:uid="{D3881A4E-E30B-4666-8DF2-0D22E36BACCD}"/>
    <cellStyle name="Millares 12 7 2 95" xfId="43419" xr:uid="{DC6734AF-A552-45B4-B426-60D37A436AE4}"/>
    <cellStyle name="Millares 12 7 2 96" xfId="43858" xr:uid="{4D93AA96-4C32-4425-95B6-ADDA1E27D0E2}"/>
    <cellStyle name="Millares 12 7 2 97" xfId="44297" xr:uid="{67C1DCDA-66DE-4972-806A-9E80D29B5312}"/>
    <cellStyle name="Millares 12 7 2 98" xfId="44736" xr:uid="{1513B5D3-62BB-4E56-94DC-AA7FC9B65186}"/>
    <cellStyle name="Millares 12 7 2 99" xfId="45175" xr:uid="{FD830EF7-E7D7-48ED-8748-1E15062C99F0}"/>
    <cellStyle name="Millares 12 7 20" xfId="9840" xr:uid="{1FF1F26A-5536-4350-AFE3-6148DBF30BD3}"/>
    <cellStyle name="Millares 12 7 21" xfId="10278" xr:uid="{4F77A0E6-252B-439B-B567-C10948626B54}"/>
    <cellStyle name="Millares 12 7 22" xfId="10717" xr:uid="{A4152CD4-7F23-4978-B0D3-0FE4B10A1E81}"/>
    <cellStyle name="Millares 12 7 23" xfId="11156" xr:uid="{D283BFEE-F10C-42C6-9EFA-799F0B40C682}"/>
    <cellStyle name="Millares 12 7 24" xfId="11595" xr:uid="{E7F35AC5-D8B5-4ADB-A474-44A2E258AED7}"/>
    <cellStyle name="Millares 12 7 25" xfId="12034" xr:uid="{41E1D504-B8C9-47ED-9D66-5C513F7726A4}"/>
    <cellStyle name="Millares 12 7 26" xfId="12473" xr:uid="{7D3C2367-347F-430F-8E5B-F268F35109D1}"/>
    <cellStyle name="Millares 12 7 27" xfId="12913" xr:uid="{49939964-50DF-47D5-9533-A3D0F0AC1BE0}"/>
    <cellStyle name="Millares 12 7 28" xfId="13352" xr:uid="{BBA1A047-7886-462F-AA1A-79344A80E0EF}"/>
    <cellStyle name="Millares 12 7 29" xfId="13792" xr:uid="{240DD2DE-53F5-4C9B-BEDE-FD8C14E9F872}"/>
    <cellStyle name="Millares 12 7 3" xfId="2376" xr:uid="{3DBEEB02-06A2-4915-9493-253288A8E5B5}"/>
    <cellStyle name="Millares 12 7 30" xfId="14231" xr:uid="{DF4AF2BA-2897-4877-9AD1-4D8189BF21F8}"/>
    <cellStyle name="Millares 12 7 31" xfId="14670" xr:uid="{867D6638-AAC3-4E65-897D-6B462FB7B2CA}"/>
    <cellStyle name="Millares 12 7 32" xfId="15109" xr:uid="{1FC347ED-0A1E-4134-B851-E11E41BE5CEF}"/>
    <cellStyle name="Millares 12 7 33" xfId="15548" xr:uid="{5E185721-C9A8-48EC-A1E5-791A45384B82}"/>
    <cellStyle name="Millares 12 7 34" xfId="15987" xr:uid="{13959A44-F31D-4AED-BE10-4681AACA9171}"/>
    <cellStyle name="Millares 12 7 35" xfId="16427" xr:uid="{B83470D2-3964-44DA-BFF8-FA236DABA03A}"/>
    <cellStyle name="Millares 12 7 36" xfId="16866" xr:uid="{F224B51C-CEA3-479E-A53F-CE73B548ACC9}"/>
    <cellStyle name="Millares 12 7 37" xfId="17305" xr:uid="{BC47C676-71EE-4D1E-B80C-5B28FDA94BBA}"/>
    <cellStyle name="Millares 12 7 38" xfId="17744" xr:uid="{E810892C-5EAE-4286-88AE-621EFCAC34D0}"/>
    <cellStyle name="Millares 12 7 39" xfId="18183" xr:uid="{DAF8EC05-7A62-41C8-819C-2C24B04FA0B7}"/>
    <cellStyle name="Millares 12 7 4" xfId="2816" xr:uid="{EA21D6E2-3EC8-4688-8AB2-7A1E0C9BBF05}"/>
    <cellStyle name="Millares 12 7 40" xfId="18622" xr:uid="{BD7BC347-F0CC-4BF9-9AAB-7316F3ABFB69}"/>
    <cellStyle name="Millares 12 7 41" xfId="19061" xr:uid="{455B8D90-7B5C-4444-9998-50D9EB2B9C1E}"/>
    <cellStyle name="Millares 12 7 42" xfId="19500" xr:uid="{5B8CCDCA-5AA1-4766-A8EA-EBF9C1DE4A49}"/>
    <cellStyle name="Millares 12 7 43" xfId="19939" xr:uid="{621EB2FD-F422-45F6-AAF6-956A5178B042}"/>
    <cellStyle name="Millares 12 7 44" xfId="20378" xr:uid="{13D8694F-0369-4944-A243-1BC674C3F7D8}"/>
    <cellStyle name="Millares 12 7 45" xfId="20817" xr:uid="{57E1ED23-C223-4A47-8B9A-F5A78991C1B3}"/>
    <cellStyle name="Millares 12 7 46" xfId="21256" xr:uid="{93303D0F-717F-46D9-AAC1-6BC26E1F3D82}"/>
    <cellStyle name="Millares 12 7 47" xfId="21695" xr:uid="{40687EFB-1B72-40C8-826A-82F2A5A88DCA}"/>
    <cellStyle name="Millares 12 7 48" xfId="22134" xr:uid="{4452D4A7-CD58-4767-A26A-83974282D3CB}"/>
    <cellStyle name="Millares 12 7 49" xfId="22573" xr:uid="{E16C283E-AAC4-4E88-BB68-C3FCF0EBB65B}"/>
    <cellStyle name="Millares 12 7 5" xfId="3254" xr:uid="{52E46EA4-1234-4950-BCAF-8FA3FA48FD7E}"/>
    <cellStyle name="Millares 12 7 50" xfId="23012" xr:uid="{0B5B3E52-999D-49D8-8AA8-037FDECFC48F}"/>
    <cellStyle name="Millares 12 7 51" xfId="23451" xr:uid="{6BF782E5-BF92-4762-B7F5-5E6195DC367A}"/>
    <cellStyle name="Millares 12 7 52" xfId="23890" xr:uid="{F2B4353E-422F-4015-B9CE-F8F1642FC315}"/>
    <cellStyle name="Millares 12 7 53" xfId="24329" xr:uid="{1E367FAF-0C2C-408E-957F-009FD2C67ABE}"/>
    <cellStyle name="Millares 12 7 54" xfId="24768" xr:uid="{2DC93690-E3FC-4BF3-8181-4F4974957343}"/>
    <cellStyle name="Millares 12 7 55" xfId="25207" xr:uid="{24E6804C-CEE2-468E-B2C2-C7C3B11BA312}"/>
    <cellStyle name="Millares 12 7 56" xfId="25646" xr:uid="{0DFFCF4E-BCF7-4884-9021-607484CFF72F}"/>
    <cellStyle name="Millares 12 7 57" xfId="26085" xr:uid="{544CAFA8-2B42-43D0-8CFB-8EA93C4526DC}"/>
    <cellStyle name="Millares 12 7 58" xfId="26524" xr:uid="{F60514C8-7C26-4B24-B959-E27FD0617432}"/>
    <cellStyle name="Millares 12 7 59" xfId="26963" xr:uid="{CF0FBD8B-581F-4912-96FB-2DB2E146870E}"/>
    <cellStyle name="Millares 12 7 6" xfId="3694" xr:uid="{92E0BDDE-64AE-46CB-82F0-10E3FBCFFCE6}"/>
    <cellStyle name="Millares 12 7 60" xfId="27402" xr:uid="{C2926322-B5E8-4BDD-850B-1AAB431B4F97}"/>
    <cellStyle name="Millares 12 7 61" xfId="27841" xr:uid="{F2E898B1-9DE1-4BB2-B165-FDBAD7FF531A}"/>
    <cellStyle name="Millares 12 7 62" xfId="28280" xr:uid="{B54E53BE-2D33-41C2-A165-665A083D488B}"/>
    <cellStyle name="Millares 12 7 63" xfId="28719" xr:uid="{B2ECBEA3-ABCF-430B-A08C-F0D3F4106EED}"/>
    <cellStyle name="Millares 12 7 64" xfId="29158" xr:uid="{C8F40C94-3ED5-411A-AB53-7E609E9AB530}"/>
    <cellStyle name="Millares 12 7 65" xfId="29597" xr:uid="{12D8F905-ADBD-4489-BF0F-B73902E81EE5}"/>
    <cellStyle name="Millares 12 7 66" xfId="30036" xr:uid="{2D8FE435-CEDB-432D-B5DD-9D45C1191BA0}"/>
    <cellStyle name="Millares 12 7 67" xfId="30475" xr:uid="{01CF3C33-CFB4-448D-9749-C9553D465300}"/>
    <cellStyle name="Millares 12 7 68" xfId="30914" xr:uid="{A5B8A901-2E16-4815-9893-B0D225A3558D}"/>
    <cellStyle name="Millares 12 7 69" xfId="31353" xr:uid="{420C12A3-8977-4293-980F-6A4BB1111FF2}"/>
    <cellStyle name="Millares 12 7 7" xfId="4133" xr:uid="{D1A9F588-3235-4EBC-91FD-DE3BF3B25D08}"/>
    <cellStyle name="Millares 12 7 70" xfId="31792" xr:uid="{F1733974-CC3B-43CF-94A7-6522814936F5}"/>
    <cellStyle name="Millares 12 7 71" xfId="32232" xr:uid="{35996EC1-0850-4A3F-8061-DC5579664B8A}"/>
    <cellStyle name="Millares 12 7 72" xfId="32671" xr:uid="{70044A2D-5A93-4276-A954-04CBEE083B6E}"/>
    <cellStyle name="Millares 12 7 73" xfId="33110" xr:uid="{EA5A386E-43C5-4ED0-9ECE-B46EB6101073}"/>
    <cellStyle name="Millares 12 7 74" xfId="33549" xr:uid="{31DFC0C7-0278-478C-A4C3-790B5561C9FA}"/>
    <cellStyle name="Millares 12 7 75" xfId="33988" xr:uid="{C9A94CF0-6C55-40C3-88AD-26BEF7433A51}"/>
    <cellStyle name="Millares 12 7 76" xfId="34427" xr:uid="{B3880C44-8BEA-4833-ACAF-E9A63D259008}"/>
    <cellStyle name="Millares 12 7 77" xfId="34866" xr:uid="{AE228F74-5F9B-4CDB-87BB-7AFDE13B2F80}"/>
    <cellStyle name="Millares 12 7 78" xfId="35305" xr:uid="{1B8B99C5-7AED-4D61-B7EF-C3DEBD23474B}"/>
    <cellStyle name="Millares 12 7 79" xfId="35744" xr:uid="{A15EDA70-8396-4F7B-AD89-A055FC76779A}"/>
    <cellStyle name="Millares 12 7 8" xfId="4572" xr:uid="{EA2AE750-6F96-4A57-AEC7-45C0020CF123}"/>
    <cellStyle name="Millares 12 7 80" xfId="36183" xr:uid="{9F7405D7-18B9-433C-8884-7A6F1DEE867A}"/>
    <cellStyle name="Millares 12 7 81" xfId="36622" xr:uid="{D5305F9C-9125-4E63-AB8D-C3951365A888}"/>
    <cellStyle name="Millares 12 7 82" xfId="37060" xr:uid="{32CA3D50-7716-4107-A785-B1761AAF131B}"/>
    <cellStyle name="Millares 12 7 83" xfId="37499" xr:uid="{171A4475-AA87-4B97-B97D-82A7765864C6}"/>
    <cellStyle name="Millares 12 7 84" xfId="37938" xr:uid="{C1D5B4FD-6074-4833-9108-B9A7A7BA50BB}"/>
    <cellStyle name="Millares 12 7 85" xfId="38377" xr:uid="{D4B3C9DD-056F-4A75-A226-988BC3D9CD28}"/>
    <cellStyle name="Millares 12 7 86" xfId="38816" xr:uid="{D783990D-3C8A-4C8A-BA31-82E385436403}"/>
    <cellStyle name="Millares 12 7 87" xfId="39255" xr:uid="{3CEE1F9B-4FFA-4865-AF31-B57F57BACF9C}"/>
    <cellStyle name="Millares 12 7 88" xfId="39694" xr:uid="{9F3C94CA-7861-47CD-A5F3-29A245D36862}"/>
    <cellStyle name="Millares 12 7 89" xfId="40134" xr:uid="{D69C7C4C-C0CA-44CB-B5E6-B8B211D175BA}"/>
    <cellStyle name="Millares 12 7 9" xfId="5011" xr:uid="{E8B17849-8080-4957-96F6-63CC2C855415}"/>
    <cellStyle name="Millares 12 7 90" xfId="40573" xr:uid="{83750297-5207-48F2-8897-ED8583583290}"/>
    <cellStyle name="Millares 12 7 91" xfId="41012" xr:uid="{42425419-C774-4496-BE30-3F5FE499481D}"/>
    <cellStyle name="Millares 12 7 92" xfId="41451" xr:uid="{602E5AD0-A1EB-4A56-8435-47212FDC6D7A}"/>
    <cellStyle name="Millares 12 7 93" xfId="41890" xr:uid="{BEF877D5-6887-48CE-914A-C6A10826B526}"/>
    <cellStyle name="Millares 12 7 94" xfId="42329" xr:uid="{8F405516-8295-4541-B3AC-EB2DCCCC7A8D}"/>
    <cellStyle name="Millares 12 7 95" xfId="42768" xr:uid="{316B0729-3A44-45FF-A424-8BF805AA9F55}"/>
    <cellStyle name="Millares 12 7 96" xfId="43207" xr:uid="{E5CD73E1-27D3-4CBB-BDDD-2C458FAFA221}"/>
    <cellStyle name="Millares 12 7 97" xfId="43646" xr:uid="{4B315167-6BC9-4D39-9647-30BA28E5798B}"/>
    <cellStyle name="Millares 12 7 98" xfId="44085" xr:uid="{23811F70-8553-4A9F-BAA2-631999955066}"/>
    <cellStyle name="Millares 12 7 99" xfId="44524" xr:uid="{48E7343D-2DAB-4946-9C77-2372B056CD49}"/>
    <cellStyle name="Millares 12 70" xfId="29048" xr:uid="{10E526E2-6827-49DB-B75F-1D594AB8E4B4}"/>
    <cellStyle name="Millares 12 71" xfId="29487" xr:uid="{710119E8-112F-4440-A06E-5AFF01DE8728}"/>
    <cellStyle name="Millares 12 72" xfId="29926" xr:uid="{5D487DF0-7FFA-4306-AC6F-568C6C90B4F9}"/>
    <cellStyle name="Millares 12 73" xfId="30365" xr:uid="{A06934F1-0C03-4989-A49B-88E21F35AF48}"/>
    <cellStyle name="Millares 12 74" xfId="30804" xr:uid="{50A57C3C-189E-4761-83BB-A69754889D1A}"/>
    <cellStyle name="Millares 12 75" xfId="31243" xr:uid="{843B4CE0-C7B1-4D23-A777-7C5F55091D7B}"/>
    <cellStyle name="Millares 12 76" xfId="31682" xr:uid="{45902BC9-2207-4145-A84A-462CA3EAC770}"/>
    <cellStyle name="Millares 12 77" xfId="32122" xr:uid="{F7F6E487-6612-46A4-8D38-6DF26B476813}"/>
    <cellStyle name="Millares 12 78" xfId="32561" xr:uid="{54A7799F-D7D9-4ADE-B024-895A7CC9D77C}"/>
    <cellStyle name="Millares 12 79" xfId="33000" xr:uid="{1EDD669A-4B40-4201-976B-57E3C1C9C072}"/>
    <cellStyle name="Millares 12 8" xfId="1245" xr:uid="{5DD9B0D4-15DE-4BCB-8672-4DAECB9A977C}"/>
    <cellStyle name="Millares 12 8 10" xfId="5995" xr:uid="{6290BD9F-5ADA-49F0-AC44-944A43B9F9DE}"/>
    <cellStyle name="Millares 12 8 100" xfId="45508" xr:uid="{84A82AB2-CCF8-41B6-A07D-7A9A3E67C1B6}"/>
    <cellStyle name="Millares 12 8 101" xfId="45947" xr:uid="{1D18A312-7B9F-4636-9FB5-038ACD1E87B5}"/>
    <cellStyle name="Millares 12 8 102" xfId="46386" xr:uid="{F9E85FD4-FF63-4838-A583-62A6D92D90E2}"/>
    <cellStyle name="Millares 12 8 103" xfId="46825" xr:uid="{16DCBC0A-3C48-4780-8F9E-9B609E824621}"/>
    <cellStyle name="Millares 12 8 104" xfId="47264" xr:uid="{001D5B8B-69DB-476C-B503-0FF702334FEF}"/>
    <cellStyle name="Millares 12 8 105" xfId="47703" xr:uid="{A5695AC0-E72E-44E0-AFC0-1891831AC240}"/>
    <cellStyle name="Millares 12 8 106" xfId="48142" xr:uid="{CA659002-6E5C-4D73-80EA-A08E4876E276}"/>
    <cellStyle name="Millares 12 8 107" xfId="48581" xr:uid="{04A4D982-7E3E-41FD-A68D-F669D0317D5A}"/>
    <cellStyle name="Millares 12 8 108" xfId="49020" xr:uid="{719E4EF2-10FF-428E-AB1F-2E691FCE325F}"/>
    <cellStyle name="Millares 12 8 109" xfId="49459" xr:uid="{52FE74A7-F25B-4931-92A0-AD2AEAE3993A}"/>
    <cellStyle name="Millares 12 8 11" xfId="6434" xr:uid="{A5ECBEEC-3BDD-4467-97AA-668A9FB91693}"/>
    <cellStyle name="Millares 12 8 110" xfId="49898" xr:uid="{C60081BD-B815-4E84-9A33-CEA291844A4D}"/>
    <cellStyle name="Millares 12 8 111" xfId="50337" xr:uid="{240BFC3A-6A1D-4261-85DF-7BEEA009ADEC}"/>
    <cellStyle name="Millares 12 8 112" xfId="50776" xr:uid="{8CD0D0CD-6793-4F03-8617-49182DC50DF5}"/>
    <cellStyle name="Millares 12 8 113" xfId="51215" xr:uid="{4593AEB2-0EDB-4460-9D20-0BA71BF92C2C}"/>
    <cellStyle name="Millares 12 8 114" xfId="51654" xr:uid="{C51505D0-A935-4291-8AE9-CBCAF88BB150}"/>
    <cellStyle name="Millares 12 8 115" xfId="52093" xr:uid="{22EFE17D-BE1F-43EA-A288-B49BC171C748}"/>
    <cellStyle name="Millares 12 8 116" xfId="52532" xr:uid="{1FBC567B-F763-4764-A6FA-76DB369C3200}"/>
    <cellStyle name="Millares 12 8 117" xfId="52971" xr:uid="{86405A78-1917-46A4-8501-0CDA6ACDC944}"/>
    <cellStyle name="Millares 12 8 118" xfId="53410" xr:uid="{D0DCC777-90CF-4C4D-BEDA-EE9BD6C00E91}"/>
    <cellStyle name="Millares 12 8 119" xfId="53849" xr:uid="{937EC1D4-8F33-44AE-8540-A9C01E6030E1}"/>
    <cellStyle name="Millares 12 8 12" xfId="6873" xr:uid="{A4C1A911-17ED-4405-93D3-307FDFE54D72}"/>
    <cellStyle name="Millares 12 8 120" xfId="54288" xr:uid="{045732F3-785C-4FC8-8005-89AF9856A73B}"/>
    <cellStyle name="Millares 12 8 121" xfId="54727" xr:uid="{47A08D6E-AFE7-4D78-A164-F1D11ED54502}"/>
    <cellStyle name="Millares 12 8 13" xfId="7312" xr:uid="{1E114DAA-71E3-4F06-9FBD-8F8CAA52228E}"/>
    <cellStyle name="Millares 12 8 14" xfId="7751" xr:uid="{982E9633-42CB-4969-B05C-C04C88C1BFEA}"/>
    <cellStyle name="Millares 12 8 15" xfId="8190" xr:uid="{A11BAF38-F9A7-413F-842A-830FA23239D0}"/>
    <cellStyle name="Millares 12 8 16" xfId="8629" xr:uid="{4DE03D5D-61F9-45AB-A8B2-AD4FFC4535E7}"/>
    <cellStyle name="Millares 12 8 17" xfId="9068" xr:uid="{01E0EF17-23FF-4366-8B42-DDFA99DB6D9F}"/>
    <cellStyle name="Millares 12 8 18" xfId="9507" xr:uid="{DAED4654-385A-4EEC-8848-9280932342E0}"/>
    <cellStyle name="Millares 12 8 19" xfId="9946" xr:uid="{F595C343-4D1D-4894-92D7-5799E9258D89}"/>
    <cellStyle name="Millares 12 8 2" xfId="2482" xr:uid="{E11D86B0-5EAF-4FCE-A08F-35FA60019CB2}"/>
    <cellStyle name="Millares 12 8 20" xfId="10384" xr:uid="{AA3B95DF-1F47-43E2-A73C-7572FBD16732}"/>
    <cellStyle name="Millares 12 8 21" xfId="10823" xr:uid="{DAF4C4B3-6194-41BF-ACCF-AE49CC1E1D50}"/>
    <cellStyle name="Millares 12 8 22" xfId="11262" xr:uid="{F3D551DD-FAB8-461C-A8EC-84E021445EB6}"/>
    <cellStyle name="Millares 12 8 23" xfId="11701" xr:uid="{C7C5F553-CE66-4E4E-B1D7-729D58FE49F2}"/>
    <cellStyle name="Millares 12 8 24" xfId="12140" xr:uid="{CFE40855-76B4-4825-A371-FDBEE41FF814}"/>
    <cellStyle name="Millares 12 8 25" xfId="12579" xr:uid="{A404DCB3-BF2B-40D7-B169-112FA54DD5BA}"/>
    <cellStyle name="Millares 12 8 26" xfId="13019" xr:uid="{9999CC36-62AC-4E33-AC8F-B7330AF16604}"/>
    <cellStyle name="Millares 12 8 27" xfId="13458" xr:uid="{589B3AAE-7452-4404-8C24-E5C7D27B3ADE}"/>
    <cellStyle name="Millares 12 8 28" xfId="13898" xr:uid="{1A01D5BB-51A9-4ECA-9E19-A13526C43C3B}"/>
    <cellStyle name="Millares 12 8 29" xfId="14337" xr:uid="{10FCBCA8-9480-43DD-9354-30CD914606A5}"/>
    <cellStyle name="Millares 12 8 3" xfId="2922" xr:uid="{BBB6B504-3D2B-4CFD-925A-E82BBB4C1585}"/>
    <cellStyle name="Millares 12 8 30" xfId="14776" xr:uid="{F32594AE-7EBA-4295-B2DB-921A671F993D}"/>
    <cellStyle name="Millares 12 8 31" xfId="15215" xr:uid="{F4BD77F1-B2E4-44F3-9021-2A8329521C82}"/>
    <cellStyle name="Millares 12 8 32" xfId="15654" xr:uid="{E1D2FAB7-BDCC-4437-8619-11E92F9D1A23}"/>
    <cellStyle name="Millares 12 8 33" xfId="16093" xr:uid="{D85E672B-DCA3-4BF5-BCB0-8D1299054A77}"/>
    <cellStyle name="Millares 12 8 34" xfId="16533" xr:uid="{E15707BA-7C69-4482-A879-B0BE93822418}"/>
    <cellStyle name="Millares 12 8 35" xfId="16972" xr:uid="{049BF40A-7509-489A-986E-A0BD075CF3FE}"/>
    <cellStyle name="Millares 12 8 36" xfId="17411" xr:uid="{C6848A0D-F831-40EF-BDDB-765DE0ED0086}"/>
    <cellStyle name="Millares 12 8 37" xfId="17850" xr:uid="{E20D81F1-0D64-4618-9290-B0D1342A7BC2}"/>
    <cellStyle name="Millares 12 8 38" xfId="18289" xr:uid="{BD2AE5BA-FD75-4C5F-B8F5-ABBE67A26D88}"/>
    <cellStyle name="Millares 12 8 39" xfId="18728" xr:uid="{3880BF3E-F26C-4897-B14D-18BE4630287E}"/>
    <cellStyle name="Millares 12 8 4" xfId="3360" xr:uid="{B7E8D149-4DAD-4C0D-8461-F9FD3BE4CC26}"/>
    <cellStyle name="Millares 12 8 40" xfId="19167" xr:uid="{69B7077F-6B28-4E7E-B695-AEE5677D3F97}"/>
    <cellStyle name="Millares 12 8 41" xfId="19606" xr:uid="{8D279F5C-CF93-4D82-A2BC-4AC28B77B780}"/>
    <cellStyle name="Millares 12 8 42" xfId="20045" xr:uid="{6159E750-FC3E-448C-8A0B-3E2537EF392D}"/>
    <cellStyle name="Millares 12 8 43" xfId="20484" xr:uid="{6CF6CAD9-F97F-4C63-A539-A882F898BE8C}"/>
    <cellStyle name="Millares 12 8 44" xfId="20923" xr:uid="{D6FD96A1-AD56-4ED8-AE56-778A9DF1EA1F}"/>
    <cellStyle name="Millares 12 8 45" xfId="21362" xr:uid="{B22B382C-0A89-45E3-8056-25E47B070DFE}"/>
    <cellStyle name="Millares 12 8 46" xfId="21801" xr:uid="{344C99AA-B0B6-4888-9D31-6DAA4B5A8B47}"/>
    <cellStyle name="Millares 12 8 47" xfId="22240" xr:uid="{1B035888-913A-49E4-95D4-62165DBA6311}"/>
    <cellStyle name="Millares 12 8 48" xfId="22679" xr:uid="{EB02051C-7946-4979-B21E-D0305ED09AA5}"/>
    <cellStyle name="Millares 12 8 49" xfId="23118" xr:uid="{B5753313-4B04-45FA-AFB2-30A5283EB268}"/>
    <cellStyle name="Millares 12 8 5" xfId="3800" xr:uid="{1A984A7B-A0B2-4176-AD29-6ED667782E48}"/>
    <cellStyle name="Millares 12 8 50" xfId="23557" xr:uid="{088E3D44-8272-4D89-B907-75D8507E44A0}"/>
    <cellStyle name="Millares 12 8 51" xfId="23996" xr:uid="{8D1D6F2C-9092-4576-8276-B03FF8102C5F}"/>
    <cellStyle name="Millares 12 8 52" xfId="24435" xr:uid="{83775C81-2A27-4E50-A915-7D902FE28D15}"/>
    <cellStyle name="Millares 12 8 53" xfId="24874" xr:uid="{10BE16A6-DCBC-47B9-A558-C37613559650}"/>
    <cellStyle name="Millares 12 8 54" xfId="25313" xr:uid="{F27D2905-8A2E-4755-B0F7-F794D934EE93}"/>
    <cellStyle name="Millares 12 8 55" xfId="25752" xr:uid="{D428C91D-B2B0-46E9-B331-A9DABD8FAC35}"/>
    <cellStyle name="Millares 12 8 56" xfId="26191" xr:uid="{B9B5A2AD-0791-4575-9229-8EC47409A8B3}"/>
    <cellStyle name="Millares 12 8 57" xfId="26630" xr:uid="{F0ED695A-3308-4D67-8B61-052ED7CFED19}"/>
    <cellStyle name="Millares 12 8 58" xfId="27069" xr:uid="{F91208B7-5FF2-4824-AB8A-FADBF0F8E167}"/>
    <cellStyle name="Millares 12 8 59" xfId="27508" xr:uid="{E285DC70-A098-4AA8-82C1-CCE66DF0E374}"/>
    <cellStyle name="Millares 12 8 6" xfId="4239" xr:uid="{EDB1E315-F4C2-4C32-810C-BDCC1CB9D22E}"/>
    <cellStyle name="Millares 12 8 60" xfId="27947" xr:uid="{F6B8D8C3-6140-4E8A-B46F-52EB2871F591}"/>
    <cellStyle name="Millares 12 8 61" xfId="28386" xr:uid="{88DE5FDA-2D0D-4EED-B32C-6636A7FEF8BE}"/>
    <cellStyle name="Millares 12 8 62" xfId="28825" xr:uid="{4C82362E-3D26-4D88-821B-6B0E8998C8D9}"/>
    <cellStyle name="Millares 12 8 63" xfId="29264" xr:uid="{4E807D01-D619-4E33-AC36-DB14E9C50447}"/>
    <cellStyle name="Millares 12 8 64" xfId="29703" xr:uid="{7F461103-A682-4D97-8654-3846729BB3AA}"/>
    <cellStyle name="Millares 12 8 65" xfId="30142" xr:uid="{A5B0844E-E915-448D-845E-59638EAF9C7E}"/>
    <cellStyle name="Millares 12 8 66" xfId="30581" xr:uid="{78B6B439-8F6C-45A7-B2F1-5E4B48E37E56}"/>
    <cellStyle name="Millares 12 8 67" xfId="31020" xr:uid="{0EFA6B06-A6B6-402F-9265-72A8F095DD52}"/>
    <cellStyle name="Millares 12 8 68" xfId="31459" xr:uid="{7F5E3546-2D1C-4658-86AA-050C4E369148}"/>
    <cellStyle name="Millares 12 8 69" xfId="31898" xr:uid="{2FD1DE69-6F66-45F3-BC0F-85C40888F30B}"/>
    <cellStyle name="Millares 12 8 7" xfId="4678" xr:uid="{E6B1B38D-A4FC-4335-B304-A44308676DAA}"/>
    <cellStyle name="Millares 12 8 70" xfId="32338" xr:uid="{A7FD5F95-CCA7-46EA-BBE0-654C0C416DAB}"/>
    <cellStyle name="Millares 12 8 71" xfId="32777" xr:uid="{23FA1E36-D58D-48E7-9D54-7560C934CBE6}"/>
    <cellStyle name="Millares 12 8 72" xfId="33216" xr:uid="{86FFA2EC-9481-443D-9979-2486A15442F1}"/>
    <cellStyle name="Millares 12 8 73" xfId="33655" xr:uid="{4FFB79EE-F7F1-43EA-B3C5-2BD3FF1507D1}"/>
    <cellStyle name="Millares 12 8 74" xfId="34094" xr:uid="{DE26200A-304D-42A5-BF13-0A1DD8480301}"/>
    <cellStyle name="Millares 12 8 75" xfId="34533" xr:uid="{8D08B48A-A680-4858-8C60-032A68B009B2}"/>
    <cellStyle name="Millares 12 8 76" xfId="34972" xr:uid="{3A41421F-F5EF-4CAD-B038-332723A0E395}"/>
    <cellStyle name="Millares 12 8 77" xfId="35411" xr:uid="{1162AEB6-9A27-468E-AECB-F0F75E44707C}"/>
    <cellStyle name="Millares 12 8 78" xfId="35850" xr:uid="{C1BFE5B6-9DA8-4673-B8BF-24FC888A4FDA}"/>
    <cellStyle name="Millares 12 8 79" xfId="36289" xr:uid="{5ABA5EF2-6320-4400-94B0-A8C5A4F7731D}"/>
    <cellStyle name="Millares 12 8 8" xfId="5117" xr:uid="{6B22BD2A-5EEE-444C-98BE-51AAFC1D9EA7}"/>
    <cellStyle name="Millares 12 8 80" xfId="36728" xr:uid="{4907C6D1-82DD-4B45-AFF3-0095BC4B10C3}"/>
    <cellStyle name="Millares 12 8 81" xfId="37166" xr:uid="{6E1FBA34-798E-41AC-9F8D-1AC272F8A097}"/>
    <cellStyle name="Millares 12 8 82" xfId="37605" xr:uid="{AF196902-024B-4677-827F-55503FA40EFB}"/>
    <cellStyle name="Millares 12 8 83" xfId="38044" xr:uid="{6D147515-53D0-4A79-A66C-565DB9F0713C}"/>
    <cellStyle name="Millares 12 8 84" xfId="38483" xr:uid="{85E6EDC1-FD99-42D2-A62B-20D9AFBEDEE9}"/>
    <cellStyle name="Millares 12 8 85" xfId="38922" xr:uid="{B1FEC85F-1A96-4FBF-A758-9A366A02C402}"/>
    <cellStyle name="Millares 12 8 86" xfId="39361" xr:uid="{D1407D34-D97A-44B3-B865-82CB1FA9F5A1}"/>
    <cellStyle name="Millares 12 8 87" xfId="39800" xr:uid="{75B9ED58-C85F-438A-8029-69859B286DFB}"/>
    <cellStyle name="Millares 12 8 88" xfId="40240" xr:uid="{BE11BE9B-3AD7-4594-ACBD-1C184B387550}"/>
    <cellStyle name="Millares 12 8 89" xfId="40679" xr:uid="{7ABAC377-F247-4D4F-8688-6C16302D476B}"/>
    <cellStyle name="Millares 12 8 9" xfId="5556" xr:uid="{4E22969D-A91A-457A-8853-DAE828B6660C}"/>
    <cellStyle name="Millares 12 8 90" xfId="41118" xr:uid="{55755EA7-3044-493C-9B1F-6AAEC2F12C47}"/>
    <cellStyle name="Millares 12 8 91" xfId="41557" xr:uid="{7DDA46FC-C578-4745-8DC1-4B630256E4E5}"/>
    <cellStyle name="Millares 12 8 92" xfId="41996" xr:uid="{11663CE2-890C-406C-8859-82C7CCF82F51}"/>
    <cellStyle name="Millares 12 8 93" xfId="42435" xr:uid="{71E7300F-9339-49A2-8BED-B492B481CED8}"/>
    <cellStyle name="Millares 12 8 94" xfId="42874" xr:uid="{528843A4-C37E-4E15-BC35-02A7E0CB738D}"/>
    <cellStyle name="Millares 12 8 95" xfId="43313" xr:uid="{AAA477C3-200C-4C19-9580-8CAFD3AB7416}"/>
    <cellStyle name="Millares 12 8 96" xfId="43752" xr:uid="{AB0D15CD-F65B-4A08-8B13-881E7321CFC5}"/>
    <cellStyle name="Millares 12 8 97" xfId="44191" xr:uid="{A5FB621C-CDA2-4B96-A916-5125684D5CA8}"/>
    <cellStyle name="Millares 12 8 98" xfId="44630" xr:uid="{3E70596C-DF55-4725-A243-49167FBBE60B}"/>
    <cellStyle name="Millares 12 8 99" xfId="45069" xr:uid="{0358CD5D-615F-4DAA-82A1-E72B5241863D}"/>
    <cellStyle name="Millares 12 80" xfId="33439" xr:uid="{1B9CCA73-1F24-4266-86F1-370A3BF44177}"/>
    <cellStyle name="Millares 12 81" xfId="33878" xr:uid="{A747489E-6A64-481E-A81C-4B7AEFC33772}"/>
    <cellStyle name="Millares 12 82" xfId="34317" xr:uid="{F49D5273-5CD8-4699-BA43-8F081FB46DCA}"/>
    <cellStyle name="Millares 12 83" xfId="34756" xr:uid="{657EB95F-4FF2-48E7-9905-B42F825B2716}"/>
    <cellStyle name="Millares 12 84" xfId="35195" xr:uid="{993BBC66-72FA-40C1-B90A-A60B200E239F}"/>
    <cellStyle name="Millares 12 85" xfId="35634" xr:uid="{FE893DD5-8B3D-44C2-863B-19591242D411}"/>
    <cellStyle name="Millares 12 86" xfId="36073" xr:uid="{B0BA468F-D143-4FB8-BBB0-ED59184D1EFA}"/>
    <cellStyle name="Millares 12 87" xfId="36512" xr:uid="{EB58CB4A-4DDD-4363-A3FF-1ADB895BAC87}"/>
    <cellStyle name="Millares 12 88" xfId="36950" xr:uid="{258C9B4A-BC83-435C-8BD3-318A9896D6E0}"/>
    <cellStyle name="Millares 12 89" xfId="37389" xr:uid="{B7683DA2-69AF-40A9-B2DA-F658E85D9DAB}"/>
    <cellStyle name="Millares 12 9" xfId="2266" xr:uid="{E36B0B8B-0A3D-4164-8B47-61EEBE6D365D}"/>
    <cellStyle name="Millares 12 90" xfId="37828" xr:uid="{02C8C49D-2C22-4AB6-8563-3886623AA88E}"/>
    <cellStyle name="Millares 12 91" xfId="38267" xr:uid="{DBABB2EF-7545-4941-8E92-5228804A70B8}"/>
    <cellStyle name="Millares 12 92" xfId="38706" xr:uid="{5B522D42-049A-4BA1-BE9D-7F51F792AA74}"/>
    <cellStyle name="Millares 12 93" xfId="39145" xr:uid="{A211EE0D-FE80-4A9F-B6DA-A4E842F9B003}"/>
    <cellStyle name="Millares 12 94" xfId="39584" xr:uid="{18503075-FC38-4AFF-89D0-836AB7A59FDA}"/>
    <cellStyle name="Millares 12 95" xfId="40024" xr:uid="{0C3F0759-2977-4C9D-B565-8A7B9EEEA0FF}"/>
    <cellStyle name="Millares 12 96" xfId="40463" xr:uid="{25CCA23E-7526-4C55-8F9B-C894118D70B0}"/>
    <cellStyle name="Millares 12 97" xfId="40902" xr:uid="{26C374BD-1228-4FCA-983F-77FFED375C64}"/>
    <cellStyle name="Millares 12 98" xfId="41341" xr:uid="{1CF3BF02-52F3-4933-BC5F-57667C58D0E3}"/>
    <cellStyle name="Millares 12 99" xfId="41780" xr:uid="{5362E785-C337-4FA5-954D-C58A81467257}"/>
    <cellStyle name="Millares 120" xfId="43958" xr:uid="{BFDBFAE4-917B-4C92-A844-11204D07DA21}"/>
    <cellStyle name="Millares 121" xfId="44397" xr:uid="{C5952A5D-B21B-454D-8521-AA143CD3B8E5}"/>
    <cellStyle name="Millares 122" xfId="44836" xr:uid="{2719B4CD-C72A-4AF6-B5F0-40AB21560862}"/>
    <cellStyle name="Millares 123" xfId="45275" xr:uid="{641A2FEB-D346-47FE-AFD1-EA6E40296CDF}"/>
    <cellStyle name="Millares 124" xfId="45714" xr:uid="{3232E9F0-79C2-48CD-9F12-2D001F62F343}"/>
    <cellStyle name="Millares 125" xfId="46153" xr:uid="{F7367D28-CC1B-4982-8561-16F15003EAB0}"/>
    <cellStyle name="Millares 126" xfId="46592" xr:uid="{A59DAF3A-2ACC-4598-AF2C-4385BF43859A}"/>
    <cellStyle name="Millares 127" xfId="47031" xr:uid="{30A7FFC5-496D-485A-B956-8D65BFC09484}"/>
    <cellStyle name="Millares 128" xfId="47470" xr:uid="{9863C427-F07C-4447-B33F-566A99899F64}"/>
    <cellStyle name="Millares 129" xfId="47909" xr:uid="{EDC127BF-77A1-4474-AD4F-D9B428CBD6A3}"/>
    <cellStyle name="Millares 13" xfId="247" xr:uid="{48E9B575-B087-4ED8-AAEA-5564509EA5E6}"/>
    <cellStyle name="Millares 13 10" xfId="4473" xr:uid="{6B2CB225-0E1B-4AB4-BEDE-B04222C47487}"/>
    <cellStyle name="Millares 13 100" xfId="43986" xr:uid="{2499FD1F-C513-421D-A2D6-A853C370C3EB}"/>
    <cellStyle name="Millares 13 101" xfId="44425" xr:uid="{7703D834-CAEC-4902-8279-0599CE02D5C2}"/>
    <cellStyle name="Millares 13 102" xfId="44864" xr:uid="{FD285BF8-18E8-4C81-9A36-E19A70A63B65}"/>
    <cellStyle name="Millares 13 103" xfId="45303" xr:uid="{54AC729A-1C3B-4F1C-95D0-73817871CB79}"/>
    <cellStyle name="Millares 13 104" xfId="45742" xr:uid="{B3D492E0-67EF-45A8-A97B-628702031A73}"/>
    <cellStyle name="Millares 13 105" xfId="46181" xr:uid="{9E21D611-5626-45EF-AD67-D9A2E7D9A5D6}"/>
    <cellStyle name="Millares 13 106" xfId="46620" xr:uid="{2D5BEFF6-94EB-4CE3-ACB9-4EFC18077B77}"/>
    <cellStyle name="Millares 13 107" xfId="47059" xr:uid="{9955A02A-9F5D-4ACD-96E5-FDB408F17015}"/>
    <cellStyle name="Millares 13 108" xfId="47498" xr:uid="{4B2B29F3-6FC5-4683-A249-546115E8A6BB}"/>
    <cellStyle name="Millares 13 109" xfId="47937" xr:uid="{8F4DA8EA-63EF-4CBB-8F36-4805F6CCAD3A}"/>
    <cellStyle name="Millares 13 11" xfId="4912" xr:uid="{441AA59A-3711-4010-9344-AA1DCF8F9E16}"/>
    <cellStyle name="Millares 13 110" xfId="48376" xr:uid="{547D8BF8-B4E5-471B-A36B-996475A39E02}"/>
    <cellStyle name="Millares 13 111" xfId="48815" xr:uid="{196345FA-392C-4F53-B33F-134D22FCB8B9}"/>
    <cellStyle name="Millares 13 112" xfId="49254" xr:uid="{7024F8EE-0C4B-4536-A24B-CEF0D1115056}"/>
    <cellStyle name="Millares 13 113" xfId="49693" xr:uid="{46F76534-565C-45D5-9560-FC1730A6FE19}"/>
    <cellStyle name="Millares 13 114" xfId="50132" xr:uid="{DFEEE040-D0A7-4A43-A920-A9340FB3B346}"/>
    <cellStyle name="Millares 13 115" xfId="50571" xr:uid="{B209E610-7F5E-4220-929B-F8B3CF328FDC}"/>
    <cellStyle name="Millares 13 116" xfId="51010" xr:uid="{C3871BC3-A257-4B5D-B771-262F31CC1915}"/>
    <cellStyle name="Millares 13 117" xfId="51449" xr:uid="{CE821BE2-939C-40C5-9C2F-5CA45916B0FB}"/>
    <cellStyle name="Millares 13 118" xfId="51888" xr:uid="{952AB626-BF1A-496B-A374-364BC38E340E}"/>
    <cellStyle name="Millares 13 119" xfId="52327" xr:uid="{D12B08D2-9735-4CDB-B75E-A05F3577AC01}"/>
    <cellStyle name="Millares 13 12" xfId="5351" xr:uid="{17855642-1C45-4134-B6AE-181948B8B92D}"/>
    <cellStyle name="Millares 13 120" xfId="52766" xr:uid="{BF4AA393-90FF-4E8F-AEB5-9D6EE1A63371}"/>
    <cellStyle name="Millares 13 121" xfId="53205" xr:uid="{028EC4F1-4EEE-44A8-946C-04CFDFE3FBC7}"/>
    <cellStyle name="Millares 13 122" xfId="53644" xr:uid="{46BB58F2-A856-4BB0-8A23-68E2C36BE90A}"/>
    <cellStyle name="Millares 13 123" xfId="54083" xr:uid="{AD529090-167C-43E3-8FFB-715B3E417798}"/>
    <cellStyle name="Millares 13 124" xfId="54522" xr:uid="{1ED7F760-5463-4E52-93BC-5EDD36C64F17}"/>
    <cellStyle name="Millares 13 13" xfId="5790" xr:uid="{200D5F08-78CC-4856-904E-D89AD5F94780}"/>
    <cellStyle name="Millares 13 14" xfId="6229" xr:uid="{9A4C8A49-A932-4B34-9EB7-E197838E0B47}"/>
    <cellStyle name="Millares 13 15" xfId="6668" xr:uid="{921A098A-EFCF-417F-8430-4D48419E47A4}"/>
    <cellStyle name="Millares 13 16" xfId="7107" xr:uid="{2837DFB1-CBCC-4468-BC43-DD6B92DCD3F3}"/>
    <cellStyle name="Millares 13 17" xfId="7546" xr:uid="{1B914A28-AD70-4CA1-B34A-64FE494093B8}"/>
    <cellStyle name="Millares 13 18" xfId="7985" xr:uid="{422D9BA4-78D7-4161-BE89-93F56A6ADFD8}"/>
    <cellStyle name="Millares 13 19" xfId="8424" xr:uid="{88931423-2C96-4B4F-8490-F170349F4429}"/>
    <cellStyle name="Millares 13 2" xfId="457" xr:uid="{C0B76EA2-37B6-48C3-8BB8-86652E081240}"/>
    <cellStyle name="Millares 13 2 10" xfId="4956" xr:uid="{36302336-AF05-4966-B2C8-71346691A63B}"/>
    <cellStyle name="Millares 13 2 100" xfId="44469" xr:uid="{000BD966-A635-42CD-9A9A-A64F8D949B87}"/>
    <cellStyle name="Millares 13 2 101" xfId="44908" xr:uid="{241C02C8-C438-4C56-ADC3-1143FDC496E2}"/>
    <cellStyle name="Millares 13 2 102" xfId="45347" xr:uid="{25AE6AD2-ADC5-44AF-A355-136CA0C6B557}"/>
    <cellStyle name="Millares 13 2 103" xfId="45786" xr:uid="{9005EFDA-2C44-443D-84B8-209F23723C55}"/>
    <cellStyle name="Millares 13 2 104" xfId="46225" xr:uid="{0841DC41-214E-4276-9ECA-7B66156E4BE5}"/>
    <cellStyle name="Millares 13 2 105" xfId="46664" xr:uid="{797E4A0A-98E7-4831-9C7F-5F6960237925}"/>
    <cellStyle name="Millares 13 2 106" xfId="47103" xr:uid="{FD1F1194-180F-4337-B9E1-9D8945501573}"/>
    <cellStyle name="Millares 13 2 107" xfId="47542" xr:uid="{25313849-B623-46E0-84AA-7AE7E07A8E26}"/>
    <cellStyle name="Millares 13 2 108" xfId="47981" xr:uid="{DA5C450F-0DA4-4EEF-8ABE-2CAEC314DB3F}"/>
    <cellStyle name="Millares 13 2 109" xfId="48420" xr:uid="{8DD71859-0BCD-4CC6-AB8F-E977291646B9}"/>
    <cellStyle name="Millares 13 2 11" xfId="5395" xr:uid="{2F8A5CC6-074D-4176-B334-023439E668EA}"/>
    <cellStyle name="Millares 13 2 110" xfId="48859" xr:uid="{4538B866-E210-4D92-AF3F-A03A9A389795}"/>
    <cellStyle name="Millares 13 2 111" xfId="49298" xr:uid="{1AD8D89F-F057-42CB-89B6-AE81859BEED8}"/>
    <cellStyle name="Millares 13 2 112" xfId="49737" xr:uid="{0F5B1D31-E0B9-4DFD-A0BE-0C645AC3081F}"/>
    <cellStyle name="Millares 13 2 113" xfId="50176" xr:uid="{96BEEE97-CB93-4537-83EB-C8FBD78DA6A5}"/>
    <cellStyle name="Millares 13 2 114" xfId="50615" xr:uid="{B29B20FA-0D85-4781-B78F-EDFD14819AF6}"/>
    <cellStyle name="Millares 13 2 115" xfId="51054" xr:uid="{7B7955E5-844F-457A-8328-2302BD90641B}"/>
    <cellStyle name="Millares 13 2 116" xfId="51493" xr:uid="{C437961D-5F25-463E-9CE5-32E6608EAF40}"/>
    <cellStyle name="Millares 13 2 117" xfId="51932" xr:uid="{1227C87B-3D13-4921-88A2-65BB417140FE}"/>
    <cellStyle name="Millares 13 2 118" xfId="52371" xr:uid="{BD11B453-F474-4518-A9EF-F22C33990549}"/>
    <cellStyle name="Millares 13 2 119" xfId="52810" xr:uid="{39135ABE-269E-4DC0-A4DC-C8B0DFE70E71}"/>
    <cellStyle name="Millares 13 2 12" xfId="5834" xr:uid="{218B442D-A5DB-44F8-99B4-F4385D573868}"/>
    <cellStyle name="Millares 13 2 120" xfId="53249" xr:uid="{470B8CC3-569A-4751-B78B-B750791234CE}"/>
    <cellStyle name="Millares 13 2 121" xfId="53688" xr:uid="{F4413584-B916-409B-A344-56FE52400CC9}"/>
    <cellStyle name="Millares 13 2 122" xfId="54127" xr:uid="{9EAB1E7B-A270-400A-9E83-46F5BA7059B3}"/>
    <cellStyle name="Millares 13 2 123" xfId="54566" xr:uid="{6BFAA300-828B-4506-9081-1F6E99AABB98}"/>
    <cellStyle name="Millares 13 2 13" xfId="6273" xr:uid="{06E885A5-DED3-4859-BFCC-3FD5A9A0293C}"/>
    <cellStyle name="Millares 13 2 14" xfId="6712" xr:uid="{6172377B-1862-4660-9D4B-11E19C0AF466}"/>
    <cellStyle name="Millares 13 2 15" xfId="7151" xr:uid="{0F7F97DE-DDBE-4A8C-929D-2BA955B1F7EC}"/>
    <cellStyle name="Millares 13 2 16" xfId="7590" xr:uid="{7E0DE5E3-5637-4F20-9E3E-9045F6CF14DC}"/>
    <cellStyle name="Millares 13 2 17" xfId="8029" xr:uid="{76D0DC90-009C-4F2D-9E30-57AC106495AF}"/>
    <cellStyle name="Millares 13 2 18" xfId="8468" xr:uid="{1E30F382-B991-4925-AD82-40C65B47AEE3}"/>
    <cellStyle name="Millares 13 2 19" xfId="8907" xr:uid="{B913D6D1-E9E1-41BA-AAD9-A7B580DC3795}"/>
    <cellStyle name="Millares 13 2 2" xfId="978" xr:uid="{291F5676-8EE0-42E1-AEE5-83D1DE64E10A}"/>
    <cellStyle name="Millares 13 2 2 10" xfId="5501" xr:uid="{BC72F5C0-9B55-4CFF-BE4B-4A1877AEC37E}"/>
    <cellStyle name="Millares 13 2 2 100" xfId="45014" xr:uid="{F01A56B4-D24D-436A-9028-ADE67E914C47}"/>
    <cellStyle name="Millares 13 2 2 101" xfId="45453" xr:uid="{2517B1DA-4891-4CB5-BDC2-0524EBCE03C9}"/>
    <cellStyle name="Millares 13 2 2 102" xfId="45892" xr:uid="{B283A9D5-CE3B-4876-80E4-E3156BC3D8F4}"/>
    <cellStyle name="Millares 13 2 2 103" xfId="46331" xr:uid="{7A5F94D5-D40E-4FE3-938D-54313850F73A}"/>
    <cellStyle name="Millares 13 2 2 104" xfId="46770" xr:uid="{C4DA0A0C-F0D1-468F-9032-08E24A782C50}"/>
    <cellStyle name="Millares 13 2 2 105" xfId="47209" xr:uid="{6F4F5F4C-63C4-44E2-B87A-556B7FE702F0}"/>
    <cellStyle name="Millares 13 2 2 106" xfId="47648" xr:uid="{6585113D-2116-43AA-9B2A-C74F039AF404}"/>
    <cellStyle name="Millares 13 2 2 107" xfId="48087" xr:uid="{22926F9F-1D62-467B-8148-029CEA23DEE7}"/>
    <cellStyle name="Millares 13 2 2 108" xfId="48526" xr:uid="{A8297FB6-49BB-4D43-A2AE-318F3ECE8D9E}"/>
    <cellStyle name="Millares 13 2 2 109" xfId="48965" xr:uid="{CFA8C89B-053E-4123-BC99-358D624D27AD}"/>
    <cellStyle name="Millares 13 2 2 11" xfId="5940" xr:uid="{83700250-CAA2-43A7-9056-87811C230A14}"/>
    <cellStyle name="Millares 13 2 2 110" xfId="49404" xr:uid="{FF869FF3-DDA9-429F-A25A-9061148EEB3E}"/>
    <cellStyle name="Millares 13 2 2 111" xfId="49843" xr:uid="{2E461634-2EA2-4F52-8766-8806E5AEFE9A}"/>
    <cellStyle name="Millares 13 2 2 112" xfId="50282" xr:uid="{7C3B72B7-139E-4779-9C20-240635455210}"/>
    <cellStyle name="Millares 13 2 2 113" xfId="50721" xr:uid="{96CF7FF5-8C08-4596-A670-727743064EC1}"/>
    <cellStyle name="Millares 13 2 2 114" xfId="51160" xr:uid="{CD15EDF6-FC6E-44BA-9247-CC2262F65464}"/>
    <cellStyle name="Millares 13 2 2 115" xfId="51599" xr:uid="{DF2BB17B-A994-41D0-8CD7-74E459A09798}"/>
    <cellStyle name="Millares 13 2 2 116" xfId="52038" xr:uid="{FCEDD1AB-ABA1-4840-AD29-2935B642F1E5}"/>
    <cellStyle name="Millares 13 2 2 117" xfId="52477" xr:uid="{9737ECC2-9AF9-4FAE-8774-F3A0FB81F199}"/>
    <cellStyle name="Millares 13 2 2 118" xfId="52916" xr:uid="{FACBCDC1-657C-4332-9130-6AB6248FE312}"/>
    <cellStyle name="Millares 13 2 2 119" xfId="53355" xr:uid="{1B2717DC-0B16-4724-8A9E-21D3BC2D8A63}"/>
    <cellStyle name="Millares 13 2 2 12" xfId="6379" xr:uid="{5804E0D2-8497-4794-89DD-640DBC43B333}"/>
    <cellStyle name="Millares 13 2 2 120" xfId="53794" xr:uid="{9DAE3CA0-E130-4934-89B4-B94408AA2086}"/>
    <cellStyle name="Millares 13 2 2 121" xfId="54233" xr:uid="{F7F6A8C7-DAE7-4FB6-B2C2-258D55015ABB}"/>
    <cellStyle name="Millares 13 2 2 122" xfId="54672" xr:uid="{5C1FAC32-EFDC-4681-8FC9-6598DEF02C0E}"/>
    <cellStyle name="Millares 13 2 2 13" xfId="6818" xr:uid="{EE454423-BDC2-4794-8D55-C811C6F83009}"/>
    <cellStyle name="Millares 13 2 2 14" xfId="7257" xr:uid="{C2117ADC-3087-4C9C-8BE5-D60FAED56835}"/>
    <cellStyle name="Millares 13 2 2 15" xfId="7696" xr:uid="{CBC49FD9-1835-482A-880C-FB10902C87A6}"/>
    <cellStyle name="Millares 13 2 2 16" xfId="8135" xr:uid="{29B90727-0837-4D97-B3E4-5C3FEEEC7813}"/>
    <cellStyle name="Millares 13 2 2 17" xfId="8574" xr:uid="{D32CAB00-AB59-433C-8449-E0D7E59ABC70}"/>
    <cellStyle name="Millares 13 2 2 18" xfId="9013" xr:uid="{D65691CC-544D-41A6-B2E0-6C5B436DF160}"/>
    <cellStyle name="Millares 13 2 2 19" xfId="9452" xr:uid="{FAB8CE53-2FA1-4283-9E92-2644FBE8E002}"/>
    <cellStyle name="Millares 13 2 2 2" xfId="2019" xr:uid="{1B4B938A-88ED-4A42-9FD7-DE59476C7A51}"/>
    <cellStyle name="Millares 13 2 2 2 10" xfId="6152" xr:uid="{4AD3FC61-59BC-4037-8A68-62ADCB3E9050}"/>
    <cellStyle name="Millares 13 2 2 2 100" xfId="45665" xr:uid="{A38192FA-62C9-47AD-81CA-AAC5F8D7CADD}"/>
    <cellStyle name="Millares 13 2 2 2 101" xfId="46104" xr:uid="{8C40A890-8515-4CE3-B10C-63EC08AA1ACE}"/>
    <cellStyle name="Millares 13 2 2 2 102" xfId="46543" xr:uid="{6032DCE3-687C-41EF-ABA0-004FF5841F94}"/>
    <cellStyle name="Millares 13 2 2 2 103" xfId="46982" xr:uid="{F0C03FA6-93B3-4E92-BA7B-CE54EA41EBEC}"/>
    <cellStyle name="Millares 13 2 2 2 104" xfId="47421" xr:uid="{0BCB83B6-82EE-473D-9A55-1ABF6607F0B4}"/>
    <cellStyle name="Millares 13 2 2 2 105" xfId="47860" xr:uid="{89E9A7EB-3E28-45DF-80FB-621B28E4EA68}"/>
    <cellStyle name="Millares 13 2 2 2 106" xfId="48299" xr:uid="{7DBA945F-2E97-4DE6-A2BD-56D9ED193061}"/>
    <cellStyle name="Millares 13 2 2 2 107" xfId="48738" xr:uid="{7C1588FD-7C7D-41F9-B040-E819C2DE862C}"/>
    <cellStyle name="Millares 13 2 2 2 108" xfId="49177" xr:uid="{946405FB-B0A0-466B-A285-520583ADCA17}"/>
    <cellStyle name="Millares 13 2 2 2 109" xfId="49616" xr:uid="{66542546-69E1-4E03-A41E-0FC376D72EDA}"/>
    <cellStyle name="Millares 13 2 2 2 11" xfId="6591" xr:uid="{AA32051E-6FF9-4844-AFE1-422998D2A2AC}"/>
    <cellStyle name="Millares 13 2 2 2 110" xfId="50055" xr:uid="{FD5621AA-A2DE-4250-8882-D897C13E3B44}"/>
    <cellStyle name="Millares 13 2 2 2 111" xfId="50494" xr:uid="{7FE87834-FA5C-4A0F-8BE4-6EDD6E607735}"/>
    <cellStyle name="Millares 13 2 2 2 112" xfId="50933" xr:uid="{51FE2EC6-3E51-41AE-825E-42D90601F68A}"/>
    <cellStyle name="Millares 13 2 2 2 113" xfId="51372" xr:uid="{1906C6B6-AC8B-4E17-ABAB-E41A621D16A6}"/>
    <cellStyle name="Millares 13 2 2 2 114" xfId="51811" xr:uid="{6FBA1B3E-EEF0-4CFB-8D80-D5390B7000B9}"/>
    <cellStyle name="Millares 13 2 2 2 115" xfId="52250" xr:uid="{1698D2AF-0A52-4868-A74C-3F368449A720}"/>
    <cellStyle name="Millares 13 2 2 2 116" xfId="52689" xr:uid="{9DD37097-B487-4216-BE1B-FE78A358AF7D}"/>
    <cellStyle name="Millares 13 2 2 2 117" xfId="53128" xr:uid="{EF602A16-F487-4C4D-8CD6-043227A4DFA5}"/>
    <cellStyle name="Millares 13 2 2 2 118" xfId="53567" xr:uid="{55A5F520-39CF-4C80-B1E1-06AD062D7855}"/>
    <cellStyle name="Millares 13 2 2 2 119" xfId="54006" xr:uid="{F2256C39-A9BC-467A-8762-CBE88D106ED7}"/>
    <cellStyle name="Millares 13 2 2 2 12" xfId="7030" xr:uid="{ABCEB6B6-263D-469C-9589-66F11A36D987}"/>
    <cellStyle name="Millares 13 2 2 2 120" xfId="54445" xr:uid="{1B88C25F-EA8B-4624-BE4C-72C61A368661}"/>
    <cellStyle name="Millares 13 2 2 2 121" xfId="54884" xr:uid="{B6889EF2-26D1-461B-ACFB-47DBFBC9149F}"/>
    <cellStyle name="Millares 13 2 2 2 13" xfId="7469" xr:uid="{A79EEE2D-9F47-430E-A690-8731CECFA95B}"/>
    <cellStyle name="Millares 13 2 2 2 14" xfId="7908" xr:uid="{D07D3C6B-C6F1-46DC-9E69-8E308CCF112E}"/>
    <cellStyle name="Millares 13 2 2 2 15" xfId="8347" xr:uid="{51F7D621-DBA5-4A69-85C6-0A16FDE5F736}"/>
    <cellStyle name="Millares 13 2 2 2 16" xfId="8786" xr:uid="{5F681859-7355-4DE7-8937-5CAB5336A804}"/>
    <cellStyle name="Millares 13 2 2 2 17" xfId="9225" xr:uid="{713CD7BC-3E64-4977-AAD8-2A3E6F70441F}"/>
    <cellStyle name="Millares 13 2 2 2 18" xfId="9664" xr:uid="{748FF60B-31CE-4928-8649-4B044960DB2A}"/>
    <cellStyle name="Millares 13 2 2 2 19" xfId="10103" xr:uid="{9F0D7CE7-E0F5-47D8-B4E5-2EB2AEBF1B6C}"/>
    <cellStyle name="Millares 13 2 2 2 2" xfId="2640" xr:uid="{D0ED6073-5051-4218-B35D-EC2CE12A01FA}"/>
    <cellStyle name="Millares 13 2 2 2 20" xfId="10541" xr:uid="{D6D408F4-FD25-4669-9373-11D643308E04}"/>
    <cellStyle name="Millares 13 2 2 2 21" xfId="10980" xr:uid="{C0FF541A-66B6-42F1-98B2-A651C2D578AB}"/>
    <cellStyle name="Millares 13 2 2 2 22" xfId="11419" xr:uid="{755C1956-E326-4473-B0EC-DEFE5D5DFDC1}"/>
    <cellStyle name="Millares 13 2 2 2 23" xfId="11858" xr:uid="{B23DC04B-0F0B-4475-8D5F-2A745CBC47F9}"/>
    <cellStyle name="Millares 13 2 2 2 24" xfId="12297" xr:uid="{88FC98E3-83E6-4725-AF69-57B3621EDD6B}"/>
    <cellStyle name="Millares 13 2 2 2 25" xfId="12737" xr:uid="{BA6AF2B2-527A-4C60-AA3A-57F731AAE1F6}"/>
    <cellStyle name="Millares 13 2 2 2 26" xfId="13176" xr:uid="{73C1684A-6EA2-4759-BF5A-9675C6377CFA}"/>
    <cellStyle name="Millares 13 2 2 2 27" xfId="13616" xr:uid="{1176689C-A17E-4B21-9651-1E65ED75FF26}"/>
    <cellStyle name="Millares 13 2 2 2 28" xfId="14055" xr:uid="{A7B54A0B-61CF-4168-9952-3C3D17819675}"/>
    <cellStyle name="Millares 13 2 2 2 29" xfId="14494" xr:uid="{2A2C8734-58EA-45E6-8C2B-C3217A4CE8A9}"/>
    <cellStyle name="Millares 13 2 2 2 3" xfId="3079" xr:uid="{9339B620-C679-4990-93BD-74BB5A37DBEF}"/>
    <cellStyle name="Millares 13 2 2 2 30" xfId="14933" xr:uid="{118D6B4D-1424-4ABD-91D8-1E8ED3226961}"/>
    <cellStyle name="Millares 13 2 2 2 31" xfId="15372" xr:uid="{0B19B3B6-A9F9-4A24-A5D5-859EEA187F24}"/>
    <cellStyle name="Millares 13 2 2 2 32" xfId="15811" xr:uid="{DED10A64-8D93-429B-94EF-0BECB3A7D1C9}"/>
    <cellStyle name="Millares 13 2 2 2 33" xfId="16251" xr:uid="{786DD639-A3F9-43E9-BF10-E855C562C7C8}"/>
    <cellStyle name="Millares 13 2 2 2 34" xfId="16690" xr:uid="{102C212A-49B4-4CCD-9031-5AC7B06C0782}"/>
    <cellStyle name="Millares 13 2 2 2 35" xfId="17129" xr:uid="{37CC5989-92E4-4083-B74E-AD62EFCDF457}"/>
    <cellStyle name="Millares 13 2 2 2 36" xfId="17568" xr:uid="{F1B107AE-0A79-4531-9FD8-BBC5C92F8DDA}"/>
    <cellStyle name="Millares 13 2 2 2 37" xfId="18007" xr:uid="{9D5A5842-3466-40C3-814D-BA09328BA107}"/>
    <cellStyle name="Millares 13 2 2 2 38" xfId="18446" xr:uid="{603AB5CC-DE78-49DB-8237-3833BDED570F}"/>
    <cellStyle name="Millares 13 2 2 2 39" xfId="18885" xr:uid="{66FC5C2E-9F2F-4DA0-950A-5CE88D9B5335}"/>
    <cellStyle name="Millares 13 2 2 2 4" xfId="3517" xr:uid="{9FFB736E-E98A-4E59-A0CD-71565F554CD0}"/>
    <cellStyle name="Millares 13 2 2 2 40" xfId="19324" xr:uid="{24A4EBA2-B6C3-4EDF-AADE-8DF2E57D2807}"/>
    <cellStyle name="Millares 13 2 2 2 41" xfId="19763" xr:uid="{047EC0A7-19A2-4C7C-9756-454E8F057C2F}"/>
    <cellStyle name="Millares 13 2 2 2 42" xfId="20202" xr:uid="{7B22E949-3C74-42EB-A501-B49EB713B118}"/>
    <cellStyle name="Millares 13 2 2 2 43" xfId="20641" xr:uid="{799680E4-E688-46E6-A54E-087950C1EC4B}"/>
    <cellStyle name="Millares 13 2 2 2 44" xfId="21080" xr:uid="{CC008FD4-2382-4E06-8543-12EDAAA551BD}"/>
    <cellStyle name="Millares 13 2 2 2 45" xfId="21519" xr:uid="{CFF43A03-1F15-4997-B707-C3A9F3F1FDAF}"/>
    <cellStyle name="Millares 13 2 2 2 46" xfId="21958" xr:uid="{C080E9EC-0EBF-4C3E-AB9E-21436758AFA6}"/>
    <cellStyle name="Millares 13 2 2 2 47" xfId="22397" xr:uid="{F3645C7E-9BA2-4E4B-B716-CA00BFF09C45}"/>
    <cellStyle name="Millares 13 2 2 2 48" xfId="22836" xr:uid="{3B2EA5F5-D663-4014-962C-A64F5F245BF8}"/>
    <cellStyle name="Millares 13 2 2 2 49" xfId="23275" xr:uid="{06639E82-E720-4375-ACA9-F7B167CC6D3D}"/>
    <cellStyle name="Millares 13 2 2 2 5" xfId="3957" xr:uid="{CC86395D-1E79-471D-AFE7-DB161ADF7EA0}"/>
    <cellStyle name="Millares 13 2 2 2 50" xfId="23714" xr:uid="{580E10D1-C0E3-4DFC-B7B9-E2DDDA010199}"/>
    <cellStyle name="Millares 13 2 2 2 51" xfId="24153" xr:uid="{3CF6D52B-5E5F-48CD-BA74-1BF5862A3E8C}"/>
    <cellStyle name="Millares 13 2 2 2 52" xfId="24592" xr:uid="{3AA977FB-C382-4316-8BBF-CB9BF87AE94F}"/>
    <cellStyle name="Millares 13 2 2 2 53" xfId="25031" xr:uid="{BBDDFEB3-A5F2-45E1-AB5A-7BC10C729C82}"/>
    <cellStyle name="Millares 13 2 2 2 54" xfId="25470" xr:uid="{F6C439BF-1BA4-44F1-ABEF-7AEA4060062C}"/>
    <cellStyle name="Millares 13 2 2 2 55" xfId="25909" xr:uid="{901A0B26-3CCA-4313-BC0D-21C16AC5812A}"/>
    <cellStyle name="Millares 13 2 2 2 56" xfId="26348" xr:uid="{799784EE-4733-4F31-ACEC-25F17FE3A8E1}"/>
    <cellStyle name="Millares 13 2 2 2 57" xfId="26787" xr:uid="{92F40A33-1FEC-4BA9-A0F6-1A69814066F1}"/>
    <cellStyle name="Millares 13 2 2 2 58" xfId="27226" xr:uid="{A9587E41-6052-48BE-952A-3C784856A3D3}"/>
    <cellStyle name="Millares 13 2 2 2 59" xfId="27665" xr:uid="{23F0E70E-B53B-4667-961D-2C51DB86B612}"/>
    <cellStyle name="Millares 13 2 2 2 6" xfId="4396" xr:uid="{4A52A64D-C7F3-4950-9B3B-5A530A44C9C6}"/>
    <cellStyle name="Millares 13 2 2 2 60" xfId="28104" xr:uid="{0E437C30-3DE6-450D-97B8-6F5FADA503EA}"/>
    <cellStyle name="Millares 13 2 2 2 61" xfId="28543" xr:uid="{BC37CE82-2E4F-40BB-AB61-8E02BA99156A}"/>
    <cellStyle name="Millares 13 2 2 2 62" xfId="28982" xr:uid="{BE0A2D20-99E1-4280-9F75-30686ADCDA18}"/>
    <cellStyle name="Millares 13 2 2 2 63" xfId="29421" xr:uid="{6B1D91A2-7EB6-4EAC-AE1B-958D8CB09A11}"/>
    <cellStyle name="Millares 13 2 2 2 64" xfId="29860" xr:uid="{60165B2D-2C20-4506-BE52-7293ABF14446}"/>
    <cellStyle name="Millares 13 2 2 2 65" xfId="30299" xr:uid="{92ADECF4-A244-48EE-A6F4-8DCFFAEF764E}"/>
    <cellStyle name="Millares 13 2 2 2 66" xfId="30738" xr:uid="{73B607CD-563A-46B7-BD67-7183A7120DA1}"/>
    <cellStyle name="Millares 13 2 2 2 67" xfId="31177" xr:uid="{949B07C2-64B6-4E1F-A3B6-6773939DB3EF}"/>
    <cellStyle name="Millares 13 2 2 2 68" xfId="31616" xr:uid="{3A27BB01-DC3A-4EA7-92E1-9E0ABC4460C0}"/>
    <cellStyle name="Millares 13 2 2 2 69" xfId="32056" xr:uid="{68E490E9-080E-45FF-9B1E-A67FBF432C13}"/>
    <cellStyle name="Millares 13 2 2 2 7" xfId="4835" xr:uid="{58BEB4F6-ABBA-4E52-A80C-91485A87857A}"/>
    <cellStyle name="Millares 13 2 2 2 70" xfId="32495" xr:uid="{D4804A3E-BEEE-462C-AD22-BAB7D0904BEA}"/>
    <cellStyle name="Millares 13 2 2 2 71" xfId="32934" xr:uid="{006AE3A8-0053-4AD5-8099-A547CD732E9A}"/>
    <cellStyle name="Millares 13 2 2 2 72" xfId="33373" xr:uid="{6B887D8E-92F2-44C1-BA73-E171A529A34C}"/>
    <cellStyle name="Millares 13 2 2 2 73" xfId="33812" xr:uid="{38E95B20-3949-432D-B6AA-0EDAF671377B}"/>
    <cellStyle name="Millares 13 2 2 2 74" xfId="34251" xr:uid="{6D6B16E4-FC5C-49AF-A43A-615EDB019E71}"/>
    <cellStyle name="Millares 13 2 2 2 75" xfId="34690" xr:uid="{4C5D891D-D0F2-4693-B06F-61418560F9D7}"/>
    <cellStyle name="Millares 13 2 2 2 76" xfId="35129" xr:uid="{DC0DCC93-BBFC-4719-95BD-32C0016E84F5}"/>
    <cellStyle name="Millares 13 2 2 2 77" xfId="35568" xr:uid="{4BBED3A7-0DD8-4868-A756-67982E0C55F1}"/>
    <cellStyle name="Millares 13 2 2 2 78" xfId="36007" xr:uid="{A5F3A080-0126-4AC5-A99C-692D6BF2E139}"/>
    <cellStyle name="Millares 13 2 2 2 79" xfId="36446" xr:uid="{1D0CB707-D1D1-4DF3-8BB8-4CBB567C287F}"/>
    <cellStyle name="Millares 13 2 2 2 8" xfId="5274" xr:uid="{CA3D10BB-DE4E-4311-8A49-462C71C40217}"/>
    <cellStyle name="Millares 13 2 2 2 80" xfId="36885" xr:uid="{F5B85C72-4D0C-4D81-A1C3-423441500E04}"/>
    <cellStyle name="Millares 13 2 2 2 81" xfId="37323" xr:uid="{693F8048-7EA0-473A-A849-D97F117E21D9}"/>
    <cellStyle name="Millares 13 2 2 2 82" xfId="37762" xr:uid="{A1D65AC4-2644-4253-B959-05B6C2651949}"/>
    <cellStyle name="Millares 13 2 2 2 83" xfId="38201" xr:uid="{493B7F7B-3687-490A-B53E-CA654C4D6B69}"/>
    <cellStyle name="Millares 13 2 2 2 84" xfId="38640" xr:uid="{70E24F67-675D-4810-BB9C-FBE2B398E431}"/>
    <cellStyle name="Millares 13 2 2 2 85" xfId="39079" xr:uid="{6C055AF0-3BB9-4909-9E29-A99F920B944E}"/>
    <cellStyle name="Millares 13 2 2 2 86" xfId="39518" xr:uid="{40083C41-5330-4422-A842-317628EFC299}"/>
    <cellStyle name="Millares 13 2 2 2 87" xfId="39957" xr:uid="{1A45CA06-4BAC-488B-AF84-778470E1DADB}"/>
    <cellStyle name="Millares 13 2 2 2 88" xfId="40397" xr:uid="{43903D55-373D-4A3B-8320-609D182670AC}"/>
    <cellStyle name="Millares 13 2 2 2 89" xfId="40836" xr:uid="{CE383ADF-9D27-45B0-9674-8F9F83F424A0}"/>
    <cellStyle name="Millares 13 2 2 2 9" xfId="5713" xr:uid="{EC4DF662-6920-424C-B16E-6714E749A564}"/>
    <cellStyle name="Millares 13 2 2 2 90" xfId="41275" xr:uid="{5A4CAA34-82A4-4127-9C38-2D1810655174}"/>
    <cellStyle name="Millares 13 2 2 2 91" xfId="41714" xr:uid="{F540CF37-7C73-45DD-9CB6-186E9486D325}"/>
    <cellStyle name="Millares 13 2 2 2 92" xfId="42153" xr:uid="{B099E2E1-8DD2-4CE0-9AE5-8D6D0F2F3E83}"/>
    <cellStyle name="Millares 13 2 2 2 93" xfId="42592" xr:uid="{9F9CA1D6-EC35-4FB1-9AFE-F4B8BE21C692}"/>
    <cellStyle name="Millares 13 2 2 2 94" xfId="43031" xr:uid="{173985FF-C4A5-41F5-BEDE-6339852C648A}"/>
    <cellStyle name="Millares 13 2 2 2 95" xfId="43470" xr:uid="{AB1392A0-679F-4758-A595-370D6C467DA2}"/>
    <cellStyle name="Millares 13 2 2 2 96" xfId="43909" xr:uid="{0C82C90C-7970-4614-BE7D-E971C952C6D3}"/>
    <cellStyle name="Millares 13 2 2 2 97" xfId="44348" xr:uid="{714889ED-A7BE-4AD7-8B48-6BB4E06BCDC0}"/>
    <cellStyle name="Millares 13 2 2 2 98" xfId="44787" xr:uid="{6A52199A-C73F-4AEB-9C4C-620241F89CCF}"/>
    <cellStyle name="Millares 13 2 2 2 99" xfId="45226" xr:uid="{FC6F720A-BA08-4E68-AAD3-BD70D7F29E3D}"/>
    <cellStyle name="Millares 13 2 2 20" xfId="9891" xr:uid="{B84BA9C3-6F55-4D2A-B0E3-57BADEE9388C}"/>
    <cellStyle name="Millares 13 2 2 21" xfId="10329" xr:uid="{6F0E7E6E-A611-4DC2-A40C-1934D1A0A031}"/>
    <cellStyle name="Millares 13 2 2 22" xfId="10768" xr:uid="{D8645855-159B-4C81-AD8F-14F1B29E72B4}"/>
    <cellStyle name="Millares 13 2 2 23" xfId="11207" xr:uid="{681DFDD0-2DFA-4407-B005-02F89E7513FB}"/>
    <cellStyle name="Millares 13 2 2 24" xfId="11646" xr:uid="{B0BD8183-E30B-49E6-BE1F-19393A30AA2B}"/>
    <cellStyle name="Millares 13 2 2 25" xfId="12085" xr:uid="{2DA2F628-B9B3-4B42-BED1-ACF2282566CB}"/>
    <cellStyle name="Millares 13 2 2 26" xfId="12524" xr:uid="{52A841A6-524F-44B8-9DE2-B65ECD7D9A71}"/>
    <cellStyle name="Millares 13 2 2 27" xfId="12964" xr:uid="{EF1DBA40-63EB-47D3-9CC5-3D519F37F576}"/>
    <cellStyle name="Millares 13 2 2 28" xfId="13403" xr:uid="{6605AF26-191A-4300-AE50-B3A8540A7056}"/>
    <cellStyle name="Millares 13 2 2 29" xfId="13843" xr:uid="{81883D12-3376-453D-90DD-5947AF4B87DF}"/>
    <cellStyle name="Millares 13 2 2 3" xfId="2427" xr:uid="{78A7BCFA-6C1F-4A44-8D76-4CC0F933ECBE}"/>
    <cellStyle name="Millares 13 2 2 30" xfId="14282" xr:uid="{BB13E204-C5E3-43D8-971D-92A8D49F813C}"/>
    <cellStyle name="Millares 13 2 2 31" xfId="14721" xr:uid="{CD34EC1C-4DD3-4017-BF3C-C88DE4D63BCD}"/>
    <cellStyle name="Millares 13 2 2 32" xfId="15160" xr:uid="{1C707E27-65F7-4D4F-B2F1-FCF3E07870E1}"/>
    <cellStyle name="Millares 13 2 2 33" xfId="15599" xr:uid="{2C13A02E-8739-4DFF-A49A-4C997B3949A6}"/>
    <cellStyle name="Millares 13 2 2 34" xfId="16038" xr:uid="{FB0E1142-662F-42E8-B2D9-0068400DC273}"/>
    <cellStyle name="Millares 13 2 2 35" xfId="16478" xr:uid="{789C3555-272B-466D-B50E-A08DE16C2B2B}"/>
    <cellStyle name="Millares 13 2 2 36" xfId="16917" xr:uid="{E5A4BF67-1B78-40BB-B201-8BBA8DE0C97B}"/>
    <cellStyle name="Millares 13 2 2 37" xfId="17356" xr:uid="{13CFE6BC-000F-48A6-9C09-B3DBCE87B716}"/>
    <cellStyle name="Millares 13 2 2 38" xfId="17795" xr:uid="{457BB8C0-5875-4505-A383-E84227AA05FD}"/>
    <cellStyle name="Millares 13 2 2 39" xfId="18234" xr:uid="{4066F414-84E0-4883-A625-1E38ACDDC54D}"/>
    <cellStyle name="Millares 13 2 2 4" xfId="2867" xr:uid="{4583373D-C219-40E7-B849-F54019AFCCC4}"/>
    <cellStyle name="Millares 13 2 2 40" xfId="18673" xr:uid="{94ABB755-6ECA-4561-AD1F-B608979FBE1E}"/>
    <cellStyle name="Millares 13 2 2 41" xfId="19112" xr:uid="{4B63EA51-DB53-49E7-8EB6-6B2FDBE890DA}"/>
    <cellStyle name="Millares 13 2 2 42" xfId="19551" xr:uid="{BFC2FEFA-9B15-4B39-88D4-A6C4F05DFF81}"/>
    <cellStyle name="Millares 13 2 2 43" xfId="19990" xr:uid="{AAB68FA8-45E7-415F-B24F-2A6D8EB5B313}"/>
    <cellStyle name="Millares 13 2 2 44" xfId="20429" xr:uid="{1CAD1C5C-BC45-4645-A2FF-8E9896417BE1}"/>
    <cellStyle name="Millares 13 2 2 45" xfId="20868" xr:uid="{7B717067-080C-48B5-97DF-CD4CD32EFF20}"/>
    <cellStyle name="Millares 13 2 2 46" xfId="21307" xr:uid="{1FC5D021-C1CA-4AF9-8C8A-3DC86F17CB6A}"/>
    <cellStyle name="Millares 13 2 2 47" xfId="21746" xr:uid="{1D095B2A-BBB0-4CB2-AD5D-E8CA5F2FDEA0}"/>
    <cellStyle name="Millares 13 2 2 48" xfId="22185" xr:uid="{37411FCC-E5A6-488C-A8CD-FE59B5FFAFE6}"/>
    <cellStyle name="Millares 13 2 2 49" xfId="22624" xr:uid="{CA84C564-43BC-41FD-A24A-959BAA8C1E7D}"/>
    <cellStyle name="Millares 13 2 2 5" xfId="3305" xr:uid="{F08D2506-21ED-4AE5-8738-DFC5BD9CD452}"/>
    <cellStyle name="Millares 13 2 2 50" xfId="23063" xr:uid="{73C06BF9-4A83-437C-B326-C6F2FAACA605}"/>
    <cellStyle name="Millares 13 2 2 51" xfId="23502" xr:uid="{35747131-4C80-4F8D-9316-179F9CBBCC44}"/>
    <cellStyle name="Millares 13 2 2 52" xfId="23941" xr:uid="{D20BCB0B-7343-473B-9274-6C4449D976FC}"/>
    <cellStyle name="Millares 13 2 2 53" xfId="24380" xr:uid="{F378B3BC-171C-470C-ADE8-D7B8FEB44525}"/>
    <cellStyle name="Millares 13 2 2 54" xfId="24819" xr:uid="{65933ACB-13E7-4192-BFB1-0AE07F8E82FF}"/>
    <cellStyle name="Millares 13 2 2 55" xfId="25258" xr:uid="{B29AF59D-8694-46F6-855B-C8166B489EF8}"/>
    <cellStyle name="Millares 13 2 2 56" xfId="25697" xr:uid="{A5927441-5B3E-4BAD-AFFC-FC80463A68C3}"/>
    <cellStyle name="Millares 13 2 2 57" xfId="26136" xr:uid="{0F012F8B-FDAA-4E19-89B2-8008D5BB1C6D}"/>
    <cellStyle name="Millares 13 2 2 58" xfId="26575" xr:uid="{2EC30A35-53A9-440B-8784-EB3E2D9AA021}"/>
    <cellStyle name="Millares 13 2 2 59" xfId="27014" xr:uid="{D52F47BB-564F-4A29-852E-991A880E2BCD}"/>
    <cellStyle name="Millares 13 2 2 6" xfId="3745" xr:uid="{A7349659-B40D-4DB4-84B5-40D87F1C476B}"/>
    <cellStyle name="Millares 13 2 2 60" xfId="27453" xr:uid="{4C284F80-071A-408B-8D44-8BFBAFBEA4FA}"/>
    <cellStyle name="Millares 13 2 2 61" xfId="27892" xr:uid="{C2102ED6-5594-4ACB-85D2-EDE2C2C82AC5}"/>
    <cellStyle name="Millares 13 2 2 62" xfId="28331" xr:uid="{FC1CFC01-75AB-4078-BE74-CE6AF3E36ED8}"/>
    <cellStyle name="Millares 13 2 2 63" xfId="28770" xr:uid="{7A463A42-CAC6-42FE-A336-9F1F3255AB3D}"/>
    <cellStyle name="Millares 13 2 2 64" xfId="29209" xr:uid="{B4AE3A3F-EDAF-49D3-BECB-EC6D5DA131E8}"/>
    <cellStyle name="Millares 13 2 2 65" xfId="29648" xr:uid="{3A505F2E-CD28-4299-B7AD-D9636CE552A1}"/>
    <cellStyle name="Millares 13 2 2 66" xfId="30087" xr:uid="{279AAEAD-80DE-47BA-85E2-4DD92D06B59E}"/>
    <cellStyle name="Millares 13 2 2 67" xfId="30526" xr:uid="{CF62CFFC-7693-49B8-A14F-C0AD0F8D2AE8}"/>
    <cellStyle name="Millares 13 2 2 68" xfId="30965" xr:uid="{F3B964D9-D8D5-4058-9DEF-FF1A1A3DA563}"/>
    <cellStyle name="Millares 13 2 2 69" xfId="31404" xr:uid="{7F6C3941-B2F8-473D-9E12-D3D3A6F23419}"/>
    <cellStyle name="Millares 13 2 2 7" xfId="4184" xr:uid="{804A4DED-9EC0-4BEC-9A26-3B1C2E4A1592}"/>
    <cellStyle name="Millares 13 2 2 70" xfId="31843" xr:uid="{8A674128-951C-465C-AC1D-5EA2EB000FD5}"/>
    <cellStyle name="Millares 13 2 2 71" xfId="32283" xr:uid="{7C026EF5-3667-4ECB-A8B5-4F9A8EB9C931}"/>
    <cellStyle name="Millares 13 2 2 72" xfId="32722" xr:uid="{98197DC3-7717-4083-AB31-A7DB204FE485}"/>
    <cellStyle name="Millares 13 2 2 73" xfId="33161" xr:uid="{AF738B0C-8813-43C2-9C3D-15EE81FD5E49}"/>
    <cellStyle name="Millares 13 2 2 74" xfId="33600" xr:uid="{18624DB5-35B2-48D7-AA60-7036EC87ECC2}"/>
    <cellStyle name="Millares 13 2 2 75" xfId="34039" xr:uid="{F9032CEB-98E4-4CB3-9595-BB7B112875BA}"/>
    <cellStyle name="Millares 13 2 2 76" xfId="34478" xr:uid="{9C8C706B-748E-4BFB-B52C-28062FA8DAAA}"/>
    <cellStyle name="Millares 13 2 2 77" xfId="34917" xr:uid="{A583BD0A-8819-4F48-A495-1713E572E42C}"/>
    <cellStyle name="Millares 13 2 2 78" xfId="35356" xr:uid="{F6182FD2-B065-4788-A14B-82FC282BA082}"/>
    <cellStyle name="Millares 13 2 2 79" xfId="35795" xr:uid="{C61109F5-5436-4B40-A82A-217702277E3E}"/>
    <cellStyle name="Millares 13 2 2 8" xfId="4623" xr:uid="{5F970D25-FFDA-4705-B6DC-CF07A0A54D65}"/>
    <cellStyle name="Millares 13 2 2 80" xfId="36234" xr:uid="{6C54AA77-85BB-44FC-8ABB-956899A245C0}"/>
    <cellStyle name="Millares 13 2 2 81" xfId="36673" xr:uid="{D62438D0-5D49-4543-9E8E-631423B03481}"/>
    <cellStyle name="Millares 13 2 2 82" xfId="37111" xr:uid="{0B08ED38-4DBF-4D9A-A61E-5659C65D08E0}"/>
    <cellStyle name="Millares 13 2 2 83" xfId="37550" xr:uid="{BD76275A-953C-46E4-B1DF-343903D820AE}"/>
    <cellStyle name="Millares 13 2 2 84" xfId="37989" xr:uid="{E230661D-563A-427B-A282-12EA47F0A019}"/>
    <cellStyle name="Millares 13 2 2 85" xfId="38428" xr:uid="{11ED2842-CFBE-4753-B84D-FFE0E1CF155B}"/>
    <cellStyle name="Millares 13 2 2 86" xfId="38867" xr:uid="{84F94676-DA2B-4D72-B056-29E3DE7ADBE9}"/>
    <cellStyle name="Millares 13 2 2 87" xfId="39306" xr:uid="{5D7732F7-83B6-42C2-8BBB-5E76AEDB887F}"/>
    <cellStyle name="Millares 13 2 2 88" xfId="39745" xr:uid="{482F4FA3-13E8-47EB-916F-96A01706B605}"/>
    <cellStyle name="Millares 13 2 2 89" xfId="40185" xr:uid="{87089E62-999B-455E-9D3F-39970A31F665}"/>
    <cellStyle name="Millares 13 2 2 9" xfId="5062" xr:uid="{0562D7C6-B035-4294-8422-9D4315049BBE}"/>
    <cellStyle name="Millares 13 2 2 90" xfId="40624" xr:uid="{6C56F935-0DDC-4D7B-ABD7-43F1BBB77C4D}"/>
    <cellStyle name="Millares 13 2 2 91" xfId="41063" xr:uid="{B43DFFCB-4F4B-44E0-93A7-472D3AAF8DFC}"/>
    <cellStyle name="Millares 13 2 2 92" xfId="41502" xr:uid="{35FA4292-2439-4477-AEA6-825D751C4DF0}"/>
    <cellStyle name="Millares 13 2 2 93" xfId="41941" xr:uid="{D745ADC7-CC3E-46AA-B4ED-356E5A20BA81}"/>
    <cellStyle name="Millares 13 2 2 94" xfId="42380" xr:uid="{DE562A96-23AE-48A5-A2D4-081D52596590}"/>
    <cellStyle name="Millares 13 2 2 95" xfId="42819" xr:uid="{877D8BEA-21C0-4034-80D9-9B2373A88223}"/>
    <cellStyle name="Millares 13 2 2 96" xfId="43258" xr:uid="{68089701-3BB9-46DD-B23C-F22A23939B06}"/>
    <cellStyle name="Millares 13 2 2 97" xfId="43697" xr:uid="{D8F9E8F3-AE2B-4A6A-AE08-483BE07306FF}"/>
    <cellStyle name="Millares 13 2 2 98" xfId="44136" xr:uid="{D16F95C0-C1F3-4EB1-9B6C-963387C7F493}"/>
    <cellStyle name="Millares 13 2 2 99" xfId="44575" xr:uid="{E9542AAF-53D3-4656-8A47-2C44754FD1D1}"/>
    <cellStyle name="Millares 13 2 20" xfId="9346" xr:uid="{7E996AE1-CA62-4D67-AE83-29DA820FA98B}"/>
    <cellStyle name="Millares 13 2 21" xfId="9785" xr:uid="{7A56AB85-AD03-49B3-98CC-C0759745C217}"/>
    <cellStyle name="Millares 13 2 22" xfId="10223" xr:uid="{7C25FE38-9E5E-4627-AD14-3BAD9510A0C3}"/>
    <cellStyle name="Millares 13 2 23" xfId="10662" xr:uid="{FD442BEF-96DF-43E8-A8B9-98E445DF9CAA}"/>
    <cellStyle name="Millares 13 2 24" xfId="11101" xr:uid="{26CC8521-B82D-48AA-A9D5-B6D65FC2B459}"/>
    <cellStyle name="Millares 13 2 25" xfId="11540" xr:uid="{08082DED-AFDB-4C05-9246-042A4BD352C8}"/>
    <cellStyle name="Millares 13 2 26" xfId="11979" xr:uid="{917B6308-7AFF-4F56-8053-C56D0958DE4F}"/>
    <cellStyle name="Millares 13 2 27" xfId="12418" xr:uid="{EE3E52C8-7F52-48A2-86A0-1473E348F62E}"/>
    <cellStyle name="Millares 13 2 28" xfId="12858" xr:uid="{0F017956-8A76-43CC-9DB7-CDB41215F22E}"/>
    <cellStyle name="Millares 13 2 29" xfId="13297" xr:uid="{3ED3CD1D-6152-4598-A087-5A67B075F809}"/>
    <cellStyle name="Millares 13 2 3" xfId="1498" xr:uid="{5F2043AE-BFD0-431C-B7AD-18562C2FE5AB}"/>
    <cellStyle name="Millares 13 2 3 10" xfId="6046" xr:uid="{E79CE43E-2680-49E8-82BB-7931595D4949}"/>
    <cellStyle name="Millares 13 2 3 100" xfId="45559" xr:uid="{400D5EF8-1E8C-4303-A497-6DC0CF53F510}"/>
    <cellStyle name="Millares 13 2 3 101" xfId="45998" xr:uid="{F638F6A4-5428-435C-A948-D5001027F8C9}"/>
    <cellStyle name="Millares 13 2 3 102" xfId="46437" xr:uid="{C6EF9968-1433-4805-8BBA-B8F36C349C22}"/>
    <cellStyle name="Millares 13 2 3 103" xfId="46876" xr:uid="{9D50C57E-6CC4-43C9-AE60-9E5E0C1A5656}"/>
    <cellStyle name="Millares 13 2 3 104" xfId="47315" xr:uid="{9ECD64BE-9DE8-4ADE-BEDA-83DFE8CEE3F8}"/>
    <cellStyle name="Millares 13 2 3 105" xfId="47754" xr:uid="{3A87851D-7211-4F0E-94BE-28F5075F2852}"/>
    <cellStyle name="Millares 13 2 3 106" xfId="48193" xr:uid="{0D1E85A9-C8D1-4FDB-9CE4-022337426F8A}"/>
    <cellStyle name="Millares 13 2 3 107" xfId="48632" xr:uid="{699C7E46-67A9-4A58-92E6-2E90A7F961CD}"/>
    <cellStyle name="Millares 13 2 3 108" xfId="49071" xr:uid="{2826802C-8CCF-4E8B-8DF8-6416A5076699}"/>
    <cellStyle name="Millares 13 2 3 109" xfId="49510" xr:uid="{572F75CA-C8EF-4B12-9444-D74FC3431A26}"/>
    <cellStyle name="Millares 13 2 3 11" xfId="6485" xr:uid="{79C023F2-DEA8-46E6-8906-C2DC4FF7E2AF}"/>
    <cellStyle name="Millares 13 2 3 110" xfId="49949" xr:uid="{C98B2FD9-AFFA-4AB0-9467-62AAA6502B4F}"/>
    <cellStyle name="Millares 13 2 3 111" xfId="50388" xr:uid="{27B12F50-486E-4C13-846F-743CD99721F5}"/>
    <cellStyle name="Millares 13 2 3 112" xfId="50827" xr:uid="{203F5B63-2D46-4FE8-8B3A-5B163A4B9A2D}"/>
    <cellStyle name="Millares 13 2 3 113" xfId="51266" xr:uid="{CC434DF3-5E7B-4B19-B335-296A54CFB5D7}"/>
    <cellStyle name="Millares 13 2 3 114" xfId="51705" xr:uid="{7A1DDFC8-2FB2-435C-9A90-3BB1D958F88D}"/>
    <cellStyle name="Millares 13 2 3 115" xfId="52144" xr:uid="{58BBB5BB-401E-4120-8852-A57E6BAA8621}"/>
    <cellStyle name="Millares 13 2 3 116" xfId="52583" xr:uid="{1EF52F2E-1FE3-4C93-82FD-723B70B316EC}"/>
    <cellStyle name="Millares 13 2 3 117" xfId="53022" xr:uid="{CCF987AD-01B6-4062-9552-15C774FA704E}"/>
    <cellStyle name="Millares 13 2 3 118" xfId="53461" xr:uid="{3A0EC12B-AC44-4A2A-A289-2D4CA049C7E9}"/>
    <cellStyle name="Millares 13 2 3 119" xfId="53900" xr:uid="{55C7540A-45D9-41D7-B642-D6E385E3A323}"/>
    <cellStyle name="Millares 13 2 3 12" xfId="6924" xr:uid="{704E1F6D-2829-4F55-BA2C-8F3A01BD4E24}"/>
    <cellStyle name="Millares 13 2 3 120" xfId="54339" xr:uid="{405DC592-976F-403A-8F45-25040332ED66}"/>
    <cellStyle name="Millares 13 2 3 121" xfId="54778" xr:uid="{F397192F-CC9D-4692-852F-5026065CF1CA}"/>
    <cellStyle name="Millares 13 2 3 13" xfId="7363" xr:uid="{6F03D0C0-A720-450C-8CE1-D2D33D639F9D}"/>
    <cellStyle name="Millares 13 2 3 14" xfId="7802" xr:uid="{A6C5B2D6-57EF-4BEE-AC25-E265829F51C8}"/>
    <cellStyle name="Millares 13 2 3 15" xfId="8241" xr:uid="{21360551-1900-40F5-A627-62359B789E24}"/>
    <cellStyle name="Millares 13 2 3 16" xfId="8680" xr:uid="{483302E1-F603-43C1-9284-306636FCB29E}"/>
    <cellStyle name="Millares 13 2 3 17" xfId="9119" xr:uid="{AAA65D71-9A21-40BB-90AA-8D3024CE0479}"/>
    <cellStyle name="Millares 13 2 3 18" xfId="9558" xr:uid="{8D5A7BA8-C8C6-4ABE-9AA2-555369141A1D}"/>
    <cellStyle name="Millares 13 2 3 19" xfId="9997" xr:uid="{61917D61-0F16-4B6B-9335-333989D2040D}"/>
    <cellStyle name="Millares 13 2 3 2" xfId="2534" xr:uid="{D79EA9F2-6354-4167-BBD4-5B12E71361D4}"/>
    <cellStyle name="Millares 13 2 3 20" xfId="10435" xr:uid="{F27165A6-3191-447B-BEB8-3E55C8F92CCB}"/>
    <cellStyle name="Millares 13 2 3 21" xfId="10874" xr:uid="{D34949A2-DC77-4AC2-ACD7-B10B54A63A70}"/>
    <cellStyle name="Millares 13 2 3 22" xfId="11313" xr:uid="{34C05EDE-8D50-456C-9A45-4139336AE972}"/>
    <cellStyle name="Millares 13 2 3 23" xfId="11752" xr:uid="{20CE524D-75DC-4AB3-BD7E-5C06D2526CA2}"/>
    <cellStyle name="Millares 13 2 3 24" xfId="12191" xr:uid="{E190CA8E-BF9D-430D-AD59-02FE0AEF7090}"/>
    <cellStyle name="Millares 13 2 3 25" xfId="12631" xr:uid="{77B3E715-2A71-4F6F-BB51-2C7D518A37C4}"/>
    <cellStyle name="Millares 13 2 3 26" xfId="13070" xr:uid="{B4C46531-623F-4CAD-94A8-E8969F14F4C8}"/>
    <cellStyle name="Millares 13 2 3 27" xfId="13510" xr:uid="{3176EAC7-8117-43A0-8C60-43F6E50A6CDB}"/>
    <cellStyle name="Millares 13 2 3 28" xfId="13949" xr:uid="{44A9918D-00D4-4F3A-9AF9-382C92724F8F}"/>
    <cellStyle name="Millares 13 2 3 29" xfId="14388" xr:uid="{9E59957E-CAC6-4B28-BD4A-64AFB0525120}"/>
    <cellStyle name="Millares 13 2 3 3" xfId="2973" xr:uid="{7C54B32D-F03A-43DC-8844-F49CACDC3DFD}"/>
    <cellStyle name="Millares 13 2 3 30" xfId="14827" xr:uid="{B60C9962-4C26-4B2D-9E3C-550A25A361AA}"/>
    <cellStyle name="Millares 13 2 3 31" xfId="15266" xr:uid="{A1069603-F5A9-49E6-987E-E2BC0E224877}"/>
    <cellStyle name="Millares 13 2 3 32" xfId="15705" xr:uid="{5D929EC2-2D40-4477-9A63-FCC2BAD668DD}"/>
    <cellStyle name="Millares 13 2 3 33" xfId="16145" xr:uid="{A5630938-D60B-4F06-B4D1-99F06B99D2E9}"/>
    <cellStyle name="Millares 13 2 3 34" xfId="16584" xr:uid="{CF842706-6771-4477-96B7-DBEDF72D0D4F}"/>
    <cellStyle name="Millares 13 2 3 35" xfId="17023" xr:uid="{066AB2E0-1CD7-4C74-818D-E67A0ADCD458}"/>
    <cellStyle name="Millares 13 2 3 36" xfId="17462" xr:uid="{72369057-2E6A-449B-AF52-7794127AF535}"/>
    <cellStyle name="Millares 13 2 3 37" xfId="17901" xr:uid="{D35E387F-24AD-45EC-B684-55764BB51804}"/>
    <cellStyle name="Millares 13 2 3 38" xfId="18340" xr:uid="{59939EDD-880E-476B-974F-0BC5E663FC6F}"/>
    <cellStyle name="Millares 13 2 3 39" xfId="18779" xr:uid="{03CCD6B9-8EAD-4BB9-B68B-C974C93F2D8D}"/>
    <cellStyle name="Millares 13 2 3 4" xfId="3411" xr:uid="{22406875-5BD5-4290-941F-44104F0005EB}"/>
    <cellStyle name="Millares 13 2 3 40" xfId="19218" xr:uid="{34B040FD-99E7-46D3-94F9-D4F22F5D33D5}"/>
    <cellStyle name="Millares 13 2 3 41" xfId="19657" xr:uid="{5E925001-18D8-45EA-8C1F-3E55FB254813}"/>
    <cellStyle name="Millares 13 2 3 42" xfId="20096" xr:uid="{14CEF749-CF87-4DBE-834C-8A46E0700FA3}"/>
    <cellStyle name="Millares 13 2 3 43" xfId="20535" xr:uid="{862FE90C-E28F-4C28-AB24-A4DDC0581613}"/>
    <cellStyle name="Millares 13 2 3 44" xfId="20974" xr:uid="{738259A3-5F42-49D9-AD5E-A41BE2A4C44B}"/>
    <cellStyle name="Millares 13 2 3 45" xfId="21413" xr:uid="{E239AFC0-220D-4730-8DC2-C976AD262087}"/>
    <cellStyle name="Millares 13 2 3 46" xfId="21852" xr:uid="{1EB8F9B5-414C-448D-A013-D6273C1B9DFE}"/>
    <cellStyle name="Millares 13 2 3 47" xfId="22291" xr:uid="{92AC9D66-CCD0-4BCC-83F6-A6283D911223}"/>
    <cellStyle name="Millares 13 2 3 48" xfId="22730" xr:uid="{526B480F-D031-4658-9ABC-0CCBA112FCC0}"/>
    <cellStyle name="Millares 13 2 3 49" xfId="23169" xr:uid="{CF43BC60-ADD0-495F-B573-57F37671D5A6}"/>
    <cellStyle name="Millares 13 2 3 5" xfId="3851" xr:uid="{D3966AAF-276F-4E0B-8A63-0B98FB7CF2BB}"/>
    <cellStyle name="Millares 13 2 3 50" xfId="23608" xr:uid="{638F63E1-836D-424B-A253-10AF0E8E6076}"/>
    <cellStyle name="Millares 13 2 3 51" xfId="24047" xr:uid="{36F5B446-EE7A-4C84-99AD-C523AE4D9CA6}"/>
    <cellStyle name="Millares 13 2 3 52" xfId="24486" xr:uid="{1B2855AF-622E-4345-A724-AA96282D694A}"/>
    <cellStyle name="Millares 13 2 3 53" xfId="24925" xr:uid="{997BFB16-43D0-475E-8E10-C5E3B705DEFC}"/>
    <cellStyle name="Millares 13 2 3 54" xfId="25364" xr:uid="{E1005E4A-BA95-4C39-885F-213FB773AB77}"/>
    <cellStyle name="Millares 13 2 3 55" xfId="25803" xr:uid="{CFE1134F-4E61-45BE-AD99-472B8BBDB825}"/>
    <cellStyle name="Millares 13 2 3 56" xfId="26242" xr:uid="{816C2A48-8146-41DE-AF8E-3EBA329D65BD}"/>
    <cellStyle name="Millares 13 2 3 57" xfId="26681" xr:uid="{F649C42E-FEC4-4654-B758-95166A80BB3B}"/>
    <cellStyle name="Millares 13 2 3 58" xfId="27120" xr:uid="{AA753DA5-26DC-4DB4-8A8B-5D173570AAEC}"/>
    <cellStyle name="Millares 13 2 3 59" xfId="27559" xr:uid="{53E2C21B-7E26-4D59-9614-B1D813942FA3}"/>
    <cellStyle name="Millares 13 2 3 6" xfId="4290" xr:uid="{809E7EC2-1A15-4A0C-BE90-D0CF0A3034E7}"/>
    <cellStyle name="Millares 13 2 3 60" xfId="27998" xr:uid="{61CC66AE-EAAB-4674-97FE-68EC98FD76D7}"/>
    <cellStyle name="Millares 13 2 3 61" xfId="28437" xr:uid="{FBE12C98-E722-4D35-BBDA-6F7C493DCCC9}"/>
    <cellStyle name="Millares 13 2 3 62" xfId="28876" xr:uid="{04F4A974-B909-48B6-B67F-9F28583887F3}"/>
    <cellStyle name="Millares 13 2 3 63" xfId="29315" xr:uid="{72D3924A-C05E-4BF4-8CD9-E6379FD03756}"/>
    <cellStyle name="Millares 13 2 3 64" xfId="29754" xr:uid="{3655054C-43C6-4090-B459-C0D443AA755A}"/>
    <cellStyle name="Millares 13 2 3 65" xfId="30193" xr:uid="{CB6E6C76-F539-4810-9553-1A32425C6310}"/>
    <cellStyle name="Millares 13 2 3 66" xfId="30632" xr:uid="{7D0C30AE-7F10-4C4C-B59D-D9EF03ADC4C4}"/>
    <cellStyle name="Millares 13 2 3 67" xfId="31071" xr:uid="{72DC6FE9-E1A9-45BA-ABA4-F0CC32CBF1CB}"/>
    <cellStyle name="Millares 13 2 3 68" xfId="31510" xr:uid="{B9A4A69B-C8FD-4E7D-82BC-BD2DD4E6E639}"/>
    <cellStyle name="Millares 13 2 3 69" xfId="31950" xr:uid="{E220B5B2-D7F6-4B30-B9D7-A5924D9D5539}"/>
    <cellStyle name="Millares 13 2 3 7" xfId="4729" xr:uid="{66830FC1-30ED-4E32-9C3E-2675D5F9A9A6}"/>
    <cellStyle name="Millares 13 2 3 70" xfId="32389" xr:uid="{DFEBBC55-5FB9-48B2-9810-A1896612FE5B}"/>
    <cellStyle name="Millares 13 2 3 71" xfId="32828" xr:uid="{7F563FC9-2401-4B15-B723-1F377F7768D5}"/>
    <cellStyle name="Millares 13 2 3 72" xfId="33267" xr:uid="{DF11F444-432D-416F-A0E9-AE6C5BA89CAA}"/>
    <cellStyle name="Millares 13 2 3 73" xfId="33706" xr:uid="{AC0CEEE0-D5EE-4C2F-B4B5-148555068847}"/>
    <cellStyle name="Millares 13 2 3 74" xfId="34145" xr:uid="{B0C93F12-A879-4B40-99FE-C8EEA296DD86}"/>
    <cellStyle name="Millares 13 2 3 75" xfId="34584" xr:uid="{FDC8035D-2643-4BAB-86A8-9F3BB248CAB0}"/>
    <cellStyle name="Millares 13 2 3 76" xfId="35023" xr:uid="{CA206982-0C3D-4B5A-97B7-FFB774CBF8AC}"/>
    <cellStyle name="Millares 13 2 3 77" xfId="35462" xr:uid="{549BCE64-587A-41E0-A914-75DDD52C09AB}"/>
    <cellStyle name="Millares 13 2 3 78" xfId="35901" xr:uid="{05C90D40-4E36-4A2B-A9FB-BD249442A71C}"/>
    <cellStyle name="Millares 13 2 3 79" xfId="36340" xr:uid="{C3879F2B-857D-4264-BFE1-FF4F32E2710F}"/>
    <cellStyle name="Millares 13 2 3 8" xfId="5168" xr:uid="{95B0A64E-3ABB-4E4F-BE40-9801BD031912}"/>
    <cellStyle name="Millares 13 2 3 80" xfId="36779" xr:uid="{54555512-2933-4970-A190-F0EE205A1696}"/>
    <cellStyle name="Millares 13 2 3 81" xfId="37217" xr:uid="{616CCA55-E714-4564-8631-EAEDC6E064C9}"/>
    <cellStyle name="Millares 13 2 3 82" xfId="37656" xr:uid="{8105018E-94B9-4DE8-B394-AD2A893D2711}"/>
    <cellStyle name="Millares 13 2 3 83" xfId="38095" xr:uid="{8A2F57D3-37F8-4704-994E-55B9D7DAB0F6}"/>
    <cellStyle name="Millares 13 2 3 84" xfId="38534" xr:uid="{17308DB7-F67F-469B-932A-E22965F63BED}"/>
    <cellStyle name="Millares 13 2 3 85" xfId="38973" xr:uid="{C4E7218D-0DAD-4BC3-9AE6-E37591D29972}"/>
    <cellStyle name="Millares 13 2 3 86" xfId="39412" xr:uid="{6C6BB314-3B31-48CA-AF6C-0B9ABD89AA61}"/>
    <cellStyle name="Millares 13 2 3 87" xfId="39851" xr:uid="{CB716AFE-59D5-4900-9D6D-E2B5C42A5AB8}"/>
    <cellStyle name="Millares 13 2 3 88" xfId="40291" xr:uid="{005062B4-AEE0-4E66-A257-A99A6AACCF31}"/>
    <cellStyle name="Millares 13 2 3 89" xfId="40730" xr:uid="{79D38491-C610-4F89-87E3-88996A42DCB8}"/>
    <cellStyle name="Millares 13 2 3 9" xfId="5607" xr:uid="{5A707159-9E79-4C48-9352-B14748A69A72}"/>
    <cellStyle name="Millares 13 2 3 90" xfId="41169" xr:uid="{2E12E228-D77B-4BFE-B6CC-8ADA1944F7E6}"/>
    <cellStyle name="Millares 13 2 3 91" xfId="41608" xr:uid="{BAFE3851-0339-4112-B41F-993C432E1BCE}"/>
    <cellStyle name="Millares 13 2 3 92" xfId="42047" xr:uid="{DBAF5630-176A-4DBF-A1C5-1A5C1BCC548A}"/>
    <cellStyle name="Millares 13 2 3 93" xfId="42486" xr:uid="{C8288BCD-3AA9-4B1F-A533-578614C42900}"/>
    <cellStyle name="Millares 13 2 3 94" xfId="42925" xr:uid="{D66ECC84-A6D0-4D5A-A1DF-9477F1E221AF}"/>
    <cellStyle name="Millares 13 2 3 95" xfId="43364" xr:uid="{AB7D420A-9002-4B99-9BC7-4DE8CE864CE2}"/>
    <cellStyle name="Millares 13 2 3 96" xfId="43803" xr:uid="{8DAA76B7-1788-47AE-88D9-86BAF3B9CB9F}"/>
    <cellStyle name="Millares 13 2 3 97" xfId="44242" xr:uid="{A171B8CF-B5B5-4B5E-BD07-FC0F2A791009}"/>
    <cellStyle name="Millares 13 2 3 98" xfId="44681" xr:uid="{1470E24E-ABBC-41FD-AB0C-E758BAE6B31B}"/>
    <cellStyle name="Millares 13 2 3 99" xfId="45120" xr:uid="{ACBEEACA-46E9-4B50-8D9B-EF4D2B53BD92}"/>
    <cellStyle name="Millares 13 2 30" xfId="13737" xr:uid="{B47AF1C6-C276-44AA-BABD-4EF3BC37C36A}"/>
    <cellStyle name="Millares 13 2 31" xfId="14176" xr:uid="{0088E8C4-5B22-43A8-9963-9C03B0112C9D}"/>
    <cellStyle name="Millares 13 2 32" xfId="14615" xr:uid="{0AF55F3B-41EA-412A-B04D-B55071FB3CA9}"/>
    <cellStyle name="Millares 13 2 33" xfId="15054" xr:uid="{D287A586-BBA2-4362-AF43-FED78CC85022}"/>
    <cellStyle name="Millares 13 2 34" xfId="15493" xr:uid="{B9AB0686-4E22-46A1-BB88-95EE4331E240}"/>
    <cellStyle name="Millares 13 2 35" xfId="15932" xr:uid="{B22C54F0-EC00-46E9-80E3-7B994697A412}"/>
    <cellStyle name="Millares 13 2 36" xfId="16372" xr:uid="{405A4B6B-3DA0-480B-85AB-0FA23490BB2B}"/>
    <cellStyle name="Millares 13 2 37" xfId="16811" xr:uid="{895EFFB0-0D8E-4B29-817D-5D7F9D928EAC}"/>
    <cellStyle name="Millares 13 2 38" xfId="17250" xr:uid="{2406B463-20D5-440E-AA6C-B8180C653649}"/>
    <cellStyle name="Millares 13 2 39" xfId="17689" xr:uid="{52D48701-EF95-4F5C-90D4-30057B9A5529}"/>
    <cellStyle name="Millares 13 2 4" xfId="2321" xr:uid="{C4902C22-D225-4CA8-9115-68D53E0A280A}"/>
    <cellStyle name="Millares 13 2 40" xfId="18128" xr:uid="{4FBAE78A-1880-4B33-ACB6-0A7F475FF73B}"/>
    <cellStyle name="Millares 13 2 41" xfId="18567" xr:uid="{EEB9EF29-0F70-4FFF-B662-1BEF4A70198C}"/>
    <cellStyle name="Millares 13 2 42" xfId="19006" xr:uid="{F2E080D7-0BD4-449D-A43F-D2523E61A79B}"/>
    <cellStyle name="Millares 13 2 43" xfId="19445" xr:uid="{D12CDFFA-5476-4238-9248-FC88A42295B7}"/>
    <cellStyle name="Millares 13 2 44" xfId="19884" xr:uid="{B0C6A40F-AC82-4993-9D2E-DF430F76E1F1}"/>
    <cellStyle name="Millares 13 2 45" xfId="20323" xr:uid="{3BB96ADF-04E3-422C-A456-232B4026C9CF}"/>
    <cellStyle name="Millares 13 2 46" xfId="20762" xr:uid="{C97EFB11-24E0-4E76-8AFF-65A0AE98ED46}"/>
    <cellStyle name="Millares 13 2 47" xfId="21201" xr:uid="{7CF0B9B4-B37C-49FC-9BD3-782C65B600D7}"/>
    <cellStyle name="Millares 13 2 48" xfId="21640" xr:uid="{C6693E91-B711-48E5-8A17-52B05499D38C}"/>
    <cellStyle name="Millares 13 2 49" xfId="22079" xr:uid="{D54E6F84-1870-4DEE-88DB-E11589D5B5C3}"/>
    <cellStyle name="Millares 13 2 5" xfId="2761" xr:uid="{2ADD70E4-99EE-461B-9CC2-FA9E719F8E80}"/>
    <cellStyle name="Millares 13 2 50" xfId="22518" xr:uid="{D15B0D0B-7885-46B6-B711-E54B563CEDE5}"/>
    <cellStyle name="Millares 13 2 51" xfId="22957" xr:uid="{DC6C1166-1B29-49F4-B1C5-89925C4B46A4}"/>
    <cellStyle name="Millares 13 2 52" xfId="23396" xr:uid="{364E70BA-7D9F-4BFA-80FF-6599E9755B93}"/>
    <cellStyle name="Millares 13 2 53" xfId="23835" xr:uid="{AE6AABF3-7881-4175-9FB3-A44C831BF49B}"/>
    <cellStyle name="Millares 13 2 54" xfId="24274" xr:uid="{79814290-2C32-4464-B160-605B092899BC}"/>
    <cellStyle name="Millares 13 2 55" xfId="24713" xr:uid="{082338F7-E4AF-4502-BC03-121652B51135}"/>
    <cellStyle name="Millares 13 2 56" xfId="25152" xr:uid="{943003E0-051E-475A-BDBA-470DAA7EEBD5}"/>
    <cellStyle name="Millares 13 2 57" xfId="25591" xr:uid="{2E2ADA3B-90FB-447D-9D7D-ABA95D61C1DE}"/>
    <cellStyle name="Millares 13 2 58" xfId="26030" xr:uid="{A1752AC9-A05B-4377-979F-6F5AD90E292B}"/>
    <cellStyle name="Millares 13 2 59" xfId="26469" xr:uid="{5A75A120-DCE5-4325-8DC7-37627A65DFE8}"/>
    <cellStyle name="Millares 13 2 6" xfId="3199" xr:uid="{ADFCCDA6-E4B6-4554-80C7-E6A6F26BA336}"/>
    <cellStyle name="Millares 13 2 60" xfId="26908" xr:uid="{765C9F99-0195-420B-888E-CD614564B90B}"/>
    <cellStyle name="Millares 13 2 61" xfId="27347" xr:uid="{1D2B8DE2-BBA9-45ED-825E-36C8E4055C5B}"/>
    <cellStyle name="Millares 13 2 62" xfId="27786" xr:uid="{CC836445-3DBF-49C4-A3AC-3860337842EC}"/>
    <cellStyle name="Millares 13 2 63" xfId="28225" xr:uid="{4431EFD8-ED17-4AE3-A092-EC3A8A7E7BB3}"/>
    <cellStyle name="Millares 13 2 64" xfId="28664" xr:uid="{21DC6740-19D9-4286-AD33-335E8B261B9C}"/>
    <cellStyle name="Millares 13 2 65" xfId="29103" xr:uid="{E694D03D-4F2C-4FB2-8E94-03864F53FF7D}"/>
    <cellStyle name="Millares 13 2 66" xfId="29542" xr:uid="{090DA2B8-5C20-4FF0-9A07-01123A1B83C5}"/>
    <cellStyle name="Millares 13 2 67" xfId="29981" xr:uid="{6A77C048-98E9-4B4E-8CA5-5DF61633B22A}"/>
    <cellStyle name="Millares 13 2 68" xfId="30420" xr:uid="{765DB826-7B2E-47E0-B07F-13DDE6E8D364}"/>
    <cellStyle name="Millares 13 2 69" xfId="30859" xr:uid="{615690BD-07EC-48AB-B82B-824DF161A3F0}"/>
    <cellStyle name="Millares 13 2 7" xfId="3639" xr:uid="{962CFD7A-8003-4C5F-A566-F94EE6FC4971}"/>
    <cellStyle name="Millares 13 2 70" xfId="31298" xr:uid="{AF5B15B0-BEA3-41F7-B6BE-59A22FA86BEE}"/>
    <cellStyle name="Millares 13 2 71" xfId="31737" xr:uid="{43BC57A9-9466-45C9-B6C8-839DD9E49742}"/>
    <cellStyle name="Millares 13 2 72" xfId="32177" xr:uid="{A876CBF2-676F-4594-A479-88C362713397}"/>
    <cellStyle name="Millares 13 2 73" xfId="32616" xr:uid="{148036A8-2BEA-4F17-9171-35F71087B8CD}"/>
    <cellStyle name="Millares 13 2 74" xfId="33055" xr:uid="{2E1CD747-C9A1-4932-9500-9019FE33DDFB}"/>
    <cellStyle name="Millares 13 2 75" xfId="33494" xr:uid="{24A1A2A8-D3EA-4353-BB3B-3D20688EF848}"/>
    <cellStyle name="Millares 13 2 76" xfId="33933" xr:uid="{974EA5AE-0EB6-4B02-8451-30B1E08FDA95}"/>
    <cellStyle name="Millares 13 2 77" xfId="34372" xr:uid="{C9176714-641D-4B02-8706-B1B59E54348A}"/>
    <cellStyle name="Millares 13 2 78" xfId="34811" xr:uid="{5EA91BF4-23DC-4DD4-92F8-06A5A0D261A9}"/>
    <cellStyle name="Millares 13 2 79" xfId="35250" xr:uid="{C888A419-3A23-4FF8-ABE5-56E75203598D}"/>
    <cellStyle name="Millares 13 2 8" xfId="4078" xr:uid="{0826B864-1048-4CAD-9EF4-239645B2CB10}"/>
    <cellStyle name="Millares 13 2 80" xfId="35689" xr:uid="{8633395D-3D16-4BA2-AFB7-66CD6908335C}"/>
    <cellStyle name="Millares 13 2 81" xfId="36128" xr:uid="{33EDCC7F-A886-4091-BB52-D0D28F90421C}"/>
    <cellStyle name="Millares 13 2 82" xfId="36567" xr:uid="{B022E633-03A6-4232-9FF8-E2B9D4B521FF}"/>
    <cellStyle name="Millares 13 2 83" xfId="37005" xr:uid="{046A092B-208C-4BDA-856B-4F68A98CA244}"/>
    <cellStyle name="Millares 13 2 84" xfId="37444" xr:uid="{09203B5D-C1D4-40D2-A239-204C974A3BBA}"/>
    <cellStyle name="Millares 13 2 85" xfId="37883" xr:uid="{4B309BF7-1573-49F7-9327-6B22951ED400}"/>
    <cellStyle name="Millares 13 2 86" xfId="38322" xr:uid="{17F82EB2-A1BB-4B65-B41C-7C9980A6D459}"/>
    <cellStyle name="Millares 13 2 87" xfId="38761" xr:uid="{061A29AF-43F9-4AAA-9F11-548BB69E05EF}"/>
    <cellStyle name="Millares 13 2 88" xfId="39200" xr:uid="{3E0E5D66-3FE6-46FD-868E-0E15E80E06AE}"/>
    <cellStyle name="Millares 13 2 89" xfId="39639" xr:uid="{357AF504-842B-4280-AED2-EE9EF9F88803}"/>
    <cellStyle name="Millares 13 2 9" xfId="4517" xr:uid="{FAB1E2E6-97A3-4C7D-9B60-08E2A7C2FD90}"/>
    <cellStyle name="Millares 13 2 90" xfId="40079" xr:uid="{81D1386E-0FCC-4C6A-85F8-14E827363EB4}"/>
    <cellStyle name="Millares 13 2 91" xfId="40518" xr:uid="{E31B5A23-B645-4BBB-9C64-FD201877DFF1}"/>
    <cellStyle name="Millares 13 2 92" xfId="40957" xr:uid="{79A3FFCB-7D41-43BD-AD5E-2D6E48DDB2F4}"/>
    <cellStyle name="Millares 13 2 93" xfId="41396" xr:uid="{57D1745E-D6D2-4DE7-94E1-C616C9ABB1F3}"/>
    <cellStyle name="Millares 13 2 94" xfId="41835" xr:uid="{54EB7DF6-82C0-471D-ACD2-63B5D9CAEE5A}"/>
    <cellStyle name="Millares 13 2 95" xfId="42274" xr:uid="{73FDFD2A-C94F-47A9-B037-0DB381072ED5}"/>
    <cellStyle name="Millares 13 2 96" xfId="42713" xr:uid="{46936758-C2EF-49C5-8DA9-D91DBA05922F}"/>
    <cellStyle name="Millares 13 2 97" xfId="43152" xr:uid="{ACD789BF-51E7-4007-AC66-94F1EF42C9EC}"/>
    <cellStyle name="Millares 13 2 98" xfId="43591" xr:uid="{FC933E59-AF80-4116-9AB9-58350F556EE4}"/>
    <cellStyle name="Millares 13 2 99" xfId="44030" xr:uid="{39BD5848-0356-4819-9246-2AB1BC35CBC7}"/>
    <cellStyle name="Millares 13 20" xfId="8863" xr:uid="{E5DA01BA-3536-4687-83D7-C8436D230103}"/>
    <cellStyle name="Millares 13 21" xfId="9302" xr:uid="{C8C8E382-A358-449F-92C7-16DF69DFAE2A}"/>
    <cellStyle name="Millares 13 22" xfId="9741" xr:uid="{DB2FEEDD-59C5-475F-85BC-889F990217AE}"/>
    <cellStyle name="Millares 13 23" xfId="10179" xr:uid="{FDB67E61-CEE8-4386-93C2-BDF635030AF0}"/>
    <cellStyle name="Millares 13 24" xfId="10618" xr:uid="{99CA64C5-D74A-4357-B626-7C41165C3E0D}"/>
    <cellStyle name="Millares 13 25" xfId="11057" xr:uid="{7D25AEB5-7A74-4133-B9BE-5D2D7931442F}"/>
    <cellStyle name="Millares 13 26" xfId="11496" xr:uid="{DC185195-F3CD-41B5-852C-36ECF5BF7EB4}"/>
    <cellStyle name="Millares 13 27" xfId="11935" xr:uid="{F59664E0-1874-466E-B0E9-4AE2D39A3235}"/>
    <cellStyle name="Millares 13 28" xfId="12374" xr:uid="{040B0D6F-2928-45EB-9C72-FD6C71356F21}"/>
    <cellStyle name="Millares 13 29" xfId="12814" xr:uid="{6F3F0F54-910F-4E40-B431-420D3F57A792}"/>
    <cellStyle name="Millares 13 3" xfId="773" xr:uid="{29230A93-761B-4018-BC4D-756F1ACD0815}"/>
    <cellStyle name="Millares 13 3 10" xfId="5460" xr:uid="{6D6F3D45-307D-4D69-98B5-1AE834C5B659}"/>
    <cellStyle name="Millares 13 3 100" xfId="44973" xr:uid="{0B6F8B9D-CCC0-4209-A81D-C490574F3AEE}"/>
    <cellStyle name="Millares 13 3 101" xfId="45412" xr:uid="{76454776-14E1-4F52-8B55-F3882A5F313B}"/>
    <cellStyle name="Millares 13 3 102" xfId="45851" xr:uid="{48775E50-5770-448E-A79A-6B176702D812}"/>
    <cellStyle name="Millares 13 3 103" xfId="46290" xr:uid="{15E01A30-B390-4200-88EA-A327BE90E436}"/>
    <cellStyle name="Millares 13 3 104" xfId="46729" xr:uid="{ABF17975-8DCA-43CE-B404-DE9860315D93}"/>
    <cellStyle name="Millares 13 3 105" xfId="47168" xr:uid="{E237A6B9-F2A4-41C1-9DF5-7EB6148B0FA8}"/>
    <cellStyle name="Millares 13 3 106" xfId="47607" xr:uid="{8AC1E20D-4F35-4B92-8EF2-2610E61FD9F2}"/>
    <cellStyle name="Millares 13 3 107" xfId="48046" xr:uid="{4F54CD03-A42E-40C2-985B-2185009B2CD1}"/>
    <cellStyle name="Millares 13 3 108" xfId="48485" xr:uid="{72442EBE-035F-4891-8DC3-B57849746B09}"/>
    <cellStyle name="Millares 13 3 109" xfId="48924" xr:uid="{D8BD71BE-DA3B-4FC0-937E-7CF12830F1D9}"/>
    <cellStyle name="Millares 13 3 11" xfId="5899" xr:uid="{E0BB3B10-56AB-4FD8-A517-8DFE2C14F03B}"/>
    <cellStyle name="Millares 13 3 110" xfId="49363" xr:uid="{1250A26D-9ACF-4650-BA04-F7699E8A173B}"/>
    <cellStyle name="Millares 13 3 111" xfId="49802" xr:uid="{730A1BBE-13C1-49FB-898B-F5EEDF4C097D}"/>
    <cellStyle name="Millares 13 3 112" xfId="50241" xr:uid="{2998BF4D-CB61-4549-83A1-4F2AFEAB0482}"/>
    <cellStyle name="Millares 13 3 113" xfId="50680" xr:uid="{71B488B7-EBEF-4A88-B4A5-CC02F25B6203}"/>
    <cellStyle name="Millares 13 3 114" xfId="51119" xr:uid="{E19A705B-9912-4729-91D9-AB228524879D}"/>
    <cellStyle name="Millares 13 3 115" xfId="51558" xr:uid="{BAB5E9D1-7F60-4C71-9862-E989441A9AAB}"/>
    <cellStyle name="Millares 13 3 116" xfId="51997" xr:uid="{6B98DAFE-7A79-4ECD-81DF-2A314CF29E5F}"/>
    <cellStyle name="Millares 13 3 117" xfId="52436" xr:uid="{0782628A-49FD-494B-B046-5D38D2B11AA3}"/>
    <cellStyle name="Millares 13 3 118" xfId="52875" xr:uid="{171F76D1-356A-4ACD-9E03-A97CDA800587}"/>
    <cellStyle name="Millares 13 3 119" xfId="53314" xr:uid="{EE9118BE-FAF7-4CBD-BC2E-F28A577C6E19}"/>
    <cellStyle name="Millares 13 3 12" xfId="6338" xr:uid="{41066D05-7700-49FE-82C7-E224090397D3}"/>
    <cellStyle name="Millares 13 3 120" xfId="53753" xr:uid="{FFA0194E-81FE-477C-8BDD-4C89CAF05069}"/>
    <cellStyle name="Millares 13 3 121" xfId="54192" xr:uid="{C4EC78DE-4B7A-4769-A85A-3D85667A02FF}"/>
    <cellStyle name="Millares 13 3 122" xfId="54631" xr:uid="{E23FE2BF-8BEB-44D1-9026-C04EDC4FF391}"/>
    <cellStyle name="Millares 13 3 13" xfId="6777" xr:uid="{EFE6444E-88F1-46CA-905D-4732256490D6}"/>
    <cellStyle name="Millares 13 3 14" xfId="7216" xr:uid="{4B79B425-72F6-4E10-A85E-BFAAD1DD5A38}"/>
    <cellStyle name="Millares 13 3 15" xfId="7655" xr:uid="{31D083B4-6247-4E01-B99C-F78881F11E80}"/>
    <cellStyle name="Millares 13 3 16" xfId="8094" xr:uid="{962E4E30-4DE5-45BC-8133-1B1D8AA7B62A}"/>
    <cellStyle name="Millares 13 3 17" xfId="8533" xr:uid="{C0B2CF56-8B35-4D3B-895F-0E199AE2C1C5}"/>
    <cellStyle name="Millares 13 3 18" xfId="8972" xr:uid="{76568FF3-AD29-442C-AE2A-F1DAF07F8971}"/>
    <cellStyle name="Millares 13 3 19" xfId="9411" xr:uid="{CA8B70A9-2600-457A-9F4C-C2195BFDAFA4}"/>
    <cellStyle name="Millares 13 3 2" xfId="1814" xr:uid="{36F78012-3EAF-4B79-AD03-295A45CD1077}"/>
    <cellStyle name="Millares 13 3 2 10" xfId="6111" xr:uid="{4A564BD8-0B4F-41C2-9E8B-FB4F0D92BD3A}"/>
    <cellStyle name="Millares 13 3 2 100" xfId="45624" xr:uid="{7C69C7D4-1912-4B34-8AD3-E537806210DE}"/>
    <cellStyle name="Millares 13 3 2 101" xfId="46063" xr:uid="{3D3293DB-95AC-4F31-A34A-A85B20A24690}"/>
    <cellStyle name="Millares 13 3 2 102" xfId="46502" xr:uid="{E37EC211-5012-48DA-83AF-20C298ECB071}"/>
    <cellStyle name="Millares 13 3 2 103" xfId="46941" xr:uid="{35C0D1F5-D3C0-4451-A71C-CC2662531455}"/>
    <cellStyle name="Millares 13 3 2 104" xfId="47380" xr:uid="{CC778A58-26EC-47A8-9A32-C95B9AA8D236}"/>
    <cellStyle name="Millares 13 3 2 105" xfId="47819" xr:uid="{7B58CB52-27D4-48B6-9DE9-09D4FCEDD77D}"/>
    <cellStyle name="Millares 13 3 2 106" xfId="48258" xr:uid="{CE42174A-A0F2-481A-B41D-578CD422660F}"/>
    <cellStyle name="Millares 13 3 2 107" xfId="48697" xr:uid="{82875E32-22CD-4852-BEE7-690FEC0F355D}"/>
    <cellStyle name="Millares 13 3 2 108" xfId="49136" xr:uid="{8D3F4A84-C2F2-4234-8257-F6F764190AB0}"/>
    <cellStyle name="Millares 13 3 2 109" xfId="49575" xr:uid="{F328ACD9-9695-47AC-AB65-5837E068ACFF}"/>
    <cellStyle name="Millares 13 3 2 11" xfId="6550" xr:uid="{E453A6EA-2494-4B24-876F-7F85E51DF2EF}"/>
    <cellStyle name="Millares 13 3 2 110" xfId="50014" xr:uid="{1C5C1790-438B-4958-9EA1-26C6107CCA6E}"/>
    <cellStyle name="Millares 13 3 2 111" xfId="50453" xr:uid="{97DD803A-6DA9-4E2A-91BE-7B2B525C148F}"/>
    <cellStyle name="Millares 13 3 2 112" xfId="50892" xr:uid="{848D3ED5-28FC-48FC-A7D2-65B466972E44}"/>
    <cellStyle name="Millares 13 3 2 113" xfId="51331" xr:uid="{57DD8D0B-1510-40E7-AE47-736669961347}"/>
    <cellStyle name="Millares 13 3 2 114" xfId="51770" xr:uid="{D4B376DC-6F25-4112-B858-E25F031C8AFD}"/>
    <cellStyle name="Millares 13 3 2 115" xfId="52209" xr:uid="{8C2452F1-5012-4EF1-915D-4A06A42BE258}"/>
    <cellStyle name="Millares 13 3 2 116" xfId="52648" xr:uid="{EB2F9C0B-854A-4E18-8BA2-ABECDA34ED0F}"/>
    <cellStyle name="Millares 13 3 2 117" xfId="53087" xr:uid="{E6A8CB8C-A6AC-4B57-B24A-C31AAE7143B3}"/>
    <cellStyle name="Millares 13 3 2 118" xfId="53526" xr:uid="{B389FBA8-47A5-4B2F-BCEC-A21290454D2D}"/>
    <cellStyle name="Millares 13 3 2 119" xfId="53965" xr:uid="{0DC6470A-0D68-49FB-A75F-604F803D3986}"/>
    <cellStyle name="Millares 13 3 2 12" xfId="6989" xr:uid="{AE5E0B7C-494D-4FE0-9BD6-53BF50A88E2F}"/>
    <cellStyle name="Millares 13 3 2 120" xfId="54404" xr:uid="{C3CB5534-A8A4-4F5F-A443-95C87FA14AA3}"/>
    <cellStyle name="Millares 13 3 2 121" xfId="54843" xr:uid="{08F5E7DF-AE94-4D0D-B815-33522ED8CC3E}"/>
    <cellStyle name="Millares 13 3 2 13" xfId="7428" xr:uid="{34A16AE9-D444-4211-968B-6E068046F856}"/>
    <cellStyle name="Millares 13 3 2 14" xfId="7867" xr:uid="{2233F07B-D4F2-4BDA-8C29-7C7BBD211D13}"/>
    <cellStyle name="Millares 13 3 2 15" xfId="8306" xr:uid="{99D2E9CE-0153-49BA-8125-88F3368C8407}"/>
    <cellStyle name="Millares 13 3 2 16" xfId="8745" xr:uid="{1957C754-22D8-4E31-80C0-7444AB87F9CB}"/>
    <cellStyle name="Millares 13 3 2 17" xfId="9184" xr:uid="{2CE791FF-8745-4C30-90A7-E071EC04C851}"/>
    <cellStyle name="Millares 13 3 2 18" xfId="9623" xr:uid="{EA7A0B3D-CEB6-455A-8FEC-3A8FDB979F81}"/>
    <cellStyle name="Millares 13 3 2 19" xfId="10062" xr:uid="{89C53C65-2187-4E54-BC59-DCABE980B4F3}"/>
    <cellStyle name="Millares 13 3 2 2" xfId="2599" xr:uid="{252A0684-8DDD-4655-8E2F-D1442A111832}"/>
    <cellStyle name="Millares 13 3 2 20" xfId="10500" xr:uid="{A319A5C0-0EE5-4BD5-98D7-BB8546D23C1F}"/>
    <cellStyle name="Millares 13 3 2 21" xfId="10939" xr:uid="{4FA5F4B6-8C68-45C6-9952-20DF68A9A354}"/>
    <cellStyle name="Millares 13 3 2 22" xfId="11378" xr:uid="{2F6C4D28-ADA6-4997-A97B-2610A03CF7D3}"/>
    <cellStyle name="Millares 13 3 2 23" xfId="11817" xr:uid="{476B79D4-0FA5-4AFB-820A-45AF861BBE99}"/>
    <cellStyle name="Millares 13 3 2 24" xfId="12256" xr:uid="{1EB5BD36-EA02-4A4C-B612-181CCDAEDC53}"/>
    <cellStyle name="Millares 13 3 2 25" xfId="12696" xr:uid="{6CA7886A-DB57-4887-B76C-9DF11F60C6B9}"/>
    <cellStyle name="Millares 13 3 2 26" xfId="13135" xr:uid="{C6850E66-DEB4-4B41-AA30-745D21E51103}"/>
    <cellStyle name="Millares 13 3 2 27" xfId="13575" xr:uid="{5CBEE7B2-E54D-4FBB-90B8-E2C3C72A7CDE}"/>
    <cellStyle name="Millares 13 3 2 28" xfId="14014" xr:uid="{B44E6898-278C-4E05-AC5F-621332758A6D}"/>
    <cellStyle name="Millares 13 3 2 29" xfId="14453" xr:uid="{D8F6BF15-C1FB-4853-806A-FC6206166781}"/>
    <cellStyle name="Millares 13 3 2 3" xfId="3038" xr:uid="{937F76B6-11B4-4AB7-AC03-116D8430C58A}"/>
    <cellStyle name="Millares 13 3 2 30" xfId="14892" xr:uid="{00239610-11BE-4C24-A555-9D550FB10C09}"/>
    <cellStyle name="Millares 13 3 2 31" xfId="15331" xr:uid="{D470D45D-215B-4185-B3CC-2D633D24B400}"/>
    <cellStyle name="Millares 13 3 2 32" xfId="15770" xr:uid="{2206CD57-F8F6-4BA0-A554-A736822A59A4}"/>
    <cellStyle name="Millares 13 3 2 33" xfId="16210" xr:uid="{E774AC17-1755-417E-B44F-3742672429F3}"/>
    <cellStyle name="Millares 13 3 2 34" xfId="16649" xr:uid="{9DF38640-96F9-42E8-9414-2F315B2662D8}"/>
    <cellStyle name="Millares 13 3 2 35" xfId="17088" xr:uid="{56BA143D-10CB-4842-9471-6CC783DD48A5}"/>
    <cellStyle name="Millares 13 3 2 36" xfId="17527" xr:uid="{87B27A5C-49AF-425C-8CD8-C634F2F3ADC7}"/>
    <cellStyle name="Millares 13 3 2 37" xfId="17966" xr:uid="{A21FE6A7-8C6C-491F-BC2B-70CB3FEE2230}"/>
    <cellStyle name="Millares 13 3 2 38" xfId="18405" xr:uid="{F721B00D-1798-446D-8617-037C263D8E49}"/>
    <cellStyle name="Millares 13 3 2 39" xfId="18844" xr:uid="{DE86233B-032D-4784-B2B1-115A365AB854}"/>
    <cellStyle name="Millares 13 3 2 4" xfId="3476" xr:uid="{BF9CBF64-999A-4A58-A893-754462145F6D}"/>
    <cellStyle name="Millares 13 3 2 40" xfId="19283" xr:uid="{23C878AF-9681-4AEC-93D8-F40A1CB1C29B}"/>
    <cellStyle name="Millares 13 3 2 41" xfId="19722" xr:uid="{B8C29128-1AE1-48EC-BA54-ABF409101B9C}"/>
    <cellStyle name="Millares 13 3 2 42" xfId="20161" xr:uid="{91FAD062-2014-482D-9FA1-4A0B92E47120}"/>
    <cellStyle name="Millares 13 3 2 43" xfId="20600" xr:uid="{0CDECCF7-B490-45F0-A53B-7A5A5F1BFB49}"/>
    <cellStyle name="Millares 13 3 2 44" xfId="21039" xr:uid="{C06B9028-875B-416C-B4EC-0CA3D5997806}"/>
    <cellStyle name="Millares 13 3 2 45" xfId="21478" xr:uid="{752A63D9-CB6E-47BB-9B80-A7655AC6F1EF}"/>
    <cellStyle name="Millares 13 3 2 46" xfId="21917" xr:uid="{045DE90B-8B80-4824-B1E5-D45AC1A4D317}"/>
    <cellStyle name="Millares 13 3 2 47" xfId="22356" xr:uid="{22A6E3EA-794C-4910-92CD-C360D048194F}"/>
    <cellStyle name="Millares 13 3 2 48" xfId="22795" xr:uid="{EDC29E02-4A24-4E12-B5B0-0C9D2A6CFFBB}"/>
    <cellStyle name="Millares 13 3 2 49" xfId="23234" xr:uid="{767DAC1D-903B-4875-830F-2265F9002F30}"/>
    <cellStyle name="Millares 13 3 2 5" xfId="3916" xr:uid="{1E312415-00AF-4615-804E-521DF52E2B8F}"/>
    <cellStyle name="Millares 13 3 2 50" xfId="23673" xr:uid="{FB201231-A2D2-48A2-9F9F-C11D3364E27A}"/>
    <cellStyle name="Millares 13 3 2 51" xfId="24112" xr:uid="{4DA39E07-4703-4EB2-B58F-AFD18D3AE945}"/>
    <cellStyle name="Millares 13 3 2 52" xfId="24551" xr:uid="{0F18FA41-7695-461D-9810-6B0360B812DA}"/>
    <cellStyle name="Millares 13 3 2 53" xfId="24990" xr:uid="{C19B9533-7CC3-412F-BED5-1A365619FBC9}"/>
    <cellStyle name="Millares 13 3 2 54" xfId="25429" xr:uid="{E885930B-A072-4BA6-A227-D921B14205DE}"/>
    <cellStyle name="Millares 13 3 2 55" xfId="25868" xr:uid="{3287EF18-5528-4A58-9FE0-E17E0A0FE4A5}"/>
    <cellStyle name="Millares 13 3 2 56" xfId="26307" xr:uid="{900993E6-D5E6-472F-91A9-3CBD2C86B9C1}"/>
    <cellStyle name="Millares 13 3 2 57" xfId="26746" xr:uid="{1050B783-8119-4A0A-BDBF-A8E0CA958C96}"/>
    <cellStyle name="Millares 13 3 2 58" xfId="27185" xr:uid="{E32FB360-7DF0-45F3-98EC-7C3BCA7BA008}"/>
    <cellStyle name="Millares 13 3 2 59" xfId="27624" xr:uid="{F96144F3-4795-44AB-8578-11EB4174C1B1}"/>
    <cellStyle name="Millares 13 3 2 6" xfId="4355" xr:uid="{65A94D0F-7C56-460C-ACB7-7D800480F8CB}"/>
    <cellStyle name="Millares 13 3 2 60" xfId="28063" xr:uid="{14DE71F2-DA2A-49FC-994D-CADF225C7904}"/>
    <cellStyle name="Millares 13 3 2 61" xfId="28502" xr:uid="{3113E306-E5F0-41BD-8EAA-7DE8368B638A}"/>
    <cellStyle name="Millares 13 3 2 62" xfId="28941" xr:uid="{B1E2300E-595A-4DD4-B676-804A6C8C5122}"/>
    <cellStyle name="Millares 13 3 2 63" xfId="29380" xr:uid="{549E0FBB-F144-4CAE-8ECC-6770B84CCE69}"/>
    <cellStyle name="Millares 13 3 2 64" xfId="29819" xr:uid="{835EC9CF-23CD-44B8-BE3B-8D963DE25137}"/>
    <cellStyle name="Millares 13 3 2 65" xfId="30258" xr:uid="{8E89638E-1C1C-4D5B-9A58-DF85492A9A31}"/>
    <cellStyle name="Millares 13 3 2 66" xfId="30697" xr:uid="{D305C9BD-1338-498A-9B38-E3148CE8D6B1}"/>
    <cellStyle name="Millares 13 3 2 67" xfId="31136" xr:uid="{425530DA-252E-46DB-991D-8374C8192484}"/>
    <cellStyle name="Millares 13 3 2 68" xfId="31575" xr:uid="{8BEF7DB3-C1D4-4932-B751-B0544F54ED43}"/>
    <cellStyle name="Millares 13 3 2 69" xfId="32015" xr:uid="{006AF7AC-6395-4069-A558-77194429FCBA}"/>
    <cellStyle name="Millares 13 3 2 7" xfId="4794" xr:uid="{7F6EB0B8-0ADC-4774-991E-80F264E192A4}"/>
    <cellStyle name="Millares 13 3 2 70" xfId="32454" xr:uid="{BA56EF36-B5D8-49AD-B8DC-F1F84569DA79}"/>
    <cellStyle name="Millares 13 3 2 71" xfId="32893" xr:uid="{473ECC48-69C4-40DE-9C4F-4D9AA1C1E520}"/>
    <cellStyle name="Millares 13 3 2 72" xfId="33332" xr:uid="{CD84DEB9-1E34-4195-BEF3-7C61703215E5}"/>
    <cellStyle name="Millares 13 3 2 73" xfId="33771" xr:uid="{E5E903FA-0CBB-496A-B5DF-BF45C4AF4FF5}"/>
    <cellStyle name="Millares 13 3 2 74" xfId="34210" xr:uid="{5A8B9167-8B26-4515-B4E1-96C34E094E8C}"/>
    <cellStyle name="Millares 13 3 2 75" xfId="34649" xr:uid="{ECCA5A4E-7A94-42FF-AF19-01A9289C6605}"/>
    <cellStyle name="Millares 13 3 2 76" xfId="35088" xr:uid="{2ABE99C3-D176-4869-A603-4DC5B6C93ACB}"/>
    <cellStyle name="Millares 13 3 2 77" xfId="35527" xr:uid="{EFE8D01A-3E61-4249-9940-0BF3F6BB7B63}"/>
    <cellStyle name="Millares 13 3 2 78" xfId="35966" xr:uid="{7B6C217C-E189-4E21-B83C-36EE2CFD464A}"/>
    <cellStyle name="Millares 13 3 2 79" xfId="36405" xr:uid="{A6497E18-FAAA-4709-8FF4-88BD9ED29891}"/>
    <cellStyle name="Millares 13 3 2 8" xfId="5233" xr:uid="{93F29C37-64AF-4879-A386-871CC137FB3D}"/>
    <cellStyle name="Millares 13 3 2 80" xfId="36844" xr:uid="{B1C80327-6277-4205-8DC8-BC17AC0F1D62}"/>
    <cellStyle name="Millares 13 3 2 81" xfId="37282" xr:uid="{9C7D8FA3-88D7-47C4-AF70-3E5B61A09983}"/>
    <cellStyle name="Millares 13 3 2 82" xfId="37721" xr:uid="{91F7B01E-97B9-4327-9F99-B727F8EE85A6}"/>
    <cellStyle name="Millares 13 3 2 83" xfId="38160" xr:uid="{C1B3F862-F6F2-4B0E-ADCA-F41417CA81AA}"/>
    <cellStyle name="Millares 13 3 2 84" xfId="38599" xr:uid="{979BD0D0-93D7-4070-BA62-3074A8E4CDA6}"/>
    <cellStyle name="Millares 13 3 2 85" xfId="39038" xr:uid="{1B204485-94B2-42B3-BB95-47EE72C99BFE}"/>
    <cellStyle name="Millares 13 3 2 86" xfId="39477" xr:uid="{F29DD531-9E3B-412A-8932-DB3ED4600289}"/>
    <cellStyle name="Millares 13 3 2 87" xfId="39916" xr:uid="{7B7988EF-05D8-43EB-84F1-3E120455279C}"/>
    <cellStyle name="Millares 13 3 2 88" xfId="40356" xr:uid="{056C5F1F-D43D-42DC-BD5F-08F6DBB40D8A}"/>
    <cellStyle name="Millares 13 3 2 89" xfId="40795" xr:uid="{69935CA0-52DC-4FFA-A96E-0B65B503CF14}"/>
    <cellStyle name="Millares 13 3 2 9" xfId="5672" xr:uid="{3FA959AD-BA2E-44DD-8348-4F6BBB590303}"/>
    <cellStyle name="Millares 13 3 2 90" xfId="41234" xr:uid="{A64FF5C5-83B7-4CA3-9B29-D9A0497EF637}"/>
    <cellStyle name="Millares 13 3 2 91" xfId="41673" xr:uid="{1B897D06-60A0-4476-9E69-301F35A5A8CD}"/>
    <cellStyle name="Millares 13 3 2 92" xfId="42112" xr:uid="{75A55D2F-6400-412A-9984-FCF61565BBBE}"/>
    <cellStyle name="Millares 13 3 2 93" xfId="42551" xr:uid="{A3B2F98D-A211-4311-BD05-B6BB92F49D63}"/>
    <cellStyle name="Millares 13 3 2 94" xfId="42990" xr:uid="{79E548D7-DF56-4834-AF04-0B4A3BC49B47}"/>
    <cellStyle name="Millares 13 3 2 95" xfId="43429" xr:uid="{9EB6C186-4498-4CB5-BBA6-CE25004245E7}"/>
    <cellStyle name="Millares 13 3 2 96" xfId="43868" xr:uid="{B8389683-B873-4EF3-9800-D63F903D0971}"/>
    <cellStyle name="Millares 13 3 2 97" xfId="44307" xr:uid="{079EC527-D191-4513-91E6-773C5C092A24}"/>
    <cellStyle name="Millares 13 3 2 98" xfId="44746" xr:uid="{6D4A705F-181A-464E-AE2F-107217198896}"/>
    <cellStyle name="Millares 13 3 2 99" xfId="45185" xr:uid="{D8D83846-7FD2-443C-97E7-D59455AC16D9}"/>
    <cellStyle name="Millares 13 3 20" xfId="9850" xr:uid="{8C4084E4-C605-4F27-B74A-2FCE1AB30981}"/>
    <cellStyle name="Millares 13 3 21" xfId="10288" xr:uid="{1DAE0111-011E-4375-8979-ECEA901CDE9B}"/>
    <cellStyle name="Millares 13 3 22" xfId="10727" xr:uid="{A50208AD-F200-4254-94CA-BAC96844156F}"/>
    <cellStyle name="Millares 13 3 23" xfId="11166" xr:uid="{993BC5AA-A2A2-4C90-81D1-F7B33302F035}"/>
    <cellStyle name="Millares 13 3 24" xfId="11605" xr:uid="{B51EA7F2-6B24-45BF-A016-BA076CCFA1AC}"/>
    <cellStyle name="Millares 13 3 25" xfId="12044" xr:uid="{C4A0C7AF-13C9-4C92-A5DD-6598037E0A44}"/>
    <cellStyle name="Millares 13 3 26" xfId="12483" xr:uid="{C11E149F-3803-4735-B7CE-BFC8967D8934}"/>
    <cellStyle name="Millares 13 3 27" xfId="12923" xr:uid="{5E051646-027C-473A-A08D-821087128085}"/>
    <cellStyle name="Millares 13 3 28" xfId="13362" xr:uid="{041FEB23-08F7-4F65-B207-E4A17017A49E}"/>
    <cellStyle name="Millares 13 3 29" xfId="13802" xr:uid="{DA031134-E184-4BAE-B94B-6C56FFECC62B}"/>
    <cellStyle name="Millares 13 3 3" xfId="2386" xr:uid="{24AE3A19-7D42-4DC3-BC4A-29492A59B4CB}"/>
    <cellStyle name="Millares 13 3 30" xfId="14241" xr:uid="{D01FE8DD-7FE4-4BDF-8098-FE6BB62BAE4D}"/>
    <cellStyle name="Millares 13 3 31" xfId="14680" xr:uid="{9CCAA2B9-2BD0-4FA2-9F8E-B662DB9E8D4E}"/>
    <cellStyle name="Millares 13 3 32" xfId="15119" xr:uid="{696026E7-38FE-4FE4-ACAD-5BC82D5071F7}"/>
    <cellStyle name="Millares 13 3 33" xfId="15558" xr:uid="{52CE4793-DD1C-4718-90E7-64B845793914}"/>
    <cellStyle name="Millares 13 3 34" xfId="15997" xr:uid="{9F4C2905-27D7-41DD-B0BA-88127088D0B5}"/>
    <cellStyle name="Millares 13 3 35" xfId="16437" xr:uid="{6B089DAA-E325-43F1-81D4-B8CEA65EAC2B}"/>
    <cellStyle name="Millares 13 3 36" xfId="16876" xr:uid="{8A54EB1E-5D20-4B03-8922-09A8A028E176}"/>
    <cellStyle name="Millares 13 3 37" xfId="17315" xr:uid="{2E7810CC-E8DE-4E14-832C-DB5131C41499}"/>
    <cellStyle name="Millares 13 3 38" xfId="17754" xr:uid="{E2894D6D-704D-40C0-8E98-8B1D30017468}"/>
    <cellStyle name="Millares 13 3 39" xfId="18193" xr:uid="{9D295897-7FBB-48EC-880A-99361A0A5783}"/>
    <cellStyle name="Millares 13 3 4" xfId="2826" xr:uid="{68EF2228-FE5B-445A-BED5-55D0B5953E62}"/>
    <cellStyle name="Millares 13 3 40" xfId="18632" xr:uid="{2A554EBA-1CEA-4C99-936C-2EB24EC2D71A}"/>
    <cellStyle name="Millares 13 3 41" xfId="19071" xr:uid="{E7257075-E718-43D4-A1E2-60C60A7190F2}"/>
    <cellStyle name="Millares 13 3 42" xfId="19510" xr:uid="{558AA88D-E326-4220-91F4-8276AD13C8D1}"/>
    <cellStyle name="Millares 13 3 43" xfId="19949" xr:uid="{CD1637D9-16D8-4033-BBAC-DD50D0A4ED1D}"/>
    <cellStyle name="Millares 13 3 44" xfId="20388" xr:uid="{91BE408F-EADE-4CAE-87F5-3D9BA66026DB}"/>
    <cellStyle name="Millares 13 3 45" xfId="20827" xr:uid="{BC4A73D2-180F-4F17-9792-828D0EBA6494}"/>
    <cellStyle name="Millares 13 3 46" xfId="21266" xr:uid="{989672BA-B9A7-4737-B771-FB435BF10896}"/>
    <cellStyle name="Millares 13 3 47" xfId="21705" xr:uid="{B7670D98-4538-4789-9862-9ABA86D4952A}"/>
    <cellStyle name="Millares 13 3 48" xfId="22144" xr:uid="{0920AE45-74E7-40F5-BC28-A8302E2C6D91}"/>
    <cellStyle name="Millares 13 3 49" xfId="22583" xr:uid="{ADD3B3D9-0F43-4AA6-BECB-D0C5C037BC35}"/>
    <cellStyle name="Millares 13 3 5" xfId="3264" xr:uid="{DC0C9F4F-3B95-42E1-8285-0189BC4B5AA6}"/>
    <cellStyle name="Millares 13 3 50" xfId="23022" xr:uid="{0D41B706-B5F4-4DB8-A2D8-B8A7B3EA1006}"/>
    <cellStyle name="Millares 13 3 51" xfId="23461" xr:uid="{12AEA343-B0A3-430D-ADC1-12F4E5561540}"/>
    <cellStyle name="Millares 13 3 52" xfId="23900" xr:uid="{56A45AEE-4BD9-47DC-8C0F-2A640F2D122B}"/>
    <cellStyle name="Millares 13 3 53" xfId="24339" xr:uid="{C9BBA758-1551-49F1-9AA7-967C8CC12E2C}"/>
    <cellStyle name="Millares 13 3 54" xfId="24778" xr:uid="{1747180C-5131-4559-A1E2-AA2FBF6522AE}"/>
    <cellStyle name="Millares 13 3 55" xfId="25217" xr:uid="{F08EF341-245F-4D64-81FE-8ACA1E49A8C1}"/>
    <cellStyle name="Millares 13 3 56" xfId="25656" xr:uid="{AEF1E96C-3492-46FA-866A-7A3BBF852334}"/>
    <cellStyle name="Millares 13 3 57" xfId="26095" xr:uid="{A190134A-78AC-4D85-8625-7893663AD70B}"/>
    <cellStyle name="Millares 13 3 58" xfId="26534" xr:uid="{1C5F5E09-CB57-48E4-B338-516E4CF3A261}"/>
    <cellStyle name="Millares 13 3 59" xfId="26973" xr:uid="{FF6F1D09-CE91-4AE0-A770-DD2F2C6B5435}"/>
    <cellStyle name="Millares 13 3 6" xfId="3704" xr:uid="{E56FABAF-A2C0-499B-A7DB-B86A0E209287}"/>
    <cellStyle name="Millares 13 3 60" xfId="27412" xr:uid="{3A265594-D13C-4477-AFAF-E9319E2142B1}"/>
    <cellStyle name="Millares 13 3 61" xfId="27851" xr:uid="{94F3CB39-CC1D-4389-8C24-6C10F21E830C}"/>
    <cellStyle name="Millares 13 3 62" xfId="28290" xr:uid="{F8A07D6E-4E59-45F6-9257-8CF04BA68979}"/>
    <cellStyle name="Millares 13 3 63" xfId="28729" xr:uid="{392DE1EF-6F30-4991-803F-D5C7450DB5E4}"/>
    <cellStyle name="Millares 13 3 64" xfId="29168" xr:uid="{73B6305B-6294-4DB9-A17B-98C9AF4C3B1B}"/>
    <cellStyle name="Millares 13 3 65" xfId="29607" xr:uid="{CD43CCD0-F370-466C-A673-A1154714E602}"/>
    <cellStyle name="Millares 13 3 66" xfId="30046" xr:uid="{CE664E09-9133-47E8-8EC8-2BBC9F233259}"/>
    <cellStyle name="Millares 13 3 67" xfId="30485" xr:uid="{BE95F9C2-A631-4E63-84DB-21BC1B886447}"/>
    <cellStyle name="Millares 13 3 68" xfId="30924" xr:uid="{0E358B36-840C-4686-BF54-B498266765E3}"/>
    <cellStyle name="Millares 13 3 69" xfId="31363" xr:uid="{9CD7D56E-11F2-4C9E-AF88-F165A39FFC41}"/>
    <cellStyle name="Millares 13 3 7" xfId="4143" xr:uid="{192F0B86-6D96-46F2-8346-EDC0783E9ADB}"/>
    <cellStyle name="Millares 13 3 70" xfId="31802" xr:uid="{8843BB4C-078A-46AE-86E3-843AF7E2DFF3}"/>
    <cellStyle name="Millares 13 3 71" xfId="32242" xr:uid="{06A25BA6-4567-4690-A4E0-FD2F2342D810}"/>
    <cellStyle name="Millares 13 3 72" xfId="32681" xr:uid="{920E7D83-A524-4391-B15B-17E08ECDAE31}"/>
    <cellStyle name="Millares 13 3 73" xfId="33120" xr:uid="{65248D88-DEB7-4B81-9ABB-91E5489BB7F1}"/>
    <cellStyle name="Millares 13 3 74" xfId="33559" xr:uid="{55D6CCA7-F587-4E2E-9704-0D4F87593F9D}"/>
    <cellStyle name="Millares 13 3 75" xfId="33998" xr:uid="{5C7CF10C-43F7-420D-8FD4-5EF160B954A7}"/>
    <cellStyle name="Millares 13 3 76" xfId="34437" xr:uid="{C5D13CEC-B00E-48A7-ADAC-CE15B4B06D9F}"/>
    <cellStyle name="Millares 13 3 77" xfId="34876" xr:uid="{FA18DBCC-E322-4FF7-B98B-0EA43B17940A}"/>
    <cellStyle name="Millares 13 3 78" xfId="35315" xr:uid="{3A247A5E-99FE-451C-BB9E-495FB680C289}"/>
    <cellStyle name="Millares 13 3 79" xfId="35754" xr:uid="{9ADD58A6-F8F8-49CF-A4EA-5F81BB7326E4}"/>
    <cellStyle name="Millares 13 3 8" xfId="4582" xr:uid="{06FF9FF5-73D9-4C7E-AD57-6A938F0E2161}"/>
    <cellStyle name="Millares 13 3 80" xfId="36193" xr:uid="{B0D28479-CE7A-4381-8054-375DF75675FC}"/>
    <cellStyle name="Millares 13 3 81" xfId="36632" xr:uid="{FE9212F9-27D2-4A3E-B0E4-01867BB16422}"/>
    <cellStyle name="Millares 13 3 82" xfId="37070" xr:uid="{DB8380DE-82A3-4FE6-A038-10F6F69B7AB1}"/>
    <cellStyle name="Millares 13 3 83" xfId="37509" xr:uid="{AD64C5BC-1123-43B0-99E8-1819A62D0146}"/>
    <cellStyle name="Millares 13 3 84" xfId="37948" xr:uid="{D13D5393-16F7-407A-BBC9-9A2052FB2BFC}"/>
    <cellStyle name="Millares 13 3 85" xfId="38387" xr:uid="{96507596-2E80-456C-ACBD-C57BE97FA535}"/>
    <cellStyle name="Millares 13 3 86" xfId="38826" xr:uid="{1794536E-9DA5-4E2C-88BB-4B47F50C7FC4}"/>
    <cellStyle name="Millares 13 3 87" xfId="39265" xr:uid="{2F9DB704-9C34-4F55-AA66-D1C6313F6B0C}"/>
    <cellStyle name="Millares 13 3 88" xfId="39704" xr:uid="{4584853C-5DF5-4CA6-964D-91AA8EDE5D2F}"/>
    <cellStyle name="Millares 13 3 89" xfId="40144" xr:uid="{E13F5E41-4E24-4BEF-AF4A-25F664A43FD6}"/>
    <cellStyle name="Millares 13 3 9" xfId="5021" xr:uid="{34B0383C-0FC6-4A8E-9F01-986D9CA5B516}"/>
    <cellStyle name="Millares 13 3 90" xfId="40583" xr:uid="{DFFA90C9-794C-421B-992F-17E26CE9CCEB}"/>
    <cellStyle name="Millares 13 3 91" xfId="41022" xr:uid="{732A6ADD-757E-4425-9990-4EA2E6E32C21}"/>
    <cellStyle name="Millares 13 3 92" xfId="41461" xr:uid="{7EC08DA5-39CD-4945-94C0-86B8751AB658}"/>
    <cellStyle name="Millares 13 3 93" xfId="41900" xr:uid="{588B7376-7AAC-486B-9CD1-0A1706742614}"/>
    <cellStyle name="Millares 13 3 94" xfId="42339" xr:uid="{E1D37416-4DE8-4DE2-9813-2C44166C3E86}"/>
    <cellStyle name="Millares 13 3 95" xfId="42778" xr:uid="{7CCA70D3-0C3B-4E16-8452-DA4F442F4C33}"/>
    <cellStyle name="Millares 13 3 96" xfId="43217" xr:uid="{78C406E0-E963-4F27-ABE8-9E7C2C8912E7}"/>
    <cellStyle name="Millares 13 3 97" xfId="43656" xr:uid="{D5F41529-4F3B-42FF-BB69-41EA36987702}"/>
    <cellStyle name="Millares 13 3 98" xfId="44095" xr:uid="{0FBB95F1-4E25-496A-BD27-16F571053F5A}"/>
    <cellStyle name="Millares 13 3 99" xfId="44534" xr:uid="{63A95126-EC60-48B7-A32B-EFB9D234848A}"/>
    <cellStyle name="Millares 13 30" xfId="13253" xr:uid="{BCB57349-2ED8-41FB-80AA-BB58EEB37F3A}"/>
    <cellStyle name="Millares 13 31" xfId="13693" xr:uid="{12270C31-6525-46A2-8B9A-83E778A57C9C}"/>
    <cellStyle name="Millares 13 32" xfId="14132" xr:uid="{C4E9E142-BB17-41E3-8127-4D3877E2B2E4}"/>
    <cellStyle name="Millares 13 33" xfId="14571" xr:uid="{FCE36008-CBE9-42E7-A398-67DF0B259177}"/>
    <cellStyle name="Millares 13 34" xfId="15010" xr:uid="{F0BED2FE-7A1B-40CD-B811-3518CAA36593}"/>
    <cellStyle name="Millares 13 35" xfId="15449" xr:uid="{90F524DC-6BFA-4089-AFBC-7DC430653A60}"/>
    <cellStyle name="Millares 13 36" xfId="15888" xr:uid="{42749EA6-D6BE-4439-A5E3-8F02846AED48}"/>
    <cellStyle name="Millares 13 37" xfId="16328" xr:uid="{000941A5-BBB5-4D23-8F29-15192CC2A87F}"/>
    <cellStyle name="Millares 13 38" xfId="16767" xr:uid="{CB47792C-ED2E-4FF9-85EA-4BA2916FEF6A}"/>
    <cellStyle name="Millares 13 39" xfId="17206" xr:uid="{EC5B0F29-599C-4E67-8355-5863ABE66626}"/>
    <cellStyle name="Millares 13 4" xfId="1293" xr:uid="{396E0AFE-8631-4E96-B7F0-CD1DDFA2B2A0}"/>
    <cellStyle name="Millares 13 4 10" xfId="6005" xr:uid="{4C6EE9F2-7CD1-4A5C-ADA9-EF6471293E27}"/>
    <cellStyle name="Millares 13 4 100" xfId="45518" xr:uid="{5DDFE09B-EBF1-4E2C-84C2-C7CC2CF0CC93}"/>
    <cellStyle name="Millares 13 4 101" xfId="45957" xr:uid="{D7521F33-3BDB-4579-9C9A-FD1AC1549B88}"/>
    <cellStyle name="Millares 13 4 102" xfId="46396" xr:uid="{F866B7AD-B67E-412E-8781-4BC7A1515184}"/>
    <cellStyle name="Millares 13 4 103" xfId="46835" xr:uid="{BEEEE2C7-7402-4837-A651-4D33174119D5}"/>
    <cellStyle name="Millares 13 4 104" xfId="47274" xr:uid="{3EDFE93F-BF8F-41FD-84D1-6C05D2CD03D7}"/>
    <cellStyle name="Millares 13 4 105" xfId="47713" xr:uid="{1BCA2D9A-AFE0-463B-A092-43FB5FDF9959}"/>
    <cellStyle name="Millares 13 4 106" xfId="48152" xr:uid="{CDB235C0-CB6A-48A7-B958-36665DEC7AB7}"/>
    <cellStyle name="Millares 13 4 107" xfId="48591" xr:uid="{A42587CD-45DB-4034-BABA-4C2705CE1B8A}"/>
    <cellStyle name="Millares 13 4 108" xfId="49030" xr:uid="{D2BB56AA-EFB9-4847-A4A4-597B9D0C51B6}"/>
    <cellStyle name="Millares 13 4 109" xfId="49469" xr:uid="{B23092F1-50D5-4B28-A0F0-C43EB6654A42}"/>
    <cellStyle name="Millares 13 4 11" xfId="6444" xr:uid="{55EDCD20-D152-43A6-A992-A07DE67FFD19}"/>
    <cellStyle name="Millares 13 4 110" xfId="49908" xr:uid="{D5C55B6D-2214-4711-84C1-5AC5E00F28AA}"/>
    <cellStyle name="Millares 13 4 111" xfId="50347" xr:uid="{99285708-A522-47CC-8DEC-D619EBE5F8A4}"/>
    <cellStyle name="Millares 13 4 112" xfId="50786" xr:uid="{DB229AD9-4B09-45EB-893F-E169A1267E9A}"/>
    <cellStyle name="Millares 13 4 113" xfId="51225" xr:uid="{A3A9B71C-FB85-48A3-93A3-436F15673698}"/>
    <cellStyle name="Millares 13 4 114" xfId="51664" xr:uid="{3410AE11-421A-4964-BD27-3AF385BE8EFF}"/>
    <cellStyle name="Millares 13 4 115" xfId="52103" xr:uid="{4F0C368D-FAE1-42C2-8928-9893A83707F9}"/>
    <cellStyle name="Millares 13 4 116" xfId="52542" xr:uid="{4DA59314-25E6-49E6-ACA1-54E6D94898E7}"/>
    <cellStyle name="Millares 13 4 117" xfId="52981" xr:uid="{760B03DE-181A-4116-8862-4A76F66925AD}"/>
    <cellStyle name="Millares 13 4 118" xfId="53420" xr:uid="{5079F42F-A910-49BA-920E-3D914C99AEDE}"/>
    <cellStyle name="Millares 13 4 119" xfId="53859" xr:uid="{81B879C8-61D0-4D7C-B114-6E6250CE6E31}"/>
    <cellStyle name="Millares 13 4 12" xfId="6883" xr:uid="{B4B14882-1134-4C57-847F-2E08AA22899A}"/>
    <cellStyle name="Millares 13 4 120" xfId="54298" xr:uid="{64B44D27-8787-4AA0-A266-52BC74FE064E}"/>
    <cellStyle name="Millares 13 4 121" xfId="54737" xr:uid="{74EE7970-1B3A-45A3-936B-6BF152BC4122}"/>
    <cellStyle name="Millares 13 4 13" xfId="7322" xr:uid="{E919AE73-873C-400C-9DFB-6D28EC4812D0}"/>
    <cellStyle name="Millares 13 4 14" xfId="7761" xr:uid="{81F9B97C-B99D-4C1E-ABE6-6CF160806CC0}"/>
    <cellStyle name="Millares 13 4 15" xfId="8200" xr:uid="{AB7CEE4F-8C49-4977-9921-472295437C39}"/>
    <cellStyle name="Millares 13 4 16" xfId="8639" xr:uid="{8E3F3122-2EF4-4684-B19C-C0286402F859}"/>
    <cellStyle name="Millares 13 4 17" xfId="9078" xr:uid="{855D5AF9-1804-4DA6-B65C-4D983A0D6037}"/>
    <cellStyle name="Millares 13 4 18" xfId="9517" xr:uid="{D234E365-640B-47EF-912D-79B88AD605E7}"/>
    <cellStyle name="Millares 13 4 19" xfId="9956" xr:uid="{B2184920-A464-4047-BA6F-D4389987CEF0}"/>
    <cellStyle name="Millares 13 4 2" xfId="2492" xr:uid="{96F4BC1A-B442-41E9-AD03-8BC63FCEE449}"/>
    <cellStyle name="Millares 13 4 20" xfId="10394" xr:uid="{0BA386AA-0BF5-456B-A879-25F5965755CB}"/>
    <cellStyle name="Millares 13 4 21" xfId="10833" xr:uid="{B85806DB-B546-4F9F-9750-5DF6CAE70056}"/>
    <cellStyle name="Millares 13 4 22" xfId="11272" xr:uid="{B1DA6AF4-A1F0-4450-ADE0-337A8D5A4EEC}"/>
    <cellStyle name="Millares 13 4 23" xfId="11711" xr:uid="{9047A957-5636-41CE-9657-BE2AF1B46750}"/>
    <cellStyle name="Millares 13 4 24" xfId="12150" xr:uid="{F6E47D94-EF53-42B6-9872-D9B3C3E856B8}"/>
    <cellStyle name="Millares 13 4 25" xfId="12589" xr:uid="{3B6B1333-68F3-4878-9735-0A915A81857F}"/>
    <cellStyle name="Millares 13 4 26" xfId="13029" xr:uid="{4AD2A792-6A24-4CB1-AF61-7DBC9469588C}"/>
    <cellStyle name="Millares 13 4 27" xfId="13468" xr:uid="{9E00167A-A2CA-4E9E-99B1-ADAC22FEEC80}"/>
    <cellStyle name="Millares 13 4 28" xfId="13908" xr:uid="{24532FCE-2404-48DD-BD96-516337162B4B}"/>
    <cellStyle name="Millares 13 4 29" xfId="14347" xr:uid="{3B05F244-1875-421F-8A24-8293697DFBF7}"/>
    <cellStyle name="Millares 13 4 3" xfId="2932" xr:uid="{D2F99E98-C62B-468A-A72D-7FFC549FD3C8}"/>
    <cellStyle name="Millares 13 4 30" xfId="14786" xr:uid="{07090E68-4854-4325-ACFC-F4729EB951BF}"/>
    <cellStyle name="Millares 13 4 31" xfId="15225" xr:uid="{74FE2125-54DE-4451-9E39-5266893923B5}"/>
    <cellStyle name="Millares 13 4 32" xfId="15664" xr:uid="{A3ECC1B5-FA13-4452-9C65-5980212ADD37}"/>
    <cellStyle name="Millares 13 4 33" xfId="16103" xr:uid="{2DB0FE93-C750-496B-813E-EF887531BCF6}"/>
    <cellStyle name="Millares 13 4 34" xfId="16543" xr:uid="{55C159E7-1B77-4A4C-9252-5E86BC005D43}"/>
    <cellStyle name="Millares 13 4 35" xfId="16982" xr:uid="{76282770-1E38-473A-9334-6E18F8704AA1}"/>
    <cellStyle name="Millares 13 4 36" xfId="17421" xr:uid="{00787340-36B8-4833-BC8E-8BE23BCB3D15}"/>
    <cellStyle name="Millares 13 4 37" xfId="17860" xr:uid="{B4D3001B-D356-4A00-A13A-E28478C5EB36}"/>
    <cellStyle name="Millares 13 4 38" xfId="18299" xr:uid="{3D3F1A5C-3CB0-4118-92DC-3F7B97BAC493}"/>
    <cellStyle name="Millares 13 4 39" xfId="18738" xr:uid="{54015A3B-8721-4950-812A-640DE8BF6AC6}"/>
    <cellStyle name="Millares 13 4 4" xfId="3370" xr:uid="{214884AC-B81B-4B10-8525-84CFFEEAB935}"/>
    <cellStyle name="Millares 13 4 40" xfId="19177" xr:uid="{532A3E05-0346-46AA-A7A0-C4C5C24852ED}"/>
    <cellStyle name="Millares 13 4 41" xfId="19616" xr:uid="{6D664BA6-FFC2-43CA-952B-8450EE3EA453}"/>
    <cellStyle name="Millares 13 4 42" xfId="20055" xr:uid="{2447867A-9900-47B2-B12C-CDFE854150CF}"/>
    <cellStyle name="Millares 13 4 43" xfId="20494" xr:uid="{B9438C1B-C31C-4ED2-AED7-F184A2735208}"/>
    <cellStyle name="Millares 13 4 44" xfId="20933" xr:uid="{BD2E3898-BDC7-48F0-9034-A723D22BAF32}"/>
    <cellStyle name="Millares 13 4 45" xfId="21372" xr:uid="{3F3873E6-7150-4418-9E05-0A10C5BDF175}"/>
    <cellStyle name="Millares 13 4 46" xfId="21811" xr:uid="{7521CE94-2A7D-4B05-BB25-C60D9D2429B8}"/>
    <cellStyle name="Millares 13 4 47" xfId="22250" xr:uid="{3AE437D7-C3FE-46E5-9297-91676F319463}"/>
    <cellStyle name="Millares 13 4 48" xfId="22689" xr:uid="{395628F6-3DA3-4AD4-ADA3-036C6EA46CC1}"/>
    <cellStyle name="Millares 13 4 49" xfId="23128" xr:uid="{C9254ED3-7390-45FF-A5D9-0E218A20FD90}"/>
    <cellStyle name="Millares 13 4 5" xfId="3810" xr:uid="{F0F8FF0F-C417-414E-A93E-A1359FFD6171}"/>
    <cellStyle name="Millares 13 4 50" xfId="23567" xr:uid="{E7871DD0-8B24-4088-BA80-BEF5C7A3048A}"/>
    <cellStyle name="Millares 13 4 51" xfId="24006" xr:uid="{6E76E9D9-5359-42A7-A2AC-3DB163C534F6}"/>
    <cellStyle name="Millares 13 4 52" xfId="24445" xr:uid="{23CECCFC-F437-44B0-811C-CCE21FFD76F9}"/>
    <cellStyle name="Millares 13 4 53" xfId="24884" xr:uid="{CF2445B1-5A92-4794-8430-A147C5C2C9F7}"/>
    <cellStyle name="Millares 13 4 54" xfId="25323" xr:uid="{74E236E8-D3AF-40AF-9037-75A72989D5F3}"/>
    <cellStyle name="Millares 13 4 55" xfId="25762" xr:uid="{B378C1A8-9307-418D-9598-3F941C858C42}"/>
    <cellStyle name="Millares 13 4 56" xfId="26201" xr:uid="{823EA7A7-E0EC-48DF-8A0A-B87D0AB0CDE9}"/>
    <cellStyle name="Millares 13 4 57" xfId="26640" xr:uid="{9F7893A9-4666-4E5E-AEF5-AC9EEE87BC37}"/>
    <cellStyle name="Millares 13 4 58" xfId="27079" xr:uid="{C1C0FF53-09BB-4083-9929-70D48816896E}"/>
    <cellStyle name="Millares 13 4 59" xfId="27518" xr:uid="{108F30ED-4CF8-4BF7-B58D-9E51B3ADD3C0}"/>
    <cellStyle name="Millares 13 4 6" xfId="4249" xr:uid="{8E8990ED-7FDF-4990-83C7-5759B366FE44}"/>
    <cellStyle name="Millares 13 4 60" xfId="27957" xr:uid="{C8D28866-F304-495C-855A-2B43D68CD554}"/>
    <cellStyle name="Millares 13 4 61" xfId="28396" xr:uid="{F17A4648-05B5-4010-B8B8-4D2746DD686B}"/>
    <cellStyle name="Millares 13 4 62" xfId="28835" xr:uid="{2E175D8B-7BEF-497C-A2D5-1020CE26DC0B}"/>
    <cellStyle name="Millares 13 4 63" xfId="29274" xr:uid="{8C60E25A-15BA-45DE-B705-0BB2D954E881}"/>
    <cellStyle name="Millares 13 4 64" xfId="29713" xr:uid="{C5CBCFB4-220B-4A40-89CA-498A3AE6EB97}"/>
    <cellStyle name="Millares 13 4 65" xfId="30152" xr:uid="{8081DCD8-029A-4071-B1E4-8A835197129D}"/>
    <cellStyle name="Millares 13 4 66" xfId="30591" xr:uid="{FD236B2C-8B56-45CB-9899-22DB0419FFA3}"/>
    <cellStyle name="Millares 13 4 67" xfId="31030" xr:uid="{91F488AB-0E87-4318-B4F2-35116A877327}"/>
    <cellStyle name="Millares 13 4 68" xfId="31469" xr:uid="{316AFB04-B351-4403-879B-E6CA6F14C2E8}"/>
    <cellStyle name="Millares 13 4 69" xfId="31908" xr:uid="{898B7A59-583F-4971-9E8E-F93160727231}"/>
    <cellStyle name="Millares 13 4 7" xfId="4688" xr:uid="{436BD4DF-F535-459E-9CD0-F71920C6116C}"/>
    <cellStyle name="Millares 13 4 70" xfId="32348" xr:uid="{D5B075BA-7352-4927-9445-0FF5F06CF4B0}"/>
    <cellStyle name="Millares 13 4 71" xfId="32787" xr:uid="{4DFCFD41-A224-4017-B4BC-C2706CA8BFFA}"/>
    <cellStyle name="Millares 13 4 72" xfId="33226" xr:uid="{4A0F6BA0-005B-4FC3-92D7-05C2EA49513B}"/>
    <cellStyle name="Millares 13 4 73" xfId="33665" xr:uid="{64D4D33A-5E00-4E1F-88F3-B9A0FC377898}"/>
    <cellStyle name="Millares 13 4 74" xfId="34104" xr:uid="{B9DD1BD9-E8E1-462A-8FC5-95BCE62EB325}"/>
    <cellStyle name="Millares 13 4 75" xfId="34543" xr:uid="{082A54FC-2D31-4AC9-89B5-4CB5386743A1}"/>
    <cellStyle name="Millares 13 4 76" xfId="34982" xr:uid="{23C766B4-AC22-46A3-A0C4-8F8BD42F0F40}"/>
    <cellStyle name="Millares 13 4 77" xfId="35421" xr:uid="{2DB03CAA-EEBE-47A7-8B2B-181B71A78BE5}"/>
    <cellStyle name="Millares 13 4 78" xfId="35860" xr:uid="{BB3C9032-8EC1-42E6-8BC6-5543FB679231}"/>
    <cellStyle name="Millares 13 4 79" xfId="36299" xr:uid="{377A4904-E3CD-4627-9470-9C6268ECBDB3}"/>
    <cellStyle name="Millares 13 4 8" xfId="5127" xr:uid="{65A93BE2-5E18-4B79-893E-FF82A5A51AF8}"/>
    <cellStyle name="Millares 13 4 80" xfId="36738" xr:uid="{23C113DD-F60C-4A5A-9AAC-379CBCE181F2}"/>
    <cellStyle name="Millares 13 4 81" xfId="37176" xr:uid="{7A341616-B0C2-45E4-A930-32314578114F}"/>
    <cellStyle name="Millares 13 4 82" xfId="37615" xr:uid="{E95465DC-E7B2-4DB5-8486-B9F189C913AE}"/>
    <cellStyle name="Millares 13 4 83" xfId="38054" xr:uid="{54E2AA5C-469E-4CAA-BE41-148D40B8764C}"/>
    <cellStyle name="Millares 13 4 84" xfId="38493" xr:uid="{7189B262-A897-44E3-95FE-F3FE23499DA3}"/>
    <cellStyle name="Millares 13 4 85" xfId="38932" xr:uid="{24AA0B22-F7B1-416B-A127-6043777F2E95}"/>
    <cellStyle name="Millares 13 4 86" xfId="39371" xr:uid="{D9BD3103-79FA-49D8-BD81-8620C1AAED1D}"/>
    <cellStyle name="Millares 13 4 87" xfId="39810" xr:uid="{A3C789D1-C65F-4181-B58F-7C386BF35493}"/>
    <cellStyle name="Millares 13 4 88" xfId="40250" xr:uid="{7492A1FA-C1D6-431D-A040-371F581D0FFC}"/>
    <cellStyle name="Millares 13 4 89" xfId="40689" xr:uid="{CECB9E65-DF64-4092-8F93-C54EAFD00159}"/>
    <cellStyle name="Millares 13 4 9" xfId="5566" xr:uid="{CCF0B113-C620-4196-9CD7-251785E5E673}"/>
    <cellStyle name="Millares 13 4 90" xfId="41128" xr:uid="{6A11795D-53A2-41B6-80E7-A61F5881073A}"/>
    <cellStyle name="Millares 13 4 91" xfId="41567" xr:uid="{E80784DE-251C-4922-97E2-221371DD09FA}"/>
    <cellStyle name="Millares 13 4 92" xfId="42006" xr:uid="{24B6E5EF-1DEA-4150-BD33-68A45754D16B}"/>
    <cellStyle name="Millares 13 4 93" xfId="42445" xr:uid="{665DE0FC-4D3E-46B6-8D7A-6FD68732A85A}"/>
    <cellStyle name="Millares 13 4 94" xfId="42884" xr:uid="{C973A076-B0E1-4C04-BA48-5D8276EEC537}"/>
    <cellStyle name="Millares 13 4 95" xfId="43323" xr:uid="{C05A6AFD-BAA3-4F27-8B7A-67D1B5F56C5D}"/>
    <cellStyle name="Millares 13 4 96" xfId="43762" xr:uid="{5AD576FD-7695-4564-912F-DA9515C30A22}"/>
    <cellStyle name="Millares 13 4 97" xfId="44201" xr:uid="{C5FADDA0-1BEE-4176-BCFF-3DDD445776E0}"/>
    <cellStyle name="Millares 13 4 98" xfId="44640" xr:uid="{30B4077B-2F36-40A9-AB7E-F35E6B58FC5F}"/>
    <cellStyle name="Millares 13 4 99" xfId="45079" xr:uid="{B60D625E-FC3A-4911-AF37-C69081E7AD07}"/>
    <cellStyle name="Millares 13 40" xfId="17645" xr:uid="{778590A4-5215-4B8F-9C02-D142823E6111}"/>
    <cellStyle name="Millares 13 41" xfId="18084" xr:uid="{B36192CE-6C5B-434B-A263-4DDA4ECF8CF2}"/>
    <cellStyle name="Millares 13 42" xfId="18523" xr:uid="{C9E6575E-B476-490B-95EA-281FF2949824}"/>
    <cellStyle name="Millares 13 43" xfId="18962" xr:uid="{405F0A94-F060-42CD-B225-28F03714CF49}"/>
    <cellStyle name="Millares 13 44" xfId="19401" xr:uid="{DDF577A3-F16A-4983-809C-89FA1D41C901}"/>
    <cellStyle name="Millares 13 45" xfId="19840" xr:uid="{349AEE16-76F2-47DE-8280-C4A8CDC81F3E}"/>
    <cellStyle name="Millares 13 46" xfId="20279" xr:uid="{134E380E-31D0-452F-B670-C4B342425ECA}"/>
    <cellStyle name="Millares 13 47" xfId="20718" xr:uid="{8A085B87-9CD1-4BEE-8292-5F517CF98779}"/>
    <cellStyle name="Millares 13 48" xfId="21157" xr:uid="{13416131-EF78-4324-95AD-DCA1BCFE2E1A}"/>
    <cellStyle name="Millares 13 49" xfId="21596" xr:uid="{86A7F23E-6B0E-4697-AE1E-6A02B6D2E27A}"/>
    <cellStyle name="Millares 13 5" xfId="2277" xr:uid="{E86DDF45-463F-4D8B-A119-41D4800EEC18}"/>
    <cellStyle name="Millares 13 50" xfId="22035" xr:uid="{A319FCB3-B4B0-44BC-BAFF-6C3F6FE669AF}"/>
    <cellStyle name="Millares 13 51" xfId="22474" xr:uid="{674FB0F7-006B-4B4F-AC01-8ED2306E48E5}"/>
    <cellStyle name="Millares 13 52" xfId="22913" xr:uid="{D58005D9-F17E-47A2-A40C-D1FD85360EA6}"/>
    <cellStyle name="Millares 13 53" xfId="23352" xr:uid="{C9F65163-312B-4FF4-A65E-DEB873B1CE84}"/>
    <cellStyle name="Millares 13 54" xfId="23791" xr:uid="{4697ABFB-3472-42E8-8B6E-398E1987FA47}"/>
    <cellStyle name="Millares 13 55" xfId="24230" xr:uid="{ABD138D6-D15D-416F-81C9-27BB483F1AC3}"/>
    <cellStyle name="Millares 13 56" xfId="24669" xr:uid="{CCB5239F-B884-4C93-9DEC-4FBE09CDDD86}"/>
    <cellStyle name="Millares 13 57" xfId="25108" xr:uid="{65B623E7-EB66-4DBB-9D9E-F7E39AC619A3}"/>
    <cellStyle name="Millares 13 58" xfId="25547" xr:uid="{0ED94C8E-6F8D-4F87-8725-E329530C067A}"/>
    <cellStyle name="Millares 13 59" xfId="25986" xr:uid="{B697E760-E81A-48B7-AF80-A5FE39EBBD70}"/>
    <cellStyle name="Millares 13 6" xfId="2717" xr:uid="{2A90B979-2463-40B7-AC4A-DE31B81FCB5D}"/>
    <cellStyle name="Millares 13 60" xfId="26425" xr:uid="{FB550A9E-476A-422A-B78F-EAA70F2B0BDE}"/>
    <cellStyle name="Millares 13 61" xfId="26864" xr:uid="{21477F9A-C182-4BDD-AE06-A487465C891F}"/>
    <cellStyle name="Millares 13 62" xfId="27303" xr:uid="{26735A5B-82DD-487E-A5C6-3A58107D205D}"/>
    <cellStyle name="Millares 13 63" xfId="27742" xr:uid="{83A6EF67-E2A3-49E5-857C-192C35E49A5E}"/>
    <cellStyle name="Millares 13 64" xfId="28181" xr:uid="{A9A248C1-02EF-47FB-9646-7D02BE6E3932}"/>
    <cellStyle name="Millares 13 65" xfId="28620" xr:uid="{C44FA221-61F2-400D-9F6A-7112CBA3CF59}"/>
    <cellStyle name="Millares 13 66" xfId="29059" xr:uid="{BF964215-8865-4AD2-8DE9-0354BBAC9320}"/>
    <cellStyle name="Millares 13 67" xfId="29498" xr:uid="{7AC34FA5-9249-454A-861B-16BBCC2F0F82}"/>
    <cellStyle name="Millares 13 68" xfId="29937" xr:uid="{98107A27-11B3-4019-9329-F02E9A76DE66}"/>
    <cellStyle name="Millares 13 69" xfId="30376" xr:uid="{ECB843A5-0EEF-41CE-AD41-6B4E0AD20084}"/>
    <cellStyle name="Millares 13 7" xfId="3155" xr:uid="{54F8E330-7816-4075-BE18-12BF531E1150}"/>
    <cellStyle name="Millares 13 70" xfId="30815" xr:uid="{0AB0184A-7432-498C-AB89-87FAA070E03B}"/>
    <cellStyle name="Millares 13 71" xfId="31254" xr:uid="{7749C207-6AD3-4006-BD0E-FA3655858675}"/>
    <cellStyle name="Millares 13 72" xfId="31693" xr:uid="{8D7DFE6C-42E8-42B6-855B-0B44B2FB1D86}"/>
    <cellStyle name="Millares 13 73" xfId="32133" xr:uid="{F27B65DB-53EE-4D6D-970B-E447939C12D6}"/>
    <cellStyle name="Millares 13 74" xfId="32572" xr:uid="{9A0ACECA-1804-471F-B86B-B1D86A39FBCA}"/>
    <cellStyle name="Millares 13 75" xfId="33011" xr:uid="{1B633A46-6292-44A9-B6A9-A367D7A1B424}"/>
    <cellStyle name="Millares 13 76" xfId="33450" xr:uid="{37EA5854-828A-45CF-8AA2-BA9F1607FF04}"/>
    <cellStyle name="Millares 13 77" xfId="33889" xr:uid="{C3455F8E-6B59-452E-8FEE-12C38DA3BAD5}"/>
    <cellStyle name="Millares 13 78" xfId="34328" xr:uid="{5B3610E2-6C4F-4B1B-942C-C7FD29E56D2D}"/>
    <cellStyle name="Millares 13 79" xfId="34767" xr:uid="{F7115F63-33A7-4680-A5D8-E6BAE8A41EF7}"/>
    <cellStyle name="Millares 13 8" xfId="3595" xr:uid="{3C0D65FF-BE93-479B-BFA3-54F747EB5A96}"/>
    <cellStyle name="Millares 13 80" xfId="35206" xr:uid="{173FE17A-488C-4EB8-A691-2951408B6CD1}"/>
    <cellStyle name="Millares 13 81" xfId="35645" xr:uid="{C5CCD0F6-A790-4B84-9D63-890A4CADCF56}"/>
    <cellStyle name="Millares 13 82" xfId="36084" xr:uid="{E673C9AF-FA8F-42D9-8BDA-8A35F985B075}"/>
    <cellStyle name="Millares 13 83" xfId="36523" xr:uid="{F695E925-27B4-43C4-8A3E-E9BC50CFB4AB}"/>
    <cellStyle name="Millares 13 84" xfId="36961" xr:uid="{5544C4FC-56AD-4E39-834C-EACC10D9A67F}"/>
    <cellStyle name="Millares 13 85" xfId="37400" xr:uid="{8CDF8137-A0A1-456F-B012-0764389DD267}"/>
    <cellStyle name="Millares 13 86" xfId="37839" xr:uid="{ACB0100A-CD63-4DD7-96A3-FBC5DD1C1CFC}"/>
    <cellStyle name="Millares 13 87" xfId="38278" xr:uid="{6E7B3125-A464-49D7-84D9-5F5C29BF46CE}"/>
    <cellStyle name="Millares 13 88" xfId="38717" xr:uid="{45744708-EBF8-4885-8350-48F254961180}"/>
    <cellStyle name="Millares 13 89" xfId="39156" xr:uid="{4DC0AD9E-499C-4E8D-A62E-A09C6556D778}"/>
    <cellStyle name="Millares 13 9" xfId="4034" xr:uid="{BA7C7FEB-1207-4AB2-B584-A02D648DDD86}"/>
    <cellStyle name="Millares 13 90" xfId="39595" xr:uid="{0BDBCEE3-5DDE-4798-9839-289AFD2EDBE5}"/>
    <cellStyle name="Millares 13 91" xfId="40035" xr:uid="{8C3EF1C2-834D-458B-BE65-DA61DAFE7E31}"/>
    <cellStyle name="Millares 13 92" xfId="40474" xr:uid="{10E05115-758D-4A9F-BB6C-7CCD5DB7A181}"/>
    <cellStyle name="Millares 13 93" xfId="40913" xr:uid="{A1850FF6-01AC-45D7-B463-5B98C225E3DF}"/>
    <cellStyle name="Millares 13 94" xfId="41352" xr:uid="{3413FDFD-E5E8-44ED-98E5-C438FD53BECE}"/>
    <cellStyle name="Millares 13 95" xfId="41791" xr:uid="{16C361EB-297D-4AED-9BD5-FE426ED0033F}"/>
    <cellStyle name="Millares 13 96" xfId="42230" xr:uid="{489CDB14-6507-41B0-AFEB-47A8D767AF3F}"/>
    <cellStyle name="Millares 13 97" xfId="42669" xr:uid="{D0380F78-901B-4216-A961-711FAFC24AD5}"/>
    <cellStyle name="Millares 13 98" xfId="43108" xr:uid="{932861CE-6FB5-455F-987A-60127955A4B4}"/>
    <cellStyle name="Millares 13 99" xfId="43547" xr:uid="{A6034B30-CA9C-4F1A-9879-B8ECDD9E03D2}"/>
    <cellStyle name="Millares 130" xfId="48348" xr:uid="{C21D3641-066D-49EB-AC59-E44F8B0FA038}"/>
    <cellStyle name="Millares 131" xfId="48787" xr:uid="{E016E50B-44DF-42A2-8391-2385E7B2A009}"/>
    <cellStyle name="Millares 132" xfId="49226" xr:uid="{79A8829D-E755-47A3-B1F4-0707564D8AC4}"/>
    <cellStyle name="Millares 133" xfId="49665" xr:uid="{F13A18B4-626C-4E17-B7F0-20B57B385646}"/>
    <cellStyle name="Millares 134" xfId="50104" xr:uid="{BB4747C6-F96B-4CF4-8F03-BB26D4231B33}"/>
    <cellStyle name="Millares 135" xfId="50543" xr:uid="{C1388B5A-D34B-4772-A297-8BE91B64A314}"/>
    <cellStyle name="Millares 136" xfId="50982" xr:uid="{14DF9AE1-93D8-4BC3-9AD6-5F1E964FE4A4}"/>
    <cellStyle name="Millares 137" xfId="51421" xr:uid="{D79D0FE6-37C6-4CB7-836C-774126CE5470}"/>
    <cellStyle name="Millares 138" xfId="51860" xr:uid="{A099F5D2-5B69-4BE5-A349-7AE5E9402939}"/>
    <cellStyle name="Millares 139" xfId="52299" xr:uid="{A38DCA78-2AD1-40DE-AD20-CC6FFADF48FE}"/>
    <cellStyle name="Millares 14" xfId="300" xr:uid="{72B72F2A-A6C7-4231-9D60-FC81CD158BB0}"/>
    <cellStyle name="Millares 14 10" xfId="4484" xr:uid="{1810A2D4-4CC8-4C21-853D-F3528EBA5D82}"/>
    <cellStyle name="Millares 14 100" xfId="43997" xr:uid="{948963FE-C259-4860-847E-88A7E253C781}"/>
    <cellStyle name="Millares 14 101" xfId="44436" xr:uid="{575F36E1-2FE1-4A9E-B509-22A3B28C3316}"/>
    <cellStyle name="Millares 14 102" xfId="44875" xr:uid="{C8362A81-EB79-4C9B-A503-475E78E2497D}"/>
    <cellStyle name="Millares 14 103" xfId="45314" xr:uid="{B0D6F267-C332-46E6-8C58-9238B09B2BB1}"/>
    <cellStyle name="Millares 14 104" xfId="45753" xr:uid="{820CE21C-841F-4042-B17C-A9848F4A9ED3}"/>
    <cellStyle name="Millares 14 105" xfId="46192" xr:uid="{D36E97B9-6003-42F9-8131-2575A14C21C9}"/>
    <cellStyle name="Millares 14 106" xfId="46631" xr:uid="{52EEAF45-DF66-41E4-9F01-C836CCB58ECE}"/>
    <cellStyle name="Millares 14 107" xfId="47070" xr:uid="{F7AB5F55-55E5-4F24-B1BC-37CC3CDD8F90}"/>
    <cellStyle name="Millares 14 108" xfId="47509" xr:uid="{53E1A690-058C-445E-9ADF-6726574CE195}"/>
    <cellStyle name="Millares 14 109" xfId="47948" xr:uid="{A0C51E38-99D6-4866-BCAC-7B5BBFEEA2ED}"/>
    <cellStyle name="Millares 14 11" xfId="4923" xr:uid="{93FF7E69-8C1C-45AC-94BB-F86E5C543420}"/>
    <cellStyle name="Millares 14 110" xfId="48387" xr:uid="{6598B9C9-AB79-4330-A5F4-6C725D9A243C}"/>
    <cellStyle name="Millares 14 111" xfId="48826" xr:uid="{73496FA1-4677-41F1-B323-E7511B3C352F}"/>
    <cellStyle name="Millares 14 112" xfId="49265" xr:uid="{23900714-D4C9-4F7C-90A4-FD1EE84B6CB7}"/>
    <cellStyle name="Millares 14 113" xfId="49704" xr:uid="{2D13B637-AD5E-4FE0-82B9-4E10F640E718}"/>
    <cellStyle name="Millares 14 114" xfId="50143" xr:uid="{B06674D4-D3C2-4E67-BE9A-B1C9CB7280A7}"/>
    <cellStyle name="Millares 14 115" xfId="50582" xr:uid="{A6552D26-75CC-4CD2-83EF-14575CB67A50}"/>
    <cellStyle name="Millares 14 116" xfId="51021" xr:uid="{FCDDEEC5-11AA-4054-AAF1-9319C4C2FF64}"/>
    <cellStyle name="Millares 14 117" xfId="51460" xr:uid="{E77A5DC1-1BBF-47FB-B5C3-BDD9A00D6E49}"/>
    <cellStyle name="Millares 14 118" xfId="51899" xr:uid="{3B7AE72F-FE22-4165-BE63-4CE7445AE20A}"/>
    <cellStyle name="Millares 14 119" xfId="52338" xr:uid="{CF0B790A-877D-4A15-97C9-B7224331E595}"/>
    <cellStyle name="Millares 14 12" xfId="5362" xr:uid="{F9443C68-46A8-482E-907E-B3D939AEEA3D}"/>
    <cellStyle name="Millares 14 120" xfId="52777" xr:uid="{426BCCDF-01C8-40AE-BB91-6D58397F1FF6}"/>
    <cellStyle name="Millares 14 121" xfId="53216" xr:uid="{E443E30A-E939-42BF-9AB8-115D37D31725}"/>
    <cellStyle name="Millares 14 122" xfId="53655" xr:uid="{B6F9FEF2-ACD0-4773-8D65-2743D3FB30CD}"/>
    <cellStyle name="Millares 14 123" xfId="54094" xr:uid="{64DE96F1-1F30-4DA2-9914-7BBD9119A9CF}"/>
    <cellStyle name="Millares 14 124" xfId="54533" xr:uid="{046CC394-DE54-4794-8237-1841ECDAC184}"/>
    <cellStyle name="Millares 14 13" xfId="5801" xr:uid="{18BCA1A3-667E-49D5-BD24-98B4F356497A}"/>
    <cellStyle name="Millares 14 14" xfId="6240" xr:uid="{447B8C88-39D2-44A3-A829-825676950F50}"/>
    <cellStyle name="Millares 14 15" xfId="6679" xr:uid="{924CA438-F1F7-46DF-81F9-30230C157195}"/>
    <cellStyle name="Millares 14 16" xfId="7118" xr:uid="{600048A8-ADF9-4CA1-90F0-2FB14FB361D3}"/>
    <cellStyle name="Millares 14 17" xfId="7557" xr:uid="{05678ACD-068F-40F7-8946-6CDB4FF3DD01}"/>
    <cellStyle name="Millares 14 18" xfId="7996" xr:uid="{59CBE7CC-7B93-45D4-B05C-FCD0154F1654}"/>
    <cellStyle name="Millares 14 19" xfId="8435" xr:uid="{60BF9D0C-3A6D-4738-9995-E803316E3919}"/>
    <cellStyle name="Millares 14 2" xfId="510" xr:uid="{9882138E-77BA-49DB-9014-524973D90654}"/>
    <cellStyle name="Millares 14 2 10" xfId="4967" xr:uid="{A1FF5FBE-C3CA-486D-AADA-A2EE409A3C89}"/>
    <cellStyle name="Millares 14 2 100" xfId="44480" xr:uid="{EAB21A48-183C-48A8-8900-9DF5911B421F}"/>
    <cellStyle name="Millares 14 2 101" xfId="44919" xr:uid="{3E80EF44-4DD3-45F0-B666-15D71A5833A5}"/>
    <cellStyle name="Millares 14 2 102" xfId="45358" xr:uid="{D67856CE-7065-473B-8766-1FA587CD5F46}"/>
    <cellStyle name="Millares 14 2 103" xfId="45797" xr:uid="{564CE933-21EA-46DF-B6B0-DC03D9A63AB5}"/>
    <cellStyle name="Millares 14 2 104" xfId="46236" xr:uid="{07A88835-1D0C-44DE-8B17-762BA4DB0F31}"/>
    <cellStyle name="Millares 14 2 105" xfId="46675" xr:uid="{41521276-565C-492F-B077-2CAF050C0E9B}"/>
    <cellStyle name="Millares 14 2 106" xfId="47114" xr:uid="{868CE5F2-4273-4935-B066-6D963609C973}"/>
    <cellStyle name="Millares 14 2 107" xfId="47553" xr:uid="{25CCC599-A549-4858-9AB8-8700CE31BC48}"/>
    <cellStyle name="Millares 14 2 108" xfId="47992" xr:uid="{F2058134-FEF9-4586-91A4-0CA351AE8DCB}"/>
    <cellStyle name="Millares 14 2 109" xfId="48431" xr:uid="{CE2B11BE-6885-49E0-A1C0-FAB92D044F6E}"/>
    <cellStyle name="Millares 14 2 11" xfId="5406" xr:uid="{977A4853-42B3-4C73-858F-E12AD62F0DDF}"/>
    <cellStyle name="Millares 14 2 110" xfId="48870" xr:uid="{FB705C87-1E4D-41FF-AF50-ECF434BCF9D3}"/>
    <cellStyle name="Millares 14 2 111" xfId="49309" xr:uid="{CEDC6E02-8502-48E1-9E6F-45AF41FD064F}"/>
    <cellStyle name="Millares 14 2 112" xfId="49748" xr:uid="{E7DDA40F-B58A-42A0-94DA-FB01B3806387}"/>
    <cellStyle name="Millares 14 2 113" xfId="50187" xr:uid="{76BB8D20-DABE-4E9C-A0A5-7EBE2831ACB9}"/>
    <cellStyle name="Millares 14 2 114" xfId="50626" xr:uid="{DFF7932B-8DDB-46BD-9662-D0933143E592}"/>
    <cellStyle name="Millares 14 2 115" xfId="51065" xr:uid="{0FD6574A-63AD-4A5A-B7DC-230009932709}"/>
    <cellStyle name="Millares 14 2 116" xfId="51504" xr:uid="{4FB3470D-BB8A-4FE0-B7AD-375FEE32B73C}"/>
    <cellStyle name="Millares 14 2 117" xfId="51943" xr:uid="{465772F6-9B5B-46C4-9191-16EB84514E0C}"/>
    <cellStyle name="Millares 14 2 118" xfId="52382" xr:uid="{CB983480-F357-4809-B767-EBE66234F5C4}"/>
    <cellStyle name="Millares 14 2 119" xfId="52821" xr:uid="{A04D6FCB-EF3F-43FA-A3A6-458234F7620F}"/>
    <cellStyle name="Millares 14 2 12" xfId="5845" xr:uid="{384D4EFC-0BC8-4372-9901-D08CB1AA148F}"/>
    <cellStyle name="Millares 14 2 120" xfId="53260" xr:uid="{D6AB4CF3-CFFE-4D9A-9EBF-3990A957D06D}"/>
    <cellStyle name="Millares 14 2 121" xfId="53699" xr:uid="{4BC8436C-1694-4702-BE9A-837CB5BD03AF}"/>
    <cellStyle name="Millares 14 2 122" xfId="54138" xr:uid="{3B34048D-DF86-4B9D-9801-54FDB636CCD8}"/>
    <cellStyle name="Millares 14 2 123" xfId="54577" xr:uid="{7A2C8DC9-79E8-4840-A077-2A0EC91FB2EA}"/>
    <cellStyle name="Millares 14 2 13" xfId="6284" xr:uid="{BB6EFCEB-5EFA-4677-8E0F-221AF65377C6}"/>
    <cellStyle name="Millares 14 2 14" xfId="6723" xr:uid="{D44C8316-4464-4350-A176-4DB3CA2F9036}"/>
    <cellStyle name="Millares 14 2 15" xfId="7162" xr:uid="{0F8D2EE8-730D-4C4D-A012-98F90E8B3B72}"/>
    <cellStyle name="Millares 14 2 16" xfId="7601" xr:uid="{D3059688-0B48-41A7-8C0E-198B5C864896}"/>
    <cellStyle name="Millares 14 2 17" xfId="8040" xr:uid="{3D45157E-D066-42CD-AD69-A280C948812D}"/>
    <cellStyle name="Millares 14 2 18" xfId="8479" xr:uid="{2D953329-BCBB-499D-AC1E-2770F1C5FF95}"/>
    <cellStyle name="Millares 14 2 19" xfId="8918" xr:uid="{049285DE-6239-4BE9-A525-4DE2595A5070}"/>
    <cellStyle name="Millares 14 2 2" xfId="1031" xr:uid="{60EB629B-F815-4E44-AACB-239059805249}"/>
    <cellStyle name="Millares 14 2 2 10" xfId="5512" xr:uid="{73242D29-87A5-429E-9CAB-C17658DC36B8}"/>
    <cellStyle name="Millares 14 2 2 100" xfId="45025" xr:uid="{D39D1997-DE79-42F9-8048-6493D233948C}"/>
    <cellStyle name="Millares 14 2 2 101" xfId="45464" xr:uid="{D4D9EA77-E1AD-49F0-8145-4B9D9AA7E167}"/>
    <cellStyle name="Millares 14 2 2 102" xfId="45903" xr:uid="{F5A60267-A2C7-473E-B016-24E41327C7B9}"/>
    <cellStyle name="Millares 14 2 2 103" xfId="46342" xr:uid="{2F024287-E676-47B0-9C3B-463EC3335A1C}"/>
    <cellStyle name="Millares 14 2 2 104" xfId="46781" xr:uid="{4A351127-BA06-410A-929C-C7387B5591A6}"/>
    <cellStyle name="Millares 14 2 2 105" xfId="47220" xr:uid="{A30276E7-B858-487A-8838-7A04AC41C653}"/>
    <cellStyle name="Millares 14 2 2 106" xfId="47659" xr:uid="{F18C1CC2-0929-4B0B-80BD-B2626674D4B3}"/>
    <cellStyle name="Millares 14 2 2 107" xfId="48098" xr:uid="{306C5757-6A10-4AB4-82D3-7B4D4CBBE536}"/>
    <cellStyle name="Millares 14 2 2 108" xfId="48537" xr:uid="{AE7DBE43-35BD-4BFE-AD43-C82EDE388226}"/>
    <cellStyle name="Millares 14 2 2 109" xfId="48976" xr:uid="{EEF21E2E-D83D-4AC3-91F9-F5B12B605AC9}"/>
    <cellStyle name="Millares 14 2 2 11" xfId="5951" xr:uid="{B51BAFFB-2FE3-4F8F-8BF2-534285B37281}"/>
    <cellStyle name="Millares 14 2 2 110" xfId="49415" xr:uid="{3EB3D970-7C44-47B7-A447-2196C7403421}"/>
    <cellStyle name="Millares 14 2 2 111" xfId="49854" xr:uid="{40AD664F-D0CC-4B52-8738-B2B0081B8746}"/>
    <cellStyle name="Millares 14 2 2 112" xfId="50293" xr:uid="{BAB55E17-F845-4E6F-A75E-4021B1CF8445}"/>
    <cellStyle name="Millares 14 2 2 113" xfId="50732" xr:uid="{007BC890-EE0B-4C06-A327-9FDE46AFDBB5}"/>
    <cellStyle name="Millares 14 2 2 114" xfId="51171" xr:uid="{69A56713-5E44-4639-AB45-2464D07D4769}"/>
    <cellStyle name="Millares 14 2 2 115" xfId="51610" xr:uid="{EEF0BD78-0ADA-4FC3-A385-C861D297EB8F}"/>
    <cellStyle name="Millares 14 2 2 116" xfId="52049" xr:uid="{406FACA5-6415-44F4-93EF-BDE55FB6A8B0}"/>
    <cellStyle name="Millares 14 2 2 117" xfId="52488" xr:uid="{74C3F402-F763-43F1-ACBC-E97FDAAB9270}"/>
    <cellStyle name="Millares 14 2 2 118" xfId="52927" xr:uid="{FBE9589C-D457-4564-8B27-17718CDA44EE}"/>
    <cellStyle name="Millares 14 2 2 119" xfId="53366" xr:uid="{5C8D77E9-BA7C-4EEE-AAE0-BCB1E0DF089B}"/>
    <cellStyle name="Millares 14 2 2 12" xfId="6390" xr:uid="{2227BD67-1C94-4F75-88E7-81441F4312EC}"/>
    <cellStyle name="Millares 14 2 2 120" xfId="53805" xr:uid="{EAAE63E2-60D1-452C-A3CA-0192032B6FB5}"/>
    <cellStyle name="Millares 14 2 2 121" xfId="54244" xr:uid="{79A31BE4-EBBA-4A41-94A2-E285CF275D62}"/>
    <cellStyle name="Millares 14 2 2 122" xfId="54683" xr:uid="{77B8970D-8A4A-456B-86AA-A9F78C3C44C9}"/>
    <cellStyle name="Millares 14 2 2 13" xfId="6829" xr:uid="{DD5E58BB-E0FE-46EC-A281-4C390C9DA474}"/>
    <cellStyle name="Millares 14 2 2 14" xfId="7268" xr:uid="{29D9D2C6-14C5-4DCC-821D-2E07EA0A261D}"/>
    <cellStyle name="Millares 14 2 2 15" xfId="7707" xr:uid="{FE4105BF-7065-4CF7-AD0F-8F24DAE64B99}"/>
    <cellStyle name="Millares 14 2 2 16" xfId="8146" xr:uid="{601DD1AA-6EDF-4016-B955-2DAE6976B843}"/>
    <cellStyle name="Millares 14 2 2 17" xfId="8585" xr:uid="{B7228528-BD02-4BC8-86D9-F3FD53C2A8EB}"/>
    <cellStyle name="Millares 14 2 2 18" xfId="9024" xr:uid="{F9FC37AB-EA9C-44C0-B4B6-7D8DF20B8096}"/>
    <cellStyle name="Millares 14 2 2 19" xfId="9463" xr:uid="{BA9904B5-82F0-415D-862D-9E36AF270F14}"/>
    <cellStyle name="Millares 14 2 2 2" xfId="2072" xr:uid="{5C9F1FEA-A46E-4AA3-8A53-D2844D1399B5}"/>
    <cellStyle name="Millares 14 2 2 2 10" xfId="6163" xr:uid="{A38153F3-BA08-4666-AE17-05D88E76A85C}"/>
    <cellStyle name="Millares 14 2 2 2 100" xfId="45676" xr:uid="{F92DA753-4287-4CA1-9F55-7B43963FEAC0}"/>
    <cellStyle name="Millares 14 2 2 2 101" xfId="46115" xr:uid="{F67094F7-D6A2-4CE6-8A57-8787787E5B89}"/>
    <cellStyle name="Millares 14 2 2 2 102" xfId="46554" xr:uid="{1BA6BE95-81D0-49A8-955F-1D8875CE9018}"/>
    <cellStyle name="Millares 14 2 2 2 103" xfId="46993" xr:uid="{0BEEF7EF-2A9D-4CFA-AC52-4BBDD28BD587}"/>
    <cellStyle name="Millares 14 2 2 2 104" xfId="47432" xr:uid="{3D384725-2B19-481C-AF2C-F61A411873C9}"/>
    <cellStyle name="Millares 14 2 2 2 105" xfId="47871" xr:uid="{AD4B50C1-C973-4D86-844B-735AC93E7C72}"/>
    <cellStyle name="Millares 14 2 2 2 106" xfId="48310" xr:uid="{122198D9-C71F-4671-BE43-726594B9DF01}"/>
    <cellStyle name="Millares 14 2 2 2 107" xfId="48749" xr:uid="{7CF835AB-F803-4BDD-99CB-1D10C1A7C229}"/>
    <cellStyle name="Millares 14 2 2 2 108" xfId="49188" xr:uid="{C30270F3-9860-4295-86D7-1E141FDD8F4A}"/>
    <cellStyle name="Millares 14 2 2 2 109" xfId="49627" xr:uid="{69A819CD-7FC7-4D9F-92D1-3A3E569DA68F}"/>
    <cellStyle name="Millares 14 2 2 2 11" xfId="6602" xr:uid="{A5D3D8EB-93CA-47E9-8203-B27FA5BDE7F5}"/>
    <cellStyle name="Millares 14 2 2 2 110" xfId="50066" xr:uid="{42E5D6FB-0452-4261-898F-AAB4ED5A3F12}"/>
    <cellStyle name="Millares 14 2 2 2 111" xfId="50505" xr:uid="{1506E570-3885-45F8-B6D7-9C8ACB5A6E90}"/>
    <cellStyle name="Millares 14 2 2 2 112" xfId="50944" xr:uid="{B17314E2-4C38-4A17-A747-C6EAE70CECD4}"/>
    <cellStyle name="Millares 14 2 2 2 113" xfId="51383" xr:uid="{D8E10690-AEC9-4FDC-B154-184BE053BF26}"/>
    <cellStyle name="Millares 14 2 2 2 114" xfId="51822" xr:uid="{6721EFC1-578A-4E11-BC9D-38AF449BDEAD}"/>
    <cellStyle name="Millares 14 2 2 2 115" xfId="52261" xr:uid="{080AE028-650C-4657-8FF4-92705D576098}"/>
    <cellStyle name="Millares 14 2 2 2 116" xfId="52700" xr:uid="{B7641A40-D83C-4EF9-A259-82012272EE4D}"/>
    <cellStyle name="Millares 14 2 2 2 117" xfId="53139" xr:uid="{26C36A94-41F4-41ED-9FB7-32B4F6E0B4FB}"/>
    <cellStyle name="Millares 14 2 2 2 118" xfId="53578" xr:uid="{6AE7BAEB-57D3-4D87-AABE-8C75A17E456C}"/>
    <cellStyle name="Millares 14 2 2 2 119" xfId="54017" xr:uid="{22802F27-357D-4070-AF89-EB8FECDB449D}"/>
    <cellStyle name="Millares 14 2 2 2 12" xfId="7041" xr:uid="{E91F011E-F516-4F25-AD4C-B4A2B3B3BA6F}"/>
    <cellStyle name="Millares 14 2 2 2 120" xfId="54456" xr:uid="{E4DBFA21-CEFF-4316-98D7-847F056A9743}"/>
    <cellStyle name="Millares 14 2 2 2 121" xfId="54895" xr:uid="{473F5274-1EAC-4E21-A6CA-4C0C1B2D8BF9}"/>
    <cellStyle name="Millares 14 2 2 2 13" xfId="7480" xr:uid="{8DC3F533-284B-4FE2-A3CA-EC0D5886A1D4}"/>
    <cellStyle name="Millares 14 2 2 2 14" xfId="7919" xr:uid="{3DFE75C2-3964-4DE2-9ADF-AE38994C0F4A}"/>
    <cellStyle name="Millares 14 2 2 2 15" xfId="8358" xr:uid="{1DE88A04-2D9B-4B8D-8F65-0E1910AF5E99}"/>
    <cellStyle name="Millares 14 2 2 2 16" xfId="8797" xr:uid="{26063604-64D7-4868-AEF4-E975DE5DE315}"/>
    <cellStyle name="Millares 14 2 2 2 17" xfId="9236" xr:uid="{472F4B18-8288-4E1E-BD99-4B2B92AFCA55}"/>
    <cellStyle name="Millares 14 2 2 2 18" xfId="9675" xr:uid="{D13B72DA-8D4B-44A2-8AF6-E92870376FD5}"/>
    <cellStyle name="Millares 14 2 2 2 19" xfId="10114" xr:uid="{7C278574-98E9-4EFB-BA96-61A88872BA72}"/>
    <cellStyle name="Millares 14 2 2 2 2" xfId="2651" xr:uid="{2713CEF2-9827-4C94-8962-7BAD633EB92F}"/>
    <cellStyle name="Millares 14 2 2 2 20" xfId="10552" xr:uid="{B46FDD70-25E2-404E-A124-0139B1F18FEC}"/>
    <cellStyle name="Millares 14 2 2 2 21" xfId="10991" xr:uid="{3ECB2F20-EBE3-48CA-9FA4-0C643935E32A}"/>
    <cellStyle name="Millares 14 2 2 2 22" xfId="11430" xr:uid="{8FE405F6-2DA3-4C49-82D7-E04B72CA7D27}"/>
    <cellStyle name="Millares 14 2 2 2 23" xfId="11869" xr:uid="{02A0D7CF-10D0-455C-94FA-E28443997D2C}"/>
    <cellStyle name="Millares 14 2 2 2 24" xfId="12308" xr:uid="{345018E0-28F7-4511-8C5A-5DB1C48DD530}"/>
    <cellStyle name="Millares 14 2 2 2 25" xfId="12748" xr:uid="{28AAA64B-D707-4FDE-A6AC-6023350CE059}"/>
    <cellStyle name="Millares 14 2 2 2 26" xfId="13187" xr:uid="{8CFEB518-BA82-4E30-B15B-495AEBA6E0EF}"/>
    <cellStyle name="Millares 14 2 2 2 27" xfId="13627" xr:uid="{10D9BBBE-83FC-4F98-8B15-481CB1E1FD63}"/>
    <cellStyle name="Millares 14 2 2 2 28" xfId="14066" xr:uid="{4E5D9C85-7E0A-41A0-A392-B8E3C44699C2}"/>
    <cellStyle name="Millares 14 2 2 2 29" xfId="14505" xr:uid="{10C68E65-A60B-4FCB-99D3-42C42981B8E7}"/>
    <cellStyle name="Millares 14 2 2 2 3" xfId="3090" xr:uid="{A7D8DAAB-2AA7-44EC-A2FC-7159B3BF9E0E}"/>
    <cellStyle name="Millares 14 2 2 2 30" xfId="14944" xr:uid="{E51ED82F-7723-4CAA-A7D5-D35D4F544E67}"/>
    <cellStyle name="Millares 14 2 2 2 31" xfId="15383" xr:uid="{F2BB9467-5539-4F20-A093-21F56C66B1A9}"/>
    <cellStyle name="Millares 14 2 2 2 32" xfId="15822" xr:uid="{83CBE284-BC27-4008-8123-2C916CEE818D}"/>
    <cellStyle name="Millares 14 2 2 2 33" xfId="16262" xr:uid="{630E68A0-46E3-4C9E-B01E-6AEDE2159C4F}"/>
    <cellStyle name="Millares 14 2 2 2 34" xfId="16701" xr:uid="{10026051-2228-4C0D-8EF0-EF07F2FB8C96}"/>
    <cellStyle name="Millares 14 2 2 2 35" xfId="17140" xr:uid="{E0E154A5-A7E1-43F7-B38D-00623967D472}"/>
    <cellStyle name="Millares 14 2 2 2 36" xfId="17579" xr:uid="{B5E5C4FD-4673-4A20-8899-FD3EE80ACDD0}"/>
    <cellStyle name="Millares 14 2 2 2 37" xfId="18018" xr:uid="{ED04EEF1-78A5-47C7-84AC-686A10BD6079}"/>
    <cellStyle name="Millares 14 2 2 2 38" xfId="18457" xr:uid="{2B0F58B3-0BE1-4C4B-95FF-C7BA2E83D6B1}"/>
    <cellStyle name="Millares 14 2 2 2 39" xfId="18896" xr:uid="{E1FD9B89-31DF-4049-9734-D245949DDCD6}"/>
    <cellStyle name="Millares 14 2 2 2 4" xfId="3528" xr:uid="{A94865A7-7A3F-4D64-A205-455088F5F693}"/>
    <cellStyle name="Millares 14 2 2 2 40" xfId="19335" xr:uid="{F1538EB4-0B95-4F7F-8DCB-630ADD3B24C4}"/>
    <cellStyle name="Millares 14 2 2 2 41" xfId="19774" xr:uid="{4650BE3C-305C-43F0-949D-F547B01300AD}"/>
    <cellStyle name="Millares 14 2 2 2 42" xfId="20213" xr:uid="{8AE64CB0-FD06-41EF-BA2D-A6232309B122}"/>
    <cellStyle name="Millares 14 2 2 2 43" xfId="20652" xr:uid="{B2214998-8F84-4C10-BB8B-2256171DD45D}"/>
    <cellStyle name="Millares 14 2 2 2 44" xfId="21091" xr:uid="{350A27E7-4222-40B3-A17E-4604E6D01714}"/>
    <cellStyle name="Millares 14 2 2 2 45" xfId="21530" xr:uid="{4815FCEC-AD1C-4C57-BB59-C7F937C10515}"/>
    <cellStyle name="Millares 14 2 2 2 46" xfId="21969" xr:uid="{8F427A38-9B30-4E1A-A5B0-D1021347C9B6}"/>
    <cellStyle name="Millares 14 2 2 2 47" xfId="22408" xr:uid="{557A3CCC-3ABD-4393-9BD2-E70C7831EB2C}"/>
    <cellStyle name="Millares 14 2 2 2 48" xfId="22847" xr:uid="{D1937C8B-DA11-46AB-AD37-3346FA2868A0}"/>
    <cellStyle name="Millares 14 2 2 2 49" xfId="23286" xr:uid="{2FDEEAD4-A9AA-4580-A151-3AF1F6D888AC}"/>
    <cellStyle name="Millares 14 2 2 2 5" xfId="3968" xr:uid="{4AAF2A93-26F3-41CB-82DC-A493F9A5EC61}"/>
    <cellStyle name="Millares 14 2 2 2 50" xfId="23725" xr:uid="{844720DE-7391-40F4-9827-8510F8B8B882}"/>
    <cellStyle name="Millares 14 2 2 2 51" xfId="24164" xr:uid="{042C69E5-42B7-4C98-B2B8-1D52EBAAD143}"/>
    <cellStyle name="Millares 14 2 2 2 52" xfId="24603" xr:uid="{505C3740-BAEE-4121-A6D5-662360E6C859}"/>
    <cellStyle name="Millares 14 2 2 2 53" xfId="25042" xr:uid="{596D1D84-370B-4D9A-96A4-C0268F29DEC5}"/>
    <cellStyle name="Millares 14 2 2 2 54" xfId="25481" xr:uid="{DE94C9EE-7D3E-4F8D-A57B-50C2244C3938}"/>
    <cellStyle name="Millares 14 2 2 2 55" xfId="25920" xr:uid="{1745FBA9-ACF7-4329-B429-1785C10FEC89}"/>
    <cellStyle name="Millares 14 2 2 2 56" xfId="26359" xr:uid="{433ED98C-8F66-44B5-B24C-99C6CBF6636E}"/>
    <cellStyle name="Millares 14 2 2 2 57" xfId="26798" xr:uid="{96D0DD65-1EBF-410F-BDE4-B13E8042DE49}"/>
    <cellStyle name="Millares 14 2 2 2 58" xfId="27237" xr:uid="{17F2BE88-CDB5-4571-87E1-B22D717D1F0D}"/>
    <cellStyle name="Millares 14 2 2 2 59" xfId="27676" xr:uid="{4DAAD2DB-9FC9-4A35-A3D5-3E240C90ECEE}"/>
    <cellStyle name="Millares 14 2 2 2 6" xfId="4407" xr:uid="{7EFED225-735E-4838-A1A0-DBFC17CD34FE}"/>
    <cellStyle name="Millares 14 2 2 2 60" xfId="28115" xr:uid="{3C05CCFE-3779-4453-97CC-B11E31FB046E}"/>
    <cellStyle name="Millares 14 2 2 2 61" xfId="28554" xr:uid="{AD5ECE71-BA1D-4F13-8693-604F57F1493A}"/>
    <cellStyle name="Millares 14 2 2 2 62" xfId="28993" xr:uid="{C821F9C6-78FD-4477-8CBC-86ACF85DCFE1}"/>
    <cellStyle name="Millares 14 2 2 2 63" xfId="29432" xr:uid="{E53AF8D0-59F1-418B-A3E4-CA5D37FF4BF9}"/>
    <cellStyle name="Millares 14 2 2 2 64" xfId="29871" xr:uid="{A1E0F765-E01B-4703-8615-64C8331EBD02}"/>
    <cellStyle name="Millares 14 2 2 2 65" xfId="30310" xr:uid="{01D08593-BFB6-4AAA-84E8-877299AC9339}"/>
    <cellStyle name="Millares 14 2 2 2 66" xfId="30749" xr:uid="{18F219F5-B4CD-416D-AB41-CBF4DCA998D9}"/>
    <cellStyle name="Millares 14 2 2 2 67" xfId="31188" xr:uid="{43A58C16-918A-44E8-902B-EC4985436F3F}"/>
    <cellStyle name="Millares 14 2 2 2 68" xfId="31627" xr:uid="{8A779766-67A0-4506-8F3C-5CC0E99CBFE9}"/>
    <cellStyle name="Millares 14 2 2 2 69" xfId="32067" xr:uid="{3A44846A-12AC-475C-9CFF-10BB96C61655}"/>
    <cellStyle name="Millares 14 2 2 2 7" xfId="4846" xr:uid="{CF3DC3BC-6CBF-46B5-8D50-AB9F00D7B6EA}"/>
    <cellStyle name="Millares 14 2 2 2 70" xfId="32506" xr:uid="{63BF37BF-75AD-4534-A4AA-521921F1E1E1}"/>
    <cellStyle name="Millares 14 2 2 2 71" xfId="32945" xr:uid="{841DBC64-28FA-41B5-B042-C54F95629CEE}"/>
    <cellStyle name="Millares 14 2 2 2 72" xfId="33384" xr:uid="{DD7C08F8-1842-408A-9266-C22F3C447EF7}"/>
    <cellStyle name="Millares 14 2 2 2 73" xfId="33823" xr:uid="{BA3DD597-13DD-471B-8FBB-19EE61F704AD}"/>
    <cellStyle name="Millares 14 2 2 2 74" xfId="34262" xr:uid="{6C0FF225-357A-49DD-975C-3CA69C892042}"/>
    <cellStyle name="Millares 14 2 2 2 75" xfId="34701" xr:uid="{7348D213-1632-49C7-910B-B1054368BB6B}"/>
    <cellStyle name="Millares 14 2 2 2 76" xfId="35140" xr:uid="{0781C24F-9E18-41D6-BF59-4C3F1A9BE009}"/>
    <cellStyle name="Millares 14 2 2 2 77" xfId="35579" xr:uid="{3B93BA6F-34CE-4702-BD5A-2623718B9C11}"/>
    <cellStyle name="Millares 14 2 2 2 78" xfId="36018" xr:uid="{B521335A-A9E3-4DC2-8489-F23F582A65AE}"/>
    <cellStyle name="Millares 14 2 2 2 79" xfId="36457" xr:uid="{34279BFD-4903-4872-986B-60C2C7449B34}"/>
    <cellStyle name="Millares 14 2 2 2 8" xfId="5285" xr:uid="{337FA3EA-F90A-41B4-995D-8BA6340D08B2}"/>
    <cellStyle name="Millares 14 2 2 2 80" xfId="36896" xr:uid="{45FA383E-0060-46DB-BE2C-5EF55E54C99F}"/>
    <cellStyle name="Millares 14 2 2 2 81" xfId="37334" xr:uid="{80BDD1C8-CDF2-425D-BD1A-24DCA48AB1B6}"/>
    <cellStyle name="Millares 14 2 2 2 82" xfId="37773" xr:uid="{91F89110-D6C9-42F8-9C91-F900525E1659}"/>
    <cellStyle name="Millares 14 2 2 2 83" xfId="38212" xr:uid="{3D066615-B711-4808-ADD9-64F732B6340F}"/>
    <cellStyle name="Millares 14 2 2 2 84" xfId="38651" xr:uid="{3E99A236-F036-4D7C-9867-B9061F5B6566}"/>
    <cellStyle name="Millares 14 2 2 2 85" xfId="39090" xr:uid="{52AA146C-57BA-4EDA-9B01-C2E0165A4690}"/>
    <cellStyle name="Millares 14 2 2 2 86" xfId="39529" xr:uid="{610D7272-51F7-46B2-A36C-35E541DF19A0}"/>
    <cellStyle name="Millares 14 2 2 2 87" xfId="39968" xr:uid="{4A7B1919-85CF-463A-BCB2-7E54D01C8ADB}"/>
    <cellStyle name="Millares 14 2 2 2 88" xfId="40408" xr:uid="{9023922B-FD75-4D93-A611-0A7D40886C02}"/>
    <cellStyle name="Millares 14 2 2 2 89" xfId="40847" xr:uid="{53C618AB-0880-4167-AAD4-9575F61E58D3}"/>
    <cellStyle name="Millares 14 2 2 2 9" xfId="5724" xr:uid="{96588DEC-BC6B-4165-B1B7-E3D13F636C0A}"/>
    <cellStyle name="Millares 14 2 2 2 90" xfId="41286" xr:uid="{C773C25E-7BFB-4EF0-9F30-D76A587C72F8}"/>
    <cellStyle name="Millares 14 2 2 2 91" xfId="41725" xr:uid="{1C30CFD2-45AE-49EA-A583-EB6806384549}"/>
    <cellStyle name="Millares 14 2 2 2 92" xfId="42164" xr:uid="{43B26A5F-1861-4A11-B27D-F83D7E64A0F4}"/>
    <cellStyle name="Millares 14 2 2 2 93" xfId="42603" xr:uid="{D9991307-CB35-4238-B9B5-4845BCF50494}"/>
    <cellStyle name="Millares 14 2 2 2 94" xfId="43042" xr:uid="{36D6F7A9-FE45-4AFC-9E64-64D75C7584EE}"/>
    <cellStyle name="Millares 14 2 2 2 95" xfId="43481" xr:uid="{2E135F7B-FAC1-41FB-91BC-09E631D48A10}"/>
    <cellStyle name="Millares 14 2 2 2 96" xfId="43920" xr:uid="{B8034F95-E576-4576-99E9-12B266CCB7BA}"/>
    <cellStyle name="Millares 14 2 2 2 97" xfId="44359" xr:uid="{84668706-5028-488B-9283-8744774E82DC}"/>
    <cellStyle name="Millares 14 2 2 2 98" xfId="44798" xr:uid="{E7AD9B70-6F34-444D-8C9B-B2E8763D4732}"/>
    <cellStyle name="Millares 14 2 2 2 99" xfId="45237" xr:uid="{D54C1184-DE8E-40AF-9F4F-00FD965A2945}"/>
    <cellStyle name="Millares 14 2 2 20" xfId="9902" xr:uid="{DD379016-1E7B-4839-ABA5-5D39E3900B37}"/>
    <cellStyle name="Millares 14 2 2 21" xfId="10340" xr:uid="{484C6FE4-CA63-457A-A944-23B0935FB18A}"/>
    <cellStyle name="Millares 14 2 2 22" xfId="10779" xr:uid="{7D4D8BB8-D419-4F47-B7BD-CD195075B0CB}"/>
    <cellStyle name="Millares 14 2 2 23" xfId="11218" xr:uid="{9F7D8CA4-22DF-4582-97CE-58CF0F4D0509}"/>
    <cellStyle name="Millares 14 2 2 24" xfId="11657" xr:uid="{53AA4AA9-1D0E-46A9-865B-D610219745F9}"/>
    <cellStyle name="Millares 14 2 2 25" xfId="12096" xr:uid="{A0C0B388-D5F3-4C36-8F95-52D36438C783}"/>
    <cellStyle name="Millares 14 2 2 26" xfId="12535" xr:uid="{76AC7A34-374F-485C-A40B-36BBF999B2AF}"/>
    <cellStyle name="Millares 14 2 2 27" xfId="12975" xr:uid="{4E590284-D51F-4930-9B58-D12C9968FA12}"/>
    <cellStyle name="Millares 14 2 2 28" xfId="13414" xr:uid="{BB0A9B2A-DC55-43F9-B5E1-AA8D7088B0E0}"/>
    <cellStyle name="Millares 14 2 2 29" xfId="13854" xr:uid="{560DAFC6-86E9-4707-92EE-84A2C861BCA5}"/>
    <cellStyle name="Millares 14 2 2 3" xfId="2438" xr:uid="{0AFCB35A-863B-4959-8D57-45A34ED36053}"/>
    <cellStyle name="Millares 14 2 2 30" xfId="14293" xr:uid="{B15B8A69-3021-4EC7-9383-914396A34E59}"/>
    <cellStyle name="Millares 14 2 2 31" xfId="14732" xr:uid="{A0E482F3-3E24-4FC2-B489-2E0A6A469675}"/>
    <cellStyle name="Millares 14 2 2 32" xfId="15171" xr:uid="{30769BDF-EF0A-4DCB-98FE-D919FB2F1C61}"/>
    <cellStyle name="Millares 14 2 2 33" xfId="15610" xr:uid="{BA1B6C1F-65AC-44E6-B709-DE848F82FE9B}"/>
    <cellStyle name="Millares 14 2 2 34" xfId="16049" xr:uid="{B565B20C-EE6F-4E21-A9E8-E0C8290C747D}"/>
    <cellStyle name="Millares 14 2 2 35" xfId="16489" xr:uid="{BC78291D-8F6A-439D-A904-0AC84DF85F04}"/>
    <cellStyle name="Millares 14 2 2 36" xfId="16928" xr:uid="{788F7677-ADD6-48CD-A46C-8F2522844C21}"/>
    <cellStyle name="Millares 14 2 2 37" xfId="17367" xr:uid="{9788FCAA-EC98-4815-9B58-2A99BF7F9DDF}"/>
    <cellStyle name="Millares 14 2 2 38" xfId="17806" xr:uid="{5401E143-F6BA-4BD4-8E64-2307EF86BC6C}"/>
    <cellStyle name="Millares 14 2 2 39" xfId="18245" xr:uid="{1A6F477D-7CCF-43B1-85FA-A70F9C150BB5}"/>
    <cellStyle name="Millares 14 2 2 4" xfId="2878" xr:uid="{5DA46587-2FF0-4D40-B473-12BF351407AF}"/>
    <cellStyle name="Millares 14 2 2 40" xfId="18684" xr:uid="{42406E2C-1328-4CFA-8142-A2315394E0F4}"/>
    <cellStyle name="Millares 14 2 2 41" xfId="19123" xr:uid="{3BCFFF50-0C2C-4FD2-9C59-06372415ADCB}"/>
    <cellStyle name="Millares 14 2 2 42" xfId="19562" xr:uid="{02276164-55E3-4609-9C8F-A50AFBEB9FFC}"/>
    <cellStyle name="Millares 14 2 2 43" xfId="20001" xr:uid="{47DE04AA-85DD-44C6-85B1-54F56B9C94BC}"/>
    <cellStyle name="Millares 14 2 2 44" xfId="20440" xr:uid="{E399A3EA-A8C4-41AC-B6AC-F266835F3CEB}"/>
    <cellStyle name="Millares 14 2 2 45" xfId="20879" xr:uid="{01CFDB2C-1AA0-4866-AA07-C278EC0B6EC4}"/>
    <cellStyle name="Millares 14 2 2 46" xfId="21318" xr:uid="{32A2002B-9CF2-4634-9892-0C3AD07CE139}"/>
    <cellStyle name="Millares 14 2 2 47" xfId="21757" xr:uid="{1D3E78D5-A7A6-4FAD-84F1-40EEEDAA7A82}"/>
    <cellStyle name="Millares 14 2 2 48" xfId="22196" xr:uid="{884A07D0-3D2C-4ACE-992A-601CD00FA187}"/>
    <cellStyle name="Millares 14 2 2 49" xfId="22635" xr:uid="{F6D3D32D-FE56-4632-9D34-B643EE57320C}"/>
    <cellStyle name="Millares 14 2 2 5" xfId="3316" xr:uid="{9C6716AB-6BBD-43AE-B037-A3710B392DD6}"/>
    <cellStyle name="Millares 14 2 2 50" xfId="23074" xr:uid="{568EA902-E2F0-41E3-A46E-9ED28CEEFEC9}"/>
    <cellStyle name="Millares 14 2 2 51" xfId="23513" xr:uid="{0A6C6B01-D139-4662-971B-607A5E2F9D43}"/>
    <cellStyle name="Millares 14 2 2 52" xfId="23952" xr:uid="{A89DD496-15B3-4CBB-9978-5BF512CC949B}"/>
    <cellStyle name="Millares 14 2 2 53" xfId="24391" xr:uid="{7FB296B2-A45D-42D0-A76E-682E3C661331}"/>
    <cellStyle name="Millares 14 2 2 54" xfId="24830" xr:uid="{548D6C0C-1C02-43BE-AFE8-931F728FCEDE}"/>
    <cellStyle name="Millares 14 2 2 55" xfId="25269" xr:uid="{E66CDCFC-80BD-46E4-AD2F-31720AE4520F}"/>
    <cellStyle name="Millares 14 2 2 56" xfId="25708" xr:uid="{9854C808-A8FB-4D71-9E4F-4D3DE6E6CAE3}"/>
    <cellStyle name="Millares 14 2 2 57" xfId="26147" xr:uid="{AAEB074B-2594-4A39-A9EB-3EBAE902473B}"/>
    <cellStyle name="Millares 14 2 2 58" xfId="26586" xr:uid="{BA9E9F1A-D88B-4CDE-A52C-2308E52EC406}"/>
    <cellStyle name="Millares 14 2 2 59" xfId="27025" xr:uid="{98EC8E19-98CD-4879-911D-18457B12E94B}"/>
    <cellStyle name="Millares 14 2 2 6" xfId="3756" xr:uid="{D5AC376C-3E63-4076-9F3D-94A9BD56F2EC}"/>
    <cellStyle name="Millares 14 2 2 60" xfId="27464" xr:uid="{F2C20F49-CA54-43E1-AA67-F0F09F64ECAC}"/>
    <cellStyle name="Millares 14 2 2 61" xfId="27903" xr:uid="{348BE669-528D-46DF-BF66-E84CDEB01BEB}"/>
    <cellStyle name="Millares 14 2 2 62" xfId="28342" xr:uid="{7BEE3381-65D5-46D3-886A-7459EDAAEC76}"/>
    <cellStyle name="Millares 14 2 2 63" xfId="28781" xr:uid="{49FB9897-29B6-4ECA-9613-6284477C66EB}"/>
    <cellStyle name="Millares 14 2 2 64" xfId="29220" xr:uid="{EC8D682B-1EBF-45F4-B4DA-3B4AB1224F61}"/>
    <cellStyle name="Millares 14 2 2 65" xfId="29659" xr:uid="{CF201F1F-73D6-40F8-ADA3-396BAB5B2CE8}"/>
    <cellStyle name="Millares 14 2 2 66" xfId="30098" xr:uid="{87FA804A-BDE4-456C-9E04-AC0B38DC14C9}"/>
    <cellStyle name="Millares 14 2 2 67" xfId="30537" xr:uid="{F3C6D18B-397A-4959-ACAE-803D8E2BC41B}"/>
    <cellStyle name="Millares 14 2 2 68" xfId="30976" xr:uid="{B5B62594-9326-4B34-BD64-3E3C12AA8388}"/>
    <cellStyle name="Millares 14 2 2 69" xfId="31415" xr:uid="{0ED91200-721E-4810-ACED-23758BE4E60A}"/>
    <cellStyle name="Millares 14 2 2 7" xfId="4195" xr:uid="{E4D1DE8D-A552-4625-83EC-4680648329E6}"/>
    <cellStyle name="Millares 14 2 2 70" xfId="31854" xr:uid="{E6E8AF18-5064-46CE-B01B-8AE52A556EA7}"/>
    <cellStyle name="Millares 14 2 2 71" xfId="32294" xr:uid="{F57E9019-A5DF-4CEC-ADB3-0C276BF33D1D}"/>
    <cellStyle name="Millares 14 2 2 72" xfId="32733" xr:uid="{ED941847-CB11-4F1A-910C-89AE72CDEBFF}"/>
    <cellStyle name="Millares 14 2 2 73" xfId="33172" xr:uid="{2D818579-25FD-48F5-963E-1BB186ECC282}"/>
    <cellStyle name="Millares 14 2 2 74" xfId="33611" xr:uid="{92C07300-AF4E-412B-9D17-626661F70211}"/>
    <cellStyle name="Millares 14 2 2 75" xfId="34050" xr:uid="{C74A4FAC-B52A-47BF-8E16-CC6B941DF2E5}"/>
    <cellStyle name="Millares 14 2 2 76" xfId="34489" xr:uid="{92F0C261-5427-45E7-83CE-B319F35676C2}"/>
    <cellStyle name="Millares 14 2 2 77" xfId="34928" xr:uid="{2B3678D7-FE54-4D99-9C39-0A7FBC4BB679}"/>
    <cellStyle name="Millares 14 2 2 78" xfId="35367" xr:uid="{2FB87CF6-0114-485B-8251-9A12B3A17718}"/>
    <cellStyle name="Millares 14 2 2 79" xfId="35806" xr:uid="{C49D6C5B-B9FD-44E1-8329-DA5073D8E8EE}"/>
    <cellStyle name="Millares 14 2 2 8" xfId="4634" xr:uid="{7FF87FF3-4D33-4443-A8D1-4DC55D5D19AC}"/>
    <cellStyle name="Millares 14 2 2 80" xfId="36245" xr:uid="{644296BF-826E-4A04-BBC0-516D60CCEEA2}"/>
    <cellStyle name="Millares 14 2 2 81" xfId="36684" xr:uid="{5A91C8CD-720B-4917-8388-F7B2BB8EB552}"/>
    <cellStyle name="Millares 14 2 2 82" xfId="37122" xr:uid="{2A043816-20A7-41D9-AED7-098BA1CB8191}"/>
    <cellStyle name="Millares 14 2 2 83" xfId="37561" xr:uid="{82DB307B-AB84-4C97-B081-A303CDCDD268}"/>
    <cellStyle name="Millares 14 2 2 84" xfId="38000" xr:uid="{7D40238C-FF74-4540-809D-D739D1FC82BF}"/>
    <cellStyle name="Millares 14 2 2 85" xfId="38439" xr:uid="{9803E7B5-B94F-44E7-B4DD-EF0745DB2D8C}"/>
    <cellStyle name="Millares 14 2 2 86" xfId="38878" xr:uid="{171A2DAB-8517-4C38-992D-F75B421DC2C1}"/>
    <cellStyle name="Millares 14 2 2 87" xfId="39317" xr:uid="{74BD932E-326D-4239-BAF4-CE8E9EBE5E0B}"/>
    <cellStyle name="Millares 14 2 2 88" xfId="39756" xr:uid="{1D0F39ED-2DDF-4DC1-A38C-23F2B04DB15F}"/>
    <cellStyle name="Millares 14 2 2 89" xfId="40196" xr:uid="{BB868C68-680E-4AEA-8F35-E965A7B1F4B7}"/>
    <cellStyle name="Millares 14 2 2 9" xfId="5073" xr:uid="{89944533-7A43-4308-92C4-3E005326391C}"/>
    <cellStyle name="Millares 14 2 2 90" xfId="40635" xr:uid="{320548EB-BE66-47BF-A8CE-384B770476F2}"/>
    <cellStyle name="Millares 14 2 2 91" xfId="41074" xr:uid="{E9EB3C2E-2B91-4F51-99D4-92687ECB0AF5}"/>
    <cellStyle name="Millares 14 2 2 92" xfId="41513" xr:uid="{E49AB722-7FFB-4682-A221-29DB5DF93D1E}"/>
    <cellStyle name="Millares 14 2 2 93" xfId="41952" xr:uid="{2F2D7D56-9161-4FF2-A3A2-0187BCBA21A7}"/>
    <cellStyle name="Millares 14 2 2 94" xfId="42391" xr:uid="{3FAEA162-9AD0-4AE5-9877-D2FAAADACE29}"/>
    <cellStyle name="Millares 14 2 2 95" xfId="42830" xr:uid="{93739BBF-9F2E-43BE-8E2B-BB064087AB23}"/>
    <cellStyle name="Millares 14 2 2 96" xfId="43269" xr:uid="{C276B4A2-9570-4436-9771-CDC85661E30C}"/>
    <cellStyle name="Millares 14 2 2 97" xfId="43708" xr:uid="{407FF8A6-ECC9-4DE6-B0B4-6AC9075A1EAF}"/>
    <cellStyle name="Millares 14 2 2 98" xfId="44147" xr:uid="{83BD6DA7-BC8B-4B3D-BFF0-D6011BB0BE26}"/>
    <cellStyle name="Millares 14 2 2 99" xfId="44586" xr:uid="{5CA8C9A2-4AE1-4E9C-9692-3245C6F36934}"/>
    <cellStyle name="Millares 14 2 20" xfId="9357" xr:uid="{7AA9932B-D165-48C1-A3C0-E50CC71F1FAE}"/>
    <cellStyle name="Millares 14 2 21" xfId="9796" xr:uid="{FFA6ACCD-E0E1-4744-B5F2-8F2E3CC3D004}"/>
    <cellStyle name="Millares 14 2 22" xfId="10234" xr:uid="{3ED993FA-0300-47D2-983F-42C71748E012}"/>
    <cellStyle name="Millares 14 2 23" xfId="10673" xr:uid="{29BACD50-3B8B-4165-BFD2-E19EDF6B7557}"/>
    <cellStyle name="Millares 14 2 24" xfId="11112" xr:uid="{A327C46B-7E3E-40A5-A47A-13BE111556EC}"/>
    <cellStyle name="Millares 14 2 25" xfId="11551" xr:uid="{A539B094-2B4A-4B10-A706-1C8780491E40}"/>
    <cellStyle name="Millares 14 2 26" xfId="11990" xr:uid="{9CC9312E-9936-471B-A9EB-594EBE6610A8}"/>
    <cellStyle name="Millares 14 2 27" xfId="12429" xr:uid="{937618C0-137E-448F-A9D3-4C4243A2CCBA}"/>
    <cellStyle name="Millares 14 2 28" xfId="12869" xr:uid="{6C413E35-7BDA-44BC-9B64-CA6441B80F10}"/>
    <cellStyle name="Millares 14 2 29" xfId="13308" xr:uid="{49FCDE49-361F-459A-A9D0-F76AB63857E5}"/>
    <cellStyle name="Millares 14 2 3" xfId="1551" xr:uid="{57E67427-8A28-48BF-BCB9-93687C1A6444}"/>
    <cellStyle name="Millares 14 2 3 10" xfId="6057" xr:uid="{CDA5C932-BF2F-429E-B07B-FC8B1F10BA57}"/>
    <cellStyle name="Millares 14 2 3 100" xfId="45570" xr:uid="{6C413A45-499E-4D29-8174-14A1546F2911}"/>
    <cellStyle name="Millares 14 2 3 101" xfId="46009" xr:uid="{186DA718-7C52-4243-A8A8-B297BF1331AF}"/>
    <cellStyle name="Millares 14 2 3 102" xfId="46448" xr:uid="{C8448631-40A6-4CA0-8FDE-CEA2638D0ACF}"/>
    <cellStyle name="Millares 14 2 3 103" xfId="46887" xr:uid="{72143FE8-0D9D-4D74-B733-A9C7344B1EA6}"/>
    <cellStyle name="Millares 14 2 3 104" xfId="47326" xr:uid="{F2CDDAF0-4EC8-4FFE-A8C7-ACE11D5FEEF2}"/>
    <cellStyle name="Millares 14 2 3 105" xfId="47765" xr:uid="{13D5680D-1109-4B0F-BA50-D58DF20D200A}"/>
    <cellStyle name="Millares 14 2 3 106" xfId="48204" xr:uid="{9DE37F6B-1842-45DB-8778-84149711086A}"/>
    <cellStyle name="Millares 14 2 3 107" xfId="48643" xr:uid="{4831863C-7E07-44DD-B3C6-82EA67F6E800}"/>
    <cellStyle name="Millares 14 2 3 108" xfId="49082" xr:uid="{D014925F-D0EB-4527-B4F5-03EB1DFBA64A}"/>
    <cellStyle name="Millares 14 2 3 109" xfId="49521" xr:uid="{9B5B9F1E-5B86-4800-B0F4-32E697883CCD}"/>
    <cellStyle name="Millares 14 2 3 11" xfId="6496" xr:uid="{18C71809-DA35-459E-843C-1A9E2934BEFA}"/>
    <cellStyle name="Millares 14 2 3 110" xfId="49960" xr:uid="{FEB7E949-6723-443F-8D52-37373994EAD7}"/>
    <cellStyle name="Millares 14 2 3 111" xfId="50399" xr:uid="{0CC46D3F-35CD-401F-8D8E-0816E5E31518}"/>
    <cellStyle name="Millares 14 2 3 112" xfId="50838" xr:uid="{3E00EEC8-CA3F-4B46-8EC0-AEB205B2F438}"/>
    <cellStyle name="Millares 14 2 3 113" xfId="51277" xr:uid="{EEFAD321-5DAF-4CC6-A1D5-4722760201CD}"/>
    <cellStyle name="Millares 14 2 3 114" xfId="51716" xr:uid="{3413CAAB-946F-42F6-B7E4-9BF7B9DB6EE1}"/>
    <cellStyle name="Millares 14 2 3 115" xfId="52155" xr:uid="{87753D68-4219-4960-A00B-67C53B71F35B}"/>
    <cellStyle name="Millares 14 2 3 116" xfId="52594" xr:uid="{A69EDE44-9C8C-49E3-BB3B-B95CF04A0D09}"/>
    <cellStyle name="Millares 14 2 3 117" xfId="53033" xr:uid="{3883BA18-D967-4683-BBD7-D487DEFAC176}"/>
    <cellStyle name="Millares 14 2 3 118" xfId="53472" xr:uid="{F6600C11-0DB3-410B-9D22-516677D57C88}"/>
    <cellStyle name="Millares 14 2 3 119" xfId="53911" xr:uid="{410C42C1-3C3A-4BE2-B551-E7A32C058512}"/>
    <cellStyle name="Millares 14 2 3 12" xfId="6935" xr:uid="{2878EF18-62C3-49E1-8BB0-DA7516476444}"/>
    <cellStyle name="Millares 14 2 3 120" xfId="54350" xr:uid="{B4B122F9-7186-4FF6-9017-79B977FE3D4A}"/>
    <cellStyle name="Millares 14 2 3 121" xfId="54789" xr:uid="{3102AF6F-BA2A-4E6D-B15B-8840A83846EE}"/>
    <cellStyle name="Millares 14 2 3 13" xfId="7374" xr:uid="{D7C90188-DCC2-4FE0-9080-5ADF1D0C9900}"/>
    <cellStyle name="Millares 14 2 3 14" xfId="7813" xr:uid="{605B4465-E5AB-49B3-B1BA-E6B24D674CBA}"/>
    <cellStyle name="Millares 14 2 3 15" xfId="8252" xr:uid="{DB091D7D-DB4D-46D1-92CE-926DD37300CC}"/>
    <cellStyle name="Millares 14 2 3 16" xfId="8691" xr:uid="{BEDA4C44-92B3-4D03-AEA8-1DD8861C68C8}"/>
    <cellStyle name="Millares 14 2 3 17" xfId="9130" xr:uid="{D5F94F3C-98A4-4781-A161-EACE912295FF}"/>
    <cellStyle name="Millares 14 2 3 18" xfId="9569" xr:uid="{ADF4FCFA-2B77-497C-ABB9-D98E258B4A9F}"/>
    <cellStyle name="Millares 14 2 3 19" xfId="10008" xr:uid="{D8E18EAA-16E2-4D1F-A447-D5109AE55CEC}"/>
    <cellStyle name="Millares 14 2 3 2" xfId="2545" xr:uid="{1D71A0A0-5C0D-4A13-94A7-934ECCC254C6}"/>
    <cellStyle name="Millares 14 2 3 20" xfId="10446" xr:uid="{390EF5A0-FDB5-4AED-B8A1-8DBB9D03A07B}"/>
    <cellStyle name="Millares 14 2 3 21" xfId="10885" xr:uid="{DD2A8965-8A0B-417B-9A79-96641FB7DFE5}"/>
    <cellStyle name="Millares 14 2 3 22" xfId="11324" xr:uid="{DB919CB6-831B-4BD5-B4DB-921842C38921}"/>
    <cellStyle name="Millares 14 2 3 23" xfId="11763" xr:uid="{D5227136-52C7-4123-AF49-C0073788AA52}"/>
    <cellStyle name="Millares 14 2 3 24" xfId="12202" xr:uid="{BDCB6A74-F1DB-44F2-B3A4-99E537DFADDE}"/>
    <cellStyle name="Millares 14 2 3 25" xfId="12642" xr:uid="{1F35FA7E-892A-45AE-B091-4961BE6FA236}"/>
    <cellStyle name="Millares 14 2 3 26" xfId="13081" xr:uid="{9A247129-F6D8-42CD-808D-A1062D1573A6}"/>
    <cellStyle name="Millares 14 2 3 27" xfId="13521" xr:uid="{40D8704C-09F5-4F44-B46A-7159CDFDB363}"/>
    <cellStyle name="Millares 14 2 3 28" xfId="13960" xr:uid="{F22C8F88-8182-4B99-8A1C-5A5A157BEF90}"/>
    <cellStyle name="Millares 14 2 3 29" xfId="14399" xr:uid="{CAB206B8-1DB1-4227-AB2C-5CDFE2AD8333}"/>
    <cellStyle name="Millares 14 2 3 3" xfId="2984" xr:uid="{9AA0CA66-CEAB-4337-840F-F266BB6C6D3D}"/>
    <cellStyle name="Millares 14 2 3 30" xfId="14838" xr:uid="{B2B78515-6783-49C5-8551-75F448F769CC}"/>
    <cellStyle name="Millares 14 2 3 31" xfId="15277" xr:uid="{D6CDC00B-9FD3-4F7F-BCEF-8F42AD20A481}"/>
    <cellStyle name="Millares 14 2 3 32" xfId="15716" xr:uid="{7EA11C3C-FAEB-47E4-BA81-BCD3CF96B8B7}"/>
    <cellStyle name="Millares 14 2 3 33" xfId="16156" xr:uid="{73BDF992-8BCB-4C69-9714-28DFD4FF1B60}"/>
    <cellStyle name="Millares 14 2 3 34" xfId="16595" xr:uid="{F20D124F-53FE-4EF4-98BF-A502482F13BF}"/>
    <cellStyle name="Millares 14 2 3 35" xfId="17034" xr:uid="{ABEE68C7-1C02-470D-8D6A-AD7E43AA21AD}"/>
    <cellStyle name="Millares 14 2 3 36" xfId="17473" xr:uid="{FA21DAA7-CAB1-49C6-B3C7-B8765D97B580}"/>
    <cellStyle name="Millares 14 2 3 37" xfId="17912" xr:uid="{F39FE769-30F1-4091-9318-55E08BD52719}"/>
    <cellStyle name="Millares 14 2 3 38" xfId="18351" xr:uid="{19F5339A-C05C-4E5C-91C9-6EE5B4B85AC9}"/>
    <cellStyle name="Millares 14 2 3 39" xfId="18790" xr:uid="{5AC07D6C-74AA-4F51-8D89-9BE8CB8AD8BC}"/>
    <cellStyle name="Millares 14 2 3 4" xfId="3422" xr:uid="{D6975789-E696-4121-A360-1E08C5368023}"/>
    <cellStyle name="Millares 14 2 3 40" xfId="19229" xr:uid="{EFC1D156-8122-4DC4-9915-E22378443021}"/>
    <cellStyle name="Millares 14 2 3 41" xfId="19668" xr:uid="{EABCA7E0-8BFC-4240-93A7-15B80F6D7B2F}"/>
    <cellStyle name="Millares 14 2 3 42" xfId="20107" xr:uid="{1753537A-3660-4028-AF71-5CC50351426A}"/>
    <cellStyle name="Millares 14 2 3 43" xfId="20546" xr:uid="{BE98CC76-99DB-4E40-A1B8-2E5A74845187}"/>
    <cellStyle name="Millares 14 2 3 44" xfId="20985" xr:uid="{5840C3F7-76BE-4527-9EC3-FCFC4BE015FC}"/>
    <cellStyle name="Millares 14 2 3 45" xfId="21424" xr:uid="{CCBE8647-1091-4D90-BCDF-7C3D0E760031}"/>
    <cellStyle name="Millares 14 2 3 46" xfId="21863" xr:uid="{1BF943DF-A2F7-4A92-A650-D8E4B50C9C76}"/>
    <cellStyle name="Millares 14 2 3 47" xfId="22302" xr:uid="{151610C2-D75D-4AB1-AFC7-3B88F84C2ACB}"/>
    <cellStyle name="Millares 14 2 3 48" xfId="22741" xr:uid="{A7074215-37A1-4B9E-892E-FF2636C1A620}"/>
    <cellStyle name="Millares 14 2 3 49" xfId="23180" xr:uid="{F4933CDC-F49B-4230-B419-093AE9AEF2EB}"/>
    <cellStyle name="Millares 14 2 3 5" xfId="3862" xr:uid="{F387B8D2-B77E-49CE-B801-3A5E96CAACA5}"/>
    <cellStyle name="Millares 14 2 3 50" xfId="23619" xr:uid="{5D9D70FF-A921-4D36-A203-0CB8B8B4EFB2}"/>
    <cellStyle name="Millares 14 2 3 51" xfId="24058" xr:uid="{AF963836-FDB9-4C88-8D23-CB25B58204E0}"/>
    <cellStyle name="Millares 14 2 3 52" xfId="24497" xr:uid="{C7B9A601-09E7-40F3-B558-56EA647ED225}"/>
    <cellStyle name="Millares 14 2 3 53" xfId="24936" xr:uid="{798E5EE4-159C-410A-9649-7E049767263F}"/>
    <cellStyle name="Millares 14 2 3 54" xfId="25375" xr:uid="{AFA44E6D-0EFA-4C42-BF36-B2798113A0CD}"/>
    <cellStyle name="Millares 14 2 3 55" xfId="25814" xr:uid="{A4A0700F-6002-49C8-A2CE-50AFE7D3FAD4}"/>
    <cellStyle name="Millares 14 2 3 56" xfId="26253" xr:uid="{FC970310-4D0A-4215-8239-48BCAAA68BE9}"/>
    <cellStyle name="Millares 14 2 3 57" xfId="26692" xr:uid="{4545388F-9D1C-4BD2-AFEA-0D89CB6D672E}"/>
    <cellStyle name="Millares 14 2 3 58" xfId="27131" xr:uid="{AA60A146-BCA1-434C-AC57-61416C4002A2}"/>
    <cellStyle name="Millares 14 2 3 59" xfId="27570" xr:uid="{69F7EDA8-758E-4FB9-8E1A-FE7D7FE669E4}"/>
    <cellStyle name="Millares 14 2 3 6" xfId="4301" xr:uid="{9591F075-DA93-488E-B985-C070CAB15A5B}"/>
    <cellStyle name="Millares 14 2 3 60" xfId="28009" xr:uid="{4F7B06AA-5ECA-466E-AD1C-C19AD7C2C074}"/>
    <cellStyle name="Millares 14 2 3 61" xfId="28448" xr:uid="{106616C0-90C8-4C71-BE8D-440CAED0F1CA}"/>
    <cellStyle name="Millares 14 2 3 62" xfId="28887" xr:uid="{DD2E8074-2E20-4711-931F-B818A7F02156}"/>
    <cellStyle name="Millares 14 2 3 63" xfId="29326" xr:uid="{82A310A7-E3E7-474F-8D7E-40D65434F3BA}"/>
    <cellStyle name="Millares 14 2 3 64" xfId="29765" xr:uid="{B35C9B77-1753-48ED-8359-2A683A2854F6}"/>
    <cellStyle name="Millares 14 2 3 65" xfId="30204" xr:uid="{7B721FBA-314A-4C42-A115-F6480F7DAA93}"/>
    <cellStyle name="Millares 14 2 3 66" xfId="30643" xr:uid="{8B12CA18-E75E-4BE8-AE6C-AFC29770A8A0}"/>
    <cellStyle name="Millares 14 2 3 67" xfId="31082" xr:uid="{230CE657-0B61-48A6-A13D-1BDE27549646}"/>
    <cellStyle name="Millares 14 2 3 68" xfId="31521" xr:uid="{510B4B4A-7102-4651-A325-FD571CAB0473}"/>
    <cellStyle name="Millares 14 2 3 69" xfId="31961" xr:uid="{32174424-E993-4FF7-8C88-E4D162F2B0EB}"/>
    <cellStyle name="Millares 14 2 3 7" xfId="4740" xr:uid="{A042DDF1-F866-42F7-B7C6-098951ACC513}"/>
    <cellStyle name="Millares 14 2 3 70" xfId="32400" xr:uid="{797801B0-838B-429A-9F25-FB168E860739}"/>
    <cellStyle name="Millares 14 2 3 71" xfId="32839" xr:uid="{1C1887F7-BCFB-4568-91CC-C301C639AE5D}"/>
    <cellStyle name="Millares 14 2 3 72" xfId="33278" xr:uid="{69FD4817-BB45-4CCE-955D-54061CC09AFF}"/>
    <cellStyle name="Millares 14 2 3 73" xfId="33717" xr:uid="{9E3B36CF-44ED-4B03-9B7C-59CE35B80930}"/>
    <cellStyle name="Millares 14 2 3 74" xfId="34156" xr:uid="{4112D7A7-26B0-427D-82A1-2B41796431F6}"/>
    <cellStyle name="Millares 14 2 3 75" xfId="34595" xr:uid="{D57210E0-7814-4873-9E24-1307A8C9C06F}"/>
    <cellStyle name="Millares 14 2 3 76" xfId="35034" xr:uid="{0819C6BB-E759-463B-8B1E-39E92F1EF7A2}"/>
    <cellStyle name="Millares 14 2 3 77" xfId="35473" xr:uid="{4FAFD6E0-31B7-484E-90F7-309365641315}"/>
    <cellStyle name="Millares 14 2 3 78" xfId="35912" xr:uid="{CEACBA47-97C3-49C4-9286-15D8517F4EE7}"/>
    <cellStyle name="Millares 14 2 3 79" xfId="36351" xr:uid="{9656D3B2-6B86-4019-93BA-A9487E64FDB2}"/>
    <cellStyle name="Millares 14 2 3 8" xfId="5179" xr:uid="{73C3D596-A775-441C-A552-F787DD711ED4}"/>
    <cellStyle name="Millares 14 2 3 80" xfId="36790" xr:uid="{E67433A7-2F93-4A6B-88EA-CE28F0A2A873}"/>
    <cellStyle name="Millares 14 2 3 81" xfId="37228" xr:uid="{919F5D49-0AED-4B0F-A0B9-5D720DB42605}"/>
    <cellStyle name="Millares 14 2 3 82" xfId="37667" xr:uid="{9872EF08-A4CA-4D28-8971-1F01B1BA9124}"/>
    <cellStyle name="Millares 14 2 3 83" xfId="38106" xr:uid="{383BB7B9-F112-40D7-9C64-34F23612EC03}"/>
    <cellStyle name="Millares 14 2 3 84" xfId="38545" xr:uid="{DBC1128F-6254-4DF8-9BD8-1DF1F673E944}"/>
    <cellStyle name="Millares 14 2 3 85" xfId="38984" xr:uid="{126FCAA0-A72E-4FB3-866B-D571A29C73A6}"/>
    <cellStyle name="Millares 14 2 3 86" xfId="39423" xr:uid="{1FBC4E46-89F9-46E0-950B-068AC30D8CD7}"/>
    <cellStyle name="Millares 14 2 3 87" xfId="39862" xr:uid="{30B8A9E6-EAC2-4DC3-8E35-08393E87488C}"/>
    <cellStyle name="Millares 14 2 3 88" xfId="40302" xr:uid="{AA485257-CD6E-42E4-9A01-6F630B54F2AA}"/>
    <cellStyle name="Millares 14 2 3 89" xfId="40741" xr:uid="{4D7685B2-3E0B-4CED-8F77-DA20B75E410B}"/>
    <cellStyle name="Millares 14 2 3 9" xfId="5618" xr:uid="{5BC77FC7-67C1-4010-82CD-A3F99AE75156}"/>
    <cellStyle name="Millares 14 2 3 90" xfId="41180" xr:uid="{ADC8F7FE-35CD-42EC-95A0-3B1E456924A7}"/>
    <cellStyle name="Millares 14 2 3 91" xfId="41619" xr:uid="{B2F83ACF-3636-4B11-8387-B9A744A4671C}"/>
    <cellStyle name="Millares 14 2 3 92" xfId="42058" xr:uid="{4818074A-9690-4D87-AE54-0384FFE1752F}"/>
    <cellStyle name="Millares 14 2 3 93" xfId="42497" xr:uid="{7463F359-52CE-4376-BFE2-CC68DFC4C464}"/>
    <cellStyle name="Millares 14 2 3 94" xfId="42936" xr:uid="{3B4A369B-FBE4-4DB9-9B1A-942501346BF0}"/>
    <cellStyle name="Millares 14 2 3 95" xfId="43375" xr:uid="{784A5258-5EE9-47BB-B29A-63AC8A71B11D}"/>
    <cellStyle name="Millares 14 2 3 96" xfId="43814" xr:uid="{F20B12E0-FADB-4790-A8C4-57CA651123C9}"/>
    <cellStyle name="Millares 14 2 3 97" xfId="44253" xr:uid="{70BE21F4-BF51-42B4-9FB0-212E78EFBFCA}"/>
    <cellStyle name="Millares 14 2 3 98" xfId="44692" xr:uid="{809D3D52-BC83-4F44-A4F0-83A2FF77D3A1}"/>
    <cellStyle name="Millares 14 2 3 99" xfId="45131" xr:uid="{2542585E-D793-4185-845A-58991068C9DC}"/>
    <cellStyle name="Millares 14 2 30" xfId="13748" xr:uid="{F1761D45-1DCC-4D2E-8B12-F7338BF6EFE1}"/>
    <cellStyle name="Millares 14 2 31" xfId="14187" xr:uid="{48440A3B-B31D-4101-92D7-5745675BD7FC}"/>
    <cellStyle name="Millares 14 2 32" xfId="14626" xr:uid="{F5AFDD09-4AE5-4178-B3D9-0641A077B8D8}"/>
    <cellStyle name="Millares 14 2 33" xfId="15065" xr:uid="{733763FF-388D-4B8F-98BB-D5B3855F9A53}"/>
    <cellStyle name="Millares 14 2 34" xfId="15504" xr:uid="{4FDC8CC5-FE89-4C16-871F-1AE57F86BE12}"/>
    <cellStyle name="Millares 14 2 35" xfId="15943" xr:uid="{C8AC6246-9156-4DFD-B6D3-DC571986ECE5}"/>
    <cellStyle name="Millares 14 2 36" xfId="16383" xr:uid="{7C210B04-A59B-475E-BC61-69995FB5E367}"/>
    <cellStyle name="Millares 14 2 37" xfId="16822" xr:uid="{69FEC72A-76C6-4502-8707-A0CA4BFFAC16}"/>
    <cellStyle name="Millares 14 2 38" xfId="17261" xr:uid="{CDA4B32F-69ED-4C3B-B6C7-7AD6D438321B}"/>
    <cellStyle name="Millares 14 2 39" xfId="17700" xr:uid="{76ADB996-C114-4686-A39C-685FE939D667}"/>
    <cellStyle name="Millares 14 2 4" xfId="2332" xr:uid="{EB51B8E3-F858-4A4B-8076-78E3BF40D9D4}"/>
    <cellStyle name="Millares 14 2 40" xfId="18139" xr:uid="{29493FEC-6534-4359-9855-5378D6BADBE9}"/>
    <cellStyle name="Millares 14 2 41" xfId="18578" xr:uid="{FB402102-3E47-467B-8C7B-8C08098D3BFB}"/>
    <cellStyle name="Millares 14 2 42" xfId="19017" xr:uid="{DEF380CC-EE31-412D-893F-3F39ED55D3C5}"/>
    <cellStyle name="Millares 14 2 43" xfId="19456" xr:uid="{6A18773D-9E2A-4341-8492-B14A472BC26B}"/>
    <cellStyle name="Millares 14 2 44" xfId="19895" xr:uid="{F49FCE00-6877-450E-B869-1CCB7B9216D4}"/>
    <cellStyle name="Millares 14 2 45" xfId="20334" xr:uid="{20C60C69-CA84-4EDF-B7D9-E15984B551C6}"/>
    <cellStyle name="Millares 14 2 46" xfId="20773" xr:uid="{ED40FC00-AAAD-4C8F-9DC1-E896815F2D32}"/>
    <cellStyle name="Millares 14 2 47" xfId="21212" xr:uid="{21175A51-9A6A-48DA-8B2B-61075CB1849E}"/>
    <cellStyle name="Millares 14 2 48" xfId="21651" xr:uid="{0C0CE426-C17A-4768-862E-FFD3AA8ECD3F}"/>
    <cellStyle name="Millares 14 2 49" xfId="22090" xr:uid="{AC54FD6D-6C31-4F5F-BA00-14DB73D1FF0C}"/>
    <cellStyle name="Millares 14 2 5" xfId="2772" xr:uid="{FCE39604-06B4-4E7F-B019-619F3A451EA4}"/>
    <cellStyle name="Millares 14 2 50" xfId="22529" xr:uid="{A8D242CC-93AC-41BD-963C-36032B3D659B}"/>
    <cellStyle name="Millares 14 2 51" xfId="22968" xr:uid="{C7300BC5-6529-4C02-A33C-ADE459FB9557}"/>
    <cellStyle name="Millares 14 2 52" xfId="23407" xr:uid="{BBA4D117-5A3F-4E68-8590-365A8F083D04}"/>
    <cellStyle name="Millares 14 2 53" xfId="23846" xr:uid="{6F63C211-4DBD-48C6-BB81-40483889E76D}"/>
    <cellStyle name="Millares 14 2 54" xfId="24285" xr:uid="{2A23A7ED-35B3-4FF2-80B7-B01BFDE72509}"/>
    <cellStyle name="Millares 14 2 55" xfId="24724" xr:uid="{5BC312F9-57FA-49C8-BA1C-237922C821CB}"/>
    <cellStyle name="Millares 14 2 56" xfId="25163" xr:uid="{A5D33EEA-A458-413A-B991-199ACA07F807}"/>
    <cellStyle name="Millares 14 2 57" xfId="25602" xr:uid="{AAB0A6A8-67B1-4819-B023-7982EFDE9562}"/>
    <cellStyle name="Millares 14 2 58" xfId="26041" xr:uid="{890F8C00-2947-4D20-951F-4A216AA2C6BA}"/>
    <cellStyle name="Millares 14 2 59" xfId="26480" xr:uid="{4144BCCE-7A0C-4E3C-A6BD-B4BAD070CFFD}"/>
    <cellStyle name="Millares 14 2 6" xfId="3210" xr:uid="{6351AA9F-B310-4AD9-9A4D-0D0F0A3457C5}"/>
    <cellStyle name="Millares 14 2 60" xfId="26919" xr:uid="{08311FA7-967A-4C7F-BBAA-DBA8539C31FD}"/>
    <cellStyle name="Millares 14 2 61" xfId="27358" xr:uid="{8F73DAFD-7DE6-4603-9C04-165A8F5F3817}"/>
    <cellStyle name="Millares 14 2 62" xfId="27797" xr:uid="{CD130DE6-3E03-4BAD-85BC-9BE8C390855B}"/>
    <cellStyle name="Millares 14 2 63" xfId="28236" xr:uid="{70C4A44C-484B-486A-80E0-7D6D0F5DBC09}"/>
    <cellStyle name="Millares 14 2 64" xfId="28675" xr:uid="{1B0EDD56-6244-459C-A796-91A84E4E14E1}"/>
    <cellStyle name="Millares 14 2 65" xfId="29114" xr:uid="{FD6F7B08-F170-4720-A20C-DA53D2908DFF}"/>
    <cellStyle name="Millares 14 2 66" xfId="29553" xr:uid="{DEBDBFF3-998E-4953-B361-1593144754AA}"/>
    <cellStyle name="Millares 14 2 67" xfId="29992" xr:uid="{D56287D4-38D9-4198-A7B6-59C12954B169}"/>
    <cellStyle name="Millares 14 2 68" xfId="30431" xr:uid="{58FE4227-E23F-46E3-92CB-C875CB4BF3D5}"/>
    <cellStyle name="Millares 14 2 69" xfId="30870" xr:uid="{C7C588E8-83FE-4F20-BFE1-1B084E5B25D4}"/>
    <cellStyle name="Millares 14 2 7" xfId="3650" xr:uid="{437D967B-0F9C-4BCC-9C4F-7E318FE97D76}"/>
    <cellStyle name="Millares 14 2 70" xfId="31309" xr:uid="{14236674-79D9-4ADC-832C-45D487F9BB4B}"/>
    <cellStyle name="Millares 14 2 71" xfId="31748" xr:uid="{F9B16730-13C0-411F-AC49-D32F84668A49}"/>
    <cellStyle name="Millares 14 2 72" xfId="32188" xr:uid="{1D3938AE-F5E3-41EC-B749-EFB9DA9BACF0}"/>
    <cellStyle name="Millares 14 2 73" xfId="32627" xr:uid="{F70EEC74-479D-41EF-832F-C1AAD19A1D1D}"/>
    <cellStyle name="Millares 14 2 74" xfId="33066" xr:uid="{9A353B9D-64E2-4380-8BF7-7E0774906F98}"/>
    <cellStyle name="Millares 14 2 75" xfId="33505" xr:uid="{6CB2070E-3538-4A52-B94A-62D9AB1EC675}"/>
    <cellStyle name="Millares 14 2 76" xfId="33944" xr:uid="{8F3E8CAB-F4DB-42B4-AFF8-853BABC365F1}"/>
    <cellStyle name="Millares 14 2 77" xfId="34383" xr:uid="{8215868B-179C-44F6-8F28-4DD5BB7C40AE}"/>
    <cellStyle name="Millares 14 2 78" xfId="34822" xr:uid="{047B03F1-CF3D-454A-B396-37FE358501B9}"/>
    <cellStyle name="Millares 14 2 79" xfId="35261" xr:uid="{20DDEFFF-C165-40FF-9291-C6638505BF03}"/>
    <cellStyle name="Millares 14 2 8" xfId="4089" xr:uid="{68F9CF48-1EB3-42C2-8FC6-1D62ADB071DB}"/>
    <cellStyle name="Millares 14 2 80" xfId="35700" xr:uid="{8755D57F-1F46-4AD2-8C34-9507BE720D99}"/>
    <cellStyle name="Millares 14 2 81" xfId="36139" xr:uid="{F27A7A64-EF9A-4E69-9459-0068DB27A99E}"/>
    <cellStyle name="Millares 14 2 82" xfId="36578" xr:uid="{31A8BFC3-A1BF-48B9-B7B2-1503F7F423F3}"/>
    <cellStyle name="Millares 14 2 83" xfId="37016" xr:uid="{1EEA2AEE-ECAE-48BA-8CB3-BC9C52EACE9A}"/>
    <cellStyle name="Millares 14 2 84" xfId="37455" xr:uid="{C1F44D00-1D64-459B-B74A-6B1DB52D15F9}"/>
    <cellStyle name="Millares 14 2 85" xfId="37894" xr:uid="{C00E796C-9E08-46D3-BA26-291FA6B147FD}"/>
    <cellStyle name="Millares 14 2 86" xfId="38333" xr:uid="{5883C3B3-25C9-4732-8B1C-A943070E650E}"/>
    <cellStyle name="Millares 14 2 87" xfId="38772" xr:uid="{AED7A76A-7883-45DE-907B-80BA0C019021}"/>
    <cellStyle name="Millares 14 2 88" xfId="39211" xr:uid="{71E784FA-08AC-4BDB-B31F-6ABAE9B38A59}"/>
    <cellStyle name="Millares 14 2 89" xfId="39650" xr:uid="{E46A1955-43B7-4ABF-ABBA-58B50752D064}"/>
    <cellStyle name="Millares 14 2 9" xfId="4528" xr:uid="{D292C72E-9D1C-4811-9613-2A03F6EEED9C}"/>
    <cellStyle name="Millares 14 2 90" xfId="40090" xr:uid="{79C34427-6814-4B77-8F2C-5E7A4368AEB0}"/>
    <cellStyle name="Millares 14 2 91" xfId="40529" xr:uid="{95130456-008B-435F-9872-0893955988A4}"/>
    <cellStyle name="Millares 14 2 92" xfId="40968" xr:uid="{5D7E7AC5-F150-4AD2-B16A-4E9BB5117A42}"/>
    <cellStyle name="Millares 14 2 93" xfId="41407" xr:uid="{98E44430-AA56-4C45-8657-AC4B70785933}"/>
    <cellStyle name="Millares 14 2 94" xfId="41846" xr:uid="{CA9F7568-3225-4C3C-991E-BDED4C44F314}"/>
    <cellStyle name="Millares 14 2 95" xfId="42285" xr:uid="{17383A07-F24E-460A-BA38-F0AE67CD60E2}"/>
    <cellStyle name="Millares 14 2 96" xfId="42724" xr:uid="{BE9F354E-6B56-4A6C-99A2-4EDE09C3028B}"/>
    <cellStyle name="Millares 14 2 97" xfId="43163" xr:uid="{2133EA65-E515-4456-B2FB-3D3C8863842B}"/>
    <cellStyle name="Millares 14 2 98" xfId="43602" xr:uid="{DC608B6D-E922-4AAE-8E92-73C0B6D87A2F}"/>
    <cellStyle name="Millares 14 2 99" xfId="44041" xr:uid="{B35D4E50-996B-4B56-8ED0-1197C866810C}"/>
    <cellStyle name="Millares 14 20" xfId="8874" xr:uid="{1ACCA746-47AA-43B0-8768-367E772B7EA2}"/>
    <cellStyle name="Millares 14 21" xfId="9313" xr:uid="{3682269B-EB9B-4BC0-865A-BF08A3341E92}"/>
    <cellStyle name="Millares 14 22" xfId="9752" xr:uid="{7E7A5A28-B2CA-474F-BDE0-D2A42187435E}"/>
    <cellStyle name="Millares 14 23" xfId="10190" xr:uid="{E5890387-7F04-4F8B-B81C-7E2828D149F8}"/>
    <cellStyle name="Millares 14 24" xfId="10629" xr:uid="{05EDDAD2-A96A-4262-B92E-0ECDC6DE3CB9}"/>
    <cellStyle name="Millares 14 25" xfId="11068" xr:uid="{FD90FC29-4649-440E-8CF7-9567C28437CC}"/>
    <cellStyle name="Millares 14 26" xfId="11507" xr:uid="{A2EB81D3-1EC5-4558-A5CA-9D3A8DF58BCD}"/>
    <cellStyle name="Millares 14 27" xfId="11946" xr:uid="{B852C286-93F2-4882-8E55-3304C5F126E0}"/>
    <cellStyle name="Millares 14 28" xfId="12385" xr:uid="{D84F947A-4F26-4278-BC60-91D39D9F8A25}"/>
    <cellStyle name="Millares 14 29" xfId="12825" xr:uid="{ACA0483A-4D96-4698-97D9-4494389DA623}"/>
    <cellStyle name="Millares 14 3" xfId="826" xr:uid="{6D3BC6FD-54ED-4FBE-AD1B-4BCC912C3193}"/>
    <cellStyle name="Millares 14 3 10" xfId="5471" xr:uid="{CCBA14F7-AB39-48E0-8A74-2DC71D122B45}"/>
    <cellStyle name="Millares 14 3 100" xfId="44984" xr:uid="{720BCE47-B1DE-445F-AE3B-1C45AAC95710}"/>
    <cellStyle name="Millares 14 3 101" xfId="45423" xr:uid="{36518386-1950-451F-9BCA-DDF94F02DDF2}"/>
    <cellStyle name="Millares 14 3 102" xfId="45862" xr:uid="{88116010-86ED-487B-853A-C0318061F6DF}"/>
    <cellStyle name="Millares 14 3 103" xfId="46301" xr:uid="{135F4515-4477-4E23-891D-54FC1E47189F}"/>
    <cellStyle name="Millares 14 3 104" xfId="46740" xr:uid="{739F598F-9A02-4C42-879F-B931A4A81381}"/>
    <cellStyle name="Millares 14 3 105" xfId="47179" xr:uid="{F5CF9F9A-4BB2-4809-8254-AEAB3DA7071D}"/>
    <cellStyle name="Millares 14 3 106" xfId="47618" xr:uid="{66211927-35F6-448E-96AE-3D03C0A2D431}"/>
    <cellStyle name="Millares 14 3 107" xfId="48057" xr:uid="{9AEE7044-DFA4-4E87-9DCC-F7FAF388C65E}"/>
    <cellStyle name="Millares 14 3 108" xfId="48496" xr:uid="{88D34ACD-43EE-41D0-A1CB-9A2CA6F6C3E1}"/>
    <cellStyle name="Millares 14 3 109" xfId="48935" xr:uid="{A82AAD4D-994A-4911-83E3-D7DB3D7EDFAD}"/>
    <cellStyle name="Millares 14 3 11" xfId="5910" xr:uid="{ABE951EB-7D2A-4C54-AC96-50213450640B}"/>
    <cellStyle name="Millares 14 3 110" xfId="49374" xr:uid="{C37B500D-AD96-4E0B-BDA4-E463A14AFB54}"/>
    <cellStyle name="Millares 14 3 111" xfId="49813" xr:uid="{42D313BD-1A36-4600-95A0-27CB42FC5207}"/>
    <cellStyle name="Millares 14 3 112" xfId="50252" xr:uid="{5CF2D39E-E874-4E03-9008-08EF90363337}"/>
    <cellStyle name="Millares 14 3 113" xfId="50691" xr:uid="{82C3E635-4E8F-47EC-8FC7-E0D65F0A93C5}"/>
    <cellStyle name="Millares 14 3 114" xfId="51130" xr:uid="{2E835E64-6927-44F3-9B30-1A70D8B6C880}"/>
    <cellStyle name="Millares 14 3 115" xfId="51569" xr:uid="{05FFC249-F2A5-40F0-BE46-84B7A63649EE}"/>
    <cellStyle name="Millares 14 3 116" xfId="52008" xr:uid="{994A026A-CA6B-4AAB-83EB-A708EC03AFFD}"/>
    <cellStyle name="Millares 14 3 117" xfId="52447" xr:uid="{BC74BAE2-80E9-491E-BD7B-02B16A1F1090}"/>
    <cellStyle name="Millares 14 3 118" xfId="52886" xr:uid="{EF96969C-EF02-410E-8471-7D82DFEFED78}"/>
    <cellStyle name="Millares 14 3 119" xfId="53325" xr:uid="{111F566D-358E-460A-9250-B5F829A088AE}"/>
    <cellStyle name="Millares 14 3 12" xfId="6349" xr:uid="{50A196B1-26B0-41B7-9DBD-96A6BCB0FA6A}"/>
    <cellStyle name="Millares 14 3 120" xfId="53764" xr:uid="{1F6FE13F-5B56-4BFF-B46F-54F06BEEA78F}"/>
    <cellStyle name="Millares 14 3 121" xfId="54203" xr:uid="{ADEB6F9B-871E-4261-8245-F2DF9B7DD0BE}"/>
    <cellStyle name="Millares 14 3 122" xfId="54642" xr:uid="{28DD13D0-D69B-46C4-B2B3-762F14B5D3E1}"/>
    <cellStyle name="Millares 14 3 13" xfId="6788" xr:uid="{8B1D4399-7644-4963-9D99-B7F838EFD76A}"/>
    <cellStyle name="Millares 14 3 14" xfId="7227" xr:uid="{2735EC65-E5D1-4C71-9E91-FD12E485D423}"/>
    <cellStyle name="Millares 14 3 15" xfId="7666" xr:uid="{F63F9908-8A0A-4FA9-97EA-4764F42DF2FC}"/>
    <cellStyle name="Millares 14 3 16" xfId="8105" xr:uid="{A34ECB6E-8DB5-44F9-8D89-860AFE17890E}"/>
    <cellStyle name="Millares 14 3 17" xfId="8544" xr:uid="{D18C6F9F-D26A-44E0-B3A2-85852CE5DC67}"/>
    <cellStyle name="Millares 14 3 18" xfId="8983" xr:uid="{DA53AF97-B631-4566-99E4-21A93F26A539}"/>
    <cellStyle name="Millares 14 3 19" xfId="9422" xr:uid="{5EEFBB73-C28A-45CA-9D26-FC3A2642FDB7}"/>
    <cellStyle name="Millares 14 3 2" xfId="1867" xr:uid="{A1684ED3-FA0D-4AF2-8B6A-2726604E12D1}"/>
    <cellStyle name="Millares 14 3 2 10" xfId="6122" xr:uid="{706B402B-0021-4EF7-B1AA-1CA12C321A98}"/>
    <cellStyle name="Millares 14 3 2 100" xfId="45635" xr:uid="{B7122220-F460-491A-88AE-2EA2FDA66978}"/>
    <cellStyle name="Millares 14 3 2 101" xfId="46074" xr:uid="{1D86D147-0D3D-4FBE-8A13-D3F2B6C14FA2}"/>
    <cellStyle name="Millares 14 3 2 102" xfId="46513" xr:uid="{8CB5DB05-61CC-41D8-84B7-F99FA907ACE0}"/>
    <cellStyle name="Millares 14 3 2 103" xfId="46952" xr:uid="{39F20EF8-AFBE-439F-9AB5-3AD7F4D98D02}"/>
    <cellStyle name="Millares 14 3 2 104" xfId="47391" xr:uid="{8DE045FD-C7CC-4158-8623-A3AFE96FF4B5}"/>
    <cellStyle name="Millares 14 3 2 105" xfId="47830" xr:uid="{0CA0DF6F-5FD9-4B87-9343-48B1C5EA1323}"/>
    <cellStyle name="Millares 14 3 2 106" xfId="48269" xr:uid="{4EC91664-17E9-45CF-8DAE-82908788D4C9}"/>
    <cellStyle name="Millares 14 3 2 107" xfId="48708" xr:uid="{66B5EAE6-9D42-4E8A-B83E-7EEEFAF4E48C}"/>
    <cellStyle name="Millares 14 3 2 108" xfId="49147" xr:uid="{A69FA874-9563-45F0-92D5-57CD29DCD4B1}"/>
    <cellStyle name="Millares 14 3 2 109" xfId="49586" xr:uid="{BF34F79D-9FA5-4DC5-BEBA-774674D1E755}"/>
    <cellStyle name="Millares 14 3 2 11" xfId="6561" xr:uid="{38A59C43-4B39-4ED0-B008-F6033C6A733D}"/>
    <cellStyle name="Millares 14 3 2 110" xfId="50025" xr:uid="{79456A39-4CBB-49C1-889C-D71D3F76AAC1}"/>
    <cellStyle name="Millares 14 3 2 111" xfId="50464" xr:uid="{B36EF6C5-3C0E-433B-8BF2-8AD7202AFD36}"/>
    <cellStyle name="Millares 14 3 2 112" xfId="50903" xr:uid="{2C4D3A6C-D274-47C9-90BB-180717F1D268}"/>
    <cellStyle name="Millares 14 3 2 113" xfId="51342" xr:uid="{47C0D7DB-DF24-487E-9617-42293815E36F}"/>
    <cellStyle name="Millares 14 3 2 114" xfId="51781" xr:uid="{7390144B-B2B1-44D2-BA56-92932E913B08}"/>
    <cellStyle name="Millares 14 3 2 115" xfId="52220" xr:uid="{66E5C31F-E373-488D-848A-4045CFB6F63D}"/>
    <cellStyle name="Millares 14 3 2 116" xfId="52659" xr:uid="{72C60980-FC83-4439-B74C-6197BF159CD2}"/>
    <cellStyle name="Millares 14 3 2 117" xfId="53098" xr:uid="{A15B43CA-12A9-4343-9833-DC614D0BC1B7}"/>
    <cellStyle name="Millares 14 3 2 118" xfId="53537" xr:uid="{28AB154A-65F9-4B5E-9973-B6CA1078DD69}"/>
    <cellStyle name="Millares 14 3 2 119" xfId="53976" xr:uid="{C775C953-5584-4A37-839C-FA98FBFA29D8}"/>
    <cellStyle name="Millares 14 3 2 12" xfId="7000" xr:uid="{710437AF-B84A-4C49-850B-88D784536CF9}"/>
    <cellStyle name="Millares 14 3 2 120" xfId="54415" xr:uid="{CC3BDFDC-88FE-483C-B544-84A5A8C2F2AB}"/>
    <cellStyle name="Millares 14 3 2 121" xfId="54854" xr:uid="{FAC75B1E-3B08-4807-8319-FBE41E965B0D}"/>
    <cellStyle name="Millares 14 3 2 13" xfId="7439" xr:uid="{50034A6E-3557-486E-9DFE-673DAC4AB53E}"/>
    <cellStyle name="Millares 14 3 2 14" xfId="7878" xr:uid="{BE4DEC2D-7D7A-45C8-9D36-EE3CBEEC25FB}"/>
    <cellStyle name="Millares 14 3 2 15" xfId="8317" xr:uid="{F82C6138-FCB4-453C-9C47-57E499334AA0}"/>
    <cellStyle name="Millares 14 3 2 16" xfId="8756" xr:uid="{58A32E23-1ED6-40A1-BC1D-B643AE648A28}"/>
    <cellStyle name="Millares 14 3 2 17" xfId="9195" xr:uid="{C2A1C69C-473B-4715-9645-939833E0D799}"/>
    <cellStyle name="Millares 14 3 2 18" xfId="9634" xr:uid="{6FEFCC77-1EA1-421B-8E56-80A743691FDB}"/>
    <cellStyle name="Millares 14 3 2 19" xfId="10073" xr:uid="{82EA4804-55C6-45A2-8B4F-15A75C51C7CF}"/>
    <cellStyle name="Millares 14 3 2 2" xfId="2610" xr:uid="{D7440C2A-9F66-4235-A394-F5CD635A43B5}"/>
    <cellStyle name="Millares 14 3 2 20" xfId="10511" xr:uid="{CCB5C120-A3AA-45FC-A8F9-850C38A98D41}"/>
    <cellStyle name="Millares 14 3 2 21" xfId="10950" xr:uid="{E9B91EBB-3AC9-4CFA-80AB-F237BCB80F3D}"/>
    <cellStyle name="Millares 14 3 2 22" xfId="11389" xr:uid="{46CFF98B-5922-44CE-A06D-FA5922518F2B}"/>
    <cellStyle name="Millares 14 3 2 23" xfId="11828" xr:uid="{DE7596E1-AAF2-420A-AADB-8CC4FC951B71}"/>
    <cellStyle name="Millares 14 3 2 24" xfId="12267" xr:uid="{A1A5A712-B2CE-4573-8716-94D2FD1812D3}"/>
    <cellStyle name="Millares 14 3 2 25" xfId="12707" xr:uid="{1198207A-6394-4C4C-9AA8-6F27C5C0997A}"/>
    <cellStyle name="Millares 14 3 2 26" xfId="13146" xr:uid="{B06BA053-DB53-45DB-B6D2-B45A2EBD1729}"/>
    <cellStyle name="Millares 14 3 2 27" xfId="13586" xr:uid="{360FAEAF-CE1A-40E5-ADF6-F896F0B21934}"/>
    <cellStyle name="Millares 14 3 2 28" xfId="14025" xr:uid="{A3C31A5E-810E-497C-BB0C-B3CA425D36BF}"/>
    <cellStyle name="Millares 14 3 2 29" xfId="14464" xr:uid="{014A4164-C75D-422B-8B28-4C1FCE385C0A}"/>
    <cellStyle name="Millares 14 3 2 3" xfId="3049" xr:uid="{A1D61249-1DCB-4356-B6F8-CD54C7C1BB1B}"/>
    <cellStyle name="Millares 14 3 2 30" xfId="14903" xr:uid="{00B27F40-7032-4676-9D8F-F94D70F10964}"/>
    <cellStyle name="Millares 14 3 2 31" xfId="15342" xr:uid="{D7C71782-C432-4661-AB2B-6CF926619846}"/>
    <cellStyle name="Millares 14 3 2 32" xfId="15781" xr:uid="{C660C4E7-2E57-491A-9766-6235ABAC0920}"/>
    <cellStyle name="Millares 14 3 2 33" xfId="16221" xr:uid="{6370D828-301D-4CC5-8E64-29AF3436BF00}"/>
    <cellStyle name="Millares 14 3 2 34" xfId="16660" xr:uid="{5EDC079D-DCF6-41AB-AFB8-75E265DD7DC4}"/>
    <cellStyle name="Millares 14 3 2 35" xfId="17099" xr:uid="{26805FB4-6212-48C3-893F-773FBD57482D}"/>
    <cellStyle name="Millares 14 3 2 36" xfId="17538" xr:uid="{73719229-80B3-413A-BED8-541B0F152A63}"/>
    <cellStyle name="Millares 14 3 2 37" xfId="17977" xr:uid="{5ECF8B74-8FD4-41B7-B3F9-6CB4B3976D22}"/>
    <cellStyle name="Millares 14 3 2 38" xfId="18416" xr:uid="{C9769C66-00E1-40C1-A5AB-01288C84527B}"/>
    <cellStyle name="Millares 14 3 2 39" xfId="18855" xr:uid="{5C22547C-E9FC-437E-900B-204074ABA3B2}"/>
    <cellStyle name="Millares 14 3 2 4" xfId="3487" xr:uid="{93F381B8-01B9-43BB-9E55-AE121871E2A1}"/>
    <cellStyle name="Millares 14 3 2 40" xfId="19294" xr:uid="{871BF8EB-80D7-4B1B-8134-F0C491616623}"/>
    <cellStyle name="Millares 14 3 2 41" xfId="19733" xr:uid="{AD1D18A4-5044-479A-85EE-373F720C7AA5}"/>
    <cellStyle name="Millares 14 3 2 42" xfId="20172" xr:uid="{137C4453-91C3-4018-BF9E-DC30989502E0}"/>
    <cellStyle name="Millares 14 3 2 43" xfId="20611" xr:uid="{6BF78C26-00E8-4646-A782-2F125D93B626}"/>
    <cellStyle name="Millares 14 3 2 44" xfId="21050" xr:uid="{CDFEA892-1272-4D60-80EA-2527AB94EFA6}"/>
    <cellStyle name="Millares 14 3 2 45" xfId="21489" xr:uid="{827C4559-9B35-4871-A021-8EA79EA559BA}"/>
    <cellStyle name="Millares 14 3 2 46" xfId="21928" xr:uid="{9EA9731D-46D2-4B11-9054-AC6328C24DB9}"/>
    <cellStyle name="Millares 14 3 2 47" xfId="22367" xr:uid="{B95CE62A-A485-470D-9684-160F2D035288}"/>
    <cellStyle name="Millares 14 3 2 48" xfId="22806" xr:uid="{E72C8848-B930-4101-9887-C2C2C36F1BE4}"/>
    <cellStyle name="Millares 14 3 2 49" xfId="23245" xr:uid="{4BA7722D-5C48-45FC-A24C-330BF423C93F}"/>
    <cellStyle name="Millares 14 3 2 5" xfId="3927" xr:uid="{9CFA7842-56A0-468E-9062-5CDF8D440729}"/>
    <cellStyle name="Millares 14 3 2 50" xfId="23684" xr:uid="{4654CD5F-16C9-4FBC-A8D5-D1FA6A080E12}"/>
    <cellStyle name="Millares 14 3 2 51" xfId="24123" xr:uid="{A691E420-5ADD-40DB-A484-26B55BA3895D}"/>
    <cellStyle name="Millares 14 3 2 52" xfId="24562" xr:uid="{801AF88F-2008-44A4-B294-2019CAD9517E}"/>
    <cellStyle name="Millares 14 3 2 53" xfId="25001" xr:uid="{8AC5B553-486C-454F-90BC-4B5EDAFD1915}"/>
    <cellStyle name="Millares 14 3 2 54" xfId="25440" xr:uid="{9F6C9F16-DA47-427E-81EA-02822E4E46A1}"/>
    <cellStyle name="Millares 14 3 2 55" xfId="25879" xr:uid="{1BD1EEE7-7C38-4296-AA23-F91243FA0720}"/>
    <cellStyle name="Millares 14 3 2 56" xfId="26318" xr:uid="{D519846C-9FE8-4C0B-AE27-EC2BBF0B9C51}"/>
    <cellStyle name="Millares 14 3 2 57" xfId="26757" xr:uid="{9BEEC997-9788-4069-909B-59B3672E3F0A}"/>
    <cellStyle name="Millares 14 3 2 58" xfId="27196" xr:uid="{3D634267-D23A-44F5-B540-9008A6D55426}"/>
    <cellStyle name="Millares 14 3 2 59" xfId="27635" xr:uid="{71717D13-7328-4C0A-A07C-9B0F5DDD80CF}"/>
    <cellStyle name="Millares 14 3 2 6" xfId="4366" xr:uid="{3A4F9DCE-1973-4A6F-BC94-AAFCEB3C998F}"/>
    <cellStyle name="Millares 14 3 2 60" xfId="28074" xr:uid="{59C1BEC5-F2CF-4C96-B9AF-0BD96595563C}"/>
    <cellStyle name="Millares 14 3 2 61" xfId="28513" xr:uid="{2E90426E-8759-4163-A5DA-F62712E3DCDE}"/>
    <cellStyle name="Millares 14 3 2 62" xfId="28952" xr:uid="{418ED281-C89C-4D42-BD0D-F91F6D588941}"/>
    <cellStyle name="Millares 14 3 2 63" xfId="29391" xr:uid="{4F4A6B7C-7AA5-4EF9-95CD-15DC5F26ED5A}"/>
    <cellStyle name="Millares 14 3 2 64" xfId="29830" xr:uid="{F9BCDE66-B443-4AA8-B190-9DC1D417FEE9}"/>
    <cellStyle name="Millares 14 3 2 65" xfId="30269" xr:uid="{897B0851-5A6A-4D75-8B43-D36D2F416D6B}"/>
    <cellStyle name="Millares 14 3 2 66" xfId="30708" xr:uid="{DAC19749-308D-4A11-B044-EEE4D6FA7F48}"/>
    <cellStyle name="Millares 14 3 2 67" xfId="31147" xr:uid="{0D69C9DF-6CBF-4223-9347-4969FC2E0ACF}"/>
    <cellStyle name="Millares 14 3 2 68" xfId="31586" xr:uid="{292562AC-292C-432D-A05C-5BD96ED17EBD}"/>
    <cellStyle name="Millares 14 3 2 69" xfId="32026" xr:uid="{C14B3D31-B865-4EC8-95BA-CDAB625A660B}"/>
    <cellStyle name="Millares 14 3 2 7" xfId="4805" xr:uid="{36955351-3ECE-4528-9951-8F205C7AA54B}"/>
    <cellStyle name="Millares 14 3 2 70" xfId="32465" xr:uid="{568A3D53-B2DB-4D2E-9B9A-C32EF3688B3F}"/>
    <cellStyle name="Millares 14 3 2 71" xfId="32904" xr:uid="{626A873F-4389-481F-BC6F-CB83E3FFA3E9}"/>
    <cellStyle name="Millares 14 3 2 72" xfId="33343" xr:uid="{8913F142-D308-4F55-A0BA-D338F0E9E32D}"/>
    <cellStyle name="Millares 14 3 2 73" xfId="33782" xr:uid="{F4345603-70DB-4812-938A-4B3F52D3DBCD}"/>
    <cellStyle name="Millares 14 3 2 74" xfId="34221" xr:uid="{4A2A11AB-386E-4116-B209-FBDFD1E55266}"/>
    <cellStyle name="Millares 14 3 2 75" xfId="34660" xr:uid="{D66490DB-D147-4BFD-8A95-BEB6E19D252B}"/>
    <cellStyle name="Millares 14 3 2 76" xfId="35099" xr:uid="{FC2D93D0-DA41-44F3-9F08-9F8D5C995342}"/>
    <cellStyle name="Millares 14 3 2 77" xfId="35538" xr:uid="{C12E3D66-5D35-4870-BCDB-E5495DD6F4D8}"/>
    <cellStyle name="Millares 14 3 2 78" xfId="35977" xr:uid="{25955ED5-E079-4C0D-A950-6508F8B4964A}"/>
    <cellStyle name="Millares 14 3 2 79" xfId="36416" xr:uid="{AE1A4C4C-D41B-4783-8B04-ADE3E78FE429}"/>
    <cellStyle name="Millares 14 3 2 8" xfId="5244" xr:uid="{3FB90652-BC88-4B1B-8ACC-39D27929E94E}"/>
    <cellStyle name="Millares 14 3 2 80" xfId="36855" xr:uid="{E99AC61F-6A41-4E35-AADE-70DF033B4424}"/>
    <cellStyle name="Millares 14 3 2 81" xfId="37293" xr:uid="{228F7588-B5B0-4D16-8F01-7522418CE36F}"/>
    <cellStyle name="Millares 14 3 2 82" xfId="37732" xr:uid="{8F0BD315-9C3F-49EB-826F-825529921DB8}"/>
    <cellStyle name="Millares 14 3 2 83" xfId="38171" xr:uid="{E07BCF4A-DF0A-4A1B-BF54-78C426566591}"/>
    <cellStyle name="Millares 14 3 2 84" xfId="38610" xr:uid="{E0B76526-F493-4221-B2F7-F9186278A52E}"/>
    <cellStyle name="Millares 14 3 2 85" xfId="39049" xr:uid="{365F2C8D-A174-4BC6-B17B-F43BA3FAD020}"/>
    <cellStyle name="Millares 14 3 2 86" xfId="39488" xr:uid="{933EFE63-F949-4E58-9D7B-4ED5FAE2157B}"/>
    <cellStyle name="Millares 14 3 2 87" xfId="39927" xr:uid="{E3A67A45-C2FA-432E-B0BA-E564B1E8B812}"/>
    <cellStyle name="Millares 14 3 2 88" xfId="40367" xr:uid="{633FBFE9-19BE-4430-BF8E-87933716C33A}"/>
    <cellStyle name="Millares 14 3 2 89" xfId="40806" xr:uid="{48D66781-5716-4E0E-A944-0207775F6A91}"/>
    <cellStyle name="Millares 14 3 2 9" xfId="5683" xr:uid="{7D51AA84-906A-448D-935D-5CE13CFCBF19}"/>
    <cellStyle name="Millares 14 3 2 90" xfId="41245" xr:uid="{0725F6F0-2008-4742-B234-CE83B64E8B41}"/>
    <cellStyle name="Millares 14 3 2 91" xfId="41684" xr:uid="{A532E8B5-9137-4307-988A-4BF4BA9E5E24}"/>
    <cellStyle name="Millares 14 3 2 92" xfId="42123" xr:uid="{DF258546-FA16-4071-8B29-966B64C16614}"/>
    <cellStyle name="Millares 14 3 2 93" xfId="42562" xr:uid="{6F1CC114-13D0-4992-8A78-2EECD00092A6}"/>
    <cellStyle name="Millares 14 3 2 94" xfId="43001" xr:uid="{E5D5C07E-3E03-4A50-9FA8-D1FBA92E4A9A}"/>
    <cellStyle name="Millares 14 3 2 95" xfId="43440" xr:uid="{F33F1088-55B5-461D-A326-8986DA08A4D9}"/>
    <cellStyle name="Millares 14 3 2 96" xfId="43879" xr:uid="{B4A2EB71-81C0-4BEB-8ECB-3316920BF808}"/>
    <cellStyle name="Millares 14 3 2 97" xfId="44318" xr:uid="{150C38FC-8FFE-4B03-9061-0735A10F11AC}"/>
    <cellStyle name="Millares 14 3 2 98" xfId="44757" xr:uid="{1A1CD054-7C99-4663-8FF9-D5A60727293F}"/>
    <cellStyle name="Millares 14 3 2 99" xfId="45196" xr:uid="{D35A95B7-C165-4DF2-9089-C77542ABFAAF}"/>
    <cellStyle name="Millares 14 3 20" xfId="9861" xr:uid="{D794531C-EDB0-4388-911B-3708E00DAEB8}"/>
    <cellStyle name="Millares 14 3 21" xfId="10299" xr:uid="{78AD82D8-E89E-4377-AFAA-8D70D403CA4C}"/>
    <cellStyle name="Millares 14 3 22" xfId="10738" xr:uid="{F7F75B93-303C-4775-AA31-CD4F37A7D118}"/>
    <cellStyle name="Millares 14 3 23" xfId="11177" xr:uid="{3E523069-1203-4FA4-9A67-995C1837C291}"/>
    <cellStyle name="Millares 14 3 24" xfId="11616" xr:uid="{293FDB2A-7628-4052-9E29-E9B8B4C82764}"/>
    <cellStyle name="Millares 14 3 25" xfId="12055" xr:uid="{5DEC5ACB-198B-4880-8C18-BF5723FA3527}"/>
    <cellStyle name="Millares 14 3 26" xfId="12494" xr:uid="{6DCE2131-3633-48C3-883E-98F3F429A544}"/>
    <cellStyle name="Millares 14 3 27" xfId="12934" xr:uid="{BE3196E8-74C7-4EEB-A3B9-B73623A10B65}"/>
    <cellStyle name="Millares 14 3 28" xfId="13373" xr:uid="{AF8E4EA0-1AC8-432B-8798-653323573638}"/>
    <cellStyle name="Millares 14 3 29" xfId="13813" xr:uid="{93939C68-2C95-4BDD-968F-11EE6C1DA4B0}"/>
    <cellStyle name="Millares 14 3 3" xfId="2397" xr:uid="{65ABBD00-5CAC-4BF1-8A59-8869C6D1184B}"/>
    <cellStyle name="Millares 14 3 30" xfId="14252" xr:uid="{4E44F20B-FC91-45D6-8D82-C74552B7406E}"/>
    <cellStyle name="Millares 14 3 31" xfId="14691" xr:uid="{1FAD3280-EB47-4E4F-AB5E-0B58501306E6}"/>
    <cellStyle name="Millares 14 3 32" xfId="15130" xr:uid="{18481F0E-9574-493E-8314-E7749A891277}"/>
    <cellStyle name="Millares 14 3 33" xfId="15569" xr:uid="{2529146C-E081-4034-8063-479578597877}"/>
    <cellStyle name="Millares 14 3 34" xfId="16008" xr:uid="{5C7394FA-289D-417D-9684-0684BDBFAE73}"/>
    <cellStyle name="Millares 14 3 35" xfId="16448" xr:uid="{864A2755-4EB2-4506-9B61-B08A4E56166B}"/>
    <cellStyle name="Millares 14 3 36" xfId="16887" xr:uid="{70A5B293-4981-423D-B9A4-832ADD3EE4FF}"/>
    <cellStyle name="Millares 14 3 37" xfId="17326" xr:uid="{828C5572-C9B7-47EC-89E1-9C22AE0B2A72}"/>
    <cellStyle name="Millares 14 3 38" xfId="17765" xr:uid="{7EDB9A6D-3C19-4D8F-A135-90310F24E87B}"/>
    <cellStyle name="Millares 14 3 39" xfId="18204" xr:uid="{0792D30C-A53E-444F-8EF5-FE199EF1165F}"/>
    <cellStyle name="Millares 14 3 4" xfId="2837" xr:uid="{57777372-0071-46DE-A183-E26DD4316DEE}"/>
    <cellStyle name="Millares 14 3 40" xfId="18643" xr:uid="{42240E76-EE01-4AF8-9AA9-6F43CB598B52}"/>
    <cellStyle name="Millares 14 3 41" xfId="19082" xr:uid="{55323416-EE2C-4E76-B2A8-DF64259DA5B3}"/>
    <cellStyle name="Millares 14 3 42" xfId="19521" xr:uid="{AEC33C86-E46C-4976-BBB4-71AAF29B70EA}"/>
    <cellStyle name="Millares 14 3 43" xfId="19960" xr:uid="{F7C4FAA5-3B55-415F-B616-74618647157F}"/>
    <cellStyle name="Millares 14 3 44" xfId="20399" xr:uid="{DFB0944D-5E72-4AA1-ACEF-567908DF5001}"/>
    <cellStyle name="Millares 14 3 45" xfId="20838" xr:uid="{E64B698D-B434-470D-9BBD-FA538B89D062}"/>
    <cellStyle name="Millares 14 3 46" xfId="21277" xr:uid="{50ACD425-4D68-4059-AA15-93D1775742BE}"/>
    <cellStyle name="Millares 14 3 47" xfId="21716" xr:uid="{1519D967-EA5E-407D-930C-712C89B4DC7B}"/>
    <cellStyle name="Millares 14 3 48" xfId="22155" xr:uid="{928E3FA0-4B96-4126-8007-49B8B5BCB4EC}"/>
    <cellStyle name="Millares 14 3 49" xfId="22594" xr:uid="{15FF987F-856B-4D9A-816C-47A55B06C4EE}"/>
    <cellStyle name="Millares 14 3 5" xfId="3275" xr:uid="{FC86E4A3-4C3A-481E-AEAF-1F27110ABBE5}"/>
    <cellStyle name="Millares 14 3 50" xfId="23033" xr:uid="{54CDEBBB-5E2D-4CC6-B846-F70616CB38CB}"/>
    <cellStyle name="Millares 14 3 51" xfId="23472" xr:uid="{9A1C4A59-C94F-420C-B9C9-B9E8B8E5C2BD}"/>
    <cellStyle name="Millares 14 3 52" xfId="23911" xr:uid="{DF10496D-1A83-4A53-A3BB-6C8215E3F827}"/>
    <cellStyle name="Millares 14 3 53" xfId="24350" xr:uid="{5D2E4543-48A3-473C-B28D-5B1BA863F85D}"/>
    <cellStyle name="Millares 14 3 54" xfId="24789" xr:uid="{F8A4ADCE-D14D-4781-B41D-235DCDC3B1D3}"/>
    <cellStyle name="Millares 14 3 55" xfId="25228" xr:uid="{D24473EE-D1AF-4023-8B22-3E46D7FD6FE9}"/>
    <cellStyle name="Millares 14 3 56" xfId="25667" xr:uid="{62C39088-D272-4822-8204-DA7EE03DAF08}"/>
    <cellStyle name="Millares 14 3 57" xfId="26106" xr:uid="{3ADEAD16-BF7C-4C05-8BB6-F970B48831B6}"/>
    <cellStyle name="Millares 14 3 58" xfId="26545" xr:uid="{8421F470-1154-4935-BB99-028CAD78E0AD}"/>
    <cellStyle name="Millares 14 3 59" xfId="26984" xr:uid="{BE7EE1F7-9D1F-441D-8E15-ADD854507CD0}"/>
    <cellStyle name="Millares 14 3 6" xfId="3715" xr:uid="{10423623-DFAD-43E8-A8A3-3CDF9DB051CB}"/>
    <cellStyle name="Millares 14 3 60" xfId="27423" xr:uid="{AED51D92-FA73-4B95-8C5F-704E6A3BC597}"/>
    <cellStyle name="Millares 14 3 61" xfId="27862" xr:uid="{5B1EAA5A-AFA4-43C2-A264-BCA273C047AC}"/>
    <cellStyle name="Millares 14 3 62" xfId="28301" xr:uid="{783F4E36-506C-4F02-99B6-2EC9CB68C123}"/>
    <cellStyle name="Millares 14 3 63" xfId="28740" xr:uid="{F639B810-1B44-4EB1-A639-E86FA58D3368}"/>
    <cellStyle name="Millares 14 3 64" xfId="29179" xr:uid="{9865C50D-485F-4708-BEFD-C224D018E069}"/>
    <cellStyle name="Millares 14 3 65" xfId="29618" xr:uid="{06863570-201F-427F-BBC3-EC3620AA5AEA}"/>
    <cellStyle name="Millares 14 3 66" xfId="30057" xr:uid="{457BD7B2-42C5-48BE-9CF1-ACA04BCAFA30}"/>
    <cellStyle name="Millares 14 3 67" xfId="30496" xr:uid="{B31F0F56-5403-49A7-8FAA-F7910E0539E1}"/>
    <cellStyle name="Millares 14 3 68" xfId="30935" xr:uid="{6EE03364-D49A-4A41-A01D-31984772A9E1}"/>
    <cellStyle name="Millares 14 3 69" xfId="31374" xr:uid="{45E1FF8F-4DF9-4C98-ADA6-CB2E9B667431}"/>
    <cellStyle name="Millares 14 3 7" xfId="4154" xr:uid="{6C6AC456-C3F0-4C0C-AAE9-C38F521B8D03}"/>
    <cellStyle name="Millares 14 3 70" xfId="31813" xr:uid="{E8EC2442-6268-4A50-9C29-EBE6F1FDDBEA}"/>
    <cellStyle name="Millares 14 3 71" xfId="32253" xr:uid="{1FD00906-4ABB-4738-BCAB-278C8987656B}"/>
    <cellStyle name="Millares 14 3 72" xfId="32692" xr:uid="{9E16240B-420A-4996-B40E-CA3359798AEA}"/>
    <cellStyle name="Millares 14 3 73" xfId="33131" xr:uid="{658A52D3-11D3-4C72-B592-8AA19826E3DC}"/>
    <cellStyle name="Millares 14 3 74" xfId="33570" xr:uid="{F832BE09-5261-4E5B-8C2F-783E0C5698D2}"/>
    <cellStyle name="Millares 14 3 75" xfId="34009" xr:uid="{3668BA02-C410-4495-82DC-4389B5A8C052}"/>
    <cellStyle name="Millares 14 3 76" xfId="34448" xr:uid="{7D27E854-E6A5-4AE1-8BEE-994234343987}"/>
    <cellStyle name="Millares 14 3 77" xfId="34887" xr:uid="{6AE01C0F-E355-428F-97EE-3385BDF1C85E}"/>
    <cellStyle name="Millares 14 3 78" xfId="35326" xr:uid="{08C94D45-70C0-4F50-94D9-523E6C5A4D20}"/>
    <cellStyle name="Millares 14 3 79" xfId="35765" xr:uid="{2F4BFFC7-0DD2-4E38-9E6E-3360F51021EA}"/>
    <cellStyle name="Millares 14 3 8" xfId="4593" xr:uid="{80A26575-C0CB-4250-B52E-6726414C7615}"/>
    <cellStyle name="Millares 14 3 80" xfId="36204" xr:uid="{A4797071-FC1F-4818-9021-C8C70F4633CC}"/>
    <cellStyle name="Millares 14 3 81" xfId="36643" xr:uid="{74389C02-FF29-46F7-98B1-36755170C852}"/>
    <cellStyle name="Millares 14 3 82" xfId="37081" xr:uid="{933CDDBC-7DFC-4CC6-9870-22B4991D9162}"/>
    <cellStyle name="Millares 14 3 83" xfId="37520" xr:uid="{8B1105FD-E91A-4143-A32E-942B1A8EAA79}"/>
    <cellStyle name="Millares 14 3 84" xfId="37959" xr:uid="{9B48F2F7-B6C2-4553-BB0C-638636488CF1}"/>
    <cellStyle name="Millares 14 3 85" xfId="38398" xr:uid="{6151C8D5-9786-4E65-8CB1-8388F833FE71}"/>
    <cellStyle name="Millares 14 3 86" xfId="38837" xr:uid="{CCAE3E13-6709-481C-B7DD-E49FD8BD8154}"/>
    <cellStyle name="Millares 14 3 87" xfId="39276" xr:uid="{A31C0A8D-6BFA-495F-945C-7C6FD08E0FA7}"/>
    <cellStyle name="Millares 14 3 88" xfId="39715" xr:uid="{FFFE91D2-C189-4DD7-A6C7-0C33942CC300}"/>
    <cellStyle name="Millares 14 3 89" xfId="40155" xr:uid="{3F9F564F-FCA8-4BDC-8C16-2216EE6A3D89}"/>
    <cellStyle name="Millares 14 3 9" xfId="5032" xr:uid="{019DB9B3-A79E-4BA5-9608-7D08AF487B7E}"/>
    <cellStyle name="Millares 14 3 90" xfId="40594" xr:uid="{3EE55770-D2D6-40DC-9C2F-B79CED08BD25}"/>
    <cellStyle name="Millares 14 3 91" xfId="41033" xr:uid="{586F18A2-3735-4394-B780-8069C877298E}"/>
    <cellStyle name="Millares 14 3 92" xfId="41472" xr:uid="{1C68B0DD-454D-4069-B601-8D39FE06C6E5}"/>
    <cellStyle name="Millares 14 3 93" xfId="41911" xr:uid="{1FC0EC85-411E-4D7B-84DE-5C91C5800071}"/>
    <cellStyle name="Millares 14 3 94" xfId="42350" xr:uid="{605D8BFF-F90B-4073-9A51-C992B9ED2385}"/>
    <cellStyle name="Millares 14 3 95" xfId="42789" xr:uid="{2B71FB02-ABE0-4239-942D-221B83E4A187}"/>
    <cellStyle name="Millares 14 3 96" xfId="43228" xr:uid="{2AA3ADFA-087F-4DF0-90B9-9F88762CE90F}"/>
    <cellStyle name="Millares 14 3 97" xfId="43667" xr:uid="{18728539-3203-44E0-8BE5-509146D8DE52}"/>
    <cellStyle name="Millares 14 3 98" xfId="44106" xr:uid="{5DC879A7-5634-4EC9-BAAF-C148CFC88F2C}"/>
    <cellStyle name="Millares 14 3 99" xfId="44545" xr:uid="{FB9A3130-6AC4-4A9D-B211-5BBA17FB7AEF}"/>
    <cellStyle name="Millares 14 30" xfId="13264" xr:uid="{711615DE-E1F7-49C3-953C-F76E4C7C360C}"/>
    <cellStyle name="Millares 14 31" xfId="13704" xr:uid="{C0EF2302-D9BB-4893-9B98-1BEF5A2D0BC2}"/>
    <cellStyle name="Millares 14 32" xfId="14143" xr:uid="{9F5155BC-3818-4C3A-B58D-ED355767A279}"/>
    <cellStyle name="Millares 14 33" xfId="14582" xr:uid="{7D9C339E-DDC3-43CA-B6EC-461A56CCC6E0}"/>
    <cellStyle name="Millares 14 34" xfId="15021" xr:uid="{A9EFD20F-4A49-44BF-B9BD-03003DF02B37}"/>
    <cellStyle name="Millares 14 35" xfId="15460" xr:uid="{218F7775-9A89-4D1B-8D5C-16BA80C11DF3}"/>
    <cellStyle name="Millares 14 36" xfId="15899" xr:uid="{D69E2B3F-24FE-4026-8963-D0DFE3547A9C}"/>
    <cellStyle name="Millares 14 37" xfId="16339" xr:uid="{E39CF9E1-CFB3-48D2-B419-26082DFCC53D}"/>
    <cellStyle name="Millares 14 38" xfId="16778" xr:uid="{DDE298DD-3D85-40E6-8C26-AD5FA6DBE803}"/>
    <cellStyle name="Millares 14 39" xfId="17217" xr:uid="{F955312F-EC35-49EB-A357-FAD860EB5B27}"/>
    <cellStyle name="Millares 14 4" xfId="1346" xr:uid="{57B5AA77-A105-405D-8154-3205667DFB17}"/>
    <cellStyle name="Millares 14 4 10" xfId="6016" xr:uid="{D7C96809-95AC-4B5B-A760-8E15A1591CCE}"/>
    <cellStyle name="Millares 14 4 100" xfId="45529" xr:uid="{3632FC19-AF69-4ED2-9D81-F8461F4ACCBF}"/>
    <cellStyle name="Millares 14 4 101" xfId="45968" xr:uid="{10E39C9F-BC1C-430B-B89E-8486B5050C8A}"/>
    <cellStyle name="Millares 14 4 102" xfId="46407" xr:uid="{E6960712-50BA-493F-AD55-9D79C5C876AD}"/>
    <cellStyle name="Millares 14 4 103" xfId="46846" xr:uid="{551D3766-8382-47CE-B1A7-A4538B101CE4}"/>
    <cellStyle name="Millares 14 4 104" xfId="47285" xr:uid="{8C8E6FB4-37D6-48C6-8EFD-100A3C6116BB}"/>
    <cellStyle name="Millares 14 4 105" xfId="47724" xr:uid="{330AF9AA-70FD-4D2F-AF8E-C96D9F11C946}"/>
    <cellStyle name="Millares 14 4 106" xfId="48163" xr:uid="{6274FD29-E01E-4C66-8162-4D3BE5015745}"/>
    <cellStyle name="Millares 14 4 107" xfId="48602" xr:uid="{EF9D713B-E1A7-4AE9-A274-52A4BC2688F7}"/>
    <cellStyle name="Millares 14 4 108" xfId="49041" xr:uid="{8452975E-95F0-47AE-AB91-6EDF1B78689D}"/>
    <cellStyle name="Millares 14 4 109" xfId="49480" xr:uid="{1AB4DB35-FE21-43D9-95FA-084E0362927D}"/>
    <cellStyle name="Millares 14 4 11" xfId="6455" xr:uid="{0980364F-260D-40A0-B9B6-60CA154A675B}"/>
    <cellStyle name="Millares 14 4 110" xfId="49919" xr:uid="{5F22E8BD-1370-4C78-9FBC-592D3BA9FE61}"/>
    <cellStyle name="Millares 14 4 111" xfId="50358" xr:uid="{C6E74BDC-1CA4-4923-8AA0-E3626180ECA6}"/>
    <cellStyle name="Millares 14 4 112" xfId="50797" xr:uid="{DAAA0D4E-F816-42F9-A323-446E43BA2212}"/>
    <cellStyle name="Millares 14 4 113" xfId="51236" xr:uid="{B27E03D3-AD66-4724-AD66-5D8B8B2E6111}"/>
    <cellStyle name="Millares 14 4 114" xfId="51675" xr:uid="{1C5E4806-55F8-4EFA-AFE5-410C724B99A7}"/>
    <cellStyle name="Millares 14 4 115" xfId="52114" xr:uid="{CA48AD21-864A-45CC-99C9-04FFBE420015}"/>
    <cellStyle name="Millares 14 4 116" xfId="52553" xr:uid="{37077C96-C57E-4092-A061-C93AE0E3D9E2}"/>
    <cellStyle name="Millares 14 4 117" xfId="52992" xr:uid="{35FE056B-EED1-4A09-8C21-B481EAFAEE21}"/>
    <cellStyle name="Millares 14 4 118" xfId="53431" xr:uid="{2B67FA11-C2C4-4021-A3F7-DD00A432AFB4}"/>
    <cellStyle name="Millares 14 4 119" xfId="53870" xr:uid="{931C2F6A-FCDC-4B96-87FD-1CD8998923FA}"/>
    <cellStyle name="Millares 14 4 12" xfId="6894" xr:uid="{4B8DD08A-2F85-4BB8-9006-F86EDD677F8B}"/>
    <cellStyle name="Millares 14 4 120" xfId="54309" xr:uid="{E62EA01B-7AD2-44C1-B3DD-02399C30633C}"/>
    <cellStyle name="Millares 14 4 121" xfId="54748" xr:uid="{23C21BF4-62EA-4DA3-8889-73BA226E33AB}"/>
    <cellStyle name="Millares 14 4 13" xfId="7333" xr:uid="{AAD353CC-07CA-4F99-B9CD-CE6DA1488330}"/>
    <cellStyle name="Millares 14 4 14" xfId="7772" xr:uid="{D57CD41B-785D-4894-AFEF-B47BD360C86C}"/>
    <cellStyle name="Millares 14 4 15" xfId="8211" xr:uid="{B92576BA-1AD0-42C0-8576-6AE6EB6E7069}"/>
    <cellStyle name="Millares 14 4 16" xfId="8650" xr:uid="{D409CBCE-447C-401F-8F92-EBCC89037D4D}"/>
    <cellStyle name="Millares 14 4 17" xfId="9089" xr:uid="{7448ABE4-4555-4654-BD65-5E394F49D5C4}"/>
    <cellStyle name="Millares 14 4 18" xfId="9528" xr:uid="{A148830B-A9E8-4398-AB8B-B7FC92BAF507}"/>
    <cellStyle name="Millares 14 4 19" xfId="9967" xr:uid="{3A70C403-6CF5-4A8F-B6B7-B7D8785BAB49}"/>
    <cellStyle name="Millares 14 4 2" xfId="2503" xr:uid="{F35F1E15-1674-4FCB-9BDE-C1B561863F26}"/>
    <cellStyle name="Millares 14 4 20" xfId="10405" xr:uid="{617893E5-6532-4E68-BD92-E2A2A27D561E}"/>
    <cellStyle name="Millares 14 4 21" xfId="10844" xr:uid="{47164841-EAE2-42B2-89BF-CF69042A30DC}"/>
    <cellStyle name="Millares 14 4 22" xfId="11283" xr:uid="{D2A361D0-2825-48CE-A49B-A6B1B4F2DB1F}"/>
    <cellStyle name="Millares 14 4 23" xfId="11722" xr:uid="{E621E24C-4A35-4F4E-A446-19BC639FB2A2}"/>
    <cellStyle name="Millares 14 4 24" xfId="12161" xr:uid="{E1685198-3053-476A-997C-CD216CCA6EE6}"/>
    <cellStyle name="Millares 14 4 25" xfId="12600" xr:uid="{0F647203-DEB1-46EB-8F0B-32489BBB8195}"/>
    <cellStyle name="Millares 14 4 26" xfId="13040" xr:uid="{B8392B5C-A45C-49D6-9EE2-F3D006CF9195}"/>
    <cellStyle name="Millares 14 4 27" xfId="13479" xr:uid="{FF45E141-C551-4723-8360-711D411CF71A}"/>
    <cellStyle name="Millares 14 4 28" xfId="13919" xr:uid="{64A7B259-F2B9-4157-9AED-63CBBEFA79D6}"/>
    <cellStyle name="Millares 14 4 29" xfId="14358" xr:uid="{BF1C61EB-B5E6-4FCC-B698-1985F2A5A4AE}"/>
    <cellStyle name="Millares 14 4 3" xfId="2943" xr:uid="{DA50ABCC-E2A6-4DCB-94AA-9C0CFE9E2DD3}"/>
    <cellStyle name="Millares 14 4 30" xfId="14797" xr:uid="{BD43C6CD-9752-42A4-B7CD-D109739723C5}"/>
    <cellStyle name="Millares 14 4 31" xfId="15236" xr:uid="{19959246-83D3-44C9-911D-C28A771E0349}"/>
    <cellStyle name="Millares 14 4 32" xfId="15675" xr:uid="{56EC97A3-1150-45D9-9234-1601667A2E4A}"/>
    <cellStyle name="Millares 14 4 33" xfId="16114" xr:uid="{8C9299CD-B241-43C7-9FA8-1E3ED222F4FC}"/>
    <cellStyle name="Millares 14 4 34" xfId="16554" xr:uid="{DA1054AE-7D07-46D0-B555-693116D38A39}"/>
    <cellStyle name="Millares 14 4 35" xfId="16993" xr:uid="{941E30E8-48DC-440A-9E6F-08418CF9DCBF}"/>
    <cellStyle name="Millares 14 4 36" xfId="17432" xr:uid="{9C2003F1-E06A-4EC5-9E9A-148C157BFD9F}"/>
    <cellStyle name="Millares 14 4 37" xfId="17871" xr:uid="{DA50D7C5-9233-4E45-B87D-BF33EE681AF5}"/>
    <cellStyle name="Millares 14 4 38" xfId="18310" xr:uid="{4AFF8D49-3285-41A9-92B4-53D7D4091B28}"/>
    <cellStyle name="Millares 14 4 39" xfId="18749" xr:uid="{0FF10AF9-040C-4147-8770-804DF49F8E2F}"/>
    <cellStyle name="Millares 14 4 4" xfId="3381" xr:uid="{90E05C0E-7D94-42EB-82CE-ED2628410A7F}"/>
    <cellStyle name="Millares 14 4 40" xfId="19188" xr:uid="{425DF270-B08D-410B-8B67-31EB3DB1DB92}"/>
    <cellStyle name="Millares 14 4 41" xfId="19627" xr:uid="{D8CF8003-0911-43B5-845E-455437B15285}"/>
    <cellStyle name="Millares 14 4 42" xfId="20066" xr:uid="{99F0B735-B0E9-44D9-8DCD-D42C3EAC83D1}"/>
    <cellStyle name="Millares 14 4 43" xfId="20505" xr:uid="{5C9752F8-7EE1-43B1-A1A3-F10495B3682B}"/>
    <cellStyle name="Millares 14 4 44" xfId="20944" xr:uid="{B7ACC883-A9EC-4DED-AD2D-7154637D3019}"/>
    <cellStyle name="Millares 14 4 45" xfId="21383" xr:uid="{54E707CD-62D8-4BA7-A877-8B4D4CD38A7A}"/>
    <cellStyle name="Millares 14 4 46" xfId="21822" xr:uid="{21C1DDC2-F00B-4415-8F86-73B74C74944D}"/>
    <cellStyle name="Millares 14 4 47" xfId="22261" xr:uid="{C959528E-B46D-4FA5-A977-7C143EA56EAC}"/>
    <cellStyle name="Millares 14 4 48" xfId="22700" xr:uid="{FDF7530B-4751-406F-9325-0C2B21239652}"/>
    <cellStyle name="Millares 14 4 49" xfId="23139" xr:uid="{D79D3643-3D96-40E9-BD16-87DB5356A51C}"/>
    <cellStyle name="Millares 14 4 5" xfId="3821" xr:uid="{72E5B9A6-4CC5-4B7F-BC9E-47F432F4A1C8}"/>
    <cellStyle name="Millares 14 4 50" xfId="23578" xr:uid="{EE0A5CF7-A932-44F7-96DB-EBD0AEA17152}"/>
    <cellStyle name="Millares 14 4 51" xfId="24017" xr:uid="{D6608657-3E02-4442-AC48-3E9A4A467F98}"/>
    <cellStyle name="Millares 14 4 52" xfId="24456" xr:uid="{2BA48AEC-CE59-4561-AF27-08A29C747BAB}"/>
    <cellStyle name="Millares 14 4 53" xfId="24895" xr:uid="{C052BF8D-7A13-4D72-8393-4B87EF31C4F2}"/>
    <cellStyle name="Millares 14 4 54" xfId="25334" xr:uid="{D3550A50-416E-43C6-9CDB-18AAD58CDFEA}"/>
    <cellStyle name="Millares 14 4 55" xfId="25773" xr:uid="{E3252C4B-A6AB-4646-8A75-725C9DDB0FBA}"/>
    <cellStyle name="Millares 14 4 56" xfId="26212" xr:uid="{F47DFCF9-497A-434B-ACF1-E8CD3AF236E2}"/>
    <cellStyle name="Millares 14 4 57" xfId="26651" xr:uid="{8206738E-1653-4B2D-95CA-12987260AAD9}"/>
    <cellStyle name="Millares 14 4 58" xfId="27090" xr:uid="{E38E6AD7-2C87-440A-995E-EB31FC7C37AC}"/>
    <cellStyle name="Millares 14 4 59" xfId="27529" xr:uid="{492F9937-E010-4DE5-8FA9-B12DECDE09EA}"/>
    <cellStyle name="Millares 14 4 6" xfId="4260" xr:uid="{290D9A57-717D-4A9A-916B-B687F3997732}"/>
    <cellStyle name="Millares 14 4 60" xfId="27968" xr:uid="{318C4E10-43E2-4425-B9D6-01C31F29A65D}"/>
    <cellStyle name="Millares 14 4 61" xfId="28407" xr:uid="{440E370A-1D6B-4E64-8D0D-22ABEC7BD823}"/>
    <cellStyle name="Millares 14 4 62" xfId="28846" xr:uid="{4ACD7603-897D-494A-94FE-3276DD766E1A}"/>
    <cellStyle name="Millares 14 4 63" xfId="29285" xr:uid="{9D6DB974-41C6-4481-9576-DA551DB9D08B}"/>
    <cellStyle name="Millares 14 4 64" xfId="29724" xr:uid="{57C091BB-DD32-449E-ADDD-877ACD0FC933}"/>
    <cellStyle name="Millares 14 4 65" xfId="30163" xr:uid="{44FD6E3C-EBE4-473A-8C96-AB4A2991AACE}"/>
    <cellStyle name="Millares 14 4 66" xfId="30602" xr:uid="{E0CEDC7A-0DDA-479F-A867-B24BA2F947A4}"/>
    <cellStyle name="Millares 14 4 67" xfId="31041" xr:uid="{3B75614C-B476-49F3-A011-E3B9140BF188}"/>
    <cellStyle name="Millares 14 4 68" xfId="31480" xr:uid="{37EB5636-572B-483A-ACE3-8F1BBDEC5DB1}"/>
    <cellStyle name="Millares 14 4 69" xfId="31919" xr:uid="{8E88557E-79E6-4547-AABA-F10209ECA28F}"/>
    <cellStyle name="Millares 14 4 7" xfId="4699" xr:uid="{7B89A302-6D98-465A-B446-600C9932BEE8}"/>
    <cellStyle name="Millares 14 4 70" xfId="32359" xr:uid="{3702B982-9F26-43C1-BBBE-7406621F847B}"/>
    <cellStyle name="Millares 14 4 71" xfId="32798" xr:uid="{203D29F9-9FB4-4C87-BA94-92E5474C17A7}"/>
    <cellStyle name="Millares 14 4 72" xfId="33237" xr:uid="{CE300158-C1D1-43DC-94A2-52784A57129C}"/>
    <cellStyle name="Millares 14 4 73" xfId="33676" xr:uid="{D34A6689-2F64-48D5-AA7E-FA85B1289636}"/>
    <cellStyle name="Millares 14 4 74" xfId="34115" xr:uid="{480F9607-ACD3-4393-AF91-19889D448399}"/>
    <cellStyle name="Millares 14 4 75" xfId="34554" xr:uid="{24F1B36E-0FCD-4C57-93B3-49AB03B32D35}"/>
    <cellStyle name="Millares 14 4 76" xfId="34993" xr:uid="{DA78293C-1863-4D41-9082-1321BC32D23E}"/>
    <cellStyle name="Millares 14 4 77" xfId="35432" xr:uid="{DDED8B2B-00D3-4901-9456-6A0144BD76B2}"/>
    <cellStyle name="Millares 14 4 78" xfId="35871" xr:uid="{6D749AB8-1D12-46B7-BD4F-38D27B664C6A}"/>
    <cellStyle name="Millares 14 4 79" xfId="36310" xr:uid="{2829C6BA-1E52-4E5F-81BD-FDE17D87C4FE}"/>
    <cellStyle name="Millares 14 4 8" xfId="5138" xr:uid="{6D1BD0E1-D8A1-413E-8D3F-8E0F7E414A6F}"/>
    <cellStyle name="Millares 14 4 80" xfId="36749" xr:uid="{9A51F11E-4F87-4624-88AE-C392FF284532}"/>
    <cellStyle name="Millares 14 4 81" xfId="37187" xr:uid="{83BAD997-90C2-49E9-94E1-A9667A28812A}"/>
    <cellStyle name="Millares 14 4 82" xfId="37626" xr:uid="{D6E22682-810A-42B5-BBD7-0952C6D5BC1F}"/>
    <cellStyle name="Millares 14 4 83" xfId="38065" xr:uid="{13ED8F05-CD91-45E1-83D0-2D82AE0F2608}"/>
    <cellStyle name="Millares 14 4 84" xfId="38504" xr:uid="{94D87F9E-1E34-4923-BBC2-9948887B4315}"/>
    <cellStyle name="Millares 14 4 85" xfId="38943" xr:uid="{F393C619-6C30-4156-9090-D44F4428CD21}"/>
    <cellStyle name="Millares 14 4 86" xfId="39382" xr:uid="{69391245-2612-419C-8052-F53A26C9D22F}"/>
    <cellStyle name="Millares 14 4 87" xfId="39821" xr:uid="{00AE55DE-CCEF-4E3B-BBB6-9466D288F1A6}"/>
    <cellStyle name="Millares 14 4 88" xfId="40261" xr:uid="{27D255E2-EA46-4DB5-BB70-DE6C3A229880}"/>
    <cellStyle name="Millares 14 4 89" xfId="40700" xr:uid="{72F8711B-59F6-4163-ABA5-15F7AE35DA3A}"/>
    <cellStyle name="Millares 14 4 9" xfId="5577" xr:uid="{272FA964-989C-4F97-8458-0147E5405FC3}"/>
    <cellStyle name="Millares 14 4 90" xfId="41139" xr:uid="{144BF8DE-48E9-459B-B254-8B4CB433C58C}"/>
    <cellStyle name="Millares 14 4 91" xfId="41578" xr:uid="{D90F1516-5E18-449F-9778-19D055ACFF9B}"/>
    <cellStyle name="Millares 14 4 92" xfId="42017" xr:uid="{9BE8BDAD-77E2-462A-82FF-D1B61B1A9B20}"/>
    <cellStyle name="Millares 14 4 93" xfId="42456" xr:uid="{57A6C6C6-A9AD-47C2-9189-3D95E2A96D85}"/>
    <cellStyle name="Millares 14 4 94" xfId="42895" xr:uid="{F9697AAC-C399-4C5E-BDF7-C9CF09E01721}"/>
    <cellStyle name="Millares 14 4 95" xfId="43334" xr:uid="{E4446233-736B-455D-A93A-01B34A1A12FA}"/>
    <cellStyle name="Millares 14 4 96" xfId="43773" xr:uid="{6FDDBCC8-FD9A-42DE-9D9B-1BE5D0D4A3A7}"/>
    <cellStyle name="Millares 14 4 97" xfId="44212" xr:uid="{6DB2C940-806F-4AEF-929D-6AA22C0C04FF}"/>
    <cellStyle name="Millares 14 4 98" xfId="44651" xr:uid="{2887F648-D0DC-4164-B7B2-165B7D0D944E}"/>
    <cellStyle name="Millares 14 4 99" xfId="45090" xr:uid="{E2C4933B-819D-4807-98C9-F9CAF56A2C68}"/>
    <cellStyle name="Millares 14 40" xfId="17656" xr:uid="{A0529EC0-1A8B-4666-965E-6EF4176031BC}"/>
    <cellStyle name="Millares 14 41" xfId="18095" xr:uid="{2ACC41FD-FDAE-4174-9E39-FE9D39C33B46}"/>
    <cellStyle name="Millares 14 42" xfId="18534" xr:uid="{6EC90A47-7399-4EAE-A311-F1C885DF67B5}"/>
    <cellStyle name="Millares 14 43" xfId="18973" xr:uid="{0F24FECB-7643-47D3-939B-71B75D41AE76}"/>
    <cellStyle name="Millares 14 44" xfId="19412" xr:uid="{F82FEAB9-4735-45AA-B277-DC4DE98241DB}"/>
    <cellStyle name="Millares 14 45" xfId="19851" xr:uid="{597F1551-FC5B-463D-8582-D35F4E4A0001}"/>
    <cellStyle name="Millares 14 46" xfId="20290" xr:uid="{7CFCF712-A681-43A8-866C-1EC54AABE951}"/>
    <cellStyle name="Millares 14 47" xfId="20729" xr:uid="{AAF9EF64-65F8-4C3F-9C31-EBEEF90637CE}"/>
    <cellStyle name="Millares 14 48" xfId="21168" xr:uid="{E3E50FD7-E316-4F25-9DF3-674774E74A83}"/>
    <cellStyle name="Millares 14 49" xfId="21607" xr:uid="{1A736BDB-EF19-4011-89B9-9B7597D01531}"/>
    <cellStyle name="Millares 14 5" xfId="2288" xr:uid="{D03BBEF2-ECCD-4805-87AB-41486782C9B7}"/>
    <cellStyle name="Millares 14 50" xfId="22046" xr:uid="{F6D03005-22EF-4B4D-857D-0F990F0335CA}"/>
    <cellStyle name="Millares 14 51" xfId="22485" xr:uid="{9C2DAE9F-153E-449D-9BBE-318C282ABEFC}"/>
    <cellStyle name="Millares 14 52" xfId="22924" xr:uid="{F403B8A8-04EF-4AAA-87D6-72E4B07BDFA8}"/>
    <cellStyle name="Millares 14 53" xfId="23363" xr:uid="{8416C45D-89B0-426D-A42C-586791A20F67}"/>
    <cellStyle name="Millares 14 54" xfId="23802" xr:uid="{9AAE5D6E-FE1A-4FA4-BA93-9E7DE59716EB}"/>
    <cellStyle name="Millares 14 55" xfId="24241" xr:uid="{778A1097-C6F7-4B4B-9461-A320894BFBBF}"/>
    <cellStyle name="Millares 14 56" xfId="24680" xr:uid="{81679481-F680-4EB3-8A58-C329CD9F4566}"/>
    <cellStyle name="Millares 14 57" xfId="25119" xr:uid="{185A8559-1989-4846-83A5-5473E6BB5D91}"/>
    <cellStyle name="Millares 14 58" xfId="25558" xr:uid="{48117E78-9986-4A19-86B0-5B5C435CACD2}"/>
    <cellStyle name="Millares 14 59" xfId="25997" xr:uid="{E71FEDEE-51D4-40CD-BA81-69A86AAA1B10}"/>
    <cellStyle name="Millares 14 6" xfId="2728" xr:uid="{F318206A-28D6-4168-81C1-5E0A173EB8A8}"/>
    <cellStyle name="Millares 14 60" xfId="26436" xr:uid="{B329E7D0-C19B-4F8F-9C10-983CCF5ECDEA}"/>
    <cellStyle name="Millares 14 61" xfId="26875" xr:uid="{6F02F22A-0709-43FF-87EC-C53F58908F49}"/>
    <cellStyle name="Millares 14 62" xfId="27314" xr:uid="{9FC34136-EFA1-4489-90D7-D9626F22F056}"/>
    <cellStyle name="Millares 14 63" xfId="27753" xr:uid="{FC975322-1CD2-46EC-A81F-DEB189E26E3D}"/>
    <cellStyle name="Millares 14 64" xfId="28192" xr:uid="{5EF53514-A003-49DE-A562-F829D50FB4D9}"/>
    <cellStyle name="Millares 14 65" xfId="28631" xr:uid="{60EA1ABF-A807-4A7D-A4F1-07CF623DA041}"/>
    <cellStyle name="Millares 14 66" xfId="29070" xr:uid="{2163D435-EF31-49B3-827D-A46BD7BED57B}"/>
    <cellStyle name="Millares 14 67" xfId="29509" xr:uid="{D040A369-0408-4EBF-AFB2-D74F0627BED2}"/>
    <cellStyle name="Millares 14 68" xfId="29948" xr:uid="{7B417E99-F537-4190-AA93-5DE3EF2E7D71}"/>
    <cellStyle name="Millares 14 69" xfId="30387" xr:uid="{F4C855CE-8AFA-4B48-BD3D-070BB1ABFBC2}"/>
    <cellStyle name="Millares 14 7" xfId="3166" xr:uid="{0DCC77D6-C2D4-4B4C-B0DB-53F8DCFEA122}"/>
    <cellStyle name="Millares 14 70" xfId="30826" xr:uid="{5214BCDC-03EE-4997-A39E-79AFEDD78D99}"/>
    <cellStyle name="Millares 14 71" xfId="31265" xr:uid="{8EF0F772-600E-40E7-B396-7204EC4616E0}"/>
    <cellStyle name="Millares 14 72" xfId="31704" xr:uid="{DD05A312-35A6-4838-ABE2-2B89889CA27A}"/>
    <cellStyle name="Millares 14 73" xfId="32144" xr:uid="{332F0E80-CD8D-4B8D-AF31-B678FCC4CCD3}"/>
    <cellStyle name="Millares 14 74" xfId="32583" xr:uid="{056126F6-8849-42DE-A040-3F60396FB548}"/>
    <cellStyle name="Millares 14 75" xfId="33022" xr:uid="{571362B1-47B4-49EB-8CB2-01EF30A858E0}"/>
    <cellStyle name="Millares 14 76" xfId="33461" xr:uid="{44C30FE8-3E29-4113-8C57-277E661823FD}"/>
    <cellStyle name="Millares 14 77" xfId="33900" xr:uid="{ECE361F6-1F5C-4D8E-9F0D-E222ACA5234D}"/>
    <cellStyle name="Millares 14 78" xfId="34339" xr:uid="{4FDDAAE1-8977-48DA-BAF0-06F83E01165B}"/>
    <cellStyle name="Millares 14 79" xfId="34778" xr:uid="{DAEF60EE-2392-45C3-B148-9FBD94AAA860}"/>
    <cellStyle name="Millares 14 8" xfId="3606" xr:uid="{FE737FDE-EE92-4E8B-A334-75D761538162}"/>
    <cellStyle name="Millares 14 80" xfId="35217" xr:uid="{DE54B35B-D5B7-441D-9C26-4872016AD77B}"/>
    <cellStyle name="Millares 14 81" xfId="35656" xr:uid="{AC1038DD-88B8-4FD7-8321-DFD6F5F8960F}"/>
    <cellStyle name="Millares 14 82" xfId="36095" xr:uid="{62A197DC-77D3-4FAC-BA80-00C4329E0EC4}"/>
    <cellStyle name="Millares 14 83" xfId="36534" xr:uid="{464C7607-FADC-4387-B457-6246BE9F85F2}"/>
    <cellStyle name="Millares 14 84" xfId="36972" xr:uid="{D0714BC7-0022-4E62-BC50-0FD729B907F9}"/>
    <cellStyle name="Millares 14 85" xfId="37411" xr:uid="{E1400136-0E80-4CBC-9F4B-21C6DDD5BFA0}"/>
    <cellStyle name="Millares 14 86" xfId="37850" xr:uid="{4EEEA6ED-473E-4A0B-8D14-42CCF04B6491}"/>
    <cellStyle name="Millares 14 87" xfId="38289" xr:uid="{C0A8B0C0-0FB3-45A1-A913-0163DCA30764}"/>
    <cellStyle name="Millares 14 88" xfId="38728" xr:uid="{AD924BB3-4C6B-441F-89FE-DA0F3C97FAF9}"/>
    <cellStyle name="Millares 14 89" xfId="39167" xr:uid="{4E3ECF3B-6EBE-4089-902D-061EC4841600}"/>
    <cellStyle name="Millares 14 9" xfId="4045" xr:uid="{A5C27B05-602A-4C29-A235-E738D59ACEBC}"/>
    <cellStyle name="Millares 14 90" xfId="39606" xr:uid="{DBD44239-8199-4E3E-A2BC-738D9C51D9DB}"/>
    <cellStyle name="Millares 14 91" xfId="40046" xr:uid="{7912333E-A026-44EC-A985-290FF7D15955}"/>
    <cellStyle name="Millares 14 92" xfId="40485" xr:uid="{BEB5F439-58A9-44C1-9E8A-7FBC4C54326B}"/>
    <cellStyle name="Millares 14 93" xfId="40924" xr:uid="{3E85FCA3-D9BA-4618-9D47-916ADA1C89DC}"/>
    <cellStyle name="Millares 14 94" xfId="41363" xr:uid="{0FF8A4D9-19D8-450A-AF87-DA6CC7862667}"/>
    <cellStyle name="Millares 14 95" xfId="41802" xr:uid="{AA6F667F-9027-4852-8BD7-51848FC57A33}"/>
    <cellStyle name="Millares 14 96" xfId="42241" xr:uid="{04072486-F90D-4462-BFA3-F222F991169B}"/>
    <cellStyle name="Millares 14 97" xfId="42680" xr:uid="{C968950F-B15D-48AC-8091-E283369BA014}"/>
    <cellStyle name="Millares 14 98" xfId="43119" xr:uid="{976A2756-C88F-4570-A990-F6DF984F8787}"/>
    <cellStyle name="Millares 14 99" xfId="43558" xr:uid="{1D33DDC2-B17F-4DDF-81BB-F1C59812897E}"/>
    <cellStyle name="Millares 140" xfId="52738" xr:uid="{E1628220-10F8-4208-86E7-D39F8004CE5C}"/>
    <cellStyle name="Millares 141" xfId="53177" xr:uid="{305915CC-952F-4076-8A79-4BAA963318E1}"/>
    <cellStyle name="Millares 142" xfId="53616" xr:uid="{426895C7-08AA-4B32-B346-CADE16849556}"/>
    <cellStyle name="Millares 143" xfId="54055" xr:uid="{7DF47284-B243-4183-9736-EBD6C6308A6A}"/>
    <cellStyle name="Millares 144" xfId="54494" xr:uid="{3C67886B-E0DC-4C81-A30D-E981A0A80FCA}"/>
    <cellStyle name="Millares 145" xfId="110" xr:uid="{4DFFEFC2-B94C-43BA-A6F1-21D8F5FF38BD}"/>
    <cellStyle name="Millares 15" xfId="357" xr:uid="{5F2110DD-3EFE-4C86-A414-520678CD05CD}"/>
    <cellStyle name="Millares 15 10" xfId="5812" xr:uid="{E358B767-571C-44A5-BD22-3B2B529B0A43}"/>
    <cellStyle name="Millares 15 100" xfId="45325" xr:uid="{5EB438C2-4AED-4785-9CBD-4DBCA7545846}"/>
    <cellStyle name="Millares 15 101" xfId="45764" xr:uid="{1B5368D6-F987-4DE5-8019-67FDB9DEAFC9}"/>
    <cellStyle name="Millares 15 102" xfId="46203" xr:uid="{F5CA2B7E-2281-4D44-AA3F-890719262554}"/>
    <cellStyle name="Millares 15 103" xfId="46642" xr:uid="{28E15CC3-59BD-47AB-992C-5FF6997A1DB8}"/>
    <cellStyle name="Millares 15 104" xfId="47081" xr:uid="{7BDA2BFA-6BD1-49B2-A2E7-76291523A987}"/>
    <cellStyle name="Millares 15 105" xfId="47520" xr:uid="{C108C000-E458-4AEF-B1AD-1A20572CB312}"/>
    <cellStyle name="Millares 15 106" xfId="47959" xr:uid="{2A77CF8B-3470-4225-BAAD-CC7A16806B11}"/>
    <cellStyle name="Millares 15 107" xfId="48398" xr:uid="{53DAA42F-CF9E-4B81-ACC3-FACA17C2D2DF}"/>
    <cellStyle name="Millares 15 108" xfId="48837" xr:uid="{0BE7DC56-0555-454C-903D-FE1E73E350B9}"/>
    <cellStyle name="Millares 15 109" xfId="49276" xr:uid="{6C40ED86-D716-4830-B4A1-6B38F5C24AF2}"/>
    <cellStyle name="Millares 15 11" xfId="6251" xr:uid="{6C8DA2C2-9817-4A65-9FDF-EFA008A3B579}"/>
    <cellStyle name="Millares 15 110" xfId="49715" xr:uid="{0DD07105-71AE-44C8-9C78-E3DC0602916E}"/>
    <cellStyle name="Millares 15 111" xfId="50154" xr:uid="{8C112C32-5A4B-46CF-A151-3AD634E286C2}"/>
    <cellStyle name="Millares 15 112" xfId="50593" xr:uid="{840930AE-D357-49D1-B548-6915446D79D5}"/>
    <cellStyle name="Millares 15 113" xfId="51032" xr:uid="{5F6D651E-5CF2-49D6-BE25-90AD8453D28A}"/>
    <cellStyle name="Millares 15 114" xfId="51471" xr:uid="{11CA01A9-6259-4A96-B84A-353953FAAAB7}"/>
    <cellStyle name="Millares 15 115" xfId="51910" xr:uid="{C96D52A9-761D-4093-862F-CD5A33781601}"/>
    <cellStyle name="Millares 15 116" xfId="52349" xr:uid="{188558F5-437B-46C6-B7B7-D3E20DD63778}"/>
    <cellStyle name="Millares 15 117" xfId="52788" xr:uid="{01DDE8C3-D698-405A-BAB8-2FFA99E47299}"/>
    <cellStyle name="Millares 15 118" xfId="53227" xr:uid="{575299B0-C232-43E7-AE46-CDD49C0E3F4C}"/>
    <cellStyle name="Millares 15 119" xfId="53666" xr:uid="{F529B285-184D-493E-95D2-18EF5EC36FCF}"/>
    <cellStyle name="Millares 15 12" xfId="6690" xr:uid="{A985FE16-D20A-47BE-85E9-A34220C4D214}"/>
    <cellStyle name="Millares 15 120" xfId="54105" xr:uid="{3185C2CF-C3E0-4083-BE5B-4D68D0AC3A70}"/>
    <cellStyle name="Millares 15 121" xfId="54544" xr:uid="{007E9B48-F9FB-479F-B6CD-5DCFD7E431C4}"/>
    <cellStyle name="Millares 15 13" xfId="7129" xr:uid="{71B0FDD1-C1B4-433C-8878-FEAB922D7C46}"/>
    <cellStyle name="Millares 15 14" xfId="7568" xr:uid="{BDF1E64C-9A91-4938-BA12-9595BD38E70C}"/>
    <cellStyle name="Millares 15 15" xfId="8007" xr:uid="{209D82B1-55A6-43E9-B4EE-1F5BF4C08B3D}"/>
    <cellStyle name="Millares 15 16" xfId="8446" xr:uid="{E969240D-AB55-445C-BB57-1387CDE86115}"/>
    <cellStyle name="Millares 15 17" xfId="8885" xr:uid="{F51EFAF6-30B7-45CB-9830-9238EB352F24}"/>
    <cellStyle name="Millares 15 18" xfId="9324" xr:uid="{51F9D58B-59EC-4835-92C2-59340621BC9E}"/>
    <cellStyle name="Millares 15 19" xfId="9763" xr:uid="{17CB158B-6BAF-49F7-AEAE-C4B597BA88C4}"/>
    <cellStyle name="Millares 15 2" xfId="2299" xr:uid="{CE5B37B2-214D-4B63-91EA-4FDF4985636D}"/>
    <cellStyle name="Millares 15 20" xfId="10201" xr:uid="{1DC8F5CF-FC0D-42BE-999A-4730984BF4E2}"/>
    <cellStyle name="Millares 15 21" xfId="10640" xr:uid="{093D4A16-BAF0-451A-B95B-DB6DE4D53E5F}"/>
    <cellStyle name="Millares 15 22" xfId="11079" xr:uid="{779C511C-D21E-42D4-B142-92129FFFB1BF}"/>
    <cellStyle name="Millares 15 23" xfId="11518" xr:uid="{CD454C91-729D-4881-A63F-57720D6F6435}"/>
    <cellStyle name="Millares 15 24" xfId="11957" xr:uid="{81C3180F-1C18-439D-A55D-61E47D36004E}"/>
    <cellStyle name="Millares 15 25" xfId="12396" xr:uid="{E6368423-5845-410F-BDE7-E62605B5EB83}"/>
    <cellStyle name="Millares 15 26" xfId="12836" xr:uid="{BCDD1236-8EF7-41DA-90F6-CF9F65136F41}"/>
    <cellStyle name="Millares 15 27" xfId="13275" xr:uid="{4BEBDE65-95F9-457E-BE7B-27369AD0072B}"/>
    <cellStyle name="Millares 15 28" xfId="13715" xr:uid="{2DEA5790-4BBA-4549-ABC5-AAE5A39CAC6F}"/>
    <cellStyle name="Millares 15 29" xfId="14154" xr:uid="{E1BAE47F-E5BC-4456-8239-D4188D3F0C39}"/>
    <cellStyle name="Millares 15 3" xfId="2739" xr:uid="{4BB6739B-4B44-47DD-8460-EC176CCE396A}"/>
    <cellStyle name="Millares 15 30" xfId="14593" xr:uid="{89662756-0283-484B-8359-5C747ED67C92}"/>
    <cellStyle name="Millares 15 31" xfId="15032" xr:uid="{69FB163F-F397-46AE-8374-223F6E25F355}"/>
    <cellStyle name="Millares 15 32" xfId="15471" xr:uid="{0A1D5F5D-960E-461B-8A34-2A6538DB7639}"/>
    <cellStyle name="Millares 15 33" xfId="15910" xr:uid="{FE474BA1-00F7-4609-8C34-8E29FBEB6F9A}"/>
    <cellStyle name="Millares 15 34" xfId="16350" xr:uid="{8A51FCF1-BA16-4B5B-AF85-267373FAD257}"/>
    <cellStyle name="Millares 15 35" xfId="16789" xr:uid="{D15DCA12-20EF-4224-B883-873C31320721}"/>
    <cellStyle name="Millares 15 36" xfId="17228" xr:uid="{3906A418-DCC8-467C-821E-4CCB5CC9F6A5}"/>
    <cellStyle name="Millares 15 37" xfId="17667" xr:uid="{CE6C9C4E-E070-4F09-A1F4-F77B41E29EE7}"/>
    <cellStyle name="Millares 15 38" xfId="18106" xr:uid="{CB28A6C4-88A9-4595-BA72-DD23B0C268D8}"/>
    <cellStyle name="Millares 15 39" xfId="18545" xr:uid="{0189421C-2B70-4035-B988-8BF34B13FE30}"/>
    <cellStyle name="Millares 15 4" xfId="3177" xr:uid="{D0949656-2901-4E4B-9DA9-D8C239FD83E5}"/>
    <cellStyle name="Millares 15 40" xfId="18984" xr:uid="{B22E4AD2-A4E6-4100-8AC2-E9069DCD5BD6}"/>
    <cellStyle name="Millares 15 41" xfId="19423" xr:uid="{749AD141-105E-4449-94BE-F4F547539352}"/>
    <cellStyle name="Millares 15 42" xfId="19862" xr:uid="{3C7A5ECB-C2D4-4488-B0F6-A9C3C3532046}"/>
    <cellStyle name="Millares 15 43" xfId="20301" xr:uid="{98D56996-FDE6-4086-BC54-6D7E18DD176B}"/>
    <cellStyle name="Millares 15 44" xfId="20740" xr:uid="{D4AA3FFB-AD35-4503-9160-9823E9E01763}"/>
    <cellStyle name="Millares 15 45" xfId="21179" xr:uid="{67AEFA89-995B-472C-A8AC-94DFC925C4E6}"/>
    <cellStyle name="Millares 15 46" xfId="21618" xr:uid="{C7611609-2A6C-4F9B-8981-CCE1EF937960}"/>
    <cellStyle name="Millares 15 47" xfId="22057" xr:uid="{DA95A663-3D8C-48C7-959B-6822640DEB20}"/>
    <cellStyle name="Millares 15 48" xfId="22496" xr:uid="{826FD323-AB37-40C5-B859-E00BFDD7174A}"/>
    <cellStyle name="Millares 15 49" xfId="22935" xr:uid="{D3005C5A-D8C4-47FF-8A79-EAFD11A480DA}"/>
    <cellStyle name="Millares 15 5" xfId="3617" xr:uid="{77D8A309-78AB-4714-A000-3B51647B788C}"/>
    <cellStyle name="Millares 15 50" xfId="23374" xr:uid="{E7699822-AE62-40FB-868A-D176095BBC3E}"/>
    <cellStyle name="Millares 15 51" xfId="23813" xr:uid="{6875620D-FBD5-4F24-A9C9-28412E5FF561}"/>
    <cellStyle name="Millares 15 52" xfId="24252" xr:uid="{C20CE64C-7774-438B-B8CB-B3A9B6F88978}"/>
    <cellStyle name="Millares 15 53" xfId="24691" xr:uid="{0D954D60-E88A-4F2D-A3A2-ECCB43D4A34B}"/>
    <cellStyle name="Millares 15 54" xfId="25130" xr:uid="{613112DE-9E4F-4A77-BA4D-A4AAA5D8B55C}"/>
    <cellStyle name="Millares 15 55" xfId="25569" xr:uid="{89F083A3-23EF-416A-AFCA-F86BB9BDF8E5}"/>
    <cellStyle name="Millares 15 56" xfId="26008" xr:uid="{2850DAAB-4386-4A95-AB88-9A7F3E0DB097}"/>
    <cellStyle name="Millares 15 57" xfId="26447" xr:uid="{928A41E9-FE31-4D23-8F9E-EB84D4C73E50}"/>
    <cellStyle name="Millares 15 58" xfId="26886" xr:uid="{DB844D7C-50BE-4A34-BCC6-4F1574F3A1B8}"/>
    <cellStyle name="Millares 15 59" xfId="27325" xr:uid="{0B58BCFA-FFBB-4817-AA55-F4C8AABD7984}"/>
    <cellStyle name="Millares 15 6" xfId="4056" xr:uid="{3A47520E-285E-4515-A584-BA25E3DAACB2}"/>
    <cellStyle name="Millares 15 60" xfId="27764" xr:uid="{A6107E84-56E0-46E6-B646-CBAD96FECB23}"/>
    <cellStyle name="Millares 15 61" xfId="28203" xr:uid="{E36305B7-2783-4FD6-99B9-AD2716DF4F59}"/>
    <cellStyle name="Millares 15 62" xfId="28642" xr:uid="{E8D61870-D76A-4BC8-A03C-148B93D8BA42}"/>
    <cellStyle name="Millares 15 63" xfId="29081" xr:uid="{ECE14323-F618-4764-85B4-ED7D8376FC2F}"/>
    <cellStyle name="Millares 15 64" xfId="29520" xr:uid="{82219764-9867-4DBA-BEA8-716CA3A57F6F}"/>
    <cellStyle name="Millares 15 65" xfId="29959" xr:uid="{BF3901FA-F0E1-4B41-A00C-7B319FCFD115}"/>
    <cellStyle name="Millares 15 66" xfId="30398" xr:uid="{EE1DFB2F-20BE-42E3-9863-090D2F92941E}"/>
    <cellStyle name="Millares 15 67" xfId="30837" xr:uid="{2D3556B3-A2E5-4851-8597-D2DFA0F5617D}"/>
    <cellStyle name="Millares 15 68" xfId="31276" xr:uid="{605F8E82-50B8-45FE-A487-646243D45DC2}"/>
    <cellStyle name="Millares 15 69" xfId="31715" xr:uid="{6E0531D9-EF6E-436C-8961-FD4F00A65B9E}"/>
    <cellStyle name="Millares 15 7" xfId="4495" xr:uid="{10E66CD6-A003-49DF-B1AA-1A42EBDFE88E}"/>
    <cellStyle name="Millares 15 70" xfId="32155" xr:uid="{7AE5E54E-C97C-47F9-8838-A269B3193422}"/>
    <cellStyle name="Millares 15 71" xfId="32594" xr:uid="{9778EFD7-6A01-4AFC-8AFC-6CDE4F843773}"/>
    <cellStyle name="Millares 15 72" xfId="33033" xr:uid="{B5E92CF0-3393-4B39-964F-35221BBB0285}"/>
    <cellStyle name="Millares 15 73" xfId="33472" xr:uid="{D19A345E-9180-4A4F-8BC3-5D5D98BDB64D}"/>
    <cellStyle name="Millares 15 74" xfId="33911" xr:uid="{507C414B-AC7F-41A9-BF42-F1582750AF73}"/>
    <cellStyle name="Millares 15 75" xfId="34350" xr:uid="{9507E758-8898-4224-80DA-0DEECCC02B2C}"/>
    <cellStyle name="Millares 15 76" xfId="34789" xr:uid="{788AEAE4-9E74-48C1-87A8-C29EED9B1992}"/>
    <cellStyle name="Millares 15 77" xfId="35228" xr:uid="{C7CD3992-4DC3-476A-AAAE-8A219297E3F0}"/>
    <cellStyle name="Millares 15 78" xfId="35667" xr:uid="{7F228906-D139-45F3-A811-98E081C8E919}"/>
    <cellStyle name="Millares 15 79" xfId="36106" xr:uid="{B775EAFE-02B8-48F0-B335-D717F34F933F}"/>
    <cellStyle name="Millares 15 8" xfId="4934" xr:uid="{6ECED54D-CE34-42E7-83FE-51AC967F4E0B}"/>
    <cellStyle name="Millares 15 80" xfId="36545" xr:uid="{C3642427-4BD6-4AF7-89C5-2B9C33F2383D}"/>
    <cellStyle name="Millares 15 81" xfId="36983" xr:uid="{360359DA-4825-46AB-BF97-63F00F5FCE57}"/>
    <cellStyle name="Millares 15 82" xfId="37422" xr:uid="{A6F31AA2-45CF-4338-BAAD-8DF1857C968C}"/>
    <cellStyle name="Millares 15 83" xfId="37861" xr:uid="{E88B1404-09D7-4563-B4E4-26242BB6E8B2}"/>
    <cellStyle name="Millares 15 84" xfId="38300" xr:uid="{453C1C47-175D-4827-A922-6FEC1D619BBA}"/>
    <cellStyle name="Millares 15 85" xfId="38739" xr:uid="{C5A21C1C-0D99-46A6-9BC5-21A968D8DFAF}"/>
    <cellStyle name="Millares 15 86" xfId="39178" xr:uid="{52BC88D3-985F-449B-BC4E-8E571BFF6786}"/>
    <cellStyle name="Millares 15 87" xfId="39617" xr:uid="{FA088BA6-7FA7-43CD-AD50-B65794A9FD01}"/>
    <cellStyle name="Millares 15 88" xfId="40057" xr:uid="{B0D157C7-A201-4A3C-9E2F-14DF51E936BD}"/>
    <cellStyle name="Millares 15 89" xfId="40496" xr:uid="{13D4F9A9-A6D2-4460-8C0C-1E337D83B5B8}"/>
    <cellStyle name="Millares 15 9" xfId="5373" xr:uid="{F88B13B3-FAD9-4F92-93F5-21DD25CB30BA}"/>
    <cellStyle name="Millares 15 90" xfId="40935" xr:uid="{683E2978-5351-41F6-A404-88D7063FA638}"/>
    <cellStyle name="Millares 15 91" xfId="41374" xr:uid="{2A5BCA5F-3686-4BD9-A83C-3D457402662B}"/>
    <cellStyle name="Millares 15 92" xfId="41813" xr:uid="{E5841027-98FA-4176-AC3B-16E2A5E61F6C}"/>
    <cellStyle name="Millares 15 93" xfId="42252" xr:uid="{3EE3D8F3-8A1B-4AFB-ABC2-C7C3A444A98B}"/>
    <cellStyle name="Millares 15 94" xfId="42691" xr:uid="{29768A35-188B-43F0-B6CF-2E4EB63C7877}"/>
    <cellStyle name="Millares 15 95" xfId="43130" xr:uid="{1E24E5E1-4D6E-4937-901E-5E734E51D480}"/>
    <cellStyle name="Millares 15 96" xfId="43569" xr:uid="{DC7942BE-A884-4455-B7C1-5C67CC998EE5}"/>
    <cellStyle name="Millares 15 97" xfId="44008" xr:uid="{E888EA24-CBBE-4DD3-A65E-DC08E7B9FEB8}"/>
    <cellStyle name="Millares 15 98" xfId="44447" xr:uid="{C4EFBEA0-51F2-4B7D-95E5-7C2636C09613}"/>
    <cellStyle name="Millares 15 99" xfId="44886" xr:uid="{4CC889FB-2171-4FB1-87C2-EC802A787002}"/>
    <cellStyle name="Millares 16" xfId="565" xr:uid="{255E5981-84A9-469F-A031-0C2B9631F515}"/>
    <cellStyle name="Millares 16 10" xfId="4978" xr:uid="{35A95891-0E57-40BF-8145-56B7AC5CC4B4}"/>
    <cellStyle name="Millares 16 100" xfId="44491" xr:uid="{666B3C66-9A17-43BA-A96E-EA5FD70C9B0D}"/>
    <cellStyle name="Millares 16 101" xfId="44930" xr:uid="{50054E8D-3095-4050-8B55-4B5AC1040B5C}"/>
    <cellStyle name="Millares 16 102" xfId="45369" xr:uid="{F54A7D3E-8C5F-4FD9-91EF-E21EB5C38596}"/>
    <cellStyle name="Millares 16 103" xfId="45808" xr:uid="{E570F482-7374-42F3-99B5-194B6DD53A98}"/>
    <cellStyle name="Millares 16 104" xfId="46247" xr:uid="{E80D9D40-3349-4624-BD8A-38285D06E01F}"/>
    <cellStyle name="Millares 16 105" xfId="46686" xr:uid="{1DB7C6E6-8582-499A-ACBB-7E12366C45E8}"/>
    <cellStyle name="Millares 16 106" xfId="47125" xr:uid="{B04A35DB-EEDB-4F25-B991-9B1C90B4962C}"/>
    <cellStyle name="Millares 16 107" xfId="47564" xr:uid="{21218D35-6ED6-4608-B343-93E1D012BCD8}"/>
    <cellStyle name="Millares 16 108" xfId="48003" xr:uid="{8DD061A3-D8C4-4243-A49A-DBB574224C69}"/>
    <cellStyle name="Millares 16 109" xfId="48442" xr:uid="{B25E8EA9-37E9-420F-AD4D-F079E36EA913}"/>
    <cellStyle name="Millares 16 11" xfId="5417" xr:uid="{933F9493-E383-45AF-BE59-01677D2128ED}"/>
    <cellStyle name="Millares 16 110" xfId="48881" xr:uid="{E31F90E6-5CB0-4AC7-B20D-4F8370106684}"/>
    <cellStyle name="Millares 16 111" xfId="49320" xr:uid="{15D965D2-17B7-45EF-B60C-ED017F2473FE}"/>
    <cellStyle name="Millares 16 112" xfId="49759" xr:uid="{1596AAB8-0E52-4D01-942F-F3266221CD48}"/>
    <cellStyle name="Millares 16 113" xfId="50198" xr:uid="{90592D65-D474-499D-8BF9-62787FCB351D}"/>
    <cellStyle name="Millares 16 114" xfId="50637" xr:uid="{F4741DDA-740E-41D4-A4A8-6C2F8FA1BE8A}"/>
    <cellStyle name="Millares 16 115" xfId="51076" xr:uid="{76895FF9-1339-4E35-82CC-C489ED041871}"/>
    <cellStyle name="Millares 16 116" xfId="51515" xr:uid="{1DC7DA35-F9F9-4841-ADE5-4CCF465D64F1}"/>
    <cellStyle name="Millares 16 117" xfId="51954" xr:uid="{DD28C98C-CDC1-40D2-9F8D-4D8D9B22AA64}"/>
    <cellStyle name="Millares 16 118" xfId="52393" xr:uid="{1193907B-213B-41B7-9F2A-CE277A2BB9AC}"/>
    <cellStyle name="Millares 16 119" xfId="52832" xr:uid="{16E168F6-766A-4B6D-9DCC-E6F5A064645D}"/>
    <cellStyle name="Millares 16 12" xfId="5856" xr:uid="{04E6F530-5C68-47A3-8466-F8C49DD89252}"/>
    <cellStyle name="Millares 16 120" xfId="53271" xr:uid="{60A7CABE-CA0D-40EB-8F65-D102A30108CB}"/>
    <cellStyle name="Millares 16 121" xfId="53710" xr:uid="{A6490FF1-6D85-4138-A561-878D8EE0D680}"/>
    <cellStyle name="Millares 16 122" xfId="54149" xr:uid="{29AE2A5A-0B94-45F8-8AAF-B84C8C44146E}"/>
    <cellStyle name="Millares 16 123" xfId="54588" xr:uid="{95140CED-75AE-49F8-8EA6-5C0F0E5923C4}"/>
    <cellStyle name="Millares 16 13" xfId="6295" xr:uid="{6014F1C0-47D0-4869-9E67-8536378E3873}"/>
    <cellStyle name="Millares 16 14" xfId="6734" xr:uid="{8A657B05-F5C6-4795-A3F0-E80ADE582687}"/>
    <cellStyle name="Millares 16 15" xfId="7173" xr:uid="{B022BC11-817F-4F95-9CB6-7AACE8094EDF}"/>
    <cellStyle name="Millares 16 16" xfId="7612" xr:uid="{8D7C8F30-1292-46C1-96CB-2CC48FDA8CAC}"/>
    <cellStyle name="Millares 16 17" xfId="8051" xr:uid="{97B74002-BCFA-4261-9E00-66B432DFF541}"/>
    <cellStyle name="Millares 16 18" xfId="8490" xr:uid="{809C8172-42EF-4E8B-9EC7-1E9430102BD2}"/>
    <cellStyle name="Millares 16 19" xfId="8929" xr:uid="{D72376B0-25AC-495C-8007-862895E112AC}"/>
    <cellStyle name="Millares 16 2" xfId="1086" xr:uid="{0EA3C763-8C13-46CE-9F11-73103D11BCCE}"/>
    <cellStyle name="Millares 16 2 10" xfId="5523" xr:uid="{FA759F0D-917B-42FE-8B86-7EB3F82CC8D5}"/>
    <cellStyle name="Millares 16 2 100" xfId="45036" xr:uid="{5A4EFA17-A6AA-4D2E-9636-09769436B382}"/>
    <cellStyle name="Millares 16 2 101" xfId="45475" xr:uid="{54A10069-CEA3-47A2-8AFC-911041026E3F}"/>
    <cellStyle name="Millares 16 2 102" xfId="45914" xr:uid="{176E494C-2721-4F69-ABEE-4FF7E57F899D}"/>
    <cellStyle name="Millares 16 2 103" xfId="46353" xr:uid="{8910DC3F-F7C6-4D85-AB98-D86A4D9C21AD}"/>
    <cellStyle name="Millares 16 2 104" xfId="46792" xr:uid="{85AC2FF0-B8FD-43DD-B8C8-CB9A6ADE1D3B}"/>
    <cellStyle name="Millares 16 2 105" xfId="47231" xr:uid="{E4874393-3E75-4895-BB68-19C669A99A8B}"/>
    <cellStyle name="Millares 16 2 106" xfId="47670" xr:uid="{AA69C284-C3A2-4FAB-B5A3-32B3EE9010BC}"/>
    <cellStyle name="Millares 16 2 107" xfId="48109" xr:uid="{9CE2F109-5A69-4CA5-AC42-6584B7FCD704}"/>
    <cellStyle name="Millares 16 2 108" xfId="48548" xr:uid="{DE49B754-0F23-486A-AAC2-3316BBE381A2}"/>
    <cellStyle name="Millares 16 2 109" xfId="48987" xr:uid="{25217EEF-938B-428B-A426-3ABE996F4E5E}"/>
    <cellStyle name="Millares 16 2 11" xfId="5962" xr:uid="{EE1D3876-F6FD-4BA5-A047-0721879070D6}"/>
    <cellStyle name="Millares 16 2 110" xfId="49426" xr:uid="{17D9815E-7040-4B30-8BA0-438073225D27}"/>
    <cellStyle name="Millares 16 2 111" xfId="49865" xr:uid="{C13956CF-8154-4942-BF37-864855F4DFAA}"/>
    <cellStyle name="Millares 16 2 112" xfId="50304" xr:uid="{CDA7CFCC-90B8-45C8-ADE7-8FB12215B439}"/>
    <cellStyle name="Millares 16 2 113" xfId="50743" xr:uid="{D8BD4A25-7CB6-4614-AD25-258E49E3CF99}"/>
    <cellStyle name="Millares 16 2 114" xfId="51182" xr:uid="{BE36669D-5833-48B8-9372-EC40B00FF2EC}"/>
    <cellStyle name="Millares 16 2 115" xfId="51621" xr:uid="{491EBFD7-018C-4CBA-9859-B66751F3A347}"/>
    <cellStyle name="Millares 16 2 116" xfId="52060" xr:uid="{A0DDB463-C3A5-4868-87E1-86E5E50A9C61}"/>
    <cellStyle name="Millares 16 2 117" xfId="52499" xr:uid="{01D1287A-AA0E-4BD9-8018-DA845BA51D02}"/>
    <cellStyle name="Millares 16 2 118" xfId="52938" xr:uid="{28F3E499-C4F7-48EE-A24A-9B101E84CFF1}"/>
    <cellStyle name="Millares 16 2 119" xfId="53377" xr:uid="{87757F8A-17B9-4C17-B4E8-66973AFA50B3}"/>
    <cellStyle name="Millares 16 2 12" xfId="6401" xr:uid="{EB72C26D-4094-4075-B110-7D5438C05A34}"/>
    <cellStyle name="Millares 16 2 120" xfId="53816" xr:uid="{5E138D3F-BD93-470D-B1BB-8C1BEC1F1367}"/>
    <cellStyle name="Millares 16 2 121" xfId="54255" xr:uid="{D66D2FB1-8709-4F9C-824A-B2F929FE4DD7}"/>
    <cellStyle name="Millares 16 2 122" xfId="54694" xr:uid="{2C729BA9-B25A-4B25-B6BD-443B13700971}"/>
    <cellStyle name="Millares 16 2 13" xfId="6840" xr:uid="{1914B082-2FAC-4067-BA6C-E89F31C592B5}"/>
    <cellStyle name="Millares 16 2 14" xfId="7279" xr:uid="{9BBFF3A7-CA68-41DB-BDA3-7F73260AFC99}"/>
    <cellStyle name="Millares 16 2 15" xfId="7718" xr:uid="{35A90E53-8B9C-46FF-A608-BD98B5A7C992}"/>
    <cellStyle name="Millares 16 2 16" xfId="8157" xr:uid="{E21C18EA-6ED7-4368-B146-320C45651444}"/>
    <cellStyle name="Millares 16 2 17" xfId="8596" xr:uid="{6D0608D0-653A-4D02-9066-768AF633D67C}"/>
    <cellStyle name="Millares 16 2 18" xfId="9035" xr:uid="{0E12BA10-4B52-475A-BDF0-F87F3CDE2375}"/>
    <cellStyle name="Millares 16 2 19" xfId="9474" xr:uid="{261C6A60-2171-4554-9449-7813AC82C466}"/>
    <cellStyle name="Millares 16 2 2" xfId="2127" xr:uid="{BB329055-A622-4447-B0E0-98A73BBCA0CB}"/>
    <cellStyle name="Millares 16 2 2 10" xfId="6174" xr:uid="{1F01006F-D2C5-461D-9E60-625A9E1DBC38}"/>
    <cellStyle name="Millares 16 2 2 100" xfId="45687" xr:uid="{58C4CE49-4264-4C6D-BCAB-50EC45A74B61}"/>
    <cellStyle name="Millares 16 2 2 101" xfId="46126" xr:uid="{1CCA7661-0BFA-4E7D-B255-941A4CFEB949}"/>
    <cellStyle name="Millares 16 2 2 102" xfId="46565" xr:uid="{15FC257C-1F37-4A25-A132-1EEEAEA55B0F}"/>
    <cellStyle name="Millares 16 2 2 103" xfId="47004" xr:uid="{6F8B8B17-3148-433F-BDE5-94420B4703F5}"/>
    <cellStyle name="Millares 16 2 2 104" xfId="47443" xr:uid="{8A9C69C5-EFC2-43A6-B755-32AD0116624A}"/>
    <cellStyle name="Millares 16 2 2 105" xfId="47882" xr:uid="{6D1EB635-D921-49DD-AFE8-97CB6DD94028}"/>
    <cellStyle name="Millares 16 2 2 106" xfId="48321" xr:uid="{455CC1F6-F456-4F52-B071-C04A1C5AA067}"/>
    <cellStyle name="Millares 16 2 2 107" xfId="48760" xr:uid="{64818A3B-9111-4135-8FE8-A319894AF3BF}"/>
    <cellStyle name="Millares 16 2 2 108" xfId="49199" xr:uid="{60EE34B9-5111-497A-81B5-01E23B343809}"/>
    <cellStyle name="Millares 16 2 2 109" xfId="49638" xr:uid="{1CECE63C-85B9-4ECD-BE58-590C056B270C}"/>
    <cellStyle name="Millares 16 2 2 11" xfId="6613" xr:uid="{736A2667-C59C-44F8-96F3-5109AA62CDFB}"/>
    <cellStyle name="Millares 16 2 2 110" xfId="50077" xr:uid="{81DB50FD-40F0-4EFE-8A18-1B026CF52730}"/>
    <cellStyle name="Millares 16 2 2 111" xfId="50516" xr:uid="{A5C25F22-CF0C-492E-BFD2-02B194AB0E54}"/>
    <cellStyle name="Millares 16 2 2 112" xfId="50955" xr:uid="{8107F4BE-077C-4162-B974-EA8D28E8FB91}"/>
    <cellStyle name="Millares 16 2 2 113" xfId="51394" xr:uid="{19EBA27D-1DBF-4562-BFAA-1254B1F384A1}"/>
    <cellStyle name="Millares 16 2 2 114" xfId="51833" xr:uid="{CE20603E-9873-4EEB-A306-88E294712023}"/>
    <cellStyle name="Millares 16 2 2 115" xfId="52272" xr:uid="{83D83711-0533-4036-B1A3-C9E907F7964D}"/>
    <cellStyle name="Millares 16 2 2 116" xfId="52711" xr:uid="{30F31715-9FDC-4F38-8420-5A7053786DC0}"/>
    <cellStyle name="Millares 16 2 2 117" xfId="53150" xr:uid="{5E42E0DF-C79E-416B-8A29-A6049E150E6C}"/>
    <cellStyle name="Millares 16 2 2 118" xfId="53589" xr:uid="{A4C1B785-9B56-4F4D-ABE3-361AEFC81EC7}"/>
    <cellStyle name="Millares 16 2 2 119" xfId="54028" xr:uid="{67D70D91-0C03-47AA-95D1-C2D8CF4F3466}"/>
    <cellStyle name="Millares 16 2 2 12" xfId="7052" xr:uid="{76C4FFB7-F5B4-4753-B35D-26ECDC733645}"/>
    <cellStyle name="Millares 16 2 2 120" xfId="54467" xr:uid="{9EE960A0-8199-45BE-9881-3297091D753B}"/>
    <cellStyle name="Millares 16 2 2 121" xfId="54906" xr:uid="{9969BFCC-2FD2-4A31-8318-52E951A4F66D}"/>
    <cellStyle name="Millares 16 2 2 13" xfId="7491" xr:uid="{7B35F8D2-6BF8-4B1F-8E73-04F82315B226}"/>
    <cellStyle name="Millares 16 2 2 14" xfId="7930" xr:uid="{CF7F945F-B5C0-47FE-8CAE-5F22D0494C0F}"/>
    <cellStyle name="Millares 16 2 2 15" xfId="8369" xr:uid="{6ACDD345-5853-4F21-B083-B34314D81413}"/>
    <cellStyle name="Millares 16 2 2 16" xfId="8808" xr:uid="{9114B3DE-D0C1-4256-9F36-4A66EE814B82}"/>
    <cellStyle name="Millares 16 2 2 17" xfId="9247" xr:uid="{C3DDEEC0-A730-40FB-9630-D6EDE0B5A482}"/>
    <cellStyle name="Millares 16 2 2 18" xfId="9686" xr:uid="{779A32BE-BD59-40D3-B84D-6DE5AECCEA90}"/>
    <cellStyle name="Millares 16 2 2 19" xfId="10125" xr:uid="{2D36517E-0EC8-4C76-9F13-5F3D593C2C92}"/>
    <cellStyle name="Millares 16 2 2 2" xfId="2662" xr:uid="{682E0E03-1720-4381-8EB9-74323B0118AC}"/>
    <cellStyle name="Millares 16 2 2 20" xfId="10563" xr:uid="{AA929D00-3EB8-436C-AC24-EA84EA493C58}"/>
    <cellStyle name="Millares 16 2 2 21" xfId="11002" xr:uid="{6C9E57B1-76B7-4F71-9200-27B6E18977BB}"/>
    <cellStyle name="Millares 16 2 2 22" xfId="11441" xr:uid="{98556918-4FFE-4C32-B204-9C3CC9613891}"/>
    <cellStyle name="Millares 16 2 2 23" xfId="11880" xr:uid="{E301639E-4B5A-473A-B576-39E8AFA676BA}"/>
    <cellStyle name="Millares 16 2 2 24" xfId="12319" xr:uid="{1F90A387-6514-4602-AD3E-AF8F0DA4D80B}"/>
    <cellStyle name="Millares 16 2 2 25" xfId="12759" xr:uid="{2232DCD5-1853-491B-BC6E-CF1C310F44F5}"/>
    <cellStyle name="Millares 16 2 2 26" xfId="13198" xr:uid="{432E896D-6999-4667-911D-29EF5E739F45}"/>
    <cellStyle name="Millares 16 2 2 27" xfId="13638" xr:uid="{209FFB42-4706-4EA4-8927-B2782FAB9130}"/>
    <cellStyle name="Millares 16 2 2 28" xfId="14077" xr:uid="{1729B998-DAAB-47B3-90E0-AF2ADCFF3437}"/>
    <cellStyle name="Millares 16 2 2 29" xfId="14516" xr:uid="{F546F2C6-DBAD-4B59-8DAC-0C2D0A0835A7}"/>
    <cellStyle name="Millares 16 2 2 3" xfId="3101" xr:uid="{ED800BE1-1835-491C-BA6E-4AF04DFA0C2B}"/>
    <cellStyle name="Millares 16 2 2 30" xfId="14955" xr:uid="{B3B0C04A-B844-4DCF-954A-F2E6FE34AF0D}"/>
    <cellStyle name="Millares 16 2 2 31" xfId="15394" xr:uid="{278C30BA-9064-4F72-827F-7637CB46E104}"/>
    <cellStyle name="Millares 16 2 2 32" xfId="15833" xr:uid="{2C47C7F9-A48D-4898-9DF8-0DDC011F4617}"/>
    <cellStyle name="Millares 16 2 2 33" xfId="16273" xr:uid="{2C46DA3E-6BEF-4764-953C-7D4F0BB9A638}"/>
    <cellStyle name="Millares 16 2 2 34" xfId="16712" xr:uid="{EDC7C03D-6B0D-44DF-85CA-58895EAF2585}"/>
    <cellStyle name="Millares 16 2 2 35" xfId="17151" xr:uid="{812594D3-5F8D-473B-BDB1-FECEDC19BED0}"/>
    <cellStyle name="Millares 16 2 2 36" xfId="17590" xr:uid="{A8EFED3B-283E-432D-86B6-616EA52D4669}"/>
    <cellStyle name="Millares 16 2 2 37" xfId="18029" xr:uid="{21D49C5A-B70E-4EE4-B854-50B483516FBE}"/>
    <cellStyle name="Millares 16 2 2 38" xfId="18468" xr:uid="{A9AF1922-19C1-489B-AB9E-56122571A38A}"/>
    <cellStyle name="Millares 16 2 2 39" xfId="18907" xr:uid="{B40FE0E5-A812-4BAE-A8ED-C65DB4E8B40C}"/>
    <cellStyle name="Millares 16 2 2 4" xfId="3539" xr:uid="{C941BE55-7AFD-42FB-9774-F7F2871597D4}"/>
    <cellStyle name="Millares 16 2 2 40" xfId="19346" xr:uid="{6CB7C47B-AC90-4FAA-BEBA-21F9FCEE2568}"/>
    <cellStyle name="Millares 16 2 2 41" xfId="19785" xr:uid="{A7DBE703-9A7A-409A-BB5E-A6BF49A3F12C}"/>
    <cellStyle name="Millares 16 2 2 42" xfId="20224" xr:uid="{BD948B8D-3759-4814-8999-90CB2147CCB2}"/>
    <cellStyle name="Millares 16 2 2 43" xfId="20663" xr:uid="{EA188EB9-CFA6-48BC-A8ED-82D46EB4F2F4}"/>
    <cellStyle name="Millares 16 2 2 44" xfId="21102" xr:uid="{D0DA6477-B042-4546-B025-8D70A35652FE}"/>
    <cellStyle name="Millares 16 2 2 45" xfId="21541" xr:uid="{804030E2-97E5-49F4-AE3D-313352233688}"/>
    <cellStyle name="Millares 16 2 2 46" xfId="21980" xr:uid="{DA97D711-D4A2-439B-A989-8B679AB89C4E}"/>
    <cellStyle name="Millares 16 2 2 47" xfId="22419" xr:uid="{02350009-7565-429F-B681-728252D7711E}"/>
    <cellStyle name="Millares 16 2 2 48" xfId="22858" xr:uid="{8DDF3331-EB4C-4A29-9D89-62D80E1A2BE6}"/>
    <cellStyle name="Millares 16 2 2 49" xfId="23297" xr:uid="{CCE872B8-6C1C-4A64-9865-02BD1E1EFC2E}"/>
    <cellStyle name="Millares 16 2 2 5" xfId="3979" xr:uid="{75390957-D928-4A32-92AB-9E90CCFF11C7}"/>
    <cellStyle name="Millares 16 2 2 50" xfId="23736" xr:uid="{09F18688-F2EC-49C2-8F86-6DA3ADBFEA8D}"/>
    <cellStyle name="Millares 16 2 2 51" xfId="24175" xr:uid="{39014255-8100-4607-9817-8527419C9076}"/>
    <cellStyle name="Millares 16 2 2 52" xfId="24614" xr:uid="{4349C378-7C52-47AC-BFEC-7295862BF2F1}"/>
    <cellStyle name="Millares 16 2 2 53" xfId="25053" xr:uid="{2F48EE7D-0A12-4021-B121-E0F4EFE22D18}"/>
    <cellStyle name="Millares 16 2 2 54" xfId="25492" xr:uid="{38A40A92-99C2-41C3-A03E-F12E17D92B83}"/>
    <cellStyle name="Millares 16 2 2 55" xfId="25931" xr:uid="{F02C74B0-A44C-46E8-A332-3D2952B7F9DF}"/>
    <cellStyle name="Millares 16 2 2 56" xfId="26370" xr:uid="{EAA563AA-9349-49ED-B3D9-8C80AD59280A}"/>
    <cellStyle name="Millares 16 2 2 57" xfId="26809" xr:uid="{4E45DC7A-5802-4C1A-B2AC-469FA4E097C1}"/>
    <cellStyle name="Millares 16 2 2 58" xfId="27248" xr:uid="{17BCEBDF-24FE-4D03-98CE-50F196A8B285}"/>
    <cellStyle name="Millares 16 2 2 59" xfId="27687" xr:uid="{1001D204-47F8-4C72-85A2-6C1A1CB22D4C}"/>
    <cellStyle name="Millares 16 2 2 6" xfId="4418" xr:uid="{918E6A97-F10F-4245-90F0-ECA6313B138D}"/>
    <cellStyle name="Millares 16 2 2 60" xfId="28126" xr:uid="{CFDC642E-FF15-49F1-BB14-CF2F7442429B}"/>
    <cellStyle name="Millares 16 2 2 61" xfId="28565" xr:uid="{92D00E43-9B74-4125-A059-DAF531C5477D}"/>
    <cellStyle name="Millares 16 2 2 62" xfId="29004" xr:uid="{A178F222-0889-40F3-940D-93EB1105A5C9}"/>
    <cellStyle name="Millares 16 2 2 63" xfId="29443" xr:uid="{EBE344EE-4A20-4AC2-A873-CC83CA23CBA7}"/>
    <cellStyle name="Millares 16 2 2 64" xfId="29882" xr:uid="{69FC1289-BF45-49D3-B3BE-8ECD0285706A}"/>
    <cellStyle name="Millares 16 2 2 65" xfId="30321" xr:uid="{4984E491-4444-4704-BF3F-B222B4ACBA70}"/>
    <cellStyle name="Millares 16 2 2 66" xfId="30760" xr:uid="{EE1EAC9C-EE5C-454A-8C45-BCC321FD398C}"/>
    <cellStyle name="Millares 16 2 2 67" xfId="31199" xr:uid="{CC937764-9406-4AB8-BD04-741EB91DD133}"/>
    <cellStyle name="Millares 16 2 2 68" xfId="31638" xr:uid="{A8B717BA-A504-48B1-B2FA-3037C399C874}"/>
    <cellStyle name="Millares 16 2 2 69" xfId="32078" xr:uid="{2CC2A704-D4E6-4C5C-89AF-9E054618A08B}"/>
    <cellStyle name="Millares 16 2 2 7" xfId="4857" xr:uid="{ED5AF24F-7609-4AA6-B0F1-BBD2BF320417}"/>
    <cellStyle name="Millares 16 2 2 70" xfId="32517" xr:uid="{EB08D765-7F1D-4BD4-8BF0-49978CC87748}"/>
    <cellStyle name="Millares 16 2 2 71" xfId="32956" xr:uid="{B4517BF9-B4E1-4DE7-A7CA-E0E2A29BAE71}"/>
    <cellStyle name="Millares 16 2 2 72" xfId="33395" xr:uid="{B4040C4D-9975-40CA-9B04-F770D8C1153E}"/>
    <cellStyle name="Millares 16 2 2 73" xfId="33834" xr:uid="{3C9E3E32-4E14-4E75-9690-F6580D33EB2B}"/>
    <cellStyle name="Millares 16 2 2 74" xfId="34273" xr:uid="{0DCD4E74-C959-48E8-A8FA-7778D8049FDD}"/>
    <cellStyle name="Millares 16 2 2 75" xfId="34712" xr:uid="{E7EED521-787E-4CFA-9374-57D43427FBE2}"/>
    <cellStyle name="Millares 16 2 2 76" xfId="35151" xr:uid="{8AC77763-360C-4383-AE94-873EE95B421B}"/>
    <cellStyle name="Millares 16 2 2 77" xfId="35590" xr:uid="{D852902F-CF37-4676-B0E5-8F7AEB5C7112}"/>
    <cellStyle name="Millares 16 2 2 78" xfId="36029" xr:uid="{803B39BD-0254-4EE9-BD58-F44942031E65}"/>
    <cellStyle name="Millares 16 2 2 79" xfId="36468" xr:uid="{714CDC02-B10C-498E-82FE-E2FFBA8EC7BA}"/>
    <cellStyle name="Millares 16 2 2 8" xfId="5296" xr:uid="{C8A3F6F0-9CCE-48C0-A8A7-570709A0376B}"/>
    <cellStyle name="Millares 16 2 2 80" xfId="36907" xr:uid="{A5E19E62-C623-427E-BA5C-5B63E8DC259E}"/>
    <cellStyle name="Millares 16 2 2 81" xfId="37345" xr:uid="{6898DDAE-1013-4060-B919-5EF86C4B57F2}"/>
    <cellStyle name="Millares 16 2 2 82" xfId="37784" xr:uid="{1805DF40-82B6-4638-ADF9-95E0DA4D11D3}"/>
    <cellStyle name="Millares 16 2 2 83" xfId="38223" xr:uid="{6000793D-ADF5-4F9B-98A1-8D73328D54AA}"/>
    <cellStyle name="Millares 16 2 2 84" xfId="38662" xr:uid="{E2EC5136-4A62-4ECD-B833-8C255264BE32}"/>
    <cellStyle name="Millares 16 2 2 85" xfId="39101" xr:uid="{763CE88A-0BD3-459D-B150-60BF352581BF}"/>
    <cellStyle name="Millares 16 2 2 86" xfId="39540" xr:uid="{932DCC34-4182-4142-838D-1FDF91FE7744}"/>
    <cellStyle name="Millares 16 2 2 87" xfId="39979" xr:uid="{FEB9D15F-2F34-45A0-9C5A-68059AE9C19E}"/>
    <cellStyle name="Millares 16 2 2 88" xfId="40419" xr:uid="{9F282894-B050-4F21-AAAB-0C7235EDEA34}"/>
    <cellStyle name="Millares 16 2 2 89" xfId="40858" xr:uid="{893D26C8-2A49-49A8-B6FE-EF7B039E0DD3}"/>
    <cellStyle name="Millares 16 2 2 9" xfId="5735" xr:uid="{75DA00B7-4AA2-4127-AA5D-8870A44615D4}"/>
    <cellStyle name="Millares 16 2 2 90" xfId="41297" xr:uid="{B5D099C4-F57A-4DFD-AC7B-5F4E44AA30B1}"/>
    <cellStyle name="Millares 16 2 2 91" xfId="41736" xr:uid="{17C85958-A15B-4C56-9FA8-A157A48F43FC}"/>
    <cellStyle name="Millares 16 2 2 92" xfId="42175" xr:uid="{FA29DCBA-3811-4728-93E1-23918CDA9350}"/>
    <cellStyle name="Millares 16 2 2 93" xfId="42614" xr:uid="{5505D507-126B-43B9-B931-682C991C1BA4}"/>
    <cellStyle name="Millares 16 2 2 94" xfId="43053" xr:uid="{FCFFA351-B461-4032-8749-BB1BDF8CBE07}"/>
    <cellStyle name="Millares 16 2 2 95" xfId="43492" xr:uid="{537AB146-00D6-4174-9BCE-1B16E51A0331}"/>
    <cellStyle name="Millares 16 2 2 96" xfId="43931" xr:uid="{7E0D2680-26EB-4A96-B76D-2B27CE12E2F7}"/>
    <cellStyle name="Millares 16 2 2 97" xfId="44370" xr:uid="{84D20D92-76F9-4A4C-A0F5-21F6EECFC68A}"/>
    <cellStyle name="Millares 16 2 2 98" xfId="44809" xr:uid="{D98BA192-3FE5-40C9-A1FD-1865368FB812}"/>
    <cellStyle name="Millares 16 2 2 99" xfId="45248" xr:uid="{6717B5E7-59F2-425C-9449-A1DB579E1D4C}"/>
    <cellStyle name="Millares 16 2 20" xfId="9913" xr:uid="{A681AD79-8529-4708-B729-FDAEA3E314E0}"/>
    <cellStyle name="Millares 16 2 21" xfId="10351" xr:uid="{F6E147E4-C05D-441E-85BA-B1B8FF420354}"/>
    <cellStyle name="Millares 16 2 22" xfId="10790" xr:uid="{B11E4335-A27B-4EB2-BA98-1D05A4D599A0}"/>
    <cellStyle name="Millares 16 2 23" xfId="11229" xr:uid="{6F07FBEC-310C-41E1-9036-BB1B2D8EB2B1}"/>
    <cellStyle name="Millares 16 2 24" xfId="11668" xr:uid="{8DE7329F-17A2-402E-88FB-78A864A77E7A}"/>
    <cellStyle name="Millares 16 2 25" xfId="12107" xr:uid="{000D1AC7-5751-44D9-8644-591E82ABDDBC}"/>
    <cellStyle name="Millares 16 2 26" xfId="12546" xr:uid="{7EA2A6E9-D054-4F74-A099-2F36A67D0A26}"/>
    <cellStyle name="Millares 16 2 27" xfId="12986" xr:uid="{FEB267F5-2169-4CF9-9C93-B89FEE7CFCB3}"/>
    <cellStyle name="Millares 16 2 28" xfId="13425" xr:uid="{5665D611-A9EE-4467-B84C-718AB33E38A2}"/>
    <cellStyle name="Millares 16 2 29" xfId="13865" xr:uid="{95F1772F-0A8C-42D9-8127-26FFE460C205}"/>
    <cellStyle name="Millares 16 2 3" xfId="2449" xr:uid="{4A12DF4A-6C67-4B1E-9176-D6129A59850F}"/>
    <cellStyle name="Millares 16 2 30" xfId="14304" xr:uid="{D821061C-8F66-4DF4-A295-5EB6FFCA7692}"/>
    <cellStyle name="Millares 16 2 31" xfId="14743" xr:uid="{123B5D8D-4053-4E80-AC8B-CDA152C12E63}"/>
    <cellStyle name="Millares 16 2 32" xfId="15182" xr:uid="{98E5BE42-D1A1-427C-ACED-9352C3429237}"/>
    <cellStyle name="Millares 16 2 33" xfId="15621" xr:uid="{F50A3EF9-2F1D-46A7-B681-40F2C7668984}"/>
    <cellStyle name="Millares 16 2 34" xfId="16060" xr:uid="{A05A54DB-9F62-40DD-988B-29191872BC6B}"/>
    <cellStyle name="Millares 16 2 35" xfId="16500" xr:uid="{8F630083-14B9-4802-BE48-7D74604D2005}"/>
    <cellStyle name="Millares 16 2 36" xfId="16939" xr:uid="{9BAF14A2-33FA-47CD-B036-FCF6D76F4B22}"/>
    <cellStyle name="Millares 16 2 37" xfId="17378" xr:uid="{6FFCACB9-3E90-47BD-A88B-E2286CC0B099}"/>
    <cellStyle name="Millares 16 2 38" xfId="17817" xr:uid="{EFD9A080-F267-40F0-94DD-8B034069490A}"/>
    <cellStyle name="Millares 16 2 39" xfId="18256" xr:uid="{311EAAB0-ACE2-4751-AC78-CBAFB90CAE37}"/>
    <cellStyle name="Millares 16 2 4" xfId="2889" xr:uid="{F329DF43-8E12-49F1-B30A-DDB0648B0108}"/>
    <cellStyle name="Millares 16 2 40" xfId="18695" xr:uid="{345E8D7F-0FB6-46DC-ACAB-6B20AB0732CD}"/>
    <cellStyle name="Millares 16 2 41" xfId="19134" xr:uid="{718D2739-6A6A-4262-82C4-15DD991EE1FB}"/>
    <cellStyle name="Millares 16 2 42" xfId="19573" xr:uid="{394DC2F3-DCCB-4691-AEC1-0A35406700DA}"/>
    <cellStyle name="Millares 16 2 43" xfId="20012" xr:uid="{7CAB6213-083D-40DE-A325-3A2A8AC00B8C}"/>
    <cellStyle name="Millares 16 2 44" xfId="20451" xr:uid="{E83A5A2C-1BD2-4ABD-B325-97653185A14F}"/>
    <cellStyle name="Millares 16 2 45" xfId="20890" xr:uid="{3F666565-C15E-4BBC-8918-45947D9CDC43}"/>
    <cellStyle name="Millares 16 2 46" xfId="21329" xr:uid="{F78B6F93-1645-45B9-AEF4-8B0CBAC61DBD}"/>
    <cellStyle name="Millares 16 2 47" xfId="21768" xr:uid="{291FAB46-553A-4F48-8554-0A6530F4C880}"/>
    <cellStyle name="Millares 16 2 48" xfId="22207" xr:uid="{78AA99FD-530A-4A1D-B84A-5879CA91462E}"/>
    <cellStyle name="Millares 16 2 49" xfId="22646" xr:uid="{4ED2A343-987D-42F7-A373-B93FF6DECACB}"/>
    <cellStyle name="Millares 16 2 5" xfId="3327" xr:uid="{23C81528-F2B4-4AC2-8F09-53706676CA45}"/>
    <cellStyle name="Millares 16 2 50" xfId="23085" xr:uid="{5001A28A-69DB-4CB7-8597-C93CC9DBA203}"/>
    <cellStyle name="Millares 16 2 51" xfId="23524" xr:uid="{3A846370-9652-45E3-A426-2B20F2D5D1AA}"/>
    <cellStyle name="Millares 16 2 52" xfId="23963" xr:uid="{E4F3E870-C415-425A-8533-F244533D4A11}"/>
    <cellStyle name="Millares 16 2 53" xfId="24402" xr:uid="{EEA278C7-7926-427D-A8ED-B5760F0FA303}"/>
    <cellStyle name="Millares 16 2 54" xfId="24841" xr:uid="{407E3E03-18C8-4578-B0E1-190CE3525D3D}"/>
    <cellStyle name="Millares 16 2 55" xfId="25280" xr:uid="{C8D1959B-8A42-432D-8BF5-0979BBEA976F}"/>
    <cellStyle name="Millares 16 2 56" xfId="25719" xr:uid="{45BE553E-BC6E-49D1-A437-534750C8CC91}"/>
    <cellStyle name="Millares 16 2 57" xfId="26158" xr:uid="{25B9E5BE-59E4-4B0B-B472-8B8944B357A8}"/>
    <cellStyle name="Millares 16 2 58" xfId="26597" xr:uid="{838E934E-7174-4CEA-BEFF-77EC5E4C9861}"/>
    <cellStyle name="Millares 16 2 59" xfId="27036" xr:uid="{6367CB8A-95CF-4B1C-9FB8-E014D9DCEB5E}"/>
    <cellStyle name="Millares 16 2 6" xfId="3767" xr:uid="{D1C57D00-7249-4E64-95FD-3358DFBB5273}"/>
    <cellStyle name="Millares 16 2 60" xfId="27475" xr:uid="{9517930A-5AF2-4727-AD07-E7CEFDB02511}"/>
    <cellStyle name="Millares 16 2 61" xfId="27914" xr:uid="{9D90B680-1EE4-48B7-AFE4-A987E68319AB}"/>
    <cellStyle name="Millares 16 2 62" xfId="28353" xr:uid="{29C2C173-626E-415F-BDB6-EAE36FC80D26}"/>
    <cellStyle name="Millares 16 2 63" xfId="28792" xr:uid="{3662CECC-BA1E-4A0B-A33D-4CF141B02DB8}"/>
    <cellStyle name="Millares 16 2 64" xfId="29231" xr:uid="{A6D9A889-1850-4B00-95AF-D0199378BAA8}"/>
    <cellStyle name="Millares 16 2 65" xfId="29670" xr:uid="{1B5B2CB1-DB06-4B45-9AFF-FCF319D1414A}"/>
    <cellStyle name="Millares 16 2 66" xfId="30109" xr:uid="{BB2F989A-EDC6-4E1C-BA42-1D5F1578D834}"/>
    <cellStyle name="Millares 16 2 67" xfId="30548" xr:uid="{B385A4B6-EE51-4793-9025-A3F04C130869}"/>
    <cellStyle name="Millares 16 2 68" xfId="30987" xr:uid="{6381C1C6-52AF-46A1-8192-8ADD71622BAB}"/>
    <cellStyle name="Millares 16 2 69" xfId="31426" xr:uid="{FFA35ADD-D320-4009-A1C4-7548B31AFCBC}"/>
    <cellStyle name="Millares 16 2 7" xfId="4206" xr:uid="{4125DFDE-3870-4AEF-B3E7-03264B652B02}"/>
    <cellStyle name="Millares 16 2 70" xfId="31865" xr:uid="{C1DA567B-F666-4F6D-9342-7791E54B7282}"/>
    <cellStyle name="Millares 16 2 71" xfId="32305" xr:uid="{8FFB6DB8-392C-47B1-A559-B69EC6C18156}"/>
    <cellStyle name="Millares 16 2 72" xfId="32744" xr:uid="{154F9768-112A-420E-8DBD-72F8BA3C7532}"/>
    <cellStyle name="Millares 16 2 73" xfId="33183" xr:uid="{2E84C3A9-008E-4DDC-A86B-C9E9D3D1BE8A}"/>
    <cellStyle name="Millares 16 2 74" xfId="33622" xr:uid="{4D4FDAFA-1D83-4603-813A-6F793505A621}"/>
    <cellStyle name="Millares 16 2 75" xfId="34061" xr:uid="{08A5E345-7E03-4434-8141-9FE606A9B41D}"/>
    <cellStyle name="Millares 16 2 76" xfId="34500" xr:uid="{756E7843-5A5C-4341-BB0F-D6B0F4FDE817}"/>
    <cellStyle name="Millares 16 2 77" xfId="34939" xr:uid="{3A4B1989-053E-499D-8BDD-B9E0517FE436}"/>
    <cellStyle name="Millares 16 2 78" xfId="35378" xr:uid="{9289B223-0B9A-481E-BAA0-4458ADAFE9B0}"/>
    <cellStyle name="Millares 16 2 79" xfId="35817" xr:uid="{CD2D9C80-783A-4CC3-98C9-D7C53AA16EE8}"/>
    <cellStyle name="Millares 16 2 8" xfId="4645" xr:uid="{864B07DE-163B-4EED-8B6C-E9E7D81D9D30}"/>
    <cellStyle name="Millares 16 2 80" xfId="36256" xr:uid="{F2B823B7-36E9-4B60-A474-327113D21FFF}"/>
    <cellStyle name="Millares 16 2 81" xfId="36695" xr:uid="{8911837D-68AD-4FD9-88C3-7A62C7A0EC98}"/>
    <cellStyle name="Millares 16 2 82" xfId="37133" xr:uid="{CEE774D2-FB7D-4CE7-BC17-F4F5519ADF67}"/>
    <cellStyle name="Millares 16 2 83" xfId="37572" xr:uid="{61B4A62C-BAAB-40D9-B3B0-E464C62A0829}"/>
    <cellStyle name="Millares 16 2 84" xfId="38011" xr:uid="{BD21A1D3-804C-4EFA-A1A4-2D43EE73B255}"/>
    <cellStyle name="Millares 16 2 85" xfId="38450" xr:uid="{88862926-B640-4993-908D-11C8C14B0462}"/>
    <cellStyle name="Millares 16 2 86" xfId="38889" xr:uid="{4D10C920-0800-425B-B358-B4DCDBD96B24}"/>
    <cellStyle name="Millares 16 2 87" xfId="39328" xr:uid="{713AA5F8-E0A6-43CE-93FA-B6FB30DB7262}"/>
    <cellStyle name="Millares 16 2 88" xfId="39767" xr:uid="{4C6C03FE-D08B-4555-815D-AFD381C6D583}"/>
    <cellStyle name="Millares 16 2 89" xfId="40207" xr:uid="{48C12F38-764F-4888-AE07-4E69FCEB2BE9}"/>
    <cellStyle name="Millares 16 2 9" xfId="5084" xr:uid="{54E6076C-DE29-42B0-BBFC-9A78019F22DD}"/>
    <cellStyle name="Millares 16 2 90" xfId="40646" xr:uid="{2890941A-0D89-47D7-899E-7D77CBB85A0B}"/>
    <cellStyle name="Millares 16 2 91" xfId="41085" xr:uid="{E19CBB47-118D-44D2-8C71-9E6EF99549EC}"/>
    <cellStyle name="Millares 16 2 92" xfId="41524" xr:uid="{0C2FD3C1-61FC-4ACF-96A0-DF183397838F}"/>
    <cellStyle name="Millares 16 2 93" xfId="41963" xr:uid="{474D4F38-4133-4D16-9E41-45B4CBDA95F2}"/>
    <cellStyle name="Millares 16 2 94" xfId="42402" xr:uid="{670F77C9-B82E-45CB-8723-978E1996372E}"/>
    <cellStyle name="Millares 16 2 95" xfId="42841" xr:uid="{1B30623F-04E8-477A-A10C-189D71C97FF1}"/>
    <cellStyle name="Millares 16 2 96" xfId="43280" xr:uid="{35192D33-01F6-4A07-97EC-2249E706E996}"/>
    <cellStyle name="Millares 16 2 97" xfId="43719" xr:uid="{C82AFFBC-439C-4C0F-8C66-42C57F4DD58F}"/>
    <cellStyle name="Millares 16 2 98" xfId="44158" xr:uid="{372015BA-823C-4ECD-A0D1-045C72CB5C22}"/>
    <cellStyle name="Millares 16 2 99" xfId="44597" xr:uid="{A4D24FB3-F7EE-4636-92F8-945B7D5516A2}"/>
    <cellStyle name="Millares 16 20" xfId="9368" xr:uid="{F2E7618D-8173-491A-A014-EA614514281D}"/>
    <cellStyle name="Millares 16 21" xfId="9807" xr:uid="{4C1E8C1B-24C7-4F37-ACF5-E192967A83B9}"/>
    <cellStyle name="Millares 16 22" xfId="10245" xr:uid="{C8A694E4-3A9A-400B-BE58-9E2A8FCD6F27}"/>
    <cellStyle name="Millares 16 23" xfId="10684" xr:uid="{E03E6044-6115-4A91-8A63-0EE656C90D22}"/>
    <cellStyle name="Millares 16 24" xfId="11123" xr:uid="{30D50C01-5B3E-4287-97E5-77FC0AF31D0F}"/>
    <cellStyle name="Millares 16 25" xfId="11562" xr:uid="{473CB0AD-8AD7-4961-B809-86DAC77B32B4}"/>
    <cellStyle name="Millares 16 26" xfId="12001" xr:uid="{C56BC955-4402-4087-BD3B-341D14C37B82}"/>
    <cellStyle name="Millares 16 27" xfId="12440" xr:uid="{41BF42F6-C749-4405-BF49-F565C5D21319}"/>
    <cellStyle name="Millares 16 28" xfId="12880" xr:uid="{C9D6EE43-65F3-45BB-A045-B46C59C74FF0}"/>
    <cellStyle name="Millares 16 29" xfId="13319" xr:uid="{3552BC8D-364F-416E-9059-6A9464E10915}"/>
    <cellStyle name="Millares 16 3" xfId="1606" xr:uid="{F5A9263C-A4D6-4916-8C82-631B26E02458}"/>
    <cellStyle name="Millares 16 3 10" xfId="6068" xr:uid="{FAEE8180-125C-4C07-9EC3-18F88638476B}"/>
    <cellStyle name="Millares 16 3 100" xfId="45581" xr:uid="{06332995-A8ED-41FE-BE33-42C02D2B38A8}"/>
    <cellStyle name="Millares 16 3 101" xfId="46020" xr:uid="{A9FEACC2-5CD2-4E65-9639-DBB27EFE8AE8}"/>
    <cellStyle name="Millares 16 3 102" xfId="46459" xr:uid="{DDEB0462-42C8-4C5B-8075-35E181F52D9E}"/>
    <cellStyle name="Millares 16 3 103" xfId="46898" xr:uid="{6D6487DA-2D7B-4839-AA6F-E93C0FE731F2}"/>
    <cellStyle name="Millares 16 3 104" xfId="47337" xr:uid="{2268805D-7D0F-4106-992E-D658BE363B2B}"/>
    <cellStyle name="Millares 16 3 105" xfId="47776" xr:uid="{0AA8C2A1-179F-4C3E-8895-FC1415D6B70D}"/>
    <cellStyle name="Millares 16 3 106" xfId="48215" xr:uid="{68CB945F-90E9-405F-94A9-AB29C6BE7162}"/>
    <cellStyle name="Millares 16 3 107" xfId="48654" xr:uid="{993DD696-DCC5-489C-8147-8ECF8DE78610}"/>
    <cellStyle name="Millares 16 3 108" xfId="49093" xr:uid="{7E53746C-F0C6-43E1-B2D5-F4504BF6F933}"/>
    <cellStyle name="Millares 16 3 109" xfId="49532" xr:uid="{2690EAA6-A7F0-4483-B80A-69F1DF7BA7DA}"/>
    <cellStyle name="Millares 16 3 11" xfId="6507" xr:uid="{C2828B1D-C2CB-46C3-9046-865F2115BB8E}"/>
    <cellStyle name="Millares 16 3 110" xfId="49971" xr:uid="{765D3A09-5D94-4E48-B916-A1687B55D911}"/>
    <cellStyle name="Millares 16 3 111" xfId="50410" xr:uid="{70F1B343-DE9B-4C17-BA55-828232F3AE90}"/>
    <cellStyle name="Millares 16 3 112" xfId="50849" xr:uid="{9714C858-9D63-4593-8433-C8941850FECE}"/>
    <cellStyle name="Millares 16 3 113" xfId="51288" xr:uid="{4575D60B-1D61-4BB3-B5F5-C32AE8780A76}"/>
    <cellStyle name="Millares 16 3 114" xfId="51727" xr:uid="{44FECD0C-B4AE-4545-B14D-F9F9F7C7FA90}"/>
    <cellStyle name="Millares 16 3 115" xfId="52166" xr:uid="{37868123-260B-4C09-AE52-EEF62739EAF3}"/>
    <cellStyle name="Millares 16 3 116" xfId="52605" xr:uid="{6DA508E1-BC2C-40AF-9915-992BC56436D8}"/>
    <cellStyle name="Millares 16 3 117" xfId="53044" xr:uid="{1061C8C5-5479-4219-851E-F922018F53E8}"/>
    <cellStyle name="Millares 16 3 118" xfId="53483" xr:uid="{CE575173-CB98-4BE5-9806-58451F733C83}"/>
    <cellStyle name="Millares 16 3 119" xfId="53922" xr:uid="{DD52BF14-BC98-44FE-8625-8C1072F485B5}"/>
    <cellStyle name="Millares 16 3 12" xfId="6946" xr:uid="{ADB307EB-4342-4F9F-AA74-7F46FA77D768}"/>
    <cellStyle name="Millares 16 3 120" xfId="54361" xr:uid="{A3C61951-AEE6-4808-8CE5-CD953A80670F}"/>
    <cellStyle name="Millares 16 3 121" xfId="54800" xr:uid="{D84A75B3-AE0E-47E9-A8EE-EBA614008F2D}"/>
    <cellStyle name="Millares 16 3 13" xfId="7385" xr:uid="{535644AA-E1A8-4BDC-B9AE-ED14F1CD9BD0}"/>
    <cellStyle name="Millares 16 3 14" xfId="7824" xr:uid="{7FE41E84-615D-4E0C-8B64-E96858B96747}"/>
    <cellStyle name="Millares 16 3 15" xfId="8263" xr:uid="{742A7C3C-0C73-4DC6-993F-01FB67443640}"/>
    <cellStyle name="Millares 16 3 16" xfId="8702" xr:uid="{C135AD72-A2FB-449E-A915-D221D76B2C68}"/>
    <cellStyle name="Millares 16 3 17" xfId="9141" xr:uid="{E09AC418-2FAA-47AC-A072-865D1C81C935}"/>
    <cellStyle name="Millares 16 3 18" xfId="9580" xr:uid="{7F11689B-3006-4E09-B43A-D460BD80DB77}"/>
    <cellStyle name="Millares 16 3 19" xfId="10019" xr:uid="{689BF5B9-67F7-438F-9A03-73D39E298361}"/>
    <cellStyle name="Millares 16 3 2" xfId="2556" xr:uid="{1BED7E08-0C0D-464F-B4B2-246BF2D0D571}"/>
    <cellStyle name="Millares 16 3 20" xfId="10457" xr:uid="{33A9988E-B7B1-4255-86C5-8E3DE1220935}"/>
    <cellStyle name="Millares 16 3 21" xfId="10896" xr:uid="{1F548FAF-01FF-42FC-9EC9-1BD95BF7D33D}"/>
    <cellStyle name="Millares 16 3 22" xfId="11335" xr:uid="{20F43E97-4CE1-41D2-A824-9A25B36182EB}"/>
    <cellStyle name="Millares 16 3 23" xfId="11774" xr:uid="{2B1A587C-657A-4610-B18D-6F5D8A207E87}"/>
    <cellStyle name="Millares 16 3 24" xfId="12213" xr:uid="{3EC75240-AD3B-4C36-AE9F-BD900C4A158C}"/>
    <cellStyle name="Millares 16 3 25" xfId="12653" xr:uid="{48C3674E-44C8-4140-A6F1-475EF732FD9B}"/>
    <cellStyle name="Millares 16 3 26" xfId="13092" xr:uid="{C909C438-8080-4ADA-97A1-8EE8AE4D4D80}"/>
    <cellStyle name="Millares 16 3 27" xfId="13532" xr:uid="{298AB528-973D-4CD6-9642-542481269311}"/>
    <cellStyle name="Millares 16 3 28" xfId="13971" xr:uid="{E1B1D07D-6CEF-43CF-8FAB-0FBE11B90261}"/>
    <cellStyle name="Millares 16 3 29" xfId="14410" xr:uid="{A1448927-C1A4-4A4C-8CCF-6312B1A2E90B}"/>
    <cellStyle name="Millares 16 3 3" xfId="2995" xr:uid="{2F2DAE22-AB96-453F-B1A9-E0E7C7475F49}"/>
    <cellStyle name="Millares 16 3 30" xfId="14849" xr:uid="{65030C5C-5676-49AA-84DE-3D5193BF18E2}"/>
    <cellStyle name="Millares 16 3 31" xfId="15288" xr:uid="{22E168FE-7002-4B5C-A077-F5A52AE9AEF4}"/>
    <cellStyle name="Millares 16 3 32" xfId="15727" xr:uid="{51902A5D-EA63-4C1F-8B6E-432E10A0EA6E}"/>
    <cellStyle name="Millares 16 3 33" xfId="16167" xr:uid="{F42629B1-E386-4D03-A62B-C4D0E8956AFD}"/>
    <cellStyle name="Millares 16 3 34" xfId="16606" xr:uid="{A7E158EC-B54C-41F9-8D29-9492CC7D1F22}"/>
    <cellStyle name="Millares 16 3 35" xfId="17045" xr:uid="{B2576B95-77CD-4FA7-8D70-035AFC71E979}"/>
    <cellStyle name="Millares 16 3 36" xfId="17484" xr:uid="{FD54E6F4-1AC4-45ED-ABF1-C2DA13AE08D9}"/>
    <cellStyle name="Millares 16 3 37" xfId="17923" xr:uid="{B79C6C2A-32D7-4D79-91CE-8FAE8DF4A2F2}"/>
    <cellStyle name="Millares 16 3 38" xfId="18362" xr:uid="{43FFAC86-C377-4070-9F43-9D3729A17797}"/>
    <cellStyle name="Millares 16 3 39" xfId="18801" xr:uid="{4976FBCD-3AD1-4986-ACB3-33F47E87E679}"/>
    <cellStyle name="Millares 16 3 4" xfId="3433" xr:uid="{E9D71904-3A7A-427F-B9F1-7DE9ECC2EA62}"/>
    <cellStyle name="Millares 16 3 40" xfId="19240" xr:uid="{ED11A21C-9E36-44B9-9CEF-A535F031CDCC}"/>
    <cellStyle name="Millares 16 3 41" xfId="19679" xr:uid="{CF301BF0-0C80-4CB5-97A9-CE753C558FC5}"/>
    <cellStyle name="Millares 16 3 42" xfId="20118" xr:uid="{B04FA363-13F2-40E8-A1C0-EE9F8EB6A642}"/>
    <cellStyle name="Millares 16 3 43" xfId="20557" xr:uid="{ED8B5C0B-3B9D-4125-82E5-3A597B55BAA0}"/>
    <cellStyle name="Millares 16 3 44" xfId="20996" xr:uid="{7BB4A5A9-45F9-406F-B7E5-AA55C175D4FA}"/>
    <cellStyle name="Millares 16 3 45" xfId="21435" xr:uid="{25721B88-1757-4C63-A8AE-C892E2EEECDA}"/>
    <cellStyle name="Millares 16 3 46" xfId="21874" xr:uid="{B3852BE8-8301-4753-9B53-EE10A54FBD9F}"/>
    <cellStyle name="Millares 16 3 47" xfId="22313" xr:uid="{D142AB5A-7124-439C-A6C7-2B97950A1ACD}"/>
    <cellStyle name="Millares 16 3 48" xfId="22752" xr:uid="{210BA533-A2C5-48E9-AB3E-F05E426154F1}"/>
    <cellStyle name="Millares 16 3 49" xfId="23191" xr:uid="{F896CDA7-9595-498A-B36C-939BA9E59F7A}"/>
    <cellStyle name="Millares 16 3 5" xfId="3873" xr:uid="{9C57888F-8552-43CB-B6A9-5C297BBE566E}"/>
    <cellStyle name="Millares 16 3 50" xfId="23630" xr:uid="{D30A58A6-FC1A-45A2-B620-EE515755B507}"/>
    <cellStyle name="Millares 16 3 51" xfId="24069" xr:uid="{4A2A3543-719B-4906-BDEF-F29F769B2F7B}"/>
    <cellStyle name="Millares 16 3 52" xfId="24508" xr:uid="{CD0D36C2-50E5-427B-A725-040A688EE8ED}"/>
    <cellStyle name="Millares 16 3 53" xfId="24947" xr:uid="{F60B01BE-8CC4-4C67-A9F8-ACEFABB8FCB5}"/>
    <cellStyle name="Millares 16 3 54" xfId="25386" xr:uid="{6AFAD5C9-E79B-403E-8E55-4733D27C04BB}"/>
    <cellStyle name="Millares 16 3 55" xfId="25825" xr:uid="{EE60D6F3-FADE-485B-B6CE-6E0BBCF508FA}"/>
    <cellStyle name="Millares 16 3 56" xfId="26264" xr:uid="{44535E56-CFC7-4E01-8F2A-E9D194294897}"/>
    <cellStyle name="Millares 16 3 57" xfId="26703" xr:uid="{0C654D8B-0ED0-40C7-9745-0386BED0718A}"/>
    <cellStyle name="Millares 16 3 58" xfId="27142" xr:uid="{3B73E5CC-A9EB-44F8-BC5B-91B71CBE90F6}"/>
    <cellStyle name="Millares 16 3 59" xfId="27581" xr:uid="{9AE5B727-F3B6-4E7B-8122-4B8F2EAAAC13}"/>
    <cellStyle name="Millares 16 3 6" xfId="4312" xr:uid="{E30A6ABC-9F1A-421D-A3F1-7D97990EA63E}"/>
    <cellStyle name="Millares 16 3 60" xfId="28020" xr:uid="{B12FFE1A-FD07-442F-8F77-206963CE1B7C}"/>
    <cellStyle name="Millares 16 3 61" xfId="28459" xr:uid="{FBE0E51C-E921-4D49-B19C-5BC7B96FF920}"/>
    <cellStyle name="Millares 16 3 62" xfId="28898" xr:uid="{A16C7F23-B6B2-40DB-B9C4-5B34A8763C11}"/>
    <cellStyle name="Millares 16 3 63" xfId="29337" xr:uid="{18CFC036-1B4C-4707-A34B-CD5574B291DD}"/>
    <cellStyle name="Millares 16 3 64" xfId="29776" xr:uid="{70BABC52-E966-4DB1-AB8A-0BE0C78070CE}"/>
    <cellStyle name="Millares 16 3 65" xfId="30215" xr:uid="{42C48BA0-A012-4E43-802F-28E9952739C4}"/>
    <cellStyle name="Millares 16 3 66" xfId="30654" xr:uid="{2C967200-2E12-4966-8855-6EE80D4D43F2}"/>
    <cellStyle name="Millares 16 3 67" xfId="31093" xr:uid="{EA0648E5-7209-4609-AB85-402717030794}"/>
    <cellStyle name="Millares 16 3 68" xfId="31532" xr:uid="{BAA2BF30-0D64-4EF9-B58F-682C66E4CEF7}"/>
    <cellStyle name="Millares 16 3 69" xfId="31972" xr:uid="{620AC3C6-CB93-4FE3-95ED-10E66A7CFB60}"/>
    <cellStyle name="Millares 16 3 7" xfId="4751" xr:uid="{D6E0FB2E-1CC8-4B17-8613-0788A2FA0836}"/>
    <cellStyle name="Millares 16 3 70" xfId="32411" xr:uid="{6B919536-0E68-4E34-B833-890296A0614E}"/>
    <cellStyle name="Millares 16 3 71" xfId="32850" xr:uid="{5ADE7F43-60EA-42DB-83B2-FCFF8B581247}"/>
    <cellStyle name="Millares 16 3 72" xfId="33289" xr:uid="{67A405C4-6016-4A1A-8F55-3038F278FCA4}"/>
    <cellStyle name="Millares 16 3 73" xfId="33728" xr:uid="{B29B2E01-4ACB-4ACC-BB5D-DE6CE6748209}"/>
    <cellStyle name="Millares 16 3 74" xfId="34167" xr:uid="{D4FE34DC-CDCE-4CA9-B5E9-81DA1A730388}"/>
    <cellStyle name="Millares 16 3 75" xfId="34606" xr:uid="{08819568-C8F6-40F3-AE03-CDA90D56722A}"/>
    <cellStyle name="Millares 16 3 76" xfId="35045" xr:uid="{BFDEFB56-3466-47A0-ACAA-4188113C1E31}"/>
    <cellStyle name="Millares 16 3 77" xfId="35484" xr:uid="{0DA5E1F3-340F-4D75-AAEC-677A21305F32}"/>
    <cellStyle name="Millares 16 3 78" xfId="35923" xr:uid="{3DD4355F-E6C7-4347-8144-3F9E4B724C1D}"/>
    <cellStyle name="Millares 16 3 79" xfId="36362" xr:uid="{58956F70-C9F4-460C-B17D-80EE5BB1EA08}"/>
    <cellStyle name="Millares 16 3 8" xfId="5190" xr:uid="{305ACFF5-DB2F-4D2C-BE36-1BE2DFB7C6E9}"/>
    <cellStyle name="Millares 16 3 80" xfId="36801" xr:uid="{B317DA74-50DB-49C4-9347-4B8C0FB15FAB}"/>
    <cellStyle name="Millares 16 3 81" xfId="37239" xr:uid="{492C45C6-BB1C-4901-92C2-0C5AA1771EA3}"/>
    <cellStyle name="Millares 16 3 82" xfId="37678" xr:uid="{4B18C9D6-6847-44BD-8D92-651AD4422C75}"/>
    <cellStyle name="Millares 16 3 83" xfId="38117" xr:uid="{BC04AD1E-C9E0-4376-9B25-EDE63BB35806}"/>
    <cellStyle name="Millares 16 3 84" xfId="38556" xr:uid="{8FB1EAB2-D083-4614-88CE-379AD2A358C6}"/>
    <cellStyle name="Millares 16 3 85" xfId="38995" xr:uid="{483CD989-F506-4CF9-9CE7-265BB462790B}"/>
    <cellStyle name="Millares 16 3 86" xfId="39434" xr:uid="{E16659F8-711E-496C-A8CB-CA9D57DD774E}"/>
    <cellStyle name="Millares 16 3 87" xfId="39873" xr:uid="{3BF83819-EA1D-48A8-BE59-1A696082498B}"/>
    <cellStyle name="Millares 16 3 88" xfId="40313" xr:uid="{374AA5CD-4678-4F88-88E6-D3EC6C9EDCB5}"/>
    <cellStyle name="Millares 16 3 89" xfId="40752" xr:uid="{A3BB991F-88EC-4339-BE26-0E921E225FEA}"/>
    <cellStyle name="Millares 16 3 9" xfId="5629" xr:uid="{EA846A07-96A8-49C6-A8C3-83644E4F9449}"/>
    <cellStyle name="Millares 16 3 90" xfId="41191" xr:uid="{C563FB82-1A3B-4CD6-91F5-AB45ACD61554}"/>
    <cellStyle name="Millares 16 3 91" xfId="41630" xr:uid="{377DB5ED-7BAF-4BAB-A812-8B1B533682AB}"/>
    <cellStyle name="Millares 16 3 92" xfId="42069" xr:uid="{2A84E751-5228-4E0D-94E4-50879B5FEF3B}"/>
    <cellStyle name="Millares 16 3 93" xfId="42508" xr:uid="{F167DD69-0D11-4714-A481-AD17C74F8250}"/>
    <cellStyle name="Millares 16 3 94" xfId="42947" xr:uid="{AA7EA533-3923-4A05-98FA-924A4E21BE82}"/>
    <cellStyle name="Millares 16 3 95" xfId="43386" xr:uid="{3060A580-33E8-4CCF-8F4A-5C60BAF734FB}"/>
    <cellStyle name="Millares 16 3 96" xfId="43825" xr:uid="{BF4626E9-1911-435E-BF6F-68B5F31D8C9D}"/>
    <cellStyle name="Millares 16 3 97" xfId="44264" xr:uid="{E3A2AE7C-3EE0-4D64-8A06-814B89546BD2}"/>
    <cellStyle name="Millares 16 3 98" xfId="44703" xr:uid="{A7653B8E-E389-4FB3-A4AB-7478D0D3877B}"/>
    <cellStyle name="Millares 16 3 99" xfId="45142" xr:uid="{FFF539E3-2A67-4E76-AD0B-EF69A5432B20}"/>
    <cellStyle name="Millares 16 30" xfId="13759" xr:uid="{9601C624-175C-4C7B-B832-E08EAC308A6B}"/>
    <cellStyle name="Millares 16 31" xfId="14198" xr:uid="{F3A634FA-A3EB-48F1-9733-668DC663D52C}"/>
    <cellStyle name="Millares 16 32" xfId="14637" xr:uid="{562D22AD-EEB6-40B0-A449-F8347AE6686D}"/>
    <cellStyle name="Millares 16 33" xfId="15076" xr:uid="{1073A747-53F2-4EAF-AFA4-DBCC47FC060A}"/>
    <cellStyle name="Millares 16 34" xfId="15515" xr:uid="{8AC2DFF2-30CB-4C82-991E-8F898E6515C2}"/>
    <cellStyle name="Millares 16 35" xfId="15954" xr:uid="{8DA7AA4C-C3C0-4B1B-A9E6-83CB3BAE402F}"/>
    <cellStyle name="Millares 16 36" xfId="16394" xr:uid="{2102E93B-07AD-4C79-BFBB-1C530E5B5CB1}"/>
    <cellStyle name="Millares 16 37" xfId="16833" xr:uid="{38A43232-61B1-40EC-83CB-C96700F0465C}"/>
    <cellStyle name="Millares 16 38" xfId="17272" xr:uid="{09777F9A-E225-4052-AB3C-5B0118F2D2DD}"/>
    <cellStyle name="Millares 16 39" xfId="17711" xr:uid="{78C28AF7-4F8E-4319-A196-E27F578301E9}"/>
    <cellStyle name="Millares 16 4" xfId="2343" xr:uid="{40D5A267-6D4E-434E-A09D-9DCC0AFF6D68}"/>
    <cellStyle name="Millares 16 40" xfId="18150" xr:uid="{6450CC6E-876F-4FE4-8D63-289C234E6EAE}"/>
    <cellStyle name="Millares 16 41" xfId="18589" xr:uid="{9D72B1B9-707A-43B6-9B5E-4F02F3456B0C}"/>
    <cellStyle name="Millares 16 42" xfId="19028" xr:uid="{50576F37-B74D-4323-A76C-6025302C735A}"/>
    <cellStyle name="Millares 16 43" xfId="19467" xr:uid="{D4BEE78D-B351-49FE-860F-68DF52D04E87}"/>
    <cellStyle name="Millares 16 44" xfId="19906" xr:uid="{1752536A-0021-45EF-9801-BB22B1747BC4}"/>
    <cellStyle name="Millares 16 45" xfId="20345" xr:uid="{140922D6-343B-4B16-810C-081BC09B7F37}"/>
    <cellStyle name="Millares 16 46" xfId="20784" xr:uid="{E0C71A39-15CA-4EC8-BC58-A1243F11FA7C}"/>
    <cellStyle name="Millares 16 47" xfId="21223" xr:uid="{3134474D-899F-4DA4-9453-9177171A9ADE}"/>
    <cellStyle name="Millares 16 48" xfId="21662" xr:uid="{547498E9-D4F3-463D-BF1B-8A21C32CB10B}"/>
    <cellStyle name="Millares 16 49" xfId="22101" xr:uid="{E22B2D72-C514-44DE-88E7-F8E20249B709}"/>
    <cellStyle name="Millares 16 5" xfId="2783" xr:uid="{D4032564-22B8-4E3F-97E7-D6B92C86852C}"/>
    <cellStyle name="Millares 16 50" xfId="22540" xr:uid="{D1872696-A6B8-4B5E-941B-5EBD39C4E3F3}"/>
    <cellStyle name="Millares 16 51" xfId="22979" xr:uid="{66EB5275-2733-42DF-99FC-00B215B9917A}"/>
    <cellStyle name="Millares 16 52" xfId="23418" xr:uid="{CF1119B0-C8D5-4344-B492-D8369B33AE3C}"/>
    <cellStyle name="Millares 16 53" xfId="23857" xr:uid="{13A29B34-FBCB-4DB0-97A3-520B92BD995A}"/>
    <cellStyle name="Millares 16 54" xfId="24296" xr:uid="{9716E067-6049-40FC-9928-11065807C976}"/>
    <cellStyle name="Millares 16 55" xfId="24735" xr:uid="{5BF737C4-4DFA-4701-8AB2-C14EA39E0246}"/>
    <cellStyle name="Millares 16 56" xfId="25174" xr:uid="{1CE0960E-48CD-4504-84CC-43C715D0A77F}"/>
    <cellStyle name="Millares 16 57" xfId="25613" xr:uid="{BEC681A2-52DE-4AED-93E4-BD4740A9F0CE}"/>
    <cellStyle name="Millares 16 58" xfId="26052" xr:uid="{B61165A3-EDAE-4CA1-A41C-CAECD60B6C09}"/>
    <cellStyle name="Millares 16 59" xfId="26491" xr:uid="{F63C7826-5ADF-4FE2-A74F-929DE7C9AD0C}"/>
    <cellStyle name="Millares 16 6" xfId="3221" xr:uid="{24E784EA-6060-4D98-981D-BB935237DBD1}"/>
    <cellStyle name="Millares 16 60" xfId="26930" xr:uid="{6EB8C15B-F4C5-4A70-86E1-4E14432462A2}"/>
    <cellStyle name="Millares 16 61" xfId="27369" xr:uid="{92263D6C-67DC-474B-81F4-B3AC585F5163}"/>
    <cellStyle name="Millares 16 62" xfId="27808" xr:uid="{FA05256D-3B43-4E01-8911-8575D5CDF5C5}"/>
    <cellStyle name="Millares 16 63" xfId="28247" xr:uid="{E441E8B1-D27B-4E1C-BD71-5E1B5BA4BB79}"/>
    <cellStyle name="Millares 16 64" xfId="28686" xr:uid="{0944FA14-76DC-434E-9148-3EFD142D3DA5}"/>
    <cellStyle name="Millares 16 65" xfId="29125" xr:uid="{39582CD4-9083-4869-8E4C-CF517AF913B0}"/>
    <cellStyle name="Millares 16 66" xfId="29564" xr:uid="{BB2782A5-3F33-4F71-AFC9-8426D5BC5282}"/>
    <cellStyle name="Millares 16 67" xfId="30003" xr:uid="{78166DC5-8EFC-4B23-8CA4-3E821A676953}"/>
    <cellStyle name="Millares 16 68" xfId="30442" xr:uid="{9A537E85-50BB-4D32-90B4-E6D29C150649}"/>
    <cellStyle name="Millares 16 69" xfId="30881" xr:uid="{71E40C89-6AA5-4EDB-8DD4-F491F9F75DC4}"/>
    <cellStyle name="Millares 16 7" xfId="3661" xr:uid="{A45F041D-03A6-4FD8-9770-D992B4C66160}"/>
    <cellStyle name="Millares 16 70" xfId="31320" xr:uid="{C3C38E78-8B31-4E37-B0EE-DCBF1E76BA4B}"/>
    <cellStyle name="Millares 16 71" xfId="31759" xr:uid="{A01E6803-595F-450C-9F4D-34D41235FB64}"/>
    <cellStyle name="Millares 16 72" xfId="32199" xr:uid="{8AC5B0F5-0712-49B5-BB0A-060A89677AB6}"/>
    <cellStyle name="Millares 16 73" xfId="32638" xr:uid="{C75D48EC-F5C6-4C3A-BB24-806E592306F7}"/>
    <cellStyle name="Millares 16 74" xfId="33077" xr:uid="{47306ADB-6EA2-4FFF-BD26-0685E5228244}"/>
    <cellStyle name="Millares 16 75" xfId="33516" xr:uid="{51E5DFDF-47E6-474D-AC61-9BBD7785C2CA}"/>
    <cellStyle name="Millares 16 76" xfId="33955" xr:uid="{84820A8F-BC3C-4041-B2B3-6D96DB536B77}"/>
    <cellStyle name="Millares 16 77" xfId="34394" xr:uid="{1FF17D71-00B0-4389-B88F-1EFD2A1117D0}"/>
    <cellStyle name="Millares 16 78" xfId="34833" xr:uid="{313E136E-0454-4A18-92ED-F778BB157F18}"/>
    <cellStyle name="Millares 16 79" xfId="35272" xr:uid="{998A0472-1FE3-4D2B-A3F4-47C041291FF5}"/>
    <cellStyle name="Millares 16 8" xfId="4100" xr:uid="{84E389C1-2726-4C16-AFC1-7213E5445929}"/>
    <cellStyle name="Millares 16 80" xfId="35711" xr:uid="{92C26FBD-E14C-4E71-B882-00A8B15D7D64}"/>
    <cellStyle name="Millares 16 81" xfId="36150" xr:uid="{C6C79519-B3DD-4302-AB52-F31FDE73D3A2}"/>
    <cellStyle name="Millares 16 82" xfId="36589" xr:uid="{053D73AB-9277-42D6-832F-29199D721E10}"/>
    <cellStyle name="Millares 16 83" xfId="37027" xr:uid="{C101AB3D-9780-459C-89C2-8EEFDD8A1783}"/>
    <cellStyle name="Millares 16 84" xfId="37466" xr:uid="{0F707FBE-452F-4A1F-80AC-ED99432913D6}"/>
    <cellStyle name="Millares 16 85" xfId="37905" xr:uid="{56CDF640-6A40-4ADB-B8C4-F0964D58FF84}"/>
    <cellStyle name="Millares 16 86" xfId="38344" xr:uid="{C9F61C15-743F-4B3F-AE1B-455044CE35DB}"/>
    <cellStyle name="Millares 16 87" xfId="38783" xr:uid="{E8236E5C-508C-41F3-8C9A-6356EE06502A}"/>
    <cellStyle name="Millares 16 88" xfId="39222" xr:uid="{54007825-0984-496C-A9B2-ACE6807E7375}"/>
    <cellStyle name="Millares 16 89" xfId="39661" xr:uid="{DDB0384B-DFD8-4581-A068-DE5F6D15FDB1}"/>
    <cellStyle name="Millares 16 9" xfId="4539" xr:uid="{A2FAD48E-88C4-4407-A14E-E40F13A68F18}"/>
    <cellStyle name="Millares 16 90" xfId="40101" xr:uid="{58B3D483-E901-4BD0-9F2C-7F1E8DBB8964}"/>
    <cellStyle name="Millares 16 91" xfId="40540" xr:uid="{2ABB4699-7271-47FF-A42D-208656662795}"/>
    <cellStyle name="Millares 16 92" xfId="40979" xr:uid="{F0B0C14B-F063-489D-A046-E3590CB42511}"/>
    <cellStyle name="Millares 16 93" xfId="41418" xr:uid="{0EA5B44D-345D-4334-BA9A-D992D908861C}"/>
    <cellStyle name="Millares 16 94" xfId="41857" xr:uid="{058D2238-46ED-4487-9288-D3FD2E746BF5}"/>
    <cellStyle name="Millares 16 95" xfId="42296" xr:uid="{7078E8DF-459D-409F-AA61-78A6B3D22C1E}"/>
    <cellStyle name="Millares 16 96" xfId="42735" xr:uid="{807F8CFD-0989-4726-AB23-AF78F27A672B}"/>
    <cellStyle name="Millares 16 97" xfId="43174" xr:uid="{D96A71BB-1999-46D0-9CBA-DEA6A8C8AFC8}"/>
    <cellStyle name="Millares 16 98" xfId="43613" xr:uid="{3D9ED862-21BA-4DEB-8003-F6DBB4E8B1FD}"/>
    <cellStyle name="Millares 16 99" xfId="44052" xr:uid="{02B580FF-BBE1-442D-BA93-4D1CA4959F1B}"/>
    <cellStyle name="Millares 17" xfId="617" xr:uid="{B2196CCE-500C-48B3-A600-06378448C540}"/>
    <cellStyle name="Millares 17 10" xfId="4989" xr:uid="{88536B94-C525-4ABB-9E5E-220A91C580AD}"/>
    <cellStyle name="Millares 17 100" xfId="44502" xr:uid="{5C8B67A3-3DA2-47B9-AA92-D7A2B1FC18AB}"/>
    <cellStyle name="Millares 17 101" xfId="44941" xr:uid="{3F07A74E-F62D-4A84-8AE6-67E1AF280FE2}"/>
    <cellStyle name="Millares 17 102" xfId="45380" xr:uid="{C2308A49-AB20-45D2-8365-46D448C27ED4}"/>
    <cellStyle name="Millares 17 103" xfId="45819" xr:uid="{F6DBC74A-7FEA-483A-9020-650D38877D14}"/>
    <cellStyle name="Millares 17 104" xfId="46258" xr:uid="{36E2151C-5EE5-4490-9630-8D24B3300CB3}"/>
    <cellStyle name="Millares 17 105" xfId="46697" xr:uid="{079219DD-8555-45B1-BD4B-12512C919977}"/>
    <cellStyle name="Millares 17 106" xfId="47136" xr:uid="{9D90A288-843F-4480-BD8D-43C187121031}"/>
    <cellStyle name="Millares 17 107" xfId="47575" xr:uid="{C9BBB8F0-5087-4C17-9BC2-1C7F40459EC2}"/>
    <cellStyle name="Millares 17 108" xfId="48014" xr:uid="{B9CAAD0A-6541-47C2-A234-0464354FB005}"/>
    <cellStyle name="Millares 17 109" xfId="48453" xr:uid="{1648EF0F-7AD0-4234-9E28-BCF29C621747}"/>
    <cellStyle name="Millares 17 11" xfId="5428" xr:uid="{2A5C87B4-9B76-4AE0-A4F2-E336D28D45DB}"/>
    <cellStyle name="Millares 17 110" xfId="48892" xr:uid="{26E56074-E548-4BC7-A4D5-A0623D5F4575}"/>
    <cellStyle name="Millares 17 111" xfId="49331" xr:uid="{4E7546C5-782C-452E-A289-610B9474AED3}"/>
    <cellStyle name="Millares 17 112" xfId="49770" xr:uid="{AE8A2AF5-3078-4DD9-B724-4CEAF04EB3B8}"/>
    <cellStyle name="Millares 17 113" xfId="50209" xr:uid="{38277003-0DDD-43F8-945D-D052DE62FEAB}"/>
    <cellStyle name="Millares 17 114" xfId="50648" xr:uid="{DCC12A8F-567A-40D9-AD12-8ADDCCF9CCDA}"/>
    <cellStyle name="Millares 17 115" xfId="51087" xr:uid="{764E32FD-09D9-4E19-81B2-DB9DE741CA1A}"/>
    <cellStyle name="Millares 17 116" xfId="51526" xr:uid="{241F9DA9-18B2-40C2-AC8C-3E985C25C961}"/>
    <cellStyle name="Millares 17 117" xfId="51965" xr:uid="{62731FA1-4566-4C7F-AD9A-E98CCAB15F85}"/>
    <cellStyle name="Millares 17 118" xfId="52404" xr:uid="{5E0C92B5-1BC5-4889-BC03-94E15AD5C7EE}"/>
    <cellStyle name="Millares 17 119" xfId="52843" xr:uid="{F0DDE6BE-40EB-42FC-A00B-39F220BB2213}"/>
    <cellStyle name="Millares 17 12" xfId="5867" xr:uid="{9C080302-E2D7-4F4D-9E90-43B0FB22A0A0}"/>
    <cellStyle name="Millares 17 120" xfId="53282" xr:uid="{AD4C5496-55D0-42AD-B226-76477BC73DCF}"/>
    <cellStyle name="Millares 17 121" xfId="53721" xr:uid="{3932DD93-284D-4734-8A09-51B0572723E9}"/>
    <cellStyle name="Millares 17 122" xfId="54160" xr:uid="{908319E1-7B43-4ECE-B60F-ED43D39E6270}"/>
    <cellStyle name="Millares 17 123" xfId="54599" xr:uid="{F6B963BE-BB39-4454-AAD7-EFC75E426600}"/>
    <cellStyle name="Millares 17 13" xfId="6306" xr:uid="{D962D87C-51AF-4850-9FAB-D5F3F5BFB069}"/>
    <cellStyle name="Millares 17 14" xfId="6745" xr:uid="{930A764D-D5B2-4AC4-868B-E5779D632C92}"/>
    <cellStyle name="Millares 17 15" xfId="7184" xr:uid="{9A7AD736-BAF6-4B7F-A883-125A40E57426}"/>
    <cellStyle name="Millares 17 16" xfId="7623" xr:uid="{EA80416A-CF1A-4B47-B838-7DD01034E435}"/>
    <cellStyle name="Millares 17 17" xfId="8062" xr:uid="{2A5A2A90-8830-4EFF-ADD1-A4A0D5005C87}"/>
    <cellStyle name="Millares 17 18" xfId="8501" xr:uid="{F108817B-9DB8-42C6-9FF6-9989E0762417}"/>
    <cellStyle name="Millares 17 19" xfId="8940" xr:uid="{B7E0E1B0-31D5-4E53-B5E5-ABB2B7E57A6D}"/>
    <cellStyle name="Millares 17 2" xfId="1138" xr:uid="{F8C72405-6B86-4B6C-AF02-9DCCFDFE75B6}"/>
    <cellStyle name="Millares 17 2 10" xfId="5534" xr:uid="{AB15B1AD-740A-4003-ABF2-E7F88585CBE9}"/>
    <cellStyle name="Millares 17 2 100" xfId="45047" xr:uid="{4A7DE48D-AF74-4809-93A8-D3A08CAE3E7C}"/>
    <cellStyle name="Millares 17 2 101" xfId="45486" xr:uid="{6F77536C-78DE-492B-A151-EF2C3EC5C7CC}"/>
    <cellStyle name="Millares 17 2 102" xfId="45925" xr:uid="{BB57ABC9-67B8-4FF4-B9C0-AD34315B0173}"/>
    <cellStyle name="Millares 17 2 103" xfId="46364" xr:uid="{3ED0625B-AF68-41AD-ABB1-391A802926B1}"/>
    <cellStyle name="Millares 17 2 104" xfId="46803" xr:uid="{B8A33514-318D-4AC9-B256-C205E1E72F19}"/>
    <cellStyle name="Millares 17 2 105" xfId="47242" xr:uid="{BB0F4A78-B986-4DE3-8353-F1A83EB2AF66}"/>
    <cellStyle name="Millares 17 2 106" xfId="47681" xr:uid="{3C519B61-4504-457A-9599-EB1D04BA802D}"/>
    <cellStyle name="Millares 17 2 107" xfId="48120" xr:uid="{2B1B7F4E-27EE-46C6-A5E0-1187BEB23BA0}"/>
    <cellStyle name="Millares 17 2 108" xfId="48559" xr:uid="{998F2261-B032-49E9-AC69-BB0E6A6F9BF1}"/>
    <cellStyle name="Millares 17 2 109" xfId="48998" xr:uid="{DF6BD33C-E963-4999-9720-18E0139C8B37}"/>
    <cellStyle name="Millares 17 2 11" xfId="5973" xr:uid="{F52B1614-4606-4E35-A48B-519CB90D5013}"/>
    <cellStyle name="Millares 17 2 110" xfId="49437" xr:uid="{1ABEA570-8DBF-403D-91A8-64845D10EC50}"/>
    <cellStyle name="Millares 17 2 111" xfId="49876" xr:uid="{EE1E23B1-3FCC-41E1-AC72-65D817AA602A}"/>
    <cellStyle name="Millares 17 2 112" xfId="50315" xr:uid="{85AB3F65-2AED-4123-BE15-DEB15590DBA2}"/>
    <cellStyle name="Millares 17 2 113" xfId="50754" xr:uid="{0440A1DD-265B-4302-8D26-F103A09ACDCB}"/>
    <cellStyle name="Millares 17 2 114" xfId="51193" xr:uid="{F1C043E5-ECF0-4CEB-AD8D-C5500955D4F7}"/>
    <cellStyle name="Millares 17 2 115" xfId="51632" xr:uid="{A8EE93D0-AAB7-49F1-8932-890B87759C0C}"/>
    <cellStyle name="Millares 17 2 116" xfId="52071" xr:uid="{61EE8F5C-68C0-4A9B-8B42-22C09C70B943}"/>
    <cellStyle name="Millares 17 2 117" xfId="52510" xr:uid="{999D2E9B-76DA-45AE-A3EE-A86014D72ACB}"/>
    <cellStyle name="Millares 17 2 118" xfId="52949" xr:uid="{30B80896-A0B0-4176-BFFD-62EE24283502}"/>
    <cellStyle name="Millares 17 2 119" xfId="53388" xr:uid="{D72D15BC-DA33-441D-85F3-D2C3FCF981B2}"/>
    <cellStyle name="Millares 17 2 12" xfId="6412" xr:uid="{1ACFA8DC-4533-4C40-A82D-FC913AA5D035}"/>
    <cellStyle name="Millares 17 2 120" xfId="53827" xr:uid="{C9227DDD-091B-4BD8-87B1-F352C5E36427}"/>
    <cellStyle name="Millares 17 2 121" xfId="54266" xr:uid="{6B0509F2-056B-4D2A-A8CB-748874AC3A62}"/>
    <cellStyle name="Millares 17 2 122" xfId="54705" xr:uid="{4BBD8832-F269-4202-8E7A-8F624B9F1114}"/>
    <cellStyle name="Millares 17 2 13" xfId="6851" xr:uid="{1361D242-AE62-42A2-A995-CA92D8EF196A}"/>
    <cellStyle name="Millares 17 2 14" xfId="7290" xr:uid="{D8323DCA-C0E0-437D-AA10-088497AA2291}"/>
    <cellStyle name="Millares 17 2 15" xfId="7729" xr:uid="{5E26FC6D-DDC0-4D25-8A4A-A9611FAA2D1E}"/>
    <cellStyle name="Millares 17 2 16" xfId="8168" xr:uid="{0BA93577-CBBC-4287-8FA7-5AC8B78F2727}"/>
    <cellStyle name="Millares 17 2 17" xfId="8607" xr:uid="{473B9257-D69D-4EB4-A8EB-7ABEAFE100CA}"/>
    <cellStyle name="Millares 17 2 18" xfId="9046" xr:uid="{8DAF41E5-0CE5-448F-A9D3-5A88E727F483}"/>
    <cellStyle name="Millares 17 2 19" xfId="9485" xr:uid="{3FBC7B55-9539-47B8-B9B1-5E93CA797EFB}"/>
    <cellStyle name="Millares 17 2 2" xfId="2179" xr:uid="{C9A121AC-9209-4E86-AA19-19234363D113}"/>
    <cellStyle name="Millares 17 2 2 10" xfId="6185" xr:uid="{C07C5312-D0EE-4CA4-8681-76B1820BB9E2}"/>
    <cellStyle name="Millares 17 2 2 100" xfId="45698" xr:uid="{9A361390-3B20-4870-8D3A-BF7524E76BAA}"/>
    <cellStyle name="Millares 17 2 2 101" xfId="46137" xr:uid="{E1464B2C-EC7F-487A-A12F-C0D3F711052B}"/>
    <cellStyle name="Millares 17 2 2 102" xfId="46576" xr:uid="{CF56F64D-8216-4502-A562-2FA878A15E39}"/>
    <cellStyle name="Millares 17 2 2 103" xfId="47015" xr:uid="{966EAA65-6677-4B7E-8913-7918327B879B}"/>
    <cellStyle name="Millares 17 2 2 104" xfId="47454" xr:uid="{9DD1F1A6-5187-4999-A242-06BBF0212EB3}"/>
    <cellStyle name="Millares 17 2 2 105" xfId="47893" xr:uid="{82E1BF06-0B0E-44CF-B956-5479AECDBD5E}"/>
    <cellStyle name="Millares 17 2 2 106" xfId="48332" xr:uid="{38888959-67E0-425D-867A-3024A32B8A97}"/>
    <cellStyle name="Millares 17 2 2 107" xfId="48771" xr:uid="{28F63309-2664-41DF-BCFF-1C8EF9C6090A}"/>
    <cellStyle name="Millares 17 2 2 108" xfId="49210" xr:uid="{B562BBA0-B653-44B1-A330-A43F7ED2D2F9}"/>
    <cellStyle name="Millares 17 2 2 109" xfId="49649" xr:uid="{DC7F2318-C7CF-413F-BE3E-0924C0E8AE5D}"/>
    <cellStyle name="Millares 17 2 2 11" xfId="6624" xr:uid="{B32003FE-1393-4A1A-825D-620C9CAEAC33}"/>
    <cellStyle name="Millares 17 2 2 110" xfId="50088" xr:uid="{A41A72F2-4F05-407F-A7CD-DE72CBA81DB2}"/>
    <cellStyle name="Millares 17 2 2 111" xfId="50527" xr:uid="{63A75414-1726-4F23-81CC-648621EC811C}"/>
    <cellStyle name="Millares 17 2 2 112" xfId="50966" xr:uid="{6180915C-1B72-4E94-A9F9-3EFB0B219617}"/>
    <cellStyle name="Millares 17 2 2 113" xfId="51405" xr:uid="{4B5D72D4-CF89-45A7-ABF2-45F3EEEE422F}"/>
    <cellStyle name="Millares 17 2 2 114" xfId="51844" xr:uid="{82822884-1CEA-47E1-921E-207CE3C15EA2}"/>
    <cellStyle name="Millares 17 2 2 115" xfId="52283" xr:uid="{F0A980E9-84A3-4A82-ADEB-CA802558C80A}"/>
    <cellStyle name="Millares 17 2 2 116" xfId="52722" xr:uid="{5D1867F6-9F3F-4D31-8464-BA0743CA0CBB}"/>
    <cellStyle name="Millares 17 2 2 117" xfId="53161" xr:uid="{DFBC463F-F7EF-4BF5-AD03-CAF3FF1BEB95}"/>
    <cellStyle name="Millares 17 2 2 118" xfId="53600" xr:uid="{E9F7BD9C-E67B-4839-9556-8035E2993DA6}"/>
    <cellStyle name="Millares 17 2 2 119" xfId="54039" xr:uid="{E3F4697B-A7BF-480B-887B-1A210B6D31A7}"/>
    <cellStyle name="Millares 17 2 2 12" xfId="7063" xr:uid="{02986426-4027-4418-80BF-CE30E6EB3291}"/>
    <cellStyle name="Millares 17 2 2 120" xfId="54478" xr:uid="{4B0F7611-D2B9-4955-BB42-55D5AEEDA26A}"/>
    <cellStyle name="Millares 17 2 2 121" xfId="54917" xr:uid="{CC8DBE8D-30E6-45AC-AB1E-41315FEE73A8}"/>
    <cellStyle name="Millares 17 2 2 13" xfId="7502" xr:uid="{0DEBEA7B-27B8-4EF3-AF58-B7CF0D1A67B9}"/>
    <cellStyle name="Millares 17 2 2 14" xfId="7941" xr:uid="{56304F04-E9D3-4DEE-81B5-F617DFB83244}"/>
    <cellStyle name="Millares 17 2 2 15" xfId="8380" xr:uid="{59455A12-D86D-42DA-842F-769B5AF7F061}"/>
    <cellStyle name="Millares 17 2 2 16" xfId="8819" xr:uid="{0A6A57A4-F487-4938-A273-8D5285E43FEA}"/>
    <cellStyle name="Millares 17 2 2 17" xfId="9258" xr:uid="{B9451CFA-FE6A-4640-ADF4-9C0EEFB34E89}"/>
    <cellStyle name="Millares 17 2 2 18" xfId="9697" xr:uid="{8DAA8563-C27D-4AD6-8D93-A9325711631C}"/>
    <cellStyle name="Millares 17 2 2 19" xfId="10136" xr:uid="{0FBC80BF-02D1-4C02-96D9-A1979F1B7215}"/>
    <cellStyle name="Millares 17 2 2 2" xfId="2673" xr:uid="{FBBA2513-7E4B-4A11-AA11-59DA46F1BD74}"/>
    <cellStyle name="Millares 17 2 2 20" xfId="10574" xr:uid="{C9416916-1668-4A56-BC65-604AABB8742C}"/>
    <cellStyle name="Millares 17 2 2 21" xfId="11013" xr:uid="{E605AB82-1769-4105-9863-6339A7C241BB}"/>
    <cellStyle name="Millares 17 2 2 22" xfId="11452" xr:uid="{331C5B72-AF4A-497D-BB8F-6EBC5BFAE0E0}"/>
    <cellStyle name="Millares 17 2 2 23" xfId="11891" xr:uid="{9FBDEA46-B117-4059-8A86-31C4817F530E}"/>
    <cellStyle name="Millares 17 2 2 24" xfId="12330" xr:uid="{9BC5C01E-CE99-48B7-8E09-B4B8D0D37C66}"/>
    <cellStyle name="Millares 17 2 2 25" xfId="12770" xr:uid="{08901644-644B-4DEB-AE24-2F0B8732CB7E}"/>
    <cellStyle name="Millares 17 2 2 26" xfId="13209" xr:uid="{97EF9B2A-9FF6-4D85-8512-DE45B82A1D9A}"/>
    <cellStyle name="Millares 17 2 2 27" xfId="13649" xr:uid="{1B35D4E9-58C4-4178-B63E-2DB0E0305BCA}"/>
    <cellStyle name="Millares 17 2 2 28" xfId="14088" xr:uid="{8FA72BC6-5D9F-4292-B8B4-8F31E5EBEA03}"/>
    <cellStyle name="Millares 17 2 2 29" xfId="14527" xr:uid="{2F553DCB-7B38-412A-A67B-2DADEEB7608A}"/>
    <cellStyle name="Millares 17 2 2 3" xfId="3112" xr:uid="{FA187F59-B16D-475B-AB56-0CEF820E095E}"/>
    <cellStyle name="Millares 17 2 2 30" xfId="14966" xr:uid="{43F910D8-0963-4C9C-AB93-B4A33A149728}"/>
    <cellStyle name="Millares 17 2 2 31" xfId="15405" xr:uid="{701B5427-80B2-40D5-A47D-0458646F8C50}"/>
    <cellStyle name="Millares 17 2 2 32" xfId="15844" xr:uid="{178B0A1B-9130-4AB2-ACD3-65001605F938}"/>
    <cellStyle name="Millares 17 2 2 33" xfId="16284" xr:uid="{9827F6DD-21B6-4A2F-AA5C-4A4231B93970}"/>
    <cellStyle name="Millares 17 2 2 34" xfId="16723" xr:uid="{4600CAAB-FB0D-4DCF-87FF-B745C6CBF23D}"/>
    <cellStyle name="Millares 17 2 2 35" xfId="17162" xr:uid="{72D736D6-BC33-4390-B3F8-A850C0404290}"/>
    <cellStyle name="Millares 17 2 2 36" xfId="17601" xr:uid="{982ABFAF-9F4C-40A7-9024-4FAA142CBA32}"/>
    <cellStyle name="Millares 17 2 2 37" xfId="18040" xr:uid="{2BCB1D3B-7BDA-437C-88EF-6C07314466F3}"/>
    <cellStyle name="Millares 17 2 2 38" xfId="18479" xr:uid="{25C95DBF-445F-4C9F-86A3-E334DE6DCCB6}"/>
    <cellStyle name="Millares 17 2 2 39" xfId="18918" xr:uid="{2AAA243D-4C11-4FE9-AAC7-C9B1B0E6EC28}"/>
    <cellStyle name="Millares 17 2 2 4" xfId="3550" xr:uid="{F98D5A4A-C96F-4769-B30F-38C746CDA336}"/>
    <cellStyle name="Millares 17 2 2 40" xfId="19357" xr:uid="{7DB6A585-5AD9-47D2-A4AA-BB4CD3BF091A}"/>
    <cellStyle name="Millares 17 2 2 41" xfId="19796" xr:uid="{5255E72A-EA71-40C5-A21E-F8ECC91C76ED}"/>
    <cellStyle name="Millares 17 2 2 42" xfId="20235" xr:uid="{21967F60-B780-42EF-AE7D-ECEC578BF8E8}"/>
    <cellStyle name="Millares 17 2 2 43" xfId="20674" xr:uid="{C8983528-1CE2-425F-936A-1613DDB1B152}"/>
    <cellStyle name="Millares 17 2 2 44" xfId="21113" xr:uid="{7AE01B11-3717-4EDC-888E-F0D070C1F0D9}"/>
    <cellStyle name="Millares 17 2 2 45" xfId="21552" xr:uid="{6BF1CF59-A532-4F22-8497-940EA4CBB337}"/>
    <cellStyle name="Millares 17 2 2 46" xfId="21991" xr:uid="{E09A3ABB-1EDD-4130-9AF1-E36E2B6E52C4}"/>
    <cellStyle name="Millares 17 2 2 47" xfId="22430" xr:uid="{FBBAC9A1-FE60-4956-A699-B50EFFCD461E}"/>
    <cellStyle name="Millares 17 2 2 48" xfId="22869" xr:uid="{08B3D037-CE12-4C58-A757-7EF1F6C6C5BE}"/>
    <cellStyle name="Millares 17 2 2 49" xfId="23308" xr:uid="{68BE5EF0-07BE-40CA-B5F2-427930FD8639}"/>
    <cellStyle name="Millares 17 2 2 5" xfId="3990" xr:uid="{211528A1-880F-462F-8B10-32EDF8AC4F8F}"/>
    <cellStyle name="Millares 17 2 2 50" xfId="23747" xr:uid="{55AB4599-FA47-413E-9C5D-65CBF8EDDDD2}"/>
    <cellStyle name="Millares 17 2 2 51" xfId="24186" xr:uid="{C2A889BF-2882-4A9C-B4AA-DB593D4251D9}"/>
    <cellStyle name="Millares 17 2 2 52" xfId="24625" xr:uid="{AE06C6A8-6B3A-46C5-B27C-A114A7C11B7D}"/>
    <cellStyle name="Millares 17 2 2 53" xfId="25064" xr:uid="{4401322B-DE5B-48F1-A01E-AD32A44B144D}"/>
    <cellStyle name="Millares 17 2 2 54" xfId="25503" xr:uid="{BD635CE2-4394-4DBA-9742-25F915E98EB5}"/>
    <cellStyle name="Millares 17 2 2 55" xfId="25942" xr:uid="{D2305C41-175E-419D-9FF6-F2605E292CA7}"/>
    <cellStyle name="Millares 17 2 2 56" xfId="26381" xr:uid="{96AD7227-2138-40CC-B2BB-CB41B9DC5D17}"/>
    <cellStyle name="Millares 17 2 2 57" xfId="26820" xr:uid="{BB5CDCDC-2A71-4F44-9602-534E39658CF0}"/>
    <cellStyle name="Millares 17 2 2 58" xfId="27259" xr:uid="{1AB6213E-EB3F-44AC-B5CF-1AEE8FABE368}"/>
    <cellStyle name="Millares 17 2 2 59" xfId="27698" xr:uid="{3BF2767A-8C32-403E-A89E-D46CCD7EC629}"/>
    <cellStyle name="Millares 17 2 2 6" xfId="4429" xr:uid="{CAB04E2B-3B8A-45C7-AE87-D728EA69E9B3}"/>
    <cellStyle name="Millares 17 2 2 60" xfId="28137" xr:uid="{47417278-5F9E-4294-86E2-F592AEC1C256}"/>
    <cellStyle name="Millares 17 2 2 61" xfId="28576" xr:uid="{C03CBD4D-9CE7-4DB7-AED9-C6EA642EDFC9}"/>
    <cellStyle name="Millares 17 2 2 62" xfId="29015" xr:uid="{FE37C580-D93D-4BFD-9FE6-3ACBA6733FEF}"/>
    <cellStyle name="Millares 17 2 2 63" xfId="29454" xr:uid="{41A44AC8-3CD9-4313-BBCC-8D79075D904E}"/>
    <cellStyle name="Millares 17 2 2 64" xfId="29893" xr:uid="{A34EE9E7-E5E2-4995-9FC9-BE82AA69DE8F}"/>
    <cellStyle name="Millares 17 2 2 65" xfId="30332" xr:uid="{D96856F3-2904-4C0C-BFF5-F52AA10A79B4}"/>
    <cellStyle name="Millares 17 2 2 66" xfId="30771" xr:uid="{F9515A74-0854-469F-BA56-C038B1D8713E}"/>
    <cellStyle name="Millares 17 2 2 67" xfId="31210" xr:uid="{2B23388F-8C63-4157-AE2B-550D3E2AA765}"/>
    <cellStyle name="Millares 17 2 2 68" xfId="31649" xr:uid="{E31B9380-6ECF-43BE-96D3-EB928C133842}"/>
    <cellStyle name="Millares 17 2 2 69" xfId="32089" xr:uid="{4B1FA89E-68A7-498F-81C7-91107B2E76F3}"/>
    <cellStyle name="Millares 17 2 2 7" xfId="4868" xr:uid="{7AFB9AB6-F320-4EDD-BD9A-72CF50CEBC17}"/>
    <cellStyle name="Millares 17 2 2 70" xfId="32528" xr:uid="{862E2786-1782-4388-88A1-8EEBBCF4E6F1}"/>
    <cellStyle name="Millares 17 2 2 71" xfId="32967" xr:uid="{786E555A-D327-43B1-A69E-3503755EA793}"/>
    <cellStyle name="Millares 17 2 2 72" xfId="33406" xr:uid="{74050090-8781-4957-90B4-75244C27F047}"/>
    <cellStyle name="Millares 17 2 2 73" xfId="33845" xr:uid="{8AC6E748-D463-495B-99CF-E590D9EDA79A}"/>
    <cellStyle name="Millares 17 2 2 74" xfId="34284" xr:uid="{B42A4A78-75A7-46A6-B905-3B5988615080}"/>
    <cellStyle name="Millares 17 2 2 75" xfId="34723" xr:uid="{80DC936A-A0AD-4547-8EF1-BEAA3BCD20C1}"/>
    <cellStyle name="Millares 17 2 2 76" xfId="35162" xr:uid="{FDC5090D-DDFB-467F-A030-FBFFC9153847}"/>
    <cellStyle name="Millares 17 2 2 77" xfId="35601" xr:uid="{74A8BADA-72CE-4109-A5F2-8DC50FA0ECEC}"/>
    <cellStyle name="Millares 17 2 2 78" xfId="36040" xr:uid="{6171EF1C-9695-4F8F-82BB-2E3C26A48FEF}"/>
    <cellStyle name="Millares 17 2 2 79" xfId="36479" xr:uid="{4A498BB0-C596-434B-812B-BCC820FD5535}"/>
    <cellStyle name="Millares 17 2 2 8" xfId="5307" xr:uid="{E73F0002-441F-4A5A-ACA4-4C5F9A7EC927}"/>
    <cellStyle name="Millares 17 2 2 80" xfId="36918" xr:uid="{586C67DB-F168-45DD-A584-121BFE686D2E}"/>
    <cellStyle name="Millares 17 2 2 81" xfId="37356" xr:uid="{173BA255-F0E2-47FE-A018-2A9590558043}"/>
    <cellStyle name="Millares 17 2 2 82" xfId="37795" xr:uid="{565368D4-02E3-4955-BE26-926019C090DF}"/>
    <cellStyle name="Millares 17 2 2 83" xfId="38234" xr:uid="{5990F910-B92F-47E9-A1F9-5BC5441AA9C1}"/>
    <cellStyle name="Millares 17 2 2 84" xfId="38673" xr:uid="{53C1ED72-F9B9-47B8-B950-909F4DAE1293}"/>
    <cellStyle name="Millares 17 2 2 85" xfId="39112" xr:uid="{AA754F83-265C-4269-9564-E1152ADB71C8}"/>
    <cellStyle name="Millares 17 2 2 86" xfId="39551" xr:uid="{87CA87E7-BD7E-438F-BA61-A5AE5FAA3B52}"/>
    <cellStyle name="Millares 17 2 2 87" xfId="39990" xr:uid="{DCC4DE9A-98E5-4023-88CC-9065D5AAC109}"/>
    <cellStyle name="Millares 17 2 2 88" xfId="40430" xr:uid="{6A226C4F-0BA9-41B7-A901-958105FDC2EF}"/>
    <cellStyle name="Millares 17 2 2 89" xfId="40869" xr:uid="{3CE486FB-EF94-496D-B68F-DF4355DBE343}"/>
    <cellStyle name="Millares 17 2 2 9" xfId="5746" xr:uid="{EFBC4F4E-A2B2-4732-8AEC-68C7FD697FF5}"/>
    <cellStyle name="Millares 17 2 2 90" xfId="41308" xr:uid="{40A4CCD3-BA61-4980-8784-F7AC8DFF39C9}"/>
    <cellStyle name="Millares 17 2 2 91" xfId="41747" xr:uid="{A0561B42-2627-43E3-B7F6-D800698BDB58}"/>
    <cellStyle name="Millares 17 2 2 92" xfId="42186" xr:uid="{9741EA30-05C7-4438-ACD1-07054770547A}"/>
    <cellStyle name="Millares 17 2 2 93" xfId="42625" xr:uid="{26F06EF6-3CAF-4301-8C80-AF8DF6036474}"/>
    <cellStyle name="Millares 17 2 2 94" xfId="43064" xr:uid="{6BCF3CF7-771A-4373-8967-F435E5063D8E}"/>
    <cellStyle name="Millares 17 2 2 95" xfId="43503" xr:uid="{D514E2AA-F243-49BC-B8ED-50BBBB027857}"/>
    <cellStyle name="Millares 17 2 2 96" xfId="43942" xr:uid="{90B21AA0-1523-4A18-98CF-73B76CFC7B88}"/>
    <cellStyle name="Millares 17 2 2 97" xfId="44381" xr:uid="{2D89387F-A620-41D2-BF30-FF5B3AFAAEC9}"/>
    <cellStyle name="Millares 17 2 2 98" xfId="44820" xr:uid="{94B54699-3EBD-45D6-AEF0-E89555C7505D}"/>
    <cellStyle name="Millares 17 2 2 99" xfId="45259" xr:uid="{E18AAA02-97D6-4B10-9A38-FEF3C91DDF32}"/>
    <cellStyle name="Millares 17 2 20" xfId="9924" xr:uid="{80167895-5ED9-49C9-BD4D-C457CE647509}"/>
    <cellStyle name="Millares 17 2 21" xfId="10362" xr:uid="{93BFC34A-865A-4BED-9C5D-EEA908A984BC}"/>
    <cellStyle name="Millares 17 2 22" xfId="10801" xr:uid="{045372A8-D5DA-4421-991D-CB589C0FECC9}"/>
    <cellStyle name="Millares 17 2 23" xfId="11240" xr:uid="{4971FBBE-9065-457D-824B-7F0D1CDC8D2E}"/>
    <cellStyle name="Millares 17 2 24" xfId="11679" xr:uid="{14F5CA4F-CC8C-4D74-B023-A74893662A2A}"/>
    <cellStyle name="Millares 17 2 25" xfId="12118" xr:uid="{FBE56DC5-0F00-45D0-8583-F1DB7FC60F97}"/>
    <cellStyle name="Millares 17 2 26" xfId="12557" xr:uid="{0D7EE2DB-5C2B-48E5-B12A-DB2CBEAAD25E}"/>
    <cellStyle name="Millares 17 2 27" xfId="12997" xr:uid="{38C07170-7372-4E3F-A3F6-9920FE2A5DB1}"/>
    <cellStyle name="Millares 17 2 28" xfId="13436" xr:uid="{B30E18B5-B271-4198-96FE-01A4F3408A66}"/>
    <cellStyle name="Millares 17 2 29" xfId="13876" xr:uid="{40D42A01-8908-466B-9B5E-04542BDF3EAD}"/>
    <cellStyle name="Millares 17 2 3" xfId="2460" xr:uid="{254DF89B-C2CE-4363-8089-4B57DF1A207A}"/>
    <cellStyle name="Millares 17 2 30" xfId="14315" xr:uid="{108825BF-5166-4CD1-8A30-43EB0F5B6405}"/>
    <cellStyle name="Millares 17 2 31" xfId="14754" xr:uid="{88553124-AEED-4BE1-82C3-DE8C2666BD51}"/>
    <cellStyle name="Millares 17 2 32" xfId="15193" xr:uid="{CC83CC4F-013B-4647-96C0-0AE1AC0F880B}"/>
    <cellStyle name="Millares 17 2 33" xfId="15632" xr:uid="{7A25C06A-8178-442C-87CB-5530E4B03117}"/>
    <cellStyle name="Millares 17 2 34" xfId="16071" xr:uid="{E693CBE7-1B8B-408C-8E9D-C9397FC8BDDA}"/>
    <cellStyle name="Millares 17 2 35" xfId="16511" xr:uid="{81800805-D039-4623-BB19-CC9A5041FBC5}"/>
    <cellStyle name="Millares 17 2 36" xfId="16950" xr:uid="{761E9972-6E68-43F7-A39B-1B749C0180F8}"/>
    <cellStyle name="Millares 17 2 37" xfId="17389" xr:uid="{71D4D9B0-75E6-4C86-87E2-86AC63F4E725}"/>
    <cellStyle name="Millares 17 2 38" xfId="17828" xr:uid="{344A362D-BCC6-4EBA-9BA1-09368426FD34}"/>
    <cellStyle name="Millares 17 2 39" xfId="18267" xr:uid="{7FE23DA2-86CE-4743-A181-26FA51EFFAF7}"/>
    <cellStyle name="Millares 17 2 4" xfId="2900" xr:uid="{5B4F00B4-C66F-4F3A-81D6-2E62B0699AAD}"/>
    <cellStyle name="Millares 17 2 40" xfId="18706" xr:uid="{740795A6-A7AF-4597-975E-5B3B55DB5011}"/>
    <cellStyle name="Millares 17 2 41" xfId="19145" xr:uid="{1247E0BC-33AC-43C6-B683-DA95541DECB2}"/>
    <cellStyle name="Millares 17 2 42" xfId="19584" xr:uid="{2A5708C4-D7A0-44AA-9EE0-F8E8937F9102}"/>
    <cellStyle name="Millares 17 2 43" xfId="20023" xr:uid="{FF1E83BA-0EA7-4F62-A98F-83096354A991}"/>
    <cellStyle name="Millares 17 2 44" xfId="20462" xr:uid="{1BD857A8-148D-4084-88D5-35CC39126107}"/>
    <cellStyle name="Millares 17 2 45" xfId="20901" xr:uid="{00FB33AB-2395-4390-8508-8C00F07DBBFE}"/>
    <cellStyle name="Millares 17 2 46" xfId="21340" xr:uid="{30E918EB-BE6A-4F31-B923-9812545D06E2}"/>
    <cellStyle name="Millares 17 2 47" xfId="21779" xr:uid="{5C128736-9AD2-4824-AA25-CE6FF3D446EE}"/>
    <cellStyle name="Millares 17 2 48" xfId="22218" xr:uid="{74E87239-BF3A-4765-A6EB-5C6E1F4052A4}"/>
    <cellStyle name="Millares 17 2 49" xfId="22657" xr:uid="{AFEF910D-9DB6-4598-9D9C-C116B2AAC2F2}"/>
    <cellStyle name="Millares 17 2 5" xfId="3338" xr:uid="{299CAC25-3492-4E39-94CA-8DE3CBB21CB2}"/>
    <cellStyle name="Millares 17 2 50" xfId="23096" xr:uid="{662E8A92-29FE-49FE-9957-5A1C90C3CDAF}"/>
    <cellStyle name="Millares 17 2 51" xfId="23535" xr:uid="{E58EEF51-8526-46BC-8E0F-E370A6DF9695}"/>
    <cellStyle name="Millares 17 2 52" xfId="23974" xr:uid="{35E46E1F-8B7D-427C-B964-411BD1490CA6}"/>
    <cellStyle name="Millares 17 2 53" xfId="24413" xr:uid="{BD8CCDD7-54D0-4517-A10E-07D2F5B6FB37}"/>
    <cellStyle name="Millares 17 2 54" xfId="24852" xr:uid="{3E60B0E2-FB9C-477A-8137-A6CCCC264C8A}"/>
    <cellStyle name="Millares 17 2 55" xfId="25291" xr:uid="{0CB1D04E-2E7B-47CD-A26C-AA92B4518960}"/>
    <cellStyle name="Millares 17 2 56" xfId="25730" xr:uid="{EA82F764-0171-4B60-81B2-66028171269E}"/>
    <cellStyle name="Millares 17 2 57" xfId="26169" xr:uid="{C17CB562-D7EC-4B83-9FE2-A50C48AF9F01}"/>
    <cellStyle name="Millares 17 2 58" xfId="26608" xr:uid="{64B1294F-76F4-4626-8410-27862302966E}"/>
    <cellStyle name="Millares 17 2 59" xfId="27047" xr:uid="{407BE33E-133A-422E-8763-F8F4451027F0}"/>
    <cellStyle name="Millares 17 2 6" xfId="3778" xr:uid="{BAF64680-EED9-470A-BD5F-F160090F598B}"/>
    <cellStyle name="Millares 17 2 60" xfId="27486" xr:uid="{6D7AAB59-EDFF-40A5-A484-34A130A759EF}"/>
    <cellStyle name="Millares 17 2 61" xfId="27925" xr:uid="{2F97AC69-1205-41EE-9571-5858DEB13605}"/>
    <cellStyle name="Millares 17 2 62" xfId="28364" xr:uid="{C48B3F93-892B-4C01-BB17-6259CB8E85D5}"/>
    <cellStyle name="Millares 17 2 63" xfId="28803" xr:uid="{FE3D43B9-F74D-489E-A37B-77EEAD345447}"/>
    <cellStyle name="Millares 17 2 64" xfId="29242" xr:uid="{1A48DD21-2897-4EED-9B62-61E69FB4F46E}"/>
    <cellStyle name="Millares 17 2 65" xfId="29681" xr:uid="{A46FE39D-D89E-46E7-B26B-562FE98894EA}"/>
    <cellStyle name="Millares 17 2 66" xfId="30120" xr:uid="{BBC88407-FF82-403B-966B-19CE526B9E3C}"/>
    <cellStyle name="Millares 17 2 67" xfId="30559" xr:uid="{ACDE70B5-C01A-4F30-9F5C-220FE1E5D491}"/>
    <cellStyle name="Millares 17 2 68" xfId="30998" xr:uid="{37E19AC5-810A-48D9-8605-D28944C07617}"/>
    <cellStyle name="Millares 17 2 69" xfId="31437" xr:uid="{968CFB5D-37B0-43C2-B559-CFDE1F02FA4C}"/>
    <cellStyle name="Millares 17 2 7" xfId="4217" xr:uid="{A36D4174-2E90-40DD-B300-C15549A3A844}"/>
    <cellStyle name="Millares 17 2 70" xfId="31876" xr:uid="{65E8B3A5-6003-414A-A4D4-6E98A4683E65}"/>
    <cellStyle name="Millares 17 2 71" xfId="32316" xr:uid="{91C47AE3-76D9-41A5-987D-AD3F244B5FFD}"/>
    <cellStyle name="Millares 17 2 72" xfId="32755" xr:uid="{1A2120BB-0F7F-495E-9D87-A7B3DF7C337E}"/>
    <cellStyle name="Millares 17 2 73" xfId="33194" xr:uid="{95FA8DB0-2A33-4D12-A749-8E4F452CCEDD}"/>
    <cellStyle name="Millares 17 2 74" xfId="33633" xr:uid="{ACF1E360-EB77-433E-B190-372205C64312}"/>
    <cellStyle name="Millares 17 2 75" xfId="34072" xr:uid="{71D79DFE-6A62-4ACC-A7D9-8D6C623B76F4}"/>
    <cellStyle name="Millares 17 2 76" xfId="34511" xr:uid="{40684D66-353F-4980-9C97-E610F7D83025}"/>
    <cellStyle name="Millares 17 2 77" xfId="34950" xr:uid="{0DAFDADD-BC29-4B94-A487-17C8BBFC9A2A}"/>
    <cellStyle name="Millares 17 2 78" xfId="35389" xr:uid="{B77DBEB4-4FBF-4E8F-91E3-3C359862E05C}"/>
    <cellStyle name="Millares 17 2 79" xfId="35828" xr:uid="{A5DAF3FD-E8D7-43CC-9AC6-F2AAF142FDEC}"/>
    <cellStyle name="Millares 17 2 8" xfId="4656" xr:uid="{0FC96785-E50A-44C9-AB53-435A82C47D8B}"/>
    <cellStyle name="Millares 17 2 80" xfId="36267" xr:uid="{0A8DBF34-82A7-41C2-84BC-A5BA32C07B0E}"/>
    <cellStyle name="Millares 17 2 81" xfId="36706" xr:uid="{655990AA-3FD6-4916-9D1A-8A2B98C1A132}"/>
    <cellStyle name="Millares 17 2 82" xfId="37144" xr:uid="{F241DE57-16D7-421C-B5A5-C6A82D5BFEB7}"/>
    <cellStyle name="Millares 17 2 83" xfId="37583" xr:uid="{381D0E7F-5370-4DC8-8642-EE54A5D944B4}"/>
    <cellStyle name="Millares 17 2 84" xfId="38022" xr:uid="{9C9CE1E5-65F9-4180-A658-596C03585EB0}"/>
    <cellStyle name="Millares 17 2 85" xfId="38461" xr:uid="{28490645-3634-459D-92DC-D5782F343C41}"/>
    <cellStyle name="Millares 17 2 86" xfId="38900" xr:uid="{8EC041F0-F563-4B7D-8EA3-F6845EAAE0BB}"/>
    <cellStyle name="Millares 17 2 87" xfId="39339" xr:uid="{AD83FFCD-89D1-43C0-A179-32E5092EF64A}"/>
    <cellStyle name="Millares 17 2 88" xfId="39778" xr:uid="{8D11EE19-F0A3-4A8A-9EDA-DEF38210AB45}"/>
    <cellStyle name="Millares 17 2 89" xfId="40218" xr:uid="{577F76BE-D0B4-4F3F-B41D-61CC401409A2}"/>
    <cellStyle name="Millares 17 2 9" xfId="5095" xr:uid="{B71BB266-80A3-4AFA-ACFF-C4C42F4CCF64}"/>
    <cellStyle name="Millares 17 2 90" xfId="40657" xr:uid="{2887FD3C-9447-45DA-A04D-8DCFA07657B2}"/>
    <cellStyle name="Millares 17 2 91" xfId="41096" xr:uid="{83028FB7-E926-4B2B-A00E-E4BEF7FCC0F5}"/>
    <cellStyle name="Millares 17 2 92" xfId="41535" xr:uid="{F4407E3D-76DF-47E7-8F19-A08E5CFC15B4}"/>
    <cellStyle name="Millares 17 2 93" xfId="41974" xr:uid="{8C111A30-35C6-46DB-B6AE-D76A84A44B8F}"/>
    <cellStyle name="Millares 17 2 94" xfId="42413" xr:uid="{DB2E9F80-BA5D-4DBD-A895-85767EE8CA05}"/>
    <cellStyle name="Millares 17 2 95" xfId="42852" xr:uid="{BB6B7704-731D-470A-960E-8BD85A9A243E}"/>
    <cellStyle name="Millares 17 2 96" xfId="43291" xr:uid="{4397D2F1-9FA6-49E6-9B8B-91D27027A18B}"/>
    <cellStyle name="Millares 17 2 97" xfId="43730" xr:uid="{8A2CE840-7028-474D-AFC7-ED51E4FC9130}"/>
    <cellStyle name="Millares 17 2 98" xfId="44169" xr:uid="{5905CE5B-062F-43C8-98F6-07198E26D293}"/>
    <cellStyle name="Millares 17 2 99" xfId="44608" xr:uid="{F9E58694-79E4-44B2-AED6-95C365447BCA}"/>
    <cellStyle name="Millares 17 20" xfId="9379" xr:uid="{268D1A55-56E3-496C-B7DA-C05EF11FA0F8}"/>
    <cellStyle name="Millares 17 21" xfId="9818" xr:uid="{32BB8575-8FA3-498E-B626-45A9F9C3BF69}"/>
    <cellStyle name="Millares 17 22" xfId="10256" xr:uid="{57B6DDA4-E3D4-4AC3-90CE-670635F206BB}"/>
    <cellStyle name="Millares 17 23" xfId="10695" xr:uid="{B4486303-3E55-45BE-8CF0-8A5C36976875}"/>
    <cellStyle name="Millares 17 24" xfId="11134" xr:uid="{4AC1C035-A0B7-443C-A143-B1FBEAD70B88}"/>
    <cellStyle name="Millares 17 25" xfId="11573" xr:uid="{BEA5F747-ECF9-4B0A-859B-A0714FEA4143}"/>
    <cellStyle name="Millares 17 26" xfId="12012" xr:uid="{C307F791-C772-4D2B-A0BB-46376C9CB1C0}"/>
    <cellStyle name="Millares 17 27" xfId="12451" xr:uid="{D8702703-1AAE-491D-87AF-86F7071152EF}"/>
    <cellStyle name="Millares 17 28" xfId="12891" xr:uid="{C0FC4DE1-82C0-4E41-B649-2E5CD7DDF0AF}"/>
    <cellStyle name="Millares 17 29" xfId="13330" xr:uid="{C2F32166-4567-4E92-9377-2D4C91EE3E61}"/>
    <cellStyle name="Millares 17 3" xfId="1658" xr:uid="{1FB1F908-2680-4AA9-A2C2-9A7622D4D868}"/>
    <cellStyle name="Millares 17 3 10" xfId="6079" xr:uid="{1F037436-2ADC-42CD-80E9-505DC7CC4543}"/>
    <cellStyle name="Millares 17 3 100" xfId="45592" xr:uid="{D404D80D-0FCF-42E5-BE21-2F96DF8AC65C}"/>
    <cellStyle name="Millares 17 3 101" xfId="46031" xr:uid="{1186F807-E8A0-4CDC-8826-BB3F4A1AFD87}"/>
    <cellStyle name="Millares 17 3 102" xfId="46470" xr:uid="{DA34ABA9-B48C-4349-9CBF-DF0D08B3E800}"/>
    <cellStyle name="Millares 17 3 103" xfId="46909" xr:uid="{DED102F1-1554-46AE-8B98-62B2BB0665AC}"/>
    <cellStyle name="Millares 17 3 104" xfId="47348" xr:uid="{75BEFAF1-444D-4C80-BBD9-0B5CC9E1A420}"/>
    <cellStyle name="Millares 17 3 105" xfId="47787" xr:uid="{0E9AEA55-DAF2-42DC-A576-E8FB13A17604}"/>
    <cellStyle name="Millares 17 3 106" xfId="48226" xr:uid="{C8C8D9D3-093E-4A5E-BAF9-13C5D9F54365}"/>
    <cellStyle name="Millares 17 3 107" xfId="48665" xr:uid="{48D3A1CF-001D-41F3-AB73-F7E60285A2F1}"/>
    <cellStyle name="Millares 17 3 108" xfId="49104" xr:uid="{F31AD122-5A10-4DB0-95D8-BB409FCB60FA}"/>
    <cellStyle name="Millares 17 3 109" xfId="49543" xr:uid="{C4437CBC-4971-4100-A7FD-9C6C1D118CE9}"/>
    <cellStyle name="Millares 17 3 11" xfId="6518" xr:uid="{EDA6119B-C157-4E6D-96E6-9917ED0963A5}"/>
    <cellStyle name="Millares 17 3 110" xfId="49982" xr:uid="{477CD0E4-523D-4459-B0B7-17C3463ADF86}"/>
    <cellStyle name="Millares 17 3 111" xfId="50421" xr:uid="{2553DD52-F115-41FB-90F6-7727B4A3C775}"/>
    <cellStyle name="Millares 17 3 112" xfId="50860" xr:uid="{E77B5EAA-FFA2-41C3-8776-3339175F5DAE}"/>
    <cellStyle name="Millares 17 3 113" xfId="51299" xr:uid="{6C593CBC-5016-466A-9DB0-FFC14FF0E6A9}"/>
    <cellStyle name="Millares 17 3 114" xfId="51738" xr:uid="{17642A5F-F4F1-4151-BF77-62D24C13BE9B}"/>
    <cellStyle name="Millares 17 3 115" xfId="52177" xr:uid="{052D4061-DB9A-43B0-8EFF-95B33CECAC15}"/>
    <cellStyle name="Millares 17 3 116" xfId="52616" xr:uid="{E424B337-6EA6-4744-B9C3-B69744D6BFC6}"/>
    <cellStyle name="Millares 17 3 117" xfId="53055" xr:uid="{2D99BCA1-021D-4E97-933C-2A1F3C743F90}"/>
    <cellStyle name="Millares 17 3 118" xfId="53494" xr:uid="{F6221273-9487-4E62-A6C4-DB8D5D00D6E1}"/>
    <cellStyle name="Millares 17 3 119" xfId="53933" xr:uid="{6013FAA9-A2BF-44AE-9C66-FB18DF9B957A}"/>
    <cellStyle name="Millares 17 3 12" xfId="6957" xr:uid="{09CC13BD-2939-4592-B0D1-ECB51469B211}"/>
    <cellStyle name="Millares 17 3 120" xfId="54372" xr:uid="{DE1BA866-1139-4D95-A061-FF860C71F490}"/>
    <cellStyle name="Millares 17 3 121" xfId="54811" xr:uid="{8F66D1F7-FDBB-43FB-B082-9AB975DE6A1C}"/>
    <cellStyle name="Millares 17 3 13" xfId="7396" xr:uid="{A7C5FF18-5AAF-4117-BA90-3E60A24F738A}"/>
    <cellStyle name="Millares 17 3 14" xfId="7835" xr:uid="{97F089D2-FEE2-4430-8F45-A9A237AB641C}"/>
    <cellStyle name="Millares 17 3 15" xfId="8274" xr:uid="{D9530B86-9F57-4044-ACCD-991002310D2F}"/>
    <cellStyle name="Millares 17 3 16" xfId="8713" xr:uid="{702D0F4E-432F-489A-9BA7-1B7DDB6969C9}"/>
    <cellStyle name="Millares 17 3 17" xfId="9152" xr:uid="{65E45164-1CD2-4C94-8BF2-987E6FF8DE17}"/>
    <cellStyle name="Millares 17 3 18" xfId="9591" xr:uid="{F12477AB-ED25-43A1-A6D6-7166A42977BD}"/>
    <cellStyle name="Millares 17 3 19" xfId="10030" xr:uid="{DEA92734-A89D-437E-91E1-674A29824C55}"/>
    <cellStyle name="Millares 17 3 2" xfId="2567" xr:uid="{660718F9-9A15-4284-BF56-419CDE61695A}"/>
    <cellStyle name="Millares 17 3 20" xfId="10468" xr:uid="{90935AB7-CCB5-4CDD-9A11-91D806C42C7D}"/>
    <cellStyle name="Millares 17 3 21" xfId="10907" xr:uid="{B185C503-6863-44ED-BEFB-4335A79E7FBD}"/>
    <cellStyle name="Millares 17 3 22" xfId="11346" xr:uid="{C4310615-1A91-46D5-BECD-B03F4FEAFD6B}"/>
    <cellStyle name="Millares 17 3 23" xfId="11785" xr:uid="{74AC2BBD-6C3F-4D85-973F-C6A958A6C828}"/>
    <cellStyle name="Millares 17 3 24" xfId="12224" xr:uid="{2E75D178-75BD-4605-B43B-7DAB09619CCB}"/>
    <cellStyle name="Millares 17 3 25" xfId="12664" xr:uid="{47316F0F-7296-4FAA-9179-8736C4AF7846}"/>
    <cellStyle name="Millares 17 3 26" xfId="13103" xr:uid="{A7B4DABF-89E4-435F-809C-164BE262D81C}"/>
    <cellStyle name="Millares 17 3 27" xfId="13543" xr:uid="{FB6D34C7-B837-45B8-A31F-2BC51D20EF1E}"/>
    <cellStyle name="Millares 17 3 28" xfId="13982" xr:uid="{D3AB6873-7690-407A-9270-0FC5798E837D}"/>
    <cellStyle name="Millares 17 3 29" xfId="14421" xr:uid="{30BF980F-2106-42A0-8B8E-1C128CA9B535}"/>
    <cellStyle name="Millares 17 3 3" xfId="3006" xr:uid="{635D42FA-66E5-434C-ABF0-B58C3B7FCC6C}"/>
    <cellStyle name="Millares 17 3 30" xfId="14860" xr:uid="{466115E4-A411-49D7-86FC-09223D6F1B1F}"/>
    <cellStyle name="Millares 17 3 31" xfId="15299" xr:uid="{3317AF5C-5973-452D-ACDB-2ACC6BDDBBEC}"/>
    <cellStyle name="Millares 17 3 32" xfId="15738" xr:uid="{6B4C3CA2-033A-4C21-AD2A-7B9C4CA81360}"/>
    <cellStyle name="Millares 17 3 33" xfId="16178" xr:uid="{9A22DBD3-94CB-4EEF-AC65-D01B9D8ED3D7}"/>
    <cellStyle name="Millares 17 3 34" xfId="16617" xr:uid="{EE5D3EA6-184A-474D-A15D-7232D754CDAC}"/>
    <cellStyle name="Millares 17 3 35" xfId="17056" xr:uid="{AA587DC2-21A1-4A5C-AF3C-E8611A1297BA}"/>
    <cellStyle name="Millares 17 3 36" xfId="17495" xr:uid="{23665A14-1E2B-400D-A8DB-01EF560BBCE9}"/>
    <cellStyle name="Millares 17 3 37" xfId="17934" xr:uid="{F1C81028-EEFE-479B-A379-9EFBA3128479}"/>
    <cellStyle name="Millares 17 3 38" xfId="18373" xr:uid="{21ABCF3D-BA8B-4B27-9245-CB167CEBC505}"/>
    <cellStyle name="Millares 17 3 39" xfId="18812" xr:uid="{86BDC896-3F1E-4E88-8BA3-703F13656D3C}"/>
    <cellStyle name="Millares 17 3 4" xfId="3444" xr:uid="{0DA6548E-7D0C-4022-BBE6-3442B36038F2}"/>
    <cellStyle name="Millares 17 3 40" xfId="19251" xr:uid="{7C24E10B-45EB-421B-AB30-69E668F69A5F}"/>
    <cellStyle name="Millares 17 3 41" xfId="19690" xr:uid="{2CD9AC1F-4845-4CA5-ACA5-E15F59A64407}"/>
    <cellStyle name="Millares 17 3 42" xfId="20129" xr:uid="{AEFBA948-8438-4039-8885-86363B4909A8}"/>
    <cellStyle name="Millares 17 3 43" xfId="20568" xr:uid="{A0BD9DB1-C646-44C6-A5FD-36BE6DC31626}"/>
    <cellStyle name="Millares 17 3 44" xfId="21007" xr:uid="{4611A0A4-E601-4EB8-BF4C-7C1266E0D31E}"/>
    <cellStyle name="Millares 17 3 45" xfId="21446" xr:uid="{05FAC81A-CDAB-4E2B-9918-D7C280DCFFB8}"/>
    <cellStyle name="Millares 17 3 46" xfId="21885" xr:uid="{8AC21EDA-7359-4BC1-95A0-404B8FFFDC52}"/>
    <cellStyle name="Millares 17 3 47" xfId="22324" xr:uid="{262B3DC4-3212-4A64-8C53-C2AAF4F9EE9D}"/>
    <cellStyle name="Millares 17 3 48" xfId="22763" xr:uid="{216E3E2E-2727-40A0-A089-83B8DF7C7B52}"/>
    <cellStyle name="Millares 17 3 49" xfId="23202" xr:uid="{ECA26687-BBA5-4490-82FB-0DBB86A37DF0}"/>
    <cellStyle name="Millares 17 3 5" xfId="3884" xr:uid="{8ACC1230-3EBB-4854-B112-B584AF96C8BE}"/>
    <cellStyle name="Millares 17 3 50" xfId="23641" xr:uid="{734C3395-5784-43D0-A37F-1F01AA4705C8}"/>
    <cellStyle name="Millares 17 3 51" xfId="24080" xr:uid="{A3061FD1-78FB-4A46-A541-D63550E2203E}"/>
    <cellStyle name="Millares 17 3 52" xfId="24519" xr:uid="{EB21599B-1D2E-43AE-A52E-344E9F2BA303}"/>
    <cellStyle name="Millares 17 3 53" xfId="24958" xr:uid="{499A97B0-095F-4390-B5BA-04C10DD00D5B}"/>
    <cellStyle name="Millares 17 3 54" xfId="25397" xr:uid="{92C3470B-FEBE-4120-8042-88E640C451AB}"/>
    <cellStyle name="Millares 17 3 55" xfId="25836" xr:uid="{1EB3E507-5F44-4ABB-9D1D-280A4884254E}"/>
    <cellStyle name="Millares 17 3 56" xfId="26275" xr:uid="{4856CE6B-B7E1-4136-AA5E-A6134DFBAEAB}"/>
    <cellStyle name="Millares 17 3 57" xfId="26714" xr:uid="{2B912821-3721-4E36-8FDA-6E89BA8A9E70}"/>
    <cellStyle name="Millares 17 3 58" xfId="27153" xr:uid="{8240B612-6C9E-4C59-8316-9B55A6FBCA32}"/>
    <cellStyle name="Millares 17 3 59" xfId="27592" xr:uid="{2E001ABC-386F-47B5-9C6C-9A580A05D1CF}"/>
    <cellStyle name="Millares 17 3 6" xfId="4323" xr:uid="{EA3D0979-8E6C-4D70-9DC9-27BA184355ED}"/>
    <cellStyle name="Millares 17 3 60" xfId="28031" xr:uid="{991FF8AE-FD0C-443D-8D80-E186A01D7633}"/>
    <cellStyle name="Millares 17 3 61" xfId="28470" xr:uid="{52798AF3-E714-420A-B62A-A6D94F1FF9A6}"/>
    <cellStyle name="Millares 17 3 62" xfId="28909" xr:uid="{85B5A19C-9841-46B1-9A39-06655546DE05}"/>
    <cellStyle name="Millares 17 3 63" xfId="29348" xr:uid="{14AC5751-40AD-46CC-928D-66E0FFF01B78}"/>
    <cellStyle name="Millares 17 3 64" xfId="29787" xr:uid="{322D2DE6-0847-43BA-B6C6-93BAACFB13B9}"/>
    <cellStyle name="Millares 17 3 65" xfId="30226" xr:uid="{FD07CA65-ED14-4551-8011-AC8CFA1E81E2}"/>
    <cellStyle name="Millares 17 3 66" xfId="30665" xr:uid="{EA3A640B-4406-4F7D-B5A2-60D434777846}"/>
    <cellStyle name="Millares 17 3 67" xfId="31104" xr:uid="{0D77A6E2-00D4-413A-8CD4-3154891E1FA9}"/>
    <cellStyle name="Millares 17 3 68" xfId="31543" xr:uid="{30E8DECD-FA67-4FEC-8DFD-0A4848939D09}"/>
    <cellStyle name="Millares 17 3 69" xfId="31983" xr:uid="{28C6EA39-ED85-45C6-BAA1-89E3212F831F}"/>
    <cellStyle name="Millares 17 3 7" xfId="4762" xr:uid="{F6A69D96-CF40-4391-B66B-00791CD84876}"/>
    <cellStyle name="Millares 17 3 70" xfId="32422" xr:uid="{56003F12-9A58-4F0A-BE8F-C951ECCE5B3B}"/>
    <cellStyle name="Millares 17 3 71" xfId="32861" xr:uid="{96BE9EC0-EED2-47D9-B842-17BBC588E80F}"/>
    <cellStyle name="Millares 17 3 72" xfId="33300" xr:uid="{B304514B-4CED-4768-87A8-5918700F8742}"/>
    <cellStyle name="Millares 17 3 73" xfId="33739" xr:uid="{2D81B222-B231-4BCE-8045-F312CBE0D6D7}"/>
    <cellStyle name="Millares 17 3 74" xfId="34178" xr:uid="{E1A9994D-30BD-471D-B1C5-75054F113163}"/>
    <cellStyle name="Millares 17 3 75" xfId="34617" xr:uid="{AD771455-2278-41B0-8F3F-66A850C7C746}"/>
    <cellStyle name="Millares 17 3 76" xfId="35056" xr:uid="{00FDF1C2-51A7-4AB7-A61D-2144EC6BD085}"/>
    <cellStyle name="Millares 17 3 77" xfId="35495" xr:uid="{4D191F8F-A6AD-4B93-BB41-1331E0DD01C6}"/>
    <cellStyle name="Millares 17 3 78" xfId="35934" xr:uid="{20687B71-6647-4A3D-B3DB-1A59E2B35A2D}"/>
    <cellStyle name="Millares 17 3 79" xfId="36373" xr:uid="{02A3A2FD-6977-4B9B-A6CC-E57C9B1A7041}"/>
    <cellStyle name="Millares 17 3 8" xfId="5201" xr:uid="{682A9CBB-2714-4813-955A-ACE4E2DF6773}"/>
    <cellStyle name="Millares 17 3 80" xfId="36812" xr:uid="{44C68231-8F93-4727-8B89-ED053B10E025}"/>
    <cellStyle name="Millares 17 3 81" xfId="37250" xr:uid="{E70A223D-D639-4D9A-9D40-98269860667C}"/>
    <cellStyle name="Millares 17 3 82" xfId="37689" xr:uid="{8185187E-62D1-4116-AC62-D0C75ECCDDA1}"/>
    <cellStyle name="Millares 17 3 83" xfId="38128" xr:uid="{083FC951-1DC9-4287-8037-D003FD07A2D8}"/>
    <cellStyle name="Millares 17 3 84" xfId="38567" xr:uid="{5902E7BE-BE3D-430F-8F5F-4FFFE097AE51}"/>
    <cellStyle name="Millares 17 3 85" xfId="39006" xr:uid="{4143F954-4F80-4BA7-874C-5CF2BDC377B2}"/>
    <cellStyle name="Millares 17 3 86" xfId="39445" xr:uid="{EDAA5029-1BC1-45DC-9EA0-B82F2EAE1954}"/>
    <cellStyle name="Millares 17 3 87" xfId="39884" xr:uid="{A68B18A8-0778-4B9B-B539-D25FA51F7AA3}"/>
    <cellStyle name="Millares 17 3 88" xfId="40324" xr:uid="{C14BEE0F-72D8-444A-918E-FE943AB0B500}"/>
    <cellStyle name="Millares 17 3 89" xfId="40763" xr:uid="{686A144E-C4BD-4D32-B50D-830D04F3EE3E}"/>
    <cellStyle name="Millares 17 3 9" xfId="5640" xr:uid="{FEF04674-2F41-4DB8-A4B4-B3C57221FCF1}"/>
    <cellStyle name="Millares 17 3 90" xfId="41202" xr:uid="{56BE8CED-F0B3-4EA2-8D2F-457A04E03CE2}"/>
    <cellStyle name="Millares 17 3 91" xfId="41641" xr:uid="{A636ACFF-128F-4B4B-A7CD-73512E78EF8B}"/>
    <cellStyle name="Millares 17 3 92" xfId="42080" xr:uid="{C2C330E9-855E-496B-91FF-42F66674558A}"/>
    <cellStyle name="Millares 17 3 93" xfId="42519" xr:uid="{FDC76EDE-6506-4AB6-A133-C93EF466013B}"/>
    <cellStyle name="Millares 17 3 94" xfId="42958" xr:uid="{A0105312-B15B-491F-A4E0-1382BB0EE852}"/>
    <cellStyle name="Millares 17 3 95" xfId="43397" xr:uid="{D46DA255-BA15-4F9B-908E-C1FC8E8930C0}"/>
    <cellStyle name="Millares 17 3 96" xfId="43836" xr:uid="{716F7BC4-5A01-4300-B4CE-83A7A053B38F}"/>
    <cellStyle name="Millares 17 3 97" xfId="44275" xr:uid="{35E09C61-B7FD-4D6D-8103-4CCC22BDE617}"/>
    <cellStyle name="Millares 17 3 98" xfId="44714" xr:uid="{6C474CD8-368F-49DD-AC16-8DF94E7718C7}"/>
    <cellStyle name="Millares 17 3 99" xfId="45153" xr:uid="{C79FEA05-5B36-434A-B98D-9C7E45ED8C74}"/>
    <cellStyle name="Millares 17 30" xfId="13770" xr:uid="{CFC6C747-7DB5-4249-AEA4-7D6ECC5AB262}"/>
    <cellStyle name="Millares 17 31" xfId="14209" xr:uid="{FF4A8769-DFD3-47A2-9367-DBF15E3F91A6}"/>
    <cellStyle name="Millares 17 32" xfId="14648" xr:uid="{8FAA3800-17F4-4811-ACA6-1A57D954699D}"/>
    <cellStyle name="Millares 17 33" xfId="15087" xr:uid="{C807B3C5-D09F-4AEC-8FAB-9FECEE01D7B6}"/>
    <cellStyle name="Millares 17 34" xfId="15526" xr:uid="{63D1ACA2-3995-4BF7-9B59-25FB1AE87967}"/>
    <cellStyle name="Millares 17 35" xfId="15965" xr:uid="{7E36CEEE-17B4-4F5D-A303-B8C9C753DA47}"/>
    <cellStyle name="Millares 17 36" xfId="16405" xr:uid="{D49A114C-0BC9-4502-BB7A-990FC07C5D30}"/>
    <cellStyle name="Millares 17 37" xfId="16844" xr:uid="{5F43422A-32EB-420C-A925-43CC0F444770}"/>
    <cellStyle name="Millares 17 38" xfId="17283" xr:uid="{052B5D0E-A324-4F04-B2B4-54DB27618565}"/>
    <cellStyle name="Millares 17 39" xfId="17722" xr:uid="{3049A1E4-77F6-4D91-8F50-60FB2256D10A}"/>
    <cellStyle name="Millares 17 4" xfId="2354" xr:uid="{F90DBA1B-C0CF-4444-9924-A9156438F45F}"/>
    <cellStyle name="Millares 17 40" xfId="18161" xr:uid="{6A583CC8-CA1F-4D27-B11A-BE1B72EB76E2}"/>
    <cellStyle name="Millares 17 41" xfId="18600" xr:uid="{63234109-3604-415E-BB7F-57EA44021F6C}"/>
    <cellStyle name="Millares 17 42" xfId="19039" xr:uid="{458DFB69-1926-4FD1-BF6D-9A8FEBB74B30}"/>
    <cellStyle name="Millares 17 43" xfId="19478" xr:uid="{B829BD28-F0AA-413E-922B-364B7D4B3FF5}"/>
    <cellStyle name="Millares 17 44" xfId="19917" xr:uid="{95F62894-2807-4243-B2EB-26A340BD9E22}"/>
    <cellStyle name="Millares 17 45" xfId="20356" xr:uid="{AD073834-A252-449C-8A9E-E1AC5202BB44}"/>
    <cellStyle name="Millares 17 46" xfId="20795" xr:uid="{4EDE17BE-64FC-46CE-9193-241DCFDA8B0B}"/>
    <cellStyle name="Millares 17 47" xfId="21234" xr:uid="{D502B3AB-4AD9-4510-A9EF-3101FFF36AA4}"/>
    <cellStyle name="Millares 17 48" xfId="21673" xr:uid="{5C862BDC-270F-4946-BB21-D5B557A2153F}"/>
    <cellStyle name="Millares 17 49" xfId="22112" xr:uid="{74A888D4-6185-46DC-B3DC-6FCFC71F1D33}"/>
    <cellStyle name="Millares 17 5" xfId="2794" xr:uid="{F646B069-0C15-4042-967E-4B2F812162DE}"/>
    <cellStyle name="Millares 17 50" xfId="22551" xr:uid="{F2A02515-D55A-4739-9789-2723602979E8}"/>
    <cellStyle name="Millares 17 51" xfId="22990" xr:uid="{8ABDDBEA-6D04-4703-A3A3-BB0471761BF2}"/>
    <cellStyle name="Millares 17 52" xfId="23429" xr:uid="{8CDD17DC-3C57-47CC-9126-9A1C405179DD}"/>
    <cellStyle name="Millares 17 53" xfId="23868" xr:uid="{9BDDC4C6-9E7E-4372-912A-1D35275D02E6}"/>
    <cellStyle name="Millares 17 54" xfId="24307" xr:uid="{E0B0A542-A0B3-4E38-B48E-73ACD81B7335}"/>
    <cellStyle name="Millares 17 55" xfId="24746" xr:uid="{7F303EEF-301E-4613-97E3-658D3C0C6250}"/>
    <cellStyle name="Millares 17 56" xfId="25185" xr:uid="{09ABE16D-5FB3-458D-A2CA-4650BD86D97B}"/>
    <cellStyle name="Millares 17 57" xfId="25624" xr:uid="{E66301AC-CF30-436C-AF43-A5A41813FA71}"/>
    <cellStyle name="Millares 17 58" xfId="26063" xr:uid="{DAA0AD03-A55A-425B-ABFF-5395B9BAF6A5}"/>
    <cellStyle name="Millares 17 59" xfId="26502" xr:uid="{3488447B-90A0-434D-94B8-26C31EBC121A}"/>
    <cellStyle name="Millares 17 6" xfId="3232" xr:uid="{5C767556-A75C-42FC-A5FC-947DF6601D96}"/>
    <cellStyle name="Millares 17 60" xfId="26941" xr:uid="{40671058-74D1-485C-8952-5AB03FFD41A0}"/>
    <cellStyle name="Millares 17 61" xfId="27380" xr:uid="{C1187566-8A8E-4BEC-91D4-95730051B1B6}"/>
    <cellStyle name="Millares 17 62" xfId="27819" xr:uid="{BB475047-2A2D-451B-B7B2-1B7139E6ED39}"/>
    <cellStyle name="Millares 17 63" xfId="28258" xr:uid="{28E9FF56-72BA-4A6F-9B41-5C71E30AE012}"/>
    <cellStyle name="Millares 17 64" xfId="28697" xr:uid="{C90B264A-4775-4144-8711-884FAF5FC421}"/>
    <cellStyle name="Millares 17 65" xfId="29136" xr:uid="{29D84065-FBB1-445E-BBE3-FD7981EBEE90}"/>
    <cellStyle name="Millares 17 66" xfId="29575" xr:uid="{8CEA5191-0296-40DB-91AD-19C8D19D5436}"/>
    <cellStyle name="Millares 17 67" xfId="30014" xr:uid="{C74FF377-5355-405B-BCE4-04328FCE7737}"/>
    <cellStyle name="Millares 17 68" xfId="30453" xr:uid="{68D93677-FBE4-40A0-97F4-0E6D8CA3AB88}"/>
    <cellStyle name="Millares 17 69" xfId="30892" xr:uid="{51410F9F-3AFD-42B5-A06C-87F4A0D9D450}"/>
    <cellStyle name="Millares 17 7" xfId="3672" xr:uid="{ED785BD7-FB45-46F9-8DB3-B95586982200}"/>
    <cellStyle name="Millares 17 70" xfId="31331" xr:uid="{833BCD56-F44C-4C55-A086-D858B2CDDCA3}"/>
    <cellStyle name="Millares 17 71" xfId="31770" xr:uid="{560F74F8-6A02-4381-B6F4-2C94C9F02ED6}"/>
    <cellStyle name="Millares 17 72" xfId="32210" xr:uid="{9AE892C8-CE65-488C-8068-F59F34143AB5}"/>
    <cellStyle name="Millares 17 73" xfId="32649" xr:uid="{D0DC4787-835E-47EC-9048-C0D952E03B7B}"/>
    <cellStyle name="Millares 17 74" xfId="33088" xr:uid="{75C6A220-02D8-405A-95E8-B24D40375EFF}"/>
    <cellStyle name="Millares 17 75" xfId="33527" xr:uid="{9E4D7803-150D-4154-9524-0BC520F86E30}"/>
    <cellStyle name="Millares 17 76" xfId="33966" xr:uid="{A70DA928-8B1C-4864-B86B-1E9FC66724CF}"/>
    <cellStyle name="Millares 17 77" xfId="34405" xr:uid="{D3CAE844-2828-4B11-9F3D-12272BB56B5C}"/>
    <cellStyle name="Millares 17 78" xfId="34844" xr:uid="{2783ED1A-1004-4A9A-8FB0-72B3B70D4719}"/>
    <cellStyle name="Millares 17 79" xfId="35283" xr:uid="{8BE6415D-B8E8-43BD-B2A7-B18F7D6ED1BA}"/>
    <cellStyle name="Millares 17 8" xfId="4111" xr:uid="{93AEC171-378C-4ECE-B9FD-6A5B5CA932A1}"/>
    <cellStyle name="Millares 17 80" xfId="35722" xr:uid="{689A31D9-0314-44CB-8F5D-A155D469017D}"/>
    <cellStyle name="Millares 17 81" xfId="36161" xr:uid="{9B06C0E1-A0A8-409E-805F-18DC002C6DA6}"/>
    <cellStyle name="Millares 17 82" xfId="36600" xr:uid="{2FB1EF2B-9425-4B09-AAF7-E91389E0779A}"/>
    <cellStyle name="Millares 17 83" xfId="37038" xr:uid="{B2D6618D-C9A7-4506-8C4A-22567CEC0B63}"/>
    <cellStyle name="Millares 17 84" xfId="37477" xr:uid="{AA663B6A-ABCA-4152-BECC-396AA0D43EF3}"/>
    <cellStyle name="Millares 17 85" xfId="37916" xr:uid="{ABAB2B9F-DB33-47EC-867B-9750FBDB7396}"/>
    <cellStyle name="Millares 17 86" xfId="38355" xr:uid="{22A15B7F-B0F3-465C-B528-365F87B5BF99}"/>
    <cellStyle name="Millares 17 87" xfId="38794" xr:uid="{45B042BD-E8DA-4F7E-89EA-181E6CE8A70A}"/>
    <cellStyle name="Millares 17 88" xfId="39233" xr:uid="{36CDAD35-5E9E-45D4-9A2F-8C2DF56AAFF6}"/>
    <cellStyle name="Millares 17 89" xfId="39672" xr:uid="{D748F7CB-3C47-4A24-98A9-B0FA4813225B}"/>
    <cellStyle name="Millares 17 9" xfId="4550" xr:uid="{F23E3101-8137-4E83-9A17-B6B098AB402C}"/>
    <cellStyle name="Millares 17 90" xfId="40112" xr:uid="{94343F67-24A7-4D16-93E2-773740350DA5}"/>
    <cellStyle name="Millares 17 91" xfId="40551" xr:uid="{7241B3EC-A051-4EB8-9E7A-8D5D8C099670}"/>
    <cellStyle name="Millares 17 92" xfId="40990" xr:uid="{CFC08822-D2B8-4F50-A036-314B88458B20}"/>
    <cellStyle name="Millares 17 93" xfId="41429" xr:uid="{83ED5F0B-BCB3-479F-AD39-6386B2EA28F9}"/>
    <cellStyle name="Millares 17 94" xfId="41868" xr:uid="{2A973DF3-ADB3-44B8-BD46-7AE89EAA5EBA}"/>
    <cellStyle name="Millares 17 95" xfId="42307" xr:uid="{C02F7687-61B8-4447-B200-62B1949EEB87}"/>
    <cellStyle name="Millares 17 96" xfId="42746" xr:uid="{9C9DAAA3-BA8E-4ABD-BEBE-6F299671675A}"/>
    <cellStyle name="Millares 17 97" xfId="43185" xr:uid="{4AC25A65-CFE6-46AD-80C7-196AF826EC35}"/>
    <cellStyle name="Millares 17 98" xfId="43624" xr:uid="{6B44F9FD-5F7B-4710-A32F-DEAC7FE2D96D}"/>
    <cellStyle name="Millares 17 99" xfId="44063" xr:uid="{D3541BAB-3F6C-4B0A-8D99-80D37B5EC863}"/>
    <cellStyle name="Millares 18" xfId="672" xr:uid="{9C82CC79-2BE9-48E0-B25D-DA60A5E4F5AD}"/>
    <cellStyle name="Millares 18 10" xfId="5439" xr:uid="{8E7F16D1-CED8-4D13-AE44-48B079589FDC}"/>
    <cellStyle name="Millares 18 100" xfId="44952" xr:uid="{3B707662-1F51-4FC8-A5C2-DC9189C3DA38}"/>
    <cellStyle name="Millares 18 101" xfId="45391" xr:uid="{33211409-8C70-480D-B592-B9103911F136}"/>
    <cellStyle name="Millares 18 102" xfId="45830" xr:uid="{FFCC135D-4D7D-4321-9397-97455553CA7B}"/>
    <cellStyle name="Millares 18 103" xfId="46269" xr:uid="{B0CC3176-C8DF-4861-A0F0-7A84AEF43095}"/>
    <cellStyle name="Millares 18 104" xfId="46708" xr:uid="{DA0B3003-E1FC-4D0B-95B5-DCB3303A4315}"/>
    <cellStyle name="Millares 18 105" xfId="47147" xr:uid="{4525B596-0C31-42CB-8784-71F02E8B5C33}"/>
    <cellStyle name="Millares 18 106" xfId="47586" xr:uid="{FEA26583-0348-4A5E-A43E-EF9D6900B8DF}"/>
    <cellStyle name="Millares 18 107" xfId="48025" xr:uid="{53D57D50-F0D0-46D5-88D4-113D2B0F4565}"/>
    <cellStyle name="Millares 18 108" xfId="48464" xr:uid="{837FE533-C6A6-42E3-BC19-39EF258392F1}"/>
    <cellStyle name="Millares 18 109" xfId="48903" xr:uid="{DDFE2937-96BB-473B-8A5C-FE454C138257}"/>
    <cellStyle name="Millares 18 11" xfId="5878" xr:uid="{793989FC-C5F4-4C8A-B61C-98509A175527}"/>
    <cellStyle name="Millares 18 110" xfId="49342" xr:uid="{AAD3965C-670B-458C-8941-F57690D7654D}"/>
    <cellStyle name="Millares 18 111" xfId="49781" xr:uid="{4BA5385B-DD7D-45DA-A5A8-A0FF6DE7E28C}"/>
    <cellStyle name="Millares 18 112" xfId="50220" xr:uid="{12438FBA-8C32-4DA8-BFE6-A9B11AFB583D}"/>
    <cellStyle name="Millares 18 113" xfId="50659" xr:uid="{EEA5B460-C430-423A-A15B-82C35B06DA91}"/>
    <cellStyle name="Millares 18 114" xfId="51098" xr:uid="{AFC19D68-C715-4E79-902A-50F358FEB126}"/>
    <cellStyle name="Millares 18 115" xfId="51537" xr:uid="{7F4BF447-6E11-420D-9CA2-B6C3B4F5D66B}"/>
    <cellStyle name="Millares 18 116" xfId="51976" xr:uid="{CBD1E183-071B-425A-852A-94AF08564C39}"/>
    <cellStyle name="Millares 18 117" xfId="52415" xr:uid="{456A1F38-E05B-4C07-A5F5-7683FFB11711}"/>
    <cellStyle name="Millares 18 118" xfId="52854" xr:uid="{985B09F8-E672-405D-BDF7-E1BB27211926}"/>
    <cellStyle name="Millares 18 119" xfId="53293" xr:uid="{FD792135-8B96-499C-99AF-EBEC58FA87F7}"/>
    <cellStyle name="Millares 18 12" xfId="6317" xr:uid="{B71838C3-6E96-4A30-9C4C-947FB1D71AEC}"/>
    <cellStyle name="Millares 18 120" xfId="53732" xr:uid="{E4F5E2CB-6542-42B8-BA33-FED4BF70DC14}"/>
    <cellStyle name="Millares 18 121" xfId="54171" xr:uid="{5DFFD093-5569-4B55-ACA9-8C66427DC59B}"/>
    <cellStyle name="Millares 18 122" xfId="54610" xr:uid="{6E8CD90D-FDC4-46D6-9228-4743BB85645C}"/>
    <cellStyle name="Millares 18 13" xfId="6756" xr:uid="{18DD3E79-BC72-4E28-8B8A-9D82EF1C85F0}"/>
    <cellStyle name="Millares 18 14" xfId="7195" xr:uid="{1A22526C-4456-4317-AACA-321B35B07EB7}"/>
    <cellStyle name="Millares 18 15" xfId="7634" xr:uid="{9BCEADC6-6800-4135-AF9E-694184E5D988}"/>
    <cellStyle name="Millares 18 16" xfId="8073" xr:uid="{02F687BD-FBB0-4C13-BA5B-92CB8039FE39}"/>
    <cellStyle name="Millares 18 17" xfId="8512" xr:uid="{9523897A-8862-4F1D-B89F-5D4122661AA8}"/>
    <cellStyle name="Millares 18 18" xfId="8951" xr:uid="{5DA35E42-F0AA-411B-A31A-AA2A2BA5BC4B}"/>
    <cellStyle name="Millares 18 19" xfId="9390" xr:uid="{4DC292C5-34E4-4ECF-A01E-27A2049A7A38}"/>
    <cellStyle name="Millares 18 2" xfId="1713" xr:uid="{5415C35A-3506-4882-9DF8-5C0CB028DFF9}"/>
    <cellStyle name="Millares 18 2 10" xfId="6090" xr:uid="{25770575-CC41-4FCE-8608-C4389132A30F}"/>
    <cellStyle name="Millares 18 2 100" xfId="45603" xr:uid="{C4DE92E1-D06F-4ECB-BFC3-45D0EF2350D8}"/>
    <cellStyle name="Millares 18 2 101" xfId="46042" xr:uid="{3011E6A7-0A0D-47F3-B0F3-513D1D1255E7}"/>
    <cellStyle name="Millares 18 2 102" xfId="46481" xr:uid="{C6239239-30C3-46CD-933A-270BB27C9D35}"/>
    <cellStyle name="Millares 18 2 103" xfId="46920" xr:uid="{532EF63C-E822-4EA1-8CD7-D02FC45AA793}"/>
    <cellStyle name="Millares 18 2 104" xfId="47359" xr:uid="{4BD317BF-959B-4332-A7FE-D6CEEA1B6C62}"/>
    <cellStyle name="Millares 18 2 105" xfId="47798" xr:uid="{3B145EBC-1F02-4965-921A-065FB5597A5F}"/>
    <cellStyle name="Millares 18 2 106" xfId="48237" xr:uid="{6F78DF84-AE58-4FCA-9649-F45785EC85B4}"/>
    <cellStyle name="Millares 18 2 107" xfId="48676" xr:uid="{F98237D9-9315-448A-9A17-4DF3665FA51A}"/>
    <cellStyle name="Millares 18 2 108" xfId="49115" xr:uid="{2111E655-A747-434D-BC4C-5E63E4E6FA54}"/>
    <cellStyle name="Millares 18 2 109" xfId="49554" xr:uid="{CF28A8B1-DE6C-4EF3-9084-C013C7E41615}"/>
    <cellStyle name="Millares 18 2 11" xfId="6529" xr:uid="{1C98B422-E0B6-4131-8646-AD75268E8FEA}"/>
    <cellStyle name="Millares 18 2 110" xfId="49993" xr:uid="{F1593298-7A0C-47E8-81DE-B2C620E6DE2E}"/>
    <cellStyle name="Millares 18 2 111" xfId="50432" xr:uid="{424A807D-E25C-4348-A095-8C5AFAA395E2}"/>
    <cellStyle name="Millares 18 2 112" xfId="50871" xr:uid="{DBE60530-BD9D-4FBE-A174-AA7E5F1AFEF5}"/>
    <cellStyle name="Millares 18 2 113" xfId="51310" xr:uid="{9181D3E1-3A7C-43C4-81D0-1C0AE87976A2}"/>
    <cellStyle name="Millares 18 2 114" xfId="51749" xr:uid="{8A05B276-ABB3-4A34-8594-275EF98CDBA2}"/>
    <cellStyle name="Millares 18 2 115" xfId="52188" xr:uid="{F5AB30A7-BED0-412D-B480-0FE47D8EFE9B}"/>
    <cellStyle name="Millares 18 2 116" xfId="52627" xr:uid="{75367365-4129-4670-88BE-CF66AACCA644}"/>
    <cellStyle name="Millares 18 2 117" xfId="53066" xr:uid="{9DB88815-16CD-4E73-BD7C-CCE375C23A57}"/>
    <cellStyle name="Millares 18 2 118" xfId="53505" xr:uid="{FF1AB69A-6D5C-4AC0-BE77-1508538D1700}"/>
    <cellStyle name="Millares 18 2 119" xfId="53944" xr:uid="{7250F765-4FEE-4027-B7A1-03949B982ABB}"/>
    <cellStyle name="Millares 18 2 12" xfId="6968" xr:uid="{7CE412C6-4893-4799-9917-9AA2B5DE3F24}"/>
    <cellStyle name="Millares 18 2 120" xfId="54383" xr:uid="{86DB7827-1F7C-412B-944E-FEF40DB0E5EC}"/>
    <cellStyle name="Millares 18 2 121" xfId="54822" xr:uid="{DB9918FD-EC11-4F5F-97E2-EF6B2899EC73}"/>
    <cellStyle name="Millares 18 2 13" xfId="7407" xr:uid="{5747486B-1B16-4FDB-BFEC-15DE3C670A5E}"/>
    <cellStyle name="Millares 18 2 14" xfId="7846" xr:uid="{4081546C-CBEC-4BA2-BCB2-BFFBA73F58AC}"/>
    <cellStyle name="Millares 18 2 15" xfId="8285" xr:uid="{19B31C6A-EB8D-4412-9920-08323DB04C6E}"/>
    <cellStyle name="Millares 18 2 16" xfId="8724" xr:uid="{1A032368-34FF-42A6-B3F5-631FEEF31B09}"/>
    <cellStyle name="Millares 18 2 17" xfId="9163" xr:uid="{4BB94202-9E1A-40F0-A684-A9FC5F6D3374}"/>
    <cellStyle name="Millares 18 2 18" xfId="9602" xr:uid="{A12AB0BE-418F-4207-B194-79A986A1AC34}"/>
    <cellStyle name="Millares 18 2 19" xfId="10041" xr:uid="{50CE78A7-E0D5-499C-9A98-FB20D3A294B7}"/>
    <cellStyle name="Millares 18 2 2" xfId="2578" xr:uid="{B7C7D95C-E954-4A17-A875-D4BF36EFC046}"/>
    <cellStyle name="Millares 18 2 20" xfId="10479" xr:uid="{79212FDE-B046-45CF-AE89-15FBE585772B}"/>
    <cellStyle name="Millares 18 2 21" xfId="10918" xr:uid="{556D14C8-319E-46BE-A7BC-FF26E0702079}"/>
    <cellStyle name="Millares 18 2 22" xfId="11357" xr:uid="{FFE7459D-AEAC-41CA-8BC3-D9C8FB5BBF09}"/>
    <cellStyle name="Millares 18 2 23" xfId="11796" xr:uid="{3982F062-96AD-4056-80DC-51D8294997B3}"/>
    <cellStyle name="Millares 18 2 24" xfId="12235" xr:uid="{E4F5DE88-F2B6-495D-8F81-E58DFFE0628E}"/>
    <cellStyle name="Millares 18 2 25" xfId="12675" xr:uid="{FED78A7B-8364-4D12-8674-878C14F11C65}"/>
    <cellStyle name="Millares 18 2 26" xfId="13114" xr:uid="{92106F04-03F7-4E44-879F-249F272B643F}"/>
    <cellStyle name="Millares 18 2 27" xfId="13554" xr:uid="{B26E0BF3-F009-4770-9E5A-6D594293E755}"/>
    <cellStyle name="Millares 18 2 28" xfId="13993" xr:uid="{84E30DD0-67B3-4132-9B7F-C508A1F0C55B}"/>
    <cellStyle name="Millares 18 2 29" xfId="14432" xr:uid="{84602D57-C1FB-483E-8C95-A8DDAC62712D}"/>
    <cellStyle name="Millares 18 2 3" xfId="3017" xr:uid="{64E1FFB8-2BFE-4E1F-81F1-219C27785257}"/>
    <cellStyle name="Millares 18 2 30" xfId="14871" xr:uid="{C8835BBB-146F-4106-80F1-BC9A0DC67002}"/>
    <cellStyle name="Millares 18 2 31" xfId="15310" xr:uid="{C05E7B29-8760-4360-9BCC-2D645D92C861}"/>
    <cellStyle name="Millares 18 2 32" xfId="15749" xr:uid="{7258E128-B3D3-462C-931F-8EC1D2BE6FD5}"/>
    <cellStyle name="Millares 18 2 33" xfId="16189" xr:uid="{33DC9D02-855C-4A6C-B49D-64A3FDAD0D3C}"/>
    <cellStyle name="Millares 18 2 34" xfId="16628" xr:uid="{2D474AD1-3EAD-4C61-B2D6-A5A0106C02D2}"/>
    <cellStyle name="Millares 18 2 35" xfId="17067" xr:uid="{7F39108B-94EB-4806-8A72-D5A809DF408F}"/>
    <cellStyle name="Millares 18 2 36" xfId="17506" xr:uid="{58381034-87A3-490A-B150-355961271D66}"/>
    <cellStyle name="Millares 18 2 37" xfId="17945" xr:uid="{9B1CF1D2-2239-4216-B765-75C45A522186}"/>
    <cellStyle name="Millares 18 2 38" xfId="18384" xr:uid="{B82B247B-B3D4-448F-A18A-64873EA25C92}"/>
    <cellStyle name="Millares 18 2 39" xfId="18823" xr:uid="{067A75F7-24C0-4707-B8DF-8E2175A23947}"/>
    <cellStyle name="Millares 18 2 4" xfId="3455" xr:uid="{1AA80DB3-8D43-45C5-980A-9D6B141DDB9E}"/>
    <cellStyle name="Millares 18 2 40" xfId="19262" xr:uid="{384FF870-BF30-44EE-9EA1-C1166C19E3C1}"/>
    <cellStyle name="Millares 18 2 41" xfId="19701" xr:uid="{1D1CC090-6AF4-4FC8-9512-97689348F8E6}"/>
    <cellStyle name="Millares 18 2 42" xfId="20140" xr:uid="{2B5DF0AB-C622-4B0D-B47D-A801706A636C}"/>
    <cellStyle name="Millares 18 2 43" xfId="20579" xr:uid="{BFB3CB6C-1EA5-445E-B72B-12E1C8703B65}"/>
    <cellStyle name="Millares 18 2 44" xfId="21018" xr:uid="{E80D1945-2DB0-4D08-9145-837B432895F6}"/>
    <cellStyle name="Millares 18 2 45" xfId="21457" xr:uid="{BB408BD0-1BF4-420C-9922-37BAF4A27E60}"/>
    <cellStyle name="Millares 18 2 46" xfId="21896" xr:uid="{CBB5045A-66DC-47A9-A0EE-BB847CAFD1EC}"/>
    <cellStyle name="Millares 18 2 47" xfId="22335" xr:uid="{E432D758-BA46-4514-8009-A3F81CEFD10A}"/>
    <cellStyle name="Millares 18 2 48" xfId="22774" xr:uid="{1B473743-A7D8-4065-B3D0-19E51BCF5F6E}"/>
    <cellStyle name="Millares 18 2 49" xfId="23213" xr:uid="{6140C5CF-D52D-415A-B008-700052DD94E0}"/>
    <cellStyle name="Millares 18 2 5" xfId="3895" xr:uid="{0DCB8730-FA21-4204-9377-D8B437E75FB7}"/>
    <cellStyle name="Millares 18 2 50" xfId="23652" xr:uid="{BD4F63FC-69D6-4CFA-BCBC-B0CA724E355B}"/>
    <cellStyle name="Millares 18 2 51" xfId="24091" xr:uid="{D0039A4F-38EF-499E-9FEC-5E46171BAF3B}"/>
    <cellStyle name="Millares 18 2 52" xfId="24530" xr:uid="{F8DD0F50-4F34-41BF-962B-8AEA30AD6C86}"/>
    <cellStyle name="Millares 18 2 53" xfId="24969" xr:uid="{5B82F7CF-0D55-4A14-82CB-09D49A9AD827}"/>
    <cellStyle name="Millares 18 2 54" xfId="25408" xr:uid="{F43A4AF4-124C-4DB7-9E89-A1C282D1B12A}"/>
    <cellStyle name="Millares 18 2 55" xfId="25847" xr:uid="{A90861D8-2D27-4CCB-8A7F-6785E7D815F6}"/>
    <cellStyle name="Millares 18 2 56" xfId="26286" xr:uid="{3201B095-1A5B-4F21-908F-3770E9AF36A4}"/>
    <cellStyle name="Millares 18 2 57" xfId="26725" xr:uid="{55371D31-F92C-48A6-9753-4A31998387AD}"/>
    <cellStyle name="Millares 18 2 58" xfId="27164" xr:uid="{DB229F8D-F68A-44CF-A903-8984FD5CE955}"/>
    <cellStyle name="Millares 18 2 59" xfId="27603" xr:uid="{4A6F4815-88A7-413C-AF85-7AAC39A60311}"/>
    <cellStyle name="Millares 18 2 6" xfId="4334" xr:uid="{E9702B5C-C38B-4654-8A5F-5B3324100EFE}"/>
    <cellStyle name="Millares 18 2 60" xfId="28042" xr:uid="{442E0B7E-C02B-4636-983A-791F06DA2368}"/>
    <cellStyle name="Millares 18 2 61" xfId="28481" xr:uid="{E44BE2EC-A5BC-4DF2-8F57-A3D162543901}"/>
    <cellStyle name="Millares 18 2 62" xfId="28920" xr:uid="{AB7833ED-7739-423D-8D1C-5D451207D3AB}"/>
    <cellStyle name="Millares 18 2 63" xfId="29359" xr:uid="{97B1F23D-7609-4BBA-B025-84EC59857AE8}"/>
    <cellStyle name="Millares 18 2 64" xfId="29798" xr:uid="{6AE83116-6584-4C9E-8607-B399A989AB9F}"/>
    <cellStyle name="Millares 18 2 65" xfId="30237" xr:uid="{CD48003D-477A-4357-B481-E4C3E1AC493B}"/>
    <cellStyle name="Millares 18 2 66" xfId="30676" xr:uid="{8383FD8D-F768-407B-A946-C538DD28CECD}"/>
    <cellStyle name="Millares 18 2 67" xfId="31115" xr:uid="{1ACCB475-EA0F-4168-AEBC-DD529D1970C6}"/>
    <cellStyle name="Millares 18 2 68" xfId="31554" xr:uid="{CFF9973D-7480-4464-A318-42A730ADEBB0}"/>
    <cellStyle name="Millares 18 2 69" xfId="31994" xr:uid="{1A009B25-879F-4A7E-A464-82D5C7CF5352}"/>
    <cellStyle name="Millares 18 2 7" xfId="4773" xr:uid="{10D301E0-BBB9-4233-AE8A-15840D4C0905}"/>
    <cellStyle name="Millares 18 2 70" xfId="32433" xr:uid="{DBEF63A2-3AF4-478D-9EDB-41A4928D19DE}"/>
    <cellStyle name="Millares 18 2 71" xfId="32872" xr:uid="{BA390F77-F6A9-475C-B175-0726EE0C4D32}"/>
    <cellStyle name="Millares 18 2 72" xfId="33311" xr:uid="{E7C1AFC0-B564-4D63-8614-3059495B06B8}"/>
    <cellStyle name="Millares 18 2 73" xfId="33750" xr:uid="{ECFE752D-00DF-4876-8818-4353C4D52C27}"/>
    <cellStyle name="Millares 18 2 74" xfId="34189" xr:uid="{359DBB92-DE8B-44AB-A983-23D7A210D567}"/>
    <cellStyle name="Millares 18 2 75" xfId="34628" xr:uid="{F0C8D269-A68B-4367-94F7-5516C95DAA92}"/>
    <cellStyle name="Millares 18 2 76" xfId="35067" xr:uid="{7B990A8C-4994-416D-A378-49084EB2B4CE}"/>
    <cellStyle name="Millares 18 2 77" xfId="35506" xr:uid="{F833A51F-F119-4F58-93C5-EF9310B05861}"/>
    <cellStyle name="Millares 18 2 78" xfId="35945" xr:uid="{54E8F660-0560-486A-BD12-6B0A21A3FF14}"/>
    <cellStyle name="Millares 18 2 79" xfId="36384" xr:uid="{C582ADA9-350C-40C0-A42C-363F6709E385}"/>
    <cellStyle name="Millares 18 2 8" xfId="5212" xr:uid="{96233118-C87F-4898-9667-03AE3BEB1814}"/>
    <cellStyle name="Millares 18 2 80" xfId="36823" xr:uid="{E1F382AC-1E95-43CC-9B5A-20C8929C3EC1}"/>
    <cellStyle name="Millares 18 2 81" xfId="37261" xr:uid="{160D0441-7887-4142-A3B9-10075AF0DF59}"/>
    <cellStyle name="Millares 18 2 82" xfId="37700" xr:uid="{76842D46-1E63-42B9-8D35-23CFC1EDC2AA}"/>
    <cellStyle name="Millares 18 2 83" xfId="38139" xr:uid="{C2E3D587-81EA-4AFE-B8A8-EC88B72F4C2F}"/>
    <cellStyle name="Millares 18 2 84" xfId="38578" xr:uid="{F0E826BE-B60C-4FC0-8E04-1F18777883AF}"/>
    <cellStyle name="Millares 18 2 85" xfId="39017" xr:uid="{607D3CC5-7E21-40CC-A7FF-D413EB4213AD}"/>
    <cellStyle name="Millares 18 2 86" xfId="39456" xr:uid="{D8CB94CA-B117-4C3B-BF32-FD01525FC7AF}"/>
    <cellStyle name="Millares 18 2 87" xfId="39895" xr:uid="{B1D78122-FB89-4179-8426-E5A8914A8D9D}"/>
    <cellStyle name="Millares 18 2 88" xfId="40335" xr:uid="{863070A6-3F56-4C53-BE66-C258ABAB3C77}"/>
    <cellStyle name="Millares 18 2 89" xfId="40774" xr:uid="{A40B1F57-A503-436A-9103-5D3B2283DE10}"/>
    <cellStyle name="Millares 18 2 9" xfId="5651" xr:uid="{858CB361-879C-469F-AAF6-84127B115ABD}"/>
    <cellStyle name="Millares 18 2 90" xfId="41213" xr:uid="{61ECB6DC-F08E-4809-85BC-644CAEA2E234}"/>
    <cellStyle name="Millares 18 2 91" xfId="41652" xr:uid="{C896E010-E8DE-41B1-8895-8E089EAA6536}"/>
    <cellStyle name="Millares 18 2 92" xfId="42091" xr:uid="{2A9E2DF3-925F-4E7D-A237-1800C0450750}"/>
    <cellStyle name="Millares 18 2 93" xfId="42530" xr:uid="{925BA7BC-FADE-49C7-AF3E-B33A94F6C04F}"/>
    <cellStyle name="Millares 18 2 94" xfId="42969" xr:uid="{23D57DF7-DAA3-454E-BDAB-1ADB8AAB9B4F}"/>
    <cellStyle name="Millares 18 2 95" xfId="43408" xr:uid="{722DB905-ACA8-4D62-BC09-FAAF79D17A33}"/>
    <cellStyle name="Millares 18 2 96" xfId="43847" xr:uid="{D4B4BACC-A227-4913-B1B5-AA8FEF1343D3}"/>
    <cellStyle name="Millares 18 2 97" xfId="44286" xr:uid="{6A8C9815-A63D-4DA5-A8C0-96B33CB408BC}"/>
    <cellStyle name="Millares 18 2 98" xfId="44725" xr:uid="{B19358AF-BCDC-43AD-A486-E75414187CA5}"/>
    <cellStyle name="Millares 18 2 99" xfId="45164" xr:uid="{1F790FFD-72FC-4A01-8F41-B2C4F9E5D9B5}"/>
    <cellStyle name="Millares 18 20" xfId="9829" xr:uid="{A0277226-8FC8-4D40-B92A-D77A1C774B91}"/>
    <cellStyle name="Millares 18 21" xfId="10267" xr:uid="{8680AA0E-663B-4ACA-B838-79988A66B9D6}"/>
    <cellStyle name="Millares 18 22" xfId="10706" xr:uid="{4346DBAC-1934-40CB-9FB9-89391F4B7CC6}"/>
    <cellStyle name="Millares 18 23" xfId="11145" xr:uid="{08FFCB8E-5A4D-4215-B38E-0BDFF3647B26}"/>
    <cellStyle name="Millares 18 24" xfId="11584" xr:uid="{86FC69C6-85D8-4277-9891-F714B0296A0D}"/>
    <cellStyle name="Millares 18 25" xfId="12023" xr:uid="{62DB85BA-2C17-4D5B-A053-42051CDAB1B7}"/>
    <cellStyle name="Millares 18 26" xfId="12462" xr:uid="{5EA82CE2-B1B8-44E2-9A26-402D6B9D90FC}"/>
    <cellStyle name="Millares 18 27" xfId="12902" xr:uid="{ACB3813C-BBFB-4731-8B2B-AD56A514433E}"/>
    <cellStyle name="Millares 18 28" xfId="13341" xr:uid="{B163108B-DA1F-4A69-9302-164BB129D0D5}"/>
    <cellStyle name="Millares 18 29" xfId="13781" xr:uid="{29F26530-93E7-4711-B4C1-519623FB971A}"/>
    <cellStyle name="Millares 18 3" xfId="2365" xr:uid="{34FD8391-6493-48C1-BB82-8306113FBBA5}"/>
    <cellStyle name="Millares 18 30" xfId="14220" xr:uid="{4C531F88-1CE3-47BE-BFCF-4D60AB4FE93E}"/>
    <cellStyle name="Millares 18 31" xfId="14659" xr:uid="{98EC2A77-50B2-492E-9DA3-7F65EADD4DAA}"/>
    <cellStyle name="Millares 18 32" xfId="15098" xr:uid="{0BC65635-99D5-4F2A-8BE1-AB68A7F71C26}"/>
    <cellStyle name="Millares 18 33" xfId="15537" xr:uid="{064E6BB7-BAE2-4E34-9847-E13E8C55D083}"/>
    <cellStyle name="Millares 18 34" xfId="15976" xr:uid="{AB421B2B-0924-4417-BA05-22FF08489C1E}"/>
    <cellStyle name="Millares 18 35" xfId="16416" xr:uid="{03907DF8-2AF0-4788-8832-3F76FF711A01}"/>
    <cellStyle name="Millares 18 36" xfId="16855" xr:uid="{9290A2AD-684F-460F-99F2-13B9092B875E}"/>
    <cellStyle name="Millares 18 37" xfId="17294" xr:uid="{AFE0D12F-4314-40D9-BDF0-266FCE85BD29}"/>
    <cellStyle name="Millares 18 38" xfId="17733" xr:uid="{3921A922-3248-4FE7-ACFA-4FE7BE6B67E3}"/>
    <cellStyle name="Millares 18 39" xfId="18172" xr:uid="{DF3A6318-4913-4901-AFDA-E3F7371A727A}"/>
    <cellStyle name="Millares 18 4" xfId="2805" xr:uid="{64C80D2B-BE1E-46EC-81F5-DF30039D1D7B}"/>
    <cellStyle name="Millares 18 40" xfId="18611" xr:uid="{14A133BA-1776-4900-970D-6C66EC732490}"/>
    <cellStyle name="Millares 18 41" xfId="19050" xr:uid="{FB367A72-14B1-476F-AB29-04220A88266D}"/>
    <cellStyle name="Millares 18 42" xfId="19489" xr:uid="{6E4B9B43-9BDA-418B-93F3-B05C08B4AA15}"/>
    <cellStyle name="Millares 18 43" xfId="19928" xr:uid="{DFFE1026-047A-42B1-A4ED-E1D2811B279E}"/>
    <cellStyle name="Millares 18 44" xfId="20367" xr:uid="{3AF6FC2E-9E29-48EE-B089-DF841FDF4427}"/>
    <cellStyle name="Millares 18 45" xfId="20806" xr:uid="{8BAE7C98-9813-4C37-990E-446A4D32AC85}"/>
    <cellStyle name="Millares 18 46" xfId="21245" xr:uid="{80CE217E-A35E-479F-9C29-2DFA433487D7}"/>
    <cellStyle name="Millares 18 47" xfId="21684" xr:uid="{15CCC99A-C51B-4496-80BA-033EFD08B49A}"/>
    <cellStyle name="Millares 18 48" xfId="22123" xr:uid="{5B248CCC-C3A6-4D5F-A84C-FFD0E7BFEC57}"/>
    <cellStyle name="Millares 18 49" xfId="22562" xr:uid="{38041421-FF90-4C3F-8F07-693D3D90639B}"/>
    <cellStyle name="Millares 18 5" xfId="3243" xr:uid="{09F71051-481A-4B5B-AF8F-01CDFBAE8616}"/>
    <cellStyle name="Millares 18 50" xfId="23001" xr:uid="{D3209158-A17F-4C3E-B932-E00BDA1FB0E2}"/>
    <cellStyle name="Millares 18 51" xfId="23440" xr:uid="{5D9D4949-D66A-4A89-9B47-429960A3FBB8}"/>
    <cellStyle name="Millares 18 52" xfId="23879" xr:uid="{282BBA32-8F70-4C18-A578-26F2EC760434}"/>
    <cellStyle name="Millares 18 53" xfId="24318" xr:uid="{AA45D02D-9599-4444-8ACF-3944D68E2FBE}"/>
    <cellStyle name="Millares 18 54" xfId="24757" xr:uid="{2FBA90FE-02BF-407E-A838-7CFBBD92C689}"/>
    <cellStyle name="Millares 18 55" xfId="25196" xr:uid="{119E780D-7734-4C29-A357-4AE55B5502EB}"/>
    <cellStyle name="Millares 18 56" xfId="25635" xr:uid="{59E1FF2D-A49F-462E-9C9C-314CEC121962}"/>
    <cellStyle name="Millares 18 57" xfId="26074" xr:uid="{131E07DD-4785-494A-A14D-C121507E3862}"/>
    <cellStyle name="Millares 18 58" xfId="26513" xr:uid="{20DFD5C7-93CB-4ECF-9D42-1203DBCCC512}"/>
    <cellStyle name="Millares 18 59" xfId="26952" xr:uid="{23685EC7-1D89-4796-998C-FF25DE0C2654}"/>
    <cellStyle name="Millares 18 6" xfId="3683" xr:uid="{69DD1323-56D2-4968-B691-C1A0C2EB7907}"/>
    <cellStyle name="Millares 18 60" xfId="27391" xr:uid="{0A3FA402-5643-44B4-9EDE-EB1C550C95D2}"/>
    <cellStyle name="Millares 18 61" xfId="27830" xr:uid="{05D6313D-0FE0-4331-9B8C-EEFFD5551134}"/>
    <cellStyle name="Millares 18 62" xfId="28269" xr:uid="{CC6D7F53-0D8D-40E0-9520-94D8DD7477AB}"/>
    <cellStyle name="Millares 18 63" xfId="28708" xr:uid="{7C793057-501C-430B-BF1E-77334C8F63AC}"/>
    <cellStyle name="Millares 18 64" xfId="29147" xr:uid="{9FDE7FC4-C354-4646-9B42-308F084C50E7}"/>
    <cellStyle name="Millares 18 65" xfId="29586" xr:uid="{FA55EEB8-1851-4E6F-A8EC-B4BE70024B1F}"/>
    <cellStyle name="Millares 18 66" xfId="30025" xr:uid="{FBFDD630-FFF6-4FDE-A9D6-A29343CE7EB6}"/>
    <cellStyle name="Millares 18 67" xfId="30464" xr:uid="{178E17F6-16D9-4B2F-9698-E113D1871BDA}"/>
    <cellStyle name="Millares 18 68" xfId="30903" xr:uid="{617454EA-ECB6-4E46-8BC3-BCD3AAC24A62}"/>
    <cellStyle name="Millares 18 69" xfId="31342" xr:uid="{8067FE7D-05F4-4FB2-B829-400D761D6E38}"/>
    <cellStyle name="Millares 18 7" xfId="4122" xr:uid="{1E58ECC3-4C36-46C6-B8CE-A7758C9372BE}"/>
    <cellStyle name="Millares 18 70" xfId="31781" xr:uid="{7FF5574F-69B1-48CB-9D52-BA3BF5BEB345}"/>
    <cellStyle name="Millares 18 71" xfId="32221" xr:uid="{CAC0950A-8BB0-414F-A99C-349D99C8949C}"/>
    <cellStyle name="Millares 18 72" xfId="32660" xr:uid="{8B0115DA-7542-47F4-93D2-40262718E756}"/>
    <cellStyle name="Millares 18 73" xfId="33099" xr:uid="{A986449B-774E-49CA-80F5-E77408D0321F}"/>
    <cellStyle name="Millares 18 74" xfId="33538" xr:uid="{2299D135-1DD5-4BA9-AC62-E45E21A1AA2C}"/>
    <cellStyle name="Millares 18 75" xfId="33977" xr:uid="{1974D12B-BE0F-4787-B5A1-67E73431D201}"/>
    <cellStyle name="Millares 18 76" xfId="34416" xr:uid="{D6F83DDC-52F8-4045-9BA4-0DE79D1BB8B0}"/>
    <cellStyle name="Millares 18 77" xfId="34855" xr:uid="{8EE469E2-1406-4F8A-B71B-111AC3118367}"/>
    <cellStyle name="Millares 18 78" xfId="35294" xr:uid="{7FE376ED-123F-4160-85D9-E9314682C0B7}"/>
    <cellStyle name="Millares 18 79" xfId="35733" xr:uid="{625820C8-4017-4976-BF03-E53A265C37C6}"/>
    <cellStyle name="Millares 18 8" xfId="4561" xr:uid="{3F628073-1FF0-48EC-B623-20701FF21DDF}"/>
    <cellStyle name="Millares 18 80" xfId="36172" xr:uid="{A23A236F-51FF-445A-BAC7-F3CC552A95FF}"/>
    <cellStyle name="Millares 18 81" xfId="36611" xr:uid="{0F09BF7C-E0F9-4C8F-9334-0EE149BDD6FC}"/>
    <cellStyle name="Millares 18 82" xfId="37049" xr:uid="{89F1FEB5-52C1-4FA4-A999-8D50FE20D3B6}"/>
    <cellStyle name="Millares 18 83" xfId="37488" xr:uid="{61B4CD17-F531-413D-A409-AF12EE36C620}"/>
    <cellStyle name="Millares 18 84" xfId="37927" xr:uid="{63922612-31ED-4F42-9693-EA336933A471}"/>
    <cellStyle name="Millares 18 85" xfId="38366" xr:uid="{BFE4058D-9B36-4A95-A127-9BD4BABB4C62}"/>
    <cellStyle name="Millares 18 86" xfId="38805" xr:uid="{1BCCFA11-E1B6-4A82-935C-FEDEEB90A6DC}"/>
    <cellStyle name="Millares 18 87" xfId="39244" xr:uid="{4FA90A10-FE55-4DB4-A697-8819B1FB4CC9}"/>
    <cellStyle name="Millares 18 88" xfId="39683" xr:uid="{A87A4EFD-7734-4BED-AA49-8EECECA3FEC9}"/>
    <cellStyle name="Millares 18 89" xfId="40123" xr:uid="{B4D1CCEA-32AE-439D-88FA-4172E106B5DD}"/>
    <cellStyle name="Millares 18 9" xfId="5000" xr:uid="{141C59E9-035C-4BBF-805C-C7C0DF274086}"/>
    <cellStyle name="Millares 18 90" xfId="40562" xr:uid="{ADCCD44B-1CA3-4CA9-9840-8FED2249EF70}"/>
    <cellStyle name="Millares 18 91" xfId="41001" xr:uid="{B41DB15D-A595-40CC-9DBF-5430BA027E60}"/>
    <cellStyle name="Millares 18 92" xfId="41440" xr:uid="{8CA6FFB8-3EA4-4153-832F-49D491CE34D7}"/>
    <cellStyle name="Millares 18 93" xfId="41879" xr:uid="{49C2DFD6-C306-4769-A6B8-F0B25F154CF1}"/>
    <cellStyle name="Millares 18 94" xfId="42318" xr:uid="{81D112E0-CA1F-4C75-B5B7-527A74DF552E}"/>
    <cellStyle name="Millares 18 95" xfId="42757" xr:uid="{A946ADE9-A5F8-491C-BEF5-BF3C8418A454}"/>
    <cellStyle name="Millares 18 96" xfId="43196" xr:uid="{391A8D31-E85B-4D00-9948-6BFEF62CF74B}"/>
    <cellStyle name="Millares 18 97" xfId="43635" xr:uid="{E75501CB-EE93-4914-9E8B-D7707F8CC639}"/>
    <cellStyle name="Millares 18 98" xfId="44074" xr:uid="{0973C7B3-A81A-410C-A37C-6AE3A5148A50}"/>
    <cellStyle name="Millares 18 99" xfId="44513" xr:uid="{D425D483-C478-4E83-91E9-CA171A2943EF}"/>
    <cellStyle name="Millares 19" xfId="674" xr:uid="{29775D04-DC98-4127-89D5-5361B7A117B5}"/>
    <cellStyle name="Millares 19 10" xfId="5440" xr:uid="{1508BD18-8E02-4242-8462-012220A87D18}"/>
    <cellStyle name="Millares 19 100" xfId="44953" xr:uid="{8DB419BE-3176-483A-AF14-E5F5C25B4672}"/>
    <cellStyle name="Millares 19 101" xfId="45392" xr:uid="{7A0AF852-1A65-42D9-9005-B0E47889A613}"/>
    <cellStyle name="Millares 19 102" xfId="45831" xr:uid="{E4D5DD73-0D85-417B-B4BF-7D143DAD8B0A}"/>
    <cellStyle name="Millares 19 103" xfId="46270" xr:uid="{3355778E-9A3A-4C6A-9067-F0655C6342FA}"/>
    <cellStyle name="Millares 19 104" xfId="46709" xr:uid="{8FD91674-925B-485A-A86B-3EB20ABE4976}"/>
    <cellStyle name="Millares 19 105" xfId="47148" xr:uid="{C7000382-0A9E-4475-B2DB-31271D6368C7}"/>
    <cellStyle name="Millares 19 106" xfId="47587" xr:uid="{F4E93128-04BC-4AB4-A9A6-AB575D18A474}"/>
    <cellStyle name="Millares 19 107" xfId="48026" xr:uid="{984039D2-7CB1-41F6-BED1-0947F2419037}"/>
    <cellStyle name="Millares 19 108" xfId="48465" xr:uid="{D74911D2-E307-4BC7-952B-E7F07F2B9423}"/>
    <cellStyle name="Millares 19 109" xfId="48904" xr:uid="{D57464AE-6EB0-410F-B8DE-03A7B7064C79}"/>
    <cellStyle name="Millares 19 11" xfId="5879" xr:uid="{DA95C15C-9318-4BF3-BCAF-EDCF4EC8DDA3}"/>
    <cellStyle name="Millares 19 110" xfId="49343" xr:uid="{23EE64AF-AB38-4B8D-ACEE-0926A5BD8788}"/>
    <cellStyle name="Millares 19 111" xfId="49782" xr:uid="{B94FD893-9CFC-4342-A287-5992AA950FAF}"/>
    <cellStyle name="Millares 19 112" xfId="50221" xr:uid="{77EC7245-3EA8-4D0E-A1B8-117147D26E01}"/>
    <cellStyle name="Millares 19 113" xfId="50660" xr:uid="{97B0E508-4548-4B81-B929-A4153CCAB727}"/>
    <cellStyle name="Millares 19 114" xfId="51099" xr:uid="{10FBAA17-091B-4872-A0D3-8FC92773F5BC}"/>
    <cellStyle name="Millares 19 115" xfId="51538" xr:uid="{D286DBFA-B043-4583-803E-8A71BDA61B7C}"/>
    <cellStyle name="Millares 19 116" xfId="51977" xr:uid="{05E9A60E-7B73-4382-A195-CABFC2E441E8}"/>
    <cellStyle name="Millares 19 117" xfId="52416" xr:uid="{5758814F-B489-47CD-B37D-00F96A2EDD82}"/>
    <cellStyle name="Millares 19 118" xfId="52855" xr:uid="{82CE40FD-F8A2-47B1-9A45-1D2C0D40278C}"/>
    <cellStyle name="Millares 19 119" xfId="53294" xr:uid="{19637211-674D-463C-81FB-74AB3AD447CF}"/>
    <cellStyle name="Millares 19 12" xfId="6318" xr:uid="{BC8ED859-125C-4EEE-8271-9924CD62129C}"/>
    <cellStyle name="Millares 19 120" xfId="53733" xr:uid="{3119954B-20EC-4095-A394-816D55A06718}"/>
    <cellStyle name="Millares 19 121" xfId="54172" xr:uid="{17430D89-7676-4D8F-A6F5-E50A409750DA}"/>
    <cellStyle name="Millares 19 122" xfId="54611" xr:uid="{0B37816B-4540-4FDC-AE9F-E1A4B643DE31}"/>
    <cellStyle name="Millares 19 13" xfId="6757" xr:uid="{823238A5-8066-4F49-88D5-992CA604D67E}"/>
    <cellStyle name="Millares 19 14" xfId="7196" xr:uid="{A26E441E-D8A3-4AB6-876D-D162FAF02A3F}"/>
    <cellStyle name="Millares 19 15" xfId="7635" xr:uid="{1EE2E43B-AE81-46A1-801A-C6E7073C0E95}"/>
    <cellStyle name="Millares 19 16" xfId="8074" xr:uid="{F0B312A5-8C5C-40F6-A34B-BBACF25AC605}"/>
    <cellStyle name="Millares 19 17" xfId="8513" xr:uid="{2E8F780B-602E-4072-9A23-5BCAA9471304}"/>
    <cellStyle name="Millares 19 18" xfId="8952" xr:uid="{DBB112B1-1733-496C-95AC-D2D398C25DED}"/>
    <cellStyle name="Millares 19 19" xfId="9391" xr:uid="{9FEDA94B-A766-4E90-B750-D5AB83FE777A}"/>
    <cellStyle name="Millares 19 2" xfId="1715" xr:uid="{E9959782-A29F-487D-A54F-C9D39AF9A5D9}"/>
    <cellStyle name="Millares 19 2 10" xfId="6091" xr:uid="{79FAF202-8DD2-4875-BD55-73CD14E98C10}"/>
    <cellStyle name="Millares 19 2 100" xfId="45604" xr:uid="{0DDD2CC5-C82E-4C63-8628-246A8699BE03}"/>
    <cellStyle name="Millares 19 2 101" xfId="46043" xr:uid="{C0EAF98B-89F2-4739-8B35-7E8E567AFAA1}"/>
    <cellStyle name="Millares 19 2 102" xfId="46482" xr:uid="{3D65F8EA-B56E-4924-8C35-EDEECA53DE09}"/>
    <cellStyle name="Millares 19 2 103" xfId="46921" xr:uid="{CED70D32-91A9-4D4B-BE4F-A96632A1E67A}"/>
    <cellStyle name="Millares 19 2 104" xfId="47360" xr:uid="{BE359FB1-1A6C-4ED2-9585-7494EB439755}"/>
    <cellStyle name="Millares 19 2 105" xfId="47799" xr:uid="{93FA290B-6A7A-49E2-B551-C1DB09C0D707}"/>
    <cellStyle name="Millares 19 2 106" xfId="48238" xr:uid="{5F55EC4D-6469-422C-9584-D968206ADFE3}"/>
    <cellStyle name="Millares 19 2 107" xfId="48677" xr:uid="{146AF784-98C1-4516-99F4-58C15FC4E58F}"/>
    <cellStyle name="Millares 19 2 108" xfId="49116" xr:uid="{68D7AE28-75C1-4A97-AB93-E41993E7E4E5}"/>
    <cellStyle name="Millares 19 2 109" xfId="49555" xr:uid="{77BC44C9-07A2-4945-9E81-F8CB3F91FF8C}"/>
    <cellStyle name="Millares 19 2 11" xfId="6530" xr:uid="{5F451186-78EE-4D05-B723-96D54831CA9E}"/>
    <cellStyle name="Millares 19 2 110" xfId="49994" xr:uid="{FD0EC01D-2E03-4D7E-B711-8E04383A7860}"/>
    <cellStyle name="Millares 19 2 111" xfId="50433" xr:uid="{A8812DBD-DB31-4BD7-90C9-9A57C164D3E8}"/>
    <cellStyle name="Millares 19 2 112" xfId="50872" xr:uid="{09E0EB18-B32C-4E1E-A98B-A6206C175510}"/>
    <cellStyle name="Millares 19 2 113" xfId="51311" xr:uid="{464A926B-1A22-4E42-AF43-16CEB198F9A1}"/>
    <cellStyle name="Millares 19 2 114" xfId="51750" xr:uid="{378783C1-E026-4455-9BBB-F86E837B3DAC}"/>
    <cellStyle name="Millares 19 2 115" xfId="52189" xr:uid="{3E3BC726-7714-4A8A-A48E-A99FE3745E6E}"/>
    <cellStyle name="Millares 19 2 116" xfId="52628" xr:uid="{6F1467E2-3553-4685-AC8A-752D6FF12576}"/>
    <cellStyle name="Millares 19 2 117" xfId="53067" xr:uid="{FE4E3B07-3CC1-4754-A0D3-63118FA21CB9}"/>
    <cellStyle name="Millares 19 2 118" xfId="53506" xr:uid="{D9964D2F-0CBE-465D-8C72-A82F14FFB5E2}"/>
    <cellStyle name="Millares 19 2 119" xfId="53945" xr:uid="{CE502CD7-D2C6-4F49-8E8F-CCE32C17E842}"/>
    <cellStyle name="Millares 19 2 12" xfId="6969" xr:uid="{4B309275-B440-430D-889A-9E4FFA3CCBFC}"/>
    <cellStyle name="Millares 19 2 120" xfId="54384" xr:uid="{D6F80CB6-C5B3-4D90-97AE-9E5CEC45A3D2}"/>
    <cellStyle name="Millares 19 2 121" xfId="54823" xr:uid="{71837DAE-2A37-4343-817D-DD1F2B855396}"/>
    <cellStyle name="Millares 19 2 13" xfId="7408" xr:uid="{9D0D3192-B39C-40CA-98B5-C2BC19B6C6E6}"/>
    <cellStyle name="Millares 19 2 14" xfId="7847" xr:uid="{228EC4BA-BEA4-436C-AB5B-F1775C7AB288}"/>
    <cellStyle name="Millares 19 2 15" xfId="8286" xr:uid="{03339E46-5524-47A5-A21B-DDA9D7BB86BA}"/>
    <cellStyle name="Millares 19 2 16" xfId="8725" xr:uid="{15B98592-EA66-40B0-8B9A-1B089A09AF39}"/>
    <cellStyle name="Millares 19 2 17" xfId="9164" xr:uid="{BF6A97D2-110C-4461-887B-71808ECA1208}"/>
    <cellStyle name="Millares 19 2 18" xfId="9603" xr:uid="{290F6F04-6C50-4242-833D-1273F57ECE08}"/>
    <cellStyle name="Millares 19 2 19" xfId="10042" xr:uid="{46F3AF7D-F8A2-47EE-8905-CE0C7943E96B}"/>
    <cellStyle name="Millares 19 2 2" xfId="2579" xr:uid="{A21976E5-6735-4B61-832A-6C572D267B03}"/>
    <cellStyle name="Millares 19 2 20" xfId="10480" xr:uid="{0DEB2782-5D3A-4BF8-89B3-4DAB0BCE6244}"/>
    <cellStyle name="Millares 19 2 21" xfId="10919" xr:uid="{B5C22265-9180-44B0-8A39-790F3A1E5834}"/>
    <cellStyle name="Millares 19 2 22" xfId="11358" xr:uid="{7BE20220-FB95-4DFE-A17C-0B7D691B48C7}"/>
    <cellStyle name="Millares 19 2 23" xfId="11797" xr:uid="{12206307-1060-4BBA-97F0-0B8A0E712071}"/>
    <cellStyle name="Millares 19 2 24" xfId="12236" xr:uid="{F411077D-47C2-4454-BBD0-4044BCA979EF}"/>
    <cellStyle name="Millares 19 2 25" xfId="12676" xr:uid="{46F67E6A-23F6-40CE-890E-FD93084DE43F}"/>
    <cellStyle name="Millares 19 2 26" xfId="13115" xr:uid="{0269E1AA-EA50-4AE9-B7BC-74B8DE217E90}"/>
    <cellStyle name="Millares 19 2 27" xfId="13555" xr:uid="{68A20D00-4273-4758-A87E-74E56D5335B3}"/>
    <cellStyle name="Millares 19 2 28" xfId="13994" xr:uid="{243864E9-A2E4-4DB0-95EC-B3859F85C30A}"/>
    <cellStyle name="Millares 19 2 29" xfId="14433" xr:uid="{A2E4620C-B955-465A-BE32-F921D8014E13}"/>
    <cellStyle name="Millares 19 2 3" xfId="3018" xr:uid="{EE19AB81-5803-48E3-9950-D33772C2011B}"/>
    <cellStyle name="Millares 19 2 30" xfId="14872" xr:uid="{B0E3ACB1-B78D-445D-8B26-56DEE969A36B}"/>
    <cellStyle name="Millares 19 2 31" xfId="15311" xr:uid="{3A2E7BD8-0DAC-410C-AF41-DD1DD8E91C78}"/>
    <cellStyle name="Millares 19 2 32" xfId="15750" xr:uid="{AD17AC9A-244E-491E-9414-94CC739F5C14}"/>
    <cellStyle name="Millares 19 2 33" xfId="16190" xr:uid="{BD8590CC-9829-4EAA-92B9-EA7AA6427E5A}"/>
    <cellStyle name="Millares 19 2 34" xfId="16629" xr:uid="{AB326580-DF41-4BBD-B9A1-BE4451A9E8F0}"/>
    <cellStyle name="Millares 19 2 35" xfId="17068" xr:uid="{E656675E-E076-46E6-8595-FE40C28F3BA9}"/>
    <cellStyle name="Millares 19 2 36" xfId="17507" xr:uid="{03AF9D30-E595-4079-9328-83603C0BD393}"/>
    <cellStyle name="Millares 19 2 37" xfId="17946" xr:uid="{BC25F843-30BC-4A57-8A98-D9544F84D64C}"/>
    <cellStyle name="Millares 19 2 38" xfId="18385" xr:uid="{CAC121D9-257E-4BDC-8D6C-65713F143AF2}"/>
    <cellStyle name="Millares 19 2 39" xfId="18824" xr:uid="{333A4C67-52F4-4E13-BAFC-B830C9A3D261}"/>
    <cellStyle name="Millares 19 2 4" xfId="3456" xr:uid="{C95C363D-8B0B-45B0-BCD8-A7F34EC2315E}"/>
    <cellStyle name="Millares 19 2 40" xfId="19263" xr:uid="{0E25F1CE-526D-4F93-B7FD-F2E473C699B5}"/>
    <cellStyle name="Millares 19 2 41" xfId="19702" xr:uid="{761A6AE2-4411-473D-B9C5-CE121A118230}"/>
    <cellStyle name="Millares 19 2 42" xfId="20141" xr:uid="{84BF6E14-C8E5-413D-AAC0-40E8643C672D}"/>
    <cellStyle name="Millares 19 2 43" xfId="20580" xr:uid="{21A35ED6-BA38-4C07-A9AE-FCB69FA07CAE}"/>
    <cellStyle name="Millares 19 2 44" xfId="21019" xr:uid="{908A94A4-EB5E-4818-A1C6-CEDC32456F24}"/>
    <cellStyle name="Millares 19 2 45" xfId="21458" xr:uid="{97B2464B-7FAB-4207-8B99-FCEAE282309F}"/>
    <cellStyle name="Millares 19 2 46" xfId="21897" xr:uid="{EFA3C390-241B-4F00-81C1-1B10C67EA180}"/>
    <cellStyle name="Millares 19 2 47" xfId="22336" xr:uid="{C6530996-B26A-471D-901F-19B97DCF8FF2}"/>
    <cellStyle name="Millares 19 2 48" xfId="22775" xr:uid="{47815115-DE22-492E-B3D3-608575A38A0A}"/>
    <cellStyle name="Millares 19 2 49" xfId="23214" xr:uid="{388E40FA-A0A6-44F1-8EE8-5963F0FECB3B}"/>
    <cellStyle name="Millares 19 2 5" xfId="3896" xr:uid="{F6DD15EC-1AD1-4ECC-8458-90DB3E56932F}"/>
    <cellStyle name="Millares 19 2 50" xfId="23653" xr:uid="{2E2BB1CB-399F-4E66-ACF1-7DE6FBDF7758}"/>
    <cellStyle name="Millares 19 2 51" xfId="24092" xr:uid="{EA9A3E55-3EA5-4346-B141-9B51FA90E0C8}"/>
    <cellStyle name="Millares 19 2 52" xfId="24531" xr:uid="{18FC5414-160B-47CD-9954-FBB8D3D943B7}"/>
    <cellStyle name="Millares 19 2 53" xfId="24970" xr:uid="{23B53EF6-10AC-4403-B94C-B9A1D1499C29}"/>
    <cellStyle name="Millares 19 2 54" xfId="25409" xr:uid="{60B34BAC-D559-455A-85CE-AEB8ADA87F86}"/>
    <cellStyle name="Millares 19 2 55" xfId="25848" xr:uid="{01893EB0-15B9-4FDB-99ED-D8B363BC983A}"/>
    <cellStyle name="Millares 19 2 56" xfId="26287" xr:uid="{593D2A23-4109-4A79-84F5-C284D5FADBFC}"/>
    <cellStyle name="Millares 19 2 57" xfId="26726" xr:uid="{1E7615D0-1AC6-4CBE-967A-7AC9EF3159DC}"/>
    <cellStyle name="Millares 19 2 58" xfId="27165" xr:uid="{BAA333D5-DF2B-4CE6-991C-C85F142D35E8}"/>
    <cellStyle name="Millares 19 2 59" xfId="27604" xr:uid="{7798BA4A-74D8-46B1-AE6E-D3F0BD4C9121}"/>
    <cellStyle name="Millares 19 2 6" xfId="4335" xr:uid="{8A9F5C67-0EA5-43D9-B40B-26D7F64FE655}"/>
    <cellStyle name="Millares 19 2 60" xfId="28043" xr:uid="{8E5349CE-0346-4029-8BC7-AB4AFB86C865}"/>
    <cellStyle name="Millares 19 2 61" xfId="28482" xr:uid="{B9E700F5-D6C8-4A37-B949-4C93E846E6BF}"/>
    <cellStyle name="Millares 19 2 62" xfId="28921" xr:uid="{69DA7DCE-0BB5-4A09-81DF-7CBA178AA3C6}"/>
    <cellStyle name="Millares 19 2 63" xfId="29360" xr:uid="{550498F1-E1FF-4B88-8232-E7338A3122E4}"/>
    <cellStyle name="Millares 19 2 64" xfId="29799" xr:uid="{43B8C99F-9897-4A02-AF94-686B0D85C57D}"/>
    <cellStyle name="Millares 19 2 65" xfId="30238" xr:uid="{7086C9EA-194E-4166-AFE7-A0CDEC8B3CC2}"/>
    <cellStyle name="Millares 19 2 66" xfId="30677" xr:uid="{1DDFEB3E-9299-44DE-A610-B470FBD09BA1}"/>
    <cellStyle name="Millares 19 2 67" xfId="31116" xr:uid="{E16AA35B-B1D9-4EA1-941A-9856752B6F32}"/>
    <cellStyle name="Millares 19 2 68" xfId="31555" xr:uid="{7DA26807-2AF2-4D75-8A6A-26BEF802907A}"/>
    <cellStyle name="Millares 19 2 69" xfId="31995" xr:uid="{E3D6D012-4980-499C-B61C-C425B4E33F5A}"/>
    <cellStyle name="Millares 19 2 7" xfId="4774" xr:uid="{72F4752E-D6FE-4243-B5FD-8A1464AD0F0D}"/>
    <cellStyle name="Millares 19 2 70" xfId="32434" xr:uid="{542BD201-C408-4CEF-A748-B0C90FBF13FB}"/>
    <cellStyle name="Millares 19 2 71" xfId="32873" xr:uid="{4577E6AD-A2E7-4AAA-96AB-9A65BC366B37}"/>
    <cellStyle name="Millares 19 2 72" xfId="33312" xr:uid="{1BBBA5B7-52B7-4317-A15B-15FDFBDB4ED3}"/>
    <cellStyle name="Millares 19 2 73" xfId="33751" xr:uid="{89093BD8-3955-4DEF-9BEC-D63E35AD37FC}"/>
    <cellStyle name="Millares 19 2 74" xfId="34190" xr:uid="{E6630FF5-BFDD-4926-8833-5769EE5633DE}"/>
    <cellStyle name="Millares 19 2 75" xfId="34629" xr:uid="{292FDD43-8376-4F63-8894-BD22CC0BAB14}"/>
    <cellStyle name="Millares 19 2 76" xfId="35068" xr:uid="{520920C2-15C3-4EBF-8B37-493C81662984}"/>
    <cellStyle name="Millares 19 2 77" xfId="35507" xr:uid="{3BE06149-758A-431F-B097-6F6A1DA73B59}"/>
    <cellStyle name="Millares 19 2 78" xfId="35946" xr:uid="{63CFD159-9F63-4C61-84C8-0155D98A1DF9}"/>
    <cellStyle name="Millares 19 2 79" xfId="36385" xr:uid="{F1CF0402-AADF-463C-8392-5D1CAB319BA3}"/>
    <cellStyle name="Millares 19 2 8" xfId="5213" xr:uid="{1ADB6F0D-358C-45BD-8E37-1CEA5CA3264D}"/>
    <cellStyle name="Millares 19 2 80" xfId="36824" xr:uid="{8E38FAAA-DE57-4E2D-9E63-ED2529D274C9}"/>
    <cellStyle name="Millares 19 2 81" xfId="37262" xr:uid="{544F3AF8-5F37-4EE7-833F-C999CF77C241}"/>
    <cellStyle name="Millares 19 2 82" xfId="37701" xr:uid="{AEC9B884-C916-4B24-977F-1C376C4C0D9C}"/>
    <cellStyle name="Millares 19 2 83" xfId="38140" xr:uid="{DE6DB262-1293-4FE2-A69E-17BDD60B496B}"/>
    <cellStyle name="Millares 19 2 84" xfId="38579" xr:uid="{D09C9220-8193-4D00-86F6-28AB210CDAE1}"/>
    <cellStyle name="Millares 19 2 85" xfId="39018" xr:uid="{D6372FEA-93B3-419A-998A-48ADB4BB09EA}"/>
    <cellStyle name="Millares 19 2 86" xfId="39457" xr:uid="{3E79A565-C91C-4C0C-987F-285E6C3F774E}"/>
    <cellStyle name="Millares 19 2 87" xfId="39896" xr:uid="{BD49F509-D0A1-48D7-843D-4F224977371C}"/>
    <cellStyle name="Millares 19 2 88" xfId="40336" xr:uid="{30704EAA-2682-4EA9-8357-42B2C751B760}"/>
    <cellStyle name="Millares 19 2 89" xfId="40775" xr:uid="{EB9AC7C6-FDF0-47FD-9AA0-F5BD8C09C5FA}"/>
    <cellStyle name="Millares 19 2 9" xfId="5652" xr:uid="{C3D66D64-250B-4C86-98A6-271A5D5F3D24}"/>
    <cellStyle name="Millares 19 2 90" xfId="41214" xr:uid="{695429EF-51ED-4058-BD67-8B051A4FC7BA}"/>
    <cellStyle name="Millares 19 2 91" xfId="41653" xr:uid="{DCD75B48-EA70-4C4D-9346-F5CFA31728FF}"/>
    <cellStyle name="Millares 19 2 92" xfId="42092" xr:uid="{1C8AC4E7-6625-45B3-A00B-467BE43C48CB}"/>
    <cellStyle name="Millares 19 2 93" xfId="42531" xr:uid="{E5780195-A8B8-4581-ABD8-16544A742DFF}"/>
    <cellStyle name="Millares 19 2 94" xfId="42970" xr:uid="{F52E644B-BA1D-4626-945B-7EA93A2D4B53}"/>
    <cellStyle name="Millares 19 2 95" xfId="43409" xr:uid="{A4EF581D-7152-44F4-8A96-73131C8C8092}"/>
    <cellStyle name="Millares 19 2 96" xfId="43848" xr:uid="{B8F47BD6-C690-485E-9039-BA868FFC6695}"/>
    <cellStyle name="Millares 19 2 97" xfId="44287" xr:uid="{20332BD5-3F9F-4901-AAC2-DC30D9F954AD}"/>
    <cellStyle name="Millares 19 2 98" xfId="44726" xr:uid="{6E2EA0B9-40F5-4EBE-92D8-8D75742FA0E0}"/>
    <cellStyle name="Millares 19 2 99" xfId="45165" xr:uid="{46106241-F58B-4162-8534-9166BB0BFF09}"/>
    <cellStyle name="Millares 19 20" xfId="9830" xr:uid="{5D1856B5-00DA-4B8E-B317-BBE7F1C70076}"/>
    <cellStyle name="Millares 19 21" xfId="10268" xr:uid="{6ABD903A-37ED-465E-8D73-B5B30F06144F}"/>
    <cellStyle name="Millares 19 22" xfId="10707" xr:uid="{4F12A0AC-71EE-4135-8F47-B55C9D98511D}"/>
    <cellStyle name="Millares 19 23" xfId="11146" xr:uid="{FA3C872F-5B43-4248-AB49-EEF5B3259DA8}"/>
    <cellStyle name="Millares 19 24" xfId="11585" xr:uid="{E813F784-02DF-4F99-A096-1F5035E641AF}"/>
    <cellStyle name="Millares 19 25" xfId="12024" xr:uid="{ED5A27D6-8584-447D-B52F-FE6C3661F1B4}"/>
    <cellStyle name="Millares 19 26" xfId="12463" xr:uid="{2B8C46F6-13EF-4C3B-A2CC-1F5F7042B332}"/>
    <cellStyle name="Millares 19 27" xfId="12903" xr:uid="{527CF318-D571-427D-8FF1-AF882E0B6E5E}"/>
    <cellStyle name="Millares 19 28" xfId="13342" xr:uid="{674876EE-BAEC-48C1-91B4-DE1A2C22F9BA}"/>
    <cellStyle name="Millares 19 29" xfId="13782" xr:uid="{EC1DE0BA-7B3B-4E6E-A4F9-695F5FB2F385}"/>
    <cellStyle name="Millares 19 3" xfId="2366" xr:uid="{9D0DB575-A62E-4B23-8FFB-91505EC43B68}"/>
    <cellStyle name="Millares 19 30" xfId="14221" xr:uid="{8B884E9C-A84A-4438-A164-902C4F18A65D}"/>
    <cellStyle name="Millares 19 31" xfId="14660" xr:uid="{3775F351-5481-4DC0-987F-7EF79B59ED06}"/>
    <cellStyle name="Millares 19 32" xfId="15099" xr:uid="{34C551BF-5BD4-4084-8047-53FDAA88B0D0}"/>
    <cellStyle name="Millares 19 33" xfId="15538" xr:uid="{17B1CE3B-2EA3-4C33-AD47-78849A81F0B8}"/>
    <cellStyle name="Millares 19 34" xfId="15977" xr:uid="{4D2C505F-9EFA-414D-975C-D191EC232A60}"/>
    <cellStyle name="Millares 19 35" xfId="16417" xr:uid="{020314AA-B7EF-475D-BB20-E884FFA45FB3}"/>
    <cellStyle name="Millares 19 36" xfId="16856" xr:uid="{CF279675-9FDE-468C-BE18-0A26C918CA2F}"/>
    <cellStyle name="Millares 19 37" xfId="17295" xr:uid="{7211380F-376A-433E-98CA-8591E772A974}"/>
    <cellStyle name="Millares 19 38" xfId="17734" xr:uid="{2A3BAF30-D7B4-4C87-BF53-A8C07D78C6B9}"/>
    <cellStyle name="Millares 19 39" xfId="18173" xr:uid="{96C99BFC-0C3D-4FDE-B4A9-BFB9CD09D174}"/>
    <cellStyle name="Millares 19 4" xfId="2806" xr:uid="{C156DF11-F682-44BC-B054-06E70B3D44B3}"/>
    <cellStyle name="Millares 19 40" xfId="18612" xr:uid="{692B0E07-6568-4D57-9237-CDB6366C6AEC}"/>
    <cellStyle name="Millares 19 41" xfId="19051" xr:uid="{518706A9-21C7-4F21-A5C6-76E5F8223A0E}"/>
    <cellStyle name="Millares 19 42" xfId="19490" xr:uid="{9DE06A00-8B9D-4BEF-B016-4E075BE87CF5}"/>
    <cellStyle name="Millares 19 43" xfId="19929" xr:uid="{2CBF2B0C-CF31-43B6-9E8E-71701347D733}"/>
    <cellStyle name="Millares 19 44" xfId="20368" xr:uid="{EDB2D93F-0764-41B6-B9B4-421C5249D2C3}"/>
    <cellStyle name="Millares 19 45" xfId="20807" xr:uid="{08C43AF0-3064-4EAE-9557-DCFD077AA77F}"/>
    <cellStyle name="Millares 19 46" xfId="21246" xr:uid="{2BDDADBA-648F-4893-AC2A-75144E9A4812}"/>
    <cellStyle name="Millares 19 47" xfId="21685" xr:uid="{4EE2F33A-10EC-4527-B127-960833DC55E5}"/>
    <cellStyle name="Millares 19 48" xfId="22124" xr:uid="{AB979A8A-FA46-400E-AD4D-13641A783F22}"/>
    <cellStyle name="Millares 19 49" xfId="22563" xr:uid="{E0AE40DC-2134-4FF0-9D2F-849F8557EB28}"/>
    <cellStyle name="Millares 19 5" xfId="3244" xr:uid="{0B2EB165-1F79-48DE-8414-F87C4B58DE41}"/>
    <cellStyle name="Millares 19 50" xfId="23002" xr:uid="{6B5633E8-95C7-4B69-9DEE-FA64B24A8401}"/>
    <cellStyle name="Millares 19 51" xfId="23441" xr:uid="{CD07EDDA-092E-42FD-8333-8B856B92B62D}"/>
    <cellStyle name="Millares 19 52" xfId="23880" xr:uid="{DBA5033B-FB64-49A2-AAE2-E3C3AB22A055}"/>
    <cellStyle name="Millares 19 53" xfId="24319" xr:uid="{F37DDFD9-38C8-4972-B96B-3B450C1BE76E}"/>
    <cellStyle name="Millares 19 54" xfId="24758" xr:uid="{586718E4-80BC-4BAF-A2FA-E74C582A3ECB}"/>
    <cellStyle name="Millares 19 55" xfId="25197" xr:uid="{7E3990E5-CBBB-4CCA-841F-5A8CCDEFE838}"/>
    <cellStyle name="Millares 19 56" xfId="25636" xr:uid="{E88FA888-E619-4123-A187-45A3A756FC56}"/>
    <cellStyle name="Millares 19 57" xfId="26075" xr:uid="{E87D4424-62DB-4675-A6DF-7020DB42F9E0}"/>
    <cellStyle name="Millares 19 58" xfId="26514" xr:uid="{C35D71EF-EEFA-48A0-BD62-7117E1918470}"/>
    <cellStyle name="Millares 19 59" xfId="26953" xr:uid="{AD663DA3-DB50-4A45-AFE1-4D6D57636F7C}"/>
    <cellStyle name="Millares 19 6" xfId="3684" xr:uid="{7B892E84-998D-450B-98FF-00A6C59A0B22}"/>
    <cellStyle name="Millares 19 60" xfId="27392" xr:uid="{B297DA9A-21F6-485F-8089-D7E6D73FA05C}"/>
    <cellStyle name="Millares 19 61" xfId="27831" xr:uid="{B0FA3435-4D1E-401B-B1FA-D321D36F7B23}"/>
    <cellStyle name="Millares 19 62" xfId="28270" xr:uid="{56F6ECB0-4D45-448D-8F36-2B7195F2231C}"/>
    <cellStyle name="Millares 19 63" xfId="28709" xr:uid="{526B8C04-6DA2-4E7F-94E6-5267B4C822CB}"/>
    <cellStyle name="Millares 19 64" xfId="29148" xr:uid="{B6F9BF71-791C-47B1-BBB4-DD026556AB0E}"/>
    <cellStyle name="Millares 19 65" xfId="29587" xr:uid="{8F9E5FFB-5AF1-4C2F-A7E5-FB6BE6D9BFD4}"/>
    <cellStyle name="Millares 19 66" xfId="30026" xr:uid="{F80C9252-5DA8-4117-826C-78D188C31331}"/>
    <cellStyle name="Millares 19 67" xfId="30465" xr:uid="{F4C36698-49FB-4DF2-84AF-5087518D1F4F}"/>
    <cellStyle name="Millares 19 68" xfId="30904" xr:uid="{1E92CB87-20C1-4EA5-ADF3-78055E0C76C1}"/>
    <cellStyle name="Millares 19 69" xfId="31343" xr:uid="{451CEB81-8672-43AC-A24B-3F4DE1555359}"/>
    <cellStyle name="Millares 19 7" xfId="4123" xr:uid="{92F4F90B-50C3-4D79-A94B-C480E3DBBD5B}"/>
    <cellStyle name="Millares 19 70" xfId="31782" xr:uid="{EE0F9AC2-200A-44F8-AD81-EB63AB722BB0}"/>
    <cellStyle name="Millares 19 71" xfId="32222" xr:uid="{0C989C59-B3FC-4926-AA62-CF7BD17B289F}"/>
    <cellStyle name="Millares 19 72" xfId="32661" xr:uid="{8B4CE7F0-C35F-4639-9798-C665A833C206}"/>
    <cellStyle name="Millares 19 73" xfId="33100" xr:uid="{718B3019-9B11-4C14-949C-D2E64C33679D}"/>
    <cellStyle name="Millares 19 74" xfId="33539" xr:uid="{E81F76A8-306D-420C-8242-AC30A5749D49}"/>
    <cellStyle name="Millares 19 75" xfId="33978" xr:uid="{334165DD-67F2-4CF2-807E-A4DAC920CB6D}"/>
    <cellStyle name="Millares 19 76" xfId="34417" xr:uid="{01F1F484-002F-48C3-AC1D-68803B3632FE}"/>
    <cellStyle name="Millares 19 77" xfId="34856" xr:uid="{79DE1640-160F-4533-A048-574EF0684068}"/>
    <cellStyle name="Millares 19 78" xfId="35295" xr:uid="{85DB586C-D37F-478E-9FA4-3F82B549808A}"/>
    <cellStyle name="Millares 19 79" xfId="35734" xr:uid="{71A358A7-E82B-4D46-B60F-A48A87636026}"/>
    <cellStyle name="Millares 19 8" xfId="4562" xr:uid="{6E3ECA65-160D-49D4-B663-3282ADFBA322}"/>
    <cellStyle name="Millares 19 80" xfId="36173" xr:uid="{4A13F869-942B-4D01-A2EC-2D2526637FCC}"/>
    <cellStyle name="Millares 19 81" xfId="36612" xr:uid="{012FEAF1-B4E8-4B21-A2DE-54F61022DEDB}"/>
    <cellStyle name="Millares 19 82" xfId="37050" xr:uid="{B038182C-8EF8-47B6-B834-BD3E188F9DE7}"/>
    <cellStyle name="Millares 19 83" xfId="37489" xr:uid="{E2AB734F-50FC-4E56-8EB2-A8A9A4017615}"/>
    <cellStyle name="Millares 19 84" xfId="37928" xr:uid="{9F4AA1B7-87CD-49CF-A194-2855F959D104}"/>
    <cellStyle name="Millares 19 85" xfId="38367" xr:uid="{8FF40950-0D85-4C46-9FD7-7321F1F8F811}"/>
    <cellStyle name="Millares 19 86" xfId="38806" xr:uid="{99E26352-92A9-49D7-B2D3-D1A7BFE29C30}"/>
    <cellStyle name="Millares 19 87" xfId="39245" xr:uid="{18E66D50-BB9B-4B85-8C5B-463346B06A7C}"/>
    <cellStyle name="Millares 19 88" xfId="39684" xr:uid="{509B330B-6EA5-4806-B92B-60EEA8D81ECA}"/>
    <cellStyle name="Millares 19 89" xfId="40124" xr:uid="{4625C1B6-B056-4F22-8E09-559A09BA254C}"/>
    <cellStyle name="Millares 19 9" xfId="5001" xr:uid="{A2674566-A16B-4695-84AD-BDC00AFA1ECC}"/>
    <cellStyle name="Millares 19 90" xfId="40563" xr:uid="{DD5E912F-957A-4E2B-8122-EE15EFEE886F}"/>
    <cellStyle name="Millares 19 91" xfId="41002" xr:uid="{88F2109F-8C68-4CC9-AC67-AED6292BAAF5}"/>
    <cellStyle name="Millares 19 92" xfId="41441" xr:uid="{4B3237B1-C5BB-455B-9F91-80D4F5D1D163}"/>
    <cellStyle name="Millares 19 93" xfId="41880" xr:uid="{7577D284-F7A0-43E3-A4CC-4225AEA98A4C}"/>
    <cellStyle name="Millares 19 94" xfId="42319" xr:uid="{2E9F1F23-5D8A-4A94-838D-49E8CEDC2DD3}"/>
    <cellStyle name="Millares 19 95" xfId="42758" xr:uid="{83DF6B61-7A5D-407D-A022-9066A6D60746}"/>
    <cellStyle name="Millares 19 96" xfId="43197" xr:uid="{7963AAED-1276-41F7-90B1-23D9B4C69A6A}"/>
    <cellStyle name="Millares 19 97" xfId="43636" xr:uid="{0CDF7B25-F15B-401B-A85F-A9A3D7FE3FA1}"/>
    <cellStyle name="Millares 19 98" xfId="44075" xr:uid="{EE9BE48D-D9E9-45C7-A493-3638BC9E7F05}"/>
    <cellStyle name="Millares 19 99" xfId="44514" xr:uid="{A4371482-4FF1-42E9-956B-421F12467DD1}"/>
    <cellStyle name="Millares 2" xfId="3" xr:uid="{DAF41DC7-281F-40B1-81AA-AD1FA327FFB4}"/>
    <cellStyle name="Millares 2 10" xfId="4008" xr:uid="{E6ED4C2C-7168-4AEE-8365-314A63629525}"/>
    <cellStyle name="Millares 2 100" xfId="43521" xr:uid="{5C03E81E-6EBA-4BDA-88D0-FBF736D57022}"/>
    <cellStyle name="Millares 2 101" xfId="43960" xr:uid="{A6C6DCAE-A4E3-4C00-920F-81ACC57F5EFC}"/>
    <cellStyle name="Millares 2 102" xfId="44399" xr:uid="{A2ED9D55-4E10-4906-AD1A-7E29DCF01044}"/>
    <cellStyle name="Millares 2 103" xfId="44838" xr:uid="{2D19894C-5F7F-4DF1-AD4D-681480B44C37}"/>
    <cellStyle name="Millares 2 104" xfId="45277" xr:uid="{211CC4A2-C52C-43E1-A45B-D289EE3D21FE}"/>
    <cellStyle name="Millares 2 105" xfId="45716" xr:uid="{E1543509-A0C1-424D-B2E5-C14461D850F2}"/>
    <cellStyle name="Millares 2 106" xfId="46155" xr:uid="{3B43AD1D-071A-49FA-8C6B-353A13A67097}"/>
    <cellStyle name="Millares 2 107" xfId="46594" xr:uid="{2BF9DD34-CA80-4092-B270-50671E8CF647}"/>
    <cellStyle name="Millares 2 108" xfId="47033" xr:uid="{868E4771-9668-4253-97B0-43571010E821}"/>
    <cellStyle name="Millares 2 109" xfId="47472" xr:uid="{D8CC3ECA-F4BB-4305-B01C-DC412FBC07AC}"/>
    <cellStyle name="Millares 2 11" xfId="4447" xr:uid="{80B4ED10-ED99-4257-AAB6-327B4C8696F3}"/>
    <cellStyle name="Millares 2 110" xfId="47911" xr:uid="{73443FAE-BCFC-4287-8AF7-8D7C26128D94}"/>
    <cellStyle name="Millares 2 111" xfId="48350" xr:uid="{EB0F13B1-A108-4349-B338-8831733B8416}"/>
    <cellStyle name="Millares 2 112" xfId="48789" xr:uid="{72B8BA6D-65D8-456B-9E88-6E17836C653A}"/>
    <cellStyle name="Millares 2 113" xfId="49228" xr:uid="{40A5B901-2D65-4E82-B3C4-3BB70BCA20BB}"/>
    <cellStyle name="Millares 2 114" xfId="49667" xr:uid="{4A6CEC3B-E2CA-4B2D-9E4C-6490BA1F5DAC}"/>
    <cellStyle name="Millares 2 115" xfId="50106" xr:uid="{6D61EAE2-6192-4BB8-9469-DA00511AB5D8}"/>
    <cellStyle name="Millares 2 116" xfId="50545" xr:uid="{9D733221-37A1-4633-B282-DE3C6DC58B54}"/>
    <cellStyle name="Millares 2 117" xfId="50984" xr:uid="{9AD5059E-D109-4E4B-A436-2A2B6037975E}"/>
    <cellStyle name="Millares 2 118" xfId="51423" xr:uid="{E2E4A34C-2102-49A3-A30A-FF0285B6E8A5}"/>
    <cellStyle name="Millares 2 119" xfId="51862" xr:uid="{E422EA25-9C8D-4A56-B645-A693F1A48A8F}"/>
    <cellStyle name="Millares 2 12" xfId="4886" xr:uid="{92EDCB93-F62E-49BB-A40D-0A74551453C2}"/>
    <cellStyle name="Millares 2 120" xfId="52301" xr:uid="{8863541A-B7A1-448F-B1F5-7D9C061FD0BD}"/>
    <cellStyle name="Millares 2 121" xfId="52740" xr:uid="{B71B1370-AC19-4B0E-BBC4-87FFCC5139BC}"/>
    <cellStyle name="Millares 2 122" xfId="53179" xr:uid="{D7928EC0-0901-46FA-BB98-D64EA75782F8}"/>
    <cellStyle name="Millares 2 123" xfId="53618" xr:uid="{39DB7E1F-E0F0-41E5-B983-5492D99916C1}"/>
    <cellStyle name="Millares 2 124" xfId="54057" xr:uid="{7F8C6D8B-E736-450C-B6DE-BC0895C6BAEB}"/>
    <cellStyle name="Millares 2 125" xfId="54496" xr:uid="{257214F8-E3FB-46A7-A914-353F2FC52E0E}"/>
    <cellStyle name="Millares 2 126" xfId="127" xr:uid="{E6EA9036-7FE4-4726-8D11-4ABF26250F0D}"/>
    <cellStyle name="Millares 2 13" xfId="5325" xr:uid="{EEE55981-BCA2-44B8-A905-D8CE0F737828}"/>
    <cellStyle name="Millares 2 14" xfId="5764" xr:uid="{1DCF6587-214A-4D70-972E-8D0F91194894}"/>
    <cellStyle name="Millares 2 15" xfId="6203" xr:uid="{EFB0C409-A5D9-4ACF-B2D4-D55CD8460C58}"/>
    <cellStyle name="Millares 2 16" xfId="6642" xr:uid="{45F57E36-615D-4837-BAFF-4D8F5706D69F}"/>
    <cellStyle name="Millares 2 17" xfId="7081" xr:uid="{F8846C6F-F5AA-4A79-8515-D6EBC235D7FF}"/>
    <cellStyle name="Millares 2 18" xfId="7520" xr:uid="{971BE6DE-50B4-47A3-84FF-E68324320841}"/>
    <cellStyle name="Millares 2 19" xfId="7959" xr:uid="{5061F441-6A69-405D-A0BD-EAA073359346}"/>
    <cellStyle name="Millares 2 2" xfId="12" xr:uid="{081957A5-2DF9-4BB1-90FF-062133D9791D}"/>
    <cellStyle name="Millares 2 2 10" xfId="5771" xr:uid="{788D84D1-BC67-4615-8147-70A54B479D6E}"/>
    <cellStyle name="Millares 2 2 100" xfId="45284" xr:uid="{E20CE74D-9E6E-4585-8EE6-D28C46647E60}"/>
    <cellStyle name="Millares 2 2 101" xfId="45723" xr:uid="{14687A70-4E07-448E-BAC5-BEAD0F9940AF}"/>
    <cellStyle name="Millares 2 2 102" xfId="46162" xr:uid="{7A475E33-346D-4B55-9BE6-5BF7AD3CF93E}"/>
    <cellStyle name="Millares 2 2 103" xfId="46601" xr:uid="{1AB0D1D9-4AF2-4ACD-BA21-5A856CFE07BF}"/>
    <cellStyle name="Millares 2 2 104" xfId="47040" xr:uid="{A288BC83-FE8D-48CA-972C-8CBE3F320E2D}"/>
    <cellStyle name="Millares 2 2 105" xfId="47479" xr:uid="{09FD0E4E-9C60-4DF4-89C7-862FBDC82102}"/>
    <cellStyle name="Millares 2 2 106" xfId="47918" xr:uid="{85DE307D-E6C2-4660-9DB4-B5F946DECDEB}"/>
    <cellStyle name="Millares 2 2 107" xfId="48357" xr:uid="{76E7B0B6-EBCA-47C0-BFEC-B3C242D36F8E}"/>
    <cellStyle name="Millares 2 2 108" xfId="48796" xr:uid="{9ECD3F44-CBEF-4533-B24F-E917AA8C4DDF}"/>
    <cellStyle name="Millares 2 2 109" xfId="49235" xr:uid="{13EE7905-80AA-4ADA-BF2F-AF7EE3535F78}"/>
    <cellStyle name="Millares 2 2 11" xfId="6210" xr:uid="{0BCB4367-A95F-4A5F-A3A5-1D3705761F01}"/>
    <cellStyle name="Millares 2 2 110" xfId="49674" xr:uid="{034534AE-0E8B-4973-A6D1-7C398AFEFD5A}"/>
    <cellStyle name="Millares 2 2 111" xfId="50113" xr:uid="{81ED2194-2D2D-48D0-8AC3-0CD3D5DCAE1A}"/>
    <cellStyle name="Millares 2 2 112" xfId="50552" xr:uid="{B0ABD834-21F3-4358-90C9-F4CFAF4ACDC0}"/>
    <cellStyle name="Millares 2 2 113" xfId="50991" xr:uid="{0A272694-CDE4-435E-89AA-22CE948C8A00}"/>
    <cellStyle name="Millares 2 2 114" xfId="51430" xr:uid="{AFEC483B-6CF1-4B1E-8EBC-742E5BDBDAF9}"/>
    <cellStyle name="Millares 2 2 115" xfId="51869" xr:uid="{5BF73713-C6DA-481F-8E62-8FD7CB137A1F}"/>
    <cellStyle name="Millares 2 2 116" xfId="52308" xr:uid="{B7F58BEE-31B0-46BB-8F12-5664E189C8C8}"/>
    <cellStyle name="Millares 2 2 117" xfId="52747" xr:uid="{1DC01C43-6AB0-4724-B5F2-C0A22863E7D2}"/>
    <cellStyle name="Millares 2 2 118" xfId="53186" xr:uid="{6D92E5F6-C3F8-4746-B035-8C77304ED490}"/>
    <cellStyle name="Millares 2 2 119" xfId="53625" xr:uid="{E6B2529A-F902-4032-85FB-FF97005C704B}"/>
    <cellStyle name="Millares 2 2 12" xfId="6649" xr:uid="{9112BEFF-0DF5-46C6-9D80-64AE39F9952D}"/>
    <cellStyle name="Millares 2 2 120" xfId="54064" xr:uid="{A68B0C7F-32B0-4CFC-A2DE-58CA87AAB83A}"/>
    <cellStyle name="Millares 2 2 121" xfId="54503" xr:uid="{9AF47687-9F90-4BB5-9CC2-A7CA1F4935E6}"/>
    <cellStyle name="Millares 2 2 122" xfId="160" xr:uid="{450757BD-B13E-49DB-B1D0-B26A6D45E8F1}"/>
    <cellStyle name="Millares 2 2 123" xfId="54937" xr:uid="{6000B62D-DF70-4395-9A76-5500D65FF12D}"/>
    <cellStyle name="Millares 2 2 13" xfId="7088" xr:uid="{15189F60-C554-4B0B-931E-55F7A73FAC03}"/>
    <cellStyle name="Millares 2 2 14" xfId="7527" xr:uid="{D8B43956-94A4-4E60-BC96-55636E20ACE2}"/>
    <cellStyle name="Millares 2 2 15" xfId="7966" xr:uid="{2184DEEE-66E6-4571-9B15-C5D64FAFE8A6}"/>
    <cellStyle name="Millares 2 2 16" xfId="8405" xr:uid="{904CB7C3-F819-4FFA-9C19-74C8D8A01327}"/>
    <cellStyle name="Millares 2 2 17" xfId="8844" xr:uid="{13A4C17A-D5D4-4BD8-B403-1B7453844245}"/>
    <cellStyle name="Millares 2 2 18" xfId="9283" xr:uid="{841A92FF-0569-4376-BACC-923C2B30C579}"/>
    <cellStyle name="Millares 2 2 19" xfId="9722" xr:uid="{F089DF7A-0D6D-470E-80EF-09A132271F1A}"/>
    <cellStyle name="Millares 2 2 2" xfId="2258" xr:uid="{2DA52548-9BF4-488B-89E3-A4EB94A98036}"/>
    <cellStyle name="Millares 2 2 2 2" xfId="54939" xr:uid="{27F53645-BBAB-4FBB-9BC2-5807A9FD5784}"/>
    <cellStyle name="Millares 2 2 2 3" xfId="54940" xr:uid="{12D5357B-58D8-4580-8EBC-16346B1C788B}"/>
    <cellStyle name="Millares 2 2 2 3 2" xfId="54941" xr:uid="{650AADC1-3358-4A80-A87B-5F7CE24A9BC5}"/>
    <cellStyle name="Millares 2 2 2 4" xfId="54938" xr:uid="{76F13F4C-3BB6-4650-9312-AC3E58560B2A}"/>
    <cellStyle name="Millares 2 2 20" xfId="10160" xr:uid="{FAE34075-FA89-4BBB-B15F-DA4665082682}"/>
    <cellStyle name="Millares 2 2 21" xfId="10599" xr:uid="{7148D5E7-659E-4847-B704-DDC1FF820985}"/>
    <cellStyle name="Millares 2 2 22" xfId="11038" xr:uid="{3616B63B-238F-4375-9043-38C303FC7698}"/>
    <cellStyle name="Millares 2 2 23" xfId="11477" xr:uid="{2FE7657B-BDF1-4381-9B5E-6A528DD5EF64}"/>
    <cellStyle name="Millares 2 2 24" xfId="11916" xr:uid="{7447E0E8-AE6B-4BF9-A20C-67D0676082ED}"/>
    <cellStyle name="Millares 2 2 25" xfId="12355" xr:uid="{EF892BF6-0DCC-4CEE-8221-26805BA386D7}"/>
    <cellStyle name="Millares 2 2 26" xfId="12795" xr:uid="{9BF6A594-772D-411B-8BFC-E73E0964CBB3}"/>
    <cellStyle name="Millares 2 2 27" xfId="13234" xr:uid="{30377EF6-DCAA-44E5-BB7C-C3F33CC8F23B}"/>
    <cellStyle name="Millares 2 2 28" xfId="13674" xr:uid="{B28712AD-FEDA-448D-9666-9EA8F8A49076}"/>
    <cellStyle name="Millares 2 2 29" xfId="14113" xr:uid="{C3C1DED2-4AEC-437B-BA55-F3BD66B0DBAE}"/>
    <cellStyle name="Millares 2 2 3" xfId="2698" xr:uid="{9AC60203-45BA-4FAE-A70F-4C5C1AA84CDD}"/>
    <cellStyle name="Millares 2 2 3 2" xfId="54943" xr:uid="{3C12380C-2A7A-4FD6-B6BF-3D332D605573}"/>
    <cellStyle name="Millares 2 2 3 3" xfId="54942" xr:uid="{3F69C0FC-A5E1-4685-94E0-F9BCE7272FC0}"/>
    <cellStyle name="Millares 2 2 30" xfId="14552" xr:uid="{215D1860-6859-484A-943F-AB4BA9C8B6A7}"/>
    <cellStyle name="Millares 2 2 31" xfId="14991" xr:uid="{1477DED4-B261-42E9-8DD0-7A7ABF32F486}"/>
    <cellStyle name="Millares 2 2 32" xfId="15430" xr:uid="{E998CADC-74FF-4FE5-BBBA-C3C6EF06B517}"/>
    <cellStyle name="Millares 2 2 33" xfId="15869" xr:uid="{5D2B59E6-5BB1-4D74-849A-421BC3A60422}"/>
    <cellStyle name="Millares 2 2 34" xfId="16309" xr:uid="{61312A16-1CD2-4FBD-A057-103F59A4E9F8}"/>
    <cellStyle name="Millares 2 2 35" xfId="16748" xr:uid="{84895607-3DE0-44AE-A94D-1FEDEA85ECF0}"/>
    <cellStyle name="Millares 2 2 36" xfId="17187" xr:uid="{9457820E-5CE7-4C9C-8F2A-D8FA645BA74C}"/>
    <cellStyle name="Millares 2 2 37" xfId="17626" xr:uid="{14B69318-7C6D-409F-86B7-CF811E3B09A4}"/>
    <cellStyle name="Millares 2 2 38" xfId="18065" xr:uid="{9EE68BC5-0A39-4DA6-BC43-A1C24BC1E802}"/>
    <cellStyle name="Millares 2 2 39" xfId="18504" xr:uid="{69D4A9BD-000E-406B-B741-71F767E601AE}"/>
    <cellStyle name="Millares 2 2 4" xfId="3136" xr:uid="{C2DB6B00-09D8-4AC4-A83B-F897C179DAEB}"/>
    <cellStyle name="Millares 2 2 40" xfId="18943" xr:uid="{53FEB3A6-F8CF-4C5D-8916-1443E40C4763}"/>
    <cellStyle name="Millares 2 2 41" xfId="19382" xr:uid="{B6ACA19E-97B3-43AD-B49A-357936283E0E}"/>
    <cellStyle name="Millares 2 2 42" xfId="19821" xr:uid="{077484DE-01AB-4A38-8366-7E98E5A0934E}"/>
    <cellStyle name="Millares 2 2 43" xfId="20260" xr:uid="{D3F907C6-6EDD-4AD3-A6EA-04A3F41EEB86}"/>
    <cellStyle name="Millares 2 2 44" xfId="20699" xr:uid="{C5AF1A2E-C1F4-460B-8FCD-91C0A5ACB7D6}"/>
    <cellStyle name="Millares 2 2 45" xfId="21138" xr:uid="{DEEF8E70-663F-48A6-9EA2-17E50C0EF470}"/>
    <cellStyle name="Millares 2 2 46" xfId="21577" xr:uid="{54E75C9F-439F-48F8-9DA6-6C7D14CDC042}"/>
    <cellStyle name="Millares 2 2 47" xfId="22016" xr:uid="{D83F2586-DBE2-4222-85FF-3D96920A5373}"/>
    <cellStyle name="Millares 2 2 48" xfId="22455" xr:uid="{D219CBEB-A6BA-476F-B9B3-9A7ACF992F2C}"/>
    <cellStyle name="Millares 2 2 49" xfId="22894" xr:uid="{31AA1A41-1AB1-4EAE-9865-F85C5AEE571C}"/>
    <cellStyle name="Millares 2 2 5" xfId="3576" xr:uid="{AD963C02-5848-4097-9528-68586EDBD6C8}"/>
    <cellStyle name="Millares 2 2 50" xfId="23333" xr:uid="{8F0F2C22-D301-4C20-9236-F8A5C02638D2}"/>
    <cellStyle name="Millares 2 2 51" xfId="23772" xr:uid="{8BBC981D-9FA2-4272-A186-395E91976110}"/>
    <cellStyle name="Millares 2 2 52" xfId="24211" xr:uid="{69DB295B-334E-4135-9A99-8FB685D570F6}"/>
    <cellStyle name="Millares 2 2 53" xfId="24650" xr:uid="{3F5BAE75-FFE8-485E-B4BB-177E9205BC2B}"/>
    <cellStyle name="Millares 2 2 54" xfId="25089" xr:uid="{FE6401D2-391C-4C7E-BC62-4BFB2CC38E81}"/>
    <cellStyle name="Millares 2 2 55" xfId="25528" xr:uid="{8750D561-B59A-4AB9-B59F-A03884EF9A95}"/>
    <cellStyle name="Millares 2 2 56" xfId="25967" xr:uid="{16506AD4-6C87-4B3A-898B-C9EF3110A8CB}"/>
    <cellStyle name="Millares 2 2 57" xfId="26406" xr:uid="{CBB0B25F-90F0-4CF6-89ED-62B90DED0808}"/>
    <cellStyle name="Millares 2 2 58" xfId="26845" xr:uid="{76097087-37A6-4301-BA12-22B0FD547D64}"/>
    <cellStyle name="Millares 2 2 59" xfId="27284" xr:uid="{DB16E79A-4A29-43D0-B3A0-B4484474EB6D}"/>
    <cellStyle name="Millares 2 2 6" xfId="4015" xr:uid="{976D8919-EBAE-4DF1-ADC8-98ED45EE65DD}"/>
    <cellStyle name="Millares 2 2 60" xfId="27723" xr:uid="{113E9830-A150-4281-8959-A258B72843FC}"/>
    <cellStyle name="Millares 2 2 61" xfId="28162" xr:uid="{43724E84-0F53-4720-9283-2F79342E7051}"/>
    <cellStyle name="Millares 2 2 62" xfId="28601" xr:uid="{759CD997-D949-4412-A084-346A578C6901}"/>
    <cellStyle name="Millares 2 2 63" xfId="29040" xr:uid="{2470CC10-F25A-4137-8A19-19E900E1F4DB}"/>
    <cellStyle name="Millares 2 2 64" xfId="29479" xr:uid="{5F32B79A-F615-4999-B966-F182F9A44136}"/>
    <cellStyle name="Millares 2 2 65" xfId="29918" xr:uid="{AEFCFB4A-F648-4DFC-B3B8-788456BEFAA2}"/>
    <cellStyle name="Millares 2 2 66" xfId="30357" xr:uid="{78FD8917-92A9-4DA8-A40E-9CD2ACF5B574}"/>
    <cellStyle name="Millares 2 2 67" xfId="30796" xr:uid="{37D27126-F522-472D-90A2-1E13751A4301}"/>
    <cellStyle name="Millares 2 2 68" xfId="31235" xr:uid="{D0A0DC64-2C8E-4A73-B65C-933ACF171ADB}"/>
    <cellStyle name="Millares 2 2 69" xfId="31674" xr:uid="{F2856907-4E22-429C-BC09-F02308BBE37E}"/>
    <cellStyle name="Millares 2 2 7" xfId="4454" xr:uid="{9574FC78-51A5-4107-9CA4-B8824BD95E30}"/>
    <cellStyle name="Millares 2 2 70" xfId="32114" xr:uid="{219E31C1-4360-43D2-9015-8CB5ADCE4E92}"/>
    <cellStyle name="Millares 2 2 71" xfId="32553" xr:uid="{33FC95A9-7302-4191-99E9-CEB575F37BBD}"/>
    <cellStyle name="Millares 2 2 72" xfId="32992" xr:uid="{F04EF533-8DBD-4ABA-A4C6-D991A5376446}"/>
    <cellStyle name="Millares 2 2 73" xfId="33431" xr:uid="{BC7E5047-EDF2-49D7-A105-AECA48DA251C}"/>
    <cellStyle name="Millares 2 2 74" xfId="33870" xr:uid="{428870C3-4A4E-4F35-A08B-E993B1560A68}"/>
    <cellStyle name="Millares 2 2 75" xfId="34309" xr:uid="{A14B6547-98BA-4370-B69E-698BA0351F21}"/>
    <cellStyle name="Millares 2 2 76" xfId="34748" xr:uid="{5F1A42C9-3F74-45B4-B757-0B15E4F3CCF1}"/>
    <cellStyle name="Millares 2 2 77" xfId="35187" xr:uid="{D5BE3743-E768-45FA-B8B5-54B477534EF6}"/>
    <cellStyle name="Millares 2 2 78" xfId="35626" xr:uid="{6474E862-DBEF-4038-8AF8-1DFF76B0A923}"/>
    <cellStyle name="Millares 2 2 79" xfId="36065" xr:uid="{2ECA5EA1-5822-423A-B036-A5B556122E15}"/>
    <cellStyle name="Millares 2 2 8" xfId="4893" xr:uid="{D0F9C014-0993-46B2-9015-319A8D5CAFB8}"/>
    <cellStyle name="Millares 2 2 80" xfId="36504" xr:uid="{729F4F9A-470B-4D83-A788-5941CF153203}"/>
    <cellStyle name="Millares 2 2 81" xfId="36942" xr:uid="{CEAD3E92-30FF-4EF8-AA6B-ED757FD385B9}"/>
    <cellStyle name="Millares 2 2 82" xfId="37381" xr:uid="{673F3855-872B-4C5A-B8D8-B4B08E6BD2B4}"/>
    <cellStyle name="Millares 2 2 83" xfId="37820" xr:uid="{C3814D02-68B4-4715-BA3F-5830EB56A97D}"/>
    <cellStyle name="Millares 2 2 84" xfId="38259" xr:uid="{5FB0F3CE-3A69-4217-A072-E95C98E21BB3}"/>
    <cellStyle name="Millares 2 2 85" xfId="38698" xr:uid="{2CBD56D0-823F-49B9-B2F5-2434ADACBEEF}"/>
    <cellStyle name="Millares 2 2 86" xfId="39137" xr:uid="{4E7C6CF6-515B-4B14-A0B9-4E2BD8C0FA3A}"/>
    <cellStyle name="Millares 2 2 87" xfId="39576" xr:uid="{B8F34B87-4565-4101-880E-1219ADDDE841}"/>
    <cellStyle name="Millares 2 2 88" xfId="40016" xr:uid="{1C7648C6-3342-4566-8892-B50C37105F1F}"/>
    <cellStyle name="Millares 2 2 89" xfId="40455" xr:uid="{0D121629-49C0-4637-A5CF-1A0944474B8F}"/>
    <cellStyle name="Millares 2 2 9" xfId="5332" xr:uid="{F96D7793-C781-4B0F-8483-6589E946C07B}"/>
    <cellStyle name="Millares 2 2 90" xfId="40894" xr:uid="{85F4D096-D296-4B54-9CB8-38C1C8BE71F2}"/>
    <cellStyle name="Millares 2 2 91" xfId="41333" xr:uid="{8A1B24A7-AA5F-4F8F-8579-70F53A1ADFF3}"/>
    <cellStyle name="Millares 2 2 92" xfId="41772" xr:uid="{01A38A3D-581D-4745-AF86-AF4B2AF892F4}"/>
    <cellStyle name="Millares 2 2 93" xfId="42211" xr:uid="{41DA5AEF-7F13-4E71-AF4A-B027B5700120}"/>
    <cellStyle name="Millares 2 2 94" xfId="42650" xr:uid="{DD26E518-8707-490D-BFF9-F54D1ED4686F}"/>
    <cellStyle name="Millares 2 2 95" xfId="43089" xr:uid="{1CC43DF6-FE02-441F-A506-32AA4BB4D8D7}"/>
    <cellStyle name="Millares 2 2 96" xfId="43528" xr:uid="{5B44B006-B051-4BFC-AD86-E83BCD06E53C}"/>
    <cellStyle name="Millares 2 2 97" xfId="43967" xr:uid="{4722D116-2F72-438B-881D-C79BF1B0C120}"/>
    <cellStyle name="Millares 2 2 98" xfId="44406" xr:uid="{C0FB6F85-F424-4AB9-B5BB-917EAB8A0EFB}"/>
    <cellStyle name="Millares 2 2 99" xfId="44845" xr:uid="{EF86C17E-A1DE-43E6-9222-E663C083AE21}"/>
    <cellStyle name="Millares 2 20" xfId="8398" xr:uid="{AE011CB1-2BF0-4F9A-A172-55F92443B706}"/>
    <cellStyle name="Millares 2 21" xfId="8837" xr:uid="{19BB35B6-DF3E-48B2-B967-A46C8C5A2B7C}"/>
    <cellStyle name="Millares 2 22" xfId="9276" xr:uid="{E117B433-63ED-4CF0-833E-EFE4070E5682}"/>
    <cellStyle name="Millares 2 23" xfId="9715" xr:uid="{ECE2DEE4-0C4C-4DD2-B8F2-8E9F88598113}"/>
    <cellStyle name="Millares 2 24" xfId="10154" xr:uid="{29ECCE6C-7FD9-4BE9-8BA3-7F881FAB94CA}"/>
    <cellStyle name="Millares 2 25" xfId="10592" xr:uid="{00363BA1-ECC1-4840-B050-FC585C2B1F26}"/>
    <cellStyle name="Millares 2 26" xfId="11031" xr:uid="{99724EAA-9388-437F-A5EB-BFC3A8938E3D}"/>
    <cellStyle name="Millares 2 27" xfId="11470" xr:uid="{2916C7E7-2456-4239-9BA1-E5BD177AA99F}"/>
    <cellStyle name="Millares 2 28" xfId="11909" xr:uid="{134D21A8-FE4D-4F06-AAE4-65C462598B47}"/>
    <cellStyle name="Millares 2 29" xfId="12348" xr:uid="{F791B8AA-3D58-4597-AF7F-642872201035}"/>
    <cellStyle name="Millares 2 3" xfId="11" xr:uid="{8CEF080D-1A72-4A06-B438-E56B3BD1E114}"/>
    <cellStyle name="Millares 2 3 10" xfId="5814" xr:uid="{C9FE116F-9996-4C61-A8B2-46519CE44983}"/>
    <cellStyle name="Millares 2 3 100" xfId="45327" xr:uid="{A9E6E5A2-FD09-4919-990D-9915CEFF70C6}"/>
    <cellStyle name="Millares 2 3 101" xfId="45766" xr:uid="{6AA5FED9-FD94-40EA-9506-7204CA0B0264}"/>
    <cellStyle name="Millares 2 3 102" xfId="46205" xr:uid="{62F951E4-C798-4BB5-8AF4-C6F110DD4377}"/>
    <cellStyle name="Millares 2 3 103" xfId="46644" xr:uid="{832C123E-C76F-4594-9987-909600EDE6FD}"/>
    <cellStyle name="Millares 2 3 104" xfId="47083" xr:uid="{1A9D3FD7-86C7-4ABC-87D7-EE37AC48DFD7}"/>
    <cellStyle name="Millares 2 3 105" xfId="47522" xr:uid="{9FF4160B-C379-43FA-89BB-2731492DFD7D}"/>
    <cellStyle name="Millares 2 3 106" xfId="47961" xr:uid="{0DC1C8E4-5F35-49E2-8824-6551435F1BA0}"/>
    <cellStyle name="Millares 2 3 107" xfId="48400" xr:uid="{4757E1F4-E6C8-4D4A-81A1-B94A51284AF8}"/>
    <cellStyle name="Millares 2 3 108" xfId="48839" xr:uid="{638014DE-453B-454A-B187-2838C6E57145}"/>
    <cellStyle name="Millares 2 3 109" xfId="49278" xr:uid="{472A1363-76FE-4807-9789-BE73C926E6A4}"/>
    <cellStyle name="Millares 2 3 11" xfId="6253" xr:uid="{FF152F48-BDD4-43B0-B363-CB2CE8F3D27F}"/>
    <cellStyle name="Millares 2 3 110" xfId="49717" xr:uid="{07068A1B-7D8F-4E4B-A3CA-2DDE8BC85F40}"/>
    <cellStyle name="Millares 2 3 111" xfId="50156" xr:uid="{ACEBE8A6-54B4-4664-994C-7AB177A9FC48}"/>
    <cellStyle name="Millares 2 3 112" xfId="50595" xr:uid="{F77871FD-7882-4B04-A64C-0321962ADD88}"/>
    <cellStyle name="Millares 2 3 113" xfId="51034" xr:uid="{810D8508-0E62-429C-B5EE-FACF930681E9}"/>
    <cellStyle name="Millares 2 3 114" xfId="51473" xr:uid="{71669361-554E-4824-9BFF-16226A140E0C}"/>
    <cellStyle name="Millares 2 3 115" xfId="51912" xr:uid="{91AE57A1-154D-43A3-B031-3A8E93131C0F}"/>
    <cellStyle name="Millares 2 3 116" xfId="52351" xr:uid="{9FFD1835-945E-4FDC-A564-5D8F58A4323C}"/>
    <cellStyle name="Millares 2 3 117" xfId="52790" xr:uid="{A3BA681C-A07C-4F5A-92E1-76DF67B03817}"/>
    <cellStyle name="Millares 2 3 118" xfId="53229" xr:uid="{92A434BB-DE14-4CED-837C-E00A8B5F692B}"/>
    <cellStyle name="Millares 2 3 119" xfId="53668" xr:uid="{2C2433D4-806A-411C-A84A-79FDC47226DE}"/>
    <cellStyle name="Millares 2 3 12" xfId="6692" xr:uid="{AB2F60D4-29E1-4CA0-8B4A-8E4804D535BF}"/>
    <cellStyle name="Millares 2 3 120" xfId="54107" xr:uid="{C98DE41A-2372-4868-A1B7-F4381856E6CD}"/>
    <cellStyle name="Millares 2 3 121" xfId="54546" xr:uid="{1FF553BC-5F41-40E8-ADE1-608202B2718D}"/>
    <cellStyle name="Millares 2 3 122" xfId="360" xr:uid="{C6E5C0A2-6A25-42EA-9E25-F164F7B17121}"/>
    <cellStyle name="Millares 2 3 123" xfId="54944" xr:uid="{165E60B6-03D8-402C-BC60-27BB465E771B}"/>
    <cellStyle name="Millares 2 3 13" xfId="7131" xr:uid="{DC1FB317-DCFE-4802-BD3A-25D4A39C2DA8}"/>
    <cellStyle name="Millares 2 3 14" xfId="7570" xr:uid="{7E86C2E5-DEF8-4361-9400-76571CB04CD4}"/>
    <cellStyle name="Millares 2 3 15" xfId="8009" xr:uid="{DC727A15-6A99-460A-A3E1-2CC25D63409F}"/>
    <cellStyle name="Millares 2 3 16" xfId="8448" xr:uid="{587804D8-997F-42EF-8E67-1BF8E9F50FB6}"/>
    <cellStyle name="Millares 2 3 17" xfId="8887" xr:uid="{26E6DCAA-0EF1-4902-8270-A5F03DAE41B5}"/>
    <cellStyle name="Millares 2 3 18" xfId="9326" xr:uid="{93D4EBE8-EC12-481D-93B6-F8D5F5C60A5B}"/>
    <cellStyle name="Millares 2 3 19" xfId="9765" xr:uid="{05D7B3AA-E472-49C7-9198-A455BF010B7C}"/>
    <cellStyle name="Millares 2 3 2" xfId="2301" xr:uid="{6B78AD58-9B0A-4EE5-9A21-8FA0FFBB5116}"/>
    <cellStyle name="Millares 2 3 2 2" xfId="54945" xr:uid="{B3A0EBF6-0F06-4967-AC1D-ABA150B7D509}"/>
    <cellStyle name="Millares 2 3 20" xfId="10203" xr:uid="{1ECB65F4-F29B-4941-ABDB-0B9705D4BBD4}"/>
    <cellStyle name="Millares 2 3 21" xfId="10642" xr:uid="{B22519A3-68E7-45CB-979B-ADF4974C16D5}"/>
    <cellStyle name="Millares 2 3 22" xfId="11081" xr:uid="{A439C153-727F-422A-9A3F-1E69832BF83C}"/>
    <cellStyle name="Millares 2 3 23" xfId="11520" xr:uid="{9CD12498-C324-4D6F-9879-DCA611D03F82}"/>
    <cellStyle name="Millares 2 3 24" xfId="11959" xr:uid="{4DB9703C-EF91-4E38-B2F9-EEECC8051AEF}"/>
    <cellStyle name="Millares 2 3 25" xfId="12398" xr:uid="{63A201D2-12F0-4236-9E2A-632F9CD71BBD}"/>
    <cellStyle name="Millares 2 3 26" xfId="12838" xr:uid="{B9B89384-7EBE-4105-8FE0-AC5222EC1313}"/>
    <cellStyle name="Millares 2 3 27" xfId="13277" xr:uid="{5C4CA735-C04F-4201-A2DA-C647245A5970}"/>
    <cellStyle name="Millares 2 3 28" xfId="13717" xr:uid="{C4AEF7DD-4A92-4443-AA90-C619DD64B823}"/>
    <cellStyle name="Millares 2 3 29" xfId="14156" xr:uid="{628C4123-E2C5-4321-AA6B-BB27AF40463B}"/>
    <cellStyle name="Millares 2 3 3" xfId="2741" xr:uid="{D54D2EC6-C42C-4FEF-A30A-79AA220AAB62}"/>
    <cellStyle name="Millares 2 3 3 2" xfId="54947" xr:uid="{BF9E1812-87A7-491A-9951-445DB2AD9598}"/>
    <cellStyle name="Millares 2 3 3 3" xfId="54946" xr:uid="{D23B62A3-4D8B-468F-BF31-28CC8B1D8F65}"/>
    <cellStyle name="Millares 2 3 30" xfId="14595" xr:uid="{D37ABE72-7120-41FF-94B1-D856F002E348}"/>
    <cellStyle name="Millares 2 3 31" xfId="15034" xr:uid="{1B01E042-5336-4C6C-98E3-202D6BA1FE39}"/>
    <cellStyle name="Millares 2 3 32" xfId="15473" xr:uid="{4C4AD481-E035-4A85-855C-3E63801F2C16}"/>
    <cellStyle name="Millares 2 3 33" xfId="15912" xr:uid="{F69EBC63-CEA6-42E0-BBA6-955FFFBE3EC8}"/>
    <cellStyle name="Millares 2 3 34" xfId="16352" xr:uid="{62AF79AD-0D3F-47AA-92F9-9D4264EB33FF}"/>
    <cellStyle name="Millares 2 3 35" xfId="16791" xr:uid="{5281B4D8-36A8-465D-B105-B8BD477764CE}"/>
    <cellStyle name="Millares 2 3 36" xfId="17230" xr:uid="{CD84170F-B369-4852-AAD4-EAF6C71DED2D}"/>
    <cellStyle name="Millares 2 3 37" xfId="17669" xr:uid="{F3716123-50F6-4038-934D-9BF82178B1E0}"/>
    <cellStyle name="Millares 2 3 38" xfId="18108" xr:uid="{6E1C1A05-4DAA-41EC-ACEE-8A3F9DE4007B}"/>
    <cellStyle name="Millares 2 3 39" xfId="18547" xr:uid="{EC8354AD-5D91-4B9E-BF78-021EFAB9307B}"/>
    <cellStyle name="Millares 2 3 4" xfId="3179" xr:uid="{1C5E9C5C-3FA3-47C9-98ED-A59F970F8D73}"/>
    <cellStyle name="Millares 2 3 40" xfId="18986" xr:uid="{6F717EBE-16DE-4790-B5A6-9050F0DA9DC5}"/>
    <cellStyle name="Millares 2 3 41" xfId="19425" xr:uid="{D063DB82-B768-4CE6-95C1-E6490315CF3E}"/>
    <cellStyle name="Millares 2 3 42" xfId="19864" xr:uid="{8CAAE59A-EF64-4187-8553-B5137F27AAAF}"/>
    <cellStyle name="Millares 2 3 43" xfId="20303" xr:uid="{24EAEDB2-9A75-4158-AA3D-F530B299ADD9}"/>
    <cellStyle name="Millares 2 3 44" xfId="20742" xr:uid="{D25AF2E1-F40F-4F27-A950-D617CDACA341}"/>
    <cellStyle name="Millares 2 3 45" xfId="21181" xr:uid="{DE14017D-7226-4ECC-8A27-DBA618D153FC}"/>
    <cellStyle name="Millares 2 3 46" xfId="21620" xr:uid="{91F2A6F4-599E-4519-873C-1676EDD0B5D1}"/>
    <cellStyle name="Millares 2 3 47" xfId="22059" xr:uid="{F52F3F08-CA88-46BD-8671-8BF9C1EE7B47}"/>
    <cellStyle name="Millares 2 3 48" xfId="22498" xr:uid="{F51B0C04-C0AC-4E37-8835-150A80D590C5}"/>
    <cellStyle name="Millares 2 3 49" xfId="22937" xr:uid="{7ACF7352-5F54-4206-89E9-FC8EB0A9AF34}"/>
    <cellStyle name="Millares 2 3 5" xfId="3619" xr:uid="{EBC2FF69-34B6-4234-947A-714B3151704F}"/>
    <cellStyle name="Millares 2 3 50" xfId="23376" xr:uid="{CD42107A-8664-4B4D-9D09-BF543963C5BA}"/>
    <cellStyle name="Millares 2 3 51" xfId="23815" xr:uid="{535FF019-AEC6-4B13-904A-255A5D15CCA1}"/>
    <cellStyle name="Millares 2 3 52" xfId="24254" xr:uid="{D69576C7-2EFE-4ACE-8503-1821E42F27C3}"/>
    <cellStyle name="Millares 2 3 53" xfId="24693" xr:uid="{52B572D2-B60F-4C77-987B-8803622DC6C9}"/>
    <cellStyle name="Millares 2 3 54" xfId="25132" xr:uid="{555B207D-B696-4C2F-86A5-0DCAA5CE89F4}"/>
    <cellStyle name="Millares 2 3 55" xfId="25571" xr:uid="{8560BB98-21FD-4872-BCA5-13AF79A62F47}"/>
    <cellStyle name="Millares 2 3 56" xfId="26010" xr:uid="{0EDE74CC-4D06-4827-B66A-7928028A542D}"/>
    <cellStyle name="Millares 2 3 57" xfId="26449" xr:uid="{9D1C056A-1DA3-467A-9F01-33ACACB3B8D0}"/>
    <cellStyle name="Millares 2 3 58" xfId="26888" xr:uid="{CC37A769-F837-4CF9-B84E-10A7FA596CE0}"/>
    <cellStyle name="Millares 2 3 59" xfId="27327" xr:uid="{54CA4238-CD43-4F07-8969-DCE6C6452E16}"/>
    <cellStyle name="Millares 2 3 6" xfId="4058" xr:uid="{9DC3B0C2-9954-4E5D-9027-E040E1CFFD6F}"/>
    <cellStyle name="Millares 2 3 60" xfId="27766" xr:uid="{613BC678-DAB8-4BA2-AAEB-4774F4F60E7F}"/>
    <cellStyle name="Millares 2 3 61" xfId="28205" xr:uid="{4B484925-7ABF-45E4-93F8-3C43A1CFDF95}"/>
    <cellStyle name="Millares 2 3 62" xfId="28644" xr:uid="{03288F0C-928B-4E0F-9321-724E6BAB88BC}"/>
    <cellStyle name="Millares 2 3 63" xfId="29083" xr:uid="{F5B268F3-539F-4EA4-9831-2C0C3BB60E19}"/>
    <cellStyle name="Millares 2 3 64" xfId="29522" xr:uid="{3CD4F0DC-46E6-4AEB-B358-180FA889F5FE}"/>
    <cellStyle name="Millares 2 3 65" xfId="29961" xr:uid="{922016C7-1B5F-4231-88CF-A80D1E058F7E}"/>
    <cellStyle name="Millares 2 3 66" xfId="30400" xr:uid="{E42E2699-2CA8-446B-8195-E7C0C45A24AC}"/>
    <cellStyle name="Millares 2 3 67" xfId="30839" xr:uid="{B4D8540D-056B-41FA-96F5-003269DB812C}"/>
    <cellStyle name="Millares 2 3 68" xfId="31278" xr:uid="{71D9EC01-D471-4025-A26B-C36BDFD3C3B9}"/>
    <cellStyle name="Millares 2 3 69" xfId="31717" xr:uid="{AB50130D-D051-4016-9044-3233BDD805C7}"/>
    <cellStyle name="Millares 2 3 7" xfId="4497" xr:uid="{B02D9013-1061-4DB1-B8DE-27E9FE9D6219}"/>
    <cellStyle name="Millares 2 3 70" xfId="32157" xr:uid="{7C53B23B-5588-4727-9190-DAE5742C467A}"/>
    <cellStyle name="Millares 2 3 71" xfId="32596" xr:uid="{C927263B-EC2C-47F2-927A-684D7DE41142}"/>
    <cellStyle name="Millares 2 3 72" xfId="33035" xr:uid="{DF11C920-F7CD-4FDF-B980-0C25833D42FA}"/>
    <cellStyle name="Millares 2 3 73" xfId="33474" xr:uid="{C0DD3015-3910-42CA-992D-54B6BD6451FC}"/>
    <cellStyle name="Millares 2 3 74" xfId="33913" xr:uid="{276D2142-AE27-4E88-8565-83FC48DC5DF4}"/>
    <cellStyle name="Millares 2 3 75" xfId="34352" xr:uid="{D98EADD4-987F-432E-90CA-173C6B3C2FC6}"/>
    <cellStyle name="Millares 2 3 76" xfId="34791" xr:uid="{8F2B1259-8130-44B1-980A-FAF06A5B5EEF}"/>
    <cellStyle name="Millares 2 3 77" xfId="35230" xr:uid="{4D154C01-90B5-44CE-AB90-B0E15DF30848}"/>
    <cellStyle name="Millares 2 3 78" xfId="35669" xr:uid="{2BEC856D-05EF-4AAB-B797-93804A500449}"/>
    <cellStyle name="Millares 2 3 79" xfId="36108" xr:uid="{B8B20E55-B631-4FB2-B3E1-23BF85E414F2}"/>
    <cellStyle name="Millares 2 3 8" xfId="4936" xr:uid="{D6825D37-2CCF-4088-B349-DB7855A0D7C5}"/>
    <cellStyle name="Millares 2 3 80" xfId="36547" xr:uid="{E3125C53-EE9F-4DD1-8A5B-C621EB088E05}"/>
    <cellStyle name="Millares 2 3 81" xfId="36985" xr:uid="{C552D099-FBCA-4206-829B-DDA0CB801A27}"/>
    <cellStyle name="Millares 2 3 82" xfId="37424" xr:uid="{6E3808A8-B523-477C-B864-C9AE1E60E57A}"/>
    <cellStyle name="Millares 2 3 83" xfId="37863" xr:uid="{EBBAD739-1732-4BA8-9397-2D9002295327}"/>
    <cellStyle name="Millares 2 3 84" xfId="38302" xr:uid="{1249AE90-197C-4EF7-AE5E-B9365358DC30}"/>
    <cellStyle name="Millares 2 3 85" xfId="38741" xr:uid="{70420425-27A1-4171-B1D2-2EA0357F63F7}"/>
    <cellStyle name="Millares 2 3 86" xfId="39180" xr:uid="{6F62797A-213C-4CE8-8640-50AE6C28C2A0}"/>
    <cellStyle name="Millares 2 3 87" xfId="39619" xr:uid="{CB40C3AC-98D7-43EE-89BB-E9C958456A20}"/>
    <cellStyle name="Millares 2 3 88" xfId="40059" xr:uid="{DAD1DD20-1A98-47D3-B8AE-E3FB5BEED4E3}"/>
    <cellStyle name="Millares 2 3 89" xfId="40498" xr:uid="{4413BAED-9783-4DB3-99E9-37231F751A98}"/>
    <cellStyle name="Millares 2 3 9" xfId="5375" xr:uid="{ECB5E906-4711-4E71-88FC-435A82487E47}"/>
    <cellStyle name="Millares 2 3 90" xfId="40937" xr:uid="{3D5F5F77-8A61-421B-8A7F-82A4F3AE3CF0}"/>
    <cellStyle name="Millares 2 3 91" xfId="41376" xr:uid="{92EFD2D5-0DC6-425F-8E48-FE65C2788F5A}"/>
    <cellStyle name="Millares 2 3 92" xfId="41815" xr:uid="{D10A7624-0D3C-4410-981A-E7F6B06CBF18}"/>
    <cellStyle name="Millares 2 3 93" xfId="42254" xr:uid="{21E90998-9CE9-4EA1-9D9E-DC8C96B8414C}"/>
    <cellStyle name="Millares 2 3 94" xfId="42693" xr:uid="{6AFD2154-6222-4FE3-B96A-DED5572741A3}"/>
    <cellStyle name="Millares 2 3 95" xfId="43132" xr:uid="{E1480E91-4E6A-438C-B98E-3BE91ADD9E4D}"/>
    <cellStyle name="Millares 2 3 96" xfId="43571" xr:uid="{8B29B66A-09C2-4A67-BD1A-7A5841FB1402}"/>
    <cellStyle name="Millares 2 3 97" xfId="44010" xr:uid="{B49C58BF-1D83-4479-8F33-E15B5D76B2B6}"/>
    <cellStyle name="Millares 2 3 98" xfId="44449" xr:uid="{AFEF1296-9523-4516-A8F1-FA9A5BFCFEEF}"/>
    <cellStyle name="Millares 2 3 99" xfId="44888" xr:uid="{82F3DCCD-3553-4D78-A32F-1A5E756A79E9}"/>
    <cellStyle name="Millares 2 30" xfId="12788" xr:uid="{89826CD1-0696-4065-9801-F90BF441E89B}"/>
    <cellStyle name="Millares 2 31" xfId="13227" xr:uid="{442A17BA-60BB-4EF7-A41C-DB58BF04BDF7}"/>
    <cellStyle name="Millares 2 32" xfId="13667" xr:uid="{460DF13E-4F57-4E6E-8084-344389AA99AA}"/>
    <cellStyle name="Millares 2 33" xfId="14106" xr:uid="{5DF37862-F5F2-413A-8375-14FAAD9101E4}"/>
    <cellStyle name="Millares 2 34" xfId="14545" xr:uid="{44BAC74E-EF8A-4813-A2C3-CF81233606B3}"/>
    <cellStyle name="Millares 2 35" xfId="14984" xr:uid="{F81DA6C5-C058-43A6-A733-882BA7DB0AF2}"/>
    <cellStyle name="Millares 2 36" xfId="15423" xr:uid="{193735CD-9859-43FF-B8EE-305B4E69EB55}"/>
    <cellStyle name="Millares 2 37" xfId="15862" xr:uid="{48323EB1-2F41-4CED-BBDF-A52796E73BB8}"/>
    <cellStyle name="Millares 2 38" xfId="16302" xr:uid="{DA7ADE17-42AA-4976-BEA4-A9157C08C73A}"/>
    <cellStyle name="Millares 2 39" xfId="16741" xr:uid="{4AA0E398-4507-405C-85BC-583B17A2D59A}"/>
    <cellStyle name="Millares 2 4" xfId="2247" xr:uid="{61D72057-1B79-42F5-A642-2E99D72906A5}"/>
    <cellStyle name="Millares 2 4 2" xfId="54949" xr:uid="{2D56C2C5-09C4-4FF4-8D18-FAA5D294E26B}"/>
    <cellStyle name="Millares 2 4 3" xfId="54948" xr:uid="{343C14A2-7299-4B49-8D81-D4E9292003C3}"/>
    <cellStyle name="Millares 2 40" xfId="17180" xr:uid="{6AF812AB-1A2D-487E-9E95-DD0395A1A67A}"/>
    <cellStyle name="Millares 2 41" xfId="17619" xr:uid="{EB907B8D-1EC0-4D62-A621-4861924A3477}"/>
    <cellStyle name="Millares 2 42" xfId="18058" xr:uid="{71F31BF6-0D3B-4ABD-B4BD-21FC6C833466}"/>
    <cellStyle name="Millares 2 43" xfId="18497" xr:uid="{2572D9BF-FB3F-48A5-82E3-06DB43B322C2}"/>
    <cellStyle name="Millares 2 44" xfId="18936" xr:uid="{235AD8BD-4CF3-405D-8E7E-B9A03CD374D8}"/>
    <cellStyle name="Millares 2 45" xfId="19375" xr:uid="{F3F9329C-2E0A-4F16-BEC8-5BF2A8EACAAD}"/>
    <cellStyle name="Millares 2 46" xfId="19814" xr:uid="{E6A988EB-037D-42DB-8275-018AF40AA2F6}"/>
    <cellStyle name="Millares 2 47" xfId="20253" xr:uid="{63379732-18E1-4159-85AD-B5146B78A927}"/>
    <cellStyle name="Millares 2 48" xfId="20692" xr:uid="{96E5ED2D-4A52-48FA-96F7-9EF792001F79}"/>
    <cellStyle name="Millares 2 49" xfId="21131" xr:uid="{74C7DEC9-9E1D-4C4F-8983-57D608D4C665}"/>
    <cellStyle name="Millares 2 5" xfId="132" xr:uid="{DBCA41C7-BB78-4DCC-B6DF-2F88FA34615A}"/>
    <cellStyle name="Millares 2 5 2" xfId="54950" xr:uid="{2820C729-61E6-4225-9C2B-D4A21D23DE98}"/>
    <cellStyle name="Millares 2 50" xfId="21570" xr:uid="{FC3D76B2-6C80-445A-993F-68A1BE186937}"/>
    <cellStyle name="Millares 2 51" xfId="22009" xr:uid="{A2002CB3-1BDF-4496-9A2C-FF60D689CDB3}"/>
    <cellStyle name="Millares 2 52" xfId="22448" xr:uid="{AA73622D-DFB0-4FD1-9927-55C44B5A3328}"/>
    <cellStyle name="Millares 2 53" xfId="22887" xr:uid="{7C5FAD1A-8013-421D-87E0-971727A42C8F}"/>
    <cellStyle name="Millares 2 54" xfId="23326" xr:uid="{C9DDD3B6-EE8B-443D-8430-E8DB67540A14}"/>
    <cellStyle name="Millares 2 55" xfId="23765" xr:uid="{AA6C0B9A-6E7C-46CB-8AE9-F1C2141A20C5}"/>
    <cellStyle name="Millares 2 56" xfId="24204" xr:uid="{609D9DDB-813F-408F-BC8C-FCB4ADE9C8FF}"/>
    <cellStyle name="Millares 2 57" xfId="24643" xr:uid="{0A786948-44FA-4621-BB4B-6F021D5A6928}"/>
    <cellStyle name="Millares 2 58" xfId="25082" xr:uid="{F8FA72E4-6300-4D10-AB8E-C98214A7F114}"/>
    <cellStyle name="Millares 2 59" xfId="25521" xr:uid="{E0F57E10-47B4-4EDE-9C50-4593D994C8DC}"/>
    <cellStyle name="Millares 2 6" xfId="2251" xr:uid="{887D1439-0A50-49CC-8031-642EC7D07214}"/>
    <cellStyle name="Millares 2 6 2" xfId="54951" xr:uid="{7F0E591E-2C2A-4ED1-A570-DD78E00B2C4D}"/>
    <cellStyle name="Millares 2 60" xfId="25960" xr:uid="{4F4B8215-580D-4D72-B2FB-7763ADEE9209}"/>
    <cellStyle name="Millares 2 61" xfId="26399" xr:uid="{BF140F19-226B-422A-9F21-2DD8ABBAD34C}"/>
    <cellStyle name="Millares 2 62" xfId="26838" xr:uid="{508A1F4F-0F24-4F75-8ABD-FF7ACA1B3B92}"/>
    <cellStyle name="Millares 2 63" xfId="27277" xr:uid="{78582D60-125D-433C-B45C-810DA616E8BE}"/>
    <cellStyle name="Millares 2 64" xfId="27716" xr:uid="{D5893685-D1F9-4423-B52B-EC179E2E8036}"/>
    <cellStyle name="Millares 2 65" xfId="28155" xr:uid="{D6CB9768-E230-4BD2-8185-0F4C2C69CE2E}"/>
    <cellStyle name="Millares 2 66" xfId="28594" xr:uid="{6EF90697-FA33-45B0-AD58-E75F7D0B7382}"/>
    <cellStyle name="Millares 2 67" xfId="29033" xr:uid="{9D9C4E5B-0A80-4A1B-B437-C16A6D39E76C}"/>
    <cellStyle name="Millares 2 68" xfId="29472" xr:uid="{4AF8C431-D47C-45D6-950D-FCE242F44C23}"/>
    <cellStyle name="Millares 2 69" xfId="29911" xr:uid="{96C9DC83-D609-45AC-A52E-6757B34C939F}"/>
    <cellStyle name="Millares 2 7" xfId="2691" xr:uid="{69EE6EE1-FCA5-4754-BB71-631EA5B7E80E}"/>
    <cellStyle name="Millares 2 70" xfId="30350" xr:uid="{2727FD95-0234-4549-9CD9-3655E8147498}"/>
    <cellStyle name="Millares 2 71" xfId="30789" xr:uid="{B0028B4E-A566-46AE-8FCD-063AA5741B37}"/>
    <cellStyle name="Millares 2 72" xfId="31228" xr:uid="{D1959C3C-B34A-4EBF-9830-EFFDEF7974CB}"/>
    <cellStyle name="Millares 2 73" xfId="31667" xr:uid="{02F1DC3E-E944-41F2-A5BF-6E8F07566BB1}"/>
    <cellStyle name="Millares 2 74" xfId="32107" xr:uid="{1A584D56-35BC-48F2-941C-5442E81B1EB5}"/>
    <cellStyle name="Millares 2 75" xfId="32546" xr:uid="{6DE65471-CF92-491D-BAD5-6880C2088576}"/>
    <cellStyle name="Millares 2 76" xfId="32985" xr:uid="{EF8B0682-B06D-4283-A3E2-A0FF454105CA}"/>
    <cellStyle name="Millares 2 77" xfId="33424" xr:uid="{AE681CD8-0B26-4C78-AA6F-A2E26E938FED}"/>
    <cellStyle name="Millares 2 78" xfId="33863" xr:uid="{0CDE60C4-2FC9-4378-9545-478A2A9B89BF}"/>
    <cellStyle name="Millares 2 79" xfId="34302" xr:uid="{81F77827-25ED-4133-903D-8FE5CEDF869C}"/>
    <cellStyle name="Millares 2 8" xfId="3130" xr:uid="{4B53B134-93D4-4B16-8968-DE29958CC023}"/>
    <cellStyle name="Millares 2 80" xfId="34741" xr:uid="{29819E30-61E6-4519-BBAE-6D1AFEB59285}"/>
    <cellStyle name="Millares 2 81" xfId="35180" xr:uid="{EEE84255-0587-42EA-8EDF-3E422CEB047B}"/>
    <cellStyle name="Millares 2 82" xfId="35619" xr:uid="{68278F2B-A4DC-47C7-9004-DB941587BC1E}"/>
    <cellStyle name="Millares 2 83" xfId="36058" xr:uid="{B661147A-AFAA-444C-AD65-173715F4373E}"/>
    <cellStyle name="Millares 2 84" xfId="36497" xr:uid="{380C6696-2152-484C-8FAD-337392792130}"/>
    <cellStyle name="Millares 2 85" xfId="36936" xr:uid="{7C4E07B0-0324-4F0A-8466-72D4273E46C4}"/>
    <cellStyle name="Millares 2 86" xfId="37374" xr:uid="{E8280C2B-CF61-4204-AAE0-03F7A25CAA05}"/>
    <cellStyle name="Millares 2 87" xfId="37813" xr:uid="{96205FC3-6A19-4F0F-93E3-8CBE79E96F0F}"/>
    <cellStyle name="Millares 2 88" xfId="38252" xr:uid="{0FAD5419-A465-4E61-818D-BC2FCA920126}"/>
    <cellStyle name="Millares 2 89" xfId="38691" xr:uid="{837D3B71-3C18-4370-A199-EE7FF01D53B4}"/>
    <cellStyle name="Millares 2 9" xfId="3569" xr:uid="{0142DDC8-2432-47D7-905A-452B6DCFEF97}"/>
    <cellStyle name="Millares 2 90" xfId="39130" xr:uid="{FD74EFB2-4168-4579-8294-393BB3053EEA}"/>
    <cellStyle name="Millares 2 91" xfId="39569" xr:uid="{B138A45B-E8F6-4262-8A01-FAA88D217B36}"/>
    <cellStyle name="Millares 2 92" xfId="40009" xr:uid="{C91B8B26-859D-4D09-8F68-9D0C1F9AEFC0}"/>
    <cellStyle name="Millares 2 93" xfId="40448" xr:uid="{1A2385CF-6DB0-4EEC-8B07-4D9AF4F8897B}"/>
    <cellStyle name="Millares 2 94" xfId="40887" xr:uid="{8A63F22A-111E-4C14-BB77-83F16A0E4874}"/>
    <cellStyle name="Millares 2 95" xfId="41326" xr:uid="{D37FCB63-1F16-4BD6-8A63-DB35EC1E07CC}"/>
    <cellStyle name="Millares 2 96" xfId="41765" xr:uid="{7FC19D89-5748-4F62-B3CD-27F7178CE0A3}"/>
    <cellStyle name="Millares 2 97" xfId="42204" xr:uid="{E4C8FB83-7F6E-4974-BD60-6CC1B317B6DA}"/>
    <cellStyle name="Millares 2 98" xfId="42643" xr:uid="{6A8159E3-E5A6-4DA9-8EF4-FC7B741A2850}"/>
    <cellStyle name="Millares 2 99" xfId="43082" xr:uid="{334710A7-D725-450E-84CF-DB20233AA5CA}"/>
    <cellStyle name="Millares 20" xfId="1191" xr:uid="{EE59EDF5-FEE0-4674-A6DD-FD9316F749A9}"/>
    <cellStyle name="Millares 20 10" xfId="5545" xr:uid="{B3F4274E-1833-4442-A474-928F253EEA17}"/>
    <cellStyle name="Millares 20 100" xfId="45058" xr:uid="{7BD10F42-CFB1-40CA-AD32-5C825BCEFB0B}"/>
    <cellStyle name="Millares 20 101" xfId="45497" xr:uid="{87B07F63-7CA3-477F-9959-9C1951B8EBB8}"/>
    <cellStyle name="Millares 20 102" xfId="45936" xr:uid="{6E75F459-AD36-4C8A-9AE3-9B5D661B65FA}"/>
    <cellStyle name="Millares 20 103" xfId="46375" xr:uid="{B4CA1D0C-2CA1-4E4E-96BA-C823DFC1FC2C}"/>
    <cellStyle name="Millares 20 104" xfId="46814" xr:uid="{04937E45-9FFE-43CE-967F-F480B34EB259}"/>
    <cellStyle name="Millares 20 105" xfId="47253" xr:uid="{1AF2DFCD-64C8-46FD-9614-E5F94F4ECA74}"/>
    <cellStyle name="Millares 20 106" xfId="47692" xr:uid="{ADF57ED8-D78F-42AB-89AA-C958223CE86E}"/>
    <cellStyle name="Millares 20 107" xfId="48131" xr:uid="{7ADBF30B-4299-4331-99E0-E1BD409588BB}"/>
    <cellStyle name="Millares 20 108" xfId="48570" xr:uid="{5B4B0D28-A270-4FC0-A7D6-4CCE8F7C1712}"/>
    <cellStyle name="Millares 20 109" xfId="49009" xr:uid="{E704619B-B2D8-48F4-968F-8B42034C56E7}"/>
    <cellStyle name="Millares 20 11" xfId="5984" xr:uid="{CAC40684-01CF-43E5-90E1-11E8FB9BCCA3}"/>
    <cellStyle name="Millares 20 110" xfId="49448" xr:uid="{39FA6944-401C-4100-88D2-E2411E0F2136}"/>
    <cellStyle name="Millares 20 111" xfId="49887" xr:uid="{C8F4868E-70F0-4040-9E48-6892BE1348A8}"/>
    <cellStyle name="Millares 20 112" xfId="50326" xr:uid="{D5724D45-6615-4BBD-817D-D81B8B58377E}"/>
    <cellStyle name="Millares 20 113" xfId="50765" xr:uid="{7CE9FDCA-3F9F-4999-9102-19DB02E27970}"/>
    <cellStyle name="Millares 20 114" xfId="51204" xr:uid="{80EE03BD-5205-4CFD-9371-19D26F969F63}"/>
    <cellStyle name="Millares 20 115" xfId="51643" xr:uid="{0865D4D6-31FE-49DC-A9AC-D8182B16FDBA}"/>
    <cellStyle name="Millares 20 116" xfId="52082" xr:uid="{2A25FE00-856C-4D6F-A244-F1242089CE01}"/>
    <cellStyle name="Millares 20 117" xfId="52521" xr:uid="{533C615C-C5FD-488A-AEC0-15C386A7415D}"/>
    <cellStyle name="Millares 20 118" xfId="52960" xr:uid="{ACC52F47-76D7-4B8F-9B78-821525E68A11}"/>
    <cellStyle name="Millares 20 119" xfId="53399" xr:uid="{30BF500B-1A23-49E4-8E17-E4F8731D851F}"/>
    <cellStyle name="Millares 20 12" xfId="6423" xr:uid="{1B792F7F-EF79-4AA7-A36F-B1D4126F44A1}"/>
    <cellStyle name="Millares 20 120" xfId="53838" xr:uid="{938BE07D-E03E-48D3-9CB9-68E23CFFEE62}"/>
    <cellStyle name="Millares 20 121" xfId="54277" xr:uid="{BD969DF6-4384-439F-80AC-09889AB29523}"/>
    <cellStyle name="Millares 20 122" xfId="54716" xr:uid="{9887F3B9-C81F-4280-AA3F-A1FA9CED626B}"/>
    <cellStyle name="Millares 20 13" xfId="6862" xr:uid="{ACA0C9B3-8463-4C9D-B226-D9A1FD1AEADA}"/>
    <cellStyle name="Millares 20 14" xfId="7301" xr:uid="{516D25C9-806D-4E75-A9A0-C574C328573D}"/>
    <cellStyle name="Millares 20 15" xfId="7740" xr:uid="{CFCA6481-AD21-487D-B38F-5716DB9321EC}"/>
    <cellStyle name="Millares 20 16" xfId="8179" xr:uid="{1A20239C-A3BC-43FB-93AD-157060AD4282}"/>
    <cellStyle name="Millares 20 17" xfId="8618" xr:uid="{EAD0ECED-4B46-4E6B-AE30-98AD622BEEA3}"/>
    <cellStyle name="Millares 20 18" xfId="9057" xr:uid="{49FA3874-56BC-4A0D-9F5D-7DE93FA7DDF3}"/>
    <cellStyle name="Millares 20 19" xfId="9496" xr:uid="{AD4F9060-6A3D-4A3F-8B97-5FE0091E286F}"/>
    <cellStyle name="Millares 20 2" xfId="2232" xr:uid="{7E0F3669-A348-456F-BC3D-9349BA4AAF62}"/>
    <cellStyle name="Millares 20 2 10" xfId="6196" xr:uid="{D5765CA1-44C3-4A9D-AB63-6736DAD719A8}"/>
    <cellStyle name="Millares 20 2 100" xfId="45709" xr:uid="{F55336FB-151B-4397-B208-C8326AFE4D04}"/>
    <cellStyle name="Millares 20 2 101" xfId="46148" xr:uid="{4C1C4209-59D8-41CF-9556-49B094D1C649}"/>
    <cellStyle name="Millares 20 2 102" xfId="46587" xr:uid="{D703AC97-F505-4286-9674-42AD6940822E}"/>
    <cellStyle name="Millares 20 2 103" xfId="47026" xr:uid="{66AFF9A2-C948-451F-9DF7-A3ABD45520AD}"/>
    <cellStyle name="Millares 20 2 104" xfId="47465" xr:uid="{BF817C3E-DD23-4453-A5D3-6F072949EB1A}"/>
    <cellStyle name="Millares 20 2 105" xfId="47904" xr:uid="{54683723-2250-43EA-868E-84EDE85F1601}"/>
    <cellStyle name="Millares 20 2 106" xfId="48343" xr:uid="{01BEC773-6746-483A-BB06-018A94782A8A}"/>
    <cellStyle name="Millares 20 2 107" xfId="48782" xr:uid="{0EE5D1E9-1719-4A1F-8CEF-B0D29C6EA9D6}"/>
    <cellStyle name="Millares 20 2 108" xfId="49221" xr:uid="{4F3D3962-C31E-4D2D-B139-CD12C119657D}"/>
    <cellStyle name="Millares 20 2 109" xfId="49660" xr:uid="{45B2C90E-7FAA-43C0-B313-B0B6F5F5B960}"/>
    <cellStyle name="Millares 20 2 11" xfId="6635" xr:uid="{EFE7605D-A332-47F4-B619-D91553224E8D}"/>
    <cellStyle name="Millares 20 2 110" xfId="50099" xr:uid="{A088CE62-81AB-438D-BFF3-314C48AF25EF}"/>
    <cellStyle name="Millares 20 2 111" xfId="50538" xr:uid="{2DBBEC07-3BF7-40F0-9206-73C7DE47D33B}"/>
    <cellStyle name="Millares 20 2 112" xfId="50977" xr:uid="{C50DF083-71FB-4D2F-9CD3-E88B0EAAC4A1}"/>
    <cellStyle name="Millares 20 2 113" xfId="51416" xr:uid="{0A14A197-ECD4-4C7E-B3CB-878D2F5F702A}"/>
    <cellStyle name="Millares 20 2 114" xfId="51855" xr:uid="{2CA6A1E0-4470-4A26-B039-5CC157433338}"/>
    <cellStyle name="Millares 20 2 115" xfId="52294" xr:uid="{116CFD97-129A-4E82-90D4-006CCC4D1510}"/>
    <cellStyle name="Millares 20 2 116" xfId="52733" xr:uid="{B7AE22CA-B00A-4404-AE2E-3ACC04331777}"/>
    <cellStyle name="Millares 20 2 117" xfId="53172" xr:uid="{4CF9E7FA-902E-4D69-AE01-9A69931D7DF4}"/>
    <cellStyle name="Millares 20 2 118" xfId="53611" xr:uid="{D1027DC2-6124-47EE-B527-2CBDF1873139}"/>
    <cellStyle name="Millares 20 2 119" xfId="54050" xr:uid="{A39B76EC-E83D-4728-981C-780F924E876E}"/>
    <cellStyle name="Millares 20 2 12" xfId="7074" xr:uid="{11381437-25D0-40E3-BFFC-30489D086A93}"/>
    <cellStyle name="Millares 20 2 120" xfId="54489" xr:uid="{FBD6C5F5-9AF9-41E3-8CB1-BF2906F8DED2}"/>
    <cellStyle name="Millares 20 2 121" xfId="54928" xr:uid="{DFEA562E-86D3-4D6E-9C98-DEBB5F9BEC31}"/>
    <cellStyle name="Millares 20 2 13" xfId="7513" xr:uid="{0BAD96C7-E9DB-49F6-B5A2-641F9EB9755E}"/>
    <cellStyle name="Millares 20 2 14" xfId="7952" xr:uid="{8279E7B5-C368-4CAE-A919-A511B9F484DA}"/>
    <cellStyle name="Millares 20 2 15" xfId="8391" xr:uid="{977689A8-D2F1-4EF2-B41A-065B621FB981}"/>
    <cellStyle name="Millares 20 2 16" xfId="8830" xr:uid="{1998DE2D-3EB9-4BDE-B7FE-7765AB3E78D7}"/>
    <cellStyle name="Millares 20 2 17" xfId="9269" xr:uid="{E6703525-D6E3-45D1-B694-2BB8FB1B3A75}"/>
    <cellStyle name="Millares 20 2 18" xfId="9708" xr:uid="{71F7774B-94B9-4FCC-BD6C-F672FAD658E7}"/>
    <cellStyle name="Millares 20 2 19" xfId="10147" xr:uid="{6D00AF68-6131-4355-8A72-7BE1DE419F3A}"/>
    <cellStyle name="Millares 20 2 2" xfId="2684" xr:uid="{9B43961A-E9C8-42EC-9493-965C5E6BB213}"/>
    <cellStyle name="Millares 20 2 20" xfId="10585" xr:uid="{E5045B64-9656-4453-A00E-9A4AAFEB58BD}"/>
    <cellStyle name="Millares 20 2 21" xfId="11024" xr:uid="{4968920A-7F13-458A-8175-6931B7E0137E}"/>
    <cellStyle name="Millares 20 2 22" xfId="11463" xr:uid="{A8A54156-9217-4F12-9205-EBFD25DF08FB}"/>
    <cellStyle name="Millares 20 2 23" xfId="11902" xr:uid="{9D36A218-6E22-4480-A9F7-50A6A192165E}"/>
    <cellStyle name="Millares 20 2 24" xfId="12341" xr:uid="{A50DA4EB-6961-48AB-8D59-FA64AB898538}"/>
    <cellStyle name="Millares 20 2 25" xfId="12781" xr:uid="{CB9C144D-99B3-4295-A31D-9371AFA65B36}"/>
    <cellStyle name="Millares 20 2 26" xfId="13220" xr:uid="{27AB75A9-2B35-4DFF-9EA0-CA797D0F34A4}"/>
    <cellStyle name="Millares 20 2 27" xfId="13660" xr:uid="{2E56B248-76B1-4691-9F18-C3C81F313AF3}"/>
    <cellStyle name="Millares 20 2 28" xfId="14099" xr:uid="{61D1E67D-5301-4B62-8AED-560A7ADC539E}"/>
    <cellStyle name="Millares 20 2 29" xfId="14538" xr:uid="{64D6E66B-5616-4605-9420-1DA419FE6F9B}"/>
    <cellStyle name="Millares 20 2 3" xfId="3123" xr:uid="{BF3C5630-CE43-4443-8068-074E5D814596}"/>
    <cellStyle name="Millares 20 2 30" xfId="14977" xr:uid="{267AA5E4-564F-473A-9325-0F5BEE3D8AF5}"/>
    <cellStyle name="Millares 20 2 31" xfId="15416" xr:uid="{CA332DED-E75F-47BB-9D83-BE9FCBC2D72D}"/>
    <cellStyle name="Millares 20 2 32" xfId="15855" xr:uid="{0581278A-B6D8-44F3-A10E-034C1892580B}"/>
    <cellStyle name="Millares 20 2 33" xfId="16295" xr:uid="{8495498E-E535-4791-9EBA-DB2E779330FB}"/>
    <cellStyle name="Millares 20 2 34" xfId="16734" xr:uid="{A57C5428-8BCB-448D-9915-FCED909E5D3B}"/>
    <cellStyle name="Millares 20 2 35" xfId="17173" xr:uid="{59C563E7-3343-4494-8FA4-5E9EF5AD47A5}"/>
    <cellStyle name="Millares 20 2 36" xfId="17612" xr:uid="{7B5A8FE0-5269-4D98-9A7A-25FE43936B0B}"/>
    <cellStyle name="Millares 20 2 37" xfId="18051" xr:uid="{376F702B-84E1-460C-B104-2E453CE24899}"/>
    <cellStyle name="Millares 20 2 38" xfId="18490" xr:uid="{48EDEBA7-EA9F-4751-BF46-A9A258C389D4}"/>
    <cellStyle name="Millares 20 2 39" xfId="18929" xr:uid="{51EA40F6-14B3-44A1-BAF0-E18C47891BC7}"/>
    <cellStyle name="Millares 20 2 4" xfId="3561" xr:uid="{55552BFC-F5DA-47DB-B1DB-7E40325F73C5}"/>
    <cellStyle name="Millares 20 2 40" xfId="19368" xr:uid="{AF6103F9-545F-4499-A6A4-4662B56124B1}"/>
    <cellStyle name="Millares 20 2 41" xfId="19807" xr:uid="{B7658CC2-4483-4FAF-ADDC-0A9CDD9C9F8A}"/>
    <cellStyle name="Millares 20 2 42" xfId="20246" xr:uid="{CD9A8A62-B036-41D0-A7C6-AC3E81C49B4D}"/>
    <cellStyle name="Millares 20 2 43" xfId="20685" xr:uid="{D4C2DBF3-3F5D-479E-89AF-0BC1E1CD1270}"/>
    <cellStyle name="Millares 20 2 44" xfId="21124" xr:uid="{73B27C65-891A-485A-860F-CE83B06341BC}"/>
    <cellStyle name="Millares 20 2 45" xfId="21563" xr:uid="{39C8B068-730D-427D-ABE8-901789313E6F}"/>
    <cellStyle name="Millares 20 2 46" xfId="22002" xr:uid="{C07562F9-E322-4EE6-AD46-721D35CC46FD}"/>
    <cellStyle name="Millares 20 2 47" xfId="22441" xr:uid="{5BD94FB8-3A06-4DEE-B57D-8126A1843F14}"/>
    <cellStyle name="Millares 20 2 48" xfId="22880" xr:uid="{DA73BB5E-5321-4C13-8509-646FB81AA304}"/>
    <cellStyle name="Millares 20 2 49" xfId="23319" xr:uid="{6AED1C4A-56E0-4B9B-B308-6622498A0701}"/>
    <cellStyle name="Millares 20 2 5" xfId="4001" xr:uid="{AEEC53F3-EA3F-465D-8937-E1A686C95C86}"/>
    <cellStyle name="Millares 20 2 50" xfId="23758" xr:uid="{11AA123B-08D8-4CDB-B986-A80326954B4D}"/>
    <cellStyle name="Millares 20 2 51" xfId="24197" xr:uid="{4D1FCFFF-B75A-4112-A304-9971A8EBB832}"/>
    <cellStyle name="Millares 20 2 52" xfId="24636" xr:uid="{E9A782EF-BCF3-43AD-904C-42A5A6CC81DD}"/>
    <cellStyle name="Millares 20 2 53" xfId="25075" xr:uid="{B5E9EEF1-30E6-44E3-80A2-2C3D8575F69F}"/>
    <cellStyle name="Millares 20 2 54" xfId="25514" xr:uid="{6808DF38-61DF-4C9F-8252-83ACF9685044}"/>
    <cellStyle name="Millares 20 2 55" xfId="25953" xr:uid="{578DD5EE-D979-418F-87F8-F2C32AF5DB08}"/>
    <cellStyle name="Millares 20 2 56" xfId="26392" xr:uid="{1E77428F-9B74-4F72-9D0F-85E90DCD2CCF}"/>
    <cellStyle name="Millares 20 2 57" xfId="26831" xr:uid="{4704BC25-D9A1-4BCC-B4B6-857656C11C04}"/>
    <cellStyle name="Millares 20 2 58" xfId="27270" xr:uid="{5E4081FB-5F2C-4CE4-B61C-9AAC27428D2F}"/>
    <cellStyle name="Millares 20 2 59" xfId="27709" xr:uid="{E33EFC3A-7CBF-41E0-87DD-BA4045BE8091}"/>
    <cellStyle name="Millares 20 2 6" xfId="4440" xr:uid="{5F4B65F9-2A18-4078-AB2E-C5A375B300C2}"/>
    <cellStyle name="Millares 20 2 60" xfId="28148" xr:uid="{2D7EB9F4-3EB0-4A2B-8117-CE3B072A363A}"/>
    <cellStyle name="Millares 20 2 61" xfId="28587" xr:uid="{F14B93E3-52DF-49FB-AB40-9AC8790C6C1D}"/>
    <cellStyle name="Millares 20 2 62" xfId="29026" xr:uid="{86785B57-A320-45B3-A110-58AEF437AE6C}"/>
    <cellStyle name="Millares 20 2 63" xfId="29465" xr:uid="{F45FC77E-8F79-4C71-8D47-978CA75134DE}"/>
    <cellStyle name="Millares 20 2 64" xfId="29904" xr:uid="{E42523C3-BC2E-474E-B104-739B49E237C7}"/>
    <cellStyle name="Millares 20 2 65" xfId="30343" xr:uid="{F37EA98B-8181-4980-9799-0CA359E0E2AF}"/>
    <cellStyle name="Millares 20 2 66" xfId="30782" xr:uid="{3C06EDE3-BA0D-4AA8-92D4-6F0D3C1F3DB3}"/>
    <cellStyle name="Millares 20 2 67" xfId="31221" xr:uid="{4220D7B2-49B5-44D0-B5C6-BF0E31E30D90}"/>
    <cellStyle name="Millares 20 2 68" xfId="31660" xr:uid="{43FFD95A-F757-4903-9A0D-BD24764AE7F5}"/>
    <cellStyle name="Millares 20 2 69" xfId="32100" xr:uid="{4BEE491E-56A4-46E0-93FB-5F752BAC7984}"/>
    <cellStyle name="Millares 20 2 7" xfId="4879" xr:uid="{60A7F980-D3FD-4F43-A1F9-D8060E7E08BE}"/>
    <cellStyle name="Millares 20 2 70" xfId="32539" xr:uid="{3B5A92B2-DA25-41C9-9BA0-3A2E59911276}"/>
    <cellStyle name="Millares 20 2 71" xfId="32978" xr:uid="{BCC22474-4624-4083-941E-83DA9CE5B70E}"/>
    <cellStyle name="Millares 20 2 72" xfId="33417" xr:uid="{5CDD65AA-C30F-4ADF-8814-9008CEE2B16F}"/>
    <cellStyle name="Millares 20 2 73" xfId="33856" xr:uid="{C6A1238E-338A-4997-AE6E-3134AAFD5A12}"/>
    <cellStyle name="Millares 20 2 74" xfId="34295" xr:uid="{09A6E72F-4691-4FE4-9819-859A0F8847CC}"/>
    <cellStyle name="Millares 20 2 75" xfId="34734" xr:uid="{989B6546-4571-4386-B79F-E9AFA64AE80C}"/>
    <cellStyle name="Millares 20 2 76" xfId="35173" xr:uid="{9D118EDE-3A77-4E2D-837F-8C7A395ABA84}"/>
    <cellStyle name="Millares 20 2 77" xfId="35612" xr:uid="{CB0B9C84-BDC9-411D-855D-8F41076AA00B}"/>
    <cellStyle name="Millares 20 2 78" xfId="36051" xr:uid="{F8B18F5D-2893-4F2C-9DB2-938B71B0F3DA}"/>
    <cellStyle name="Millares 20 2 79" xfId="36490" xr:uid="{A94ADA50-5671-4631-B5C2-A95B5D24923A}"/>
    <cellStyle name="Millares 20 2 8" xfId="5318" xr:uid="{105C6E5E-CAF2-4F54-9F3F-B1C6137BC905}"/>
    <cellStyle name="Millares 20 2 80" xfId="36929" xr:uid="{6A30C7F4-FE46-4E68-978B-46BF197FE304}"/>
    <cellStyle name="Millares 20 2 81" xfId="37367" xr:uid="{7092C337-43EA-496F-B00A-4AA7FF97FC22}"/>
    <cellStyle name="Millares 20 2 82" xfId="37806" xr:uid="{C0479881-DE81-43CD-B09B-50A8304FA54B}"/>
    <cellStyle name="Millares 20 2 83" xfId="38245" xr:uid="{A510F0E6-8386-430D-AC6E-AD0F487F0AB3}"/>
    <cellStyle name="Millares 20 2 84" xfId="38684" xr:uid="{BE7D0873-1B5F-4DD7-AC65-2352C8E16D8E}"/>
    <cellStyle name="Millares 20 2 85" xfId="39123" xr:uid="{E517B676-9ACC-4992-A6EC-074F35A209C5}"/>
    <cellStyle name="Millares 20 2 86" xfId="39562" xr:uid="{24DE13AE-B6E2-48BC-BCA7-94D79D67AFBE}"/>
    <cellStyle name="Millares 20 2 87" xfId="40001" xr:uid="{CA1FCFAF-65DC-4A69-9335-F7B375AF9CE9}"/>
    <cellStyle name="Millares 20 2 88" xfId="40441" xr:uid="{E4FEB1AB-89D2-458D-A6EE-BB159CF7C073}"/>
    <cellStyle name="Millares 20 2 89" xfId="40880" xr:uid="{A62CBB90-E3F9-4DA8-A1F2-1FEC302ADC83}"/>
    <cellStyle name="Millares 20 2 9" xfId="5757" xr:uid="{2057FDA8-8779-4825-B105-667DF65083FF}"/>
    <cellStyle name="Millares 20 2 90" xfId="41319" xr:uid="{7774DD17-A3B5-46F8-BC2E-5796A0BB74FA}"/>
    <cellStyle name="Millares 20 2 91" xfId="41758" xr:uid="{1C4F48D9-E104-476F-96A4-62CDF83190EA}"/>
    <cellStyle name="Millares 20 2 92" xfId="42197" xr:uid="{0CC3D968-D759-4682-BA7B-84E6A5DB9AB1}"/>
    <cellStyle name="Millares 20 2 93" xfId="42636" xr:uid="{48C6F89B-8E8C-4646-835D-E0D6A87EA9C8}"/>
    <cellStyle name="Millares 20 2 94" xfId="43075" xr:uid="{B26C1245-9380-4503-B5CF-4A106232C87C}"/>
    <cellStyle name="Millares 20 2 95" xfId="43514" xr:uid="{79B4D7DE-4F9C-4E55-842E-A8FDB8058B83}"/>
    <cellStyle name="Millares 20 2 96" xfId="43953" xr:uid="{4FD040C7-B84D-40E9-BA13-799D7C4C1493}"/>
    <cellStyle name="Millares 20 2 97" xfId="44392" xr:uid="{7877EF89-345E-4FE3-9992-BF795CA879BF}"/>
    <cellStyle name="Millares 20 2 98" xfId="44831" xr:uid="{88A3328F-5EB8-4F49-A395-46C9911FFADD}"/>
    <cellStyle name="Millares 20 2 99" xfId="45270" xr:uid="{0CA31A1A-81E9-44BA-8F40-27395854C31A}"/>
    <cellStyle name="Millares 20 20" xfId="9935" xr:uid="{8A2634AF-1717-4AF3-B756-AC9FB1B2542B}"/>
    <cellStyle name="Millares 20 21" xfId="10373" xr:uid="{F0441AB3-E133-4576-B0A6-B469CFEAE90A}"/>
    <cellStyle name="Millares 20 22" xfId="10812" xr:uid="{82DF8E3B-D95E-44F7-81D8-ED3B3EC422F5}"/>
    <cellStyle name="Millares 20 23" xfId="11251" xr:uid="{96CA1D71-2E5D-42CB-A27D-D2D877A9D603}"/>
    <cellStyle name="Millares 20 24" xfId="11690" xr:uid="{70AC1B42-EC1F-4160-B9D4-6E1D8C697859}"/>
    <cellStyle name="Millares 20 25" xfId="12129" xr:uid="{601C7FEF-8B60-46A3-897B-13DB1AFD4587}"/>
    <cellStyle name="Millares 20 26" xfId="12568" xr:uid="{EA356DA6-388B-4DCB-94BD-FD4AD365ADC2}"/>
    <cellStyle name="Millares 20 27" xfId="13008" xr:uid="{7C831584-8C43-4C2F-B035-99285A831952}"/>
    <cellStyle name="Millares 20 28" xfId="13447" xr:uid="{84D02FD5-D4E7-4144-AB24-A580EACCA99E}"/>
    <cellStyle name="Millares 20 29" xfId="13887" xr:uid="{C93A5376-A63B-44EF-B102-B33F6E92D955}"/>
    <cellStyle name="Millares 20 3" xfId="2471" xr:uid="{B3556190-C0CF-40FE-A6EF-75A06EC64083}"/>
    <cellStyle name="Millares 20 30" xfId="14326" xr:uid="{56C8E4E3-478A-468A-A2DA-544B72E87246}"/>
    <cellStyle name="Millares 20 31" xfId="14765" xr:uid="{A8B9E6F7-786B-49AD-BD31-E171674ECDD4}"/>
    <cellStyle name="Millares 20 32" xfId="15204" xr:uid="{77F49B69-5FEC-44A1-943E-D2DE0CB9298B}"/>
    <cellStyle name="Millares 20 33" xfId="15643" xr:uid="{5179BA43-308D-401A-81AD-420F2F952DD7}"/>
    <cellStyle name="Millares 20 34" xfId="16082" xr:uid="{16EA4E0A-27AC-423A-B2D9-4760D5198135}"/>
    <cellStyle name="Millares 20 35" xfId="16522" xr:uid="{2E0E0125-2EDF-410C-AD6D-4B80046B03A3}"/>
    <cellStyle name="Millares 20 36" xfId="16961" xr:uid="{756EB24A-5755-44EF-9516-847D2C9C5E34}"/>
    <cellStyle name="Millares 20 37" xfId="17400" xr:uid="{2DC73810-519D-4715-A39B-9B5C170C2B5B}"/>
    <cellStyle name="Millares 20 38" xfId="17839" xr:uid="{60E5B148-525D-4213-ADE1-4CA4D674BC5A}"/>
    <cellStyle name="Millares 20 39" xfId="18278" xr:uid="{20746AD6-40E1-4123-A111-A08B410E7AB4}"/>
    <cellStyle name="Millares 20 4" xfId="2911" xr:uid="{903739F4-BF93-45B4-9B3B-1C5AB8A02F94}"/>
    <cellStyle name="Millares 20 40" xfId="18717" xr:uid="{6BE1AAF6-6D7C-41BA-8FA2-0DDF15CCC27E}"/>
    <cellStyle name="Millares 20 41" xfId="19156" xr:uid="{BB1C593D-290B-4EAF-AD66-6F5D38AB279D}"/>
    <cellStyle name="Millares 20 42" xfId="19595" xr:uid="{C167548E-187F-41CC-92C0-242B50361CCE}"/>
    <cellStyle name="Millares 20 43" xfId="20034" xr:uid="{FB1C730D-2777-400B-80ED-41E00AD2A09B}"/>
    <cellStyle name="Millares 20 44" xfId="20473" xr:uid="{E12352DB-F959-4745-965A-F8627AAF57CE}"/>
    <cellStyle name="Millares 20 45" xfId="20912" xr:uid="{8C686611-3F35-4488-BA87-FA93E7E12836}"/>
    <cellStyle name="Millares 20 46" xfId="21351" xr:uid="{97C0F554-A301-4499-9605-CD621A5AAF40}"/>
    <cellStyle name="Millares 20 47" xfId="21790" xr:uid="{B22F53A9-7352-49CE-8BAD-C354AD67187B}"/>
    <cellStyle name="Millares 20 48" xfId="22229" xr:uid="{3EF17D80-873E-41F0-BDCD-9A6CB4A39B08}"/>
    <cellStyle name="Millares 20 49" xfId="22668" xr:uid="{7F405BAC-EEA3-4664-A012-51790AF938F3}"/>
    <cellStyle name="Millares 20 5" xfId="3349" xr:uid="{0DDE6FB5-EA92-418F-A263-841682FA94A5}"/>
    <cellStyle name="Millares 20 50" xfId="23107" xr:uid="{8C844BA3-3B8C-4350-9DA2-F988BA69EA13}"/>
    <cellStyle name="Millares 20 51" xfId="23546" xr:uid="{94BF0068-983D-4058-83A3-327466D9600F}"/>
    <cellStyle name="Millares 20 52" xfId="23985" xr:uid="{8C768661-910F-4074-B8D8-FDB7635CB860}"/>
    <cellStyle name="Millares 20 53" xfId="24424" xr:uid="{54425F66-89C4-42B4-BC52-CC20F859BB36}"/>
    <cellStyle name="Millares 20 54" xfId="24863" xr:uid="{A9DA332D-8A76-495B-90FB-0327BCBE0B56}"/>
    <cellStyle name="Millares 20 55" xfId="25302" xr:uid="{50FFEFB7-8EE6-4C7D-92B0-A1516A03D5CC}"/>
    <cellStyle name="Millares 20 56" xfId="25741" xr:uid="{042CEACD-81AC-413A-8159-2BDB688AE4AA}"/>
    <cellStyle name="Millares 20 57" xfId="26180" xr:uid="{769D0654-9948-4D54-99DA-154AF3323996}"/>
    <cellStyle name="Millares 20 58" xfId="26619" xr:uid="{F9484F16-5F43-457B-85D8-BE2A6F79910D}"/>
    <cellStyle name="Millares 20 59" xfId="27058" xr:uid="{95B814EE-FF63-4F49-8A79-FFC6D0341141}"/>
    <cellStyle name="Millares 20 6" xfId="3789" xr:uid="{7F4E38D3-A3A8-4F69-9F8D-4A68A5D23BCA}"/>
    <cellStyle name="Millares 20 60" xfId="27497" xr:uid="{3C936C63-6379-44AF-B5E4-9EF29CF7218D}"/>
    <cellStyle name="Millares 20 61" xfId="27936" xr:uid="{7FC2AF8C-3F94-40CB-9B30-5C1A36C220AB}"/>
    <cellStyle name="Millares 20 62" xfId="28375" xr:uid="{4807AFC9-4CC0-494E-A6DE-F75C6AF581C5}"/>
    <cellStyle name="Millares 20 63" xfId="28814" xr:uid="{548ECEB8-2A6F-4BB1-92E3-B5D9BB847223}"/>
    <cellStyle name="Millares 20 64" xfId="29253" xr:uid="{54A78499-9723-4CA2-9FFA-FCEF26318EE8}"/>
    <cellStyle name="Millares 20 65" xfId="29692" xr:uid="{C6ECDC40-B334-4181-90FC-75FAA78AAA85}"/>
    <cellStyle name="Millares 20 66" xfId="30131" xr:uid="{C04C9582-B841-489F-9C02-D61E819BD35C}"/>
    <cellStyle name="Millares 20 67" xfId="30570" xr:uid="{45924D69-79B2-4334-8865-E895ED871082}"/>
    <cellStyle name="Millares 20 68" xfId="31009" xr:uid="{9CF2A645-622B-498E-8470-8EFE92BF9EAA}"/>
    <cellStyle name="Millares 20 69" xfId="31448" xr:uid="{31A0221C-68EE-46BD-9CC9-86246E7B4A58}"/>
    <cellStyle name="Millares 20 7" xfId="4228" xr:uid="{A5983846-1D64-478A-B92F-F6A1FF95B584}"/>
    <cellStyle name="Millares 20 70" xfId="31887" xr:uid="{48413926-F6E4-4938-8B6A-44CEF4926EB4}"/>
    <cellStyle name="Millares 20 71" xfId="32327" xr:uid="{EA72487F-218A-4342-AB13-68976A2CDF45}"/>
    <cellStyle name="Millares 20 72" xfId="32766" xr:uid="{3460A55A-D872-4EB5-BD91-72CD7995C167}"/>
    <cellStyle name="Millares 20 73" xfId="33205" xr:uid="{423ECB7E-E8DF-42B2-BD2F-CB44FDE32C3F}"/>
    <cellStyle name="Millares 20 74" xfId="33644" xr:uid="{8573CD48-4AF9-4C9A-BF97-B9FC66C4D334}"/>
    <cellStyle name="Millares 20 75" xfId="34083" xr:uid="{0278904F-3715-43CC-B20E-D94B0955ABA2}"/>
    <cellStyle name="Millares 20 76" xfId="34522" xr:uid="{5FDEEEB1-22DD-4874-8905-61F6A90166CE}"/>
    <cellStyle name="Millares 20 77" xfId="34961" xr:uid="{45DCF4CE-56ED-424A-B644-BA3EE3B91084}"/>
    <cellStyle name="Millares 20 78" xfId="35400" xr:uid="{2A232B9B-EA56-4F7B-96EB-81953A1C2C1F}"/>
    <cellStyle name="Millares 20 79" xfId="35839" xr:uid="{3C68589B-5ED7-4192-AEE9-6BD1FFA2B8CF}"/>
    <cellStyle name="Millares 20 8" xfId="4667" xr:uid="{7462817C-4B6E-4949-BD83-EF3C49EAD37A}"/>
    <cellStyle name="Millares 20 80" xfId="36278" xr:uid="{8591584C-5652-43EB-91EF-6EF4464E6BB7}"/>
    <cellStyle name="Millares 20 81" xfId="36717" xr:uid="{0EC8906D-F6E8-4B75-A90B-03CD8F6C6105}"/>
    <cellStyle name="Millares 20 82" xfId="37155" xr:uid="{AA9B9685-D94B-4C86-8AA5-222E737EF101}"/>
    <cellStyle name="Millares 20 83" xfId="37594" xr:uid="{B5F1DB8B-2B79-4B6D-85EA-B7A3FAC77B13}"/>
    <cellStyle name="Millares 20 84" xfId="38033" xr:uid="{68E44388-775A-4ECF-8DFC-8A4F2CB776A4}"/>
    <cellStyle name="Millares 20 85" xfId="38472" xr:uid="{336984CE-C31E-46A5-88E9-BAA9CD64B67C}"/>
    <cellStyle name="Millares 20 86" xfId="38911" xr:uid="{664E5596-DEA0-4DCA-BC2E-E9F74FAAEB81}"/>
    <cellStyle name="Millares 20 87" xfId="39350" xr:uid="{581F21C1-1B0A-40EE-8790-D85D02A5B011}"/>
    <cellStyle name="Millares 20 88" xfId="39789" xr:uid="{4F0E3DBA-2993-43B0-87E5-ED870BF6A7CD}"/>
    <cellStyle name="Millares 20 89" xfId="40229" xr:uid="{7724F9E2-C437-4B4A-8CFB-2F490224F5DC}"/>
    <cellStyle name="Millares 20 9" xfId="5106" xr:uid="{9A12F052-9EBE-4FB7-86CD-539AE6FD25ED}"/>
    <cellStyle name="Millares 20 90" xfId="40668" xr:uid="{A5269960-EFA2-4F56-9A12-8533398078C4}"/>
    <cellStyle name="Millares 20 91" xfId="41107" xr:uid="{071471F4-0D1D-4A51-917F-E1A182497BC1}"/>
    <cellStyle name="Millares 20 92" xfId="41546" xr:uid="{582AD8A5-348A-42DD-8283-461CDC9CBB5B}"/>
    <cellStyle name="Millares 20 93" xfId="41985" xr:uid="{7D6E6347-ED3F-48AD-923B-F424FDA66276}"/>
    <cellStyle name="Millares 20 94" xfId="42424" xr:uid="{4D4675F1-4C8A-4757-A5CD-95A0E5424602}"/>
    <cellStyle name="Millares 20 95" xfId="42863" xr:uid="{1DE32645-D534-4D13-AE41-E388DEA92CEC}"/>
    <cellStyle name="Millares 20 96" xfId="43302" xr:uid="{84B6B2A2-418E-47E1-9333-8CEE5FE2D9BF}"/>
    <cellStyle name="Millares 20 97" xfId="43741" xr:uid="{1ECAB876-7679-436C-A382-504164597E1D}"/>
    <cellStyle name="Millares 20 98" xfId="44180" xr:uid="{C3942170-5597-4E5B-8AE5-C09985FF1BFA}"/>
    <cellStyle name="Millares 20 99" xfId="44619" xr:uid="{D4A0708A-C2F5-42CA-B3F5-5B140D20E6EA}"/>
    <cellStyle name="Millares 21" xfId="1195" xr:uid="{ABB2EFD4-8C7F-467B-B267-61CD0B02BDC3}"/>
    <cellStyle name="Millares 21 10" xfId="5985" xr:uid="{3F12B2BF-579F-41D2-8250-2110A3F8199D}"/>
    <cellStyle name="Millares 21 100" xfId="45498" xr:uid="{6C2671EF-356E-4EEC-8FB7-53DDF87F5361}"/>
    <cellStyle name="Millares 21 101" xfId="45937" xr:uid="{4C938DE1-B682-4A0D-AE12-988F400EA80D}"/>
    <cellStyle name="Millares 21 102" xfId="46376" xr:uid="{74A580E3-2624-478A-9BD6-278C3CD17F0E}"/>
    <cellStyle name="Millares 21 103" xfId="46815" xr:uid="{E8BE70F3-45FB-4870-8DAC-0E2D1A6E1BD5}"/>
    <cellStyle name="Millares 21 104" xfId="47254" xr:uid="{B78A13FC-131F-4788-B60A-D940000D9FF6}"/>
    <cellStyle name="Millares 21 105" xfId="47693" xr:uid="{33F3041A-8204-450D-B215-9054A20150DD}"/>
    <cellStyle name="Millares 21 106" xfId="48132" xr:uid="{48F25747-7C77-4ACE-AD58-6CEB922EFCFD}"/>
    <cellStyle name="Millares 21 107" xfId="48571" xr:uid="{44D513B8-41F7-4A8D-AD90-20308134E04B}"/>
    <cellStyle name="Millares 21 108" xfId="49010" xr:uid="{54C50421-894E-4D90-8793-8364436E5B55}"/>
    <cellStyle name="Millares 21 109" xfId="49449" xr:uid="{D536BB9A-AF88-4A52-BC02-D95EF49FA489}"/>
    <cellStyle name="Millares 21 11" xfId="6424" xr:uid="{46175774-6707-4CB0-95BE-BF3557AA61EF}"/>
    <cellStyle name="Millares 21 110" xfId="49888" xr:uid="{2AE0894B-29B0-4BA9-B52F-8BFA5CEE2954}"/>
    <cellStyle name="Millares 21 111" xfId="50327" xr:uid="{B3958C5A-E6A0-485F-B14B-3E010F617AC1}"/>
    <cellStyle name="Millares 21 112" xfId="50766" xr:uid="{218B01AB-2883-47B7-9457-57AE905EDAD8}"/>
    <cellStyle name="Millares 21 113" xfId="51205" xr:uid="{B88CA27A-51F1-4AD6-8C51-132852B333F3}"/>
    <cellStyle name="Millares 21 114" xfId="51644" xr:uid="{F53E2468-EF1B-4357-9E77-2054BD5C0048}"/>
    <cellStyle name="Millares 21 115" xfId="52083" xr:uid="{DBE14817-AE59-4332-A04C-40B6B0F2F62D}"/>
    <cellStyle name="Millares 21 116" xfId="52522" xr:uid="{086F731A-78EE-4247-B0C6-64C652141F1F}"/>
    <cellStyle name="Millares 21 117" xfId="52961" xr:uid="{EED77EBD-DA0E-4119-8E41-3A7CF220B05F}"/>
    <cellStyle name="Millares 21 118" xfId="53400" xr:uid="{E8323BB6-E41E-465B-9355-0C5748C10FD0}"/>
    <cellStyle name="Millares 21 119" xfId="53839" xr:uid="{F7A38490-69E4-4848-8FC0-890C2B5FC808}"/>
    <cellStyle name="Millares 21 12" xfId="6863" xr:uid="{839AAA16-865A-4809-B5A2-F91A2B0651A7}"/>
    <cellStyle name="Millares 21 120" xfId="54278" xr:uid="{44505558-5D73-4958-807D-CDD6A00C1C96}"/>
    <cellStyle name="Millares 21 121" xfId="54717" xr:uid="{00A53C1A-8F6F-4B5D-8280-71E6E4CCEDAB}"/>
    <cellStyle name="Millares 21 13" xfId="7302" xr:uid="{D8928CED-183A-43FE-B889-664D01D81897}"/>
    <cellStyle name="Millares 21 14" xfId="7741" xr:uid="{55328E1E-7E0C-4AA7-B5AF-EEAF35DE635F}"/>
    <cellStyle name="Millares 21 15" xfId="8180" xr:uid="{AB19AFF2-F875-407F-BDE8-FF7AF2EB0AF7}"/>
    <cellStyle name="Millares 21 16" xfId="8619" xr:uid="{F82BA30C-39DC-4114-A16B-86E51129A062}"/>
    <cellStyle name="Millares 21 17" xfId="9058" xr:uid="{626259CC-3C4D-4896-8C3E-80E083867F27}"/>
    <cellStyle name="Millares 21 18" xfId="9497" xr:uid="{171AFA88-A888-447C-813B-F7BA11C6B93C}"/>
    <cellStyle name="Millares 21 19" xfId="9936" xr:uid="{B7B4816A-279E-4038-96E0-C2F39DBDE366}"/>
    <cellStyle name="Millares 21 2" xfId="2472" xr:uid="{055931BF-F8CF-4656-8A7C-87A300E50415}"/>
    <cellStyle name="Millares 21 20" xfId="10374" xr:uid="{28C5D9E8-0985-47E7-90E4-76AB4A001F36}"/>
    <cellStyle name="Millares 21 21" xfId="10813" xr:uid="{5B0A444E-5CE1-41D9-BCF2-FEF6C2DC4695}"/>
    <cellStyle name="Millares 21 22" xfId="11252" xr:uid="{B4DC1FA3-DE68-4F36-9E77-A9386B6BED39}"/>
    <cellStyle name="Millares 21 23" xfId="11691" xr:uid="{478EBF44-BD9B-4E79-93CC-3DC665F94BE9}"/>
    <cellStyle name="Millares 21 24" xfId="12130" xr:uid="{080D6FE7-AEE0-4D16-9D97-A1B5123BEEA3}"/>
    <cellStyle name="Millares 21 25" xfId="12569" xr:uid="{F4DECB10-BF17-40BF-BEC5-DE374ACAA5A4}"/>
    <cellStyle name="Millares 21 26" xfId="13009" xr:uid="{C1A5AE36-47BA-4B3F-A37D-8E5E39CCEF85}"/>
    <cellStyle name="Millares 21 27" xfId="13448" xr:uid="{DB992F42-2967-466A-B9D0-AB7730F72D50}"/>
    <cellStyle name="Millares 21 28" xfId="13888" xr:uid="{C6B23F11-88D5-422B-A0D0-4BF61BDDE82B}"/>
    <cellStyle name="Millares 21 29" xfId="14327" xr:uid="{FF8148A1-B137-4DBF-9C08-E983BD95CDDD}"/>
    <cellStyle name="Millares 21 3" xfId="2912" xr:uid="{83F4D2D8-0829-4030-859B-349A5452EA57}"/>
    <cellStyle name="Millares 21 30" xfId="14766" xr:uid="{691B8443-38C9-4D91-9411-75803C27DB26}"/>
    <cellStyle name="Millares 21 31" xfId="15205" xr:uid="{D37A08D2-1A8B-49FF-9A24-954CBFB20C9B}"/>
    <cellStyle name="Millares 21 32" xfId="15644" xr:uid="{FD3980D3-EB27-4F6F-8347-9788AA50CDC8}"/>
    <cellStyle name="Millares 21 33" xfId="16083" xr:uid="{0434A3C5-7CAF-4D39-B1A0-79AF34003DDD}"/>
    <cellStyle name="Millares 21 34" xfId="16523" xr:uid="{D2744B88-4803-4406-90EE-C6972D188AAA}"/>
    <cellStyle name="Millares 21 35" xfId="16962" xr:uid="{347BEB31-B00E-4396-B833-DEF35259D75D}"/>
    <cellStyle name="Millares 21 36" xfId="17401" xr:uid="{59DEF567-9E6A-46C7-97AF-1A068E9CA808}"/>
    <cellStyle name="Millares 21 37" xfId="17840" xr:uid="{5813AD15-A81B-4740-A1D3-6AB290473647}"/>
    <cellStyle name="Millares 21 38" xfId="18279" xr:uid="{CE0B7574-C943-4188-B138-146D5F04971F}"/>
    <cellStyle name="Millares 21 39" xfId="18718" xr:uid="{1483DF41-913F-4A5B-B1A1-AA3F52D51434}"/>
    <cellStyle name="Millares 21 4" xfId="3350" xr:uid="{D2147DC7-C5C3-4AE5-847B-742CEBCA8B23}"/>
    <cellStyle name="Millares 21 40" xfId="19157" xr:uid="{2FA86BF8-D7DC-467D-A4A8-91D107DF7139}"/>
    <cellStyle name="Millares 21 41" xfId="19596" xr:uid="{79A97FD6-3D83-4994-AED2-227BB9395398}"/>
    <cellStyle name="Millares 21 42" xfId="20035" xr:uid="{D80064C9-81C7-4B1C-9F8E-2233C06AFF05}"/>
    <cellStyle name="Millares 21 43" xfId="20474" xr:uid="{10F05B19-3557-4205-889E-10781F807E20}"/>
    <cellStyle name="Millares 21 44" xfId="20913" xr:uid="{2C5FB766-1523-45BE-9665-391567B1ED96}"/>
    <cellStyle name="Millares 21 45" xfId="21352" xr:uid="{06BC4E2D-37D8-4C10-AF19-3D4FC5B5C41E}"/>
    <cellStyle name="Millares 21 46" xfId="21791" xr:uid="{163978C3-8FCF-415E-A04D-F943DB21C03D}"/>
    <cellStyle name="Millares 21 47" xfId="22230" xr:uid="{DC63D207-5354-4657-B3A7-35BBD8D048E1}"/>
    <cellStyle name="Millares 21 48" xfId="22669" xr:uid="{95435282-85E3-4DC5-B1B0-5F52EF523E34}"/>
    <cellStyle name="Millares 21 49" xfId="23108" xr:uid="{1760BEF2-242C-4D93-B847-23CB9EA2ED72}"/>
    <cellStyle name="Millares 21 5" xfId="3790" xr:uid="{A1C2149D-F531-4996-861F-909B68529D5F}"/>
    <cellStyle name="Millares 21 50" xfId="23547" xr:uid="{52FB04BB-7AD5-4C72-92A7-A67C4B73FC27}"/>
    <cellStyle name="Millares 21 51" xfId="23986" xr:uid="{6E69D086-C81E-4B28-9437-EB7300925BE3}"/>
    <cellStyle name="Millares 21 52" xfId="24425" xr:uid="{1EB0CDF4-AB6A-485A-9F4B-E268061799B7}"/>
    <cellStyle name="Millares 21 53" xfId="24864" xr:uid="{B3F6C631-588A-477D-91F6-AC057C23F895}"/>
    <cellStyle name="Millares 21 54" xfId="25303" xr:uid="{D6B227BE-9FD2-42AC-A107-152A1D5F2D11}"/>
    <cellStyle name="Millares 21 55" xfId="25742" xr:uid="{F001CC99-AADA-4C90-87F9-0D347DE59534}"/>
    <cellStyle name="Millares 21 56" xfId="26181" xr:uid="{58E315D5-A847-48A6-AED2-C6C97A337C62}"/>
    <cellStyle name="Millares 21 57" xfId="26620" xr:uid="{0BC1720A-B969-48DD-8009-3DC88522450A}"/>
    <cellStyle name="Millares 21 58" xfId="27059" xr:uid="{CAB3B7CB-C006-4ABD-B561-7F28CD03923D}"/>
    <cellStyle name="Millares 21 59" xfId="27498" xr:uid="{3A63E334-C0BF-4436-9ED1-0545F31CCF1D}"/>
    <cellStyle name="Millares 21 6" xfId="4229" xr:uid="{9F1ABD37-B9C0-4F66-B3C8-AB45F1A88A1A}"/>
    <cellStyle name="Millares 21 60" xfId="27937" xr:uid="{13B2F69D-9C1B-4F6C-8807-21D3E167CE66}"/>
    <cellStyle name="Millares 21 61" xfId="28376" xr:uid="{46A57880-D55A-4911-98FA-9774299F4D68}"/>
    <cellStyle name="Millares 21 62" xfId="28815" xr:uid="{46632537-6B9C-471F-B12A-855A519590F9}"/>
    <cellStyle name="Millares 21 63" xfId="29254" xr:uid="{5919F211-DDEF-47C5-9D0C-AAC23BD91E4B}"/>
    <cellStyle name="Millares 21 64" xfId="29693" xr:uid="{73683A44-840A-4CEB-9891-56DECDC0EBE3}"/>
    <cellStyle name="Millares 21 65" xfId="30132" xr:uid="{AC5DB6EE-419D-4851-82D0-DB5423053674}"/>
    <cellStyle name="Millares 21 66" xfId="30571" xr:uid="{E3A08567-F209-4A97-8FC8-D434A5EBAA1A}"/>
    <cellStyle name="Millares 21 67" xfId="31010" xr:uid="{1DBB2359-1F1A-4ECB-B66C-741A3CE9903C}"/>
    <cellStyle name="Millares 21 68" xfId="31449" xr:uid="{FDA5059F-A34C-4825-B840-F3C5B0C6C4DC}"/>
    <cellStyle name="Millares 21 69" xfId="31888" xr:uid="{75C5F4C0-9BE8-43E0-BBD0-8DEEAB86A4A4}"/>
    <cellStyle name="Millares 21 7" xfId="4668" xr:uid="{9F6FAA2A-014F-4E4E-A391-ED143B8DA9C7}"/>
    <cellStyle name="Millares 21 70" xfId="32328" xr:uid="{0DEEBA57-687E-4024-9760-A3A96D8B575C}"/>
    <cellStyle name="Millares 21 71" xfId="32767" xr:uid="{80BB9A12-84B0-4E07-8FAD-50CB0EAA3563}"/>
    <cellStyle name="Millares 21 72" xfId="33206" xr:uid="{D32A2F33-37BE-4414-8F8B-CD3463113D93}"/>
    <cellStyle name="Millares 21 73" xfId="33645" xr:uid="{659338FA-7A37-4F56-8A06-FF8AD3CD3998}"/>
    <cellStyle name="Millares 21 74" xfId="34084" xr:uid="{F070FB5B-9E23-42CC-A443-4D8F4D294206}"/>
    <cellStyle name="Millares 21 75" xfId="34523" xr:uid="{E21FF773-6C1F-455B-91A2-3E9BFC354AFB}"/>
    <cellStyle name="Millares 21 76" xfId="34962" xr:uid="{7ACFCD44-BAAB-4D35-8A0D-21549D25D4E2}"/>
    <cellStyle name="Millares 21 77" xfId="35401" xr:uid="{4CBE06BF-D904-472F-B0A0-7964F0BC8223}"/>
    <cellStyle name="Millares 21 78" xfId="35840" xr:uid="{77E7B670-FAF9-49D2-B348-CE22C65A2EAB}"/>
    <cellStyle name="Millares 21 79" xfId="36279" xr:uid="{5CA09B15-8410-4091-97EC-5B8390C10684}"/>
    <cellStyle name="Millares 21 8" xfId="5107" xr:uid="{4DA6EBB5-03C1-4982-A25E-4895C1A61C46}"/>
    <cellStyle name="Millares 21 80" xfId="36718" xr:uid="{0815598B-57DE-4CE5-8926-81EEBB0D5491}"/>
    <cellStyle name="Millares 21 81" xfId="37156" xr:uid="{B437922C-2535-46BF-B72D-9147B5985289}"/>
    <cellStyle name="Millares 21 82" xfId="37595" xr:uid="{BA99987F-F082-4C00-AA5C-C2C7831A5827}"/>
    <cellStyle name="Millares 21 83" xfId="38034" xr:uid="{1EC4F3C9-1EC5-4554-99BD-D602A4D59E91}"/>
    <cellStyle name="Millares 21 84" xfId="38473" xr:uid="{90C850E2-C943-44CD-9D8B-4D8465B20E15}"/>
    <cellStyle name="Millares 21 85" xfId="38912" xr:uid="{25539975-98FA-4A4B-98CE-366C296FA339}"/>
    <cellStyle name="Millares 21 86" xfId="39351" xr:uid="{27D6BB03-CBF1-4FC7-9A6B-4978B5622CB5}"/>
    <cellStyle name="Millares 21 87" xfId="39790" xr:uid="{9F221C23-DEE5-44F2-A346-357180F697BA}"/>
    <cellStyle name="Millares 21 88" xfId="40230" xr:uid="{61689BDE-97B3-44F6-9A46-E190493B4ED6}"/>
    <cellStyle name="Millares 21 89" xfId="40669" xr:uid="{DE7E45CE-7A98-460A-A029-D53DE0825181}"/>
    <cellStyle name="Millares 21 9" xfId="5546" xr:uid="{2D7C8029-D96D-431B-AAFB-AED101E633DC}"/>
    <cellStyle name="Millares 21 90" xfId="41108" xr:uid="{35968E6F-78EB-4733-ADD3-3E32741FA79D}"/>
    <cellStyle name="Millares 21 91" xfId="41547" xr:uid="{13DD4348-DAF7-448A-AA98-5BEC6DF466E0}"/>
    <cellStyle name="Millares 21 92" xfId="41986" xr:uid="{63A13511-B495-4A51-A315-939AAEFD8D9C}"/>
    <cellStyle name="Millares 21 93" xfId="42425" xr:uid="{71764DF6-8FE2-43F3-AC8A-166DC7A3E467}"/>
    <cellStyle name="Millares 21 94" xfId="42864" xr:uid="{9AC92EFD-5A93-4D47-AED9-C927307008A7}"/>
    <cellStyle name="Millares 21 95" xfId="43303" xr:uid="{97D0E1A8-4D54-49AF-AA7D-1D06D1F6A800}"/>
    <cellStyle name="Millares 21 96" xfId="43742" xr:uid="{FFEB063B-1DE6-42A8-955A-8F468370BEF9}"/>
    <cellStyle name="Millares 21 97" xfId="44181" xr:uid="{39FC7A87-9627-4E3E-A88F-F5119F99DDB9}"/>
    <cellStyle name="Millares 21 98" xfId="44620" xr:uid="{2FAA8BE3-6C50-4F42-ACB5-617A88BBA9D3}"/>
    <cellStyle name="Millares 21 99" xfId="45059" xr:uid="{B2DA27ED-419D-41FE-BB9B-9D8D1ED263D2}"/>
    <cellStyle name="Millares 22" xfId="2237" xr:uid="{0CCA8BA8-46A6-4D42-AE21-149A95ED3344}"/>
    <cellStyle name="Millares 22 10" xfId="6197" xr:uid="{6E5F2689-C187-4DEE-A198-C20C156E18BB}"/>
    <cellStyle name="Millares 22 100" xfId="45710" xr:uid="{1128B00C-02EA-465D-B67C-FBFB2AD8AC96}"/>
    <cellStyle name="Millares 22 101" xfId="46149" xr:uid="{8EE644CA-53C4-4C41-B952-7A45BF76D0EF}"/>
    <cellStyle name="Millares 22 102" xfId="46588" xr:uid="{86653A58-C482-41E8-8992-3603CD66B6A0}"/>
    <cellStyle name="Millares 22 103" xfId="47027" xr:uid="{39F65E61-6CCD-409A-BE95-3C03567E9C61}"/>
    <cellStyle name="Millares 22 104" xfId="47466" xr:uid="{8F6FDD67-C47A-4E0D-B084-72604537D8EC}"/>
    <cellStyle name="Millares 22 105" xfId="47905" xr:uid="{EEFD1A07-4A81-45C6-8722-6AB95F951B9B}"/>
    <cellStyle name="Millares 22 106" xfId="48344" xr:uid="{74F42970-AB23-4846-BFF9-1647E56CE082}"/>
    <cellStyle name="Millares 22 107" xfId="48783" xr:uid="{B4106A92-A8AF-4B83-BAA2-F0E2A4CB0790}"/>
    <cellStyle name="Millares 22 108" xfId="49222" xr:uid="{9E784D5B-B121-49DA-AC37-65D187931AED}"/>
    <cellStyle name="Millares 22 109" xfId="49661" xr:uid="{A75992EC-0BEA-47F9-ADF3-6183BD92D9F5}"/>
    <cellStyle name="Millares 22 11" xfId="6636" xr:uid="{B06FF548-86B0-4BB7-AA06-FE771A2AB572}"/>
    <cellStyle name="Millares 22 110" xfId="50100" xr:uid="{5B4093D2-2076-4F41-8988-939332C4D06B}"/>
    <cellStyle name="Millares 22 111" xfId="50539" xr:uid="{142F4B11-B7AA-42E1-9F83-BB4C7D6FE952}"/>
    <cellStyle name="Millares 22 112" xfId="50978" xr:uid="{5F6E2B42-1B5A-4394-A5E0-36B961956FF4}"/>
    <cellStyle name="Millares 22 113" xfId="51417" xr:uid="{BD90FFEC-5DB0-4715-BE03-DB6398E39EFA}"/>
    <cellStyle name="Millares 22 114" xfId="51856" xr:uid="{DF189EC7-5BF1-475A-A887-1DF534D0C2AA}"/>
    <cellStyle name="Millares 22 115" xfId="52295" xr:uid="{3F5816A6-35DF-492C-91D7-123D07E277AF}"/>
    <cellStyle name="Millares 22 116" xfId="52734" xr:uid="{20A2C752-C109-4A16-872D-06A3FE7A04DC}"/>
    <cellStyle name="Millares 22 117" xfId="53173" xr:uid="{843862FB-94FC-406F-B45A-0B38A40FBB53}"/>
    <cellStyle name="Millares 22 118" xfId="53612" xr:uid="{A739ECCE-828B-440B-B83E-2952B0D5FB64}"/>
    <cellStyle name="Millares 22 119" xfId="54051" xr:uid="{F32856CA-1024-47A1-8C9D-BD0CD5378B9C}"/>
    <cellStyle name="Millares 22 12" xfId="7075" xr:uid="{9389E486-39A7-40F2-BC90-267A7D79D448}"/>
    <cellStyle name="Millares 22 120" xfId="54490" xr:uid="{DFDE0637-FF2E-414A-8737-92930899FD08}"/>
    <cellStyle name="Millares 22 121" xfId="54929" xr:uid="{2A9A6865-41F1-4966-83A3-89313150BF9E}"/>
    <cellStyle name="Millares 22 13" xfId="7514" xr:uid="{62577DCC-09E8-40A6-B0C3-B16F54624A1A}"/>
    <cellStyle name="Millares 22 14" xfId="7953" xr:uid="{C4B6D570-4865-4D61-8262-E36FE3569FED}"/>
    <cellStyle name="Millares 22 15" xfId="8392" xr:uid="{439764F6-85B6-4C3B-B08E-178DCF0B39F9}"/>
    <cellStyle name="Millares 22 16" xfId="8831" xr:uid="{358BC867-9AC9-4837-ADFA-AC7D8EB76E5B}"/>
    <cellStyle name="Millares 22 17" xfId="9270" xr:uid="{845EE8AE-0A4E-4603-99ED-B3B8427A7E13}"/>
    <cellStyle name="Millares 22 18" xfId="9709" xr:uid="{9BB74E76-2C72-4F5B-99B0-481912C4AC19}"/>
    <cellStyle name="Millares 22 19" xfId="10148" xr:uid="{1712366E-A543-490A-B38A-0E01AF5D0E47}"/>
    <cellStyle name="Millares 22 2" xfId="2685" xr:uid="{C3E9F759-272D-46C8-91C0-9B8B9F14CEAF}"/>
    <cellStyle name="Millares 22 20" xfId="10586" xr:uid="{58F69756-236D-44AE-B8E7-50C104F90F16}"/>
    <cellStyle name="Millares 22 21" xfId="11025" xr:uid="{87D66ED7-029A-4009-B7B3-82781876592E}"/>
    <cellStyle name="Millares 22 22" xfId="11464" xr:uid="{754D97EB-AA81-49B6-8D31-20334CB5EE79}"/>
    <cellStyle name="Millares 22 23" xfId="11903" xr:uid="{9C6CA6E4-AF5E-468C-825E-690706208F12}"/>
    <cellStyle name="Millares 22 24" xfId="12342" xr:uid="{C9254C7B-73EF-4B12-B515-29D0E233B8BA}"/>
    <cellStyle name="Millares 22 25" xfId="12782" xr:uid="{3A289275-0D19-4EF6-9074-3FBF96AE60C9}"/>
    <cellStyle name="Millares 22 26" xfId="13221" xr:uid="{7DCDC1D1-8891-421C-A3FF-1BBBE9638B13}"/>
    <cellStyle name="Millares 22 27" xfId="13661" xr:uid="{C254C08C-8EE8-4B21-82CC-1C4E015FFBE5}"/>
    <cellStyle name="Millares 22 28" xfId="14100" xr:uid="{FDA21229-E45F-408B-AE2A-87BF5476526F}"/>
    <cellStyle name="Millares 22 29" xfId="14539" xr:uid="{2D3FCDD5-91A7-4B71-8754-53F87186B481}"/>
    <cellStyle name="Millares 22 3" xfId="3124" xr:uid="{5BB78E8D-7B32-4886-BAFA-DF23DEBD6AA2}"/>
    <cellStyle name="Millares 22 30" xfId="14978" xr:uid="{1AA480D6-4BCD-4D59-9A80-A31D79F428DE}"/>
    <cellStyle name="Millares 22 31" xfId="15417" xr:uid="{FA8D9BCB-0993-4BA2-AFE1-89338E10A248}"/>
    <cellStyle name="Millares 22 32" xfId="15856" xr:uid="{F146EECB-AD10-4936-9B28-49489A825245}"/>
    <cellStyle name="Millares 22 33" xfId="16296" xr:uid="{B09DDCF0-F801-474D-88CC-E1A7E642B64C}"/>
    <cellStyle name="Millares 22 34" xfId="16735" xr:uid="{275EBF98-0522-487A-A1FD-764CB2FC9DDF}"/>
    <cellStyle name="Millares 22 35" xfId="17174" xr:uid="{1B1AE6D3-9B52-4A99-A0AC-2A639E84A099}"/>
    <cellStyle name="Millares 22 36" xfId="17613" xr:uid="{095B289A-9835-4E05-A67E-B1347BD9A9D0}"/>
    <cellStyle name="Millares 22 37" xfId="18052" xr:uid="{E6678E06-3C68-4103-A2F2-BC41C11C73FA}"/>
    <cellStyle name="Millares 22 38" xfId="18491" xr:uid="{33703F8A-2F2F-4199-AC8F-A54FBDBB02C0}"/>
    <cellStyle name="Millares 22 39" xfId="18930" xr:uid="{065B8129-BC5F-48D8-80A2-5B297C8DCD11}"/>
    <cellStyle name="Millares 22 4" xfId="3562" xr:uid="{0C43F752-5C13-4C61-855F-86A1532E63C2}"/>
    <cellStyle name="Millares 22 40" xfId="19369" xr:uid="{C29590CF-D3C5-4E84-BF43-325949F782EF}"/>
    <cellStyle name="Millares 22 41" xfId="19808" xr:uid="{C6D7A339-8DC4-464A-BF9B-5ABDD8DFCEB0}"/>
    <cellStyle name="Millares 22 42" xfId="20247" xr:uid="{F7E5F053-1B0A-4C25-800A-23736617DD9E}"/>
    <cellStyle name="Millares 22 43" xfId="20686" xr:uid="{70978F19-C6B2-4BCE-BA4D-88062623D1E4}"/>
    <cellStyle name="Millares 22 44" xfId="21125" xr:uid="{636B7BD9-4476-44D1-AD65-A1839BB444EB}"/>
    <cellStyle name="Millares 22 45" xfId="21564" xr:uid="{0E7EAD71-F037-4480-942B-509B8B8ED041}"/>
    <cellStyle name="Millares 22 46" xfId="22003" xr:uid="{7434563E-3032-4AAE-AD83-1E49B1EF5C13}"/>
    <cellStyle name="Millares 22 47" xfId="22442" xr:uid="{219A09FA-EC81-46F5-9A67-3CF78874C3DA}"/>
    <cellStyle name="Millares 22 48" xfId="22881" xr:uid="{92CE0DA1-0B4E-4F1B-91D9-701CB2ED6475}"/>
    <cellStyle name="Millares 22 49" xfId="23320" xr:uid="{D16D2252-B133-4FF8-8AC4-A05734E470F1}"/>
    <cellStyle name="Millares 22 5" xfId="4002" xr:uid="{B29A1B7A-E645-40A7-B646-96A29A08E799}"/>
    <cellStyle name="Millares 22 50" xfId="23759" xr:uid="{8E474F53-3A00-437D-8D3C-20B276B2C86F}"/>
    <cellStyle name="Millares 22 51" xfId="24198" xr:uid="{4BA9AA7B-E28F-4495-BF06-3E9337A868B2}"/>
    <cellStyle name="Millares 22 52" xfId="24637" xr:uid="{CC3D6956-CD42-4309-BF44-C4BA5C200361}"/>
    <cellStyle name="Millares 22 53" xfId="25076" xr:uid="{BF58D8C5-88BA-4A8A-B7BD-1F7A529A455A}"/>
    <cellStyle name="Millares 22 54" xfId="25515" xr:uid="{A7FEFD91-4FE7-47EF-8451-0700B6440755}"/>
    <cellStyle name="Millares 22 55" xfId="25954" xr:uid="{314BB17C-4ECA-4AD2-AB6C-DC3AB3074851}"/>
    <cellStyle name="Millares 22 56" xfId="26393" xr:uid="{6D4C8AC8-C08B-4C89-861D-D5B6CFB9241F}"/>
    <cellStyle name="Millares 22 57" xfId="26832" xr:uid="{8808EA73-11A7-4C4D-8119-E88BF0133F11}"/>
    <cellStyle name="Millares 22 58" xfId="27271" xr:uid="{7DC0F742-9108-4F58-BCE1-AC0301C0742C}"/>
    <cellStyle name="Millares 22 59" xfId="27710" xr:uid="{8972D9BE-B3EC-4630-8DB8-0450D3BA94C1}"/>
    <cellStyle name="Millares 22 6" xfId="4441" xr:uid="{A6A89F83-D377-406C-ABC2-C3F91DB94D61}"/>
    <cellStyle name="Millares 22 60" xfId="28149" xr:uid="{B31542EA-EBDA-4825-9430-6F03521A15C0}"/>
    <cellStyle name="Millares 22 61" xfId="28588" xr:uid="{8403B91A-77D8-4889-A1F8-016522071268}"/>
    <cellStyle name="Millares 22 62" xfId="29027" xr:uid="{5288134F-E637-4A0A-B1F3-16E03101C906}"/>
    <cellStyle name="Millares 22 63" xfId="29466" xr:uid="{CCB42593-0A9F-4B9F-A33F-781BE34B8644}"/>
    <cellStyle name="Millares 22 64" xfId="29905" xr:uid="{B80BDD79-2692-4B52-8DC8-43465B9450A1}"/>
    <cellStyle name="Millares 22 65" xfId="30344" xr:uid="{7C2C5789-48D8-4661-BDDA-ACB6CA4C15A5}"/>
    <cellStyle name="Millares 22 66" xfId="30783" xr:uid="{988A6228-4933-421B-B0EC-00AB911B1E92}"/>
    <cellStyle name="Millares 22 67" xfId="31222" xr:uid="{B656FF47-E9DD-4963-8DBD-E535CF19AC6B}"/>
    <cellStyle name="Millares 22 68" xfId="31661" xr:uid="{B5674130-0856-4E1C-B29B-D64658C9C0E4}"/>
    <cellStyle name="Millares 22 69" xfId="32101" xr:uid="{6DCD3628-3DAC-47C5-BE1F-F4C4831917B4}"/>
    <cellStyle name="Millares 22 7" xfId="4880" xr:uid="{A35391FF-AF36-4DB3-99A5-5284B7B9BF96}"/>
    <cellStyle name="Millares 22 70" xfId="32540" xr:uid="{8F7459AD-C400-4FC6-AFA3-C80C4175BB61}"/>
    <cellStyle name="Millares 22 71" xfId="32979" xr:uid="{9FEA10CD-71BE-485B-93D5-8451AAD9743C}"/>
    <cellStyle name="Millares 22 72" xfId="33418" xr:uid="{FFCE483B-DB0B-407A-A05F-F76DFDAB474C}"/>
    <cellStyle name="Millares 22 73" xfId="33857" xr:uid="{127F6F26-9AC9-433C-822D-79361FEB0127}"/>
    <cellStyle name="Millares 22 74" xfId="34296" xr:uid="{33587486-760D-41DD-BD84-94173E02C3CB}"/>
    <cellStyle name="Millares 22 75" xfId="34735" xr:uid="{F286EE3C-823A-4F2C-B228-8A976BC241C3}"/>
    <cellStyle name="Millares 22 76" xfId="35174" xr:uid="{41788489-4BE9-4CD5-8CBF-E2CF249CDF46}"/>
    <cellStyle name="Millares 22 77" xfId="35613" xr:uid="{C29EE433-8628-4CCC-BD08-50BFA0015E04}"/>
    <cellStyle name="Millares 22 78" xfId="36052" xr:uid="{2719A5EC-D798-4762-8F74-B95C669EA14A}"/>
    <cellStyle name="Millares 22 79" xfId="36491" xr:uid="{B164D3CF-2B10-4390-8965-FB1DA79DBF90}"/>
    <cellStyle name="Millares 22 8" xfId="5319" xr:uid="{03526790-DC4F-4785-8DE1-1D181E37EA6A}"/>
    <cellStyle name="Millares 22 80" xfId="36930" xr:uid="{965A65F1-9D77-4547-9D7B-0C0D8AD5B75F}"/>
    <cellStyle name="Millares 22 81" xfId="37368" xr:uid="{28717E6F-01A8-4EBD-ACA3-9B66BE7F367D}"/>
    <cellStyle name="Millares 22 82" xfId="37807" xr:uid="{BBBE0A85-E25C-45CF-90EB-AC34A6EC327A}"/>
    <cellStyle name="Millares 22 83" xfId="38246" xr:uid="{55C37708-013E-4137-948D-5CAAF3DB5D4F}"/>
    <cellStyle name="Millares 22 84" xfId="38685" xr:uid="{2F99F959-3E84-4316-A651-3D407D1BEE65}"/>
    <cellStyle name="Millares 22 85" xfId="39124" xr:uid="{3590F1A5-D8CC-4721-9C71-04CE738B15ED}"/>
    <cellStyle name="Millares 22 86" xfId="39563" xr:uid="{969BCF3E-E085-4E3B-9CCE-252BCF359F69}"/>
    <cellStyle name="Millares 22 87" xfId="40002" xr:uid="{1D7EA36F-1F66-40A6-8434-C8BF317AF18B}"/>
    <cellStyle name="Millares 22 88" xfId="40442" xr:uid="{DD7CE656-524C-40F6-A0FA-B3E471BFBF2E}"/>
    <cellStyle name="Millares 22 89" xfId="40881" xr:uid="{804B5DD5-63FC-4432-A6A6-0582BAFEFBA9}"/>
    <cellStyle name="Millares 22 9" xfId="5758" xr:uid="{9739AC00-BBA4-4D43-B5A5-8F40179360CA}"/>
    <cellStyle name="Millares 22 90" xfId="41320" xr:uid="{5822468C-BCB4-411C-8699-07D8812151B9}"/>
    <cellStyle name="Millares 22 91" xfId="41759" xr:uid="{8803461A-C438-4AD9-BB13-8F9A2CF63EC8}"/>
    <cellStyle name="Millares 22 92" xfId="42198" xr:uid="{8E5563C7-D064-4926-B9F5-1BEA8C69B293}"/>
    <cellStyle name="Millares 22 93" xfId="42637" xr:uid="{82A4EA51-011C-4403-B5F0-16EE5A87ED07}"/>
    <cellStyle name="Millares 22 94" xfId="43076" xr:uid="{8EEF48C7-F7F8-42F4-9C8C-B27FCD60DAEC}"/>
    <cellStyle name="Millares 22 95" xfId="43515" xr:uid="{E21B04DD-23DB-4B70-A33E-2CD187E3810C}"/>
    <cellStyle name="Millares 22 96" xfId="43954" xr:uid="{FFFA4E85-5D01-4953-8BF8-B14245FEC007}"/>
    <cellStyle name="Millares 22 97" xfId="44393" xr:uid="{02D9A153-78D1-4EA8-9C94-8C696633DF7F}"/>
    <cellStyle name="Millares 22 98" xfId="44832" xr:uid="{EF1E8628-3A3F-4AD1-B784-14278476CB72}"/>
    <cellStyle name="Millares 22 99" xfId="45271" xr:uid="{2DB11664-A51E-4CB7-84A2-04773BFEA41E}"/>
    <cellStyle name="Millares 23" xfId="2241" xr:uid="{BE99D583-91AF-40B0-8B59-756D92FE974E}"/>
    <cellStyle name="Millares 24" xfId="129" xr:uid="{DCFD1FB8-0AB7-44D8-A475-F4E98F2F0F2E}"/>
    <cellStyle name="Millares 25" xfId="2249" xr:uid="{20C69C75-4A97-4FEA-83E6-B32F6613CAC7}"/>
    <cellStyle name="Millares 26" xfId="2689" xr:uid="{61EA2689-2B19-40CD-9A42-C4CAD15504ED}"/>
    <cellStyle name="Millares 27" xfId="3128" xr:uid="{378B4FBB-A0A9-4AD5-B3E7-2677561725E8}"/>
    <cellStyle name="Millares 28" xfId="3567" xr:uid="{071AC0DB-AF44-4E8E-9F82-1139F26CD292}"/>
    <cellStyle name="Millares 29" xfId="4006" xr:uid="{92692097-C3B2-42F7-B0A9-956155FEE6B3}"/>
    <cellStyle name="Millares 3" xfId="13" xr:uid="{29113A63-551E-4896-B5A8-91C5C386CA2E}"/>
    <cellStyle name="Millares 3 10" xfId="1197" xr:uid="{D134D276-4372-4CBF-B8FC-A2D61B18139F}"/>
    <cellStyle name="Millares 3 10 10" xfId="5986" xr:uid="{DD7955DD-2E30-410E-A2F5-BAEE4FC7C07E}"/>
    <cellStyle name="Millares 3 10 100" xfId="45499" xr:uid="{748C2F7F-1A8C-40C9-9B1C-A8DF13E25AE5}"/>
    <cellStyle name="Millares 3 10 101" xfId="45938" xr:uid="{F4F54C20-955C-4B3A-9740-36E96830181F}"/>
    <cellStyle name="Millares 3 10 102" xfId="46377" xr:uid="{F5CB8F97-345E-4ECC-B2F0-3F15745A80A5}"/>
    <cellStyle name="Millares 3 10 103" xfId="46816" xr:uid="{0E4B1E68-EF91-4019-9644-2EF8E4721EA1}"/>
    <cellStyle name="Millares 3 10 104" xfId="47255" xr:uid="{26715D4B-4CDF-41D7-B949-F0C84B0E5DC0}"/>
    <cellStyle name="Millares 3 10 105" xfId="47694" xr:uid="{4537CA1E-90EC-41C4-AC78-A80155F3A158}"/>
    <cellStyle name="Millares 3 10 106" xfId="48133" xr:uid="{2220E060-CA0A-4609-82A6-4E1B137BEEDD}"/>
    <cellStyle name="Millares 3 10 107" xfId="48572" xr:uid="{EFDE7CE3-C60C-41C3-8DE1-E3AA060212AD}"/>
    <cellStyle name="Millares 3 10 108" xfId="49011" xr:uid="{64268656-439C-4F6F-8EFF-5E1DD88E01AF}"/>
    <cellStyle name="Millares 3 10 109" xfId="49450" xr:uid="{BA230434-CBE9-47BE-82E2-A5A3E9CB0B6C}"/>
    <cellStyle name="Millares 3 10 11" xfId="6425" xr:uid="{90C4FE3A-2C29-4E50-82B4-1E801EAFE6B0}"/>
    <cellStyle name="Millares 3 10 110" xfId="49889" xr:uid="{6517768A-1A2C-44DB-A7F4-0E774E1EA919}"/>
    <cellStyle name="Millares 3 10 111" xfId="50328" xr:uid="{D76AC813-5831-4D1C-9E05-50A78318D065}"/>
    <cellStyle name="Millares 3 10 112" xfId="50767" xr:uid="{B900E0B5-04A5-41EE-9B77-3F3E492BEC21}"/>
    <cellStyle name="Millares 3 10 113" xfId="51206" xr:uid="{8BE3BE80-9D13-4694-A999-378566054397}"/>
    <cellStyle name="Millares 3 10 114" xfId="51645" xr:uid="{C52E780A-70CE-4BA8-A00B-5F186B0D35A7}"/>
    <cellStyle name="Millares 3 10 115" xfId="52084" xr:uid="{70235D3E-4A57-4E36-A8F4-85BDB1E3BBF8}"/>
    <cellStyle name="Millares 3 10 116" xfId="52523" xr:uid="{FF9474C8-DC6C-42D4-8F90-F6F4F007DD27}"/>
    <cellStyle name="Millares 3 10 117" xfId="52962" xr:uid="{BD2FEA0E-B650-4CDF-8C5B-92C680B574B0}"/>
    <cellStyle name="Millares 3 10 118" xfId="53401" xr:uid="{C193F8C0-19B1-461C-A8FB-9226E3B5595D}"/>
    <cellStyle name="Millares 3 10 119" xfId="53840" xr:uid="{91CCF327-8632-445B-8A9D-1A98FD01B176}"/>
    <cellStyle name="Millares 3 10 12" xfId="6864" xr:uid="{C241D370-F93A-4766-A429-9FCAFD4346FC}"/>
    <cellStyle name="Millares 3 10 120" xfId="54279" xr:uid="{8B3075E5-9A18-423C-9573-F49A851E3AA2}"/>
    <cellStyle name="Millares 3 10 121" xfId="54718" xr:uid="{1FD1A55C-A13A-411D-9402-3D766EAC3D9A}"/>
    <cellStyle name="Millares 3 10 13" xfId="7303" xr:uid="{9378072B-9C35-4452-834D-FC2BEB801CDD}"/>
    <cellStyle name="Millares 3 10 14" xfId="7742" xr:uid="{4B4A68A5-E792-49B5-9ECB-032ECF227836}"/>
    <cellStyle name="Millares 3 10 15" xfId="8181" xr:uid="{24AD4B6C-FDB7-470D-A398-19D123CEF7D2}"/>
    <cellStyle name="Millares 3 10 16" xfId="8620" xr:uid="{B824A29C-ED08-443A-90C3-C05046AE8E79}"/>
    <cellStyle name="Millares 3 10 17" xfId="9059" xr:uid="{50FB13C0-FD4F-4421-BFAC-9C0B1B933293}"/>
    <cellStyle name="Millares 3 10 18" xfId="9498" xr:uid="{DB40DD66-9EAB-45CF-A99F-1D947845372D}"/>
    <cellStyle name="Millares 3 10 19" xfId="9937" xr:uid="{C6F7749E-FD57-4864-A2DB-731C3E9829DB}"/>
    <cellStyle name="Millares 3 10 2" xfId="2473" xr:uid="{35616979-D4FD-439C-B920-A152509785E2}"/>
    <cellStyle name="Millares 3 10 20" xfId="10375" xr:uid="{B251040F-EB2D-4F43-B54A-76A17635434B}"/>
    <cellStyle name="Millares 3 10 21" xfId="10814" xr:uid="{3379E1DF-CB0C-4A4F-BC7D-EE9FEA33B290}"/>
    <cellStyle name="Millares 3 10 22" xfId="11253" xr:uid="{DF56C44C-422C-40B2-B1BA-F0D670DF6E99}"/>
    <cellStyle name="Millares 3 10 23" xfId="11692" xr:uid="{48D1E846-E267-45BF-944E-0EA4ED281A62}"/>
    <cellStyle name="Millares 3 10 24" xfId="12131" xr:uid="{0CE9F4CB-4799-4781-8557-F2E8EE511CDE}"/>
    <cellStyle name="Millares 3 10 25" xfId="12570" xr:uid="{86F9C9F9-02E2-4DAE-876E-8A4596B948E0}"/>
    <cellStyle name="Millares 3 10 26" xfId="13010" xr:uid="{18D6400C-9DAA-4DAE-8AAA-5D6888B331BF}"/>
    <cellStyle name="Millares 3 10 27" xfId="13449" xr:uid="{D1F6A8A1-BE0A-4F6D-A4B2-6B629A86EEC6}"/>
    <cellStyle name="Millares 3 10 28" xfId="13889" xr:uid="{E9A46717-14F6-4D99-8EC6-00012E71B886}"/>
    <cellStyle name="Millares 3 10 29" xfId="14328" xr:uid="{D4DB31F9-EB41-4E98-A2C5-CEA536F404DF}"/>
    <cellStyle name="Millares 3 10 3" xfId="2913" xr:uid="{52D68B86-D10A-408D-B868-4BA542282E84}"/>
    <cellStyle name="Millares 3 10 30" xfId="14767" xr:uid="{76BAF052-731F-460F-877B-F455F3901416}"/>
    <cellStyle name="Millares 3 10 31" xfId="15206" xr:uid="{27A06B34-E412-42CF-9F2E-7543DD45E671}"/>
    <cellStyle name="Millares 3 10 32" xfId="15645" xr:uid="{A34D01AC-9AC4-49D8-93FF-E8E51189F285}"/>
    <cellStyle name="Millares 3 10 33" xfId="16084" xr:uid="{2B7360AE-CF34-4738-912D-CE1447E75B64}"/>
    <cellStyle name="Millares 3 10 34" xfId="16524" xr:uid="{8DCE2157-B777-417B-9E90-3D1333E6C6B4}"/>
    <cellStyle name="Millares 3 10 35" xfId="16963" xr:uid="{D50C3B9D-92EE-437F-A1CB-38B4436CA197}"/>
    <cellStyle name="Millares 3 10 36" xfId="17402" xr:uid="{9EAE8913-0E45-4A19-9ABD-2652CB1A819F}"/>
    <cellStyle name="Millares 3 10 37" xfId="17841" xr:uid="{8C32EC5C-D69A-4BFF-9ACE-986C71149341}"/>
    <cellStyle name="Millares 3 10 38" xfId="18280" xr:uid="{AD002F73-DC40-4CB5-8EC4-0333B82AE149}"/>
    <cellStyle name="Millares 3 10 39" xfId="18719" xr:uid="{1239F679-D2CF-491B-9DAF-70E8D6D604F5}"/>
    <cellStyle name="Millares 3 10 4" xfId="3351" xr:uid="{BAC11721-0378-45D8-8AA7-9E901B31F618}"/>
    <cellStyle name="Millares 3 10 40" xfId="19158" xr:uid="{DBE0F07D-98D7-4277-BBBB-77214B70F43F}"/>
    <cellStyle name="Millares 3 10 41" xfId="19597" xr:uid="{4BDE7E03-9472-494C-BEDA-5C2EED5964E9}"/>
    <cellStyle name="Millares 3 10 42" xfId="20036" xr:uid="{CEB9228A-E3C1-4D98-9B4D-2B7C82919559}"/>
    <cellStyle name="Millares 3 10 43" xfId="20475" xr:uid="{9FE144D9-4AB1-412B-B890-F49CADD71756}"/>
    <cellStyle name="Millares 3 10 44" xfId="20914" xr:uid="{DC42D825-070D-4D20-872D-7379CDC6ACE2}"/>
    <cellStyle name="Millares 3 10 45" xfId="21353" xr:uid="{4C032E28-20AE-4279-AE86-AB40029328B0}"/>
    <cellStyle name="Millares 3 10 46" xfId="21792" xr:uid="{394A64A7-21A5-4730-9A0E-EC0811310B2C}"/>
    <cellStyle name="Millares 3 10 47" xfId="22231" xr:uid="{06E06996-B71B-4C7A-A831-301F353A70A2}"/>
    <cellStyle name="Millares 3 10 48" xfId="22670" xr:uid="{348297E6-687C-44CA-889A-C8C33957370E}"/>
    <cellStyle name="Millares 3 10 49" xfId="23109" xr:uid="{81F202B9-9FB7-40B6-B0C9-6B95503AA53C}"/>
    <cellStyle name="Millares 3 10 5" xfId="3791" xr:uid="{4F2294F2-70AA-410D-AA2B-485CB6EA706F}"/>
    <cellStyle name="Millares 3 10 50" xfId="23548" xr:uid="{7D408C23-CD34-406E-854C-43769437F942}"/>
    <cellStyle name="Millares 3 10 51" xfId="23987" xr:uid="{7C212FA4-E667-4209-A906-4CEC0F8E847E}"/>
    <cellStyle name="Millares 3 10 52" xfId="24426" xr:uid="{3099B3CA-D111-4C9F-A958-7E56798ACD56}"/>
    <cellStyle name="Millares 3 10 53" xfId="24865" xr:uid="{EEB2908A-09B6-417D-8075-16CACD42104E}"/>
    <cellStyle name="Millares 3 10 54" xfId="25304" xr:uid="{14556313-7237-415B-951A-F9A49F7592E2}"/>
    <cellStyle name="Millares 3 10 55" xfId="25743" xr:uid="{21C532B8-9AC2-4894-B1E2-2B4984361F4F}"/>
    <cellStyle name="Millares 3 10 56" xfId="26182" xr:uid="{AEBD2861-BFFC-443E-9EC2-46AC4D2C6DBB}"/>
    <cellStyle name="Millares 3 10 57" xfId="26621" xr:uid="{0D415952-09D7-4962-97E0-14B2C6944C4C}"/>
    <cellStyle name="Millares 3 10 58" xfId="27060" xr:uid="{BF8DBFB0-8FCC-40A6-ABF1-E1F6A4224885}"/>
    <cellStyle name="Millares 3 10 59" xfId="27499" xr:uid="{4F32EB4B-E621-4FFE-9A17-99BF5711C7C1}"/>
    <cellStyle name="Millares 3 10 6" xfId="4230" xr:uid="{946086B8-06FE-4067-8C94-5051D9B8C74F}"/>
    <cellStyle name="Millares 3 10 60" xfId="27938" xr:uid="{61A7BFA4-D142-4647-A84F-2135D1541351}"/>
    <cellStyle name="Millares 3 10 61" xfId="28377" xr:uid="{640D065B-3A56-47D1-9459-2E6942BBE33E}"/>
    <cellStyle name="Millares 3 10 62" xfId="28816" xr:uid="{82E11E1A-A997-4434-80E2-A42BF7B5E2F9}"/>
    <cellStyle name="Millares 3 10 63" xfId="29255" xr:uid="{AA8E3562-4895-4B65-B65F-D10B4456F9FF}"/>
    <cellStyle name="Millares 3 10 64" xfId="29694" xr:uid="{CE800DAA-381C-46CD-BEBE-B11624042F9E}"/>
    <cellStyle name="Millares 3 10 65" xfId="30133" xr:uid="{38FE6CB5-DD45-49CB-A780-FFF1EBF22526}"/>
    <cellStyle name="Millares 3 10 66" xfId="30572" xr:uid="{D676B4FE-492E-4ACE-B045-A818A91D5A05}"/>
    <cellStyle name="Millares 3 10 67" xfId="31011" xr:uid="{CC483B79-6262-4C38-9B7D-2A83D0AD62FD}"/>
    <cellStyle name="Millares 3 10 68" xfId="31450" xr:uid="{07FB00DB-E926-4F45-9437-BC3FA47E73A1}"/>
    <cellStyle name="Millares 3 10 69" xfId="31889" xr:uid="{CA3F1919-94A5-4A4F-A627-5563FDF87BA3}"/>
    <cellStyle name="Millares 3 10 7" xfId="4669" xr:uid="{426601D1-0696-4616-B84E-E0EE1FF7E022}"/>
    <cellStyle name="Millares 3 10 70" xfId="32329" xr:uid="{4BF2068A-D68E-4D5B-BE3F-F5EF4E5708E8}"/>
    <cellStyle name="Millares 3 10 71" xfId="32768" xr:uid="{F9B7A983-F25D-43F2-8D6C-1A12A00EAA58}"/>
    <cellStyle name="Millares 3 10 72" xfId="33207" xr:uid="{D7B1E8C7-489F-466C-9A91-1D35E5DDC5B9}"/>
    <cellStyle name="Millares 3 10 73" xfId="33646" xr:uid="{60D37D7A-7500-4D88-B7A0-4D1F198E480C}"/>
    <cellStyle name="Millares 3 10 74" xfId="34085" xr:uid="{CEA82021-DFCF-4B93-A18C-0CFC354426F0}"/>
    <cellStyle name="Millares 3 10 75" xfId="34524" xr:uid="{133DAEAC-170B-4065-BD65-667FEC5625AC}"/>
    <cellStyle name="Millares 3 10 76" xfId="34963" xr:uid="{88A0B55A-7F7F-40BC-A1B4-314DC35BFF72}"/>
    <cellStyle name="Millares 3 10 77" xfId="35402" xr:uid="{E7ECA7CD-99D3-4E32-A3FF-5F884397F422}"/>
    <cellStyle name="Millares 3 10 78" xfId="35841" xr:uid="{BF67DBA5-361B-4814-A8C5-41D98A9B0656}"/>
    <cellStyle name="Millares 3 10 79" xfId="36280" xr:uid="{C04E28C7-B2CA-44DF-8B8F-7B18C74B94B6}"/>
    <cellStyle name="Millares 3 10 8" xfId="5108" xr:uid="{7EABA695-E3C1-4C21-84F3-59A93CC84228}"/>
    <cellStyle name="Millares 3 10 80" xfId="36719" xr:uid="{0321DD1E-EAB9-4F1E-BEAA-7935844EC540}"/>
    <cellStyle name="Millares 3 10 81" xfId="37157" xr:uid="{B9DA83C4-386C-475D-A7C0-1C4AE3686B4C}"/>
    <cellStyle name="Millares 3 10 82" xfId="37596" xr:uid="{DC81EFE0-AC98-44CB-8D95-213AA9AC5638}"/>
    <cellStyle name="Millares 3 10 83" xfId="38035" xr:uid="{5A2E68B1-8A78-4CCF-8343-54DFFB2B56F1}"/>
    <cellStyle name="Millares 3 10 84" xfId="38474" xr:uid="{5232EA9F-A5A4-4C3E-8DC9-F40CFA5A71E8}"/>
    <cellStyle name="Millares 3 10 85" xfId="38913" xr:uid="{BC5F626F-E472-4464-AFCE-3E75FB67D410}"/>
    <cellStyle name="Millares 3 10 86" xfId="39352" xr:uid="{8B39C10B-9C31-48DE-9E7D-583B0FC1EDC0}"/>
    <cellStyle name="Millares 3 10 87" xfId="39791" xr:uid="{BA2408A7-4884-4B00-8010-A66242847DDB}"/>
    <cellStyle name="Millares 3 10 88" xfId="40231" xr:uid="{0418F2C4-DA8E-4E3A-9696-0D771760B999}"/>
    <cellStyle name="Millares 3 10 89" xfId="40670" xr:uid="{A287F6C9-835C-4D54-90F0-07988AC41B3F}"/>
    <cellStyle name="Millares 3 10 9" xfId="5547" xr:uid="{0D627CB8-105A-4DA7-94A9-5C0E53B9E2B6}"/>
    <cellStyle name="Millares 3 10 90" xfId="41109" xr:uid="{3DFAAB65-4866-4781-8130-191B9F5D6A2A}"/>
    <cellStyle name="Millares 3 10 91" xfId="41548" xr:uid="{0C72EDE1-F4E7-453D-B5F8-FFF0393AB235}"/>
    <cellStyle name="Millares 3 10 92" xfId="41987" xr:uid="{03110010-E89A-4FFA-A7F4-BC2AD8690366}"/>
    <cellStyle name="Millares 3 10 93" xfId="42426" xr:uid="{540C7590-E418-4A6A-BF4E-26A2134F2282}"/>
    <cellStyle name="Millares 3 10 94" xfId="42865" xr:uid="{9E2254DC-2B64-4BDC-B99F-B0AF0912BB0F}"/>
    <cellStyle name="Millares 3 10 95" xfId="43304" xr:uid="{2A13C78E-3B0C-4BD0-B63F-A90A0A972F2B}"/>
    <cellStyle name="Millares 3 10 96" xfId="43743" xr:uid="{F569DEF2-934F-4B3C-91D6-2F08FD45250C}"/>
    <cellStyle name="Millares 3 10 97" xfId="44182" xr:uid="{EAD5A44F-5881-422C-B239-E7DBACE07ED9}"/>
    <cellStyle name="Millares 3 10 98" xfId="44621" xr:uid="{782369B1-39BF-4733-B71E-0F097B8B0EB8}"/>
    <cellStyle name="Millares 3 10 99" xfId="45060" xr:uid="{67628ABF-20C7-4949-AD8B-1A356F661271}"/>
    <cellStyle name="Millares 3 100" xfId="41329" xr:uid="{98E80192-41C9-42CE-AAC0-447509FAA071}"/>
    <cellStyle name="Millares 3 101" xfId="41768" xr:uid="{7E4150F1-B8AC-44E4-876E-E8FCEB325E78}"/>
    <cellStyle name="Millares 3 102" xfId="42207" xr:uid="{9D5C437C-CA7C-46FB-8365-6FC56A63E00A}"/>
    <cellStyle name="Millares 3 103" xfId="42646" xr:uid="{D12C7706-6D27-43C7-BB39-7517E50F18AE}"/>
    <cellStyle name="Millares 3 104" xfId="43085" xr:uid="{1BF809F2-97FA-4976-BE5F-939C9FA7A42D}"/>
    <cellStyle name="Millares 3 105" xfId="43524" xr:uid="{272DA562-3770-4717-A012-3457C9EF1CA6}"/>
    <cellStyle name="Millares 3 106" xfId="43963" xr:uid="{E3CED77A-604B-4C30-B474-E167FFCB0D24}"/>
    <cellStyle name="Millares 3 107" xfId="44402" xr:uid="{21891546-7FD5-4419-9424-5C384BDA475C}"/>
    <cellStyle name="Millares 3 108" xfId="44841" xr:uid="{19568395-27E4-4CAD-B29B-8D2C422F01D2}"/>
    <cellStyle name="Millares 3 109" xfId="45280" xr:uid="{EE9C68F6-1E05-43C2-A837-C1C3305267C6}"/>
    <cellStyle name="Millares 3 11" xfId="2254" xr:uid="{11158D39-19FC-4782-AD22-D35B3085B8E2}"/>
    <cellStyle name="Millares 3 110" xfId="45719" xr:uid="{686CC764-8BB3-4B5E-BCCC-A8B2C84D1F8A}"/>
    <cellStyle name="Millares 3 111" xfId="46158" xr:uid="{BFADEE18-DAB7-4463-B147-11F93E63700D}"/>
    <cellStyle name="Millares 3 112" xfId="46597" xr:uid="{BE8FD261-B33D-46EE-BEA6-9DD6E609BDAC}"/>
    <cellStyle name="Millares 3 113" xfId="47036" xr:uid="{E024AB47-DC38-4289-AD11-437A2867B73C}"/>
    <cellStyle name="Millares 3 114" xfId="47475" xr:uid="{E9D7FC03-B166-4A48-A132-D9EE94C9DD70}"/>
    <cellStyle name="Millares 3 115" xfId="47914" xr:uid="{DEAEFBDC-F829-4E0E-AD94-DA40399AF9C5}"/>
    <cellStyle name="Millares 3 116" xfId="48353" xr:uid="{F78CD04F-1545-4D92-B9B0-F542FEEB0BBC}"/>
    <cellStyle name="Millares 3 117" xfId="48792" xr:uid="{F2386D90-B551-4932-B380-B93D0A95CFE5}"/>
    <cellStyle name="Millares 3 118" xfId="49231" xr:uid="{38A78F9F-FA64-4897-B492-C819AC65F222}"/>
    <cellStyle name="Millares 3 119" xfId="49670" xr:uid="{56B74FB1-4B21-4C1B-998B-D8EB5C70EE22}"/>
    <cellStyle name="Millares 3 12" xfId="2694" xr:uid="{DB698870-88BA-41CE-A59B-645082F5190A}"/>
    <cellStyle name="Millares 3 120" xfId="50109" xr:uid="{2E3102C0-3ACC-4F66-923B-CE8E4923D44D}"/>
    <cellStyle name="Millares 3 121" xfId="50548" xr:uid="{71C20626-FB49-40F1-927E-F5E1B0232C49}"/>
    <cellStyle name="Millares 3 122" xfId="50987" xr:uid="{23BDC950-FBC1-4851-B121-F0087C5F4F9B}"/>
    <cellStyle name="Millares 3 123" xfId="51426" xr:uid="{7E628FBB-B8CA-4854-9333-E20746E7970A}"/>
    <cellStyle name="Millares 3 124" xfId="51865" xr:uid="{50D3ED80-A966-428E-9F61-0063DA190912}"/>
    <cellStyle name="Millares 3 125" xfId="52304" xr:uid="{A9759821-3D31-4565-A7F0-443695878154}"/>
    <cellStyle name="Millares 3 126" xfId="52743" xr:uid="{6110E247-B2AE-4162-9AE0-241148A9A4F3}"/>
    <cellStyle name="Millares 3 127" xfId="53182" xr:uid="{3E6F12BC-F478-41B8-97C8-B9B7EA15CA57}"/>
    <cellStyle name="Millares 3 128" xfId="53621" xr:uid="{944252CA-4A10-4C2B-9EDE-AAE77958BEF6}"/>
    <cellStyle name="Millares 3 129" xfId="54060" xr:uid="{DBCE1713-E32D-47C3-ADE3-217FDB7F13A5}"/>
    <cellStyle name="Millares 3 13" xfId="3132" xr:uid="{04F8D30A-E473-4664-8C0D-58367E2826F2}"/>
    <cellStyle name="Millares 3 130" xfId="54499" xr:uid="{658D2425-4071-4495-8028-73EC5A19DFFD}"/>
    <cellStyle name="Millares 3 131" xfId="145" xr:uid="{A9C27615-0BF4-4A90-9EE2-9A22B95F73B2}"/>
    <cellStyle name="Millares 3 14" xfId="3572" xr:uid="{82DC0873-C8DA-497F-9C6E-529124D9DB79}"/>
    <cellStyle name="Millares 3 15" xfId="4011" xr:uid="{B84F14D5-BADF-4762-88CE-15193737D4D7}"/>
    <cellStyle name="Millares 3 16" xfId="4450" xr:uid="{4ACDFB98-F262-4ECB-843E-7C6B886BB0FB}"/>
    <cellStyle name="Millares 3 17" xfId="4889" xr:uid="{054F2F83-01A9-48B9-ADA1-49DE1A0B4663}"/>
    <cellStyle name="Millares 3 18" xfId="5328" xr:uid="{554250E5-AB7D-4D20-A02F-BC7F343DB50D}"/>
    <cellStyle name="Millares 3 19" xfId="5767" xr:uid="{1957943C-DC4C-478F-AAAB-0372C6313323}"/>
    <cellStyle name="Millares 3 2" xfId="151" xr:uid="{5AA2D118-8B25-4126-9243-CD6BB8B5EAB5}"/>
    <cellStyle name="Millares 3 2 10" xfId="5769" xr:uid="{6771420D-B719-4A87-A59D-8DF9E4E22EC9}"/>
    <cellStyle name="Millares 3 2 100" xfId="45282" xr:uid="{610C638A-173D-471B-93BF-A7568E11A3D7}"/>
    <cellStyle name="Millares 3 2 101" xfId="45721" xr:uid="{0E9B031B-A8EB-4A04-930A-F4DBD83BD590}"/>
    <cellStyle name="Millares 3 2 102" xfId="46160" xr:uid="{CDDA3F86-909D-4E08-80ED-90492EEB9DD2}"/>
    <cellStyle name="Millares 3 2 103" xfId="46599" xr:uid="{C0E0B468-8A70-4596-9F1C-C27008D392A8}"/>
    <cellStyle name="Millares 3 2 104" xfId="47038" xr:uid="{E7E1B1A9-9544-4110-A0E0-FE21DAC21835}"/>
    <cellStyle name="Millares 3 2 105" xfId="47477" xr:uid="{5F95CD70-800C-4DFE-9B53-161009CE5401}"/>
    <cellStyle name="Millares 3 2 106" xfId="47916" xr:uid="{F73E29F1-1D7C-455F-AC2A-9D2C7F7F4A3D}"/>
    <cellStyle name="Millares 3 2 107" xfId="48355" xr:uid="{5D0F0AB8-4E3C-4CDE-871E-E2A66E38C917}"/>
    <cellStyle name="Millares 3 2 108" xfId="48794" xr:uid="{3412494A-2DCA-4128-98E9-84ACCFE7A83B}"/>
    <cellStyle name="Millares 3 2 109" xfId="49233" xr:uid="{5515150D-D2DC-4ED2-ACEA-90C40ECE28CD}"/>
    <cellStyle name="Millares 3 2 11" xfId="6208" xr:uid="{524F85FF-86E4-485D-A762-366BC662D5D1}"/>
    <cellStyle name="Millares 3 2 110" xfId="49672" xr:uid="{32961E7E-F3EA-4608-9709-E0E292D983AD}"/>
    <cellStyle name="Millares 3 2 111" xfId="50111" xr:uid="{F13EBE87-8265-450B-A69B-09F096CD22E6}"/>
    <cellStyle name="Millares 3 2 112" xfId="50550" xr:uid="{209858AB-F8A1-4BED-961C-4F43CA4E3F68}"/>
    <cellStyle name="Millares 3 2 113" xfId="50989" xr:uid="{A84534D2-2CAF-48F0-A4B0-7DE1924CD03C}"/>
    <cellStyle name="Millares 3 2 114" xfId="51428" xr:uid="{C7EC3EB3-D7A1-44CC-8E70-EF074143E7C5}"/>
    <cellStyle name="Millares 3 2 115" xfId="51867" xr:uid="{D39AA1EE-7A2B-499D-938F-CB0BD7CD786E}"/>
    <cellStyle name="Millares 3 2 116" xfId="52306" xr:uid="{0104C887-2226-4C0F-A9EB-B359E34C6AFC}"/>
    <cellStyle name="Millares 3 2 117" xfId="52745" xr:uid="{2BE86624-A0AB-4D61-831C-8DE1FFC06FB6}"/>
    <cellStyle name="Millares 3 2 118" xfId="53184" xr:uid="{64D28DF0-B2BB-40EA-A722-B9CE0B6FBB23}"/>
    <cellStyle name="Millares 3 2 119" xfId="53623" xr:uid="{90DA919B-7E91-4F4F-88BE-A935BCC77E8E}"/>
    <cellStyle name="Millares 3 2 12" xfId="6647" xr:uid="{4B247E46-EA43-4715-9D5A-1E26DC3EB6C2}"/>
    <cellStyle name="Millares 3 2 120" xfId="54062" xr:uid="{D4556E56-2DDA-4FB3-AA68-16A1C4B57BD1}"/>
    <cellStyle name="Millares 3 2 121" xfId="54501" xr:uid="{933798E4-FE43-418C-AB5A-B09274D35A33}"/>
    <cellStyle name="Millares 3 2 122" xfId="54952" xr:uid="{679F69F3-7993-47FF-858E-B8CF329DBFDE}"/>
    <cellStyle name="Millares 3 2 13" xfId="7086" xr:uid="{E78CA352-0A6C-446E-9A40-5C498D8E0FB5}"/>
    <cellStyle name="Millares 3 2 14" xfId="7525" xr:uid="{7268E819-0F97-427F-BD7E-0188362AB797}"/>
    <cellStyle name="Millares 3 2 15" xfId="7964" xr:uid="{F313F9DB-0118-4F65-8860-ACD7C613C303}"/>
    <cellStyle name="Millares 3 2 16" xfId="8403" xr:uid="{91260C35-2614-4C66-B7A2-B4FBADD31D0B}"/>
    <cellStyle name="Millares 3 2 17" xfId="8842" xr:uid="{9B31E2EE-DD54-43C8-9D81-75E3EFD33604}"/>
    <cellStyle name="Millares 3 2 18" xfId="9281" xr:uid="{65B72594-9932-4AED-945D-F8DBF171C54A}"/>
    <cellStyle name="Millares 3 2 19" xfId="9720" xr:uid="{99DAA323-BBAE-4F38-AC4D-E4AA16CD89B2}"/>
    <cellStyle name="Millares 3 2 2" xfId="2256" xr:uid="{30EB9656-38C4-4DBC-8966-C7ECC75803BA}"/>
    <cellStyle name="Millares 3 2 2 2" xfId="54954" xr:uid="{9B1084AC-C2A4-44B6-AF93-1305B2499E20}"/>
    <cellStyle name="Millares 3 2 2 3" xfId="54953" xr:uid="{5BABA858-5333-4896-AFC7-0335B3BC86FE}"/>
    <cellStyle name="Millares 3 2 20" xfId="10158" xr:uid="{BC37F6B8-CF7B-4CDB-9378-11826E88243B}"/>
    <cellStyle name="Millares 3 2 21" xfId="10597" xr:uid="{9DF783AC-0D0E-4981-AF8E-C6DE2DFF0415}"/>
    <cellStyle name="Millares 3 2 22" xfId="11036" xr:uid="{574219A7-E8FD-4491-A47A-060FAFBB89A0}"/>
    <cellStyle name="Millares 3 2 23" xfId="11475" xr:uid="{53FE9962-5750-45A6-B292-A146251D7113}"/>
    <cellStyle name="Millares 3 2 24" xfId="11914" xr:uid="{13603F56-62B4-4FB2-BB5B-4EEF7F4A0A88}"/>
    <cellStyle name="Millares 3 2 25" xfId="12353" xr:uid="{E60828C2-49B2-4A10-B8F1-FC1236C1A122}"/>
    <cellStyle name="Millares 3 2 26" xfId="12793" xr:uid="{BDA72F23-B8BB-48E2-AF35-39797E4D30A2}"/>
    <cellStyle name="Millares 3 2 27" xfId="13232" xr:uid="{7C2CE4C7-FD0E-4120-9985-E880C4CF05AD}"/>
    <cellStyle name="Millares 3 2 28" xfId="13672" xr:uid="{38569264-96BF-4EBA-912B-A249364E754D}"/>
    <cellStyle name="Millares 3 2 29" xfId="14111" xr:uid="{3F29C63C-F814-4B3C-9F1D-7841A970B0C8}"/>
    <cellStyle name="Millares 3 2 3" xfId="2696" xr:uid="{6A1ED228-4C75-4D3D-9881-DDFF820F8B1D}"/>
    <cellStyle name="Millares 3 2 3 2" xfId="54955" xr:uid="{580BD210-FA52-4B81-A6C0-6D4A4DB58D80}"/>
    <cellStyle name="Millares 3 2 30" xfId="14550" xr:uid="{7C3DB30C-0EC4-467D-9529-80E66C674994}"/>
    <cellStyle name="Millares 3 2 31" xfId="14989" xr:uid="{8FADD052-A2C1-47CD-80C5-16D502A93FB3}"/>
    <cellStyle name="Millares 3 2 32" xfId="15428" xr:uid="{BCB0C316-7671-4715-BB37-50D24255A457}"/>
    <cellStyle name="Millares 3 2 33" xfId="15867" xr:uid="{4D9506F4-0F0A-4A86-A525-0734DC15090D}"/>
    <cellStyle name="Millares 3 2 34" xfId="16307" xr:uid="{89A10210-8598-40EA-8DF0-5DA7C051292D}"/>
    <cellStyle name="Millares 3 2 35" xfId="16746" xr:uid="{E1E3A07B-E075-4E15-B128-73B570B2A849}"/>
    <cellStyle name="Millares 3 2 36" xfId="17185" xr:uid="{703149BD-CC17-421E-9FA7-B8C3F872A06C}"/>
    <cellStyle name="Millares 3 2 37" xfId="17624" xr:uid="{9DF34C47-F319-482C-B44B-981B8E4E4CCE}"/>
    <cellStyle name="Millares 3 2 38" xfId="18063" xr:uid="{A704A0DF-6681-4995-872C-5DA968B9496F}"/>
    <cellStyle name="Millares 3 2 39" xfId="18502" xr:uid="{2630A941-8371-44F2-A600-472C7177138C}"/>
    <cellStyle name="Millares 3 2 4" xfId="3134" xr:uid="{66F22C34-7F6D-4506-BBDD-2E03A068307E}"/>
    <cellStyle name="Millares 3 2 40" xfId="18941" xr:uid="{B5721EE9-7282-4518-9DF7-A183B106E9BE}"/>
    <cellStyle name="Millares 3 2 41" xfId="19380" xr:uid="{592BA36C-104C-4EEA-AF4B-A7AFD613C86F}"/>
    <cellStyle name="Millares 3 2 42" xfId="19819" xr:uid="{4C723DF2-3916-43CD-8624-D21D0110A322}"/>
    <cellStyle name="Millares 3 2 43" xfId="20258" xr:uid="{9FC068CE-14FE-4667-A1C4-0CF98327AE73}"/>
    <cellStyle name="Millares 3 2 44" xfId="20697" xr:uid="{001D58C4-419D-497A-B71C-65AA10690B97}"/>
    <cellStyle name="Millares 3 2 45" xfId="21136" xr:uid="{B7EF574A-2861-411C-81A2-CE6C916BF408}"/>
    <cellStyle name="Millares 3 2 46" xfId="21575" xr:uid="{7AC9848E-BDA4-45E4-A509-88ED457394F7}"/>
    <cellStyle name="Millares 3 2 47" xfId="22014" xr:uid="{1F279B9A-A4FE-4985-A894-7C1457ED436D}"/>
    <cellStyle name="Millares 3 2 48" xfId="22453" xr:uid="{CBF0D11C-7743-4940-8A1A-D9CC32A74042}"/>
    <cellStyle name="Millares 3 2 49" xfId="22892" xr:uid="{49E1FA46-D156-4CEA-B660-E2430EA6D45B}"/>
    <cellStyle name="Millares 3 2 5" xfId="3574" xr:uid="{26A7E2AD-C948-4B37-96C9-35ADF0676289}"/>
    <cellStyle name="Millares 3 2 50" xfId="23331" xr:uid="{D347B002-C670-445F-8440-BC9576BC0FE2}"/>
    <cellStyle name="Millares 3 2 51" xfId="23770" xr:uid="{758E7255-A1EF-404F-A36A-D95A7EA42639}"/>
    <cellStyle name="Millares 3 2 52" xfId="24209" xr:uid="{78D0C64C-30DF-41EE-92FB-93DD2882103E}"/>
    <cellStyle name="Millares 3 2 53" xfId="24648" xr:uid="{0CA323B2-9B42-4972-9D7D-B185FBDD086D}"/>
    <cellStyle name="Millares 3 2 54" xfId="25087" xr:uid="{49E8120C-180B-4EF4-AF26-4B3E287C3FCF}"/>
    <cellStyle name="Millares 3 2 55" xfId="25526" xr:uid="{EAF9A0DE-162E-4A31-A56A-DA563E79091B}"/>
    <cellStyle name="Millares 3 2 56" xfId="25965" xr:uid="{91C4071B-66BC-470D-9A39-3C873C31AC45}"/>
    <cellStyle name="Millares 3 2 57" xfId="26404" xr:uid="{D46D7282-6984-492E-9D7C-2B3E42BAF636}"/>
    <cellStyle name="Millares 3 2 58" xfId="26843" xr:uid="{48156C10-54B3-4981-AED1-9E0CC826670B}"/>
    <cellStyle name="Millares 3 2 59" xfId="27282" xr:uid="{7DE9AA47-E787-43E2-BC97-7C2FC9317EC5}"/>
    <cellStyle name="Millares 3 2 6" xfId="4013" xr:uid="{C7296F3D-4C65-4180-A1FE-15F6E5F28CB8}"/>
    <cellStyle name="Millares 3 2 60" xfId="27721" xr:uid="{C0789D07-387A-457F-B6CB-C80E2DF268A3}"/>
    <cellStyle name="Millares 3 2 61" xfId="28160" xr:uid="{D86AADCA-568C-42DB-A450-E806295D06A3}"/>
    <cellStyle name="Millares 3 2 62" xfId="28599" xr:uid="{97754030-675E-4459-BBA2-96C31FB66E6E}"/>
    <cellStyle name="Millares 3 2 63" xfId="29038" xr:uid="{94AEBE3B-1174-48AB-B2C5-5C1E691201B7}"/>
    <cellStyle name="Millares 3 2 64" xfId="29477" xr:uid="{A862CD4D-593F-42F0-91EE-CC08E0C3EF6F}"/>
    <cellStyle name="Millares 3 2 65" xfId="29916" xr:uid="{DBCDFCEE-04D9-4663-860F-CC82017A55AF}"/>
    <cellStyle name="Millares 3 2 66" xfId="30355" xr:uid="{C0584BA9-F868-415B-804C-51450FD73CE9}"/>
    <cellStyle name="Millares 3 2 67" xfId="30794" xr:uid="{44CDFBC9-2094-4D77-97EA-16C1F9AED295}"/>
    <cellStyle name="Millares 3 2 68" xfId="31233" xr:uid="{EC39CB95-2A39-434D-8F00-B240A6BF5A1F}"/>
    <cellStyle name="Millares 3 2 69" xfId="31672" xr:uid="{EACCC10D-CB91-4F33-80CC-88677A4B13F0}"/>
    <cellStyle name="Millares 3 2 7" xfId="4452" xr:uid="{7072E6DD-8AF7-4831-A15F-61C231DF0571}"/>
    <cellStyle name="Millares 3 2 70" xfId="32112" xr:uid="{62F0F126-70BF-4061-A22D-7A4CAF2038F1}"/>
    <cellStyle name="Millares 3 2 71" xfId="32551" xr:uid="{666BD49E-FFD3-4040-BB29-BAF0D1E3C540}"/>
    <cellStyle name="Millares 3 2 72" xfId="32990" xr:uid="{A446648B-6E45-44CF-B8BC-28126FC01271}"/>
    <cellStyle name="Millares 3 2 73" xfId="33429" xr:uid="{B996CCF7-D546-4CC3-8E75-EC57FEB95757}"/>
    <cellStyle name="Millares 3 2 74" xfId="33868" xr:uid="{772831DA-FD67-40FA-A89A-2D5D7FB082F7}"/>
    <cellStyle name="Millares 3 2 75" xfId="34307" xr:uid="{74CA41A9-7857-428D-8381-630E8A236F43}"/>
    <cellStyle name="Millares 3 2 76" xfId="34746" xr:uid="{6CBC3FDC-5058-4014-BA41-AB3F77AC970A}"/>
    <cellStyle name="Millares 3 2 77" xfId="35185" xr:uid="{545F2115-B3C8-4349-80C1-58D1144D7318}"/>
    <cellStyle name="Millares 3 2 78" xfId="35624" xr:uid="{92E47127-AA9D-4363-994C-9DF293AFE487}"/>
    <cellStyle name="Millares 3 2 79" xfId="36063" xr:uid="{8C83F059-A8D4-4116-9AF9-CEBDCD821F5A}"/>
    <cellStyle name="Millares 3 2 8" xfId="4891" xr:uid="{D200A73C-F1E5-4D33-91DC-2F5AD3CE8C26}"/>
    <cellStyle name="Millares 3 2 80" xfId="36502" xr:uid="{6637FF80-72F8-4B53-BDD8-F0EF3D85828B}"/>
    <cellStyle name="Millares 3 2 81" xfId="36940" xr:uid="{6926C2A9-A0DB-49EA-A5CC-EDAC5378DB35}"/>
    <cellStyle name="Millares 3 2 82" xfId="37379" xr:uid="{8C5E0C7D-CE87-47CD-9476-97E041BE3057}"/>
    <cellStyle name="Millares 3 2 83" xfId="37818" xr:uid="{C5E93383-300F-4815-A034-8115C5BE6865}"/>
    <cellStyle name="Millares 3 2 84" xfId="38257" xr:uid="{AC7E9A89-EA73-4F9F-90F7-1DC54BB0D893}"/>
    <cellStyle name="Millares 3 2 85" xfId="38696" xr:uid="{E0EF2B66-4F27-4A4F-A85A-B7972F1F55B8}"/>
    <cellStyle name="Millares 3 2 86" xfId="39135" xr:uid="{39864538-7F07-4E4F-A915-A19CF13AF192}"/>
    <cellStyle name="Millares 3 2 87" xfId="39574" xr:uid="{EF687670-EECF-4D21-B3F3-E03C360C2695}"/>
    <cellStyle name="Millares 3 2 88" xfId="40014" xr:uid="{A5498EEA-BE4B-4E12-BF40-93FB3E806BEE}"/>
    <cellStyle name="Millares 3 2 89" xfId="40453" xr:uid="{6DB3C3B9-C9DF-49AB-A417-D575FB29FBF4}"/>
    <cellStyle name="Millares 3 2 9" xfId="5330" xr:uid="{A3064CCA-87E2-47FD-9B84-B25325886EFF}"/>
    <cellStyle name="Millares 3 2 90" xfId="40892" xr:uid="{D6A348B0-BD56-4A6F-BFD3-D93A82518FF8}"/>
    <cellStyle name="Millares 3 2 91" xfId="41331" xr:uid="{6446ED12-3368-4D66-A429-47BAABCF4FFA}"/>
    <cellStyle name="Millares 3 2 92" xfId="41770" xr:uid="{E2371A02-D77E-4603-97E9-23BA39E737AF}"/>
    <cellStyle name="Millares 3 2 93" xfId="42209" xr:uid="{C0F0F040-13B4-4C23-BDFD-FA82309BC487}"/>
    <cellStyle name="Millares 3 2 94" xfId="42648" xr:uid="{DA6928AD-6B92-4F9E-A794-89E55307FF79}"/>
    <cellStyle name="Millares 3 2 95" xfId="43087" xr:uid="{700AB3F9-50F7-4F3E-A15B-FD4A8E2A69C9}"/>
    <cellStyle name="Millares 3 2 96" xfId="43526" xr:uid="{142C3410-D993-4CE3-A3DC-8A5A2EFB135E}"/>
    <cellStyle name="Millares 3 2 97" xfId="43965" xr:uid="{E2DCD9DC-7AF0-45B1-8C15-9F548995AD31}"/>
    <cellStyle name="Millares 3 2 98" xfId="44404" xr:uid="{53B9C6A8-3FC8-4481-A1EC-4EBED1C993EB}"/>
    <cellStyle name="Millares 3 2 99" xfId="44843" xr:uid="{9D63C10B-4349-4CD6-99E0-A7310C587D7D}"/>
    <cellStyle name="Millares 3 20" xfId="6206" xr:uid="{05055A1F-6B65-4103-8730-7815D28AA685}"/>
    <cellStyle name="Millares 3 21" xfId="6645" xr:uid="{935CF311-206C-43CF-B2F3-33199DF49242}"/>
    <cellStyle name="Millares 3 22" xfId="7084" xr:uid="{FCADB87B-8543-4DBE-B799-417131B2F545}"/>
    <cellStyle name="Millares 3 23" xfId="7523" xr:uid="{387DAE68-5629-41D6-A7CA-7B1274306BF4}"/>
    <cellStyle name="Millares 3 24" xfId="7962" xr:uid="{072B1F38-B599-4514-A730-39B1CDBF9C5B}"/>
    <cellStyle name="Millares 3 25" xfId="8401" xr:uid="{DAE7F20C-FB4E-46E9-AE0E-A762F8DB26F4}"/>
    <cellStyle name="Millares 3 26" xfId="8840" xr:uid="{7E87DDF8-3BF7-4AC1-A046-A53CDD62ABA2}"/>
    <cellStyle name="Millares 3 27" xfId="9279" xr:uid="{09EC4CD2-ACE3-4543-A174-7EF3BBBBCEDE}"/>
    <cellStyle name="Millares 3 28" xfId="9718" xr:uid="{96A457E3-4A2D-4697-ADA0-FE03C5624F51}"/>
    <cellStyle name="Millares 3 29" xfId="10156" xr:uid="{9A371A9B-CAE7-4B3B-A780-9406FA237673}"/>
    <cellStyle name="Millares 3 3" xfId="198" xr:uid="{25CDEBA6-4E39-492B-9E5F-04AA43A03AC9}"/>
    <cellStyle name="Millares 3 3 10" xfId="4464" xr:uid="{0A47211C-96BD-4456-B6CA-985800366083}"/>
    <cellStyle name="Millares 3 3 100" xfId="43977" xr:uid="{F2014CFB-2CBF-43C4-8BA7-EC47579BBDB1}"/>
    <cellStyle name="Millares 3 3 101" xfId="44416" xr:uid="{7CD9AF60-A677-4E7F-96A9-036DE2BE5768}"/>
    <cellStyle name="Millares 3 3 102" xfId="44855" xr:uid="{1CEAF3BD-07FB-4187-B409-53643B632383}"/>
    <cellStyle name="Millares 3 3 103" xfId="45294" xr:uid="{F3D38793-F6D4-4378-A433-2A0ECEB8E5E0}"/>
    <cellStyle name="Millares 3 3 104" xfId="45733" xr:uid="{CA35359E-18F7-411D-B077-503E6176F059}"/>
    <cellStyle name="Millares 3 3 105" xfId="46172" xr:uid="{0AB480FF-8403-430F-946C-70396D7C5BD9}"/>
    <cellStyle name="Millares 3 3 106" xfId="46611" xr:uid="{EF8EDA7E-556D-4AFE-A3E5-A02841F93B64}"/>
    <cellStyle name="Millares 3 3 107" xfId="47050" xr:uid="{65099936-18AE-432A-8E76-992CF3923A0C}"/>
    <cellStyle name="Millares 3 3 108" xfId="47489" xr:uid="{89535873-8722-4B1E-8909-E0CBE535C726}"/>
    <cellStyle name="Millares 3 3 109" xfId="47928" xr:uid="{6F8358DB-B8CF-4BA2-BDED-0DC06A657CC5}"/>
    <cellStyle name="Millares 3 3 11" xfId="4903" xr:uid="{2C53BC54-DA36-4E69-98A6-CFF4C4B74EC3}"/>
    <cellStyle name="Millares 3 3 110" xfId="48367" xr:uid="{E29BC686-D872-411D-B146-9A90626E0CBF}"/>
    <cellStyle name="Millares 3 3 111" xfId="48806" xr:uid="{85AC0CBD-9DD5-40BF-AA05-620AF8A65EAF}"/>
    <cellStyle name="Millares 3 3 112" xfId="49245" xr:uid="{53CDC619-DE3D-420D-B8B3-5083C59FE616}"/>
    <cellStyle name="Millares 3 3 113" xfId="49684" xr:uid="{C2D1AC63-2F5D-4C6B-86FC-EC103A2EF4DD}"/>
    <cellStyle name="Millares 3 3 114" xfId="50123" xr:uid="{61BB6955-F8B5-4291-99F8-7FFA68A6119B}"/>
    <cellStyle name="Millares 3 3 115" xfId="50562" xr:uid="{B7C2C886-ADB1-4E0A-95DE-11A507B65E3B}"/>
    <cellStyle name="Millares 3 3 116" xfId="51001" xr:uid="{4E988959-C17D-4496-A5DD-08C9DC8DD9A0}"/>
    <cellStyle name="Millares 3 3 117" xfId="51440" xr:uid="{7138A09E-8EC3-44D1-902D-D359C88FF7AC}"/>
    <cellStyle name="Millares 3 3 118" xfId="51879" xr:uid="{825B4EB2-97D2-4322-969A-BA5F6E58051E}"/>
    <cellStyle name="Millares 3 3 119" xfId="52318" xr:uid="{6B6A3346-E0E5-473A-BF3B-4114F2934A19}"/>
    <cellStyle name="Millares 3 3 12" xfId="5342" xr:uid="{1F7119E0-368F-45D8-A178-CD2011B73CB0}"/>
    <cellStyle name="Millares 3 3 120" xfId="52757" xr:uid="{C69CAA3D-7BEA-40FC-9644-00FC846376A0}"/>
    <cellStyle name="Millares 3 3 121" xfId="53196" xr:uid="{4B9FA75D-22D5-4F13-904F-9CF855EF410A}"/>
    <cellStyle name="Millares 3 3 122" xfId="53635" xr:uid="{1A1682E0-1F6C-4F18-8E53-6AA8185AB0AC}"/>
    <cellStyle name="Millares 3 3 123" xfId="54074" xr:uid="{1C3679FB-54F4-46A4-B182-3CA827352749}"/>
    <cellStyle name="Millares 3 3 124" xfId="54513" xr:uid="{842A4516-65CA-4421-B5BC-35E1FCDF73E9}"/>
    <cellStyle name="Millares 3 3 125" xfId="54956" xr:uid="{118BDF83-80B4-4857-8056-589240AFBB7D}"/>
    <cellStyle name="Millares 3 3 13" xfId="5781" xr:uid="{46B3F353-CF67-4AD6-BACD-9B764AC447EF}"/>
    <cellStyle name="Millares 3 3 14" xfId="6220" xr:uid="{3DF73737-F5F1-4EAF-8C2A-4847AD31866B}"/>
    <cellStyle name="Millares 3 3 15" xfId="6659" xr:uid="{99D0E218-BAD4-4E74-B8F2-EF207868803B}"/>
    <cellStyle name="Millares 3 3 16" xfId="7098" xr:uid="{4C0BCD2C-9E15-4B24-96DE-DE4706922F72}"/>
    <cellStyle name="Millares 3 3 17" xfId="7537" xr:uid="{33013BA6-9776-471A-B15C-0AC5EEC625F4}"/>
    <cellStyle name="Millares 3 3 18" xfId="7976" xr:uid="{E7E189DA-E27A-4E05-AFD8-F652F3D05232}"/>
    <cellStyle name="Millares 3 3 19" xfId="8415" xr:uid="{D16DB4C3-C126-4627-B9CF-0CC879D679BB}"/>
    <cellStyle name="Millares 3 3 2" xfId="408" xr:uid="{99E08034-92E5-4D0E-910B-34C10C9AD29C}"/>
    <cellStyle name="Millares 3 3 2 10" xfId="4947" xr:uid="{745F1EA0-02C0-46B6-BB43-3CB28DA6454D}"/>
    <cellStyle name="Millares 3 3 2 100" xfId="44460" xr:uid="{1AF6C826-ED2E-456B-9F2F-2A7C1B507E78}"/>
    <cellStyle name="Millares 3 3 2 101" xfId="44899" xr:uid="{F43B905A-9BA4-48A0-861C-8050DCCC99BE}"/>
    <cellStyle name="Millares 3 3 2 102" xfId="45338" xr:uid="{5F396F23-EBF3-4E6C-8A5D-4CF3910C0D90}"/>
    <cellStyle name="Millares 3 3 2 103" xfId="45777" xr:uid="{DBE37477-3FE4-4B2A-8E49-D0372B9FD371}"/>
    <cellStyle name="Millares 3 3 2 104" xfId="46216" xr:uid="{8D2DFC7C-980F-4426-847C-DB6FCACA66CC}"/>
    <cellStyle name="Millares 3 3 2 105" xfId="46655" xr:uid="{CF523D33-7071-48F9-AFA3-AEF19A82D7F2}"/>
    <cellStyle name="Millares 3 3 2 106" xfId="47094" xr:uid="{61555406-C6FD-4668-B02B-1D1234BBCB82}"/>
    <cellStyle name="Millares 3 3 2 107" xfId="47533" xr:uid="{848A43E5-B07B-4439-99CD-80DB5D87635D}"/>
    <cellStyle name="Millares 3 3 2 108" xfId="47972" xr:uid="{F132358F-5B6E-4440-98FF-0CBD9A4F8B3A}"/>
    <cellStyle name="Millares 3 3 2 109" xfId="48411" xr:uid="{1B85FF5A-887C-4790-B74A-71C92AF82233}"/>
    <cellStyle name="Millares 3 3 2 11" xfId="5386" xr:uid="{888DC781-4750-4C0A-A3DD-FBC472183B15}"/>
    <cellStyle name="Millares 3 3 2 110" xfId="48850" xr:uid="{26C70E4D-D991-4F71-8A89-9640A3B60BEF}"/>
    <cellStyle name="Millares 3 3 2 111" xfId="49289" xr:uid="{BBACBFFF-F886-4F19-889D-500A062FA066}"/>
    <cellStyle name="Millares 3 3 2 112" xfId="49728" xr:uid="{2294B56A-6C73-48F9-B293-E311F55FBA4F}"/>
    <cellStyle name="Millares 3 3 2 113" xfId="50167" xr:uid="{C23B08A2-D5CF-4E4D-89D4-B497E2A08100}"/>
    <cellStyle name="Millares 3 3 2 114" xfId="50606" xr:uid="{22366186-5CC3-40CA-A119-2B9C205E6D1B}"/>
    <cellStyle name="Millares 3 3 2 115" xfId="51045" xr:uid="{A00E6EFB-1F47-461B-A705-05C16A8083EF}"/>
    <cellStyle name="Millares 3 3 2 116" xfId="51484" xr:uid="{11F98978-EEC9-4A4D-B276-CE07366E2B09}"/>
    <cellStyle name="Millares 3 3 2 117" xfId="51923" xr:uid="{03FFB834-8CDC-4FEE-9973-B92D9F31F15F}"/>
    <cellStyle name="Millares 3 3 2 118" xfId="52362" xr:uid="{07F24209-9E1F-46A2-827F-09806B3428C6}"/>
    <cellStyle name="Millares 3 3 2 119" xfId="52801" xr:uid="{8BEDC5E7-490D-446D-A330-CD4771656F05}"/>
    <cellStyle name="Millares 3 3 2 12" xfId="5825" xr:uid="{7F096C50-4C05-456C-B9DD-6B4141FD5875}"/>
    <cellStyle name="Millares 3 3 2 120" xfId="53240" xr:uid="{68A3A05D-FF26-42C5-BF65-69C6E8DD46ED}"/>
    <cellStyle name="Millares 3 3 2 121" xfId="53679" xr:uid="{5125DE95-41A8-479B-A1BD-F3D467E99EF6}"/>
    <cellStyle name="Millares 3 3 2 122" xfId="54118" xr:uid="{CA8CFC6A-8E87-4BA7-A4CD-67C4BE9DD38C}"/>
    <cellStyle name="Millares 3 3 2 123" xfId="54557" xr:uid="{E95FD8FD-B179-4869-93F3-6D38C8B0651A}"/>
    <cellStyle name="Millares 3 3 2 124" xfId="54957" xr:uid="{A031028B-5242-405D-A2BA-C433CEA48ED2}"/>
    <cellStyle name="Millares 3 3 2 13" xfId="6264" xr:uid="{1CE5BEB3-ECE6-41A7-B9FC-543A8F3EE55A}"/>
    <cellStyle name="Millares 3 3 2 14" xfId="6703" xr:uid="{B4454345-1F10-498E-81D6-BFFFEE0A5367}"/>
    <cellStyle name="Millares 3 3 2 15" xfId="7142" xr:uid="{2F1EDA0D-0239-4FA2-822B-039523F0F951}"/>
    <cellStyle name="Millares 3 3 2 16" xfId="7581" xr:uid="{20A76E18-1612-4A88-91F7-D9010203C602}"/>
    <cellStyle name="Millares 3 3 2 17" xfId="8020" xr:uid="{29B69E48-F7FD-4817-B642-BEB6F1A16B8B}"/>
    <cellStyle name="Millares 3 3 2 18" xfId="8459" xr:uid="{2AAC9FEA-9520-4D24-A113-A2EA7F5277EB}"/>
    <cellStyle name="Millares 3 3 2 19" xfId="8898" xr:uid="{B82F99D3-DA69-46BC-8E5B-CDE4430F652E}"/>
    <cellStyle name="Millares 3 3 2 2" xfId="929" xr:uid="{9B987BD7-3F2E-4452-9417-482D800680BF}"/>
    <cellStyle name="Millares 3 3 2 2 10" xfId="5492" xr:uid="{5F8A8687-90F9-4FB6-ABA5-7A0924190102}"/>
    <cellStyle name="Millares 3 3 2 2 100" xfId="45005" xr:uid="{2F760A92-EE35-4154-9AD5-B4EAA2FC1D1F}"/>
    <cellStyle name="Millares 3 3 2 2 101" xfId="45444" xr:uid="{7DA9A193-C71C-4B13-A238-A0FAAC0BF746}"/>
    <cellStyle name="Millares 3 3 2 2 102" xfId="45883" xr:uid="{D2350DCE-0D12-4B18-A533-8D23814D0770}"/>
    <cellStyle name="Millares 3 3 2 2 103" xfId="46322" xr:uid="{3F8A351B-C6E2-40C6-885E-D1CF420A1027}"/>
    <cellStyle name="Millares 3 3 2 2 104" xfId="46761" xr:uid="{71EDFE00-D8DB-43E0-B2DE-2007D560A0B5}"/>
    <cellStyle name="Millares 3 3 2 2 105" xfId="47200" xr:uid="{525CD780-E451-44EE-AB51-408AF7ABEB01}"/>
    <cellStyle name="Millares 3 3 2 2 106" xfId="47639" xr:uid="{D5E95A19-7190-42FE-A3C2-C7964DA1A9CC}"/>
    <cellStyle name="Millares 3 3 2 2 107" xfId="48078" xr:uid="{7B83A67B-DB89-4EE6-8097-97D6F9F8C490}"/>
    <cellStyle name="Millares 3 3 2 2 108" xfId="48517" xr:uid="{6E719656-C7FA-4B99-B9D9-0666254D3987}"/>
    <cellStyle name="Millares 3 3 2 2 109" xfId="48956" xr:uid="{8F9F22D4-6AF1-4DF9-85E7-5A6F323774A6}"/>
    <cellStyle name="Millares 3 3 2 2 11" xfId="5931" xr:uid="{878195AA-8AD1-4548-BFDD-48D4AE615501}"/>
    <cellStyle name="Millares 3 3 2 2 110" xfId="49395" xr:uid="{D9A8B9C7-18CF-460E-AA4C-5453601F563E}"/>
    <cellStyle name="Millares 3 3 2 2 111" xfId="49834" xr:uid="{448014BC-77F4-417B-AEFA-DA0632C4A413}"/>
    <cellStyle name="Millares 3 3 2 2 112" xfId="50273" xr:uid="{46E0E891-5728-4BA8-AB62-CFEBF6738448}"/>
    <cellStyle name="Millares 3 3 2 2 113" xfId="50712" xr:uid="{C3F407EA-BCC1-4206-81E3-A97442B39DC4}"/>
    <cellStyle name="Millares 3 3 2 2 114" xfId="51151" xr:uid="{9D429492-AA71-4C91-A96E-78EC520CDC36}"/>
    <cellStyle name="Millares 3 3 2 2 115" xfId="51590" xr:uid="{030302A2-854C-48A1-B4D2-43F6617E5600}"/>
    <cellStyle name="Millares 3 3 2 2 116" xfId="52029" xr:uid="{F3CD7FDD-6227-4E1B-B727-D0A0A25D2F39}"/>
    <cellStyle name="Millares 3 3 2 2 117" xfId="52468" xr:uid="{FE2FAB8D-5713-44C3-9A24-429C41852DBA}"/>
    <cellStyle name="Millares 3 3 2 2 118" xfId="52907" xr:uid="{EDED84BC-F03D-47F2-B653-849045D9ADCA}"/>
    <cellStyle name="Millares 3 3 2 2 119" xfId="53346" xr:uid="{29882827-1567-4DDC-A3C4-970DF2DDFA35}"/>
    <cellStyle name="Millares 3 3 2 2 12" xfId="6370" xr:uid="{BF4DF741-BB60-40F9-87E0-C78F633320B2}"/>
    <cellStyle name="Millares 3 3 2 2 120" xfId="53785" xr:uid="{AF6F8892-08E0-4FBE-AE73-FE59280AC60B}"/>
    <cellStyle name="Millares 3 3 2 2 121" xfId="54224" xr:uid="{4A0E83A4-8A2B-40BA-BDB5-C4C942820532}"/>
    <cellStyle name="Millares 3 3 2 2 122" xfId="54663" xr:uid="{9F53795F-9B69-4F99-BB9B-FA67C91C0F42}"/>
    <cellStyle name="Millares 3 3 2 2 13" xfId="6809" xr:uid="{D1E2895D-D034-46FD-9729-CC5E0D233B06}"/>
    <cellStyle name="Millares 3 3 2 2 14" xfId="7248" xr:uid="{B0EE8FFB-D80D-4E81-ABC4-86922D8091B7}"/>
    <cellStyle name="Millares 3 3 2 2 15" xfId="7687" xr:uid="{2FAE0E03-8E15-43A6-AB5B-A9A90D41645D}"/>
    <cellStyle name="Millares 3 3 2 2 16" xfId="8126" xr:uid="{52F52818-4C3C-4B35-BD7B-D551CB440090}"/>
    <cellStyle name="Millares 3 3 2 2 17" xfId="8565" xr:uid="{36B87C95-40E3-4529-B2C3-41F7E198C624}"/>
    <cellStyle name="Millares 3 3 2 2 18" xfId="9004" xr:uid="{57CF1759-7A5A-4341-A1BD-7F936C216249}"/>
    <cellStyle name="Millares 3 3 2 2 19" xfId="9443" xr:uid="{5364A3A9-852E-424B-B4AF-20A30F137401}"/>
    <cellStyle name="Millares 3 3 2 2 2" xfId="1970" xr:uid="{9B6CF3D4-E5D3-4747-9A7D-A3D7905A9461}"/>
    <cellStyle name="Millares 3 3 2 2 2 10" xfId="6143" xr:uid="{231CD416-D251-43FE-ABB0-62E375F5D2A4}"/>
    <cellStyle name="Millares 3 3 2 2 2 100" xfId="45656" xr:uid="{942D1DC9-C468-4583-8C95-E3D6C4E0CB27}"/>
    <cellStyle name="Millares 3 3 2 2 2 101" xfId="46095" xr:uid="{76DAD256-A3BA-4CDB-962A-ED1A597A4A25}"/>
    <cellStyle name="Millares 3 3 2 2 2 102" xfId="46534" xr:uid="{1A1F5568-5A22-47BA-AA04-499C88AE2202}"/>
    <cellStyle name="Millares 3 3 2 2 2 103" xfId="46973" xr:uid="{0022FA66-B207-4696-9236-F7C5B1BF0420}"/>
    <cellStyle name="Millares 3 3 2 2 2 104" xfId="47412" xr:uid="{A123C6B4-FAE6-4BA2-959E-3091C9490ED8}"/>
    <cellStyle name="Millares 3 3 2 2 2 105" xfId="47851" xr:uid="{8032DE13-6EEF-4BFF-B7D4-89444C0E85BC}"/>
    <cellStyle name="Millares 3 3 2 2 2 106" xfId="48290" xr:uid="{26A2AFB1-C77A-41EB-A50A-CBDECC656D11}"/>
    <cellStyle name="Millares 3 3 2 2 2 107" xfId="48729" xr:uid="{D00CB331-E167-40B3-9C39-FAD45C0B34DA}"/>
    <cellStyle name="Millares 3 3 2 2 2 108" xfId="49168" xr:uid="{168B09ED-8915-481A-A38C-B65B531ED43F}"/>
    <cellStyle name="Millares 3 3 2 2 2 109" xfId="49607" xr:uid="{C2A1ADA6-6A4D-4E79-8D3D-62B3F3878873}"/>
    <cellStyle name="Millares 3 3 2 2 2 11" xfId="6582" xr:uid="{47EFD4D5-6313-4C2B-866F-719CDA4C9DA6}"/>
    <cellStyle name="Millares 3 3 2 2 2 110" xfId="50046" xr:uid="{A554F437-9942-48DD-937B-5A431FBB60EE}"/>
    <cellStyle name="Millares 3 3 2 2 2 111" xfId="50485" xr:uid="{D23C88B1-852A-4174-938E-48E34E6AE383}"/>
    <cellStyle name="Millares 3 3 2 2 2 112" xfId="50924" xr:uid="{816D94BE-01C6-4DA5-A5AC-9419D44EB72D}"/>
    <cellStyle name="Millares 3 3 2 2 2 113" xfId="51363" xr:uid="{5E24BC04-6B44-4808-800A-6532A57CEC50}"/>
    <cellStyle name="Millares 3 3 2 2 2 114" xfId="51802" xr:uid="{149BD6CD-6CCE-4BF1-BF41-05770E6FF7B4}"/>
    <cellStyle name="Millares 3 3 2 2 2 115" xfId="52241" xr:uid="{093A24F9-4EA7-4110-BF69-443972E20AC7}"/>
    <cellStyle name="Millares 3 3 2 2 2 116" xfId="52680" xr:uid="{9E7DBE28-0685-48D8-B76A-8B48CB4B8185}"/>
    <cellStyle name="Millares 3 3 2 2 2 117" xfId="53119" xr:uid="{7C7458F5-2CFD-41F9-856B-DD7329FA0B8E}"/>
    <cellStyle name="Millares 3 3 2 2 2 118" xfId="53558" xr:uid="{84183080-8A77-45EC-B449-FF6ABAABEFC7}"/>
    <cellStyle name="Millares 3 3 2 2 2 119" xfId="53997" xr:uid="{C1277320-9B4D-4D35-9DE6-E5610BA229A7}"/>
    <cellStyle name="Millares 3 3 2 2 2 12" xfId="7021" xr:uid="{75BE8078-BDB8-4917-8790-D4326822C88A}"/>
    <cellStyle name="Millares 3 3 2 2 2 120" xfId="54436" xr:uid="{C6B5C71C-F301-49CC-9061-F9EE6B2D2AD2}"/>
    <cellStyle name="Millares 3 3 2 2 2 121" xfId="54875" xr:uid="{A64FB0AA-1C59-441D-BF90-A8D10D7568C8}"/>
    <cellStyle name="Millares 3 3 2 2 2 13" xfId="7460" xr:uid="{C53A9769-5448-4DB0-95AA-3EEDCB984783}"/>
    <cellStyle name="Millares 3 3 2 2 2 14" xfId="7899" xr:uid="{77EEBFF8-06B6-4DEB-9580-BD0D3154760F}"/>
    <cellStyle name="Millares 3 3 2 2 2 15" xfId="8338" xr:uid="{76370C17-1436-4BBF-9C5B-517CD0A3A1A6}"/>
    <cellStyle name="Millares 3 3 2 2 2 16" xfId="8777" xr:uid="{FBCDFD81-89B2-427D-9537-E5C095DA7AF4}"/>
    <cellStyle name="Millares 3 3 2 2 2 17" xfId="9216" xr:uid="{BF0E9EA3-1DCC-4CCC-8951-DCAAE5F5A7CF}"/>
    <cellStyle name="Millares 3 3 2 2 2 18" xfId="9655" xr:uid="{5BB46F1F-7E3B-4EE8-838C-7C10782F14EC}"/>
    <cellStyle name="Millares 3 3 2 2 2 19" xfId="10094" xr:uid="{8E21435B-466C-423E-A695-FD31BFD05046}"/>
    <cellStyle name="Millares 3 3 2 2 2 2" xfId="2631" xr:uid="{A81CF7C9-99DC-45F1-ADC9-454045467AAA}"/>
    <cellStyle name="Millares 3 3 2 2 2 20" xfId="10532" xr:uid="{0F730E64-D2AC-4DDF-862C-A03E2A35AC7F}"/>
    <cellStyle name="Millares 3 3 2 2 2 21" xfId="10971" xr:uid="{EF82F756-85B1-4AE6-8A50-075B003B33C5}"/>
    <cellStyle name="Millares 3 3 2 2 2 22" xfId="11410" xr:uid="{E0E2E54D-97A8-4AFC-B6BA-C57295015033}"/>
    <cellStyle name="Millares 3 3 2 2 2 23" xfId="11849" xr:uid="{1B722521-A83F-4F72-8D26-B21FA012A521}"/>
    <cellStyle name="Millares 3 3 2 2 2 24" xfId="12288" xr:uid="{E7F7EB1D-3BB6-43A5-A693-86C45C28EA3D}"/>
    <cellStyle name="Millares 3 3 2 2 2 25" xfId="12728" xr:uid="{2D11CC8E-4776-46EB-B326-3041BF9E3EB4}"/>
    <cellStyle name="Millares 3 3 2 2 2 26" xfId="13167" xr:uid="{28BC8BFF-31CD-4DFE-81D1-261C067D2A33}"/>
    <cellStyle name="Millares 3 3 2 2 2 27" xfId="13607" xr:uid="{DD01EB07-7822-43F9-9F48-6A73604023ED}"/>
    <cellStyle name="Millares 3 3 2 2 2 28" xfId="14046" xr:uid="{45B1F368-444F-41D7-A391-B4843D8A8311}"/>
    <cellStyle name="Millares 3 3 2 2 2 29" xfId="14485" xr:uid="{54A4B7F3-53A6-4E56-884A-844EBA38C387}"/>
    <cellStyle name="Millares 3 3 2 2 2 3" xfId="3070" xr:uid="{9614C12A-367F-431E-90AB-9B08B12F3C38}"/>
    <cellStyle name="Millares 3 3 2 2 2 30" xfId="14924" xr:uid="{F1F7EC9A-A0A2-4606-BE58-CD8A1410BBE2}"/>
    <cellStyle name="Millares 3 3 2 2 2 31" xfId="15363" xr:uid="{5158EBC0-1100-40F7-9DF1-30425C440DC1}"/>
    <cellStyle name="Millares 3 3 2 2 2 32" xfId="15802" xr:uid="{33173130-991C-4F6D-9C9C-52F699BA8DB1}"/>
    <cellStyle name="Millares 3 3 2 2 2 33" xfId="16242" xr:uid="{B6BFEB34-9333-49AC-8801-A6301B607E26}"/>
    <cellStyle name="Millares 3 3 2 2 2 34" xfId="16681" xr:uid="{C2E61EC7-F0F7-45F2-8E37-5BD1FC967537}"/>
    <cellStyle name="Millares 3 3 2 2 2 35" xfId="17120" xr:uid="{E648A1DF-AAD4-41C2-B967-41C4E3DFF5D0}"/>
    <cellStyle name="Millares 3 3 2 2 2 36" xfId="17559" xr:uid="{9DEBB4BA-9ECF-4EAA-9D83-C10E444F7649}"/>
    <cellStyle name="Millares 3 3 2 2 2 37" xfId="17998" xr:uid="{DA5E7581-AD82-4A75-871A-1615FC538401}"/>
    <cellStyle name="Millares 3 3 2 2 2 38" xfId="18437" xr:uid="{B69B9B0F-134C-463E-A27D-0765868BCEA0}"/>
    <cellStyle name="Millares 3 3 2 2 2 39" xfId="18876" xr:uid="{638923EE-BE33-4711-912D-94A2B1A9A0E8}"/>
    <cellStyle name="Millares 3 3 2 2 2 4" xfId="3508" xr:uid="{3711BB90-A982-49E7-A621-F0FEDADCCA07}"/>
    <cellStyle name="Millares 3 3 2 2 2 40" xfId="19315" xr:uid="{94D37E5C-FA11-4455-B0CA-6345A55BDF1C}"/>
    <cellStyle name="Millares 3 3 2 2 2 41" xfId="19754" xr:uid="{00292F4F-9CBA-4F16-BC7A-14A00DA74575}"/>
    <cellStyle name="Millares 3 3 2 2 2 42" xfId="20193" xr:uid="{38A04FB1-8CFF-40A2-8D80-440E3B373F68}"/>
    <cellStyle name="Millares 3 3 2 2 2 43" xfId="20632" xr:uid="{C580F9EC-7EC8-45AA-AC4D-AFD3626AFB22}"/>
    <cellStyle name="Millares 3 3 2 2 2 44" xfId="21071" xr:uid="{0DB5AFE5-D307-4D98-AF71-5960B26B66E4}"/>
    <cellStyle name="Millares 3 3 2 2 2 45" xfId="21510" xr:uid="{8C4822B7-17FE-4A2A-9C6E-EC0A13E57E8F}"/>
    <cellStyle name="Millares 3 3 2 2 2 46" xfId="21949" xr:uid="{3ECEB874-1F43-4C2C-91AA-F605C4E7746B}"/>
    <cellStyle name="Millares 3 3 2 2 2 47" xfId="22388" xr:uid="{3CE3FC3C-672E-4C00-9D11-B3E44FB88D35}"/>
    <cellStyle name="Millares 3 3 2 2 2 48" xfId="22827" xr:uid="{F1A201BF-D396-4F82-995E-F75EEA01F222}"/>
    <cellStyle name="Millares 3 3 2 2 2 49" xfId="23266" xr:uid="{9B4AB95B-5203-4068-A82F-D34AD9963798}"/>
    <cellStyle name="Millares 3 3 2 2 2 5" xfId="3948" xr:uid="{7AFC36A6-F079-444A-BC5B-F515CB3E43BC}"/>
    <cellStyle name="Millares 3 3 2 2 2 50" xfId="23705" xr:uid="{A215AB4D-7297-4A11-80FE-E8B1022DDD39}"/>
    <cellStyle name="Millares 3 3 2 2 2 51" xfId="24144" xr:uid="{DF2543F0-7448-4334-889E-7AF6B8A0556C}"/>
    <cellStyle name="Millares 3 3 2 2 2 52" xfId="24583" xr:uid="{C29945F9-E9D0-4F50-8D52-ED5EA491F189}"/>
    <cellStyle name="Millares 3 3 2 2 2 53" xfId="25022" xr:uid="{DF8A6AEC-40C2-4295-8449-E6F4B94D021E}"/>
    <cellStyle name="Millares 3 3 2 2 2 54" xfId="25461" xr:uid="{7FE74935-09D4-465C-AA77-0A2F5DD51177}"/>
    <cellStyle name="Millares 3 3 2 2 2 55" xfId="25900" xr:uid="{CF42B566-0922-4E72-951A-3C7B61A0F2ED}"/>
    <cellStyle name="Millares 3 3 2 2 2 56" xfId="26339" xr:uid="{B7AD3A02-C0DF-40F3-B4C5-94E37E51C0E7}"/>
    <cellStyle name="Millares 3 3 2 2 2 57" xfId="26778" xr:uid="{2E906D39-CF04-4915-BBDA-6B76179AAF2B}"/>
    <cellStyle name="Millares 3 3 2 2 2 58" xfId="27217" xr:uid="{80D95FF7-3925-4BAF-9D77-43372971B15B}"/>
    <cellStyle name="Millares 3 3 2 2 2 59" xfId="27656" xr:uid="{602355FF-AD64-4695-9571-F8F9760CE015}"/>
    <cellStyle name="Millares 3 3 2 2 2 6" xfId="4387" xr:uid="{A8B8CBD3-12A2-456A-9AF4-6CF002610714}"/>
    <cellStyle name="Millares 3 3 2 2 2 60" xfId="28095" xr:uid="{5FFF16FC-819F-4612-96DA-CD283C914D11}"/>
    <cellStyle name="Millares 3 3 2 2 2 61" xfId="28534" xr:uid="{5F7F4FD1-9A5A-4520-B535-2024E5CBB4A9}"/>
    <cellStyle name="Millares 3 3 2 2 2 62" xfId="28973" xr:uid="{A20448E4-0FEB-41D2-86EE-7A574C65F00B}"/>
    <cellStyle name="Millares 3 3 2 2 2 63" xfId="29412" xr:uid="{6B341617-6292-4709-ADDC-C6176ACCBA36}"/>
    <cellStyle name="Millares 3 3 2 2 2 64" xfId="29851" xr:uid="{13BB79E7-FAD9-4560-994D-4285BED5D04F}"/>
    <cellStyle name="Millares 3 3 2 2 2 65" xfId="30290" xr:uid="{6D86DFF4-5E80-40F8-A259-A67679AC40CB}"/>
    <cellStyle name="Millares 3 3 2 2 2 66" xfId="30729" xr:uid="{ACD4304A-D722-40BD-AD02-984522EC7840}"/>
    <cellStyle name="Millares 3 3 2 2 2 67" xfId="31168" xr:uid="{DCAEB6DF-35D4-4A8D-BDFF-8F4F8D35F1C2}"/>
    <cellStyle name="Millares 3 3 2 2 2 68" xfId="31607" xr:uid="{CF2D1E95-B89E-4207-97BF-7B7842422824}"/>
    <cellStyle name="Millares 3 3 2 2 2 69" xfId="32047" xr:uid="{3634BAAB-DA08-42EC-82A7-B0DBFC0F37FD}"/>
    <cellStyle name="Millares 3 3 2 2 2 7" xfId="4826" xr:uid="{CD5F55A1-7D7F-46A4-B02E-0381061609DE}"/>
    <cellStyle name="Millares 3 3 2 2 2 70" xfId="32486" xr:uid="{6C84073E-A030-46E2-8A26-10FE0931AABF}"/>
    <cellStyle name="Millares 3 3 2 2 2 71" xfId="32925" xr:uid="{0EF741E8-72F5-46EB-955B-3050F96748A0}"/>
    <cellStyle name="Millares 3 3 2 2 2 72" xfId="33364" xr:uid="{7989C90B-9BD1-426E-8036-C26BA7D929F3}"/>
    <cellStyle name="Millares 3 3 2 2 2 73" xfId="33803" xr:uid="{0D6FC4AF-470F-4176-8F85-E5C972D828D6}"/>
    <cellStyle name="Millares 3 3 2 2 2 74" xfId="34242" xr:uid="{9518BEE1-B9BF-4519-B384-19BDEF1B7EB1}"/>
    <cellStyle name="Millares 3 3 2 2 2 75" xfId="34681" xr:uid="{C5E37B8D-3A81-4272-A932-BE715D947F07}"/>
    <cellStyle name="Millares 3 3 2 2 2 76" xfId="35120" xr:uid="{4AC823EA-B215-4C5C-A8A2-01D1CE74CCA7}"/>
    <cellStyle name="Millares 3 3 2 2 2 77" xfId="35559" xr:uid="{325AFFCC-4987-4E2B-AB83-AB1743B85008}"/>
    <cellStyle name="Millares 3 3 2 2 2 78" xfId="35998" xr:uid="{E970EFB2-2AED-4EDF-9794-AEA06E928644}"/>
    <cellStyle name="Millares 3 3 2 2 2 79" xfId="36437" xr:uid="{C8BCF607-D8D7-412A-BA96-921E33C6F4F4}"/>
    <cellStyle name="Millares 3 3 2 2 2 8" xfId="5265" xr:uid="{FA332D78-2472-408E-85FB-5A723543BC0F}"/>
    <cellStyle name="Millares 3 3 2 2 2 80" xfId="36876" xr:uid="{915EB522-9812-4E58-AF45-530166E2FB42}"/>
    <cellStyle name="Millares 3 3 2 2 2 81" xfId="37314" xr:uid="{EAE9EBFD-37BF-4D44-9D88-E016F2CA289F}"/>
    <cellStyle name="Millares 3 3 2 2 2 82" xfId="37753" xr:uid="{F5FA7B5E-0F3B-425A-86E6-77ECFE6C97BF}"/>
    <cellStyle name="Millares 3 3 2 2 2 83" xfId="38192" xr:uid="{E5546BC7-77B1-4941-84AF-11B3FC891AB9}"/>
    <cellStyle name="Millares 3 3 2 2 2 84" xfId="38631" xr:uid="{E8983CF0-BCB7-4FBB-AEA1-2A34430E63EC}"/>
    <cellStyle name="Millares 3 3 2 2 2 85" xfId="39070" xr:uid="{61EB3822-93C2-460E-96FE-A24F3FC4DE3A}"/>
    <cellStyle name="Millares 3 3 2 2 2 86" xfId="39509" xr:uid="{6B538BC6-4E46-4740-B4BA-0C9519DA2753}"/>
    <cellStyle name="Millares 3 3 2 2 2 87" xfId="39948" xr:uid="{77A0AC92-CA80-468D-80F5-E7AFC23B8878}"/>
    <cellStyle name="Millares 3 3 2 2 2 88" xfId="40388" xr:uid="{0AC38C81-F8A3-49F3-AA34-BE4AD7D87DD5}"/>
    <cellStyle name="Millares 3 3 2 2 2 89" xfId="40827" xr:uid="{1F315D0E-95E6-4DBD-9889-75A9710C9E00}"/>
    <cellStyle name="Millares 3 3 2 2 2 9" xfId="5704" xr:uid="{08CF930C-9C96-4259-AAD7-0160D2CF8116}"/>
    <cellStyle name="Millares 3 3 2 2 2 90" xfId="41266" xr:uid="{C640CD12-F0DA-4FBA-BB07-2DAD5B4CA99D}"/>
    <cellStyle name="Millares 3 3 2 2 2 91" xfId="41705" xr:uid="{6740F2C8-6B56-4479-B8FB-6EFC3D12FFA9}"/>
    <cellStyle name="Millares 3 3 2 2 2 92" xfId="42144" xr:uid="{3FCC1C5E-CE16-44EF-80A7-5B0F7B1AFE02}"/>
    <cellStyle name="Millares 3 3 2 2 2 93" xfId="42583" xr:uid="{98D32211-4D68-4490-AB5B-7E89202091D2}"/>
    <cellStyle name="Millares 3 3 2 2 2 94" xfId="43022" xr:uid="{CACB38B7-1DFE-4AA7-8BC0-76BDB2DF6215}"/>
    <cellStyle name="Millares 3 3 2 2 2 95" xfId="43461" xr:uid="{36AAD578-DF28-4575-BDF8-58CDBCC8FB2D}"/>
    <cellStyle name="Millares 3 3 2 2 2 96" xfId="43900" xr:uid="{2D82F232-55BD-4891-BEBD-A464D3DB2978}"/>
    <cellStyle name="Millares 3 3 2 2 2 97" xfId="44339" xr:uid="{DBE90F2D-B41F-4F65-960C-49D5E5012FCE}"/>
    <cellStyle name="Millares 3 3 2 2 2 98" xfId="44778" xr:uid="{5D53DDBF-1E43-4800-ABE3-F6AF56E1AF0B}"/>
    <cellStyle name="Millares 3 3 2 2 2 99" xfId="45217" xr:uid="{F8588BC9-B794-4813-98F5-A947A7EAC1BC}"/>
    <cellStyle name="Millares 3 3 2 2 20" xfId="9882" xr:uid="{6ADF1B8F-6CF3-4FED-AF7B-2527324688DE}"/>
    <cellStyle name="Millares 3 3 2 2 21" xfId="10320" xr:uid="{3B0561A2-EEE4-455D-93DA-415168507FF7}"/>
    <cellStyle name="Millares 3 3 2 2 22" xfId="10759" xr:uid="{E5275F06-FFB6-48A1-A2BA-280E976EA93C}"/>
    <cellStyle name="Millares 3 3 2 2 23" xfId="11198" xr:uid="{6EFE63D4-EC9F-4410-8B9C-3BCA8ABA4297}"/>
    <cellStyle name="Millares 3 3 2 2 24" xfId="11637" xr:uid="{472422C8-AB51-4367-84E3-75B1DE7F5265}"/>
    <cellStyle name="Millares 3 3 2 2 25" xfId="12076" xr:uid="{AFC2838B-C511-4449-B67D-3990842B136F}"/>
    <cellStyle name="Millares 3 3 2 2 26" xfId="12515" xr:uid="{2B12D279-A787-44DE-BEE4-F20A1C6F3A35}"/>
    <cellStyle name="Millares 3 3 2 2 27" xfId="12955" xr:uid="{F8A82529-620A-4643-A7A3-4E20C4489772}"/>
    <cellStyle name="Millares 3 3 2 2 28" xfId="13394" xr:uid="{C5057493-B11E-4A64-84BB-EA85728CFE0B}"/>
    <cellStyle name="Millares 3 3 2 2 29" xfId="13834" xr:uid="{D4C74C66-F95C-4001-8326-E24F314E3D30}"/>
    <cellStyle name="Millares 3 3 2 2 3" xfId="2418" xr:uid="{C96C4618-786F-4AD3-99F9-460D463C286D}"/>
    <cellStyle name="Millares 3 3 2 2 30" xfId="14273" xr:uid="{5B67451D-BD66-44A9-A80A-241EFFD5CFBA}"/>
    <cellStyle name="Millares 3 3 2 2 31" xfId="14712" xr:uid="{4E3ECE0B-53C0-403A-A115-833C92AED96F}"/>
    <cellStyle name="Millares 3 3 2 2 32" xfId="15151" xr:uid="{CCA6AABB-1351-4B5F-9740-361005C37D7B}"/>
    <cellStyle name="Millares 3 3 2 2 33" xfId="15590" xr:uid="{FDDBC839-C8A0-497B-AB3D-68D9AE85803F}"/>
    <cellStyle name="Millares 3 3 2 2 34" xfId="16029" xr:uid="{A65CCA0A-448A-4930-B7BE-8762AA75B45A}"/>
    <cellStyle name="Millares 3 3 2 2 35" xfId="16469" xr:uid="{DFD4F811-7D10-45A7-9972-0645768BDE94}"/>
    <cellStyle name="Millares 3 3 2 2 36" xfId="16908" xr:uid="{171E8327-0BD5-430D-A3B7-CB9196442CFB}"/>
    <cellStyle name="Millares 3 3 2 2 37" xfId="17347" xr:uid="{6E1F76E5-100D-4541-8915-3233F85BBD4D}"/>
    <cellStyle name="Millares 3 3 2 2 38" xfId="17786" xr:uid="{65642F60-695B-412E-9D79-64D3604A8C14}"/>
    <cellStyle name="Millares 3 3 2 2 39" xfId="18225" xr:uid="{BB38A23B-49B9-4E3A-8BF0-FB878D51EFC5}"/>
    <cellStyle name="Millares 3 3 2 2 4" xfId="2858" xr:uid="{1774E41B-7543-429C-9473-3D87F6102A2A}"/>
    <cellStyle name="Millares 3 3 2 2 40" xfId="18664" xr:uid="{619F5832-7E34-4495-8646-CD223C300DB1}"/>
    <cellStyle name="Millares 3 3 2 2 41" xfId="19103" xr:uid="{3F73CB58-8601-46C5-A145-54927AA245CD}"/>
    <cellStyle name="Millares 3 3 2 2 42" xfId="19542" xr:uid="{FC9580B8-E35A-4F6F-BCD5-F185B6BD2EB2}"/>
    <cellStyle name="Millares 3 3 2 2 43" xfId="19981" xr:uid="{67F711F8-F0F9-4DF9-87A3-531EE5A3594C}"/>
    <cellStyle name="Millares 3 3 2 2 44" xfId="20420" xr:uid="{B0C57925-43F9-442C-BC85-A685306CF278}"/>
    <cellStyle name="Millares 3 3 2 2 45" xfId="20859" xr:uid="{565E4D0A-19D0-4A42-BE80-3D2F298BBA6C}"/>
    <cellStyle name="Millares 3 3 2 2 46" xfId="21298" xr:uid="{3B5B2DD5-14EB-4702-8FF9-9D088036F9E5}"/>
    <cellStyle name="Millares 3 3 2 2 47" xfId="21737" xr:uid="{F2F07CFD-AA93-4E8B-B203-361C6A12EC1B}"/>
    <cellStyle name="Millares 3 3 2 2 48" xfId="22176" xr:uid="{655514B7-02BC-4E8D-A446-083CAFBABF66}"/>
    <cellStyle name="Millares 3 3 2 2 49" xfId="22615" xr:uid="{B6A752A3-C72D-4475-823B-6F1DFCCD9AF5}"/>
    <cellStyle name="Millares 3 3 2 2 5" xfId="3296" xr:uid="{A15DCCD4-2A1F-46D3-B4DF-E42FAED5BC2A}"/>
    <cellStyle name="Millares 3 3 2 2 50" xfId="23054" xr:uid="{4245987A-DFB1-4A55-96C5-825F16B4E382}"/>
    <cellStyle name="Millares 3 3 2 2 51" xfId="23493" xr:uid="{A254E601-9522-4770-A959-377F6B7EBDC1}"/>
    <cellStyle name="Millares 3 3 2 2 52" xfId="23932" xr:uid="{298E83EF-3F65-45B5-A236-266AE77D71BF}"/>
    <cellStyle name="Millares 3 3 2 2 53" xfId="24371" xr:uid="{660D9512-FA40-40A4-BE56-E43F10BA2A99}"/>
    <cellStyle name="Millares 3 3 2 2 54" xfId="24810" xr:uid="{5FC4C06F-5AF6-4CC6-AE26-FEA05FE60B67}"/>
    <cellStyle name="Millares 3 3 2 2 55" xfId="25249" xr:uid="{8C2B44AD-52C9-4E07-BB3F-1F6CE106E8CF}"/>
    <cellStyle name="Millares 3 3 2 2 56" xfId="25688" xr:uid="{53FBA5E4-39AC-4DEB-983B-DA2EA3DFE742}"/>
    <cellStyle name="Millares 3 3 2 2 57" xfId="26127" xr:uid="{A54533DE-D192-4CAF-8194-D93407DD9416}"/>
    <cellStyle name="Millares 3 3 2 2 58" xfId="26566" xr:uid="{A81AE4FB-AA5C-4F2E-9FA6-DD879FD51B06}"/>
    <cellStyle name="Millares 3 3 2 2 59" xfId="27005" xr:uid="{54EF50EC-CAD9-49DD-B1DE-3329374F8BDD}"/>
    <cellStyle name="Millares 3 3 2 2 6" xfId="3736" xr:uid="{179CCA44-BD8C-45B4-BEDA-102B04A85B79}"/>
    <cellStyle name="Millares 3 3 2 2 60" xfId="27444" xr:uid="{CCBD131E-AF5E-4532-ADE4-23B6A118BEAE}"/>
    <cellStyle name="Millares 3 3 2 2 61" xfId="27883" xr:uid="{A48B5B6A-D03B-4A94-8C6D-1156A4E2E18E}"/>
    <cellStyle name="Millares 3 3 2 2 62" xfId="28322" xr:uid="{C4C5D651-9AAA-443A-A6B7-C86372F7BC60}"/>
    <cellStyle name="Millares 3 3 2 2 63" xfId="28761" xr:uid="{474C7000-2504-4AA2-8E9E-8B7C36BC8424}"/>
    <cellStyle name="Millares 3 3 2 2 64" xfId="29200" xr:uid="{71055E92-A126-4633-830F-4DB89F06E183}"/>
    <cellStyle name="Millares 3 3 2 2 65" xfId="29639" xr:uid="{CFCAED9A-5EB4-480D-B818-36F876BCF335}"/>
    <cellStyle name="Millares 3 3 2 2 66" xfId="30078" xr:uid="{60BB1CB1-E1D5-46E3-8DEE-C9BFFC18AA70}"/>
    <cellStyle name="Millares 3 3 2 2 67" xfId="30517" xr:uid="{B8A4D909-D25F-4A5B-8F65-F6AB8D4D9F9F}"/>
    <cellStyle name="Millares 3 3 2 2 68" xfId="30956" xr:uid="{7034A0CC-75E3-4120-B645-9C6358DCDA79}"/>
    <cellStyle name="Millares 3 3 2 2 69" xfId="31395" xr:uid="{9EBAAAD0-C7A8-43C8-9911-8C61D7D583A0}"/>
    <cellStyle name="Millares 3 3 2 2 7" xfId="4175" xr:uid="{24EEB161-A812-44E2-866A-B0B5132F1FAF}"/>
    <cellStyle name="Millares 3 3 2 2 70" xfId="31834" xr:uid="{9181E180-5856-4DF5-A94C-B2978F8E7067}"/>
    <cellStyle name="Millares 3 3 2 2 71" xfId="32274" xr:uid="{DB172938-7C3B-4754-A83C-88396DE86D52}"/>
    <cellStyle name="Millares 3 3 2 2 72" xfId="32713" xr:uid="{98945F77-12DE-4BD4-B97F-4B3AC556F6D9}"/>
    <cellStyle name="Millares 3 3 2 2 73" xfId="33152" xr:uid="{C88D8E49-AF47-4A0A-AB51-ABCE95859F54}"/>
    <cellStyle name="Millares 3 3 2 2 74" xfId="33591" xr:uid="{13FC2ED7-FB50-4E62-A280-22D5571FA8DB}"/>
    <cellStyle name="Millares 3 3 2 2 75" xfId="34030" xr:uid="{417203B5-E5D4-48C7-A3E3-87262870BDAC}"/>
    <cellStyle name="Millares 3 3 2 2 76" xfId="34469" xr:uid="{1120C9EC-15E2-4B59-A3C5-AC4952991CB4}"/>
    <cellStyle name="Millares 3 3 2 2 77" xfId="34908" xr:uid="{D73E4C62-94DE-4D3A-B35E-07002FCD57C9}"/>
    <cellStyle name="Millares 3 3 2 2 78" xfId="35347" xr:uid="{4C4271D6-6F3E-42F8-B513-9AEC7999BDDC}"/>
    <cellStyle name="Millares 3 3 2 2 79" xfId="35786" xr:uid="{0F2F53C1-187C-46B9-AC51-A58727F4C24B}"/>
    <cellStyle name="Millares 3 3 2 2 8" xfId="4614" xr:uid="{DB79D755-200B-4C5B-AB45-77E7486CC375}"/>
    <cellStyle name="Millares 3 3 2 2 80" xfId="36225" xr:uid="{FF8DA4B7-51CE-4FA5-A16E-ABE8FD71A494}"/>
    <cellStyle name="Millares 3 3 2 2 81" xfId="36664" xr:uid="{FDA335D3-B37C-40C3-90B5-0488B3E661D6}"/>
    <cellStyle name="Millares 3 3 2 2 82" xfId="37102" xr:uid="{4A007F50-28AD-48B3-99E0-D81B98C0F4EA}"/>
    <cellStyle name="Millares 3 3 2 2 83" xfId="37541" xr:uid="{15CD75A8-7CA1-4465-BEAE-EA966BFD8E14}"/>
    <cellStyle name="Millares 3 3 2 2 84" xfId="37980" xr:uid="{E7F3FBC2-7B3E-4D20-BA56-58A0EEB07BB0}"/>
    <cellStyle name="Millares 3 3 2 2 85" xfId="38419" xr:uid="{7538E28B-0062-4A0F-B242-9B9DC9BE5D45}"/>
    <cellStyle name="Millares 3 3 2 2 86" xfId="38858" xr:uid="{B6251309-3A99-436D-B330-75EFCFA26103}"/>
    <cellStyle name="Millares 3 3 2 2 87" xfId="39297" xr:uid="{006A3CBF-D273-44BE-88C2-DD3AC35CB4EF}"/>
    <cellStyle name="Millares 3 3 2 2 88" xfId="39736" xr:uid="{97538F6F-FD5F-40D2-A249-10E8EE1C359A}"/>
    <cellStyle name="Millares 3 3 2 2 89" xfId="40176" xr:uid="{8CFAF789-C5DA-45FA-BC91-A8FE5FB66A0E}"/>
    <cellStyle name="Millares 3 3 2 2 9" xfId="5053" xr:uid="{3B70346F-F3D0-436E-B25C-D579C9AE6EB4}"/>
    <cellStyle name="Millares 3 3 2 2 90" xfId="40615" xr:uid="{BE512DC4-0B4F-4375-84D4-747F04487460}"/>
    <cellStyle name="Millares 3 3 2 2 91" xfId="41054" xr:uid="{7F8814FB-F800-4D32-B6FD-E4AE79EFE201}"/>
    <cellStyle name="Millares 3 3 2 2 92" xfId="41493" xr:uid="{11D33C5D-B0C7-4A93-9481-84888F0973F4}"/>
    <cellStyle name="Millares 3 3 2 2 93" xfId="41932" xr:uid="{41DFA73E-0295-4BD4-912F-8BB80ADCAD58}"/>
    <cellStyle name="Millares 3 3 2 2 94" xfId="42371" xr:uid="{E68DFC60-C526-47E0-9129-5EB36AA23069}"/>
    <cellStyle name="Millares 3 3 2 2 95" xfId="42810" xr:uid="{122874BE-72B1-4A96-BEF0-F92966F08419}"/>
    <cellStyle name="Millares 3 3 2 2 96" xfId="43249" xr:uid="{B924C5CB-E81E-4256-83DF-C92E6D454724}"/>
    <cellStyle name="Millares 3 3 2 2 97" xfId="43688" xr:uid="{6AF6F2AC-F8C1-4B41-AB06-82BB84F32694}"/>
    <cellStyle name="Millares 3 3 2 2 98" xfId="44127" xr:uid="{7D60B151-8A2B-4EB7-9E6E-AA37DF4E92BF}"/>
    <cellStyle name="Millares 3 3 2 2 99" xfId="44566" xr:uid="{52F2708B-410D-46C9-B00C-161B6415162C}"/>
    <cellStyle name="Millares 3 3 2 20" xfId="9337" xr:uid="{AFF41955-2016-475D-9033-619ADEAF6EA4}"/>
    <cellStyle name="Millares 3 3 2 21" xfId="9776" xr:uid="{B2544B2D-D242-4937-B431-B13D292CEE66}"/>
    <cellStyle name="Millares 3 3 2 22" xfId="10214" xr:uid="{FFDC1477-A64F-49B4-B70E-4D6CE165777E}"/>
    <cellStyle name="Millares 3 3 2 23" xfId="10653" xr:uid="{2236AF90-4241-413E-A6DF-922784F8F978}"/>
    <cellStyle name="Millares 3 3 2 24" xfId="11092" xr:uid="{5DDF8BF8-38AA-41E1-8AB3-0C20A408BA7A}"/>
    <cellStyle name="Millares 3 3 2 25" xfId="11531" xr:uid="{E0EB4436-D4AA-456C-9BD5-44F288E2B572}"/>
    <cellStyle name="Millares 3 3 2 26" xfId="11970" xr:uid="{83AD3840-81C0-4B82-97D3-28A7643D4E4F}"/>
    <cellStyle name="Millares 3 3 2 27" xfId="12409" xr:uid="{61910029-28CD-41EB-A005-21C1CB9C0D3F}"/>
    <cellStyle name="Millares 3 3 2 28" xfId="12849" xr:uid="{A3359497-C4B9-40D4-9F50-EC4719A5C50B}"/>
    <cellStyle name="Millares 3 3 2 29" xfId="13288" xr:uid="{516699E5-AA9E-453B-AC5F-DECD9F82B053}"/>
    <cellStyle name="Millares 3 3 2 3" xfId="1449" xr:uid="{2942026D-E9C8-4E9E-83DA-94A4C3C66C47}"/>
    <cellStyle name="Millares 3 3 2 3 10" xfId="6037" xr:uid="{E1BB88C9-C1F5-4813-90FB-8332891E5551}"/>
    <cellStyle name="Millares 3 3 2 3 100" xfId="45550" xr:uid="{B6F6D3FD-084F-4631-8AFF-0555B953BB22}"/>
    <cellStyle name="Millares 3 3 2 3 101" xfId="45989" xr:uid="{6E7ABEC8-949D-4744-B651-5B81478CA83E}"/>
    <cellStyle name="Millares 3 3 2 3 102" xfId="46428" xr:uid="{CE0E83BE-50F0-44F3-8C91-879314D2D71C}"/>
    <cellStyle name="Millares 3 3 2 3 103" xfId="46867" xr:uid="{CB8F4A7F-DD8F-469F-A28A-90ACD85D1D63}"/>
    <cellStyle name="Millares 3 3 2 3 104" xfId="47306" xr:uid="{E4F4B83A-9B0C-4CDE-8968-995659DE76E9}"/>
    <cellStyle name="Millares 3 3 2 3 105" xfId="47745" xr:uid="{3C81B3C1-0AFE-4580-ABA1-A96A181696EB}"/>
    <cellStyle name="Millares 3 3 2 3 106" xfId="48184" xr:uid="{B42B2EDD-B6F8-4E5F-AA19-095AECFA629E}"/>
    <cellStyle name="Millares 3 3 2 3 107" xfId="48623" xr:uid="{51E46D54-B78B-413E-90E1-47E0392C1D03}"/>
    <cellStyle name="Millares 3 3 2 3 108" xfId="49062" xr:uid="{9513F45A-853A-45A7-83B5-F94807DC3F23}"/>
    <cellStyle name="Millares 3 3 2 3 109" xfId="49501" xr:uid="{DAD577FC-1488-4006-9EEC-B56F1292789B}"/>
    <cellStyle name="Millares 3 3 2 3 11" xfId="6476" xr:uid="{39BA9EAF-B54C-4E9F-9EC9-108C144C09E0}"/>
    <cellStyle name="Millares 3 3 2 3 110" xfId="49940" xr:uid="{1CF8B1E9-A4C7-4E8B-A988-0CC858DA17CE}"/>
    <cellStyle name="Millares 3 3 2 3 111" xfId="50379" xr:uid="{CCBBBBB0-6C05-40FC-9646-809650F29723}"/>
    <cellStyle name="Millares 3 3 2 3 112" xfId="50818" xr:uid="{4F2FD7CB-97B5-4E8A-AD04-19E6EFAB7FE1}"/>
    <cellStyle name="Millares 3 3 2 3 113" xfId="51257" xr:uid="{3F500E2E-7930-4972-9249-72175C290A8E}"/>
    <cellStyle name="Millares 3 3 2 3 114" xfId="51696" xr:uid="{B6E42798-C994-4ED5-8367-3F283E237AAB}"/>
    <cellStyle name="Millares 3 3 2 3 115" xfId="52135" xr:uid="{9DED666F-62B8-4AA5-A1D3-391A42853C32}"/>
    <cellStyle name="Millares 3 3 2 3 116" xfId="52574" xr:uid="{A72DB87B-384C-4C2F-8EEA-88579D77546F}"/>
    <cellStyle name="Millares 3 3 2 3 117" xfId="53013" xr:uid="{BCFBC9FA-2757-4648-A93D-0DAE932E0CB6}"/>
    <cellStyle name="Millares 3 3 2 3 118" xfId="53452" xr:uid="{F29A6D03-BEA3-45EB-B649-D8401A1414D7}"/>
    <cellStyle name="Millares 3 3 2 3 119" xfId="53891" xr:uid="{2F01A82F-5041-4587-B914-F371B07921F9}"/>
    <cellStyle name="Millares 3 3 2 3 12" xfId="6915" xr:uid="{454CB457-6DA3-45A8-9F25-E914A4985DA6}"/>
    <cellStyle name="Millares 3 3 2 3 120" xfId="54330" xr:uid="{B641A53B-0015-4138-A598-7E212C55D792}"/>
    <cellStyle name="Millares 3 3 2 3 121" xfId="54769" xr:uid="{CD364846-90B9-4131-A379-4FFBED174670}"/>
    <cellStyle name="Millares 3 3 2 3 13" xfId="7354" xr:uid="{5CB9CF36-0955-47E5-81D9-E1F89E94971C}"/>
    <cellStyle name="Millares 3 3 2 3 14" xfId="7793" xr:uid="{43D34855-4906-488F-BE28-DDEC84431A83}"/>
    <cellStyle name="Millares 3 3 2 3 15" xfId="8232" xr:uid="{00EB7BDC-9895-440E-9558-711AB8FDACB5}"/>
    <cellStyle name="Millares 3 3 2 3 16" xfId="8671" xr:uid="{773BFA02-CC32-4DBC-A409-60A63B19F0E8}"/>
    <cellStyle name="Millares 3 3 2 3 17" xfId="9110" xr:uid="{40426676-E684-4A6D-AF50-0634524F82E6}"/>
    <cellStyle name="Millares 3 3 2 3 18" xfId="9549" xr:uid="{4C90DE4F-BDB5-491F-B955-96AEB8427F0C}"/>
    <cellStyle name="Millares 3 3 2 3 19" xfId="9988" xr:uid="{409B98A4-4833-4AB4-AB00-CEA7D48F64BD}"/>
    <cellStyle name="Millares 3 3 2 3 2" xfId="2525" xr:uid="{31E25D5C-6DB7-4D56-B4FF-45098409AD2E}"/>
    <cellStyle name="Millares 3 3 2 3 20" xfId="10426" xr:uid="{3FA11F6D-B4E1-43E2-8DDA-C09F1490C5FF}"/>
    <cellStyle name="Millares 3 3 2 3 21" xfId="10865" xr:uid="{99D11D05-657F-479B-9AE4-A40E40619E70}"/>
    <cellStyle name="Millares 3 3 2 3 22" xfId="11304" xr:uid="{681FED7C-8834-472D-B553-514DAECB7AE6}"/>
    <cellStyle name="Millares 3 3 2 3 23" xfId="11743" xr:uid="{40FBAEF6-D8DA-4A6B-AED1-57569ED32146}"/>
    <cellStyle name="Millares 3 3 2 3 24" xfId="12182" xr:uid="{54B686A3-91A4-4EF6-B75B-7B220E6AD5D0}"/>
    <cellStyle name="Millares 3 3 2 3 25" xfId="12622" xr:uid="{0B18E801-83EA-46AF-B223-0C0F9EFEFB6F}"/>
    <cellStyle name="Millares 3 3 2 3 26" xfId="13061" xr:uid="{8AE88325-29E2-48A7-B853-F0E417C8B0DB}"/>
    <cellStyle name="Millares 3 3 2 3 27" xfId="13501" xr:uid="{4F0E8A46-503F-48E2-BE21-81A72E19B4C7}"/>
    <cellStyle name="Millares 3 3 2 3 28" xfId="13940" xr:uid="{E11D526C-FF93-4A7A-9BE7-0C7C78A022F1}"/>
    <cellStyle name="Millares 3 3 2 3 29" xfId="14379" xr:uid="{660882CA-D460-4421-AA9E-E8512D3A64D5}"/>
    <cellStyle name="Millares 3 3 2 3 3" xfId="2964" xr:uid="{89FC4503-B697-4C73-8423-4DD16AC9A993}"/>
    <cellStyle name="Millares 3 3 2 3 30" xfId="14818" xr:uid="{984EF39A-E72C-4B4A-AB6E-5BBBA37456E4}"/>
    <cellStyle name="Millares 3 3 2 3 31" xfId="15257" xr:uid="{8FCBC921-93C4-4E39-A990-5002B37D2B8E}"/>
    <cellStyle name="Millares 3 3 2 3 32" xfId="15696" xr:uid="{B8FAC06B-5C83-4E67-98FF-B8205E16FE54}"/>
    <cellStyle name="Millares 3 3 2 3 33" xfId="16136" xr:uid="{03DE3DE1-EEB2-4881-B5F5-729B5C183101}"/>
    <cellStyle name="Millares 3 3 2 3 34" xfId="16575" xr:uid="{13C4B586-9805-4D48-8D7D-56D35E278091}"/>
    <cellStyle name="Millares 3 3 2 3 35" xfId="17014" xr:uid="{24968794-B6C4-4EA5-96CB-9FB1006A435A}"/>
    <cellStyle name="Millares 3 3 2 3 36" xfId="17453" xr:uid="{834A78AA-F82E-41B1-8F78-8FD72F2702DA}"/>
    <cellStyle name="Millares 3 3 2 3 37" xfId="17892" xr:uid="{C12FEE03-D55A-4EFD-BEA0-8555A6788D3C}"/>
    <cellStyle name="Millares 3 3 2 3 38" xfId="18331" xr:uid="{D0C22BD8-EE85-43FA-B1B1-CBA1108EE672}"/>
    <cellStyle name="Millares 3 3 2 3 39" xfId="18770" xr:uid="{D53513BB-BC02-4A64-8B9B-3D8C90087EEA}"/>
    <cellStyle name="Millares 3 3 2 3 4" xfId="3402" xr:uid="{327055EA-F2B5-4C99-8852-779566FC634D}"/>
    <cellStyle name="Millares 3 3 2 3 40" xfId="19209" xr:uid="{D8EC6476-B0A5-4D52-8F15-D20D5C3F0CFA}"/>
    <cellStyle name="Millares 3 3 2 3 41" xfId="19648" xr:uid="{68D2D8B3-2C92-4F09-A06F-B65BB00C4D8C}"/>
    <cellStyle name="Millares 3 3 2 3 42" xfId="20087" xr:uid="{41D18F58-3E54-4222-BB54-F5E79CF6A353}"/>
    <cellStyle name="Millares 3 3 2 3 43" xfId="20526" xr:uid="{ABF50629-6780-468C-B21D-E24A71F0294C}"/>
    <cellStyle name="Millares 3 3 2 3 44" xfId="20965" xr:uid="{1F94F274-8EE3-416E-91CF-4E887CCA903C}"/>
    <cellStyle name="Millares 3 3 2 3 45" xfId="21404" xr:uid="{156D9E47-7D17-41AF-8E8E-DEDCD4682B62}"/>
    <cellStyle name="Millares 3 3 2 3 46" xfId="21843" xr:uid="{6C848975-F0C1-4819-B0A5-CA51B35C0B82}"/>
    <cellStyle name="Millares 3 3 2 3 47" xfId="22282" xr:uid="{624380F7-F02B-4D10-A294-1B16EE62F350}"/>
    <cellStyle name="Millares 3 3 2 3 48" xfId="22721" xr:uid="{DE5A5466-4BE7-46B1-8851-AF5C5D5018BA}"/>
    <cellStyle name="Millares 3 3 2 3 49" xfId="23160" xr:uid="{0080A9F1-4D30-44FC-B934-10F010426E7E}"/>
    <cellStyle name="Millares 3 3 2 3 5" xfId="3842" xr:uid="{AFDA7411-6CC8-44EF-A12F-E39B4E28DEF0}"/>
    <cellStyle name="Millares 3 3 2 3 50" xfId="23599" xr:uid="{5ADF20F9-EA43-4F38-BCC4-14B5BD21075D}"/>
    <cellStyle name="Millares 3 3 2 3 51" xfId="24038" xr:uid="{837078D4-C325-4F2D-96B0-08A920668714}"/>
    <cellStyle name="Millares 3 3 2 3 52" xfId="24477" xr:uid="{38EACD23-9444-4090-A7BA-EE807BEBB808}"/>
    <cellStyle name="Millares 3 3 2 3 53" xfId="24916" xr:uid="{8F5E8344-8E6A-45F9-B558-20B9F4D9A648}"/>
    <cellStyle name="Millares 3 3 2 3 54" xfId="25355" xr:uid="{B9BA22BF-76EE-4816-A19D-FBA83D498C7C}"/>
    <cellStyle name="Millares 3 3 2 3 55" xfId="25794" xr:uid="{C60D9268-D103-40A1-8375-845F46D662FB}"/>
    <cellStyle name="Millares 3 3 2 3 56" xfId="26233" xr:uid="{D8AC35C6-EB33-40DD-9FCD-6D33C06B0548}"/>
    <cellStyle name="Millares 3 3 2 3 57" xfId="26672" xr:uid="{FE49BE3E-6654-4BDA-B5D2-E89AF5482DC3}"/>
    <cellStyle name="Millares 3 3 2 3 58" xfId="27111" xr:uid="{F46F9D75-CE3A-4AD3-A0C0-B8FAFBA5B94E}"/>
    <cellStyle name="Millares 3 3 2 3 59" xfId="27550" xr:uid="{02E9E75A-9F0C-4596-960E-C871989ED173}"/>
    <cellStyle name="Millares 3 3 2 3 6" xfId="4281" xr:uid="{92F91630-95CD-49CC-B77F-C734441E90E6}"/>
    <cellStyle name="Millares 3 3 2 3 60" xfId="27989" xr:uid="{255B13E1-C3D0-4F1B-B59D-70A850AD0D31}"/>
    <cellStyle name="Millares 3 3 2 3 61" xfId="28428" xr:uid="{7C5924A5-412E-4068-AD2E-2DFE9C2F015F}"/>
    <cellStyle name="Millares 3 3 2 3 62" xfId="28867" xr:uid="{13F9E5F3-0445-4929-89BC-818F68555342}"/>
    <cellStyle name="Millares 3 3 2 3 63" xfId="29306" xr:uid="{F312AC80-8777-4F85-903E-FBF4CDB91BB0}"/>
    <cellStyle name="Millares 3 3 2 3 64" xfId="29745" xr:uid="{58936D97-83A6-4AF0-A69D-0DE530319ECA}"/>
    <cellStyle name="Millares 3 3 2 3 65" xfId="30184" xr:uid="{C6179A06-5C4F-4AB5-9C7F-68C455169BD4}"/>
    <cellStyle name="Millares 3 3 2 3 66" xfId="30623" xr:uid="{8A0405EB-C978-4280-9029-2A812A5519AA}"/>
    <cellStyle name="Millares 3 3 2 3 67" xfId="31062" xr:uid="{8C870483-D927-4B18-9CC0-3A8393FB3E13}"/>
    <cellStyle name="Millares 3 3 2 3 68" xfId="31501" xr:uid="{C9944D47-80DF-40FD-AE28-DA7902A9D30C}"/>
    <cellStyle name="Millares 3 3 2 3 69" xfId="31941" xr:uid="{3D69C0BB-7067-4E3C-BD7F-1EE525DB85AF}"/>
    <cellStyle name="Millares 3 3 2 3 7" xfId="4720" xr:uid="{1E4D4DB4-A8B3-4202-B371-C1AC9B108F7F}"/>
    <cellStyle name="Millares 3 3 2 3 70" xfId="32380" xr:uid="{AC6D98B4-40FD-48DE-B8D5-D83D2B3A32CB}"/>
    <cellStyle name="Millares 3 3 2 3 71" xfId="32819" xr:uid="{06E88F91-FAE3-48AE-9ACB-B70E71B94AD2}"/>
    <cellStyle name="Millares 3 3 2 3 72" xfId="33258" xr:uid="{79081BF8-2EB9-4DA8-8ACD-CF3136426E69}"/>
    <cellStyle name="Millares 3 3 2 3 73" xfId="33697" xr:uid="{11B15D19-98CC-4DCD-8D14-1EC6DEEE9C35}"/>
    <cellStyle name="Millares 3 3 2 3 74" xfId="34136" xr:uid="{8BF8149C-0BB9-4EE1-8C48-3916A2DB1FF0}"/>
    <cellStyle name="Millares 3 3 2 3 75" xfId="34575" xr:uid="{1E3409AA-E192-4C89-9672-7D785265C414}"/>
    <cellStyle name="Millares 3 3 2 3 76" xfId="35014" xr:uid="{73FD9F0D-DD02-4AC1-A435-BFE67E650714}"/>
    <cellStyle name="Millares 3 3 2 3 77" xfId="35453" xr:uid="{45ECED78-ED7B-4938-9661-183D2E6A0D3C}"/>
    <cellStyle name="Millares 3 3 2 3 78" xfId="35892" xr:uid="{C0B7C368-E07D-42FA-B82F-CFB4DA957D07}"/>
    <cellStyle name="Millares 3 3 2 3 79" xfId="36331" xr:uid="{34878571-2155-46FF-873B-135EE5A0792A}"/>
    <cellStyle name="Millares 3 3 2 3 8" xfId="5159" xr:uid="{8F424B78-E564-4C9B-B03C-A545B5879F92}"/>
    <cellStyle name="Millares 3 3 2 3 80" xfId="36770" xr:uid="{B1F370D9-3E82-4019-8D97-BEAA1C718340}"/>
    <cellStyle name="Millares 3 3 2 3 81" xfId="37208" xr:uid="{D6EFF064-4A77-438D-B279-11B6DEFFDC11}"/>
    <cellStyle name="Millares 3 3 2 3 82" xfId="37647" xr:uid="{7E967BFE-A830-4FE5-B4DD-018E6D069DB1}"/>
    <cellStyle name="Millares 3 3 2 3 83" xfId="38086" xr:uid="{01CC10AF-1525-4E77-9E76-1D225A6C67EC}"/>
    <cellStyle name="Millares 3 3 2 3 84" xfId="38525" xr:uid="{43899590-E77B-4135-B201-3FD22A54D9F4}"/>
    <cellStyle name="Millares 3 3 2 3 85" xfId="38964" xr:uid="{A0029C7B-A986-449A-BC45-19B6A502B09C}"/>
    <cellStyle name="Millares 3 3 2 3 86" xfId="39403" xr:uid="{9B0B54FF-2939-461A-BD90-750883B79A5D}"/>
    <cellStyle name="Millares 3 3 2 3 87" xfId="39842" xr:uid="{035199E7-85A4-4039-B855-244A88883D11}"/>
    <cellStyle name="Millares 3 3 2 3 88" xfId="40282" xr:uid="{700CAEB4-F31B-48A0-A8C6-53E7545BE697}"/>
    <cellStyle name="Millares 3 3 2 3 89" xfId="40721" xr:uid="{8FFAD203-76F9-49F1-A643-03265C574E4C}"/>
    <cellStyle name="Millares 3 3 2 3 9" xfId="5598" xr:uid="{C95AA34A-6F82-48D7-8903-417001844834}"/>
    <cellStyle name="Millares 3 3 2 3 90" xfId="41160" xr:uid="{DC57B0A1-08C9-4CF2-8FB7-54A5DD774E73}"/>
    <cellStyle name="Millares 3 3 2 3 91" xfId="41599" xr:uid="{C70678CB-9EA4-448E-B7FA-C8592605AB99}"/>
    <cellStyle name="Millares 3 3 2 3 92" xfId="42038" xr:uid="{A9183696-ADA7-4B63-8DFD-4A0667F6D7A6}"/>
    <cellStyle name="Millares 3 3 2 3 93" xfId="42477" xr:uid="{6F9CBE31-6474-4077-B208-BB20A38D935B}"/>
    <cellStyle name="Millares 3 3 2 3 94" xfId="42916" xr:uid="{9D06A7F3-5505-4971-BE60-034186200CDC}"/>
    <cellStyle name="Millares 3 3 2 3 95" xfId="43355" xr:uid="{B57D534A-AC45-4F9B-98A2-3F27A82CA920}"/>
    <cellStyle name="Millares 3 3 2 3 96" xfId="43794" xr:uid="{8849F84B-C99E-4BC1-A494-7AC64E6E2948}"/>
    <cellStyle name="Millares 3 3 2 3 97" xfId="44233" xr:uid="{E682452C-2BA7-4E6C-BFA0-3888BDDBF3CD}"/>
    <cellStyle name="Millares 3 3 2 3 98" xfId="44672" xr:uid="{A0D41A95-DCA3-489B-9AAD-6304EB3E48B7}"/>
    <cellStyle name="Millares 3 3 2 3 99" xfId="45111" xr:uid="{34FD2ACD-F511-44CE-855F-03318BC0E88B}"/>
    <cellStyle name="Millares 3 3 2 30" xfId="13728" xr:uid="{C1C81BB1-B7CA-4BB9-A595-02E5D7B02610}"/>
    <cellStyle name="Millares 3 3 2 31" xfId="14167" xr:uid="{A748AA18-AEB9-40E5-A76C-408C9B046305}"/>
    <cellStyle name="Millares 3 3 2 32" xfId="14606" xr:uid="{FE9BE671-6165-4A70-A284-64B0F638E61B}"/>
    <cellStyle name="Millares 3 3 2 33" xfId="15045" xr:uid="{AFBD2E8B-8DDC-4446-BF40-9CB5B8AB40C8}"/>
    <cellStyle name="Millares 3 3 2 34" xfId="15484" xr:uid="{4F83C0A6-CBC5-4472-A285-760A306BA9FC}"/>
    <cellStyle name="Millares 3 3 2 35" xfId="15923" xr:uid="{D73C0DD5-5695-4560-99FA-6E02B42D6770}"/>
    <cellStyle name="Millares 3 3 2 36" xfId="16363" xr:uid="{FCE517B7-E147-45C6-9203-30A20C9DAC31}"/>
    <cellStyle name="Millares 3 3 2 37" xfId="16802" xr:uid="{CA3BC3CC-D019-492E-BE71-CC3F5822FD41}"/>
    <cellStyle name="Millares 3 3 2 38" xfId="17241" xr:uid="{11F5A952-CA25-45D0-85CB-0DF6505E0449}"/>
    <cellStyle name="Millares 3 3 2 39" xfId="17680" xr:uid="{E404FD6F-A297-41AB-BDBA-1FBF7A987B3B}"/>
    <cellStyle name="Millares 3 3 2 4" xfId="2312" xr:uid="{F6951002-9F5B-4556-8384-DF95F2D347F5}"/>
    <cellStyle name="Millares 3 3 2 40" xfId="18119" xr:uid="{C5CCCE4F-794C-4951-A092-9F5C9D34F142}"/>
    <cellStyle name="Millares 3 3 2 41" xfId="18558" xr:uid="{77B5C6DB-10F5-4A34-8C65-B29668C76ED2}"/>
    <cellStyle name="Millares 3 3 2 42" xfId="18997" xr:uid="{9F6C773B-11A8-4863-8E82-602A3A83EA35}"/>
    <cellStyle name="Millares 3 3 2 43" xfId="19436" xr:uid="{535FA9B8-2EA1-4517-AFA2-A8C05CAE47E9}"/>
    <cellStyle name="Millares 3 3 2 44" xfId="19875" xr:uid="{DC94144F-D7AE-4CBC-9F37-4F245F0576F4}"/>
    <cellStyle name="Millares 3 3 2 45" xfId="20314" xr:uid="{BB0CC1F0-9235-47B7-950C-374A5EDDAC52}"/>
    <cellStyle name="Millares 3 3 2 46" xfId="20753" xr:uid="{8FC16440-509B-45A4-83AB-0BCE0BB08678}"/>
    <cellStyle name="Millares 3 3 2 47" xfId="21192" xr:uid="{987B631F-7F5F-42A0-97FA-F037E15F780E}"/>
    <cellStyle name="Millares 3 3 2 48" xfId="21631" xr:uid="{2CCC82A6-084C-4CF3-A9B2-5B60121CDBE7}"/>
    <cellStyle name="Millares 3 3 2 49" xfId="22070" xr:uid="{5A6126AB-F115-4089-B844-BC97FCED26A2}"/>
    <cellStyle name="Millares 3 3 2 5" xfId="2752" xr:uid="{DFC19892-7940-450C-868D-C26744E1ECAA}"/>
    <cellStyle name="Millares 3 3 2 50" xfId="22509" xr:uid="{BF3C7C1F-82A7-41D7-B6D1-B24903F5F327}"/>
    <cellStyle name="Millares 3 3 2 51" xfId="22948" xr:uid="{E60F7545-5A96-4F2C-98E0-3FCA82439AA8}"/>
    <cellStyle name="Millares 3 3 2 52" xfId="23387" xr:uid="{28E74729-51E6-4244-A070-EB45A0CB17F6}"/>
    <cellStyle name="Millares 3 3 2 53" xfId="23826" xr:uid="{352F2050-79FD-4656-B773-159B5330C6DC}"/>
    <cellStyle name="Millares 3 3 2 54" xfId="24265" xr:uid="{131E180F-8A54-4D75-968E-5A68F04F01D9}"/>
    <cellStyle name="Millares 3 3 2 55" xfId="24704" xr:uid="{B2415512-04CE-4D6C-92FC-28A762255648}"/>
    <cellStyle name="Millares 3 3 2 56" xfId="25143" xr:uid="{282719FF-3D3C-4303-9773-EF73580C9446}"/>
    <cellStyle name="Millares 3 3 2 57" xfId="25582" xr:uid="{C244C691-619D-4864-A138-6653FAB82954}"/>
    <cellStyle name="Millares 3 3 2 58" xfId="26021" xr:uid="{693122FA-0F75-40CC-A9B8-19A2C206BB72}"/>
    <cellStyle name="Millares 3 3 2 59" xfId="26460" xr:uid="{11BBDCB8-DE6D-4BC8-B1BB-D5B5966F0AB1}"/>
    <cellStyle name="Millares 3 3 2 6" xfId="3190" xr:uid="{DF8165B4-7BC3-426B-8C7A-147C5E1F9C25}"/>
    <cellStyle name="Millares 3 3 2 60" xfId="26899" xr:uid="{496071E4-2BE0-4628-8902-B9ECDE00F3BA}"/>
    <cellStyle name="Millares 3 3 2 61" xfId="27338" xr:uid="{11A2227F-8CCB-436F-8A75-B2C4A3CBDB34}"/>
    <cellStyle name="Millares 3 3 2 62" xfId="27777" xr:uid="{6932AF10-37D8-4736-9135-A6CCAD2B56B2}"/>
    <cellStyle name="Millares 3 3 2 63" xfId="28216" xr:uid="{9C8FE63E-933E-4C64-ABA9-CFAAC741EB7C}"/>
    <cellStyle name="Millares 3 3 2 64" xfId="28655" xr:uid="{C7536F2E-5FCB-4280-BDFE-23B7E98A79B1}"/>
    <cellStyle name="Millares 3 3 2 65" xfId="29094" xr:uid="{7303FA2D-FB88-47C2-B5A6-650C50B83855}"/>
    <cellStyle name="Millares 3 3 2 66" xfId="29533" xr:uid="{590A5E72-5E50-4609-842A-E9C634F78C77}"/>
    <cellStyle name="Millares 3 3 2 67" xfId="29972" xr:uid="{191E386F-347B-4CB9-B754-9ADAF2000550}"/>
    <cellStyle name="Millares 3 3 2 68" xfId="30411" xr:uid="{7DE68FEC-CF52-4960-BA74-4B9201AC0B08}"/>
    <cellStyle name="Millares 3 3 2 69" xfId="30850" xr:uid="{33F82A87-06D9-4790-BA8D-17C002AFAE39}"/>
    <cellStyle name="Millares 3 3 2 7" xfId="3630" xr:uid="{AD514689-5FF8-4962-8F9B-040F38FB8ABD}"/>
    <cellStyle name="Millares 3 3 2 70" xfId="31289" xr:uid="{38C0550D-F987-4CED-9BB7-EF1C3E3FDEAD}"/>
    <cellStyle name="Millares 3 3 2 71" xfId="31728" xr:uid="{70A541DE-493D-489B-BEE6-1D59752D28C3}"/>
    <cellStyle name="Millares 3 3 2 72" xfId="32168" xr:uid="{DBF34A74-8F1A-47E7-BFD8-10FD6F968721}"/>
    <cellStyle name="Millares 3 3 2 73" xfId="32607" xr:uid="{B8853C42-F3E0-426C-86F3-E610C06D2445}"/>
    <cellStyle name="Millares 3 3 2 74" xfId="33046" xr:uid="{04F887CD-5C75-48A8-A3E5-5171E53B76C6}"/>
    <cellStyle name="Millares 3 3 2 75" xfId="33485" xr:uid="{E3A4A7A7-A353-4A96-822F-D7D112EDE803}"/>
    <cellStyle name="Millares 3 3 2 76" xfId="33924" xr:uid="{D044A1F4-0944-4B86-9C6C-15FBE39BA841}"/>
    <cellStyle name="Millares 3 3 2 77" xfId="34363" xr:uid="{495659DC-0C03-4FD2-8478-660A108038DB}"/>
    <cellStyle name="Millares 3 3 2 78" xfId="34802" xr:uid="{CC8009E6-DD2A-4B50-8C42-CBA38B9ECC4A}"/>
    <cellStyle name="Millares 3 3 2 79" xfId="35241" xr:uid="{21D9341C-3EF6-4851-AF2C-37D30E720492}"/>
    <cellStyle name="Millares 3 3 2 8" xfId="4069" xr:uid="{D033F456-33FD-467F-84C5-93D1FD671F6E}"/>
    <cellStyle name="Millares 3 3 2 80" xfId="35680" xr:uid="{AC707F3F-CF57-4565-A377-35FFBE1A56DD}"/>
    <cellStyle name="Millares 3 3 2 81" xfId="36119" xr:uid="{FC7A3532-4D7E-41FF-8454-284ED72F9F9F}"/>
    <cellStyle name="Millares 3 3 2 82" xfId="36558" xr:uid="{4CE28BFE-0C1B-4D93-A77C-9B73FA3B14C8}"/>
    <cellStyle name="Millares 3 3 2 83" xfId="36996" xr:uid="{01293616-2243-4FFF-A343-4BDA256A156F}"/>
    <cellStyle name="Millares 3 3 2 84" xfId="37435" xr:uid="{0CB9516B-1BF3-4CB0-B59F-48A862F2B398}"/>
    <cellStyle name="Millares 3 3 2 85" xfId="37874" xr:uid="{85D9D828-4986-4BEE-9AEC-D71345A9078A}"/>
    <cellStyle name="Millares 3 3 2 86" xfId="38313" xr:uid="{96B10115-D6F8-48E9-834B-C0F27388894B}"/>
    <cellStyle name="Millares 3 3 2 87" xfId="38752" xr:uid="{90AC221D-CB2E-4779-AFB3-D26840A1BEAD}"/>
    <cellStyle name="Millares 3 3 2 88" xfId="39191" xr:uid="{E9140DB3-7A21-419D-8FCD-34829A352AA9}"/>
    <cellStyle name="Millares 3 3 2 89" xfId="39630" xr:uid="{2C543DB8-7B86-4C89-857F-95B2B717E11A}"/>
    <cellStyle name="Millares 3 3 2 9" xfId="4508" xr:uid="{9391F025-5346-4E4A-BD74-D7732F90F7A5}"/>
    <cellStyle name="Millares 3 3 2 90" xfId="40070" xr:uid="{8ADAD340-28B8-4E5C-BBCA-E8D74DBED548}"/>
    <cellStyle name="Millares 3 3 2 91" xfId="40509" xr:uid="{5A476163-12D0-468C-994B-2D148C6A1329}"/>
    <cellStyle name="Millares 3 3 2 92" xfId="40948" xr:uid="{7F3765F4-59B7-48FA-A8F7-141A48F16F35}"/>
    <cellStyle name="Millares 3 3 2 93" xfId="41387" xr:uid="{539A22D0-351D-4451-AE4F-5837205B3672}"/>
    <cellStyle name="Millares 3 3 2 94" xfId="41826" xr:uid="{A1609C15-94AB-49EE-B100-4473C57BDF5E}"/>
    <cellStyle name="Millares 3 3 2 95" xfId="42265" xr:uid="{84DE56CC-721D-4142-AE34-AC70AF37F505}"/>
    <cellStyle name="Millares 3 3 2 96" xfId="42704" xr:uid="{7C631499-4955-4A0D-BD31-845076C1833A}"/>
    <cellStyle name="Millares 3 3 2 97" xfId="43143" xr:uid="{7A2AE11C-3D84-434A-8F82-CC70D550F467}"/>
    <cellStyle name="Millares 3 3 2 98" xfId="43582" xr:uid="{0C4BFC40-2F37-420E-A858-A761AAB154EA}"/>
    <cellStyle name="Millares 3 3 2 99" xfId="44021" xr:uid="{7BBBF9AF-BFBA-44C3-AB2E-A0D1EDD7E443}"/>
    <cellStyle name="Millares 3 3 20" xfId="8854" xr:uid="{71566E28-4782-4F37-ABCA-74CA3E8BCE7E}"/>
    <cellStyle name="Millares 3 3 21" xfId="9293" xr:uid="{F56AA441-6A59-4ECC-9FB5-2306D6B056C0}"/>
    <cellStyle name="Millares 3 3 22" xfId="9732" xr:uid="{69322743-3156-4EBD-85F1-5023AACF52E1}"/>
    <cellStyle name="Millares 3 3 23" xfId="10170" xr:uid="{125DBCF4-69D1-4528-B4BF-814E9046F820}"/>
    <cellStyle name="Millares 3 3 24" xfId="10609" xr:uid="{5066F4EE-D287-4669-B1E1-A1D6575B0563}"/>
    <cellStyle name="Millares 3 3 25" xfId="11048" xr:uid="{1864E94A-AF2E-4DB0-B3A6-139BE9FF567A}"/>
    <cellStyle name="Millares 3 3 26" xfId="11487" xr:uid="{52625F34-913A-4434-B46F-D98588D67AFB}"/>
    <cellStyle name="Millares 3 3 27" xfId="11926" xr:uid="{D73E87C7-5CD8-41FE-8EDE-8006FEECE0DB}"/>
    <cellStyle name="Millares 3 3 28" xfId="12365" xr:uid="{30802D60-11B8-481F-9DC5-EFFBA158848A}"/>
    <cellStyle name="Millares 3 3 29" xfId="12805" xr:uid="{D52FC0E3-42A5-413D-B0C8-53DED5C7EAC4}"/>
    <cellStyle name="Millares 3 3 3" xfId="726" xr:uid="{77E3978A-937B-42C1-AE55-9FD63C260817}"/>
    <cellStyle name="Millares 3 3 3 10" xfId="5451" xr:uid="{92A632E0-41D5-4510-8B97-65A279FA7177}"/>
    <cellStyle name="Millares 3 3 3 100" xfId="44964" xr:uid="{6C38E594-C950-458A-990B-4C2E053AE329}"/>
    <cellStyle name="Millares 3 3 3 101" xfId="45403" xr:uid="{776EA2AD-43B0-41AE-92F7-163B918CDBB4}"/>
    <cellStyle name="Millares 3 3 3 102" xfId="45842" xr:uid="{EAD5D03A-D8F0-4129-B939-2963388ACB93}"/>
    <cellStyle name="Millares 3 3 3 103" xfId="46281" xr:uid="{D8DF7373-DAAF-497E-AE54-804D603FA347}"/>
    <cellStyle name="Millares 3 3 3 104" xfId="46720" xr:uid="{FE2EA7C0-5113-423E-AF94-A11A01CFB6FC}"/>
    <cellStyle name="Millares 3 3 3 105" xfId="47159" xr:uid="{0BE79743-D137-467D-A33A-3D8B3D74AC42}"/>
    <cellStyle name="Millares 3 3 3 106" xfId="47598" xr:uid="{03DE27AC-6C03-4A11-B3CF-8E4E753A27C2}"/>
    <cellStyle name="Millares 3 3 3 107" xfId="48037" xr:uid="{6139D553-AFB5-4681-9D90-B1106621CAD6}"/>
    <cellStyle name="Millares 3 3 3 108" xfId="48476" xr:uid="{C597EF2B-B48A-4074-B7FE-9F1267B4886C}"/>
    <cellStyle name="Millares 3 3 3 109" xfId="48915" xr:uid="{9D5F0333-0AE1-4DD9-B978-3E3ABC34DAF2}"/>
    <cellStyle name="Millares 3 3 3 11" xfId="5890" xr:uid="{920E19A1-1E32-4453-B20D-8B89A13CF30D}"/>
    <cellStyle name="Millares 3 3 3 110" xfId="49354" xr:uid="{EDBCF390-14BB-47F2-9734-082CD79AEE74}"/>
    <cellStyle name="Millares 3 3 3 111" xfId="49793" xr:uid="{F1EEAC61-0E59-4B8B-99BD-BD874DED3735}"/>
    <cellStyle name="Millares 3 3 3 112" xfId="50232" xr:uid="{D46D95CC-E8F0-4CE7-934C-4E91B85D1C61}"/>
    <cellStyle name="Millares 3 3 3 113" xfId="50671" xr:uid="{20C7287B-20AC-4EA2-8486-BB50B2228BF1}"/>
    <cellStyle name="Millares 3 3 3 114" xfId="51110" xr:uid="{BD26587A-721F-4FCE-B90E-924EE3AC2BDD}"/>
    <cellStyle name="Millares 3 3 3 115" xfId="51549" xr:uid="{902F9AB5-8ED9-4B5B-B6A6-0D89A3D91728}"/>
    <cellStyle name="Millares 3 3 3 116" xfId="51988" xr:uid="{5C0769BA-A26A-455D-820A-BE5C6B8BA544}"/>
    <cellStyle name="Millares 3 3 3 117" xfId="52427" xr:uid="{D9F69244-8412-4BC5-BF0C-91A018B51152}"/>
    <cellStyle name="Millares 3 3 3 118" xfId="52866" xr:uid="{5539F980-36A4-4EFC-932B-22E7ED0C256E}"/>
    <cellStyle name="Millares 3 3 3 119" xfId="53305" xr:uid="{C48F3D09-3081-49C5-A03A-AC96B00DE291}"/>
    <cellStyle name="Millares 3 3 3 12" xfId="6329" xr:uid="{42186299-4356-4C62-8581-604C509613F9}"/>
    <cellStyle name="Millares 3 3 3 120" xfId="53744" xr:uid="{58444E4E-4977-4167-AD05-B92EC31DEC9C}"/>
    <cellStyle name="Millares 3 3 3 121" xfId="54183" xr:uid="{4008A9C0-86B5-4BCB-9278-5D4CC4C487F0}"/>
    <cellStyle name="Millares 3 3 3 122" xfId="54622" xr:uid="{C7924A40-9FE5-4D13-A906-E94D4165D43F}"/>
    <cellStyle name="Millares 3 3 3 13" xfId="6768" xr:uid="{0B6433AB-9C9E-48FE-A9D3-559F183D75EC}"/>
    <cellStyle name="Millares 3 3 3 14" xfId="7207" xr:uid="{EBE426A9-FC58-45C1-95D4-B0C289F65108}"/>
    <cellStyle name="Millares 3 3 3 15" xfId="7646" xr:uid="{73E0EADC-3235-4756-BD73-BAE4625755D3}"/>
    <cellStyle name="Millares 3 3 3 16" xfId="8085" xr:uid="{23CC9E1C-A5BD-434F-8B6B-D4D5789C75F2}"/>
    <cellStyle name="Millares 3 3 3 17" xfId="8524" xr:uid="{2F12A593-3336-4DDE-863C-AC0006020279}"/>
    <cellStyle name="Millares 3 3 3 18" xfId="8963" xr:uid="{C5D89C00-1E95-4D10-A10E-390BBA539F4A}"/>
    <cellStyle name="Millares 3 3 3 19" xfId="9402" xr:uid="{CF1EF1DC-B72A-4959-97DA-6AE2488EEF23}"/>
    <cellStyle name="Millares 3 3 3 2" xfId="1767" xr:uid="{742C2CAF-889B-4002-8670-9A65762D2BD7}"/>
    <cellStyle name="Millares 3 3 3 2 10" xfId="6102" xr:uid="{FBEB12A4-B4E1-4A8C-BA9A-C674992510FD}"/>
    <cellStyle name="Millares 3 3 3 2 100" xfId="45615" xr:uid="{8DB12CC0-725A-47CE-B196-93513CF9B8E9}"/>
    <cellStyle name="Millares 3 3 3 2 101" xfId="46054" xr:uid="{680AE37C-79A6-4047-9DA6-4A7A25C0D85B}"/>
    <cellStyle name="Millares 3 3 3 2 102" xfId="46493" xr:uid="{C5B4898D-B019-4F5D-9F40-5128C5989E15}"/>
    <cellStyle name="Millares 3 3 3 2 103" xfId="46932" xr:uid="{90B637A4-8A38-4881-94DA-2C9D1EC00410}"/>
    <cellStyle name="Millares 3 3 3 2 104" xfId="47371" xr:uid="{EC576449-1A17-42FA-914A-ADBD1529F700}"/>
    <cellStyle name="Millares 3 3 3 2 105" xfId="47810" xr:uid="{A6822533-5300-4651-AA83-E020536D3A7C}"/>
    <cellStyle name="Millares 3 3 3 2 106" xfId="48249" xr:uid="{F85B3F4E-EC98-4557-BEA2-9AE6D60010A1}"/>
    <cellStyle name="Millares 3 3 3 2 107" xfId="48688" xr:uid="{D502EE89-5065-4A50-B528-3CD4CC622FE1}"/>
    <cellStyle name="Millares 3 3 3 2 108" xfId="49127" xr:uid="{B39FB6AE-8D56-4AD0-BDFE-AC473B9EA92D}"/>
    <cellStyle name="Millares 3 3 3 2 109" xfId="49566" xr:uid="{4E0E8837-2663-40EF-BA27-67BD90006CEC}"/>
    <cellStyle name="Millares 3 3 3 2 11" xfId="6541" xr:uid="{D8D0EAA4-93B5-4928-97F5-10B1C4EE03C6}"/>
    <cellStyle name="Millares 3 3 3 2 110" xfId="50005" xr:uid="{9D3E5D43-4BD9-43F2-9EDA-E336CE4F359D}"/>
    <cellStyle name="Millares 3 3 3 2 111" xfId="50444" xr:uid="{710F36A4-333B-4D88-AEA2-9DDCC726ADDC}"/>
    <cellStyle name="Millares 3 3 3 2 112" xfId="50883" xr:uid="{63B7A5DA-4358-4B09-A80D-A7D34097FA37}"/>
    <cellStyle name="Millares 3 3 3 2 113" xfId="51322" xr:uid="{7560E839-9DE3-4F2C-858F-EAA0C02A7F61}"/>
    <cellStyle name="Millares 3 3 3 2 114" xfId="51761" xr:uid="{74BF79F5-08EE-4BAF-8AFF-7FE90103F793}"/>
    <cellStyle name="Millares 3 3 3 2 115" xfId="52200" xr:uid="{44227A41-89A8-4165-A505-596130097D8F}"/>
    <cellStyle name="Millares 3 3 3 2 116" xfId="52639" xr:uid="{0F0388DA-B8C3-4441-9F4D-66D4EDD6115D}"/>
    <cellStyle name="Millares 3 3 3 2 117" xfId="53078" xr:uid="{A15FBFD5-BAC6-4A10-BF5E-3C87A083499D}"/>
    <cellStyle name="Millares 3 3 3 2 118" xfId="53517" xr:uid="{27933E47-4D07-42F4-BB13-89A0C13B8295}"/>
    <cellStyle name="Millares 3 3 3 2 119" xfId="53956" xr:uid="{C8CCD996-12BA-4395-95B4-F8B845BA9886}"/>
    <cellStyle name="Millares 3 3 3 2 12" xfId="6980" xr:uid="{8C43FA66-8428-40A5-9715-EED790D13363}"/>
    <cellStyle name="Millares 3 3 3 2 120" xfId="54395" xr:uid="{2C550F26-7DD5-49E8-8774-7562527DC199}"/>
    <cellStyle name="Millares 3 3 3 2 121" xfId="54834" xr:uid="{0D0D57AA-2C18-4A99-AC98-CA889FB5D8CB}"/>
    <cellStyle name="Millares 3 3 3 2 13" xfId="7419" xr:uid="{1F76A8A8-E368-446E-ACC0-FCF020BCD27E}"/>
    <cellStyle name="Millares 3 3 3 2 14" xfId="7858" xr:uid="{CB3B233F-BF89-4347-90AD-0983A080A2EF}"/>
    <cellStyle name="Millares 3 3 3 2 15" xfId="8297" xr:uid="{1A1B0143-9111-4BED-BDE7-F8E1560EA3E0}"/>
    <cellStyle name="Millares 3 3 3 2 16" xfId="8736" xr:uid="{3B5BF74F-6CF5-43F3-BE70-BD39F0D1548F}"/>
    <cellStyle name="Millares 3 3 3 2 17" xfId="9175" xr:uid="{ACB5503C-2530-4079-B730-0424345BD3BA}"/>
    <cellStyle name="Millares 3 3 3 2 18" xfId="9614" xr:uid="{4710A43E-CB8A-4130-B01A-CA7EE0CAA714}"/>
    <cellStyle name="Millares 3 3 3 2 19" xfId="10053" xr:uid="{7DFAB11D-718B-4E2B-9BF5-D8276A0BB8E4}"/>
    <cellStyle name="Millares 3 3 3 2 2" xfId="2590" xr:uid="{0C93647D-E90C-4F7C-BE65-337058B8356F}"/>
    <cellStyle name="Millares 3 3 3 2 20" xfId="10491" xr:uid="{9FB27D88-4BAE-42A4-BE81-57EA5814533C}"/>
    <cellStyle name="Millares 3 3 3 2 21" xfId="10930" xr:uid="{46B6520C-D764-44F6-8684-19E873FC0BCA}"/>
    <cellStyle name="Millares 3 3 3 2 22" xfId="11369" xr:uid="{3DCC252E-9622-4E14-96C1-C46A35F3D8C6}"/>
    <cellStyle name="Millares 3 3 3 2 23" xfId="11808" xr:uid="{1C4AB6DC-0CAF-4438-AF25-C659D825F585}"/>
    <cellStyle name="Millares 3 3 3 2 24" xfId="12247" xr:uid="{25ADF559-4BE1-4A56-AAA1-8557149FED48}"/>
    <cellStyle name="Millares 3 3 3 2 25" xfId="12687" xr:uid="{DBAB3A01-4F9A-4909-8723-A842390C3727}"/>
    <cellStyle name="Millares 3 3 3 2 26" xfId="13126" xr:uid="{1122A229-945F-4016-AA80-97C6B2DCCA57}"/>
    <cellStyle name="Millares 3 3 3 2 27" xfId="13566" xr:uid="{B4F4E310-6381-44EE-956C-25E8CDF9BB00}"/>
    <cellStyle name="Millares 3 3 3 2 28" xfId="14005" xr:uid="{D62CBF91-2667-4946-8B60-39751CDC9788}"/>
    <cellStyle name="Millares 3 3 3 2 29" xfId="14444" xr:uid="{C44169A5-F4A5-4BC9-A021-A2FB5B8A109C}"/>
    <cellStyle name="Millares 3 3 3 2 3" xfId="3029" xr:uid="{EFD4BFCD-20AC-4DBE-B1AB-D3E073319AE3}"/>
    <cellStyle name="Millares 3 3 3 2 30" xfId="14883" xr:uid="{349DF9C9-B34F-43B6-93AA-BD1FDAB42467}"/>
    <cellStyle name="Millares 3 3 3 2 31" xfId="15322" xr:uid="{54007C92-0148-403D-821D-2C5F551A1389}"/>
    <cellStyle name="Millares 3 3 3 2 32" xfId="15761" xr:uid="{ABA71AE2-F733-40A3-937D-E9032893359A}"/>
    <cellStyle name="Millares 3 3 3 2 33" xfId="16201" xr:uid="{BC43887F-3902-4FD9-B5AD-49FD528CE544}"/>
    <cellStyle name="Millares 3 3 3 2 34" xfId="16640" xr:uid="{6911E9E3-47C0-4C6E-8D83-04EC3A123684}"/>
    <cellStyle name="Millares 3 3 3 2 35" xfId="17079" xr:uid="{7FA40317-0F39-4560-AE80-608F2407715C}"/>
    <cellStyle name="Millares 3 3 3 2 36" xfId="17518" xr:uid="{9CE9FF07-0B7A-4A02-B3C4-7B98DBA344EB}"/>
    <cellStyle name="Millares 3 3 3 2 37" xfId="17957" xr:uid="{4BDD9C40-F6A7-4B49-BA08-B5CEB98FB428}"/>
    <cellStyle name="Millares 3 3 3 2 38" xfId="18396" xr:uid="{08001DE7-49F5-464D-8AA8-A8DEA70609A0}"/>
    <cellStyle name="Millares 3 3 3 2 39" xfId="18835" xr:uid="{7D0CC5E9-C7E4-461A-A191-1F9371E5C15A}"/>
    <cellStyle name="Millares 3 3 3 2 4" xfId="3467" xr:uid="{EDED0FAB-A7A0-49F7-9D61-82EF79784EEF}"/>
    <cellStyle name="Millares 3 3 3 2 40" xfId="19274" xr:uid="{128A4E58-EAA6-4553-B7F6-F4F7FC3ED282}"/>
    <cellStyle name="Millares 3 3 3 2 41" xfId="19713" xr:uid="{39824D31-BC37-4D0D-B157-C0A42EEFEC60}"/>
    <cellStyle name="Millares 3 3 3 2 42" xfId="20152" xr:uid="{38CCC7DF-3E8B-4936-8123-A2964FE561CB}"/>
    <cellStyle name="Millares 3 3 3 2 43" xfId="20591" xr:uid="{DCD6AEE6-86A6-4952-BD30-D486A2BACE10}"/>
    <cellStyle name="Millares 3 3 3 2 44" xfId="21030" xr:uid="{8FC04A8B-5D10-403B-87CF-8D7EFCA986AB}"/>
    <cellStyle name="Millares 3 3 3 2 45" xfId="21469" xr:uid="{9582BB33-60F1-4004-970D-50A0F33642BB}"/>
    <cellStyle name="Millares 3 3 3 2 46" xfId="21908" xr:uid="{E9CA03C4-D795-44C9-8200-4C36A10C9736}"/>
    <cellStyle name="Millares 3 3 3 2 47" xfId="22347" xr:uid="{910C8AA0-447B-4687-AEEA-580AA1DFF3AD}"/>
    <cellStyle name="Millares 3 3 3 2 48" xfId="22786" xr:uid="{AA88C877-E49E-459C-AF51-BCEBA4BBFD36}"/>
    <cellStyle name="Millares 3 3 3 2 49" xfId="23225" xr:uid="{AD92E673-59B0-454D-A0E3-D3106C5FDA3D}"/>
    <cellStyle name="Millares 3 3 3 2 5" xfId="3907" xr:uid="{DFE32E29-D7B4-44B5-B3FD-051BFE517557}"/>
    <cellStyle name="Millares 3 3 3 2 50" xfId="23664" xr:uid="{BC267476-18AA-494F-8236-3C10DED28CEC}"/>
    <cellStyle name="Millares 3 3 3 2 51" xfId="24103" xr:uid="{97ABD9D9-1D0C-431E-A981-17F9B96E6A42}"/>
    <cellStyle name="Millares 3 3 3 2 52" xfId="24542" xr:uid="{F8D07AF6-0D53-4E32-8D56-508BE37DDB4B}"/>
    <cellStyle name="Millares 3 3 3 2 53" xfId="24981" xr:uid="{09B061DF-E063-4667-AB5F-CACA64D815B1}"/>
    <cellStyle name="Millares 3 3 3 2 54" xfId="25420" xr:uid="{C622D450-350F-49D3-9417-3EBB9A26AE1C}"/>
    <cellStyle name="Millares 3 3 3 2 55" xfId="25859" xr:uid="{F4CAA272-C68E-47D3-BD81-881549D4A6F2}"/>
    <cellStyle name="Millares 3 3 3 2 56" xfId="26298" xr:uid="{A46174F5-8306-4B67-8123-17721422042B}"/>
    <cellStyle name="Millares 3 3 3 2 57" xfId="26737" xr:uid="{33307B09-63EB-40A5-8F48-2D31D4FC5836}"/>
    <cellStyle name="Millares 3 3 3 2 58" xfId="27176" xr:uid="{FFAED888-E6C8-4786-9F4C-FBFC4D832F86}"/>
    <cellStyle name="Millares 3 3 3 2 59" xfId="27615" xr:uid="{78FCE378-0C97-4FC4-AE8E-4C4B81E823DB}"/>
    <cellStyle name="Millares 3 3 3 2 6" xfId="4346" xr:uid="{0DB8B6DC-09EF-4576-AA0C-1DE7E50EB79B}"/>
    <cellStyle name="Millares 3 3 3 2 60" xfId="28054" xr:uid="{2ACBA19B-987B-4011-BC2E-AF5D0E165618}"/>
    <cellStyle name="Millares 3 3 3 2 61" xfId="28493" xr:uid="{178DD8DA-A8A8-4BE3-B22C-D64E0368192C}"/>
    <cellStyle name="Millares 3 3 3 2 62" xfId="28932" xr:uid="{F974173A-2BA1-495D-9B4C-E92341A972FB}"/>
    <cellStyle name="Millares 3 3 3 2 63" xfId="29371" xr:uid="{76DF8B83-8DF2-401C-BAF1-D36CF065A648}"/>
    <cellStyle name="Millares 3 3 3 2 64" xfId="29810" xr:uid="{B54C9232-1673-4D74-B51D-1124A263700B}"/>
    <cellStyle name="Millares 3 3 3 2 65" xfId="30249" xr:uid="{EF72E52A-F9A2-4016-B641-F28834E5CDCF}"/>
    <cellStyle name="Millares 3 3 3 2 66" xfId="30688" xr:uid="{83A9202B-F88F-482B-991F-7616D55F651B}"/>
    <cellStyle name="Millares 3 3 3 2 67" xfId="31127" xr:uid="{B3FCF6FA-903B-420B-9E07-DBAF7FEFA706}"/>
    <cellStyle name="Millares 3 3 3 2 68" xfId="31566" xr:uid="{FB69E425-72B6-43A9-9B9F-E9FDD9548CE9}"/>
    <cellStyle name="Millares 3 3 3 2 69" xfId="32006" xr:uid="{C506BD40-A141-4C25-901D-2861F4F1C6B3}"/>
    <cellStyle name="Millares 3 3 3 2 7" xfId="4785" xr:uid="{474FBBB6-89D7-4CD1-87E5-4F45DA41109F}"/>
    <cellStyle name="Millares 3 3 3 2 70" xfId="32445" xr:uid="{6D0CF370-D2AE-4F19-BF83-2B701A036AE1}"/>
    <cellStyle name="Millares 3 3 3 2 71" xfId="32884" xr:uid="{B61B77C3-35B2-45C8-8151-37C5B8538559}"/>
    <cellStyle name="Millares 3 3 3 2 72" xfId="33323" xr:uid="{4D3BFFA2-0F6C-4F65-A34F-CEC810D68DC5}"/>
    <cellStyle name="Millares 3 3 3 2 73" xfId="33762" xr:uid="{39BC5C10-3E3D-48E7-B5D1-EBDE7A6BAB31}"/>
    <cellStyle name="Millares 3 3 3 2 74" xfId="34201" xr:uid="{849F7CBD-FE28-4BC6-A425-6C54F95B159A}"/>
    <cellStyle name="Millares 3 3 3 2 75" xfId="34640" xr:uid="{647FC786-50AA-4C8F-9141-E6E29661EBB4}"/>
    <cellStyle name="Millares 3 3 3 2 76" xfId="35079" xr:uid="{74548DD2-6F0C-4B0A-BA3E-88DD2B285E23}"/>
    <cellStyle name="Millares 3 3 3 2 77" xfId="35518" xr:uid="{A134AAF2-FC67-46BA-8293-D445FA5F0BD2}"/>
    <cellStyle name="Millares 3 3 3 2 78" xfId="35957" xr:uid="{1CA4AE11-E8C3-41D3-BF52-E5618032CAFF}"/>
    <cellStyle name="Millares 3 3 3 2 79" xfId="36396" xr:uid="{E0BA4E42-DB5F-4F2D-9890-E4A38E2E5565}"/>
    <cellStyle name="Millares 3 3 3 2 8" xfId="5224" xr:uid="{4E553A6B-D1DD-43CC-B9EA-00EEE3D9FBB0}"/>
    <cellStyle name="Millares 3 3 3 2 80" xfId="36835" xr:uid="{4607106D-D8AF-449B-A6D0-C44925EF86DF}"/>
    <cellStyle name="Millares 3 3 3 2 81" xfId="37273" xr:uid="{BA151C81-ED16-443B-8A90-73A91602A7EA}"/>
    <cellStyle name="Millares 3 3 3 2 82" xfId="37712" xr:uid="{9E45F7BA-04B2-49FB-9AF3-A240ABDB1B8C}"/>
    <cellStyle name="Millares 3 3 3 2 83" xfId="38151" xr:uid="{B4EF6A3A-D803-4951-8263-7FB684226FC8}"/>
    <cellStyle name="Millares 3 3 3 2 84" xfId="38590" xr:uid="{3BF72843-7E53-45B7-A7D9-224883C889E1}"/>
    <cellStyle name="Millares 3 3 3 2 85" xfId="39029" xr:uid="{C0586FBC-DE05-45FB-A741-01E93B3749CA}"/>
    <cellStyle name="Millares 3 3 3 2 86" xfId="39468" xr:uid="{FA49997C-61E4-4EF3-9E62-1F5CD64B1F1C}"/>
    <cellStyle name="Millares 3 3 3 2 87" xfId="39907" xr:uid="{865DCD14-57A4-482D-9505-F5B9ABD213DC}"/>
    <cellStyle name="Millares 3 3 3 2 88" xfId="40347" xr:uid="{2745F80A-A4DB-47BB-8989-612EC1FBB2A0}"/>
    <cellStyle name="Millares 3 3 3 2 89" xfId="40786" xr:uid="{9C3291C3-56EC-4D1A-A094-CBA326924E13}"/>
    <cellStyle name="Millares 3 3 3 2 9" xfId="5663" xr:uid="{C4BB103B-D300-4532-826E-F069848864CB}"/>
    <cellStyle name="Millares 3 3 3 2 90" xfId="41225" xr:uid="{FDFAE781-F06A-434A-853B-E3B77DCD25C3}"/>
    <cellStyle name="Millares 3 3 3 2 91" xfId="41664" xr:uid="{20A7F7D4-7D33-4734-BF61-84A5FA68D24A}"/>
    <cellStyle name="Millares 3 3 3 2 92" xfId="42103" xr:uid="{7FF34AC8-BB4C-4510-B6E0-CC2E5B9151E6}"/>
    <cellStyle name="Millares 3 3 3 2 93" xfId="42542" xr:uid="{A9C41F5B-B115-4C56-8955-6E0252478813}"/>
    <cellStyle name="Millares 3 3 3 2 94" xfId="42981" xr:uid="{2F6BF93A-F8E8-4669-9074-64DA6A814F8A}"/>
    <cellStyle name="Millares 3 3 3 2 95" xfId="43420" xr:uid="{BBC2FB11-D613-4C1F-AA35-E06E1DE68DD5}"/>
    <cellStyle name="Millares 3 3 3 2 96" xfId="43859" xr:uid="{9B702427-01F7-4ED1-B758-114A287CA0C8}"/>
    <cellStyle name="Millares 3 3 3 2 97" xfId="44298" xr:uid="{0901F18F-D422-4F54-A8D5-A8B8B8660D3F}"/>
    <cellStyle name="Millares 3 3 3 2 98" xfId="44737" xr:uid="{732F676C-1CF2-48A8-9C16-40EE1FEEA6C9}"/>
    <cellStyle name="Millares 3 3 3 2 99" xfId="45176" xr:uid="{D61380A9-444E-4AFB-B214-F2EDDBA0C6CA}"/>
    <cellStyle name="Millares 3 3 3 20" xfId="9841" xr:uid="{29688566-A837-46A9-AF63-A783167F3207}"/>
    <cellStyle name="Millares 3 3 3 21" xfId="10279" xr:uid="{BC21F8EB-464F-47E4-B04B-A48C1948F4E2}"/>
    <cellStyle name="Millares 3 3 3 22" xfId="10718" xr:uid="{394475BE-162B-4C14-8C8E-85E38F9162C4}"/>
    <cellStyle name="Millares 3 3 3 23" xfId="11157" xr:uid="{5885DAF2-69D0-4DF1-903E-C0146833384B}"/>
    <cellStyle name="Millares 3 3 3 24" xfId="11596" xr:uid="{41652CCC-2D1F-49ED-832C-BBA6FC228619}"/>
    <cellStyle name="Millares 3 3 3 25" xfId="12035" xr:uid="{1BC06D43-26F2-4EAF-8B47-C2F2AE32F072}"/>
    <cellStyle name="Millares 3 3 3 26" xfId="12474" xr:uid="{2DB926F1-9C35-4C1E-8BA9-6D50B2A85094}"/>
    <cellStyle name="Millares 3 3 3 27" xfId="12914" xr:uid="{09FE79ED-F83E-4645-87C2-D1DBCA6CBED3}"/>
    <cellStyle name="Millares 3 3 3 28" xfId="13353" xr:uid="{3FF5D96B-9714-4D59-8840-2C1C10CC496B}"/>
    <cellStyle name="Millares 3 3 3 29" xfId="13793" xr:uid="{A4725BA7-233B-492D-9F1A-70546D073401}"/>
    <cellStyle name="Millares 3 3 3 3" xfId="2377" xr:uid="{D33F1D02-875B-4D09-9DCB-CA7A2AA32EFD}"/>
    <cellStyle name="Millares 3 3 3 30" xfId="14232" xr:uid="{6FBE1F2A-5A29-466E-B7C4-02E582B9FEC6}"/>
    <cellStyle name="Millares 3 3 3 31" xfId="14671" xr:uid="{B885467C-AFDB-42BE-94C2-D607C9F80979}"/>
    <cellStyle name="Millares 3 3 3 32" xfId="15110" xr:uid="{FC04B647-F771-43D4-9E48-19AE998EA259}"/>
    <cellStyle name="Millares 3 3 3 33" xfId="15549" xr:uid="{F114B8C9-1D91-4B73-BFD5-7327EB2BFA68}"/>
    <cellStyle name="Millares 3 3 3 34" xfId="15988" xr:uid="{02390226-252C-41DC-A3A6-ED9387C41EE5}"/>
    <cellStyle name="Millares 3 3 3 35" xfId="16428" xr:uid="{EEEC647D-3D00-4B3E-8561-524231C0257D}"/>
    <cellStyle name="Millares 3 3 3 36" xfId="16867" xr:uid="{FB3C7879-9AD8-4866-B9B8-5660433B65DF}"/>
    <cellStyle name="Millares 3 3 3 37" xfId="17306" xr:uid="{D6DDB2EF-E812-4795-8CB6-CBD7100F3655}"/>
    <cellStyle name="Millares 3 3 3 38" xfId="17745" xr:uid="{C2A9ACEA-F13F-449E-8693-9A8003E87F48}"/>
    <cellStyle name="Millares 3 3 3 39" xfId="18184" xr:uid="{48A64CFC-F1CE-4ABB-97E9-10727CCDFC6A}"/>
    <cellStyle name="Millares 3 3 3 4" xfId="2817" xr:uid="{BB5AA21A-ABB1-48F5-B83C-C85891BCEB13}"/>
    <cellStyle name="Millares 3 3 3 40" xfId="18623" xr:uid="{D7B2220D-8AC2-40CB-808B-030F4EA2EF1F}"/>
    <cellStyle name="Millares 3 3 3 41" xfId="19062" xr:uid="{D82AC8C1-91E3-4C78-B99D-8C03B5658CEC}"/>
    <cellStyle name="Millares 3 3 3 42" xfId="19501" xr:uid="{2DAB8A3C-D081-4D27-A6C6-6C73D9E2256E}"/>
    <cellStyle name="Millares 3 3 3 43" xfId="19940" xr:uid="{8EF9C0B3-60DC-4555-BDB0-6300FCFCCD92}"/>
    <cellStyle name="Millares 3 3 3 44" xfId="20379" xr:uid="{F7E52463-8E29-4F23-9EB7-A844E0829573}"/>
    <cellStyle name="Millares 3 3 3 45" xfId="20818" xr:uid="{4879A510-33C4-42BE-9D6F-D7FB0C440EAF}"/>
    <cellStyle name="Millares 3 3 3 46" xfId="21257" xr:uid="{99DB0A76-AEB9-4B45-B9DD-276488A34654}"/>
    <cellStyle name="Millares 3 3 3 47" xfId="21696" xr:uid="{89006D46-EBBC-41E7-8A48-8BAF463A9DDE}"/>
    <cellStyle name="Millares 3 3 3 48" xfId="22135" xr:uid="{253A0903-AA78-4DE6-9B23-EE64EED38D69}"/>
    <cellStyle name="Millares 3 3 3 49" xfId="22574" xr:uid="{1A693E5F-C110-4874-8CE3-B7972DCC6E90}"/>
    <cellStyle name="Millares 3 3 3 5" xfId="3255" xr:uid="{21D8FB18-E90C-4B4A-B379-CAA5E879F814}"/>
    <cellStyle name="Millares 3 3 3 50" xfId="23013" xr:uid="{CE298F44-B98E-471B-99DC-4DFB474F44C6}"/>
    <cellStyle name="Millares 3 3 3 51" xfId="23452" xr:uid="{168890C6-3457-4ED1-966A-FE37517F4A78}"/>
    <cellStyle name="Millares 3 3 3 52" xfId="23891" xr:uid="{828D1AD1-6334-431F-83C5-9BEFFE5001E3}"/>
    <cellStyle name="Millares 3 3 3 53" xfId="24330" xr:uid="{1F814F23-9A49-4C60-8F7F-F025C07173A2}"/>
    <cellStyle name="Millares 3 3 3 54" xfId="24769" xr:uid="{DA2702C5-F1B0-45A0-8F5A-0013B1F5AE2E}"/>
    <cellStyle name="Millares 3 3 3 55" xfId="25208" xr:uid="{26367119-EE56-45CC-8AB0-D084A96274ED}"/>
    <cellStyle name="Millares 3 3 3 56" xfId="25647" xr:uid="{294CC525-25CC-42AB-9B7C-E63A5DBC3E15}"/>
    <cellStyle name="Millares 3 3 3 57" xfId="26086" xr:uid="{107FC511-4843-4FEE-BEAB-8544FEEA4DC1}"/>
    <cellStyle name="Millares 3 3 3 58" xfId="26525" xr:uid="{7E87173D-26CF-4E59-8259-BC9BD9DF9E71}"/>
    <cellStyle name="Millares 3 3 3 59" xfId="26964" xr:uid="{96AF0F4A-FBCC-4469-8242-DC6581BE5F7D}"/>
    <cellStyle name="Millares 3 3 3 6" xfId="3695" xr:uid="{8D50E106-BD71-42A8-8E13-BA1A7B8F0240}"/>
    <cellStyle name="Millares 3 3 3 60" xfId="27403" xr:uid="{B7721EFF-055F-426E-B191-47012E6FD4F3}"/>
    <cellStyle name="Millares 3 3 3 61" xfId="27842" xr:uid="{FF8782F2-E19C-44C3-9E50-BAC73766D50B}"/>
    <cellStyle name="Millares 3 3 3 62" xfId="28281" xr:uid="{A343F2E9-E016-4BAF-80CD-1A34A9B980B9}"/>
    <cellStyle name="Millares 3 3 3 63" xfId="28720" xr:uid="{96E360D0-5A05-497D-B0E0-4C9B01C6FC11}"/>
    <cellStyle name="Millares 3 3 3 64" xfId="29159" xr:uid="{810A28B6-6479-4194-8CB4-33390038ECFE}"/>
    <cellStyle name="Millares 3 3 3 65" xfId="29598" xr:uid="{DAEED53A-DDBA-42D3-81DB-AEE8DE16FA2B}"/>
    <cellStyle name="Millares 3 3 3 66" xfId="30037" xr:uid="{D6F6A59B-218E-48F0-9ACF-EB18938F3036}"/>
    <cellStyle name="Millares 3 3 3 67" xfId="30476" xr:uid="{4B78DB15-5F5D-4570-8C18-ECB97A4D439B}"/>
    <cellStyle name="Millares 3 3 3 68" xfId="30915" xr:uid="{804D836B-D8AF-4ED3-BCB3-B5CB9D4B1ABC}"/>
    <cellStyle name="Millares 3 3 3 69" xfId="31354" xr:uid="{D3306EC1-44FD-42BA-8EB3-C2F57F205C38}"/>
    <cellStyle name="Millares 3 3 3 7" xfId="4134" xr:uid="{DA5AA6CD-D9B2-4448-B343-FC10143C6AAD}"/>
    <cellStyle name="Millares 3 3 3 70" xfId="31793" xr:uid="{776B411B-E3CD-4025-A718-57CA4B915505}"/>
    <cellStyle name="Millares 3 3 3 71" xfId="32233" xr:uid="{F41EF172-0F54-4BF4-A992-F66B29D866FC}"/>
    <cellStyle name="Millares 3 3 3 72" xfId="32672" xr:uid="{24C79A39-13DC-4290-943F-ABEEF469476B}"/>
    <cellStyle name="Millares 3 3 3 73" xfId="33111" xr:uid="{8075F268-57B8-4161-A4EB-02370ED2E788}"/>
    <cellStyle name="Millares 3 3 3 74" xfId="33550" xr:uid="{0968B41C-AC26-4EB1-AC51-E3E55AA56018}"/>
    <cellStyle name="Millares 3 3 3 75" xfId="33989" xr:uid="{445C2597-1478-4527-88BF-659A85D54019}"/>
    <cellStyle name="Millares 3 3 3 76" xfId="34428" xr:uid="{3962907C-E3F2-4669-97A9-5BB1256F6EF7}"/>
    <cellStyle name="Millares 3 3 3 77" xfId="34867" xr:uid="{E6CB8DAE-8A1E-45B7-9E16-71529BEECAE4}"/>
    <cellStyle name="Millares 3 3 3 78" xfId="35306" xr:uid="{41E73B1E-5238-4BDF-B02E-103EE92B52C4}"/>
    <cellStyle name="Millares 3 3 3 79" xfId="35745" xr:uid="{D0D23500-E2FF-448A-983C-48064B6EE8CB}"/>
    <cellStyle name="Millares 3 3 3 8" xfId="4573" xr:uid="{4BB03349-6883-4CCF-85FA-F568DDDA25AC}"/>
    <cellStyle name="Millares 3 3 3 80" xfId="36184" xr:uid="{DA31112F-7435-490E-9B03-CFC5B982623E}"/>
    <cellStyle name="Millares 3 3 3 81" xfId="36623" xr:uid="{98877510-1D8C-4E7E-AC44-578177CA1CE8}"/>
    <cellStyle name="Millares 3 3 3 82" xfId="37061" xr:uid="{EF802D2B-2562-495D-A770-927A1A084E37}"/>
    <cellStyle name="Millares 3 3 3 83" xfId="37500" xr:uid="{51F40F42-3147-4961-BF00-061EC6844C04}"/>
    <cellStyle name="Millares 3 3 3 84" xfId="37939" xr:uid="{3C927510-D116-42A6-ACC8-75794A35BEE4}"/>
    <cellStyle name="Millares 3 3 3 85" xfId="38378" xr:uid="{FB4771A6-7A1D-4744-9B65-78043599E483}"/>
    <cellStyle name="Millares 3 3 3 86" xfId="38817" xr:uid="{42740F0D-10DF-4AA8-9607-664BB81FEE04}"/>
    <cellStyle name="Millares 3 3 3 87" xfId="39256" xr:uid="{C710565C-913E-443B-A2D2-7BFAF790DC21}"/>
    <cellStyle name="Millares 3 3 3 88" xfId="39695" xr:uid="{6C7F409E-A900-44E1-AC79-C72DEC88BADA}"/>
    <cellStyle name="Millares 3 3 3 89" xfId="40135" xr:uid="{3C28CEE4-7409-4039-94C0-D0D07EFDF15F}"/>
    <cellStyle name="Millares 3 3 3 9" xfId="5012" xr:uid="{AD34EC47-1D30-4B0E-BE30-F6B8B5DF31EA}"/>
    <cellStyle name="Millares 3 3 3 90" xfId="40574" xr:uid="{D65890AF-1BB3-46A9-B436-F71A99D59CAA}"/>
    <cellStyle name="Millares 3 3 3 91" xfId="41013" xr:uid="{B0ACB263-21BA-4527-8A2A-22DBFC5D9E68}"/>
    <cellStyle name="Millares 3 3 3 92" xfId="41452" xr:uid="{4586D700-2A1B-4172-BA56-679B424B5BAB}"/>
    <cellStyle name="Millares 3 3 3 93" xfId="41891" xr:uid="{C9D8300A-9B3D-4FB9-BCFC-46863F262351}"/>
    <cellStyle name="Millares 3 3 3 94" xfId="42330" xr:uid="{D9412125-A20A-4F2F-938A-894F83FF5548}"/>
    <cellStyle name="Millares 3 3 3 95" xfId="42769" xr:uid="{B42DAAAE-8EBD-4537-A0BF-67296D8FAE5E}"/>
    <cellStyle name="Millares 3 3 3 96" xfId="43208" xr:uid="{355AFEF3-79B1-4FFD-BA38-B0AB3312689B}"/>
    <cellStyle name="Millares 3 3 3 97" xfId="43647" xr:uid="{F6220369-7119-4528-A889-2463C465A80E}"/>
    <cellStyle name="Millares 3 3 3 98" xfId="44086" xr:uid="{C9F73673-8C54-4D0F-A8C5-A73664F09496}"/>
    <cellStyle name="Millares 3 3 3 99" xfId="44525" xr:uid="{8FE7E290-69CE-4E2A-BECD-EF5627072B56}"/>
    <cellStyle name="Millares 3 3 30" xfId="13244" xr:uid="{6572B37C-3AEC-4F57-B91E-F18F36A1C52A}"/>
    <cellStyle name="Millares 3 3 31" xfId="13684" xr:uid="{25CFCBD7-D7B1-4261-9BBC-AF7F725B88ED}"/>
    <cellStyle name="Millares 3 3 32" xfId="14123" xr:uid="{F3C298BC-475A-4B85-B2B7-40D78A650F9F}"/>
    <cellStyle name="Millares 3 3 33" xfId="14562" xr:uid="{C8942BF0-CC1D-4281-A027-DC701502F0FC}"/>
    <cellStyle name="Millares 3 3 34" xfId="15001" xr:uid="{4D65C5B8-0BB2-4529-9CC4-E0F49F5C9D9D}"/>
    <cellStyle name="Millares 3 3 35" xfId="15440" xr:uid="{15BE3EFD-C090-4827-B4A3-D73C99889EF7}"/>
    <cellStyle name="Millares 3 3 36" xfId="15879" xr:uid="{D17271C0-B97A-4977-9172-607C5ED3AEB6}"/>
    <cellStyle name="Millares 3 3 37" xfId="16319" xr:uid="{FBFD1092-C2BD-4482-B409-D424265051C2}"/>
    <cellStyle name="Millares 3 3 38" xfId="16758" xr:uid="{ACED068B-E4EC-4848-922B-2864EBC61C7C}"/>
    <cellStyle name="Millares 3 3 39" xfId="17197" xr:uid="{F4E326C1-0029-4943-9578-E0071DA55EDF}"/>
    <cellStyle name="Millares 3 3 4" xfId="1246" xr:uid="{3F1F4844-ADB7-4A91-9597-931A65E745D9}"/>
    <cellStyle name="Millares 3 3 4 10" xfId="5996" xr:uid="{3E852024-BC07-45B5-B40F-E7AF3B4F7252}"/>
    <cellStyle name="Millares 3 3 4 100" xfId="45509" xr:uid="{8AF9685E-F1A2-4BCE-86A8-FDBE6F4ACB67}"/>
    <cellStyle name="Millares 3 3 4 101" xfId="45948" xr:uid="{F75A2DC5-F116-48A2-8AAD-A60A70564E82}"/>
    <cellStyle name="Millares 3 3 4 102" xfId="46387" xr:uid="{775F2A52-B534-4074-8276-1A1792B93361}"/>
    <cellStyle name="Millares 3 3 4 103" xfId="46826" xr:uid="{72597BA7-53A5-4045-913B-A5394F18A549}"/>
    <cellStyle name="Millares 3 3 4 104" xfId="47265" xr:uid="{2497FF6A-56A3-416E-9D9D-FA15C2FD3593}"/>
    <cellStyle name="Millares 3 3 4 105" xfId="47704" xr:uid="{E523F648-6121-4466-A720-7C4A59303C9E}"/>
    <cellStyle name="Millares 3 3 4 106" xfId="48143" xr:uid="{C991767C-C872-4599-82B8-95E1DD151745}"/>
    <cellStyle name="Millares 3 3 4 107" xfId="48582" xr:uid="{63C3B78D-F3B0-4039-AA9E-5319E6A09D8F}"/>
    <cellStyle name="Millares 3 3 4 108" xfId="49021" xr:uid="{839A889A-ED1A-4336-9135-389A6488AA1A}"/>
    <cellStyle name="Millares 3 3 4 109" xfId="49460" xr:uid="{423E3AD9-B04B-416A-AE80-5929246B69AA}"/>
    <cellStyle name="Millares 3 3 4 11" xfId="6435" xr:uid="{48520070-3367-4D24-A714-A3CE7F2FC5BC}"/>
    <cellStyle name="Millares 3 3 4 110" xfId="49899" xr:uid="{3188830C-DA8A-40FD-B24C-CF051C4BCEE8}"/>
    <cellStyle name="Millares 3 3 4 111" xfId="50338" xr:uid="{96B4E3B9-3E14-4E0B-8506-B0B4C193C446}"/>
    <cellStyle name="Millares 3 3 4 112" xfId="50777" xr:uid="{98359515-5B7E-41D9-8E06-4728903FD36A}"/>
    <cellStyle name="Millares 3 3 4 113" xfId="51216" xr:uid="{7B4D2557-50F5-45AD-963E-1E54C4D2BE04}"/>
    <cellStyle name="Millares 3 3 4 114" xfId="51655" xr:uid="{2408B5CB-8FF4-4065-AAA4-7C49AB806469}"/>
    <cellStyle name="Millares 3 3 4 115" xfId="52094" xr:uid="{CB4F78D6-4DB7-4982-B3A0-827F0DD5927A}"/>
    <cellStyle name="Millares 3 3 4 116" xfId="52533" xr:uid="{6EA464F4-3BFF-480E-9E09-E75E20A66A51}"/>
    <cellStyle name="Millares 3 3 4 117" xfId="52972" xr:uid="{ADCA315B-BDBC-4A04-A553-D4E582FE9AEC}"/>
    <cellStyle name="Millares 3 3 4 118" xfId="53411" xr:uid="{3F2346B1-8366-4D4C-B06E-BEF53F679F00}"/>
    <cellStyle name="Millares 3 3 4 119" xfId="53850" xr:uid="{31E342A7-39C0-488A-B6F3-AEADF9BEFBE5}"/>
    <cellStyle name="Millares 3 3 4 12" xfId="6874" xr:uid="{284B582A-7CE0-4B1F-85F2-02255F75A218}"/>
    <cellStyle name="Millares 3 3 4 120" xfId="54289" xr:uid="{AE21DC8A-F03E-467D-90C1-E3A00340DB07}"/>
    <cellStyle name="Millares 3 3 4 121" xfId="54728" xr:uid="{E210A167-C784-4E49-A5B4-05B40B241221}"/>
    <cellStyle name="Millares 3 3 4 13" xfId="7313" xr:uid="{24377CAB-204D-4ECA-9D34-598F117F5E24}"/>
    <cellStyle name="Millares 3 3 4 14" xfId="7752" xr:uid="{B95A7649-0535-45AE-9269-B42E83C1E885}"/>
    <cellStyle name="Millares 3 3 4 15" xfId="8191" xr:uid="{C87FF34D-D9DF-42E6-9DD3-C9C88D891046}"/>
    <cellStyle name="Millares 3 3 4 16" xfId="8630" xr:uid="{FE1A2419-0817-485F-B5C8-F44B65DC3905}"/>
    <cellStyle name="Millares 3 3 4 17" xfId="9069" xr:uid="{3011B24E-F606-496F-8C83-DFC696846EB4}"/>
    <cellStyle name="Millares 3 3 4 18" xfId="9508" xr:uid="{5088C409-EF33-418F-9BE6-05D6FDC66B5B}"/>
    <cellStyle name="Millares 3 3 4 19" xfId="9947" xr:uid="{23ECB51D-26AE-47B0-92A0-73CE24FF8397}"/>
    <cellStyle name="Millares 3 3 4 2" xfId="2483" xr:uid="{E46D3916-6341-42BD-9215-B95C64FF85B9}"/>
    <cellStyle name="Millares 3 3 4 20" xfId="10385" xr:uid="{3B885F32-82FE-4B8A-86DA-101F4A016204}"/>
    <cellStyle name="Millares 3 3 4 21" xfId="10824" xr:uid="{501B8A82-A172-47F1-80E5-363DAED05AD2}"/>
    <cellStyle name="Millares 3 3 4 22" xfId="11263" xr:uid="{4D060782-210B-4851-B072-C8928625DDDA}"/>
    <cellStyle name="Millares 3 3 4 23" xfId="11702" xr:uid="{AA188DF0-0635-4D2A-9442-2D482DC525DE}"/>
    <cellStyle name="Millares 3 3 4 24" xfId="12141" xr:uid="{23439E5C-0855-4212-88DD-29FF2AC510CC}"/>
    <cellStyle name="Millares 3 3 4 25" xfId="12580" xr:uid="{2CC5102F-61BC-4242-BBD4-ED1B18E90512}"/>
    <cellStyle name="Millares 3 3 4 26" xfId="13020" xr:uid="{34E72E82-4C2F-4C6B-9CA0-451B3BF621C7}"/>
    <cellStyle name="Millares 3 3 4 27" xfId="13459" xr:uid="{B84D04E2-ADBD-4180-AB4A-94390FD2E148}"/>
    <cellStyle name="Millares 3 3 4 28" xfId="13899" xr:uid="{FD2D6145-EEEF-4095-BC9A-F623BFE35DB9}"/>
    <cellStyle name="Millares 3 3 4 29" xfId="14338" xr:uid="{E022626D-6416-4946-AB39-75EFE466DDCB}"/>
    <cellStyle name="Millares 3 3 4 3" xfId="2923" xr:uid="{DF649EC3-F041-4015-843B-BC7641B96E19}"/>
    <cellStyle name="Millares 3 3 4 30" xfId="14777" xr:uid="{2B382310-BAEF-4E28-A080-391E23116F25}"/>
    <cellStyle name="Millares 3 3 4 31" xfId="15216" xr:uid="{3A3CD5DB-3D4E-406A-96BC-0012A8C1B4D2}"/>
    <cellStyle name="Millares 3 3 4 32" xfId="15655" xr:uid="{39278444-950E-444A-8240-9F5F983AA7AD}"/>
    <cellStyle name="Millares 3 3 4 33" xfId="16094" xr:uid="{A64AC56E-0E34-4A71-B26F-1BFA16EA8BE1}"/>
    <cellStyle name="Millares 3 3 4 34" xfId="16534" xr:uid="{EB286FAE-F764-42D0-B948-02B3D4B32F18}"/>
    <cellStyle name="Millares 3 3 4 35" xfId="16973" xr:uid="{72445459-9622-4360-8946-540277677D0A}"/>
    <cellStyle name="Millares 3 3 4 36" xfId="17412" xr:uid="{663F96EC-33BE-4C7C-8D7C-28FD56C851AB}"/>
    <cellStyle name="Millares 3 3 4 37" xfId="17851" xr:uid="{5EB70422-1A09-48F5-B38C-EE06EB3B64BD}"/>
    <cellStyle name="Millares 3 3 4 38" xfId="18290" xr:uid="{280A0D92-B730-4B61-8048-C99231BCEB9B}"/>
    <cellStyle name="Millares 3 3 4 39" xfId="18729" xr:uid="{373320D7-1DBB-4D0B-9741-721CA740DA69}"/>
    <cellStyle name="Millares 3 3 4 4" xfId="3361" xr:uid="{F5AC4526-F383-4B6E-BF04-F1D3A4CB870F}"/>
    <cellStyle name="Millares 3 3 4 40" xfId="19168" xr:uid="{90F35C22-EAF4-456A-8707-0D2FF3673A7A}"/>
    <cellStyle name="Millares 3 3 4 41" xfId="19607" xr:uid="{86515333-E88C-4A8E-B854-3BEDDD3822C1}"/>
    <cellStyle name="Millares 3 3 4 42" xfId="20046" xr:uid="{B3B76857-136E-4052-B573-6B17DE0F960E}"/>
    <cellStyle name="Millares 3 3 4 43" xfId="20485" xr:uid="{56B280C5-7715-4F0D-99ED-9F5E5309D1E9}"/>
    <cellStyle name="Millares 3 3 4 44" xfId="20924" xr:uid="{43CAD9A5-3E80-4783-941B-F176FE9A9883}"/>
    <cellStyle name="Millares 3 3 4 45" xfId="21363" xr:uid="{E7C69691-DD90-47C7-A159-C8DE07F8D89C}"/>
    <cellStyle name="Millares 3 3 4 46" xfId="21802" xr:uid="{1152AD38-0C93-417F-B8DB-2FC603EAAC99}"/>
    <cellStyle name="Millares 3 3 4 47" xfId="22241" xr:uid="{F66EB677-51BC-474B-9FB0-3388A0B8D5A9}"/>
    <cellStyle name="Millares 3 3 4 48" xfId="22680" xr:uid="{F386F309-7EA7-4CC5-B03B-B07744030C0F}"/>
    <cellStyle name="Millares 3 3 4 49" xfId="23119" xr:uid="{4761EEF2-A7F3-4F0A-A86B-67D1495D2C4B}"/>
    <cellStyle name="Millares 3 3 4 5" xfId="3801" xr:uid="{4813234B-D23A-4C6C-94B1-DE1867533105}"/>
    <cellStyle name="Millares 3 3 4 50" xfId="23558" xr:uid="{B788BD9A-F9A1-41C9-A34A-5ED78525B87E}"/>
    <cellStyle name="Millares 3 3 4 51" xfId="23997" xr:uid="{91897178-CFE6-4DE8-86FB-E0F2978A3882}"/>
    <cellStyle name="Millares 3 3 4 52" xfId="24436" xr:uid="{4EC87533-E0C0-4911-8006-E5DE3EF47D08}"/>
    <cellStyle name="Millares 3 3 4 53" xfId="24875" xr:uid="{1C4952EE-B87A-4E4A-A183-5E45C70699B8}"/>
    <cellStyle name="Millares 3 3 4 54" xfId="25314" xr:uid="{8579F527-4C44-4D19-A8B6-1CA84C22A554}"/>
    <cellStyle name="Millares 3 3 4 55" xfId="25753" xr:uid="{9C087B82-333C-44FE-A073-376966FFB619}"/>
    <cellStyle name="Millares 3 3 4 56" xfId="26192" xr:uid="{063ABD9F-DCA5-4941-8FD6-CCA3C8461E8E}"/>
    <cellStyle name="Millares 3 3 4 57" xfId="26631" xr:uid="{9169C66D-5DAD-449C-B0EB-259A381EA949}"/>
    <cellStyle name="Millares 3 3 4 58" xfId="27070" xr:uid="{630DD321-C478-48DF-8BC5-8E249E1F3E41}"/>
    <cellStyle name="Millares 3 3 4 59" xfId="27509" xr:uid="{6A15721D-1018-4B43-85C7-12896D549F7C}"/>
    <cellStyle name="Millares 3 3 4 6" xfId="4240" xr:uid="{B55D12F6-F6DA-4C57-8905-66DC729DE790}"/>
    <cellStyle name="Millares 3 3 4 60" xfId="27948" xr:uid="{6771DB8E-3BDE-4271-BA03-BD82A2FEE09E}"/>
    <cellStyle name="Millares 3 3 4 61" xfId="28387" xr:uid="{F2BA3286-2F44-49B0-BC1F-0DB28A00E29A}"/>
    <cellStyle name="Millares 3 3 4 62" xfId="28826" xr:uid="{39339158-7B2C-4C21-8EEF-04147DD87A2B}"/>
    <cellStyle name="Millares 3 3 4 63" xfId="29265" xr:uid="{C2FAEEEA-18BF-4D6E-95B0-A43725FB1F86}"/>
    <cellStyle name="Millares 3 3 4 64" xfId="29704" xr:uid="{F2EB0DF9-3CEA-41A4-9245-CD06A84CEE93}"/>
    <cellStyle name="Millares 3 3 4 65" xfId="30143" xr:uid="{DE40843D-BE7F-4C07-8BE1-F6EADD97822C}"/>
    <cellStyle name="Millares 3 3 4 66" xfId="30582" xr:uid="{55283928-098E-453E-AFF1-9427CE52EB10}"/>
    <cellStyle name="Millares 3 3 4 67" xfId="31021" xr:uid="{3889135F-8C01-4F9A-9FC8-3E02EA423B5D}"/>
    <cellStyle name="Millares 3 3 4 68" xfId="31460" xr:uid="{69E8675D-4FA3-4061-AF2E-CFF5B5032490}"/>
    <cellStyle name="Millares 3 3 4 69" xfId="31899" xr:uid="{D2E798C5-1218-4A91-B5A8-5CC846FBF228}"/>
    <cellStyle name="Millares 3 3 4 7" xfId="4679" xr:uid="{7F85983A-C5C4-41FA-A5E7-5D2E79988F0E}"/>
    <cellStyle name="Millares 3 3 4 70" xfId="32339" xr:uid="{6AEC6C0A-FE6E-407C-8EAD-E5F79BDC32D3}"/>
    <cellStyle name="Millares 3 3 4 71" xfId="32778" xr:uid="{ACFB30F4-3A6E-45AF-8E6E-90F140448C8A}"/>
    <cellStyle name="Millares 3 3 4 72" xfId="33217" xr:uid="{16291462-B02A-46A5-BA36-DE288A5A5693}"/>
    <cellStyle name="Millares 3 3 4 73" xfId="33656" xr:uid="{8DAC82E4-76AD-4E70-961C-41D96A34CE82}"/>
    <cellStyle name="Millares 3 3 4 74" xfId="34095" xr:uid="{8163FB23-AA3F-41D6-BC2A-248C9763FD44}"/>
    <cellStyle name="Millares 3 3 4 75" xfId="34534" xr:uid="{F1DB052B-7E6A-4C82-8E3B-FA8E9777A865}"/>
    <cellStyle name="Millares 3 3 4 76" xfId="34973" xr:uid="{E3AB7B36-5017-4A6D-A2B9-930D880218B1}"/>
    <cellStyle name="Millares 3 3 4 77" xfId="35412" xr:uid="{3FE28AD5-72EB-4B60-962F-3AD2DDDF3BB4}"/>
    <cellStyle name="Millares 3 3 4 78" xfId="35851" xr:uid="{D18A3B5B-DD84-4669-9358-5B084B138395}"/>
    <cellStyle name="Millares 3 3 4 79" xfId="36290" xr:uid="{3CB40B96-087A-4928-BBC4-F918A8A8044E}"/>
    <cellStyle name="Millares 3 3 4 8" xfId="5118" xr:uid="{1FB05C6D-BD0A-489A-A447-2579B4C2BE5F}"/>
    <cellStyle name="Millares 3 3 4 80" xfId="36729" xr:uid="{D682964F-68DF-4483-A43B-D7D2C6EA6B8C}"/>
    <cellStyle name="Millares 3 3 4 81" xfId="37167" xr:uid="{CAE56FF5-4AA4-41E5-ABF9-A1347FEBA0A5}"/>
    <cellStyle name="Millares 3 3 4 82" xfId="37606" xr:uid="{CB8358E2-DBF9-4381-AEEE-FE655DD4475B}"/>
    <cellStyle name="Millares 3 3 4 83" xfId="38045" xr:uid="{BEACB093-541D-40E3-A5AA-B1C43B5E815F}"/>
    <cellStyle name="Millares 3 3 4 84" xfId="38484" xr:uid="{24F2BB6B-FB41-442D-A023-BB7383A83717}"/>
    <cellStyle name="Millares 3 3 4 85" xfId="38923" xr:uid="{91C37C11-5C31-4F40-946B-37CEEA8FE60E}"/>
    <cellStyle name="Millares 3 3 4 86" xfId="39362" xr:uid="{6B8D2BE5-AE17-46BF-9B38-E843AD2304B4}"/>
    <cellStyle name="Millares 3 3 4 87" xfId="39801" xr:uid="{66AC8D69-5DE7-4759-85DE-05A86FB4B36E}"/>
    <cellStyle name="Millares 3 3 4 88" xfId="40241" xr:uid="{0EAE1D72-900E-49D1-A622-3A72D1E7683E}"/>
    <cellStyle name="Millares 3 3 4 89" xfId="40680" xr:uid="{201640EB-2678-439B-A9AA-63E175AD4115}"/>
    <cellStyle name="Millares 3 3 4 9" xfId="5557" xr:uid="{B028FE90-B093-4BF7-AB8C-E8A6F4EE1DF4}"/>
    <cellStyle name="Millares 3 3 4 90" xfId="41119" xr:uid="{E6B479F0-234E-4E9F-BF75-72BCAED90A6B}"/>
    <cellStyle name="Millares 3 3 4 91" xfId="41558" xr:uid="{8A7F5B2B-A334-4701-97A1-F4454A20FD77}"/>
    <cellStyle name="Millares 3 3 4 92" xfId="41997" xr:uid="{F8382653-779C-4FF2-B5E3-F51BD12770D4}"/>
    <cellStyle name="Millares 3 3 4 93" xfId="42436" xr:uid="{AEE31D21-4E37-474A-B2ED-C78B4F7E3E5D}"/>
    <cellStyle name="Millares 3 3 4 94" xfId="42875" xr:uid="{02396DA8-130C-40EF-A238-137F03C0CD64}"/>
    <cellStyle name="Millares 3 3 4 95" xfId="43314" xr:uid="{1B4CFF2E-C8D0-4DEF-A718-1750614FDCC8}"/>
    <cellStyle name="Millares 3 3 4 96" xfId="43753" xr:uid="{35BA720E-49BC-4C36-BC78-22E002B8EF62}"/>
    <cellStyle name="Millares 3 3 4 97" xfId="44192" xr:uid="{7C819AC8-9106-4AB9-A65C-871E2A648969}"/>
    <cellStyle name="Millares 3 3 4 98" xfId="44631" xr:uid="{0769DB38-F012-464F-93EC-441FB5F4235D}"/>
    <cellStyle name="Millares 3 3 4 99" xfId="45070" xr:uid="{6016A912-ED58-4CA9-AE04-58832377D2BA}"/>
    <cellStyle name="Millares 3 3 40" xfId="17636" xr:uid="{A5AC5196-A83A-42A5-9C69-A7844CDAA3AA}"/>
    <cellStyle name="Millares 3 3 41" xfId="18075" xr:uid="{5697BE5B-3ED1-4AA3-B101-33000080C7F5}"/>
    <cellStyle name="Millares 3 3 42" xfId="18514" xr:uid="{F5412E74-174D-414A-91EA-7EFE67ABFAA3}"/>
    <cellStyle name="Millares 3 3 43" xfId="18953" xr:uid="{75F7CA12-DAC8-427E-B2F9-06F055C3E5AB}"/>
    <cellStyle name="Millares 3 3 44" xfId="19392" xr:uid="{89E395A2-2B29-4C05-A29E-3943FF311669}"/>
    <cellStyle name="Millares 3 3 45" xfId="19831" xr:uid="{7E3CDCF1-0462-46FA-85A0-7CE3C40BBE90}"/>
    <cellStyle name="Millares 3 3 46" xfId="20270" xr:uid="{413A637C-D61C-4D08-8564-700301123486}"/>
    <cellStyle name="Millares 3 3 47" xfId="20709" xr:uid="{CD2F60A8-94FE-48AD-8D3B-7D0914F3A322}"/>
    <cellStyle name="Millares 3 3 48" xfId="21148" xr:uid="{7D87BB25-BD33-40E8-9683-EA378CD2B930}"/>
    <cellStyle name="Millares 3 3 49" xfId="21587" xr:uid="{4A39CF7C-4C84-4A85-B734-6F4FB679FE0E}"/>
    <cellStyle name="Millares 3 3 5" xfId="2268" xr:uid="{16766413-3542-49A1-8367-FFE9DCE9F7DC}"/>
    <cellStyle name="Millares 3 3 50" xfId="22026" xr:uid="{420B2B9A-9498-4A79-B200-3F08C66ACCE0}"/>
    <cellStyle name="Millares 3 3 51" xfId="22465" xr:uid="{6DC19A15-45AE-4137-B7BF-3F980ADFBC82}"/>
    <cellStyle name="Millares 3 3 52" xfId="22904" xr:uid="{81349112-3BA9-430A-B98B-EEDF7A6FB55D}"/>
    <cellStyle name="Millares 3 3 53" xfId="23343" xr:uid="{AC1592CB-07F9-4784-84AA-8F159628C7C5}"/>
    <cellStyle name="Millares 3 3 54" xfId="23782" xr:uid="{C3DC719B-23BF-4771-9748-41591C44E396}"/>
    <cellStyle name="Millares 3 3 55" xfId="24221" xr:uid="{1E8A758B-9F72-4AA7-B4C9-08DB665D10DB}"/>
    <cellStyle name="Millares 3 3 56" xfId="24660" xr:uid="{E4FC6F5C-5CE9-45DD-829C-26B4EA0CA3F7}"/>
    <cellStyle name="Millares 3 3 57" xfId="25099" xr:uid="{225B20A8-3834-406F-B8C3-150D93839C3C}"/>
    <cellStyle name="Millares 3 3 58" xfId="25538" xr:uid="{F8AE4B42-938E-41BE-BEF2-D451A647AED0}"/>
    <cellStyle name="Millares 3 3 59" xfId="25977" xr:uid="{1BF50CC1-316E-40AC-A2A3-AC074666DE4D}"/>
    <cellStyle name="Millares 3 3 6" xfId="2708" xr:uid="{7B6A6EAF-485D-48F5-A14C-D13682B1DB6C}"/>
    <cellStyle name="Millares 3 3 60" xfId="26416" xr:uid="{469831FB-2C97-4B1C-9E3A-A3BDCAB57B00}"/>
    <cellStyle name="Millares 3 3 61" xfId="26855" xr:uid="{917CE28B-A6C7-48EC-80AF-33D352576585}"/>
    <cellStyle name="Millares 3 3 62" xfId="27294" xr:uid="{E49C0EAB-1627-4DBA-B731-774117AC1209}"/>
    <cellStyle name="Millares 3 3 63" xfId="27733" xr:uid="{F066C3C4-E5DE-43A8-9ADB-3118667B6E4B}"/>
    <cellStyle name="Millares 3 3 64" xfId="28172" xr:uid="{283A1A86-75A8-47D8-8BC3-DC29F5B44611}"/>
    <cellStyle name="Millares 3 3 65" xfId="28611" xr:uid="{64CBC49F-5FAF-440F-881F-FF5716AE2DB6}"/>
    <cellStyle name="Millares 3 3 66" xfId="29050" xr:uid="{D728FD2C-5682-4933-A759-E492482DE95E}"/>
    <cellStyle name="Millares 3 3 67" xfId="29489" xr:uid="{95192572-AA7B-4F62-8E79-8CDFB4FFB0D9}"/>
    <cellStyle name="Millares 3 3 68" xfId="29928" xr:uid="{239926FC-CB2E-437E-AD20-3314CB2755E1}"/>
    <cellStyle name="Millares 3 3 69" xfId="30367" xr:uid="{B10E7ADF-D648-485D-9057-436990ECF8CB}"/>
    <cellStyle name="Millares 3 3 7" xfId="3146" xr:uid="{A0B6EEFD-B699-4BB3-B2E6-E19360B2A81D}"/>
    <cellStyle name="Millares 3 3 70" xfId="30806" xr:uid="{D86E768A-9E55-4370-8141-8853B083C4E3}"/>
    <cellStyle name="Millares 3 3 71" xfId="31245" xr:uid="{BF097C50-6489-44BC-9E4B-7A1F110D557F}"/>
    <cellStyle name="Millares 3 3 72" xfId="31684" xr:uid="{3AAC69F2-EB02-4E75-BC1B-51B907A66E7F}"/>
    <cellStyle name="Millares 3 3 73" xfId="32124" xr:uid="{A24BCE83-1C4C-4D67-A142-E61285EE749B}"/>
    <cellStyle name="Millares 3 3 74" xfId="32563" xr:uid="{E698479B-4EB1-458D-A715-0161EFB3340F}"/>
    <cellStyle name="Millares 3 3 75" xfId="33002" xr:uid="{03D9D730-F559-4FC5-B7FD-9E26B9A80113}"/>
    <cellStyle name="Millares 3 3 76" xfId="33441" xr:uid="{44794F28-3497-4225-BDA8-82777C9CED1D}"/>
    <cellStyle name="Millares 3 3 77" xfId="33880" xr:uid="{D5BE3CE6-15DF-4867-B0C7-68AADD064635}"/>
    <cellStyle name="Millares 3 3 78" xfId="34319" xr:uid="{5A3F2382-46E7-43AF-BE49-75BF2D29090D}"/>
    <cellStyle name="Millares 3 3 79" xfId="34758" xr:uid="{FDEC899D-CA64-4D56-8BB7-CFD5FD6EAA18}"/>
    <cellStyle name="Millares 3 3 8" xfId="3586" xr:uid="{75AB94D2-8F52-4242-AC2B-ADDDB696092D}"/>
    <cellStyle name="Millares 3 3 80" xfId="35197" xr:uid="{6D0EC8CC-45D3-45EF-AEB5-E09621EEE352}"/>
    <cellStyle name="Millares 3 3 81" xfId="35636" xr:uid="{79BAB3F9-8851-4E36-A839-1AA92A76958A}"/>
    <cellStyle name="Millares 3 3 82" xfId="36075" xr:uid="{65F0EB73-F1CC-43A5-8122-AB82A61C17D1}"/>
    <cellStyle name="Millares 3 3 83" xfId="36514" xr:uid="{6B6E97A4-6C6C-4DC8-8750-83036940F70E}"/>
    <cellStyle name="Millares 3 3 84" xfId="36952" xr:uid="{2ABC361B-C727-48D2-9A88-F4750BB69852}"/>
    <cellStyle name="Millares 3 3 85" xfId="37391" xr:uid="{69296BB5-1802-466D-9E6E-A32F041F1B73}"/>
    <cellStyle name="Millares 3 3 86" xfId="37830" xr:uid="{7D989233-1F2C-42EB-9446-24939B3E21F7}"/>
    <cellStyle name="Millares 3 3 87" xfId="38269" xr:uid="{EF838AC3-8BE9-4FA4-9517-6A0321F49BDA}"/>
    <cellStyle name="Millares 3 3 88" xfId="38708" xr:uid="{B26CF877-E621-450C-A778-26F29785A981}"/>
    <cellStyle name="Millares 3 3 89" xfId="39147" xr:uid="{1CEE6A86-DF57-4ECE-8A46-5C6D2D23465C}"/>
    <cellStyle name="Millares 3 3 9" xfId="4025" xr:uid="{80564B99-BEC4-49CD-8E19-A351E53FF834}"/>
    <cellStyle name="Millares 3 3 90" xfId="39586" xr:uid="{21C30B26-5583-49B9-9936-CFEAD7CA779D}"/>
    <cellStyle name="Millares 3 3 91" xfId="40026" xr:uid="{0572C82E-CD76-4C30-BAAA-BA52AAFD76E6}"/>
    <cellStyle name="Millares 3 3 92" xfId="40465" xr:uid="{1EDA4AF5-B2D0-4435-A997-D4E2F453128D}"/>
    <cellStyle name="Millares 3 3 93" xfId="40904" xr:uid="{B0BB2F4F-556E-491A-B799-AD0EFF03549E}"/>
    <cellStyle name="Millares 3 3 94" xfId="41343" xr:uid="{CB45B2AE-C530-428C-A592-1AD250610B91}"/>
    <cellStyle name="Millares 3 3 95" xfId="41782" xr:uid="{E8EBE769-8D68-4AFF-8B90-08B23CAB30DC}"/>
    <cellStyle name="Millares 3 3 96" xfId="42221" xr:uid="{879B957B-BEE8-4A14-9525-292F81D909F7}"/>
    <cellStyle name="Millares 3 3 97" xfId="42660" xr:uid="{300F43FD-8678-4B0E-AD39-FE1E81D47159}"/>
    <cellStyle name="Millares 3 3 98" xfId="43099" xr:uid="{89B3844A-ED3C-4A47-9AC5-5AD5F904A17C}"/>
    <cellStyle name="Millares 3 3 99" xfId="43538" xr:uid="{7F4B1C7C-EDEE-4AE7-B1A0-9E799940BFD3}"/>
    <cellStyle name="Millares 3 30" xfId="10595" xr:uid="{01DF7E47-508C-40E1-9845-ADC8D7124061}"/>
    <cellStyle name="Millares 3 31" xfId="11034" xr:uid="{2FEBF35A-FE82-4E03-9B0D-295F3E35157A}"/>
    <cellStyle name="Millares 3 32" xfId="11473" xr:uid="{65A2DF9A-24E9-4FEF-9F61-8DDF9D9A93C5}"/>
    <cellStyle name="Millares 3 33" xfId="11912" xr:uid="{68F4E8D5-C700-4B78-ADD9-65FE88E08C62}"/>
    <cellStyle name="Millares 3 34" xfId="12351" xr:uid="{6F28CB15-B013-4FD4-B563-A70F4D8C21AE}"/>
    <cellStyle name="Millares 3 35" xfId="12791" xr:uid="{D7A62E4D-3FB1-4EC9-A8BA-3FA1233570E8}"/>
    <cellStyle name="Millares 3 36" xfId="13230" xr:uid="{73B08ACE-4856-40C4-9E0A-1D1511BAF10A}"/>
    <cellStyle name="Millares 3 37" xfId="13670" xr:uid="{3BE94957-27D4-400F-B4F5-26CDE4C49E1E}"/>
    <cellStyle name="Millares 3 38" xfId="14109" xr:uid="{D95FDF10-72EB-4F00-B260-8F4993F8DE51}"/>
    <cellStyle name="Millares 3 39" xfId="14548" xr:uid="{EC55BC9D-6A97-42C1-808A-02490EE9B6E1}"/>
    <cellStyle name="Millares 3 4" xfId="249" xr:uid="{CDFD3C32-F4C1-4107-828E-58972C14D7F3}"/>
    <cellStyle name="Millares 3 4 10" xfId="4474" xr:uid="{3A19C015-5FCD-4368-8073-55DF8193748A}"/>
    <cellStyle name="Millares 3 4 100" xfId="43987" xr:uid="{15ABAF51-D6ED-495A-951F-1355CAEBD1D7}"/>
    <cellStyle name="Millares 3 4 101" xfId="44426" xr:uid="{34856482-AE6A-43A6-B778-6A0DDA12ECE1}"/>
    <cellStyle name="Millares 3 4 102" xfId="44865" xr:uid="{AF5C8BDE-C8DB-4CB7-859E-21B192F6A8B2}"/>
    <cellStyle name="Millares 3 4 103" xfId="45304" xr:uid="{37162F1C-7843-4690-9240-206A902B529B}"/>
    <cellStyle name="Millares 3 4 104" xfId="45743" xr:uid="{14628B98-F054-43FC-83B0-BE959B226EDD}"/>
    <cellStyle name="Millares 3 4 105" xfId="46182" xr:uid="{F75BF27F-EE23-4EE1-BB6C-2F746C7DDB59}"/>
    <cellStyle name="Millares 3 4 106" xfId="46621" xr:uid="{DF59D156-9A1B-475A-A49A-39858B13D7AF}"/>
    <cellStyle name="Millares 3 4 107" xfId="47060" xr:uid="{DA880B72-1084-4A79-9FB0-344A5E0993EC}"/>
    <cellStyle name="Millares 3 4 108" xfId="47499" xr:uid="{CE845EFD-4B28-40FE-BF93-5F8C980364C5}"/>
    <cellStyle name="Millares 3 4 109" xfId="47938" xr:uid="{C7B4BD03-4DDB-4329-A5D2-1CCCD8AFC384}"/>
    <cellStyle name="Millares 3 4 11" xfId="4913" xr:uid="{87FC272E-BEFE-425C-ADD0-C8EAEC77200C}"/>
    <cellStyle name="Millares 3 4 110" xfId="48377" xr:uid="{2A0274E7-BE14-4B2C-A92E-A4B7A80DC224}"/>
    <cellStyle name="Millares 3 4 111" xfId="48816" xr:uid="{C0097265-9F5C-4DE2-A2AA-36C602869A87}"/>
    <cellStyle name="Millares 3 4 112" xfId="49255" xr:uid="{D514A9B1-6DE9-4D06-92CE-BA6EFAB81967}"/>
    <cellStyle name="Millares 3 4 113" xfId="49694" xr:uid="{26DAE607-3A5D-4BC2-9D06-BFD0A4E3BA94}"/>
    <cellStyle name="Millares 3 4 114" xfId="50133" xr:uid="{A28852DD-07E6-4393-AF7B-05D3C62C9562}"/>
    <cellStyle name="Millares 3 4 115" xfId="50572" xr:uid="{9286E2F2-7F0C-4C5C-B3EB-6D77244548EF}"/>
    <cellStyle name="Millares 3 4 116" xfId="51011" xr:uid="{363FECE9-ECF0-4768-9D36-1F62040FA8D1}"/>
    <cellStyle name="Millares 3 4 117" xfId="51450" xr:uid="{87981BF3-33C8-40A6-A01E-392B1F8C99FF}"/>
    <cellStyle name="Millares 3 4 118" xfId="51889" xr:uid="{E8CA4376-BB28-4646-BF60-2157ED1211DD}"/>
    <cellStyle name="Millares 3 4 119" xfId="52328" xr:uid="{791E9F01-449B-47AA-9E91-3A3FE2B03FBD}"/>
    <cellStyle name="Millares 3 4 12" xfId="5352" xr:uid="{C3103C19-C20A-4E36-9ED9-BB6D04563994}"/>
    <cellStyle name="Millares 3 4 120" xfId="52767" xr:uid="{338E5089-B952-41CB-88AA-A29676F11A07}"/>
    <cellStyle name="Millares 3 4 121" xfId="53206" xr:uid="{FC9613C2-0267-45AC-95FF-30491080766A}"/>
    <cellStyle name="Millares 3 4 122" xfId="53645" xr:uid="{2F125BC1-EDE0-48BF-86D2-2021B8A8162B}"/>
    <cellStyle name="Millares 3 4 123" xfId="54084" xr:uid="{E42FD244-FE4E-46F0-A569-088960E86938}"/>
    <cellStyle name="Millares 3 4 124" xfId="54523" xr:uid="{D52A299E-56BC-444E-AB6B-10E63EBD9200}"/>
    <cellStyle name="Millares 3 4 13" xfId="5791" xr:uid="{D89B2A75-4232-4147-9554-CC8F4BAFA7EF}"/>
    <cellStyle name="Millares 3 4 14" xfId="6230" xr:uid="{1830126F-BCBC-4ACC-BC92-B27C1EA359C8}"/>
    <cellStyle name="Millares 3 4 15" xfId="6669" xr:uid="{40537F8B-52C7-4DD0-A365-AA52AE5217AC}"/>
    <cellStyle name="Millares 3 4 16" xfId="7108" xr:uid="{95747BAD-F44F-409B-8A62-628AD80222E6}"/>
    <cellStyle name="Millares 3 4 17" xfId="7547" xr:uid="{FB0319F8-A25F-4C47-AF84-09DAC18363F8}"/>
    <cellStyle name="Millares 3 4 18" xfId="7986" xr:uid="{19398289-3EBF-4BC4-8CED-117C8C860CC3}"/>
    <cellStyle name="Millares 3 4 19" xfId="8425" xr:uid="{E8181371-9C1D-47F8-BAFA-7A12EF7EA538}"/>
    <cellStyle name="Millares 3 4 2" xfId="459" xr:uid="{FACFFC78-4179-4AC5-84E5-2001F96DD882}"/>
    <cellStyle name="Millares 3 4 2 10" xfId="4957" xr:uid="{6A9FF2BD-5A56-497B-B9E1-7668008EFF1A}"/>
    <cellStyle name="Millares 3 4 2 100" xfId="44470" xr:uid="{CDC6C71E-EE9A-4BD0-A875-084DE3B864AD}"/>
    <cellStyle name="Millares 3 4 2 101" xfId="44909" xr:uid="{46F97457-D17A-4E3D-9309-DA223DCAC975}"/>
    <cellStyle name="Millares 3 4 2 102" xfId="45348" xr:uid="{D6797540-20AA-4A25-92A0-B3C2E4AA83F0}"/>
    <cellStyle name="Millares 3 4 2 103" xfId="45787" xr:uid="{A802D292-EED9-4AFE-B905-0F4869DD5194}"/>
    <cellStyle name="Millares 3 4 2 104" xfId="46226" xr:uid="{796C49DC-AC35-4545-B026-8F840A1A2E47}"/>
    <cellStyle name="Millares 3 4 2 105" xfId="46665" xr:uid="{D8AB1032-F865-44BC-9533-8D51F7D3466D}"/>
    <cellStyle name="Millares 3 4 2 106" xfId="47104" xr:uid="{3F116FC9-571F-45EC-8888-322AFE72B856}"/>
    <cellStyle name="Millares 3 4 2 107" xfId="47543" xr:uid="{FC28F087-594C-43FF-97E4-38AEFB2E56AD}"/>
    <cellStyle name="Millares 3 4 2 108" xfId="47982" xr:uid="{EE6EB101-7D8B-410F-9282-1FF77EE1EF25}"/>
    <cellStyle name="Millares 3 4 2 109" xfId="48421" xr:uid="{95D13BD2-1C75-44E9-A73C-439382351CA2}"/>
    <cellStyle name="Millares 3 4 2 11" xfId="5396" xr:uid="{F93DB29A-C674-4B95-833D-3A366C0C8AC1}"/>
    <cellStyle name="Millares 3 4 2 110" xfId="48860" xr:uid="{F39754FF-4F4F-4F1C-8E73-8197309914C2}"/>
    <cellStyle name="Millares 3 4 2 111" xfId="49299" xr:uid="{B8E2D12F-1AC6-413F-A682-0ABC61693B68}"/>
    <cellStyle name="Millares 3 4 2 112" xfId="49738" xr:uid="{BC7917A2-6DCA-4966-8624-1186F11D547E}"/>
    <cellStyle name="Millares 3 4 2 113" xfId="50177" xr:uid="{9E1E33A0-AEB3-4DD9-A517-D3C98F71AC9D}"/>
    <cellStyle name="Millares 3 4 2 114" xfId="50616" xr:uid="{A37EB086-433F-44F7-8909-CD9160B13301}"/>
    <cellStyle name="Millares 3 4 2 115" xfId="51055" xr:uid="{4F596561-0DF3-4B84-81EB-0C666F4F020D}"/>
    <cellStyle name="Millares 3 4 2 116" xfId="51494" xr:uid="{2C668492-13F4-49BB-8526-CE58C0D35F78}"/>
    <cellStyle name="Millares 3 4 2 117" xfId="51933" xr:uid="{A74AAFEB-521E-44FC-A377-45AAF89E84EA}"/>
    <cellStyle name="Millares 3 4 2 118" xfId="52372" xr:uid="{5728A86D-9433-4EF5-B070-DC0CDD3D8F97}"/>
    <cellStyle name="Millares 3 4 2 119" xfId="52811" xr:uid="{C306C10D-F120-4593-AD2A-2E989389C2E2}"/>
    <cellStyle name="Millares 3 4 2 12" xfId="5835" xr:uid="{C979E091-F6B9-4448-A30B-490FB163B462}"/>
    <cellStyle name="Millares 3 4 2 120" xfId="53250" xr:uid="{368DFDAA-5D82-4D33-B93D-F4BF92160743}"/>
    <cellStyle name="Millares 3 4 2 121" xfId="53689" xr:uid="{E31D702D-8B1B-4E04-993B-06669E991E66}"/>
    <cellStyle name="Millares 3 4 2 122" xfId="54128" xr:uid="{2959F02D-17E4-4E6E-96DF-4A7514704460}"/>
    <cellStyle name="Millares 3 4 2 123" xfId="54567" xr:uid="{72EDEA98-450E-4C62-AEDB-9C50BFEE28DD}"/>
    <cellStyle name="Millares 3 4 2 13" xfId="6274" xr:uid="{66A914FB-0F0A-43A1-A658-93D97BFDCEFB}"/>
    <cellStyle name="Millares 3 4 2 14" xfId="6713" xr:uid="{A2DD49B1-5075-486A-8A30-D179700CAB6D}"/>
    <cellStyle name="Millares 3 4 2 15" xfId="7152" xr:uid="{3271E3A4-DD64-4511-95D6-25FA4E648644}"/>
    <cellStyle name="Millares 3 4 2 16" xfId="7591" xr:uid="{C117C14F-59F0-4D05-9CEB-E180478C7323}"/>
    <cellStyle name="Millares 3 4 2 17" xfId="8030" xr:uid="{8C344829-F4A3-4CE8-8870-935FCDDC9F99}"/>
    <cellStyle name="Millares 3 4 2 18" xfId="8469" xr:uid="{4F78EABA-888A-472A-B029-67C13C050280}"/>
    <cellStyle name="Millares 3 4 2 19" xfId="8908" xr:uid="{E7D82C28-C67A-4CAD-B15F-6E1C488BC8DA}"/>
    <cellStyle name="Millares 3 4 2 2" xfId="980" xr:uid="{109E9D7F-B36F-435E-85CD-624033943735}"/>
    <cellStyle name="Millares 3 4 2 2 10" xfId="5502" xr:uid="{C8BFD609-99D9-40EE-B72F-6881CC18C6B9}"/>
    <cellStyle name="Millares 3 4 2 2 100" xfId="45015" xr:uid="{2A605540-027D-4F42-890E-518D6A5C4E7F}"/>
    <cellStyle name="Millares 3 4 2 2 101" xfId="45454" xr:uid="{AA043B5F-5678-489E-8B19-091C9CCAD5AA}"/>
    <cellStyle name="Millares 3 4 2 2 102" xfId="45893" xr:uid="{3654DEEF-2014-4F26-AE88-AC5F6AF15B22}"/>
    <cellStyle name="Millares 3 4 2 2 103" xfId="46332" xr:uid="{9F067FF0-104C-4A6A-A63F-04B6F695FDEB}"/>
    <cellStyle name="Millares 3 4 2 2 104" xfId="46771" xr:uid="{EA31EED1-BE37-4714-AC46-C864DF09C484}"/>
    <cellStyle name="Millares 3 4 2 2 105" xfId="47210" xr:uid="{1C673601-A325-48BE-8333-FF3DECE2CEE5}"/>
    <cellStyle name="Millares 3 4 2 2 106" xfId="47649" xr:uid="{65DAE8F6-8706-425D-A252-2952DB3A8B5B}"/>
    <cellStyle name="Millares 3 4 2 2 107" xfId="48088" xr:uid="{D7956E36-66C0-4BDC-97AE-0F60C19977AF}"/>
    <cellStyle name="Millares 3 4 2 2 108" xfId="48527" xr:uid="{1ACFF8A4-4843-4D1C-BE0A-EBF3998E88EE}"/>
    <cellStyle name="Millares 3 4 2 2 109" xfId="48966" xr:uid="{706ABD39-4BF0-491B-9614-373CE3132CBF}"/>
    <cellStyle name="Millares 3 4 2 2 11" xfId="5941" xr:uid="{C02CBCDC-267C-4C6D-8EFA-5314A629C51E}"/>
    <cellStyle name="Millares 3 4 2 2 110" xfId="49405" xr:uid="{92AE2BFE-DEA8-4447-90EA-C04839EFEDC4}"/>
    <cellStyle name="Millares 3 4 2 2 111" xfId="49844" xr:uid="{65A2C66A-E590-48C6-B3FD-16354803E2EC}"/>
    <cellStyle name="Millares 3 4 2 2 112" xfId="50283" xr:uid="{89C98D89-D6CA-4373-9F0F-F2276C41E7D4}"/>
    <cellStyle name="Millares 3 4 2 2 113" xfId="50722" xr:uid="{65491EFD-2EA7-4719-87D0-631AF924FF8F}"/>
    <cellStyle name="Millares 3 4 2 2 114" xfId="51161" xr:uid="{20443191-3D14-4AC6-B897-BD5AD92F4458}"/>
    <cellStyle name="Millares 3 4 2 2 115" xfId="51600" xr:uid="{19FAA13A-1F1A-4147-9B06-1E9CF5A958EB}"/>
    <cellStyle name="Millares 3 4 2 2 116" xfId="52039" xr:uid="{CFFBEC23-71FC-41AD-9C7E-DBF219482631}"/>
    <cellStyle name="Millares 3 4 2 2 117" xfId="52478" xr:uid="{AB2125DE-1C99-4C12-B147-2EEEB6B7FFCD}"/>
    <cellStyle name="Millares 3 4 2 2 118" xfId="52917" xr:uid="{C4DE910F-EFA2-44F8-AE59-74A06C23DB5A}"/>
    <cellStyle name="Millares 3 4 2 2 119" xfId="53356" xr:uid="{BA1E5F23-2EF6-494B-8610-8A94E266BFB6}"/>
    <cellStyle name="Millares 3 4 2 2 12" xfId="6380" xr:uid="{88346580-B3BE-4C69-9E2A-8D56E0955D21}"/>
    <cellStyle name="Millares 3 4 2 2 120" xfId="53795" xr:uid="{DA9ADE57-E7E4-4462-AACE-41B23EDAB484}"/>
    <cellStyle name="Millares 3 4 2 2 121" xfId="54234" xr:uid="{6DC90A9F-2763-4958-B16E-84E6247F3075}"/>
    <cellStyle name="Millares 3 4 2 2 122" xfId="54673" xr:uid="{7398D6A0-D4E4-46EA-B332-ABB087413D8A}"/>
    <cellStyle name="Millares 3 4 2 2 13" xfId="6819" xr:uid="{DF11CB89-8C13-48E7-9F56-AE799F250B7A}"/>
    <cellStyle name="Millares 3 4 2 2 14" xfId="7258" xr:uid="{D4433CDC-3E8C-4398-84EA-45E7C06CF35F}"/>
    <cellStyle name="Millares 3 4 2 2 15" xfId="7697" xr:uid="{4B5640FD-8DCE-4FF5-9C29-424B2F2A2C27}"/>
    <cellStyle name="Millares 3 4 2 2 16" xfId="8136" xr:uid="{DEAFEC21-3CF6-4CA3-8A98-DFEB5416A746}"/>
    <cellStyle name="Millares 3 4 2 2 17" xfId="8575" xr:uid="{B268F873-3EDB-4BFF-B1C3-7C3A400B233D}"/>
    <cellStyle name="Millares 3 4 2 2 18" xfId="9014" xr:uid="{D71E4865-05A4-4983-9CE6-0931D7A0DA7D}"/>
    <cellStyle name="Millares 3 4 2 2 19" xfId="9453" xr:uid="{2FDA3650-5FF4-40A9-AEFA-5B27C51E0427}"/>
    <cellStyle name="Millares 3 4 2 2 2" xfId="2021" xr:uid="{9324B7AF-FEB3-4B5B-8B0B-94A2B2962E57}"/>
    <cellStyle name="Millares 3 4 2 2 2 10" xfId="6153" xr:uid="{8F19C489-6809-4EA7-8A22-81A8B051A18A}"/>
    <cellStyle name="Millares 3 4 2 2 2 100" xfId="45666" xr:uid="{2A9C3043-3BA2-470B-805E-EE53AAA5F303}"/>
    <cellStyle name="Millares 3 4 2 2 2 101" xfId="46105" xr:uid="{361606F0-E158-4B9D-97FC-0ED20A07BBAA}"/>
    <cellStyle name="Millares 3 4 2 2 2 102" xfId="46544" xr:uid="{7C43D280-D18F-433F-BEA2-D141321728A6}"/>
    <cellStyle name="Millares 3 4 2 2 2 103" xfId="46983" xr:uid="{238D2DF3-9D22-4546-996A-31801566B57A}"/>
    <cellStyle name="Millares 3 4 2 2 2 104" xfId="47422" xr:uid="{4C947A9C-A1ED-4D5E-A6F0-18B1ABDE071B}"/>
    <cellStyle name="Millares 3 4 2 2 2 105" xfId="47861" xr:uid="{736B2642-380D-4292-8C31-CE55206F228B}"/>
    <cellStyle name="Millares 3 4 2 2 2 106" xfId="48300" xr:uid="{8D4388E5-065E-49F3-BF18-42DBEF6806E6}"/>
    <cellStyle name="Millares 3 4 2 2 2 107" xfId="48739" xr:uid="{2E237B38-FE98-4A53-9A3A-4797A2985437}"/>
    <cellStyle name="Millares 3 4 2 2 2 108" xfId="49178" xr:uid="{3A11AB19-55E2-4E55-BCD4-7A8D954EC92A}"/>
    <cellStyle name="Millares 3 4 2 2 2 109" xfId="49617" xr:uid="{42D6A87F-48AE-49C5-97C6-5A4F18D3C93C}"/>
    <cellStyle name="Millares 3 4 2 2 2 11" xfId="6592" xr:uid="{40563CC0-09DE-43EE-B203-41CDFA7A3575}"/>
    <cellStyle name="Millares 3 4 2 2 2 110" xfId="50056" xr:uid="{31D79EA1-49ED-4EAC-8340-95DD01ED7123}"/>
    <cellStyle name="Millares 3 4 2 2 2 111" xfId="50495" xr:uid="{C597718A-2ECC-4A45-B4BA-F304EA2808CF}"/>
    <cellStyle name="Millares 3 4 2 2 2 112" xfId="50934" xr:uid="{59D70F00-4E76-4548-8C25-0E3949750A46}"/>
    <cellStyle name="Millares 3 4 2 2 2 113" xfId="51373" xr:uid="{1304F5A2-29C5-4C4E-ABAA-52BF5C207AF0}"/>
    <cellStyle name="Millares 3 4 2 2 2 114" xfId="51812" xr:uid="{E9334522-F6BF-46D4-BDA7-78BD9D0C6ECE}"/>
    <cellStyle name="Millares 3 4 2 2 2 115" xfId="52251" xr:uid="{B41BD580-DF77-47A9-A644-F12365376522}"/>
    <cellStyle name="Millares 3 4 2 2 2 116" xfId="52690" xr:uid="{31486732-2F92-424F-9617-F2A4E4140DAD}"/>
    <cellStyle name="Millares 3 4 2 2 2 117" xfId="53129" xr:uid="{3AE22856-095A-414C-9491-929C3E719024}"/>
    <cellStyle name="Millares 3 4 2 2 2 118" xfId="53568" xr:uid="{950CDD0F-E151-43C6-82D6-E26B62D63320}"/>
    <cellStyle name="Millares 3 4 2 2 2 119" xfId="54007" xr:uid="{0C2EE6B4-795E-4FA9-9B13-9F92219BEF78}"/>
    <cellStyle name="Millares 3 4 2 2 2 12" xfId="7031" xr:uid="{183673BA-9997-4D6D-8C62-51B1969E369C}"/>
    <cellStyle name="Millares 3 4 2 2 2 120" xfId="54446" xr:uid="{804C6ADD-30A3-4792-B146-2E9C9B12E058}"/>
    <cellStyle name="Millares 3 4 2 2 2 121" xfId="54885" xr:uid="{DF8C6CF9-336C-44A1-9ECB-2CC057EA184A}"/>
    <cellStyle name="Millares 3 4 2 2 2 13" xfId="7470" xr:uid="{F53B7EB8-7705-4AA8-9689-1DA68D5CAFB2}"/>
    <cellStyle name="Millares 3 4 2 2 2 14" xfId="7909" xr:uid="{A00EC80B-DC45-4A32-BA84-6A82E1A7288C}"/>
    <cellStyle name="Millares 3 4 2 2 2 15" xfId="8348" xr:uid="{7BEADA14-2BF0-4EA9-AEAA-A4FB698BA84D}"/>
    <cellStyle name="Millares 3 4 2 2 2 16" xfId="8787" xr:uid="{7C2FF5E7-3DCA-49C9-B85A-F4E8D80A3422}"/>
    <cellStyle name="Millares 3 4 2 2 2 17" xfId="9226" xr:uid="{63B310E0-57A0-4B33-8916-37FA044ACE21}"/>
    <cellStyle name="Millares 3 4 2 2 2 18" xfId="9665" xr:uid="{80F22C7C-216B-4FAB-AA95-0706364BBC52}"/>
    <cellStyle name="Millares 3 4 2 2 2 19" xfId="10104" xr:uid="{78CE0481-5942-4130-A3A3-F9CA09123C20}"/>
    <cellStyle name="Millares 3 4 2 2 2 2" xfId="2641" xr:uid="{F6C6F2D6-0C84-4E24-9EF1-795907BC2122}"/>
    <cellStyle name="Millares 3 4 2 2 2 20" xfId="10542" xr:uid="{1D4B9FEE-525B-485C-8F2A-51133B157D96}"/>
    <cellStyle name="Millares 3 4 2 2 2 21" xfId="10981" xr:uid="{433EBB30-E9A5-4E27-BEBD-C03CFB7BC394}"/>
    <cellStyle name="Millares 3 4 2 2 2 22" xfId="11420" xr:uid="{1D255CAB-9071-484A-AB54-D2F0B14D8827}"/>
    <cellStyle name="Millares 3 4 2 2 2 23" xfId="11859" xr:uid="{308E718B-78C6-44EF-B61A-6DBA833610B2}"/>
    <cellStyle name="Millares 3 4 2 2 2 24" xfId="12298" xr:uid="{4CF630BA-61A5-4DFC-9B85-98EA604F379A}"/>
    <cellStyle name="Millares 3 4 2 2 2 25" xfId="12738" xr:uid="{5315E0A7-007E-4D27-A967-DC5A10813DE4}"/>
    <cellStyle name="Millares 3 4 2 2 2 26" xfId="13177" xr:uid="{B4AA840F-741A-40A8-AA7B-11E2251B1999}"/>
    <cellStyle name="Millares 3 4 2 2 2 27" xfId="13617" xr:uid="{B727BBD1-B073-4F15-A5AA-3814E9BFC046}"/>
    <cellStyle name="Millares 3 4 2 2 2 28" xfId="14056" xr:uid="{C5502002-D65F-4E52-AA56-9ABB7D2FFFB0}"/>
    <cellStyle name="Millares 3 4 2 2 2 29" xfId="14495" xr:uid="{135C1D17-E630-4FD1-81C7-F0CC09D65244}"/>
    <cellStyle name="Millares 3 4 2 2 2 3" xfId="3080" xr:uid="{9686E585-8DDB-4CF4-BB57-178C7423AB99}"/>
    <cellStyle name="Millares 3 4 2 2 2 30" xfId="14934" xr:uid="{E0DE50C0-7F3A-4E16-8938-FB4F707CE6A0}"/>
    <cellStyle name="Millares 3 4 2 2 2 31" xfId="15373" xr:uid="{9F8790A9-2229-451D-A123-5B7954760E4C}"/>
    <cellStyle name="Millares 3 4 2 2 2 32" xfId="15812" xr:uid="{E4AA5313-4DF0-49D0-87D7-D533A8494E96}"/>
    <cellStyle name="Millares 3 4 2 2 2 33" xfId="16252" xr:uid="{9C30395B-8963-4562-88CC-68DBCE7FB0F3}"/>
    <cellStyle name="Millares 3 4 2 2 2 34" xfId="16691" xr:uid="{4EE71E4E-2020-4294-ACF3-0E1C1BFBF432}"/>
    <cellStyle name="Millares 3 4 2 2 2 35" xfId="17130" xr:uid="{87BFE9AF-A9EF-4416-84D3-8827B937BA93}"/>
    <cellStyle name="Millares 3 4 2 2 2 36" xfId="17569" xr:uid="{0B195113-7D00-48B3-8877-4B09190CF2D8}"/>
    <cellStyle name="Millares 3 4 2 2 2 37" xfId="18008" xr:uid="{C7267108-038D-4B80-AB03-A0E0F5DB11F9}"/>
    <cellStyle name="Millares 3 4 2 2 2 38" xfId="18447" xr:uid="{510DF9FE-7137-4BE5-BDE9-0D9BE025C04B}"/>
    <cellStyle name="Millares 3 4 2 2 2 39" xfId="18886" xr:uid="{DE487BB1-153F-44C4-AF2A-699AC0E6DD9A}"/>
    <cellStyle name="Millares 3 4 2 2 2 4" xfId="3518" xr:uid="{124E0480-204D-44F7-9D94-6A065D799F92}"/>
    <cellStyle name="Millares 3 4 2 2 2 40" xfId="19325" xr:uid="{5AB8156B-7C9A-4CC7-B49A-E14D0B7328FF}"/>
    <cellStyle name="Millares 3 4 2 2 2 41" xfId="19764" xr:uid="{B3B59267-0A27-4251-91AC-57D381B8099D}"/>
    <cellStyle name="Millares 3 4 2 2 2 42" xfId="20203" xr:uid="{15D3A9CC-05DF-40CF-A2E0-88032CE82110}"/>
    <cellStyle name="Millares 3 4 2 2 2 43" xfId="20642" xr:uid="{21C49DE4-62E3-4AF8-BC1F-7E243E22AF74}"/>
    <cellStyle name="Millares 3 4 2 2 2 44" xfId="21081" xr:uid="{78D8B308-EACA-46C2-9305-185169919A82}"/>
    <cellStyle name="Millares 3 4 2 2 2 45" xfId="21520" xr:uid="{B25A127E-0EC4-415E-9DE2-796C9F78E434}"/>
    <cellStyle name="Millares 3 4 2 2 2 46" xfId="21959" xr:uid="{E17E2A93-D7B5-4D95-AB06-A1DC35270941}"/>
    <cellStyle name="Millares 3 4 2 2 2 47" xfId="22398" xr:uid="{26E3A7D5-0652-4A8D-A3D4-C3BF7A33EAC7}"/>
    <cellStyle name="Millares 3 4 2 2 2 48" xfId="22837" xr:uid="{0A11A011-6CEB-4379-A167-3B3F2C25EDC5}"/>
    <cellStyle name="Millares 3 4 2 2 2 49" xfId="23276" xr:uid="{63070B64-669E-44AE-8CCC-35FC5BD4E26B}"/>
    <cellStyle name="Millares 3 4 2 2 2 5" xfId="3958" xr:uid="{DD038B2A-C42B-45FB-8A71-456F793ACB36}"/>
    <cellStyle name="Millares 3 4 2 2 2 50" xfId="23715" xr:uid="{AB476C99-9D09-4682-A754-63C8C4336E58}"/>
    <cellStyle name="Millares 3 4 2 2 2 51" xfId="24154" xr:uid="{C3CE90E6-C54B-4179-989F-2DFD27CC960B}"/>
    <cellStyle name="Millares 3 4 2 2 2 52" xfId="24593" xr:uid="{D1A1C4E6-E591-48B1-AE94-4CBB6A11C46B}"/>
    <cellStyle name="Millares 3 4 2 2 2 53" xfId="25032" xr:uid="{F04EC0C5-A6EC-45E3-88BD-F9CEC21F7015}"/>
    <cellStyle name="Millares 3 4 2 2 2 54" xfId="25471" xr:uid="{110825E7-A1AA-4691-AFC3-B7FD9DA6E997}"/>
    <cellStyle name="Millares 3 4 2 2 2 55" xfId="25910" xr:uid="{C94048BF-508B-43C2-AEC9-9166D94B534F}"/>
    <cellStyle name="Millares 3 4 2 2 2 56" xfId="26349" xr:uid="{CC51111D-886C-4877-A349-987F45D47128}"/>
    <cellStyle name="Millares 3 4 2 2 2 57" xfId="26788" xr:uid="{C811FBD6-5FCE-4956-804F-12A7A4017D75}"/>
    <cellStyle name="Millares 3 4 2 2 2 58" xfId="27227" xr:uid="{DD4B95F3-7ABC-4366-964D-F7D3F36E73C3}"/>
    <cellStyle name="Millares 3 4 2 2 2 59" xfId="27666" xr:uid="{35173C31-2B94-45A1-B797-457B2EB2D158}"/>
    <cellStyle name="Millares 3 4 2 2 2 6" xfId="4397" xr:uid="{D4DC2810-1751-4D8F-BE65-77C9749E6E70}"/>
    <cellStyle name="Millares 3 4 2 2 2 60" xfId="28105" xr:uid="{88D95010-0316-4437-BD23-BC4B14071F10}"/>
    <cellStyle name="Millares 3 4 2 2 2 61" xfId="28544" xr:uid="{3AED1F31-B560-4939-B915-1FC61C5532DC}"/>
    <cellStyle name="Millares 3 4 2 2 2 62" xfId="28983" xr:uid="{A607474F-1635-4427-91A6-35C7044E8D18}"/>
    <cellStyle name="Millares 3 4 2 2 2 63" xfId="29422" xr:uid="{FBF5D6E8-CD04-4A5C-BCA2-8E7D0427F9D4}"/>
    <cellStyle name="Millares 3 4 2 2 2 64" xfId="29861" xr:uid="{E1FB9869-9AF8-4994-8517-F6AF9EF11144}"/>
    <cellStyle name="Millares 3 4 2 2 2 65" xfId="30300" xr:uid="{E1684DB7-A377-4B0A-84CE-B82B5689C53C}"/>
    <cellStyle name="Millares 3 4 2 2 2 66" xfId="30739" xr:uid="{7CA19ACD-3234-413C-AFA7-7395E4B70615}"/>
    <cellStyle name="Millares 3 4 2 2 2 67" xfId="31178" xr:uid="{B6E2ABB6-F029-45A9-A50C-4B0E41680354}"/>
    <cellStyle name="Millares 3 4 2 2 2 68" xfId="31617" xr:uid="{061A4BD2-88B4-4875-A034-B5E7CAAAC793}"/>
    <cellStyle name="Millares 3 4 2 2 2 69" xfId="32057" xr:uid="{1D2B9F65-1AB6-496B-943C-2096416E3227}"/>
    <cellStyle name="Millares 3 4 2 2 2 7" xfId="4836" xr:uid="{5026B6DB-9370-4EF3-ACD0-594D028EEEB4}"/>
    <cellStyle name="Millares 3 4 2 2 2 70" xfId="32496" xr:uid="{5F254AB6-2C30-443F-A60D-6705F730422F}"/>
    <cellStyle name="Millares 3 4 2 2 2 71" xfId="32935" xr:uid="{31B31676-8122-46E9-9FB4-57555E3A1C86}"/>
    <cellStyle name="Millares 3 4 2 2 2 72" xfId="33374" xr:uid="{C4F44E20-A465-4230-93FD-AC0122169140}"/>
    <cellStyle name="Millares 3 4 2 2 2 73" xfId="33813" xr:uid="{4F3606C6-61F6-4816-8B5D-C217309F37A8}"/>
    <cellStyle name="Millares 3 4 2 2 2 74" xfId="34252" xr:uid="{A62502CA-2D19-4842-A78C-2B800807118F}"/>
    <cellStyle name="Millares 3 4 2 2 2 75" xfId="34691" xr:uid="{52F383A0-A8BC-4DA4-B048-F0E1FA94E36B}"/>
    <cellStyle name="Millares 3 4 2 2 2 76" xfId="35130" xr:uid="{990FEC19-5C6E-4649-9361-C4ED51EE742F}"/>
    <cellStyle name="Millares 3 4 2 2 2 77" xfId="35569" xr:uid="{1B68F939-A967-4720-B82A-023D11D4C1DF}"/>
    <cellStyle name="Millares 3 4 2 2 2 78" xfId="36008" xr:uid="{14F4F467-6B6C-472C-B321-756047D7F494}"/>
    <cellStyle name="Millares 3 4 2 2 2 79" xfId="36447" xr:uid="{3AE129D5-E84A-44BD-B18B-1D53904F3DBE}"/>
    <cellStyle name="Millares 3 4 2 2 2 8" xfId="5275" xr:uid="{E678126A-227C-4E84-8C2E-E52FA857FD52}"/>
    <cellStyle name="Millares 3 4 2 2 2 80" xfId="36886" xr:uid="{50C90D5D-F041-473D-8524-FC9064FCCDFF}"/>
    <cellStyle name="Millares 3 4 2 2 2 81" xfId="37324" xr:uid="{C12C3409-6D82-4F66-8480-8A941C08D642}"/>
    <cellStyle name="Millares 3 4 2 2 2 82" xfId="37763" xr:uid="{99778235-8131-40DD-9369-45CB33A66D5D}"/>
    <cellStyle name="Millares 3 4 2 2 2 83" xfId="38202" xr:uid="{9E3E7DF9-6B2C-4F2C-BAED-ADF5FE64CF70}"/>
    <cellStyle name="Millares 3 4 2 2 2 84" xfId="38641" xr:uid="{4AB0C667-2217-463A-B518-858B71D9DE85}"/>
    <cellStyle name="Millares 3 4 2 2 2 85" xfId="39080" xr:uid="{4832AF5F-3261-49A3-AB79-FC9C40AC9EF2}"/>
    <cellStyle name="Millares 3 4 2 2 2 86" xfId="39519" xr:uid="{98195D04-CAC5-4866-A859-F58D82412969}"/>
    <cellStyle name="Millares 3 4 2 2 2 87" xfId="39958" xr:uid="{7FC80415-B846-4E57-8F82-0F9B45627310}"/>
    <cellStyle name="Millares 3 4 2 2 2 88" xfId="40398" xr:uid="{B1829CC7-0294-43FE-9B3B-B1B49848BDF0}"/>
    <cellStyle name="Millares 3 4 2 2 2 89" xfId="40837" xr:uid="{4317A47A-4BA0-40A6-88B6-AA4083715534}"/>
    <cellStyle name="Millares 3 4 2 2 2 9" xfId="5714" xr:uid="{316EE706-53CA-4638-BA1C-1A966F6E15C1}"/>
    <cellStyle name="Millares 3 4 2 2 2 90" xfId="41276" xr:uid="{A26DF057-5233-4223-BE3D-D8D95F4DD70C}"/>
    <cellStyle name="Millares 3 4 2 2 2 91" xfId="41715" xr:uid="{6DC45EAB-7C59-4E76-AC02-06F29E8F6FC0}"/>
    <cellStyle name="Millares 3 4 2 2 2 92" xfId="42154" xr:uid="{F1DF1C0C-674B-46DF-80D0-3B78F455D251}"/>
    <cellStyle name="Millares 3 4 2 2 2 93" xfId="42593" xr:uid="{DB3B3C11-147F-4381-B138-373E78A9D05A}"/>
    <cellStyle name="Millares 3 4 2 2 2 94" xfId="43032" xr:uid="{E64A16BB-6EDA-4311-9A40-243AA926EE66}"/>
    <cellStyle name="Millares 3 4 2 2 2 95" xfId="43471" xr:uid="{3B9D3342-FAD5-4822-AEFB-68C182F59707}"/>
    <cellStyle name="Millares 3 4 2 2 2 96" xfId="43910" xr:uid="{41984E43-67C5-4457-9965-0888196ADFFF}"/>
    <cellStyle name="Millares 3 4 2 2 2 97" xfId="44349" xr:uid="{F6EE0B40-8687-41A4-8C99-9E14A8084785}"/>
    <cellStyle name="Millares 3 4 2 2 2 98" xfId="44788" xr:uid="{43247731-C836-4341-8622-EE985531A19A}"/>
    <cellStyle name="Millares 3 4 2 2 2 99" xfId="45227" xr:uid="{270E09EA-4AD7-400A-8E06-9E15783F41A9}"/>
    <cellStyle name="Millares 3 4 2 2 20" xfId="9892" xr:uid="{D2B9E9F1-C38C-4CC2-9F3E-A8AD09FE13C4}"/>
    <cellStyle name="Millares 3 4 2 2 21" xfId="10330" xr:uid="{65430411-F66D-4199-9C30-965DAD2EE0CA}"/>
    <cellStyle name="Millares 3 4 2 2 22" xfId="10769" xr:uid="{012840FE-606C-4B6A-AA13-C75DB3D1041C}"/>
    <cellStyle name="Millares 3 4 2 2 23" xfId="11208" xr:uid="{B39027EC-8F24-4133-B204-64FC4E0ADB7F}"/>
    <cellStyle name="Millares 3 4 2 2 24" xfId="11647" xr:uid="{DB96FABF-27E3-462B-9256-8AA49A5C21B8}"/>
    <cellStyle name="Millares 3 4 2 2 25" xfId="12086" xr:uid="{0F45C430-FD9B-4CE4-B1C5-65E0EEA286E1}"/>
    <cellStyle name="Millares 3 4 2 2 26" xfId="12525" xr:uid="{9607D02B-6934-4FAF-87F0-E6961D264522}"/>
    <cellStyle name="Millares 3 4 2 2 27" xfId="12965" xr:uid="{9FA95CF4-0B56-403A-8D2A-3B44C41F738B}"/>
    <cellStyle name="Millares 3 4 2 2 28" xfId="13404" xr:uid="{EFA619A8-1278-4E6F-826D-C1686D917216}"/>
    <cellStyle name="Millares 3 4 2 2 29" xfId="13844" xr:uid="{798A365D-0875-4887-A8D6-551AFEEAF8AF}"/>
    <cellStyle name="Millares 3 4 2 2 3" xfId="2428" xr:uid="{5E43DBE9-29D2-4587-BC03-80030A9664EF}"/>
    <cellStyle name="Millares 3 4 2 2 30" xfId="14283" xr:uid="{0D3073CC-E069-45A7-8FE7-9383CECE330E}"/>
    <cellStyle name="Millares 3 4 2 2 31" xfId="14722" xr:uid="{6F58825B-8619-4C78-806A-F6FFF004293B}"/>
    <cellStyle name="Millares 3 4 2 2 32" xfId="15161" xr:uid="{1DA9D583-D11C-4252-B78A-C34B22AD6ABE}"/>
    <cellStyle name="Millares 3 4 2 2 33" xfId="15600" xr:uid="{BE478806-D37D-49BC-B75D-295B2EB829A9}"/>
    <cellStyle name="Millares 3 4 2 2 34" xfId="16039" xr:uid="{A6BE033C-7D94-4F25-AB0F-A04B67CB0D64}"/>
    <cellStyle name="Millares 3 4 2 2 35" xfId="16479" xr:uid="{0C69B345-B543-4E3F-AD3B-451DB79519A0}"/>
    <cellStyle name="Millares 3 4 2 2 36" xfId="16918" xr:uid="{15F9F660-C95F-4962-9FF8-521548167C6D}"/>
    <cellStyle name="Millares 3 4 2 2 37" xfId="17357" xr:uid="{2A9FFF1A-934A-4453-A4EE-7AD4E6939C90}"/>
    <cellStyle name="Millares 3 4 2 2 38" xfId="17796" xr:uid="{519152B4-7A0D-4106-9A41-9CB9153881EB}"/>
    <cellStyle name="Millares 3 4 2 2 39" xfId="18235" xr:uid="{EC8C8EDE-36B5-459D-8D92-B83FAA9B0B57}"/>
    <cellStyle name="Millares 3 4 2 2 4" xfId="2868" xr:uid="{8D02019A-5D0A-47AB-9CF9-1AF23E516C39}"/>
    <cellStyle name="Millares 3 4 2 2 40" xfId="18674" xr:uid="{CE5E9AFF-8A37-45C3-A5EA-6BFE70593517}"/>
    <cellStyle name="Millares 3 4 2 2 41" xfId="19113" xr:uid="{BDE38D59-DE0F-454E-B222-E2E0AE496486}"/>
    <cellStyle name="Millares 3 4 2 2 42" xfId="19552" xr:uid="{6B85FE3F-AB58-4D5B-8032-52ABE0ECD90E}"/>
    <cellStyle name="Millares 3 4 2 2 43" xfId="19991" xr:uid="{6F31CDF0-44DF-4E40-BB89-5718D5565123}"/>
    <cellStyle name="Millares 3 4 2 2 44" xfId="20430" xr:uid="{FE708A7B-BD47-43C5-8EC0-40B4180F2237}"/>
    <cellStyle name="Millares 3 4 2 2 45" xfId="20869" xr:uid="{7574F187-693A-4C52-B3F2-1EF125227FB5}"/>
    <cellStyle name="Millares 3 4 2 2 46" xfId="21308" xr:uid="{D89176E8-B68B-4369-B88B-C2F1FB76BF65}"/>
    <cellStyle name="Millares 3 4 2 2 47" xfId="21747" xr:uid="{4130452F-7895-46EB-B3E3-32B2E7E4B810}"/>
    <cellStyle name="Millares 3 4 2 2 48" xfId="22186" xr:uid="{AA568281-2C0F-4E11-B101-FE00BC4E465E}"/>
    <cellStyle name="Millares 3 4 2 2 49" xfId="22625" xr:uid="{EC7352DE-D1ED-40C4-8157-19AB5A6A6D64}"/>
    <cellStyle name="Millares 3 4 2 2 5" xfId="3306" xr:uid="{74FD11F8-B98C-4A27-86B1-03E25F9AA1AE}"/>
    <cellStyle name="Millares 3 4 2 2 50" xfId="23064" xr:uid="{F16A3C4B-BCCE-4690-A6A2-864114BF072E}"/>
    <cellStyle name="Millares 3 4 2 2 51" xfId="23503" xr:uid="{6DA1B9AC-2DA8-4647-83A5-E7867EA8996B}"/>
    <cellStyle name="Millares 3 4 2 2 52" xfId="23942" xr:uid="{55B9BD2D-431F-4055-A16F-ED1D849BA935}"/>
    <cellStyle name="Millares 3 4 2 2 53" xfId="24381" xr:uid="{F4845AD4-8E27-47D1-8153-D387A39377D7}"/>
    <cellStyle name="Millares 3 4 2 2 54" xfId="24820" xr:uid="{AB21E089-D8C5-4310-8D15-084C6AD1FF41}"/>
    <cellStyle name="Millares 3 4 2 2 55" xfId="25259" xr:uid="{CF000897-396E-4BBB-967C-3FB03C79B294}"/>
    <cellStyle name="Millares 3 4 2 2 56" xfId="25698" xr:uid="{E46CFC90-779C-4641-94D4-EE33551FE4DA}"/>
    <cellStyle name="Millares 3 4 2 2 57" xfId="26137" xr:uid="{A6142762-D3C1-4E21-AA63-58FE44177F79}"/>
    <cellStyle name="Millares 3 4 2 2 58" xfId="26576" xr:uid="{B07BD221-60FC-4455-81AE-18682E307CBF}"/>
    <cellStyle name="Millares 3 4 2 2 59" xfId="27015" xr:uid="{10634AAC-6969-4A46-9395-3EBA181380AE}"/>
    <cellStyle name="Millares 3 4 2 2 6" xfId="3746" xr:uid="{2DCB715D-6971-414B-B34C-CF93A546B4FB}"/>
    <cellStyle name="Millares 3 4 2 2 60" xfId="27454" xr:uid="{BB79FD34-C582-4424-B69F-7A3165BA812F}"/>
    <cellStyle name="Millares 3 4 2 2 61" xfId="27893" xr:uid="{2C858820-7937-47BA-B84A-B0F383561AF6}"/>
    <cellStyle name="Millares 3 4 2 2 62" xfId="28332" xr:uid="{6C6B52A6-1FDD-46F2-AE9F-D6D132AD911E}"/>
    <cellStyle name="Millares 3 4 2 2 63" xfId="28771" xr:uid="{41DC684B-CF3C-4F6A-A248-A9BD232596FD}"/>
    <cellStyle name="Millares 3 4 2 2 64" xfId="29210" xr:uid="{892971F2-21CE-4FD6-9650-2CB4288277B2}"/>
    <cellStyle name="Millares 3 4 2 2 65" xfId="29649" xr:uid="{3FBB824A-76C2-4B54-A109-5CBA1136394B}"/>
    <cellStyle name="Millares 3 4 2 2 66" xfId="30088" xr:uid="{3822E6C3-0F36-4F40-B2DD-0F07CADB94BB}"/>
    <cellStyle name="Millares 3 4 2 2 67" xfId="30527" xr:uid="{32BE7AA1-38BB-47FB-89A5-26698BF21AE4}"/>
    <cellStyle name="Millares 3 4 2 2 68" xfId="30966" xr:uid="{D61D6E48-84DD-4142-8234-545D7654116E}"/>
    <cellStyle name="Millares 3 4 2 2 69" xfId="31405" xr:uid="{97760BCB-C10D-4899-BDF4-9A64A68CCE6F}"/>
    <cellStyle name="Millares 3 4 2 2 7" xfId="4185" xr:uid="{D82EC45E-518E-45F0-831C-E6289ADFEE1E}"/>
    <cellStyle name="Millares 3 4 2 2 70" xfId="31844" xr:uid="{A02BE1A8-06B3-41DF-859A-4613EEA55187}"/>
    <cellStyle name="Millares 3 4 2 2 71" xfId="32284" xr:uid="{4D527DF5-D613-4F46-B192-E2DE9C7547D8}"/>
    <cellStyle name="Millares 3 4 2 2 72" xfId="32723" xr:uid="{9761BC34-06A3-496D-A1FF-B0061DFE3D16}"/>
    <cellStyle name="Millares 3 4 2 2 73" xfId="33162" xr:uid="{61BC8513-71D6-4324-8DA5-D330239E8B56}"/>
    <cellStyle name="Millares 3 4 2 2 74" xfId="33601" xr:uid="{C6D09439-1783-4EBD-92C0-DB468E4B8EDA}"/>
    <cellStyle name="Millares 3 4 2 2 75" xfId="34040" xr:uid="{9BC51BF8-B02C-4B30-AE12-B07CAA90E9C0}"/>
    <cellStyle name="Millares 3 4 2 2 76" xfId="34479" xr:uid="{A7A3F4B0-9C83-456B-8A3C-7E3738D0D1DA}"/>
    <cellStyle name="Millares 3 4 2 2 77" xfId="34918" xr:uid="{AA943F7B-FD07-4051-814E-7A7012BAB57A}"/>
    <cellStyle name="Millares 3 4 2 2 78" xfId="35357" xr:uid="{B111A3CC-37AD-4B92-8819-98672606791D}"/>
    <cellStyle name="Millares 3 4 2 2 79" xfId="35796" xr:uid="{E437BCA7-82EB-4807-8931-6428510045A7}"/>
    <cellStyle name="Millares 3 4 2 2 8" xfId="4624" xr:uid="{6B7C2AB0-6913-4727-AE83-8121CCC3E5DB}"/>
    <cellStyle name="Millares 3 4 2 2 80" xfId="36235" xr:uid="{68DA7A07-3468-4425-AB8D-9DD8B82BF3DB}"/>
    <cellStyle name="Millares 3 4 2 2 81" xfId="36674" xr:uid="{FC57A20B-0355-48A8-B37B-E81468465838}"/>
    <cellStyle name="Millares 3 4 2 2 82" xfId="37112" xr:uid="{85103FBE-A34A-4442-A697-C60B5290AD60}"/>
    <cellStyle name="Millares 3 4 2 2 83" xfId="37551" xr:uid="{032B348F-15DC-4E66-A5BC-914967AF2F29}"/>
    <cellStyle name="Millares 3 4 2 2 84" xfId="37990" xr:uid="{2872B349-9DDB-4F73-B338-BB3FA553A921}"/>
    <cellStyle name="Millares 3 4 2 2 85" xfId="38429" xr:uid="{6F7986B9-DBF3-4CE5-8C8B-F15EC9B90DB3}"/>
    <cellStyle name="Millares 3 4 2 2 86" xfId="38868" xr:uid="{CEC4AC89-4422-41FD-8518-592421068881}"/>
    <cellStyle name="Millares 3 4 2 2 87" xfId="39307" xr:uid="{14A6FD4B-9DE8-4E5E-AF26-457B4F6E923D}"/>
    <cellStyle name="Millares 3 4 2 2 88" xfId="39746" xr:uid="{3E7E2364-4869-44D6-B0CF-7E85FDB19431}"/>
    <cellStyle name="Millares 3 4 2 2 89" xfId="40186" xr:uid="{A0D6CB22-4091-4689-9C2A-DEF2E963B269}"/>
    <cellStyle name="Millares 3 4 2 2 9" xfId="5063" xr:uid="{BCC966DA-0834-4123-914C-01DF12E649BA}"/>
    <cellStyle name="Millares 3 4 2 2 90" xfId="40625" xr:uid="{5D5284C2-0D4F-4C48-987F-0AC92BB2A6FE}"/>
    <cellStyle name="Millares 3 4 2 2 91" xfId="41064" xr:uid="{458F057E-2ECC-4A19-B0F6-B9E3E901C43D}"/>
    <cellStyle name="Millares 3 4 2 2 92" xfId="41503" xr:uid="{88C383CD-8762-4DF1-9916-3A718CFC7B0B}"/>
    <cellStyle name="Millares 3 4 2 2 93" xfId="41942" xr:uid="{FF1C572D-F864-460B-B70E-68B6F6F8FB2C}"/>
    <cellStyle name="Millares 3 4 2 2 94" xfId="42381" xr:uid="{54CBF00B-9A4D-4CF4-A371-C5BAD8F5F4A4}"/>
    <cellStyle name="Millares 3 4 2 2 95" xfId="42820" xr:uid="{7E3C5BD1-A956-4FED-B1FE-C71E46712A52}"/>
    <cellStyle name="Millares 3 4 2 2 96" xfId="43259" xr:uid="{DBF8AED2-1EB9-4344-88E6-13479C438882}"/>
    <cellStyle name="Millares 3 4 2 2 97" xfId="43698" xr:uid="{19C5E176-248A-4C8A-AE38-31D5E2621D1B}"/>
    <cellStyle name="Millares 3 4 2 2 98" xfId="44137" xr:uid="{40DC54CC-1130-4D85-80A8-970662BA9384}"/>
    <cellStyle name="Millares 3 4 2 2 99" xfId="44576" xr:uid="{53E89EE2-A022-4C6E-99EB-E7CE550FA3CA}"/>
    <cellStyle name="Millares 3 4 2 20" xfId="9347" xr:uid="{4AB412F5-E75C-4AAF-B04D-35217F0C956A}"/>
    <cellStyle name="Millares 3 4 2 21" xfId="9786" xr:uid="{88E0A43D-9F92-405D-BF02-43B0914BB1D5}"/>
    <cellStyle name="Millares 3 4 2 22" xfId="10224" xr:uid="{591B5C16-077D-4C22-B688-FB2531476D21}"/>
    <cellStyle name="Millares 3 4 2 23" xfId="10663" xr:uid="{1A64FDC2-7D9D-4CFC-A80E-21B709CBC6F2}"/>
    <cellStyle name="Millares 3 4 2 24" xfId="11102" xr:uid="{0BDBF718-9FF7-4694-8A45-C8A4D52782C1}"/>
    <cellStyle name="Millares 3 4 2 25" xfId="11541" xr:uid="{2DE6D1DA-A42B-4462-BA87-5F74603F6471}"/>
    <cellStyle name="Millares 3 4 2 26" xfId="11980" xr:uid="{0A0072AD-CCC8-4FB9-ABE8-2B6FC2FCA281}"/>
    <cellStyle name="Millares 3 4 2 27" xfId="12419" xr:uid="{30057492-31A2-480F-8751-9CDA8B34815B}"/>
    <cellStyle name="Millares 3 4 2 28" xfId="12859" xr:uid="{8A1283B3-DEFB-40A1-8AAE-2494E8294210}"/>
    <cellStyle name="Millares 3 4 2 29" xfId="13298" xr:uid="{8BBC3065-F806-4FC0-A629-AAB8AE6EEFA5}"/>
    <cellStyle name="Millares 3 4 2 3" xfId="1500" xr:uid="{B18468E9-70D8-4A74-85C2-933D8DBD4E61}"/>
    <cellStyle name="Millares 3 4 2 3 10" xfId="6047" xr:uid="{21F02DCE-80D3-45D5-9DF4-2BB4F482E402}"/>
    <cellStyle name="Millares 3 4 2 3 100" xfId="45560" xr:uid="{F1EA625D-A456-4099-8ED4-F12E8832DD18}"/>
    <cellStyle name="Millares 3 4 2 3 101" xfId="45999" xr:uid="{AC3079FC-4C06-479F-8DB2-10A7C3C0A192}"/>
    <cellStyle name="Millares 3 4 2 3 102" xfId="46438" xr:uid="{3D1512AF-47F5-4C92-83AF-C54FFF9198C8}"/>
    <cellStyle name="Millares 3 4 2 3 103" xfId="46877" xr:uid="{7DCAE325-B5FB-4328-875F-877100E70F27}"/>
    <cellStyle name="Millares 3 4 2 3 104" xfId="47316" xr:uid="{FF44D24A-386B-4B27-A66E-7607B5BDF841}"/>
    <cellStyle name="Millares 3 4 2 3 105" xfId="47755" xr:uid="{2529B66A-A014-4FA5-A330-91208D8A667F}"/>
    <cellStyle name="Millares 3 4 2 3 106" xfId="48194" xr:uid="{416A6716-8B8A-4B51-B3C0-002D402ABCFC}"/>
    <cellStyle name="Millares 3 4 2 3 107" xfId="48633" xr:uid="{C1B6CF3A-508A-4E83-8846-34E723E02E8C}"/>
    <cellStyle name="Millares 3 4 2 3 108" xfId="49072" xr:uid="{7CA49984-F664-4E28-B00C-3B109ACAF318}"/>
    <cellStyle name="Millares 3 4 2 3 109" xfId="49511" xr:uid="{BA8A677D-D29E-46F3-B8C4-A2AF48CFF7D8}"/>
    <cellStyle name="Millares 3 4 2 3 11" xfId="6486" xr:uid="{87FB6282-728D-4DD7-9283-CA6081E2B125}"/>
    <cellStyle name="Millares 3 4 2 3 110" xfId="49950" xr:uid="{9090244A-63D4-4A7A-9D7E-0CBBB0E9041C}"/>
    <cellStyle name="Millares 3 4 2 3 111" xfId="50389" xr:uid="{6600D31B-A858-4E78-8310-DF1D5597BAD0}"/>
    <cellStyle name="Millares 3 4 2 3 112" xfId="50828" xr:uid="{3A0427F3-CDBB-4D56-BE13-1D900337BC97}"/>
    <cellStyle name="Millares 3 4 2 3 113" xfId="51267" xr:uid="{4221871E-5F5A-4E33-A20A-CFBAD8AD7A78}"/>
    <cellStyle name="Millares 3 4 2 3 114" xfId="51706" xr:uid="{7EF296A9-76D7-4AF5-B766-17051844A8DD}"/>
    <cellStyle name="Millares 3 4 2 3 115" xfId="52145" xr:uid="{2AAB5F57-83A9-4EAC-AAB8-A8E43AC15129}"/>
    <cellStyle name="Millares 3 4 2 3 116" xfId="52584" xr:uid="{19DED5D9-246C-4DEF-A815-A0BA5181DB97}"/>
    <cellStyle name="Millares 3 4 2 3 117" xfId="53023" xr:uid="{6C190768-B229-4A5E-9C85-E3A5938CD6F6}"/>
    <cellStyle name="Millares 3 4 2 3 118" xfId="53462" xr:uid="{A8388783-247F-4008-B843-D03B58A88F35}"/>
    <cellStyle name="Millares 3 4 2 3 119" xfId="53901" xr:uid="{DB65130E-FA18-4E8D-9096-580E15F6F606}"/>
    <cellStyle name="Millares 3 4 2 3 12" xfId="6925" xr:uid="{540F7174-46A3-4177-9342-6A2E11316B1D}"/>
    <cellStyle name="Millares 3 4 2 3 120" xfId="54340" xr:uid="{8B9B4DCC-15E7-408B-B366-BE5F7133C77D}"/>
    <cellStyle name="Millares 3 4 2 3 121" xfId="54779" xr:uid="{18452C62-7B96-4123-9DA8-D13F413C8760}"/>
    <cellStyle name="Millares 3 4 2 3 13" xfId="7364" xr:uid="{EFCD84EF-80C7-4A76-AC80-9C5F1AC7E057}"/>
    <cellStyle name="Millares 3 4 2 3 14" xfId="7803" xr:uid="{5850F6B4-E9F8-4AE7-9CCC-A851BDB0C319}"/>
    <cellStyle name="Millares 3 4 2 3 15" xfId="8242" xr:uid="{83F4B301-7A33-42B5-ADB8-99E1C83E747A}"/>
    <cellStyle name="Millares 3 4 2 3 16" xfId="8681" xr:uid="{DBAA79B7-5856-4C10-A01B-8F59AFEBC660}"/>
    <cellStyle name="Millares 3 4 2 3 17" xfId="9120" xr:uid="{A57DD559-E619-4641-8C1A-B391CCA20E8F}"/>
    <cellStyle name="Millares 3 4 2 3 18" xfId="9559" xr:uid="{8918818D-739B-4309-B52F-218646F2094F}"/>
    <cellStyle name="Millares 3 4 2 3 19" xfId="9998" xr:uid="{60C94DFF-C3CA-41B8-B00D-0402859BDF9F}"/>
    <cellStyle name="Millares 3 4 2 3 2" xfId="2535" xr:uid="{BF8DE961-D2B3-4CCE-A0FC-3F02C1EE308D}"/>
    <cellStyle name="Millares 3 4 2 3 20" xfId="10436" xr:uid="{EE122FC2-900F-4CC8-BA79-B01103960519}"/>
    <cellStyle name="Millares 3 4 2 3 21" xfId="10875" xr:uid="{BAA0A34D-558E-42AA-9DA5-2F62512AA250}"/>
    <cellStyle name="Millares 3 4 2 3 22" xfId="11314" xr:uid="{F1405A89-5BCE-44E7-9C81-4F3BA779608B}"/>
    <cellStyle name="Millares 3 4 2 3 23" xfId="11753" xr:uid="{03D0A8C6-A211-4698-81FC-90C7B964A14F}"/>
    <cellStyle name="Millares 3 4 2 3 24" xfId="12192" xr:uid="{74A86307-CBE2-422E-8023-0741C513C485}"/>
    <cellStyle name="Millares 3 4 2 3 25" xfId="12632" xr:uid="{F5B069D2-6E7D-49E9-A2DA-BB04B15AA76B}"/>
    <cellStyle name="Millares 3 4 2 3 26" xfId="13071" xr:uid="{9742936A-3BAE-4525-80BA-2B9C7F6796AF}"/>
    <cellStyle name="Millares 3 4 2 3 27" xfId="13511" xr:uid="{2918AC9D-C220-4524-9E09-62C6997E311B}"/>
    <cellStyle name="Millares 3 4 2 3 28" xfId="13950" xr:uid="{B8DE4DED-17BE-471D-94F8-636C3164C159}"/>
    <cellStyle name="Millares 3 4 2 3 29" xfId="14389" xr:uid="{95DC34BE-67F0-4416-80F5-A83966E025E4}"/>
    <cellStyle name="Millares 3 4 2 3 3" xfId="2974" xr:uid="{5B92AF55-F13E-48D1-B58E-9EDD5925158A}"/>
    <cellStyle name="Millares 3 4 2 3 30" xfId="14828" xr:uid="{6F881EC3-2FFF-4305-9164-D43AF2B4CCF9}"/>
    <cellStyle name="Millares 3 4 2 3 31" xfId="15267" xr:uid="{A636D18B-3813-4744-A936-35EFB3222461}"/>
    <cellStyle name="Millares 3 4 2 3 32" xfId="15706" xr:uid="{25C66C80-B594-4E96-A66D-9E642C1A211F}"/>
    <cellStyle name="Millares 3 4 2 3 33" xfId="16146" xr:uid="{023ED1FC-4409-4571-B842-6359A500BDD4}"/>
    <cellStyle name="Millares 3 4 2 3 34" xfId="16585" xr:uid="{961E147A-18BE-47EF-907E-1105EE4DE764}"/>
    <cellStyle name="Millares 3 4 2 3 35" xfId="17024" xr:uid="{DB002190-6FD2-4368-896D-3A607EC5AD8E}"/>
    <cellStyle name="Millares 3 4 2 3 36" xfId="17463" xr:uid="{8575DA4E-BFCE-4334-81FD-DFF8D833A6CB}"/>
    <cellStyle name="Millares 3 4 2 3 37" xfId="17902" xr:uid="{57AA933C-6288-4D5D-8448-8DAB635B6B25}"/>
    <cellStyle name="Millares 3 4 2 3 38" xfId="18341" xr:uid="{BBC52179-4CDB-4465-B9BA-E980DB7B68FE}"/>
    <cellStyle name="Millares 3 4 2 3 39" xfId="18780" xr:uid="{FDCEBBA9-FC64-4C0D-80B0-B3AEB2E6CE1F}"/>
    <cellStyle name="Millares 3 4 2 3 4" xfId="3412" xr:uid="{0DEA96EA-3660-4D23-8EAD-1D2D0EE221D6}"/>
    <cellStyle name="Millares 3 4 2 3 40" xfId="19219" xr:uid="{60AFF2B2-756C-4812-BCD2-C475BCAE54BE}"/>
    <cellStyle name="Millares 3 4 2 3 41" xfId="19658" xr:uid="{0160AC11-FCBA-4FB3-B772-36CC26A8CF68}"/>
    <cellStyle name="Millares 3 4 2 3 42" xfId="20097" xr:uid="{C05A1492-807C-410F-83CA-C5AF04D39584}"/>
    <cellStyle name="Millares 3 4 2 3 43" xfId="20536" xr:uid="{979957FD-06CF-4D5F-9E24-0E3681D4F54D}"/>
    <cellStyle name="Millares 3 4 2 3 44" xfId="20975" xr:uid="{9003CDE0-C325-40B0-B60A-0A7590AB1F19}"/>
    <cellStyle name="Millares 3 4 2 3 45" xfId="21414" xr:uid="{3771AAC2-3758-4E59-9A51-D4E0295F3579}"/>
    <cellStyle name="Millares 3 4 2 3 46" xfId="21853" xr:uid="{39B05648-328A-4F1B-89D0-030FAB632182}"/>
    <cellStyle name="Millares 3 4 2 3 47" xfId="22292" xr:uid="{03F1A42B-F368-4BD9-B05E-97D9E30EF463}"/>
    <cellStyle name="Millares 3 4 2 3 48" xfId="22731" xr:uid="{7B4CEBF9-1EC0-4EA8-BD17-A76B53D7D6E8}"/>
    <cellStyle name="Millares 3 4 2 3 49" xfId="23170" xr:uid="{22239166-71BC-4DB1-9539-5907256BE3D4}"/>
    <cellStyle name="Millares 3 4 2 3 5" xfId="3852" xr:uid="{43728A51-AA6B-45A0-9DB2-E0A3610DF183}"/>
    <cellStyle name="Millares 3 4 2 3 50" xfId="23609" xr:uid="{55E01BDE-D3EA-4E14-A4CE-589BBD4A0232}"/>
    <cellStyle name="Millares 3 4 2 3 51" xfId="24048" xr:uid="{B67124D9-AD5C-4557-9AA0-3103BAE168A6}"/>
    <cellStyle name="Millares 3 4 2 3 52" xfId="24487" xr:uid="{75359DDE-A0A4-4AFD-9874-334E19759E30}"/>
    <cellStyle name="Millares 3 4 2 3 53" xfId="24926" xr:uid="{D4B825A9-A8A2-495F-BAD3-7CE8A76863FA}"/>
    <cellStyle name="Millares 3 4 2 3 54" xfId="25365" xr:uid="{EA35A731-90E0-473F-A0B8-8ADE3814E0DC}"/>
    <cellStyle name="Millares 3 4 2 3 55" xfId="25804" xr:uid="{A10EE195-E143-4878-8117-CE87010951E6}"/>
    <cellStyle name="Millares 3 4 2 3 56" xfId="26243" xr:uid="{2E80CAC3-611C-4D85-BA65-02DEA8088228}"/>
    <cellStyle name="Millares 3 4 2 3 57" xfId="26682" xr:uid="{75DCABE3-3F71-480B-962D-42B7B06D5597}"/>
    <cellStyle name="Millares 3 4 2 3 58" xfId="27121" xr:uid="{AB673A96-CACA-48D0-866A-852684D04A05}"/>
    <cellStyle name="Millares 3 4 2 3 59" xfId="27560" xr:uid="{4D2079DC-C6E6-430F-8E1B-0FE80ACA3441}"/>
    <cellStyle name="Millares 3 4 2 3 6" xfId="4291" xr:uid="{3F485B2C-6CBF-4C30-997F-FF5A9C866007}"/>
    <cellStyle name="Millares 3 4 2 3 60" xfId="27999" xr:uid="{F8EC20F5-C069-4472-88DC-C7548B3F040D}"/>
    <cellStyle name="Millares 3 4 2 3 61" xfId="28438" xr:uid="{1DC83A81-F89B-43E7-987C-7A4763221222}"/>
    <cellStyle name="Millares 3 4 2 3 62" xfId="28877" xr:uid="{039BE457-B92A-44C1-9855-87799FDF5BC7}"/>
    <cellStyle name="Millares 3 4 2 3 63" xfId="29316" xr:uid="{44FCEFF6-9069-4DFE-8938-4155EF370175}"/>
    <cellStyle name="Millares 3 4 2 3 64" xfId="29755" xr:uid="{7318A8A1-F490-4EE2-A036-644C48B670AA}"/>
    <cellStyle name="Millares 3 4 2 3 65" xfId="30194" xr:uid="{D45954C2-365E-46D0-9F41-3BBE662CF585}"/>
    <cellStyle name="Millares 3 4 2 3 66" xfId="30633" xr:uid="{09AF65DE-27B6-444A-A3AF-9158E762E525}"/>
    <cellStyle name="Millares 3 4 2 3 67" xfId="31072" xr:uid="{C022489D-F535-480E-8494-584181970830}"/>
    <cellStyle name="Millares 3 4 2 3 68" xfId="31511" xr:uid="{B6C78ABD-78CB-43BE-9996-F7067CC81265}"/>
    <cellStyle name="Millares 3 4 2 3 69" xfId="31951" xr:uid="{27523855-68A4-4BFA-95F5-3E295D997756}"/>
    <cellStyle name="Millares 3 4 2 3 7" xfId="4730" xr:uid="{3BAA85AF-6685-4E17-B652-E8C029C629D2}"/>
    <cellStyle name="Millares 3 4 2 3 70" xfId="32390" xr:uid="{F8D1897E-9535-4004-83A6-0548F0AE10BD}"/>
    <cellStyle name="Millares 3 4 2 3 71" xfId="32829" xr:uid="{3F6E104C-934C-48D5-BADD-782B595C6DFB}"/>
    <cellStyle name="Millares 3 4 2 3 72" xfId="33268" xr:uid="{011B7B3B-415F-46EF-9A6E-657612DC6FCB}"/>
    <cellStyle name="Millares 3 4 2 3 73" xfId="33707" xr:uid="{012EB00E-CE37-4720-9C3D-841E4037E11D}"/>
    <cellStyle name="Millares 3 4 2 3 74" xfId="34146" xr:uid="{DC63835E-86D9-4E45-A49E-F56FC6183035}"/>
    <cellStyle name="Millares 3 4 2 3 75" xfId="34585" xr:uid="{A706371C-A473-483B-8E77-830B73F2139B}"/>
    <cellStyle name="Millares 3 4 2 3 76" xfId="35024" xr:uid="{47E1FBF0-0595-4543-9AAD-901A034CF27C}"/>
    <cellStyle name="Millares 3 4 2 3 77" xfId="35463" xr:uid="{594B35A9-88EF-48F2-8229-EF96301A8201}"/>
    <cellStyle name="Millares 3 4 2 3 78" xfId="35902" xr:uid="{04299297-4C1C-4CD2-A4A3-C6AC3861DD4F}"/>
    <cellStyle name="Millares 3 4 2 3 79" xfId="36341" xr:uid="{8CDC28A9-A6BE-4A30-8F82-19AAD882DF0A}"/>
    <cellStyle name="Millares 3 4 2 3 8" xfId="5169" xr:uid="{0A3A5D4D-833D-48AF-8E84-2507C1C223A3}"/>
    <cellStyle name="Millares 3 4 2 3 80" xfId="36780" xr:uid="{7ED88B00-4B79-4262-AEF8-A9D52B481DCF}"/>
    <cellStyle name="Millares 3 4 2 3 81" xfId="37218" xr:uid="{ADB17B1B-9C89-4131-9886-04126CE81573}"/>
    <cellStyle name="Millares 3 4 2 3 82" xfId="37657" xr:uid="{1CC045F8-20E2-4249-BF88-7B4A9761D814}"/>
    <cellStyle name="Millares 3 4 2 3 83" xfId="38096" xr:uid="{BB7B8D72-059D-4D48-AE24-49245D85E88C}"/>
    <cellStyle name="Millares 3 4 2 3 84" xfId="38535" xr:uid="{318E54B0-8422-49D6-B50F-635C53B3AF2A}"/>
    <cellStyle name="Millares 3 4 2 3 85" xfId="38974" xr:uid="{203EC147-4139-42C6-ADBC-D6598904DEAB}"/>
    <cellStyle name="Millares 3 4 2 3 86" xfId="39413" xr:uid="{560551A8-021F-4F35-AD55-0B02AC67CC2B}"/>
    <cellStyle name="Millares 3 4 2 3 87" xfId="39852" xr:uid="{4BC27272-7A19-4FF5-A7AA-F7D154AE27B6}"/>
    <cellStyle name="Millares 3 4 2 3 88" xfId="40292" xr:uid="{8565B736-1E62-4312-805B-D4311106FA5F}"/>
    <cellStyle name="Millares 3 4 2 3 89" xfId="40731" xr:uid="{89C94D6D-E338-44AE-9370-544530E17E45}"/>
    <cellStyle name="Millares 3 4 2 3 9" xfId="5608" xr:uid="{22045944-0D04-4174-AC5D-A3CA78EEED78}"/>
    <cellStyle name="Millares 3 4 2 3 90" xfId="41170" xr:uid="{BACF8A54-148D-47EF-986E-D88CF5080168}"/>
    <cellStyle name="Millares 3 4 2 3 91" xfId="41609" xr:uid="{904422FE-F577-4B01-B654-C424AB0DB0EA}"/>
    <cellStyle name="Millares 3 4 2 3 92" xfId="42048" xr:uid="{C2DF05C7-27D6-44FE-83CC-43A1266FA484}"/>
    <cellStyle name="Millares 3 4 2 3 93" xfId="42487" xr:uid="{9E80D258-65E4-4E1A-AB48-5095B26C4BA1}"/>
    <cellStyle name="Millares 3 4 2 3 94" xfId="42926" xr:uid="{5615E4AA-7B2E-47AA-B75E-C7190A28D3F8}"/>
    <cellStyle name="Millares 3 4 2 3 95" xfId="43365" xr:uid="{C449894A-BEC2-4F0C-BE49-9FF93DF394BD}"/>
    <cellStyle name="Millares 3 4 2 3 96" xfId="43804" xr:uid="{22D792EB-6BF0-427D-A7FB-D3F396E84857}"/>
    <cellStyle name="Millares 3 4 2 3 97" xfId="44243" xr:uid="{3A264247-6D59-4C0E-8057-5033055EAE26}"/>
    <cellStyle name="Millares 3 4 2 3 98" xfId="44682" xr:uid="{661783AB-629C-441F-BB88-552C0E723536}"/>
    <cellStyle name="Millares 3 4 2 3 99" xfId="45121" xr:uid="{0372022A-E445-430F-ACA2-F66B3EF6FD68}"/>
    <cellStyle name="Millares 3 4 2 30" xfId="13738" xr:uid="{244C2953-E802-446D-84B7-D51B8BFBD9CC}"/>
    <cellStyle name="Millares 3 4 2 31" xfId="14177" xr:uid="{55F46DC9-954F-46EC-89D2-AB1171AEAD13}"/>
    <cellStyle name="Millares 3 4 2 32" xfId="14616" xr:uid="{A7EDEC96-3BF4-4108-9924-97E06075CE80}"/>
    <cellStyle name="Millares 3 4 2 33" xfId="15055" xr:uid="{4C7C8486-0B86-4B38-BDFF-36BF60F8F495}"/>
    <cellStyle name="Millares 3 4 2 34" xfId="15494" xr:uid="{18FF3613-D439-4575-83BB-36DCE953CC17}"/>
    <cellStyle name="Millares 3 4 2 35" xfId="15933" xr:uid="{18202702-95A2-49BC-A31B-6E667C362E3A}"/>
    <cellStyle name="Millares 3 4 2 36" xfId="16373" xr:uid="{5E73D0A1-DBFA-4566-9440-6BBD932505DF}"/>
    <cellStyle name="Millares 3 4 2 37" xfId="16812" xr:uid="{4CC47F92-D661-4BA4-AB73-75CB686D61DE}"/>
    <cellStyle name="Millares 3 4 2 38" xfId="17251" xr:uid="{27D140DB-E3B5-422A-96AB-F091DF2A2A35}"/>
    <cellStyle name="Millares 3 4 2 39" xfId="17690" xr:uid="{40418264-31B7-4929-856B-125596B7CF27}"/>
    <cellStyle name="Millares 3 4 2 4" xfId="2322" xr:uid="{135F9D07-4FB7-4821-AA7F-E04F5AB6A2A5}"/>
    <cellStyle name="Millares 3 4 2 40" xfId="18129" xr:uid="{5A8F4EF7-5B66-4017-8FD3-01F8881908BB}"/>
    <cellStyle name="Millares 3 4 2 41" xfId="18568" xr:uid="{BA62065D-DD68-45F8-AC22-FE2EB4336DCB}"/>
    <cellStyle name="Millares 3 4 2 42" xfId="19007" xr:uid="{C089E018-ADA7-4101-86AC-3D4C93CD49E6}"/>
    <cellStyle name="Millares 3 4 2 43" xfId="19446" xr:uid="{640D2C28-7E46-41BB-BD86-8228D0AD6441}"/>
    <cellStyle name="Millares 3 4 2 44" xfId="19885" xr:uid="{1C53DA00-A6BE-44E3-97B2-5FA96DA33491}"/>
    <cellStyle name="Millares 3 4 2 45" xfId="20324" xr:uid="{248B85B4-8411-468B-82CD-75B7DD5C223E}"/>
    <cellStyle name="Millares 3 4 2 46" xfId="20763" xr:uid="{D5D42FC8-BE9E-465A-9E88-121C33B6E566}"/>
    <cellStyle name="Millares 3 4 2 47" xfId="21202" xr:uid="{5CBAA76A-FAD3-4001-AB58-B6987D7A2BF9}"/>
    <cellStyle name="Millares 3 4 2 48" xfId="21641" xr:uid="{2CD6D55F-FC66-4F93-BFEC-697B8DC6AF6D}"/>
    <cellStyle name="Millares 3 4 2 49" xfId="22080" xr:uid="{2054A325-C49E-4EBF-8959-10172F72233F}"/>
    <cellStyle name="Millares 3 4 2 5" xfId="2762" xr:uid="{4AC0541C-5040-44BE-B369-B13155142DF0}"/>
    <cellStyle name="Millares 3 4 2 50" xfId="22519" xr:uid="{A9A90D27-D212-4F34-890D-971E8258BF68}"/>
    <cellStyle name="Millares 3 4 2 51" xfId="22958" xr:uid="{B6DA9D93-285C-409B-B9FC-34E13704F9CD}"/>
    <cellStyle name="Millares 3 4 2 52" xfId="23397" xr:uid="{7FAC6188-C899-4E7D-A294-72C57ABFDE4E}"/>
    <cellStyle name="Millares 3 4 2 53" xfId="23836" xr:uid="{4EFB832A-C3BD-446E-A9C5-EEAFCD0D14FD}"/>
    <cellStyle name="Millares 3 4 2 54" xfId="24275" xr:uid="{AF008AA2-D8DB-48D8-9300-CBC1EA15D37B}"/>
    <cellStyle name="Millares 3 4 2 55" xfId="24714" xr:uid="{C63F50DD-0BF9-4636-AC11-3EE0ACC971F5}"/>
    <cellStyle name="Millares 3 4 2 56" xfId="25153" xr:uid="{892394C4-8636-4B5D-9ABA-C05B85AD5375}"/>
    <cellStyle name="Millares 3 4 2 57" xfId="25592" xr:uid="{AE44B609-D25A-47E8-9858-CB28503BE92C}"/>
    <cellStyle name="Millares 3 4 2 58" xfId="26031" xr:uid="{925F9ADF-8ED3-4D33-821D-7D9C0E4F6AE4}"/>
    <cellStyle name="Millares 3 4 2 59" xfId="26470" xr:uid="{18E88E85-55B7-4A7C-8922-57C7D8BD506D}"/>
    <cellStyle name="Millares 3 4 2 6" xfId="3200" xr:uid="{BD6582B5-3722-4388-8F56-990B25074C1C}"/>
    <cellStyle name="Millares 3 4 2 60" xfId="26909" xr:uid="{4D66F73E-C482-4CAC-9241-DA64118A9AB0}"/>
    <cellStyle name="Millares 3 4 2 61" xfId="27348" xr:uid="{273931B1-805D-4EEF-BFF5-32D72951FA22}"/>
    <cellStyle name="Millares 3 4 2 62" xfId="27787" xr:uid="{F1BB920F-8F11-4C9A-B841-33D92D2802AC}"/>
    <cellStyle name="Millares 3 4 2 63" xfId="28226" xr:uid="{6CDB6836-F4EC-480F-8CD7-67EB4198732E}"/>
    <cellStyle name="Millares 3 4 2 64" xfId="28665" xr:uid="{55920ABA-1FDD-4509-A3D4-B25941061EA2}"/>
    <cellStyle name="Millares 3 4 2 65" xfId="29104" xr:uid="{24385A2D-7E79-4EC6-AF66-54DFC90F519D}"/>
    <cellStyle name="Millares 3 4 2 66" xfId="29543" xr:uid="{C221AED1-23F5-4A2A-BBD1-A22BBA5B4B33}"/>
    <cellStyle name="Millares 3 4 2 67" xfId="29982" xr:uid="{8A7DCCC0-908C-4D28-A4EA-3660D8007A9A}"/>
    <cellStyle name="Millares 3 4 2 68" xfId="30421" xr:uid="{BEF04B55-1700-4998-A38F-E6AA0A91EA37}"/>
    <cellStyle name="Millares 3 4 2 69" xfId="30860" xr:uid="{97B2D611-E4D1-4A1C-B0E3-D6CE62CD4838}"/>
    <cellStyle name="Millares 3 4 2 7" xfId="3640" xr:uid="{97034BC1-2A21-4D0D-A600-A2FE68ADA586}"/>
    <cellStyle name="Millares 3 4 2 70" xfId="31299" xr:uid="{55B41BBE-AD16-4C33-B0BC-7718984F5045}"/>
    <cellStyle name="Millares 3 4 2 71" xfId="31738" xr:uid="{405F69CF-E8D2-448B-9A9E-B64AA05A0C72}"/>
    <cellStyle name="Millares 3 4 2 72" xfId="32178" xr:uid="{C6BA9A76-C8E0-4295-AD2E-B7EF28C0DF28}"/>
    <cellStyle name="Millares 3 4 2 73" xfId="32617" xr:uid="{5772537C-0DE9-4587-B460-59CFF1A6016E}"/>
    <cellStyle name="Millares 3 4 2 74" xfId="33056" xr:uid="{A4F39628-4FCB-40AC-B1C7-FF3E7E8C0EFC}"/>
    <cellStyle name="Millares 3 4 2 75" xfId="33495" xr:uid="{0E24D368-D738-448C-9CA9-0353A7E30CAE}"/>
    <cellStyle name="Millares 3 4 2 76" xfId="33934" xr:uid="{E0E59B69-CFB0-40AB-9558-BC0BF5E65D8A}"/>
    <cellStyle name="Millares 3 4 2 77" xfId="34373" xr:uid="{A6E20BAC-C7E6-45FA-A86F-EE35432719B5}"/>
    <cellStyle name="Millares 3 4 2 78" xfId="34812" xr:uid="{5814841B-F8E4-436B-A3F0-4F1F2B168A1F}"/>
    <cellStyle name="Millares 3 4 2 79" xfId="35251" xr:uid="{D3512930-0202-4753-A082-05291F039F0F}"/>
    <cellStyle name="Millares 3 4 2 8" xfId="4079" xr:uid="{AA6022BF-8A47-4EC6-A36D-3D94FCC9F94B}"/>
    <cellStyle name="Millares 3 4 2 80" xfId="35690" xr:uid="{D2ADB0E4-8C20-4674-BCAB-F32A037CE03D}"/>
    <cellStyle name="Millares 3 4 2 81" xfId="36129" xr:uid="{4F6993B1-4A1F-4C01-89BD-FCFE41885747}"/>
    <cellStyle name="Millares 3 4 2 82" xfId="36568" xr:uid="{D97B76B6-A468-460D-B64F-7FA0E1CC17A1}"/>
    <cellStyle name="Millares 3 4 2 83" xfId="37006" xr:uid="{52B02C30-FA97-4B50-9B9C-31D8C683132C}"/>
    <cellStyle name="Millares 3 4 2 84" xfId="37445" xr:uid="{5BFB4A6B-9296-4BBE-A8DE-21ED114D1105}"/>
    <cellStyle name="Millares 3 4 2 85" xfId="37884" xr:uid="{4F46E44D-1F2B-48F8-9EA6-F4E56B5CCE6B}"/>
    <cellStyle name="Millares 3 4 2 86" xfId="38323" xr:uid="{01D4FBB2-18F0-4740-8C47-2803CF4CFE08}"/>
    <cellStyle name="Millares 3 4 2 87" xfId="38762" xr:uid="{D41F1EE5-F82C-4000-99A8-79E8F728304F}"/>
    <cellStyle name="Millares 3 4 2 88" xfId="39201" xr:uid="{0F4E6680-0197-4444-8AED-59778640A54D}"/>
    <cellStyle name="Millares 3 4 2 89" xfId="39640" xr:uid="{54B72ABE-B713-434F-8F9A-7B55756564D7}"/>
    <cellStyle name="Millares 3 4 2 9" xfId="4518" xr:uid="{FF5B2952-4301-4E95-BC2D-4A8268A6DE98}"/>
    <cellStyle name="Millares 3 4 2 90" xfId="40080" xr:uid="{4CD1251C-255A-44FB-86E1-547A7C0972C8}"/>
    <cellStyle name="Millares 3 4 2 91" xfId="40519" xr:uid="{DF3790E4-61A0-4763-9D43-B9B3743CEFF4}"/>
    <cellStyle name="Millares 3 4 2 92" xfId="40958" xr:uid="{F54BE954-CA1C-46DF-BA98-7F78E0E150D0}"/>
    <cellStyle name="Millares 3 4 2 93" xfId="41397" xr:uid="{AB499906-DDA7-46F2-B027-DE8FD9DFEEB7}"/>
    <cellStyle name="Millares 3 4 2 94" xfId="41836" xr:uid="{DF4E3830-9391-4604-8059-DE1014C6D09C}"/>
    <cellStyle name="Millares 3 4 2 95" xfId="42275" xr:uid="{66C3ACA0-AE98-4BEA-917F-51DE5ED5A247}"/>
    <cellStyle name="Millares 3 4 2 96" xfId="42714" xr:uid="{2DE0DBFC-B718-4F2F-BA1F-349C079B56A3}"/>
    <cellStyle name="Millares 3 4 2 97" xfId="43153" xr:uid="{456DD8E3-B8CB-433F-8B3C-6A78D87231CD}"/>
    <cellStyle name="Millares 3 4 2 98" xfId="43592" xr:uid="{910408EB-0A32-4609-91D3-755A86AD5816}"/>
    <cellStyle name="Millares 3 4 2 99" xfId="44031" xr:uid="{2B972A7E-15BF-44A4-A123-81C7FC0C4C19}"/>
    <cellStyle name="Millares 3 4 20" xfId="8864" xr:uid="{1069CBD7-91B3-4042-948A-A7C5880E8A23}"/>
    <cellStyle name="Millares 3 4 21" xfId="9303" xr:uid="{51379476-55D1-4DB6-A026-34D626C637A6}"/>
    <cellStyle name="Millares 3 4 22" xfId="9742" xr:uid="{8D2A3B4C-6C9D-4B5B-8674-6B7150B4F1E2}"/>
    <cellStyle name="Millares 3 4 23" xfId="10180" xr:uid="{E1264076-1C69-4F29-BF9C-842951BCE34C}"/>
    <cellStyle name="Millares 3 4 24" xfId="10619" xr:uid="{D9258ED9-D1C3-4EFE-A88A-DF255FACCAB0}"/>
    <cellStyle name="Millares 3 4 25" xfId="11058" xr:uid="{4A5525EA-82AC-467E-85BE-F82AF30DDC31}"/>
    <cellStyle name="Millares 3 4 26" xfId="11497" xr:uid="{C4CDDE7E-0A5A-4F12-B437-B8D59EAF0960}"/>
    <cellStyle name="Millares 3 4 27" xfId="11936" xr:uid="{16019A05-0A04-4043-9514-849725A99F1D}"/>
    <cellStyle name="Millares 3 4 28" xfId="12375" xr:uid="{FDA9CEA0-3EDE-4A8B-8C32-22AF617F81B8}"/>
    <cellStyle name="Millares 3 4 29" xfId="12815" xr:uid="{49753AD6-6A66-47FE-870B-0E8532C0BED1}"/>
    <cellStyle name="Millares 3 4 3" xfId="775" xr:uid="{01FA1AE6-8347-4B85-93E7-74221E2C3262}"/>
    <cellStyle name="Millares 3 4 3 10" xfId="5461" xr:uid="{A97F24AA-E722-49C5-BAF7-38655C8D0FDC}"/>
    <cellStyle name="Millares 3 4 3 100" xfId="44974" xr:uid="{606A4998-420A-4B09-923E-2C592735277F}"/>
    <cellStyle name="Millares 3 4 3 101" xfId="45413" xr:uid="{D1F263E7-28A2-43D3-B0A4-CF5BBEE0DBB0}"/>
    <cellStyle name="Millares 3 4 3 102" xfId="45852" xr:uid="{348AB573-78BF-4C57-B0C5-D09F6E3BBFA5}"/>
    <cellStyle name="Millares 3 4 3 103" xfId="46291" xr:uid="{84A3272D-0A69-46D9-AD58-EFA23639920A}"/>
    <cellStyle name="Millares 3 4 3 104" xfId="46730" xr:uid="{FC19685A-8AFF-48A9-9F7B-1956C1FA715C}"/>
    <cellStyle name="Millares 3 4 3 105" xfId="47169" xr:uid="{34AEA9B0-6041-4C27-9DBF-61F7D2E6BB4E}"/>
    <cellStyle name="Millares 3 4 3 106" xfId="47608" xr:uid="{93AAC4AC-FE74-4A87-885F-FD00A5961147}"/>
    <cellStyle name="Millares 3 4 3 107" xfId="48047" xr:uid="{F68B33CC-12C2-4256-8D3B-37EBA1F3ECB5}"/>
    <cellStyle name="Millares 3 4 3 108" xfId="48486" xr:uid="{6CC244B8-480E-47EC-9F3A-DA466BFF0243}"/>
    <cellStyle name="Millares 3 4 3 109" xfId="48925" xr:uid="{16F5D070-9093-48F8-9E0C-53701570B47E}"/>
    <cellStyle name="Millares 3 4 3 11" xfId="5900" xr:uid="{664C5530-2FC2-495D-BCE7-7A9514D2DD94}"/>
    <cellStyle name="Millares 3 4 3 110" xfId="49364" xr:uid="{C40F5BB1-0498-4A44-BDDF-74437FB8350B}"/>
    <cellStyle name="Millares 3 4 3 111" xfId="49803" xr:uid="{3AFF69CE-176C-4A59-B3F9-E8EF51A60CE4}"/>
    <cellStyle name="Millares 3 4 3 112" xfId="50242" xr:uid="{2A0402BB-2AC8-4587-823B-663E752877B4}"/>
    <cellStyle name="Millares 3 4 3 113" xfId="50681" xr:uid="{E8E6D7FB-73C9-4790-98C6-107B0D282334}"/>
    <cellStyle name="Millares 3 4 3 114" xfId="51120" xr:uid="{A53FD039-7AE1-40E5-97F4-DBE3E6E55E9A}"/>
    <cellStyle name="Millares 3 4 3 115" xfId="51559" xr:uid="{A6DE8D97-A603-46B8-9473-828939549E44}"/>
    <cellStyle name="Millares 3 4 3 116" xfId="51998" xr:uid="{F3FA54B9-A276-44C5-99C5-5B931463F62D}"/>
    <cellStyle name="Millares 3 4 3 117" xfId="52437" xr:uid="{B022DC48-1FD4-43F0-A2BA-D42149A36862}"/>
    <cellStyle name="Millares 3 4 3 118" xfId="52876" xr:uid="{2AD1E0C3-0A7F-43BB-8F7E-2AD6AD3A3FCD}"/>
    <cellStyle name="Millares 3 4 3 119" xfId="53315" xr:uid="{5311ECC9-AC16-4C14-BCE7-FAB7D4B8EED6}"/>
    <cellStyle name="Millares 3 4 3 12" xfId="6339" xr:uid="{1CD825A6-A20F-4C93-BDB8-5F27F9618CD4}"/>
    <cellStyle name="Millares 3 4 3 120" xfId="53754" xr:uid="{32B2F16E-5225-4DDD-AFF2-8D8133612820}"/>
    <cellStyle name="Millares 3 4 3 121" xfId="54193" xr:uid="{2F536141-3369-4748-BFAC-863836A166F1}"/>
    <cellStyle name="Millares 3 4 3 122" xfId="54632" xr:uid="{E761E569-A799-46F5-8A5C-465473DAE8B6}"/>
    <cellStyle name="Millares 3 4 3 13" xfId="6778" xr:uid="{6F0DEECE-EB73-4F2E-9A30-F4B27B7A9C7D}"/>
    <cellStyle name="Millares 3 4 3 14" xfId="7217" xr:uid="{481CB952-51B2-48F6-82EA-E8FFB230877A}"/>
    <cellStyle name="Millares 3 4 3 15" xfId="7656" xr:uid="{E50087CD-42F3-46F5-A015-E84162658C73}"/>
    <cellStyle name="Millares 3 4 3 16" xfId="8095" xr:uid="{F3658DFF-764B-47C7-B8E8-B31BB901A823}"/>
    <cellStyle name="Millares 3 4 3 17" xfId="8534" xr:uid="{61016B76-D4E0-4883-8A71-7B33EB31BB5A}"/>
    <cellStyle name="Millares 3 4 3 18" xfId="8973" xr:uid="{F272A4E5-B59A-44F8-A885-BDE620EB972B}"/>
    <cellStyle name="Millares 3 4 3 19" xfId="9412" xr:uid="{B07A0F28-5005-4909-ABE5-59293ACB1B65}"/>
    <cellStyle name="Millares 3 4 3 2" xfId="1816" xr:uid="{D541ADD6-39FF-4C04-8D84-4F22F64D3F75}"/>
    <cellStyle name="Millares 3 4 3 2 10" xfId="6112" xr:uid="{16DFF720-1CD4-4E28-9861-F0198EAFF121}"/>
    <cellStyle name="Millares 3 4 3 2 100" xfId="45625" xr:uid="{5E0525FE-EEDB-4952-871E-1D30D3654372}"/>
    <cellStyle name="Millares 3 4 3 2 101" xfId="46064" xr:uid="{316912FB-69DE-479D-BEA8-102A2D841158}"/>
    <cellStyle name="Millares 3 4 3 2 102" xfId="46503" xr:uid="{67223D32-7030-424D-8F5F-C12FC078F8ED}"/>
    <cellStyle name="Millares 3 4 3 2 103" xfId="46942" xr:uid="{43545256-1831-4F27-B70E-AEF46305433D}"/>
    <cellStyle name="Millares 3 4 3 2 104" xfId="47381" xr:uid="{38203532-77EE-46CB-996F-78CE6381C078}"/>
    <cellStyle name="Millares 3 4 3 2 105" xfId="47820" xr:uid="{7E0CD267-28D6-4FFA-939A-E6D983CE845C}"/>
    <cellStyle name="Millares 3 4 3 2 106" xfId="48259" xr:uid="{F07886D0-7664-4042-A18A-6CF193C46F9A}"/>
    <cellStyle name="Millares 3 4 3 2 107" xfId="48698" xr:uid="{949740EA-C1C7-4827-A4C8-546C1DBCE57B}"/>
    <cellStyle name="Millares 3 4 3 2 108" xfId="49137" xr:uid="{69C20CA5-72B9-4650-8720-BD26BD60A4BD}"/>
    <cellStyle name="Millares 3 4 3 2 109" xfId="49576" xr:uid="{7B229A7A-873A-4CC7-843B-22DEDBEEEDED}"/>
    <cellStyle name="Millares 3 4 3 2 11" xfId="6551" xr:uid="{3267FAAC-1257-44EA-8F19-D65624125821}"/>
    <cellStyle name="Millares 3 4 3 2 110" xfId="50015" xr:uid="{EBF28DF6-279E-4320-AF8D-BF95F5A8D7A2}"/>
    <cellStyle name="Millares 3 4 3 2 111" xfId="50454" xr:uid="{920C7BAE-A153-43BD-887B-4D54783D2211}"/>
    <cellStyle name="Millares 3 4 3 2 112" xfId="50893" xr:uid="{068498DD-2790-4BED-83A6-196338EEA087}"/>
    <cellStyle name="Millares 3 4 3 2 113" xfId="51332" xr:uid="{92C35B7C-8237-44BE-825F-E485C451162B}"/>
    <cellStyle name="Millares 3 4 3 2 114" xfId="51771" xr:uid="{0A850390-8DE8-47F7-9FE9-91DE613A77F8}"/>
    <cellStyle name="Millares 3 4 3 2 115" xfId="52210" xr:uid="{ED597E74-DEDB-4519-BA89-8F9616E83671}"/>
    <cellStyle name="Millares 3 4 3 2 116" xfId="52649" xr:uid="{C179691B-F79E-4F54-8F8F-32D9C332EAC1}"/>
    <cellStyle name="Millares 3 4 3 2 117" xfId="53088" xr:uid="{6EF6ACFF-6FE2-4A22-BE31-7903165C2F52}"/>
    <cellStyle name="Millares 3 4 3 2 118" xfId="53527" xr:uid="{FFBBE55A-9F6C-4A30-91CC-827A14D03B5D}"/>
    <cellStyle name="Millares 3 4 3 2 119" xfId="53966" xr:uid="{2E309913-6FC9-4572-B9F7-DC2796548A61}"/>
    <cellStyle name="Millares 3 4 3 2 12" xfId="6990" xr:uid="{314D67ED-154F-4915-BC7F-D4196A36F40E}"/>
    <cellStyle name="Millares 3 4 3 2 120" xfId="54405" xr:uid="{4159DD47-EFB4-4A01-A779-ECBBAF8F6D1B}"/>
    <cellStyle name="Millares 3 4 3 2 121" xfId="54844" xr:uid="{2002B941-9B21-4F78-ABC8-7651B6B98075}"/>
    <cellStyle name="Millares 3 4 3 2 13" xfId="7429" xr:uid="{B7516FC5-849E-4644-88C5-04D52B21F323}"/>
    <cellStyle name="Millares 3 4 3 2 14" xfId="7868" xr:uid="{F24C77BA-F409-4EB6-BCAC-59AA4A0DEF8E}"/>
    <cellStyle name="Millares 3 4 3 2 15" xfId="8307" xr:uid="{0F1980A2-59D7-466B-A162-47E2C4B7776A}"/>
    <cellStyle name="Millares 3 4 3 2 16" xfId="8746" xr:uid="{C252F31D-4EBD-4AEF-BE26-487D4D4BB72A}"/>
    <cellStyle name="Millares 3 4 3 2 17" xfId="9185" xr:uid="{B50D5DF9-77EC-419D-B1CF-F95858B850D7}"/>
    <cellStyle name="Millares 3 4 3 2 18" xfId="9624" xr:uid="{8642EEF7-8EB3-4048-AA77-43274746043D}"/>
    <cellStyle name="Millares 3 4 3 2 19" xfId="10063" xr:uid="{906B0984-056A-4650-BE30-1487666053EE}"/>
    <cellStyle name="Millares 3 4 3 2 2" xfId="2600" xr:uid="{34B7FC96-0D5B-465B-9B6A-1748A233E31F}"/>
    <cellStyle name="Millares 3 4 3 2 20" xfId="10501" xr:uid="{491CC853-D9B5-4BF0-8151-68D15CB0C171}"/>
    <cellStyle name="Millares 3 4 3 2 21" xfId="10940" xr:uid="{FBAE70C6-FC51-4DA3-97AF-8099EF8DC067}"/>
    <cellStyle name="Millares 3 4 3 2 22" xfId="11379" xr:uid="{1C42D404-8C8D-4AD4-906F-3454EA368EB6}"/>
    <cellStyle name="Millares 3 4 3 2 23" xfId="11818" xr:uid="{993BDFD3-0681-4FA8-8071-578F88791B2A}"/>
    <cellStyle name="Millares 3 4 3 2 24" xfId="12257" xr:uid="{7BDD4766-C8AC-4E3B-B802-8122E3C342EB}"/>
    <cellStyle name="Millares 3 4 3 2 25" xfId="12697" xr:uid="{3406397C-4DD3-47BA-A493-9166537A41A6}"/>
    <cellStyle name="Millares 3 4 3 2 26" xfId="13136" xr:uid="{DFB7D634-6CB4-4DA9-B5F8-6C2CD8044D9F}"/>
    <cellStyle name="Millares 3 4 3 2 27" xfId="13576" xr:uid="{E0F64439-32F6-46C5-86D8-280B1A23DE3C}"/>
    <cellStyle name="Millares 3 4 3 2 28" xfId="14015" xr:uid="{A1407F63-97F6-4E0D-AE57-686C695CD433}"/>
    <cellStyle name="Millares 3 4 3 2 29" xfId="14454" xr:uid="{5EFC6423-D3CD-4980-BC1C-7CC841B5EC2D}"/>
    <cellStyle name="Millares 3 4 3 2 3" xfId="3039" xr:uid="{1BBA0E87-FD7B-4809-9304-CCEA18BCCD8F}"/>
    <cellStyle name="Millares 3 4 3 2 30" xfId="14893" xr:uid="{E00C8DC7-C071-4D29-97DF-8F6080DD002A}"/>
    <cellStyle name="Millares 3 4 3 2 31" xfId="15332" xr:uid="{63133272-9C98-403C-9787-95A2043B237C}"/>
    <cellStyle name="Millares 3 4 3 2 32" xfId="15771" xr:uid="{DB146DBE-0DEF-499A-BCE2-B285B47851F9}"/>
    <cellStyle name="Millares 3 4 3 2 33" xfId="16211" xr:uid="{AFE07FCF-64DA-4F7B-A90B-C3CBA9F799D6}"/>
    <cellStyle name="Millares 3 4 3 2 34" xfId="16650" xr:uid="{A30ED307-3BE9-4AB7-B983-1D859E99B01C}"/>
    <cellStyle name="Millares 3 4 3 2 35" xfId="17089" xr:uid="{08AFFF5B-BA4D-41BD-8640-62BC4DF16387}"/>
    <cellStyle name="Millares 3 4 3 2 36" xfId="17528" xr:uid="{45E40960-8A7B-457D-A8E1-FF443BB387C8}"/>
    <cellStyle name="Millares 3 4 3 2 37" xfId="17967" xr:uid="{157A4466-6A55-4747-9DD7-48A44C853790}"/>
    <cellStyle name="Millares 3 4 3 2 38" xfId="18406" xr:uid="{F98CB41B-17F7-4BB0-86D4-C4241BB49106}"/>
    <cellStyle name="Millares 3 4 3 2 39" xfId="18845" xr:uid="{BB3184BF-EE0E-4940-80F0-BF248FDEDF08}"/>
    <cellStyle name="Millares 3 4 3 2 4" xfId="3477" xr:uid="{3FCDDDA3-012F-48F0-8A9E-FF35C8853704}"/>
    <cellStyle name="Millares 3 4 3 2 40" xfId="19284" xr:uid="{E2BD179B-B544-4A28-A1C2-23CB58F57874}"/>
    <cellStyle name="Millares 3 4 3 2 41" xfId="19723" xr:uid="{F36EC763-6891-4D90-8CF9-286C6780F7E8}"/>
    <cellStyle name="Millares 3 4 3 2 42" xfId="20162" xr:uid="{1F911CC2-1F04-45AF-B668-7EDCC049432B}"/>
    <cellStyle name="Millares 3 4 3 2 43" xfId="20601" xr:uid="{3942DB7A-298F-4BB1-A19F-D7BFD07A216B}"/>
    <cellStyle name="Millares 3 4 3 2 44" xfId="21040" xr:uid="{9B4F9766-4A8C-468B-9188-0D154B1FDAA3}"/>
    <cellStyle name="Millares 3 4 3 2 45" xfId="21479" xr:uid="{216F0777-E4E2-4789-ACDA-A276D58AB530}"/>
    <cellStyle name="Millares 3 4 3 2 46" xfId="21918" xr:uid="{60E4B3CB-62A2-4A08-85C8-046018F6DD1E}"/>
    <cellStyle name="Millares 3 4 3 2 47" xfId="22357" xr:uid="{B98A2CD8-ECD1-42A8-A768-BE139F8465FE}"/>
    <cellStyle name="Millares 3 4 3 2 48" xfId="22796" xr:uid="{32F251BB-914B-4315-9AFA-E43868FFE28E}"/>
    <cellStyle name="Millares 3 4 3 2 49" xfId="23235" xr:uid="{D6CED5E9-09A7-40B7-A266-FD5281C97B9B}"/>
    <cellStyle name="Millares 3 4 3 2 5" xfId="3917" xr:uid="{D78B2B01-BD07-4615-9E75-3E95C9F25458}"/>
    <cellStyle name="Millares 3 4 3 2 50" xfId="23674" xr:uid="{72B83C19-0AA9-4C26-A473-D6F7D87243BA}"/>
    <cellStyle name="Millares 3 4 3 2 51" xfId="24113" xr:uid="{A54C1358-4656-4A29-B70F-64A22E631E3D}"/>
    <cellStyle name="Millares 3 4 3 2 52" xfId="24552" xr:uid="{AEE8126B-5288-436B-B64F-B72B5325FD3D}"/>
    <cellStyle name="Millares 3 4 3 2 53" xfId="24991" xr:uid="{841663C1-CB1D-463D-9147-53FE1FD9A714}"/>
    <cellStyle name="Millares 3 4 3 2 54" xfId="25430" xr:uid="{0CD1C8D6-959E-4B5D-BB8E-506BE46BD494}"/>
    <cellStyle name="Millares 3 4 3 2 55" xfId="25869" xr:uid="{A8688841-84F9-4C30-B3D5-01F93A6D2B2C}"/>
    <cellStyle name="Millares 3 4 3 2 56" xfId="26308" xr:uid="{3AAF97AC-FCC4-4D86-B4A3-707AB6CF4E36}"/>
    <cellStyle name="Millares 3 4 3 2 57" xfId="26747" xr:uid="{45F80E19-8F74-41CA-A383-B3A9141B1456}"/>
    <cellStyle name="Millares 3 4 3 2 58" xfId="27186" xr:uid="{36BBC6CF-4CDB-40FB-9BFC-4F5CEBFF518D}"/>
    <cellStyle name="Millares 3 4 3 2 59" xfId="27625" xr:uid="{8CB786D5-3AA6-4B60-8479-54D702DF9EA6}"/>
    <cellStyle name="Millares 3 4 3 2 6" xfId="4356" xr:uid="{68873144-1B36-482E-B555-F3F06A53EDBD}"/>
    <cellStyle name="Millares 3 4 3 2 60" xfId="28064" xr:uid="{A3FD4C53-2432-4C59-B566-0CA9CC28EFB0}"/>
    <cellStyle name="Millares 3 4 3 2 61" xfId="28503" xr:uid="{8C95B4F2-196D-4FBB-903A-2687B4414396}"/>
    <cellStyle name="Millares 3 4 3 2 62" xfId="28942" xr:uid="{5E9C4B97-5D0F-4B65-96EE-89453E323FA6}"/>
    <cellStyle name="Millares 3 4 3 2 63" xfId="29381" xr:uid="{4C0F25FB-A677-4DBF-9005-7B6F2F966029}"/>
    <cellStyle name="Millares 3 4 3 2 64" xfId="29820" xr:uid="{0804BD38-0B10-4DA8-B7CF-2FEA6DC28334}"/>
    <cellStyle name="Millares 3 4 3 2 65" xfId="30259" xr:uid="{1878DE5D-BE1D-4490-82DE-0523185E6954}"/>
    <cellStyle name="Millares 3 4 3 2 66" xfId="30698" xr:uid="{674CF9A7-6291-4328-8CFC-BA187B6D5BC0}"/>
    <cellStyle name="Millares 3 4 3 2 67" xfId="31137" xr:uid="{B42C6728-8C39-41B5-86B0-3477FCAF4740}"/>
    <cellStyle name="Millares 3 4 3 2 68" xfId="31576" xr:uid="{E71127AB-8628-45FC-A5EF-745B4B6BE5D0}"/>
    <cellStyle name="Millares 3 4 3 2 69" xfId="32016" xr:uid="{A21DB4DF-4A08-4A99-8A47-9098E6E0663B}"/>
    <cellStyle name="Millares 3 4 3 2 7" xfId="4795" xr:uid="{6F3D8C56-75F8-4B89-805C-DF066A0B207D}"/>
    <cellStyle name="Millares 3 4 3 2 70" xfId="32455" xr:uid="{203AA87E-4CE4-493C-A9C9-FCF7DC2899DA}"/>
    <cellStyle name="Millares 3 4 3 2 71" xfId="32894" xr:uid="{D721A315-6354-49D0-8354-F919CACF4C45}"/>
    <cellStyle name="Millares 3 4 3 2 72" xfId="33333" xr:uid="{FC46C569-B40E-4605-8F90-F2617C5271F3}"/>
    <cellStyle name="Millares 3 4 3 2 73" xfId="33772" xr:uid="{6905F922-9D8E-480D-BCF1-68508FB397DE}"/>
    <cellStyle name="Millares 3 4 3 2 74" xfId="34211" xr:uid="{B6967D4E-73A4-48B2-B566-877E72C941A7}"/>
    <cellStyle name="Millares 3 4 3 2 75" xfId="34650" xr:uid="{2BCDBE1F-4111-4C4D-9CB0-8E8EB9D094AD}"/>
    <cellStyle name="Millares 3 4 3 2 76" xfId="35089" xr:uid="{BCC970C7-82B2-4E92-9692-6C32496643A7}"/>
    <cellStyle name="Millares 3 4 3 2 77" xfId="35528" xr:uid="{310F9D1B-16DF-455D-A602-4D23E347882F}"/>
    <cellStyle name="Millares 3 4 3 2 78" xfId="35967" xr:uid="{78E54202-4C08-4AD8-835B-A22E6F9BA60A}"/>
    <cellStyle name="Millares 3 4 3 2 79" xfId="36406" xr:uid="{A363FD6B-6D8E-4909-81E0-DC849CB00CC7}"/>
    <cellStyle name="Millares 3 4 3 2 8" xfId="5234" xr:uid="{D3B9FC73-A424-4255-B625-45D29AF8C776}"/>
    <cellStyle name="Millares 3 4 3 2 80" xfId="36845" xr:uid="{3454DCDA-BA7E-40CA-A90E-1405BB5D1961}"/>
    <cellStyle name="Millares 3 4 3 2 81" xfId="37283" xr:uid="{37401D7C-2AD3-475B-BD55-D2861D80FA76}"/>
    <cellStyle name="Millares 3 4 3 2 82" xfId="37722" xr:uid="{045A9718-9D93-4D1F-9C9E-FD44BD54CC98}"/>
    <cellStyle name="Millares 3 4 3 2 83" xfId="38161" xr:uid="{1EB43331-3C3E-4A15-8717-14E242445B85}"/>
    <cellStyle name="Millares 3 4 3 2 84" xfId="38600" xr:uid="{3D47A713-C5D7-4B8A-84F6-D82AEC2D09E8}"/>
    <cellStyle name="Millares 3 4 3 2 85" xfId="39039" xr:uid="{08451515-AC43-4E15-9621-592C4BE49839}"/>
    <cellStyle name="Millares 3 4 3 2 86" xfId="39478" xr:uid="{4002FC18-67A4-4E95-80E8-8B5E6F2DB537}"/>
    <cellStyle name="Millares 3 4 3 2 87" xfId="39917" xr:uid="{360F9D5F-FC3E-41AD-A9EE-D7D528F582C2}"/>
    <cellStyle name="Millares 3 4 3 2 88" xfId="40357" xr:uid="{D4B930E9-12E0-4DA1-85BE-3428C01DCCCF}"/>
    <cellStyle name="Millares 3 4 3 2 89" xfId="40796" xr:uid="{9104BCE4-DD63-4CC3-A50C-4F1EAEC0D8AD}"/>
    <cellStyle name="Millares 3 4 3 2 9" xfId="5673" xr:uid="{1C5E2D83-0917-468F-866F-A4B02D1B91B5}"/>
    <cellStyle name="Millares 3 4 3 2 90" xfId="41235" xr:uid="{A1DA6D33-6D49-4375-A0A5-008A8FEA970C}"/>
    <cellStyle name="Millares 3 4 3 2 91" xfId="41674" xr:uid="{FD76312F-5599-4849-A1C6-1ACB737B4F04}"/>
    <cellStyle name="Millares 3 4 3 2 92" xfId="42113" xr:uid="{374E6578-0768-44DA-AB82-1741FCA059D3}"/>
    <cellStyle name="Millares 3 4 3 2 93" xfId="42552" xr:uid="{C92E39D6-A335-440E-8D28-8262EE071242}"/>
    <cellStyle name="Millares 3 4 3 2 94" xfId="42991" xr:uid="{8C154159-4377-4F13-941A-0321512E9B00}"/>
    <cellStyle name="Millares 3 4 3 2 95" xfId="43430" xr:uid="{A98A2CB6-B20D-4617-82A0-50C22D526E5A}"/>
    <cellStyle name="Millares 3 4 3 2 96" xfId="43869" xr:uid="{406708A1-08AE-4907-8B3F-26D394413723}"/>
    <cellStyle name="Millares 3 4 3 2 97" xfId="44308" xr:uid="{02B9AE54-A8AE-4870-92DB-55F816548106}"/>
    <cellStyle name="Millares 3 4 3 2 98" xfId="44747" xr:uid="{BDA60661-4D15-4A5F-AD17-B5AA7774FF1B}"/>
    <cellStyle name="Millares 3 4 3 2 99" xfId="45186" xr:uid="{9034D6DF-D457-4A1E-B81E-27BEEA309F21}"/>
    <cellStyle name="Millares 3 4 3 20" xfId="9851" xr:uid="{339AAF94-A75F-40BF-96C5-7361B231C546}"/>
    <cellStyle name="Millares 3 4 3 21" xfId="10289" xr:uid="{04FAA562-5269-4069-9F80-F161953A2A46}"/>
    <cellStyle name="Millares 3 4 3 22" xfId="10728" xr:uid="{E753CDF7-905D-40F6-B529-333CF89FFEEB}"/>
    <cellStyle name="Millares 3 4 3 23" xfId="11167" xr:uid="{EE4E6B47-5CD6-46A6-98EE-3B99423F2F14}"/>
    <cellStyle name="Millares 3 4 3 24" xfId="11606" xr:uid="{C17A8CEB-BF15-4B08-9A81-6328D477E889}"/>
    <cellStyle name="Millares 3 4 3 25" xfId="12045" xr:uid="{D6DEC839-9668-4D24-B865-B6AEB31D4AED}"/>
    <cellStyle name="Millares 3 4 3 26" xfId="12484" xr:uid="{8404C285-976F-4028-A628-6AF119D521E7}"/>
    <cellStyle name="Millares 3 4 3 27" xfId="12924" xr:uid="{552930FC-4DD5-457A-86D9-6E99C3F61813}"/>
    <cellStyle name="Millares 3 4 3 28" xfId="13363" xr:uid="{E474AA25-5291-4C7A-8756-E8CA98479741}"/>
    <cellStyle name="Millares 3 4 3 29" xfId="13803" xr:uid="{CD81717B-050D-46BC-AAC4-C04252BB2DF7}"/>
    <cellStyle name="Millares 3 4 3 3" xfId="2387" xr:uid="{B96AFDB4-7158-4D66-ABCB-41A5619C96AB}"/>
    <cellStyle name="Millares 3 4 3 30" xfId="14242" xr:uid="{E9024691-F094-44A4-8F2B-9844BAF7A481}"/>
    <cellStyle name="Millares 3 4 3 31" xfId="14681" xr:uid="{1644811A-976F-469D-B38D-59BA0C1D69FA}"/>
    <cellStyle name="Millares 3 4 3 32" xfId="15120" xr:uid="{A8D0ED38-F39A-4B1F-8343-818E6D7319AB}"/>
    <cellStyle name="Millares 3 4 3 33" xfId="15559" xr:uid="{5FB7E59F-E758-4D79-BAFD-E9724B35F241}"/>
    <cellStyle name="Millares 3 4 3 34" xfId="15998" xr:uid="{E951413A-9973-4EE8-8750-D9C28BA449F3}"/>
    <cellStyle name="Millares 3 4 3 35" xfId="16438" xr:uid="{50F2B9CB-532C-48B3-B17F-42034BC18AB5}"/>
    <cellStyle name="Millares 3 4 3 36" xfId="16877" xr:uid="{B0EDA15C-5E2A-40D4-9C77-377F974A1926}"/>
    <cellStyle name="Millares 3 4 3 37" xfId="17316" xr:uid="{65009B04-0695-4111-B912-5089443F4C69}"/>
    <cellStyle name="Millares 3 4 3 38" xfId="17755" xr:uid="{39D5FFF0-7BCB-411D-AF39-32369C653C2A}"/>
    <cellStyle name="Millares 3 4 3 39" xfId="18194" xr:uid="{76242151-26C8-4813-B26C-C6F171AF7E22}"/>
    <cellStyle name="Millares 3 4 3 4" xfId="2827" xr:uid="{FE073EB6-4488-4B96-A76D-EFCCA98B81EE}"/>
    <cellStyle name="Millares 3 4 3 40" xfId="18633" xr:uid="{3244FAA7-DACE-497F-89B7-E89C59A4ED18}"/>
    <cellStyle name="Millares 3 4 3 41" xfId="19072" xr:uid="{48F8E48C-D8F2-4E40-BF8E-24A3622B0C6F}"/>
    <cellStyle name="Millares 3 4 3 42" xfId="19511" xr:uid="{9EF112AC-514B-4C58-AD73-E754ADE9CDD1}"/>
    <cellStyle name="Millares 3 4 3 43" xfId="19950" xr:uid="{5CB59708-8CBF-46CE-BDE5-E396D2674969}"/>
    <cellStyle name="Millares 3 4 3 44" xfId="20389" xr:uid="{7EF9F194-FFD3-4B76-AB84-1F01D4E6A5DD}"/>
    <cellStyle name="Millares 3 4 3 45" xfId="20828" xr:uid="{8DBBF581-6023-4C70-BC2A-0AC0B4BA3DDF}"/>
    <cellStyle name="Millares 3 4 3 46" xfId="21267" xr:uid="{59489787-3CEC-459A-ACEE-2F7E484F7ACD}"/>
    <cellStyle name="Millares 3 4 3 47" xfId="21706" xr:uid="{9DC7C215-FA60-4171-91C1-47132AE88969}"/>
    <cellStyle name="Millares 3 4 3 48" xfId="22145" xr:uid="{C72DA159-E6D0-44EF-AD2F-859746F8C0D5}"/>
    <cellStyle name="Millares 3 4 3 49" xfId="22584" xr:uid="{D638CF00-09A0-4B81-AE92-F52FD8F8D374}"/>
    <cellStyle name="Millares 3 4 3 5" xfId="3265" xr:uid="{A96B3458-D8ED-4221-B593-24D43E73E70A}"/>
    <cellStyle name="Millares 3 4 3 50" xfId="23023" xr:uid="{3B377E46-A716-4799-B81E-A56A241C0214}"/>
    <cellStyle name="Millares 3 4 3 51" xfId="23462" xr:uid="{1D40B5BB-38D5-43D2-B26D-D16B9D0D6E81}"/>
    <cellStyle name="Millares 3 4 3 52" xfId="23901" xr:uid="{1D030FC0-0887-472E-A69F-1C5ADA5444B9}"/>
    <cellStyle name="Millares 3 4 3 53" xfId="24340" xr:uid="{2E0D7EBA-1C45-4A74-8064-B6123318DBA0}"/>
    <cellStyle name="Millares 3 4 3 54" xfId="24779" xr:uid="{C30583C8-AD47-43FD-9192-8E3CC0EF4F06}"/>
    <cellStyle name="Millares 3 4 3 55" xfId="25218" xr:uid="{85ADE6A3-C41C-4F9D-B0EB-2EC8A0FEE009}"/>
    <cellStyle name="Millares 3 4 3 56" xfId="25657" xr:uid="{C6045D24-CCC2-40FD-9CBF-C4947C1F7A1A}"/>
    <cellStyle name="Millares 3 4 3 57" xfId="26096" xr:uid="{ECB2B37C-543A-4E96-A0D9-2EAE1ED6F239}"/>
    <cellStyle name="Millares 3 4 3 58" xfId="26535" xr:uid="{276947FF-70B4-4DCE-AE51-4B74559F2E2A}"/>
    <cellStyle name="Millares 3 4 3 59" xfId="26974" xr:uid="{BC2C19BB-499F-4479-BA28-62A0A832F333}"/>
    <cellStyle name="Millares 3 4 3 6" xfId="3705" xr:uid="{17E0EAAB-D3C1-4BA0-91E6-33281B584445}"/>
    <cellStyle name="Millares 3 4 3 60" xfId="27413" xr:uid="{2755E023-022A-4EA7-86DD-FA8054B002E2}"/>
    <cellStyle name="Millares 3 4 3 61" xfId="27852" xr:uid="{F5F4BFE3-1CEF-48E9-ADE2-340793BDBEDB}"/>
    <cellStyle name="Millares 3 4 3 62" xfId="28291" xr:uid="{14132A5A-6C4E-4CC7-A582-3E2225033E60}"/>
    <cellStyle name="Millares 3 4 3 63" xfId="28730" xr:uid="{777924C4-C47C-4677-980B-2244907475EB}"/>
    <cellStyle name="Millares 3 4 3 64" xfId="29169" xr:uid="{021FFF74-27C1-450D-828D-0FB4817B2A4F}"/>
    <cellStyle name="Millares 3 4 3 65" xfId="29608" xr:uid="{F2F4CAC2-45E9-412C-AAC3-D2CB829326FD}"/>
    <cellStyle name="Millares 3 4 3 66" xfId="30047" xr:uid="{D16EDF54-5412-4586-90C9-E10A826518F7}"/>
    <cellStyle name="Millares 3 4 3 67" xfId="30486" xr:uid="{DA9ADF06-91E1-456F-894D-E383F67FFED8}"/>
    <cellStyle name="Millares 3 4 3 68" xfId="30925" xr:uid="{A23AC53C-1890-47A7-A7DB-A3AE89D13229}"/>
    <cellStyle name="Millares 3 4 3 69" xfId="31364" xr:uid="{7969F8A9-F765-4080-96FD-DFDF5BD5D829}"/>
    <cellStyle name="Millares 3 4 3 7" xfId="4144" xr:uid="{6F2C2431-36D7-470B-8BC0-1F48D9EAD126}"/>
    <cellStyle name="Millares 3 4 3 70" xfId="31803" xr:uid="{14FF3A12-A138-4D48-B248-1B442AB7D136}"/>
    <cellStyle name="Millares 3 4 3 71" xfId="32243" xr:uid="{6BF0CEFB-9AE5-4818-B508-02C691E96269}"/>
    <cellStyle name="Millares 3 4 3 72" xfId="32682" xr:uid="{4781A1C7-91F9-4B65-B46B-F51746E9D9A5}"/>
    <cellStyle name="Millares 3 4 3 73" xfId="33121" xr:uid="{387D7B78-3C34-49F5-BE4A-1C929603CD3B}"/>
    <cellStyle name="Millares 3 4 3 74" xfId="33560" xr:uid="{B464DF48-75C6-4A41-A367-5F9CED5545EC}"/>
    <cellStyle name="Millares 3 4 3 75" xfId="33999" xr:uid="{EFE2655F-779A-417B-B9DB-662DE9798E88}"/>
    <cellStyle name="Millares 3 4 3 76" xfId="34438" xr:uid="{5EAB25A2-71B6-45F1-848F-A6BA8DBF8E50}"/>
    <cellStyle name="Millares 3 4 3 77" xfId="34877" xr:uid="{CE52C55E-0B73-4C87-8522-C33A1D26A852}"/>
    <cellStyle name="Millares 3 4 3 78" xfId="35316" xr:uid="{0F6F8A5C-E3A0-46C1-B142-8688BAC6F07B}"/>
    <cellStyle name="Millares 3 4 3 79" xfId="35755" xr:uid="{CD236531-7934-4DE0-9B2C-034E77AE07A7}"/>
    <cellStyle name="Millares 3 4 3 8" xfId="4583" xr:uid="{7E569202-7DFF-4720-891A-08F6714BD81D}"/>
    <cellStyle name="Millares 3 4 3 80" xfId="36194" xr:uid="{7AD89743-D842-4649-A620-50ED5F1EC85E}"/>
    <cellStyle name="Millares 3 4 3 81" xfId="36633" xr:uid="{27258DA1-DB32-4687-9B46-28F717B739EF}"/>
    <cellStyle name="Millares 3 4 3 82" xfId="37071" xr:uid="{C512C8ED-1EA4-4C53-9647-E6F570981684}"/>
    <cellStyle name="Millares 3 4 3 83" xfId="37510" xr:uid="{92426807-20B4-44F6-BF2B-E1FCF16CFE4D}"/>
    <cellStyle name="Millares 3 4 3 84" xfId="37949" xr:uid="{8745D5B0-A4DC-4132-BA0F-BDF01AA09B14}"/>
    <cellStyle name="Millares 3 4 3 85" xfId="38388" xr:uid="{1422FE4F-C44E-4AAE-9249-5177E2977EC7}"/>
    <cellStyle name="Millares 3 4 3 86" xfId="38827" xr:uid="{602E8624-0871-4ACF-9F4D-04476CFCD460}"/>
    <cellStyle name="Millares 3 4 3 87" xfId="39266" xr:uid="{3687F420-D00E-46C0-A57E-CEF8BC96D5DD}"/>
    <cellStyle name="Millares 3 4 3 88" xfId="39705" xr:uid="{46BFFCCD-CB0C-4F7F-8F9E-999DAF413B08}"/>
    <cellStyle name="Millares 3 4 3 89" xfId="40145" xr:uid="{718D8CBE-258B-42D5-B789-D9C545C28949}"/>
    <cellStyle name="Millares 3 4 3 9" xfId="5022" xr:uid="{0BD7F562-3A88-48FB-A42D-3B6F2BC27A3D}"/>
    <cellStyle name="Millares 3 4 3 90" xfId="40584" xr:uid="{147C8B7D-CDBD-44AE-8774-90FFEDBFA351}"/>
    <cellStyle name="Millares 3 4 3 91" xfId="41023" xr:uid="{01B0021C-47D2-423D-85F9-7DD22A2623FC}"/>
    <cellStyle name="Millares 3 4 3 92" xfId="41462" xr:uid="{E667042E-BF50-4293-BF9A-168D73590339}"/>
    <cellStyle name="Millares 3 4 3 93" xfId="41901" xr:uid="{E0ABB833-53D1-4FB0-B712-08719CF2040E}"/>
    <cellStyle name="Millares 3 4 3 94" xfId="42340" xr:uid="{58B790BD-A005-462C-8874-598CB6CE44C8}"/>
    <cellStyle name="Millares 3 4 3 95" xfId="42779" xr:uid="{4E00A79E-B0F3-41E9-8016-287CF7902819}"/>
    <cellStyle name="Millares 3 4 3 96" xfId="43218" xr:uid="{28E67214-1235-450B-A36A-D11D16809818}"/>
    <cellStyle name="Millares 3 4 3 97" xfId="43657" xr:uid="{9C23AF30-D5BE-4827-B333-D82CCA5231B0}"/>
    <cellStyle name="Millares 3 4 3 98" xfId="44096" xr:uid="{FECC4EDB-F3C7-4F00-8A11-1E6D26A79876}"/>
    <cellStyle name="Millares 3 4 3 99" xfId="44535" xr:uid="{512FD967-91A3-4391-9A63-842024AEBD60}"/>
    <cellStyle name="Millares 3 4 30" xfId="13254" xr:uid="{27326F79-354D-4A40-AF27-8796BB48CC14}"/>
    <cellStyle name="Millares 3 4 31" xfId="13694" xr:uid="{743B0132-1DCC-4B1E-9E9A-4D9136AEC38F}"/>
    <cellStyle name="Millares 3 4 32" xfId="14133" xr:uid="{B0C1FD56-16DD-4812-8C62-9307D9424E87}"/>
    <cellStyle name="Millares 3 4 33" xfId="14572" xr:uid="{8DA0E7A1-1E14-435F-9772-A54BB9E46598}"/>
    <cellStyle name="Millares 3 4 34" xfId="15011" xr:uid="{D41B0467-E9CB-4243-A055-E53238965BC0}"/>
    <cellStyle name="Millares 3 4 35" xfId="15450" xr:uid="{427C1454-9051-43D7-BD16-8CA04B954AA2}"/>
    <cellStyle name="Millares 3 4 36" xfId="15889" xr:uid="{5B40C298-8D5E-47C6-963C-9C299DD92C43}"/>
    <cellStyle name="Millares 3 4 37" xfId="16329" xr:uid="{2F2E88FC-E23C-4DD9-B1C9-A07D94559BA1}"/>
    <cellStyle name="Millares 3 4 38" xfId="16768" xr:uid="{83BB5F14-56B0-4E93-8C69-A75D8032714A}"/>
    <cellStyle name="Millares 3 4 39" xfId="17207" xr:uid="{A663B351-F8A7-4ED7-8228-452C1AA152F4}"/>
    <cellStyle name="Millares 3 4 4" xfId="1295" xr:uid="{3CB70889-EA60-4F58-A159-5EB5ABD5406B}"/>
    <cellStyle name="Millares 3 4 4 10" xfId="6006" xr:uid="{EBD605CC-B84D-4B39-896B-28E31C275F63}"/>
    <cellStyle name="Millares 3 4 4 100" xfId="45519" xr:uid="{0693A609-CED9-4AD4-8819-80DF59E63A66}"/>
    <cellStyle name="Millares 3 4 4 101" xfId="45958" xr:uid="{571640E4-D61B-4837-A61F-0C74D52AB57D}"/>
    <cellStyle name="Millares 3 4 4 102" xfId="46397" xr:uid="{6C9B7BF6-2D76-4CEF-8360-8A799D7FC7F8}"/>
    <cellStyle name="Millares 3 4 4 103" xfId="46836" xr:uid="{AD88D2B9-09AD-48B4-A849-82140B8986A9}"/>
    <cellStyle name="Millares 3 4 4 104" xfId="47275" xr:uid="{4397D5B1-5246-43CB-9B13-2218E02FC151}"/>
    <cellStyle name="Millares 3 4 4 105" xfId="47714" xr:uid="{DC62C5A6-C909-4C3F-AB10-AEE0AE72E0EF}"/>
    <cellStyle name="Millares 3 4 4 106" xfId="48153" xr:uid="{27F56CF0-8A52-40F3-A978-12F5870F09BC}"/>
    <cellStyle name="Millares 3 4 4 107" xfId="48592" xr:uid="{DBAF3D01-F873-4022-A92F-738A00633C62}"/>
    <cellStyle name="Millares 3 4 4 108" xfId="49031" xr:uid="{D7BD1C84-B4CA-4339-A930-B2E8FC7EEAF5}"/>
    <cellStyle name="Millares 3 4 4 109" xfId="49470" xr:uid="{8E7E4975-EBC7-48BB-A102-082CC8FB1A45}"/>
    <cellStyle name="Millares 3 4 4 11" xfId="6445" xr:uid="{BD3A6076-1930-45A1-9D77-CFACAD88B1F0}"/>
    <cellStyle name="Millares 3 4 4 110" xfId="49909" xr:uid="{3DF8B9C1-F30C-4C5C-9199-D9F8BBF0EFD6}"/>
    <cellStyle name="Millares 3 4 4 111" xfId="50348" xr:uid="{DEF26C58-F335-4AB6-8546-682BF0E22110}"/>
    <cellStyle name="Millares 3 4 4 112" xfId="50787" xr:uid="{5CD4F1AC-4C29-4EF5-99ED-6292FA416E66}"/>
    <cellStyle name="Millares 3 4 4 113" xfId="51226" xr:uid="{379C4E48-7A23-4025-92F2-D6AE5FAEEA94}"/>
    <cellStyle name="Millares 3 4 4 114" xfId="51665" xr:uid="{C0A94C58-0793-46ED-86DC-353DE612D1AA}"/>
    <cellStyle name="Millares 3 4 4 115" xfId="52104" xr:uid="{D6EFFB8F-5D39-4A9A-90E3-10DA4AC2DF69}"/>
    <cellStyle name="Millares 3 4 4 116" xfId="52543" xr:uid="{3A0C546C-F46C-4564-9A8E-799FB7ECE801}"/>
    <cellStyle name="Millares 3 4 4 117" xfId="52982" xr:uid="{04968BB6-0632-4CFD-BBEB-E1BAC7365068}"/>
    <cellStyle name="Millares 3 4 4 118" xfId="53421" xr:uid="{C3207F71-4DBF-400E-90EF-551453F721C1}"/>
    <cellStyle name="Millares 3 4 4 119" xfId="53860" xr:uid="{A0E9CEC0-D392-438D-BF70-D14E1FF490AC}"/>
    <cellStyle name="Millares 3 4 4 12" xfId="6884" xr:uid="{1403B8B6-CB89-4CF1-A8F2-6B51E7E31B7F}"/>
    <cellStyle name="Millares 3 4 4 120" xfId="54299" xr:uid="{F8916613-472A-4C39-AF14-04DA2B02B64D}"/>
    <cellStyle name="Millares 3 4 4 121" xfId="54738" xr:uid="{BF30F9F1-6B16-420E-A6C9-39228CA01958}"/>
    <cellStyle name="Millares 3 4 4 13" xfId="7323" xr:uid="{0BA09A49-D719-4314-B428-2C167D599406}"/>
    <cellStyle name="Millares 3 4 4 14" xfId="7762" xr:uid="{E6374608-A0C8-4FFA-8DA5-1A45F09A4122}"/>
    <cellStyle name="Millares 3 4 4 15" xfId="8201" xr:uid="{612BB17F-CB9B-499C-9E3B-E2CF3B850D76}"/>
    <cellStyle name="Millares 3 4 4 16" xfId="8640" xr:uid="{F84DE1BF-3949-468D-9306-C34F3C33D9EE}"/>
    <cellStyle name="Millares 3 4 4 17" xfId="9079" xr:uid="{278226DB-660B-4A8E-9B74-4EFC1CEFF5AD}"/>
    <cellStyle name="Millares 3 4 4 18" xfId="9518" xr:uid="{57CE32A7-C131-4989-B35B-8147DC9E2CDB}"/>
    <cellStyle name="Millares 3 4 4 19" xfId="9957" xr:uid="{46B30A9F-280B-4476-AD21-A4D6425C3224}"/>
    <cellStyle name="Millares 3 4 4 2" xfId="2493" xr:uid="{02F7B72E-6CB2-480F-AD22-C4731278EBAD}"/>
    <cellStyle name="Millares 3 4 4 20" xfId="10395" xr:uid="{3529BDD6-E299-4CFA-B525-4F24EE7011DE}"/>
    <cellStyle name="Millares 3 4 4 21" xfId="10834" xr:uid="{FB7F3320-5301-464F-BE42-1B91CA383A88}"/>
    <cellStyle name="Millares 3 4 4 22" xfId="11273" xr:uid="{FF9E1219-61B4-43D8-B375-263801A76612}"/>
    <cellStyle name="Millares 3 4 4 23" xfId="11712" xr:uid="{EDE9755B-9411-4474-BEC2-64583A3DEB1F}"/>
    <cellStyle name="Millares 3 4 4 24" xfId="12151" xr:uid="{5FA1A789-4B04-4D18-BA76-A170D20BF0C5}"/>
    <cellStyle name="Millares 3 4 4 25" xfId="12590" xr:uid="{0B40F7A5-AD4E-451F-A59F-0073A6868FE6}"/>
    <cellStyle name="Millares 3 4 4 26" xfId="13030" xr:uid="{6EB54BBE-F27C-48F0-AEF5-4BABDF3109F9}"/>
    <cellStyle name="Millares 3 4 4 27" xfId="13469" xr:uid="{2D90B6BE-EF0F-4C0D-AD1A-C1B397F21E1E}"/>
    <cellStyle name="Millares 3 4 4 28" xfId="13909" xr:uid="{85CC261D-9423-4CB2-8749-8D811D1C48BD}"/>
    <cellStyle name="Millares 3 4 4 29" xfId="14348" xr:uid="{0A07ED41-FEE4-4DE4-A96A-C737785D879C}"/>
    <cellStyle name="Millares 3 4 4 3" xfId="2933" xr:uid="{1A2FE5EC-3FBE-4C4C-9039-406F051E593A}"/>
    <cellStyle name="Millares 3 4 4 30" xfId="14787" xr:uid="{0625758E-D8BE-4CCA-8AE3-8A2D14EFD0B0}"/>
    <cellStyle name="Millares 3 4 4 31" xfId="15226" xr:uid="{96C83DFD-C22C-4A09-BAAB-B9071BC971D8}"/>
    <cellStyle name="Millares 3 4 4 32" xfId="15665" xr:uid="{9521CABA-1E80-4CC2-B0AD-89B12EF255C8}"/>
    <cellStyle name="Millares 3 4 4 33" xfId="16104" xr:uid="{F69D02E5-E903-4121-9E90-84243AE75DCB}"/>
    <cellStyle name="Millares 3 4 4 34" xfId="16544" xr:uid="{499A1A42-A0DA-41E5-BE0E-2ADB174F0828}"/>
    <cellStyle name="Millares 3 4 4 35" xfId="16983" xr:uid="{80998AD5-FF23-49C9-8645-497D15CCF416}"/>
    <cellStyle name="Millares 3 4 4 36" xfId="17422" xr:uid="{22150714-5793-402E-8C16-B06A2EB43AB6}"/>
    <cellStyle name="Millares 3 4 4 37" xfId="17861" xr:uid="{A4DF943D-B40D-4E11-94F3-D8BB223F7379}"/>
    <cellStyle name="Millares 3 4 4 38" xfId="18300" xr:uid="{C02F92AB-EB86-4C73-A131-2377E30689DA}"/>
    <cellStyle name="Millares 3 4 4 39" xfId="18739" xr:uid="{27E15013-89BE-4946-9271-FC65746E5F9D}"/>
    <cellStyle name="Millares 3 4 4 4" xfId="3371" xr:uid="{FFCDA6E5-6CFF-430E-A1C2-5D3AF2F55337}"/>
    <cellStyle name="Millares 3 4 4 40" xfId="19178" xr:uid="{3082047F-E42A-4D7C-8036-2D944A2E921C}"/>
    <cellStyle name="Millares 3 4 4 41" xfId="19617" xr:uid="{89E64208-96A4-4C0F-8037-FDE2B624A95E}"/>
    <cellStyle name="Millares 3 4 4 42" xfId="20056" xr:uid="{0BEC4F69-0429-4319-8BA6-00C420379474}"/>
    <cellStyle name="Millares 3 4 4 43" xfId="20495" xr:uid="{16EFB5A6-4F2D-4A5C-9EFD-08D10776E412}"/>
    <cellStyle name="Millares 3 4 4 44" xfId="20934" xr:uid="{2268E583-0F04-45BF-854F-C584358A3CF9}"/>
    <cellStyle name="Millares 3 4 4 45" xfId="21373" xr:uid="{5F5ABA67-7C0B-416E-91FC-40DE5171733B}"/>
    <cellStyle name="Millares 3 4 4 46" xfId="21812" xr:uid="{B803BAF4-DD41-4ECD-8B12-D9EF689FDF8F}"/>
    <cellStyle name="Millares 3 4 4 47" xfId="22251" xr:uid="{2609AC9D-3170-4AE7-95FA-10731DB3018F}"/>
    <cellStyle name="Millares 3 4 4 48" xfId="22690" xr:uid="{DF0FFAA3-D4A8-4395-8238-82D90EA3704F}"/>
    <cellStyle name="Millares 3 4 4 49" xfId="23129" xr:uid="{9B22F323-2E2D-45CC-B89D-A861DD272C72}"/>
    <cellStyle name="Millares 3 4 4 5" xfId="3811" xr:uid="{F951AFA8-BA37-44AF-BE11-0E65BAA3935F}"/>
    <cellStyle name="Millares 3 4 4 50" xfId="23568" xr:uid="{F07ECFFF-E0B6-474C-BB84-BD819DA28A72}"/>
    <cellStyle name="Millares 3 4 4 51" xfId="24007" xr:uid="{7151E702-5B94-4FBC-B801-EB831420FDB5}"/>
    <cellStyle name="Millares 3 4 4 52" xfId="24446" xr:uid="{6840014E-A713-4E2C-9392-64C68627A3A8}"/>
    <cellStyle name="Millares 3 4 4 53" xfId="24885" xr:uid="{837FD95E-4654-4F1B-93FC-1CA9F8E62BC7}"/>
    <cellStyle name="Millares 3 4 4 54" xfId="25324" xr:uid="{A2321342-E199-41BC-A729-1940AEDC7CFB}"/>
    <cellStyle name="Millares 3 4 4 55" xfId="25763" xr:uid="{536384E8-189C-4F6E-B664-C5F389F3A418}"/>
    <cellStyle name="Millares 3 4 4 56" xfId="26202" xr:uid="{DBDB14A5-2051-4191-93B4-929CDE84C6A1}"/>
    <cellStyle name="Millares 3 4 4 57" xfId="26641" xr:uid="{E8DFD19C-7076-458A-878C-3544945A17FC}"/>
    <cellStyle name="Millares 3 4 4 58" xfId="27080" xr:uid="{75AFF25A-6417-4DA1-B2E4-06C7A5370234}"/>
    <cellStyle name="Millares 3 4 4 59" xfId="27519" xr:uid="{4A304D58-38E1-4A2C-A656-1980F85840B6}"/>
    <cellStyle name="Millares 3 4 4 6" xfId="4250" xr:uid="{95145053-2AB4-469D-AEAA-13B6F5A93E15}"/>
    <cellStyle name="Millares 3 4 4 60" xfId="27958" xr:uid="{4C4E457D-439D-4C21-8992-76A7EBA79976}"/>
    <cellStyle name="Millares 3 4 4 61" xfId="28397" xr:uid="{FB71A0E0-3ED0-452E-AADD-C3D0210C45CB}"/>
    <cellStyle name="Millares 3 4 4 62" xfId="28836" xr:uid="{6319A0D4-F0C7-4DBB-81D2-E83FDC95E2DD}"/>
    <cellStyle name="Millares 3 4 4 63" xfId="29275" xr:uid="{F872CA83-4F29-4D9A-8656-681F94FCDBB0}"/>
    <cellStyle name="Millares 3 4 4 64" xfId="29714" xr:uid="{99D608F8-E1D0-4ECC-9249-CCA7231C633E}"/>
    <cellStyle name="Millares 3 4 4 65" xfId="30153" xr:uid="{9A697057-202D-4EAC-BCB1-72168B5EB0DC}"/>
    <cellStyle name="Millares 3 4 4 66" xfId="30592" xr:uid="{208EA297-4613-4A62-A110-7A2629643DC1}"/>
    <cellStyle name="Millares 3 4 4 67" xfId="31031" xr:uid="{03472DF2-0879-4B41-907A-AB6ED44A2374}"/>
    <cellStyle name="Millares 3 4 4 68" xfId="31470" xr:uid="{2CA1D056-6B54-4A1D-8F0F-6FE7B3AF673D}"/>
    <cellStyle name="Millares 3 4 4 69" xfId="31909" xr:uid="{45CF2935-C4B2-4381-B9AF-F550AB5F061E}"/>
    <cellStyle name="Millares 3 4 4 7" xfId="4689" xr:uid="{1A271B2D-ABB2-4812-97D4-4BE8F140DC27}"/>
    <cellStyle name="Millares 3 4 4 70" xfId="32349" xr:uid="{21B6573B-7D31-4E24-81EB-879629A26DED}"/>
    <cellStyle name="Millares 3 4 4 71" xfId="32788" xr:uid="{F49042D9-E59A-4ABC-A364-07FCB654A290}"/>
    <cellStyle name="Millares 3 4 4 72" xfId="33227" xr:uid="{B95E720A-9365-48D8-A5FA-D9821C7C3A68}"/>
    <cellStyle name="Millares 3 4 4 73" xfId="33666" xr:uid="{743B5B78-8A56-474D-8CF1-E95E77A37C7B}"/>
    <cellStyle name="Millares 3 4 4 74" xfId="34105" xr:uid="{D6D4DDD8-314A-4B3A-8AC6-DF6CD2C395E7}"/>
    <cellStyle name="Millares 3 4 4 75" xfId="34544" xr:uid="{B9E48BB5-7990-4A0E-A89E-59AAA1F27BD0}"/>
    <cellStyle name="Millares 3 4 4 76" xfId="34983" xr:uid="{AE43110F-67BD-4AAB-B8EA-B1839DFB4E94}"/>
    <cellStyle name="Millares 3 4 4 77" xfId="35422" xr:uid="{01561515-927D-4E6E-AD2F-1DD4754EABD0}"/>
    <cellStyle name="Millares 3 4 4 78" xfId="35861" xr:uid="{BB014E92-85D4-499C-A8AB-22A5C9622506}"/>
    <cellStyle name="Millares 3 4 4 79" xfId="36300" xr:uid="{27E37079-DA2B-44DE-B92C-B23D6DCF2B9F}"/>
    <cellStyle name="Millares 3 4 4 8" xfId="5128" xr:uid="{6240CABA-9213-4950-98BF-9275EA795E99}"/>
    <cellStyle name="Millares 3 4 4 80" xfId="36739" xr:uid="{D4278675-CA95-42ED-881B-FE1097D4A822}"/>
    <cellStyle name="Millares 3 4 4 81" xfId="37177" xr:uid="{91B77DE1-A95F-40DA-88A0-17FE2925D28A}"/>
    <cellStyle name="Millares 3 4 4 82" xfId="37616" xr:uid="{E97FDA20-E5A0-4398-9DAD-36751A22F4BE}"/>
    <cellStyle name="Millares 3 4 4 83" xfId="38055" xr:uid="{E0F72981-F7B8-49B3-9AA3-785F8F5A1E47}"/>
    <cellStyle name="Millares 3 4 4 84" xfId="38494" xr:uid="{22349B77-8DDF-4A44-82EA-541D539F0EB0}"/>
    <cellStyle name="Millares 3 4 4 85" xfId="38933" xr:uid="{2F578BFE-CEA7-4FD2-BC84-0175DD1FD223}"/>
    <cellStyle name="Millares 3 4 4 86" xfId="39372" xr:uid="{AF0F2771-B59C-41A9-A264-3FE98EF37782}"/>
    <cellStyle name="Millares 3 4 4 87" xfId="39811" xr:uid="{B9AC50F2-A14D-4297-840C-FB5E03E2CA0E}"/>
    <cellStyle name="Millares 3 4 4 88" xfId="40251" xr:uid="{66EA4B11-BAA0-408F-A7AD-36BFBB4C56DA}"/>
    <cellStyle name="Millares 3 4 4 89" xfId="40690" xr:uid="{BF83F484-A8D8-47B5-A5A0-E96266935C4F}"/>
    <cellStyle name="Millares 3 4 4 9" xfId="5567" xr:uid="{5D1D0C5F-4AB2-4449-98FC-35EF294E412C}"/>
    <cellStyle name="Millares 3 4 4 90" xfId="41129" xr:uid="{C37D866B-4229-416E-90AB-1173296908B3}"/>
    <cellStyle name="Millares 3 4 4 91" xfId="41568" xr:uid="{835E7A5F-C3E9-42FA-8ABD-6899C67A3AAC}"/>
    <cellStyle name="Millares 3 4 4 92" xfId="42007" xr:uid="{DC0E2179-E305-4D5F-BC5D-C583B45555BC}"/>
    <cellStyle name="Millares 3 4 4 93" xfId="42446" xr:uid="{146ED7AC-2E64-494A-828F-9A35B742B623}"/>
    <cellStyle name="Millares 3 4 4 94" xfId="42885" xr:uid="{F03DD8B6-93B0-4EF2-8340-07AFFCB4EF70}"/>
    <cellStyle name="Millares 3 4 4 95" xfId="43324" xr:uid="{19514316-CF60-4873-A8BD-E1EF3AF3D879}"/>
    <cellStyle name="Millares 3 4 4 96" xfId="43763" xr:uid="{C166F47E-C725-4B3C-8FA8-7D48F10DF417}"/>
    <cellStyle name="Millares 3 4 4 97" xfId="44202" xr:uid="{75B9EE1F-F721-4B83-83B3-8597D96FDD36}"/>
    <cellStyle name="Millares 3 4 4 98" xfId="44641" xr:uid="{CB3B267D-ABD9-4951-8727-010054FFE2FE}"/>
    <cellStyle name="Millares 3 4 4 99" xfId="45080" xr:uid="{6EEDA011-8CEA-4E5A-827F-389640DFD116}"/>
    <cellStyle name="Millares 3 4 40" xfId="17646" xr:uid="{7889CBE1-3634-49F2-8049-DA0B27063AEE}"/>
    <cellStyle name="Millares 3 4 41" xfId="18085" xr:uid="{9917DBC8-DC2B-4E4D-9F50-AE8842E4DF50}"/>
    <cellStyle name="Millares 3 4 42" xfId="18524" xr:uid="{BD1C9A9E-4701-48C8-87EF-BE06C1E9B67F}"/>
    <cellStyle name="Millares 3 4 43" xfId="18963" xr:uid="{4E02001E-4A82-466F-A754-BCF258D9FFC0}"/>
    <cellStyle name="Millares 3 4 44" xfId="19402" xr:uid="{D444C147-BB77-454A-A218-2C87F93E213B}"/>
    <cellStyle name="Millares 3 4 45" xfId="19841" xr:uid="{D3EFDE04-B732-41FA-8AED-0DD5D18C60F3}"/>
    <cellStyle name="Millares 3 4 46" xfId="20280" xr:uid="{56E3D5BD-6BAC-4427-9847-BE2EB6DE15E4}"/>
    <cellStyle name="Millares 3 4 47" xfId="20719" xr:uid="{97238CA0-9731-412F-B991-71DC40AED4B9}"/>
    <cellStyle name="Millares 3 4 48" xfId="21158" xr:uid="{B6C2C752-BE7C-469E-8966-8C5F2AD5B9DC}"/>
    <cellStyle name="Millares 3 4 49" xfId="21597" xr:uid="{E372A492-5819-4C9B-B807-81BA32937109}"/>
    <cellStyle name="Millares 3 4 5" xfId="2278" xr:uid="{9992DDF9-B44C-484F-852B-6BEB205BBA7B}"/>
    <cellStyle name="Millares 3 4 50" xfId="22036" xr:uid="{6E301EF5-EB13-4566-9252-A8D434B2603B}"/>
    <cellStyle name="Millares 3 4 51" xfId="22475" xr:uid="{FBC6625E-C10D-4559-9EDB-3BE3EE292CA9}"/>
    <cellStyle name="Millares 3 4 52" xfId="22914" xr:uid="{B89F185E-BB4F-44B1-ABD1-27F8C5876A10}"/>
    <cellStyle name="Millares 3 4 53" xfId="23353" xr:uid="{87601718-EF16-4AE7-A474-5937E2864D6B}"/>
    <cellStyle name="Millares 3 4 54" xfId="23792" xr:uid="{EF9528E6-4314-4662-9D60-BFE70E73F1B3}"/>
    <cellStyle name="Millares 3 4 55" xfId="24231" xr:uid="{8B105A56-B583-4566-BB0D-8171D00EC3C2}"/>
    <cellStyle name="Millares 3 4 56" xfId="24670" xr:uid="{B89E4512-1143-41AD-8C57-53CD64C02FCF}"/>
    <cellStyle name="Millares 3 4 57" xfId="25109" xr:uid="{3E62313C-428F-491C-A9F5-B55064943810}"/>
    <cellStyle name="Millares 3 4 58" xfId="25548" xr:uid="{4C6144E0-75B2-40DB-82EA-7556F3D10742}"/>
    <cellStyle name="Millares 3 4 59" xfId="25987" xr:uid="{15FC3035-2802-4A66-B8E6-42E8CA10386F}"/>
    <cellStyle name="Millares 3 4 6" xfId="2718" xr:uid="{B9FE5E91-C369-4924-AE6C-F65B46C65029}"/>
    <cellStyle name="Millares 3 4 60" xfId="26426" xr:uid="{506E73E9-3725-468E-A745-58601C6C3188}"/>
    <cellStyle name="Millares 3 4 61" xfId="26865" xr:uid="{A1C954FE-1E15-4239-A481-7AF8D9A6AAED}"/>
    <cellStyle name="Millares 3 4 62" xfId="27304" xr:uid="{6D5A693E-9246-46AC-8C81-A320202C1BD6}"/>
    <cellStyle name="Millares 3 4 63" xfId="27743" xr:uid="{2EB5E944-CC75-48B3-AF5A-B3353D86CFDB}"/>
    <cellStyle name="Millares 3 4 64" xfId="28182" xr:uid="{55C9B5D4-8680-487D-A5F8-A906986CBD4B}"/>
    <cellStyle name="Millares 3 4 65" xfId="28621" xr:uid="{AF6DEEF2-4BA3-4ED1-82C8-3006F7338473}"/>
    <cellStyle name="Millares 3 4 66" xfId="29060" xr:uid="{A3189D11-C8D7-46E3-BD43-88FAAE04F6E9}"/>
    <cellStyle name="Millares 3 4 67" xfId="29499" xr:uid="{3FFE365A-BCC7-4E50-974C-8CF8E2D82E03}"/>
    <cellStyle name="Millares 3 4 68" xfId="29938" xr:uid="{A1998F88-D415-4648-AC1A-396C2BF7C9D8}"/>
    <cellStyle name="Millares 3 4 69" xfId="30377" xr:uid="{0F57F62F-AE81-425B-B4D0-B338618CD9B6}"/>
    <cellStyle name="Millares 3 4 7" xfId="3156" xr:uid="{AE422DBF-808A-432C-B425-02CC4C835848}"/>
    <cellStyle name="Millares 3 4 70" xfId="30816" xr:uid="{0A4DEDEB-A4F0-4B77-AE87-23B087C3EFC2}"/>
    <cellStyle name="Millares 3 4 71" xfId="31255" xr:uid="{CB79431C-AC02-48DE-9F80-BEEC5F4B8172}"/>
    <cellStyle name="Millares 3 4 72" xfId="31694" xr:uid="{1CC07CCA-12CD-4601-96CA-8706AC6C9900}"/>
    <cellStyle name="Millares 3 4 73" xfId="32134" xr:uid="{F9688C47-5FBD-4D26-B6D6-94F552BFF23B}"/>
    <cellStyle name="Millares 3 4 74" xfId="32573" xr:uid="{8F7F062F-0612-426C-9A24-9C102A657DF2}"/>
    <cellStyle name="Millares 3 4 75" xfId="33012" xr:uid="{3FF5C8F4-15CF-4B79-8F80-DEFD976B2D0C}"/>
    <cellStyle name="Millares 3 4 76" xfId="33451" xr:uid="{D0174DE3-C275-4A44-9DF8-6EB90196FE31}"/>
    <cellStyle name="Millares 3 4 77" xfId="33890" xr:uid="{2EBB0568-6227-4055-8BAF-2C051EDEEF93}"/>
    <cellStyle name="Millares 3 4 78" xfId="34329" xr:uid="{3B7C5BAD-9278-4A69-A568-F11878FBBD30}"/>
    <cellStyle name="Millares 3 4 79" xfId="34768" xr:uid="{4610B6F7-4000-456D-B297-11AD3E95221A}"/>
    <cellStyle name="Millares 3 4 8" xfId="3596" xr:uid="{B173E3E4-44B7-4BB3-8B80-D62A8FE57A98}"/>
    <cellStyle name="Millares 3 4 80" xfId="35207" xr:uid="{44B48CA7-7B1F-4A80-9DA6-EA9741BC5AA1}"/>
    <cellStyle name="Millares 3 4 81" xfId="35646" xr:uid="{F80CBDF8-8457-4624-9E02-6A90BF3AD40B}"/>
    <cellStyle name="Millares 3 4 82" xfId="36085" xr:uid="{E00CC11A-9FE5-4905-A3B7-5F9A107431CE}"/>
    <cellStyle name="Millares 3 4 83" xfId="36524" xr:uid="{2AEBC0CD-C337-4D49-BF50-5DEA0E5D838C}"/>
    <cellStyle name="Millares 3 4 84" xfId="36962" xr:uid="{8048BA9F-FDE2-4987-BC88-9EC4DC32669E}"/>
    <cellStyle name="Millares 3 4 85" xfId="37401" xr:uid="{C057972B-4540-4036-98B8-8A970F9285B5}"/>
    <cellStyle name="Millares 3 4 86" xfId="37840" xr:uid="{3C6C3D01-9949-44A8-9413-43DEC6823C58}"/>
    <cellStyle name="Millares 3 4 87" xfId="38279" xr:uid="{392D9CE3-6C6E-436D-AF53-9A3D243FE25C}"/>
    <cellStyle name="Millares 3 4 88" xfId="38718" xr:uid="{50AF20F9-2BBC-47D2-B9FA-495789C2D27A}"/>
    <cellStyle name="Millares 3 4 89" xfId="39157" xr:uid="{9AA3D306-5D97-4B16-863D-8A026B11DE45}"/>
    <cellStyle name="Millares 3 4 9" xfId="4035" xr:uid="{255B660E-DA6C-48F0-AC48-7E827518FFA6}"/>
    <cellStyle name="Millares 3 4 90" xfId="39596" xr:uid="{7CFFA7B7-213C-4DD5-A0C5-51E8DFA28B7B}"/>
    <cellStyle name="Millares 3 4 91" xfId="40036" xr:uid="{293E6E5F-DC78-4EBB-A572-6ADDF3BD89C7}"/>
    <cellStyle name="Millares 3 4 92" xfId="40475" xr:uid="{EEF8353E-0726-4BFF-9C85-5393782978A5}"/>
    <cellStyle name="Millares 3 4 93" xfId="40914" xr:uid="{4BD0F151-3EDF-4B0D-BF64-794C567C2955}"/>
    <cellStyle name="Millares 3 4 94" xfId="41353" xr:uid="{AECF7C44-EE26-42CF-BA02-F74B7ADBBB87}"/>
    <cellStyle name="Millares 3 4 95" xfId="41792" xr:uid="{0DA956D6-8478-4449-B310-CC02504D12B7}"/>
    <cellStyle name="Millares 3 4 96" xfId="42231" xr:uid="{7A4CE563-D851-45C3-B52F-9CC7F8A8C918}"/>
    <cellStyle name="Millares 3 4 97" xfId="42670" xr:uid="{B4BF43E5-7008-4F61-AD46-97D6C8E7A5DA}"/>
    <cellStyle name="Millares 3 4 98" xfId="43109" xr:uid="{A78A6D0E-1F9D-47E8-A475-1BC493CB04B9}"/>
    <cellStyle name="Millares 3 4 99" xfId="43548" xr:uid="{494FD633-B221-4109-86D5-85432022451E}"/>
    <cellStyle name="Millares 3 40" xfId="14987" xr:uid="{0A4AEBAD-13D1-40F7-963E-29BA58ADB922}"/>
    <cellStyle name="Millares 3 41" xfId="15426" xr:uid="{EC90A149-857F-44CD-8F58-C4C4DE161090}"/>
    <cellStyle name="Millares 3 42" xfId="15865" xr:uid="{45E39A74-B16C-4F41-A528-CAFCB19723DD}"/>
    <cellStyle name="Millares 3 43" xfId="16305" xr:uid="{06E01073-2F5C-491A-A2E2-6B45F3BB4719}"/>
    <cellStyle name="Millares 3 44" xfId="16744" xr:uid="{A8A289FE-B922-4FC9-861A-EC9225736FD2}"/>
    <cellStyle name="Millares 3 45" xfId="17183" xr:uid="{4BCC46DE-50A3-4E4A-ABDA-460CE200A7CB}"/>
    <cellStyle name="Millares 3 46" xfId="17622" xr:uid="{2F875CF7-6D31-4C1E-BE5C-A8CC0DB333EA}"/>
    <cellStyle name="Millares 3 47" xfId="18061" xr:uid="{46E9F44E-F147-4CFE-BF6F-606460648E6E}"/>
    <cellStyle name="Millares 3 48" xfId="18500" xr:uid="{68E5C1F0-0FD2-4E5F-B508-1554DF6BBB17}"/>
    <cellStyle name="Millares 3 49" xfId="18939" xr:uid="{61AC819A-A089-463E-B995-19022F1571B2}"/>
    <cellStyle name="Millares 3 5" xfId="302" xr:uid="{2BCA7110-B01E-45D0-ACCB-DCEC5CF1C784}"/>
    <cellStyle name="Millares 3 5 10" xfId="4485" xr:uid="{71A53094-D1BC-42E3-A579-A157D4348D25}"/>
    <cellStyle name="Millares 3 5 100" xfId="43998" xr:uid="{3D0F5218-8782-43C6-846C-46B6ADEB7793}"/>
    <cellStyle name="Millares 3 5 101" xfId="44437" xr:uid="{5C53DE6E-9935-43A8-A091-7B3E64D9D7DE}"/>
    <cellStyle name="Millares 3 5 102" xfId="44876" xr:uid="{0F51D4F2-C582-4A20-B9CC-BF335036388F}"/>
    <cellStyle name="Millares 3 5 103" xfId="45315" xr:uid="{AC0B80CA-05D6-427E-91F8-45F7F055FB24}"/>
    <cellStyle name="Millares 3 5 104" xfId="45754" xr:uid="{5074E6F7-819E-4B9A-9AEE-6523665303F0}"/>
    <cellStyle name="Millares 3 5 105" xfId="46193" xr:uid="{252F07A4-16CB-459E-8001-1E59491278C3}"/>
    <cellStyle name="Millares 3 5 106" xfId="46632" xr:uid="{61B4F193-3F21-40B9-AE6E-906CCFA90FD6}"/>
    <cellStyle name="Millares 3 5 107" xfId="47071" xr:uid="{9396A5F9-02D8-4817-9DF9-AE577A74A1CC}"/>
    <cellStyle name="Millares 3 5 108" xfId="47510" xr:uid="{BCF4F52D-0333-42C2-9C0D-EDED1A2B42EE}"/>
    <cellStyle name="Millares 3 5 109" xfId="47949" xr:uid="{4B5E3D2E-93E1-4045-B2D5-F7C34B493557}"/>
    <cellStyle name="Millares 3 5 11" xfId="4924" xr:uid="{CFB4FFAA-D782-4F0A-B052-28FEF6A98BEC}"/>
    <cellStyle name="Millares 3 5 110" xfId="48388" xr:uid="{B677AB66-036D-404C-B13B-F0A2ABA5A52E}"/>
    <cellStyle name="Millares 3 5 111" xfId="48827" xr:uid="{7FA0C815-8069-4A3D-84E8-A89E3410EFB7}"/>
    <cellStyle name="Millares 3 5 112" xfId="49266" xr:uid="{7DB3867E-6CDE-4A73-A616-A7B30B875BE6}"/>
    <cellStyle name="Millares 3 5 113" xfId="49705" xr:uid="{BAF257FE-06E7-47D7-ADD3-C0A0690A8F8F}"/>
    <cellStyle name="Millares 3 5 114" xfId="50144" xr:uid="{EB7A83A5-9012-4176-BDF8-8B6CA9CE4906}"/>
    <cellStyle name="Millares 3 5 115" xfId="50583" xr:uid="{3AF1A277-06B9-495D-8D7A-7F890491F378}"/>
    <cellStyle name="Millares 3 5 116" xfId="51022" xr:uid="{6FEC0CEE-C4F2-4A3D-88C1-FF35A54000E6}"/>
    <cellStyle name="Millares 3 5 117" xfId="51461" xr:uid="{6B51830E-74B6-4A2B-8A0C-40C0AF1C981F}"/>
    <cellStyle name="Millares 3 5 118" xfId="51900" xr:uid="{593C6341-D115-4EFC-9956-54D617F4C52A}"/>
    <cellStyle name="Millares 3 5 119" xfId="52339" xr:uid="{74F42F4E-EBD9-4AAD-98E9-86111ACEA7C7}"/>
    <cellStyle name="Millares 3 5 12" xfId="5363" xr:uid="{DC1AA00B-AAAD-42EB-B9A8-CB84DE2AFA98}"/>
    <cellStyle name="Millares 3 5 120" xfId="52778" xr:uid="{9BA272F2-E781-489D-AFB3-7975BA4724B0}"/>
    <cellStyle name="Millares 3 5 121" xfId="53217" xr:uid="{0F290155-8255-474A-BB70-5F47DEC84DA2}"/>
    <cellStyle name="Millares 3 5 122" xfId="53656" xr:uid="{278E800E-161F-4A39-BEED-AC64661F7174}"/>
    <cellStyle name="Millares 3 5 123" xfId="54095" xr:uid="{96188189-77F5-4A2B-95FA-8884BBCDADDF}"/>
    <cellStyle name="Millares 3 5 124" xfId="54534" xr:uid="{D3D6D9FE-4D91-4A85-BD3F-3475E3FFFA95}"/>
    <cellStyle name="Millares 3 5 13" xfId="5802" xr:uid="{BECA3325-405D-49F4-8122-F4AC2196965E}"/>
    <cellStyle name="Millares 3 5 14" xfId="6241" xr:uid="{9B4D2923-9253-4A6B-9ADF-0FD7E064CBE9}"/>
    <cellStyle name="Millares 3 5 15" xfId="6680" xr:uid="{0D2D6550-1716-4D29-8CCC-3E6F6CE9FAC0}"/>
    <cellStyle name="Millares 3 5 16" xfId="7119" xr:uid="{B26967A6-2BBD-4CC2-B8CE-3FE011735B96}"/>
    <cellStyle name="Millares 3 5 17" xfId="7558" xr:uid="{D535DD85-3292-4AA4-B620-68CCC1632916}"/>
    <cellStyle name="Millares 3 5 18" xfId="7997" xr:uid="{CCFE51DF-69E1-45E1-A513-B857F05AEE43}"/>
    <cellStyle name="Millares 3 5 19" xfId="8436" xr:uid="{2CB0FCF6-75DF-4FB2-AC19-382D03C28F90}"/>
    <cellStyle name="Millares 3 5 2" xfId="512" xr:uid="{388EE8E7-0E9B-4E0E-8318-19D0033B24A8}"/>
    <cellStyle name="Millares 3 5 2 10" xfId="4968" xr:uid="{30F8629D-1F1A-41DF-8A8B-47B390B6B00B}"/>
    <cellStyle name="Millares 3 5 2 100" xfId="44481" xr:uid="{2380FA5A-0123-4581-9C80-36CCD8B49973}"/>
    <cellStyle name="Millares 3 5 2 101" xfId="44920" xr:uid="{731F32CA-B882-435E-B9D9-DFD2D397699B}"/>
    <cellStyle name="Millares 3 5 2 102" xfId="45359" xr:uid="{9D6C6840-394B-48E2-A768-793C5EF7BFC4}"/>
    <cellStyle name="Millares 3 5 2 103" xfId="45798" xr:uid="{13DC4FEF-7809-49D1-A447-ED4EDB036AB5}"/>
    <cellStyle name="Millares 3 5 2 104" xfId="46237" xr:uid="{2694B74B-F5C2-4270-A0EA-F257F93B590E}"/>
    <cellStyle name="Millares 3 5 2 105" xfId="46676" xr:uid="{1EBFC3BD-E3FA-4829-BCF1-B08C1EA2DB7F}"/>
    <cellStyle name="Millares 3 5 2 106" xfId="47115" xr:uid="{704E801F-AEE6-4429-ABB8-3F8D4E9309A4}"/>
    <cellStyle name="Millares 3 5 2 107" xfId="47554" xr:uid="{66F2DC00-025B-4229-AD20-4B857F15A44C}"/>
    <cellStyle name="Millares 3 5 2 108" xfId="47993" xr:uid="{DF0FB18F-1453-423A-9A4A-117C199EA81E}"/>
    <cellStyle name="Millares 3 5 2 109" xfId="48432" xr:uid="{94659611-493A-49A4-8AC5-7FD5652DF6C9}"/>
    <cellStyle name="Millares 3 5 2 11" xfId="5407" xr:uid="{1C7620C1-3961-4438-B514-B125493F761F}"/>
    <cellStyle name="Millares 3 5 2 110" xfId="48871" xr:uid="{331666C3-8428-4BCB-B000-E291E8CF0858}"/>
    <cellStyle name="Millares 3 5 2 111" xfId="49310" xr:uid="{A5A5DF6A-2549-42F1-AB55-8C9A7F906C25}"/>
    <cellStyle name="Millares 3 5 2 112" xfId="49749" xr:uid="{BCA83EF8-0F25-4657-AD31-929B69DE943D}"/>
    <cellStyle name="Millares 3 5 2 113" xfId="50188" xr:uid="{99948E6A-E3EC-4AB2-A9D3-2C88F713AA3A}"/>
    <cellStyle name="Millares 3 5 2 114" xfId="50627" xr:uid="{82FDE6F5-4A25-45E4-B191-693E0F981340}"/>
    <cellStyle name="Millares 3 5 2 115" xfId="51066" xr:uid="{DED5CB44-E8EF-4977-911C-BB83C6DD8974}"/>
    <cellStyle name="Millares 3 5 2 116" xfId="51505" xr:uid="{61A76AD3-1128-40D8-9C54-269B261CCF03}"/>
    <cellStyle name="Millares 3 5 2 117" xfId="51944" xr:uid="{5F32C8BD-B94F-4544-8157-BB4455DD3551}"/>
    <cellStyle name="Millares 3 5 2 118" xfId="52383" xr:uid="{01925C9E-ECA6-43AC-82BD-C62DA8D2CC94}"/>
    <cellStyle name="Millares 3 5 2 119" xfId="52822" xr:uid="{6AD0D693-F57D-4B2F-9771-FA17C7DDA79B}"/>
    <cellStyle name="Millares 3 5 2 12" xfId="5846" xr:uid="{2D4F32DF-40C6-4E17-ACA6-7C6FB73A4196}"/>
    <cellStyle name="Millares 3 5 2 120" xfId="53261" xr:uid="{5CBF4E1A-460C-40CC-B9CE-33C2364F0095}"/>
    <cellStyle name="Millares 3 5 2 121" xfId="53700" xr:uid="{766E4D8A-56E2-495C-85E0-06DEA67C7312}"/>
    <cellStyle name="Millares 3 5 2 122" xfId="54139" xr:uid="{8C56302E-5456-49B1-A474-05AC1387317D}"/>
    <cellStyle name="Millares 3 5 2 123" xfId="54578" xr:uid="{E8DBC996-66D1-4495-9E82-29CCA4441629}"/>
    <cellStyle name="Millares 3 5 2 13" xfId="6285" xr:uid="{5AD28C08-0442-4F6A-A031-34171BD55CD3}"/>
    <cellStyle name="Millares 3 5 2 14" xfId="6724" xr:uid="{4DA3F0CD-EBEF-425D-ABC0-698D58B9FD40}"/>
    <cellStyle name="Millares 3 5 2 15" xfId="7163" xr:uid="{0AFB4EDA-3CDD-43E4-8CDE-7B1FCCF34422}"/>
    <cellStyle name="Millares 3 5 2 16" xfId="7602" xr:uid="{CAD5FBCC-80EE-4237-9268-A300129F9716}"/>
    <cellStyle name="Millares 3 5 2 17" xfId="8041" xr:uid="{58E4CC6F-67DA-42F9-8179-55651E855648}"/>
    <cellStyle name="Millares 3 5 2 18" xfId="8480" xr:uid="{2F34D79A-D71B-4F4E-8A1B-085D71FCAE44}"/>
    <cellStyle name="Millares 3 5 2 19" xfId="8919" xr:uid="{A04EFFCF-7198-45A9-9BCE-CAF555CF993B}"/>
    <cellStyle name="Millares 3 5 2 2" xfId="1033" xr:uid="{D18F9C22-7F72-4FBF-A3F0-7ADCF4CECF99}"/>
    <cellStyle name="Millares 3 5 2 2 10" xfId="5513" xr:uid="{A3388256-0C95-4F6B-A1D1-B88F851EF9E8}"/>
    <cellStyle name="Millares 3 5 2 2 100" xfId="45026" xr:uid="{1874E8B2-B373-438F-9916-B8738EF824FC}"/>
    <cellStyle name="Millares 3 5 2 2 101" xfId="45465" xr:uid="{BDB8AA6B-11C5-4005-A15A-2614B589751B}"/>
    <cellStyle name="Millares 3 5 2 2 102" xfId="45904" xr:uid="{B5ED70E6-2442-4090-981B-2A0E7004ECD4}"/>
    <cellStyle name="Millares 3 5 2 2 103" xfId="46343" xr:uid="{1CBF712A-F0AF-4916-B5AF-A727DDDD8CDD}"/>
    <cellStyle name="Millares 3 5 2 2 104" xfId="46782" xr:uid="{A01FBDCA-66E2-46FC-AFBD-E7B881CE5E24}"/>
    <cellStyle name="Millares 3 5 2 2 105" xfId="47221" xr:uid="{A1E61D63-E92C-4095-B11A-5B578BE95121}"/>
    <cellStyle name="Millares 3 5 2 2 106" xfId="47660" xr:uid="{1EFBCF91-8172-4B53-A6B0-802612726B18}"/>
    <cellStyle name="Millares 3 5 2 2 107" xfId="48099" xr:uid="{ECA284D3-21B5-409C-A38E-2706244903F8}"/>
    <cellStyle name="Millares 3 5 2 2 108" xfId="48538" xr:uid="{61AEEB57-7451-49AE-981C-21581FB0CECF}"/>
    <cellStyle name="Millares 3 5 2 2 109" xfId="48977" xr:uid="{A28AFE3D-2477-4563-89F6-05F7151B86BF}"/>
    <cellStyle name="Millares 3 5 2 2 11" xfId="5952" xr:uid="{6ED28385-E622-4009-925B-365CBE85305C}"/>
    <cellStyle name="Millares 3 5 2 2 110" xfId="49416" xr:uid="{07771C64-7AC4-4B72-A5DC-468537A6C4C2}"/>
    <cellStyle name="Millares 3 5 2 2 111" xfId="49855" xr:uid="{CFB03125-240E-469A-A20F-2F13DABDBD38}"/>
    <cellStyle name="Millares 3 5 2 2 112" xfId="50294" xr:uid="{159E1D00-2A6A-4B4E-9D29-16CC5F9B6DDB}"/>
    <cellStyle name="Millares 3 5 2 2 113" xfId="50733" xr:uid="{00A115BF-F0ED-4833-9456-08D6670A9967}"/>
    <cellStyle name="Millares 3 5 2 2 114" xfId="51172" xr:uid="{D4B59FF4-4549-4AB3-B96C-75AA77FB51D3}"/>
    <cellStyle name="Millares 3 5 2 2 115" xfId="51611" xr:uid="{9636ED50-62C4-40FC-A001-B314F7AD6107}"/>
    <cellStyle name="Millares 3 5 2 2 116" xfId="52050" xr:uid="{699F1C12-7B39-4CDB-9443-DC64FF7D8B0F}"/>
    <cellStyle name="Millares 3 5 2 2 117" xfId="52489" xr:uid="{B34B5F6D-A5AA-4447-B797-2821B2C8DCDB}"/>
    <cellStyle name="Millares 3 5 2 2 118" xfId="52928" xr:uid="{62D5C55E-1435-4151-AA4A-DA45493D3C5F}"/>
    <cellStyle name="Millares 3 5 2 2 119" xfId="53367" xr:uid="{80525653-D350-4054-B6CD-C24C1894A95C}"/>
    <cellStyle name="Millares 3 5 2 2 12" xfId="6391" xr:uid="{8CC183BA-7F78-48C8-B108-329C8D05059B}"/>
    <cellStyle name="Millares 3 5 2 2 120" xfId="53806" xr:uid="{6A95E7D2-9F75-4545-A7BD-121974AB7268}"/>
    <cellStyle name="Millares 3 5 2 2 121" xfId="54245" xr:uid="{42F2A8D5-07AB-40BB-9BDB-1453CA6E40EE}"/>
    <cellStyle name="Millares 3 5 2 2 122" xfId="54684" xr:uid="{D8F8C04E-56E1-400D-9FAA-C5980F746614}"/>
    <cellStyle name="Millares 3 5 2 2 13" xfId="6830" xr:uid="{A983F210-10E1-44AD-8479-C5B1A38EA821}"/>
    <cellStyle name="Millares 3 5 2 2 14" xfId="7269" xr:uid="{09CFE0C2-A0D4-4C59-A4AC-A3BF94E80D7C}"/>
    <cellStyle name="Millares 3 5 2 2 15" xfId="7708" xr:uid="{349CED44-CB7B-48C3-AAF2-30398B8F479F}"/>
    <cellStyle name="Millares 3 5 2 2 16" xfId="8147" xr:uid="{9D2F45C7-CE5A-4E36-8607-6D0627D69EFE}"/>
    <cellStyle name="Millares 3 5 2 2 17" xfId="8586" xr:uid="{4F7E7991-2D0C-4B81-ACF0-5307E53A4BC6}"/>
    <cellStyle name="Millares 3 5 2 2 18" xfId="9025" xr:uid="{EA8CE533-F439-4853-8109-50448835DEC9}"/>
    <cellStyle name="Millares 3 5 2 2 19" xfId="9464" xr:uid="{AC42ED5E-4CD7-44E3-8762-EB90F4C11348}"/>
    <cellStyle name="Millares 3 5 2 2 2" xfId="2074" xr:uid="{AEC7DEC6-5A07-4F7E-8BDE-3D6F55980859}"/>
    <cellStyle name="Millares 3 5 2 2 2 10" xfId="6164" xr:uid="{935872EF-CC70-4CAA-A88D-614D951F0B47}"/>
    <cellStyle name="Millares 3 5 2 2 2 100" xfId="45677" xr:uid="{59EFD651-9306-4485-9E60-C920A41A5562}"/>
    <cellStyle name="Millares 3 5 2 2 2 101" xfId="46116" xr:uid="{E4D894CF-4E0A-4EC5-9C04-4A69830AD16B}"/>
    <cellStyle name="Millares 3 5 2 2 2 102" xfId="46555" xr:uid="{7FD7593C-CEA2-483D-8EEF-306F6983FA0D}"/>
    <cellStyle name="Millares 3 5 2 2 2 103" xfId="46994" xr:uid="{892FA7A7-2472-4BF3-B64C-C2CFD22D6B31}"/>
    <cellStyle name="Millares 3 5 2 2 2 104" xfId="47433" xr:uid="{72A03A3B-1F90-4C06-88F9-4499D42819F8}"/>
    <cellStyle name="Millares 3 5 2 2 2 105" xfId="47872" xr:uid="{D6EB701E-4DD6-4D3C-9079-6FBAAF8E3D58}"/>
    <cellStyle name="Millares 3 5 2 2 2 106" xfId="48311" xr:uid="{37B97E8E-079B-4EF4-B1FA-9E105410EA46}"/>
    <cellStyle name="Millares 3 5 2 2 2 107" xfId="48750" xr:uid="{5F9B8DF7-AEDC-430F-A16A-413E93454B19}"/>
    <cellStyle name="Millares 3 5 2 2 2 108" xfId="49189" xr:uid="{4618C162-A597-4584-A4EF-CCDB8A8B8899}"/>
    <cellStyle name="Millares 3 5 2 2 2 109" xfId="49628" xr:uid="{CC69198B-CAA3-4FE3-BBF9-1472FCED34A5}"/>
    <cellStyle name="Millares 3 5 2 2 2 11" xfId="6603" xr:uid="{26E9FBDF-6F93-48A4-B86D-B3C3A8E7C191}"/>
    <cellStyle name="Millares 3 5 2 2 2 110" xfId="50067" xr:uid="{8C2A4E7C-8C6C-488E-9215-E07B3C637449}"/>
    <cellStyle name="Millares 3 5 2 2 2 111" xfId="50506" xr:uid="{9889BE4B-1AA5-4910-A082-2F1C69AF1E6D}"/>
    <cellStyle name="Millares 3 5 2 2 2 112" xfId="50945" xr:uid="{F86A5DB6-B50A-443F-9EFA-74A56319BD17}"/>
    <cellStyle name="Millares 3 5 2 2 2 113" xfId="51384" xr:uid="{46C669F3-93C5-4AA3-98C4-76C16F7DC16D}"/>
    <cellStyle name="Millares 3 5 2 2 2 114" xfId="51823" xr:uid="{3E67B68B-BFCF-4FB0-8BA8-14ADDBA9D497}"/>
    <cellStyle name="Millares 3 5 2 2 2 115" xfId="52262" xr:uid="{AAB0FA44-9E7D-4ED9-B93F-4944F5202AC2}"/>
    <cellStyle name="Millares 3 5 2 2 2 116" xfId="52701" xr:uid="{8C0BECC6-8673-474E-BFA5-B286CE599577}"/>
    <cellStyle name="Millares 3 5 2 2 2 117" xfId="53140" xr:uid="{3A61EAB6-608C-4133-9073-F902F51496E6}"/>
    <cellStyle name="Millares 3 5 2 2 2 118" xfId="53579" xr:uid="{CDEAB067-CAD7-4A5B-A187-725D0A5CC1B0}"/>
    <cellStyle name="Millares 3 5 2 2 2 119" xfId="54018" xr:uid="{6632F437-BD71-4F9D-A8CE-F67206B4DED4}"/>
    <cellStyle name="Millares 3 5 2 2 2 12" xfId="7042" xr:uid="{92C9B7EE-1D2B-4277-BA72-6EEB3CA67733}"/>
    <cellStyle name="Millares 3 5 2 2 2 120" xfId="54457" xr:uid="{C1A0D2DA-0140-41E9-B729-BF5D26F1C731}"/>
    <cellStyle name="Millares 3 5 2 2 2 121" xfId="54896" xr:uid="{C8A6F0F0-0484-467E-A40D-51596507E57B}"/>
    <cellStyle name="Millares 3 5 2 2 2 13" xfId="7481" xr:uid="{F07402A6-C21F-489F-9437-C2E8A7CC2E8A}"/>
    <cellStyle name="Millares 3 5 2 2 2 14" xfId="7920" xr:uid="{BCC55D7D-0931-4517-B422-CD78022BDD7D}"/>
    <cellStyle name="Millares 3 5 2 2 2 15" xfId="8359" xr:uid="{3EB0B314-8408-4FAA-A67E-9CE2A0079C18}"/>
    <cellStyle name="Millares 3 5 2 2 2 16" xfId="8798" xr:uid="{825E545F-864B-477B-B17A-97023988DDE7}"/>
    <cellStyle name="Millares 3 5 2 2 2 17" xfId="9237" xr:uid="{BE9D60F2-3363-474E-A5DD-570CC7F61BC3}"/>
    <cellStyle name="Millares 3 5 2 2 2 18" xfId="9676" xr:uid="{1C14AE61-A0A3-4604-84B8-34D8D72E3DF1}"/>
    <cellStyle name="Millares 3 5 2 2 2 19" xfId="10115" xr:uid="{6E70785F-3786-4E85-8617-51F48B87B1C0}"/>
    <cellStyle name="Millares 3 5 2 2 2 2" xfId="2652" xr:uid="{861682E9-4E73-4CAA-851B-0EB3E48E1953}"/>
    <cellStyle name="Millares 3 5 2 2 2 20" xfId="10553" xr:uid="{220FD45C-6E17-43DF-99BD-1F4F6B1D07AB}"/>
    <cellStyle name="Millares 3 5 2 2 2 21" xfId="10992" xr:uid="{A0C33349-A77C-4593-BF0A-1E5335B77802}"/>
    <cellStyle name="Millares 3 5 2 2 2 22" xfId="11431" xr:uid="{7F23F3E2-2B74-4621-A8C6-12F7A312D36D}"/>
    <cellStyle name="Millares 3 5 2 2 2 23" xfId="11870" xr:uid="{BEC83CBA-923A-4CBC-9EF2-4DF41391E3DE}"/>
    <cellStyle name="Millares 3 5 2 2 2 24" xfId="12309" xr:uid="{7F371106-B07D-4B66-B60C-32181E89BA0C}"/>
    <cellStyle name="Millares 3 5 2 2 2 25" xfId="12749" xr:uid="{0312F81F-4D13-4D73-93D8-87870E9100F1}"/>
    <cellStyle name="Millares 3 5 2 2 2 26" xfId="13188" xr:uid="{64ECF746-1EB5-4DD9-ABCA-788D850E5541}"/>
    <cellStyle name="Millares 3 5 2 2 2 27" xfId="13628" xr:uid="{8A57AECD-E4F3-45BD-8C59-6B0721C86F6A}"/>
    <cellStyle name="Millares 3 5 2 2 2 28" xfId="14067" xr:uid="{FBA1C61C-C3A7-4ABD-90BC-341B052E1A7E}"/>
    <cellStyle name="Millares 3 5 2 2 2 29" xfId="14506" xr:uid="{0B88C81B-4A92-4785-90F9-4F5544C7DA36}"/>
    <cellStyle name="Millares 3 5 2 2 2 3" xfId="3091" xr:uid="{87AD0609-82FE-4983-B40A-54759736D8ED}"/>
    <cellStyle name="Millares 3 5 2 2 2 30" xfId="14945" xr:uid="{6295A083-F22E-4012-A64C-E8EF0AE8C42B}"/>
    <cellStyle name="Millares 3 5 2 2 2 31" xfId="15384" xr:uid="{91D589D0-555C-417D-8748-4051ECA62E96}"/>
    <cellStyle name="Millares 3 5 2 2 2 32" xfId="15823" xr:uid="{17EA888D-5E59-43FC-AFD7-8B6CBD653C34}"/>
    <cellStyle name="Millares 3 5 2 2 2 33" xfId="16263" xr:uid="{C81B2F24-63C3-4062-9C98-D45E01C7CB22}"/>
    <cellStyle name="Millares 3 5 2 2 2 34" xfId="16702" xr:uid="{97E2F361-876C-4443-B38D-B34C9E514155}"/>
    <cellStyle name="Millares 3 5 2 2 2 35" xfId="17141" xr:uid="{8BF5BDEE-6FEE-4491-B2DB-8E66D7F2F942}"/>
    <cellStyle name="Millares 3 5 2 2 2 36" xfId="17580" xr:uid="{F14CCAF6-ECB6-4F3A-9B01-1224240C3273}"/>
    <cellStyle name="Millares 3 5 2 2 2 37" xfId="18019" xr:uid="{E9E8C992-3DFD-40BC-AA04-C7076DDB0B71}"/>
    <cellStyle name="Millares 3 5 2 2 2 38" xfId="18458" xr:uid="{36ED1294-D030-4E26-BB41-04A48A92E371}"/>
    <cellStyle name="Millares 3 5 2 2 2 39" xfId="18897" xr:uid="{81E57B79-B533-4D2B-999A-EE7F0581E93A}"/>
    <cellStyle name="Millares 3 5 2 2 2 4" xfId="3529" xr:uid="{76E3A397-0E08-4089-8160-384F80DAAD31}"/>
    <cellStyle name="Millares 3 5 2 2 2 40" xfId="19336" xr:uid="{B26434A9-0B21-4C14-AA17-A53FBFF347FE}"/>
    <cellStyle name="Millares 3 5 2 2 2 41" xfId="19775" xr:uid="{0B42AEB2-5013-40D6-B6E6-2D83933810F8}"/>
    <cellStyle name="Millares 3 5 2 2 2 42" xfId="20214" xr:uid="{A8D827C1-0253-4239-83D2-5A745B2FB786}"/>
    <cellStyle name="Millares 3 5 2 2 2 43" xfId="20653" xr:uid="{28DF501C-05F1-492B-A495-D6263B38C4F8}"/>
    <cellStyle name="Millares 3 5 2 2 2 44" xfId="21092" xr:uid="{DF355582-90CF-4C1A-833B-DC8A444A1463}"/>
    <cellStyle name="Millares 3 5 2 2 2 45" xfId="21531" xr:uid="{DD3B9325-0BFE-43AE-9BC7-1739719A7067}"/>
    <cellStyle name="Millares 3 5 2 2 2 46" xfId="21970" xr:uid="{09CCB7C0-7D57-4321-A43F-79449572B677}"/>
    <cellStyle name="Millares 3 5 2 2 2 47" xfId="22409" xr:uid="{173CA2FF-8AEA-4EEC-A783-7BA600107BB2}"/>
    <cellStyle name="Millares 3 5 2 2 2 48" xfId="22848" xr:uid="{95065A1F-8446-4B2B-82F1-AD8F5A7FB0E6}"/>
    <cellStyle name="Millares 3 5 2 2 2 49" xfId="23287" xr:uid="{6A45EDD4-C2DC-4B8B-B723-B51A151E0029}"/>
    <cellStyle name="Millares 3 5 2 2 2 5" xfId="3969" xr:uid="{A0A11E66-CC68-4884-A33C-3DACD5A81DC3}"/>
    <cellStyle name="Millares 3 5 2 2 2 50" xfId="23726" xr:uid="{B68048A3-6CFB-4BBC-ABB4-CE59DC1AB017}"/>
    <cellStyle name="Millares 3 5 2 2 2 51" xfId="24165" xr:uid="{636D0F2F-E0C6-4D38-8185-6F2EB93816BC}"/>
    <cellStyle name="Millares 3 5 2 2 2 52" xfId="24604" xr:uid="{B82B6C60-6B03-4629-A725-1ED8D8D86B6E}"/>
    <cellStyle name="Millares 3 5 2 2 2 53" xfId="25043" xr:uid="{773EB1FB-25E4-4684-AD68-D3D322A8C374}"/>
    <cellStyle name="Millares 3 5 2 2 2 54" xfId="25482" xr:uid="{CB497757-415B-4F74-84D4-78A72584ECD0}"/>
    <cellStyle name="Millares 3 5 2 2 2 55" xfId="25921" xr:uid="{99CF8066-4661-4DBE-848B-68724AA9A92A}"/>
    <cellStyle name="Millares 3 5 2 2 2 56" xfId="26360" xr:uid="{ED0C5308-B1CD-476A-A595-7B841ED95169}"/>
    <cellStyle name="Millares 3 5 2 2 2 57" xfId="26799" xr:uid="{30E6BED9-C4E3-4202-926B-B93AE3B642B6}"/>
    <cellStyle name="Millares 3 5 2 2 2 58" xfId="27238" xr:uid="{788AAF21-F2B8-435B-97AA-69BCA4C2BBAD}"/>
    <cellStyle name="Millares 3 5 2 2 2 59" xfId="27677" xr:uid="{F82D02C2-3E54-4FA2-82FE-83EBE62744B1}"/>
    <cellStyle name="Millares 3 5 2 2 2 6" xfId="4408" xr:uid="{A14055F4-4D73-4278-9500-0AA64B2E8B4F}"/>
    <cellStyle name="Millares 3 5 2 2 2 60" xfId="28116" xr:uid="{E659B428-B402-4A11-AE50-F5E300358488}"/>
    <cellStyle name="Millares 3 5 2 2 2 61" xfId="28555" xr:uid="{9AA660EC-E377-475C-BC50-453319AEC4D4}"/>
    <cellStyle name="Millares 3 5 2 2 2 62" xfId="28994" xr:uid="{840B8390-63FE-4817-B0A2-00A75710E8C4}"/>
    <cellStyle name="Millares 3 5 2 2 2 63" xfId="29433" xr:uid="{5C1F81B7-07E1-42F7-A35E-4AF4B8C0299C}"/>
    <cellStyle name="Millares 3 5 2 2 2 64" xfId="29872" xr:uid="{933C4852-CE0F-411B-B6FD-BB6AF3F87B73}"/>
    <cellStyle name="Millares 3 5 2 2 2 65" xfId="30311" xr:uid="{5D571716-A374-4360-9F95-7D76913F6ECD}"/>
    <cellStyle name="Millares 3 5 2 2 2 66" xfId="30750" xr:uid="{D600CD4C-2875-4263-99D1-951042ABB6D4}"/>
    <cellStyle name="Millares 3 5 2 2 2 67" xfId="31189" xr:uid="{FCEEA65B-E620-4CBC-B142-A3B9D3BC4808}"/>
    <cellStyle name="Millares 3 5 2 2 2 68" xfId="31628" xr:uid="{887ACB5D-D461-4EFE-B854-8E75C7F3820B}"/>
    <cellStyle name="Millares 3 5 2 2 2 69" xfId="32068" xr:uid="{54AB1F75-087A-4AF4-B02C-265D4FCE84DF}"/>
    <cellStyle name="Millares 3 5 2 2 2 7" xfId="4847" xr:uid="{F28B93CD-9C2C-4A21-B031-6C9A3FC38D25}"/>
    <cellStyle name="Millares 3 5 2 2 2 70" xfId="32507" xr:uid="{400F62DA-C219-4A2B-A870-3DF91C9FD9A0}"/>
    <cellStyle name="Millares 3 5 2 2 2 71" xfId="32946" xr:uid="{A81D54AE-4B56-4317-84C8-7F7078541D84}"/>
    <cellStyle name="Millares 3 5 2 2 2 72" xfId="33385" xr:uid="{0BEF30DD-0DC1-43B2-A9A0-53DEE585D105}"/>
    <cellStyle name="Millares 3 5 2 2 2 73" xfId="33824" xr:uid="{8B6C1BD3-A74A-48AF-85C0-DD3491A719C1}"/>
    <cellStyle name="Millares 3 5 2 2 2 74" xfId="34263" xr:uid="{607B19C6-B77E-4CC7-8F24-C52A5EC7BDC9}"/>
    <cellStyle name="Millares 3 5 2 2 2 75" xfId="34702" xr:uid="{A991FBA3-03CE-4748-94E0-96CAE620E767}"/>
    <cellStyle name="Millares 3 5 2 2 2 76" xfId="35141" xr:uid="{DBEA0280-95F9-4901-BA45-9750C33D845C}"/>
    <cellStyle name="Millares 3 5 2 2 2 77" xfId="35580" xr:uid="{E1B85BDD-5FE0-42E4-BA64-73A88996A18A}"/>
    <cellStyle name="Millares 3 5 2 2 2 78" xfId="36019" xr:uid="{CC2F342F-6D8A-46F9-A264-1A88C6400084}"/>
    <cellStyle name="Millares 3 5 2 2 2 79" xfId="36458" xr:uid="{C090CBBE-DE86-44CC-8D90-69BF4A57CB15}"/>
    <cellStyle name="Millares 3 5 2 2 2 8" xfId="5286" xr:uid="{7545A9AF-C7B0-4285-A949-CCC8CE8715DB}"/>
    <cellStyle name="Millares 3 5 2 2 2 80" xfId="36897" xr:uid="{135AFA92-7A03-4F22-8688-1297D3B3792A}"/>
    <cellStyle name="Millares 3 5 2 2 2 81" xfId="37335" xr:uid="{18814C28-2F33-4061-A716-61CB8422516B}"/>
    <cellStyle name="Millares 3 5 2 2 2 82" xfId="37774" xr:uid="{C9A11C34-5619-4382-9E95-4447A69F853A}"/>
    <cellStyle name="Millares 3 5 2 2 2 83" xfId="38213" xr:uid="{30BAE0E8-75F1-4A22-9EE8-D05EC9BBDF08}"/>
    <cellStyle name="Millares 3 5 2 2 2 84" xfId="38652" xr:uid="{4C40FBFB-BE55-480E-B396-C56575C5E414}"/>
    <cellStyle name="Millares 3 5 2 2 2 85" xfId="39091" xr:uid="{C782E7D7-30A4-4E9D-9343-CEA2F25D2AB0}"/>
    <cellStyle name="Millares 3 5 2 2 2 86" xfId="39530" xr:uid="{1409C76B-C1E3-4B26-919D-9D924BED8791}"/>
    <cellStyle name="Millares 3 5 2 2 2 87" xfId="39969" xr:uid="{26B23503-BE37-4D63-B249-4103AFD9F00B}"/>
    <cellStyle name="Millares 3 5 2 2 2 88" xfId="40409" xr:uid="{6699D650-4619-4662-9ED8-F8A02CB790D5}"/>
    <cellStyle name="Millares 3 5 2 2 2 89" xfId="40848" xr:uid="{54F152C8-6A15-40D7-9D11-713137704958}"/>
    <cellStyle name="Millares 3 5 2 2 2 9" xfId="5725" xr:uid="{6FC78E40-B0F7-4F1E-9CA2-8DBB61E64EC6}"/>
    <cellStyle name="Millares 3 5 2 2 2 90" xfId="41287" xr:uid="{7FD1C061-6A66-4846-B785-93AAFE1E0906}"/>
    <cellStyle name="Millares 3 5 2 2 2 91" xfId="41726" xr:uid="{AFA3B9EF-4261-4CB2-9F14-3EAB6308F884}"/>
    <cellStyle name="Millares 3 5 2 2 2 92" xfId="42165" xr:uid="{E7DE661B-DF12-4868-BCC5-B7A9F1CFC941}"/>
    <cellStyle name="Millares 3 5 2 2 2 93" xfId="42604" xr:uid="{42C4C289-76A6-4AB9-AE50-5B5A759F7480}"/>
    <cellStyle name="Millares 3 5 2 2 2 94" xfId="43043" xr:uid="{B6E0B5D4-200D-4EA1-8AD6-BD544991DCF7}"/>
    <cellStyle name="Millares 3 5 2 2 2 95" xfId="43482" xr:uid="{B937977B-6F5C-4435-AC32-FE2A2671B6FB}"/>
    <cellStyle name="Millares 3 5 2 2 2 96" xfId="43921" xr:uid="{430C5203-BE47-4BE9-BE25-7057B045DE60}"/>
    <cellStyle name="Millares 3 5 2 2 2 97" xfId="44360" xr:uid="{7812732A-BD21-412C-851E-5E36074CDE2E}"/>
    <cellStyle name="Millares 3 5 2 2 2 98" xfId="44799" xr:uid="{FF22FF43-3190-4915-913F-AE551BC4F648}"/>
    <cellStyle name="Millares 3 5 2 2 2 99" xfId="45238" xr:uid="{9A8B9647-F84C-474C-B85D-5DA8148D869C}"/>
    <cellStyle name="Millares 3 5 2 2 20" xfId="9903" xr:uid="{A136B49B-6025-4EF8-BF64-8C03E4780F61}"/>
    <cellStyle name="Millares 3 5 2 2 21" xfId="10341" xr:uid="{A2C5AD3B-DE3B-4C3B-93BC-C6E45B5582C0}"/>
    <cellStyle name="Millares 3 5 2 2 22" xfId="10780" xr:uid="{EA3780FD-35A1-40D2-89FA-40D4591E03E2}"/>
    <cellStyle name="Millares 3 5 2 2 23" xfId="11219" xr:uid="{778F7300-9E75-441F-A5EA-690A9201B827}"/>
    <cellStyle name="Millares 3 5 2 2 24" xfId="11658" xr:uid="{C9D3D557-8B8B-4184-B717-AD9E8D418622}"/>
    <cellStyle name="Millares 3 5 2 2 25" xfId="12097" xr:uid="{411D3CB0-1AAC-40C4-9650-AE800DD37AB8}"/>
    <cellStyle name="Millares 3 5 2 2 26" xfId="12536" xr:uid="{59E06D29-C733-49DF-B9CA-41DD78A76B89}"/>
    <cellStyle name="Millares 3 5 2 2 27" xfId="12976" xr:uid="{97A0DB7A-8D1A-4AE8-A516-FCD6F20998E3}"/>
    <cellStyle name="Millares 3 5 2 2 28" xfId="13415" xr:uid="{BAA2460D-EFC5-43F5-A8BC-9875E7FA6589}"/>
    <cellStyle name="Millares 3 5 2 2 29" xfId="13855" xr:uid="{421558E8-33FC-4C21-8FBD-F1FF854BAECB}"/>
    <cellStyle name="Millares 3 5 2 2 3" xfId="2439" xr:uid="{FDAAC34B-97A6-4ABA-980B-BC6E6A5BEB2A}"/>
    <cellStyle name="Millares 3 5 2 2 30" xfId="14294" xr:uid="{B3C639B1-F76E-4285-B340-EF82875D846B}"/>
    <cellStyle name="Millares 3 5 2 2 31" xfId="14733" xr:uid="{ECF31C9A-53D8-4DE6-8B5C-FD33044B22CA}"/>
    <cellStyle name="Millares 3 5 2 2 32" xfId="15172" xr:uid="{0DC0B2E4-DA0D-4F29-A4CE-C223969532C0}"/>
    <cellStyle name="Millares 3 5 2 2 33" xfId="15611" xr:uid="{2573917B-B845-423D-B3F1-EB6AA456A9D4}"/>
    <cellStyle name="Millares 3 5 2 2 34" xfId="16050" xr:uid="{8D20236C-57C2-49C1-8498-4F4907BFACD3}"/>
    <cellStyle name="Millares 3 5 2 2 35" xfId="16490" xr:uid="{680D5854-F2D0-4411-BB82-A6C868E42AF1}"/>
    <cellStyle name="Millares 3 5 2 2 36" xfId="16929" xr:uid="{893FE223-03AA-4EEB-BB8D-08838363D5E6}"/>
    <cellStyle name="Millares 3 5 2 2 37" xfId="17368" xr:uid="{46DC5C60-867A-43F9-8436-3F6A42B60E57}"/>
    <cellStyle name="Millares 3 5 2 2 38" xfId="17807" xr:uid="{E99F73D1-4D13-42D3-8CE9-F95096F2FFDA}"/>
    <cellStyle name="Millares 3 5 2 2 39" xfId="18246" xr:uid="{EA4C9ADB-9569-4F1B-AFFF-CA0D8EE6F5DB}"/>
    <cellStyle name="Millares 3 5 2 2 4" xfId="2879" xr:uid="{1B9C4347-A98B-447B-812E-4A0388666120}"/>
    <cellStyle name="Millares 3 5 2 2 40" xfId="18685" xr:uid="{D92E4691-4AB7-45B4-8461-1A804AE6E35E}"/>
    <cellStyle name="Millares 3 5 2 2 41" xfId="19124" xr:uid="{356998E3-D6A7-4BC6-9634-3F882265ADA4}"/>
    <cellStyle name="Millares 3 5 2 2 42" xfId="19563" xr:uid="{801752AB-6E92-4415-BABE-A3DC76811BB2}"/>
    <cellStyle name="Millares 3 5 2 2 43" xfId="20002" xr:uid="{553471A5-6DF6-4D4A-BDAB-32376875FAD3}"/>
    <cellStyle name="Millares 3 5 2 2 44" xfId="20441" xr:uid="{74905259-E7D5-472D-A8C2-28B7E1E23BB6}"/>
    <cellStyle name="Millares 3 5 2 2 45" xfId="20880" xr:uid="{E36A3373-7A1E-42C4-9BCF-EB44B6A597FA}"/>
    <cellStyle name="Millares 3 5 2 2 46" xfId="21319" xr:uid="{5B536989-D710-4A7E-B57F-2CB170FA0288}"/>
    <cellStyle name="Millares 3 5 2 2 47" xfId="21758" xr:uid="{CAFF5C9D-05E5-414B-BD1A-486CDEDFA558}"/>
    <cellStyle name="Millares 3 5 2 2 48" xfId="22197" xr:uid="{8DDBDDDE-363A-4334-9431-3696B4EE592D}"/>
    <cellStyle name="Millares 3 5 2 2 49" xfId="22636" xr:uid="{4483F793-4137-477C-8927-77E2D3D23867}"/>
    <cellStyle name="Millares 3 5 2 2 5" xfId="3317" xr:uid="{3B5A900E-C6F4-4D00-8D26-E9EB95715E8B}"/>
    <cellStyle name="Millares 3 5 2 2 50" xfId="23075" xr:uid="{5FC0D20A-E118-42A9-8371-334352BC2C1B}"/>
    <cellStyle name="Millares 3 5 2 2 51" xfId="23514" xr:uid="{14A0B050-A576-45F2-A86A-E48D869DA650}"/>
    <cellStyle name="Millares 3 5 2 2 52" xfId="23953" xr:uid="{697AF7C1-FC4D-4F81-8159-9AA79DD8B9DA}"/>
    <cellStyle name="Millares 3 5 2 2 53" xfId="24392" xr:uid="{951E68DD-B93D-4F08-806E-11874650CD0F}"/>
    <cellStyle name="Millares 3 5 2 2 54" xfId="24831" xr:uid="{5F5E7263-F8B2-436B-8ED5-B78F368774C4}"/>
    <cellStyle name="Millares 3 5 2 2 55" xfId="25270" xr:uid="{64F1E165-B340-4080-BB79-AE8B48C1AF40}"/>
    <cellStyle name="Millares 3 5 2 2 56" xfId="25709" xr:uid="{7D72DDF6-0566-439F-A88E-4EACC2882331}"/>
    <cellStyle name="Millares 3 5 2 2 57" xfId="26148" xr:uid="{B85F2DFC-ECF7-4AE7-B450-7CB2EC024C62}"/>
    <cellStyle name="Millares 3 5 2 2 58" xfId="26587" xr:uid="{20B4AFFC-148F-43E7-8797-EF0A4B59B87A}"/>
    <cellStyle name="Millares 3 5 2 2 59" xfId="27026" xr:uid="{58D82DE9-1C0E-4311-919E-C22A435B54BD}"/>
    <cellStyle name="Millares 3 5 2 2 6" xfId="3757" xr:uid="{559A5414-DC5D-445B-8648-E9B6B9F9E16E}"/>
    <cellStyle name="Millares 3 5 2 2 60" xfId="27465" xr:uid="{4DD3E8C7-7B8F-4119-A97D-ED4A1E59E2EA}"/>
    <cellStyle name="Millares 3 5 2 2 61" xfId="27904" xr:uid="{7ACD5556-DB1B-4F3E-9B6D-1A533C19406E}"/>
    <cellStyle name="Millares 3 5 2 2 62" xfId="28343" xr:uid="{3F0251FF-548C-490C-A0CF-6FCCA6DC689A}"/>
    <cellStyle name="Millares 3 5 2 2 63" xfId="28782" xr:uid="{5159F543-25A2-4223-856D-861A6FF3A898}"/>
    <cellStyle name="Millares 3 5 2 2 64" xfId="29221" xr:uid="{E6F0B757-E327-4966-B8CD-32699AA29CD0}"/>
    <cellStyle name="Millares 3 5 2 2 65" xfId="29660" xr:uid="{AFE08B90-C0E9-4D6F-8386-2E7E48691261}"/>
    <cellStyle name="Millares 3 5 2 2 66" xfId="30099" xr:uid="{2DA44CCB-B0B7-4280-8DF6-EFD3F9A1538E}"/>
    <cellStyle name="Millares 3 5 2 2 67" xfId="30538" xr:uid="{E03A3967-2084-45A8-B137-3A57B3133A02}"/>
    <cellStyle name="Millares 3 5 2 2 68" xfId="30977" xr:uid="{5093741B-7E22-47DC-8E5C-FE6B48510733}"/>
    <cellStyle name="Millares 3 5 2 2 69" xfId="31416" xr:uid="{08C1A9B3-9000-484F-B494-7CD7EE1FBF9B}"/>
    <cellStyle name="Millares 3 5 2 2 7" xfId="4196" xr:uid="{EDEF4FA6-130B-4CD2-B0C1-228093D0B6A3}"/>
    <cellStyle name="Millares 3 5 2 2 70" xfId="31855" xr:uid="{B8528DFA-0CAC-4BB0-992F-DB6729710C0E}"/>
    <cellStyle name="Millares 3 5 2 2 71" xfId="32295" xr:uid="{2E57A7FC-E9F6-4735-96A9-9583BB678BD3}"/>
    <cellStyle name="Millares 3 5 2 2 72" xfId="32734" xr:uid="{F4FF3685-0072-432F-8465-A5BFA9F8F7F0}"/>
    <cellStyle name="Millares 3 5 2 2 73" xfId="33173" xr:uid="{C6D13299-1673-43DF-AB5B-98285337F13D}"/>
    <cellStyle name="Millares 3 5 2 2 74" xfId="33612" xr:uid="{B68566C2-49A3-4E3B-9896-77EC82FA43C9}"/>
    <cellStyle name="Millares 3 5 2 2 75" xfId="34051" xr:uid="{8BE1ED07-6AA9-4902-98BE-70BB80001E65}"/>
    <cellStyle name="Millares 3 5 2 2 76" xfId="34490" xr:uid="{0D75BA3D-4408-4AD2-B2D2-23843D4803EB}"/>
    <cellStyle name="Millares 3 5 2 2 77" xfId="34929" xr:uid="{9977401E-F730-43AA-8D3A-4E43730E8A84}"/>
    <cellStyle name="Millares 3 5 2 2 78" xfId="35368" xr:uid="{E1B234F6-7CD1-4D1B-A203-F514AC4B7A32}"/>
    <cellStyle name="Millares 3 5 2 2 79" xfId="35807" xr:uid="{510E1D52-7C17-410D-A776-4E875DD28F31}"/>
    <cellStyle name="Millares 3 5 2 2 8" xfId="4635" xr:uid="{AA328F84-9DB4-4F5F-A546-DA14D0ACBCDA}"/>
    <cellStyle name="Millares 3 5 2 2 80" xfId="36246" xr:uid="{E1D92615-219F-4D12-ADFD-A365243AE99E}"/>
    <cellStyle name="Millares 3 5 2 2 81" xfId="36685" xr:uid="{A9A349F7-7007-43B4-AC37-F88A54F65176}"/>
    <cellStyle name="Millares 3 5 2 2 82" xfId="37123" xr:uid="{6FC75912-D669-4640-A156-27C2ED8B8C8C}"/>
    <cellStyle name="Millares 3 5 2 2 83" xfId="37562" xr:uid="{2039800A-397C-4101-BD7D-87E5B75E99E9}"/>
    <cellStyle name="Millares 3 5 2 2 84" xfId="38001" xr:uid="{8D18F2F8-5BBE-4D79-9F75-E70780301737}"/>
    <cellStyle name="Millares 3 5 2 2 85" xfId="38440" xr:uid="{5E85D4AE-2D13-4965-AE84-97A114ED05F4}"/>
    <cellStyle name="Millares 3 5 2 2 86" xfId="38879" xr:uid="{15951FC5-4196-4BCA-85D9-6664C444B770}"/>
    <cellStyle name="Millares 3 5 2 2 87" xfId="39318" xr:uid="{8B52504B-473B-44F4-B5BF-485FE8889F7D}"/>
    <cellStyle name="Millares 3 5 2 2 88" xfId="39757" xr:uid="{CE133086-4FF5-4989-826E-0EA6465CFAEA}"/>
    <cellStyle name="Millares 3 5 2 2 89" xfId="40197" xr:uid="{8701F126-16A3-4A28-AE54-448641780F8D}"/>
    <cellStyle name="Millares 3 5 2 2 9" xfId="5074" xr:uid="{551E3FC6-4D3C-4717-BC42-A31BC2E3D810}"/>
    <cellStyle name="Millares 3 5 2 2 90" xfId="40636" xr:uid="{0301A99A-F90C-4539-BF01-3A96D6AD920E}"/>
    <cellStyle name="Millares 3 5 2 2 91" xfId="41075" xr:uid="{814906B0-6796-4812-8014-E2866EB884AD}"/>
    <cellStyle name="Millares 3 5 2 2 92" xfId="41514" xr:uid="{0EA6E30F-D44D-478F-91E8-E3E2CCAD4D5B}"/>
    <cellStyle name="Millares 3 5 2 2 93" xfId="41953" xr:uid="{FDE45016-8F06-4D9E-9D17-FCEFCF462B77}"/>
    <cellStyle name="Millares 3 5 2 2 94" xfId="42392" xr:uid="{B47DC897-742A-4122-89F2-714E47AA3E89}"/>
    <cellStyle name="Millares 3 5 2 2 95" xfId="42831" xr:uid="{AF43270A-E19D-4C04-8F58-F9F20E8BE015}"/>
    <cellStyle name="Millares 3 5 2 2 96" xfId="43270" xr:uid="{570FCB69-61BA-48FF-9446-C0C97C94161D}"/>
    <cellStyle name="Millares 3 5 2 2 97" xfId="43709" xr:uid="{5C7DC76D-6757-4575-A3E6-F88EB9307B48}"/>
    <cellStyle name="Millares 3 5 2 2 98" xfId="44148" xr:uid="{8E09D8A9-3E53-4D02-A9BF-5732D3085D16}"/>
    <cellStyle name="Millares 3 5 2 2 99" xfId="44587" xr:uid="{44055DA1-C738-45A5-B9F5-E6D524252931}"/>
    <cellStyle name="Millares 3 5 2 20" xfId="9358" xr:uid="{104A9731-A765-4B5E-BB21-D67F0E1846B5}"/>
    <cellStyle name="Millares 3 5 2 21" xfId="9797" xr:uid="{646B67A6-B2EB-4614-A7BA-DDB45C25CC9B}"/>
    <cellStyle name="Millares 3 5 2 22" xfId="10235" xr:uid="{774CD3CB-8760-48E8-B11A-9EE1BFADF661}"/>
    <cellStyle name="Millares 3 5 2 23" xfId="10674" xr:uid="{F4F9D131-1DA3-40D4-98E0-A1B18A46595B}"/>
    <cellStyle name="Millares 3 5 2 24" xfId="11113" xr:uid="{BBED3179-6DDF-409A-8BB2-61E22364BA83}"/>
    <cellStyle name="Millares 3 5 2 25" xfId="11552" xr:uid="{C266A629-91BB-4F65-9329-288B586B2499}"/>
    <cellStyle name="Millares 3 5 2 26" xfId="11991" xr:uid="{6AFC8752-E332-42F9-B2E7-770FF3492E08}"/>
    <cellStyle name="Millares 3 5 2 27" xfId="12430" xr:uid="{C1BD90E9-AB17-48B6-8409-6BD9A15C6E3C}"/>
    <cellStyle name="Millares 3 5 2 28" xfId="12870" xr:uid="{84B04AC1-92F5-4624-9ADC-885AA405135F}"/>
    <cellStyle name="Millares 3 5 2 29" xfId="13309" xr:uid="{DBAC531B-92B5-4E97-B426-0412141FAADE}"/>
    <cellStyle name="Millares 3 5 2 3" xfId="1553" xr:uid="{7ADE95A0-2535-49ED-A6AD-418C9D3F8613}"/>
    <cellStyle name="Millares 3 5 2 3 10" xfId="6058" xr:uid="{8CC1B095-9F30-4C58-9631-5CE6EADC0BE5}"/>
    <cellStyle name="Millares 3 5 2 3 100" xfId="45571" xr:uid="{22717300-3A73-4052-8BF5-77550AB792B4}"/>
    <cellStyle name="Millares 3 5 2 3 101" xfId="46010" xr:uid="{EB9A60D9-81C4-4022-BE14-EE56FE02BB70}"/>
    <cellStyle name="Millares 3 5 2 3 102" xfId="46449" xr:uid="{A21389A6-1FD3-48FF-B1AC-3025E36816B9}"/>
    <cellStyle name="Millares 3 5 2 3 103" xfId="46888" xr:uid="{58864EFA-EF23-4C64-8365-E3FE49865A3B}"/>
    <cellStyle name="Millares 3 5 2 3 104" xfId="47327" xr:uid="{26845D6E-8C11-4E19-BFC1-B48A00923F52}"/>
    <cellStyle name="Millares 3 5 2 3 105" xfId="47766" xr:uid="{3E2D2780-5D03-4547-8C5B-29ECD5ACC016}"/>
    <cellStyle name="Millares 3 5 2 3 106" xfId="48205" xr:uid="{79259A2F-8B73-436A-8B1B-FF5D4A026A1F}"/>
    <cellStyle name="Millares 3 5 2 3 107" xfId="48644" xr:uid="{C01CD9C7-61BF-4A01-8258-74C455F44161}"/>
    <cellStyle name="Millares 3 5 2 3 108" xfId="49083" xr:uid="{DB5AF37C-B3D8-4A74-8D58-967E3E56B899}"/>
    <cellStyle name="Millares 3 5 2 3 109" xfId="49522" xr:uid="{6D5D187C-0F19-4151-AE85-CC9A769E9AB8}"/>
    <cellStyle name="Millares 3 5 2 3 11" xfId="6497" xr:uid="{99CC6717-EC67-45F5-8977-B02C9C84434B}"/>
    <cellStyle name="Millares 3 5 2 3 110" xfId="49961" xr:uid="{50D0C38C-A1AC-4B13-AA05-690E969340EB}"/>
    <cellStyle name="Millares 3 5 2 3 111" xfId="50400" xr:uid="{0904E69E-7230-40F9-A2F8-41432323E0B0}"/>
    <cellStyle name="Millares 3 5 2 3 112" xfId="50839" xr:uid="{4D5F7D04-F500-4306-BD54-900B62369FC7}"/>
    <cellStyle name="Millares 3 5 2 3 113" xfId="51278" xr:uid="{6AF633E3-D844-4C02-9876-FE83C2299381}"/>
    <cellStyle name="Millares 3 5 2 3 114" xfId="51717" xr:uid="{7E3D3DF8-1C6D-4948-92EE-A10DF6AFF2D6}"/>
    <cellStyle name="Millares 3 5 2 3 115" xfId="52156" xr:uid="{6D046F8B-2AD9-4D69-8B98-6C2A3880FBFB}"/>
    <cellStyle name="Millares 3 5 2 3 116" xfId="52595" xr:uid="{35A2C7C4-AE84-42A3-A4C8-259FBBED9964}"/>
    <cellStyle name="Millares 3 5 2 3 117" xfId="53034" xr:uid="{9BB3053D-7ADE-4EB6-949D-D86A9E25E1A6}"/>
    <cellStyle name="Millares 3 5 2 3 118" xfId="53473" xr:uid="{4F4FB91A-A970-49B0-806F-A2C5F9445477}"/>
    <cellStyle name="Millares 3 5 2 3 119" xfId="53912" xr:uid="{AAEF4077-4193-4B8C-94FF-B6CB9890CB20}"/>
    <cellStyle name="Millares 3 5 2 3 12" xfId="6936" xr:uid="{B6117995-EE77-4C26-AF9F-9624B5706AF0}"/>
    <cellStyle name="Millares 3 5 2 3 120" xfId="54351" xr:uid="{61AAF721-62C2-46EF-B483-D1A8B3C792B2}"/>
    <cellStyle name="Millares 3 5 2 3 121" xfId="54790" xr:uid="{9F5B322D-5BE7-4D86-B2E4-A61D26A4124A}"/>
    <cellStyle name="Millares 3 5 2 3 13" xfId="7375" xr:uid="{8DA020AD-791D-4151-87CD-09025FBC21F1}"/>
    <cellStyle name="Millares 3 5 2 3 14" xfId="7814" xr:uid="{D0E2B437-A2F6-4B7D-A64A-1B56E2747A42}"/>
    <cellStyle name="Millares 3 5 2 3 15" xfId="8253" xr:uid="{C0B97E69-2BD7-4762-9C79-8D96047922A5}"/>
    <cellStyle name="Millares 3 5 2 3 16" xfId="8692" xr:uid="{2E179EF0-72C6-4621-8643-0E909935B6EA}"/>
    <cellStyle name="Millares 3 5 2 3 17" xfId="9131" xr:uid="{C8912AA0-2C48-4DD7-ACF1-FD332CABDA8E}"/>
    <cellStyle name="Millares 3 5 2 3 18" xfId="9570" xr:uid="{EFF29A5F-393D-4284-AFFC-AD3227C3D8C1}"/>
    <cellStyle name="Millares 3 5 2 3 19" xfId="10009" xr:uid="{055E87B8-3BB1-4C5F-8219-D91EED2B8298}"/>
    <cellStyle name="Millares 3 5 2 3 2" xfId="2546" xr:uid="{AE52F09B-8A7A-4B6F-B62C-3BA2B33C2101}"/>
    <cellStyle name="Millares 3 5 2 3 20" xfId="10447" xr:uid="{DF01BEDC-1053-45E1-92CE-A2D428C05451}"/>
    <cellStyle name="Millares 3 5 2 3 21" xfId="10886" xr:uid="{DE9E8E22-1173-42B2-A28B-944E932A9AE3}"/>
    <cellStyle name="Millares 3 5 2 3 22" xfId="11325" xr:uid="{3CC04764-8D2D-4873-BAEE-1FE806F14FD9}"/>
    <cellStyle name="Millares 3 5 2 3 23" xfId="11764" xr:uid="{8AE4C417-6FFA-48A7-9022-72793FE03B54}"/>
    <cellStyle name="Millares 3 5 2 3 24" xfId="12203" xr:uid="{4C6060C4-E00A-443D-A9A2-E8CE9856B9C2}"/>
    <cellStyle name="Millares 3 5 2 3 25" xfId="12643" xr:uid="{D22A9B09-4544-49DF-9897-12F34E11A077}"/>
    <cellStyle name="Millares 3 5 2 3 26" xfId="13082" xr:uid="{F7136E20-573A-4D46-8897-109A6373187C}"/>
    <cellStyle name="Millares 3 5 2 3 27" xfId="13522" xr:uid="{FC52CFC9-8D04-4989-B76A-E3C193A7A3E8}"/>
    <cellStyle name="Millares 3 5 2 3 28" xfId="13961" xr:uid="{35E80346-2FA3-4E35-A0A2-C9759F56EFBA}"/>
    <cellStyle name="Millares 3 5 2 3 29" xfId="14400" xr:uid="{69F3F9FA-12CE-4A39-8441-3E355730A929}"/>
    <cellStyle name="Millares 3 5 2 3 3" xfId="2985" xr:uid="{39BB9FF3-98C1-451D-A287-EC984BE1B2E4}"/>
    <cellStyle name="Millares 3 5 2 3 30" xfId="14839" xr:uid="{45A5F4D3-EC97-4124-8A46-5EE94AE642E0}"/>
    <cellStyle name="Millares 3 5 2 3 31" xfId="15278" xr:uid="{7E65C9E6-4E39-4DF8-9C62-67E85B753C10}"/>
    <cellStyle name="Millares 3 5 2 3 32" xfId="15717" xr:uid="{19ABE6FA-5F5B-46FA-A06B-6ED58D9A553E}"/>
    <cellStyle name="Millares 3 5 2 3 33" xfId="16157" xr:uid="{E562B055-9116-485C-B341-D9C4CED5272F}"/>
    <cellStyle name="Millares 3 5 2 3 34" xfId="16596" xr:uid="{10212B59-902B-4D08-B0F9-2F25C5DE73C8}"/>
    <cellStyle name="Millares 3 5 2 3 35" xfId="17035" xr:uid="{FC18739D-29EF-4FD9-A298-398F8129592E}"/>
    <cellStyle name="Millares 3 5 2 3 36" xfId="17474" xr:uid="{9F63F62B-C389-421D-9849-C186B3DEFA21}"/>
    <cellStyle name="Millares 3 5 2 3 37" xfId="17913" xr:uid="{7322010E-08A2-4BFD-BE85-84048F307CAC}"/>
    <cellStyle name="Millares 3 5 2 3 38" xfId="18352" xr:uid="{ABD3D584-3938-4DBE-9A7B-5CD9F055922F}"/>
    <cellStyle name="Millares 3 5 2 3 39" xfId="18791" xr:uid="{11D91D5C-0873-459D-AC08-87BE9C57ED78}"/>
    <cellStyle name="Millares 3 5 2 3 4" xfId="3423" xr:uid="{0577CED9-25DB-4865-A126-6834466E6D3F}"/>
    <cellStyle name="Millares 3 5 2 3 40" xfId="19230" xr:uid="{0A87A8C1-70BF-4ADE-9CE6-E626F365A014}"/>
    <cellStyle name="Millares 3 5 2 3 41" xfId="19669" xr:uid="{219FEB05-C0D0-4C7C-AC65-7A58E52AA189}"/>
    <cellStyle name="Millares 3 5 2 3 42" xfId="20108" xr:uid="{6843F4E5-1BDE-4C20-B9C2-D18EF4CAE954}"/>
    <cellStyle name="Millares 3 5 2 3 43" xfId="20547" xr:uid="{13684AE3-AB4D-4F26-861C-28B14C4E0FD3}"/>
    <cellStyle name="Millares 3 5 2 3 44" xfId="20986" xr:uid="{EE0402AA-D1D5-4964-BFF2-ACB0CF38B74B}"/>
    <cellStyle name="Millares 3 5 2 3 45" xfId="21425" xr:uid="{4E5124B1-4B7E-448A-848E-CEAAC566C2D4}"/>
    <cellStyle name="Millares 3 5 2 3 46" xfId="21864" xr:uid="{CCD9E71A-85BA-4295-9F04-3FBBF2B275B1}"/>
    <cellStyle name="Millares 3 5 2 3 47" xfId="22303" xr:uid="{89131391-462F-4D98-9E36-40959F2F66B3}"/>
    <cellStyle name="Millares 3 5 2 3 48" xfId="22742" xr:uid="{17E0F1B2-41D6-417B-9E15-92E5AF803A73}"/>
    <cellStyle name="Millares 3 5 2 3 49" xfId="23181" xr:uid="{DCB0C97E-18B8-4F0B-9DEA-A26B58EF58F7}"/>
    <cellStyle name="Millares 3 5 2 3 5" xfId="3863" xr:uid="{4DAF79DB-7CF7-4629-891A-1B08208FA528}"/>
    <cellStyle name="Millares 3 5 2 3 50" xfId="23620" xr:uid="{FD1626A1-7F25-4361-8A7F-2E21573BA0A9}"/>
    <cellStyle name="Millares 3 5 2 3 51" xfId="24059" xr:uid="{6845DCCF-5813-4D40-B9C2-4CE66254F2A2}"/>
    <cellStyle name="Millares 3 5 2 3 52" xfId="24498" xr:uid="{2AD0C517-33B9-4067-AE2F-FB1C2445A163}"/>
    <cellStyle name="Millares 3 5 2 3 53" xfId="24937" xr:uid="{A2970DF1-A958-4389-83A6-B0E88D0365B8}"/>
    <cellStyle name="Millares 3 5 2 3 54" xfId="25376" xr:uid="{490AC3E5-179B-452B-BD32-23A72F0EE906}"/>
    <cellStyle name="Millares 3 5 2 3 55" xfId="25815" xr:uid="{76A22D49-CE8D-41E6-B315-78DC81033E2C}"/>
    <cellStyle name="Millares 3 5 2 3 56" xfId="26254" xr:uid="{F9F0F05F-63CF-4123-AF4D-BE1ED87C414B}"/>
    <cellStyle name="Millares 3 5 2 3 57" xfId="26693" xr:uid="{97FC7221-2C63-41E3-8BD0-3984BF712169}"/>
    <cellStyle name="Millares 3 5 2 3 58" xfId="27132" xr:uid="{BCEA0359-2345-49D1-8C3C-D92C2C0EA115}"/>
    <cellStyle name="Millares 3 5 2 3 59" xfId="27571" xr:uid="{4002363F-B0FE-4F4C-8EE5-3298D26EB1FD}"/>
    <cellStyle name="Millares 3 5 2 3 6" xfId="4302" xr:uid="{23717B5D-5EB3-46AE-A6AB-CC7616FE66AA}"/>
    <cellStyle name="Millares 3 5 2 3 60" xfId="28010" xr:uid="{841F5030-D978-4BC8-8579-071EB147F735}"/>
    <cellStyle name="Millares 3 5 2 3 61" xfId="28449" xr:uid="{B93EBA28-2E9B-4E03-A277-E17AFE69358E}"/>
    <cellStyle name="Millares 3 5 2 3 62" xfId="28888" xr:uid="{4000D91A-7426-4A80-AD84-6B5D83444B16}"/>
    <cellStyle name="Millares 3 5 2 3 63" xfId="29327" xr:uid="{EDE5501D-EB54-4B08-ABFB-F19ED0B87977}"/>
    <cellStyle name="Millares 3 5 2 3 64" xfId="29766" xr:uid="{1C13D768-16E3-4B77-9ABD-D4C3E1444EFE}"/>
    <cellStyle name="Millares 3 5 2 3 65" xfId="30205" xr:uid="{54FAC1AF-208F-4B7D-AAEF-C02D02C64C03}"/>
    <cellStyle name="Millares 3 5 2 3 66" xfId="30644" xr:uid="{978E2978-AEE5-435E-B886-AA484FACB0DB}"/>
    <cellStyle name="Millares 3 5 2 3 67" xfId="31083" xr:uid="{A0178403-75BE-487A-B792-65E9832CA97C}"/>
    <cellStyle name="Millares 3 5 2 3 68" xfId="31522" xr:uid="{645A1625-A1F9-4E68-AE8E-D41573176BB6}"/>
    <cellStyle name="Millares 3 5 2 3 69" xfId="31962" xr:uid="{CA32C3DC-E5E8-48D7-95B8-AEF694D4A9D2}"/>
    <cellStyle name="Millares 3 5 2 3 7" xfId="4741" xr:uid="{05A3D33D-3C4D-4F80-BC91-D7E7D4916773}"/>
    <cellStyle name="Millares 3 5 2 3 70" xfId="32401" xr:uid="{51CC2AA4-ACA4-4339-949A-1536319748E8}"/>
    <cellStyle name="Millares 3 5 2 3 71" xfId="32840" xr:uid="{41615198-20FE-46E6-A76C-C498BCA0EEE4}"/>
    <cellStyle name="Millares 3 5 2 3 72" xfId="33279" xr:uid="{75127E29-CC6C-4E31-9073-14D7B42C277D}"/>
    <cellStyle name="Millares 3 5 2 3 73" xfId="33718" xr:uid="{98BEF339-90A8-48CD-8911-09F1FCA70D84}"/>
    <cellStyle name="Millares 3 5 2 3 74" xfId="34157" xr:uid="{AF5C03DE-993B-427F-AEF1-842D8054772A}"/>
    <cellStyle name="Millares 3 5 2 3 75" xfId="34596" xr:uid="{E1A51EE9-CBB1-4B0F-817E-0B471AC16AE8}"/>
    <cellStyle name="Millares 3 5 2 3 76" xfId="35035" xr:uid="{7F2601B2-8B96-485F-BA49-632F143F6708}"/>
    <cellStyle name="Millares 3 5 2 3 77" xfId="35474" xr:uid="{5A0E730B-B519-4A20-A233-269720CB809A}"/>
    <cellStyle name="Millares 3 5 2 3 78" xfId="35913" xr:uid="{56428080-295E-4F7C-B5E0-5CC9150AFDA4}"/>
    <cellStyle name="Millares 3 5 2 3 79" xfId="36352" xr:uid="{F85F3346-FAE7-4471-9959-C5E68B106462}"/>
    <cellStyle name="Millares 3 5 2 3 8" xfId="5180" xr:uid="{5BD66969-16CE-46BF-8325-BBA102379C55}"/>
    <cellStyle name="Millares 3 5 2 3 80" xfId="36791" xr:uid="{0FDEDADB-5451-43B6-AB3A-89A4E3A25E64}"/>
    <cellStyle name="Millares 3 5 2 3 81" xfId="37229" xr:uid="{29CD29C9-FFC2-41DD-94CA-E3498C92AB34}"/>
    <cellStyle name="Millares 3 5 2 3 82" xfId="37668" xr:uid="{6F6775AC-F79A-4EA8-8AD1-47FCBD09C150}"/>
    <cellStyle name="Millares 3 5 2 3 83" xfId="38107" xr:uid="{F76D8D45-480C-4172-9326-00DEC7E0DACD}"/>
    <cellStyle name="Millares 3 5 2 3 84" xfId="38546" xr:uid="{BD2B3295-04CD-4E5C-B2CC-045A595735C3}"/>
    <cellStyle name="Millares 3 5 2 3 85" xfId="38985" xr:uid="{99BD3930-D35B-4F55-9768-2683B612DCA4}"/>
    <cellStyle name="Millares 3 5 2 3 86" xfId="39424" xr:uid="{D1E95563-20B2-4997-92A1-CD2A4B97F9D0}"/>
    <cellStyle name="Millares 3 5 2 3 87" xfId="39863" xr:uid="{172E7ECC-6058-4459-A663-58670570EED8}"/>
    <cellStyle name="Millares 3 5 2 3 88" xfId="40303" xr:uid="{495C9CB0-0BBF-405F-892C-B619BA223B1A}"/>
    <cellStyle name="Millares 3 5 2 3 89" xfId="40742" xr:uid="{D0A6F6DA-F10C-4868-A778-F8D63CE0DB3D}"/>
    <cellStyle name="Millares 3 5 2 3 9" xfId="5619" xr:uid="{2B4CC021-EA03-4411-A3D0-766DB2F2E6AE}"/>
    <cellStyle name="Millares 3 5 2 3 90" xfId="41181" xr:uid="{8B0A96E2-E2FF-4C48-BFBE-3BB2F5FAF96C}"/>
    <cellStyle name="Millares 3 5 2 3 91" xfId="41620" xr:uid="{08F9B479-C189-4D33-9F85-CCFC9D5173C4}"/>
    <cellStyle name="Millares 3 5 2 3 92" xfId="42059" xr:uid="{E8D3DC74-FB69-408A-99CA-82A8563CAD68}"/>
    <cellStyle name="Millares 3 5 2 3 93" xfId="42498" xr:uid="{B342D3F1-2B94-4E07-BE5E-0D89E76396C7}"/>
    <cellStyle name="Millares 3 5 2 3 94" xfId="42937" xr:uid="{2F6915D5-16EC-4782-85BB-2B1319A3C3CD}"/>
    <cellStyle name="Millares 3 5 2 3 95" xfId="43376" xr:uid="{CFA3AE9B-3334-4BC7-8548-C788EC950B2E}"/>
    <cellStyle name="Millares 3 5 2 3 96" xfId="43815" xr:uid="{0401DADC-2085-401B-8122-53206ADBCDF3}"/>
    <cellStyle name="Millares 3 5 2 3 97" xfId="44254" xr:uid="{D12D251E-C64E-4508-8681-EF8DCD93C772}"/>
    <cellStyle name="Millares 3 5 2 3 98" xfId="44693" xr:uid="{AC7E50BB-7721-4AEF-8B31-F31C6E9D1CF1}"/>
    <cellStyle name="Millares 3 5 2 3 99" xfId="45132" xr:uid="{C5F41E9B-BCE5-4FA5-9787-DE0FAA3986DB}"/>
    <cellStyle name="Millares 3 5 2 30" xfId="13749" xr:uid="{3D5EF6E6-69BB-4EE6-A9D2-63F277218A09}"/>
    <cellStyle name="Millares 3 5 2 31" xfId="14188" xr:uid="{D3D0908D-B9BB-433B-8CA9-6CFC783550A5}"/>
    <cellStyle name="Millares 3 5 2 32" xfId="14627" xr:uid="{E7B76D5D-4406-4CAF-B41C-6184B72F9F06}"/>
    <cellStyle name="Millares 3 5 2 33" xfId="15066" xr:uid="{CFCE170F-B2BB-4D44-A244-63EDA1E17BA9}"/>
    <cellStyle name="Millares 3 5 2 34" xfId="15505" xr:uid="{00FFFAC7-D741-4CA6-AE3E-FF8C2A0B09E9}"/>
    <cellStyle name="Millares 3 5 2 35" xfId="15944" xr:uid="{2F40B446-95CF-44D1-B2CA-B30F4C8C3EAF}"/>
    <cellStyle name="Millares 3 5 2 36" xfId="16384" xr:uid="{E12F3E2A-D1B2-46B6-BBB2-0D9A6C616F84}"/>
    <cellStyle name="Millares 3 5 2 37" xfId="16823" xr:uid="{BA476855-0B1B-46A5-B848-7AB109DFF60C}"/>
    <cellStyle name="Millares 3 5 2 38" xfId="17262" xr:uid="{C98E5104-0D9C-4F2B-8394-885BDD8B25C5}"/>
    <cellStyle name="Millares 3 5 2 39" xfId="17701" xr:uid="{624B5352-780F-4033-92FA-2840F6486F4D}"/>
    <cellStyle name="Millares 3 5 2 4" xfId="2333" xr:uid="{3EF6FC20-C692-4D80-8425-CA67F3B2346D}"/>
    <cellStyle name="Millares 3 5 2 40" xfId="18140" xr:uid="{37FB4B69-2420-47A3-A83F-FF490B750BBE}"/>
    <cellStyle name="Millares 3 5 2 41" xfId="18579" xr:uid="{33EB7D32-67F7-4A5D-97E5-813C21E1C7A5}"/>
    <cellStyle name="Millares 3 5 2 42" xfId="19018" xr:uid="{ED7A7234-EC73-4F2B-92B1-4A7EF730D60A}"/>
    <cellStyle name="Millares 3 5 2 43" xfId="19457" xr:uid="{5B590758-22DB-4F3A-95A0-141EBFE03D6A}"/>
    <cellStyle name="Millares 3 5 2 44" xfId="19896" xr:uid="{4D5F18EB-378A-4B93-B24C-40907051F3CA}"/>
    <cellStyle name="Millares 3 5 2 45" xfId="20335" xr:uid="{5DDB0666-C31B-46E9-8C08-2086A4B07A28}"/>
    <cellStyle name="Millares 3 5 2 46" xfId="20774" xr:uid="{16DAAB6C-0403-4967-B750-BF4AEBE19024}"/>
    <cellStyle name="Millares 3 5 2 47" xfId="21213" xr:uid="{B2C1A796-FF19-4EBD-903C-615952419B0D}"/>
    <cellStyle name="Millares 3 5 2 48" xfId="21652" xr:uid="{0BDB684D-D045-44A7-B16D-6565794C1CC5}"/>
    <cellStyle name="Millares 3 5 2 49" xfId="22091" xr:uid="{B6FEFD89-EED0-4FBC-A4C7-8B7C4964FD25}"/>
    <cellStyle name="Millares 3 5 2 5" xfId="2773" xr:uid="{D0E9DDEB-7C78-4D02-9C2E-CB44B0005B0B}"/>
    <cellStyle name="Millares 3 5 2 50" xfId="22530" xr:uid="{AD303624-59E0-43F3-AB77-5E7B09BEB639}"/>
    <cellStyle name="Millares 3 5 2 51" xfId="22969" xr:uid="{FE0E6E92-2A9F-42FA-8DCA-B70CCA46F949}"/>
    <cellStyle name="Millares 3 5 2 52" xfId="23408" xr:uid="{008B655C-4017-4282-98C3-5EE5C2A2BD4F}"/>
    <cellStyle name="Millares 3 5 2 53" xfId="23847" xr:uid="{B8AA29B1-A885-4C71-8F34-1345C60C2FED}"/>
    <cellStyle name="Millares 3 5 2 54" xfId="24286" xr:uid="{BFC06C11-1786-45D1-873B-DFE3DEAF3653}"/>
    <cellStyle name="Millares 3 5 2 55" xfId="24725" xr:uid="{774B3EFF-6ECA-4A8F-A997-59146C89D949}"/>
    <cellStyle name="Millares 3 5 2 56" xfId="25164" xr:uid="{775F3D66-9158-4C16-A860-F8F9FC2A8C1F}"/>
    <cellStyle name="Millares 3 5 2 57" xfId="25603" xr:uid="{EAAB4BC5-FAA7-4FC0-981B-EBA3A152D5F8}"/>
    <cellStyle name="Millares 3 5 2 58" xfId="26042" xr:uid="{CB90F384-255E-4070-AD1B-2080D5ED25A8}"/>
    <cellStyle name="Millares 3 5 2 59" xfId="26481" xr:uid="{4367E768-B2A1-4B80-9733-B442FA758860}"/>
    <cellStyle name="Millares 3 5 2 6" xfId="3211" xr:uid="{C3ADECFA-3D81-404A-ACF2-E30B5F8FA3F6}"/>
    <cellStyle name="Millares 3 5 2 60" xfId="26920" xr:uid="{789CC0DB-500C-43C3-98C8-1ADA214005AA}"/>
    <cellStyle name="Millares 3 5 2 61" xfId="27359" xr:uid="{B69A5274-3186-4C21-94E5-396E68D2BAF1}"/>
    <cellStyle name="Millares 3 5 2 62" xfId="27798" xr:uid="{38FDA3BC-BCA8-4DF0-AE81-4F3E4CDFD89B}"/>
    <cellStyle name="Millares 3 5 2 63" xfId="28237" xr:uid="{6ECF31CB-C1D8-4BCA-8A5A-F18F69EFE946}"/>
    <cellStyle name="Millares 3 5 2 64" xfId="28676" xr:uid="{67301F18-24F9-456F-B03B-14155BA0686B}"/>
    <cellStyle name="Millares 3 5 2 65" xfId="29115" xr:uid="{40A92F85-A83B-4A1C-A196-511A0F3B755A}"/>
    <cellStyle name="Millares 3 5 2 66" xfId="29554" xr:uid="{7F315B5F-2082-4B5E-9EBE-314BE14893F8}"/>
    <cellStyle name="Millares 3 5 2 67" xfId="29993" xr:uid="{95A10CE7-306F-490F-AB3C-A3A97E77759C}"/>
    <cellStyle name="Millares 3 5 2 68" xfId="30432" xr:uid="{2A26F467-9BC0-4975-A350-59252DD9A7AD}"/>
    <cellStyle name="Millares 3 5 2 69" xfId="30871" xr:uid="{9A9A4461-D9C8-4D8C-9AC2-147CA655C654}"/>
    <cellStyle name="Millares 3 5 2 7" xfId="3651" xr:uid="{52ACCC5E-0CB2-463D-B104-7CD690011126}"/>
    <cellStyle name="Millares 3 5 2 70" xfId="31310" xr:uid="{726DF69B-C31E-4719-A53E-2DCCBE9E4392}"/>
    <cellStyle name="Millares 3 5 2 71" xfId="31749" xr:uid="{6C068B8C-9F9D-4CF1-A768-CCAACC8FEBEB}"/>
    <cellStyle name="Millares 3 5 2 72" xfId="32189" xr:uid="{B05C3922-E85B-4575-9950-8E85D3742B78}"/>
    <cellStyle name="Millares 3 5 2 73" xfId="32628" xr:uid="{AC74B2EA-1B81-4499-80ED-98BF8508CD76}"/>
    <cellStyle name="Millares 3 5 2 74" xfId="33067" xr:uid="{251EF0CD-0F9B-45F1-BAD4-27EEEC4F065C}"/>
    <cellStyle name="Millares 3 5 2 75" xfId="33506" xr:uid="{99C7DA1D-39FF-4002-841B-0665C8C87F6A}"/>
    <cellStyle name="Millares 3 5 2 76" xfId="33945" xr:uid="{B1EA19E2-A426-422B-AA18-A4A3F83570EA}"/>
    <cellStyle name="Millares 3 5 2 77" xfId="34384" xr:uid="{498D927E-B23A-49AD-AD52-FBA2A326DA44}"/>
    <cellStyle name="Millares 3 5 2 78" xfId="34823" xr:uid="{4E8949B2-B613-49F6-8786-EA9EC167FE87}"/>
    <cellStyle name="Millares 3 5 2 79" xfId="35262" xr:uid="{55B2DEE0-969E-473E-982D-7259001B0D8A}"/>
    <cellStyle name="Millares 3 5 2 8" xfId="4090" xr:uid="{9C293997-15E1-4F6F-82CF-B8D4CE43A40B}"/>
    <cellStyle name="Millares 3 5 2 80" xfId="35701" xr:uid="{A1492847-201F-4356-A0C7-CD5BE178573B}"/>
    <cellStyle name="Millares 3 5 2 81" xfId="36140" xr:uid="{5F017314-0689-42F4-AB93-F2C548304423}"/>
    <cellStyle name="Millares 3 5 2 82" xfId="36579" xr:uid="{C6C4EF6B-5457-4A46-841B-DEAD49BD7858}"/>
    <cellStyle name="Millares 3 5 2 83" xfId="37017" xr:uid="{6D80944B-06DC-416D-8576-8FECB1074EED}"/>
    <cellStyle name="Millares 3 5 2 84" xfId="37456" xr:uid="{D5EF0150-DAC3-4587-8F9E-04022CEE36F1}"/>
    <cellStyle name="Millares 3 5 2 85" xfId="37895" xr:uid="{8961B71B-70DB-4724-A4D4-71DCB3E2A62B}"/>
    <cellStyle name="Millares 3 5 2 86" xfId="38334" xr:uid="{376266CD-0504-4391-A8C6-95C1F60224ED}"/>
    <cellStyle name="Millares 3 5 2 87" xfId="38773" xr:uid="{65643555-6296-4349-8DCA-8F04F69F3237}"/>
    <cellStyle name="Millares 3 5 2 88" xfId="39212" xr:uid="{ED988EAB-A505-442E-86FF-10030EDBDEAE}"/>
    <cellStyle name="Millares 3 5 2 89" xfId="39651" xr:uid="{97037349-9EDD-4344-A394-1C67BC1EE699}"/>
    <cellStyle name="Millares 3 5 2 9" xfId="4529" xr:uid="{302489C4-D8F5-4415-BCF4-D68C6230AF01}"/>
    <cellStyle name="Millares 3 5 2 90" xfId="40091" xr:uid="{7C186C4B-2CAB-4C81-99FB-ADB3E9A41A79}"/>
    <cellStyle name="Millares 3 5 2 91" xfId="40530" xr:uid="{2B198B1D-E64D-4B6B-9EBB-503337C583E4}"/>
    <cellStyle name="Millares 3 5 2 92" xfId="40969" xr:uid="{952C7FC8-99C2-415F-99AB-B76ABAE607F7}"/>
    <cellStyle name="Millares 3 5 2 93" xfId="41408" xr:uid="{A7E539E7-CEBA-4E00-A8C0-BD34A0E0F483}"/>
    <cellStyle name="Millares 3 5 2 94" xfId="41847" xr:uid="{5655067A-9017-4898-8194-42900DA5DAA7}"/>
    <cellStyle name="Millares 3 5 2 95" xfId="42286" xr:uid="{AFD754A0-DE05-42CD-B9A4-74A2B2CA3135}"/>
    <cellStyle name="Millares 3 5 2 96" xfId="42725" xr:uid="{D086E67A-37D0-4044-8492-B3E88F5E7069}"/>
    <cellStyle name="Millares 3 5 2 97" xfId="43164" xr:uid="{00A0ED01-D0B7-4441-B53F-E3F85DD13D36}"/>
    <cellStyle name="Millares 3 5 2 98" xfId="43603" xr:uid="{9CB7AF0A-071D-4D44-9421-730D01F028A1}"/>
    <cellStyle name="Millares 3 5 2 99" xfId="44042" xr:uid="{F8945DAB-A5D5-4251-B0FC-582A964AF31C}"/>
    <cellStyle name="Millares 3 5 20" xfId="8875" xr:uid="{12BCD5EF-A4AA-4C62-8AE9-5E11124650C3}"/>
    <cellStyle name="Millares 3 5 21" xfId="9314" xr:uid="{1582A868-3F35-4C12-B3A4-62AE9DFFD129}"/>
    <cellStyle name="Millares 3 5 22" xfId="9753" xr:uid="{743CF3B5-D091-4E14-AB72-C1018BE90B12}"/>
    <cellStyle name="Millares 3 5 23" xfId="10191" xr:uid="{C0EA8EFB-766B-4900-8378-EAB60700D1CF}"/>
    <cellStyle name="Millares 3 5 24" xfId="10630" xr:uid="{4D5AF553-0058-4F97-9DDF-BE48217239C0}"/>
    <cellStyle name="Millares 3 5 25" xfId="11069" xr:uid="{DD901564-7868-4799-85A3-E0BD8F75E002}"/>
    <cellStyle name="Millares 3 5 26" xfId="11508" xr:uid="{6E5A50A8-98C5-4DBA-BC7F-1FEC35077919}"/>
    <cellStyle name="Millares 3 5 27" xfId="11947" xr:uid="{353AB0D7-4FEE-45A6-985C-E3E51FCC6846}"/>
    <cellStyle name="Millares 3 5 28" xfId="12386" xr:uid="{776F484C-E997-48CB-ADE7-5A319913853D}"/>
    <cellStyle name="Millares 3 5 29" xfId="12826" xr:uid="{5535500B-0AD2-41C7-BA72-A29C2C3969C9}"/>
    <cellStyle name="Millares 3 5 3" xfId="828" xr:uid="{EFD3E5F6-A786-452D-AFD4-A5397E4FADF7}"/>
    <cellStyle name="Millares 3 5 3 10" xfId="5472" xr:uid="{61FE7BED-603F-4FCB-AE42-784BE77B4467}"/>
    <cellStyle name="Millares 3 5 3 100" xfId="44985" xr:uid="{7E5B9F94-8589-4B78-BD67-7224C017C90F}"/>
    <cellStyle name="Millares 3 5 3 101" xfId="45424" xr:uid="{3F92432B-21FA-4902-BB18-64894432EC0D}"/>
    <cellStyle name="Millares 3 5 3 102" xfId="45863" xr:uid="{69211EB6-5E7B-4A93-BF99-C5751239DB95}"/>
    <cellStyle name="Millares 3 5 3 103" xfId="46302" xr:uid="{76D1B808-B737-4C85-9AA0-23BA616AB7F8}"/>
    <cellStyle name="Millares 3 5 3 104" xfId="46741" xr:uid="{EBA53FD0-CFF2-4F0A-8523-35C66A91C48D}"/>
    <cellStyle name="Millares 3 5 3 105" xfId="47180" xr:uid="{ACE2AF73-F4EB-4C54-84B0-2890743BAFFA}"/>
    <cellStyle name="Millares 3 5 3 106" xfId="47619" xr:uid="{6ECADD70-8420-4DC9-ADDE-083DB21078C0}"/>
    <cellStyle name="Millares 3 5 3 107" xfId="48058" xr:uid="{A57E3C37-7350-40E8-8E66-1316AD66F27D}"/>
    <cellStyle name="Millares 3 5 3 108" xfId="48497" xr:uid="{48FD000F-028E-4A02-B008-2FA8EBD66EF6}"/>
    <cellStyle name="Millares 3 5 3 109" xfId="48936" xr:uid="{FB842B9E-5A5C-43A6-A4ED-1849D906F304}"/>
    <cellStyle name="Millares 3 5 3 11" xfId="5911" xr:uid="{9F6EB8EB-5008-46A1-A7DC-F7A831CC3CEC}"/>
    <cellStyle name="Millares 3 5 3 110" xfId="49375" xr:uid="{D2D9D4D2-BB09-434E-8DB1-035E2D6C515F}"/>
    <cellStyle name="Millares 3 5 3 111" xfId="49814" xr:uid="{A4B7F635-3699-4F58-B08F-EB432D1AC89B}"/>
    <cellStyle name="Millares 3 5 3 112" xfId="50253" xr:uid="{D4A199A6-BB91-444A-8CA3-94342493651B}"/>
    <cellStyle name="Millares 3 5 3 113" xfId="50692" xr:uid="{1DFFCD3B-7610-4445-8868-C5E9BB58AA99}"/>
    <cellStyle name="Millares 3 5 3 114" xfId="51131" xr:uid="{111D2B29-315B-440A-A556-FF15F4E14AF8}"/>
    <cellStyle name="Millares 3 5 3 115" xfId="51570" xr:uid="{495D554D-893C-4206-8776-8E5ABB1653C9}"/>
    <cellStyle name="Millares 3 5 3 116" xfId="52009" xr:uid="{CC5BECE2-F34C-4B42-B878-05AD5BF24560}"/>
    <cellStyle name="Millares 3 5 3 117" xfId="52448" xr:uid="{F2B92F10-3632-4747-8B68-F3BFF95FFA7B}"/>
    <cellStyle name="Millares 3 5 3 118" xfId="52887" xr:uid="{119B10F3-4BEE-4746-811A-5EB4DD82A2A0}"/>
    <cellStyle name="Millares 3 5 3 119" xfId="53326" xr:uid="{1317DCDE-CAF5-4EAE-8700-8C4564E88010}"/>
    <cellStyle name="Millares 3 5 3 12" xfId="6350" xr:uid="{856E5E9A-D6A5-4B4A-B0D1-E12973CB73B0}"/>
    <cellStyle name="Millares 3 5 3 120" xfId="53765" xr:uid="{6B06A1F3-3B9A-41DF-8D3A-C0F25230EB62}"/>
    <cellStyle name="Millares 3 5 3 121" xfId="54204" xr:uid="{C30E2899-1DB4-4FE7-B6A6-85E0569D7B9E}"/>
    <cellStyle name="Millares 3 5 3 122" xfId="54643" xr:uid="{DBE8345E-E1EA-41F4-8196-37C76C3CFF08}"/>
    <cellStyle name="Millares 3 5 3 13" xfId="6789" xr:uid="{B4669FF0-BBED-4778-A6E1-3B56C03FAC42}"/>
    <cellStyle name="Millares 3 5 3 14" xfId="7228" xr:uid="{302075F4-58D1-4540-98B8-90062B97D2A8}"/>
    <cellStyle name="Millares 3 5 3 15" xfId="7667" xr:uid="{E59D8370-0951-431B-88C0-E2312AEC3E60}"/>
    <cellStyle name="Millares 3 5 3 16" xfId="8106" xr:uid="{CBA0CFAD-F9F4-4A64-BA98-3B686BD14FCC}"/>
    <cellStyle name="Millares 3 5 3 17" xfId="8545" xr:uid="{010D1CDB-1CB8-4EE0-93DB-AE8C3B0B99AF}"/>
    <cellStyle name="Millares 3 5 3 18" xfId="8984" xr:uid="{C57456A0-9E28-40D6-A6E4-EE21D4640CA2}"/>
    <cellStyle name="Millares 3 5 3 19" xfId="9423" xr:uid="{3F99D186-04DB-4787-8E27-BD82A83DCAAF}"/>
    <cellStyle name="Millares 3 5 3 2" xfId="1869" xr:uid="{E990732B-0B43-4E27-9D44-7068BDCA3E37}"/>
    <cellStyle name="Millares 3 5 3 2 10" xfId="6123" xr:uid="{74E3513C-14CA-4356-8C22-A101B13CAD4D}"/>
    <cellStyle name="Millares 3 5 3 2 100" xfId="45636" xr:uid="{27B7CCD8-22A8-4A6F-A70E-7F7270657D27}"/>
    <cellStyle name="Millares 3 5 3 2 101" xfId="46075" xr:uid="{DDDBE7E7-31AC-4E18-831A-847EBAA2FC80}"/>
    <cellStyle name="Millares 3 5 3 2 102" xfId="46514" xr:uid="{36AD7402-C17B-40F8-861B-A011331B45F9}"/>
    <cellStyle name="Millares 3 5 3 2 103" xfId="46953" xr:uid="{E94B74E4-53CA-4930-AE12-DC064115FC9F}"/>
    <cellStyle name="Millares 3 5 3 2 104" xfId="47392" xr:uid="{BBB969F7-B44D-4AD4-96E0-14441D111367}"/>
    <cellStyle name="Millares 3 5 3 2 105" xfId="47831" xr:uid="{BA16FFCF-554B-48C7-8B8D-F3E8F88EDE79}"/>
    <cellStyle name="Millares 3 5 3 2 106" xfId="48270" xr:uid="{301CDAA4-AF82-4A1F-ABED-FECC67A8C59C}"/>
    <cellStyle name="Millares 3 5 3 2 107" xfId="48709" xr:uid="{CDEF1CD3-A88C-4581-AB6B-ED8762C600D2}"/>
    <cellStyle name="Millares 3 5 3 2 108" xfId="49148" xr:uid="{9C105A2C-3089-47B3-B63A-50CD4C3BEBD4}"/>
    <cellStyle name="Millares 3 5 3 2 109" xfId="49587" xr:uid="{034BD1A1-DEF4-4443-99CE-4CB185BC7DCD}"/>
    <cellStyle name="Millares 3 5 3 2 11" xfId="6562" xr:uid="{4621369F-7268-4046-BB0E-53DDAD5F20B5}"/>
    <cellStyle name="Millares 3 5 3 2 110" xfId="50026" xr:uid="{C2DDCB27-D16A-42C2-9D71-FEC21F9EDC34}"/>
    <cellStyle name="Millares 3 5 3 2 111" xfId="50465" xr:uid="{363A751C-CF21-4905-A23E-FC8233B528C7}"/>
    <cellStyle name="Millares 3 5 3 2 112" xfId="50904" xr:uid="{3B934E37-5F32-406F-B4CC-CD6F26115BC4}"/>
    <cellStyle name="Millares 3 5 3 2 113" xfId="51343" xr:uid="{63CDE866-1BE3-4ADE-9B05-E1860FF2E7A7}"/>
    <cellStyle name="Millares 3 5 3 2 114" xfId="51782" xr:uid="{7C2CEE03-AE1C-407A-B4BB-FF07312D10A2}"/>
    <cellStyle name="Millares 3 5 3 2 115" xfId="52221" xr:uid="{77B023AC-DB9A-4E14-90C4-80F6DD0F38EA}"/>
    <cellStyle name="Millares 3 5 3 2 116" xfId="52660" xr:uid="{F52EC796-391F-47F1-A2EF-A218F0707BFC}"/>
    <cellStyle name="Millares 3 5 3 2 117" xfId="53099" xr:uid="{6AAE0F95-FB8D-4DCC-A051-8DCD4169B01A}"/>
    <cellStyle name="Millares 3 5 3 2 118" xfId="53538" xr:uid="{82E64D70-74EF-4E1D-829F-E61F48612F9E}"/>
    <cellStyle name="Millares 3 5 3 2 119" xfId="53977" xr:uid="{0611D787-4846-4E00-AD1D-EA68FBC1CD71}"/>
    <cellStyle name="Millares 3 5 3 2 12" xfId="7001" xr:uid="{588594BA-A5D3-4D9D-951B-05B5076A9C36}"/>
    <cellStyle name="Millares 3 5 3 2 120" xfId="54416" xr:uid="{69E8376B-13A1-4B9D-BDCB-DBA714492736}"/>
    <cellStyle name="Millares 3 5 3 2 121" xfId="54855" xr:uid="{63136370-A4A5-44AF-9AAD-440B7A8E2968}"/>
    <cellStyle name="Millares 3 5 3 2 13" xfId="7440" xr:uid="{2990F0C5-1C7C-4722-9572-BAA3D2AED235}"/>
    <cellStyle name="Millares 3 5 3 2 14" xfId="7879" xr:uid="{849660C5-CB59-4B7D-9A08-FE53E6EC9AAF}"/>
    <cellStyle name="Millares 3 5 3 2 15" xfId="8318" xr:uid="{635244FA-6233-4F21-A9C0-B966619526B6}"/>
    <cellStyle name="Millares 3 5 3 2 16" xfId="8757" xr:uid="{2C9E0380-CF80-44EF-B044-0A2850AA973F}"/>
    <cellStyle name="Millares 3 5 3 2 17" xfId="9196" xr:uid="{D0AF790A-E346-47C3-8C6F-4D04E8E01BBF}"/>
    <cellStyle name="Millares 3 5 3 2 18" xfId="9635" xr:uid="{2C1DD861-93EB-48E7-A5CD-5E68E5436FEF}"/>
    <cellStyle name="Millares 3 5 3 2 19" xfId="10074" xr:uid="{E5D6FECE-D0FA-4385-9845-F5B7AEDE4020}"/>
    <cellStyle name="Millares 3 5 3 2 2" xfId="2611" xr:uid="{8B9E4914-189A-4E9B-A74D-3C8524A11A93}"/>
    <cellStyle name="Millares 3 5 3 2 20" xfId="10512" xr:uid="{C1B75199-8BED-4D5A-B6DA-0FAC81D3615D}"/>
    <cellStyle name="Millares 3 5 3 2 21" xfId="10951" xr:uid="{6F86330C-6738-472D-9CC5-819898FEC0EC}"/>
    <cellStyle name="Millares 3 5 3 2 22" xfId="11390" xr:uid="{BBB0FD7A-729E-4991-8F07-664253EE594C}"/>
    <cellStyle name="Millares 3 5 3 2 23" xfId="11829" xr:uid="{608C6DD8-DA6B-4AF2-9290-599F9D906E86}"/>
    <cellStyle name="Millares 3 5 3 2 24" xfId="12268" xr:uid="{724090D8-45E3-4A70-91B4-3AA3C700DC7A}"/>
    <cellStyle name="Millares 3 5 3 2 25" xfId="12708" xr:uid="{B39B2425-7531-4B84-8A22-A27F9FF4D4D9}"/>
    <cellStyle name="Millares 3 5 3 2 26" xfId="13147" xr:uid="{132266FB-63C3-4212-9548-CAFD77282D01}"/>
    <cellStyle name="Millares 3 5 3 2 27" xfId="13587" xr:uid="{D2AAB7D0-3112-4E2F-AB1D-31FB6ACC5C1E}"/>
    <cellStyle name="Millares 3 5 3 2 28" xfId="14026" xr:uid="{B89A1C8B-9910-4C02-8A30-F5FB2BABDF96}"/>
    <cellStyle name="Millares 3 5 3 2 29" xfId="14465" xr:uid="{9FC08337-C210-419A-97F9-1CEB0553967E}"/>
    <cellStyle name="Millares 3 5 3 2 3" xfId="3050" xr:uid="{3AC976EE-C383-4F15-8008-4ACA2968EB03}"/>
    <cellStyle name="Millares 3 5 3 2 30" xfId="14904" xr:uid="{A93D700B-78F9-4B66-8EEA-94DA550074A3}"/>
    <cellStyle name="Millares 3 5 3 2 31" xfId="15343" xr:uid="{2A776705-1025-403C-93F3-2E28838AE832}"/>
    <cellStyle name="Millares 3 5 3 2 32" xfId="15782" xr:uid="{9CDF59A8-7599-4A8C-B31C-30B80D7AE104}"/>
    <cellStyle name="Millares 3 5 3 2 33" xfId="16222" xr:uid="{7F86B0E0-0003-4089-BAF7-18076EE057B3}"/>
    <cellStyle name="Millares 3 5 3 2 34" xfId="16661" xr:uid="{69909070-CB23-445A-A42B-C5442CC4E603}"/>
    <cellStyle name="Millares 3 5 3 2 35" xfId="17100" xr:uid="{62CC42D5-F742-4B46-90B8-1BCDB8D4629D}"/>
    <cellStyle name="Millares 3 5 3 2 36" xfId="17539" xr:uid="{D4659481-8123-4323-BF48-9415C963B03B}"/>
    <cellStyle name="Millares 3 5 3 2 37" xfId="17978" xr:uid="{BD956852-FFA1-4667-BB7A-0E1AEE873C9B}"/>
    <cellStyle name="Millares 3 5 3 2 38" xfId="18417" xr:uid="{9D168EA0-0E91-4921-808C-484E7F702BFA}"/>
    <cellStyle name="Millares 3 5 3 2 39" xfId="18856" xr:uid="{9DBC35E1-C093-4D49-BD97-D0BA9F93D5E9}"/>
    <cellStyle name="Millares 3 5 3 2 4" xfId="3488" xr:uid="{2846F4B3-D334-4E05-B369-726489415C00}"/>
    <cellStyle name="Millares 3 5 3 2 40" xfId="19295" xr:uid="{4A15478E-6F98-4BA6-9380-C371A4BED31C}"/>
    <cellStyle name="Millares 3 5 3 2 41" xfId="19734" xr:uid="{E6D8FA64-F9B2-4DAC-95CB-4DCE11F224E0}"/>
    <cellStyle name="Millares 3 5 3 2 42" xfId="20173" xr:uid="{FB076F91-39AF-4CF6-8CBA-B4D99BA10860}"/>
    <cellStyle name="Millares 3 5 3 2 43" xfId="20612" xr:uid="{801FEBE4-703E-4BDA-BFBF-F6225306BCAB}"/>
    <cellStyle name="Millares 3 5 3 2 44" xfId="21051" xr:uid="{C97331E1-275B-4EED-9C2D-5CC8D39DD2F4}"/>
    <cellStyle name="Millares 3 5 3 2 45" xfId="21490" xr:uid="{EB947A9E-FDB4-4F62-B2EF-15CE9443B3ED}"/>
    <cellStyle name="Millares 3 5 3 2 46" xfId="21929" xr:uid="{F5AC468B-D4A6-43B5-AD82-D0D7CFFBD7F7}"/>
    <cellStyle name="Millares 3 5 3 2 47" xfId="22368" xr:uid="{4F1C96E3-B807-4DCF-B8E6-5113516CA249}"/>
    <cellStyle name="Millares 3 5 3 2 48" xfId="22807" xr:uid="{6391AA82-F20D-460A-9F14-B50B02091BE3}"/>
    <cellStyle name="Millares 3 5 3 2 49" xfId="23246" xr:uid="{CB4C8CC1-5F63-45F6-95C3-0B792666AD36}"/>
    <cellStyle name="Millares 3 5 3 2 5" xfId="3928" xr:uid="{D887FFC7-F546-4B20-BC94-9481013AA296}"/>
    <cellStyle name="Millares 3 5 3 2 50" xfId="23685" xr:uid="{CF7E5957-5415-4B8E-BA92-3ED7CE3743E2}"/>
    <cellStyle name="Millares 3 5 3 2 51" xfId="24124" xr:uid="{90F2F3C5-33B2-42AB-9A8A-42DFEF993DF3}"/>
    <cellStyle name="Millares 3 5 3 2 52" xfId="24563" xr:uid="{1BF40201-00DE-4006-AC2D-B9C459D54C53}"/>
    <cellStyle name="Millares 3 5 3 2 53" xfId="25002" xr:uid="{91CC800B-BFB7-4418-838A-C93B0370C99D}"/>
    <cellStyle name="Millares 3 5 3 2 54" xfId="25441" xr:uid="{64941956-CF2B-4A64-B9FA-1A96A69145FC}"/>
    <cellStyle name="Millares 3 5 3 2 55" xfId="25880" xr:uid="{B79FD862-ADA9-47E2-93D6-4BF0822E0672}"/>
    <cellStyle name="Millares 3 5 3 2 56" xfId="26319" xr:uid="{55A29C47-BB39-4AC6-A921-1CDB8F249020}"/>
    <cellStyle name="Millares 3 5 3 2 57" xfId="26758" xr:uid="{0D620158-0D1A-4084-84C4-7043580B9B72}"/>
    <cellStyle name="Millares 3 5 3 2 58" xfId="27197" xr:uid="{F8FB5169-02AE-4A1F-80CB-E70AB88E5EFC}"/>
    <cellStyle name="Millares 3 5 3 2 59" xfId="27636" xr:uid="{87C9FC57-86A3-479D-AC7D-852C9B152697}"/>
    <cellStyle name="Millares 3 5 3 2 6" xfId="4367" xr:uid="{B575FEEF-BCF8-4AE6-94D3-8A14E122A719}"/>
    <cellStyle name="Millares 3 5 3 2 60" xfId="28075" xr:uid="{F3E23D81-3665-4E47-9FE7-4FC06E3A6D8D}"/>
    <cellStyle name="Millares 3 5 3 2 61" xfId="28514" xr:uid="{45A2CBFF-CD86-49A3-BD28-3CB41B7D0ACC}"/>
    <cellStyle name="Millares 3 5 3 2 62" xfId="28953" xr:uid="{E3D4C592-0A1B-467A-B92A-805B9B61E62B}"/>
    <cellStyle name="Millares 3 5 3 2 63" xfId="29392" xr:uid="{2C040FB1-3F88-4AF3-98A8-43233252026B}"/>
    <cellStyle name="Millares 3 5 3 2 64" xfId="29831" xr:uid="{AF32CE9B-6229-459B-86A1-A1E436495CFF}"/>
    <cellStyle name="Millares 3 5 3 2 65" xfId="30270" xr:uid="{80DED412-A479-47C8-B74C-6844696019D5}"/>
    <cellStyle name="Millares 3 5 3 2 66" xfId="30709" xr:uid="{F7B58BD2-8F13-4B58-A8A9-C706F1348D3C}"/>
    <cellStyle name="Millares 3 5 3 2 67" xfId="31148" xr:uid="{B7AE8325-0634-485A-905F-AD99275E4D11}"/>
    <cellStyle name="Millares 3 5 3 2 68" xfId="31587" xr:uid="{94CC4E10-3582-4EC4-83CC-66E1B44BDEAC}"/>
    <cellStyle name="Millares 3 5 3 2 69" xfId="32027" xr:uid="{31508D31-BF72-4C86-BA20-5A99A1435181}"/>
    <cellStyle name="Millares 3 5 3 2 7" xfId="4806" xr:uid="{64FC5830-8AC2-4871-94AB-382B7850892A}"/>
    <cellStyle name="Millares 3 5 3 2 70" xfId="32466" xr:uid="{AC692A3A-9A1A-496E-A142-D7B2FD5E745A}"/>
    <cellStyle name="Millares 3 5 3 2 71" xfId="32905" xr:uid="{6B9C715A-BFED-46FF-8320-65BC5C18490D}"/>
    <cellStyle name="Millares 3 5 3 2 72" xfId="33344" xr:uid="{C7AFF4B1-54A8-42E2-9FE4-2F6272697697}"/>
    <cellStyle name="Millares 3 5 3 2 73" xfId="33783" xr:uid="{0D58CADE-7792-4244-B52E-5373B242FE0D}"/>
    <cellStyle name="Millares 3 5 3 2 74" xfId="34222" xr:uid="{367361F6-30E3-4449-900B-00305DBFB96D}"/>
    <cellStyle name="Millares 3 5 3 2 75" xfId="34661" xr:uid="{D26D695E-5A8F-4AC8-BF5A-0F23B6592596}"/>
    <cellStyle name="Millares 3 5 3 2 76" xfId="35100" xr:uid="{2B391AA7-E3F2-49CB-9F09-8EDB805F7191}"/>
    <cellStyle name="Millares 3 5 3 2 77" xfId="35539" xr:uid="{79AA353B-A771-465A-9112-D81DE95AEA3E}"/>
    <cellStyle name="Millares 3 5 3 2 78" xfId="35978" xr:uid="{E24F48CD-C58A-4E91-9F26-79E128B3A82B}"/>
    <cellStyle name="Millares 3 5 3 2 79" xfId="36417" xr:uid="{0C49C6A1-DD7A-4C7E-9DAC-B55434888D52}"/>
    <cellStyle name="Millares 3 5 3 2 8" xfId="5245" xr:uid="{E4D146EE-EE3F-471A-A3E1-7038D5627958}"/>
    <cellStyle name="Millares 3 5 3 2 80" xfId="36856" xr:uid="{EEBAA994-0D87-44F2-B97C-A60BF247BAB9}"/>
    <cellStyle name="Millares 3 5 3 2 81" xfId="37294" xr:uid="{9517A9B1-5C6E-426B-995D-367768DACA22}"/>
    <cellStyle name="Millares 3 5 3 2 82" xfId="37733" xr:uid="{3255CA66-42A2-4382-8DF6-155E34D46C0F}"/>
    <cellStyle name="Millares 3 5 3 2 83" xfId="38172" xr:uid="{B49A967D-5BF5-418F-A3C8-7CDE1B0CCA2D}"/>
    <cellStyle name="Millares 3 5 3 2 84" xfId="38611" xr:uid="{CF3FBD65-C497-4734-89C9-8637ECD39A07}"/>
    <cellStyle name="Millares 3 5 3 2 85" xfId="39050" xr:uid="{9318826C-9B7B-4959-B4C9-B3EDB1013F87}"/>
    <cellStyle name="Millares 3 5 3 2 86" xfId="39489" xr:uid="{0380ABD6-34D1-47F5-AEFB-F7E37366EAF3}"/>
    <cellStyle name="Millares 3 5 3 2 87" xfId="39928" xr:uid="{6DEEBAE3-4366-4C73-A888-F7E8886BF92C}"/>
    <cellStyle name="Millares 3 5 3 2 88" xfId="40368" xr:uid="{797EE6AD-8004-4AB3-B127-DFB189CBB301}"/>
    <cellStyle name="Millares 3 5 3 2 89" xfId="40807" xr:uid="{27EC537A-E70D-444F-A513-0B602978AFBA}"/>
    <cellStyle name="Millares 3 5 3 2 9" xfId="5684" xr:uid="{3F3475B9-5560-40D1-8C33-4D2E9F5F3C6B}"/>
    <cellStyle name="Millares 3 5 3 2 90" xfId="41246" xr:uid="{4D509C49-9D54-4EBD-A8C4-0F48C356A35D}"/>
    <cellStyle name="Millares 3 5 3 2 91" xfId="41685" xr:uid="{5B3B2E27-722B-426C-8A27-8736A16E0756}"/>
    <cellStyle name="Millares 3 5 3 2 92" xfId="42124" xr:uid="{E5E5137F-9697-4893-B710-D6421EEA90C9}"/>
    <cellStyle name="Millares 3 5 3 2 93" xfId="42563" xr:uid="{0ACA8C65-7F12-4953-BDC0-EC6814D0C34E}"/>
    <cellStyle name="Millares 3 5 3 2 94" xfId="43002" xr:uid="{1C2ED7FA-C8BA-43A3-9CDC-E9FCB9C27A45}"/>
    <cellStyle name="Millares 3 5 3 2 95" xfId="43441" xr:uid="{7D54943C-3F09-423E-B450-7A5D48416D6C}"/>
    <cellStyle name="Millares 3 5 3 2 96" xfId="43880" xr:uid="{D828BB2B-6D8E-46C4-ABF8-4703C0488135}"/>
    <cellStyle name="Millares 3 5 3 2 97" xfId="44319" xr:uid="{AF739373-5660-43AE-81C4-C1E409F701DF}"/>
    <cellStyle name="Millares 3 5 3 2 98" xfId="44758" xr:uid="{6E1E2DF9-D625-4141-8B31-47C575BD2AED}"/>
    <cellStyle name="Millares 3 5 3 2 99" xfId="45197" xr:uid="{659CA9BD-A467-4284-9BA6-4409541BA32E}"/>
    <cellStyle name="Millares 3 5 3 20" xfId="9862" xr:uid="{DE38954F-A243-4242-905F-5A73189CEB79}"/>
    <cellStyle name="Millares 3 5 3 21" xfId="10300" xr:uid="{9F0347DD-73FD-4742-AACE-9C9C495D180A}"/>
    <cellStyle name="Millares 3 5 3 22" xfId="10739" xr:uid="{28AF27B0-8F01-4AC0-B639-E47E7D7BB6B0}"/>
    <cellStyle name="Millares 3 5 3 23" xfId="11178" xr:uid="{BFC21234-958E-4621-BEAB-D9AE5D37089B}"/>
    <cellStyle name="Millares 3 5 3 24" xfId="11617" xr:uid="{C26BCF4B-3401-4120-B33E-7C7C927BDCBD}"/>
    <cellStyle name="Millares 3 5 3 25" xfId="12056" xr:uid="{7D568F6D-73D4-44D3-945C-6F70ABA23678}"/>
    <cellStyle name="Millares 3 5 3 26" xfId="12495" xr:uid="{4995A670-6483-4295-8E31-BDDD88171625}"/>
    <cellStyle name="Millares 3 5 3 27" xfId="12935" xr:uid="{17D1C521-7C0D-4C45-BC53-9F95FE0BE904}"/>
    <cellStyle name="Millares 3 5 3 28" xfId="13374" xr:uid="{7CCDBEFE-F0BA-4950-BC3C-9761A7079871}"/>
    <cellStyle name="Millares 3 5 3 29" xfId="13814" xr:uid="{C64C339D-8222-4243-BC05-E5DC34A9FB43}"/>
    <cellStyle name="Millares 3 5 3 3" xfId="2398" xr:uid="{DD4752CC-2004-451D-A09A-5460AD113372}"/>
    <cellStyle name="Millares 3 5 3 30" xfId="14253" xr:uid="{3EFFE58D-15BD-4A70-991F-B17F37028695}"/>
    <cellStyle name="Millares 3 5 3 31" xfId="14692" xr:uid="{0C2BE63B-B993-4E09-A286-D1FA796811B5}"/>
    <cellStyle name="Millares 3 5 3 32" xfId="15131" xr:uid="{28F2FAB8-15E2-4E49-BD7C-29114517800E}"/>
    <cellStyle name="Millares 3 5 3 33" xfId="15570" xr:uid="{12A47B1F-CBE7-4402-8EC4-9C83D2D80071}"/>
    <cellStyle name="Millares 3 5 3 34" xfId="16009" xr:uid="{92EE9C03-8C10-434A-82B1-E67A7396DDA8}"/>
    <cellStyle name="Millares 3 5 3 35" xfId="16449" xr:uid="{24445116-CFE5-4DFB-BC92-203224C77B00}"/>
    <cellStyle name="Millares 3 5 3 36" xfId="16888" xr:uid="{77AAAE23-7659-4C80-B6E2-8A918DDA6F5A}"/>
    <cellStyle name="Millares 3 5 3 37" xfId="17327" xr:uid="{C4AB12C9-2D6A-4426-A87C-8D5CCF0D6D13}"/>
    <cellStyle name="Millares 3 5 3 38" xfId="17766" xr:uid="{0D312D40-1B79-4C50-92B9-50D865FD5487}"/>
    <cellStyle name="Millares 3 5 3 39" xfId="18205" xr:uid="{F86C4616-C305-431A-9D45-C9846A11DBF5}"/>
    <cellStyle name="Millares 3 5 3 4" xfId="2838" xr:uid="{38BE5D42-FBEF-403B-84D4-96834B81342E}"/>
    <cellStyle name="Millares 3 5 3 40" xfId="18644" xr:uid="{170CBC79-7D06-4C5C-BC5F-9EC267C0AD7B}"/>
    <cellStyle name="Millares 3 5 3 41" xfId="19083" xr:uid="{CB6A78C5-F8EC-4036-A5D4-C5CF9D09F5DB}"/>
    <cellStyle name="Millares 3 5 3 42" xfId="19522" xr:uid="{DD8641FC-D17A-4EC8-A0CD-41FE19D59960}"/>
    <cellStyle name="Millares 3 5 3 43" xfId="19961" xr:uid="{BABF857C-2682-4C8D-894B-E7E6B915CE2D}"/>
    <cellStyle name="Millares 3 5 3 44" xfId="20400" xr:uid="{916017D5-A4D0-4B5E-8A66-CF59662F3B76}"/>
    <cellStyle name="Millares 3 5 3 45" xfId="20839" xr:uid="{623985B1-12AE-43F1-AF16-3F65D8D3B621}"/>
    <cellStyle name="Millares 3 5 3 46" xfId="21278" xr:uid="{1D8EEEF4-3AB7-4B1A-9A81-3666DF81F88A}"/>
    <cellStyle name="Millares 3 5 3 47" xfId="21717" xr:uid="{47B8B921-54EC-4222-8707-744CD8C984C9}"/>
    <cellStyle name="Millares 3 5 3 48" xfId="22156" xr:uid="{9DF1AD0D-20F8-4EA7-BF76-EDB168C7EFCF}"/>
    <cellStyle name="Millares 3 5 3 49" xfId="22595" xr:uid="{E339D06D-7B03-40E0-97BA-A6C1D2FD952D}"/>
    <cellStyle name="Millares 3 5 3 5" xfId="3276" xr:uid="{5CE90E44-B265-4EBC-9EE2-1351A631DE76}"/>
    <cellStyle name="Millares 3 5 3 50" xfId="23034" xr:uid="{D0593114-D78F-4B45-9381-0009802A95A0}"/>
    <cellStyle name="Millares 3 5 3 51" xfId="23473" xr:uid="{DC7F8277-9CD2-48F4-8BCF-65BF3994B7DC}"/>
    <cellStyle name="Millares 3 5 3 52" xfId="23912" xr:uid="{D6E1D5E8-CDD2-45D2-BD67-5126FBAD47A5}"/>
    <cellStyle name="Millares 3 5 3 53" xfId="24351" xr:uid="{09F619F3-93C1-4D5E-9000-55FCABAB25D3}"/>
    <cellStyle name="Millares 3 5 3 54" xfId="24790" xr:uid="{A95E4E9F-5A86-450B-A4C3-0F8F2F0A1377}"/>
    <cellStyle name="Millares 3 5 3 55" xfId="25229" xr:uid="{6BF122CC-02E8-4281-817C-4892BED1E00C}"/>
    <cellStyle name="Millares 3 5 3 56" xfId="25668" xr:uid="{30A7953D-FADC-4856-ACE8-0E7ADBDE7CC8}"/>
    <cellStyle name="Millares 3 5 3 57" xfId="26107" xr:uid="{627412C2-E4AF-4367-A5B5-294D44113ADB}"/>
    <cellStyle name="Millares 3 5 3 58" xfId="26546" xr:uid="{A97D6E6B-CE40-4A29-87D8-1096B466F406}"/>
    <cellStyle name="Millares 3 5 3 59" xfId="26985" xr:uid="{16413AF5-C45D-4815-88BC-202282706979}"/>
    <cellStyle name="Millares 3 5 3 6" xfId="3716" xr:uid="{8759B07D-4D43-4417-B913-13B89B6F3C0F}"/>
    <cellStyle name="Millares 3 5 3 60" xfId="27424" xr:uid="{F23ECF96-773F-45F4-AF42-A659DBFF69E7}"/>
    <cellStyle name="Millares 3 5 3 61" xfId="27863" xr:uid="{7831D64E-6654-441C-9EA6-1C995549CB6B}"/>
    <cellStyle name="Millares 3 5 3 62" xfId="28302" xr:uid="{F16EB1C0-7091-4B64-820C-9BAAD5543156}"/>
    <cellStyle name="Millares 3 5 3 63" xfId="28741" xr:uid="{B91FE646-26EC-4B30-B753-FE9E1B68FCD2}"/>
    <cellStyle name="Millares 3 5 3 64" xfId="29180" xr:uid="{99A6E74F-95D6-4EC6-A9C0-2CA0A44A3F74}"/>
    <cellStyle name="Millares 3 5 3 65" xfId="29619" xr:uid="{BF42BC38-9BC2-42CF-BCDA-6994C024BFC1}"/>
    <cellStyle name="Millares 3 5 3 66" xfId="30058" xr:uid="{6FF59D76-C83B-49FA-9586-2AEAAA2D4AB2}"/>
    <cellStyle name="Millares 3 5 3 67" xfId="30497" xr:uid="{2000548E-20EC-4C19-A490-CE6D282364A6}"/>
    <cellStyle name="Millares 3 5 3 68" xfId="30936" xr:uid="{2A764D89-91B9-4796-9503-43828E204F2F}"/>
    <cellStyle name="Millares 3 5 3 69" xfId="31375" xr:uid="{FC69E1A8-E076-40C1-AE57-6C9115BD326A}"/>
    <cellStyle name="Millares 3 5 3 7" xfId="4155" xr:uid="{348778F7-3C1D-437A-B336-81C1FB5C7E79}"/>
    <cellStyle name="Millares 3 5 3 70" xfId="31814" xr:uid="{B793F56A-72DC-4D3F-A9DA-60DD54C27C01}"/>
    <cellStyle name="Millares 3 5 3 71" xfId="32254" xr:uid="{A1F84867-C66C-408A-A412-1D4FEF0AA6B3}"/>
    <cellStyle name="Millares 3 5 3 72" xfId="32693" xr:uid="{8E1CCEB3-6286-4F66-BBB5-73BED3E537CD}"/>
    <cellStyle name="Millares 3 5 3 73" xfId="33132" xr:uid="{BC2E7B7A-51FE-405D-AE1E-25733C737D90}"/>
    <cellStyle name="Millares 3 5 3 74" xfId="33571" xr:uid="{D1A2D11D-78E5-46E2-837F-6A35241CDF69}"/>
    <cellStyle name="Millares 3 5 3 75" xfId="34010" xr:uid="{55608B9B-0F1F-4326-A5A2-BBA1A8D9026E}"/>
    <cellStyle name="Millares 3 5 3 76" xfId="34449" xr:uid="{1B3C6E2F-6BB7-46CF-A499-BF78E587B645}"/>
    <cellStyle name="Millares 3 5 3 77" xfId="34888" xr:uid="{5B9469C5-0DE5-48F0-A5B3-9FABE648BFB5}"/>
    <cellStyle name="Millares 3 5 3 78" xfId="35327" xr:uid="{96B0612C-E76D-4F16-A7AC-062B45344B8B}"/>
    <cellStyle name="Millares 3 5 3 79" xfId="35766" xr:uid="{070616DE-C832-41F3-956A-12A15A745D1B}"/>
    <cellStyle name="Millares 3 5 3 8" xfId="4594" xr:uid="{F18C3B88-079C-4183-8C72-E8F0631AC314}"/>
    <cellStyle name="Millares 3 5 3 80" xfId="36205" xr:uid="{A2C4FBB1-EF3C-46B7-894C-2DAA7D359C57}"/>
    <cellStyle name="Millares 3 5 3 81" xfId="36644" xr:uid="{0A145070-C73F-45A3-9B28-E0153610CD04}"/>
    <cellStyle name="Millares 3 5 3 82" xfId="37082" xr:uid="{E3DA29F2-2FF5-4E88-93B8-F4200A33B5ED}"/>
    <cellStyle name="Millares 3 5 3 83" xfId="37521" xr:uid="{25F22C88-6B31-4F57-A3F0-5BE75A7C2604}"/>
    <cellStyle name="Millares 3 5 3 84" xfId="37960" xr:uid="{8ECE45E3-A383-4608-9004-DB9783232B68}"/>
    <cellStyle name="Millares 3 5 3 85" xfId="38399" xr:uid="{3487D497-67D9-40FB-B18C-DDFA1998E48A}"/>
    <cellStyle name="Millares 3 5 3 86" xfId="38838" xr:uid="{F4914969-C416-42B1-B5BC-20E143524578}"/>
    <cellStyle name="Millares 3 5 3 87" xfId="39277" xr:uid="{E8A7DF0F-6228-485B-9462-4531DB86A0D1}"/>
    <cellStyle name="Millares 3 5 3 88" xfId="39716" xr:uid="{C2E6D71F-ADCE-4B90-A5DE-12C2CB44574D}"/>
    <cellStyle name="Millares 3 5 3 89" xfId="40156" xr:uid="{A42DDD7B-ABAA-419C-9D0E-63A9D7783F3C}"/>
    <cellStyle name="Millares 3 5 3 9" xfId="5033" xr:uid="{C8270769-15A3-455B-95D2-4A5062C46798}"/>
    <cellStyle name="Millares 3 5 3 90" xfId="40595" xr:uid="{54B5C55B-B7D1-4542-92A8-A96DA8AF6D9C}"/>
    <cellStyle name="Millares 3 5 3 91" xfId="41034" xr:uid="{42B14827-1532-4FE0-87ED-68903A10191B}"/>
    <cellStyle name="Millares 3 5 3 92" xfId="41473" xr:uid="{EBB3F609-9042-4FF2-9864-AC864463E0AD}"/>
    <cellStyle name="Millares 3 5 3 93" xfId="41912" xr:uid="{47A04ACD-16E8-4B42-ABB9-E17D9EAD9573}"/>
    <cellStyle name="Millares 3 5 3 94" xfId="42351" xr:uid="{66FC9CD7-2B8C-4FA7-B12C-A9208C4EDC2D}"/>
    <cellStyle name="Millares 3 5 3 95" xfId="42790" xr:uid="{FCAAC7FC-80F1-4110-A1D2-A8B5F3D3D301}"/>
    <cellStyle name="Millares 3 5 3 96" xfId="43229" xr:uid="{858C99EA-4BC5-4B56-91B6-1C9125176CE3}"/>
    <cellStyle name="Millares 3 5 3 97" xfId="43668" xr:uid="{BF298A2A-3ACF-48DD-8FF1-71056804DD86}"/>
    <cellStyle name="Millares 3 5 3 98" xfId="44107" xr:uid="{ED910C8C-47B6-4842-9069-AD9F699EADCB}"/>
    <cellStyle name="Millares 3 5 3 99" xfId="44546" xr:uid="{C6FEA570-8698-404B-AA29-52B5721DB29D}"/>
    <cellStyle name="Millares 3 5 30" xfId="13265" xr:uid="{D47E0C3D-9C86-4335-9B43-CD785AECA278}"/>
    <cellStyle name="Millares 3 5 31" xfId="13705" xr:uid="{E834DD49-FCEE-4BE9-8557-AE1BACB48736}"/>
    <cellStyle name="Millares 3 5 32" xfId="14144" xr:uid="{3CDFCAF9-6D34-46E3-8B1D-FCB199FD2754}"/>
    <cellStyle name="Millares 3 5 33" xfId="14583" xr:uid="{2FD983F1-1359-4168-9648-F253B547F71E}"/>
    <cellStyle name="Millares 3 5 34" xfId="15022" xr:uid="{0EE9B9A4-469D-40BD-A896-9FBA976E2966}"/>
    <cellStyle name="Millares 3 5 35" xfId="15461" xr:uid="{AE1F9DFD-4196-4B74-82E7-FFDE974DE9E4}"/>
    <cellStyle name="Millares 3 5 36" xfId="15900" xr:uid="{8137BA3B-ABA8-43F3-9DEF-69DD31E4F2FD}"/>
    <cellStyle name="Millares 3 5 37" xfId="16340" xr:uid="{110623E6-FC9F-49A1-BA65-12898E2D2316}"/>
    <cellStyle name="Millares 3 5 38" xfId="16779" xr:uid="{6F8DD8DD-A4C9-4E8C-A874-807B3364AD1F}"/>
    <cellStyle name="Millares 3 5 39" xfId="17218" xr:uid="{AE475F8E-1490-41C4-A873-AA5542A6A01D}"/>
    <cellStyle name="Millares 3 5 4" xfId="1348" xr:uid="{D75FEC1E-97F1-4E22-853D-30F5A86F4355}"/>
    <cellStyle name="Millares 3 5 4 10" xfId="6017" xr:uid="{D5223CC4-E9A4-4400-9803-158BA2302B6E}"/>
    <cellStyle name="Millares 3 5 4 100" xfId="45530" xr:uid="{EE2DD939-B1A3-4D2B-9396-BB3109E888F2}"/>
    <cellStyle name="Millares 3 5 4 101" xfId="45969" xr:uid="{F3768573-7F38-45FE-81D8-119A7B8BFB7A}"/>
    <cellStyle name="Millares 3 5 4 102" xfId="46408" xr:uid="{DBD58908-AFA6-4AE1-A986-D5780135E258}"/>
    <cellStyle name="Millares 3 5 4 103" xfId="46847" xr:uid="{98DC046E-1DDB-4FEE-8DF8-202924E52AEA}"/>
    <cellStyle name="Millares 3 5 4 104" xfId="47286" xr:uid="{CDB4F780-4A87-44F9-86B1-A7AAE44A6D9F}"/>
    <cellStyle name="Millares 3 5 4 105" xfId="47725" xr:uid="{56E0BB3E-5AD1-479E-A7EB-3397477799DB}"/>
    <cellStyle name="Millares 3 5 4 106" xfId="48164" xr:uid="{A9B7D876-20A7-42D5-A918-976F24D9F5F1}"/>
    <cellStyle name="Millares 3 5 4 107" xfId="48603" xr:uid="{BA518371-EF73-47F8-924E-2A7D731E1485}"/>
    <cellStyle name="Millares 3 5 4 108" xfId="49042" xr:uid="{4416422B-5058-4F45-A078-5BE659EA66B9}"/>
    <cellStyle name="Millares 3 5 4 109" xfId="49481" xr:uid="{C9E08480-7DD4-4015-9E6F-4AE9F735A2A6}"/>
    <cellStyle name="Millares 3 5 4 11" xfId="6456" xr:uid="{7DCBF41D-157E-4D7C-BE35-CBFD78BEBF25}"/>
    <cellStyle name="Millares 3 5 4 110" xfId="49920" xr:uid="{83D7F206-4456-4BD9-A1EE-3AA54792C085}"/>
    <cellStyle name="Millares 3 5 4 111" xfId="50359" xr:uid="{480C3BBE-A2CD-4F85-BC4B-E655E444480F}"/>
    <cellStyle name="Millares 3 5 4 112" xfId="50798" xr:uid="{AECAB208-9A15-4CD2-8FF5-284A2B808F85}"/>
    <cellStyle name="Millares 3 5 4 113" xfId="51237" xr:uid="{4B60A603-46A5-4FD4-A821-EE17962D227F}"/>
    <cellStyle name="Millares 3 5 4 114" xfId="51676" xr:uid="{385EBDB1-3341-48D0-8907-C19D9EC1F636}"/>
    <cellStyle name="Millares 3 5 4 115" xfId="52115" xr:uid="{9BD121DB-2A81-4AD5-893D-2E1682EF4402}"/>
    <cellStyle name="Millares 3 5 4 116" xfId="52554" xr:uid="{5AECF01B-3DE9-480C-A3F8-5EA20577A383}"/>
    <cellStyle name="Millares 3 5 4 117" xfId="52993" xr:uid="{476AC1F3-6BF1-4F1B-9E6E-7347B0EA68AD}"/>
    <cellStyle name="Millares 3 5 4 118" xfId="53432" xr:uid="{64BC8C08-4C93-4041-B43A-BA61BB06EEDF}"/>
    <cellStyle name="Millares 3 5 4 119" xfId="53871" xr:uid="{E48C3568-42D9-423A-992B-81B86C32F854}"/>
    <cellStyle name="Millares 3 5 4 12" xfId="6895" xr:uid="{65978FE6-9B1A-488B-8237-A180D5D56279}"/>
    <cellStyle name="Millares 3 5 4 120" xfId="54310" xr:uid="{BA3CF36D-A31B-4312-ADB8-3523223CE07E}"/>
    <cellStyle name="Millares 3 5 4 121" xfId="54749" xr:uid="{3CE24262-2DEC-4AF2-82EA-9E62B1C04021}"/>
    <cellStyle name="Millares 3 5 4 13" xfId="7334" xr:uid="{FBF98E11-16DD-4C18-8FC3-64E64998131C}"/>
    <cellStyle name="Millares 3 5 4 14" xfId="7773" xr:uid="{98632BEA-39BD-4357-8480-6F8669F7C44B}"/>
    <cellStyle name="Millares 3 5 4 15" xfId="8212" xr:uid="{DAC6E29E-E528-487E-8979-EE3C0DADA481}"/>
    <cellStyle name="Millares 3 5 4 16" xfId="8651" xr:uid="{2777E4CA-4ED9-40A5-B964-04B848822B98}"/>
    <cellStyle name="Millares 3 5 4 17" xfId="9090" xr:uid="{24E607CF-AEFF-429C-BBAC-841CCDC380C1}"/>
    <cellStyle name="Millares 3 5 4 18" xfId="9529" xr:uid="{A7F58ED2-82A7-45D7-BD35-CF389F0E1C46}"/>
    <cellStyle name="Millares 3 5 4 19" xfId="9968" xr:uid="{AB2AABA2-2184-42FB-B86E-26C2FD909841}"/>
    <cellStyle name="Millares 3 5 4 2" xfId="2504" xr:uid="{B505D525-89AB-474A-B06D-ED726C9FFCCB}"/>
    <cellStyle name="Millares 3 5 4 20" xfId="10406" xr:uid="{C32C6F0E-CB6B-4F0D-B382-58B826182409}"/>
    <cellStyle name="Millares 3 5 4 21" xfId="10845" xr:uid="{144402FA-0F7A-49A0-8F73-7A5A5FC96658}"/>
    <cellStyle name="Millares 3 5 4 22" xfId="11284" xr:uid="{9E27883E-64DF-4075-9103-D3A022D57F28}"/>
    <cellStyle name="Millares 3 5 4 23" xfId="11723" xr:uid="{7B173CC7-46FE-4AA9-BD39-B5D74FEA8159}"/>
    <cellStyle name="Millares 3 5 4 24" xfId="12162" xr:uid="{6E42E298-046A-41E4-B94C-DF6639CA31B7}"/>
    <cellStyle name="Millares 3 5 4 25" xfId="12601" xr:uid="{50F1B47E-B83D-4635-B01D-C1EECCB9FDE7}"/>
    <cellStyle name="Millares 3 5 4 26" xfId="13041" xr:uid="{A1746F36-DDB7-4786-BEB1-EB8F49FFBEEC}"/>
    <cellStyle name="Millares 3 5 4 27" xfId="13480" xr:uid="{256F20A5-6CCB-4A57-8B1C-127373575B5A}"/>
    <cellStyle name="Millares 3 5 4 28" xfId="13920" xr:uid="{82C83D65-C0A6-4155-8F22-9760A908DCFB}"/>
    <cellStyle name="Millares 3 5 4 29" xfId="14359" xr:uid="{86340311-BEF4-43E3-B16D-185ECC8236D2}"/>
    <cellStyle name="Millares 3 5 4 3" xfId="2944" xr:uid="{DCD11503-61ED-4A90-82BE-7EAE4BD4DC51}"/>
    <cellStyle name="Millares 3 5 4 30" xfId="14798" xr:uid="{48F1F156-088A-499A-9997-CB6000C809B3}"/>
    <cellStyle name="Millares 3 5 4 31" xfId="15237" xr:uid="{76670C7C-7D2A-421A-BF91-03C1859EA651}"/>
    <cellStyle name="Millares 3 5 4 32" xfId="15676" xr:uid="{DEC81E58-C776-4D4D-BD5E-EFD611798E29}"/>
    <cellStyle name="Millares 3 5 4 33" xfId="16115" xr:uid="{5B5EFF3E-CBF9-4463-8464-2DE287BE4B32}"/>
    <cellStyle name="Millares 3 5 4 34" xfId="16555" xr:uid="{A3B59EC1-C539-4D1B-B752-98A6A1ABF594}"/>
    <cellStyle name="Millares 3 5 4 35" xfId="16994" xr:uid="{E982AA6D-396F-49BA-92E2-C0F25391D256}"/>
    <cellStyle name="Millares 3 5 4 36" xfId="17433" xr:uid="{5408B85A-4AC9-49AC-B478-444571DAA24B}"/>
    <cellStyle name="Millares 3 5 4 37" xfId="17872" xr:uid="{3041B001-CAA8-4D04-962D-26EF0844D693}"/>
    <cellStyle name="Millares 3 5 4 38" xfId="18311" xr:uid="{FAE4ADE3-B677-4620-925B-2829CB711999}"/>
    <cellStyle name="Millares 3 5 4 39" xfId="18750" xr:uid="{5B2A82DC-7D6F-4E25-93D5-22FE2359A4DB}"/>
    <cellStyle name="Millares 3 5 4 4" xfId="3382" xr:uid="{FE261665-F9F1-4927-8323-EB971394CA28}"/>
    <cellStyle name="Millares 3 5 4 40" xfId="19189" xr:uid="{4C9FB3F9-4261-4E21-8C7C-10F863DF0980}"/>
    <cellStyle name="Millares 3 5 4 41" xfId="19628" xr:uid="{CC0317C2-C4DB-490C-9708-F1CD9948C927}"/>
    <cellStyle name="Millares 3 5 4 42" xfId="20067" xr:uid="{8794B368-C59C-4EF2-84A0-AA665AE69C2E}"/>
    <cellStyle name="Millares 3 5 4 43" xfId="20506" xr:uid="{CCCE9C0F-0AE5-4B63-9991-DA5668BC2EE5}"/>
    <cellStyle name="Millares 3 5 4 44" xfId="20945" xr:uid="{182EE00A-820D-40F1-8865-27F920DDB504}"/>
    <cellStyle name="Millares 3 5 4 45" xfId="21384" xr:uid="{7CB1CBA2-FA0D-4067-A0A8-C88D8DB5AE81}"/>
    <cellStyle name="Millares 3 5 4 46" xfId="21823" xr:uid="{DF30D58A-56B3-47B1-A866-E6DCC1FB3DA1}"/>
    <cellStyle name="Millares 3 5 4 47" xfId="22262" xr:uid="{05578207-BEEA-401E-A599-79CF45AE43E8}"/>
    <cellStyle name="Millares 3 5 4 48" xfId="22701" xr:uid="{ED2CC530-ACEC-44A9-86AA-2ACB6E9BC809}"/>
    <cellStyle name="Millares 3 5 4 49" xfId="23140" xr:uid="{7C40EF95-3CC3-469C-9962-D93AC249FCC8}"/>
    <cellStyle name="Millares 3 5 4 5" xfId="3822" xr:uid="{D66A3ED7-35C9-47BE-9CBF-59E981D8488C}"/>
    <cellStyle name="Millares 3 5 4 50" xfId="23579" xr:uid="{C91211B8-DE7F-4C15-8672-45476A7E48A4}"/>
    <cellStyle name="Millares 3 5 4 51" xfId="24018" xr:uid="{C45716BE-2EBE-400D-8831-97F5923D2EA7}"/>
    <cellStyle name="Millares 3 5 4 52" xfId="24457" xr:uid="{A4B9A33D-4A9D-410F-B041-5F7185D7E0D1}"/>
    <cellStyle name="Millares 3 5 4 53" xfId="24896" xr:uid="{F5D28CC8-4860-4065-BFF6-ED0CDE40FD3F}"/>
    <cellStyle name="Millares 3 5 4 54" xfId="25335" xr:uid="{A8151E99-C9C1-4F66-9EF8-F4E767C411F0}"/>
    <cellStyle name="Millares 3 5 4 55" xfId="25774" xr:uid="{DADF7563-B9D1-4B0F-979C-045429A19888}"/>
    <cellStyle name="Millares 3 5 4 56" xfId="26213" xr:uid="{CC511CFF-2790-46E0-8798-83C5F8FE9C29}"/>
    <cellStyle name="Millares 3 5 4 57" xfId="26652" xr:uid="{B9329126-1C94-4812-9582-29E1F282A96F}"/>
    <cellStyle name="Millares 3 5 4 58" xfId="27091" xr:uid="{6C365C51-FAF9-42EA-AC13-F4AE442CD8EB}"/>
    <cellStyle name="Millares 3 5 4 59" xfId="27530" xr:uid="{B476A4FB-7487-43F2-8520-5A2137EB48AF}"/>
    <cellStyle name="Millares 3 5 4 6" xfId="4261" xr:uid="{79AE205A-232B-4834-8D46-622FDBD0FF35}"/>
    <cellStyle name="Millares 3 5 4 60" xfId="27969" xr:uid="{15FBA790-9B78-4ED1-9779-6D4E24771088}"/>
    <cellStyle name="Millares 3 5 4 61" xfId="28408" xr:uid="{FDA9338C-FE2F-49F1-8E91-1B05D7D2153F}"/>
    <cellStyle name="Millares 3 5 4 62" xfId="28847" xr:uid="{9373E42D-F410-4D09-B7F8-BE7CEC39CBF7}"/>
    <cellStyle name="Millares 3 5 4 63" xfId="29286" xr:uid="{30A614FA-D7AF-4453-A37C-5A190A471AF1}"/>
    <cellStyle name="Millares 3 5 4 64" xfId="29725" xr:uid="{9A50D48F-EB45-40BF-8C8D-570D3C8F0548}"/>
    <cellStyle name="Millares 3 5 4 65" xfId="30164" xr:uid="{66113793-4EF0-417C-8E09-DB91EB7AF1C5}"/>
    <cellStyle name="Millares 3 5 4 66" xfId="30603" xr:uid="{432C764D-82B5-4FD0-980A-2837E13C63D7}"/>
    <cellStyle name="Millares 3 5 4 67" xfId="31042" xr:uid="{7BF02459-90C9-4210-B41D-BBF00D31721B}"/>
    <cellStyle name="Millares 3 5 4 68" xfId="31481" xr:uid="{C7C7ACA0-C5B2-4F0B-B772-7374B4741C5D}"/>
    <cellStyle name="Millares 3 5 4 69" xfId="31920" xr:uid="{0B966DD8-E063-4022-B68F-57B6C86E0C76}"/>
    <cellStyle name="Millares 3 5 4 7" xfId="4700" xr:uid="{B08B8948-3717-4532-BA19-9B8D62DA3F00}"/>
    <cellStyle name="Millares 3 5 4 70" xfId="32360" xr:uid="{A75EEB74-933F-443D-A17A-686DA3FDF076}"/>
    <cellStyle name="Millares 3 5 4 71" xfId="32799" xr:uid="{A0B2B6EE-7FCE-44D4-AD25-844390825D41}"/>
    <cellStyle name="Millares 3 5 4 72" xfId="33238" xr:uid="{2D2692F9-0B9C-4F21-82D0-39BAD5C349F0}"/>
    <cellStyle name="Millares 3 5 4 73" xfId="33677" xr:uid="{FC5A5D35-5F28-42C8-B854-AB141439BC60}"/>
    <cellStyle name="Millares 3 5 4 74" xfId="34116" xr:uid="{AA2EA2F8-2262-4535-A069-AF8FE1A96C38}"/>
    <cellStyle name="Millares 3 5 4 75" xfId="34555" xr:uid="{761CFB51-7CE4-4089-B034-8EADCE7BBABA}"/>
    <cellStyle name="Millares 3 5 4 76" xfId="34994" xr:uid="{82C1C7F4-1580-4DE3-BF4C-3EEBC425A276}"/>
    <cellStyle name="Millares 3 5 4 77" xfId="35433" xr:uid="{2CC212BD-2A06-42ED-82E4-FCA19DF06646}"/>
    <cellStyle name="Millares 3 5 4 78" xfId="35872" xr:uid="{82505752-0308-4F5B-8C99-A1DAF82C7652}"/>
    <cellStyle name="Millares 3 5 4 79" xfId="36311" xr:uid="{09BEB9B4-DD19-404B-936F-715F0ADAD22C}"/>
    <cellStyle name="Millares 3 5 4 8" xfId="5139" xr:uid="{C1FB63DC-0FDF-4503-AED2-DE9ACC32F494}"/>
    <cellStyle name="Millares 3 5 4 80" xfId="36750" xr:uid="{683B883D-C025-45B6-877E-8D675F91F91E}"/>
    <cellStyle name="Millares 3 5 4 81" xfId="37188" xr:uid="{DA6604D5-D99F-4ADD-BD41-F14AC4A77C55}"/>
    <cellStyle name="Millares 3 5 4 82" xfId="37627" xr:uid="{D5ED91A1-0312-444E-8A2B-F32870CC0BC4}"/>
    <cellStyle name="Millares 3 5 4 83" xfId="38066" xr:uid="{A22ED5E4-9EFB-4B5A-B14D-65CA99F2A5E8}"/>
    <cellStyle name="Millares 3 5 4 84" xfId="38505" xr:uid="{3B263DD7-2B36-4644-B131-BE36A6C79371}"/>
    <cellStyle name="Millares 3 5 4 85" xfId="38944" xr:uid="{357E724A-8079-4A6B-8E56-21FC9884E0A0}"/>
    <cellStyle name="Millares 3 5 4 86" xfId="39383" xr:uid="{8E423FCE-AF52-4466-9FF7-9C9D1E5CE1DD}"/>
    <cellStyle name="Millares 3 5 4 87" xfId="39822" xr:uid="{961CEF74-9C00-4703-BDF6-833FBE2E20FE}"/>
    <cellStyle name="Millares 3 5 4 88" xfId="40262" xr:uid="{8B4B66C2-2EAB-473D-8367-9D95EBF76F6C}"/>
    <cellStyle name="Millares 3 5 4 89" xfId="40701" xr:uid="{4BD151B2-F330-4D1D-86C0-34F40A122CC3}"/>
    <cellStyle name="Millares 3 5 4 9" xfId="5578" xr:uid="{4342654D-CF17-4DB8-A556-2928E0FBF601}"/>
    <cellStyle name="Millares 3 5 4 90" xfId="41140" xr:uid="{026993B1-8B10-4628-9744-9B595767A1A2}"/>
    <cellStyle name="Millares 3 5 4 91" xfId="41579" xr:uid="{744771A4-CDD0-4F24-802A-7D07BDFCC948}"/>
    <cellStyle name="Millares 3 5 4 92" xfId="42018" xr:uid="{868039CF-9D7C-4AE6-9F02-F0B02766E62C}"/>
    <cellStyle name="Millares 3 5 4 93" xfId="42457" xr:uid="{FA30E272-FE7B-49E1-AF43-EDBDD0C3270E}"/>
    <cellStyle name="Millares 3 5 4 94" xfId="42896" xr:uid="{206ADCF7-E8A3-474A-B5D9-A0A5004E86CF}"/>
    <cellStyle name="Millares 3 5 4 95" xfId="43335" xr:uid="{B018456E-087F-46CF-8C97-A078BA93A8EE}"/>
    <cellStyle name="Millares 3 5 4 96" xfId="43774" xr:uid="{563AA0FB-6E64-4B5B-BE21-1D0FEB1FDD1F}"/>
    <cellStyle name="Millares 3 5 4 97" xfId="44213" xr:uid="{712275ED-3CC4-48CA-94AF-9F284E3B7EC5}"/>
    <cellStyle name="Millares 3 5 4 98" xfId="44652" xr:uid="{4FFF34DC-B539-4F81-A464-5F1B80261C28}"/>
    <cellStyle name="Millares 3 5 4 99" xfId="45091" xr:uid="{C1E6B7DE-2928-46DC-A6A3-23FA98DE368F}"/>
    <cellStyle name="Millares 3 5 40" xfId="17657" xr:uid="{89DA1203-4361-4668-9A6B-709EA29BC6C7}"/>
    <cellStyle name="Millares 3 5 41" xfId="18096" xr:uid="{CB093BA5-5AC7-4A35-B9A1-711320DC9A86}"/>
    <cellStyle name="Millares 3 5 42" xfId="18535" xr:uid="{40DED491-5222-4759-ADA8-6DA28E5414E9}"/>
    <cellStyle name="Millares 3 5 43" xfId="18974" xr:uid="{1CF94445-5868-40C0-A76E-4BBA4FA9454A}"/>
    <cellStyle name="Millares 3 5 44" xfId="19413" xr:uid="{77D568C2-EFFF-44D7-AA87-97AB89718720}"/>
    <cellStyle name="Millares 3 5 45" xfId="19852" xr:uid="{BAB8C611-CA4A-4373-B0F1-74AE6CB99239}"/>
    <cellStyle name="Millares 3 5 46" xfId="20291" xr:uid="{4AC3D0C5-8F02-42E7-832E-BEEC11E0BC1A}"/>
    <cellStyle name="Millares 3 5 47" xfId="20730" xr:uid="{0EDBD8C0-A4D6-49C3-BD8A-C49F357D9333}"/>
    <cellStyle name="Millares 3 5 48" xfId="21169" xr:uid="{CC5BB182-1CA8-465D-A96C-A05D73F6B00C}"/>
    <cellStyle name="Millares 3 5 49" xfId="21608" xr:uid="{42F5A886-8AFB-43FC-9F09-BD4AE336E39F}"/>
    <cellStyle name="Millares 3 5 5" xfId="2289" xr:uid="{3701BDA2-1A02-4D28-B38B-03A0AF5E7D02}"/>
    <cellStyle name="Millares 3 5 50" xfId="22047" xr:uid="{1BBBE9C9-4E02-4C0A-97A4-BD93B1697C54}"/>
    <cellStyle name="Millares 3 5 51" xfId="22486" xr:uid="{95A30185-5039-4543-B72B-FF3A6D71D598}"/>
    <cellStyle name="Millares 3 5 52" xfId="22925" xr:uid="{32B7BDC0-0BD1-4786-9389-CC3C7193B5D9}"/>
    <cellStyle name="Millares 3 5 53" xfId="23364" xr:uid="{2A9CB980-1576-49D8-BDC4-FC9E65B5F71B}"/>
    <cellStyle name="Millares 3 5 54" xfId="23803" xr:uid="{B80F3BB7-EFE2-49D5-AE84-55AF1576A71A}"/>
    <cellStyle name="Millares 3 5 55" xfId="24242" xr:uid="{5B6F5D2F-3E62-4995-A853-D9B849C57E88}"/>
    <cellStyle name="Millares 3 5 56" xfId="24681" xr:uid="{12AB7AD8-5D96-42BF-A2F9-D7211A7A6332}"/>
    <cellStyle name="Millares 3 5 57" xfId="25120" xr:uid="{49637DF5-BFD3-4091-821E-5CB3391EA659}"/>
    <cellStyle name="Millares 3 5 58" xfId="25559" xr:uid="{33A1CF20-32A9-43A5-9A1E-47103CF54248}"/>
    <cellStyle name="Millares 3 5 59" xfId="25998" xr:uid="{2767362F-1DC2-4430-B0E0-D82559A9B00E}"/>
    <cellStyle name="Millares 3 5 6" xfId="2729" xr:uid="{FB1B3C6E-157E-4046-B12D-8B2EB7EEBE46}"/>
    <cellStyle name="Millares 3 5 60" xfId="26437" xr:uid="{918113D1-8DC2-466D-B466-347869239B08}"/>
    <cellStyle name="Millares 3 5 61" xfId="26876" xr:uid="{FD021B38-1408-40A2-A6A3-ABE525C35BD7}"/>
    <cellStyle name="Millares 3 5 62" xfId="27315" xr:uid="{06E79421-9794-42B1-8614-4CF3F116AAA8}"/>
    <cellStyle name="Millares 3 5 63" xfId="27754" xr:uid="{5575984E-895F-467A-98A3-CE8F01CA55E5}"/>
    <cellStyle name="Millares 3 5 64" xfId="28193" xr:uid="{E0A98FDA-F8C9-4591-97E3-A1D1030B073E}"/>
    <cellStyle name="Millares 3 5 65" xfId="28632" xr:uid="{BA4E48AB-0AA3-4E68-BEBC-26F02C9DA36E}"/>
    <cellStyle name="Millares 3 5 66" xfId="29071" xr:uid="{480F2088-2272-49A5-A9DE-53C4A1A9D28C}"/>
    <cellStyle name="Millares 3 5 67" xfId="29510" xr:uid="{81D079CC-59D8-4407-8BA7-1635A6CC92B4}"/>
    <cellStyle name="Millares 3 5 68" xfId="29949" xr:uid="{2F441CA1-F123-49ED-AFFC-12D6E9546FE3}"/>
    <cellStyle name="Millares 3 5 69" xfId="30388" xr:uid="{68C73D81-9F71-4913-BE46-31C804A6E4BC}"/>
    <cellStyle name="Millares 3 5 7" xfId="3167" xr:uid="{DF66E35F-2696-4505-9928-B64C0EA1F4E6}"/>
    <cellStyle name="Millares 3 5 70" xfId="30827" xr:uid="{56F76AC4-796A-4DE9-9414-2F3CD72FAD2C}"/>
    <cellStyle name="Millares 3 5 71" xfId="31266" xr:uid="{70333E89-A75C-4934-A94F-EA4007BDB338}"/>
    <cellStyle name="Millares 3 5 72" xfId="31705" xr:uid="{FB25718B-97DE-4C9D-9600-358D3CAACC5E}"/>
    <cellStyle name="Millares 3 5 73" xfId="32145" xr:uid="{165B60CC-A5F5-46E7-A51B-08E3C7C8BEDE}"/>
    <cellStyle name="Millares 3 5 74" xfId="32584" xr:uid="{F5E79236-6E69-4E5A-8AAF-98DFEAD7BD47}"/>
    <cellStyle name="Millares 3 5 75" xfId="33023" xr:uid="{EADF7A53-A9BC-4080-92B3-FE45E777D0C5}"/>
    <cellStyle name="Millares 3 5 76" xfId="33462" xr:uid="{FA6BFC03-103C-4D95-9204-C7B751E83978}"/>
    <cellStyle name="Millares 3 5 77" xfId="33901" xr:uid="{CFD2C583-B153-4D32-A56F-1198AB77EA7A}"/>
    <cellStyle name="Millares 3 5 78" xfId="34340" xr:uid="{996CCDE7-EA56-4496-81C5-03C199E68EBB}"/>
    <cellStyle name="Millares 3 5 79" xfId="34779" xr:uid="{7592662F-85E6-489B-BA32-A8A0AE0E5C64}"/>
    <cellStyle name="Millares 3 5 8" xfId="3607" xr:uid="{DB61A6E1-87FC-4684-A33E-EC31BC05AB7B}"/>
    <cellStyle name="Millares 3 5 80" xfId="35218" xr:uid="{62357BCA-B6CE-4CBA-B757-B8B33E57E81A}"/>
    <cellStyle name="Millares 3 5 81" xfId="35657" xr:uid="{9BD6378A-9FEC-4478-B245-503F5C3A6A58}"/>
    <cellStyle name="Millares 3 5 82" xfId="36096" xr:uid="{FC56C8EC-6938-4F0D-9F7B-51F039CE8CE0}"/>
    <cellStyle name="Millares 3 5 83" xfId="36535" xr:uid="{689635EF-7727-4FA2-8F68-BC8E518AED24}"/>
    <cellStyle name="Millares 3 5 84" xfId="36973" xr:uid="{E4AD0394-0825-4D81-8F7E-0C7C7917F2BA}"/>
    <cellStyle name="Millares 3 5 85" xfId="37412" xr:uid="{392A7718-00C4-4BC9-83C8-0CBE5BB44011}"/>
    <cellStyle name="Millares 3 5 86" xfId="37851" xr:uid="{3BFA23C2-904C-4051-9BA7-57FF044063D3}"/>
    <cellStyle name="Millares 3 5 87" xfId="38290" xr:uid="{DA400D13-BC44-40B0-8061-2C0B26222B24}"/>
    <cellStyle name="Millares 3 5 88" xfId="38729" xr:uid="{5794F91C-A9AC-4105-8826-F759D7BCDFA3}"/>
    <cellStyle name="Millares 3 5 89" xfId="39168" xr:uid="{F8044C5E-B7D0-4A09-8DC2-ECBA453C27AF}"/>
    <cellStyle name="Millares 3 5 9" xfId="4046" xr:uid="{FC2BA5D1-B073-439E-9EFE-4CD78157DB6F}"/>
    <cellStyle name="Millares 3 5 90" xfId="39607" xr:uid="{50DB961B-2852-470B-A7DA-2C85A1746B46}"/>
    <cellStyle name="Millares 3 5 91" xfId="40047" xr:uid="{20B3D943-F24D-499F-AE68-ED06373C1903}"/>
    <cellStyle name="Millares 3 5 92" xfId="40486" xr:uid="{359D2B87-8403-4F27-BA3A-57E3265DFEF4}"/>
    <cellStyle name="Millares 3 5 93" xfId="40925" xr:uid="{D8A4FD4F-0CEC-460B-AAC7-0CC1FC4B30B8}"/>
    <cellStyle name="Millares 3 5 94" xfId="41364" xr:uid="{F133736C-9261-4A08-9018-91F84B876561}"/>
    <cellStyle name="Millares 3 5 95" xfId="41803" xr:uid="{0BF684AC-682C-441E-ADE8-E41C86254F3E}"/>
    <cellStyle name="Millares 3 5 96" xfId="42242" xr:uid="{B74F5597-E178-41F8-878A-863E2D39732D}"/>
    <cellStyle name="Millares 3 5 97" xfId="42681" xr:uid="{8049398B-3451-4BA8-BF6E-B86BFDAA4F26}"/>
    <cellStyle name="Millares 3 5 98" xfId="43120" xr:uid="{E0BD28B9-1E07-42C6-BA60-ACC28CCB778D}"/>
    <cellStyle name="Millares 3 5 99" xfId="43559" xr:uid="{79206D02-A1EB-483E-937F-0E2A1152C908}"/>
    <cellStyle name="Millares 3 50" xfId="19378" xr:uid="{F174664F-FECA-40E1-8F0C-8DC80C5D27B6}"/>
    <cellStyle name="Millares 3 51" xfId="19817" xr:uid="{78F503F4-AF50-4B32-895D-4665641ED460}"/>
    <cellStyle name="Millares 3 52" xfId="20256" xr:uid="{CA86266A-998F-478A-98BB-E6551753C164}"/>
    <cellStyle name="Millares 3 53" xfId="20695" xr:uid="{9DBACA45-B62F-42CF-AB2B-51A5A8E996E9}"/>
    <cellStyle name="Millares 3 54" xfId="21134" xr:uid="{033B0340-B13C-41F3-A858-BC2BD883007E}"/>
    <cellStyle name="Millares 3 55" xfId="21573" xr:uid="{BDE66A70-DCB0-4AD7-8235-A53B44AA2896}"/>
    <cellStyle name="Millares 3 56" xfId="22012" xr:uid="{430E0153-704A-40B0-B3DB-A4547DA25765}"/>
    <cellStyle name="Millares 3 57" xfId="22451" xr:uid="{CF9EA9E6-907C-44E0-8936-20A56FD50C8B}"/>
    <cellStyle name="Millares 3 58" xfId="22890" xr:uid="{15AEA3B8-5EFC-45AE-ACB4-0477986751C8}"/>
    <cellStyle name="Millares 3 59" xfId="23329" xr:uid="{2F8E9F2E-389F-4FA5-A4B6-A0205E541929}"/>
    <cellStyle name="Millares 3 6" xfId="361" xr:uid="{77516BDA-E8C5-4861-83BF-38E862834DF1}"/>
    <cellStyle name="Millares 3 6 10" xfId="4937" xr:uid="{7A9F7C70-F519-4310-8D0A-A017B05F6730}"/>
    <cellStyle name="Millares 3 6 100" xfId="44450" xr:uid="{56261E62-E1D6-4A4B-BFF4-B2C3437FEA57}"/>
    <cellStyle name="Millares 3 6 101" xfId="44889" xr:uid="{595E353E-79E4-4C00-9047-644DB3A95401}"/>
    <cellStyle name="Millares 3 6 102" xfId="45328" xr:uid="{E707B77A-1E0F-4E37-925A-CD806939EE0C}"/>
    <cellStyle name="Millares 3 6 103" xfId="45767" xr:uid="{EC31F38B-3559-4369-A817-F9C13D0C1AC7}"/>
    <cellStyle name="Millares 3 6 104" xfId="46206" xr:uid="{97D3CD73-2CFE-4FB7-9685-859A106D07F2}"/>
    <cellStyle name="Millares 3 6 105" xfId="46645" xr:uid="{0C599E26-9B27-4B48-8174-BF2F0C9ABDB0}"/>
    <cellStyle name="Millares 3 6 106" xfId="47084" xr:uid="{1515DE35-7FCC-481D-BC72-99C09FE46B48}"/>
    <cellStyle name="Millares 3 6 107" xfId="47523" xr:uid="{BAC5E0C8-F703-45ED-AD00-556582C25EBE}"/>
    <cellStyle name="Millares 3 6 108" xfId="47962" xr:uid="{B1C74200-6525-4A2E-B42C-00DEB33D197D}"/>
    <cellStyle name="Millares 3 6 109" xfId="48401" xr:uid="{896AF767-6274-4E7E-AF26-868CDC62DE7E}"/>
    <cellStyle name="Millares 3 6 11" xfId="5376" xr:uid="{C46D0C71-7972-4554-9348-2EAF54D32596}"/>
    <cellStyle name="Millares 3 6 110" xfId="48840" xr:uid="{AC9DA62E-FE71-49F7-9FAA-61B90B80C549}"/>
    <cellStyle name="Millares 3 6 111" xfId="49279" xr:uid="{1177E626-E32F-46B6-89FF-A90ECC61BAE4}"/>
    <cellStyle name="Millares 3 6 112" xfId="49718" xr:uid="{4FD7E349-7B79-4085-9C7B-0ECA8DDE1EE8}"/>
    <cellStyle name="Millares 3 6 113" xfId="50157" xr:uid="{C897008F-42AD-48B9-8ABA-CFF2B52C5862}"/>
    <cellStyle name="Millares 3 6 114" xfId="50596" xr:uid="{B0A13199-F073-4611-AC43-FE526E8209DD}"/>
    <cellStyle name="Millares 3 6 115" xfId="51035" xr:uid="{420C1834-C512-46F8-ACBE-6E637C315749}"/>
    <cellStyle name="Millares 3 6 116" xfId="51474" xr:uid="{64A66115-C678-47FF-9A1A-03645A574E08}"/>
    <cellStyle name="Millares 3 6 117" xfId="51913" xr:uid="{B71C7632-A8F2-42FD-B7DE-8D6FA2B497F1}"/>
    <cellStyle name="Millares 3 6 118" xfId="52352" xr:uid="{80469DCF-47D9-4162-A22D-9195F8D2CFC9}"/>
    <cellStyle name="Millares 3 6 119" xfId="52791" xr:uid="{06F170C9-5ED9-4429-BD4B-1FB308B93C30}"/>
    <cellStyle name="Millares 3 6 12" xfId="5815" xr:uid="{D7146638-AD4A-4BFA-B412-C02A1F646EC9}"/>
    <cellStyle name="Millares 3 6 120" xfId="53230" xr:uid="{AD6E8DFB-E129-4C81-A136-9AAF8B096C9B}"/>
    <cellStyle name="Millares 3 6 121" xfId="53669" xr:uid="{8017980B-9FCD-4E6D-A4F2-D1E5BCA16D01}"/>
    <cellStyle name="Millares 3 6 122" xfId="54108" xr:uid="{1EE9F860-F344-4446-B32A-1933E7A76578}"/>
    <cellStyle name="Millares 3 6 123" xfId="54547" xr:uid="{1C0EA4CE-F697-4137-8EB9-9222BA8589EC}"/>
    <cellStyle name="Millares 3 6 13" xfId="6254" xr:uid="{226D7C09-D5A9-43BD-B81D-3252D770E9EB}"/>
    <cellStyle name="Millares 3 6 14" xfId="6693" xr:uid="{1BDF52DD-7E18-47E9-B961-E09871B2D9D7}"/>
    <cellStyle name="Millares 3 6 15" xfId="7132" xr:uid="{A25A1B8D-74C0-49F9-8111-2AA52DA9A062}"/>
    <cellStyle name="Millares 3 6 16" xfId="7571" xr:uid="{DDDBD20A-AD60-44EE-8959-91905F42A3E3}"/>
    <cellStyle name="Millares 3 6 17" xfId="8010" xr:uid="{D560E9E8-62D1-4208-ADDC-6F5CA110B13F}"/>
    <cellStyle name="Millares 3 6 18" xfId="8449" xr:uid="{0DA2C582-FB25-43B8-B2D8-E5C9B69B4B46}"/>
    <cellStyle name="Millares 3 6 19" xfId="8888" xr:uid="{72DD140B-479F-4233-AC38-B23045164AF1}"/>
    <cellStyle name="Millares 3 6 2" xfId="882" xr:uid="{E1EDB97E-B89A-4ADB-ACBD-728353310CF6}"/>
    <cellStyle name="Millares 3 6 2 10" xfId="5482" xr:uid="{7E462E50-E0D5-4F81-8176-1339F5631BF4}"/>
    <cellStyle name="Millares 3 6 2 100" xfId="44995" xr:uid="{365E11C6-F14D-4CA3-8E9C-850668A36B2B}"/>
    <cellStyle name="Millares 3 6 2 101" xfId="45434" xr:uid="{3DE7B4B7-F163-43C7-8C0C-7964CF29F53C}"/>
    <cellStyle name="Millares 3 6 2 102" xfId="45873" xr:uid="{0F30DC60-85F2-49B6-BDD6-769AFA7D5308}"/>
    <cellStyle name="Millares 3 6 2 103" xfId="46312" xr:uid="{F481268C-EF6F-4EC8-A8B7-CBDA8CD9A58F}"/>
    <cellStyle name="Millares 3 6 2 104" xfId="46751" xr:uid="{4BC1C5BA-BC7A-4D08-92BA-B44F5076CADA}"/>
    <cellStyle name="Millares 3 6 2 105" xfId="47190" xr:uid="{B54AECF1-C8F5-4824-936B-47C3010BAB7F}"/>
    <cellStyle name="Millares 3 6 2 106" xfId="47629" xr:uid="{C6AA6DD0-B5C9-486C-864F-E08C3086191D}"/>
    <cellStyle name="Millares 3 6 2 107" xfId="48068" xr:uid="{97DBBEB7-280E-4E8E-814A-569F1C438C40}"/>
    <cellStyle name="Millares 3 6 2 108" xfId="48507" xr:uid="{7BC13E15-ECC4-4A4D-AEFA-7B846479B664}"/>
    <cellStyle name="Millares 3 6 2 109" xfId="48946" xr:uid="{CD13D26B-2DB8-496F-85B6-6F9F36F0E4AC}"/>
    <cellStyle name="Millares 3 6 2 11" xfId="5921" xr:uid="{694E11D6-4C84-4B99-9470-D8796C1F0CE3}"/>
    <cellStyle name="Millares 3 6 2 110" xfId="49385" xr:uid="{DAA4F2C2-289D-4E9B-B733-6AB0D782D432}"/>
    <cellStyle name="Millares 3 6 2 111" xfId="49824" xr:uid="{E6511363-313C-4AE7-A9C4-5318127E49D1}"/>
    <cellStyle name="Millares 3 6 2 112" xfId="50263" xr:uid="{FACE60A7-8EDC-4E9E-B4B3-B91387BF3CFE}"/>
    <cellStyle name="Millares 3 6 2 113" xfId="50702" xr:uid="{ADB766E8-C5F6-493D-B575-5F625764287E}"/>
    <cellStyle name="Millares 3 6 2 114" xfId="51141" xr:uid="{875B4CBC-4C17-474B-8AE1-B565A79EE242}"/>
    <cellStyle name="Millares 3 6 2 115" xfId="51580" xr:uid="{5307D7C0-29BD-4007-9E89-8C505D08F993}"/>
    <cellStyle name="Millares 3 6 2 116" xfId="52019" xr:uid="{812538FE-EEB2-4DCB-9ECB-345F529DE7F5}"/>
    <cellStyle name="Millares 3 6 2 117" xfId="52458" xr:uid="{3B782F3E-C253-4625-94AF-B6ED851EDC9A}"/>
    <cellStyle name="Millares 3 6 2 118" xfId="52897" xr:uid="{F33514E9-930D-4629-8974-505F7BB26A66}"/>
    <cellStyle name="Millares 3 6 2 119" xfId="53336" xr:uid="{C8E7F203-B466-44DF-866E-7EAB51D2D6F9}"/>
    <cellStyle name="Millares 3 6 2 12" xfId="6360" xr:uid="{0455BCF2-17AB-4404-9323-DC239E20CBD8}"/>
    <cellStyle name="Millares 3 6 2 120" xfId="53775" xr:uid="{92DDD7AB-5500-4655-9400-A7A0CB9B8140}"/>
    <cellStyle name="Millares 3 6 2 121" xfId="54214" xr:uid="{E57EB858-26D3-444D-BB08-D6F8A6F09D86}"/>
    <cellStyle name="Millares 3 6 2 122" xfId="54653" xr:uid="{E5D36195-6216-46E5-8D44-EA4285841BED}"/>
    <cellStyle name="Millares 3 6 2 13" xfId="6799" xr:uid="{C87719BE-952A-4911-9C6D-C789CD1B4EF6}"/>
    <cellStyle name="Millares 3 6 2 14" xfId="7238" xr:uid="{18283645-C883-452F-B03A-4B7995899962}"/>
    <cellStyle name="Millares 3 6 2 15" xfId="7677" xr:uid="{A48D4A77-82F4-4C87-A4B8-65D5F25D1D5E}"/>
    <cellStyle name="Millares 3 6 2 16" xfId="8116" xr:uid="{9F21DA42-7CE9-487F-9C24-BB0AA41FBDA0}"/>
    <cellStyle name="Millares 3 6 2 17" xfId="8555" xr:uid="{F13D84F1-1380-47E8-B48B-19A9A8BE6978}"/>
    <cellStyle name="Millares 3 6 2 18" xfId="8994" xr:uid="{9123676B-5DC2-465F-895C-4F4FAC20D24C}"/>
    <cellStyle name="Millares 3 6 2 19" xfId="9433" xr:uid="{8A605FAC-35C7-49ED-AB8E-65003745039D}"/>
    <cellStyle name="Millares 3 6 2 2" xfId="1923" xr:uid="{91152D68-4233-4873-BD28-EA1A0CF88A8D}"/>
    <cellStyle name="Millares 3 6 2 2 10" xfId="6133" xr:uid="{94E2547B-FA97-4C70-89B7-ECC6F7FFB052}"/>
    <cellStyle name="Millares 3 6 2 2 100" xfId="45646" xr:uid="{C112F408-884F-4840-A9C3-A33C60B5E662}"/>
    <cellStyle name="Millares 3 6 2 2 101" xfId="46085" xr:uid="{11B41862-13D1-4E12-944C-2FF969E41DED}"/>
    <cellStyle name="Millares 3 6 2 2 102" xfId="46524" xr:uid="{71E4B5E8-F916-471D-8FE3-1E89A6A31CDF}"/>
    <cellStyle name="Millares 3 6 2 2 103" xfId="46963" xr:uid="{8344540B-4925-46E5-BFA3-A55B81585655}"/>
    <cellStyle name="Millares 3 6 2 2 104" xfId="47402" xr:uid="{FB3B0446-6872-472C-A22D-FD6A1CFC2088}"/>
    <cellStyle name="Millares 3 6 2 2 105" xfId="47841" xr:uid="{E729512D-738C-4549-A0E1-7D98CB19F108}"/>
    <cellStyle name="Millares 3 6 2 2 106" xfId="48280" xr:uid="{45B87829-CE40-484E-9462-EED3237A01D8}"/>
    <cellStyle name="Millares 3 6 2 2 107" xfId="48719" xr:uid="{2B5FAB93-1283-4123-A973-2FDBDEF53917}"/>
    <cellStyle name="Millares 3 6 2 2 108" xfId="49158" xr:uid="{A291E997-305C-40BA-A03E-C2B17748EE99}"/>
    <cellStyle name="Millares 3 6 2 2 109" xfId="49597" xr:uid="{5BFEA3B2-F756-44A2-B56C-EB54FC082D26}"/>
    <cellStyle name="Millares 3 6 2 2 11" xfId="6572" xr:uid="{1B86D5B3-90DD-49DF-8461-BD8D27A58B4C}"/>
    <cellStyle name="Millares 3 6 2 2 110" xfId="50036" xr:uid="{7B46A15C-4222-4B28-9BCA-CC052CFF980B}"/>
    <cellStyle name="Millares 3 6 2 2 111" xfId="50475" xr:uid="{AADA9775-DCF2-4084-AFB8-A2D19CAF8F61}"/>
    <cellStyle name="Millares 3 6 2 2 112" xfId="50914" xr:uid="{C4D82AB6-9BBE-4CAF-A947-849A665F4C8D}"/>
    <cellStyle name="Millares 3 6 2 2 113" xfId="51353" xr:uid="{671F0B77-EC43-4754-BDF3-B683A99B66F6}"/>
    <cellStyle name="Millares 3 6 2 2 114" xfId="51792" xr:uid="{ADDA9CC5-77BE-4E6B-A2B2-F49111AE8305}"/>
    <cellStyle name="Millares 3 6 2 2 115" xfId="52231" xr:uid="{DA1B3587-0487-4ECA-B2E6-874B0C7C2E51}"/>
    <cellStyle name="Millares 3 6 2 2 116" xfId="52670" xr:uid="{F6ED5D16-AD9B-4367-AC90-E23DCC2E2D0F}"/>
    <cellStyle name="Millares 3 6 2 2 117" xfId="53109" xr:uid="{EA9480DB-8E4B-482D-A0C6-B59056C3AF16}"/>
    <cellStyle name="Millares 3 6 2 2 118" xfId="53548" xr:uid="{68CAA41F-0D72-4ACD-855F-574F9BCF6A5A}"/>
    <cellStyle name="Millares 3 6 2 2 119" xfId="53987" xr:uid="{BFF130EC-F8B3-43E1-B7E8-4168671407F4}"/>
    <cellStyle name="Millares 3 6 2 2 12" xfId="7011" xr:uid="{540D26FD-64F0-45DB-9D2C-02E02AF8D198}"/>
    <cellStyle name="Millares 3 6 2 2 120" xfId="54426" xr:uid="{3354E9E9-4824-4858-96C1-E83BB36EFF11}"/>
    <cellStyle name="Millares 3 6 2 2 121" xfId="54865" xr:uid="{BAD34763-61E2-44D9-9626-0B7F27B0F7BC}"/>
    <cellStyle name="Millares 3 6 2 2 13" xfId="7450" xr:uid="{C114481B-F0A0-4F26-902C-077679C0B0CE}"/>
    <cellStyle name="Millares 3 6 2 2 14" xfId="7889" xr:uid="{01ECC186-177E-43E1-B078-4DD7072A0C58}"/>
    <cellStyle name="Millares 3 6 2 2 15" xfId="8328" xr:uid="{2C682831-CCC4-4AB3-B1D6-819B1EB7A191}"/>
    <cellStyle name="Millares 3 6 2 2 16" xfId="8767" xr:uid="{75CD1904-3C22-4F1E-A79D-E17265E97447}"/>
    <cellStyle name="Millares 3 6 2 2 17" xfId="9206" xr:uid="{808C2544-A4D7-464B-BDBA-689F109808B7}"/>
    <cellStyle name="Millares 3 6 2 2 18" xfId="9645" xr:uid="{E1A4458E-5900-4F9C-AB55-F0F7C3F2172D}"/>
    <cellStyle name="Millares 3 6 2 2 19" xfId="10084" xr:uid="{34647D66-8B9A-4E57-9852-A741C1E756B4}"/>
    <cellStyle name="Millares 3 6 2 2 2" xfId="2621" xr:uid="{A0930109-048C-4FDB-95D9-A14C0F4A03BD}"/>
    <cellStyle name="Millares 3 6 2 2 20" xfId="10522" xr:uid="{71BE6585-0FCA-41B9-8719-A541EEDEF65A}"/>
    <cellStyle name="Millares 3 6 2 2 21" xfId="10961" xr:uid="{4E17004C-2E23-47A3-9EA7-BAC5A85B3D03}"/>
    <cellStyle name="Millares 3 6 2 2 22" xfId="11400" xr:uid="{387ECF0A-C1F8-465A-A5EE-CF99261DCDF6}"/>
    <cellStyle name="Millares 3 6 2 2 23" xfId="11839" xr:uid="{52F239D2-864E-4E9A-8DE2-BDB1755F06AB}"/>
    <cellStyle name="Millares 3 6 2 2 24" xfId="12278" xr:uid="{C1293F21-2523-492B-A129-0D2C21AFA152}"/>
    <cellStyle name="Millares 3 6 2 2 25" xfId="12718" xr:uid="{2A478F32-B625-4682-92A4-043953A8371F}"/>
    <cellStyle name="Millares 3 6 2 2 26" xfId="13157" xr:uid="{02D24B76-CF1D-488D-B317-A465580E9614}"/>
    <cellStyle name="Millares 3 6 2 2 27" xfId="13597" xr:uid="{B8FF0C2F-09A2-4AA2-B93B-A8EF95F14494}"/>
    <cellStyle name="Millares 3 6 2 2 28" xfId="14036" xr:uid="{110F7FF2-F3D9-47DF-9F2E-BFAFE50A0E1C}"/>
    <cellStyle name="Millares 3 6 2 2 29" xfId="14475" xr:uid="{6A0F05B5-5240-47E1-8F6F-0CE16AE92157}"/>
    <cellStyle name="Millares 3 6 2 2 3" xfId="3060" xr:uid="{D887AF31-AD9D-4B20-86C1-8E3F8C1B936A}"/>
    <cellStyle name="Millares 3 6 2 2 30" xfId="14914" xr:uid="{B68B1C36-9F4A-4B40-A231-B4ED39B36C2C}"/>
    <cellStyle name="Millares 3 6 2 2 31" xfId="15353" xr:uid="{3CCF0406-0BBD-4D07-A7FF-1D19D4BFA57D}"/>
    <cellStyle name="Millares 3 6 2 2 32" xfId="15792" xr:uid="{2787B2B6-104D-425A-8833-637A7DE6B60C}"/>
    <cellStyle name="Millares 3 6 2 2 33" xfId="16232" xr:uid="{3C103B00-7163-4E02-AC00-85EEA7FA85EC}"/>
    <cellStyle name="Millares 3 6 2 2 34" xfId="16671" xr:uid="{FC79B92C-5D89-40D8-BEFD-E4107014C8CC}"/>
    <cellStyle name="Millares 3 6 2 2 35" xfId="17110" xr:uid="{D3769FBD-98E9-43D3-A5F9-70CE3C23BA3F}"/>
    <cellStyle name="Millares 3 6 2 2 36" xfId="17549" xr:uid="{1DA98C10-22B8-4517-A73B-6BE00EF1167A}"/>
    <cellStyle name="Millares 3 6 2 2 37" xfId="17988" xr:uid="{95545111-4D6A-4ACA-9630-4BB988E7CF74}"/>
    <cellStyle name="Millares 3 6 2 2 38" xfId="18427" xr:uid="{C156CC94-D2A1-45E6-8B96-08383CCE1894}"/>
    <cellStyle name="Millares 3 6 2 2 39" xfId="18866" xr:uid="{CF2BDAF7-B783-465D-87F4-6687E5D6027A}"/>
    <cellStyle name="Millares 3 6 2 2 4" xfId="3498" xr:uid="{87991CBE-B6DC-4341-AE72-2902701374C3}"/>
    <cellStyle name="Millares 3 6 2 2 40" xfId="19305" xr:uid="{EA6A0925-7905-445D-87FD-BBE697101783}"/>
    <cellStyle name="Millares 3 6 2 2 41" xfId="19744" xr:uid="{C98BFCE7-F243-4DE5-86B8-B1E63CC93AC0}"/>
    <cellStyle name="Millares 3 6 2 2 42" xfId="20183" xr:uid="{7C8759B7-AB1A-4F8C-8D0F-AF5D7F584DEC}"/>
    <cellStyle name="Millares 3 6 2 2 43" xfId="20622" xr:uid="{59FA5FB6-609B-4953-ABE8-B3D82616BC41}"/>
    <cellStyle name="Millares 3 6 2 2 44" xfId="21061" xr:uid="{5A98A939-CF02-4984-AEA9-5AE771A358DA}"/>
    <cellStyle name="Millares 3 6 2 2 45" xfId="21500" xr:uid="{F46E7201-EF8B-44FB-9D61-C3A26ACB742E}"/>
    <cellStyle name="Millares 3 6 2 2 46" xfId="21939" xr:uid="{C49FC5C7-CD4C-42DD-8BAE-D4189CE1ABFC}"/>
    <cellStyle name="Millares 3 6 2 2 47" xfId="22378" xr:uid="{F10C8DF9-2173-4855-9E77-781FA26A4DFC}"/>
    <cellStyle name="Millares 3 6 2 2 48" xfId="22817" xr:uid="{45131A0C-C008-433A-9E5A-5E07E2CB3145}"/>
    <cellStyle name="Millares 3 6 2 2 49" xfId="23256" xr:uid="{577A120E-2E13-419A-93F5-03DCF5F5A956}"/>
    <cellStyle name="Millares 3 6 2 2 5" xfId="3938" xr:uid="{182679F9-96BF-415B-90C5-94F5DC4893BE}"/>
    <cellStyle name="Millares 3 6 2 2 50" xfId="23695" xr:uid="{5329935B-22A6-479C-AF06-99748FB52386}"/>
    <cellStyle name="Millares 3 6 2 2 51" xfId="24134" xr:uid="{5303FA08-4AC0-4A84-B0EC-B7477E519955}"/>
    <cellStyle name="Millares 3 6 2 2 52" xfId="24573" xr:uid="{78CD85D1-99A1-4737-AC02-CAA224E4A2D5}"/>
    <cellStyle name="Millares 3 6 2 2 53" xfId="25012" xr:uid="{AD52A269-87A5-457F-8EC6-3BC281EED89B}"/>
    <cellStyle name="Millares 3 6 2 2 54" xfId="25451" xr:uid="{F26AA3D6-5102-4E6B-AE6A-5A87985FFD0A}"/>
    <cellStyle name="Millares 3 6 2 2 55" xfId="25890" xr:uid="{78D0C91E-15C6-4766-85B3-40BF74757A3C}"/>
    <cellStyle name="Millares 3 6 2 2 56" xfId="26329" xr:uid="{B2F0AF59-581C-4FDB-A980-9F6B6DEF644C}"/>
    <cellStyle name="Millares 3 6 2 2 57" xfId="26768" xr:uid="{3C42B353-F76B-4435-858F-3BAEA3BDF340}"/>
    <cellStyle name="Millares 3 6 2 2 58" xfId="27207" xr:uid="{0CC35D75-F324-453E-AE75-4A818D3582CF}"/>
    <cellStyle name="Millares 3 6 2 2 59" xfId="27646" xr:uid="{5BCDF9B2-3604-4B97-8D99-AD07A314EAD1}"/>
    <cellStyle name="Millares 3 6 2 2 6" xfId="4377" xr:uid="{C1F02D9C-CE96-47B7-9108-53C5548D5435}"/>
    <cellStyle name="Millares 3 6 2 2 60" xfId="28085" xr:uid="{C7B34D81-4B42-4E3E-A861-67753E2148C9}"/>
    <cellStyle name="Millares 3 6 2 2 61" xfId="28524" xr:uid="{59095AAB-610B-4B01-8CB0-14E3E6FFBC6F}"/>
    <cellStyle name="Millares 3 6 2 2 62" xfId="28963" xr:uid="{D60EE45B-114A-4CC6-A8A1-7CB4244A7F5D}"/>
    <cellStyle name="Millares 3 6 2 2 63" xfId="29402" xr:uid="{5E6A4060-84E5-4044-9CA4-C45837EB234C}"/>
    <cellStyle name="Millares 3 6 2 2 64" xfId="29841" xr:uid="{4364BA7B-54A7-4581-B98A-0835BA27BA25}"/>
    <cellStyle name="Millares 3 6 2 2 65" xfId="30280" xr:uid="{55A03E30-89A0-480B-A579-CF85CB15E247}"/>
    <cellStyle name="Millares 3 6 2 2 66" xfId="30719" xr:uid="{7184AE92-F730-4ED9-B546-9831D7CEFA33}"/>
    <cellStyle name="Millares 3 6 2 2 67" xfId="31158" xr:uid="{AAC4363C-FEB4-45CF-952B-F8F6C406D51E}"/>
    <cellStyle name="Millares 3 6 2 2 68" xfId="31597" xr:uid="{6FF68E12-0BE3-44C3-95CF-DDAC5DFA87EA}"/>
    <cellStyle name="Millares 3 6 2 2 69" xfId="32037" xr:uid="{E4CD9FBF-D9F0-461C-9A21-45D89813F11B}"/>
    <cellStyle name="Millares 3 6 2 2 7" xfId="4816" xr:uid="{A6971327-1C01-4CEB-BBC6-9425519F8895}"/>
    <cellStyle name="Millares 3 6 2 2 70" xfId="32476" xr:uid="{DCAB6E34-75F2-4AD7-93E2-171E12F6E809}"/>
    <cellStyle name="Millares 3 6 2 2 71" xfId="32915" xr:uid="{AB5CA082-7F5F-4FE9-94BF-99A4C0E5D2CD}"/>
    <cellStyle name="Millares 3 6 2 2 72" xfId="33354" xr:uid="{4B1D1541-F4DD-4F52-A2DC-FAF702166D07}"/>
    <cellStyle name="Millares 3 6 2 2 73" xfId="33793" xr:uid="{1724658E-97C4-4EC2-B2AE-77EDC490F11B}"/>
    <cellStyle name="Millares 3 6 2 2 74" xfId="34232" xr:uid="{41A0D1F9-EBAF-48F2-9D5F-A6C981F8723E}"/>
    <cellStyle name="Millares 3 6 2 2 75" xfId="34671" xr:uid="{A122A0BF-64CF-4033-994C-B0AD17C437C1}"/>
    <cellStyle name="Millares 3 6 2 2 76" xfId="35110" xr:uid="{D23EB245-8EBB-47B3-A882-40BAFB57CA62}"/>
    <cellStyle name="Millares 3 6 2 2 77" xfId="35549" xr:uid="{1D7ECAC1-FC04-4A29-B8AF-183BDD2514CD}"/>
    <cellStyle name="Millares 3 6 2 2 78" xfId="35988" xr:uid="{5E60F065-41EC-476F-BBBE-E4EB0481F943}"/>
    <cellStyle name="Millares 3 6 2 2 79" xfId="36427" xr:uid="{E9A0A6E2-D641-438A-A933-D2F2CC722B92}"/>
    <cellStyle name="Millares 3 6 2 2 8" xfId="5255" xr:uid="{94506E13-5FDD-4757-996B-E4A596A8572E}"/>
    <cellStyle name="Millares 3 6 2 2 80" xfId="36866" xr:uid="{A7C5ED36-B71C-4D2A-ABBC-7C969A7F6B33}"/>
    <cellStyle name="Millares 3 6 2 2 81" xfId="37304" xr:uid="{ABE2FCA3-5CE0-4935-9323-B7A6CF0EB322}"/>
    <cellStyle name="Millares 3 6 2 2 82" xfId="37743" xr:uid="{E615B1BC-1B37-4CAE-8D12-B2B8FAD5C77E}"/>
    <cellStyle name="Millares 3 6 2 2 83" xfId="38182" xr:uid="{977FD99F-3C2C-43FD-A8C0-7BFEFC6B9031}"/>
    <cellStyle name="Millares 3 6 2 2 84" xfId="38621" xr:uid="{8C447DE4-D90B-4F19-B853-3B6B68792394}"/>
    <cellStyle name="Millares 3 6 2 2 85" xfId="39060" xr:uid="{BCB87B37-6528-479C-8DD6-D102A7D55D71}"/>
    <cellStyle name="Millares 3 6 2 2 86" xfId="39499" xr:uid="{D42227B4-78C1-4EC9-A6A7-7586D6AD7F77}"/>
    <cellStyle name="Millares 3 6 2 2 87" xfId="39938" xr:uid="{46CEB469-F983-41A9-B79F-411252E9A753}"/>
    <cellStyle name="Millares 3 6 2 2 88" xfId="40378" xr:uid="{D131C321-E7CC-4E36-8EF2-08F651D8E0D0}"/>
    <cellStyle name="Millares 3 6 2 2 89" xfId="40817" xr:uid="{39ED5B94-0A40-4F12-85C1-56465A9E140C}"/>
    <cellStyle name="Millares 3 6 2 2 9" xfId="5694" xr:uid="{9D31266C-262F-4928-851E-4CC15BF65613}"/>
    <cellStyle name="Millares 3 6 2 2 90" xfId="41256" xr:uid="{94F15F0F-2314-4038-80BE-F698D0020CC7}"/>
    <cellStyle name="Millares 3 6 2 2 91" xfId="41695" xr:uid="{7C89D4ED-7426-4589-8AAC-B69AECC08EA8}"/>
    <cellStyle name="Millares 3 6 2 2 92" xfId="42134" xr:uid="{4E37AD72-A575-4E6B-A650-9E295A2BBFB0}"/>
    <cellStyle name="Millares 3 6 2 2 93" xfId="42573" xr:uid="{C9AB7963-1D93-4220-BDB9-15118AC4099F}"/>
    <cellStyle name="Millares 3 6 2 2 94" xfId="43012" xr:uid="{A523193F-8072-412D-B68F-A5ABBB353002}"/>
    <cellStyle name="Millares 3 6 2 2 95" xfId="43451" xr:uid="{AD49A317-4EF9-49E2-A9CF-403BA2D8F252}"/>
    <cellStyle name="Millares 3 6 2 2 96" xfId="43890" xr:uid="{50258A53-9F3B-4A86-B087-92EF8CC17C0D}"/>
    <cellStyle name="Millares 3 6 2 2 97" xfId="44329" xr:uid="{C2476622-E0B1-41B0-B2BD-D28F8148B6F9}"/>
    <cellStyle name="Millares 3 6 2 2 98" xfId="44768" xr:uid="{502737B5-0427-42CB-B582-89807B03323A}"/>
    <cellStyle name="Millares 3 6 2 2 99" xfId="45207" xr:uid="{972C7398-7D2C-4A6E-BD52-59CA109300F6}"/>
    <cellStyle name="Millares 3 6 2 20" xfId="9872" xr:uid="{0E4B254E-61A5-4B0E-B0ED-51E96ECBF0B7}"/>
    <cellStyle name="Millares 3 6 2 21" xfId="10310" xr:uid="{A7D4CC9C-D63F-4822-AFCC-050906510B2B}"/>
    <cellStyle name="Millares 3 6 2 22" xfId="10749" xr:uid="{25F3CD43-0295-4789-B0A7-AC816C148DD6}"/>
    <cellStyle name="Millares 3 6 2 23" xfId="11188" xr:uid="{0F4A8AD0-5754-4915-81B3-07C2B8A70956}"/>
    <cellStyle name="Millares 3 6 2 24" xfId="11627" xr:uid="{34B60EAB-E759-4D32-A72A-A17ABFFEA7B2}"/>
    <cellStyle name="Millares 3 6 2 25" xfId="12066" xr:uid="{C60383D8-72BB-46FE-B0FC-3061FE3DBE89}"/>
    <cellStyle name="Millares 3 6 2 26" xfId="12505" xr:uid="{015B452C-2A1F-4301-869E-08DEA9A160A3}"/>
    <cellStyle name="Millares 3 6 2 27" xfId="12945" xr:uid="{A8E67BAA-1983-4B98-B5D0-A842A14CD005}"/>
    <cellStyle name="Millares 3 6 2 28" xfId="13384" xr:uid="{254CE505-0F16-4124-AA44-8E885610D105}"/>
    <cellStyle name="Millares 3 6 2 29" xfId="13824" xr:uid="{0AAD2E2A-FE0B-48EE-B29D-7A409CCC3670}"/>
    <cellStyle name="Millares 3 6 2 3" xfId="2408" xr:uid="{D2FC5673-BC06-462D-A401-7BC033A60908}"/>
    <cellStyle name="Millares 3 6 2 30" xfId="14263" xr:uid="{65795F40-6F7A-4D40-A617-FE778061C267}"/>
    <cellStyle name="Millares 3 6 2 31" xfId="14702" xr:uid="{61B23FCD-0DD7-45B2-AA40-6279891C0FD1}"/>
    <cellStyle name="Millares 3 6 2 32" xfId="15141" xr:uid="{46FE85E5-6A68-4E69-A4B4-4B0D695EB931}"/>
    <cellStyle name="Millares 3 6 2 33" xfId="15580" xr:uid="{C36765FC-B853-4D24-9FD4-5A10289EFA42}"/>
    <cellStyle name="Millares 3 6 2 34" xfId="16019" xr:uid="{5A81F88C-FD10-4DF7-8727-DBD2E339CA28}"/>
    <cellStyle name="Millares 3 6 2 35" xfId="16459" xr:uid="{CC464287-0ACF-429B-9813-6D6A2F721A51}"/>
    <cellStyle name="Millares 3 6 2 36" xfId="16898" xr:uid="{A89035EB-715C-41A7-9C0D-5FC61F2F1ECA}"/>
    <cellStyle name="Millares 3 6 2 37" xfId="17337" xr:uid="{970BF2F5-E810-4C7E-8458-CB76335B4002}"/>
    <cellStyle name="Millares 3 6 2 38" xfId="17776" xr:uid="{D109273B-731C-4D0E-8559-90B20F8A543E}"/>
    <cellStyle name="Millares 3 6 2 39" xfId="18215" xr:uid="{61C0CC42-476B-4941-A1A0-5C2A1EE826A0}"/>
    <cellStyle name="Millares 3 6 2 4" xfId="2848" xr:uid="{CE6E2933-B97E-4C43-842C-48251CC2F7FF}"/>
    <cellStyle name="Millares 3 6 2 40" xfId="18654" xr:uid="{CC797B9F-9B14-4192-84BA-EABB1062310C}"/>
    <cellStyle name="Millares 3 6 2 41" xfId="19093" xr:uid="{0CF7C858-93C5-4A63-AACB-7528576E10D0}"/>
    <cellStyle name="Millares 3 6 2 42" xfId="19532" xr:uid="{53AC439B-851B-41B9-BBDB-26AC67C0FDDB}"/>
    <cellStyle name="Millares 3 6 2 43" xfId="19971" xr:uid="{B72E3C01-ED54-44A1-BB29-1F9D475E0B83}"/>
    <cellStyle name="Millares 3 6 2 44" xfId="20410" xr:uid="{19F9D29B-FD25-4601-9BA3-324D9DA74192}"/>
    <cellStyle name="Millares 3 6 2 45" xfId="20849" xr:uid="{4B13EE1B-02DB-4B5A-8232-2EEF7D340D58}"/>
    <cellStyle name="Millares 3 6 2 46" xfId="21288" xr:uid="{441E209A-3E92-4A37-803D-1F48C9CD5A0E}"/>
    <cellStyle name="Millares 3 6 2 47" xfId="21727" xr:uid="{E4C9076B-9955-4039-BE44-0EAF7BE0BAB2}"/>
    <cellStyle name="Millares 3 6 2 48" xfId="22166" xr:uid="{2F7E0848-F195-4809-8764-2768FF32DCB9}"/>
    <cellStyle name="Millares 3 6 2 49" xfId="22605" xr:uid="{AAE494E3-FBEE-4A21-B76B-4790135CAFE7}"/>
    <cellStyle name="Millares 3 6 2 5" xfId="3286" xr:uid="{92986D10-05C2-41A6-8A28-55626C2E80DE}"/>
    <cellStyle name="Millares 3 6 2 50" xfId="23044" xr:uid="{6E086DE6-C92E-46D8-A842-A3E10CE7E9E7}"/>
    <cellStyle name="Millares 3 6 2 51" xfId="23483" xr:uid="{0059D712-9C60-4E3B-8BF4-BAB41AA3FA09}"/>
    <cellStyle name="Millares 3 6 2 52" xfId="23922" xr:uid="{57BDE479-82CA-413B-9932-DCF966CE77A8}"/>
    <cellStyle name="Millares 3 6 2 53" xfId="24361" xr:uid="{02707D61-78E0-47A8-9AFE-31CFE0A9A43B}"/>
    <cellStyle name="Millares 3 6 2 54" xfId="24800" xr:uid="{01F8EFFA-F70F-4071-B113-69385ECA32C5}"/>
    <cellStyle name="Millares 3 6 2 55" xfId="25239" xr:uid="{AF8CC2C6-9927-4ABF-9A30-19B64AE929A8}"/>
    <cellStyle name="Millares 3 6 2 56" xfId="25678" xr:uid="{FD67D086-A88C-462A-ABE9-2862E107D7C3}"/>
    <cellStyle name="Millares 3 6 2 57" xfId="26117" xr:uid="{8F0AF941-3F39-490D-9D6A-EF69951ED3AD}"/>
    <cellStyle name="Millares 3 6 2 58" xfId="26556" xr:uid="{CDB9B46C-6A99-4492-B5D6-D446D15648F4}"/>
    <cellStyle name="Millares 3 6 2 59" xfId="26995" xr:uid="{D7A943DE-2FB0-4883-872C-574612D6BFA0}"/>
    <cellStyle name="Millares 3 6 2 6" xfId="3726" xr:uid="{4F50FBAC-61A3-4AA5-A496-796A5E29C313}"/>
    <cellStyle name="Millares 3 6 2 60" xfId="27434" xr:uid="{F163EA4F-3333-4498-ACE2-7544948B7181}"/>
    <cellStyle name="Millares 3 6 2 61" xfId="27873" xr:uid="{FAA852D9-F75A-41B1-BE42-CCCB92E0D582}"/>
    <cellStyle name="Millares 3 6 2 62" xfId="28312" xr:uid="{35598B17-5E06-4AA2-869C-19024B07DE03}"/>
    <cellStyle name="Millares 3 6 2 63" xfId="28751" xr:uid="{F4FE44A3-38F7-46FD-8FD1-A79508FB702D}"/>
    <cellStyle name="Millares 3 6 2 64" xfId="29190" xr:uid="{5C72665A-0B68-498C-909B-5CCBAA8D91E0}"/>
    <cellStyle name="Millares 3 6 2 65" xfId="29629" xr:uid="{9509F6E6-F9AE-42D2-B4D1-73F76C833C0E}"/>
    <cellStyle name="Millares 3 6 2 66" xfId="30068" xr:uid="{5A6F05F0-11EC-4F6E-86FB-129406CC6085}"/>
    <cellStyle name="Millares 3 6 2 67" xfId="30507" xr:uid="{B3CC5C06-FCA9-4055-A0E9-ECFBBBD3AB94}"/>
    <cellStyle name="Millares 3 6 2 68" xfId="30946" xr:uid="{CA7D7BA7-B5AA-48A3-8916-97E985A42E98}"/>
    <cellStyle name="Millares 3 6 2 69" xfId="31385" xr:uid="{D121F946-4B43-4239-B9EF-71540AFF65CA}"/>
    <cellStyle name="Millares 3 6 2 7" xfId="4165" xr:uid="{5E231248-D216-42ED-9A61-F5CB03A8D2A3}"/>
    <cellStyle name="Millares 3 6 2 70" xfId="31824" xr:uid="{81BC76D1-8850-4253-9EC3-B8156BAE17FF}"/>
    <cellStyle name="Millares 3 6 2 71" xfId="32264" xr:uid="{DDF58D40-939B-495D-A1A3-DB2121B34316}"/>
    <cellStyle name="Millares 3 6 2 72" xfId="32703" xr:uid="{C096F2D6-D4D2-43CA-8179-1E9A1BBF673B}"/>
    <cellStyle name="Millares 3 6 2 73" xfId="33142" xr:uid="{46C43A84-986C-46FA-9C9F-2BB783A34C31}"/>
    <cellStyle name="Millares 3 6 2 74" xfId="33581" xr:uid="{E2102FC2-9DD3-4F52-AD63-DF13059000EB}"/>
    <cellStyle name="Millares 3 6 2 75" xfId="34020" xr:uid="{F9A2B7D3-2CBD-42D7-A49C-3EA101C179BE}"/>
    <cellStyle name="Millares 3 6 2 76" xfId="34459" xr:uid="{1C36C1AD-4208-4F64-B295-2526EFE37C8B}"/>
    <cellStyle name="Millares 3 6 2 77" xfId="34898" xr:uid="{A7B713DB-B89E-4B4A-B6F7-962761968176}"/>
    <cellStyle name="Millares 3 6 2 78" xfId="35337" xr:uid="{051E329E-39B0-471D-BE50-5BDA504CB8F5}"/>
    <cellStyle name="Millares 3 6 2 79" xfId="35776" xr:uid="{418408F4-5215-4B84-AA54-BB23B91DC975}"/>
    <cellStyle name="Millares 3 6 2 8" xfId="4604" xr:uid="{F0ED8797-FC63-47D0-B75F-4B7EA24CA8DC}"/>
    <cellStyle name="Millares 3 6 2 80" xfId="36215" xr:uid="{BE9ED045-D761-4BB6-AA57-92BA546E593E}"/>
    <cellStyle name="Millares 3 6 2 81" xfId="36654" xr:uid="{E36C336C-7376-4F46-9886-01F92807101E}"/>
    <cellStyle name="Millares 3 6 2 82" xfId="37092" xr:uid="{CBC11CB2-B7BA-4858-9124-B5DB523C1E61}"/>
    <cellStyle name="Millares 3 6 2 83" xfId="37531" xr:uid="{7DD2015D-AD55-4F92-9B6B-93870D71CEF1}"/>
    <cellStyle name="Millares 3 6 2 84" xfId="37970" xr:uid="{04781E41-38E9-4A46-9E26-4B4419928ECA}"/>
    <cellStyle name="Millares 3 6 2 85" xfId="38409" xr:uid="{F3FE9B4D-0A30-4DAB-B148-4681F4946D95}"/>
    <cellStyle name="Millares 3 6 2 86" xfId="38848" xr:uid="{D7FBA371-F56F-4B4C-B4E9-C542BC258F52}"/>
    <cellStyle name="Millares 3 6 2 87" xfId="39287" xr:uid="{D64D4ED1-65C5-403A-BE56-5C7AA343D610}"/>
    <cellStyle name="Millares 3 6 2 88" xfId="39726" xr:uid="{0F88C4FE-A541-4DA6-92BB-B8C236BDC0C3}"/>
    <cellStyle name="Millares 3 6 2 89" xfId="40166" xr:uid="{645132DF-94EC-45B2-8DC8-C90BA96C4656}"/>
    <cellStyle name="Millares 3 6 2 9" xfId="5043" xr:uid="{314D1711-5392-456E-819A-3817A5BEB0EC}"/>
    <cellStyle name="Millares 3 6 2 90" xfId="40605" xr:uid="{BEE80A34-56D4-4E92-ACAF-E64440719394}"/>
    <cellStyle name="Millares 3 6 2 91" xfId="41044" xr:uid="{2E33510F-6B66-439A-B6E5-277A12E3F6E3}"/>
    <cellStyle name="Millares 3 6 2 92" xfId="41483" xr:uid="{0B718A05-9041-4D32-BE41-AB50DA5CB0E8}"/>
    <cellStyle name="Millares 3 6 2 93" xfId="41922" xr:uid="{0E4F1DEB-22B6-4D7F-9709-3ED086C49779}"/>
    <cellStyle name="Millares 3 6 2 94" xfId="42361" xr:uid="{1324F28C-263B-4B5A-A786-A1AE657C3488}"/>
    <cellStyle name="Millares 3 6 2 95" xfId="42800" xr:uid="{256F1796-C82B-48C9-9554-0B962590385D}"/>
    <cellStyle name="Millares 3 6 2 96" xfId="43239" xr:uid="{C4F0C8F6-612F-437B-B887-950CA8D9E5DE}"/>
    <cellStyle name="Millares 3 6 2 97" xfId="43678" xr:uid="{2B031C8C-8C95-4AE1-AB02-12598ED2E898}"/>
    <cellStyle name="Millares 3 6 2 98" xfId="44117" xr:uid="{96360C40-CF96-4686-A2A7-A789CFEF6D60}"/>
    <cellStyle name="Millares 3 6 2 99" xfId="44556" xr:uid="{07F5A9B0-B1CD-4BA5-9772-1503E998B63F}"/>
    <cellStyle name="Millares 3 6 20" xfId="9327" xr:uid="{A2B7B846-AD99-4307-9479-62894400B31F}"/>
    <cellStyle name="Millares 3 6 21" xfId="9766" xr:uid="{9BACF401-F171-4EE4-B323-33BAE739505F}"/>
    <cellStyle name="Millares 3 6 22" xfId="10204" xr:uid="{8E5C0660-84B4-48F3-970C-C82780B0E8FD}"/>
    <cellStyle name="Millares 3 6 23" xfId="10643" xr:uid="{20E6C9B6-21BE-490D-98A9-F359C082F65A}"/>
    <cellStyle name="Millares 3 6 24" xfId="11082" xr:uid="{FA08C7A1-CBC0-4DC8-939C-F51DA6757F68}"/>
    <cellStyle name="Millares 3 6 25" xfId="11521" xr:uid="{AF52C687-ECC4-4CF4-A6F0-F6CCC65E68CA}"/>
    <cellStyle name="Millares 3 6 26" xfId="11960" xr:uid="{C8F3FF66-5BBE-466C-9CAF-C33CF480213B}"/>
    <cellStyle name="Millares 3 6 27" xfId="12399" xr:uid="{B4FD676F-36DA-47FF-891E-FDE3F3A4250E}"/>
    <cellStyle name="Millares 3 6 28" xfId="12839" xr:uid="{5612C207-1D21-4C52-8882-17DD8F65D504}"/>
    <cellStyle name="Millares 3 6 29" xfId="13278" xr:uid="{D46F5785-D92A-4159-9DA1-92DBF4057BE5}"/>
    <cellStyle name="Millares 3 6 3" xfId="1402" xr:uid="{5709975B-CF54-4B40-98E6-27B332F5D75C}"/>
    <cellStyle name="Millares 3 6 3 10" xfId="6027" xr:uid="{69F079E8-EE0C-4124-997D-6A50CB1FF696}"/>
    <cellStyle name="Millares 3 6 3 100" xfId="45540" xr:uid="{705EBF7B-FD1C-4B2F-A2FC-563AEED967B7}"/>
    <cellStyle name="Millares 3 6 3 101" xfId="45979" xr:uid="{E954827C-FBF3-4D24-B4FE-42753498C492}"/>
    <cellStyle name="Millares 3 6 3 102" xfId="46418" xr:uid="{6BEC03D6-C14E-41E7-A6C7-15538EBB6382}"/>
    <cellStyle name="Millares 3 6 3 103" xfId="46857" xr:uid="{0F3029B4-DC13-4FCA-9C93-6F0F9DCF085F}"/>
    <cellStyle name="Millares 3 6 3 104" xfId="47296" xr:uid="{2F54B83C-FE68-4200-BA19-F1BD0A70F7EA}"/>
    <cellStyle name="Millares 3 6 3 105" xfId="47735" xr:uid="{265C6D8A-031E-44BB-BC9C-2302BA9A4589}"/>
    <cellStyle name="Millares 3 6 3 106" xfId="48174" xr:uid="{D4AD6A13-16A2-4468-80BA-7BAC3B42ADE5}"/>
    <cellStyle name="Millares 3 6 3 107" xfId="48613" xr:uid="{051333D4-87B4-4288-8D9D-3FE88F45FAD7}"/>
    <cellStyle name="Millares 3 6 3 108" xfId="49052" xr:uid="{48E4E8D4-3DA5-48C5-8B2A-0A53C2EF1EA4}"/>
    <cellStyle name="Millares 3 6 3 109" xfId="49491" xr:uid="{98DD5FE2-C0FB-4327-BD06-C4FF2B7BC810}"/>
    <cellStyle name="Millares 3 6 3 11" xfId="6466" xr:uid="{A9BB7875-6F83-43A1-8D5A-71743295B956}"/>
    <cellStyle name="Millares 3 6 3 110" xfId="49930" xr:uid="{CAEACCA5-18D4-4025-B642-9845DAC8C64A}"/>
    <cellStyle name="Millares 3 6 3 111" xfId="50369" xr:uid="{DAFF3055-3A28-4F07-889C-8F0751C12E55}"/>
    <cellStyle name="Millares 3 6 3 112" xfId="50808" xr:uid="{4C032AA8-AB77-4281-9706-1D451A48168F}"/>
    <cellStyle name="Millares 3 6 3 113" xfId="51247" xr:uid="{1108D67C-4E1F-4ABA-9252-4D048BC36A14}"/>
    <cellStyle name="Millares 3 6 3 114" xfId="51686" xr:uid="{C6029F36-01AD-4C9A-8163-15C8BB141907}"/>
    <cellStyle name="Millares 3 6 3 115" xfId="52125" xr:uid="{9EDCE3B2-A5AB-44BC-96B9-621346C92B1A}"/>
    <cellStyle name="Millares 3 6 3 116" xfId="52564" xr:uid="{E8EB22BA-2841-484C-97E4-FF49F6F6412A}"/>
    <cellStyle name="Millares 3 6 3 117" xfId="53003" xr:uid="{99AFDC2A-8E0E-481D-918D-68B8FEE7A0F6}"/>
    <cellStyle name="Millares 3 6 3 118" xfId="53442" xr:uid="{9C4BA6CA-7429-4710-9D3D-305A77FFC8D2}"/>
    <cellStyle name="Millares 3 6 3 119" xfId="53881" xr:uid="{DEF8F36E-C0ED-4B18-8D4E-E7CB4E06223E}"/>
    <cellStyle name="Millares 3 6 3 12" xfId="6905" xr:uid="{5EBEB8A6-93FC-46F2-B9D0-E8A88E6DCF5B}"/>
    <cellStyle name="Millares 3 6 3 120" xfId="54320" xr:uid="{CB290FA5-00AB-4F10-8BBB-CA6DBDFA01D6}"/>
    <cellStyle name="Millares 3 6 3 121" xfId="54759" xr:uid="{A30E3949-D834-47CF-8566-B5A95DBEAF1E}"/>
    <cellStyle name="Millares 3 6 3 13" xfId="7344" xr:uid="{CC76C4AA-1DD2-4B76-BBCA-649D8A2DAB78}"/>
    <cellStyle name="Millares 3 6 3 14" xfId="7783" xr:uid="{1EE06A29-FBA6-4808-B0D5-2AFC66146E2B}"/>
    <cellStyle name="Millares 3 6 3 15" xfId="8222" xr:uid="{8B3CEAD6-A94E-4936-B31B-72D9B78F991C}"/>
    <cellStyle name="Millares 3 6 3 16" xfId="8661" xr:uid="{2BEFDBE7-9BA9-4E70-ABA6-07140A039AD9}"/>
    <cellStyle name="Millares 3 6 3 17" xfId="9100" xr:uid="{CC237956-532E-4259-8090-103EB89CAD5E}"/>
    <cellStyle name="Millares 3 6 3 18" xfId="9539" xr:uid="{FA2E76CA-ABE7-489C-9A04-C9BBD9AE7B31}"/>
    <cellStyle name="Millares 3 6 3 19" xfId="9978" xr:uid="{ABA9F24B-7997-4E36-9227-FCB4AE19753F}"/>
    <cellStyle name="Millares 3 6 3 2" xfId="2514" xr:uid="{A4BCE7B3-AA6A-4D18-838C-AFEF45A1C577}"/>
    <cellStyle name="Millares 3 6 3 20" xfId="10416" xr:uid="{850F8820-EDE8-4810-8AF0-B0AA6C91E641}"/>
    <cellStyle name="Millares 3 6 3 21" xfId="10855" xr:uid="{2509F9CE-A1C8-496A-BCF8-B08984B3DA85}"/>
    <cellStyle name="Millares 3 6 3 22" xfId="11294" xr:uid="{C3232798-05E6-4276-8450-D84C05E34C65}"/>
    <cellStyle name="Millares 3 6 3 23" xfId="11733" xr:uid="{1E4927DC-33A8-4DD7-A6BB-0AE3358AED29}"/>
    <cellStyle name="Millares 3 6 3 24" xfId="12172" xr:uid="{5EDFF5B3-6D55-44EF-A1C1-E7472929B634}"/>
    <cellStyle name="Millares 3 6 3 25" xfId="12611" xr:uid="{185DA0D7-D951-4A02-9DF5-9B4866E3E6FF}"/>
    <cellStyle name="Millares 3 6 3 26" xfId="13051" xr:uid="{67BF0B7A-2725-408D-B158-9DCCAC81B7E4}"/>
    <cellStyle name="Millares 3 6 3 27" xfId="13490" xr:uid="{2FAF279A-600F-43A3-AA95-C7C658554546}"/>
    <cellStyle name="Millares 3 6 3 28" xfId="13930" xr:uid="{5139FD1D-6473-4346-ADBA-FA59535D5E9A}"/>
    <cellStyle name="Millares 3 6 3 29" xfId="14369" xr:uid="{0B8406A2-9293-4FA6-9107-5BD5802F9D2F}"/>
    <cellStyle name="Millares 3 6 3 3" xfId="2954" xr:uid="{7184404B-BDFD-41B6-BABB-2434E74F20DC}"/>
    <cellStyle name="Millares 3 6 3 30" xfId="14808" xr:uid="{1C12A4D2-2B32-40F8-B31D-A5A2F3197A87}"/>
    <cellStyle name="Millares 3 6 3 31" xfId="15247" xr:uid="{7CB46018-2101-44FD-BF5F-D745F486AC49}"/>
    <cellStyle name="Millares 3 6 3 32" xfId="15686" xr:uid="{47032682-F923-4EFF-8F76-6525DA4729BE}"/>
    <cellStyle name="Millares 3 6 3 33" xfId="16125" xr:uid="{AC917D62-201E-4DCA-8262-5FEB4341B131}"/>
    <cellStyle name="Millares 3 6 3 34" xfId="16565" xr:uid="{F2E81297-861A-4CE7-BEF2-242D4C43CEB8}"/>
    <cellStyle name="Millares 3 6 3 35" xfId="17004" xr:uid="{020263EE-B0A0-4999-8406-D0C70D87D2D5}"/>
    <cellStyle name="Millares 3 6 3 36" xfId="17443" xr:uid="{D0C258D3-9D10-484E-A651-AC3CBD87A909}"/>
    <cellStyle name="Millares 3 6 3 37" xfId="17882" xr:uid="{307E80F5-A5EE-413F-B20F-1A92EE734C34}"/>
    <cellStyle name="Millares 3 6 3 38" xfId="18321" xr:uid="{2229895D-0ACE-4582-ACC9-94CA2355060B}"/>
    <cellStyle name="Millares 3 6 3 39" xfId="18760" xr:uid="{34095292-F16C-4255-8AEB-821DCF316AB4}"/>
    <cellStyle name="Millares 3 6 3 4" xfId="3392" xr:uid="{54B43A8D-72E7-483D-87FE-E9713A8700F3}"/>
    <cellStyle name="Millares 3 6 3 40" xfId="19199" xr:uid="{DE3F7DE2-BA81-4832-9FAC-4A13805FDC72}"/>
    <cellStyle name="Millares 3 6 3 41" xfId="19638" xr:uid="{04F57F61-8FD0-486F-A612-C7C7CA59D761}"/>
    <cellStyle name="Millares 3 6 3 42" xfId="20077" xr:uid="{585FB7D7-5839-40DA-84C6-B78C27A0C055}"/>
    <cellStyle name="Millares 3 6 3 43" xfId="20516" xr:uid="{DF80D4E0-8C7C-4548-990D-44EFA41FE1E7}"/>
    <cellStyle name="Millares 3 6 3 44" xfId="20955" xr:uid="{9D7AC4A1-5218-46AB-A3D5-7630523E2B9D}"/>
    <cellStyle name="Millares 3 6 3 45" xfId="21394" xr:uid="{A7449598-C79A-4841-9308-AB64F6BC8021}"/>
    <cellStyle name="Millares 3 6 3 46" xfId="21833" xr:uid="{B494AEB3-2CF0-4BE2-922E-08468C70ECA1}"/>
    <cellStyle name="Millares 3 6 3 47" xfId="22272" xr:uid="{77153E30-75FA-48FD-A3C2-A04C749BABBD}"/>
    <cellStyle name="Millares 3 6 3 48" xfId="22711" xr:uid="{F92CC620-D698-42D1-9488-B72987E0A975}"/>
    <cellStyle name="Millares 3 6 3 49" xfId="23150" xr:uid="{4842449B-ADB9-49F4-A02D-941007A279A2}"/>
    <cellStyle name="Millares 3 6 3 5" xfId="3832" xr:uid="{2301B610-2BE5-4B0C-9644-6CE793124A73}"/>
    <cellStyle name="Millares 3 6 3 50" xfId="23589" xr:uid="{90897E01-031F-4A6C-9E92-F9F99AC110D6}"/>
    <cellStyle name="Millares 3 6 3 51" xfId="24028" xr:uid="{2FB5F775-1363-4CF9-A741-08FD34A47FF0}"/>
    <cellStyle name="Millares 3 6 3 52" xfId="24467" xr:uid="{A0FA9599-C274-4565-82AF-FB94C705D4AB}"/>
    <cellStyle name="Millares 3 6 3 53" xfId="24906" xr:uid="{BA018D19-45E3-4FEF-AD8E-348BDCC97BF1}"/>
    <cellStyle name="Millares 3 6 3 54" xfId="25345" xr:uid="{12E3FF38-1D6B-4CB9-BD47-2358987814D1}"/>
    <cellStyle name="Millares 3 6 3 55" xfId="25784" xr:uid="{C6F9B9DF-5208-4372-84B3-15DF8E73F5BD}"/>
    <cellStyle name="Millares 3 6 3 56" xfId="26223" xr:uid="{5A93614B-2C3A-48EB-AAE2-92887A38F88E}"/>
    <cellStyle name="Millares 3 6 3 57" xfId="26662" xr:uid="{137F26F6-C4E1-4B08-8AA3-53F90DBFBD75}"/>
    <cellStyle name="Millares 3 6 3 58" xfId="27101" xr:uid="{397BF06E-5D84-446B-8AAB-798B120EBA6A}"/>
    <cellStyle name="Millares 3 6 3 59" xfId="27540" xr:uid="{7ECA1F61-8495-4196-8652-27AB142CDCDC}"/>
    <cellStyle name="Millares 3 6 3 6" xfId="4271" xr:uid="{7CB662C5-B214-40CB-9C55-634D0C741B79}"/>
    <cellStyle name="Millares 3 6 3 60" xfId="27979" xr:uid="{3A3A28CC-46EE-412B-97EF-D627D80A103D}"/>
    <cellStyle name="Millares 3 6 3 61" xfId="28418" xr:uid="{27B4ED73-8ADD-4823-A3FE-2841DD1A0A6A}"/>
    <cellStyle name="Millares 3 6 3 62" xfId="28857" xr:uid="{9BC00BD6-3828-4952-A5F4-7B6A20485BD7}"/>
    <cellStyle name="Millares 3 6 3 63" xfId="29296" xr:uid="{C94D7A6A-AFC1-4903-B808-0042C97B7EB4}"/>
    <cellStyle name="Millares 3 6 3 64" xfId="29735" xr:uid="{5C244838-A7D8-452E-B1D1-1BDDFDCE0D82}"/>
    <cellStyle name="Millares 3 6 3 65" xfId="30174" xr:uid="{B94738C1-577C-4475-B7BF-EECEBAB8DCB6}"/>
    <cellStyle name="Millares 3 6 3 66" xfId="30613" xr:uid="{3CE39738-BD78-408F-AC86-4681ADBF8946}"/>
    <cellStyle name="Millares 3 6 3 67" xfId="31052" xr:uid="{C65EB548-C109-4022-9AE7-13348BD58E99}"/>
    <cellStyle name="Millares 3 6 3 68" xfId="31491" xr:uid="{8958C65D-C856-4501-BBE0-14C007979B9E}"/>
    <cellStyle name="Millares 3 6 3 69" xfId="31930" xr:uid="{1F43B1A7-CD03-45EB-9B4C-92A449013169}"/>
    <cellStyle name="Millares 3 6 3 7" xfId="4710" xr:uid="{37343CB0-DA94-41A8-9D45-C1D9B4D87476}"/>
    <cellStyle name="Millares 3 6 3 70" xfId="32370" xr:uid="{96051CB4-056F-4C84-9372-EBEAC416DA7A}"/>
    <cellStyle name="Millares 3 6 3 71" xfId="32809" xr:uid="{767E8287-9ED1-45FD-AE0E-84206117503D}"/>
    <cellStyle name="Millares 3 6 3 72" xfId="33248" xr:uid="{93DB1B1E-D775-49B4-A552-83186FF2C472}"/>
    <cellStyle name="Millares 3 6 3 73" xfId="33687" xr:uid="{135AE709-DD49-4908-86F9-D2324E4F7A68}"/>
    <cellStyle name="Millares 3 6 3 74" xfId="34126" xr:uid="{345A80FA-3637-4C09-BC72-30FCDD2E2A6F}"/>
    <cellStyle name="Millares 3 6 3 75" xfId="34565" xr:uid="{453EE479-A6C4-46CE-9BA6-FF5D22A474FA}"/>
    <cellStyle name="Millares 3 6 3 76" xfId="35004" xr:uid="{CB96EDC6-8841-411E-92F6-DFDDFFA621B3}"/>
    <cellStyle name="Millares 3 6 3 77" xfId="35443" xr:uid="{EF185143-FB07-455B-8500-A471AACCAAD9}"/>
    <cellStyle name="Millares 3 6 3 78" xfId="35882" xr:uid="{AC55D3C6-396E-4A8D-91EC-26A6525E136E}"/>
    <cellStyle name="Millares 3 6 3 79" xfId="36321" xr:uid="{6D502072-158C-44E4-A739-D27547F4CC32}"/>
    <cellStyle name="Millares 3 6 3 8" xfId="5149" xr:uid="{EA185FD1-EE3E-4707-BDD5-8A0694EA99C0}"/>
    <cellStyle name="Millares 3 6 3 80" xfId="36760" xr:uid="{175599B6-27E0-485E-919A-F425E6736B04}"/>
    <cellStyle name="Millares 3 6 3 81" xfId="37198" xr:uid="{B5F27033-3739-4077-B36B-4531B0E8FF9B}"/>
    <cellStyle name="Millares 3 6 3 82" xfId="37637" xr:uid="{32703879-448B-4295-8AF9-7BE3F6751BA9}"/>
    <cellStyle name="Millares 3 6 3 83" xfId="38076" xr:uid="{22070250-F7CC-4420-9307-587747E53D2D}"/>
    <cellStyle name="Millares 3 6 3 84" xfId="38515" xr:uid="{9970D5D1-BD49-467E-93E5-7D032220E799}"/>
    <cellStyle name="Millares 3 6 3 85" xfId="38954" xr:uid="{F849F5EC-835B-4B9E-B15B-ED0D9A202A82}"/>
    <cellStyle name="Millares 3 6 3 86" xfId="39393" xr:uid="{E4ADD976-CC2F-4BB8-ACAB-47868F103C65}"/>
    <cellStyle name="Millares 3 6 3 87" xfId="39832" xr:uid="{FD3D817E-3F86-4BDA-889B-EC37128CDC29}"/>
    <cellStyle name="Millares 3 6 3 88" xfId="40272" xr:uid="{BF0819FE-F108-428F-9937-C91B2DA10CDC}"/>
    <cellStyle name="Millares 3 6 3 89" xfId="40711" xr:uid="{596593F2-38DA-4E44-BC8A-2733A3420E8C}"/>
    <cellStyle name="Millares 3 6 3 9" xfId="5588" xr:uid="{1BFA1B74-0853-4AB9-B76F-64F0F55EC24E}"/>
    <cellStyle name="Millares 3 6 3 90" xfId="41150" xr:uid="{DC656383-8C8E-4B43-904B-18E4BE6A7750}"/>
    <cellStyle name="Millares 3 6 3 91" xfId="41589" xr:uid="{D2C97F55-C933-4410-990A-E1876E1250EA}"/>
    <cellStyle name="Millares 3 6 3 92" xfId="42028" xr:uid="{475F94DE-50BB-4CB9-8F11-12798FFC0BF4}"/>
    <cellStyle name="Millares 3 6 3 93" xfId="42467" xr:uid="{2D12A6C8-5477-41BB-8CB3-879F6EDD4AF4}"/>
    <cellStyle name="Millares 3 6 3 94" xfId="42906" xr:uid="{49B3CC0D-2DA8-48E2-B16E-6DD8D2F266D8}"/>
    <cellStyle name="Millares 3 6 3 95" xfId="43345" xr:uid="{8E167A77-165F-455D-AC81-B4F8F8F4B3A4}"/>
    <cellStyle name="Millares 3 6 3 96" xfId="43784" xr:uid="{7815A313-FA18-4975-9BCE-5E10517E644F}"/>
    <cellStyle name="Millares 3 6 3 97" xfId="44223" xr:uid="{5EE424A5-5D75-4592-A0EA-BED85EB2A8F7}"/>
    <cellStyle name="Millares 3 6 3 98" xfId="44662" xr:uid="{629BE1D3-7981-4444-A4A5-2A5488659D01}"/>
    <cellStyle name="Millares 3 6 3 99" xfId="45101" xr:uid="{E56FFC15-0DFC-41C2-9188-BA61062CC53D}"/>
    <cellStyle name="Millares 3 6 30" xfId="13718" xr:uid="{C17B5B07-CA5B-49F7-9576-ADCE02EE1354}"/>
    <cellStyle name="Millares 3 6 31" xfId="14157" xr:uid="{64B659C8-05B7-479F-8391-1E9F3AF9EDFA}"/>
    <cellStyle name="Millares 3 6 32" xfId="14596" xr:uid="{8E65568B-AE4A-4C06-AE0A-E59BEA43BA6B}"/>
    <cellStyle name="Millares 3 6 33" xfId="15035" xr:uid="{86834CEB-5B32-43EB-9ABE-711C54CF664B}"/>
    <cellStyle name="Millares 3 6 34" xfId="15474" xr:uid="{234BBF41-DFCA-438C-87BA-18A51E91B4C6}"/>
    <cellStyle name="Millares 3 6 35" xfId="15913" xr:uid="{1E1F199A-B499-4FEE-BDAE-8110D60D1549}"/>
    <cellStyle name="Millares 3 6 36" xfId="16353" xr:uid="{10400DB1-BEE9-4725-BD8A-DF69DC323E4D}"/>
    <cellStyle name="Millares 3 6 37" xfId="16792" xr:uid="{0EC5B542-BB55-4925-8638-B5946E08BFDE}"/>
    <cellStyle name="Millares 3 6 38" xfId="17231" xr:uid="{4FD7C0B0-86B3-4E5F-AA98-5204FA0C3160}"/>
    <cellStyle name="Millares 3 6 39" xfId="17670" xr:uid="{326A09C1-AC82-471F-AE45-678491924C07}"/>
    <cellStyle name="Millares 3 6 4" xfId="2302" xr:uid="{0CB82276-F4E6-42FF-A03D-B093545904EC}"/>
    <cellStyle name="Millares 3 6 40" xfId="18109" xr:uid="{642D3A94-89BD-44E4-89EC-D1B738A6F801}"/>
    <cellStyle name="Millares 3 6 41" xfId="18548" xr:uid="{8C415F1F-3E6E-4F4F-93C2-79082628D3D8}"/>
    <cellStyle name="Millares 3 6 42" xfId="18987" xr:uid="{AFE4D424-38C1-42A7-90F6-1901AEA668B7}"/>
    <cellStyle name="Millares 3 6 43" xfId="19426" xr:uid="{A7F9C1B6-130B-485F-9FD5-CD684081CB15}"/>
    <cellStyle name="Millares 3 6 44" xfId="19865" xr:uid="{94BA6954-9849-4711-B713-5CB0A7F46B1A}"/>
    <cellStyle name="Millares 3 6 45" xfId="20304" xr:uid="{575D8C91-3BD2-41A9-9BD6-C76AB925DFC8}"/>
    <cellStyle name="Millares 3 6 46" xfId="20743" xr:uid="{BAC6FE68-AC6D-41EE-AAF5-2CA2BD04352D}"/>
    <cellStyle name="Millares 3 6 47" xfId="21182" xr:uid="{B418A974-405C-4296-9B35-F48329FA6D89}"/>
    <cellStyle name="Millares 3 6 48" xfId="21621" xr:uid="{CA45A46B-1116-45A6-9C9B-755366470AF0}"/>
    <cellStyle name="Millares 3 6 49" xfId="22060" xr:uid="{7A319C2E-52FD-4961-B4C5-391DE9AE146C}"/>
    <cellStyle name="Millares 3 6 5" xfId="2742" xr:uid="{AEFD07FC-2A80-4C60-9DB5-A77B05EE9E7F}"/>
    <cellStyle name="Millares 3 6 50" xfId="22499" xr:uid="{95205728-A002-49D8-BC4E-C1AA7C67C020}"/>
    <cellStyle name="Millares 3 6 51" xfId="22938" xr:uid="{322D2A4F-0406-4138-A16D-29A526BA71C4}"/>
    <cellStyle name="Millares 3 6 52" xfId="23377" xr:uid="{C321AEFA-A6A2-45E5-BD22-C0B1D6D3610D}"/>
    <cellStyle name="Millares 3 6 53" xfId="23816" xr:uid="{D0F3D5BB-8AED-44F5-B4FD-56629C090CE6}"/>
    <cellStyle name="Millares 3 6 54" xfId="24255" xr:uid="{CBFC6F26-9F75-47AC-8CC6-90E4DBD22517}"/>
    <cellStyle name="Millares 3 6 55" xfId="24694" xr:uid="{583ABD11-4367-4C64-82DF-78C7A7570716}"/>
    <cellStyle name="Millares 3 6 56" xfId="25133" xr:uid="{C32EF40A-A2B1-41DD-B9B3-C99FF054D111}"/>
    <cellStyle name="Millares 3 6 57" xfId="25572" xr:uid="{4D852679-A51E-4099-A465-5801AF91E3E8}"/>
    <cellStyle name="Millares 3 6 58" xfId="26011" xr:uid="{923140F7-4AC9-48BE-9337-33BC0E1B21CE}"/>
    <cellStyle name="Millares 3 6 59" xfId="26450" xr:uid="{24C2B7ED-23E4-48FA-8B68-E210924E91D4}"/>
    <cellStyle name="Millares 3 6 6" xfId="3180" xr:uid="{09226F5B-4F1E-458E-A99A-434EFDF5EC73}"/>
    <cellStyle name="Millares 3 6 60" xfId="26889" xr:uid="{4A5BBF87-AFDF-4318-ADD4-04BB5B3225C6}"/>
    <cellStyle name="Millares 3 6 61" xfId="27328" xr:uid="{A7CF8A59-E9E3-4A68-9CCF-7139577B7233}"/>
    <cellStyle name="Millares 3 6 62" xfId="27767" xr:uid="{34E9F6C6-D7A4-4E15-B99A-7C03FA20FA9A}"/>
    <cellStyle name="Millares 3 6 63" xfId="28206" xr:uid="{6DF42312-366F-47E1-A065-AF88B2E84945}"/>
    <cellStyle name="Millares 3 6 64" xfId="28645" xr:uid="{09C2987D-3973-42DA-BECB-DC15FA6D550F}"/>
    <cellStyle name="Millares 3 6 65" xfId="29084" xr:uid="{BBA8C1D6-FE26-4D5E-80F3-537834D21B56}"/>
    <cellStyle name="Millares 3 6 66" xfId="29523" xr:uid="{60FC101F-ADF4-40BC-86C4-53D11DE74E5E}"/>
    <cellStyle name="Millares 3 6 67" xfId="29962" xr:uid="{82B8EA20-F444-4FB6-A952-5A1E024F7B0E}"/>
    <cellStyle name="Millares 3 6 68" xfId="30401" xr:uid="{A270B274-BC20-4319-AF03-F3B62F3F1C2A}"/>
    <cellStyle name="Millares 3 6 69" xfId="30840" xr:uid="{041B138B-17EE-4E58-9DB0-9ACEA61742F7}"/>
    <cellStyle name="Millares 3 6 7" xfId="3620" xr:uid="{E87F13DB-05AF-48A7-9AC7-C213E49576DE}"/>
    <cellStyle name="Millares 3 6 70" xfId="31279" xr:uid="{66F1BBCE-28F3-4498-BF06-F54E2BEDFA73}"/>
    <cellStyle name="Millares 3 6 71" xfId="31718" xr:uid="{1F958EE2-BAEC-4810-B2F4-486BF99BDFA2}"/>
    <cellStyle name="Millares 3 6 72" xfId="32158" xr:uid="{E1E6261B-C6A0-4C89-B783-CA74CB28E10B}"/>
    <cellStyle name="Millares 3 6 73" xfId="32597" xr:uid="{B8117677-77F5-4AA6-BBC2-6DD641FC4DB9}"/>
    <cellStyle name="Millares 3 6 74" xfId="33036" xr:uid="{C0E382ED-F0A4-4C56-9EDD-C272E88DD0EB}"/>
    <cellStyle name="Millares 3 6 75" xfId="33475" xr:uid="{AE915052-900B-4BE5-B7A7-1F3A762B85F3}"/>
    <cellStyle name="Millares 3 6 76" xfId="33914" xr:uid="{DF27790D-4460-48DA-A22A-15D4243FAF8E}"/>
    <cellStyle name="Millares 3 6 77" xfId="34353" xr:uid="{685CDAD3-D2F2-4758-863B-82779A20C83D}"/>
    <cellStyle name="Millares 3 6 78" xfId="34792" xr:uid="{1E65FA41-AE52-4A86-8C8E-438B39BF58FE}"/>
    <cellStyle name="Millares 3 6 79" xfId="35231" xr:uid="{F7D0944F-6C26-4764-A01C-85AEAFEC4441}"/>
    <cellStyle name="Millares 3 6 8" xfId="4059" xr:uid="{C32AF36C-8C00-4DDE-9EB4-E90DDD754681}"/>
    <cellStyle name="Millares 3 6 80" xfId="35670" xr:uid="{F7A20CB3-7079-4AF2-A2E2-A3184FEDF56A}"/>
    <cellStyle name="Millares 3 6 81" xfId="36109" xr:uid="{9743B96E-A56B-4C41-A1D4-769D4EE44777}"/>
    <cellStyle name="Millares 3 6 82" xfId="36548" xr:uid="{164FB888-6E1B-4F38-B5E6-DE1F9D9318EF}"/>
    <cellStyle name="Millares 3 6 83" xfId="36986" xr:uid="{B7288DF1-76BA-4C79-8123-6B2C053CFB23}"/>
    <cellStyle name="Millares 3 6 84" xfId="37425" xr:uid="{5E7531CA-7D6D-44B9-B623-50069DDC1A77}"/>
    <cellStyle name="Millares 3 6 85" xfId="37864" xr:uid="{3C723B5D-FF5A-43F8-B83C-D157A978B5F8}"/>
    <cellStyle name="Millares 3 6 86" xfId="38303" xr:uid="{DF2154DB-8C29-4E72-8E2C-0AEAD32A8D37}"/>
    <cellStyle name="Millares 3 6 87" xfId="38742" xr:uid="{BC4A7388-BD41-44C2-8654-E0512E064EC4}"/>
    <cellStyle name="Millares 3 6 88" xfId="39181" xr:uid="{0230065E-F666-49B1-AFDD-3502EE2EEB67}"/>
    <cellStyle name="Millares 3 6 89" xfId="39620" xr:uid="{944D167D-EB63-471D-86C7-32495D0C1620}"/>
    <cellStyle name="Millares 3 6 9" xfId="4498" xr:uid="{79C2FAC5-F58B-4E4B-8DD6-D5E7BF254AE3}"/>
    <cellStyle name="Millares 3 6 90" xfId="40060" xr:uid="{3806702D-B36C-40EA-96AC-B2F3BA66570A}"/>
    <cellStyle name="Millares 3 6 91" xfId="40499" xr:uid="{5B522EEB-5E8E-44E7-BADD-4F0D119DBFFA}"/>
    <cellStyle name="Millares 3 6 92" xfId="40938" xr:uid="{688BB9D8-5671-4CA0-926B-1D1C4A45A81B}"/>
    <cellStyle name="Millares 3 6 93" xfId="41377" xr:uid="{F7E4E0CE-B6AF-4ED2-8E85-330950252079}"/>
    <cellStyle name="Millares 3 6 94" xfId="41816" xr:uid="{4BD033B3-0C0F-419B-97C4-C84F8D3B29A4}"/>
    <cellStyle name="Millares 3 6 95" xfId="42255" xr:uid="{7B13FB4B-0253-4F10-91CA-18AD1F5DF37A}"/>
    <cellStyle name="Millares 3 6 96" xfId="42694" xr:uid="{3AECD462-498F-45A6-89A6-E4F8428AD0DD}"/>
    <cellStyle name="Millares 3 6 97" xfId="43133" xr:uid="{469D658C-2037-42C5-96DD-5AB03CAE9C31}"/>
    <cellStyle name="Millares 3 6 98" xfId="43572" xr:uid="{5FFDBAEA-9093-48E1-BD8F-D2DAB758F39F}"/>
    <cellStyle name="Millares 3 6 99" xfId="44011" xr:uid="{406D215C-9662-45A9-ACEF-F8C36D72944A}"/>
    <cellStyle name="Millares 3 60" xfId="23768" xr:uid="{6DFFCE93-4846-478C-9EC8-ED7F60FFA6DA}"/>
    <cellStyle name="Millares 3 61" xfId="24207" xr:uid="{4446E903-972F-4A5A-B34D-4317879DE670}"/>
    <cellStyle name="Millares 3 62" xfId="24646" xr:uid="{D2DEA44D-B2DD-4803-AB07-536B57561B40}"/>
    <cellStyle name="Millares 3 63" xfId="25085" xr:uid="{1D916BF9-BD95-4214-B1A5-6CF64F343CEC}"/>
    <cellStyle name="Millares 3 64" xfId="25524" xr:uid="{F24CA0D5-9FD4-4D94-9B25-0E51E1F2BECD}"/>
    <cellStyle name="Millares 3 65" xfId="25963" xr:uid="{EDF4D6F2-88FA-4CC2-9665-154C019DC1F4}"/>
    <cellStyle name="Millares 3 66" xfId="26402" xr:uid="{F9C663E3-52D7-43F3-A853-63358B30863A}"/>
    <cellStyle name="Millares 3 67" xfId="26841" xr:uid="{5697E57E-E007-43AB-A15A-D51EC3EEF9D2}"/>
    <cellStyle name="Millares 3 68" xfId="27280" xr:uid="{A6D36207-9A62-4212-BC85-68F88464959A}"/>
    <cellStyle name="Millares 3 69" xfId="27719" xr:uid="{B490C178-4B4F-4959-8E99-B467EB0F45CD}"/>
    <cellStyle name="Millares 3 7" xfId="567" xr:uid="{AFCAEB31-5B74-4BAC-8C5C-7BC0F623CCDE}"/>
    <cellStyle name="Millares 3 7 10" xfId="4979" xr:uid="{49BFAEC8-F29C-4E97-9D69-E0344D1AF04C}"/>
    <cellStyle name="Millares 3 7 100" xfId="44492" xr:uid="{8B85A82F-5E7D-49FE-BAFB-EFD9F9E15296}"/>
    <cellStyle name="Millares 3 7 101" xfId="44931" xr:uid="{411A39CD-D4BD-49DA-AE54-A058CEA0BB67}"/>
    <cellStyle name="Millares 3 7 102" xfId="45370" xr:uid="{E27C39AE-9545-481A-9D69-5DBF251A79F0}"/>
    <cellStyle name="Millares 3 7 103" xfId="45809" xr:uid="{B9E1403B-2BCC-424A-84C9-CAFDE5402029}"/>
    <cellStyle name="Millares 3 7 104" xfId="46248" xr:uid="{B8A2ED3F-059F-4F55-BD09-A791019B551A}"/>
    <cellStyle name="Millares 3 7 105" xfId="46687" xr:uid="{408D04F1-D3B9-42FE-BF0E-042B450EE91C}"/>
    <cellStyle name="Millares 3 7 106" xfId="47126" xr:uid="{CC953C4D-2959-42F8-AC52-ED5F4C7E5E14}"/>
    <cellStyle name="Millares 3 7 107" xfId="47565" xr:uid="{A41E1346-48CF-4E2B-905A-B05BEC957557}"/>
    <cellStyle name="Millares 3 7 108" xfId="48004" xr:uid="{29BE47FC-46A6-4DF5-82AE-C98667DF9A63}"/>
    <cellStyle name="Millares 3 7 109" xfId="48443" xr:uid="{E8A1A4A5-8BDD-4099-B03D-1D0331BD851E}"/>
    <cellStyle name="Millares 3 7 11" xfId="5418" xr:uid="{B1DB778A-AD9D-47B6-8136-7222110A42DD}"/>
    <cellStyle name="Millares 3 7 110" xfId="48882" xr:uid="{805DA430-9651-484D-A556-6E563BDF2BDA}"/>
    <cellStyle name="Millares 3 7 111" xfId="49321" xr:uid="{567B5D37-3E61-423E-89CB-4A6C0B1F264F}"/>
    <cellStyle name="Millares 3 7 112" xfId="49760" xr:uid="{C3914F80-335D-47CE-9585-838BDCE933A2}"/>
    <cellStyle name="Millares 3 7 113" xfId="50199" xr:uid="{9930C1E5-6E9C-4F45-ADD8-C666BFC81972}"/>
    <cellStyle name="Millares 3 7 114" xfId="50638" xr:uid="{13498B4E-9289-4B82-BFA8-4F9AAACE1052}"/>
    <cellStyle name="Millares 3 7 115" xfId="51077" xr:uid="{4A2C2ECE-1598-47EF-93D5-7355AF0D8180}"/>
    <cellStyle name="Millares 3 7 116" xfId="51516" xr:uid="{8F2D654C-6D2E-4829-8ACE-58886FE20724}"/>
    <cellStyle name="Millares 3 7 117" xfId="51955" xr:uid="{556F5474-D971-4B88-9F54-C3C1DFF25912}"/>
    <cellStyle name="Millares 3 7 118" xfId="52394" xr:uid="{6CCA8A7A-BFE5-4943-904C-336417C3CB25}"/>
    <cellStyle name="Millares 3 7 119" xfId="52833" xr:uid="{6BC54544-98DF-46A2-A5A2-0FB5EC2CD72A}"/>
    <cellStyle name="Millares 3 7 12" xfId="5857" xr:uid="{9C81DFB8-420C-4A2A-BEF7-D0B6CEF3DBCD}"/>
    <cellStyle name="Millares 3 7 120" xfId="53272" xr:uid="{CD39BEC0-7EB7-4991-889B-46131BD4AF3B}"/>
    <cellStyle name="Millares 3 7 121" xfId="53711" xr:uid="{BD0BA071-6794-4DC6-8DBC-04A5FBFB7566}"/>
    <cellStyle name="Millares 3 7 122" xfId="54150" xr:uid="{1155EDBE-B226-4E41-8EF2-95F76D7851A6}"/>
    <cellStyle name="Millares 3 7 123" xfId="54589" xr:uid="{E4CE7BB3-DFF4-4904-8BCC-CA6379D5F678}"/>
    <cellStyle name="Millares 3 7 13" xfId="6296" xr:uid="{5FD92F7C-FE9F-4E50-B5C4-5A7191B9CE44}"/>
    <cellStyle name="Millares 3 7 14" xfId="6735" xr:uid="{64CA36E0-331E-4154-822F-1D18063381BD}"/>
    <cellStyle name="Millares 3 7 15" xfId="7174" xr:uid="{86810672-0ECB-417E-8980-4846622C3C88}"/>
    <cellStyle name="Millares 3 7 16" xfId="7613" xr:uid="{2F760741-499F-4B66-ADAD-63BDC43F204A}"/>
    <cellStyle name="Millares 3 7 17" xfId="8052" xr:uid="{6D1617E1-A05B-4523-BB53-02D7FD73E182}"/>
    <cellStyle name="Millares 3 7 18" xfId="8491" xr:uid="{9583671E-EA42-44FC-8FE4-5F6390812D77}"/>
    <cellStyle name="Millares 3 7 19" xfId="8930" xr:uid="{EE76F203-2CD9-4B4F-8176-BFCF658DA33F}"/>
    <cellStyle name="Millares 3 7 2" xfId="1088" xr:uid="{9C99DCB2-780C-417C-9C6E-C5539B27A3FA}"/>
    <cellStyle name="Millares 3 7 2 10" xfId="5524" xr:uid="{88239535-5B44-434A-985C-7DB63687D100}"/>
    <cellStyle name="Millares 3 7 2 100" xfId="45037" xr:uid="{D9204C2A-7738-473B-9B33-CC057D868C05}"/>
    <cellStyle name="Millares 3 7 2 101" xfId="45476" xr:uid="{98416326-1543-4686-B0AE-659B20084DD0}"/>
    <cellStyle name="Millares 3 7 2 102" xfId="45915" xr:uid="{F51E352E-8F45-4AF0-9B47-6C9986BCC60B}"/>
    <cellStyle name="Millares 3 7 2 103" xfId="46354" xr:uid="{BD455EF6-1C03-49D1-BF33-1209E7037297}"/>
    <cellStyle name="Millares 3 7 2 104" xfId="46793" xr:uid="{533BC437-C1B6-4819-B8BE-7DAE94F1C1B5}"/>
    <cellStyle name="Millares 3 7 2 105" xfId="47232" xr:uid="{0D55E9DC-4201-4B14-9D9E-C7DDBE8062B3}"/>
    <cellStyle name="Millares 3 7 2 106" xfId="47671" xr:uid="{FD657619-AB6E-4A3B-9FEA-2AE043616BCB}"/>
    <cellStyle name="Millares 3 7 2 107" xfId="48110" xr:uid="{E153DC7E-6BB3-43F1-ABB8-91B4C8C3935E}"/>
    <cellStyle name="Millares 3 7 2 108" xfId="48549" xr:uid="{C2432D5C-CAE3-4F32-A139-130704645236}"/>
    <cellStyle name="Millares 3 7 2 109" xfId="48988" xr:uid="{20A00722-F4F8-4D18-BF98-8678C087C3EC}"/>
    <cellStyle name="Millares 3 7 2 11" xfId="5963" xr:uid="{BA912E41-0AF0-4797-BD79-9CFA7ECD820A}"/>
    <cellStyle name="Millares 3 7 2 110" xfId="49427" xr:uid="{BC2F1DC3-E07B-47C2-BE8E-FE555187734A}"/>
    <cellStyle name="Millares 3 7 2 111" xfId="49866" xr:uid="{45BA5D16-CC99-47F8-896C-CC978EF5B224}"/>
    <cellStyle name="Millares 3 7 2 112" xfId="50305" xr:uid="{7FB4F51E-00B4-477F-B6E5-1C58B24B57B4}"/>
    <cellStyle name="Millares 3 7 2 113" xfId="50744" xr:uid="{EC7F2490-25FD-430A-A90D-A4689CCF14A4}"/>
    <cellStyle name="Millares 3 7 2 114" xfId="51183" xr:uid="{CAA70C7A-D8E5-487C-A69C-D1BB9ED082D2}"/>
    <cellStyle name="Millares 3 7 2 115" xfId="51622" xr:uid="{1DECD4C2-DE60-4C15-A218-0D071993690C}"/>
    <cellStyle name="Millares 3 7 2 116" xfId="52061" xr:uid="{81379A08-D085-4D1F-ADD8-72D1D64151A8}"/>
    <cellStyle name="Millares 3 7 2 117" xfId="52500" xr:uid="{99D0CA33-CDFE-4909-87DB-957C8B7EA1B9}"/>
    <cellStyle name="Millares 3 7 2 118" xfId="52939" xr:uid="{EB79BEA4-7FD8-4DB0-A4B4-018CD99B7B3E}"/>
    <cellStyle name="Millares 3 7 2 119" xfId="53378" xr:uid="{1094C502-803A-426B-B1E1-A1D04F8E3A16}"/>
    <cellStyle name="Millares 3 7 2 12" xfId="6402" xr:uid="{6EEAC002-E24D-454C-85A0-B39D1A9C766B}"/>
    <cellStyle name="Millares 3 7 2 120" xfId="53817" xr:uid="{60A06E16-FE6D-491A-AFCD-469C6C8F4B6A}"/>
    <cellStyle name="Millares 3 7 2 121" xfId="54256" xr:uid="{CA4D8D82-5D5D-4636-BB4F-84A8A655D442}"/>
    <cellStyle name="Millares 3 7 2 122" xfId="54695" xr:uid="{2C332E89-F81E-4502-A834-7DCC77245E38}"/>
    <cellStyle name="Millares 3 7 2 13" xfId="6841" xr:uid="{58AAC892-51CF-46F9-8DD9-B2B8A9A88F29}"/>
    <cellStyle name="Millares 3 7 2 14" xfId="7280" xr:uid="{5E34820C-98CC-4213-81FC-6629B614F103}"/>
    <cellStyle name="Millares 3 7 2 15" xfId="7719" xr:uid="{D0FD67AF-AB57-4DD9-8C61-A8C63016ED29}"/>
    <cellStyle name="Millares 3 7 2 16" xfId="8158" xr:uid="{E2D53710-D9EC-4205-83A5-A65B6731FD4F}"/>
    <cellStyle name="Millares 3 7 2 17" xfId="8597" xr:uid="{94112055-6C18-4F10-870B-83C92B964424}"/>
    <cellStyle name="Millares 3 7 2 18" xfId="9036" xr:uid="{EB899E28-492E-4520-BB63-08B9A83B5C95}"/>
    <cellStyle name="Millares 3 7 2 19" xfId="9475" xr:uid="{230CD233-3A70-492E-9B59-776F081D83CB}"/>
    <cellStyle name="Millares 3 7 2 2" xfId="2129" xr:uid="{B16EC7D3-2E94-48DC-B285-1DE1E9DCCC47}"/>
    <cellStyle name="Millares 3 7 2 2 10" xfId="6175" xr:uid="{C75EA584-3D58-41B4-AAEC-4F8835D45C31}"/>
    <cellStyle name="Millares 3 7 2 2 100" xfId="45688" xr:uid="{1B680D28-C180-4EFF-9F28-1CE4251A172E}"/>
    <cellStyle name="Millares 3 7 2 2 101" xfId="46127" xr:uid="{897936D8-2C89-4CA9-A21B-11928EE09196}"/>
    <cellStyle name="Millares 3 7 2 2 102" xfId="46566" xr:uid="{AE351309-F4DF-4070-97E1-115C0D32B63C}"/>
    <cellStyle name="Millares 3 7 2 2 103" xfId="47005" xr:uid="{F3968913-AB58-4642-90B9-6581B119147B}"/>
    <cellStyle name="Millares 3 7 2 2 104" xfId="47444" xr:uid="{D7031DEF-BFC3-4628-89E9-E3C48F38F39E}"/>
    <cellStyle name="Millares 3 7 2 2 105" xfId="47883" xr:uid="{5FAC0F01-3058-48B8-A4E8-813B0D862EC2}"/>
    <cellStyle name="Millares 3 7 2 2 106" xfId="48322" xr:uid="{33285800-5A05-4F87-89E7-6458A78937C5}"/>
    <cellStyle name="Millares 3 7 2 2 107" xfId="48761" xr:uid="{63FA161B-CA71-48E9-B033-A5E24F34053E}"/>
    <cellStyle name="Millares 3 7 2 2 108" xfId="49200" xr:uid="{9C2C7857-C9A5-440B-ABC7-2E870A5D153E}"/>
    <cellStyle name="Millares 3 7 2 2 109" xfId="49639" xr:uid="{BD5EE04D-0D6C-4C3C-98CD-C8CA575B6159}"/>
    <cellStyle name="Millares 3 7 2 2 11" xfId="6614" xr:uid="{28675BCF-4572-47F0-B6F7-359D990BC0C0}"/>
    <cellStyle name="Millares 3 7 2 2 110" xfId="50078" xr:uid="{47CC47AE-4DDE-4744-96CD-9B848220DE9B}"/>
    <cellStyle name="Millares 3 7 2 2 111" xfId="50517" xr:uid="{32602B00-1872-48B2-A165-49A863E12162}"/>
    <cellStyle name="Millares 3 7 2 2 112" xfId="50956" xr:uid="{CB13BC9C-28AC-491D-BE70-30EBD892059A}"/>
    <cellStyle name="Millares 3 7 2 2 113" xfId="51395" xr:uid="{06A748EE-2D18-4EB4-A06C-E6E737E44873}"/>
    <cellStyle name="Millares 3 7 2 2 114" xfId="51834" xr:uid="{C2A8D138-8A5A-4172-8332-AEF7B74BE63E}"/>
    <cellStyle name="Millares 3 7 2 2 115" xfId="52273" xr:uid="{EA1339A9-4DDB-4A04-92B3-13EB62F07C78}"/>
    <cellStyle name="Millares 3 7 2 2 116" xfId="52712" xr:uid="{A9BA2E03-6A3E-4F38-8794-3A3F7440AFA9}"/>
    <cellStyle name="Millares 3 7 2 2 117" xfId="53151" xr:uid="{D83F1ECE-BAFB-483F-A412-A19EDC5DE7A2}"/>
    <cellStyle name="Millares 3 7 2 2 118" xfId="53590" xr:uid="{FCE46294-D31E-4387-A5D2-BA959D379663}"/>
    <cellStyle name="Millares 3 7 2 2 119" xfId="54029" xr:uid="{C2A743F6-711C-40A3-BEEB-216FCF1DA333}"/>
    <cellStyle name="Millares 3 7 2 2 12" xfId="7053" xr:uid="{217424D4-9564-4199-B58A-2A656D8E36AC}"/>
    <cellStyle name="Millares 3 7 2 2 120" xfId="54468" xr:uid="{8A8D0C32-F07D-49AD-A19C-11D28E98CB26}"/>
    <cellStyle name="Millares 3 7 2 2 121" xfId="54907" xr:uid="{01804FCC-37B6-4E88-849B-CA2B0013E564}"/>
    <cellStyle name="Millares 3 7 2 2 13" xfId="7492" xr:uid="{6EB03085-B848-478D-9CC9-C4608A1DE11E}"/>
    <cellStyle name="Millares 3 7 2 2 14" xfId="7931" xr:uid="{6E1AC57F-924A-4001-94A6-260C6FC027F9}"/>
    <cellStyle name="Millares 3 7 2 2 15" xfId="8370" xr:uid="{CF5EE0E0-ACF3-49DE-A31A-5480DD83D48C}"/>
    <cellStyle name="Millares 3 7 2 2 16" xfId="8809" xr:uid="{36C1DABF-9901-400B-AD19-024CDA7A3FFD}"/>
    <cellStyle name="Millares 3 7 2 2 17" xfId="9248" xr:uid="{CC2F0CE5-CB8A-4E60-A691-AB6A91873710}"/>
    <cellStyle name="Millares 3 7 2 2 18" xfId="9687" xr:uid="{8F3C0B44-E6B7-4CE6-BA4E-257122A4D404}"/>
    <cellStyle name="Millares 3 7 2 2 19" xfId="10126" xr:uid="{B45E203F-4BDD-4C53-9796-67BA5B6DC0D5}"/>
    <cellStyle name="Millares 3 7 2 2 2" xfId="2663" xr:uid="{F9667A65-7773-41D2-92E8-C9B243447571}"/>
    <cellStyle name="Millares 3 7 2 2 20" xfId="10564" xr:uid="{85EBF6EB-2E6F-4906-B3A5-E9DC5EB43403}"/>
    <cellStyle name="Millares 3 7 2 2 21" xfId="11003" xr:uid="{F21AF947-6777-43A1-9061-B1A0D5CE8669}"/>
    <cellStyle name="Millares 3 7 2 2 22" xfId="11442" xr:uid="{D608166A-6220-4718-A81A-6765C7F41EBB}"/>
    <cellStyle name="Millares 3 7 2 2 23" xfId="11881" xr:uid="{288E0052-A2AB-4859-82B1-1ACF6B366CFA}"/>
    <cellStyle name="Millares 3 7 2 2 24" xfId="12320" xr:uid="{741D3B63-E57C-4F73-87AB-E51C8EA2F7F8}"/>
    <cellStyle name="Millares 3 7 2 2 25" xfId="12760" xr:uid="{B5BE083E-A187-4653-9ACE-F70197AA0E9D}"/>
    <cellStyle name="Millares 3 7 2 2 26" xfId="13199" xr:uid="{AFCED8E3-A0A8-4574-ABFF-F45CF16C20B7}"/>
    <cellStyle name="Millares 3 7 2 2 27" xfId="13639" xr:uid="{E7A11793-1CBC-4519-AA22-DBC0625AC939}"/>
    <cellStyle name="Millares 3 7 2 2 28" xfId="14078" xr:uid="{D88DF292-1DD9-4B94-B8BE-7CAE98356DAE}"/>
    <cellStyle name="Millares 3 7 2 2 29" xfId="14517" xr:uid="{750EF7F8-91F0-4037-80E6-9936184DD98B}"/>
    <cellStyle name="Millares 3 7 2 2 3" xfId="3102" xr:uid="{BBF55588-3630-40BE-9B01-8A08AF74FCDC}"/>
    <cellStyle name="Millares 3 7 2 2 30" xfId="14956" xr:uid="{8663498A-5298-41C6-8429-4E15947160A8}"/>
    <cellStyle name="Millares 3 7 2 2 31" xfId="15395" xr:uid="{B8AAF0D5-425B-44C3-9749-146058605B2E}"/>
    <cellStyle name="Millares 3 7 2 2 32" xfId="15834" xr:uid="{1EFCF669-C19B-4D59-A139-329DCEF8DE12}"/>
    <cellStyle name="Millares 3 7 2 2 33" xfId="16274" xr:uid="{18F0FDCB-DFC2-4DE9-BA1B-F788E18A203D}"/>
    <cellStyle name="Millares 3 7 2 2 34" xfId="16713" xr:uid="{AD710870-2B84-440A-A65C-F3F72104D5BC}"/>
    <cellStyle name="Millares 3 7 2 2 35" xfId="17152" xr:uid="{0B4562FA-69C4-4B00-A5E3-62C7C9F4E34C}"/>
    <cellStyle name="Millares 3 7 2 2 36" xfId="17591" xr:uid="{EDBBD480-776D-435C-A716-2879C7874285}"/>
    <cellStyle name="Millares 3 7 2 2 37" xfId="18030" xr:uid="{609CD5D2-06D2-480A-AE10-798848929153}"/>
    <cellStyle name="Millares 3 7 2 2 38" xfId="18469" xr:uid="{D9EBD8AB-8FD5-4F90-9BD1-50D4B956A715}"/>
    <cellStyle name="Millares 3 7 2 2 39" xfId="18908" xr:uid="{EF019B88-5EDA-4CFA-A7F3-823892244213}"/>
    <cellStyle name="Millares 3 7 2 2 4" xfId="3540" xr:uid="{1DFC783B-5E4B-471E-B29F-FFA1BF61F7D6}"/>
    <cellStyle name="Millares 3 7 2 2 40" xfId="19347" xr:uid="{5181CC2D-32FB-4205-9995-CDF5F0216682}"/>
    <cellStyle name="Millares 3 7 2 2 41" xfId="19786" xr:uid="{BADDBC91-0C6A-4932-801A-B44A53894881}"/>
    <cellStyle name="Millares 3 7 2 2 42" xfId="20225" xr:uid="{B6932E6F-3C42-4913-808A-1031B4A5F234}"/>
    <cellStyle name="Millares 3 7 2 2 43" xfId="20664" xr:uid="{09551E04-B9DD-498D-87B8-E3184562CFFF}"/>
    <cellStyle name="Millares 3 7 2 2 44" xfId="21103" xr:uid="{BCDEE1FE-A40D-4059-81DC-D7346D568EE9}"/>
    <cellStyle name="Millares 3 7 2 2 45" xfId="21542" xr:uid="{08A4AA57-9F20-47E3-9070-165023957A3F}"/>
    <cellStyle name="Millares 3 7 2 2 46" xfId="21981" xr:uid="{C6443DDD-79A8-4070-97C4-679FB23E709C}"/>
    <cellStyle name="Millares 3 7 2 2 47" xfId="22420" xr:uid="{FB15A111-B36C-4C94-83D4-016A1210C17B}"/>
    <cellStyle name="Millares 3 7 2 2 48" xfId="22859" xr:uid="{82E2F758-6C7F-460D-B25D-6934FD5996D2}"/>
    <cellStyle name="Millares 3 7 2 2 49" xfId="23298" xr:uid="{44B2E106-8D18-4DCF-976A-8D0F8B512BA0}"/>
    <cellStyle name="Millares 3 7 2 2 5" xfId="3980" xr:uid="{0E5715C5-3998-4306-9A5B-226274D34D6B}"/>
    <cellStyle name="Millares 3 7 2 2 50" xfId="23737" xr:uid="{F0E46895-0F68-456D-9B3A-0AE4AFB8FC11}"/>
    <cellStyle name="Millares 3 7 2 2 51" xfId="24176" xr:uid="{81BF4365-5868-4996-AB14-E55DB9250664}"/>
    <cellStyle name="Millares 3 7 2 2 52" xfId="24615" xr:uid="{C07BC5A8-641A-4250-90C0-143372D6647F}"/>
    <cellStyle name="Millares 3 7 2 2 53" xfId="25054" xr:uid="{AAD50AA2-9341-42A9-8E7D-412EC4974470}"/>
    <cellStyle name="Millares 3 7 2 2 54" xfId="25493" xr:uid="{89D06531-5E0A-4995-AF1B-DF88AB5D6138}"/>
    <cellStyle name="Millares 3 7 2 2 55" xfId="25932" xr:uid="{351B9BB1-74EA-41CC-8194-7D32DAC1ED1E}"/>
    <cellStyle name="Millares 3 7 2 2 56" xfId="26371" xr:uid="{671E1587-4325-4A80-82E7-1B8EB2D205F2}"/>
    <cellStyle name="Millares 3 7 2 2 57" xfId="26810" xr:uid="{211DEB60-0BD6-4F58-B0D8-CAF9C0D0594C}"/>
    <cellStyle name="Millares 3 7 2 2 58" xfId="27249" xr:uid="{6338D6E2-9CAE-4215-9056-2AEE85087151}"/>
    <cellStyle name="Millares 3 7 2 2 59" xfId="27688" xr:uid="{38408344-B779-4473-B383-44553EFC3E93}"/>
    <cellStyle name="Millares 3 7 2 2 6" xfId="4419" xr:uid="{B77D0A25-AADB-495F-A868-A9791ADBCAD3}"/>
    <cellStyle name="Millares 3 7 2 2 60" xfId="28127" xr:uid="{92E7B450-8A89-4089-BCE8-77C49EB8205E}"/>
    <cellStyle name="Millares 3 7 2 2 61" xfId="28566" xr:uid="{71FBE6B9-B933-4EE7-9478-A35A4095AD61}"/>
    <cellStyle name="Millares 3 7 2 2 62" xfId="29005" xr:uid="{96248E65-6987-41B3-9997-9A28D2A588BA}"/>
    <cellStyle name="Millares 3 7 2 2 63" xfId="29444" xr:uid="{AAD35582-EB0A-4CD6-9643-455D9663C82C}"/>
    <cellStyle name="Millares 3 7 2 2 64" xfId="29883" xr:uid="{8D198EA9-47CD-4078-B4E6-927601324491}"/>
    <cellStyle name="Millares 3 7 2 2 65" xfId="30322" xr:uid="{04971251-FF45-4C9B-B542-F9B388C18AD4}"/>
    <cellStyle name="Millares 3 7 2 2 66" xfId="30761" xr:uid="{C8439A1F-3E3C-46AD-BEB1-7262EE9B9972}"/>
    <cellStyle name="Millares 3 7 2 2 67" xfId="31200" xr:uid="{49BB4967-2BC8-4F5E-A2F1-0C755E251E24}"/>
    <cellStyle name="Millares 3 7 2 2 68" xfId="31639" xr:uid="{70B514FB-7ACB-4709-8EDD-553EB6CC20D3}"/>
    <cellStyle name="Millares 3 7 2 2 69" xfId="32079" xr:uid="{76E8FAC4-61B6-43ED-A7EF-0D28B833EF5F}"/>
    <cellStyle name="Millares 3 7 2 2 7" xfId="4858" xr:uid="{E0D07A9F-306F-42FA-94D9-7BD3308C197A}"/>
    <cellStyle name="Millares 3 7 2 2 70" xfId="32518" xr:uid="{779DD6EC-01A1-4CED-8204-244A9D579737}"/>
    <cellStyle name="Millares 3 7 2 2 71" xfId="32957" xr:uid="{F189DD6B-1F60-44E3-9C76-1C5EC5BADE91}"/>
    <cellStyle name="Millares 3 7 2 2 72" xfId="33396" xr:uid="{CCD54472-5713-4CC6-AA21-9E529583733A}"/>
    <cellStyle name="Millares 3 7 2 2 73" xfId="33835" xr:uid="{DD884200-BC60-45B0-BDF2-5A6442F56D73}"/>
    <cellStyle name="Millares 3 7 2 2 74" xfId="34274" xr:uid="{1DF0ABE7-A9CE-41F5-8835-B31718BA1819}"/>
    <cellStyle name="Millares 3 7 2 2 75" xfId="34713" xr:uid="{5E674956-F383-4988-A499-4A71D1F94D7F}"/>
    <cellStyle name="Millares 3 7 2 2 76" xfId="35152" xr:uid="{3F0B75D7-BEA7-4BE5-BFC7-02319C5ADC2E}"/>
    <cellStyle name="Millares 3 7 2 2 77" xfId="35591" xr:uid="{2578B602-C793-4FCD-98B3-D031322F7226}"/>
    <cellStyle name="Millares 3 7 2 2 78" xfId="36030" xr:uid="{EFF38EE4-4B08-42BB-8A84-1A0F22DFDF33}"/>
    <cellStyle name="Millares 3 7 2 2 79" xfId="36469" xr:uid="{2B857F71-1159-42FC-ACF2-CBA3DF6E3F8E}"/>
    <cellStyle name="Millares 3 7 2 2 8" xfId="5297" xr:uid="{2E0CFAE3-35D1-4BA0-A5DE-1D33A5C49EA1}"/>
    <cellStyle name="Millares 3 7 2 2 80" xfId="36908" xr:uid="{C39B4B32-8693-4AFB-B69F-9DB64F90F04C}"/>
    <cellStyle name="Millares 3 7 2 2 81" xfId="37346" xr:uid="{94E744BF-CAAB-4F37-9C4F-D89B55183FBD}"/>
    <cellStyle name="Millares 3 7 2 2 82" xfId="37785" xr:uid="{9AD9C9F8-678E-4461-90D7-F974B5AD0848}"/>
    <cellStyle name="Millares 3 7 2 2 83" xfId="38224" xr:uid="{E1775F06-43B8-448D-B25A-25BF7D908973}"/>
    <cellStyle name="Millares 3 7 2 2 84" xfId="38663" xr:uid="{05686135-AB97-4B93-8A84-4EFC0BDCA53C}"/>
    <cellStyle name="Millares 3 7 2 2 85" xfId="39102" xr:uid="{456F6663-2F4F-46C3-85EE-36DA4AFB56A4}"/>
    <cellStyle name="Millares 3 7 2 2 86" xfId="39541" xr:uid="{56D0EDEA-7207-4E7D-BD33-ADDA06037169}"/>
    <cellStyle name="Millares 3 7 2 2 87" xfId="39980" xr:uid="{067AF1F8-D4F2-4EAD-A360-51230FB4BC1B}"/>
    <cellStyle name="Millares 3 7 2 2 88" xfId="40420" xr:uid="{7BF0E5EF-418F-4AE7-AAE3-090E60C3FB3A}"/>
    <cellStyle name="Millares 3 7 2 2 89" xfId="40859" xr:uid="{855D6818-B724-4488-82BB-9631631F4772}"/>
    <cellStyle name="Millares 3 7 2 2 9" xfId="5736" xr:uid="{63D87B2A-5151-46C3-93C4-DA675A8AA122}"/>
    <cellStyle name="Millares 3 7 2 2 90" xfId="41298" xr:uid="{311F6640-5EF5-49A7-BBDF-48311FA8473A}"/>
    <cellStyle name="Millares 3 7 2 2 91" xfId="41737" xr:uid="{76D03678-5B44-40BF-AA9D-58F725AC6C26}"/>
    <cellStyle name="Millares 3 7 2 2 92" xfId="42176" xr:uid="{2F325004-1C1A-48B0-957D-EF25FAF2B697}"/>
    <cellStyle name="Millares 3 7 2 2 93" xfId="42615" xr:uid="{E058855E-5170-4D90-B433-A285837CA98A}"/>
    <cellStyle name="Millares 3 7 2 2 94" xfId="43054" xr:uid="{C8033CEC-1620-418F-9F28-DAD06C5E1231}"/>
    <cellStyle name="Millares 3 7 2 2 95" xfId="43493" xr:uid="{F53AAB45-72CE-4E4B-A204-1D9356A03454}"/>
    <cellStyle name="Millares 3 7 2 2 96" xfId="43932" xr:uid="{58CE2ACE-339B-4F16-9984-9372F54BDC94}"/>
    <cellStyle name="Millares 3 7 2 2 97" xfId="44371" xr:uid="{4430A892-1F23-494E-AA19-47CC83E61A8D}"/>
    <cellStyle name="Millares 3 7 2 2 98" xfId="44810" xr:uid="{6441E7D5-E333-4B03-AC0D-0697DC652BEA}"/>
    <cellStyle name="Millares 3 7 2 2 99" xfId="45249" xr:uid="{9049FD84-010F-4C4B-A951-A87748CF6432}"/>
    <cellStyle name="Millares 3 7 2 20" xfId="9914" xr:uid="{2F2C4BCF-F7AD-42B0-BC1E-EB7B11C71DB0}"/>
    <cellStyle name="Millares 3 7 2 21" xfId="10352" xr:uid="{7D1E4D0E-C9C3-474B-89D0-EA23F5E6D8D6}"/>
    <cellStyle name="Millares 3 7 2 22" xfId="10791" xr:uid="{58BD2458-BE7D-43AA-A7CC-38AB81A98790}"/>
    <cellStyle name="Millares 3 7 2 23" xfId="11230" xr:uid="{E98D4C9F-E312-48CF-86D7-62803E877837}"/>
    <cellStyle name="Millares 3 7 2 24" xfId="11669" xr:uid="{504B4449-6FA3-4522-B40B-DA6906EC13B5}"/>
    <cellStyle name="Millares 3 7 2 25" xfId="12108" xr:uid="{2A3EEA0C-11CD-460C-BF2E-D8170AA5708E}"/>
    <cellStyle name="Millares 3 7 2 26" xfId="12547" xr:uid="{1B3EC4D6-1904-48C6-B1AD-71F66183AC50}"/>
    <cellStyle name="Millares 3 7 2 27" xfId="12987" xr:uid="{9C856C5F-C279-431A-9D37-AF123FEAD02C}"/>
    <cellStyle name="Millares 3 7 2 28" xfId="13426" xr:uid="{51FA31AF-B650-499D-835A-464C3D39FC54}"/>
    <cellStyle name="Millares 3 7 2 29" xfId="13866" xr:uid="{77CB52E9-0C46-4A62-9C6A-C0091F0043B2}"/>
    <cellStyle name="Millares 3 7 2 3" xfId="2450" xr:uid="{53B2E802-3754-484E-8CCC-A0FBAB1DA7DC}"/>
    <cellStyle name="Millares 3 7 2 30" xfId="14305" xr:uid="{72588B45-D2DB-4EC0-960A-8F14E4E59B73}"/>
    <cellStyle name="Millares 3 7 2 31" xfId="14744" xr:uid="{A82C512D-5227-442D-B065-2F0EAF4BE7F8}"/>
    <cellStyle name="Millares 3 7 2 32" xfId="15183" xr:uid="{BABA22BD-D418-4C8A-9ABE-945DCC0F63BE}"/>
    <cellStyle name="Millares 3 7 2 33" xfId="15622" xr:uid="{523B78AF-2EA1-4F9D-B640-FF09F6A356A6}"/>
    <cellStyle name="Millares 3 7 2 34" xfId="16061" xr:uid="{44D0668F-4AE8-4061-AEC3-64F38CE64FCA}"/>
    <cellStyle name="Millares 3 7 2 35" xfId="16501" xr:uid="{4BECE6BC-9BB1-40D6-A4D4-284F75F406DD}"/>
    <cellStyle name="Millares 3 7 2 36" xfId="16940" xr:uid="{AF374DBB-364F-4524-9EB9-F640F3D56246}"/>
    <cellStyle name="Millares 3 7 2 37" xfId="17379" xr:uid="{4CB5643C-40E7-48A1-9D7B-AE2F5589C912}"/>
    <cellStyle name="Millares 3 7 2 38" xfId="17818" xr:uid="{0258224B-F3BA-466C-9F6F-37256C19E7F4}"/>
    <cellStyle name="Millares 3 7 2 39" xfId="18257" xr:uid="{398E71D5-8A76-40F6-88DF-FCB95197F46E}"/>
    <cellStyle name="Millares 3 7 2 4" xfId="2890" xr:uid="{BB0F061D-1C16-4717-ABDE-CB5330ADC660}"/>
    <cellStyle name="Millares 3 7 2 40" xfId="18696" xr:uid="{9FB73A9E-D6D9-4E1C-861F-AFB43F4A2930}"/>
    <cellStyle name="Millares 3 7 2 41" xfId="19135" xr:uid="{B8687E86-700A-4E8A-97EF-DB734AC9AF82}"/>
    <cellStyle name="Millares 3 7 2 42" xfId="19574" xr:uid="{CB56A28B-9AB0-4893-934A-1DAB76BFEF90}"/>
    <cellStyle name="Millares 3 7 2 43" xfId="20013" xr:uid="{216C26FF-247E-47E4-9883-1D50DDFB2E99}"/>
    <cellStyle name="Millares 3 7 2 44" xfId="20452" xr:uid="{82BF9205-0294-4C07-9AA7-DBE981AEC526}"/>
    <cellStyle name="Millares 3 7 2 45" xfId="20891" xr:uid="{AD1325E4-922C-4FFE-AC2C-F8F2E6BEBEFC}"/>
    <cellStyle name="Millares 3 7 2 46" xfId="21330" xr:uid="{F84E4727-7D0D-43AE-AEE1-F0926119791F}"/>
    <cellStyle name="Millares 3 7 2 47" xfId="21769" xr:uid="{6BA09A55-8C13-4C83-813E-3E77D922C377}"/>
    <cellStyle name="Millares 3 7 2 48" xfId="22208" xr:uid="{719F3454-D8C1-4F91-90EA-2AEEE0E3CEF5}"/>
    <cellStyle name="Millares 3 7 2 49" xfId="22647" xr:uid="{D5F383D0-7DFF-4685-AE98-AB5D4C29766B}"/>
    <cellStyle name="Millares 3 7 2 5" xfId="3328" xr:uid="{BB186C2D-3920-4F63-A507-2CB6C8000B07}"/>
    <cellStyle name="Millares 3 7 2 50" xfId="23086" xr:uid="{FA5C4DEA-380E-480A-A325-0FBBA9F8C934}"/>
    <cellStyle name="Millares 3 7 2 51" xfId="23525" xr:uid="{16B32C91-553E-4DF3-ADC1-DFA25AD63B61}"/>
    <cellStyle name="Millares 3 7 2 52" xfId="23964" xr:uid="{DBD7B80B-4E19-48F6-AEDE-665633CEE91C}"/>
    <cellStyle name="Millares 3 7 2 53" xfId="24403" xr:uid="{22503291-3C4A-4959-B7EB-99FE23F777F3}"/>
    <cellStyle name="Millares 3 7 2 54" xfId="24842" xr:uid="{D5982EE4-CDA5-43BD-9E3C-D0E5899C005D}"/>
    <cellStyle name="Millares 3 7 2 55" xfId="25281" xr:uid="{85E0FD6D-92BB-4991-8581-DE3159222FA4}"/>
    <cellStyle name="Millares 3 7 2 56" xfId="25720" xr:uid="{2A86D80D-E3CD-4553-89A9-1D15275A5EEB}"/>
    <cellStyle name="Millares 3 7 2 57" xfId="26159" xr:uid="{91B5E610-D29C-47D7-A42D-10068F65C0D3}"/>
    <cellStyle name="Millares 3 7 2 58" xfId="26598" xr:uid="{1AEB4312-B20B-4EF7-93A8-C54AE2A478B6}"/>
    <cellStyle name="Millares 3 7 2 59" xfId="27037" xr:uid="{F5878CD8-7A57-4C28-8DD3-3052863B2A7F}"/>
    <cellStyle name="Millares 3 7 2 6" xfId="3768" xr:uid="{790E3811-18C1-494C-9074-932C5A250826}"/>
    <cellStyle name="Millares 3 7 2 60" xfId="27476" xr:uid="{A384B23D-3791-4039-A78F-1B063FFFF22C}"/>
    <cellStyle name="Millares 3 7 2 61" xfId="27915" xr:uid="{7B084B01-39CD-4BAB-9A83-8541CE53AF61}"/>
    <cellStyle name="Millares 3 7 2 62" xfId="28354" xr:uid="{73127CAF-6AF8-4819-A9B4-D40445462812}"/>
    <cellStyle name="Millares 3 7 2 63" xfId="28793" xr:uid="{0419092F-F7F2-4BEA-A7FC-0AEC5456989D}"/>
    <cellStyle name="Millares 3 7 2 64" xfId="29232" xr:uid="{271466D1-FEF4-4B88-AC5F-46BEE740825A}"/>
    <cellStyle name="Millares 3 7 2 65" xfId="29671" xr:uid="{7E66D37D-E6F6-4511-9AFE-A34083CC9FEF}"/>
    <cellStyle name="Millares 3 7 2 66" xfId="30110" xr:uid="{049F8895-3E8A-4389-A1BF-CFF8644E1EA7}"/>
    <cellStyle name="Millares 3 7 2 67" xfId="30549" xr:uid="{604BBA31-BCEB-4DFB-B1DE-C64705E8B663}"/>
    <cellStyle name="Millares 3 7 2 68" xfId="30988" xr:uid="{5B1BD7FB-1E71-46E0-9159-477DC74B187A}"/>
    <cellStyle name="Millares 3 7 2 69" xfId="31427" xr:uid="{35EC9335-12A2-47E7-B52A-90F9D21BB9AA}"/>
    <cellStyle name="Millares 3 7 2 7" xfId="4207" xr:uid="{A9B72BF0-ADE9-4D44-A545-0E447138DCB2}"/>
    <cellStyle name="Millares 3 7 2 70" xfId="31866" xr:uid="{C8576DAA-E53F-4AA0-8B32-40EDB456DE6D}"/>
    <cellStyle name="Millares 3 7 2 71" xfId="32306" xr:uid="{15F079D8-C0C8-4E1C-A52F-9C01FCC0CE9F}"/>
    <cellStyle name="Millares 3 7 2 72" xfId="32745" xr:uid="{62619F99-CFCA-4AD8-B89D-362A3030694D}"/>
    <cellStyle name="Millares 3 7 2 73" xfId="33184" xr:uid="{D6BCD244-49FE-4CD5-A012-DC86AEE17A62}"/>
    <cellStyle name="Millares 3 7 2 74" xfId="33623" xr:uid="{EB713728-5B46-429C-BF23-7D42481F8B17}"/>
    <cellStyle name="Millares 3 7 2 75" xfId="34062" xr:uid="{F98B8CE3-B6D2-4976-8D78-BEF6FA8D27A5}"/>
    <cellStyle name="Millares 3 7 2 76" xfId="34501" xr:uid="{DC5F30CA-9578-44CF-AEA7-DA1B19965FE5}"/>
    <cellStyle name="Millares 3 7 2 77" xfId="34940" xr:uid="{7E7346E1-4D79-47A2-BAD8-FC73755FF6A0}"/>
    <cellStyle name="Millares 3 7 2 78" xfId="35379" xr:uid="{6211C246-FBF6-4684-8525-C7B2AADB0F4F}"/>
    <cellStyle name="Millares 3 7 2 79" xfId="35818" xr:uid="{17AF8EC9-0BF7-48C2-8B81-E22174F6DEEC}"/>
    <cellStyle name="Millares 3 7 2 8" xfId="4646" xr:uid="{1351D4BD-B71C-4881-AA9C-1DA4721EFDC7}"/>
    <cellStyle name="Millares 3 7 2 80" xfId="36257" xr:uid="{10DC0288-C66A-40DF-8FFB-E47A99248895}"/>
    <cellStyle name="Millares 3 7 2 81" xfId="36696" xr:uid="{F2157EAC-F500-4328-8468-802988013EDC}"/>
    <cellStyle name="Millares 3 7 2 82" xfId="37134" xr:uid="{51CDC145-703C-4834-9334-D4BE9319FC02}"/>
    <cellStyle name="Millares 3 7 2 83" xfId="37573" xr:uid="{12D46012-9FA7-4A4F-BC1D-4E4C1282D6A7}"/>
    <cellStyle name="Millares 3 7 2 84" xfId="38012" xr:uid="{88A58C10-D115-4D97-B5D1-7033A393ACD3}"/>
    <cellStyle name="Millares 3 7 2 85" xfId="38451" xr:uid="{78A91B20-BC88-4FDF-948A-83F3B59C15BD}"/>
    <cellStyle name="Millares 3 7 2 86" xfId="38890" xr:uid="{5FDB8901-F437-47A6-B42C-093F5BCCC0DA}"/>
    <cellStyle name="Millares 3 7 2 87" xfId="39329" xr:uid="{1CB8D652-6087-4624-87FA-1C73B25BEB4E}"/>
    <cellStyle name="Millares 3 7 2 88" xfId="39768" xr:uid="{4718A21B-BEB4-4B0A-93DA-CBCE019F5954}"/>
    <cellStyle name="Millares 3 7 2 89" xfId="40208" xr:uid="{6E895976-3AD1-411B-86E2-6079BD40849F}"/>
    <cellStyle name="Millares 3 7 2 9" xfId="5085" xr:uid="{0CDDD207-F812-49EA-9E17-32B51C3906F2}"/>
    <cellStyle name="Millares 3 7 2 90" xfId="40647" xr:uid="{01270157-2B7F-47EA-A36A-FDF150C32467}"/>
    <cellStyle name="Millares 3 7 2 91" xfId="41086" xr:uid="{AD1EFDBC-DFCF-48F8-8805-64F21FA5656E}"/>
    <cellStyle name="Millares 3 7 2 92" xfId="41525" xr:uid="{73BE6EBA-0DA7-4A85-A0C3-927590D24FC6}"/>
    <cellStyle name="Millares 3 7 2 93" xfId="41964" xr:uid="{7C3542F3-5FC3-4224-9E02-409852C14CB6}"/>
    <cellStyle name="Millares 3 7 2 94" xfId="42403" xr:uid="{DF7E1AAA-1FAC-42B6-8D60-BD063A4D8A13}"/>
    <cellStyle name="Millares 3 7 2 95" xfId="42842" xr:uid="{49F1249C-90A2-43BA-B824-823A56B5213D}"/>
    <cellStyle name="Millares 3 7 2 96" xfId="43281" xr:uid="{F2BF36AB-E9E7-43C3-89B7-8492677D5CAA}"/>
    <cellStyle name="Millares 3 7 2 97" xfId="43720" xr:uid="{3CF7255A-28FE-49AD-A53D-4587D38D11FC}"/>
    <cellStyle name="Millares 3 7 2 98" xfId="44159" xr:uid="{21069EBA-3D8F-4379-AE6A-092BE57B591F}"/>
    <cellStyle name="Millares 3 7 2 99" xfId="44598" xr:uid="{2CC593B8-CFAF-4BAE-B9F9-7217775E8524}"/>
    <cellStyle name="Millares 3 7 20" xfId="9369" xr:uid="{2F8AFB7C-D835-46F8-A705-4519228507A5}"/>
    <cellStyle name="Millares 3 7 21" xfId="9808" xr:uid="{1F84BDCA-CC8F-4968-ABD6-4B6658607E92}"/>
    <cellStyle name="Millares 3 7 22" xfId="10246" xr:uid="{8677C87D-009E-45E1-9C39-463408EBB6C0}"/>
    <cellStyle name="Millares 3 7 23" xfId="10685" xr:uid="{C322D89C-A3B0-411D-A0B6-75F95E5065F7}"/>
    <cellStyle name="Millares 3 7 24" xfId="11124" xr:uid="{580C88C6-54F8-4718-9DC2-9D114AEB0569}"/>
    <cellStyle name="Millares 3 7 25" xfId="11563" xr:uid="{45B15342-EB74-4E97-9804-C72C0B92C2B0}"/>
    <cellStyle name="Millares 3 7 26" xfId="12002" xr:uid="{3A22D93E-075A-4E7D-A53D-21F7B0B3334E}"/>
    <cellStyle name="Millares 3 7 27" xfId="12441" xr:uid="{68EE89E2-A7B0-47E9-ABCD-93E6870582C4}"/>
    <cellStyle name="Millares 3 7 28" xfId="12881" xr:uid="{FE807ECE-46C9-429A-B578-EAF6F173F117}"/>
    <cellStyle name="Millares 3 7 29" xfId="13320" xr:uid="{FC392CB6-EDB4-4B67-A616-6AE0EC5FC278}"/>
    <cellStyle name="Millares 3 7 3" xfId="1608" xr:uid="{CD52B1D4-4A43-40C6-98CA-CF9C070A8C96}"/>
    <cellStyle name="Millares 3 7 3 10" xfId="6069" xr:uid="{45CAF408-A425-4C34-9383-23A4374695EE}"/>
    <cellStyle name="Millares 3 7 3 100" xfId="45582" xr:uid="{A987C5D3-A8CE-4383-A2BD-FE3A030AA4D9}"/>
    <cellStyle name="Millares 3 7 3 101" xfId="46021" xr:uid="{67766D2A-FF2D-47B8-9EAB-618107721DCF}"/>
    <cellStyle name="Millares 3 7 3 102" xfId="46460" xr:uid="{D8562924-1A18-48B0-B010-98460574D753}"/>
    <cellStyle name="Millares 3 7 3 103" xfId="46899" xr:uid="{6E22C74F-7796-445C-8FCC-CD53A7ABC9BF}"/>
    <cellStyle name="Millares 3 7 3 104" xfId="47338" xr:uid="{077A0439-FE3A-435F-81F9-F12D1A3A49E6}"/>
    <cellStyle name="Millares 3 7 3 105" xfId="47777" xr:uid="{474DEC65-5164-46ED-BBC0-491BE8E26B1B}"/>
    <cellStyle name="Millares 3 7 3 106" xfId="48216" xr:uid="{A3D4E12B-EDC3-4F79-BC05-571FCCB9EB0E}"/>
    <cellStyle name="Millares 3 7 3 107" xfId="48655" xr:uid="{12FCA8BE-4618-45CC-857C-409A140FAF0F}"/>
    <cellStyle name="Millares 3 7 3 108" xfId="49094" xr:uid="{92AD77F1-2159-455B-908A-5EB14C332CA2}"/>
    <cellStyle name="Millares 3 7 3 109" xfId="49533" xr:uid="{D3100037-CCEB-4F52-BEBD-6C547FBA5CBF}"/>
    <cellStyle name="Millares 3 7 3 11" xfId="6508" xr:uid="{BF231FB2-B89D-4727-830A-1C2C1FB6C392}"/>
    <cellStyle name="Millares 3 7 3 110" xfId="49972" xr:uid="{374A91BC-8276-488D-B1EE-1DB5CF3B8F00}"/>
    <cellStyle name="Millares 3 7 3 111" xfId="50411" xr:uid="{042D0A82-753B-4C08-ADD6-58DD12F16F0B}"/>
    <cellStyle name="Millares 3 7 3 112" xfId="50850" xr:uid="{9EADEFC9-D04A-42D5-A25A-AC1EE7625387}"/>
    <cellStyle name="Millares 3 7 3 113" xfId="51289" xr:uid="{EDB706A0-4554-428E-90C0-A078B673BED5}"/>
    <cellStyle name="Millares 3 7 3 114" xfId="51728" xr:uid="{3ABEB9BB-4DA6-4837-BD58-90576A1D3761}"/>
    <cellStyle name="Millares 3 7 3 115" xfId="52167" xr:uid="{62C4D24C-44BE-4784-8D70-85D4899CE1EA}"/>
    <cellStyle name="Millares 3 7 3 116" xfId="52606" xr:uid="{2BCC3242-CBD2-40E2-9044-52082E4B363E}"/>
    <cellStyle name="Millares 3 7 3 117" xfId="53045" xr:uid="{1E8DCC87-D877-416B-8041-B1C009BBEE49}"/>
    <cellStyle name="Millares 3 7 3 118" xfId="53484" xr:uid="{D60B6634-9A6A-4703-91DC-DC85FF0859B4}"/>
    <cellStyle name="Millares 3 7 3 119" xfId="53923" xr:uid="{3AE25318-198E-490E-86C7-39C43A64A4F6}"/>
    <cellStyle name="Millares 3 7 3 12" xfId="6947" xr:uid="{695A7EAF-2F67-465E-9B7B-79B05FF92519}"/>
    <cellStyle name="Millares 3 7 3 120" xfId="54362" xr:uid="{357FA2E3-50DD-4398-898E-40754B248FB6}"/>
    <cellStyle name="Millares 3 7 3 121" xfId="54801" xr:uid="{DEEECA0C-F50D-4DBD-A84A-C144E78BAD5F}"/>
    <cellStyle name="Millares 3 7 3 13" xfId="7386" xr:uid="{6A8B6001-F447-443C-A606-238294C41D38}"/>
    <cellStyle name="Millares 3 7 3 14" xfId="7825" xr:uid="{38971047-B507-491D-8C0B-CA85CEE828E1}"/>
    <cellStyle name="Millares 3 7 3 15" xfId="8264" xr:uid="{8F64AA10-0536-4B15-B17C-60566B912F11}"/>
    <cellStyle name="Millares 3 7 3 16" xfId="8703" xr:uid="{81CD9238-2A81-4EF5-9C91-3B7F2F930A53}"/>
    <cellStyle name="Millares 3 7 3 17" xfId="9142" xr:uid="{6754C952-855F-414D-84E6-30F5B0BDBA62}"/>
    <cellStyle name="Millares 3 7 3 18" xfId="9581" xr:uid="{D106A027-DCA2-4725-B62B-AD015BD7E113}"/>
    <cellStyle name="Millares 3 7 3 19" xfId="10020" xr:uid="{7ECF27A4-643D-4408-8E44-00558C94A841}"/>
    <cellStyle name="Millares 3 7 3 2" xfId="2557" xr:uid="{387DBCEF-C29F-4898-907C-65E5AECA5EDB}"/>
    <cellStyle name="Millares 3 7 3 20" xfId="10458" xr:uid="{18BCE3FB-DE00-4200-9A38-4F47587CADEE}"/>
    <cellStyle name="Millares 3 7 3 21" xfId="10897" xr:uid="{A8A2BF4D-B2B0-490A-B3FC-0F8124B8AA23}"/>
    <cellStyle name="Millares 3 7 3 22" xfId="11336" xr:uid="{23284CBB-8E81-4FD1-90A3-D484DB96A3D7}"/>
    <cellStyle name="Millares 3 7 3 23" xfId="11775" xr:uid="{FA18E578-BF76-4E8B-80C7-2785F0276865}"/>
    <cellStyle name="Millares 3 7 3 24" xfId="12214" xr:uid="{4D8E24F7-7C54-4809-9E66-0CFB2F183F0A}"/>
    <cellStyle name="Millares 3 7 3 25" xfId="12654" xr:uid="{E2E5F623-AB0B-44C6-B0C2-3DFDCD0BFB74}"/>
    <cellStyle name="Millares 3 7 3 26" xfId="13093" xr:uid="{7ED9265C-1DBB-4E81-862C-BD4847746DCB}"/>
    <cellStyle name="Millares 3 7 3 27" xfId="13533" xr:uid="{40370D02-A114-44B2-A323-E01CAC990DE4}"/>
    <cellStyle name="Millares 3 7 3 28" xfId="13972" xr:uid="{D1012B58-4E0A-4E59-9709-3880B87CB556}"/>
    <cellStyle name="Millares 3 7 3 29" xfId="14411" xr:uid="{AE64AFE2-C280-4923-B562-2F80E740B3AF}"/>
    <cellStyle name="Millares 3 7 3 3" xfId="2996" xr:uid="{706D7D72-54BA-4C93-81BD-802C8FF860A0}"/>
    <cellStyle name="Millares 3 7 3 30" xfId="14850" xr:uid="{399FC6DF-DF86-420E-922C-579862E02067}"/>
    <cellStyle name="Millares 3 7 3 31" xfId="15289" xr:uid="{6BFE055F-B201-4E8C-90B2-8C91B4796409}"/>
    <cellStyle name="Millares 3 7 3 32" xfId="15728" xr:uid="{5F25FF18-6FEF-4F72-B051-274C7805C222}"/>
    <cellStyle name="Millares 3 7 3 33" xfId="16168" xr:uid="{F2F13BAC-F72A-4443-8765-26E48FE7F7B5}"/>
    <cellStyle name="Millares 3 7 3 34" xfId="16607" xr:uid="{75CE4567-FE38-47BA-BD95-2AECFDCE1B1F}"/>
    <cellStyle name="Millares 3 7 3 35" xfId="17046" xr:uid="{9F48D0AA-6A91-496E-8312-25604AF2EE7F}"/>
    <cellStyle name="Millares 3 7 3 36" xfId="17485" xr:uid="{EC653595-791F-40DE-900D-82C37109279D}"/>
    <cellStyle name="Millares 3 7 3 37" xfId="17924" xr:uid="{A2F4C7D1-56D7-42A8-B008-ECEB884EBCEA}"/>
    <cellStyle name="Millares 3 7 3 38" xfId="18363" xr:uid="{14C10E33-D2B7-4D4E-9EE8-ACC359B47390}"/>
    <cellStyle name="Millares 3 7 3 39" xfId="18802" xr:uid="{47021F3D-2157-4003-B4FE-5CC3B8D36DC4}"/>
    <cellStyle name="Millares 3 7 3 4" xfId="3434" xr:uid="{35DF7FDC-BB82-42A0-BD04-7429B5C6F632}"/>
    <cellStyle name="Millares 3 7 3 40" xfId="19241" xr:uid="{336CCFCF-7D7C-45FC-90BA-2958E4AB034D}"/>
    <cellStyle name="Millares 3 7 3 41" xfId="19680" xr:uid="{608C6768-EAE5-4D68-B25D-4B61C2FC74CB}"/>
    <cellStyle name="Millares 3 7 3 42" xfId="20119" xr:uid="{420DEE9C-7EE2-4DA5-8E15-4D0225E9CEF8}"/>
    <cellStyle name="Millares 3 7 3 43" xfId="20558" xr:uid="{5F1001D1-70DF-4D18-A79B-767AACF10EB7}"/>
    <cellStyle name="Millares 3 7 3 44" xfId="20997" xr:uid="{584B1621-2D48-4CE1-AD3E-3CAFB1FA16C2}"/>
    <cellStyle name="Millares 3 7 3 45" xfId="21436" xr:uid="{0241EB36-BA91-4E58-A8B2-7E4312286CE7}"/>
    <cellStyle name="Millares 3 7 3 46" xfId="21875" xr:uid="{C8388F74-F545-4E82-BA60-2BCF19D957AA}"/>
    <cellStyle name="Millares 3 7 3 47" xfId="22314" xr:uid="{67113798-9B8B-4BE6-BB45-77966172681B}"/>
    <cellStyle name="Millares 3 7 3 48" xfId="22753" xr:uid="{8960AE17-C86C-41D2-A180-8D1AB1362358}"/>
    <cellStyle name="Millares 3 7 3 49" xfId="23192" xr:uid="{D96D41E7-91A3-4F57-BE49-7A660927352B}"/>
    <cellStyle name="Millares 3 7 3 5" xfId="3874" xr:uid="{49A00475-9AA5-4229-899D-2FF13628672D}"/>
    <cellStyle name="Millares 3 7 3 50" xfId="23631" xr:uid="{7F0509D8-272A-480A-A4E3-0BC262FCD617}"/>
    <cellStyle name="Millares 3 7 3 51" xfId="24070" xr:uid="{274EBF59-CE34-4B48-B777-DA8407C6CFC4}"/>
    <cellStyle name="Millares 3 7 3 52" xfId="24509" xr:uid="{89713AA8-9A04-4EA0-A62E-FC9D59F3162E}"/>
    <cellStyle name="Millares 3 7 3 53" xfId="24948" xr:uid="{FC3EE2BD-668F-468D-973D-6073201E4BD1}"/>
    <cellStyle name="Millares 3 7 3 54" xfId="25387" xr:uid="{ECD0BB8D-5F88-4F33-94C0-9C14B551ECE1}"/>
    <cellStyle name="Millares 3 7 3 55" xfId="25826" xr:uid="{4122E1DF-71DD-41F3-899B-8659278370F0}"/>
    <cellStyle name="Millares 3 7 3 56" xfId="26265" xr:uid="{7011E98F-30EA-4D4A-9D90-5A9B7E5C46C3}"/>
    <cellStyle name="Millares 3 7 3 57" xfId="26704" xr:uid="{3D3A4ABD-CB07-419F-BC4C-1D126F852C90}"/>
    <cellStyle name="Millares 3 7 3 58" xfId="27143" xr:uid="{76FBF02D-D450-4019-996F-6BE2800EAD05}"/>
    <cellStyle name="Millares 3 7 3 59" xfId="27582" xr:uid="{4312FBEE-2E72-4875-B65A-48B489F784CC}"/>
    <cellStyle name="Millares 3 7 3 6" xfId="4313" xr:uid="{5498DA4A-1B39-48DF-95FC-B1D309BA86B7}"/>
    <cellStyle name="Millares 3 7 3 60" xfId="28021" xr:uid="{313FA133-0A75-409E-BD69-A54B63EA8EE9}"/>
    <cellStyle name="Millares 3 7 3 61" xfId="28460" xr:uid="{D7B57958-751F-429D-B144-8F6B33334505}"/>
    <cellStyle name="Millares 3 7 3 62" xfId="28899" xr:uid="{66ADB38F-8C81-47E8-9CC8-DC13AC798534}"/>
    <cellStyle name="Millares 3 7 3 63" xfId="29338" xr:uid="{A22AF3DB-B516-49B3-B024-5F5B05B3D661}"/>
    <cellStyle name="Millares 3 7 3 64" xfId="29777" xr:uid="{F88B0975-4A97-4BC4-A593-6750427BCFC6}"/>
    <cellStyle name="Millares 3 7 3 65" xfId="30216" xr:uid="{D5829380-062F-459A-8C28-EE4510E91E53}"/>
    <cellStyle name="Millares 3 7 3 66" xfId="30655" xr:uid="{9A96FD90-08CB-4143-8B06-EE0831295506}"/>
    <cellStyle name="Millares 3 7 3 67" xfId="31094" xr:uid="{6408741A-11C5-42CC-AA9E-7B185309F6C0}"/>
    <cellStyle name="Millares 3 7 3 68" xfId="31533" xr:uid="{7925DE55-0464-472B-8A10-6E384047E57C}"/>
    <cellStyle name="Millares 3 7 3 69" xfId="31973" xr:uid="{4B7FD2C2-BDC9-4F9F-9DF4-B4A2A6B72AC3}"/>
    <cellStyle name="Millares 3 7 3 7" xfId="4752" xr:uid="{A1674B8C-DE96-4880-BEE5-AB6DE8466794}"/>
    <cellStyle name="Millares 3 7 3 70" xfId="32412" xr:uid="{09C7CCFE-D60C-4FD6-B875-9AC9001F98AA}"/>
    <cellStyle name="Millares 3 7 3 71" xfId="32851" xr:uid="{FE495297-9789-40E4-A3F2-60E00753152D}"/>
    <cellStyle name="Millares 3 7 3 72" xfId="33290" xr:uid="{5CAB5207-AB81-451A-9462-91E2A8C77821}"/>
    <cellStyle name="Millares 3 7 3 73" xfId="33729" xr:uid="{30FACC70-7EB7-4839-819E-95E53BCF552C}"/>
    <cellStyle name="Millares 3 7 3 74" xfId="34168" xr:uid="{F7EE9D14-00C8-40CE-932F-8099A9322717}"/>
    <cellStyle name="Millares 3 7 3 75" xfId="34607" xr:uid="{98627203-1485-4C12-A271-E643D0AFEE66}"/>
    <cellStyle name="Millares 3 7 3 76" xfId="35046" xr:uid="{8BAD875F-64E4-4DE3-BC67-4AC9F16326C7}"/>
    <cellStyle name="Millares 3 7 3 77" xfId="35485" xr:uid="{8916A115-A7DC-43FF-AB19-0ACD744BCF5B}"/>
    <cellStyle name="Millares 3 7 3 78" xfId="35924" xr:uid="{8852D8F6-A982-468F-A8F5-D2D5E030A107}"/>
    <cellStyle name="Millares 3 7 3 79" xfId="36363" xr:uid="{3D6D79AC-202E-4FAD-B48B-E6450E97FE7A}"/>
    <cellStyle name="Millares 3 7 3 8" xfId="5191" xr:uid="{1B1AA6FE-A678-446B-B846-EF6506B3DDD4}"/>
    <cellStyle name="Millares 3 7 3 80" xfId="36802" xr:uid="{07E6D864-158A-4A42-A188-F0790804FBB7}"/>
    <cellStyle name="Millares 3 7 3 81" xfId="37240" xr:uid="{DB6EE659-6FAE-4784-BA06-648240BC8258}"/>
    <cellStyle name="Millares 3 7 3 82" xfId="37679" xr:uid="{720BDC89-E74B-4F55-9AC4-AC5BDE79138A}"/>
    <cellStyle name="Millares 3 7 3 83" xfId="38118" xr:uid="{D546F347-7FAF-490E-9946-6C3CA9205458}"/>
    <cellStyle name="Millares 3 7 3 84" xfId="38557" xr:uid="{7C67317E-938D-4C3D-A189-7093A85C9AFE}"/>
    <cellStyle name="Millares 3 7 3 85" xfId="38996" xr:uid="{E219509F-B841-47CD-B13E-05AFB420002E}"/>
    <cellStyle name="Millares 3 7 3 86" xfId="39435" xr:uid="{BE40C1BE-6BC6-4D17-AB32-02741C4FF91B}"/>
    <cellStyle name="Millares 3 7 3 87" xfId="39874" xr:uid="{211AEBB8-3422-4392-BCD6-2B833D4133FB}"/>
    <cellStyle name="Millares 3 7 3 88" xfId="40314" xr:uid="{D14A20F4-2296-4A69-8E1A-4ABE86D7DF78}"/>
    <cellStyle name="Millares 3 7 3 89" xfId="40753" xr:uid="{C977BC32-DFF3-4877-A589-6E69226BF5B5}"/>
    <cellStyle name="Millares 3 7 3 9" xfId="5630" xr:uid="{7A327A3D-E945-4B52-8BAA-D26E1D3FDCE3}"/>
    <cellStyle name="Millares 3 7 3 90" xfId="41192" xr:uid="{D9135749-2D8F-4F2D-934C-CEDFC13B5383}"/>
    <cellStyle name="Millares 3 7 3 91" xfId="41631" xr:uid="{E727C71C-14D1-4183-9AD6-E0C8F5969A0B}"/>
    <cellStyle name="Millares 3 7 3 92" xfId="42070" xr:uid="{E262A1AD-1269-4996-A80D-EF54C6FDE996}"/>
    <cellStyle name="Millares 3 7 3 93" xfId="42509" xr:uid="{3CD3DC80-04F1-4019-B99E-4B9FDA6E7F7C}"/>
    <cellStyle name="Millares 3 7 3 94" xfId="42948" xr:uid="{A543FD0C-4EF8-4A1F-8880-1FACFEA4E8C7}"/>
    <cellStyle name="Millares 3 7 3 95" xfId="43387" xr:uid="{AD93253F-7FF8-4466-B3EB-4BBFB3209E5C}"/>
    <cellStyle name="Millares 3 7 3 96" xfId="43826" xr:uid="{13B5BACB-272C-4E5B-9891-0DFD453B9043}"/>
    <cellStyle name="Millares 3 7 3 97" xfId="44265" xr:uid="{79C0F1F7-4330-4344-B41F-E87D0E262085}"/>
    <cellStyle name="Millares 3 7 3 98" xfId="44704" xr:uid="{925296E0-6906-4B55-B275-E2A07A011132}"/>
    <cellStyle name="Millares 3 7 3 99" xfId="45143" xr:uid="{9D633AAC-F0A8-4291-9086-0026902A2632}"/>
    <cellStyle name="Millares 3 7 30" xfId="13760" xr:uid="{C71E7C5B-FF50-47E7-BF8C-F9EF7DDFD6C1}"/>
    <cellStyle name="Millares 3 7 31" xfId="14199" xr:uid="{D6ACA06B-EA97-4F2C-82CA-3436989FE7E8}"/>
    <cellStyle name="Millares 3 7 32" xfId="14638" xr:uid="{EA23C287-E0F7-41DA-9E9D-A41DE95A6FE5}"/>
    <cellStyle name="Millares 3 7 33" xfId="15077" xr:uid="{00D78903-19D1-4BF8-8C54-1C4AEBA72DDC}"/>
    <cellStyle name="Millares 3 7 34" xfId="15516" xr:uid="{EF1FC986-A20A-4FFE-82E9-06F9B7D3FEA2}"/>
    <cellStyle name="Millares 3 7 35" xfId="15955" xr:uid="{D899DC26-67F7-4587-B292-9A08983E3B2C}"/>
    <cellStyle name="Millares 3 7 36" xfId="16395" xr:uid="{7B0C7F3A-7B0A-46BC-908A-44909CBC318D}"/>
    <cellStyle name="Millares 3 7 37" xfId="16834" xr:uid="{329C3433-B669-45DD-93E7-CE57D52B16C6}"/>
    <cellStyle name="Millares 3 7 38" xfId="17273" xr:uid="{FAF41E3A-9986-490A-AF75-3DBABCE30086}"/>
    <cellStyle name="Millares 3 7 39" xfId="17712" xr:uid="{096CFAD7-A028-438C-871E-8441E541D4BD}"/>
    <cellStyle name="Millares 3 7 4" xfId="2344" xr:uid="{1E08B3A2-4A4B-46D1-A085-627E284AF313}"/>
    <cellStyle name="Millares 3 7 40" xfId="18151" xr:uid="{81E8D034-93E7-4844-B989-E648C45AE5DA}"/>
    <cellStyle name="Millares 3 7 41" xfId="18590" xr:uid="{3B5E4618-D427-4799-93C3-8302A843165C}"/>
    <cellStyle name="Millares 3 7 42" xfId="19029" xr:uid="{2B8034A7-9A35-4D8A-BA8C-E4722E19A6B2}"/>
    <cellStyle name="Millares 3 7 43" xfId="19468" xr:uid="{2815ED66-B4FE-481F-9732-3CFD1D8D5F01}"/>
    <cellStyle name="Millares 3 7 44" xfId="19907" xr:uid="{AD0A10AC-C1CD-4AE7-95A5-A92FC86664AC}"/>
    <cellStyle name="Millares 3 7 45" xfId="20346" xr:uid="{FE63D5E0-B374-4863-BF5E-843CD15A7E77}"/>
    <cellStyle name="Millares 3 7 46" xfId="20785" xr:uid="{F10C7239-1468-424F-B36F-BFD317F422F0}"/>
    <cellStyle name="Millares 3 7 47" xfId="21224" xr:uid="{0E726DEA-631C-4ED4-9AB5-77A53D06AF03}"/>
    <cellStyle name="Millares 3 7 48" xfId="21663" xr:uid="{03F4D5D2-742A-4ECE-B5E8-5F1CD83AD1FF}"/>
    <cellStyle name="Millares 3 7 49" xfId="22102" xr:uid="{8277EB06-FCA9-4FCB-B690-CB9B8E4FD899}"/>
    <cellStyle name="Millares 3 7 5" xfId="2784" xr:uid="{5C7D62D3-DD4E-44DA-BDB9-2CC3C966728E}"/>
    <cellStyle name="Millares 3 7 50" xfId="22541" xr:uid="{8DA1DC63-D9F2-430E-82C2-1101A9F2D950}"/>
    <cellStyle name="Millares 3 7 51" xfId="22980" xr:uid="{1785AB92-2CAE-4B6E-8E7D-005DA37C4FD7}"/>
    <cellStyle name="Millares 3 7 52" xfId="23419" xr:uid="{1E10F37F-7B46-4603-83B1-AB6E6AE8F161}"/>
    <cellStyle name="Millares 3 7 53" xfId="23858" xr:uid="{1EBD86EB-B111-48AB-AED0-6E1B50BE0D88}"/>
    <cellStyle name="Millares 3 7 54" xfId="24297" xr:uid="{E0CF9925-63EC-402A-825C-C8A0730B5C70}"/>
    <cellStyle name="Millares 3 7 55" xfId="24736" xr:uid="{46E8F933-9694-415C-B044-19F16F287459}"/>
    <cellStyle name="Millares 3 7 56" xfId="25175" xr:uid="{2A9FDB28-1155-4105-906D-9C024A23D07E}"/>
    <cellStyle name="Millares 3 7 57" xfId="25614" xr:uid="{2B297F6C-FC15-495F-B1EB-2B519A8E92D8}"/>
    <cellStyle name="Millares 3 7 58" xfId="26053" xr:uid="{40F5B0EC-355D-4940-AB67-BE547F373A1C}"/>
    <cellStyle name="Millares 3 7 59" xfId="26492" xr:uid="{FBE394ED-43EE-43EB-8EA2-87EFF3D7E241}"/>
    <cellStyle name="Millares 3 7 6" xfId="3222" xr:uid="{DAD4EA0C-B8FF-48B6-80C8-C2E3AFA9ADA0}"/>
    <cellStyle name="Millares 3 7 60" xfId="26931" xr:uid="{ADBCE7A5-8DCD-438F-985F-C652F1B5BD25}"/>
    <cellStyle name="Millares 3 7 61" xfId="27370" xr:uid="{9FE40A7E-4E82-400E-9C83-87A1DB261A2A}"/>
    <cellStyle name="Millares 3 7 62" xfId="27809" xr:uid="{0DCC20FA-6C82-414B-AD04-F9A5A1B093A4}"/>
    <cellStyle name="Millares 3 7 63" xfId="28248" xr:uid="{54F5D983-4003-42A3-B33D-1036B2B0ABE6}"/>
    <cellStyle name="Millares 3 7 64" xfId="28687" xr:uid="{77F3DF48-95F8-4D6E-8D11-86D44629D0E8}"/>
    <cellStyle name="Millares 3 7 65" xfId="29126" xr:uid="{4650173F-CEB9-4BBB-8BB6-EEE3F476058D}"/>
    <cellStyle name="Millares 3 7 66" xfId="29565" xr:uid="{FAE0383B-7816-46F1-ADCD-5B5AFA89AF99}"/>
    <cellStyle name="Millares 3 7 67" xfId="30004" xr:uid="{197EC892-D7AD-462E-AC19-3F91B3E8E892}"/>
    <cellStyle name="Millares 3 7 68" xfId="30443" xr:uid="{40CA2448-43C5-4E7D-9B1E-E917EB7DCFD7}"/>
    <cellStyle name="Millares 3 7 69" xfId="30882" xr:uid="{331597BC-AD72-4FE9-A237-7F45A2B2B811}"/>
    <cellStyle name="Millares 3 7 7" xfId="3662" xr:uid="{74FE6437-E56A-4FDF-86EC-538644C816F4}"/>
    <cellStyle name="Millares 3 7 70" xfId="31321" xr:uid="{F61D80C3-9CBA-41EB-8A17-36136AD77A7F}"/>
    <cellStyle name="Millares 3 7 71" xfId="31760" xr:uid="{4723824A-355D-4572-BD6A-5C4DE07AB104}"/>
    <cellStyle name="Millares 3 7 72" xfId="32200" xr:uid="{F3708C4F-D45F-4EB9-B4E8-EFAA4FD26550}"/>
    <cellStyle name="Millares 3 7 73" xfId="32639" xr:uid="{43501C01-44FD-47EF-886E-B988FB604190}"/>
    <cellStyle name="Millares 3 7 74" xfId="33078" xr:uid="{26615CCF-C326-4C67-8399-F2A8AAF63DD3}"/>
    <cellStyle name="Millares 3 7 75" xfId="33517" xr:uid="{7745755F-E26E-4003-865A-5D1E36958420}"/>
    <cellStyle name="Millares 3 7 76" xfId="33956" xr:uid="{36F0775F-B31A-448D-84B7-02D2809DD406}"/>
    <cellStyle name="Millares 3 7 77" xfId="34395" xr:uid="{48332A14-DC04-4BBD-8E4C-62007375876C}"/>
    <cellStyle name="Millares 3 7 78" xfId="34834" xr:uid="{E0C44F06-C486-482B-8A1F-C8673822573C}"/>
    <cellStyle name="Millares 3 7 79" xfId="35273" xr:uid="{B7940266-4157-4ED6-BF64-DDD7AF975AF6}"/>
    <cellStyle name="Millares 3 7 8" xfId="4101" xr:uid="{00D58E1F-DE80-4F8B-9589-D20E02AD58C1}"/>
    <cellStyle name="Millares 3 7 80" xfId="35712" xr:uid="{CE7D3EAB-E509-4A2E-9810-D695D3EB07C3}"/>
    <cellStyle name="Millares 3 7 81" xfId="36151" xr:uid="{383AE14B-C8D8-4D38-AF36-9DA2D08FFB5E}"/>
    <cellStyle name="Millares 3 7 82" xfId="36590" xr:uid="{1F2752AF-CAF5-46B1-A752-ED326CC54A1A}"/>
    <cellStyle name="Millares 3 7 83" xfId="37028" xr:uid="{DA7AD1CE-F5AB-4D6C-AEF5-0DF89B01327C}"/>
    <cellStyle name="Millares 3 7 84" xfId="37467" xr:uid="{6F205643-8906-4767-AC77-18D968BA7F2F}"/>
    <cellStyle name="Millares 3 7 85" xfId="37906" xr:uid="{8409449C-E006-417A-8122-44531C88CBF1}"/>
    <cellStyle name="Millares 3 7 86" xfId="38345" xr:uid="{E99AB502-50FB-4052-8F60-7E929195D2F2}"/>
    <cellStyle name="Millares 3 7 87" xfId="38784" xr:uid="{EE334302-8AFC-497F-BEA6-0BA0E081E68E}"/>
    <cellStyle name="Millares 3 7 88" xfId="39223" xr:uid="{C99D992B-EB1B-4CBF-BB40-39927D59CBC5}"/>
    <cellStyle name="Millares 3 7 89" xfId="39662" xr:uid="{B4B5A862-5B6D-4C8E-B363-28680137F03F}"/>
    <cellStyle name="Millares 3 7 9" xfId="4540" xr:uid="{B6C2D466-B95A-4E60-B3BE-3677436C0F73}"/>
    <cellStyle name="Millares 3 7 90" xfId="40102" xr:uid="{D234630C-4BC7-4D15-87AA-FEB870EE53A1}"/>
    <cellStyle name="Millares 3 7 91" xfId="40541" xr:uid="{FE16BAD7-6FE7-40A5-AC71-A654144D52B5}"/>
    <cellStyle name="Millares 3 7 92" xfId="40980" xr:uid="{CD3B6401-B356-4CEE-842E-A897B3F55193}"/>
    <cellStyle name="Millares 3 7 93" xfId="41419" xr:uid="{5FC1C621-1851-434F-BB68-A5E76D735281}"/>
    <cellStyle name="Millares 3 7 94" xfId="41858" xr:uid="{5F36C68D-B482-458E-85DB-D582DC82FA84}"/>
    <cellStyle name="Millares 3 7 95" xfId="42297" xr:uid="{57F42F77-3FA6-47ED-930E-1FF5AD236EAB}"/>
    <cellStyle name="Millares 3 7 96" xfId="42736" xr:uid="{3CF07184-AD24-49A5-9040-2D04B84979C4}"/>
    <cellStyle name="Millares 3 7 97" xfId="43175" xr:uid="{8BF3814F-1339-48C3-81E7-0A48FCD92831}"/>
    <cellStyle name="Millares 3 7 98" xfId="43614" xr:uid="{6F536AB6-2DD2-40A4-8603-70C643563BDB}"/>
    <cellStyle name="Millares 3 7 99" xfId="44053" xr:uid="{BA1FF743-A05B-4361-A0A0-6ADFC4E9222B}"/>
    <cellStyle name="Millares 3 70" xfId="28158" xr:uid="{755ABAAB-A047-4671-964A-6F6AD521B6F0}"/>
    <cellStyle name="Millares 3 71" xfId="28597" xr:uid="{D5057B68-3A4C-4922-BAAF-4FCC27C80381}"/>
    <cellStyle name="Millares 3 72" xfId="29036" xr:uid="{CE6DC9D9-F15B-4CAB-9425-6C45E244ECC2}"/>
    <cellStyle name="Millares 3 73" xfId="29475" xr:uid="{05626661-68D2-465E-B671-B8D186957A36}"/>
    <cellStyle name="Millares 3 74" xfId="29914" xr:uid="{8080AA90-0683-413F-9250-C87916123192}"/>
    <cellStyle name="Millares 3 75" xfId="30353" xr:uid="{35EEFB6E-B2F1-4AE2-A99C-83C1902CEB07}"/>
    <cellStyle name="Millares 3 76" xfId="30792" xr:uid="{D6280B8C-EA63-407A-9008-F7358BD3466C}"/>
    <cellStyle name="Millares 3 77" xfId="31231" xr:uid="{1D010402-0CA9-401C-B0F5-E3596C67D3B4}"/>
    <cellStyle name="Millares 3 78" xfId="31670" xr:uid="{D8C3FEF6-1607-4F2E-BA18-5A922B61C227}"/>
    <cellStyle name="Millares 3 79" xfId="32110" xr:uid="{0E2FE3FF-CEB9-47E7-851F-84C39CC2A045}"/>
    <cellStyle name="Millares 3 8" xfId="619" xr:uid="{05BD127F-D9AE-425F-BEB9-00E74D39D42D}"/>
    <cellStyle name="Millares 3 8 10" xfId="4990" xr:uid="{B399865F-6439-4FB9-B452-E3D26E9144C7}"/>
    <cellStyle name="Millares 3 8 100" xfId="44503" xr:uid="{A6DE084E-1D80-4362-9813-0A77E0B3B01E}"/>
    <cellStyle name="Millares 3 8 101" xfId="44942" xr:uid="{5B06C3C1-0958-40B0-BC46-6262EE32AD28}"/>
    <cellStyle name="Millares 3 8 102" xfId="45381" xr:uid="{19052552-39E2-4E84-99CD-78FA7D126C50}"/>
    <cellStyle name="Millares 3 8 103" xfId="45820" xr:uid="{C2CFA2F1-D9E2-4194-81AC-D242A9DF73F0}"/>
    <cellStyle name="Millares 3 8 104" xfId="46259" xr:uid="{76AEE764-7D85-49E6-8A6F-6784F9D03C2E}"/>
    <cellStyle name="Millares 3 8 105" xfId="46698" xr:uid="{B6747EF2-7244-40C7-B7AB-B5A305B3E2AA}"/>
    <cellStyle name="Millares 3 8 106" xfId="47137" xr:uid="{73C6EA86-585B-4B62-868D-28AF7E8A9D69}"/>
    <cellStyle name="Millares 3 8 107" xfId="47576" xr:uid="{35E881FE-9045-4D48-9E5C-8228513D46A9}"/>
    <cellStyle name="Millares 3 8 108" xfId="48015" xr:uid="{AB12F997-E0F2-4C84-A034-334C1E712613}"/>
    <cellStyle name="Millares 3 8 109" xfId="48454" xr:uid="{B64927C8-FCDB-40E0-A3E3-156F4ACB379D}"/>
    <cellStyle name="Millares 3 8 11" xfId="5429" xr:uid="{30F53C6D-0734-49C3-9D75-826C96BC9F32}"/>
    <cellStyle name="Millares 3 8 110" xfId="48893" xr:uid="{4AEFC75A-F361-41AB-ABA5-25D4A5A7BC25}"/>
    <cellStyle name="Millares 3 8 111" xfId="49332" xr:uid="{8E136033-E4CD-474F-BBEC-01E009723114}"/>
    <cellStyle name="Millares 3 8 112" xfId="49771" xr:uid="{8F71E855-B483-4AC4-B862-A19D0F606599}"/>
    <cellStyle name="Millares 3 8 113" xfId="50210" xr:uid="{7DEEB374-1F7E-4D7D-812B-E4EE16E61CB8}"/>
    <cellStyle name="Millares 3 8 114" xfId="50649" xr:uid="{6795287E-37F6-44B2-B5CB-C21F0A66EE02}"/>
    <cellStyle name="Millares 3 8 115" xfId="51088" xr:uid="{9984B336-D692-428D-8C97-74D9C9E188B4}"/>
    <cellStyle name="Millares 3 8 116" xfId="51527" xr:uid="{795A7C14-2023-418F-8034-C88289FF2C06}"/>
    <cellStyle name="Millares 3 8 117" xfId="51966" xr:uid="{3A80D4AC-6C04-43F1-8AF5-F978806E10B9}"/>
    <cellStyle name="Millares 3 8 118" xfId="52405" xr:uid="{D6704888-7D44-4566-9D29-1BC8889BA8A3}"/>
    <cellStyle name="Millares 3 8 119" xfId="52844" xr:uid="{47178459-F9EA-4E19-BD8A-6FCAF9FC7E1B}"/>
    <cellStyle name="Millares 3 8 12" xfId="5868" xr:uid="{7E074806-C21A-4BFE-99B8-5557BF5E226B}"/>
    <cellStyle name="Millares 3 8 120" xfId="53283" xr:uid="{F0FA2611-C196-4C5F-AF08-D124E9CBC4A7}"/>
    <cellStyle name="Millares 3 8 121" xfId="53722" xr:uid="{F4CE0040-FE7B-4098-BFBB-97AF5D181CA6}"/>
    <cellStyle name="Millares 3 8 122" xfId="54161" xr:uid="{78910E2B-D6FC-494B-A30E-8B09DC255F68}"/>
    <cellStyle name="Millares 3 8 123" xfId="54600" xr:uid="{C81B937E-7469-41FA-981C-2365EA89EF27}"/>
    <cellStyle name="Millares 3 8 13" xfId="6307" xr:uid="{AAED7C2A-536A-4699-BF74-F1689864E9AC}"/>
    <cellStyle name="Millares 3 8 14" xfId="6746" xr:uid="{F2CA531E-9A83-4150-8344-D36B5A8CC96E}"/>
    <cellStyle name="Millares 3 8 15" xfId="7185" xr:uid="{78821262-786C-4886-A603-55D3B07D727B}"/>
    <cellStyle name="Millares 3 8 16" xfId="7624" xr:uid="{7521D987-1465-4416-A31A-F98FEE77237B}"/>
    <cellStyle name="Millares 3 8 17" xfId="8063" xr:uid="{EC1828DB-7FA1-4C50-A0F0-883D6318A701}"/>
    <cellStyle name="Millares 3 8 18" xfId="8502" xr:uid="{841DC666-70C2-4CFE-8C05-F9F00A726D27}"/>
    <cellStyle name="Millares 3 8 19" xfId="8941" xr:uid="{78243793-4796-4A26-B943-628A804D07D7}"/>
    <cellStyle name="Millares 3 8 2" xfId="1140" xr:uid="{08D0F4EE-FF1B-4EEB-919A-FD22EA1ECA5E}"/>
    <cellStyle name="Millares 3 8 2 10" xfId="5535" xr:uid="{8E25C365-9242-4AC9-B294-A7A47D2DA462}"/>
    <cellStyle name="Millares 3 8 2 100" xfId="45048" xr:uid="{4D233CF5-E141-4247-AECD-37DA715C9AE1}"/>
    <cellStyle name="Millares 3 8 2 101" xfId="45487" xr:uid="{AE28CF5A-AD4B-4759-BD9B-6ACE39E78FB4}"/>
    <cellStyle name="Millares 3 8 2 102" xfId="45926" xr:uid="{45761B76-8FD3-4E28-BB16-C661F78A6AA2}"/>
    <cellStyle name="Millares 3 8 2 103" xfId="46365" xr:uid="{19E4B4C0-3C33-4CA1-A5FF-96AFA10F62E4}"/>
    <cellStyle name="Millares 3 8 2 104" xfId="46804" xr:uid="{B638AF9C-FF37-4001-9D2D-EE7710313E92}"/>
    <cellStyle name="Millares 3 8 2 105" xfId="47243" xr:uid="{A206D76D-4BA8-401B-BB22-E1B44D3396DA}"/>
    <cellStyle name="Millares 3 8 2 106" xfId="47682" xr:uid="{F514E0C8-E3BD-4A23-8C3C-4127F3EA23A3}"/>
    <cellStyle name="Millares 3 8 2 107" xfId="48121" xr:uid="{F9250DF0-2C47-441F-8759-037149C15E07}"/>
    <cellStyle name="Millares 3 8 2 108" xfId="48560" xr:uid="{C5BA2C3B-4C1F-48CC-9DCF-FD42A40AEB00}"/>
    <cellStyle name="Millares 3 8 2 109" xfId="48999" xr:uid="{84CD9A2B-D127-4F41-9228-95926D6CFEB3}"/>
    <cellStyle name="Millares 3 8 2 11" xfId="5974" xr:uid="{706FB880-33CD-41F7-909C-651EBCDEA93B}"/>
    <cellStyle name="Millares 3 8 2 110" xfId="49438" xr:uid="{561D41A9-3C9B-4AE6-8B14-2E52F5BB9492}"/>
    <cellStyle name="Millares 3 8 2 111" xfId="49877" xr:uid="{B0FBA0DE-BCE2-4811-83AE-D853CA338EDE}"/>
    <cellStyle name="Millares 3 8 2 112" xfId="50316" xr:uid="{E3C4F47B-A089-4889-8A81-2FCBC975CC3E}"/>
    <cellStyle name="Millares 3 8 2 113" xfId="50755" xr:uid="{63CD5B8C-34E4-4A07-A6A3-BA7BE58EA65C}"/>
    <cellStyle name="Millares 3 8 2 114" xfId="51194" xr:uid="{426D9A8C-30BD-4061-9BE3-E40AA25AA66C}"/>
    <cellStyle name="Millares 3 8 2 115" xfId="51633" xr:uid="{350F2807-7953-40B0-BF9A-0074A8B91FEF}"/>
    <cellStyle name="Millares 3 8 2 116" xfId="52072" xr:uid="{98792B01-AF39-44A7-AA59-B4E584062933}"/>
    <cellStyle name="Millares 3 8 2 117" xfId="52511" xr:uid="{495AAC7F-ADF6-44E7-AB66-82B20EFD66E0}"/>
    <cellStyle name="Millares 3 8 2 118" xfId="52950" xr:uid="{33618CF7-EB7C-4E6F-AA71-38177BA9FDB6}"/>
    <cellStyle name="Millares 3 8 2 119" xfId="53389" xr:uid="{24BA9D7D-97A1-4F98-9D94-5872F0101329}"/>
    <cellStyle name="Millares 3 8 2 12" xfId="6413" xr:uid="{A60F708A-F115-41A6-A88C-82F360501468}"/>
    <cellStyle name="Millares 3 8 2 120" xfId="53828" xr:uid="{AC6FA894-CF10-41AA-A215-55D440290E76}"/>
    <cellStyle name="Millares 3 8 2 121" xfId="54267" xr:uid="{51DB8669-1F10-4ED5-A059-DB26ACB035ED}"/>
    <cellStyle name="Millares 3 8 2 122" xfId="54706" xr:uid="{FD5DDDD1-181E-47A8-A6B2-DCE7F90FE811}"/>
    <cellStyle name="Millares 3 8 2 13" xfId="6852" xr:uid="{882C4808-A824-48D0-B564-389E947FC641}"/>
    <cellStyle name="Millares 3 8 2 14" xfId="7291" xr:uid="{7C815EA4-CB9D-48D5-9869-468CD477E97C}"/>
    <cellStyle name="Millares 3 8 2 15" xfId="7730" xr:uid="{62CE5697-033C-4267-958A-78974A830148}"/>
    <cellStyle name="Millares 3 8 2 16" xfId="8169" xr:uid="{CB2B8910-A9F2-405A-A4B4-FC2E48611B2D}"/>
    <cellStyle name="Millares 3 8 2 17" xfId="8608" xr:uid="{4034CB05-7CDB-4C2A-AA7A-6DE677509A74}"/>
    <cellStyle name="Millares 3 8 2 18" xfId="9047" xr:uid="{362A2448-E97F-4108-BE98-EAD33CB7C806}"/>
    <cellStyle name="Millares 3 8 2 19" xfId="9486" xr:uid="{0C4D82C6-C708-44C7-884C-10FE0895D95E}"/>
    <cellStyle name="Millares 3 8 2 2" xfId="2181" xr:uid="{019FFDB4-9B46-451A-94A3-A1B22A190DA3}"/>
    <cellStyle name="Millares 3 8 2 2 10" xfId="6186" xr:uid="{C82276EA-B127-44DC-AB3C-4C97FA7297C0}"/>
    <cellStyle name="Millares 3 8 2 2 100" xfId="45699" xr:uid="{BE4E3481-D6FB-495E-9258-3FD66A490468}"/>
    <cellStyle name="Millares 3 8 2 2 101" xfId="46138" xr:uid="{64370EDB-4F3E-4E52-AD59-8A6C4390FF24}"/>
    <cellStyle name="Millares 3 8 2 2 102" xfId="46577" xr:uid="{9791762F-BF13-4D62-9B8A-5A0678E6859B}"/>
    <cellStyle name="Millares 3 8 2 2 103" xfId="47016" xr:uid="{42C31636-1E3E-46D1-85A1-68075703BBFE}"/>
    <cellStyle name="Millares 3 8 2 2 104" xfId="47455" xr:uid="{F5CF84E4-D230-44BB-8288-B63BD73DB94A}"/>
    <cellStyle name="Millares 3 8 2 2 105" xfId="47894" xr:uid="{7D2897C7-72C3-4234-95FF-9FE8B93434EF}"/>
    <cellStyle name="Millares 3 8 2 2 106" xfId="48333" xr:uid="{0125342A-E736-4476-BAF8-35C72B9703E0}"/>
    <cellStyle name="Millares 3 8 2 2 107" xfId="48772" xr:uid="{1CC381E5-70C9-4F9C-8E0E-2BE11C111F56}"/>
    <cellStyle name="Millares 3 8 2 2 108" xfId="49211" xr:uid="{C5B68694-9D37-42F6-BD15-545F4D0520B2}"/>
    <cellStyle name="Millares 3 8 2 2 109" xfId="49650" xr:uid="{80F097EC-0B28-4C9F-923D-3489617D32CE}"/>
    <cellStyle name="Millares 3 8 2 2 11" xfId="6625" xr:uid="{55C854B1-CFE2-4409-BDA1-4958B67ADBDF}"/>
    <cellStyle name="Millares 3 8 2 2 110" xfId="50089" xr:uid="{B6A722B7-18D8-4438-B355-0F85B0778EF1}"/>
    <cellStyle name="Millares 3 8 2 2 111" xfId="50528" xr:uid="{4377762B-7E46-4EDC-8CE7-B26C18A2815F}"/>
    <cellStyle name="Millares 3 8 2 2 112" xfId="50967" xr:uid="{D1F0017C-EEAB-443A-88EB-27F4559F0FD4}"/>
    <cellStyle name="Millares 3 8 2 2 113" xfId="51406" xr:uid="{D3CD39EC-01C3-44EE-9EE7-A8E2FB5333E1}"/>
    <cellStyle name="Millares 3 8 2 2 114" xfId="51845" xr:uid="{77DD166F-4FE5-4A42-9ABC-5387177FB6EA}"/>
    <cellStyle name="Millares 3 8 2 2 115" xfId="52284" xr:uid="{FA5B3250-D01E-4883-A512-CFCBFE9294EC}"/>
    <cellStyle name="Millares 3 8 2 2 116" xfId="52723" xr:uid="{F8A659EF-7B8A-45FC-BD5B-D563A94F30DD}"/>
    <cellStyle name="Millares 3 8 2 2 117" xfId="53162" xr:uid="{57E0FA23-591D-4DB4-AACB-2E5126FD3325}"/>
    <cellStyle name="Millares 3 8 2 2 118" xfId="53601" xr:uid="{785E71C7-F7FF-45CD-94C5-35919116BFA8}"/>
    <cellStyle name="Millares 3 8 2 2 119" xfId="54040" xr:uid="{B0D6EB62-6966-475B-A3C4-22FA2C553E12}"/>
    <cellStyle name="Millares 3 8 2 2 12" xfId="7064" xr:uid="{23D35780-799E-40A1-BE6A-57CA026D6E3D}"/>
    <cellStyle name="Millares 3 8 2 2 120" xfId="54479" xr:uid="{3435BC7C-2BEB-4BF3-944D-346D032D71A3}"/>
    <cellStyle name="Millares 3 8 2 2 121" xfId="54918" xr:uid="{9EDD4B6A-710B-4C87-9E8A-8C22A55817BB}"/>
    <cellStyle name="Millares 3 8 2 2 13" xfId="7503" xr:uid="{E835F5C0-6E99-4DA7-9A65-B8B8FF789E8B}"/>
    <cellStyle name="Millares 3 8 2 2 14" xfId="7942" xr:uid="{EEF99610-A79A-46D8-9BD8-782DA282FC74}"/>
    <cellStyle name="Millares 3 8 2 2 15" xfId="8381" xr:uid="{B4A1BEE6-3688-4EC7-83B5-3ED67FEF18CE}"/>
    <cellStyle name="Millares 3 8 2 2 16" xfId="8820" xr:uid="{5A183350-647C-41D7-BEA4-6C6840BAD99C}"/>
    <cellStyle name="Millares 3 8 2 2 17" xfId="9259" xr:uid="{F528203D-85BD-453A-814A-11C30BD22DB5}"/>
    <cellStyle name="Millares 3 8 2 2 18" xfId="9698" xr:uid="{B009E84E-75E1-4FD9-8711-F6CAF4448F1D}"/>
    <cellStyle name="Millares 3 8 2 2 19" xfId="10137" xr:uid="{038FB23C-A4C6-4A49-BF35-6C4EBD9E658D}"/>
    <cellStyle name="Millares 3 8 2 2 2" xfId="2674" xr:uid="{EB2B4F57-4FCB-4E64-BDFD-8FE3BA440FAE}"/>
    <cellStyle name="Millares 3 8 2 2 20" xfId="10575" xr:uid="{9B9F6E8C-2E0E-4C35-BFD2-540CC4DBA480}"/>
    <cellStyle name="Millares 3 8 2 2 21" xfId="11014" xr:uid="{CB0C85D7-3EC7-44AC-9A51-C62E474D2A4D}"/>
    <cellStyle name="Millares 3 8 2 2 22" xfId="11453" xr:uid="{126A6506-ED44-495B-9B5A-7AAC44EF0C9E}"/>
    <cellStyle name="Millares 3 8 2 2 23" xfId="11892" xr:uid="{6698AFAF-9D29-48CD-9651-9557D345EED9}"/>
    <cellStyle name="Millares 3 8 2 2 24" xfId="12331" xr:uid="{1BF3B800-5CC3-4BC1-8946-3811C1A565EA}"/>
    <cellStyle name="Millares 3 8 2 2 25" xfId="12771" xr:uid="{F41D56D7-D7B1-4AF1-BF8A-BB2BACB0C93A}"/>
    <cellStyle name="Millares 3 8 2 2 26" xfId="13210" xr:uid="{6722F726-BC9F-40CA-AD4A-125455365108}"/>
    <cellStyle name="Millares 3 8 2 2 27" xfId="13650" xr:uid="{E8FECDCC-36EE-4C0D-88F5-1DA6CC5FE4E5}"/>
    <cellStyle name="Millares 3 8 2 2 28" xfId="14089" xr:uid="{0B1EB7BC-5CBA-42AF-B6C6-99B11ECEC63B}"/>
    <cellStyle name="Millares 3 8 2 2 29" xfId="14528" xr:uid="{E2D8735B-45CA-45D1-B5D0-40FD2D18D195}"/>
    <cellStyle name="Millares 3 8 2 2 3" xfId="3113" xr:uid="{5879E826-AB5A-4EA9-9231-18301ED32B3D}"/>
    <cellStyle name="Millares 3 8 2 2 30" xfId="14967" xr:uid="{799F4CE8-567C-4703-AA4D-479605E891E7}"/>
    <cellStyle name="Millares 3 8 2 2 31" xfId="15406" xr:uid="{06F92E66-40EE-4AE8-916E-B742492FEF1D}"/>
    <cellStyle name="Millares 3 8 2 2 32" xfId="15845" xr:uid="{9C0031D0-1334-4CE8-927D-F0564FBC2884}"/>
    <cellStyle name="Millares 3 8 2 2 33" xfId="16285" xr:uid="{A94AA87E-0C6B-4CE8-B682-AC4ED52601A2}"/>
    <cellStyle name="Millares 3 8 2 2 34" xfId="16724" xr:uid="{72C66D88-6849-4141-A262-DED07A3AB3A6}"/>
    <cellStyle name="Millares 3 8 2 2 35" xfId="17163" xr:uid="{6DC3D078-5C97-4EC1-80CB-6977F5DFA4B4}"/>
    <cellStyle name="Millares 3 8 2 2 36" xfId="17602" xr:uid="{1B4E347D-BAFF-47BF-8443-72AEA9BFDD24}"/>
    <cellStyle name="Millares 3 8 2 2 37" xfId="18041" xr:uid="{A20891F9-1B7D-44D2-864A-DFB982AF7A36}"/>
    <cellStyle name="Millares 3 8 2 2 38" xfId="18480" xr:uid="{A6D569F9-E112-45FC-931F-95A1E2FB6F0A}"/>
    <cellStyle name="Millares 3 8 2 2 39" xfId="18919" xr:uid="{B5A10C84-E2BE-4162-83DD-29F5AF186013}"/>
    <cellStyle name="Millares 3 8 2 2 4" xfId="3551" xr:uid="{B9C914C5-6558-41E4-813E-4FEC342EC7BB}"/>
    <cellStyle name="Millares 3 8 2 2 40" xfId="19358" xr:uid="{26E2A139-4123-49BE-B035-E1FED10DB821}"/>
    <cellStyle name="Millares 3 8 2 2 41" xfId="19797" xr:uid="{B03EF388-A285-47C6-93DB-DC198FCF77A9}"/>
    <cellStyle name="Millares 3 8 2 2 42" xfId="20236" xr:uid="{1BFCEE4F-CBEA-4675-B438-6B9C892D500B}"/>
    <cellStyle name="Millares 3 8 2 2 43" xfId="20675" xr:uid="{A930ADB2-A5C2-401B-B985-92C17BF71DCA}"/>
    <cellStyle name="Millares 3 8 2 2 44" xfId="21114" xr:uid="{0EF05D09-1349-4C36-AE44-2FB558AB70D0}"/>
    <cellStyle name="Millares 3 8 2 2 45" xfId="21553" xr:uid="{A2B7C395-C84E-422D-89DF-882B65A7111B}"/>
    <cellStyle name="Millares 3 8 2 2 46" xfId="21992" xr:uid="{73189E04-4831-459B-A55D-95B72B821239}"/>
    <cellStyle name="Millares 3 8 2 2 47" xfId="22431" xr:uid="{B38CDCDF-583F-4A06-8966-B0D8856C8174}"/>
    <cellStyle name="Millares 3 8 2 2 48" xfId="22870" xr:uid="{2D314A14-D6DE-471D-B0BB-A061409F004A}"/>
    <cellStyle name="Millares 3 8 2 2 49" xfId="23309" xr:uid="{41116FBD-6310-48EA-8656-F4DD147F8173}"/>
    <cellStyle name="Millares 3 8 2 2 5" xfId="3991" xr:uid="{AE6A73B5-CDA2-4977-9899-449C4DB2B0E9}"/>
    <cellStyle name="Millares 3 8 2 2 50" xfId="23748" xr:uid="{33E605AC-19D3-46A6-AF32-6F0403D01835}"/>
    <cellStyle name="Millares 3 8 2 2 51" xfId="24187" xr:uid="{DDF1394C-BC3A-4E7D-AF3C-26593ADB3B01}"/>
    <cellStyle name="Millares 3 8 2 2 52" xfId="24626" xr:uid="{3177C183-362D-4119-9739-778FA1E4A865}"/>
    <cellStyle name="Millares 3 8 2 2 53" xfId="25065" xr:uid="{E342E1AB-C29B-42FD-8210-399CFADA6AE6}"/>
    <cellStyle name="Millares 3 8 2 2 54" xfId="25504" xr:uid="{14BA14C7-7274-404A-A518-26CC93669A2F}"/>
    <cellStyle name="Millares 3 8 2 2 55" xfId="25943" xr:uid="{4D3B9034-A1C8-4088-BDAE-5E71EEAC6F33}"/>
    <cellStyle name="Millares 3 8 2 2 56" xfId="26382" xr:uid="{8481B00B-74AE-4B26-8374-B3AADCB38DE1}"/>
    <cellStyle name="Millares 3 8 2 2 57" xfId="26821" xr:uid="{1D1CC38C-FC2A-4A9D-B3BA-82C12D9E06D7}"/>
    <cellStyle name="Millares 3 8 2 2 58" xfId="27260" xr:uid="{E2373534-DA31-4F99-AA2C-BFED5A168BDB}"/>
    <cellStyle name="Millares 3 8 2 2 59" xfId="27699" xr:uid="{36AD3275-B45C-4A05-8912-831067C3F588}"/>
    <cellStyle name="Millares 3 8 2 2 6" xfId="4430" xr:uid="{2CEAC94F-0FFF-4344-B5EE-26691DF729DA}"/>
    <cellStyle name="Millares 3 8 2 2 60" xfId="28138" xr:uid="{460C284B-0B96-48C9-95FC-3E9D8CD56F2C}"/>
    <cellStyle name="Millares 3 8 2 2 61" xfId="28577" xr:uid="{656767C5-17D6-45EB-A38E-2B5F0C688343}"/>
    <cellStyle name="Millares 3 8 2 2 62" xfId="29016" xr:uid="{D32CC5E8-F8FE-4D65-8E9A-B1DDEB7DE88D}"/>
    <cellStyle name="Millares 3 8 2 2 63" xfId="29455" xr:uid="{887731C8-A1D2-4F3F-B6AB-22A0531AC237}"/>
    <cellStyle name="Millares 3 8 2 2 64" xfId="29894" xr:uid="{D779B94F-C488-4F16-8A93-E8EC460012E2}"/>
    <cellStyle name="Millares 3 8 2 2 65" xfId="30333" xr:uid="{D66F4DBC-AE8F-4E4F-B662-7AB9DB61606F}"/>
    <cellStyle name="Millares 3 8 2 2 66" xfId="30772" xr:uid="{FE83B553-EAD0-4168-85DF-0FC66F0D161F}"/>
    <cellStyle name="Millares 3 8 2 2 67" xfId="31211" xr:uid="{A69D461A-185C-4441-8408-05D6470C6856}"/>
    <cellStyle name="Millares 3 8 2 2 68" xfId="31650" xr:uid="{F7F44E8A-09EF-4454-BB8E-B38E0273C65E}"/>
    <cellStyle name="Millares 3 8 2 2 69" xfId="32090" xr:uid="{EFB4E5B9-050E-467D-B2C9-C8A6EF065410}"/>
    <cellStyle name="Millares 3 8 2 2 7" xfId="4869" xr:uid="{1CBA9A47-1776-4818-A936-37D063A3E9F0}"/>
    <cellStyle name="Millares 3 8 2 2 70" xfId="32529" xr:uid="{84D2D758-56D8-4DB8-BC2D-7CFDE8745104}"/>
    <cellStyle name="Millares 3 8 2 2 71" xfId="32968" xr:uid="{D2824A4F-F495-463D-9D4F-9B2495846125}"/>
    <cellStyle name="Millares 3 8 2 2 72" xfId="33407" xr:uid="{F072DECF-FE67-4A33-9D68-F188D76C9FE4}"/>
    <cellStyle name="Millares 3 8 2 2 73" xfId="33846" xr:uid="{F89405A7-3D7F-4C66-BB21-A7908C3C6481}"/>
    <cellStyle name="Millares 3 8 2 2 74" xfId="34285" xr:uid="{64C640E9-FFA7-40B1-8365-2AE25EBCCF36}"/>
    <cellStyle name="Millares 3 8 2 2 75" xfId="34724" xr:uid="{AE469AA2-1E39-41FA-8737-7BB7D910B4C9}"/>
    <cellStyle name="Millares 3 8 2 2 76" xfId="35163" xr:uid="{B89039FC-0BE4-4F6A-BB5D-D4146C29D2D2}"/>
    <cellStyle name="Millares 3 8 2 2 77" xfId="35602" xr:uid="{972E76AF-466B-44E0-BE77-91E0C99A1C2B}"/>
    <cellStyle name="Millares 3 8 2 2 78" xfId="36041" xr:uid="{2C010821-383D-4476-A67E-FAB2680CD8A1}"/>
    <cellStyle name="Millares 3 8 2 2 79" xfId="36480" xr:uid="{B7D05967-BBF7-496F-BEB5-381097F8CB31}"/>
    <cellStyle name="Millares 3 8 2 2 8" xfId="5308" xr:uid="{4A0A7F23-646E-41FB-879D-E075F295D1A6}"/>
    <cellStyle name="Millares 3 8 2 2 80" xfId="36919" xr:uid="{5BC3F69F-5A17-4945-99AE-117617E8CAE5}"/>
    <cellStyle name="Millares 3 8 2 2 81" xfId="37357" xr:uid="{AEE22427-6F25-4C99-8094-C349D20262E6}"/>
    <cellStyle name="Millares 3 8 2 2 82" xfId="37796" xr:uid="{1BD69C62-9B58-40DA-AA2E-FC509ACA16D2}"/>
    <cellStyle name="Millares 3 8 2 2 83" xfId="38235" xr:uid="{FD1B0619-863F-473E-A46D-DB7B9E41B6BC}"/>
    <cellStyle name="Millares 3 8 2 2 84" xfId="38674" xr:uid="{FC9D1650-ECBB-400D-A583-150F8433B0AA}"/>
    <cellStyle name="Millares 3 8 2 2 85" xfId="39113" xr:uid="{27E93118-ED3F-4179-9A08-1A5399FBCD2B}"/>
    <cellStyle name="Millares 3 8 2 2 86" xfId="39552" xr:uid="{D2547369-89D3-4A7F-BB15-296F4B103A88}"/>
    <cellStyle name="Millares 3 8 2 2 87" xfId="39991" xr:uid="{187632AA-47A5-486E-A06D-327557BA4A1F}"/>
    <cellStyle name="Millares 3 8 2 2 88" xfId="40431" xr:uid="{D7ACDCCC-C979-4C29-8CA0-3645713AEE5F}"/>
    <cellStyle name="Millares 3 8 2 2 89" xfId="40870" xr:uid="{FB6AE530-E018-4985-9501-BBFD3DC70204}"/>
    <cellStyle name="Millares 3 8 2 2 9" xfId="5747" xr:uid="{1AA9CE53-C507-46C5-BB6C-E8D24F1609FF}"/>
    <cellStyle name="Millares 3 8 2 2 90" xfId="41309" xr:uid="{13E78755-DFE7-433A-99FA-B2ABF566FDD4}"/>
    <cellStyle name="Millares 3 8 2 2 91" xfId="41748" xr:uid="{8A26D4CE-0A9F-4507-9B44-55902B2DB977}"/>
    <cellStyle name="Millares 3 8 2 2 92" xfId="42187" xr:uid="{2C9F27DA-18F3-4891-B34F-C3779DF41CA5}"/>
    <cellStyle name="Millares 3 8 2 2 93" xfId="42626" xr:uid="{C64DB165-C914-4872-B5D8-1863772D74A3}"/>
    <cellStyle name="Millares 3 8 2 2 94" xfId="43065" xr:uid="{02B74221-4660-44A4-B4EC-6882837597C6}"/>
    <cellStyle name="Millares 3 8 2 2 95" xfId="43504" xr:uid="{7C8BBE18-9E4C-4428-BD8D-CDDCE54B378E}"/>
    <cellStyle name="Millares 3 8 2 2 96" xfId="43943" xr:uid="{FED01FE1-2BAD-4078-B128-637116939F19}"/>
    <cellStyle name="Millares 3 8 2 2 97" xfId="44382" xr:uid="{ECDD4728-5DAE-4011-B234-41D1937B2889}"/>
    <cellStyle name="Millares 3 8 2 2 98" xfId="44821" xr:uid="{39083695-0293-4F13-8787-7B4EEA2EF79D}"/>
    <cellStyle name="Millares 3 8 2 2 99" xfId="45260" xr:uid="{E5690F88-84FA-48EB-975B-2605019BC2B5}"/>
    <cellStyle name="Millares 3 8 2 20" xfId="9925" xr:uid="{1E1DF39C-69D7-4BD4-B2D1-49B5C02F56CD}"/>
    <cellStyle name="Millares 3 8 2 21" xfId="10363" xr:uid="{55791258-F7B4-4381-AE4F-CC494421E1E0}"/>
    <cellStyle name="Millares 3 8 2 22" xfId="10802" xr:uid="{61E96936-D722-4FE4-91DC-9B303CB31D15}"/>
    <cellStyle name="Millares 3 8 2 23" xfId="11241" xr:uid="{0EF86FC8-1FBD-4160-8B1B-6D485C5F9AC6}"/>
    <cellStyle name="Millares 3 8 2 24" xfId="11680" xr:uid="{E2D8A36A-E7F2-4BA7-85D9-7C4F31A211C0}"/>
    <cellStyle name="Millares 3 8 2 25" xfId="12119" xr:uid="{2B1DEEC1-FA8E-4CD3-9092-8130DB80BA39}"/>
    <cellStyle name="Millares 3 8 2 26" xfId="12558" xr:uid="{12941E8C-DBBB-4020-905C-BC03DC7143F6}"/>
    <cellStyle name="Millares 3 8 2 27" xfId="12998" xr:uid="{C7C21FE9-710B-40FF-9671-BFDC27C1B837}"/>
    <cellStyle name="Millares 3 8 2 28" xfId="13437" xr:uid="{E5BC1186-3997-4DBA-9057-08318E8160E0}"/>
    <cellStyle name="Millares 3 8 2 29" xfId="13877" xr:uid="{E7E756CE-A286-448B-B2C3-A89BC3DD1E69}"/>
    <cellStyle name="Millares 3 8 2 3" xfId="2461" xr:uid="{E25FF543-9A73-428F-A032-7BD74ECD43F1}"/>
    <cellStyle name="Millares 3 8 2 30" xfId="14316" xr:uid="{E4F28A05-72B0-4428-A602-9AEE156F0D58}"/>
    <cellStyle name="Millares 3 8 2 31" xfId="14755" xr:uid="{6554C9F1-EC60-4887-A7D9-6C26A0CA4FAC}"/>
    <cellStyle name="Millares 3 8 2 32" xfId="15194" xr:uid="{20585CDE-A5AD-47BF-B0EC-3F84F23BC492}"/>
    <cellStyle name="Millares 3 8 2 33" xfId="15633" xr:uid="{5D0AB231-1ECB-4E9C-9A7E-4C99F3655634}"/>
    <cellStyle name="Millares 3 8 2 34" xfId="16072" xr:uid="{6881BEA5-46C7-4894-8FC8-7AC72EA544C1}"/>
    <cellStyle name="Millares 3 8 2 35" xfId="16512" xr:uid="{0BDED4B1-8B83-47FF-9930-A7E5F0FD7C67}"/>
    <cellStyle name="Millares 3 8 2 36" xfId="16951" xr:uid="{75A5DC74-6982-4ECA-AC02-214B1228B72D}"/>
    <cellStyle name="Millares 3 8 2 37" xfId="17390" xr:uid="{BF798A74-A44E-44B8-89B1-1C6EBF0940B1}"/>
    <cellStyle name="Millares 3 8 2 38" xfId="17829" xr:uid="{41BD0D2D-D5AD-4B38-8D56-5F20AF50685D}"/>
    <cellStyle name="Millares 3 8 2 39" xfId="18268" xr:uid="{F1C34132-E325-4EEC-821C-56426EC16255}"/>
    <cellStyle name="Millares 3 8 2 4" xfId="2901" xr:uid="{21360AAF-6602-4651-B90D-231AE58C057C}"/>
    <cellStyle name="Millares 3 8 2 40" xfId="18707" xr:uid="{A8788978-3862-4E46-A045-CB4FC8FEBF64}"/>
    <cellStyle name="Millares 3 8 2 41" xfId="19146" xr:uid="{6F62EE5A-E197-498D-8888-3A5117F86A50}"/>
    <cellStyle name="Millares 3 8 2 42" xfId="19585" xr:uid="{F76A827C-2ADF-4043-A450-8CE688B0A4EC}"/>
    <cellStyle name="Millares 3 8 2 43" xfId="20024" xr:uid="{A6936C39-2AE4-4281-82D3-B6B79932C151}"/>
    <cellStyle name="Millares 3 8 2 44" xfId="20463" xr:uid="{70717BBE-CBFE-4D77-9D2A-2B20759A0488}"/>
    <cellStyle name="Millares 3 8 2 45" xfId="20902" xr:uid="{055343BE-451B-4479-ADDA-F0D87185A698}"/>
    <cellStyle name="Millares 3 8 2 46" xfId="21341" xr:uid="{B1590BA9-7042-47C1-8DFF-1F91F6F584E2}"/>
    <cellStyle name="Millares 3 8 2 47" xfId="21780" xr:uid="{9633993E-DAC2-455B-B600-BB640B1CE71B}"/>
    <cellStyle name="Millares 3 8 2 48" xfId="22219" xr:uid="{BBF3AA79-4B3B-4D4A-89C7-BFEED814FB07}"/>
    <cellStyle name="Millares 3 8 2 49" xfId="22658" xr:uid="{685C45A7-2FBB-42D3-A983-01F9A2208627}"/>
    <cellStyle name="Millares 3 8 2 5" xfId="3339" xr:uid="{7282DAF4-3443-46CF-9997-F425772533E5}"/>
    <cellStyle name="Millares 3 8 2 50" xfId="23097" xr:uid="{EA486A98-8201-4F7D-BFBA-84EE1990D9A4}"/>
    <cellStyle name="Millares 3 8 2 51" xfId="23536" xr:uid="{E70296BE-F729-4213-9962-CF5EE4C66913}"/>
    <cellStyle name="Millares 3 8 2 52" xfId="23975" xr:uid="{47A36A20-27BD-4522-95A0-710DDF62F7DF}"/>
    <cellStyle name="Millares 3 8 2 53" xfId="24414" xr:uid="{050C97CA-329C-4368-8AA8-112B76EC301B}"/>
    <cellStyle name="Millares 3 8 2 54" xfId="24853" xr:uid="{5654F544-31FC-4AAE-BAA7-F39E4DF157C1}"/>
    <cellStyle name="Millares 3 8 2 55" xfId="25292" xr:uid="{A33B6622-510E-48D6-9C57-7440563FFE7C}"/>
    <cellStyle name="Millares 3 8 2 56" xfId="25731" xr:uid="{62FD6A68-95F1-462D-9BA2-ED5CC14EB5DF}"/>
    <cellStyle name="Millares 3 8 2 57" xfId="26170" xr:uid="{C4B0336D-69B6-498B-A00B-46F466ECFC0C}"/>
    <cellStyle name="Millares 3 8 2 58" xfId="26609" xr:uid="{AFDC1C2A-4E36-4F8B-AF9F-235BA29547FD}"/>
    <cellStyle name="Millares 3 8 2 59" xfId="27048" xr:uid="{F1CEA712-6FA6-49E0-9A98-16E9E61DD5CA}"/>
    <cellStyle name="Millares 3 8 2 6" xfId="3779" xr:uid="{FA116E37-AD74-4A16-BED8-4E152C0F3C70}"/>
    <cellStyle name="Millares 3 8 2 60" xfId="27487" xr:uid="{63379C8D-4183-4BE0-91D1-918F5EC13475}"/>
    <cellStyle name="Millares 3 8 2 61" xfId="27926" xr:uid="{B22F21C9-AC31-416D-82A2-DB2E10AFF66B}"/>
    <cellStyle name="Millares 3 8 2 62" xfId="28365" xr:uid="{A875DB0C-BC13-44EF-B0AE-9C3DA5BA98B3}"/>
    <cellStyle name="Millares 3 8 2 63" xfId="28804" xr:uid="{12958FAC-4D63-408E-AF5B-53BF3BEA8CD6}"/>
    <cellStyle name="Millares 3 8 2 64" xfId="29243" xr:uid="{AF55125C-6A22-4A91-9096-B6EF09EDDD92}"/>
    <cellStyle name="Millares 3 8 2 65" xfId="29682" xr:uid="{14456EEB-1FD6-43B0-8A08-8AB6B37E3287}"/>
    <cellStyle name="Millares 3 8 2 66" xfId="30121" xr:uid="{14377EBF-9FAD-4DF0-A017-68A6C958F64D}"/>
    <cellStyle name="Millares 3 8 2 67" xfId="30560" xr:uid="{572369EB-074F-442F-ACE1-8ADE34625C01}"/>
    <cellStyle name="Millares 3 8 2 68" xfId="30999" xr:uid="{3D193044-1EBC-4096-B3D4-795F8DFB7338}"/>
    <cellStyle name="Millares 3 8 2 69" xfId="31438" xr:uid="{72FC1F53-AAEF-42B9-9659-994B694B6223}"/>
    <cellStyle name="Millares 3 8 2 7" xfId="4218" xr:uid="{B0D73F69-E38A-4D52-A3DF-D47952D35B31}"/>
    <cellStyle name="Millares 3 8 2 70" xfId="31877" xr:uid="{7BE08F30-5B24-48C4-A6B5-933687FFE448}"/>
    <cellStyle name="Millares 3 8 2 71" xfId="32317" xr:uid="{56D07F75-34EA-4D9B-A0F9-86AC700879A3}"/>
    <cellStyle name="Millares 3 8 2 72" xfId="32756" xr:uid="{BBE24F94-876D-4703-89CF-1122F7911A78}"/>
    <cellStyle name="Millares 3 8 2 73" xfId="33195" xr:uid="{D564E4B0-16E5-45CE-A8F1-1E6448EDBB27}"/>
    <cellStyle name="Millares 3 8 2 74" xfId="33634" xr:uid="{B495C18C-9774-4DFC-B507-C0923D863C5D}"/>
    <cellStyle name="Millares 3 8 2 75" xfId="34073" xr:uid="{D6AA42CD-6BA2-43BF-B95C-5348D3A64F6C}"/>
    <cellStyle name="Millares 3 8 2 76" xfId="34512" xr:uid="{C084CF76-BA1C-49A0-BD1C-1EF18AFEF61B}"/>
    <cellStyle name="Millares 3 8 2 77" xfId="34951" xr:uid="{6DA702DC-ACA9-4A68-8762-6776FFD4F24C}"/>
    <cellStyle name="Millares 3 8 2 78" xfId="35390" xr:uid="{DB38333D-BAF0-4F61-A172-5071B797665C}"/>
    <cellStyle name="Millares 3 8 2 79" xfId="35829" xr:uid="{0DA3F3F9-CBC0-4EAC-8CC8-434C5378A07D}"/>
    <cellStyle name="Millares 3 8 2 8" xfId="4657" xr:uid="{DA28F485-499F-475A-8869-3766912650D7}"/>
    <cellStyle name="Millares 3 8 2 80" xfId="36268" xr:uid="{27301C9A-52C5-4388-8D4C-A88AE6CAD517}"/>
    <cellStyle name="Millares 3 8 2 81" xfId="36707" xr:uid="{B05F899A-3276-42F8-857A-30388F432BF1}"/>
    <cellStyle name="Millares 3 8 2 82" xfId="37145" xr:uid="{95A82859-5116-404D-BF6D-CFF212DCAB6A}"/>
    <cellStyle name="Millares 3 8 2 83" xfId="37584" xr:uid="{CA17FF75-550B-428F-AF91-6A803DE991D2}"/>
    <cellStyle name="Millares 3 8 2 84" xfId="38023" xr:uid="{7CEEA761-7B54-47FC-9C9E-40C241008D8D}"/>
    <cellStyle name="Millares 3 8 2 85" xfId="38462" xr:uid="{8DD594A5-21C6-409E-BDD4-2E80D71F8FA3}"/>
    <cellStyle name="Millares 3 8 2 86" xfId="38901" xr:uid="{02E6AE94-3C04-4994-B69B-6C3B50A714FB}"/>
    <cellStyle name="Millares 3 8 2 87" xfId="39340" xr:uid="{5694F0C6-060A-4B75-BA9B-2E4E9AB3B497}"/>
    <cellStyle name="Millares 3 8 2 88" xfId="39779" xr:uid="{85EE5F77-1596-4C43-92AD-D7E0A73830AB}"/>
    <cellStyle name="Millares 3 8 2 89" xfId="40219" xr:uid="{9794F880-A049-4037-BD43-E372F2FF32DD}"/>
    <cellStyle name="Millares 3 8 2 9" xfId="5096" xr:uid="{890B4557-7D25-448C-8194-0CEB00FDD63F}"/>
    <cellStyle name="Millares 3 8 2 90" xfId="40658" xr:uid="{2FFB6B20-0CD3-4A83-82BC-A415B5A5B2CE}"/>
    <cellStyle name="Millares 3 8 2 91" xfId="41097" xr:uid="{ABA3EC7D-D6F5-41DF-A102-E05410CB9C4C}"/>
    <cellStyle name="Millares 3 8 2 92" xfId="41536" xr:uid="{8B9B1199-F783-47D9-8C64-C507F53EB003}"/>
    <cellStyle name="Millares 3 8 2 93" xfId="41975" xr:uid="{73E4BB28-DF01-4188-B169-03A04D084C40}"/>
    <cellStyle name="Millares 3 8 2 94" xfId="42414" xr:uid="{D7D397B4-C243-4C3F-AD28-2B54146C4F47}"/>
    <cellStyle name="Millares 3 8 2 95" xfId="42853" xr:uid="{03E2CC3D-FD1E-4516-B8B9-85484DE4F439}"/>
    <cellStyle name="Millares 3 8 2 96" xfId="43292" xr:uid="{B442FCBE-54D4-4173-BB37-706B0E4B5032}"/>
    <cellStyle name="Millares 3 8 2 97" xfId="43731" xr:uid="{1EA1F43D-5A0C-4120-A9B5-5E79385F53C6}"/>
    <cellStyle name="Millares 3 8 2 98" xfId="44170" xr:uid="{5823B615-C138-4ABC-8A3F-50B0AFC75ABC}"/>
    <cellStyle name="Millares 3 8 2 99" xfId="44609" xr:uid="{6BC1C53F-27E4-45D9-B293-1B632E8BFACB}"/>
    <cellStyle name="Millares 3 8 20" xfId="9380" xr:uid="{4BFF11CB-01BD-49E8-9BA8-E34404A5F97F}"/>
    <cellStyle name="Millares 3 8 21" xfId="9819" xr:uid="{89A6E3D0-9EF7-42C1-A700-BA6824AAA284}"/>
    <cellStyle name="Millares 3 8 22" xfId="10257" xr:uid="{36597848-EB19-41FC-86DE-88954D3FE209}"/>
    <cellStyle name="Millares 3 8 23" xfId="10696" xr:uid="{9600C79B-10B7-404E-BCB6-CC92755E0070}"/>
    <cellStyle name="Millares 3 8 24" xfId="11135" xr:uid="{B8ABD8CB-C197-45B6-8F75-7C42160FC750}"/>
    <cellStyle name="Millares 3 8 25" xfId="11574" xr:uid="{91A0A2BF-AB51-457D-B302-9915814E4590}"/>
    <cellStyle name="Millares 3 8 26" xfId="12013" xr:uid="{F6B22D9A-8335-48D1-ADF5-84DDFF9F2A5A}"/>
    <cellStyle name="Millares 3 8 27" xfId="12452" xr:uid="{E51FF55A-1C23-424D-BBC2-B2DE6662888C}"/>
    <cellStyle name="Millares 3 8 28" xfId="12892" xr:uid="{F3021A82-931B-48C6-8D7F-F72CFA4F1383}"/>
    <cellStyle name="Millares 3 8 29" xfId="13331" xr:uid="{F8B859EE-8DD2-4C6F-99B1-58A93CC0C157}"/>
    <cellStyle name="Millares 3 8 3" xfId="1660" xr:uid="{3706EB7E-9E09-47DA-B88B-3AFFF425C555}"/>
    <cellStyle name="Millares 3 8 3 10" xfId="6080" xr:uid="{DD3CAAB3-2AD0-4E78-B2E9-278C863B2774}"/>
    <cellStyle name="Millares 3 8 3 100" xfId="45593" xr:uid="{0C7C7D1F-3A8D-4FC2-818D-BCC9AC218850}"/>
    <cellStyle name="Millares 3 8 3 101" xfId="46032" xr:uid="{A244F67E-FB99-46E1-A832-1A123AA1C931}"/>
    <cellStyle name="Millares 3 8 3 102" xfId="46471" xr:uid="{8940F3C2-E3D6-45E6-8B3C-433490FE6E7A}"/>
    <cellStyle name="Millares 3 8 3 103" xfId="46910" xr:uid="{BD4BA80A-C538-4B91-B8B7-2667B22F98A9}"/>
    <cellStyle name="Millares 3 8 3 104" xfId="47349" xr:uid="{FB1C9717-6BC2-4547-A53A-4A589572003D}"/>
    <cellStyle name="Millares 3 8 3 105" xfId="47788" xr:uid="{E68160DF-EFDA-4353-98CC-F826E803CAA3}"/>
    <cellStyle name="Millares 3 8 3 106" xfId="48227" xr:uid="{78B4A93D-E7D8-4F30-8A9D-5F5CA6E4CE29}"/>
    <cellStyle name="Millares 3 8 3 107" xfId="48666" xr:uid="{1A79EA7C-2104-4248-9B2C-9FADBAEF9677}"/>
    <cellStyle name="Millares 3 8 3 108" xfId="49105" xr:uid="{07B9D740-BB0B-4583-AB5E-5438000CBCF9}"/>
    <cellStyle name="Millares 3 8 3 109" xfId="49544" xr:uid="{47D83D71-F43B-45A3-BD64-616E1426DA5A}"/>
    <cellStyle name="Millares 3 8 3 11" xfId="6519" xr:uid="{4CF9EB8F-7356-4064-ABBB-EEB7D9E6DF88}"/>
    <cellStyle name="Millares 3 8 3 110" xfId="49983" xr:uid="{337A7895-34EC-4599-BB81-6F363147BA51}"/>
    <cellStyle name="Millares 3 8 3 111" xfId="50422" xr:uid="{38AF509B-82B0-40B5-A627-1E9236AE08C8}"/>
    <cellStyle name="Millares 3 8 3 112" xfId="50861" xr:uid="{E57A7639-0B6B-443C-A43C-718421703DB5}"/>
    <cellStyle name="Millares 3 8 3 113" xfId="51300" xr:uid="{82C0FCE1-A681-4219-BF25-9CCA68E00F0B}"/>
    <cellStyle name="Millares 3 8 3 114" xfId="51739" xr:uid="{BDFD26C3-5CAD-4648-9AA5-976A8F4C4CB4}"/>
    <cellStyle name="Millares 3 8 3 115" xfId="52178" xr:uid="{05FFD850-2C3B-416F-8439-3B70416DE884}"/>
    <cellStyle name="Millares 3 8 3 116" xfId="52617" xr:uid="{F84EDA29-EEFC-474F-8651-2439C85695A7}"/>
    <cellStyle name="Millares 3 8 3 117" xfId="53056" xr:uid="{10072941-C4EB-4B52-A52E-F7B1A92FD277}"/>
    <cellStyle name="Millares 3 8 3 118" xfId="53495" xr:uid="{6BCF2415-9359-4D3F-B79B-B967BB6C8384}"/>
    <cellStyle name="Millares 3 8 3 119" xfId="53934" xr:uid="{3D12F627-2A9A-45C7-B0B4-944C2A2FFEDA}"/>
    <cellStyle name="Millares 3 8 3 12" xfId="6958" xr:uid="{87315EF8-501A-4DDB-9605-0F6B7B10C5F9}"/>
    <cellStyle name="Millares 3 8 3 120" xfId="54373" xr:uid="{4B3C43C2-D38F-4E59-9282-AD18D35D7000}"/>
    <cellStyle name="Millares 3 8 3 121" xfId="54812" xr:uid="{BFF72FE0-2DF4-4B4B-89CE-573BEF9F9B72}"/>
    <cellStyle name="Millares 3 8 3 13" xfId="7397" xr:uid="{AA0648A7-7023-4B88-8F59-A5768F0020BD}"/>
    <cellStyle name="Millares 3 8 3 14" xfId="7836" xr:uid="{814DDD22-B0DD-42C8-B33D-77A88E6DD2B8}"/>
    <cellStyle name="Millares 3 8 3 15" xfId="8275" xr:uid="{ADAA8A56-3AFD-42EA-A10A-266648AD89C3}"/>
    <cellStyle name="Millares 3 8 3 16" xfId="8714" xr:uid="{D2ECBA8F-EB4A-4543-A624-EFCC17304DB5}"/>
    <cellStyle name="Millares 3 8 3 17" xfId="9153" xr:uid="{28488840-BD90-4BB7-A60B-2AF0E15A7EE7}"/>
    <cellStyle name="Millares 3 8 3 18" xfId="9592" xr:uid="{5387E1BB-AE9D-49C6-958F-6B449577AC95}"/>
    <cellStyle name="Millares 3 8 3 19" xfId="10031" xr:uid="{3DB9D1A9-9D07-45C2-8C6F-CD7EFBC362B0}"/>
    <cellStyle name="Millares 3 8 3 2" xfId="2568" xr:uid="{CB11F82E-EB2F-43BC-9F5C-E219BFF08EC8}"/>
    <cellStyle name="Millares 3 8 3 20" xfId="10469" xr:uid="{FF95FCEA-4A8A-4F7B-A462-BA3FDCB4903A}"/>
    <cellStyle name="Millares 3 8 3 21" xfId="10908" xr:uid="{0C516D4F-ABF8-4FAC-9A4B-23C3BE057EA1}"/>
    <cellStyle name="Millares 3 8 3 22" xfId="11347" xr:uid="{24995F5B-7FEF-43D5-9687-1F965C8A8D41}"/>
    <cellStyle name="Millares 3 8 3 23" xfId="11786" xr:uid="{96D17D55-8E11-4D49-A013-D74FF78ECEE2}"/>
    <cellStyle name="Millares 3 8 3 24" xfId="12225" xr:uid="{5E368EDD-C798-4B15-84BA-812AE04C8A6E}"/>
    <cellStyle name="Millares 3 8 3 25" xfId="12665" xr:uid="{4FDF7077-DE1A-47D3-8ABF-9467A7135408}"/>
    <cellStyle name="Millares 3 8 3 26" xfId="13104" xr:uid="{066131DB-DB9E-40E2-B24C-310F7E54B46E}"/>
    <cellStyle name="Millares 3 8 3 27" xfId="13544" xr:uid="{6E75F4A7-AAF6-4935-858E-5C73B479EA54}"/>
    <cellStyle name="Millares 3 8 3 28" xfId="13983" xr:uid="{FB84CE58-0B73-4311-B49F-46BEB6FE9F6F}"/>
    <cellStyle name="Millares 3 8 3 29" xfId="14422" xr:uid="{C9697990-B3EB-4578-BF79-1E63981531F4}"/>
    <cellStyle name="Millares 3 8 3 3" xfId="3007" xr:uid="{6FBC0FD9-B522-4483-A7EA-1C717F51764C}"/>
    <cellStyle name="Millares 3 8 3 30" xfId="14861" xr:uid="{E84AFCA9-4163-4531-8840-FBC259D583C8}"/>
    <cellStyle name="Millares 3 8 3 31" xfId="15300" xr:uid="{5D0CD321-23BF-4452-BCAA-87D553EE4818}"/>
    <cellStyle name="Millares 3 8 3 32" xfId="15739" xr:uid="{C6402E69-3DBC-4FC0-9961-B13DB4DBC991}"/>
    <cellStyle name="Millares 3 8 3 33" xfId="16179" xr:uid="{158CD534-386A-4250-9572-953022FB891F}"/>
    <cellStyle name="Millares 3 8 3 34" xfId="16618" xr:uid="{6CF3680B-E2E4-4F0F-9008-B78D56378681}"/>
    <cellStyle name="Millares 3 8 3 35" xfId="17057" xr:uid="{01199903-4402-4566-BF8F-081F4BD19475}"/>
    <cellStyle name="Millares 3 8 3 36" xfId="17496" xr:uid="{6B46AEB0-F6DC-4B6D-AA82-CB6365A5D862}"/>
    <cellStyle name="Millares 3 8 3 37" xfId="17935" xr:uid="{A87EB691-0A7D-41B4-8C0A-6E6C06B5AC28}"/>
    <cellStyle name="Millares 3 8 3 38" xfId="18374" xr:uid="{BBAF26BC-84E8-46E1-B55D-1D7C62C592F8}"/>
    <cellStyle name="Millares 3 8 3 39" xfId="18813" xr:uid="{66A0C3F1-E988-415D-A43D-41A6B9AF67F4}"/>
    <cellStyle name="Millares 3 8 3 4" xfId="3445" xr:uid="{DB5F1879-FFFF-440A-ACC2-45C7B0A98ED3}"/>
    <cellStyle name="Millares 3 8 3 40" xfId="19252" xr:uid="{8C6D9C82-FCDD-4EE3-A76D-3AFC4619C7E5}"/>
    <cellStyle name="Millares 3 8 3 41" xfId="19691" xr:uid="{5A1875DC-AEEB-4475-B33D-456E7D6AE977}"/>
    <cellStyle name="Millares 3 8 3 42" xfId="20130" xr:uid="{5B004A59-4DE8-4A93-BD67-45450BD9E63C}"/>
    <cellStyle name="Millares 3 8 3 43" xfId="20569" xr:uid="{45686B7A-256E-4B64-8F10-5E32AD05141C}"/>
    <cellStyle name="Millares 3 8 3 44" xfId="21008" xr:uid="{74CAA65B-11C9-4961-BB89-972606E9EE1A}"/>
    <cellStyle name="Millares 3 8 3 45" xfId="21447" xr:uid="{12D402A7-88B0-49E7-ADCF-50B46EC238C8}"/>
    <cellStyle name="Millares 3 8 3 46" xfId="21886" xr:uid="{7091872C-146E-4BEA-B7E7-7D55D6B7DDF4}"/>
    <cellStyle name="Millares 3 8 3 47" xfId="22325" xr:uid="{116F9BFF-BE50-467A-A3F3-4F9380EC91DA}"/>
    <cellStyle name="Millares 3 8 3 48" xfId="22764" xr:uid="{454148D1-2E74-4A05-AA3D-03A7F40B48C5}"/>
    <cellStyle name="Millares 3 8 3 49" xfId="23203" xr:uid="{945E7F1C-3754-404B-B909-F7952AD39874}"/>
    <cellStyle name="Millares 3 8 3 5" xfId="3885" xr:uid="{4F66674F-35D9-4238-81F5-1CF585D49031}"/>
    <cellStyle name="Millares 3 8 3 50" xfId="23642" xr:uid="{EDF5E4D3-081E-477E-91F7-BF6FC70FEB80}"/>
    <cellStyle name="Millares 3 8 3 51" xfId="24081" xr:uid="{2CDB7AA1-0A14-4D26-947A-C90FA0356383}"/>
    <cellStyle name="Millares 3 8 3 52" xfId="24520" xr:uid="{CD1D8646-4292-49E9-90FE-95DBFF068C52}"/>
    <cellStyle name="Millares 3 8 3 53" xfId="24959" xr:uid="{D8ECC986-E81B-44B5-B08F-5C72B58AB3F8}"/>
    <cellStyle name="Millares 3 8 3 54" xfId="25398" xr:uid="{B9F6F979-1504-4B18-B6C4-4BA2E17998FA}"/>
    <cellStyle name="Millares 3 8 3 55" xfId="25837" xr:uid="{9A51D481-22D4-4A5F-8F7E-B4D84B861C52}"/>
    <cellStyle name="Millares 3 8 3 56" xfId="26276" xr:uid="{1D07B009-D7B9-4F36-826C-23C690E24859}"/>
    <cellStyle name="Millares 3 8 3 57" xfId="26715" xr:uid="{45C7A9E5-5914-4CC2-97B0-54269BD85B99}"/>
    <cellStyle name="Millares 3 8 3 58" xfId="27154" xr:uid="{7B44E5F2-20A3-481E-868F-DBBC41BEE50D}"/>
    <cellStyle name="Millares 3 8 3 59" xfId="27593" xr:uid="{8625DCFB-5ED4-4BD7-B864-FC1AB007161F}"/>
    <cellStyle name="Millares 3 8 3 6" xfId="4324" xr:uid="{A3494E5E-E6B9-4FA6-9109-9935501B6B1A}"/>
    <cellStyle name="Millares 3 8 3 60" xfId="28032" xr:uid="{4FDD13BF-2C2D-4790-8637-3633013752CF}"/>
    <cellStyle name="Millares 3 8 3 61" xfId="28471" xr:uid="{40E189B8-A0FA-40D6-AD7F-3D4078C9A664}"/>
    <cellStyle name="Millares 3 8 3 62" xfId="28910" xr:uid="{920A57D9-70E7-411F-893D-8A20216E7473}"/>
    <cellStyle name="Millares 3 8 3 63" xfId="29349" xr:uid="{E87F5F90-AE99-42EE-AFAC-6EA30CB81435}"/>
    <cellStyle name="Millares 3 8 3 64" xfId="29788" xr:uid="{30A2209B-D311-4536-B740-8957AB3FB235}"/>
    <cellStyle name="Millares 3 8 3 65" xfId="30227" xr:uid="{9F050B59-4567-49BA-B203-BCAC23B13133}"/>
    <cellStyle name="Millares 3 8 3 66" xfId="30666" xr:uid="{26596C9E-8D2D-4AA7-98CC-B450A67EFD78}"/>
    <cellStyle name="Millares 3 8 3 67" xfId="31105" xr:uid="{A591AE18-A3EE-4FF0-B36B-8511F06E839D}"/>
    <cellStyle name="Millares 3 8 3 68" xfId="31544" xr:uid="{340605CB-9E34-4214-9BE8-C8A64100CBEB}"/>
    <cellStyle name="Millares 3 8 3 69" xfId="31984" xr:uid="{ECBC3214-9D2E-4D30-AE5B-CB7D3F61FCEE}"/>
    <cellStyle name="Millares 3 8 3 7" xfId="4763" xr:uid="{9C867FB2-8BA2-403C-98C3-E4C687675B7A}"/>
    <cellStyle name="Millares 3 8 3 70" xfId="32423" xr:uid="{28428CFB-0FD6-4583-BD3B-D87A2FE4EF1D}"/>
    <cellStyle name="Millares 3 8 3 71" xfId="32862" xr:uid="{3804C76F-1676-4657-82DC-C80EFCB757CB}"/>
    <cellStyle name="Millares 3 8 3 72" xfId="33301" xr:uid="{817F130A-7A65-4EE2-B0E2-5F1CA344880D}"/>
    <cellStyle name="Millares 3 8 3 73" xfId="33740" xr:uid="{3AAD7ACE-58FC-42A4-BD39-BAE8E9D38DA8}"/>
    <cellStyle name="Millares 3 8 3 74" xfId="34179" xr:uid="{EC606A68-AEE8-4FC1-9FB4-65C34E62E97B}"/>
    <cellStyle name="Millares 3 8 3 75" xfId="34618" xr:uid="{551867B4-3C46-40D0-A0F4-A274C8D0ADF5}"/>
    <cellStyle name="Millares 3 8 3 76" xfId="35057" xr:uid="{D6423E07-3564-4B7A-BB98-605BCED109CA}"/>
    <cellStyle name="Millares 3 8 3 77" xfId="35496" xr:uid="{466C250C-BA4E-4D2D-B69F-5CD254B745BC}"/>
    <cellStyle name="Millares 3 8 3 78" xfId="35935" xr:uid="{8DFACB9D-1529-42D7-A1B6-4CC0430CE4BA}"/>
    <cellStyle name="Millares 3 8 3 79" xfId="36374" xr:uid="{C3EB9CB6-EA31-41E0-9CFB-AAEDF9C8841B}"/>
    <cellStyle name="Millares 3 8 3 8" xfId="5202" xr:uid="{D8853EAD-8CEA-4053-A760-77C600A5C739}"/>
    <cellStyle name="Millares 3 8 3 80" xfId="36813" xr:uid="{EE80B2BD-FD98-4996-926A-D6BD94DD812E}"/>
    <cellStyle name="Millares 3 8 3 81" xfId="37251" xr:uid="{49D7A6AE-8BE5-4457-A5B4-A2F24D0EA13D}"/>
    <cellStyle name="Millares 3 8 3 82" xfId="37690" xr:uid="{189AAD47-B02F-4F4C-BE6D-99C7BFE8B3E1}"/>
    <cellStyle name="Millares 3 8 3 83" xfId="38129" xr:uid="{D68C712A-BE99-4B24-9166-4B4E1128106F}"/>
    <cellStyle name="Millares 3 8 3 84" xfId="38568" xr:uid="{C3EE18FC-8545-4404-80B0-09E327CE9442}"/>
    <cellStyle name="Millares 3 8 3 85" xfId="39007" xr:uid="{706A381E-6685-41CD-9009-E3E3785C6054}"/>
    <cellStyle name="Millares 3 8 3 86" xfId="39446" xr:uid="{5EF2F767-9C06-4596-9826-ED78B15902C2}"/>
    <cellStyle name="Millares 3 8 3 87" xfId="39885" xr:uid="{EF15D557-A8EE-4EEC-86CC-8DC0FF59591A}"/>
    <cellStyle name="Millares 3 8 3 88" xfId="40325" xr:uid="{21566DC3-3543-458B-AF2E-DF4113B29218}"/>
    <cellStyle name="Millares 3 8 3 89" xfId="40764" xr:uid="{DB4B9895-67D2-4587-9F81-F2BCC3658580}"/>
    <cellStyle name="Millares 3 8 3 9" xfId="5641" xr:uid="{8B2539A5-BB85-4621-BBB7-8266F794C5DD}"/>
    <cellStyle name="Millares 3 8 3 90" xfId="41203" xr:uid="{4364B478-D5F0-4351-A47F-C7FBE3098FB6}"/>
    <cellStyle name="Millares 3 8 3 91" xfId="41642" xr:uid="{FEE4678A-FF9F-4998-9C7B-750E3D2E3BBA}"/>
    <cellStyle name="Millares 3 8 3 92" xfId="42081" xr:uid="{73ECA9CC-39A1-43A5-9F2F-EB38F4227E8A}"/>
    <cellStyle name="Millares 3 8 3 93" xfId="42520" xr:uid="{83B5981D-A2C7-4B50-A7CE-60A041E0DE03}"/>
    <cellStyle name="Millares 3 8 3 94" xfId="42959" xr:uid="{9F0A1E52-C7FA-405B-AE23-07CE85B911FC}"/>
    <cellStyle name="Millares 3 8 3 95" xfId="43398" xr:uid="{B437F0EB-E11C-4327-B2E6-B2FA6EDC728B}"/>
    <cellStyle name="Millares 3 8 3 96" xfId="43837" xr:uid="{ACB64D1D-8DC9-460C-BF9F-7A9562C9A0AA}"/>
    <cellStyle name="Millares 3 8 3 97" xfId="44276" xr:uid="{4116911F-0DA4-4F52-A423-E2F963FF6A36}"/>
    <cellStyle name="Millares 3 8 3 98" xfId="44715" xr:uid="{F7B2A4EB-0971-47AB-BE83-DECF84D3290F}"/>
    <cellStyle name="Millares 3 8 3 99" xfId="45154" xr:uid="{859AAD5F-1975-4386-8F5F-0FF97C0E325D}"/>
    <cellStyle name="Millares 3 8 30" xfId="13771" xr:uid="{F36C6ECF-5740-4B7E-9313-A6D448CDA051}"/>
    <cellStyle name="Millares 3 8 31" xfId="14210" xr:uid="{5F1D1012-6466-4B37-B9D6-FAFE1D85A8F1}"/>
    <cellStyle name="Millares 3 8 32" xfId="14649" xr:uid="{E8679755-B04E-4A63-A790-EA0BFCA745AF}"/>
    <cellStyle name="Millares 3 8 33" xfId="15088" xr:uid="{E146460D-D985-4D62-A91E-A1E05B2C3A02}"/>
    <cellStyle name="Millares 3 8 34" xfId="15527" xr:uid="{0AE1ED6D-7605-4AEB-837D-D17176330A31}"/>
    <cellStyle name="Millares 3 8 35" xfId="15966" xr:uid="{A470564E-60A7-4995-8861-5919E858DFF7}"/>
    <cellStyle name="Millares 3 8 36" xfId="16406" xr:uid="{3CFD06DF-0223-47DE-B5C8-6A66402B1220}"/>
    <cellStyle name="Millares 3 8 37" xfId="16845" xr:uid="{2D58D808-984D-4DAB-AF4D-EDE26A22E7A9}"/>
    <cellStyle name="Millares 3 8 38" xfId="17284" xr:uid="{28DBB573-72E8-4808-9814-13E83CB9092D}"/>
    <cellStyle name="Millares 3 8 39" xfId="17723" xr:uid="{47DAAF93-875C-4C18-988B-049688AA7B90}"/>
    <cellStyle name="Millares 3 8 4" xfId="2355" xr:uid="{42BDBDE9-6C16-4DA1-A5B7-494CDC32EEFB}"/>
    <cellStyle name="Millares 3 8 40" xfId="18162" xr:uid="{9E693C48-245A-4EF9-A592-CC3467986DC8}"/>
    <cellStyle name="Millares 3 8 41" xfId="18601" xr:uid="{12001BBB-4946-4096-87FC-8B65E2D4CBEA}"/>
    <cellStyle name="Millares 3 8 42" xfId="19040" xr:uid="{B7FD2C2C-D4C8-4F33-A4D1-CD696FF3B0FF}"/>
    <cellStyle name="Millares 3 8 43" xfId="19479" xr:uid="{91E23836-7B4B-4C4B-9BEC-AB6452772EE8}"/>
    <cellStyle name="Millares 3 8 44" xfId="19918" xr:uid="{208F6A47-A277-4324-BAD4-DCBB3A7A2C9F}"/>
    <cellStyle name="Millares 3 8 45" xfId="20357" xr:uid="{86B79ED0-FD3B-4944-960C-150BC8BD79BC}"/>
    <cellStyle name="Millares 3 8 46" xfId="20796" xr:uid="{355B1FAA-176D-4497-BC6F-D94218FB0CB1}"/>
    <cellStyle name="Millares 3 8 47" xfId="21235" xr:uid="{38267531-0BC9-4404-BDBB-075075154BB6}"/>
    <cellStyle name="Millares 3 8 48" xfId="21674" xr:uid="{8654D15C-5A57-42BE-9587-AF20B99E8D28}"/>
    <cellStyle name="Millares 3 8 49" xfId="22113" xr:uid="{7A43C2B1-1C37-496F-8081-36F406DC504A}"/>
    <cellStyle name="Millares 3 8 5" xfId="2795" xr:uid="{F913D315-7A58-409D-AD3B-EA893E701284}"/>
    <cellStyle name="Millares 3 8 50" xfId="22552" xr:uid="{8E5B943E-607D-4130-A7DB-FAE3639F2C24}"/>
    <cellStyle name="Millares 3 8 51" xfId="22991" xr:uid="{92EA407E-D06C-4F88-97CD-C7817BF32F14}"/>
    <cellStyle name="Millares 3 8 52" xfId="23430" xr:uid="{F67F09E0-0EBB-484F-953D-F2F47A294931}"/>
    <cellStyle name="Millares 3 8 53" xfId="23869" xr:uid="{97B541E4-A733-4270-BA34-87023D49455A}"/>
    <cellStyle name="Millares 3 8 54" xfId="24308" xr:uid="{22163485-043A-4A20-B5BE-83EF426E862E}"/>
    <cellStyle name="Millares 3 8 55" xfId="24747" xr:uid="{66D844B9-958B-4286-A937-CDB6C8DAD024}"/>
    <cellStyle name="Millares 3 8 56" xfId="25186" xr:uid="{27EFDF22-BF10-4389-BD49-901B86EF30A4}"/>
    <cellStyle name="Millares 3 8 57" xfId="25625" xr:uid="{60C75D4A-AF9E-48C7-8518-0AD523DB7F01}"/>
    <cellStyle name="Millares 3 8 58" xfId="26064" xr:uid="{475DEC16-34D7-4C3D-86D6-1BF60D7AF3FB}"/>
    <cellStyle name="Millares 3 8 59" xfId="26503" xr:uid="{068BC71C-3BF4-4830-806B-BE2D0DDDA018}"/>
    <cellStyle name="Millares 3 8 6" xfId="3233" xr:uid="{2A3AF9D2-E3E6-4D50-8464-235478E671FD}"/>
    <cellStyle name="Millares 3 8 60" xfId="26942" xr:uid="{C14343D0-54EF-41A7-9095-C056A60328F1}"/>
    <cellStyle name="Millares 3 8 61" xfId="27381" xr:uid="{4F28D5A7-EE83-4CFC-8C57-538CB47B447F}"/>
    <cellStyle name="Millares 3 8 62" xfId="27820" xr:uid="{8B87D38C-DB46-4D31-9E77-4210E30B9B04}"/>
    <cellStyle name="Millares 3 8 63" xfId="28259" xr:uid="{462C99BA-8363-4E18-BF15-B46794C5A5ED}"/>
    <cellStyle name="Millares 3 8 64" xfId="28698" xr:uid="{142407EF-16E7-4FDE-90A1-5D4606B5EFAE}"/>
    <cellStyle name="Millares 3 8 65" xfId="29137" xr:uid="{2D9F7DAD-C239-459B-9EB2-424865AA06A9}"/>
    <cellStyle name="Millares 3 8 66" xfId="29576" xr:uid="{A2D5AC0E-5110-4510-BD93-6FA6AD5497F8}"/>
    <cellStyle name="Millares 3 8 67" xfId="30015" xr:uid="{A59E699C-B9C3-483F-845E-5224AB54555D}"/>
    <cellStyle name="Millares 3 8 68" xfId="30454" xr:uid="{EE6C46F5-7004-4DCA-AE8F-3CB70A77A82C}"/>
    <cellStyle name="Millares 3 8 69" xfId="30893" xr:uid="{71432020-E990-403A-8D1D-562245F0B87F}"/>
    <cellStyle name="Millares 3 8 7" xfId="3673" xr:uid="{6E3CF60D-D904-4D37-80DA-65EC788B5DFA}"/>
    <cellStyle name="Millares 3 8 70" xfId="31332" xr:uid="{B97059D6-69F8-4B5A-91A6-EB4D058E64A3}"/>
    <cellStyle name="Millares 3 8 71" xfId="31771" xr:uid="{43BFF55D-B71D-4DB4-8443-A4FEFD4337C8}"/>
    <cellStyle name="Millares 3 8 72" xfId="32211" xr:uid="{3E64C49C-2783-4074-96DE-D3712ACB3E78}"/>
    <cellStyle name="Millares 3 8 73" xfId="32650" xr:uid="{75609F47-393B-4947-9932-CD9552E4A617}"/>
    <cellStyle name="Millares 3 8 74" xfId="33089" xr:uid="{8D16AD4F-D857-4A32-9F96-4B5A8EE5BCA9}"/>
    <cellStyle name="Millares 3 8 75" xfId="33528" xr:uid="{75BE6323-668B-4391-9DD6-A09F51CAD20C}"/>
    <cellStyle name="Millares 3 8 76" xfId="33967" xr:uid="{DA38AD22-D4BA-4557-A628-5678ED06D264}"/>
    <cellStyle name="Millares 3 8 77" xfId="34406" xr:uid="{1C734332-CEE2-4F53-AF28-55C42541EDC5}"/>
    <cellStyle name="Millares 3 8 78" xfId="34845" xr:uid="{1061F269-E7ED-404B-BBF9-34CB6AFD7806}"/>
    <cellStyle name="Millares 3 8 79" xfId="35284" xr:uid="{64359C54-7671-488B-A9BC-C05C644B91C1}"/>
    <cellStyle name="Millares 3 8 8" xfId="4112" xr:uid="{4388388C-EAB6-45A5-9221-AC50606E987E}"/>
    <cellStyle name="Millares 3 8 80" xfId="35723" xr:uid="{C689EA2A-A187-412E-BCBA-B43441B1B4F9}"/>
    <cellStyle name="Millares 3 8 81" xfId="36162" xr:uid="{E68B9970-950D-4A01-AB13-8DAD85F7A1ED}"/>
    <cellStyle name="Millares 3 8 82" xfId="36601" xr:uid="{482C6F7B-10F0-4305-A88C-CF015939A859}"/>
    <cellStyle name="Millares 3 8 83" xfId="37039" xr:uid="{D22565E8-72BF-4AF5-AE97-83E28BDE1600}"/>
    <cellStyle name="Millares 3 8 84" xfId="37478" xr:uid="{8A9D2697-7398-4BF3-B54D-B906C6991CDA}"/>
    <cellStyle name="Millares 3 8 85" xfId="37917" xr:uid="{E742B4AD-1934-4313-A315-A4F15A772083}"/>
    <cellStyle name="Millares 3 8 86" xfId="38356" xr:uid="{A558492B-C151-403D-89CE-D4EDEDCABE44}"/>
    <cellStyle name="Millares 3 8 87" xfId="38795" xr:uid="{75831A4B-3F99-4FA8-9425-3F1A352F2114}"/>
    <cellStyle name="Millares 3 8 88" xfId="39234" xr:uid="{FEAB38C9-5AF4-4D58-BD1F-23CF278A5951}"/>
    <cellStyle name="Millares 3 8 89" xfId="39673" xr:uid="{5C7625BA-D06D-4B67-BE68-2B7AE60AE81D}"/>
    <cellStyle name="Millares 3 8 9" xfId="4551" xr:uid="{77B5EF86-3600-4D1A-A2D3-8560D66AF099}"/>
    <cellStyle name="Millares 3 8 90" xfId="40113" xr:uid="{1D0262CE-C08A-4CA2-B904-7904E4BF040C}"/>
    <cellStyle name="Millares 3 8 91" xfId="40552" xr:uid="{4D4D74B3-3E6D-45D4-81BE-FF3F5DBFAEF1}"/>
    <cellStyle name="Millares 3 8 92" xfId="40991" xr:uid="{E42E299D-4335-4342-BB0C-6300A2988A89}"/>
    <cellStyle name="Millares 3 8 93" xfId="41430" xr:uid="{50143795-2057-4228-BBAC-114060E9C15E}"/>
    <cellStyle name="Millares 3 8 94" xfId="41869" xr:uid="{91FBC3EB-698E-41A7-890F-4E4F84A9486A}"/>
    <cellStyle name="Millares 3 8 95" xfId="42308" xr:uid="{8764616C-259A-40DF-AD69-86C1D93FF1B6}"/>
    <cellStyle name="Millares 3 8 96" xfId="42747" xr:uid="{070E7ABA-F119-4D32-A38F-B84A9472470A}"/>
    <cellStyle name="Millares 3 8 97" xfId="43186" xr:uid="{1E1B808C-381D-42C7-9926-BFF35D054755}"/>
    <cellStyle name="Millares 3 8 98" xfId="43625" xr:uid="{5F094D11-9010-43DB-822C-C955074AF553}"/>
    <cellStyle name="Millares 3 8 99" xfId="44064" xr:uid="{BF79C4E0-4155-4344-99C1-F320718C55D9}"/>
    <cellStyle name="Millares 3 80" xfId="32549" xr:uid="{4B94017F-9162-4B6F-8412-452DCFF4B17E}"/>
    <cellStyle name="Millares 3 81" xfId="32988" xr:uid="{EFCF1530-65F9-496C-9249-D4E7DFCB7DEB}"/>
    <cellStyle name="Millares 3 82" xfId="33427" xr:uid="{9190CBA8-C320-4642-AE73-1A6CE91B26BD}"/>
    <cellStyle name="Millares 3 83" xfId="33866" xr:uid="{AA576570-73AF-4FF6-8277-727D9B3EBAF6}"/>
    <cellStyle name="Millares 3 84" xfId="34305" xr:uid="{EE2B8842-8925-42A5-A8EC-49AB51EB7FBB}"/>
    <cellStyle name="Millares 3 85" xfId="34744" xr:uid="{89C296DA-5682-4AA8-BB74-7D49E7F3B4B8}"/>
    <cellStyle name="Millares 3 86" xfId="35183" xr:uid="{D945C5B0-0CC8-4D69-82DB-DBF13CC1B10E}"/>
    <cellStyle name="Millares 3 87" xfId="35622" xr:uid="{7F210DF3-3DAC-4773-BF16-E8650B03C38B}"/>
    <cellStyle name="Millares 3 88" xfId="36061" xr:uid="{DA366572-CA08-4A7D-8BE3-AF28266A3732}"/>
    <cellStyle name="Millares 3 89" xfId="36500" xr:uid="{866D8D82-9550-4BB3-AE38-101D5784913F}"/>
    <cellStyle name="Millares 3 9" xfId="676" xr:uid="{4988425B-2331-43D2-9282-5036DFBFC966}"/>
    <cellStyle name="Millares 3 9 10" xfId="5441" xr:uid="{ECF9C962-81CB-4B34-8C68-C36AD9756D05}"/>
    <cellStyle name="Millares 3 9 100" xfId="44954" xr:uid="{C85146DB-4836-4F42-A1E7-04BCF5B547DA}"/>
    <cellStyle name="Millares 3 9 101" xfId="45393" xr:uid="{0A2EEF39-81E8-47ED-AC93-58C705A79BBC}"/>
    <cellStyle name="Millares 3 9 102" xfId="45832" xr:uid="{26DAEB98-B72A-4193-A7AE-F4804D0629FF}"/>
    <cellStyle name="Millares 3 9 103" xfId="46271" xr:uid="{12A3A80D-7C25-406B-BBFD-E21986F68534}"/>
    <cellStyle name="Millares 3 9 104" xfId="46710" xr:uid="{54C3190D-636C-49BE-A860-89A706AB1233}"/>
    <cellStyle name="Millares 3 9 105" xfId="47149" xr:uid="{F5ECC185-421B-4FDD-980A-08DBB8A76843}"/>
    <cellStyle name="Millares 3 9 106" xfId="47588" xr:uid="{CCB31AEA-2AAE-4676-880D-4C1DEF3B643D}"/>
    <cellStyle name="Millares 3 9 107" xfId="48027" xr:uid="{8BA7AA30-07AE-442D-B5DB-3A3BB941365F}"/>
    <cellStyle name="Millares 3 9 108" xfId="48466" xr:uid="{C6C8E939-978D-46FA-AB88-4C8E2312B412}"/>
    <cellStyle name="Millares 3 9 109" xfId="48905" xr:uid="{D5A3B3A4-2392-4B07-81D4-14A1633DFA7D}"/>
    <cellStyle name="Millares 3 9 11" xfId="5880" xr:uid="{D69273A6-B041-4DEF-92CE-5C9A52324A2E}"/>
    <cellStyle name="Millares 3 9 110" xfId="49344" xr:uid="{C6DA7092-CAF8-435B-A401-6C8506DD50F9}"/>
    <cellStyle name="Millares 3 9 111" xfId="49783" xr:uid="{BA352202-F42D-4AB2-AFB9-3848C7978F89}"/>
    <cellStyle name="Millares 3 9 112" xfId="50222" xr:uid="{4E127041-6F8A-4C46-BBF0-93C951C90D2E}"/>
    <cellStyle name="Millares 3 9 113" xfId="50661" xr:uid="{263888E9-918F-49C6-ABBF-5D2AFD590889}"/>
    <cellStyle name="Millares 3 9 114" xfId="51100" xr:uid="{63A97D12-1EE6-4461-8323-C551F6A0D100}"/>
    <cellStyle name="Millares 3 9 115" xfId="51539" xr:uid="{705F6019-0407-4F16-8F75-15A58F71F81F}"/>
    <cellStyle name="Millares 3 9 116" xfId="51978" xr:uid="{926E236D-2F03-497D-A265-06955237FA88}"/>
    <cellStyle name="Millares 3 9 117" xfId="52417" xr:uid="{5C182109-8B53-4815-8438-1266F907A8A7}"/>
    <cellStyle name="Millares 3 9 118" xfId="52856" xr:uid="{92AEAF61-CDA7-4348-9010-87B34FC7004E}"/>
    <cellStyle name="Millares 3 9 119" xfId="53295" xr:uid="{D92B2B5B-28AD-4D56-AB05-276404732549}"/>
    <cellStyle name="Millares 3 9 12" xfId="6319" xr:uid="{153B5117-7E33-4809-8CDB-CD0921AD4BBD}"/>
    <cellStyle name="Millares 3 9 120" xfId="53734" xr:uid="{608CDBC3-6FB6-418F-9933-611640E5DAB4}"/>
    <cellStyle name="Millares 3 9 121" xfId="54173" xr:uid="{FB5EB100-FC8F-45A9-AFBB-C4B87D976331}"/>
    <cellStyle name="Millares 3 9 122" xfId="54612" xr:uid="{D7031C86-7E78-45F5-96B9-3D21D29DE35A}"/>
    <cellStyle name="Millares 3 9 13" xfId="6758" xr:uid="{77E5F3D1-0B43-44B9-81BB-E8FA76A76193}"/>
    <cellStyle name="Millares 3 9 14" xfId="7197" xr:uid="{FF01C6A2-B605-4A16-9000-BAEB4FF47BEE}"/>
    <cellStyle name="Millares 3 9 15" xfId="7636" xr:uid="{F86C7E22-13C2-4F08-AE3E-12BAA62BB142}"/>
    <cellStyle name="Millares 3 9 16" xfId="8075" xr:uid="{36298EDF-9217-4ACB-9A29-84B109BA37E4}"/>
    <cellStyle name="Millares 3 9 17" xfId="8514" xr:uid="{D4208E05-3E83-48F0-9A20-5D9F2B9F19CE}"/>
    <cellStyle name="Millares 3 9 18" xfId="8953" xr:uid="{C6360B36-470A-4710-B4F2-589831D5D4CB}"/>
    <cellStyle name="Millares 3 9 19" xfId="9392" xr:uid="{FD5B9BAD-9F2C-4D23-9C93-25D6D25C4F0A}"/>
    <cellStyle name="Millares 3 9 2" xfId="1717" xr:uid="{D90F3FB9-8D2B-4BA7-971B-B1C5A750A76A}"/>
    <cellStyle name="Millares 3 9 2 10" xfId="6092" xr:uid="{4F3C9AE9-F4B8-456B-A277-18A363C017B2}"/>
    <cellStyle name="Millares 3 9 2 100" xfId="45605" xr:uid="{E15AEAED-8403-4A4D-8D9F-D73DA515BFBA}"/>
    <cellStyle name="Millares 3 9 2 101" xfId="46044" xr:uid="{796FD1F6-CE68-4FC9-B9FF-FA37DCB4F120}"/>
    <cellStyle name="Millares 3 9 2 102" xfId="46483" xr:uid="{17136563-3188-441D-BD2E-438D7DC5A87D}"/>
    <cellStyle name="Millares 3 9 2 103" xfId="46922" xr:uid="{81C7BF0F-58F8-4BBD-8575-BC214020E5DD}"/>
    <cellStyle name="Millares 3 9 2 104" xfId="47361" xr:uid="{41CFFB47-A77E-4057-915C-50893DB4B35A}"/>
    <cellStyle name="Millares 3 9 2 105" xfId="47800" xr:uid="{77436AD2-515C-48F3-A566-09BCE2478705}"/>
    <cellStyle name="Millares 3 9 2 106" xfId="48239" xr:uid="{8FB1C66E-32F7-42DB-AF7D-4A8AEBC39851}"/>
    <cellStyle name="Millares 3 9 2 107" xfId="48678" xr:uid="{86692B18-9750-49F3-AAD6-EA782E4221C8}"/>
    <cellStyle name="Millares 3 9 2 108" xfId="49117" xr:uid="{428CD4A8-4F54-4086-8E76-95C5323B58E9}"/>
    <cellStyle name="Millares 3 9 2 109" xfId="49556" xr:uid="{E7C72386-85D3-458D-B0D4-0F1A616D27F3}"/>
    <cellStyle name="Millares 3 9 2 11" xfId="6531" xr:uid="{EFA178E9-53F9-4673-89E9-953F43A18045}"/>
    <cellStyle name="Millares 3 9 2 110" xfId="49995" xr:uid="{CC813549-E0D9-4372-BD0B-AEACC1D5F484}"/>
    <cellStyle name="Millares 3 9 2 111" xfId="50434" xr:uid="{244DF7B3-1E3F-4363-BDFF-F087ED3DD9A0}"/>
    <cellStyle name="Millares 3 9 2 112" xfId="50873" xr:uid="{286B3A9E-7346-422A-BCC1-05595AB5124A}"/>
    <cellStyle name="Millares 3 9 2 113" xfId="51312" xr:uid="{D529AB83-5BBA-4B0D-94A5-6D75C6969EE4}"/>
    <cellStyle name="Millares 3 9 2 114" xfId="51751" xr:uid="{EFAD37FA-A1CA-4FF3-990B-D4E3AAE9FF6D}"/>
    <cellStyle name="Millares 3 9 2 115" xfId="52190" xr:uid="{6F7F8F35-926E-4393-9BDA-9764F892286B}"/>
    <cellStyle name="Millares 3 9 2 116" xfId="52629" xr:uid="{E83AEB75-C664-48CF-9A4B-1EDAEB43D358}"/>
    <cellStyle name="Millares 3 9 2 117" xfId="53068" xr:uid="{F24E7B55-514A-480F-A5E0-D48D55D388C9}"/>
    <cellStyle name="Millares 3 9 2 118" xfId="53507" xr:uid="{8B7982EA-5FE2-4B8C-9FAD-DAB283CF64FE}"/>
    <cellStyle name="Millares 3 9 2 119" xfId="53946" xr:uid="{E27E57A7-3028-4D8C-B931-E93417F31948}"/>
    <cellStyle name="Millares 3 9 2 12" xfId="6970" xr:uid="{3309BF6F-950B-485C-8BAF-0599FDE5B1E1}"/>
    <cellStyle name="Millares 3 9 2 120" xfId="54385" xr:uid="{0FD93306-4533-4CE8-8110-02A85E7AA2B7}"/>
    <cellStyle name="Millares 3 9 2 121" xfId="54824" xr:uid="{B6779E1B-D0FF-4C01-85C5-57FFF17039E6}"/>
    <cellStyle name="Millares 3 9 2 13" xfId="7409" xr:uid="{8E229B72-89DA-40C2-B79A-82834A308305}"/>
    <cellStyle name="Millares 3 9 2 14" xfId="7848" xr:uid="{7CD12030-FEAA-4AE7-A852-3E19CDEA9443}"/>
    <cellStyle name="Millares 3 9 2 15" xfId="8287" xr:uid="{30AF0A88-E356-4B9A-A3FA-4FBF9EC8C22D}"/>
    <cellStyle name="Millares 3 9 2 16" xfId="8726" xr:uid="{226ED9F9-E889-4569-A241-CB4E666204BB}"/>
    <cellStyle name="Millares 3 9 2 17" xfId="9165" xr:uid="{A4A19A53-959A-41BF-BADA-31C63E6814F6}"/>
    <cellStyle name="Millares 3 9 2 18" xfId="9604" xr:uid="{C655CB37-3079-4639-B060-DC75A8AEF408}"/>
    <cellStyle name="Millares 3 9 2 19" xfId="10043" xr:uid="{C6AA59A9-02AC-4AEE-9F14-39FE7FBD9CC9}"/>
    <cellStyle name="Millares 3 9 2 2" xfId="2580" xr:uid="{C52B9339-AD34-47CA-B739-A04945C0E4C9}"/>
    <cellStyle name="Millares 3 9 2 20" xfId="10481" xr:uid="{38C225E0-E770-41BF-A3C7-A7D386B17A18}"/>
    <cellStyle name="Millares 3 9 2 21" xfId="10920" xr:uid="{95310692-3C93-4433-AA52-0525ACAFA04D}"/>
    <cellStyle name="Millares 3 9 2 22" xfId="11359" xr:uid="{23CDA0D8-7457-4224-9AA8-2AD2B38ACB04}"/>
    <cellStyle name="Millares 3 9 2 23" xfId="11798" xr:uid="{6A50B9C2-98D2-4188-801A-52D1D39040B9}"/>
    <cellStyle name="Millares 3 9 2 24" xfId="12237" xr:uid="{F2E40969-2A5B-4846-B1B2-BC6424F488AE}"/>
    <cellStyle name="Millares 3 9 2 25" xfId="12677" xr:uid="{411B90DB-2B67-444D-897E-550C38DE8683}"/>
    <cellStyle name="Millares 3 9 2 26" xfId="13116" xr:uid="{99300768-C450-43B6-BA31-D52A88E84140}"/>
    <cellStyle name="Millares 3 9 2 27" xfId="13556" xr:uid="{8FA54224-3AEE-449A-BC80-04C7C17AFA24}"/>
    <cellStyle name="Millares 3 9 2 28" xfId="13995" xr:uid="{D9F90263-CD5B-4FEB-B864-5977002F9FEE}"/>
    <cellStyle name="Millares 3 9 2 29" xfId="14434" xr:uid="{C7E6A6AE-1146-440D-878E-7231CA757DFD}"/>
    <cellStyle name="Millares 3 9 2 3" xfId="3019" xr:uid="{CBD743D2-E3CD-43A7-AEC9-58DAB32E9ABC}"/>
    <cellStyle name="Millares 3 9 2 30" xfId="14873" xr:uid="{B9BD4BC2-6E5F-4B62-BB92-961391F6E384}"/>
    <cellStyle name="Millares 3 9 2 31" xfId="15312" xr:uid="{068B2B1D-BD09-49E9-86EB-E4EE851E335F}"/>
    <cellStyle name="Millares 3 9 2 32" xfId="15751" xr:uid="{39E4C26B-E292-43CA-BA55-D43498EBDE5F}"/>
    <cellStyle name="Millares 3 9 2 33" xfId="16191" xr:uid="{ACC45D4E-5EAE-41C0-AFC2-921CD9AE7162}"/>
    <cellStyle name="Millares 3 9 2 34" xfId="16630" xr:uid="{51CEC7E4-0643-469D-9B31-DCA30492A9FF}"/>
    <cellStyle name="Millares 3 9 2 35" xfId="17069" xr:uid="{D978313B-559D-4E13-B3FD-53DE51291142}"/>
    <cellStyle name="Millares 3 9 2 36" xfId="17508" xr:uid="{3E387127-207C-409E-9818-6320120567D6}"/>
    <cellStyle name="Millares 3 9 2 37" xfId="17947" xr:uid="{D6EB5CA4-EE03-411B-AC2D-EDACFCDFE7B0}"/>
    <cellStyle name="Millares 3 9 2 38" xfId="18386" xr:uid="{4A18FD76-4907-47CE-ABD7-9B3609A33DF2}"/>
    <cellStyle name="Millares 3 9 2 39" xfId="18825" xr:uid="{24EE77C6-A258-4B5F-BFE7-E75DB136EAD5}"/>
    <cellStyle name="Millares 3 9 2 4" xfId="3457" xr:uid="{F09B232C-F548-4BE7-83EF-69D2D38429C1}"/>
    <cellStyle name="Millares 3 9 2 40" xfId="19264" xr:uid="{0122FD25-88EB-4B73-A9CF-B8CEAB0EDC39}"/>
    <cellStyle name="Millares 3 9 2 41" xfId="19703" xr:uid="{2E8B5682-5C47-4177-B137-432467B56821}"/>
    <cellStyle name="Millares 3 9 2 42" xfId="20142" xr:uid="{D3ABEF0B-50D5-47A6-9B08-74558A681AA4}"/>
    <cellStyle name="Millares 3 9 2 43" xfId="20581" xr:uid="{D437DDE0-20CE-4DB7-8653-F289D6446358}"/>
    <cellStyle name="Millares 3 9 2 44" xfId="21020" xr:uid="{4737DD72-5423-4DCC-B530-62367D1C8C5A}"/>
    <cellStyle name="Millares 3 9 2 45" xfId="21459" xr:uid="{733AEEEB-60BA-4109-BE30-24172E5E0C00}"/>
    <cellStyle name="Millares 3 9 2 46" xfId="21898" xr:uid="{CE58F7EE-6732-4C62-8F25-0401A569AEE6}"/>
    <cellStyle name="Millares 3 9 2 47" xfId="22337" xr:uid="{F44D10B9-00BA-4AEB-B5EF-81DBD60A1B39}"/>
    <cellStyle name="Millares 3 9 2 48" xfId="22776" xr:uid="{7C0A529A-D79A-41BF-9DE8-79ED540A2F7C}"/>
    <cellStyle name="Millares 3 9 2 49" xfId="23215" xr:uid="{E934332D-5EC4-40EF-9C6A-E928F5255483}"/>
    <cellStyle name="Millares 3 9 2 5" xfId="3897" xr:uid="{2BCF096B-D859-4057-BAAD-5FDE0AC0A4D3}"/>
    <cellStyle name="Millares 3 9 2 50" xfId="23654" xr:uid="{C7249DBC-7947-4C4F-AE6C-695B6234A9E0}"/>
    <cellStyle name="Millares 3 9 2 51" xfId="24093" xr:uid="{CF7CA062-8668-45C6-8452-A0BEB9A3FA8B}"/>
    <cellStyle name="Millares 3 9 2 52" xfId="24532" xr:uid="{DF872C6E-B050-4CF9-8C88-5EB0E4066658}"/>
    <cellStyle name="Millares 3 9 2 53" xfId="24971" xr:uid="{9D1865DE-9B79-4AE2-86FC-D2FA0454FF16}"/>
    <cellStyle name="Millares 3 9 2 54" xfId="25410" xr:uid="{686733C1-EBF8-4237-BD02-CAA9323A36CC}"/>
    <cellStyle name="Millares 3 9 2 55" xfId="25849" xr:uid="{2A8B85AE-5935-4A82-A710-26D496AA5245}"/>
    <cellStyle name="Millares 3 9 2 56" xfId="26288" xr:uid="{4E4E8F82-5EB7-4229-BE42-79BCF28C49C2}"/>
    <cellStyle name="Millares 3 9 2 57" xfId="26727" xr:uid="{C2B581A9-EEF6-4333-B839-889780FB0B85}"/>
    <cellStyle name="Millares 3 9 2 58" xfId="27166" xr:uid="{A040EF9D-BCA4-45ED-8B79-87FF0BD785A2}"/>
    <cellStyle name="Millares 3 9 2 59" xfId="27605" xr:uid="{87420B94-AC16-4956-A2B6-ACB1C80EFEC7}"/>
    <cellStyle name="Millares 3 9 2 6" xfId="4336" xr:uid="{1CAD52D8-93CE-4125-B491-1837C4A75845}"/>
    <cellStyle name="Millares 3 9 2 60" xfId="28044" xr:uid="{BE9FC866-1525-43DD-BE58-2B67FF358433}"/>
    <cellStyle name="Millares 3 9 2 61" xfId="28483" xr:uid="{0C929869-6FA6-4AB0-B95B-0681192E6A33}"/>
    <cellStyle name="Millares 3 9 2 62" xfId="28922" xr:uid="{CB783F18-D97E-41A8-BF5E-9EEFB0996DB1}"/>
    <cellStyle name="Millares 3 9 2 63" xfId="29361" xr:uid="{254CEE88-4589-4B78-B5DC-F99CFB7FABF1}"/>
    <cellStyle name="Millares 3 9 2 64" xfId="29800" xr:uid="{6B26A030-0236-4FEC-AFFF-318D3C0B08FA}"/>
    <cellStyle name="Millares 3 9 2 65" xfId="30239" xr:uid="{1267FE88-7F21-4F4D-AAF6-E82F179D1A06}"/>
    <cellStyle name="Millares 3 9 2 66" xfId="30678" xr:uid="{E29629C1-AEB5-4621-BC9C-F44A2666CDDB}"/>
    <cellStyle name="Millares 3 9 2 67" xfId="31117" xr:uid="{0C7F1D1A-9100-4693-BAE5-3155965212F5}"/>
    <cellStyle name="Millares 3 9 2 68" xfId="31556" xr:uid="{0CCB7D43-B66C-4529-9D0E-F31C7D45105D}"/>
    <cellStyle name="Millares 3 9 2 69" xfId="31996" xr:uid="{726ED786-A1B8-4708-AE57-1FCED66D94F6}"/>
    <cellStyle name="Millares 3 9 2 7" xfId="4775" xr:uid="{0CD4C4F1-8386-4ADD-B1AE-5ED08E380EFA}"/>
    <cellStyle name="Millares 3 9 2 70" xfId="32435" xr:uid="{1BDC1B04-2FF0-448A-9EC9-BC2FEA0DB427}"/>
    <cellStyle name="Millares 3 9 2 71" xfId="32874" xr:uid="{09DBD2D9-154E-4C98-B9DF-AD83E95BE432}"/>
    <cellStyle name="Millares 3 9 2 72" xfId="33313" xr:uid="{D5B29A65-F5E7-46C1-9012-5D75C8156D09}"/>
    <cellStyle name="Millares 3 9 2 73" xfId="33752" xr:uid="{A24B9784-7A17-4AEB-BC54-1562A081F2CF}"/>
    <cellStyle name="Millares 3 9 2 74" xfId="34191" xr:uid="{AD030D06-48F6-4737-9CAD-118CA5956C14}"/>
    <cellStyle name="Millares 3 9 2 75" xfId="34630" xr:uid="{641F4080-D0A6-4F1F-AE36-45A89FB4F00D}"/>
    <cellStyle name="Millares 3 9 2 76" xfId="35069" xr:uid="{1A913632-0A58-46FE-B4E4-9487FCA6D483}"/>
    <cellStyle name="Millares 3 9 2 77" xfId="35508" xr:uid="{35104A04-F831-4A3B-946D-89C7B75F2748}"/>
    <cellStyle name="Millares 3 9 2 78" xfId="35947" xr:uid="{848EDF9D-F41A-4DA1-8518-E7782D2DEB11}"/>
    <cellStyle name="Millares 3 9 2 79" xfId="36386" xr:uid="{8AC373F7-BEB7-4E89-AEA1-D0F41ECA0CAB}"/>
    <cellStyle name="Millares 3 9 2 8" xfId="5214" xr:uid="{FA2C4B0F-D660-4266-8D98-61390162E40D}"/>
    <cellStyle name="Millares 3 9 2 80" xfId="36825" xr:uid="{03C1722C-B49C-42E3-9836-50918E5C9896}"/>
    <cellStyle name="Millares 3 9 2 81" xfId="37263" xr:uid="{95BF4241-01A0-4649-84BB-BEEC3A2E1389}"/>
    <cellStyle name="Millares 3 9 2 82" xfId="37702" xr:uid="{E04DE4E7-998B-40B4-8EA9-8EFEBA00D10F}"/>
    <cellStyle name="Millares 3 9 2 83" xfId="38141" xr:uid="{24960974-7F52-4414-8047-9CB74EA59057}"/>
    <cellStyle name="Millares 3 9 2 84" xfId="38580" xr:uid="{56542695-1644-487F-AAA5-D186E3765C01}"/>
    <cellStyle name="Millares 3 9 2 85" xfId="39019" xr:uid="{3C63D5F2-C046-4D14-937B-428A66812EE3}"/>
    <cellStyle name="Millares 3 9 2 86" xfId="39458" xr:uid="{302FC866-616B-4E67-8774-07E9F9708EC4}"/>
    <cellStyle name="Millares 3 9 2 87" xfId="39897" xr:uid="{BD2A7920-B826-4473-80CF-A53A1D82A4CB}"/>
    <cellStyle name="Millares 3 9 2 88" xfId="40337" xr:uid="{CC9CDA71-F806-4CC4-A91E-2E881AD909C5}"/>
    <cellStyle name="Millares 3 9 2 89" xfId="40776" xr:uid="{E331B02A-B94C-400D-9BA9-169138AD33D9}"/>
    <cellStyle name="Millares 3 9 2 9" xfId="5653" xr:uid="{150ABC6F-EE17-4F8F-A641-8CD40EB2226A}"/>
    <cellStyle name="Millares 3 9 2 90" xfId="41215" xr:uid="{5B34953D-DCE2-4B77-8A99-D1A77E41E0DB}"/>
    <cellStyle name="Millares 3 9 2 91" xfId="41654" xr:uid="{74D294E6-9691-4DFB-9B79-2C5F2620266A}"/>
    <cellStyle name="Millares 3 9 2 92" xfId="42093" xr:uid="{E8FAB25D-FC5E-494D-9203-543BD4FB2990}"/>
    <cellStyle name="Millares 3 9 2 93" xfId="42532" xr:uid="{ABC9CC27-29E3-46C3-BCC8-299DAE7F7E80}"/>
    <cellStyle name="Millares 3 9 2 94" xfId="42971" xr:uid="{843D52E9-5A43-4A08-B96D-580CB06811F4}"/>
    <cellStyle name="Millares 3 9 2 95" xfId="43410" xr:uid="{3B1B5CDD-FDEC-4124-8DB7-47E363064000}"/>
    <cellStyle name="Millares 3 9 2 96" xfId="43849" xr:uid="{08871BB3-0CCF-48E0-8E29-50FFD453CF34}"/>
    <cellStyle name="Millares 3 9 2 97" xfId="44288" xr:uid="{E6D5D032-5310-4EB8-820A-4FA087DE08A4}"/>
    <cellStyle name="Millares 3 9 2 98" xfId="44727" xr:uid="{A91CAC70-1032-4D9E-BFBF-0C8B30A81BEC}"/>
    <cellStyle name="Millares 3 9 2 99" xfId="45166" xr:uid="{B5F65D0E-937D-4AC9-BDFD-145B988CEC32}"/>
    <cellStyle name="Millares 3 9 20" xfId="9831" xr:uid="{612169F0-977D-446E-9444-AD98DD8C4CFB}"/>
    <cellStyle name="Millares 3 9 21" xfId="10269" xr:uid="{07A88477-E56D-404B-AD70-E0D0076E1ABE}"/>
    <cellStyle name="Millares 3 9 22" xfId="10708" xr:uid="{5CD31DA0-E6BF-4DC9-A5AB-C7F1479DEFD8}"/>
    <cellStyle name="Millares 3 9 23" xfId="11147" xr:uid="{C33D943C-C189-4F11-B30B-5E6FD8171A23}"/>
    <cellStyle name="Millares 3 9 24" xfId="11586" xr:uid="{2374610A-096B-43CA-A281-5D0BA71D1E69}"/>
    <cellStyle name="Millares 3 9 25" xfId="12025" xr:uid="{111652A1-609B-470F-9589-776789194947}"/>
    <cellStyle name="Millares 3 9 26" xfId="12464" xr:uid="{B115F065-B4F6-4F2D-B963-BC2294EAC72B}"/>
    <cellStyle name="Millares 3 9 27" xfId="12904" xr:uid="{26CAD799-36A0-465D-A2A0-CBF27CC2253B}"/>
    <cellStyle name="Millares 3 9 28" xfId="13343" xr:uid="{23A71B0E-B7E5-47C3-B3DF-F6DC2CAADE55}"/>
    <cellStyle name="Millares 3 9 29" xfId="13783" xr:uid="{98EB6559-6F0B-4529-8AD6-DC04A2F42AE3}"/>
    <cellStyle name="Millares 3 9 3" xfId="2367" xr:uid="{5D336931-6D95-4C7F-A762-F021D468C866}"/>
    <cellStyle name="Millares 3 9 30" xfId="14222" xr:uid="{56FEC25A-490F-45E4-96F9-B6193D34E145}"/>
    <cellStyle name="Millares 3 9 31" xfId="14661" xr:uid="{A22E4137-2F72-4922-B275-E718FF748D31}"/>
    <cellStyle name="Millares 3 9 32" xfId="15100" xr:uid="{C846D64A-8DE0-4713-9823-9A0D16DEFBAE}"/>
    <cellStyle name="Millares 3 9 33" xfId="15539" xr:uid="{D20D7F87-C3A7-4B65-BC12-F2BE471E27B3}"/>
    <cellStyle name="Millares 3 9 34" xfId="15978" xr:uid="{C5EF045B-7D08-40C0-A1EE-5025E2BBEBB0}"/>
    <cellStyle name="Millares 3 9 35" xfId="16418" xr:uid="{F75BB58F-6277-4C54-AE21-9E6EAD8636D5}"/>
    <cellStyle name="Millares 3 9 36" xfId="16857" xr:uid="{7DAFAC51-15A0-44DB-B03D-9C26290FB5FC}"/>
    <cellStyle name="Millares 3 9 37" xfId="17296" xr:uid="{6CC48005-FE38-483D-8886-17E4D4BB4393}"/>
    <cellStyle name="Millares 3 9 38" xfId="17735" xr:uid="{499EC3D6-098C-46C9-8743-3E9DE0F1F280}"/>
    <cellStyle name="Millares 3 9 39" xfId="18174" xr:uid="{744FBFB5-CFE5-4D38-B3C6-72CE01562D06}"/>
    <cellStyle name="Millares 3 9 4" xfId="2807" xr:uid="{CF08CCC9-6DED-46FD-BFDD-0C02467AC661}"/>
    <cellStyle name="Millares 3 9 40" xfId="18613" xr:uid="{7674F409-CCB5-46B5-9C77-625C41AF1924}"/>
    <cellStyle name="Millares 3 9 41" xfId="19052" xr:uid="{7F956B32-C3CE-4C86-B84C-CC2DEF886788}"/>
    <cellStyle name="Millares 3 9 42" xfId="19491" xr:uid="{57C8E4EF-A5B3-46A2-B895-A6A69C4D7720}"/>
    <cellStyle name="Millares 3 9 43" xfId="19930" xr:uid="{02F3AE64-5E30-4C81-9DFD-5EF2A7706E49}"/>
    <cellStyle name="Millares 3 9 44" xfId="20369" xr:uid="{E715E179-E1F3-474C-9180-4DF6BC2407F7}"/>
    <cellStyle name="Millares 3 9 45" xfId="20808" xr:uid="{2063DD60-A6FE-4CBC-AF31-D6E452E73AE7}"/>
    <cellStyle name="Millares 3 9 46" xfId="21247" xr:uid="{66A612F1-EA7E-4F48-A4CB-CF5640B7E8EA}"/>
    <cellStyle name="Millares 3 9 47" xfId="21686" xr:uid="{BEC7F340-8A91-4529-AE54-3413AA4DCC0F}"/>
    <cellStyle name="Millares 3 9 48" xfId="22125" xr:uid="{C9A64AD1-19E2-4302-A92C-54D0A85C103F}"/>
    <cellStyle name="Millares 3 9 49" xfId="22564" xr:uid="{9E5E0052-FC38-40F0-AB77-B2C4CC53C103}"/>
    <cellStyle name="Millares 3 9 5" xfId="3245" xr:uid="{0FAC1BCD-D5EF-4D3A-B4DA-E19451777D60}"/>
    <cellStyle name="Millares 3 9 50" xfId="23003" xr:uid="{257B21D3-02CC-451C-8214-12BDC8A4800D}"/>
    <cellStyle name="Millares 3 9 51" xfId="23442" xr:uid="{E8E05A1E-9E93-4879-91C0-63583C20D078}"/>
    <cellStyle name="Millares 3 9 52" xfId="23881" xr:uid="{F1A58327-D720-40FE-8C1A-CA475387981B}"/>
    <cellStyle name="Millares 3 9 53" xfId="24320" xr:uid="{89E17DA1-58DC-4EFA-AD78-7EFECE037428}"/>
    <cellStyle name="Millares 3 9 54" xfId="24759" xr:uid="{BE05472D-340F-49C3-9871-B42A88C6C1CE}"/>
    <cellStyle name="Millares 3 9 55" xfId="25198" xr:uid="{B73D2497-CBA7-4CBA-B58D-5CD9E8F1A352}"/>
    <cellStyle name="Millares 3 9 56" xfId="25637" xr:uid="{B6C6FD4D-7BB5-4F98-B6FC-5950EDEBAECF}"/>
    <cellStyle name="Millares 3 9 57" xfId="26076" xr:uid="{87875D2F-3D50-4633-9411-DA0B62D4C16A}"/>
    <cellStyle name="Millares 3 9 58" xfId="26515" xr:uid="{BA561CE2-519A-4E8B-8300-78224C76B177}"/>
    <cellStyle name="Millares 3 9 59" xfId="26954" xr:uid="{F2850962-C065-4543-A3A8-BE1E9A389E76}"/>
    <cellStyle name="Millares 3 9 6" xfId="3685" xr:uid="{6347B92F-F238-46E2-AB03-0EE56703BBD8}"/>
    <cellStyle name="Millares 3 9 60" xfId="27393" xr:uid="{17EEF1C3-367A-4F9E-9FDC-C4AF429873B7}"/>
    <cellStyle name="Millares 3 9 61" xfId="27832" xr:uid="{2CAA98BA-3AFB-414E-B238-B3C7A69502CB}"/>
    <cellStyle name="Millares 3 9 62" xfId="28271" xr:uid="{85FAAB24-9441-4E69-A42C-30C1E0512EF6}"/>
    <cellStyle name="Millares 3 9 63" xfId="28710" xr:uid="{6394BCC7-C601-464A-A26F-8EB907A98F2D}"/>
    <cellStyle name="Millares 3 9 64" xfId="29149" xr:uid="{41F09D02-296E-4949-B48A-310BF5DF2EC4}"/>
    <cellStyle name="Millares 3 9 65" xfId="29588" xr:uid="{40F7DE7F-E3AF-4347-BB69-36C1270B1F4D}"/>
    <cellStyle name="Millares 3 9 66" xfId="30027" xr:uid="{F0BB322B-A517-463E-8284-437363DEC4AF}"/>
    <cellStyle name="Millares 3 9 67" xfId="30466" xr:uid="{EDF1435B-A58C-4B3B-8795-E1FB098D666A}"/>
    <cellStyle name="Millares 3 9 68" xfId="30905" xr:uid="{A75E4DE0-2852-4D8B-885A-9F93AD8A2832}"/>
    <cellStyle name="Millares 3 9 69" xfId="31344" xr:uid="{54594830-3EAC-489D-891F-B660C8730B39}"/>
    <cellStyle name="Millares 3 9 7" xfId="4124" xr:uid="{9AD014B6-3397-4AF4-A3C8-B5D248A7233F}"/>
    <cellStyle name="Millares 3 9 70" xfId="31783" xr:uid="{C5D788D1-AF62-4D4F-8A40-F6D3F59F838A}"/>
    <cellStyle name="Millares 3 9 71" xfId="32223" xr:uid="{D27EE7C3-907F-4C9B-8F3B-AFE12F9B0BB8}"/>
    <cellStyle name="Millares 3 9 72" xfId="32662" xr:uid="{54AF94A8-1DCE-4311-BD0A-DCDF522C5965}"/>
    <cellStyle name="Millares 3 9 73" xfId="33101" xr:uid="{2B8DBCB6-D554-4C07-9504-A563CC7CD34F}"/>
    <cellStyle name="Millares 3 9 74" xfId="33540" xr:uid="{2770B22A-8331-400E-A283-1ACD45052EDE}"/>
    <cellStyle name="Millares 3 9 75" xfId="33979" xr:uid="{91BE560E-E0C3-4E4E-8124-9B02F1463DA8}"/>
    <cellStyle name="Millares 3 9 76" xfId="34418" xr:uid="{53E0DAB1-3430-4E86-9A4E-E5446BDE4FAF}"/>
    <cellStyle name="Millares 3 9 77" xfId="34857" xr:uid="{912E6901-FC59-46D6-8144-E0868A0BC4F9}"/>
    <cellStyle name="Millares 3 9 78" xfId="35296" xr:uid="{14F78A9E-27B8-463D-B241-735C0E6B33B4}"/>
    <cellStyle name="Millares 3 9 79" xfId="35735" xr:uid="{96E4841E-5A6F-4C3B-9274-A97ED2A1DFD8}"/>
    <cellStyle name="Millares 3 9 8" xfId="4563" xr:uid="{1FC13BBE-A48F-4CCA-8944-00409E33EF04}"/>
    <cellStyle name="Millares 3 9 80" xfId="36174" xr:uid="{873714F4-7DEC-4DB7-A377-BD96CE125409}"/>
    <cellStyle name="Millares 3 9 81" xfId="36613" xr:uid="{1ACBAD36-FD27-4E8C-A95D-3ED9CCD06685}"/>
    <cellStyle name="Millares 3 9 82" xfId="37051" xr:uid="{7BC4E14B-E587-48E9-ACE9-8644DD9A1BFB}"/>
    <cellStyle name="Millares 3 9 83" xfId="37490" xr:uid="{1D7D459D-787B-4E7B-AF2D-F6C6CA605FF2}"/>
    <cellStyle name="Millares 3 9 84" xfId="37929" xr:uid="{5F6ADE24-FAD4-47AC-9955-271474BE82C7}"/>
    <cellStyle name="Millares 3 9 85" xfId="38368" xr:uid="{B221122B-05E8-4C8E-A78D-63C2CE3EDB09}"/>
    <cellStyle name="Millares 3 9 86" xfId="38807" xr:uid="{1FE1481E-BBD4-481C-ACB7-2DBA2C9C3875}"/>
    <cellStyle name="Millares 3 9 87" xfId="39246" xr:uid="{270940A9-8C89-4819-82C7-9315E1981E37}"/>
    <cellStyle name="Millares 3 9 88" xfId="39685" xr:uid="{F8A8A8A3-7326-40AF-AAF9-9DA2173A974A}"/>
    <cellStyle name="Millares 3 9 89" xfId="40125" xr:uid="{9A4D93B7-4C1D-4EE1-A373-D16CCBC875BA}"/>
    <cellStyle name="Millares 3 9 9" xfId="5002" xr:uid="{AABCFBB3-4507-47F3-AF00-1DEA5904BFA6}"/>
    <cellStyle name="Millares 3 9 90" xfId="40564" xr:uid="{8A12A42A-92FB-4511-B1EB-4F71C3C9F995}"/>
    <cellStyle name="Millares 3 9 91" xfId="41003" xr:uid="{6267FC65-D162-485E-B782-98A7CE929243}"/>
    <cellStyle name="Millares 3 9 92" xfId="41442" xr:uid="{5037ECD1-0EF2-4825-938A-B790E3E2BC1D}"/>
    <cellStyle name="Millares 3 9 93" xfId="41881" xr:uid="{781FF568-13EE-4F6D-BA9A-A4D39207E617}"/>
    <cellStyle name="Millares 3 9 94" xfId="42320" xr:uid="{6071A29F-1620-4752-91E2-7A64919D3D59}"/>
    <cellStyle name="Millares 3 9 95" xfId="42759" xr:uid="{1673E54F-DE64-4732-B3FF-9A55BF0DBA98}"/>
    <cellStyle name="Millares 3 9 96" xfId="43198" xr:uid="{FDD4F3BD-C98E-49D6-9AAE-EA61B7909981}"/>
    <cellStyle name="Millares 3 9 97" xfId="43637" xr:uid="{A98333EC-FB72-4CBC-88D4-8C7219A5C4D9}"/>
    <cellStyle name="Millares 3 9 98" xfId="44076" xr:uid="{4212E446-9BD5-452F-AE0E-F98FBC503344}"/>
    <cellStyle name="Millares 3 9 99" xfId="44515" xr:uid="{D572CE5A-C71C-41BF-8FCA-823680860D26}"/>
    <cellStyle name="Millares 3 90" xfId="36938" xr:uid="{9606164A-0EAE-41C8-836F-338699E05D68}"/>
    <cellStyle name="Millares 3 91" xfId="37377" xr:uid="{14785A1F-CB97-4F6F-B282-3EB461039DA2}"/>
    <cellStyle name="Millares 3 92" xfId="37816" xr:uid="{23A4F6C2-FE82-4287-A36A-54094D8FB85C}"/>
    <cellStyle name="Millares 3 93" xfId="38255" xr:uid="{8BF11321-8861-4C46-A330-DAF679C57814}"/>
    <cellStyle name="Millares 3 94" xfId="38694" xr:uid="{75BA3199-6248-4037-B8BB-427683FC9B06}"/>
    <cellStyle name="Millares 3 95" xfId="39133" xr:uid="{0A169CA9-CEF7-492E-BE2E-744232B694E8}"/>
    <cellStyle name="Millares 3 96" xfId="39572" xr:uid="{61853FA5-27C1-40CE-959D-96111BB39B2A}"/>
    <cellStyle name="Millares 3 97" xfId="40012" xr:uid="{8E33075E-4C43-46FA-8D40-132FDB719BBF}"/>
    <cellStyle name="Millares 3 98" xfId="40451" xr:uid="{D3DB5F9B-EE5E-4BA4-9FF0-DB1A3E65701B}"/>
    <cellStyle name="Millares 3 99" xfId="40890" xr:uid="{887DD63D-60C1-4352-9E69-640EC8488836}"/>
    <cellStyle name="Millares 30" xfId="4445" xr:uid="{19275B8C-63C2-4568-B501-9287D705A97C}"/>
    <cellStyle name="Millares 31" xfId="4884" xr:uid="{3292181D-6F46-4ED9-82C3-627C0FB7CD34}"/>
    <cellStyle name="Millares 32" xfId="5323" xr:uid="{ED329C5D-3088-4D90-A032-A4E4EF84EA8B}"/>
    <cellStyle name="Millares 33" xfId="5762" xr:uid="{D81ACD42-45F7-4AC2-ABD1-6CBE51FA47F4}"/>
    <cellStyle name="Millares 34" xfId="6201" xr:uid="{1D54A4C6-ED8B-487F-8224-7A0856BBDC45}"/>
    <cellStyle name="Millares 35" xfId="6640" xr:uid="{7ACB8A35-EE6B-4AC1-88B0-B4BB14A8DD6C}"/>
    <cellStyle name="Millares 36" xfId="7079" xr:uid="{9E5F374E-09AF-486C-BB48-4FBA5FBA267B}"/>
    <cellStyle name="Millares 37" xfId="7518" xr:uid="{C0FD102B-D2A8-4A0D-89FF-9BCC72EAC83D}"/>
    <cellStyle name="Millares 38" xfId="7957" xr:uid="{F366B795-509A-423E-AF7D-EC00E2524AC8}"/>
    <cellStyle name="Millares 39" xfId="8396" xr:uid="{3A09B408-FC69-465C-9AA3-B0FC90304E7C}"/>
    <cellStyle name="Millares 4" xfId="10" xr:uid="{BCD9243C-02FD-4B34-B975-55972972EFF7}"/>
    <cellStyle name="Millares 4 10" xfId="1200" xr:uid="{964AB686-9EC8-4D09-A2E4-AC2799C79F6E}"/>
    <cellStyle name="Millares 4 10 10" xfId="5987" xr:uid="{2F6AEFB5-C5E1-4D2B-B2B3-C5EA54DC1E2F}"/>
    <cellStyle name="Millares 4 10 100" xfId="45500" xr:uid="{8E8078A1-C4D5-4ECF-B1FC-A20394F3B528}"/>
    <cellStyle name="Millares 4 10 101" xfId="45939" xr:uid="{6827C65C-095D-445A-BEBD-150CD38583AB}"/>
    <cellStyle name="Millares 4 10 102" xfId="46378" xr:uid="{1BD32304-2A5C-430C-A06A-B2CE327B9372}"/>
    <cellStyle name="Millares 4 10 103" xfId="46817" xr:uid="{F3EAA08F-B603-49BB-BF2A-83DD29C642A6}"/>
    <cellStyle name="Millares 4 10 104" xfId="47256" xr:uid="{9510483E-A95B-476F-AD6B-9EC050881B75}"/>
    <cellStyle name="Millares 4 10 105" xfId="47695" xr:uid="{B3061D90-7752-491C-8034-F53FF40E4F17}"/>
    <cellStyle name="Millares 4 10 106" xfId="48134" xr:uid="{72635DEE-B828-4DAB-9D27-EAF1FE9BC189}"/>
    <cellStyle name="Millares 4 10 107" xfId="48573" xr:uid="{9F274BFD-AD2D-4AF9-AE02-3EE449E6FD44}"/>
    <cellStyle name="Millares 4 10 108" xfId="49012" xr:uid="{4ADA8E32-88F9-490D-8949-3B1D342D5E28}"/>
    <cellStyle name="Millares 4 10 109" xfId="49451" xr:uid="{899B5851-69B5-4717-81B3-4850036C0EE3}"/>
    <cellStyle name="Millares 4 10 11" xfId="6426" xr:uid="{13908A60-776B-4306-8021-BD6A95050176}"/>
    <cellStyle name="Millares 4 10 110" xfId="49890" xr:uid="{EC4887C6-B513-48AF-9A38-68208669AE41}"/>
    <cellStyle name="Millares 4 10 111" xfId="50329" xr:uid="{529298F6-58EF-4003-A62E-0C58B6F9E84E}"/>
    <cellStyle name="Millares 4 10 112" xfId="50768" xr:uid="{ABE51E1E-6275-4C5A-9435-5A88DF0C3A66}"/>
    <cellStyle name="Millares 4 10 113" xfId="51207" xr:uid="{9E01CFEB-2C00-49CE-8F55-54DAF4E59F06}"/>
    <cellStyle name="Millares 4 10 114" xfId="51646" xr:uid="{E4DB9565-7F91-4404-ADEB-28F292BEC8BD}"/>
    <cellStyle name="Millares 4 10 115" xfId="52085" xr:uid="{BD7919C4-5BC0-48F0-A894-F77231506CA6}"/>
    <cellStyle name="Millares 4 10 116" xfId="52524" xr:uid="{A0954B54-48A5-43B1-8B43-3E9E20D02EEF}"/>
    <cellStyle name="Millares 4 10 117" xfId="52963" xr:uid="{2B214E27-31BB-46A6-81B5-F1FAAAF9E068}"/>
    <cellStyle name="Millares 4 10 118" xfId="53402" xr:uid="{42F2322A-95E1-4722-B576-B9C5B35C8734}"/>
    <cellStyle name="Millares 4 10 119" xfId="53841" xr:uid="{B1E92A80-46E4-4FEC-8D50-64914C3E83AE}"/>
    <cellStyle name="Millares 4 10 12" xfId="6865" xr:uid="{A3F8F982-03C7-4438-ADCB-CBC025AF7E9B}"/>
    <cellStyle name="Millares 4 10 120" xfId="54280" xr:uid="{6D035330-0D03-4623-B49D-39FC65886858}"/>
    <cellStyle name="Millares 4 10 121" xfId="54719" xr:uid="{1012934C-9473-4DE8-B4A6-583164CD44B8}"/>
    <cellStyle name="Millares 4 10 13" xfId="7304" xr:uid="{7C92E81A-A03D-409B-AFA5-5DF9F0BFDF10}"/>
    <cellStyle name="Millares 4 10 14" xfId="7743" xr:uid="{FDC5C5FA-2413-4738-9955-969BB8CEB7D9}"/>
    <cellStyle name="Millares 4 10 15" xfId="8182" xr:uid="{A0D56046-EE9D-48E5-96A3-E33FF4FD161B}"/>
    <cellStyle name="Millares 4 10 16" xfId="8621" xr:uid="{0C037BB2-3812-4B96-8AD9-A96CF8E20F40}"/>
    <cellStyle name="Millares 4 10 17" xfId="9060" xr:uid="{6797131F-6E4A-4381-84CF-23B795C4653B}"/>
    <cellStyle name="Millares 4 10 18" xfId="9499" xr:uid="{8A0E2212-1F90-4AB2-AC63-D8D8AF069B92}"/>
    <cellStyle name="Millares 4 10 19" xfId="9938" xr:uid="{80CDD979-F3BD-4DBF-9F04-5E26037CABDB}"/>
    <cellStyle name="Millares 4 10 2" xfId="2474" xr:uid="{C4724A40-571A-47A8-B33B-712BC4A210BC}"/>
    <cellStyle name="Millares 4 10 20" xfId="10376" xr:uid="{E6429174-EDAF-47F2-AC99-80D042F455A7}"/>
    <cellStyle name="Millares 4 10 21" xfId="10815" xr:uid="{EF6C2BA2-AFC2-4EF9-B389-5FB47B7659B4}"/>
    <cellStyle name="Millares 4 10 22" xfId="11254" xr:uid="{17808434-2F55-4A23-8D7B-7D9D7A0B5718}"/>
    <cellStyle name="Millares 4 10 23" xfId="11693" xr:uid="{51D91AB4-4963-48C5-A30C-415AF3B799CE}"/>
    <cellStyle name="Millares 4 10 24" xfId="12132" xr:uid="{2BEEF4F0-7BB9-4AF0-8D92-010731784B05}"/>
    <cellStyle name="Millares 4 10 25" xfId="12571" xr:uid="{41991A4C-E714-4E62-9B17-893D89B0F886}"/>
    <cellStyle name="Millares 4 10 26" xfId="13011" xr:uid="{6ADD0DA7-6544-4BEA-A17A-83443D45D63F}"/>
    <cellStyle name="Millares 4 10 27" xfId="13450" xr:uid="{53F0B236-DEC2-4C5C-9411-68880262EE7A}"/>
    <cellStyle name="Millares 4 10 28" xfId="13890" xr:uid="{8D825109-24D1-4270-8809-EA4630E69DCD}"/>
    <cellStyle name="Millares 4 10 29" xfId="14329" xr:uid="{1AE1855C-D2D3-45FD-A8F3-A11335DCE0D1}"/>
    <cellStyle name="Millares 4 10 3" xfId="2914" xr:uid="{CD979013-B930-418F-B923-CCB1E193DF5D}"/>
    <cellStyle name="Millares 4 10 30" xfId="14768" xr:uid="{3976056E-4123-4BB9-90DE-E32AA5F40436}"/>
    <cellStyle name="Millares 4 10 31" xfId="15207" xr:uid="{4292186C-D8CA-4B7A-93B4-952418BFDB93}"/>
    <cellStyle name="Millares 4 10 32" xfId="15646" xr:uid="{D767482B-0E8C-4F1D-9FC2-217B44AF25E7}"/>
    <cellStyle name="Millares 4 10 33" xfId="16085" xr:uid="{9E470EC2-665D-47F2-8B57-737940727EA7}"/>
    <cellStyle name="Millares 4 10 34" xfId="16525" xr:uid="{5F26A5A1-C438-4845-8FD7-98D7C1455014}"/>
    <cellStyle name="Millares 4 10 35" xfId="16964" xr:uid="{476538CA-5711-4EA9-B450-0A3D9FBAABED}"/>
    <cellStyle name="Millares 4 10 36" xfId="17403" xr:uid="{98B1AE0D-46BB-4A90-81A8-D7E2D05687B5}"/>
    <cellStyle name="Millares 4 10 37" xfId="17842" xr:uid="{71410259-3D09-459B-B521-F621DB095488}"/>
    <cellStyle name="Millares 4 10 38" xfId="18281" xr:uid="{A61E6793-671A-4523-A2E3-F5D3D27DB55D}"/>
    <cellStyle name="Millares 4 10 39" xfId="18720" xr:uid="{6E83E1F7-1BE3-47BF-B8F8-D2257BCE5BEB}"/>
    <cellStyle name="Millares 4 10 4" xfId="3352" xr:uid="{5831951F-4D41-49AB-8943-2280BFE33B2B}"/>
    <cellStyle name="Millares 4 10 40" xfId="19159" xr:uid="{F86DA44F-D4B8-4845-8D98-FD009285CFE4}"/>
    <cellStyle name="Millares 4 10 41" xfId="19598" xr:uid="{2EB1EEFE-996A-473C-ACBF-361C6117E0A1}"/>
    <cellStyle name="Millares 4 10 42" xfId="20037" xr:uid="{74C7E5F9-287C-44FB-8299-D1CD53816ED5}"/>
    <cellStyle name="Millares 4 10 43" xfId="20476" xr:uid="{D1D09303-F501-4AF0-A0EA-F18B7DC548E6}"/>
    <cellStyle name="Millares 4 10 44" xfId="20915" xr:uid="{39850277-2FEB-44C1-8E7C-F550BFBB264D}"/>
    <cellStyle name="Millares 4 10 45" xfId="21354" xr:uid="{F81FDE4F-1CCE-463B-A2CB-73A9522424A7}"/>
    <cellStyle name="Millares 4 10 46" xfId="21793" xr:uid="{78060DFA-003A-4A30-B4A7-B17F709731DD}"/>
    <cellStyle name="Millares 4 10 47" xfId="22232" xr:uid="{05CA488E-4E9D-4FAF-BF97-48930D3E9A27}"/>
    <cellStyle name="Millares 4 10 48" xfId="22671" xr:uid="{795473C7-07C4-4AFB-A591-6D631DFA119D}"/>
    <cellStyle name="Millares 4 10 49" xfId="23110" xr:uid="{A08E898D-0685-45B6-B99E-5BDF6A38FF83}"/>
    <cellStyle name="Millares 4 10 5" xfId="3792" xr:uid="{192ECB56-F918-40BB-B7AB-980641C10B92}"/>
    <cellStyle name="Millares 4 10 50" xfId="23549" xr:uid="{5D4CEC97-9430-49BD-B32A-36280EADFD86}"/>
    <cellStyle name="Millares 4 10 51" xfId="23988" xr:uid="{9EAF30C5-A793-490E-9FC2-C0B293BBEFAF}"/>
    <cellStyle name="Millares 4 10 52" xfId="24427" xr:uid="{DC4722CC-AA83-4B5A-ACB2-AC09EC809653}"/>
    <cellStyle name="Millares 4 10 53" xfId="24866" xr:uid="{A45EC378-AE01-4246-99E4-DE1667F64D8F}"/>
    <cellStyle name="Millares 4 10 54" xfId="25305" xr:uid="{775A25D1-EBD6-4E15-9C28-C78A89100093}"/>
    <cellStyle name="Millares 4 10 55" xfId="25744" xr:uid="{C10C78B1-49D3-452C-968C-EC3F4703643A}"/>
    <cellStyle name="Millares 4 10 56" xfId="26183" xr:uid="{0B652A19-471F-4952-AB2B-64CF4240B104}"/>
    <cellStyle name="Millares 4 10 57" xfId="26622" xr:uid="{1EC10357-E8E2-4099-9289-4DB1D86FFBBD}"/>
    <cellStyle name="Millares 4 10 58" xfId="27061" xr:uid="{9BB0DF2C-2265-4C5B-A068-EB5726F2BBBA}"/>
    <cellStyle name="Millares 4 10 59" xfId="27500" xr:uid="{61F5389A-B807-4720-84E6-065F09F48AA9}"/>
    <cellStyle name="Millares 4 10 6" xfId="4231" xr:uid="{D60DBE9F-D626-4F15-A774-08CE887CCB35}"/>
    <cellStyle name="Millares 4 10 60" xfId="27939" xr:uid="{EC83AB23-A2A5-4CB9-B824-4186937CA461}"/>
    <cellStyle name="Millares 4 10 61" xfId="28378" xr:uid="{CE72031C-9926-4FA0-BCB4-4E0412B54931}"/>
    <cellStyle name="Millares 4 10 62" xfId="28817" xr:uid="{551297D0-1C5B-452E-8525-42EDEC33A89D}"/>
    <cellStyle name="Millares 4 10 63" xfId="29256" xr:uid="{77AF2B93-D135-4E09-9DAE-5CF4D9E42A9E}"/>
    <cellStyle name="Millares 4 10 64" xfId="29695" xr:uid="{B28D1A07-B318-410B-9D1D-B26DD2966ABE}"/>
    <cellStyle name="Millares 4 10 65" xfId="30134" xr:uid="{4F6DA648-2D03-4CD4-9362-F1FC129AAA51}"/>
    <cellStyle name="Millares 4 10 66" xfId="30573" xr:uid="{EFD52FA5-7837-4833-922A-A15E9513E93E}"/>
    <cellStyle name="Millares 4 10 67" xfId="31012" xr:uid="{70735590-995A-4585-9449-B507A058E89C}"/>
    <cellStyle name="Millares 4 10 68" xfId="31451" xr:uid="{7DE63441-19F6-423A-BF1C-7A33CB7EE389}"/>
    <cellStyle name="Millares 4 10 69" xfId="31890" xr:uid="{0D47CF41-D1AD-4896-A113-3906624BF542}"/>
    <cellStyle name="Millares 4 10 7" xfId="4670" xr:uid="{71BD5704-A7A4-41F9-A928-901E4E00B1C6}"/>
    <cellStyle name="Millares 4 10 70" xfId="32330" xr:uid="{0057FD6A-3A5D-4CFF-AE44-C647AD82BC7B}"/>
    <cellStyle name="Millares 4 10 71" xfId="32769" xr:uid="{EEC25B35-0AB9-4BED-8001-8FD421EAA79B}"/>
    <cellStyle name="Millares 4 10 72" xfId="33208" xr:uid="{02310444-3913-42CD-BBEB-FCDCD952E874}"/>
    <cellStyle name="Millares 4 10 73" xfId="33647" xr:uid="{620FD7A3-3B90-4030-BC35-EDB75239709F}"/>
    <cellStyle name="Millares 4 10 74" xfId="34086" xr:uid="{E4AFEB94-1686-4E63-B3E7-3017BAE33E89}"/>
    <cellStyle name="Millares 4 10 75" xfId="34525" xr:uid="{7B0C1D26-668D-42B8-9C41-C3BC938763D1}"/>
    <cellStyle name="Millares 4 10 76" xfId="34964" xr:uid="{C0DA04B0-6417-4F1B-919E-DA9C9BAC761E}"/>
    <cellStyle name="Millares 4 10 77" xfId="35403" xr:uid="{8AEA0F60-D968-4983-9AA5-9E9E3755D986}"/>
    <cellStyle name="Millares 4 10 78" xfId="35842" xr:uid="{60179B04-C055-4C1A-99C9-C072ACEE966F}"/>
    <cellStyle name="Millares 4 10 79" xfId="36281" xr:uid="{BC9CBACD-A99E-4F53-8560-CB0BBA153687}"/>
    <cellStyle name="Millares 4 10 8" xfId="5109" xr:uid="{34F480C9-222C-479B-AD45-94C4256E2551}"/>
    <cellStyle name="Millares 4 10 80" xfId="36720" xr:uid="{74868E5E-899B-479E-9043-4DCEFFF1070B}"/>
    <cellStyle name="Millares 4 10 81" xfId="37158" xr:uid="{630BDEB3-BB8C-4677-8DA1-5BCCADEE9933}"/>
    <cellStyle name="Millares 4 10 82" xfId="37597" xr:uid="{713143B5-BADC-4C2D-8090-775E39576C7A}"/>
    <cellStyle name="Millares 4 10 83" xfId="38036" xr:uid="{17E9C0B4-8B07-488D-BDA4-73BBD89AD0A2}"/>
    <cellStyle name="Millares 4 10 84" xfId="38475" xr:uid="{B8C98A46-B198-40D5-9505-02A40150D359}"/>
    <cellStyle name="Millares 4 10 85" xfId="38914" xr:uid="{3898ECBD-47FA-46AA-8E91-2F97A0C071E4}"/>
    <cellStyle name="Millares 4 10 86" xfId="39353" xr:uid="{7B4F6DF3-472E-45BC-B226-6F83450F4706}"/>
    <cellStyle name="Millares 4 10 87" xfId="39792" xr:uid="{E6EB1368-16B6-4730-A69A-2D7A22207B27}"/>
    <cellStyle name="Millares 4 10 88" xfId="40232" xr:uid="{C5AF7AC4-8FB3-44EE-9CEE-357DEB0FC3BB}"/>
    <cellStyle name="Millares 4 10 89" xfId="40671" xr:uid="{DBF27A00-7228-4AB3-B10A-04A21F7E47FA}"/>
    <cellStyle name="Millares 4 10 9" xfId="5548" xr:uid="{453AA29D-F185-4FBE-84FC-7CABD10E91DB}"/>
    <cellStyle name="Millares 4 10 90" xfId="41110" xr:uid="{C737D408-D5E6-4413-9E8E-5262D7838B61}"/>
    <cellStyle name="Millares 4 10 91" xfId="41549" xr:uid="{28AB8A56-AFFD-4715-BC92-0B597C0CD2B1}"/>
    <cellStyle name="Millares 4 10 92" xfId="41988" xr:uid="{C7D1141F-9BB7-4AE9-9B5F-459E9F1A72B8}"/>
    <cellStyle name="Millares 4 10 93" xfId="42427" xr:uid="{5269E79E-5777-4B22-8176-A3110C5EE5E4}"/>
    <cellStyle name="Millares 4 10 94" xfId="42866" xr:uid="{175A353C-ADC1-4167-8907-29696AD48688}"/>
    <cellStyle name="Millares 4 10 95" xfId="43305" xr:uid="{B2FCC228-B3DE-410E-82C5-AD1A14B06391}"/>
    <cellStyle name="Millares 4 10 96" xfId="43744" xr:uid="{8485DEE7-967D-47D0-9630-20C8A621B59E}"/>
    <cellStyle name="Millares 4 10 97" xfId="44183" xr:uid="{7FEEB1D3-1E51-4CE7-8F19-05EDC0DA8AB5}"/>
    <cellStyle name="Millares 4 10 98" xfId="44622" xr:uid="{3A2F14A1-B773-45ED-8396-44D6607A1B65}"/>
    <cellStyle name="Millares 4 10 99" xfId="45061" xr:uid="{A7A51342-DF62-4D7C-A193-69B7ACCCB3CE}"/>
    <cellStyle name="Millares 4 100" xfId="41330" xr:uid="{0768BA09-05F7-4DC7-A768-908E8D67D942}"/>
    <cellStyle name="Millares 4 101" xfId="41769" xr:uid="{97BA69A7-6E0C-40BA-9E06-DE44C10AFFC9}"/>
    <cellStyle name="Millares 4 102" xfId="42208" xr:uid="{545EA5C5-A01A-4C7C-AA6A-C8A10171A2F2}"/>
    <cellStyle name="Millares 4 103" xfId="42647" xr:uid="{3B4C675F-1ECE-4006-B7D6-05F9A71A40F4}"/>
    <cellStyle name="Millares 4 104" xfId="43086" xr:uid="{AA0BF819-117D-4DA4-9DF6-8318F99883E0}"/>
    <cellStyle name="Millares 4 105" xfId="43525" xr:uid="{3736F7F1-BA19-4F47-8510-396576C3B68B}"/>
    <cellStyle name="Millares 4 106" xfId="43964" xr:uid="{DD32E054-9AF6-47B0-84DB-535478593AE7}"/>
    <cellStyle name="Millares 4 107" xfId="44403" xr:uid="{7D647C00-2FC2-4F0E-BC15-03CFCEE75BA2}"/>
    <cellStyle name="Millares 4 108" xfId="44842" xr:uid="{1E1BD907-1EA0-4D67-876E-C3890279EE1E}"/>
    <cellStyle name="Millares 4 109" xfId="45281" xr:uid="{C510502C-73B7-45C9-9D2A-375BE3375595}"/>
    <cellStyle name="Millares 4 11" xfId="2255" xr:uid="{BBCF5993-75BB-4192-832D-55CA6048F5B5}"/>
    <cellStyle name="Millares 4 110" xfId="45720" xr:uid="{B9D0FA8E-CFBA-434E-8D12-2A227E418E35}"/>
    <cellStyle name="Millares 4 111" xfId="46159" xr:uid="{0A85CBC0-5022-4CFD-8E8D-608E2FD8BB6A}"/>
    <cellStyle name="Millares 4 112" xfId="46598" xr:uid="{DDF5E248-A937-49A6-B2B6-736F4E8CF1A3}"/>
    <cellStyle name="Millares 4 113" xfId="47037" xr:uid="{60D75F81-52C1-4D1A-A5B5-EBECE9E3CC0A}"/>
    <cellStyle name="Millares 4 114" xfId="47476" xr:uid="{F73DD185-9EF3-4B73-A19B-32FC82C97DCE}"/>
    <cellStyle name="Millares 4 115" xfId="47915" xr:uid="{AC5100AC-412C-4EE4-9B2F-DCA2AD40A48A}"/>
    <cellStyle name="Millares 4 116" xfId="48354" xr:uid="{A07392B7-F1C9-4027-90E0-23CB02C90952}"/>
    <cellStyle name="Millares 4 117" xfId="48793" xr:uid="{BBEC1F5A-74D0-4AD7-B288-48C4E51C4F23}"/>
    <cellStyle name="Millares 4 118" xfId="49232" xr:uid="{FA3B1065-6B7E-4DB5-AFC1-FE0DBFAC445A}"/>
    <cellStyle name="Millares 4 119" xfId="49671" xr:uid="{2A827B02-2E39-48F0-A8D6-88A6422F2073}"/>
    <cellStyle name="Millares 4 12" xfId="2695" xr:uid="{0B5FD010-3C3F-4975-90E8-8655967B4083}"/>
    <cellStyle name="Millares 4 120" xfId="50110" xr:uid="{DFCED6A2-0A08-49AB-AF04-B81CDC9BBC57}"/>
    <cellStyle name="Millares 4 121" xfId="50549" xr:uid="{8F71E858-4C12-4197-A946-65020E8E6C98}"/>
    <cellStyle name="Millares 4 122" xfId="50988" xr:uid="{FF1A73D7-1D01-436F-AD27-A6A7EB4564E3}"/>
    <cellStyle name="Millares 4 123" xfId="51427" xr:uid="{4ED9BCB8-AC70-4952-A4D5-523E27B6F2CB}"/>
    <cellStyle name="Millares 4 124" xfId="51866" xr:uid="{6D64808B-87E6-4D67-A6E7-3EAA49CEE90A}"/>
    <cellStyle name="Millares 4 125" xfId="52305" xr:uid="{233532F7-65C5-4F02-B51B-094EE50CCF3C}"/>
    <cellStyle name="Millares 4 126" xfId="52744" xr:uid="{26AEEEDD-305C-4830-ADEF-71AB8EF9B41A}"/>
    <cellStyle name="Millares 4 127" xfId="53183" xr:uid="{C78175EC-1191-4763-A04C-FB27A338A4FE}"/>
    <cellStyle name="Millares 4 128" xfId="53622" xr:uid="{C2D54199-0293-4962-B900-F95346BE6CED}"/>
    <cellStyle name="Millares 4 129" xfId="54061" xr:uid="{63BBAFFA-81C9-4C41-BBFE-3F4ECEEE1D16}"/>
    <cellStyle name="Millares 4 13" xfId="3133" xr:uid="{E18B63BA-BBFE-4225-98C7-FD21FF8A1C3F}"/>
    <cellStyle name="Millares 4 130" xfId="54500" xr:uid="{D53667BF-C870-44B3-919D-81979223683E}"/>
    <cellStyle name="Millares 4 131" xfId="148" xr:uid="{E6401147-19CC-4813-8C8C-E0F0646D0BD1}"/>
    <cellStyle name="Millares 4 14" xfId="3573" xr:uid="{9BA3BD57-2950-401C-94C5-77DE36640A4A}"/>
    <cellStyle name="Millares 4 15" xfId="4012" xr:uid="{7576A11B-1A42-4025-B32B-D8229D0CCCC4}"/>
    <cellStyle name="Millares 4 16" xfId="4451" xr:uid="{79EF60AF-7065-4944-ABDC-98F7D1B6C361}"/>
    <cellStyle name="Millares 4 17" xfId="4890" xr:uid="{9122CD12-BC54-4690-ADEF-DEDD4DB4F1CE}"/>
    <cellStyle name="Millares 4 18" xfId="5329" xr:uid="{FFBA6FEC-65F7-44A8-9723-8EDCD2BAD4A6}"/>
    <cellStyle name="Millares 4 19" xfId="5768" xr:uid="{7036ADD0-CA79-48BD-9954-9AEB4B16B635}"/>
    <cellStyle name="Millares 4 2" xfId="165" xr:uid="{39DC3AFC-ABC3-4F06-B66D-25FF8B70BE2C}"/>
    <cellStyle name="Millares 4 2 10" xfId="5772" xr:uid="{2251B1A3-8575-4C28-88FE-05DC58939DD5}"/>
    <cellStyle name="Millares 4 2 100" xfId="45285" xr:uid="{F5B19186-24CD-4C01-BE10-5DD78B7B22B8}"/>
    <cellStyle name="Millares 4 2 101" xfId="45724" xr:uid="{B6C7723C-DEB2-4EE5-98E5-06D8788EE982}"/>
    <cellStyle name="Millares 4 2 102" xfId="46163" xr:uid="{01C0086E-D1ED-4472-BFDC-5CFBED3CF1F8}"/>
    <cellStyle name="Millares 4 2 103" xfId="46602" xr:uid="{EA3ACC4A-DF65-4771-9ACE-BADD1C932118}"/>
    <cellStyle name="Millares 4 2 104" xfId="47041" xr:uid="{54BC50AD-442E-42B3-AE99-BE881AD1BC7E}"/>
    <cellStyle name="Millares 4 2 105" xfId="47480" xr:uid="{E29CE60E-FD14-46E2-AFA7-E75FD79B1F03}"/>
    <cellStyle name="Millares 4 2 106" xfId="47919" xr:uid="{3F35E412-021A-4286-8189-059175D9EAAC}"/>
    <cellStyle name="Millares 4 2 107" xfId="48358" xr:uid="{28F620BB-8749-4473-BEA4-933E6CCEDAAF}"/>
    <cellStyle name="Millares 4 2 108" xfId="48797" xr:uid="{9BF727D3-ADF2-4256-9106-D13B68CE702A}"/>
    <cellStyle name="Millares 4 2 109" xfId="49236" xr:uid="{479A6278-9FDB-43FB-9203-22A5A4494B60}"/>
    <cellStyle name="Millares 4 2 11" xfId="6211" xr:uid="{B4FB1944-8487-41B6-A917-BB9BA1CBCD4D}"/>
    <cellStyle name="Millares 4 2 110" xfId="49675" xr:uid="{6E57036B-F4C6-4279-B687-72BD72657D07}"/>
    <cellStyle name="Millares 4 2 111" xfId="50114" xr:uid="{8398B13B-33A0-4BB2-8C33-B29DCD7C48B9}"/>
    <cellStyle name="Millares 4 2 112" xfId="50553" xr:uid="{C319ADE4-C8D2-4200-9EE6-B680C6605813}"/>
    <cellStyle name="Millares 4 2 113" xfId="50992" xr:uid="{18D78BDC-177A-406D-AEDE-806B551F0158}"/>
    <cellStyle name="Millares 4 2 114" xfId="51431" xr:uid="{51883B29-00BE-498F-9B8F-1AB3BF3BACFA}"/>
    <cellStyle name="Millares 4 2 115" xfId="51870" xr:uid="{ACCE6B6C-6C14-46CD-8EED-E05E3D26855A}"/>
    <cellStyle name="Millares 4 2 116" xfId="52309" xr:uid="{620B2987-DD3E-48CD-BA78-21EFD556D1DC}"/>
    <cellStyle name="Millares 4 2 117" xfId="52748" xr:uid="{6D5925A4-CA39-4810-8C71-9B247E6531FF}"/>
    <cellStyle name="Millares 4 2 118" xfId="53187" xr:uid="{1C5C782C-A1DC-4106-B046-7FA576B00824}"/>
    <cellStyle name="Millares 4 2 119" xfId="53626" xr:uid="{5F993CB6-DDE3-41D1-8C3D-63750805DD4D}"/>
    <cellStyle name="Millares 4 2 12" xfId="6650" xr:uid="{136C9D75-F2EB-4560-BF80-7DAAFC5ED731}"/>
    <cellStyle name="Millares 4 2 120" xfId="54065" xr:uid="{BA869B51-C14C-4073-9A6D-13EA7A643227}"/>
    <cellStyle name="Millares 4 2 121" xfId="54504" xr:uid="{DC808810-FB42-4870-8DE9-B0839C2212A6}"/>
    <cellStyle name="Millares 4 2 122" xfId="54958" xr:uid="{2FADAEE8-1133-47A8-9B60-27264DC1D1CF}"/>
    <cellStyle name="Millares 4 2 13" xfId="7089" xr:uid="{31D7C059-FFCC-408F-AF28-C431F384DAAA}"/>
    <cellStyle name="Millares 4 2 14" xfId="7528" xr:uid="{5ABE1E18-B35E-4B94-8E2F-04AB1278E1AD}"/>
    <cellStyle name="Millares 4 2 15" xfId="7967" xr:uid="{FBE7F76A-EDE7-4BCA-B2EB-DB656A0FE28B}"/>
    <cellStyle name="Millares 4 2 16" xfId="8406" xr:uid="{E581213A-6AF2-4FAB-BAB2-9B9ED18D9B13}"/>
    <cellStyle name="Millares 4 2 17" xfId="8845" xr:uid="{EAC2A113-A217-42F3-8FB7-9FCFAE508A53}"/>
    <cellStyle name="Millares 4 2 18" xfId="9284" xr:uid="{01D0FF78-B843-4C39-87BA-8B0CD625E71D}"/>
    <cellStyle name="Millares 4 2 19" xfId="9723" xr:uid="{36655146-F76A-4EA4-BE8C-A69525B9178B}"/>
    <cellStyle name="Millares 4 2 2" xfId="2259" xr:uid="{86F1A0FB-4CAE-4B11-801F-1A35AAB7C5DF}"/>
    <cellStyle name="Millares 4 2 20" xfId="10161" xr:uid="{780B109E-C1A3-4E54-B5C0-8DC48223B36B}"/>
    <cellStyle name="Millares 4 2 21" xfId="10600" xr:uid="{EEAA4B12-4311-4175-A1E2-27D9A6A1CAC2}"/>
    <cellStyle name="Millares 4 2 22" xfId="11039" xr:uid="{DCD853F5-A256-4F17-A122-03E74FC91C0B}"/>
    <cellStyle name="Millares 4 2 23" xfId="11478" xr:uid="{E4B1646F-2FA0-43B9-BFEC-F7355E157E38}"/>
    <cellStyle name="Millares 4 2 24" xfId="11917" xr:uid="{CA3A3958-80B4-4E93-8EF6-079D4DE41FBC}"/>
    <cellStyle name="Millares 4 2 25" xfId="12356" xr:uid="{E14AD627-FA3F-4E56-BC7F-673EC3ECC6B9}"/>
    <cellStyle name="Millares 4 2 26" xfId="12796" xr:uid="{CD6004B8-962B-423B-8189-0A70868A145C}"/>
    <cellStyle name="Millares 4 2 27" xfId="13235" xr:uid="{7EE9BDFE-1F78-4E24-A66B-06C0E22020BC}"/>
    <cellStyle name="Millares 4 2 28" xfId="13675" xr:uid="{B925AE54-55E0-4E5E-9701-597B45490AF1}"/>
    <cellStyle name="Millares 4 2 29" xfId="14114" xr:uid="{CE342182-C341-44D1-874C-0FF1201D7E0F}"/>
    <cellStyle name="Millares 4 2 3" xfId="2699" xr:uid="{0AB0B1E0-9C4A-4440-82B2-880063FE56E1}"/>
    <cellStyle name="Millares 4 2 30" xfId="14553" xr:uid="{502869C7-72B4-401D-8C81-FECA4CD533FB}"/>
    <cellStyle name="Millares 4 2 31" xfId="14992" xr:uid="{2603B118-1886-4C74-B004-2BD623B03A21}"/>
    <cellStyle name="Millares 4 2 32" xfId="15431" xr:uid="{D7875455-5B05-4DE6-89BB-FE6D75D09D76}"/>
    <cellStyle name="Millares 4 2 33" xfId="15870" xr:uid="{ADE60728-3DA3-4EE1-8D7C-2B3FC45E1B38}"/>
    <cellStyle name="Millares 4 2 34" xfId="16310" xr:uid="{44525DB9-972F-4AA5-B9BA-D9E19240BA31}"/>
    <cellStyle name="Millares 4 2 35" xfId="16749" xr:uid="{3E6141AD-4811-4DB8-90FE-2D1E20F0F765}"/>
    <cellStyle name="Millares 4 2 36" xfId="17188" xr:uid="{4C145794-B17E-467C-80BB-BC2E0B5B276C}"/>
    <cellStyle name="Millares 4 2 37" xfId="17627" xr:uid="{F2E451BA-C928-4302-9D2A-018794059DCC}"/>
    <cellStyle name="Millares 4 2 38" xfId="18066" xr:uid="{853BEA67-7DE4-4B19-A275-5D1FBB2CCCD6}"/>
    <cellStyle name="Millares 4 2 39" xfId="18505" xr:uid="{33AF47C4-DDDB-4325-B980-5EEB7189AF08}"/>
    <cellStyle name="Millares 4 2 4" xfId="3137" xr:uid="{874E25A2-A848-4410-BB3B-DEA6BB9A9863}"/>
    <cellStyle name="Millares 4 2 40" xfId="18944" xr:uid="{F39E7C57-F9E6-4FCF-9BA5-8E55AC2D78F9}"/>
    <cellStyle name="Millares 4 2 41" xfId="19383" xr:uid="{C8A62054-C837-42AB-9380-A0B4783E45B7}"/>
    <cellStyle name="Millares 4 2 42" xfId="19822" xr:uid="{005A22B7-E294-4EA9-A063-DFF3B9437AA8}"/>
    <cellStyle name="Millares 4 2 43" xfId="20261" xr:uid="{6EFF3D3F-DC54-4A91-8E13-1EC981BFA129}"/>
    <cellStyle name="Millares 4 2 44" xfId="20700" xr:uid="{44B7AC79-731D-43AB-A61D-DBFC593D81E3}"/>
    <cellStyle name="Millares 4 2 45" xfId="21139" xr:uid="{0EBDCE5B-AA1C-4739-B823-CF48B3BB7EDE}"/>
    <cellStyle name="Millares 4 2 46" xfId="21578" xr:uid="{4BC09EA4-E1EF-4D12-8515-161EDEA9C2B9}"/>
    <cellStyle name="Millares 4 2 47" xfId="22017" xr:uid="{798B5CB1-2810-41BF-A352-12FF0A3FB7C8}"/>
    <cellStyle name="Millares 4 2 48" xfId="22456" xr:uid="{5CDC499D-E316-4064-AD89-EDA25C2B11D8}"/>
    <cellStyle name="Millares 4 2 49" xfId="22895" xr:uid="{9D52587D-3AD1-4D36-AF33-CA755CE83C69}"/>
    <cellStyle name="Millares 4 2 5" xfId="3577" xr:uid="{3594D969-EC16-47C9-99B8-8B6B769383A8}"/>
    <cellStyle name="Millares 4 2 50" xfId="23334" xr:uid="{77CB621A-0FF1-44F2-A3AE-D057AB32F870}"/>
    <cellStyle name="Millares 4 2 51" xfId="23773" xr:uid="{BF579573-214A-40C7-AF25-CECF84600804}"/>
    <cellStyle name="Millares 4 2 52" xfId="24212" xr:uid="{40150A3E-E2F5-4481-9967-11A4C0B368E8}"/>
    <cellStyle name="Millares 4 2 53" xfId="24651" xr:uid="{2C950641-72C3-4495-B002-949CB8DFD8CC}"/>
    <cellStyle name="Millares 4 2 54" xfId="25090" xr:uid="{C55EDF60-F786-4D80-BD47-9C4B486224EE}"/>
    <cellStyle name="Millares 4 2 55" xfId="25529" xr:uid="{B1A555BB-E427-4AD8-8548-9BB827C09227}"/>
    <cellStyle name="Millares 4 2 56" xfId="25968" xr:uid="{679518D1-5419-4A54-AD26-CAE51152C71B}"/>
    <cellStyle name="Millares 4 2 57" xfId="26407" xr:uid="{0FEE3DD4-68C9-486D-AEB5-F975EEB9E303}"/>
    <cellStyle name="Millares 4 2 58" xfId="26846" xr:uid="{E72B84D6-2C77-431F-9B48-F15C9D23BA03}"/>
    <cellStyle name="Millares 4 2 59" xfId="27285" xr:uid="{BC3ECAB1-9412-4C8E-88C7-AEC4D8585899}"/>
    <cellStyle name="Millares 4 2 6" xfId="4016" xr:uid="{50599931-EBF3-49BB-B9AD-044A1A332CDF}"/>
    <cellStyle name="Millares 4 2 60" xfId="27724" xr:uid="{70CB75C2-C620-44E4-AEA2-AF819453555C}"/>
    <cellStyle name="Millares 4 2 61" xfId="28163" xr:uid="{629B67D7-43B1-42C7-9369-41A8F04A0241}"/>
    <cellStyle name="Millares 4 2 62" xfId="28602" xr:uid="{FF38D691-7DF1-4324-9F85-D699BC736CA8}"/>
    <cellStyle name="Millares 4 2 63" xfId="29041" xr:uid="{7736481D-80A6-4D12-8C31-6AD70CB4F292}"/>
    <cellStyle name="Millares 4 2 64" xfId="29480" xr:uid="{6FA237B2-AC68-457F-8582-2B7574203D32}"/>
    <cellStyle name="Millares 4 2 65" xfId="29919" xr:uid="{889AF6AA-40B3-40C3-93ED-AFD95BDD5611}"/>
    <cellStyle name="Millares 4 2 66" xfId="30358" xr:uid="{DE0BF48A-6187-418D-AFFF-A1B4DEF9BC1A}"/>
    <cellStyle name="Millares 4 2 67" xfId="30797" xr:uid="{297BEF70-25AD-4632-AE35-BAD997AA2D22}"/>
    <cellStyle name="Millares 4 2 68" xfId="31236" xr:uid="{7F38C7A0-8903-4B17-90FE-6DE8FC87561F}"/>
    <cellStyle name="Millares 4 2 69" xfId="31675" xr:uid="{8C985DEB-232B-4811-9EB8-59C150B53E3B}"/>
    <cellStyle name="Millares 4 2 7" xfId="4455" xr:uid="{8AB5B0DB-E413-4854-A1C8-DB2A0CBCB51E}"/>
    <cellStyle name="Millares 4 2 70" xfId="32115" xr:uid="{23585323-5820-4054-B8DD-7FF19700079D}"/>
    <cellStyle name="Millares 4 2 71" xfId="32554" xr:uid="{03D67370-C089-4D4C-B396-CA6908738DA4}"/>
    <cellStyle name="Millares 4 2 72" xfId="32993" xr:uid="{1778B1AB-1404-4533-961A-955DCDCB88F4}"/>
    <cellStyle name="Millares 4 2 73" xfId="33432" xr:uid="{77A0F2A8-7997-4841-91B2-FE9FB6FEDA92}"/>
    <cellStyle name="Millares 4 2 74" xfId="33871" xr:uid="{EC4583DF-DA1A-4B76-BF6C-4F46C736FA9C}"/>
    <cellStyle name="Millares 4 2 75" xfId="34310" xr:uid="{4713AF7E-9CC3-43AE-B686-0A97A80C221B}"/>
    <cellStyle name="Millares 4 2 76" xfId="34749" xr:uid="{58BCB9E1-0B4C-417C-8053-F07FACF07236}"/>
    <cellStyle name="Millares 4 2 77" xfId="35188" xr:uid="{562E9872-8108-4C6D-A597-D0685EC771E4}"/>
    <cellStyle name="Millares 4 2 78" xfId="35627" xr:uid="{3A26F9B4-EA99-40D7-838C-CA4CFBDFDE1F}"/>
    <cellStyle name="Millares 4 2 79" xfId="36066" xr:uid="{A86174BF-E1FC-443A-A1E5-F5335C96D0FB}"/>
    <cellStyle name="Millares 4 2 8" xfId="4894" xr:uid="{C4BF3BE4-7B5F-4FED-82D5-2A5BB5F2BC57}"/>
    <cellStyle name="Millares 4 2 80" xfId="36505" xr:uid="{33DD2717-834D-473A-AC2D-D0C26628DDC6}"/>
    <cellStyle name="Millares 4 2 81" xfId="36943" xr:uid="{7D8C4BC0-4580-48E6-AB49-8559C65ACC80}"/>
    <cellStyle name="Millares 4 2 82" xfId="37382" xr:uid="{C7CE8383-5633-468D-838B-7E420128506F}"/>
    <cellStyle name="Millares 4 2 83" xfId="37821" xr:uid="{B5F37C51-CDC6-4116-BA77-4B0955C7633C}"/>
    <cellStyle name="Millares 4 2 84" xfId="38260" xr:uid="{831EEFD3-8C58-4513-A4E9-986C7AF2E9FF}"/>
    <cellStyle name="Millares 4 2 85" xfId="38699" xr:uid="{9E9D481E-B47B-4878-9E05-1CEC8850F23E}"/>
    <cellStyle name="Millares 4 2 86" xfId="39138" xr:uid="{A6CAB53A-3EB5-41A0-ABA1-ECA41746C12C}"/>
    <cellStyle name="Millares 4 2 87" xfId="39577" xr:uid="{4398050C-9F37-4F05-9052-21585BFB7E77}"/>
    <cellStyle name="Millares 4 2 88" xfId="40017" xr:uid="{5D31AB4F-2B8A-4DDA-9E25-E712F07C39AF}"/>
    <cellStyle name="Millares 4 2 89" xfId="40456" xr:uid="{14D60A44-2322-496F-980A-8808435240E3}"/>
    <cellStyle name="Millares 4 2 9" xfId="5333" xr:uid="{B8AAE2EA-F682-442B-A825-95A2D669CE16}"/>
    <cellStyle name="Millares 4 2 90" xfId="40895" xr:uid="{392DB38F-5D5F-4FA6-8F00-6471F682C9E3}"/>
    <cellStyle name="Millares 4 2 91" xfId="41334" xr:uid="{C466B936-10A8-476B-889D-85EB3BCFD146}"/>
    <cellStyle name="Millares 4 2 92" xfId="41773" xr:uid="{AA2FC10D-7BC1-4251-B0E9-94BC2C40E6CD}"/>
    <cellStyle name="Millares 4 2 93" xfId="42212" xr:uid="{E194A4B5-18D2-4474-ACC2-B5456CA2F008}"/>
    <cellStyle name="Millares 4 2 94" xfId="42651" xr:uid="{C9FBE98E-22CA-43FF-B951-E5912CFEFA51}"/>
    <cellStyle name="Millares 4 2 95" xfId="43090" xr:uid="{56104952-5BFE-4BDD-84FF-9F98FB068685}"/>
    <cellStyle name="Millares 4 2 96" xfId="43529" xr:uid="{EB9DB7AD-2F81-4019-A54B-B54DBB844575}"/>
    <cellStyle name="Millares 4 2 97" xfId="43968" xr:uid="{69FE9C94-8AAF-4472-A8E5-655D0D931671}"/>
    <cellStyle name="Millares 4 2 98" xfId="44407" xr:uid="{2C2B3FEF-4CE6-450D-8BE1-39D1C5E0D3CC}"/>
    <cellStyle name="Millares 4 2 99" xfId="44846" xr:uid="{FB2CCF0D-9989-4206-810D-571789BEB794}"/>
    <cellStyle name="Millares 4 20" xfId="6207" xr:uid="{A430B0DE-70AC-4DC3-93DB-EC5C30560B1F}"/>
    <cellStyle name="Millares 4 21" xfId="6646" xr:uid="{26BE00F1-F1D7-49A6-A75B-D11D9217C018}"/>
    <cellStyle name="Millares 4 22" xfId="7085" xr:uid="{D4C71318-552E-4E9C-AD28-7FAE1BAA900F}"/>
    <cellStyle name="Millares 4 23" xfId="7524" xr:uid="{F48E4CFF-4C72-49EA-93B7-74D012986860}"/>
    <cellStyle name="Millares 4 24" xfId="7963" xr:uid="{C7FE7E4D-E5EA-46C4-B8DA-590FFEEA0A2B}"/>
    <cellStyle name="Millares 4 25" xfId="8402" xr:uid="{5493063B-A280-41DE-BC25-24FC480E087E}"/>
    <cellStyle name="Millares 4 26" xfId="8841" xr:uid="{039D9A9D-4A74-4744-A003-727617437852}"/>
    <cellStyle name="Millares 4 27" xfId="9280" xr:uid="{92BE934E-A140-4A17-9F82-0C6260E6DA4B}"/>
    <cellStyle name="Millares 4 28" xfId="9719" xr:uid="{59A1DC52-5A46-43E6-8D82-AE3DF59144E1}"/>
    <cellStyle name="Millares 4 29" xfId="10157" xr:uid="{71AD94E8-9D8B-403F-BE5E-B86394F09729}"/>
    <cellStyle name="Millares 4 3" xfId="201" xr:uid="{80B451A9-F24D-40F1-BD83-4930144A1A1F}"/>
    <cellStyle name="Millares 4 3 10" xfId="4465" xr:uid="{A297B0C2-C35D-48D7-822F-F0EECF3F25F0}"/>
    <cellStyle name="Millares 4 3 100" xfId="43978" xr:uid="{FAB5B708-78C2-49BF-A8CE-A924BC6396B4}"/>
    <cellStyle name="Millares 4 3 101" xfId="44417" xr:uid="{DF1DF978-7B1B-4790-8D32-8655878C4496}"/>
    <cellStyle name="Millares 4 3 102" xfId="44856" xr:uid="{F37457D8-7911-4887-A33F-225BBD5C6C44}"/>
    <cellStyle name="Millares 4 3 103" xfId="45295" xr:uid="{0F3859C0-D0B4-43A6-B4CB-4ACA9985C63E}"/>
    <cellStyle name="Millares 4 3 104" xfId="45734" xr:uid="{4E2EA420-D0BC-46E2-87C0-A5B1FCD8CA15}"/>
    <cellStyle name="Millares 4 3 105" xfId="46173" xr:uid="{76CC6F65-BABF-4C7D-97A9-99CC8828F508}"/>
    <cellStyle name="Millares 4 3 106" xfId="46612" xr:uid="{39DDE438-7605-4199-80C2-6348BD9A0444}"/>
    <cellStyle name="Millares 4 3 107" xfId="47051" xr:uid="{A12F59E0-A39F-4F8F-92BF-53B5F94261E2}"/>
    <cellStyle name="Millares 4 3 108" xfId="47490" xr:uid="{4843B22A-085A-46B5-BC1D-E5978A15220F}"/>
    <cellStyle name="Millares 4 3 109" xfId="47929" xr:uid="{4D90B751-8D8F-4D3C-83A6-3DB004F72326}"/>
    <cellStyle name="Millares 4 3 11" xfId="4904" xr:uid="{DF199252-2DCC-4C0A-BD2C-32C853B20EF5}"/>
    <cellStyle name="Millares 4 3 110" xfId="48368" xr:uid="{79BAEBDF-BAC8-41D6-B1DF-21C401972E34}"/>
    <cellStyle name="Millares 4 3 111" xfId="48807" xr:uid="{13E03E76-D959-4F9D-8791-441FE80DD502}"/>
    <cellStyle name="Millares 4 3 112" xfId="49246" xr:uid="{1017C874-898F-4EDB-84A4-FBE456B507BB}"/>
    <cellStyle name="Millares 4 3 113" xfId="49685" xr:uid="{0ED3770C-AA0E-4F2B-A23D-29B377ABB56E}"/>
    <cellStyle name="Millares 4 3 114" xfId="50124" xr:uid="{C4396474-89A9-4270-A3E2-A77627BFE813}"/>
    <cellStyle name="Millares 4 3 115" xfId="50563" xr:uid="{644E9389-2E97-4044-8E2B-49895EDA841F}"/>
    <cellStyle name="Millares 4 3 116" xfId="51002" xr:uid="{CF1591CC-D851-4733-884D-B6F7D254D877}"/>
    <cellStyle name="Millares 4 3 117" xfId="51441" xr:uid="{6B0572AD-D322-41CB-BE13-1449E9705B85}"/>
    <cellStyle name="Millares 4 3 118" xfId="51880" xr:uid="{50EE483E-B8F9-4842-A8C9-9E1DEA388139}"/>
    <cellStyle name="Millares 4 3 119" xfId="52319" xr:uid="{087966FF-2C50-492D-AB9F-B41139AA63DC}"/>
    <cellStyle name="Millares 4 3 12" xfId="5343" xr:uid="{22147E87-4506-4AAD-A8FF-5949B19EBAE8}"/>
    <cellStyle name="Millares 4 3 120" xfId="52758" xr:uid="{06DB8B8B-B846-4FE0-935B-E3F0E33080BC}"/>
    <cellStyle name="Millares 4 3 121" xfId="53197" xr:uid="{E560CD6E-FF38-4F7F-AC5F-6F7EB8BE0F8C}"/>
    <cellStyle name="Millares 4 3 122" xfId="53636" xr:uid="{56C42D0A-74FB-43C9-AFA7-D60B6A408C45}"/>
    <cellStyle name="Millares 4 3 123" xfId="54075" xr:uid="{C9F21AF8-EA2C-47D4-9C9E-50AA7EAF9A0C}"/>
    <cellStyle name="Millares 4 3 124" xfId="54514" xr:uid="{4D078618-BD4E-4920-94C1-32551386E6D1}"/>
    <cellStyle name="Millares 4 3 13" xfId="5782" xr:uid="{47FCA6A8-C585-464C-AD0C-86D7FB42F010}"/>
    <cellStyle name="Millares 4 3 14" xfId="6221" xr:uid="{FDC681FD-8BC5-4729-AF26-1BA0082787D9}"/>
    <cellStyle name="Millares 4 3 15" xfId="6660" xr:uid="{7EB9CF66-93C4-4CB9-B291-0BD83C61A75B}"/>
    <cellStyle name="Millares 4 3 16" xfId="7099" xr:uid="{951E466D-1DC6-40DA-ADE5-DB7AD3E9ECFA}"/>
    <cellStyle name="Millares 4 3 17" xfId="7538" xr:uid="{852DB2DC-00C0-45C5-A1B8-773DA18D3BD0}"/>
    <cellStyle name="Millares 4 3 18" xfId="7977" xr:uid="{374662D1-0A2D-436C-9753-87FD7DE8C95E}"/>
    <cellStyle name="Millares 4 3 19" xfId="8416" xr:uid="{5DFF1454-7248-4407-80B3-E6CE10E3A6C5}"/>
    <cellStyle name="Millares 4 3 2" xfId="411" xr:uid="{7E8F4F9F-4238-48D5-8429-18990F409591}"/>
    <cellStyle name="Millares 4 3 2 10" xfId="4948" xr:uid="{F511F339-DB31-4C70-B738-344D7B2C2AF1}"/>
    <cellStyle name="Millares 4 3 2 100" xfId="44461" xr:uid="{F0C9EC31-0F5B-4287-A3A1-4F074B75FBB6}"/>
    <cellStyle name="Millares 4 3 2 101" xfId="44900" xr:uid="{B6DD9E6D-E1FA-49BC-B796-160A84CE4C09}"/>
    <cellStyle name="Millares 4 3 2 102" xfId="45339" xr:uid="{094B917B-228E-4B96-BBF2-C6FD15D2BA7A}"/>
    <cellStyle name="Millares 4 3 2 103" xfId="45778" xr:uid="{0EBCEEB9-857F-45C7-AFCF-B8260766C362}"/>
    <cellStyle name="Millares 4 3 2 104" xfId="46217" xr:uid="{3FDF361A-99B9-4A8A-AF68-560A95362816}"/>
    <cellStyle name="Millares 4 3 2 105" xfId="46656" xr:uid="{A60C6736-EA28-47A3-9ABB-F00FEEAB27A3}"/>
    <cellStyle name="Millares 4 3 2 106" xfId="47095" xr:uid="{0645E045-A1F8-464E-8629-1711860CA250}"/>
    <cellStyle name="Millares 4 3 2 107" xfId="47534" xr:uid="{A5844A33-2A5C-4D0C-890F-B9154BCDC1E2}"/>
    <cellStyle name="Millares 4 3 2 108" xfId="47973" xr:uid="{4C55C89E-51A5-4880-B73F-BEFD7CD9063D}"/>
    <cellStyle name="Millares 4 3 2 109" xfId="48412" xr:uid="{ED2EE5E1-3B8C-4509-ADC2-D6BCA9C4282B}"/>
    <cellStyle name="Millares 4 3 2 11" xfId="5387" xr:uid="{1C31FC60-8CC2-4946-8FFA-A21482D35BD5}"/>
    <cellStyle name="Millares 4 3 2 110" xfId="48851" xr:uid="{521CC6FA-D297-436B-84A0-1BACFB68D613}"/>
    <cellStyle name="Millares 4 3 2 111" xfId="49290" xr:uid="{E0B53E83-6B23-427D-B6E7-8EEA6B773599}"/>
    <cellStyle name="Millares 4 3 2 112" xfId="49729" xr:uid="{861E3B78-82AF-4178-8949-1F7B1A73C6A4}"/>
    <cellStyle name="Millares 4 3 2 113" xfId="50168" xr:uid="{537E2357-23E7-4B57-B444-14D1BBAB0564}"/>
    <cellStyle name="Millares 4 3 2 114" xfId="50607" xr:uid="{71221DC0-65AD-4271-B368-7F615F5298FB}"/>
    <cellStyle name="Millares 4 3 2 115" xfId="51046" xr:uid="{1D929406-E231-4F5B-8832-A83F8E5FD725}"/>
    <cellStyle name="Millares 4 3 2 116" xfId="51485" xr:uid="{3B22EF3E-9427-4087-9CAE-2E6240E620CA}"/>
    <cellStyle name="Millares 4 3 2 117" xfId="51924" xr:uid="{41D393C3-FD62-4115-93F9-3CE3CCE32CF6}"/>
    <cellStyle name="Millares 4 3 2 118" xfId="52363" xr:uid="{2AED4EDC-E381-4C7F-94DE-6B6756FFD2C0}"/>
    <cellStyle name="Millares 4 3 2 119" xfId="52802" xr:uid="{2F586EB9-DCF2-4080-91D0-EC8269BE3649}"/>
    <cellStyle name="Millares 4 3 2 12" xfId="5826" xr:uid="{3F20FC60-1B53-4A89-AD88-53F4E3FF79FC}"/>
    <cellStyle name="Millares 4 3 2 120" xfId="53241" xr:uid="{64766E3B-667B-49EF-9D69-50EC8A8ACC83}"/>
    <cellStyle name="Millares 4 3 2 121" xfId="53680" xr:uid="{1F308BC1-078D-4F3B-BF43-A55D47045AF5}"/>
    <cellStyle name="Millares 4 3 2 122" xfId="54119" xr:uid="{2D308912-78F6-4894-A96E-4D4274F3E78E}"/>
    <cellStyle name="Millares 4 3 2 123" xfId="54558" xr:uid="{9CE9DDCF-AC92-497B-ACEB-E2556B213B41}"/>
    <cellStyle name="Millares 4 3 2 13" xfId="6265" xr:uid="{F6DBAAC3-B103-4D66-9DDA-8C2F3D21F5C2}"/>
    <cellStyle name="Millares 4 3 2 14" xfId="6704" xr:uid="{3A83063D-5A4B-4D3F-B41E-3C4313D970D2}"/>
    <cellStyle name="Millares 4 3 2 15" xfId="7143" xr:uid="{5CA18884-4DD2-47E3-9095-6ED81F1FAE55}"/>
    <cellStyle name="Millares 4 3 2 16" xfId="7582" xr:uid="{F85C52B0-70EF-41FF-A931-36FE84714324}"/>
    <cellStyle name="Millares 4 3 2 17" xfId="8021" xr:uid="{428989A7-DBDD-4805-9337-15E9E1CA7840}"/>
    <cellStyle name="Millares 4 3 2 18" xfId="8460" xr:uid="{29335B6B-3163-41A6-8F1E-FECD17C0738E}"/>
    <cellStyle name="Millares 4 3 2 19" xfId="8899" xr:uid="{8911FCB4-FFE9-4E05-9C95-E54B0B66D6D4}"/>
    <cellStyle name="Millares 4 3 2 2" xfId="932" xr:uid="{8BD4CD78-3769-40ED-9C3E-5BC9775D37F6}"/>
    <cellStyle name="Millares 4 3 2 2 10" xfId="5493" xr:uid="{17CFE70A-D1CD-42F7-9273-9EDAB6EE6974}"/>
    <cellStyle name="Millares 4 3 2 2 100" xfId="45006" xr:uid="{7137C97A-C070-4E27-BB8C-04EE6C1F0BCE}"/>
    <cellStyle name="Millares 4 3 2 2 101" xfId="45445" xr:uid="{6A89CD4E-1A70-4D6B-9BBC-CF23CFE6966C}"/>
    <cellStyle name="Millares 4 3 2 2 102" xfId="45884" xr:uid="{B71914BB-7EE5-4D75-97AA-6CA413CAC956}"/>
    <cellStyle name="Millares 4 3 2 2 103" xfId="46323" xr:uid="{CDC216F5-965F-45F4-AF72-50DC4908841D}"/>
    <cellStyle name="Millares 4 3 2 2 104" xfId="46762" xr:uid="{38D63F61-77D8-4E92-B8FA-B5EC29651EB8}"/>
    <cellStyle name="Millares 4 3 2 2 105" xfId="47201" xr:uid="{07745A9A-4FDA-4CE8-B01C-65C050CE18B4}"/>
    <cellStyle name="Millares 4 3 2 2 106" xfId="47640" xr:uid="{5293FD87-6360-41B0-AE76-ED6D519F8617}"/>
    <cellStyle name="Millares 4 3 2 2 107" xfId="48079" xr:uid="{D61A4565-7ECE-443A-A3BC-296F384742E8}"/>
    <cellStyle name="Millares 4 3 2 2 108" xfId="48518" xr:uid="{A79671B1-BF5E-4C57-B830-DCE1DBFE144C}"/>
    <cellStyle name="Millares 4 3 2 2 109" xfId="48957" xr:uid="{57A90CF1-3916-47D3-82CF-6FA50B0C320F}"/>
    <cellStyle name="Millares 4 3 2 2 11" xfId="5932" xr:uid="{BABBA44D-33E0-4E47-8DD8-CB15D9CE32A2}"/>
    <cellStyle name="Millares 4 3 2 2 110" xfId="49396" xr:uid="{8A412383-3E1E-4BAC-928F-E7B3D38D8D54}"/>
    <cellStyle name="Millares 4 3 2 2 111" xfId="49835" xr:uid="{7881FB3B-F48F-460A-80C2-924AC976B367}"/>
    <cellStyle name="Millares 4 3 2 2 112" xfId="50274" xr:uid="{B2F2E8CB-BFCA-4165-87F8-061EAC53F9FB}"/>
    <cellStyle name="Millares 4 3 2 2 113" xfId="50713" xr:uid="{ADEC890F-C1D0-4447-8E80-CCE36F662B1B}"/>
    <cellStyle name="Millares 4 3 2 2 114" xfId="51152" xr:uid="{45582A02-5512-4E81-BD4C-0946C0535E51}"/>
    <cellStyle name="Millares 4 3 2 2 115" xfId="51591" xr:uid="{186B670E-8E6A-41E4-95A1-A75291C55565}"/>
    <cellStyle name="Millares 4 3 2 2 116" xfId="52030" xr:uid="{A66745C7-ACDA-499F-83F7-6D238BD73DB1}"/>
    <cellStyle name="Millares 4 3 2 2 117" xfId="52469" xr:uid="{1E554AB1-87C5-4896-8453-77E5E9A7F4C5}"/>
    <cellStyle name="Millares 4 3 2 2 118" xfId="52908" xr:uid="{36E6B0A7-2D33-4AB7-96D1-71297E46BA74}"/>
    <cellStyle name="Millares 4 3 2 2 119" xfId="53347" xr:uid="{5E981445-4E22-4872-9C16-99E2AB9A8171}"/>
    <cellStyle name="Millares 4 3 2 2 12" xfId="6371" xr:uid="{9E3B74A2-DCB9-4D92-96C1-1D19B1BE97CD}"/>
    <cellStyle name="Millares 4 3 2 2 120" xfId="53786" xr:uid="{6FAD2259-D5F4-456C-8CA5-F2C991F548A4}"/>
    <cellStyle name="Millares 4 3 2 2 121" xfId="54225" xr:uid="{64A61EB7-C2A2-4897-9574-F33263891767}"/>
    <cellStyle name="Millares 4 3 2 2 122" xfId="54664" xr:uid="{60DB5138-3DDB-4C88-96D8-D9306EC8DBFE}"/>
    <cellStyle name="Millares 4 3 2 2 13" xfId="6810" xr:uid="{5F8DE0AE-97B1-45DA-BECB-F09D539CC4CD}"/>
    <cellStyle name="Millares 4 3 2 2 14" xfId="7249" xr:uid="{CDE0DF5F-372A-4D84-BA92-7E04A77AF14B}"/>
    <cellStyle name="Millares 4 3 2 2 15" xfId="7688" xr:uid="{12895612-9597-4F5E-BA87-3732D8E54F4D}"/>
    <cellStyle name="Millares 4 3 2 2 16" xfId="8127" xr:uid="{CEC5B4C5-4898-4A88-AFEF-2D34A184DA09}"/>
    <cellStyle name="Millares 4 3 2 2 17" xfId="8566" xr:uid="{2CE894A2-017A-4AC9-B81E-285671FCA803}"/>
    <cellStyle name="Millares 4 3 2 2 18" xfId="9005" xr:uid="{63077773-A91C-4745-A88F-7E49F9ED4A1A}"/>
    <cellStyle name="Millares 4 3 2 2 19" xfId="9444" xr:uid="{CEDD9942-BDA3-4285-A654-714116D76D57}"/>
    <cellStyle name="Millares 4 3 2 2 2" xfId="1973" xr:uid="{DFCBD924-DDE2-49B6-A9A6-47E4A6776D7A}"/>
    <cellStyle name="Millares 4 3 2 2 2 10" xfId="6144" xr:uid="{3C485DBF-E04F-4B85-92F2-BAD18066D891}"/>
    <cellStyle name="Millares 4 3 2 2 2 100" xfId="45657" xr:uid="{38FC2A27-321F-4DC4-A083-95494D44B1E8}"/>
    <cellStyle name="Millares 4 3 2 2 2 101" xfId="46096" xr:uid="{869F30B0-D6E1-4C24-8139-096343891A68}"/>
    <cellStyle name="Millares 4 3 2 2 2 102" xfId="46535" xr:uid="{8C57E469-F443-4FB9-BD53-FE7157056598}"/>
    <cellStyle name="Millares 4 3 2 2 2 103" xfId="46974" xr:uid="{82C228A8-4538-40B2-AFED-D3532D5D552A}"/>
    <cellStyle name="Millares 4 3 2 2 2 104" xfId="47413" xr:uid="{77A8BFC2-7F17-4E51-9009-8D4754F3976B}"/>
    <cellStyle name="Millares 4 3 2 2 2 105" xfId="47852" xr:uid="{88348DD1-542B-473D-AA8A-767BAC5307C3}"/>
    <cellStyle name="Millares 4 3 2 2 2 106" xfId="48291" xr:uid="{1ABA68A6-BF20-478A-A5EE-EDBEC9437EAC}"/>
    <cellStyle name="Millares 4 3 2 2 2 107" xfId="48730" xr:uid="{5E782F7D-5B81-4866-A39C-F615D584BFB4}"/>
    <cellStyle name="Millares 4 3 2 2 2 108" xfId="49169" xr:uid="{3EEB33E6-97B1-46EF-B385-9CE9A3EB74D0}"/>
    <cellStyle name="Millares 4 3 2 2 2 109" xfId="49608" xr:uid="{E4D144D7-68C5-4CEC-B25F-77719E0132D6}"/>
    <cellStyle name="Millares 4 3 2 2 2 11" xfId="6583" xr:uid="{592C4456-6B07-4416-8E73-90B906465E40}"/>
    <cellStyle name="Millares 4 3 2 2 2 110" xfId="50047" xr:uid="{06AC548F-87B9-4091-86DC-8F161418E25D}"/>
    <cellStyle name="Millares 4 3 2 2 2 111" xfId="50486" xr:uid="{4F1815E3-5931-4348-8557-FE1C32047FD1}"/>
    <cellStyle name="Millares 4 3 2 2 2 112" xfId="50925" xr:uid="{5AFB7776-E1AC-4B82-B6A6-6AC229781B95}"/>
    <cellStyle name="Millares 4 3 2 2 2 113" xfId="51364" xr:uid="{9023E9AF-2388-4519-B409-784BF3E20084}"/>
    <cellStyle name="Millares 4 3 2 2 2 114" xfId="51803" xr:uid="{ACDE4F16-DCD3-4B54-BC6E-B22CA13E867E}"/>
    <cellStyle name="Millares 4 3 2 2 2 115" xfId="52242" xr:uid="{018BCEA4-7B83-40FE-98F4-47BE3C43FA76}"/>
    <cellStyle name="Millares 4 3 2 2 2 116" xfId="52681" xr:uid="{2C6E56A7-680A-435F-AFBA-12A60B08BA7B}"/>
    <cellStyle name="Millares 4 3 2 2 2 117" xfId="53120" xr:uid="{774C8CFE-84F7-4FAE-BDE3-7FE8EF0E5F93}"/>
    <cellStyle name="Millares 4 3 2 2 2 118" xfId="53559" xr:uid="{CB00022B-5F96-4D01-AA94-9A848BA7526D}"/>
    <cellStyle name="Millares 4 3 2 2 2 119" xfId="53998" xr:uid="{5DB5C9A7-F597-479A-AF5B-313BC51F14DA}"/>
    <cellStyle name="Millares 4 3 2 2 2 12" xfId="7022" xr:uid="{0DE53CFA-A737-4B00-B1E1-80F4AE126EF3}"/>
    <cellStyle name="Millares 4 3 2 2 2 120" xfId="54437" xr:uid="{EC358CD4-A459-4693-811F-0B7B8637FF9F}"/>
    <cellStyle name="Millares 4 3 2 2 2 121" xfId="54876" xr:uid="{0AA4D5A7-96DD-4AB0-B25E-B5FF9167BEC3}"/>
    <cellStyle name="Millares 4 3 2 2 2 13" xfId="7461" xr:uid="{D2B91EFD-2202-4995-AA12-3A0FB18DCC96}"/>
    <cellStyle name="Millares 4 3 2 2 2 14" xfId="7900" xr:uid="{DA8B229B-71C9-42EC-8CC2-7E8D9CBCA266}"/>
    <cellStyle name="Millares 4 3 2 2 2 15" xfId="8339" xr:uid="{90D9CE5F-0D27-4E6F-B6AD-E520A747FD5A}"/>
    <cellStyle name="Millares 4 3 2 2 2 16" xfId="8778" xr:uid="{D4BBF45C-8DFB-4241-8FBD-F220BAFFF724}"/>
    <cellStyle name="Millares 4 3 2 2 2 17" xfId="9217" xr:uid="{A4A3379B-EB67-4A4E-8A6C-A554BB88DF01}"/>
    <cellStyle name="Millares 4 3 2 2 2 18" xfId="9656" xr:uid="{5D3BF15E-1FBF-418B-91A8-CEBEF3020B36}"/>
    <cellStyle name="Millares 4 3 2 2 2 19" xfId="10095" xr:uid="{07E026C3-7F34-4797-94C0-924E7F92E5C5}"/>
    <cellStyle name="Millares 4 3 2 2 2 2" xfId="2632" xr:uid="{98D38154-2D54-4613-BCEE-D2664EA183C5}"/>
    <cellStyle name="Millares 4 3 2 2 2 20" xfId="10533" xr:uid="{F66BD853-ACE4-437D-BC40-17DADE7F0322}"/>
    <cellStyle name="Millares 4 3 2 2 2 21" xfId="10972" xr:uid="{F7213ED3-83D6-4286-BF3F-07907A577846}"/>
    <cellStyle name="Millares 4 3 2 2 2 22" xfId="11411" xr:uid="{754183E8-1C5C-4D15-9385-5BA5A44B42AD}"/>
    <cellStyle name="Millares 4 3 2 2 2 23" xfId="11850" xr:uid="{287C024C-84D4-4C5D-9A5D-BAA7E0DA38DB}"/>
    <cellStyle name="Millares 4 3 2 2 2 24" xfId="12289" xr:uid="{D963EFCF-074F-41C3-B70F-0EDCBEFC4D56}"/>
    <cellStyle name="Millares 4 3 2 2 2 25" xfId="12729" xr:uid="{333025D4-CD3C-40C1-8F1E-B1FD7A8E5408}"/>
    <cellStyle name="Millares 4 3 2 2 2 26" xfId="13168" xr:uid="{D78F3460-6410-4016-8604-643DD5E43442}"/>
    <cellStyle name="Millares 4 3 2 2 2 27" xfId="13608" xr:uid="{D7BAA191-154A-4532-8519-622DA6060885}"/>
    <cellStyle name="Millares 4 3 2 2 2 28" xfId="14047" xr:uid="{7E644AEB-05CE-41FA-8B64-23D3401849D6}"/>
    <cellStyle name="Millares 4 3 2 2 2 29" xfId="14486" xr:uid="{E770F390-0506-4C8B-B3A7-E7C1B7B9E347}"/>
    <cellStyle name="Millares 4 3 2 2 2 3" xfId="3071" xr:uid="{FF03FC04-065B-475D-AE9E-5CC176D22265}"/>
    <cellStyle name="Millares 4 3 2 2 2 30" xfId="14925" xr:uid="{B85AD429-0EEB-4279-88DB-C809671D5165}"/>
    <cellStyle name="Millares 4 3 2 2 2 31" xfId="15364" xr:uid="{B890F094-D30C-415A-AD54-6FAFBABE0F9D}"/>
    <cellStyle name="Millares 4 3 2 2 2 32" xfId="15803" xr:uid="{7911D900-463C-405B-B962-E5740DD6CFBF}"/>
    <cellStyle name="Millares 4 3 2 2 2 33" xfId="16243" xr:uid="{FCD03DB9-33B7-47F5-9E86-1CEC12A06A8A}"/>
    <cellStyle name="Millares 4 3 2 2 2 34" xfId="16682" xr:uid="{FAB19BD7-9D8A-461A-A5A3-F788113B3CBE}"/>
    <cellStyle name="Millares 4 3 2 2 2 35" xfId="17121" xr:uid="{08CD6B04-43DB-44B6-B7C1-4B5AF5CD339E}"/>
    <cellStyle name="Millares 4 3 2 2 2 36" xfId="17560" xr:uid="{539BB459-2125-44E4-97D5-9193DDB08CF2}"/>
    <cellStyle name="Millares 4 3 2 2 2 37" xfId="17999" xr:uid="{6628BB64-C6D4-446E-93D3-BBD07E687E4D}"/>
    <cellStyle name="Millares 4 3 2 2 2 38" xfId="18438" xr:uid="{C43769A9-0592-4AD5-A366-C724D7FF1541}"/>
    <cellStyle name="Millares 4 3 2 2 2 39" xfId="18877" xr:uid="{77AFF2B1-00A0-4E33-96E0-69C7323E9C3C}"/>
    <cellStyle name="Millares 4 3 2 2 2 4" xfId="3509" xr:uid="{D5B6190F-A81F-4B37-AF07-29F8AA0AD679}"/>
    <cellStyle name="Millares 4 3 2 2 2 40" xfId="19316" xr:uid="{C1F8E0E1-00BE-4AD7-82D2-6DF16EA6BCB5}"/>
    <cellStyle name="Millares 4 3 2 2 2 41" xfId="19755" xr:uid="{CCD62DB1-5CF9-4F9B-AD3E-59C5B473D7BC}"/>
    <cellStyle name="Millares 4 3 2 2 2 42" xfId="20194" xr:uid="{07C1CFDA-DDEB-4FFC-83C2-FCBDE4309E08}"/>
    <cellStyle name="Millares 4 3 2 2 2 43" xfId="20633" xr:uid="{5832E0DC-3F6E-489D-8C2F-9EA1F630CD29}"/>
    <cellStyle name="Millares 4 3 2 2 2 44" xfId="21072" xr:uid="{D7247EC4-C738-4217-814D-74134648F274}"/>
    <cellStyle name="Millares 4 3 2 2 2 45" xfId="21511" xr:uid="{594DF5BA-E278-41D8-BBC1-572AEEC2785C}"/>
    <cellStyle name="Millares 4 3 2 2 2 46" xfId="21950" xr:uid="{A35A5335-CBB7-4B0F-AE9C-C02EA67E8474}"/>
    <cellStyle name="Millares 4 3 2 2 2 47" xfId="22389" xr:uid="{ADBFA530-3A16-4355-BDCC-278175A5D138}"/>
    <cellStyle name="Millares 4 3 2 2 2 48" xfId="22828" xr:uid="{FB85B77E-62D4-43AF-962E-7CD1E4E51986}"/>
    <cellStyle name="Millares 4 3 2 2 2 49" xfId="23267" xr:uid="{E81C1C67-B40C-488F-A863-DB99365901B1}"/>
    <cellStyle name="Millares 4 3 2 2 2 5" xfId="3949" xr:uid="{6E311863-5B7B-4566-A0C1-6AE70B9770C9}"/>
    <cellStyle name="Millares 4 3 2 2 2 50" xfId="23706" xr:uid="{D3C4930D-37C0-4DAD-8F62-E8B403ED2F95}"/>
    <cellStyle name="Millares 4 3 2 2 2 51" xfId="24145" xr:uid="{9D6EC2C4-1CEE-48DE-8FE7-79BDE0BDF283}"/>
    <cellStyle name="Millares 4 3 2 2 2 52" xfId="24584" xr:uid="{AE985BC0-5C5E-49D2-A948-B7CB5177EE77}"/>
    <cellStyle name="Millares 4 3 2 2 2 53" xfId="25023" xr:uid="{6C8F0C28-D4FA-493B-B697-FDDE1E8ECBA2}"/>
    <cellStyle name="Millares 4 3 2 2 2 54" xfId="25462" xr:uid="{B11C3D44-2131-45B0-85E0-92541208F770}"/>
    <cellStyle name="Millares 4 3 2 2 2 55" xfId="25901" xr:uid="{F6D57D25-7E65-44A0-96DA-CF669BA25203}"/>
    <cellStyle name="Millares 4 3 2 2 2 56" xfId="26340" xr:uid="{759D7B3E-8DAF-4FA8-BA42-0C5DF6F509EB}"/>
    <cellStyle name="Millares 4 3 2 2 2 57" xfId="26779" xr:uid="{0A4FB0C8-0D0D-4B7E-AA1A-5759FC0F1759}"/>
    <cellStyle name="Millares 4 3 2 2 2 58" xfId="27218" xr:uid="{281BB7F9-0442-4AC0-A9D1-8BA241B935BB}"/>
    <cellStyle name="Millares 4 3 2 2 2 59" xfId="27657" xr:uid="{B6A8678E-4CEF-4506-A6B1-15DC24CFB357}"/>
    <cellStyle name="Millares 4 3 2 2 2 6" xfId="4388" xr:uid="{E75CECC1-23F9-47E8-AF70-DE790B13170F}"/>
    <cellStyle name="Millares 4 3 2 2 2 60" xfId="28096" xr:uid="{313020C1-D973-4B8C-B5DD-F94D4DFD02C3}"/>
    <cellStyle name="Millares 4 3 2 2 2 61" xfId="28535" xr:uid="{F9753994-FD6B-44B7-BAC4-152627FCCE7B}"/>
    <cellStyle name="Millares 4 3 2 2 2 62" xfId="28974" xr:uid="{47558455-C40A-418A-8E25-ED11E0584EEB}"/>
    <cellStyle name="Millares 4 3 2 2 2 63" xfId="29413" xr:uid="{4869F794-098C-4B24-B2E9-688E438F4059}"/>
    <cellStyle name="Millares 4 3 2 2 2 64" xfId="29852" xr:uid="{AC7BCEE6-A398-4F77-A643-799EEC423ECF}"/>
    <cellStyle name="Millares 4 3 2 2 2 65" xfId="30291" xr:uid="{7AFA9DB0-E57A-4CE8-BB79-B442F0B4D9D6}"/>
    <cellStyle name="Millares 4 3 2 2 2 66" xfId="30730" xr:uid="{92C442E8-E599-4149-A4C1-14DC1AA484AB}"/>
    <cellStyle name="Millares 4 3 2 2 2 67" xfId="31169" xr:uid="{7778833C-C6AD-4B49-8C3E-FD1DCEE45035}"/>
    <cellStyle name="Millares 4 3 2 2 2 68" xfId="31608" xr:uid="{A764B1E7-5529-4DEB-8684-060E29FDE2FD}"/>
    <cellStyle name="Millares 4 3 2 2 2 69" xfId="32048" xr:uid="{BCDE8F0E-C4C1-4CD4-808B-9263CAAE4506}"/>
    <cellStyle name="Millares 4 3 2 2 2 7" xfId="4827" xr:uid="{F5A4E827-565A-40D2-A6E0-A90A86166E67}"/>
    <cellStyle name="Millares 4 3 2 2 2 70" xfId="32487" xr:uid="{E9933138-44D6-4290-901C-2D95C2F43605}"/>
    <cellStyle name="Millares 4 3 2 2 2 71" xfId="32926" xr:uid="{4CBD193B-68AF-4FBA-9412-86C6054F7C98}"/>
    <cellStyle name="Millares 4 3 2 2 2 72" xfId="33365" xr:uid="{B2588244-39D6-4728-86B7-C1FDF4508F7B}"/>
    <cellStyle name="Millares 4 3 2 2 2 73" xfId="33804" xr:uid="{82E627E0-FDDD-4E3D-B247-6B65D0D3B273}"/>
    <cellStyle name="Millares 4 3 2 2 2 74" xfId="34243" xr:uid="{3A430905-0873-4F29-80D8-02480D2445F6}"/>
    <cellStyle name="Millares 4 3 2 2 2 75" xfId="34682" xr:uid="{A1A32471-0254-432C-AF82-F02C20823A2F}"/>
    <cellStyle name="Millares 4 3 2 2 2 76" xfId="35121" xr:uid="{4C774FBD-C9D0-4012-8504-2EB94C7263DB}"/>
    <cellStyle name="Millares 4 3 2 2 2 77" xfId="35560" xr:uid="{1375C3F4-E068-4445-9125-BE9E1A60EA1E}"/>
    <cellStyle name="Millares 4 3 2 2 2 78" xfId="35999" xr:uid="{20258916-1D6D-4D8A-924E-ADC357D68A1A}"/>
    <cellStyle name="Millares 4 3 2 2 2 79" xfId="36438" xr:uid="{60A187DC-DABF-45A2-B5D6-522975A0F9EB}"/>
    <cellStyle name="Millares 4 3 2 2 2 8" xfId="5266" xr:uid="{DC0B7921-4A07-4462-BCF2-2A203AC92213}"/>
    <cellStyle name="Millares 4 3 2 2 2 80" xfId="36877" xr:uid="{1161ADD7-FEB3-4803-9FB8-07363D26D466}"/>
    <cellStyle name="Millares 4 3 2 2 2 81" xfId="37315" xr:uid="{09A1749B-4CB2-497B-A385-EF17AF1DEF99}"/>
    <cellStyle name="Millares 4 3 2 2 2 82" xfId="37754" xr:uid="{F004FD4B-21C2-4584-8D58-90D738F61059}"/>
    <cellStyle name="Millares 4 3 2 2 2 83" xfId="38193" xr:uid="{482F2E75-7898-4D08-A1E0-BA64FDBE1C0E}"/>
    <cellStyle name="Millares 4 3 2 2 2 84" xfId="38632" xr:uid="{45427537-B755-4590-A3CF-79B109ADD5BC}"/>
    <cellStyle name="Millares 4 3 2 2 2 85" xfId="39071" xr:uid="{B257E65F-F0C9-4245-8459-954094558BFF}"/>
    <cellStyle name="Millares 4 3 2 2 2 86" xfId="39510" xr:uid="{689C8B74-EBCE-48B2-BE66-71BCCFC8C91F}"/>
    <cellStyle name="Millares 4 3 2 2 2 87" xfId="39949" xr:uid="{7879C72C-DF2C-4D2E-8294-7AF2221AF974}"/>
    <cellStyle name="Millares 4 3 2 2 2 88" xfId="40389" xr:uid="{D8E1F706-AB45-4CD1-A674-828458CF91F1}"/>
    <cellStyle name="Millares 4 3 2 2 2 89" xfId="40828" xr:uid="{611A4D7E-A5FA-465F-9B54-F5422961505E}"/>
    <cellStyle name="Millares 4 3 2 2 2 9" xfId="5705" xr:uid="{76404705-CB71-4891-97A2-59CD81528F25}"/>
    <cellStyle name="Millares 4 3 2 2 2 90" xfId="41267" xr:uid="{F60DDB88-AA58-4781-A560-8B7F6181CB86}"/>
    <cellStyle name="Millares 4 3 2 2 2 91" xfId="41706" xr:uid="{30FDE357-F4C1-4DD5-9299-DB6311E73D3C}"/>
    <cellStyle name="Millares 4 3 2 2 2 92" xfId="42145" xr:uid="{4E8A992E-D2A4-4CC5-8448-89674599D5B4}"/>
    <cellStyle name="Millares 4 3 2 2 2 93" xfId="42584" xr:uid="{6CFCE5D1-0CA9-41E8-AC06-9059BB106FF3}"/>
    <cellStyle name="Millares 4 3 2 2 2 94" xfId="43023" xr:uid="{CE064DEF-82D6-4591-B6B7-12762D5E39A7}"/>
    <cellStyle name="Millares 4 3 2 2 2 95" xfId="43462" xr:uid="{749D37D3-111B-4033-9FFE-C5FFAE66003D}"/>
    <cellStyle name="Millares 4 3 2 2 2 96" xfId="43901" xr:uid="{B63D4621-5404-4DAD-A16A-1A053AF78AC5}"/>
    <cellStyle name="Millares 4 3 2 2 2 97" xfId="44340" xr:uid="{D98F7555-1939-438D-8661-F4C22D40422F}"/>
    <cellStyle name="Millares 4 3 2 2 2 98" xfId="44779" xr:uid="{6F37EE9B-0375-40A2-A25B-7318760822F4}"/>
    <cellStyle name="Millares 4 3 2 2 2 99" xfId="45218" xr:uid="{22A56717-4940-4CE5-9002-4A3347A6A8F6}"/>
    <cellStyle name="Millares 4 3 2 2 20" xfId="9883" xr:uid="{D5BEA497-FC64-4E9C-A16D-0CC51267BDBC}"/>
    <cellStyle name="Millares 4 3 2 2 21" xfId="10321" xr:uid="{BEB65F11-6409-4227-8ACE-2EAF7E917950}"/>
    <cellStyle name="Millares 4 3 2 2 22" xfId="10760" xr:uid="{DC2D5D34-D37F-48BC-AE01-A1B254B2FE9B}"/>
    <cellStyle name="Millares 4 3 2 2 23" xfId="11199" xr:uid="{FACCA611-49D6-441E-8940-22C87A96061B}"/>
    <cellStyle name="Millares 4 3 2 2 24" xfId="11638" xr:uid="{A4E62CB0-CB5A-42C7-AB32-32EE75F65D8D}"/>
    <cellStyle name="Millares 4 3 2 2 25" xfId="12077" xr:uid="{70BBAED1-F1CE-4C4A-B940-18CDE015D220}"/>
    <cellStyle name="Millares 4 3 2 2 26" xfId="12516" xr:uid="{49746FD7-E925-44D3-B285-17FBCA45D713}"/>
    <cellStyle name="Millares 4 3 2 2 27" xfId="12956" xr:uid="{0A52C7CF-36A3-491F-89E7-35B5A2C89DC9}"/>
    <cellStyle name="Millares 4 3 2 2 28" xfId="13395" xr:uid="{C8FCD6B3-7453-41B6-8163-34AD34BC46D9}"/>
    <cellStyle name="Millares 4 3 2 2 29" xfId="13835" xr:uid="{5CC65428-86D6-4716-A057-2042C14F2949}"/>
    <cellStyle name="Millares 4 3 2 2 3" xfId="2419" xr:uid="{A2B6BAC4-D2A0-42C2-B005-7D1D59AE35AE}"/>
    <cellStyle name="Millares 4 3 2 2 30" xfId="14274" xr:uid="{B6E37203-7620-4C31-8BF5-74325CD0F3D1}"/>
    <cellStyle name="Millares 4 3 2 2 31" xfId="14713" xr:uid="{B317CA93-65D8-4742-9FF3-5F025E808134}"/>
    <cellStyle name="Millares 4 3 2 2 32" xfId="15152" xr:uid="{352ED8CF-D986-4285-905E-A37B247F1B82}"/>
    <cellStyle name="Millares 4 3 2 2 33" xfId="15591" xr:uid="{DB013415-3318-46D1-BFF7-28FDE339347C}"/>
    <cellStyle name="Millares 4 3 2 2 34" xfId="16030" xr:uid="{9C9FD88E-67FA-4FE8-9E87-AB9E5EBFD1CD}"/>
    <cellStyle name="Millares 4 3 2 2 35" xfId="16470" xr:uid="{04EEE3DD-5AA0-4CAD-9F22-020B700F6396}"/>
    <cellStyle name="Millares 4 3 2 2 36" xfId="16909" xr:uid="{392557BF-4729-44F7-B771-E73825A37DA0}"/>
    <cellStyle name="Millares 4 3 2 2 37" xfId="17348" xr:uid="{9D224B96-A47E-4D2C-B286-0A229943D680}"/>
    <cellStyle name="Millares 4 3 2 2 38" xfId="17787" xr:uid="{D9A86494-1355-4FBE-B8D7-8B9CECE298A6}"/>
    <cellStyle name="Millares 4 3 2 2 39" xfId="18226" xr:uid="{7E4200CE-FB54-44A8-8661-7FFE84768EBC}"/>
    <cellStyle name="Millares 4 3 2 2 4" xfId="2859" xr:uid="{04F4F685-AA31-4028-94D2-879842F298EA}"/>
    <cellStyle name="Millares 4 3 2 2 40" xfId="18665" xr:uid="{503EC66A-959F-46BC-87DD-06CFF4C0FB88}"/>
    <cellStyle name="Millares 4 3 2 2 41" xfId="19104" xr:uid="{015309B5-741B-4F0C-B9D2-C30C184E5081}"/>
    <cellStyle name="Millares 4 3 2 2 42" xfId="19543" xr:uid="{2063AC50-584D-4ADB-8556-62A998E13EA2}"/>
    <cellStyle name="Millares 4 3 2 2 43" xfId="19982" xr:uid="{21B1B938-479C-4618-A5AF-ADFBA141D0B0}"/>
    <cellStyle name="Millares 4 3 2 2 44" xfId="20421" xr:uid="{273DFE7C-CECB-4EAF-B32C-B6C077CB99C3}"/>
    <cellStyle name="Millares 4 3 2 2 45" xfId="20860" xr:uid="{C0B50F7B-491E-49F2-AAC0-56E7D96E4D2D}"/>
    <cellStyle name="Millares 4 3 2 2 46" xfId="21299" xr:uid="{91F452C6-6567-4453-8AAF-5BBF62BCA21B}"/>
    <cellStyle name="Millares 4 3 2 2 47" xfId="21738" xr:uid="{DA28D96E-3ADC-4BF6-8312-40A3A199E8C3}"/>
    <cellStyle name="Millares 4 3 2 2 48" xfId="22177" xr:uid="{2DA4C535-3039-4445-90F5-EB72EFE3367E}"/>
    <cellStyle name="Millares 4 3 2 2 49" xfId="22616" xr:uid="{62A6E838-BBCC-4952-A489-0178B5F0080F}"/>
    <cellStyle name="Millares 4 3 2 2 5" xfId="3297" xr:uid="{D6CAD587-B6C9-4017-B93A-E286CA9564F2}"/>
    <cellStyle name="Millares 4 3 2 2 50" xfId="23055" xr:uid="{15220A50-63E0-4549-A276-7A3D6845DA65}"/>
    <cellStyle name="Millares 4 3 2 2 51" xfId="23494" xr:uid="{80D3A75A-B5E0-46C9-A513-F75FCAE32F9E}"/>
    <cellStyle name="Millares 4 3 2 2 52" xfId="23933" xr:uid="{CB75F07A-4489-4BB4-9274-7376E3B7612E}"/>
    <cellStyle name="Millares 4 3 2 2 53" xfId="24372" xr:uid="{ACF8B098-9478-4B78-B3CB-C5CE8D7AEA43}"/>
    <cellStyle name="Millares 4 3 2 2 54" xfId="24811" xr:uid="{4D255369-7BD0-41EE-8E41-656BB4F24B24}"/>
    <cellStyle name="Millares 4 3 2 2 55" xfId="25250" xr:uid="{596FB9CD-BFC3-4D9B-9998-FD0377F129E6}"/>
    <cellStyle name="Millares 4 3 2 2 56" xfId="25689" xr:uid="{256E1AD5-AC3C-4D75-BE16-0C4CD42FDCCD}"/>
    <cellStyle name="Millares 4 3 2 2 57" xfId="26128" xr:uid="{7E02D813-AA48-45BB-B9AF-C87448E116BB}"/>
    <cellStyle name="Millares 4 3 2 2 58" xfId="26567" xr:uid="{46170C7A-FE82-441A-B19B-7E6C0E677916}"/>
    <cellStyle name="Millares 4 3 2 2 59" xfId="27006" xr:uid="{6828A4A9-5076-4C75-879E-FB4B038BF446}"/>
    <cellStyle name="Millares 4 3 2 2 6" xfId="3737" xr:uid="{E7D2E692-1E9E-404A-A9A5-00D20878755F}"/>
    <cellStyle name="Millares 4 3 2 2 60" xfId="27445" xr:uid="{8C203E11-38AD-4FBA-8BD7-35090F4B4185}"/>
    <cellStyle name="Millares 4 3 2 2 61" xfId="27884" xr:uid="{970FF75A-F869-4A34-9A27-56A3EAF07EB7}"/>
    <cellStyle name="Millares 4 3 2 2 62" xfId="28323" xr:uid="{BBA6184B-BC63-46BE-A546-E0B3414F2A9B}"/>
    <cellStyle name="Millares 4 3 2 2 63" xfId="28762" xr:uid="{B8B83347-5032-443A-90ED-E9191928C11E}"/>
    <cellStyle name="Millares 4 3 2 2 64" xfId="29201" xr:uid="{1DF44750-EE8C-45B4-A83F-CA26CCAE0057}"/>
    <cellStyle name="Millares 4 3 2 2 65" xfId="29640" xr:uid="{32101FD4-C930-429D-912E-FDFA91DEF094}"/>
    <cellStyle name="Millares 4 3 2 2 66" xfId="30079" xr:uid="{E33E793D-397D-46E9-A2A4-D0E6C03EDD00}"/>
    <cellStyle name="Millares 4 3 2 2 67" xfId="30518" xr:uid="{50B471A5-CC0A-4E5A-8CBB-F4786B3A29FC}"/>
    <cellStyle name="Millares 4 3 2 2 68" xfId="30957" xr:uid="{BCC82C42-6B66-417C-AF36-44AF722E9C4B}"/>
    <cellStyle name="Millares 4 3 2 2 69" xfId="31396" xr:uid="{934023E3-B685-49CF-8EB6-3E2DD5D88625}"/>
    <cellStyle name="Millares 4 3 2 2 7" xfId="4176" xr:uid="{56FBB5A3-C850-4586-827F-8E5786A899DE}"/>
    <cellStyle name="Millares 4 3 2 2 70" xfId="31835" xr:uid="{BA959BAE-3859-4982-8E54-4114A147C14A}"/>
    <cellStyle name="Millares 4 3 2 2 71" xfId="32275" xr:uid="{16FCE5B1-DF75-41E7-B18B-48BDE0A08B85}"/>
    <cellStyle name="Millares 4 3 2 2 72" xfId="32714" xr:uid="{96D639FD-0893-48A6-A46F-85A99732C1AF}"/>
    <cellStyle name="Millares 4 3 2 2 73" xfId="33153" xr:uid="{83B49F94-3AA5-411A-8DC3-784B7F81DDC2}"/>
    <cellStyle name="Millares 4 3 2 2 74" xfId="33592" xr:uid="{879183E3-EF67-4135-ABC4-B43425672B46}"/>
    <cellStyle name="Millares 4 3 2 2 75" xfId="34031" xr:uid="{97089139-CC0C-491F-A133-19A965670092}"/>
    <cellStyle name="Millares 4 3 2 2 76" xfId="34470" xr:uid="{EE137786-ABD1-4A23-9A6C-4E3DA6C8D99B}"/>
    <cellStyle name="Millares 4 3 2 2 77" xfId="34909" xr:uid="{AA02287A-BB16-43BD-B7CD-5D12CD0D0181}"/>
    <cellStyle name="Millares 4 3 2 2 78" xfId="35348" xr:uid="{48A1FE04-7282-480A-B198-48A5CDC1886F}"/>
    <cellStyle name="Millares 4 3 2 2 79" xfId="35787" xr:uid="{4263D1AA-2F1D-4199-A56B-7F4118181B30}"/>
    <cellStyle name="Millares 4 3 2 2 8" xfId="4615" xr:uid="{AFB3454B-EC6B-44F5-BC8F-B049692087BD}"/>
    <cellStyle name="Millares 4 3 2 2 80" xfId="36226" xr:uid="{EBE9EAC8-283C-4000-ABDF-2AF6B9C4101F}"/>
    <cellStyle name="Millares 4 3 2 2 81" xfId="36665" xr:uid="{901E84C2-AE2D-45E1-BFB0-609F72DDF777}"/>
    <cellStyle name="Millares 4 3 2 2 82" xfId="37103" xr:uid="{4F644392-613A-4EC1-A502-1116CCC70384}"/>
    <cellStyle name="Millares 4 3 2 2 83" xfId="37542" xr:uid="{71C70685-52E6-4064-92EF-93EBEC83E306}"/>
    <cellStyle name="Millares 4 3 2 2 84" xfId="37981" xr:uid="{8470566A-D1BE-4274-950F-62F7CE89DA81}"/>
    <cellStyle name="Millares 4 3 2 2 85" xfId="38420" xr:uid="{7F5A27D6-8117-47B1-ACAB-4BE0AD7454A3}"/>
    <cellStyle name="Millares 4 3 2 2 86" xfId="38859" xr:uid="{2ADEFDD1-C28C-47CD-AC2C-ED580D3E6936}"/>
    <cellStyle name="Millares 4 3 2 2 87" xfId="39298" xr:uid="{6082D5A1-DAE0-44AD-B5B2-50740B315684}"/>
    <cellStyle name="Millares 4 3 2 2 88" xfId="39737" xr:uid="{DAFB2B62-88BA-48EA-B57B-9B7A76A805DD}"/>
    <cellStyle name="Millares 4 3 2 2 89" xfId="40177" xr:uid="{84EF8F33-2C2F-4B17-95E8-FAFE209D2CD6}"/>
    <cellStyle name="Millares 4 3 2 2 9" xfId="5054" xr:uid="{9B35CBCA-CD0C-44EA-A3EC-3BF5A34E5E05}"/>
    <cellStyle name="Millares 4 3 2 2 90" xfId="40616" xr:uid="{6E3722FB-A7F3-425F-BB20-76E2B17C24F7}"/>
    <cellStyle name="Millares 4 3 2 2 91" xfId="41055" xr:uid="{D5EF9230-FB8E-4B50-828D-4AA46184CDC2}"/>
    <cellStyle name="Millares 4 3 2 2 92" xfId="41494" xr:uid="{1C0924A6-6DBA-4B0F-BA24-11D34D80589E}"/>
    <cellStyle name="Millares 4 3 2 2 93" xfId="41933" xr:uid="{9E708FB9-EA58-4962-868E-B1A447E744B8}"/>
    <cellStyle name="Millares 4 3 2 2 94" xfId="42372" xr:uid="{9E5067F5-62CA-4025-947E-101AFC6D1643}"/>
    <cellStyle name="Millares 4 3 2 2 95" xfId="42811" xr:uid="{A504D133-873F-4593-B462-95A3894A683F}"/>
    <cellStyle name="Millares 4 3 2 2 96" xfId="43250" xr:uid="{8B60EC9E-3B8C-4CF7-956A-1395173A97A5}"/>
    <cellStyle name="Millares 4 3 2 2 97" xfId="43689" xr:uid="{6C3C3763-AE5A-4E31-9B34-3D0A91548394}"/>
    <cellStyle name="Millares 4 3 2 2 98" xfId="44128" xr:uid="{91BABD9D-587A-473D-BC57-19E04A4B8A43}"/>
    <cellStyle name="Millares 4 3 2 2 99" xfId="44567" xr:uid="{227AA3BA-3D03-4A6D-8EAF-7CCF9F8A0773}"/>
    <cellStyle name="Millares 4 3 2 20" xfId="9338" xr:uid="{36D70A9E-A0D5-4495-9D00-D8E2EA8C206C}"/>
    <cellStyle name="Millares 4 3 2 21" xfId="9777" xr:uid="{1B5B76D8-D676-4A67-A07F-52A597240378}"/>
    <cellStyle name="Millares 4 3 2 22" xfId="10215" xr:uid="{F690982F-67F1-47D2-A7AC-FDB9AEB2861D}"/>
    <cellStyle name="Millares 4 3 2 23" xfId="10654" xr:uid="{D4D8D7D1-E0D6-4DE8-867A-23F83AE29EA5}"/>
    <cellStyle name="Millares 4 3 2 24" xfId="11093" xr:uid="{D518F181-6101-40D8-8D4F-CCA5A615409D}"/>
    <cellStyle name="Millares 4 3 2 25" xfId="11532" xr:uid="{4B2932EE-3D41-4B62-A0E7-5974CC87BE71}"/>
    <cellStyle name="Millares 4 3 2 26" xfId="11971" xr:uid="{AAED4730-F9FD-430D-8E21-172AE219F252}"/>
    <cellStyle name="Millares 4 3 2 27" xfId="12410" xr:uid="{E668BC34-2665-4227-8CE7-B824ED039586}"/>
    <cellStyle name="Millares 4 3 2 28" xfId="12850" xr:uid="{91EA41FA-25FD-48DD-AD43-647F4FDDDA1A}"/>
    <cellStyle name="Millares 4 3 2 29" xfId="13289" xr:uid="{4DBB6802-00F4-49AF-ACD0-DCEFAAEAFC05}"/>
    <cellStyle name="Millares 4 3 2 3" xfId="1452" xr:uid="{BC5F4EC2-D563-4868-984F-274FA0A5AB17}"/>
    <cellStyle name="Millares 4 3 2 3 10" xfId="6038" xr:uid="{04EABAEA-F070-4A91-911D-FDB41827C9D9}"/>
    <cellStyle name="Millares 4 3 2 3 100" xfId="45551" xr:uid="{5DB6E7FE-819E-453A-B20D-132887F59C8A}"/>
    <cellStyle name="Millares 4 3 2 3 101" xfId="45990" xr:uid="{EC8E2F76-6F8D-4152-A02C-C1069AB72D1A}"/>
    <cellStyle name="Millares 4 3 2 3 102" xfId="46429" xr:uid="{058834BB-E608-440A-80F8-6423DC057DD8}"/>
    <cellStyle name="Millares 4 3 2 3 103" xfId="46868" xr:uid="{D979ED2A-89E7-4848-B79E-AE85D90331CB}"/>
    <cellStyle name="Millares 4 3 2 3 104" xfId="47307" xr:uid="{B24B4E42-B80C-45C7-9B72-1AC4B5B751DD}"/>
    <cellStyle name="Millares 4 3 2 3 105" xfId="47746" xr:uid="{A2AF3E70-0AE9-49E5-B2B1-C1755DB5F401}"/>
    <cellStyle name="Millares 4 3 2 3 106" xfId="48185" xr:uid="{3325C16E-0205-4F0F-A5A0-7D8BBDDF2C10}"/>
    <cellStyle name="Millares 4 3 2 3 107" xfId="48624" xr:uid="{25428A92-DD12-4640-A72C-0933C429D5CD}"/>
    <cellStyle name="Millares 4 3 2 3 108" xfId="49063" xr:uid="{874B9846-0300-41E5-8D23-BFF31552823E}"/>
    <cellStyle name="Millares 4 3 2 3 109" xfId="49502" xr:uid="{95F6BA83-FCD4-438A-BDE3-4C1E828D5A61}"/>
    <cellStyle name="Millares 4 3 2 3 11" xfId="6477" xr:uid="{89F67217-5D4C-4E9F-B58C-799FB63F1E5C}"/>
    <cellStyle name="Millares 4 3 2 3 110" xfId="49941" xr:uid="{C5F6CFF9-D350-4325-BE39-BE5C5C545FF8}"/>
    <cellStyle name="Millares 4 3 2 3 111" xfId="50380" xr:uid="{55E8A91B-E411-454C-AA10-47589E48B9B2}"/>
    <cellStyle name="Millares 4 3 2 3 112" xfId="50819" xr:uid="{23088A60-12F8-451D-B4F2-B6C67D623D53}"/>
    <cellStyle name="Millares 4 3 2 3 113" xfId="51258" xr:uid="{CC25FBF9-8CD2-4535-B072-78748D709473}"/>
    <cellStyle name="Millares 4 3 2 3 114" xfId="51697" xr:uid="{48AB2E7E-CBCA-4CD1-BAAE-E9309E3FFB45}"/>
    <cellStyle name="Millares 4 3 2 3 115" xfId="52136" xr:uid="{7FFD9AF1-0D2B-4617-919B-8C4E40E02D77}"/>
    <cellStyle name="Millares 4 3 2 3 116" xfId="52575" xr:uid="{D3B125BD-0343-4C32-913F-77494163614B}"/>
    <cellStyle name="Millares 4 3 2 3 117" xfId="53014" xr:uid="{F7FF3AD8-082A-427B-9976-045E6E7727FD}"/>
    <cellStyle name="Millares 4 3 2 3 118" xfId="53453" xr:uid="{D8A39426-A306-449B-9FFB-BDCCDE14B5C7}"/>
    <cellStyle name="Millares 4 3 2 3 119" xfId="53892" xr:uid="{C8F1A580-A325-4CFF-A4BA-17CB0A3F5775}"/>
    <cellStyle name="Millares 4 3 2 3 12" xfId="6916" xr:uid="{11CB9BEB-692D-40FF-9022-8F48F37235BE}"/>
    <cellStyle name="Millares 4 3 2 3 120" xfId="54331" xr:uid="{1C5CB5E6-5015-433F-A718-81F86E29D641}"/>
    <cellStyle name="Millares 4 3 2 3 121" xfId="54770" xr:uid="{9398419D-4570-44CE-9C85-E2BF00BC1BDE}"/>
    <cellStyle name="Millares 4 3 2 3 13" xfId="7355" xr:uid="{FE146AEA-D51F-4846-ABC4-6843D55F391E}"/>
    <cellStyle name="Millares 4 3 2 3 14" xfId="7794" xr:uid="{1B0A2363-9437-4862-A129-C8794F479233}"/>
    <cellStyle name="Millares 4 3 2 3 15" xfId="8233" xr:uid="{B6208C5C-6AAC-468F-B242-C3C69F7DA4A8}"/>
    <cellStyle name="Millares 4 3 2 3 16" xfId="8672" xr:uid="{2D23011A-DD49-4CFA-8FF1-C8BA648A55D9}"/>
    <cellStyle name="Millares 4 3 2 3 17" xfId="9111" xr:uid="{15DA165F-8D2E-456C-9BCD-6E1658F6D340}"/>
    <cellStyle name="Millares 4 3 2 3 18" xfId="9550" xr:uid="{0443EEF8-D59F-46DA-B0E4-13C474FF7C67}"/>
    <cellStyle name="Millares 4 3 2 3 19" xfId="9989" xr:uid="{EA1035A3-2795-4C64-9477-7A3A3E57332F}"/>
    <cellStyle name="Millares 4 3 2 3 2" xfId="2526" xr:uid="{D15CFB32-D83F-4CE4-B0E7-13F3417D5FE4}"/>
    <cellStyle name="Millares 4 3 2 3 20" xfId="10427" xr:uid="{A268F688-99A1-49D6-86F6-C45D0472CC7B}"/>
    <cellStyle name="Millares 4 3 2 3 21" xfId="10866" xr:uid="{CF4997AB-502C-4BA9-85FB-18BD4ECF4117}"/>
    <cellStyle name="Millares 4 3 2 3 22" xfId="11305" xr:uid="{FF93B5B9-5873-4233-8A99-1131E0F86C9A}"/>
    <cellStyle name="Millares 4 3 2 3 23" xfId="11744" xr:uid="{F4F02629-7893-4ABB-AC7F-AFEA74163CAE}"/>
    <cellStyle name="Millares 4 3 2 3 24" xfId="12183" xr:uid="{A753864A-7507-46E2-A296-85B4AD176C2D}"/>
    <cellStyle name="Millares 4 3 2 3 25" xfId="12623" xr:uid="{FF3D4634-0C28-478F-A097-069BDC7B84BE}"/>
    <cellStyle name="Millares 4 3 2 3 26" xfId="13062" xr:uid="{72597BD5-7519-4C40-8701-6F7D0692D764}"/>
    <cellStyle name="Millares 4 3 2 3 27" xfId="13502" xr:uid="{0AEBF328-C23F-458E-B707-CB04CB2099F0}"/>
    <cellStyle name="Millares 4 3 2 3 28" xfId="13941" xr:uid="{88E61191-12BA-42A3-8F82-4EF48CDC8106}"/>
    <cellStyle name="Millares 4 3 2 3 29" xfId="14380" xr:uid="{23224BEA-4CC5-415C-A7ED-1618765F0A02}"/>
    <cellStyle name="Millares 4 3 2 3 3" xfId="2965" xr:uid="{BAB3B5F5-96F6-4604-93CB-DCD173ECDF87}"/>
    <cellStyle name="Millares 4 3 2 3 30" xfId="14819" xr:uid="{C3242B31-C15B-4861-980D-514E7690C10F}"/>
    <cellStyle name="Millares 4 3 2 3 31" xfId="15258" xr:uid="{493A82AA-CF66-49DD-82E5-D4C9AEA44528}"/>
    <cellStyle name="Millares 4 3 2 3 32" xfId="15697" xr:uid="{C8DE0D41-15F0-49C9-A909-16A368A08A2C}"/>
    <cellStyle name="Millares 4 3 2 3 33" xfId="16137" xr:uid="{AC0A5E9F-7B3A-460C-8AFA-CB8BDFE6E32A}"/>
    <cellStyle name="Millares 4 3 2 3 34" xfId="16576" xr:uid="{223BAED6-97D3-4ABD-9F3F-44546B050C37}"/>
    <cellStyle name="Millares 4 3 2 3 35" xfId="17015" xr:uid="{35C2E509-FCF6-4C01-9B68-9B83395714DD}"/>
    <cellStyle name="Millares 4 3 2 3 36" xfId="17454" xr:uid="{FA32F0C1-2E96-45ED-A3DF-CC1159667EF0}"/>
    <cellStyle name="Millares 4 3 2 3 37" xfId="17893" xr:uid="{5A2FF4EB-6304-4487-95D7-E8AFE25C87E2}"/>
    <cellStyle name="Millares 4 3 2 3 38" xfId="18332" xr:uid="{02F8F4AE-74C5-471F-8C0A-203B95507F79}"/>
    <cellStyle name="Millares 4 3 2 3 39" xfId="18771" xr:uid="{CA95F6E5-34CE-493A-BC8B-185088B2846E}"/>
    <cellStyle name="Millares 4 3 2 3 4" xfId="3403" xr:uid="{13EDA6A2-2088-473C-8093-FB844FB2DAA1}"/>
    <cellStyle name="Millares 4 3 2 3 40" xfId="19210" xr:uid="{B507405B-1661-46A6-8F99-B8F4D15F544D}"/>
    <cellStyle name="Millares 4 3 2 3 41" xfId="19649" xr:uid="{49D8C7FF-C521-4E8C-AD9E-510F590C76E8}"/>
    <cellStyle name="Millares 4 3 2 3 42" xfId="20088" xr:uid="{58850CF2-126B-445D-AD25-95DB16923151}"/>
    <cellStyle name="Millares 4 3 2 3 43" xfId="20527" xr:uid="{FD34082C-CCDF-46BD-8B62-D05624FD4517}"/>
    <cellStyle name="Millares 4 3 2 3 44" xfId="20966" xr:uid="{F858320F-D186-4FA6-B574-500468CDF28E}"/>
    <cellStyle name="Millares 4 3 2 3 45" xfId="21405" xr:uid="{63C5BA53-9666-4134-AB03-18655B1AD143}"/>
    <cellStyle name="Millares 4 3 2 3 46" xfId="21844" xr:uid="{F4E91DE9-61C8-4459-B82E-0507230495BB}"/>
    <cellStyle name="Millares 4 3 2 3 47" xfId="22283" xr:uid="{F73511E1-CF05-44D0-B49D-74940A56F971}"/>
    <cellStyle name="Millares 4 3 2 3 48" xfId="22722" xr:uid="{6677577C-E7D2-437F-98BC-C53004CF6E86}"/>
    <cellStyle name="Millares 4 3 2 3 49" xfId="23161" xr:uid="{831DD682-D21E-465B-B08D-3CCC2A897641}"/>
    <cellStyle name="Millares 4 3 2 3 5" xfId="3843" xr:uid="{F395FD28-8A4E-4E25-9C68-81E21135D50D}"/>
    <cellStyle name="Millares 4 3 2 3 50" xfId="23600" xr:uid="{DF1FC3A9-E0FA-4A99-891C-A27E46AB0B3D}"/>
    <cellStyle name="Millares 4 3 2 3 51" xfId="24039" xr:uid="{0EBA71CD-E45D-4998-A213-6AFF88A9DFD8}"/>
    <cellStyle name="Millares 4 3 2 3 52" xfId="24478" xr:uid="{09ACA470-CA44-4D7F-801A-A3FF016B493B}"/>
    <cellStyle name="Millares 4 3 2 3 53" xfId="24917" xr:uid="{7A2D61EE-60D6-44C3-9244-E8C81F1C8F13}"/>
    <cellStyle name="Millares 4 3 2 3 54" xfId="25356" xr:uid="{1D4A3617-2DEB-4AC0-B57F-84214F2154AF}"/>
    <cellStyle name="Millares 4 3 2 3 55" xfId="25795" xr:uid="{5F62AE3B-03DE-4A5A-80B8-5C68F876478A}"/>
    <cellStyle name="Millares 4 3 2 3 56" xfId="26234" xr:uid="{766134B2-1A72-4C74-B1F3-91AE64B48F4D}"/>
    <cellStyle name="Millares 4 3 2 3 57" xfId="26673" xr:uid="{F0DA86F3-1DC3-4B51-87A3-EAE0418F9AF6}"/>
    <cellStyle name="Millares 4 3 2 3 58" xfId="27112" xr:uid="{88FDA4D8-63B0-49F7-A976-AD8826671362}"/>
    <cellStyle name="Millares 4 3 2 3 59" xfId="27551" xr:uid="{C7BDB5C1-3433-4D55-A53D-7FB77DC98FB7}"/>
    <cellStyle name="Millares 4 3 2 3 6" xfId="4282" xr:uid="{654495A5-031F-437E-91B2-0B3CE5C5BFFB}"/>
    <cellStyle name="Millares 4 3 2 3 60" xfId="27990" xr:uid="{6FC812EC-1BFF-471F-B8DE-30FC9855C091}"/>
    <cellStyle name="Millares 4 3 2 3 61" xfId="28429" xr:uid="{8AAE354A-D23B-4BBB-A9CE-8613086CFD9E}"/>
    <cellStyle name="Millares 4 3 2 3 62" xfId="28868" xr:uid="{B4A376BE-A913-4A32-92DC-136FC2C58729}"/>
    <cellStyle name="Millares 4 3 2 3 63" xfId="29307" xr:uid="{7D4C2F58-4A07-4BF6-A1E3-935337054FA9}"/>
    <cellStyle name="Millares 4 3 2 3 64" xfId="29746" xr:uid="{8077E343-A314-4EB3-B90E-2303BCBDBA43}"/>
    <cellStyle name="Millares 4 3 2 3 65" xfId="30185" xr:uid="{5578DC55-B7EC-43B6-A774-CC7212289CE9}"/>
    <cellStyle name="Millares 4 3 2 3 66" xfId="30624" xr:uid="{4934B819-A72E-4270-97FB-168EF1E0FEE6}"/>
    <cellStyle name="Millares 4 3 2 3 67" xfId="31063" xr:uid="{64D94292-59F3-46EC-A3E6-6B93C5695B72}"/>
    <cellStyle name="Millares 4 3 2 3 68" xfId="31502" xr:uid="{BD76BC39-49E0-4589-AA7B-53AA32180195}"/>
    <cellStyle name="Millares 4 3 2 3 69" xfId="31942" xr:uid="{B7B911E7-C524-4672-982E-A3234C4C0CD8}"/>
    <cellStyle name="Millares 4 3 2 3 7" xfId="4721" xr:uid="{3EF2862A-5EAC-4D05-9693-3584621FEF36}"/>
    <cellStyle name="Millares 4 3 2 3 70" xfId="32381" xr:uid="{BFBE080C-6D12-4670-87D7-FF435DB15E52}"/>
    <cellStyle name="Millares 4 3 2 3 71" xfId="32820" xr:uid="{BAFA0662-E792-42B7-BF40-7E47BF9A6DC1}"/>
    <cellStyle name="Millares 4 3 2 3 72" xfId="33259" xr:uid="{455DF09A-7876-45A2-8C3C-BF98CF2653BD}"/>
    <cellStyle name="Millares 4 3 2 3 73" xfId="33698" xr:uid="{9144ED52-F53E-4A4C-94D4-5C4E5D5C8DA1}"/>
    <cellStyle name="Millares 4 3 2 3 74" xfId="34137" xr:uid="{AD4A01E1-0C37-4A25-B188-2AA641A8B284}"/>
    <cellStyle name="Millares 4 3 2 3 75" xfId="34576" xr:uid="{18476812-D5CD-4BEC-BF25-8140854C3672}"/>
    <cellStyle name="Millares 4 3 2 3 76" xfId="35015" xr:uid="{82731B1B-C86A-4A67-97F4-1D2D21FF8549}"/>
    <cellStyle name="Millares 4 3 2 3 77" xfId="35454" xr:uid="{6466F370-26F1-4926-93FA-A5BF55003569}"/>
    <cellStyle name="Millares 4 3 2 3 78" xfId="35893" xr:uid="{AB53093B-866B-44AF-93E2-253FC93DDD30}"/>
    <cellStyle name="Millares 4 3 2 3 79" xfId="36332" xr:uid="{4DDCD0D7-8596-4ADE-91DA-A313274D2CF1}"/>
    <cellStyle name="Millares 4 3 2 3 8" xfId="5160" xr:uid="{30F5C10F-207E-4BC4-BC27-6B8858BBEBB0}"/>
    <cellStyle name="Millares 4 3 2 3 80" xfId="36771" xr:uid="{D704F833-756C-4EA0-875E-95D333CBAA95}"/>
    <cellStyle name="Millares 4 3 2 3 81" xfId="37209" xr:uid="{1F96BBDE-632F-4A48-BC54-BE82F412C9F2}"/>
    <cellStyle name="Millares 4 3 2 3 82" xfId="37648" xr:uid="{C44E420A-F783-4149-B587-44F8D4D08417}"/>
    <cellStyle name="Millares 4 3 2 3 83" xfId="38087" xr:uid="{E46082EC-0CDD-43D4-A657-23CDA876FE1D}"/>
    <cellStyle name="Millares 4 3 2 3 84" xfId="38526" xr:uid="{499AB6D6-5D08-4A75-BF25-633AA73DB8AA}"/>
    <cellStyle name="Millares 4 3 2 3 85" xfId="38965" xr:uid="{EE648C11-1D5E-43A0-A8B6-3BDBB567FBAF}"/>
    <cellStyle name="Millares 4 3 2 3 86" xfId="39404" xr:uid="{A188CDC2-42CD-4FAD-A012-3F1090611B3B}"/>
    <cellStyle name="Millares 4 3 2 3 87" xfId="39843" xr:uid="{95312229-B551-49D4-BA94-DF2558DE72B5}"/>
    <cellStyle name="Millares 4 3 2 3 88" xfId="40283" xr:uid="{AA4BE2F6-7D69-4A5F-98FE-A78CA69266B4}"/>
    <cellStyle name="Millares 4 3 2 3 89" xfId="40722" xr:uid="{778DFB89-7DAE-4C1D-A4F3-1CA326E9B3BC}"/>
    <cellStyle name="Millares 4 3 2 3 9" xfId="5599" xr:uid="{129C7608-0B04-404F-B071-923D29C34F4C}"/>
    <cellStyle name="Millares 4 3 2 3 90" xfId="41161" xr:uid="{525FD008-23FC-46B9-8F2A-2D9735F3F9CF}"/>
    <cellStyle name="Millares 4 3 2 3 91" xfId="41600" xr:uid="{D461F7EA-6626-44CB-9684-9A934FF8CC3D}"/>
    <cellStyle name="Millares 4 3 2 3 92" xfId="42039" xr:uid="{480B12AA-8EAE-43FE-A6B2-FE62EB6EAFFF}"/>
    <cellStyle name="Millares 4 3 2 3 93" xfId="42478" xr:uid="{A01EA6E2-4ECA-4CC3-93E1-C337A5617676}"/>
    <cellStyle name="Millares 4 3 2 3 94" xfId="42917" xr:uid="{73916417-0AB7-4846-91F0-EDE270C5C174}"/>
    <cellStyle name="Millares 4 3 2 3 95" xfId="43356" xr:uid="{87CA9FA4-F5D0-4E07-8EA3-E783FC02451C}"/>
    <cellStyle name="Millares 4 3 2 3 96" xfId="43795" xr:uid="{54D66979-F368-48D6-8D2E-710E52E22ADA}"/>
    <cellStyle name="Millares 4 3 2 3 97" xfId="44234" xr:uid="{5C797DBB-EC2B-4AE6-AA64-9C09BC89206D}"/>
    <cellStyle name="Millares 4 3 2 3 98" xfId="44673" xr:uid="{BF1E115F-0E96-45DF-A85E-0F74A5B2967C}"/>
    <cellStyle name="Millares 4 3 2 3 99" xfId="45112" xr:uid="{AE6425E9-B90C-40B4-A1B3-AFA129A3415B}"/>
    <cellStyle name="Millares 4 3 2 30" xfId="13729" xr:uid="{82F91B35-F17B-47E9-A5EC-CA5A42531BFA}"/>
    <cellStyle name="Millares 4 3 2 31" xfId="14168" xr:uid="{28C29CBC-6B7C-4F6B-8B53-7F5358C1A389}"/>
    <cellStyle name="Millares 4 3 2 32" xfId="14607" xr:uid="{83259C06-BFDC-4877-BC0B-078A787A7C6B}"/>
    <cellStyle name="Millares 4 3 2 33" xfId="15046" xr:uid="{49835F31-F9C6-409D-A319-D5B994AAEBC3}"/>
    <cellStyle name="Millares 4 3 2 34" xfId="15485" xr:uid="{950F8E22-E695-42F6-9D93-B3628C4E9BB5}"/>
    <cellStyle name="Millares 4 3 2 35" xfId="15924" xr:uid="{1BBA8692-A07D-46F2-9CC3-D31BBF539090}"/>
    <cellStyle name="Millares 4 3 2 36" xfId="16364" xr:uid="{5AFF0469-3470-4FF0-8F55-F6C910361741}"/>
    <cellStyle name="Millares 4 3 2 37" xfId="16803" xr:uid="{1ADF3096-6287-47AF-AB6C-736FAE17518B}"/>
    <cellStyle name="Millares 4 3 2 38" xfId="17242" xr:uid="{C3A1B8EB-2A74-49E6-B83B-8F8033AC764E}"/>
    <cellStyle name="Millares 4 3 2 39" xfId="17681" xr:uid="{875F4E23-1C28-4B50-91C7-26B61AE3A0DF}"/>
    <cellStyle name="Millares 4 3 2 4" xfId="2313" xr:uid="{78C85AD5-99B2-4360-A1E4-72B6389DD863}"/>
    <cellStyle name="Millares 4 3 2 40" xfId="18120" xr:uid="{CB65DD72-6D41-47DF-AF2B-E604720941F9}"/>
    <cellStyle name="Millares 4 3 2 41" xfId="18559" xr:uid="{B65A5639-60F3-4808-83CF-8808F483AD8C}"/>
    <cellStyle name="Millares 4 3 2 42" xfId="18998" xr:uid="{62876150-6982-4CA7-942F-0667BA5DE534}"/>
    <cellStyle name="Millares 4 3 2 43" xfId="19437" xr:uid="{E0F6D397-B1A7-4035-88B7-CB767E47FC74}"/>
    <cellStyle name="Millares 4 3 2 44" xfId="19876" xr:uid="{8E2C2971-9505-49D0-AC6B-7660CFFDEDEA}"/>
    <cellStyle name="Millares 4 3 2 45" xfId="20315" xr:uid="{C112D289-CD3E-43D9-B39F-AB9E6C99CE2A}"/>
    <cellStyle name="Millares 4 3 2 46" xfId="20754" xr:uid="{53A90531-07F3-4028-ADA1-2327FEA8F32E}"/>
    <cellStyle name="Millares 4 3 2 47" xfId="21193" xr:uid="{098BC21F-64EB-410D-B71B-3B191832C1C5}"/>
    <cellStyle name="Millares 4 3 2 48" xfId="21632" xr:uid="{918A5F2A-80DC-42DB-A999-71DB0F7BE8B0}"/>
    <cellStyle name="Millares 4 3 2 49" xfId="22071" xr:uid="{E3176E7F-C0A6-4658-82CB-1F3A3F2DC3E0}"/>
    <cellStyle name="Millares 4 3 2 5" xfId="2753" xr:uid="{32345101-C9A6-43EE-B5C9-7C8796CB6CD7}"/>
    <cellStyle name="Millares 4 3 2 50" xfId="22510" xr:uid="{D0689780-F909-4934-AA1A-67152D9B120C}"/>
    <cellStyle name="Millares 4 3 2 51" xfId="22949" xr:uid="{89AE93F9-7224-469B-B7CA-A6485B387653}"/>
    <cellStyle name="Millares 4 3 2 52" xfId="23388" xr:uid="{513BDA4B-BE02-47F8-B025-AAC39B267158}"/>
    <cellStyle name="Millares 4 3 2 53" xfId="23827" xr:uid="{E6F949D2-EC1B-4B8A-9D4C-0EE5B2B123E8}"/>
    <cellStyle name="Millares 4 3 2 54" xfId="24266" xr:uid="{BC85EDC8-449A-476D-8DEE-391D464B8D24}"/>
    <cellStyle name="Millares 4 3 2 55" xfId="24705" xr:uid="{37271937-A15A-4A1A-B06C-FE0F5490D03B}"/>
    <cellStyle name="Millares 4 3 2 56" xfId="25144" xr:uid="{B34EFB34-55F8-4EAA-A2C4-56D59DAEACD0}"/>
    <cellStyle name="Millares 4 3 2 57" xfId="25583" xr:uid="{C95948E2-E030-4F77-AE81-D96D922F8291}"/>
    <cellStyle name="Millares 4 3 2 58" xfId="26022" xr:uid="{EB012860-D609-478B-A5FD-58D7C9969D76}"/>
    <cellStyle name="Millares 4 3 2 59" xfId="26461" xr:uid="{174AC721-B5ED-47E3-8079-030D67A81C40}"/>
    <cellStyle name="Millares 4 3 2 6" xfId="3191" xr:uid="{FBFB7422-8B1A-456C-9DD5-11200D895649}"/>
    <cellStyle name="Millares 4 3 2 60" xfId="26900" xr:uid="{DBECFC29-6905-40E1-AB2A-EF04D0969750}"/>
    <cellStyle name="Millares 4 3 2 61" xfId="27339" xr:uid="{A8CF2EC4-2C6F-49BC-8BCC-B3AD5CF96903}"/>
    <cellStyle name="Millares 4 3 2 62" xfId="27778" xr:uid="{67480CED-D386-42BC-8E8A-E6C3041EE8D7}"/>
    <cellStyle name="Millares 4 3 2 63" xfId="28217" xr:uid="{BC0ADDBA-CE8B-4034-A9AE-9F85D6BCEE9B}"/>
    <cellStyle name="Millares 4 3 2 64" xfId="28656" xr:uid="{DEC6926D-E9E3-43BF-BB7A-D4194630E1F0}"/>
    <cellStyle name="Millares 4 3 2 65" xfId="29095" xr:uid="{B24A03DF-8D73-4BDD-A76B-B0534BF2B04C}"/>
    <cellStyle name="Millares 4 3 2 66" xfId="29534" xr:uid="{E27A552E-F141-4062-BAE7-6C8C1492F9B3}"/>
    <cellStyle name="Millares 4 3 2 67" xfId="29973" xr:uid="{F11408A9-75A8-433E-B24A-DEE4ABAAD1F5}"/>
    <cellStyle name="Millares 4 3 2 68" xfId="30412" xr:uid="{3FF89676-F232-4E63-9297-0B8AE1BB4A07}"/>
    <cellStyle name="Millares 4 3 2 69" xfId="30851" xr:uid="{A4E350CE-C85F-446D-80F2-536E8A498D98}"/>
    <cellStyle name="Millares 4 3 2 7" xfId="3631" xr:uid="{319BC531-D7CA-40AC-9320-BA09B2420E79}"/>
    <cellStyle name="Millares 4 3 2 70" xfId="31290" xr:uid="{A409C7D3-264E-4D18-8A84-E34A7AA015FA}"/>
    <cellStyle name="Millares 4 3 2 71" xfId="31729" xr:uid="{BD641245-A964-44C1-AD87-B175B27C9A4B}"/>
    <cellStyle name="Millares 4 3 2 72" xfId="32169" xr:uid="{05413F22-3883-4F3D-A453-535F5456EB08}"/>
    <cellStyle name="Millares 4 3 2 73" xfId="32608" xr:uid="{1A1E3499-E4BE-4111-9FBA-9399F742A80F}"/>
    <cellStyle name="Millares 4 3 2 74" xfId="33047" xr:uid="{3C619029-8429-4B06-B959-2FC94E0D31F4}"/>
    <cellStyle name="Millares 4 3 2 75" xfId="33486" xr:uid="{8BD940C0-BC8F-4D02-829E-8AAC02809694}"/>
    <cellStyle name="Millares 4 3 2 76" xfId="33925" xr:uid="{691EA0EF-5180-4D3F-AE69-A48D62E593C8}"/>
    <cellStyle name="Millares 4 3 2 77" xfId="34364" xr:uid="{F48C8A51-6784-408A-ABD2-375BC80E1756}"/>
    <cellStyle name="Millares 4 3 2 78" xfId="34803" xr:uid="{6A618B95-6B31-47AE-A3FB-57F64D47CAEE}"/>
    <cellStyle name="Millares 4 3 2 79" xfId="35242" xr:uid="{F3098BA4-4C39-47C1-B0F3-1E446C0AC625}"/>
    <cellStyle name="Millares 4 3 2 8" xfId="4070" xr:uid="{552AB9A0-B1D3-4077-B6B7-52C6EF14757F}"/>
    <cellStyle name="Millares 4 3 2 80" xfId="35681" xr:uid="{632EAC0C-5DF1-4AB1-B090-3DC0E7B06CD9}"/>
    <cellStyle name="Millares 4 3 2 81" xfId="36120" xr:uid="{3FE5E70E-B766-4688-91D2-B2EFD515ABB5}"/>
    <cellStyle name="Millares 4 3 2 82" xfId="36559" xr:uid="{EFD12B81-26CB-4C36-A628-206B34935CE9}"/>
    <cellStyle name="Millares 4 3 2 83" xfId="36997" xr:uid="{0D6D8279-5D50-4506-A9D9-52FD84C5BD2E}"/>
    <cellStyle name="Millares 4 3 2 84" xfId="37436" xr:uid="{864A53E2-D755-4A71-9D1F-282B41913272}"/>
    <cellStyle name="Millares 4 3 2 85" xfId="37875" xr:uid="{2888DEC4-E9E4-450B-BEF9-36D8494ECA60}"/>
    <cellStyle name="Millares 4 3 2 86" xfId="38314" xr:uid="{EBA81FC8-2CE6-4375-A401-D81BEE9920F2}"/>
    <cellStyle name="Millares 4 3 2 87" xfId="38753" xr:uid="{532D04D0-152C-48AA-A9C1-F14D556C941C}"/>
    <cellStyle name="Millares 4 3 2 88" xfId="39192" xr:uid="{F4892BDC-8E39-4ECD-9255-F6B12A7AAFB0}"/>
    <cellStyle name="Millares 4 3 2 89" xfId="39631" xr:uid="{0B71BFD1-A3F5-4769-9618-EC661C48A344}"/>
    <cellStyle name="Millares 4 3 2 9" xfId="4509" xr:uid="{11746A25-2D40-426F-9709-F8C865452583}"/>
    <cellStyle name="Millares 4 3 2 90" xfId="40071" xr:uid="{359A118D-5AC9-44E4-8DC4-EC280A7B78AD}"/>
    <cellStyle name="Millares 4 3 2 91" xfId="40510" xr:uid="{A3C175B3-FAFF-4282-8FB1-F11EDE7700BC}"/>
    <cellStyle name="Millares 4 3 2 92" xfId="40949" xr:uid="{A52BC3DA-72AE-4A89-82EB-F85C60292BD0}"/>
    <cellStyle name="Millares 4 3 2 93" xfId="41388" xr:uid="{AA753DF9-0B7E-4F5D-9685-A3590FB277A1}"/>
    <cellStyle name="Millares 4 3 2 94" xfId="41827" xr:uid="{1A5E6FE9-FCFA-423F-A428-5B066CF6D780}"/>
    <cellStyle name="Millares 4 3 2 95" xfId="42266" xr:uid="{F3F57182-C522-4A21-9CB5-2445A20B2084}"/>
    <cellStyle name="Millares 4 3 2 96" xfId="42705" xr:uid="{F6940E8B-CD68-4D93-A2F7-91EC4A3C1DBE}"/>
    <cellStyle name="Millares 4 3 2 97" xfId="43144" xr:uid="{3B65BBCC-30F0-4D43-B863-EACF2C117EBC}"/>
    <cellStyle name="Millares 4 3 2 98" xfId="43583" xr:uid="{5960FA71-FA5B-44C8-BFDA-48B2631D850E}"/>
    <cellStyle name="Millares 4 3 2 99" xfId="44022" xr:uid="{27E2B2D0-54EF-4694-A912-E3295C9486C1}"/>
    <cellStyle name="Millares 4 3 20" xfId="8855" xr:uid="{51E59839-6BFD-460B-85E1-423576A52996}"/>
    <cellStyle name="Millares 4 3 21" xfId="9294" xr:uid="{8A7164CE-589A-4218-A463-335CF580DFDB}"/>
    <cellStyle name="Millares 4 3 22" xfId="9733" xr:uid="{4AD817DC-5D8E-4A1A-BA2A-7591E63790A3}"/>
    <cellStyle name="Millares 4 3 23" xfId="10171" xr:uid="{50A3A10D-E080-4571-B7A0-B1371BF943B9}"/>
    <cellStyle name="Millares 4 3 24" xfId="10610" xr:uid="{CCA9E270-4E1E-4E77-ACEF-9E1157255D0A}"/>
    <cellStyle name="Millares 4 3 25" xfId="11049" xr:uid="{515E6737-CAEF-423B-BD5B-F4137ED0AA13}"/>
    <cellStyle name="Millares 4 3 26" xfId="11488" xr:uid="{4302C1A7-3F1A-4B17-B6F6-F871E9A514E9}"/>
    <cellStyle name="Millares 4 3 27" xfId="11927" xr:uid="{BDE9CA6C-C9BF-4A18-9AF9-01A242B499CF}"/>
    <cellStyle name="Millares 4 3 28" xfId="12366" xr:uid="{14DFA834-3722-4C9A-9156-661D6117AC5D}"/>
    <cellStyle name="Millares 4 3 29" xfId="12806" xr:uid="{72B8931E-C7D4-41C2-8196-C45D69C090BF}"/>
    <cellStyle name="Millares 4 3 3" xfId="727" xr:uid="{E453FE23-2E8E-4377-BBA1-2DAE72B5BB47}"/>
    <cellStyle name="Millares 4 3 3 10" xfId="5452" xr:uid="{1CE1C15E-11B1-4C97-925E-AF7AC348BD50}"/>
    <cellStyle name="Millares 4 3 3 100" xfId="44965" xr:uid="{D1C90238-EC53-4859-8BA3-922BC147D0A1}"/>
    <cellStyle name="Millares 4 3 3 101" xfId="45404" xr:uid="{9AE342A4-C0AE-48B6-9FCB-95ADDF28E781}"/>
    <cellStyle name="Millares 4 3 3 102" xfId="45843" xr:uid="{8ED0DD6B-A027-47DB-A048-5684CC0D7924}"/>
    <cellStyle name="Millares 4 3 3 103" xfId="46282" xr:uid="{13127FD3-2084-4E9F-85C5-76FE59F63DD8}"/>
    <cellStyle name="Millares 4 3 3 104" xfId="46721" xr:uid="{7D8CE365-740C-4189-B62D-311ABDCA6117}"/>
    <cellStyle name="Millares 4 3 3 105" xfId="47160" xr:uid="{49FEDD4C-89FD-4E52-B96F-F598FBA762D4}"/>
    <cellStyle name="Millares 4 3 3 106" xfId="47599" xr:uid="{AC588D56-2D08-4D34-B838-44780FE65AB1}"/>
    <cellStyle name="Millares 4 3 3 107" xfId="48038" xr:uid="{64CBD7E7-7A26-4893-994F-4314F625C579}"/>
    <cellStyle name="Millares 4 3 3 108" xfId="48477" xr:uid="{6BF1BD2F-0D69-4D97-AD4B-905C18F35C61}"/>
    <cellStyle name="Millares 4 3 3 109" xfId="48916" xr:uid="{E9B7989E-B361-48BF-BB93-4A828AFC526F}"/>
    <cellStyle name="Millares 4 3 3 11" xfId="5891" xr:uid="{6CE656C8-05EA-4C70-8BDD-13473318F100}"/>
    <cellStyle name="Millares 4 3 3 110" xfId="49355" xr:uid="{646F6572-761B-4A84-850F-1937E9078DE3}"/>
    <cellStyle name="Millares 4 3 3 111" xfId="49794" xr:uid="{D8070322-B3D2-4A06-A126-9AB167D275E1}"/>
    <cellStyle name="Millares 4 3 3 112" xfId="50233" xr:uid="{6B6FFAA4-CE24-4E8F-8D10-8CBB171F9E0E}"/>
    <cellStyle name="Millares 4 3 3 113" xfId="50672" xr:uid="{99B990FB-A713-4878-96E9-5F2160F96AFD}"/>
    <cellStyle name="Millares 4 3 3 114" xfId="51111" xr:uid="{0DE1CE3B-DC34-4E83-8A39-7C7A1BB43D1F}"/>
    <cellStyle name="Millares 4 3 3 115" xfId="51550" xr:uid="{5ABE2379-F794-4CBD-88BA-D38E5E3890A7}"/>
    <cellStyle name="Millares 4 3 3 116" xfId="51989" xr:uid="{4BAC31D4-560C-412E-BB6F-90E27ABBE439}"/>
    <cellStyle name="Millares 4 3 3 117" xfId="52428" xr:uid="{CB43E44E-1F0B-4528-9B31-32968B812EE4}"/>
    <cellStyle name="Millares 4 3 3 118" xfId="52867" xr:uid="{84BDC72E-91E2-49B3-ABAE-164D83835722}"/>
    <cellStyle name="Millares 4 3 3 119" xfId="53306" xr:uid="{F59D5F92-B202-484B-A82E-A36422783A9D}"/>
    <cellStyle name="Millares 4 3 3 12" xfId="6330" xr:uid="{5113159C-7BD7-40EA-82DD-DE5FCAF28662}"/>
    <cellStyle name="Millares 4 3 3 120" xfId="53745" xr:uid="{B7FF950A-EA58-440B-8598-2F39C7EE881B}"/>
    <cellStyle name="Millares 4 3 3 121" xfId="54184" xr:uid="{8D47F087-4B0A-477C-8A86-2DEFC97F22CA}"/>
    <cellStyle name="Millares 4 3 3 122" xfId="54623" xr:uid="{9DECD220-DF88-4C8F-89BA-F1508D4AEE03}"/>
    <cellStyle name="Millares 4 3 3 13" xfId="6769" xr:uid="{DB992C7F-1938-4283-8275-1ABBA952D1B4}"/>
    <cellStyle name="Millares 4 3 3 14" xfId="7208" xr:uid="{8D6404F5-C74E-409D-AA44-DA8CADBC7403}"/>
    <cellStyle name="Millares 4 3 3 15" xfId="7647" xr:uid="{6220FD7B-88E6-4DA9-8ABD-0E2C15659743}"/>
    <cellStyle name="Millares 4 3 3 16" xfId="8086" xr:uid="{8F3127A3-48DF-494A-9111-5D7004A7B9CF}"/>
    <cellStyle name="Millares 4 3 3 17" xfId="8525" xr:uid="{04B3BDF6-DD99-42DF-BADD-249F3E83B600}"/>
    <cellStyle name="Millares 4 3 3 18" xfId="8964" xr:uid="{FAF7F785-8316-4C44-9CDE-F21D1005FD18}"/>
    <cellStyle name="Millares 4 3 3 19" xfId="9403" xr:uid="{9B42499B-3810-4B58-ADEF-0055C0D6FF4A}"/>
    <cellStyle name="Millares 4 3 3 2" xfId="1768" xr:uid="{3BE439E9-4D54-452E-8CAA-6C9803337E24}"/>
    <cellStyle name="Millares 4 3 3 2 10" xfId="6103" xr:uid="{79A170AC-D310-4DA1-8A94-5E4F9BCF5B95}"/>
    <cellStyle name="Millares 4 3 3 2 100" xfId="45616" xr:uid="{30F2C32B-4808-4DDF-B922-17D6E519B873}"/>
    <cellStyle name="Millares 4 3 3 2 101" xfId="46055" xr:uid="{4E076D59-3B95-41FA-9F7F-37608B5AE0A8}"/>
    <cellStyle name="Millares 4 3 3 2 102" xfId="46494" xr:uid="{C84FA44F-119D-4B3A-9D16-F7B23CFD549A}"/>
    <cellStyle name="Millares 4 3 3 2 103" xfId="46933" xr:uid="{DBB08306-D48C-4FFD-9E08-62D09B1FCF05}"/>
    <cellStyle name="Millares 4 3 3 2 104" xfId="47372" xr:uid="{DEF3769D-1A3B-4E06-8987-1319D573DC2E}"/>
    <cellStyle name="Millares 4 3 3 2 105" xfId="47811" xr:uid="{0EBB8794-D310-4CE4-8F2B-347A689DA578}"/>
    <cellStyle name="Millares 4 3 3 2 106" xfId="48250" xr:uid="{48B8846D-E4DF-4CD1-B33F-9FF76D128AD9}"/>
    <cellStyle name="Millares 4 3 3 2 107" xfId="48689" xr:uid="{2EBD270E-E4CC-413F-8787-CD64BACC8B52}"/>
    <cellStyle name="Millares 4 3 3 2 108" xfId="49128" xr:uid="{7AB16739-8F27-4FF5-B31C-E94E53DF878C}"/>
    <cellStyle name="Millares 4 3 3 2 109" xfId="49567" xr:uid="{C4577DA3-D7B2-4FFE-A79C-87A816E63E1E}"/>
    <cellStyle name="Millares 4 3 3 2 11" xfId="6542" xr:uid="{C990ECB5-D67F-46FA-B0D0-AF0716610DE8}"/>
    <cellStyle name="Millares 4 3 3 2 110" xfId="50006" xr:uid="{60CFE608-8FAE-48FA-85B1-C54C1CBAE200}"/>
    <cellStyle name="Millares 4 3 3 2 111" xfId="50445" xr:uid="{0267F246-0C8A-4D21-9E16-02956A6BEDE5}"/>
    <cellStyle name="Millares 4 3 3 2 112" xfId="50884" xr:uid="{E2043113-CA85-490F-B72B-A9C03098FE88}"/>
    <cellStyle name="Millares 4 3 3 2 113" xfId="51323" xr:uid="{9549ACC2-FBB2-4B8D-B34E-95CCE409C97E}"/>
    <cellStyle name="Millares 4 3 3 2 114" xfId="51762" xr:uid="{73372086-2BFF-4E74-92AB-757543D3A46C}"/>
    <cellStyle name="Millares 4 3 3 2 115" xfId="52201" xr:uid="{8F2AD370-D1F4-4205-8DE3-B9D963AD5A3D}"/>
    <cellStyle name="Millares 4 3 3 2 116" xfId="52640" xr:uid="{59E50BF1-B181-4D79-B20C-0497B7FBC107}"/>
    <cellStyle name="Millares 4 3 3 2 117" xfId="53079" xr:uid="{61DB6439-D14A-4178-ADC9-7D7B5CDC2553}"/>
    <cellStyle name="Millares 4 3 3 2 118" xfId="53518" xr:uid="{B0F81A79-D2F6-411B-85A6-4163DEF20084}"/>
    <cellStyle name="Millares 4 3 3 2 119" xfId="53957" xr:uid="{3B836877-42B5-4E4D-9AAA-365392AED1F1}"/>
    <cellStyle name="Millares 4 3 3 2 12" xfId="6981" xr:uid="{10607DF0-ABE5-4309-AB0E-1F8ADEDA3117}"/>
    <cellStyle name="Millares 4 3 3 2 120" xfId="54396" xr:uid="{1713501C-AE9E-4EDA-88F5-405AD8C1BC87}"/>
    <cellStyle name="Millares 4 3 3 2 121" xfId="54835" xr:uid="{07789DED-A8B2-4D38-BE14-511802104D55}"/>
    <cellStyle name="Millares 4 3 3 2 13" xfId="7420" xr:uid="{ADA4134D-6F11-45A3-B392-033AE7E2C10C}"/>
    <cellStyle name="Millares 4 3 3 2 14" xfId="7859" xr:uid="{921078D6-5C05-4087-B450-F4DDB8C59E21}"/>
    <cellStyle name="Millares 4 3 3 2 15" xfId="8298" xr:uid="{4ADA059E-E88E-49B0-BA8F-BC6EE27BCF5E}"/>
    <cellStyle name="Millares 4 3 3 2 16" xfId="8737" xr:uid="{920F5ED0-AA04-4DB5-B758-F5C2E88547B2}"/>
    <cellStyle name="Millares 4 3 3 2 17" xfId="9176" xr:uid="{FF2C868B-FB31-442C-9355-22D99134D9BA}"/>
    <cellStyle name="Millares 4 3 3 2 18" xfId="9615" xr:uid="{051686BE-06B4-40BA-9B65-08967915FA46}"/>
    <cellStyle name="Millares 4 3 3 2 19" xfId="10054" xr:uid="{03C12361-5237-4CAB-AD46-9DBD0948C583}"/>
    <cellStyle name="Millares 4 3 3 2 2" xfId="2591" xr:uid="{30713A90-3529-48F4-AE22-1CED4F08D99C}"/>
    <cellStyle name="Millares 4 3 3 2 20" xfId="10492" xr:uid="{D9D681F3-8DE8-46F8-9CD2-C69767BCAED5}"/>
    <cellStyle name="Millares 4 3 3 2 21" xfId="10931" xr:uid="{2A0C0F2F-9C14-4D3F-99DA-0AED68FB6978}"/>
    <cellStyle name="Millares 4 3 3 2 22" xfId="11370" xr:uid="{AA06BCD9-DEC7-4C9C-9542-ABB4AA76D1A0}"/>
    <cellStyle name="Millares 4 3 3 2 23" xfId="11809" xr:uid="{972B5DCD-1EBF-431C-B45F-C7FD77939E8B}"/>
    <cellStyle name="Millares 4 3 3 2 24" xfId="12248" xr:uid="{800FC197-ADA4-4393-BD22-3BA2795C16A8}"/>
    <cellStyle name="Millares 4 3 3 2 25" xfId="12688" xr:uid="{7A345334-9A8D-40DE-8740-CD419ECB27E9}"/>
    <cellStyle name="Millares 4 3 3 2 26" xfId="13127" xr:uid="{62F9E7F4-906D-42F6-8A6D-AA7954320757}"/>
    <cellStyle name="Millares 4 3 3 2 27" xfId="13567" xr:uid="{2A9796AD-FBDB-48CE-8030-694C9832CD10}"/>
    <cellStyle name="Millares 4 3 3 2 28" xfId="14006" xr:uid="{2E46EB07-AC6E-4050-9DDA-0EBD1C98DBF4}"/>
    <cellStyle name="Millares 4 3 3 2 29" xfId="14445" xr:uid="{F1D15242-CE26-41F3-B9AD-9C09CF1D1765}"/>
    <cellStyle name="Millares 4 3 3 2 3" xfId="3030" xr:uid="{5C8859E6-F4DB-4698-B332-7262EABA7D5F}"/>
    <cellStyle name="Millares 4 3 3 2 30" xfId="14884" xr:uid="{673F7BFA-D8CC-493B-B288-4387C9692CEF}"/>
    <cellStyle name="Millares 4 3 3 2 31" xfId="15323" xr:uid="{4327A6D6-52F5-4549-B96F-D03B3E5DC87D}"/>
    <cellStyle name="Millares 4 3 3 2 32" xfId="15762" xr:uid="{497274B4-12B5-4796-B9E1-66699D90C501}"/>
    <cellStyle name="Millares 4 3 3 2 33" xfId="16202" xr:uid="{64F8745E-4C3D-4AE8-978F-80FAA53BF19A}"/>
    <cellStyle name="Millares 4 3 3 2 34" xfId="16641" xr:uid="{43387238-4180-41E1-B74F-9A2C94641195}"/>
    <cellStyle name="Millares 4 3 3 2 35" xfId="17080" xr:uid="{9B39BF5E-C62A-4FF3-8C49-F640871610BB}"/>
    <cellStyle name="Millares 4 3 3 2 36" xfId="17519" xr:uid="{E049F85D-CDCD-40FF-A11C-02EB78DB0642}"/>
    <cellStyle name="Millares 4 3 3 2 37" xfId="17958" xr:uid="{AB913EBC-2EB4-4BD8-8896-05B98956268A}"/>
    <cellStyle name="Millares 4 3 3 2 38" xfId="18397" xr:uid="{563BBF6D-4F4F-4FE2-BD58-CB1C4BD868FA}"/>
    <cellStyle name="Millares 4 3 3 2 39" xfId="18836" xr:uid="{681283AF-E1EE-4BAA-8579-0E90130A4287}"/>
    <cellStyle name="Millares 4 3 3 2 4" xfId="3468" xr:uid="{177318B6-C3DA-43A1-9F9C-4EFC07BCB433}"/>
    <cellStyle name="Millares 4 3 3 2 40" xfId="19275" xr:uid="{61E1E22B-137E-4059-8DCA-D5A685DF841E}"/>
    <cellStyle name="Millares 4 3 3 2 41" xfId="19714" xr:uid="{AB99FD08-E47C-4543-9960-9DD5364FA37F}"/>
    <cellStyle name="Millares 4 3 3 2 42" xfId="20153" xr:uid="{0891F23F-3F61-45BB-85D3-25D72A0AA608}"/>
    <cellStyle name="Millares 4 3 3 2 43" xfId="20592" xr:uid="{54C6DF7C-3BFE-4488-B4D0-E47F859D8696}"/>
    <cellStyle name="Millares 4 3 3 2 44" xfId="21031" xr:uid="{3243FE3F-06EA-48C6-BD43-817097EEF4EF}"/>
    <cellStyle name="Millares 4 3 3 2 45" xfId="21470" xr:uid="{D49F4A09-4BDE-4619-88BF-383DAADB5381}"/>
    <cellStyle name="Millares 4 3 3 2 46" xfId="21909" xr:uid="{DB92EBB2-3591-4CF5-91FE-094339F8783A}"/>
    <cellStyle name="Millares 4 3 3 2 47" xfId="22348" xr:uid="{09ED4CCC-30D5-4172-A32D-9D67D894B919}"/>
    <cellStyle name="Millares 4 3 3 2 48" xfId="22787" xr:uid="{194B07E6-C5A4-48DB-AC6E-C7C86A2C6E1D}"/>
    <cellStyle name="Millares 4 3 3 2 49" xfId="23226" xr:uid="{BE0CAF22-4AD2-4EFD-9C61-99919D5A3420}"/>
    <cellStyle name="Millares 4 3 3 2 5" xfId="3908" xr:uid="{EAEA5545-D26F-4153-8C8A-06D4D1EB7C64}"/>
    <cellStyle name="Millares 4 3 3 2 50" xfId="23665" xr:uid="{03188B5C-1C34-4224-B099-BA05F7A9618F}"/>
    <cellStyle name="Millares 4 3 3 2 51" xfId="24104" xr:uid="{8A7EE654-2A26-40D5-937B-204E223669BB}"/>
    <cellStyle name="Millares 4 3 3 2 52" xfId="24543" xr:uid="{16000D4C-C79D-4BD8-A1DA-A08F803E8205}"/>
    <cellStyle name="Millares 4 3 3 2 53" xfId="24982" xr:uid="{44B3621E-F08D-40C3-960A-E1CB95454035}"/>
    <cellStyle name="Millares 4 3 3 2 54" xfId="25421" xr:uid="{924B2AB0-C50C-4D55-81E2-5C9E0E31FC90}"/>
    <cellStyle name="Millares 4 3 3 2 55" xfId="25860" xr:uid="{4E92A9A2-A79A-4B1B-893C-6CD40E1B55F0}"/>
    <cellStyle name="Millares 4 3 3 2 56" xfId="26299" xr:uid="{5E2DCCFA-A7E6-4547-9FE2-A402E6BE7635}"/>
    <cellStyle name="Millares 4 3 3 2 57" xfId="26738" xr:uid="{6D6E1DF9-60E2-463A-9DB8-BE68676AED26}"/>
    <cellStyle name="Millares 4 3 3 2 58" xfId="27177" xr:uid="{E6DD6B1F-19A1-48C5-8C77-3EED7781E1EB}"/>
    <cellStyle name="Millares 4 3 3 2 59" xfId="27616" xr:uid="{C75DA19B-A056-47DD-89C0-D5EF446C8536}"/>
    <cellStyle name="Millares 4 3 3 2 6" xfId="4347" xr:uid="{B3CEAB3F-C0B1-4446-A669-8FCF49EB2B21}"/>
    <cellStyle name="Millares 4 3 3 2 60" xfId="28055" xr:uid="{5159B911-3617-4DB6-8FB8-F56FCF001294}"/>
    <cellStyle name="Millares 4 3 3 2 61" xfId="28494" xr:uid="{70A15DBD-19CD-41B6-8F77-869728289CB6}"/>
    <cellStyle name="Millares 4 3 3 2 62" xfId="28933" xr:uid="{AE2EABF8-2A96-4E5C-AC62-205F623F3F7A}"/>
    <cellStyle name="Millares 4 3 3 2 63" xfId="29372" xr:uid="{08414445-9D8F-4F19-9222-E503E9ED8812}"/>
    <cellStyle name="Millares 4 3 3 2 64" xfId="29811" xr:uid="{1C243E4F-0771-4F30-A074-4E39376DBA18}"/>
    <cellStyle name="Millares 4 3 3 2 65" xfId="30250" xr:uid="{F71B9A14-C649-4CCC-80F0-34E437BC75A3}"/>
    <cellStyle name="Millares 4 3 3 2 66" xfId="30689" xr:uid="{12F465E5-9204-42A2-A0E2-5A33DFECDF25}"/>
    <cellStyle name="Millares 4 3 3 2 67" xfId="31128" xr:uid="{A49D9B72-B348-42EE-9A80-ECA39B325A95}"/>
    <cellStyle name="Millares 4 3 3 2 68" xfId="31567" xr:uid="{7ED648FA-59DD-4B16-9395-742B867F8EEF}"/>
    <cellStyle name="Millares 4 3 3 2 69" xfId="32007" xr:uid="{8CEA021F-EEDE-432A-AFA2-F1950090A257}"/>
    <cellStyle name="Millares 4 3 3 2 7" xfId="4786" xr:uid="{443D6BE6-5F5B-4DFB-8D6B-461E9DDB2377}"/>
    <cellStyle name="Millares 4 3 3 2 70" xfId="32446" xr:uid="{33CD2CCF-4DB0-475C-8F6A-D9AF498B8CBC}"/>
    <cellStyle name="Millares 4 3 3 2 71" xfId="32885" xr:uid="{F840D984-83A0-4272-B5B2-CF0CBE988FCA}"/>
    <cellStyle name="Millares 4 3 3 2 72" xfId="33324" xr:uid="{CB9BBB23-FF7F-422E-94A0-E1D350AC6D9A}"/>
    <cellStyle name="Millares 4 3 3 2 73" xfId="33763" xr:uid="{C72B7735-7AEE-46F8-AE85-2E6B34C7800E}"/>
    <cellStyle name="Millares 4 3 3 2 74" xfId="34202" xr:uid="{1AA5C7D3-E4EC-4AF2-BAAC-C38302D23F53}"/>
    <cellStyle name="Millares 4 3 3 2 75" xfId="34641" xr:uid="{8C935488-A598-486C-A136-ABF6E5A3D2CF}"/>
    <cellStyle name="Millares 4 3 3 2 76" xfId="35080" xr:uid="{B42BE134-7399-4062-A382-C463416BAEF7}"/>
    <cellStyle name="Millares 4 3 3 2 77" xfId="35519" xr:uid="{AC136289-7E81-4603-871C-2E670A1D1F46}"/>
    <cellStyle name="Millares 4 3 3 2 78" xfId="35958" xr:uid="{DEEDD8CE-36D5-4A54-8EB1-8397FB4A34DA}"/>
    <cellStyle name="Millares 4 3 3 2 79" xfId="36397" xr:uid="{CADF2BF4-EA27-4A69-A7EE-2090CAAD76E8}"/>
    <cellStyle name="Millares 4 3 3 2 8" xfId="5225" xr:uid="{DAC2BE97-46F5-4577-9034-BE0BAC92E5D5}"/>
    <cellStyle name="Millares 4 3 3 2 80" xfId="36836" xr:uid="{23E6403F-CE23-4868-8841-1D5AE14A1203}"/>
    <cellStyle name="Millares 4 3 3 2 81" xfId="37274" xr:uid="{0236AD46-5618-4EE7-88F2-0B325A17F85E}"/>
    <cellStyle name="Millares 4 3 3 2 82" xfId="37713" xr:uid="{4BA69693-1269-429B-9D1C-A99D9E3642C8}"/>
    <cellStyle name="Millares 4 3 3 2 83" xfId="38152" xr:uid="{121EEDB7-FD4F-4AAB-B512-39C3599CDD02}"/>
    <cellStyle name="Millares 4 3 3 2 84" xfId="38591" xr:uid="{FA323CE0-66E5-4D40-A433-7ED9DA00C3A9}"/>
    <cellStyle name="Millares 4 3 3 2 85" xfId="39030" xr:uid="{A1E889DE-F611-4A85-BCE9-EEE1B77C3DEB}"/>
    <cellStyle name="Millares 4 3 3 2 86" xfId="39469" xr:uid="{97BF129E-BA94-4F4B-AB19-63063418DCED}"/>
    <cellStyle name="Millares 4 3 3 2 87" xfId="39908" xr:uid="{82329020-CE85-4F0A-A03A-80E7E3700D41}"/>
    <cellStyle name="Millares 4 3 3 2 88" xfId="40348" xr:uid="{157F0D2B-92CC-4F2D-AAF9-E6D4570EA5EB}"/>
    <cellStyle name="Millares 4 3 3 2 89" xfId="40787" xr:uid="{8510CE15-F4FD-4D15-A581-45D28F4E59B9}"/>
    <cellStyle name="Millares 4 3 3 2 9" xfId="5664" xr:uid="{3E9C2A87-1214-4E4A-89AA-BCE3B3452484}"/>
    <cellStyle name="Millares 4 3 3 2 90" xfId="41226" xr:uid="{22E80DCE-6536-4322-A875-7910336346C8}"/>
    <cellStyle name="Millares 4 3 3 2 91" xfId="41665" xr:uid="{FC9E15E8-257C-4E28-A88B-929CF4F6A77D}"/>
    <cellStyle name="Millares 4 3 3 2 92" xfId="42104" xr:uid="{296F6D6B-4EEF-4665-B09E-396F982B6E15}"/>
    <cellStyle name="Millares 4 3 3 2 93" xfId="42543" xr:uid="{83EB5A26-68FA-4F39-8229-F1C3B4C56C6A}"/>
    <cellStyle name="Millares 4 3 3 2 94" xfId="42982" xr:uid="{BAED9D3D-2B1F-4F0F-AC42-0FF00524D435}"/>
    <cellStyle name="Millares 4 3 3 2 95" xfId="43421" xr:uid="{C3AAB132-20B6-490A-8350-CF81B2176699}"/>
    <cellStyle name="Millares 4 3 3 2 96" xfId="43860" xr:uid="{5DEFFF85-4896-49F2-B0F6-A46D9580AF9D}"/>
    <cellStyle name="Millares 4 3 3 2 97" xfId="44299" xr:uid="{CBAC6E28-E448-4339-9182-B2DB52B3F2C4}"/>
    <cellStyle name="Millares 4 3 3 2 98" xfId="44738" xr:uid="{F75801A3-D502-49D8-9270-6C62F1F43A68}"/>
    <cellStyle name="Millares 4 3 3 2 99" xfId="45177" xr:uid="{9ECD740E-93D6-4968-9357-D5AEDA67E3E3}"/>
    <cellStyle name="Millares 4 3 3 20" xfId="9842" xr:uid="{C9276F0D-0619-40A8-B4EF-E5C5818613BF}"/>
    <cellStyle name="Millares 4 3 3 21" xfId="10280" xr:uid="{1F438B07-5257-476C-9342-0416416B7442}"/>
    <cellStyle name="Millares 4 3 3 22" xfId="10719" xr:uid="{2BB0C95E-390B-4A0A-B579-A1AD429180AA}"/>
    <cellStyle name="Millares 4 3 3 23" xfId="11158" xr:uid="{79E42030-DEA0-479E-9724-5BB65AC67A88}"/>
    <cellStyle name="Millares 4 3 3 24" xfId="11597" xr:uid="{C18B14D9-C76F-442F-9ACF-F1C7B66B5413}"/>
    <cellStyle name="Millares 4 3 3 25" xfId="12036" xr:uid="{DDCC3CA4-5C59-4C64-A6B7-B37BF86A2E09}"/>
    <cellStyle name="Millares 4 3 3 26" xfId="12475" xr:uid="{2537F6A8-CF25-4E79-92B4-69527BAAE59F}"/>
    <cellStyle name="Millares 4 3 3 27" xfId="12915" xr:uid="{FA117A36-0FDE-4198-A90E-46AA26626804}"/>
    <cellStyle name="Millares 4 3 3 28" xfId="13354" xr:uid="{55ED68DE-7C87-42D2-9DF4-D51E035DED4C}"/>
    <cellStyle name="Millares 4 3 3 29" xfId="13794" xr:uid="{1C9DB27D-1689-46A0-B547-8B81F51A7A01}"/>
    <cellStyle name="Millares 4 3 3 3" xfId="2378" xr:uid="{4B7833FA-67AD-4F06-AA80-0211CD766D5F}"/>
    <cellStyle name="Millares 4 3 3 30" xfId="14233" xr:uid="{4683722E-BF1A-4C54-BC3A-23082E354B16}"/>
    <cellStyle name="Millares 4 3 3 31" xfId="14672" xr:uid="{B2CADFFB-296E-48B3-981D-EBEDCF8DEBB8}"/>
    <cellStyle name="Millares 4 3 3 32" xfId="15111" xr:uid="{8B2B93AA-1DE5-4C40-B620-870FFCF5349E}"/>
    <cellStyle name="Millares 4 3 3 33" xfId="15550" xr:uid="{43CAE32F-9A9E-4D44-A2E6-48B4A10B66B1}"/>
    <cellStyle name="Millares 4 3 3 34" xfId="15989" xr:uid="{7E8ADAA3-80C0-4396-87DF-E686B8C07BE8}"/>
    <cellStyle name="Millares 4 3 3 35" xfId="16429" xr:uid="{A8AE93E5-1496-4C07-B7EC-544A9B58BB04}"/>
    <cellStyle name="Millares 4 3 3 36" xfId="16868" xr:uid="{6C61FFCB-816C-48BF-A52D-C7499189A240}"/>
    <cellStyle name="Millares 4 3 3 37" xfId="17307" xr:uid="{28EACFD0-E0C7-44B5-90F2-9D30E0016BD3}"/>
    <cellStyle name="Millares 4 3 3 38" xfId="17746" xr:uid="{F95BE21A-9638-47DA-A92E-A4068400A74D}"/>
    <cellStyle name="Millares 4 3 3 39" xfId="18185" xr:uid="{65037F29-9A9B-4A2B-9C6E-7A0DE5AC1632}"/>
    <cellStyle name="Millares 4 3 3 4" xfId="2818" xr:uid="{F596C59B-E7AD-4B27-9398-B6C531946D8F}"/>
    <cellStyle name="Millares 4 3 3 40" xfId="18624" xr:uid="{28007EA8-1D4F-409F-8067-0B1B963EF792}"/>
    <cellStyle name="Millares 4 3 3 41" xfId="19063" xr:uid="{B17629FA-6E4F-4863-AD09-F0664D09B851}"/>
    <cellStyle name="Millares 4 3 3 42" xfId="19502" xr:uid="{66290BB4-2447-4D59-948E-5622956C48F6}"/>
    <cellStyle name="Millares 4 3 3 43" xfId="19941" xr:uid="{2DC217A8-6311-48E9-988A-990DF0F47E27}"/>
    <cellStyle name="Millares 4 3 3 44" xfId="20380" xr:uid="{40BE123E-E1BA-42E4-B6A7-92A654F073DF}"/>
    <cellStyle name="Millares 4 3 3 45" xfId="20819" xr:uid="{61B82416-0486-499C-AECE-C379D32527D4}"/>
    <cellStyle name="Millares 4 3 3 46" xfId="21258" xr:uid="{B100EE30-CBB5-44C4-9588-E01B23FA2BD8}"/>
    <cellStyle name="Millares 4 3 3 47" xfId="21697" xr:uid="{410E1966-7188-45EC-AF8A-22A4EA5EA9A4}"/>
    <cellStyle name="Millares 4 3 3 48" xfId="22136" xr:uid="{B0EA16D0-0AFC-4A4C-A317-D58520F7DEDB}"/>
    <cellStyle name="Millares 4 3 3 49" xfId="22575" xr:uid="{E2140B38-94CE-4232-B9C1-3B0441F24754}"/>
    <cellStyle name="Millares 4 3 3 5" xfId="3256" xr:uid="{3087F75F-45BA-410A-B8EE-E46AE02FC0FB}"/>
    <cellStyle name="Millares 4 3 3 50" xfId="23014" xr:uid="{8D1E875E-B784-4E14-BA19-C5F01378375B}"/>
    <cellStyle name="Millares 4 3 3 51" xfId="23453" xr:uid="{B8FD1CB3-8F41-40D6-A85A-C603FA7F0FF1}"/>
    <cellStyle name="Millares 4 3 3 52" xfId="23892" xr:uid="{DD3D97B9-B505-4788-9650-C1C94C22D93C}"/>
    <cellStyle name="Millares 4 3 3 53" xfId="24331" xr:uid="{F47DBEED-5394-4F43-A6A5-4D967324352C}"/>
    <cellStyle name="Millares 4 3 3 54" xfId="24770" xr:uid="{FFCE17E7-F352-49AD-8D8C-06F2E6FF5D7F}"/>
    <cellStyle name="Millares 4 3 3 55" xfId="25209" xr:uid="{AB18DAC1-27F1-41E3-A648-F0A196114EAE}"/>
    <cellStyle name="Millares 4 3 3 56" xfId="25648" xr:uid="{12DC8935-949A-494F-9ABA-423B7E2A2F05}"/>
    <cellStyle name="Millares 4 3 3 57" xfId="26087" xr:uid="{ED8D5D3B-67D7-4762-9A47-603899522F73}"/>
    <cellStyle name="Millares 4 3 3 58" xfId="26526" xr:uid="{309A33F5-693F-474D-90B0-194554595CDF}"/>
    <cellStyle name="Millares 4 3 3 59" xfId="26965" xr:uid="{554A0027-5614-403C-BC58-78C283CC8688}"/>
    <cellStyle name="Millares 4 3 3 6" xfId="3696" xr:uid="{C2615F87-060D-4839-A253-1BCCF4969035}"/>
    <cellStyle name="Millares 4 3 3 60" xfId="27404" xr:uid="{2B623100-AC19-491D-B26F-C0496CE920EB}"/>
    <cellStyle name="Millares 4 3 3 61" xfId="27843" xr:uid="{5E2287A2-7F16-44A0-8DD2-9C6442AB6AEE}"/>
    <cellStyle name="Millares 4 3 3 62" xfId="28282" xr:uid="{D096FE1B-B350-4EE8-A6B3-F1180F86FFB1}"/>
    <cellStyle name="Millares 4 3 3 63" xfId="28721" xr:uid="{FEB9C64F-2F1F-4B1B-BEBF-BADD5127BCE5}"/>
    <cellStyle name="Millares 4 3 3 64" xfId="29160" xr:uid="{E2AD319A-8AE6-4F82-B9B7-FC04D8060F0D}"/>
    <cellStyle name="Millares 4 3 3 65" xfId="29599" xr:uid="{70EF29F6-143E-48E7-ADF4-7A50B876DFCB}"/>
    <cellStyle name="Millares 4 3 3 66" xfId="30038" xr:uid="{A196A052-E17A-47C2-A42D-B562146B0A66}"/>
    <cellStyle name="Millares 4 3 3 67" xfId="30477" xr:uid="{9812974F-378B-4F30-8FFB-F11137E753AC}"/>
    <cellStyle name="Millares 4 3 3 68" xfId="30916" xr:uid="{99CBA5B5-4B95-4EAB-9A98-87ABB48368A9}"/>
    <cellStyle name="Millares 4 3 3 69" xfId="31355" xr:uid="{7CCFE439-A98E-44FF-BA25-A1642BB8D115}"/>
    <cellStyle name="Millares 4 3 3 7" xfId="4135" xr:uid="{3FB35594-89CA-46EF-912F-AF4BA51A20F9}"/>
    <cellStyle name="Millares 4 3 3 70" xfId="31794" xr:uid="{AA408CF1-A3B5-48F7-BF98-DDA49DE989BC}"/>
    <cellStyle name="Millares 4 3 3 71" xfId="32234" xr:uid="{A18E7C73-C470-44B9-B6AC-F704A2AE8E12}"/>
    <cellStyle name="Millares 4 3 3 72" xfId="32673" xr:uid="{F0A79EA0-8B5D-4328-B55D-B0502C560A03}"/>
    <cellStyle name="Millares 4 3 3 73" xfId="33112" xr:uid="{3FAF5279-53CE-4D41-BE0F-0BF33664C223}"/>
    <cellStyle name="Millares 4 3 3 74" xfId="33551" xr:uid="{FC71904B-15DE-4EF7-8440-114B4CE6CDD7}"/>
    <cellStyle name="Millares 4 3 3 75" xfId="33990" xr:uid="{CED915E2-4AEE-4256-B63B-BA363CA062AC}"/>
    <cellStyle name="Millares 4 3 3 76" xfId="34429" xr:uid="{5C4FBF12-3A56-4D24-82E8-D8A1810C6793}"/>
    <cellStyle name="Millares 4 3 3 77" xfId="34868" xr:uid="{60EFC277-CE37-42B4-990E-FB4E2C177B0B}"/>
    <cellStyle name="Millares 4 3 3 78" xfId="35307" xr:uid="{14A1C9BF-55AD-4CF2-9339-7A1937DE0AF7}"/>
    <cellStyle name="Millares 4 3 3 79" xfId="35746" xr:uid="{C5883140-F6E8-4DE4-B9E8-4E499579FC5D}"/>
    <cellStyle name="Millares 4 3 3 8" xfId="4574" xr:uid="{3D4C8382-9958-4DC8-A00A-175BED47873F}"/>
    <cellStyle name="Millares 4 3 3 80" xfId="36185" xr:uid="{375A37CD-2695-4171-B727-31B29ECF2256}"/>
    <cellStyle name="Millares 4 3 3 81" xfId="36624" xr:uid="{37F0D941-60E9-4C6C-9BAE-D7ADC698F6C4}"/>
    <cellStyle name="Millares 4 3 3 82" xfId="37062" xr:uid="{0B86638F-ED40-4F3D-8395-1BB4FEA7A7A6}"/>
    <cellStyle name="Millares 4 3 3 83" xfId="37501" xr:uid="{F94B5C03-34D8-4743-BAE7-C49792DA6D81}"/>
    <cellStyle name="Millares 4 3 3 84" xfId="37940" xr:uid="{A572B0CD-7388-40D0-92E9-992792E56F2E}"/>
    <cellStyle name="Millares 4 3 3 85" xfId="38379" xr:uid="{031B6F74-8DA2-49C2-B1DF-4A137DCF07F0}"/>
    <cellStyle name="Millares 4 3 3 86" xfId="38818" xr:uid="{9FEA9B17-81B2-4790-9089-5AD16CE4DE0A}"/>
    <cellStyle name="Millares 4 3 3 87" xfId="39257" xr:uid="{55B01B7C-884C-42E0-B61B-4A0321761B78}"/>
    <cellStyle name="Millares 4 3 3 88" xfId="39696" xr:uid="{FBA29D1D-E0D1-4084-A662-01B80F5FC0B0}"/>
    <cellStyle name="Millares 4 3 3 89" xfId="40136" xr:uid="{546373C5-1390-440E-8897-CE7297E91516}"/>
    <cellStyle name="Millares 4 3 3 9" xfId="5013" xr:uid="{B43306AF-B98A-4741-9749-AD10E1A50CA9}"/>
    <cellStyle name="Millares 4 3 3 90" xfId="40575" xr:uid="{643638D6-C104-4024-82EF-EAF7821FD50D}"/>
    <cellStyle name="Millares 4 3 3 91" xfId="41014" xr:uid="{FDA1864B-D2B6-419B-80DD-FA037FEC5C4B}"/>
    <cellStyle name="Millares 4 3 3 92" xfId="41453" xr:uid="{E3FBF533-411E-4342-8E86-9D4D870C5077}"/>
    <cellStyle name="Millares 4 3 3 93" xfId="41892" xr:uid="{C375D804-97FA-45D8-9077-7949D660399D}"/>
    <cellStyle name="Millares 4 3 3 94" xfId="42331" xr:uid="{E45D0DBA-1F98-4628-9061-F83C3F6A3863}"/>
    <cellStyle name="Millares 4 3 3 95" xfId="42770" xr:uid="{7148FA09-7BBF-4945-B459-D14126BC3327}"/>
    <cellStyle name="Millares 4 3 3 96" xfId="43209" xr:uid="{B636009F-FFFD-4696-8B95-90F6E775AF39}"/>
    <cellStyle name="Millares 4 3 3 97" xfId="43648" xr:uid="{56AE8E5F-450A-4AFC-91C1-3FDD23C4E622}"/>
    <cellStyle name="Millares 4 3 3 98" xfId="44087" xr:uid="{1794C353-64CF-436B-B1D8-16EEC5EDA0F8}"/>
    <cellStyle name="Millares 4 3 3 99" xfId="44526" xr:uid="{A6BF4C11-D0A2-4BD4-A48E-47E7D3D7D288}"/>
    <cellStyle name="Millares 4 3 30" xfId="13245" xr:uid="{1FC4AE08-01DB-4373-B91C-C2F377FF945D}"/>
    <cellStyle name="Millares 4 3 31" xfId="13685" xr:uid="{DBB0A271-1B9A-4E91-9469-BD9CC4EEF567}"/>
    <cellStyle name="Millares 4 3 32" xfId="14124" xr:uid="{B68B573B-9C03-42EF-BCBA-C37231A9BFE2}"/>
    <cellStyle name="Millares 4 3 33" xfId="14563" xr:uid="{D8377C93-2503-4DF6-8011-6BB7988C9FB6}"/>
    <cellStyle name="Millares 4 3 34" xfId="15002" xr:uid="{4522D2FB-871F-4C02-9D26-B16F65C19346}"/>
    <cellStyle name="Millares 4 3 35" xfId="15441" xr:uid="{B0C5E716-6BE0-4CC1-B730-7DB09DEC6BAF}"/>
    <cellStyle name="Millares 4 3 36" xfId="15880" xr:uid="{7D73A968-21F5-4F5F-A4CD-F115A179FBC9}"/>
    <cellStyle name="Millares 4 3 37" xfId="16320" xr:uid="{2832525C-874A-4BDE-AC34-5938D5796634}"/>
    <cellStyle name="Millares 4 3 38" xfId="16759" xr:uid="{1D11800F-8FF8-4964-B863-3D0B3B95BA96}"/>
    <cellStyle name="Millares 4 3 39" xfId="17198" xr:uid="{8A35AB87-D85D-4F1D-BB4F-580D95F5E8BC}"/>
    <cellStyle name="Millares 4 3 4" xfId="1247" xr:uid="{7EEFAA49-6932-46AD-B5E2-FF3BCF19F1A5}"/>
    <cellStyle name="Millares 4 3 4 10" xfId="5997" xr:uid="{6CAE9FDF-EFF7-4957-A84E-E678F3968D5F}"/>
    <cellStyle name="Millares 4 3 4 100" xfId="45510" xr:uid="{C911F96F-5C79-46BD-BD94-B0655CD0144B}"/>
    <cellStyle name="Millares 4 3 4 101" xfId="45949" xr:uid="{6779B019-E575-4C92-8976-35482E756686}"/>
    <cellStyle name="Millares 4 3 4 102" xfId="46388" xr:uid="{51EFDA73-46F9-4256-B65F-F1D2DD4CA90E}"/>
    <cellStyle name="Millares 4 3 4 103" xfId="46827" xr:uid="{6E9EA27C-D194-4806-94DB-2AED52920D37}"/>
    <cellStyle name="Millares 4 3 4 104" xfId="47266" xr:uid="{1E4B4880-B5D4-4C2B-A439-BF7203FB6548}"/>
    <cellStyle name="Millares 4 3 4 105" xfId="47705" xr:uid="{57E04971-8968-438C-B4E8-EFF76A710AB2}"/>
    <cellStyle name="Millares 4 3 4 106" xfId="48144" xr:uid="{B97F4FFB-E812-4770-88B2-D749A375483F}"/>
    <cellStyle name="Millares 4 3 4 107" xfId="48583" xr:uid="{0A81B134-3D27-47EA-BC5D-7F4B3FF484FA}"/>
    <cellStyle name="Millares 4 3 4 108" xfId="49022" xr:uid="{30A2E3AA-292F-402E-93E7-271C4BED80F6}"/>
    <cellStyle name="Millares 4 3 4 109" xfId="49461" xr:uid="{7CC6BDE2-1786-4B74-9637-E5D06030058C}"/>
    <cellStyle name="Millares 4 3 4 11" xfId="6436" xr:uid="{F0B0D83A-586F-44E1-A84B-B81807DC6BCD}"/>
    <cellStyle name="Millares 4 3 4 110" xfId="49900" xr:uid="{B1A7B266-D7E7-4734-A4BD-4A1899D4C198}"/>
    <cellStyle name="Millares 4 3 4 111" xfId="50339" xr:uid="{2723641C-371F-40CD-AE6B-6B721DD3A1F4}"/>
    <cellStyle name="Millares 4 3 4 112" xfId="50778" xr:uid="{7824B8F6-A8E7-444D-9F9E-EB73B690B040}"/>
    <cellStyle name="Millares 4 3 4 113" xfId="51217" xr:uid="{70877C0B-8E0F-4FA2-BA47-A146B79C602E}"/>
    <cellStyle name="Millares 4 3 4 114" xfId="51656" xr:uid="{0241303A-5BC0-432B-B454-9EC131BC32F4}"/>
    <cellStyle name="Millares 4 3 4 115" xfId="52095" xr:uid="{9DC30C17-6483-4B97-BF05-AE02DBFB32A2}"/>
    <cellStyle name="Millares 4 3 4 116" xfId="52534" xr:uid="{74C4053A-FB64-441C-A518-4CD2B4F25E8B}"/>
    <cellStyle name="Millares 4 3 4 117" xfId="52973" xr:uid="{D7EACC1D-A178-427F-BA6C-9A7E0328B69F}"/>
    <cellStyle name="Millares 4 3 4 118" xfId="53412" xr:uid="{03E7CF26-922E-4A72-9B09-2059E067F355}"/>
    <cellStyle name="Millares 4 3 4 119" xfId="53851" xr:uid="{1D93F26F-5855-4D92-852F-4CED67B92F1D}"/>
    <cellStyle name="Millares 4 3 4 12" xfId="6875" xr:uid="{F2FC41CC-833D-43B1-AAA0-8897B9BCAE5C}"/>
    <cellStyle name="Millares 4 3 4 120" xfId="54290" xr:uid="{2E71C0A7-EFF5-476C-87C1-03C5DFB3A089}"/>
    <cellStyle name="Millares 4 3 4 121" xfId="54729" xr:uid="{1BFDB607-C643-4C85-9673-38AACE6C5831}"/>
    <cellStyle name="Millares 4 3 4 13" xfId="7314" xr:uid="{3BE420D5-587A-436B-A894-C823DD9BB3B0}"/>
    <cellStyle name="Millares 4 3 4 14" xfId="7753" xr:uid="{F380F905-783C-4F83-88BD-B43190A646E5}"/>
    <cellStyle name="Millares 4 3 4 15" xfId="8192" xr:uid="{69833412-AD37-4748-9721-1E331ABC46AD}"/>
    <cellStyle name="Millares 4 3 4 16" xfId="8631" xr:uid="{10CB127E-FBD5-4B8D-8558-C1285FFB7CF4}"/>
    <cellStyle name="Millares 4 3 4 17" xfId="9070" xr:uid="{28F5B5D5-1668-4701-B05D-A08074B4F707}"/>
    <cellStyle name="Millares 4 3 4 18" xfId="9509" xr:uid="{396DB6AF-2C12-4E92-A167-3D2B1CFDE591}"/>
    <cellStyle name="Millares 4 3 4 19" xfId="9948" xr:uid="{1AB78D1A-50EB-4AFC-8ADC-55EAAD73DAF6}"/>
    <cellStyle name="Millares 4 3 4 2" xfId="2484" xr:uid="{5172E7A0-FB41-48DB-A922-43E806D85286}"/>
    <cellStyle name="Millares 4 3 4 20" xfId="10386" xr:uid="{7418D17C-5498-4964-8A09-E0E4226C3071}"/>
    <cellStyle name="Millares 4 3 4 21" xfId="10825" xr:uid="{9F1675E7-B200-43AB-A94B-F063BE93FFC5}"/>
    <cellStyle name="Millares 4 3 4 22" xfId="11264" xr:uid="{9BFECE8E-399A-4612-A0CC-B8EC35D98A3E}"/>
    <cellStyle name="Millares 4 3 4 23" xfId="11703" xr:uid="{2FB54EB4-BCA7-47FD-8A04-B7B680ED64B8}"/>
    <cellStyle name="Millares 4 3 4 24" xfId="12142" xr:uid="{ED6292C0-9422-410B-BC89-B1AF145C93B3}"/>
    <cellStyle name="Millares 4 3 4 25" xfId="12581" xr:uid="{881A5A86-DD08-4CCE-AA2D-1C6A3027883C}"/>
    <cellStyle name="Millares 4 3 4 26" xfId="13021" xr:uid="{84B8BA41-EC52-4965-B2DC-13BA08A8B526}"/>
    <cellStyle name="Millares 4 3 4 27" xfId="13460" xr:uid="{EE825E49-E8F0-4FA6-9006-D86E0CC5FB83}"/>
    <cellStyle name="Millares 4 3 4 28" xfId="13900" xr:uid="{2BE3779A-4ADE-4F4E-AC11-70FC6615F32A}"/>
    <cellStyle name="Millares 4 3 4 29" xfId="14339" xr:uid="{15309F6A-B9B4-4DDC-8373-6F8C59D7D7AA}"/>
    <cellStyle name="Millares 4 3 4 3" xfId="2924" xr:uid="{2BFF1146-847E-4E13-9543-C34D4B462E24}"/>
    <cellStyle name="Millares 4 3 4 30" xfId="14778" xr:uid="{CF8C8B81-3BA7-406A-BE7C-878523242895}"/>
    <cellStyle name="Millares 4 3 4 31" xfId="15217" xr:uid="{E0AA1058-34F4-47BA-BFE7-CA489249B668}"/>
    <cellStyle name="Millares 4 3 4 32" xfId="15656" xr:uid="{D549B182-DF18-4536-A1CF-80D9E4C0366E}"/>
    <cellStyle name="Millares 4 3 4 33" xfId="16095" xr:uid="{94639583-FB2C-4E0E-BDDD-A60FE86A8C37}"/>
    <cellStyle name="Millares 4 3 4 34" xfId="16535" xr:uid="{9F3A88CA-9FEA-4A95-90CF-4F004267BBA7}"/>
    <cellStyle name="Millares 4 3 4 35" xfId="16974" xr:uid="{28730887-3464-418C-A765-7A50AA1B7025}"/>
    <cellStyle name="Millares 4 3 4 36" xfId="17413" xr:uid="{2DDF3956-E0CC-4475-B79A-F6B459F3BEB6}"/>
    <cellStyle name="Millares 4 3 4 37" xfId="17852" xr:uid="{B35F88AF-340E-4B2D-9A78-74E04E4794E2}"/>
    <cellStyle name="Millares 4 3 4 38" xfId="18291" xr:uid="{EF8BDE41-6586-4A7E-AA32-73A724A6F9EF}"/>
    <cellStyle name="Millares 4 3 4 39" xfId="18730" xr:uid="{4715C9D1-3544-432D-81C8-E6ADE6182B3F}"/>
    <cellStyle name="Millares 4 3 4 4" xfId="3362" xr:uid="{76718725-81A9-41FF-8381-F1DB742E22E0}"/>
    <cellStyle name="Millares 4 3 4 40" xfId="19169" xr:uid="{D6EE465E-E7AE-4A77-892C-3870B9552656}"/>
    <cellStyle name="Millares 4 3 4 41" xfId="19608" xr:uid="{F53224B1-E348-49A0-A66A-EE176AD7E172}"/>
    <cellStyle name="Millares 4 3 4 42" xfId="20047" xr:uid="{242A8C4D-D9D9-452E-B0B6-5B4FCA0B00C0}"/>
    <cellStyle name="Millares 4 3 4 43" xfId="20486" xr:uid="{69D229B2-7EC9-4DC9-8291-D7EA6F248083}"/>
    <cellStyle name="Millares 4 3 4 44" xfId="20925" xr:uid="{583B8B5A-69C8-4413-A290-7D5598FAAEF6}"/>
    <cellStyle name="Millares 4 3 4 45" xfId="21364" xr:uid="{2DA40C05-5991-4C83-8C25-41156145E6C7}"/>
    <cellStyle name="Millares 4 3 4 46" xfId="21803" xr:uid="{91CE42C8-F4A3-457C-8248-332386D8D0E2}"/>
    <cellStyle name="Millares 4 3 4 47" xfId="22242" xr:uid="{456F92E8-2B42-4B0B-B8C9-6C82DF8A7A76}"/>
    <cellStyle name="Millares 4 3 4 48" xfId="22681" xr:uid="{BC40F4E4-A04C-4EAF-AFF9-8C85A8563E42}"/>
    <cellStyle name="Millares 4 3 4 49" xfId="23120" xr:uid="{F1DD5F0C-7291-4065-9189-10519F6B6BCE}"/>
    <cellStyle name="Millares 4 3 4 5" xfId="3802" xr:uid="{2CF9A4D8-DFE2-4D0A-90D5-243D1DDE106B}"/>
    <cellStyle name="Millares 4 3 4 50" xfId="23559" xr:uid="{50CFB61D-44EA-4646-BDED-76555E440736}"/>
    <cellStyle name="Millares 4 3 4 51" xfId="23998" xr:uid="{1C4F5DE1-6552-495B-9F29-75DFD0BA9AC3}"/>
    <cellStyle name="Millares 4 3 4 52" xfId="24437" xr:uid="{260EEDC7-8835-4FCB-9E69-0D76E3DF91D6}"/>
    <cellStyle name="Millares 4 3 4 53" xfId="24876" xr:uid="{3A6B29A1-3494-44FC-A14B-756865EEA5B0}"/>
    <cellStyle name="Millares 4 3 4 54" xfId="25315" xr:uid="{0CE84F0A-B3F4-4A95-896F-2F2D89C8FB54}"/>
    <cellStyle name="Millares 4 3 4 55" xfId="25754" xr:uid="{18125E53-6698-45E5-9037-536CE025AB95}"/>
    <cellStyle name="Millares 4 3 4 56" xfId="26193" xr:uid="{78A3256F-2A6F-4893-8D2B-B538E2859A47}"/>
    <cellStyle name="Millares 4 3 4 57" xfId="26632" xr:uid="{2A7CC59F-20BD-4252-916E-5E99D9A2E66F}"/>
    <cellStyle name="Millares 4 3 4 58" xfId="27071" xr:uid="{33E81AE2-F069-4973-A1F4-E2C058BABF53}"/>
    <cellStyle name="Millares 4 3 4 59" xfId="27510" xr:uid="{EE026C0E-2DA8-424D-8B01-8D54E149001E}"/>
    <cellStyle name="Millares 4 3 4 6" xfId="4241" xr:uid="{370C1224-5769-45E9-9341-3B48F333D246}"/>
    <cellStyle name="Millares 4 3 4 60" xfId="27949" xr:uid="{9861169F-85DB-4CC3-A7C4-533F66F008DF}"/>
    <cellStyle name="Millares 4 3 4 61" xfId="28388" xr:uid="{FF34B143-77A6-4749-A8C3-ED06465078EC}"/>
    <cellStyle name="Millares 4 3 4 62" xfId="28827" xr:uid="{6944530F-E762-4B8D-8881-5D237F171758}"/>
    <cellStyle name="Millares 4 3 4 63" xfId="29266" xr:uid="{2EE7FC78-210D-44A1-9BD3-688D32780D86}"/>
    <cellStyle name="Millares 4 3 4 64" xfId="29705" xr:uid="{97C3AEFF-7B7E-46E1-8C94-E69AD074D03B}"/>
    <cellStyle name="Millares 4 3 4 65" xfId="30144" xr:uid="{EC9BBD63-56A1-4DD4-9883-83F5D98113D4}"/>
    <cellStyle name="Millares 4 3 4 66" xfId="30583" xr:uid="{5C457683-C260-48CE-B089-C2DEC4742EE1}"/>
    <cellStyle name="Millares 4 3 4 67" xfId="31022" xr:uid="{6BFAF6F7-79FE-4E0B-9C64-E1AB2750695F}"/>
    <cellStyle name="Millares 4 3 4 68" xfId="31461" xr:uid="{CD15029B-E94A-48A5-B1FB-E04044E8E758}"/>
    <cellStyle name="Millares 4 3 4 69" xfId="31900" xr:uid="{F6B201A0-F1BC-43A4-A432-FD706CFAC3C6}"/>
    <cellStyle name="Millares 4 3 4 7" xfId="4680" xr:uid="{DDEA08CB-BB7C-419C-8CC4-76A568F63FD7}"/>
    <cellStyle name="Millares 4 3 4 70" xfId="32340" xr:uid="{084B654F-B467-448E-9F48-CDFC2C6CAC52}"/>
    <cellStyle name="Millares 4 3 4 71" xfId="32779" xr:uid="{80C9C305-B390-4BBC-83C5-CDA25FE588DC}"/>
    <cellStyle name="Millares 4 3 4 72" xfId="33218" xr:uid="{788540E9-7FEA-41BA-A8BD-EEC5309BA255}"/>
    <cellStyle name="Millares 4 3 4 73" xfId="33657" xr:uid="{D8A1EB77-129A-4BB1-BB29-984BD429F357}"/>
    <cellStyle name="Millares 4 3 4 74" xfId="34096" xr:uid="{C14A752B-B763-4B13-8AF9-E3D4FC02103D}"/>
    <cellStyle name="Millares 4 3 4 75" xfId="34535" xr:uid="{31743C27-7D76-41AD-BDC0-CD6F33382CA6}"/>
    <cellStyle name="Millares 4 3 4 76" xfId="34974" xr:uid="{D89DC743-EAB3-48F3-B9FA-B53C27A558AE}"/>
    <cellStyle name="Millares 4 3 4 77" xfId="35413" xr:uid="{BAA1B2B7-AC30-48B1-87FD-B8CE0D2AD281}"/>
    <cellStyle name="Millares 4 3 4 78" xfId="35852" xr:uid="{B658F6B6-E60E-47DF-A39E-1CF4C0361F08}"/>
    <cellStyle name="Millares 4 3 4 79" xfId="36291" xr:uid="{9B991236-BC24-490D-A7BA-82CCB2811BEE}"/>
    <cellStyle name="Millares 4 3 4 8" xfId="5119" xr:uid="{5F16C2BA-952E-4162-9530-94016E85FFCB}"/>
    <cellStyle name="Millares 4 3 4 80" xfId="36730" xr:uid="{585B8E79-3B24-4D44-8B66-A4FA2E8F780B}"/>
    <cellStyle name="Millares 4 3 4 81" xfId="37168" xr:uid="{60533DE1-E774-4AD4-B454-FD570979D8BB}"/>
    <cellStyle name="Millares 4 3 4 82" xfId="37607" xr:uid="{F75FB31B-12D6-406F-92E7-9A8488B26D1E}"/>
    <cellStyle name="Millares 4 3 4 83" xfId="38046" xr:uid="{F8E91288-409E-4816-B7A1-9CE63E130812}"/>
    <cellStyle name="Millares 4 3 4 84" xfId="38485" xr:uid="{5C2F4BED-6DD5-415B-BE7E-7DDAFE840E97}"/>
    <cellStyle name="Millares 4 3 4 85" xfId="38924" xr:uid="{D14A26D1-CC13-43EC-91AA-44DE70FE308E}"/>
    <cellStyle name="Millares 4 3 4 86" xfId="39363" xr:uid="{A82EAD33-CDD5-4C9E-990D-F50C54C62F90}"/>
    <cellStyle name="Millares 4 3 4 87" xfId="39802" xr:uid="{A68337A9-5A5D-4F52-8505-345135B22D58}"/>
    <cellStyle name="Millares 4 3 4 88" xfId="40242" xr:uid="{EDDA9A0B-677F-45FA-9F38-8CA7C545FC04}"/>
    <cellStyle name="Millares 4 3 4 89" xfId="40681" xr:uid="{415A841B-415A-4BD5-8EB2-27C2FF56602E}"/>
    <cellStyle name="Millares 4 3 4 9" xfId="5558" xr:uid="{470308A1-4C6A-4D19-B7E2-BCDBC942BED5}"/>
    <cellStyle name="Millares 4 3 4 90" xfId="41120" xr:uid="{74F3A4FB-C26A-4E95-A386-A450BD045408}"/>
    <cellStyle name="Millares 4 3 4 91" xfId="41559" xr:uid="{495977D1-DEB2-4AEA-A8EB-8D5FE313DDEA}"/>
    <cellStyle name="Millares 4 3 4 92" xfId="41998" xr:uid="{3C7AE308-5538-409E-9010-2CA79D4DABB7}"/>
    <cellStyle name="Millares 4 3 4 93" xfId="42437" xr:uid="{123CF1F2-547F-4BA1-AF16-E07A02EDEFCE}"/>
    <cellStyle name="Millares 4 3 4 94" xfId="42876" xr:uid="{7CDB121B-D389-4F94-8300-3ADCA9692456}"/>
    <cellStyle name="Millares 4 3 4 95" xfId="43315" xr:uid="{5777D741-C91B-490A-8515-07774DD8333F}"/>
    <cellStyle name="Millares 4 3 4 96" xfId="43754" xr:uid="{57C84E04-9157-4F18-96A6-5841B524B407}"/>
    <cellStyle name="Millares 4 3 4 97" xfId="44193" xr:uid="{EDEA79D8-227D-4060-9B26-AFF0A5DABF1E}"/>
    <cellStyle name="Millares 4 3 4 98" xfId="44632" xr:uid="{2DF035D5-8DBA-411B-83A7-40CA83E4F596}"/>
    <cellStyle name="Millares 4 3 4 99" xfId="45071" xr:uid="{3B9B6B42-0C64-4297-B8E4-7801619A144F}"/>
    <cellStyle name="Millares 4 3 40" xfId="17637" xr:uid="{FFCCFEAD-610A-4123-9362-38DC1CEB02D2}"/>
    <cellStyle name="Millares 4 3 41" xfId="18076" xr:uid="{B310CEB5-7068-4E00-AFFE-F065D404A5B2}"/>
    <cellStyle name="Millares 4 3 42" xfId="18515" xr:uid="{2F3AFB51-7578-4BBB-8394-146E589AF86C}"/>
    <cellStyle name="Millares 4 3 43" xfId="18954" xr:uid="{AC9D8108-1AAF-4F2F-A5EE-5493A99D3BEE}"/>
    <cellStyle name="Millares 4 3 44" xfId="19393" xr:uid="{E0AE6022-FAF3-4133-BDF5-BBB6FB943DED}"/>
    <cellStyle name="Millares 4 3 45" xfId="19832" xr:uid="{10103155-89EE-4468-BF40-766DB62DD224}"/>
    <cellStyle name="Millares 4 3 46" xfId="20271" xr:uid="{6238983B-6D17-49B1-A9CE-6504C259D25C}"/>
    <cellStyle name="Millares 4 3 47" xfId="20710" xr:uid="{167362EC-1F59-452A-A260-AC119DF4F4A9}"/>
    <cellStyle name="Millares 4 3 48" xfId="21149" xr:uid="{6A448CDA-0A09-4ED9-917C-4529C698BDDF}"/>
    <cellStyle name="Millares 4 3 49" xfId="21588" xr:uid="{36F2F984-31E3-4CEE-8F3D-10BF188FBAA0}"/>
    <cellStyle name="Millares 4 3 5" xfId="2269" xr:uid="{4D04E3D4-2636-4CAF-AE7A-86E988D52109}"/>
    <cellStyle name="Millares 4 3 50" xfId="22027" xr:uid="{B8F91770-1DB1-4976-AD82-39DB2DFE26F0}"/>
    <cellStyle name="Millares 4 3 51" xfId="22466" xr:uid="{D3109670-E79C-45EE-B692-0F8492C98749}"/>
    <cellStyle name="Millares 4 3 52" xfId="22905" xr:uid="{3499FE91-780F-475E-97CD-1D5EF0709ADA}"/>
    <cellStyle name="Millares 4 3 53" xfId="23344" xr:uid="{3EC0A958-0009-4F03-BFFF-5691A79714E1}"/>
    <cellStyle name="Millares 4 3 54" xfId="23783" xr:uid="{8433B876-B618-4501-8F96-3118619CDC72}"/>
    <cellStyle name="Millares 4 3 55" xfId="24222" xr:uid="{E8511DCF-F268-4088-BA12-73ACF1095B51}"/>
    <cellStyle name="Millares 4 3 56" xfId="24661" xr:uid="{EA9F471E-0FF2-42E1-BD18-0436B13A6A1B}"/>
    <cellStyle name="Millares 4 3 57" xfId="25100" xr:uid="{F4FB93F9-62F6-4CBE-B9C6-418FA1A0E221}"/>
    <cellStyle name="Millares 4 3 58" xfId="25539" xr:uid="{1604FEC5-1E38-4D6C-87E0-4DD2F960B415}"/>
    <cellStyle name="Millares 4 3 59" xfId="25978" xr:uid="{65EA92A7-7917-4E26-BD9B-FED22AE42F53}"/>
    <cellStyle name="Millares 4 3 6" xfId="2709" xr:uid="{FA9CBACC-DD59-4925-91A2-55908DD3DDBD}"/>
    <cellStyle name="Millares 4 3 60" xfId="26417" xr:uid="{D993B0B4-CC30-446C-AEEB-98E0FA78C3A1}"/>
    <cellStyle name="Millares 4 3 61" xfId="26856" xr:uid="{64CAB93D-9FB9-4D09-B865-75871B89D1B1}"/>
    <cellStyle name="Millares 4 3 62" xfId="27295" xr:uid="{A81415F4-03C0-4E0D-B5D7-FB24855367BD}"/>
    <cellStyle name="Millares 4 3 63" xfId="27734" xr:uid="{E41EE03F-321A-4564-BC33-0F4AA9C2B088}"/>
    <cellStyle name="Millares 4 3 64" xfId="28173" xr:uid="{594160B3-A4BD-4CD6-9BB6-06BF0E0922CD}"/>
    <cellStyle name="Millares 4 3 65" xfId="28612" xr:uid="{37117EC7-0071-4F73-A31E-CEA69DD2A998}"/>
    <cellStyle name="Millares 4 3 66" xfId="29051" xr:uid="{DA32276E-F821-4554-AB19-4B2CC28FC25E}"/>
    <cellStyle name="Millares 4 3 67" xfId="29490" xr:uid="{162F7563-6B31-4C2D-9450-DF8063A8AFFF}"/>
    <cellStyle name="Millares 4 3 68" xfId="29929" xr:uid="{1D3D3696-AECF-44BB-9DB9-187045D8F742}"/>
    <cellStyle name="Millares 4 3 69" xfId="30368" xr:uid="{E2F56771-CEE1-4106-BD79-7B6D500C42F7}"/>
    <cellStyle name="Millares 4 3 7" xfId="3147" xr:uid="{B0451025-3CE6-4F15-861B-58654FD46892}"/>
    <cellStyle name="Millares 4 3 70" xfId="30807" xr:uid="{EEEAEA89-C97E-42EC-870E-057481F61BCE}"/>
    <cellStyle name="Millares 4 3 71" xfId="31246" xr:uid="{78DDAF89-8D29-4D39-8F9B-082EDE9FD44F}"/>
    <cellStyle name="Millares 4 3 72" xfId="31685" xr:uid="{1754196A-13D1-4CFD-9254-DEA8540A4E1C}"/>
    <cellStyle name="Millares 4 3 73" xfId="32125" xr:uid="{E71644D2-A343-45BD-B896-AD12261528A5}"/>
    <cellStyle name="Millares 4 3 74" xfId="32564" xr:uid="{A9CDF11B-CCAE-48CC-BD7A-DBD85FA8AA2E}"/>
    <cellStyle name="Millares 4 3 75" xfId="33003" xr:uid="{C5B4530D-FC42-473B-9392-8F709A6D02CD}"/>
    <cellStyle name="Millares 4 3 76" xfId="33442" xr:uid="{AB70D65D-D2EE-4904-9D7C-21CE55EAFADE}"/>
    <cellStyle name="Millares 4 3 77" xfId="33881" xr:uid="{465AE0CE-99CD-4F9D-B0D7-CAC3531BEAB3}"/>
    <cellStyle name="Millares 4 3 78" xfId="34320" xr:uid="{CFC88AF6-7F26-4189-9632-DFAA5A5285BA}"/>
    <cellStyle name="Millares 4 3 79" xfId="34759" xr:uid="{04943954-E384-4CE6-BE7F-566562A5A3A6}"/>
    <cellStyle name="Millares 4 3 8" xfId="3587" xr:uid="{FD7F5CC2-53D1-4376-9CF8-D9309D835F8F}"/>
    <cellStyle name="Millares 4 3 80" xfId="35198" xr:uid="{03373470-F627-46A2-9C18-4DBBBAB7FF20}"/>
    <cellStyle name="Millares 4 3 81" xfId="35637" xr:uid="{157F06EB-FB93-486C-B12D-3487BC1EC5F3}"/>
    <cellStyle name="Millares 4 3 82" xfId="36076" xr:uid="{04B4BEC6-E4AD-458C-8B2F-6B8A51A05FFB}"/>
    <cellStyle name="Millares 4 3 83" xfId="36515" xr:uid="{96F7B03C-CFC8-4AFC-A62D-1FF9AD9E11F7}"/>
    <cellStyle name="Millares 4 3 84" xfId="36953" xr:uid="{4E857CD6-BAB9-422B-A703-4147D3272B1B}"/>
    <cellStyle name="Millares 4 3 85" xfId="37392" xr:uid="{518F8674-3FE3-440D-9C6B-C100EE4AB4EF}"/>
    <cellStyle name="Millares 4 3 86" xfId="37831" xr:uid="{94FD13C3-9347-4650-AAB8-471053AFF8BD}"/>
    <cellStyle name="Millares 4 3 87" xfId="38270" xr:uid="{F3783ED9-4B0F-4FA2-BA75-B780DE7018A2}"/>
    <cellStyle name="Millares 4 3 88" xfId="38709" xr:uid="{3F0515FB-ED16-43EE-8171-A496AB8DAF38}"/>
    <cellStyle name="Millares 4 3 89" xfId="39148" xr:uid="{3230F64A-6AD8-433F-8455-1BFBF598BDE3}"/>
    <cellStyle name="Millares 4 3 9" xfId="4026" xr:uid="{83744161-E279-4048-A192-0641B0568AEB}"/>
    <cellStyle name="Millares 4 3 90" xfId="39587" xr:uid="{E2FAB394-A3F1-433E-B19B-D6C369205FB8}"/>
    <cellStyle name="Millares 4 3 91" xfId="40027" xr:uid="{6AE6D086-C280-4AD3-8D5D-E217B0EBBDD0}"/>
    <cellStyle name="Millares 4 3 92" xfId="40466" xr:uid="{70E2E0C9-6668-442D-86EF-51BBAAB6099B}"/>
    <cellStyle name="Millares 4 3 93" xfId="40905" xr:uid="{3018330A-9429-4C93-A7E6-67D6CAF2F7FC}"/>
    <cellStyle name="Millares 4 3 94" xfId="41344" xr:uid="{96631006-E3F3-4F4D-B536-9462D8EFB3F2}"/>
    <cellStyle name="Millares 4 3 95" xfId="41783" xr:uid="{F1274E1D-2C38-491B-AB33-999E829EA31F}"/>
    <cellStyle name="Millares 4 3 96" xfId="42222" xr:uid="{5DF615A0-085C-449D-8221-7C568A28BD43}"/>
    <cellStyle name="Millares 4 3 97" xfId="42661" xr:uid="{74702912-6F10-434E-BF41-3705C3580C89}"/>
    <cellStyle name="Millares 4 3 98" xfId="43100" xr:uid="{2E293950-E718-4561-82D0-90333B10E822}"/>
    <cellStyle name="Millares 4 3 99" xfId="43539" xr:uid="{EA6FD8FF-7940-4057-AD98-C0E5247978CF}"/>
    <cellStyle name="Millares 4 30" xfId="10596" xr:uid="{A5BFEC82-8CA9-43C7-A883-978AC7680929}"/>
    <cellStyle name="Millares 4 31" xfId="11035" xr:uid="{5894E3BF-4F75-4C1C-AABC-FB2FAA2C5B77}"/>
    <cellStyle name="Millares 4 32" xfId="11474" xr:uid="{9A7F0933-95B4-4791-BDE5-01E9C5091723}"/>
    <cellStyle name="Millares 4 33" xfId="11913" xr:uid="{F8873634-1B6C-402B-80B0-851AF0BF9134}"/>
    <cellStyle name="Millares 4 34" xfId="12352" xr:uid="{2F811F3B-D404-437F-AD93-08C2C8A76B0E}"/>
    <cellStyle name="Millares 4 35" xfId="12792" xr:uid="{1C2F829A-C4C8-41D0-80D6-18FA1326631F}"/>
    <cellStyle name="Millares 4 36" xfId="13231" xr:uid="{4907D0CF-55A1-4929-9BFC-42D34927B5FB}"/>
    <cellStyle name="Millares 4 37" xfId="13671" xr:uid="{67861795-89B5-4246-B443-0C9BEA7F15DC}"/>
    <cellStyle name="Millares 4 38" xfId="14110" xr:uid="{29DB332C-D10D-41B5-894D-641F95B62E9C}"/>
    <cellStyle name="Millares 4 39" xfId="14549" xr:uid="{C3EA8895-1D9B-4AAD-A9A2-50181CEC865B}"/>
    <cellStyle name="Millares 4 4" xfId="252" xr:uid="{B9AD779A-3E55-4A8D-ABD1-3196F30C379D}"/>
    <cellStyle name="Millares 4 4 10" xfId="4475" xr:uid="{C8021AE5-E378-4F87-9023-36DF171D787A}"/>
    <cellStyle name="Millares 4 4 100" xfId="43988" xr:uid="{36EDC0FB-E0AB-4A2B-BDA8-68CD08F249A9}"/>
    <cellStyle name="Millares 4 4 101" xfId="44427" xr:uid="{791E5463-F4F3-43A3-87A3-FAE504B0CFDF}"/>
    <cellStyle name="Millares 4 4 102" xfId="44866" xr:uid="{502F429B-ED87-4E8A-8D1C-F16A5E567B9C}"/>
    <cellStyle name="Millares 4 4 103" xfId="45305" xr:uid="{6FD94A42-818F-4ED1-9A54-E50340017EB5}"/>
    <cellStyle name="Millares 4 4 104" xfId="45744" xr:uid="{2D806D20-F19B-40F8-A01D-BC325CF4CCC8}"/>
    <cellStyle name="Millares 4 4 105" xfId="46183" xr:uid="{94C6EA3C-92DE-47C1-8657-1DBA22DC3BAC}"/>
    <cellStyle name="Millares 4 4 106" xfId="46622" xr:uid="{843DADF4-CD3C-4930-92CC-11646D75C5AC}"/>
    <cellStyle name="Millares 4 4 107" xfId="47061" xr:uid="{6AE976E4-E57E-4B0F-AF69-B8208A39FAC6}"/>
    <cellStyle name="Millares 4 4 108" xfId="47500" xr:uid="{993F30BF-3474-489F-B48C-C45E7722E5A0}"/>
    <cellStyle name="Millares 4 4 109" xfId="47939" xr:uid="{790D5F5E-FD8A-4798-A0CE-41B24DA00D18}"/>
    <cellStyle name="Millares 4 4 11" xfId="4914" xr:uid="{7384A0E2-75DE-4251-B562-72E4D3610931}"/>
    <cellStyle name="Millares 4 4 110" xfId="48378" xr:uid="{144745B3-7651-4FE5-85E4-D611E4405AF6}"/>
    <cellStyle name="Millares 4 4 111" xfId="48817" xr:uid="{91506D8A-53CF-488F-BBB3-9CA4D18F1B93}"/>
    <cellStyle name="Millares 4 4 112" xfId="49256" xr:uid="{DC859E12-A0FB-4D80-8247-7899A7CF0392}"/>
    <cellStyle name="Millares 4 4 113" xfId="49695" xr:uid="{6F1B627F-D5AC-4ABA-99F6-87027478BB6C}"/>
    <cellStyle name="Millares 4 4 114" xfId="50134" xr:uid="{7FA410E7-466D-4073-A3CF-477AF37ED582}"/>
    <cellStyle name="Millares 4 4 115" xfId="50573" xr:uid="{5337F21D-5926-42A1-AB92-BB2B8857ACDD}"/>
    <cellStyle name="Millares 4 4 116" xfId="51012" xr:uid="{3145D416-59BD-4240-B5DE-85C488E5370C}"/>
    <cellStyle name="Millares 4 4 117" xfId="51451" xr:uid="{EE348AE5-3B71-48C5-9BCC-28465EED9FF8}"/>
    <cellStyle name="Millares 4 4 118" xfId="51890" xr:uid="{168D37C4-0803-48D7-A282-F79DA9EA834A}"/>
    <cellStyle name="Millares 4 4 119" xfId="52329" xr:uid="{C0AF4448-5917-4A48-ADC6-44C6F64633D8}"/>
    <cellStyle name="Millares 4 4 12" xfId="5353" xr:uid="{BE1B897C-2C5B-44E9-BEB5-2C93ADA76146}"/>
    <cellStyle name="Millares 4 4 120" xfId="52768" xr:uid="{C92C657A-C68A-4062-A353-C0471FEF4096}"/>
    <cellStyle name="Millares 4 4 121" xfId="53207" xr:uid="{B29A0296-B147-4368-B3CF-9C96C10CF6CC}"/>
    <cellStyle name="Millares 4 4 122" xfId="53646" xr:uid="{E6BCD93E-D488-4533-B5BE-80AAB72B6BD6}"/>
    <cellStyle name="Millares 4 4 123" xfId="54085" xr:uid="{B179CD46-E04B-41B4-9EF3-CE023B5EA0DB}"/>
    <cellStyle name="Millares 4 4 124" xfId="54524" xr:uid="{34FA6D39-B052-4696-A404-6C28920F932A}"/>
    <cellStyle name="Millares 4 4 13" xfId="5792" xr:uid="{FDA8C82A-D020-4888-A080-C78DAC4DB549}"/>
    <cellStyle name="Millares 4 4 14" xfId="6231" xr:uid="{91ECC524-BE06-4C0C-B8C5-4156E5233FC3}"/>
    <cellStyle name="Millares 4 4 15" xfId="6670" xr:uid="{8E64CDA8-BAA6-4ABA-838B-B9B07F425412}"/>
    <cellStyle name="Millares 4 4 16" xfId="7109" xr:uid="{B414F284-39E9-4309-8BB6-5FEA0C291B34}"/>
    <cellStyle name="Millares 4 4 17" xfId="7548" xr:uid="{E8273B87-D7CF-473E-B7A7-23F302F95231}"/>
    <cellStyle name="Millares 4 4 18" xfId="7987" xr:uid="{826CB0CE-ACC0-42F1-90E8-5CD9DB307AA2}"/>
    <cellStyle name="Millares 4 4 19" xfId="8426" xr:uid="{D0D19E24-2963-413C-8A12-9CAAD1DA6DB3}"/>
    <cellStyle name="Millares 4 4 2" xfId="462" xr:uid="{A89D4DEA-0AE0-4EC8-994E-DBA7FEA44B63}"/>
    <cellStyle name="Millares 4 4 2 10" xfId="4958" xr:uid="{DCEFC257-1ABB-4274-83B5-213FF2952EAF}"/>
    <cellStyle name="Millares 4 4 2 100" xfId="44471" xr:uid="{E248C4BD-57B2-4AB3-B3D9-2C298C91297C}"/>
    <cellStyle name="Millares 4 4 2 101" xfId="44910" xr:uid="{2017E002-3691-4368-B7A6-B575B65C1909}"/>
    <cellStyle name="Millares 4 4 2 102" xfId="45349" xr:uid="{E70E03BA-B7A6-4CDC-9ABB-239E6F042F03}"/>
    <cellStyle name="Millares 4 4 2 103" xfId="45788" xr:uid="{3AD67054-F897-42E7-B730-FE1169C698BD}"/>
    <cellStyle name="Millares 4 4 2 104" xfId="46227" xr:uid="{B3E540B7-BC83-49CF-8CDC-D6F6563CA804}"/>
    <cellStyle name="Millares 4 4 2 105" xfId="46666" xr:uid="{90E63954-3409-4862-951F-6D346D5F44E1}"/>
    <cellStyle name="Millares 4 4 2 106" xfId="47105" xr:uid="{484E1DC0-CF3A-4802-9501-AD9AE8C66CC6}"/>
    <cellStyle name="Millares 4 4 2 107" xfId="47544" xr:uid="{87804164-7EFB-4F3C-9E6C-B28B6CF73A51}"/>
    <cellStyle name="Millares 4 4 2 108" xfId="47983" xr:uid="{1B568D5D-EBF3-4BC2-95F6-C31E1A5587E6}"/>
    <cellStyle name="Millares 4 4 2 109" xfId="48422" xr:uid="{A9D9B683-0127-43C3-ADDA-CBA710859ED9}"/>
    <cellStyle name="Millares 4 4 2 11" xfId="5397" xr:uid="{7ACC44CD-4D17-4504-88BA-DCBB8F90073F}"/>
    <cellStyle name="Millares 4 4 2 110" xfId="48861" xr:uid="{C8D74018-235E-4475-8431-C7406BB0BF44}"/>
    <cellStyle name="Millares 4 4 2 111" xfId="49300" xr:uid="{5E029F0F-0478-4989-A977-7B0C753D93F1}"/>
    <cellStyle name="Millares 4 4 2 112" xfId="49739" xr:uid="{38CA0D2A-130C-4A1E-B970-2D6A9456BCB7}"/>
    <cellStyle name="Millares 4 4 2 113" xfId="50178" xr:uid="{858BE0E5-6D63-4ED3-BC2E-49EDDFF7F37C}"/>
    <cellStyle name="Millares 4 4 2 114" xfId="50617" xr:uid="{948AD932-E286-4B3D-A440-D6A6749ADCDD}"/>
    <cellStyle name="Millares 4 4 2 115" xfId="51056" xr:uid="{517B33FC-2560-4534-87AA-82E1020BB959}"/>
    <cellStyle name="Millares 4 4 2 116" xfId="51495" xr:uid="{446A1D70-998C-4112-8BBE-ACC8D71D08D9}"/>
    <cellStyle name="Millares 4 4 2 117" xfId="51934" xr:uid="{B7F3A656-F550-4EBA-8CA3-6FC123D94ECA}"/>
    <cellStyle name="Millares 4 4 2 118" xfId="52373" xr:uid="{3D77A997-A68D-4AE7-9869-BBFE5BC69A64}"/>
    <cellStyle name="Millares 4 4 2 119" xfId="52812" xr:uid="{5682139D-AE29-477F-8C1D-8E4B30E3E53B}"/>
    <cellStyle name="Millares 4 4 2 12" xfId="5836" xr:uid="{A37CB6CE-0571-4BA8-9D20-47A99A71426E}"/>
    <cellStyle name="Millares 4 4 2 120" xfId="53251" xr:uid="{89846BB7-47F0-4BB2-9F4C-090AA6D626E1}"/>
    <cellStyle name="Millares 4 4 2 121" xfId="53690" xr:uid="{628BB275-2B2A-47B3-BE43-4F2F5670DBDB}"/>
    <cellStyle name="Millares 4 4 2 122" xfId="54129" xr:uid="{5C493A6A-29C8-47EF-92CC-D0D2028288E0}"/>
    <cellStyle name="Millares 4 4 2 123" xfId="54568" xr:uid="{E5C2E734-C038-4269-9B25-42FEB73A819E}"/>
    <cellStyle name="Millares 4 4 2 13" xfId="6275" xr:uid="{3ED62BAE-F5CD-4E4F-8D30-371CB6C983E9}"/>
    <cellStyle name="Millares 4 4 2 14" xfId="6714" xr:uid="{A25B045D-7264-4A3C-A81D-45B9A857F70B}"/>
    <cellStyle name="Millares 4 4 2 15" xfId="7153" xr:uid="{09F35567-F08F-4C79-BB44-78930CF9B091}"/>
    <cellStyle name="Millares 4 4 2 16" xfId="7592" xr:uid="{D9FDD8BA-C036-45E2-AEB3-01C252497106}"/>
    <cellStyle name="Millares 4 4 2 17" xfId="8031" xr:uid="{96393059-BF4E-4EAF-8C17-606401A767ED}"/>
    <cellStyle name="Millares 4 4 2 18" xfId="8470" xr:uid="{EE100891-1402-4288-B2BC-0BA770E2B6CD}"/>
    <cellStyle name="Millares 4 4 2 19" xfId="8909" xr:uid="{4252B320-9323-458E-B7CF-9F784203995B}"/>
    <cellStyle name="Millares 4 4 2 2" xfId="983" xr:uid="{9D275F67-A8C4-4EB4-86AB-AFDA1CF077DB}"/>
    <cellStyle name="Millares 4 4 2 2 10" xfId="5503" xr:uid="{76F02176-F589-4E6B-94B9-C7EA25F93EC7}"/>
    <cellStyle name="Millares 4 4 2 2 100" xfId="45016" xr:uid="{C5892047-4442-48F4-A64F-43288ADC0757}"/>
    <cellStyle name="Millares 4 4 2 2 101" xfId="45455" xr:uid="{ACC412F3-22CB-4D1F-85AF-BD3F0FD57AFA}"/>
    <cellStyle name="Millares 4 4 2 2 102" xfId="45894" xr:uid="{AD08A369-D967-4B30-BAC3-9669707D0765}"/>
    <cellStyle name="Millares 4 4 2 2 103" xfId="46333" xr:uid="{870AFA44-699E-4DC3-A2A5-C0BE13320709}"/>
    <cellStyle name="Millares 4 4 2 2 104" xfId="46772" xr:uid="{EC429022-5701-4601-8FE5-FCB3952AE6E2}"/>
    <cellStyle name="Millares 4 4 2 2 105" xfId="47211" xr:uid="{8A763371-A8A9-41C2-9F0F-CF4607D107A4}"/>
    <cellStyle name="Millares 4 4 2 2 106" xfId="47650" xr:uid="{8203A952-3AC5-428C-AEDF-D48EDC929270}"/>
    <cellStyle name="Millares 4 4 2 2 107" xfId="48089" xr:uid="{CE60F580-D855-464E-85B6-EE64712F2B15}"/>
    <cellStyle name="Millares 4 4 2 2 108" xfId="48528" xr:uid="{FDD77CE1-5476-42F4-AB81-7BA86CFEF4F2}"/>
    <cellStyle name="Millares 4 4 2 2 109" xfId="48967" xr:uid="{0868BD1B-CBBA-4D61-A468-45EAC640F684}"/>
    <cellStyle name="Millares 4 4 2 2 11" xfId="5942" xr:uid="{012167DE-83B1-4133-BB9C-08A726DDE305}"/>
    <cellStyle name="Millares 4 4 2 2 110" xfId="49406" xr:uid="{FB9A594C-1D96-405C-B048-20B414A99C6A}"/>
    <cellStyle name="Millares 4 4 2 2 111" xfId="49845" xr:uid="{A63B65BB-67EC-4AD5-A61B-36B1F36954CC}"/>
    <cellStyle name="Millares 4 4 2 2 112" xfId="50284" xr:uid="{544D248B-8A8A-47A2-9296-D54963598F69}"/>
    <cellStyle name="Millares 4 4 2 2 113" xfId="50723" xr:uid="{8EB9DEC0-6343-413C-A0AB-FB011E0BA575}"/>
    <cellStyle name="Millares 4 4 2 2 114" xfId="51162" xr:uid="{9E5A15E9-EE0B-452C-80C5-518BE002B7D6}"/>
    <cellStyle name="Millares 4 4 2 2 115" xfId="51601" xr:uid="{4E31474D-8CF7-4F02-BB4D-0FA33C0A79D3}"/>
    <cellStyle name="Millares 4 4 2 2 116" xfId="52040" xr:uid="{2BA45A3F-005D-4A6F-8F78-BABDA611BDD6}"/>
    <cellStyle name="Millares 4 4 2 2 117" xfId="52479" xr:uid="{4C403FD1-D034-47ED-95F7-F7942165DCD8}"/>
    <cellStyle name="Millares 4 4 2 2 118" xfId="52918" xr:uid="{CB56AA4C-B65A-43A0-9FEC-7ED71B60BAAE}"/>
    <cellStyle name="Millares 4 4 2 2 119" xfId="53357" xr:uid="{09C10492-32EE-4CC8-8595-CE2627E19BEC}"/>
    <cellStyle name="Millares 4 4 2 2 12" xfId="6381" xr:uid="{04383977-5917-4BE4-B196-3BD69D4BB7CB}"/>
    <cellStyle name="Millares 4 4 2 2 120" xfId="53796" xr:uid="{27C1C5F3-98E1-4FD7-B2E7-68DBB1B120F6}"/>
    <cellStyle name="Millares 4 4 2 2 121" xfId="54235" xr:uid="{9A565A7E-5662-417E-ADD6-EFB21C0B72F9}"/>
    <cellStyle name="Millares 4 4 2 2 122" xfId="54674" xr:uid="{00280DE4-DD56-4CDD-A7E4-52C946D69E54}"/>
    <cellStyle name="Millares 4 4 2 2 13" xfId="6820" xr:uid="{03FB3D67-9ACB-4305-B2D0-1A222AB3CDC1}"/>
    <cellStyle name="Millares 4 4 2 2 14" xfId="7259" xr:uid="{4E8BBA39-B7AB-4F96-9986-2D6437DDBE08}"/>
    <cellStyle name="Millares 4 4 2 2 15" xfId="7698" xr:uid="{1C3582B1-0D00-442E-86C3-84FDEBA846FC}"/>
    <cellStyle name="Millares 4 4 2 2 16" xfId="8137" xr:uid="{EE7BA4B7-BA44-4028-A6DD-0C899AE3BD2A}"/>
    <cellStyle name="Millares 4 4 2 2 17" xfId="8576" xr:uid="{F2ED522A-C7EA-40C5-9699-9C60DEBAC8C2}"/>
    <cellStyle name="Millares 4 4 2 2 18" xfId="9015" xr:uid="{14654B31-5B62-4AA3-A088-9311FE714A76}"/>
    <cellStyle name="Millares 4 4 2 2 19" xfId="9454" xr:uid="{A8437904-14F2-42D5-8129-891485382B9E}"/>
    <cellStyle name="Millares 4 4 2 2 2" xfId="2024" xr:uid="{61F6C262-730F-4E49-A286-ECC414734635}"/>
    <cellStyle name="Millares 4 4 2 2 2 10" xfId="6154" xr:uid="{71E672C6-B4D7-48E9-81DD-E43758581AF3}"/>
    <cellStyle name="Millares 4 4 2 2 2 100" xfId="45667" xr:uid="{6F970229-AEAC-42CB-AC02-922DD7C657B6}"/>
    <cellStyle name="Millares 4 4 2 2 2 101" xfId="46106" xr:uid="{DE3E3D4A-7867-4442-BFD2-A7F49C2652D6}"/>
    <cellStyle name="Millares 4 4 2 2 2 102" xfId="46545" xr:uid="{C02FE94B-0017-4265-8274-A0C83A2F9CF7}"/>
    <cellStyle name="Millares 4 4 2 2 2 103" xfId="46984" xr:uid="{56D4AD17-AF14-46A2-8C07-08A9E8C3AE64}"/>
    <cellStyle name="Millares 4 4 2 2 2 104" xfId="47423" xr:uid="{182F8E43-06CA-4AC7-A336-B79A19C2BC04}"/>
    <cellStyle name="Millares 4 4 2 2 2 105" xfId="47862" xr:uid="{DE4BAB4A-D1EC-4FDC-8634-C66EFEEC68EC}"/>
    <cellStyle name="Millares 4 4 2 2 2 106" xfId="48301" xr:uid="{A5FCD3CD-9A9C-4C61-A617-8944EA55445B}"/>
    <cellStyle name="Millares 4 4 2 2 2 107" xfId="48740" xr:uid="{B8CD8908-98AC-4212-B904-1A471788CF28}"/>
    <cellStyle name="Millares 4 4 2 2 2 108" xfId="49179" xr:uid="{90E6B9CF-4AC1-4010-B47C-AE9B2DAD5342}"/>
    <cellStyle name="Millares 4 4 2 2 2 109" xfId="49618" xr:uid="{8BBDBEDA-C94A-403A-BC17-4A1C9C87C24D}"/>
    <cellStyle name="Millares 4 4 2 2 2 11" xfId="6593" xr:uid="{2B10E80E-A29A-4B43-82EF-901BB6AFF2CB}"/>
    <cellStyle name="Millares 4 4 2 2 2 110" xfId="50057" xr:uid="{D5E1AB02-EE50-448E-8C1A-BA7F5F7AE4FD}"/>
    <cellStyle name="Millares 4 4 2 2 2 111" xfId="50496" xr:uid="{12A703F5-DB9A-4442-A8A0-0614D276AE0B}"/>
    <cellStyle name="Millares 4 4 2 2 2 112" xfId="50935" xr:uid="{38CF7896-0C33-4E66-9190-EBCE531D7CC8}"/>
    <cellStyle name="Millares 4 4 2 2 2 113" xfId="51374" xr:uid="{56D0AE75-5F65-4AE8-BA4E-0C1AB6834DAB}"/>
    <cellStyle name="Millares 4 4 2 2 2 114" xfId="51813" xr:uid="{D35E7432-6FE1-4072-94D7-1C49D0698DF9}"/>
    <cellStyle name="Millares 4 4 2 2 2 115" xfId="52252" xr:uid="{F91B1BC9-7B2D-42FC-9C5F-EB287B40A348}"/>
    <cellStyle name="Millares 4 4 2 2 2 116" xfId="52691" xr:uid="{775965DF-BCE8-4617-A1A1-1D947593357C}"/>
    <cellStyle name="Millares 4 4 2 2 2 117" xfId="53130" xr:uid="{0639C4F0-200D-488B-9FC2-E1F0CC3C43CC}"/>
    <cellStyle name="Millares 4 4 2 2 2 118" xfId="53569" xr:uid="{5D2B5350-AA8B-4D8B-A991-A1CD0F7A5FF4}"/>
    <cellStyle name="Millares 4 4 2 2 2 119" xfId="54008" xr:uid="{FCF7DC39-76DD-4E11-8528-E23FDA068075}"/>
    <cellStyle name="Millares 4 4 2 2 2 12" xfId="7032" xr:uid="{2F9BDCE9-F5FB-4C2E-8C11-0DE3C88281C8}"/>
    <cellStyle name="Millares 4 4 2 2 2 120" xfId="54447" xr:uid="{6E498505-C842-46FA-A513-98322416994A}"/>
    <cellStyle name="Millares 4 4 2 2 2 121" xfId="54886" xr:uid="{E3D3A319-DB18-4161-A288-4ECEC981BA6D}"/>
    <cellStyle name="Millares 4 4 2 2 2 13" xfId="7471" xr:uid="{DE26B1F6-C74F-46CD-AEA7-C30608FCB008}"/>
    <cellStyle name="Millares 4 4 2 2 2 14" xfId="7910" xr:uid="{216B12E4-DA36-4400-BCA3-9FD0C57F7678}"/>
    <cellStyle name="Millares 4 4 2 2 2 15" xfId="8349" xr:uid="{617041AB-E32C-4F62-9A49-D29DAA42F9B3}"/>
    <cellStyle name="Millares 4 4 2 2 2 16" xfId="8788" xr:uid="{2FA3B667-6D6A-4C13-B9DD-2B192B1604E2}"/>
    <cellStyle name="Millares 4 4 2 2 2 17" xfId="9227" xr:uid="{AAF7F24C-2D8D-4746-82F4-85B796CB040A}"/>
    <cellStyle name="Millares 4 4 2 2 2 18" xfId="9666" xr:uid="{BEE0068D-93E2-435E-8075-D7F890DE3653}"/>
    <cellStyle name="Millares 4 4 2 2 2 19" xfId="10105" xr:uid="{0D7A7E1B-96E5-46D8-8D8E-50BCF1EE798E}"/>
    <cellStyle name="Millares 4 4 2 2 2 2" xfId="2642" xr:uid="{FE069BAF-1B75-4801-9001-72A6D6090FF9}"/>
    <cellStyle name="Millares 4 4 2 2 2 20" xfId="10543" xr:uid="{93E350E3-D59E-49B6-A29D-5BE268EAB315}"/>
    <cellStyle name="Millares 4 4 2 2 2 21" xfId="10982" xr:uid="{598AD26F-6625-43CC-876E-9D915776067E}"/>
    <cellStyle name="Millares 4 4 2 2 2 22" xfId="11421" xr:uid="{A5CBC3CA-2744-46EB-BD7D-AD2442FEC487}"/>
    <cellStyle name="Millares 4 4 2 2 2 23" xfId="11860" xr:uid="{E1CCE8C7-C5C7-4FF0-80A1-98427AAF522F}"/>
    <cellStyle name="Millares 4 4 2 2 2 24" xfId="12299" xr:uid="{9D720FE0-7AD1-437D-949A-8D8B9E8680D7}"/>
    <cellStyle name="Millares 4 4 2 2 2 25" xfId="12739" xr:uid="{F0C0C782-0AC0-4781-B70F-FBBD7E094B22}"/>
    <cellStyle name="Millares 4 4 2 2 2 26" xfId="13178" xr:uid="{A6032055-B9C8-4343-96B5-935AFD78782E}"/>
    <cellStyle name="Millares 4 4 2 2 2 27" xfId="13618" xr:uid="{DF722713-FD9B-4376-A855-D99F14ABECF5}"/>
    <cellStyle name="Millares 4 4 2 2 2 28" xfId="14057" xr:uid="{982F577C-ED5F-44BB-9ACB-18332350D688}"/>
    <cellStyle name="Millares 4 4 2 2 2 29" xfId="14496" xr:uid="{C2251253-1722-46F7-B6F0-08A7910803C0}"/>
    <cellStyle name="Millares 4 4 2 2 2 3" xfId="3081" xr:uid="{30E1F61C-FF04-4AF0-A9BD-A322433AAEBF}"/>
    <cellStyle name="Millares 4 4 2 2 2 30" xfId="14935" xr:uid="{52AABB32-F6A1-415E-987A-258184A76A4D}"/>
    <cellStyle name="Millares 4 4 2 2 2 31" xfId="15374" xr:uid="{F8EAD407-397D-47A8-B0D8-84CBF14F359E}"/>
    <cellStyle name="Millares 4 4 2 2 2 32" xfId="15813" xr:uid="{E6CEBBCD-9C08-48D5-A2CF-7B30E944EFDE}"/>
    <cellStyle name="Millares 4 4 2 2 2 33" xfId="16253" xr:uid="{AC2A0B5E-771E-49F8-BB9C-98FE3EBCEF0E}"/>
    <cellStyle name="Millares 4 4 2 2 2 34" xfId="16692" xr:uid="{9674792E-C2CD-4911-9A76-3DF65A70E229}"/>
    <cellStyle name="Millares 4 4 2 2 2 35" xfId="17131" xr:uid="{209D39CA-FC0B-4BB6-A14D-A32047572FCC}"/>
    <cellStyle name="Millares 4 4 2 2 2 36" xfId="17570" xr:uid="{7E285233-133C-4974-8866-84D1475E0B69}"/>
    <cellStyle name="Millares 4 4 2 2 2 37" xfId="18009" xr:uid="{ABBFA39D-2148-4BD5-AB06-33698F4AED05}"/>
    <cellStyle name="Millares 4 4 2 2 2 38" xfId="18448" xr:uid="{82C921DA-6981-4F52-9729-8015020747D2}"/>
    <cellStyle name="Millares 4 4 2 2 2 39" xfId="18887" xr:uid="{B5A1E52C-451E-42B1-9ACB-ED30C7DF6C14}"/>
    <cellStyle name="Millares 4 4 2 2 2 4" xfId="3519" xr:uid="{FE2E631B-4A8D-49CD-AAB0-90AFA0F4B253}"/>
    <cellStyle name="Millares 4 4 2 2 2 40" xfId="19326" xr:uid="{35B8CB8B-1B17-4676-AB51-6F05EAB50CC7}"/>
    <cellStyle name="Millares 4 4 2 2 2 41" xfId="19765" xr:uid="{C5211BF1-192E-4B41-A751-79089362EF12}"/>
    <cellStyle name="Millares 4 4 2 2 2 42" xfId="20204" xr:uid="{59EAD509-7259-47EB-8C3C-C21FD8A0E703}"/>
    <cellStyle name="Millares 4 4 2 2 2 43" xfId="20643" xr:uid="{87D80593-A70A-4051-A6BE-0C9BC40D6AA9}"/>
    <cellStyle name="Millares 4 4 2 2 2 44" xfId="21082" xr:uid="{400826F2-FD7A-46EF-B1CB-37D8B6521B94}"/>
    <cellStyle name="Millares 4 4 2 2 2 45" xfId="21521" xr:uid="{0F786BD2-538E-4039-86C9-0CF2CD80DCAC}"/>
    <cellStyle name="Millares 4 4 2 2 2 46" xfId="21960" xr:uid="{0F18893B-8504-46DE-8374-EAD4D3517A16}"/>
    <cellStyle name="Millares 4 4 2 2 2 47" xfId="22399" xr:uid="{00835AAC-8FDF-4075-858A-53CBFF680434}"/>
    <cellStyle name="Millares 4 4 2 2 2 48" xfId="22838" xr:uid="{0CCA34F1-C0A9-499B-A00A-3EE9827B1603}"/>
    <cellStyle name="Millares 4 4 2 2 2 49" xfId="23277" xr:uid="{9ED1902C-91D5-45AC-9425-3302D9D563C7}"/>
    <cellStyle name="Millares 4 4 2 2 2 5" xfId="3959" xr:uid="{953DD8C3-2828-4B3C-BABE-15E4FA955110}"/>
    <cellStyle name="Millares 4 4 2 2 2 50" xfId="23716" xr:uid="{4D4913C1-76FE-4153-A2EC-157E84CB6B94}"/>
    <cellStyle name="Millares 4 4 2 2 2 51" xfId="24155" xr:uid="{A96439CF-583C-4224-A399-270AA4CCBC00}"/>
    <cellStyle name="Millares 4 4 2 2 2 52" xfId="24594" xr:uid="{1CCD6F6B-CBAE-4C78-8282-91C2540B156A}"/>
    <cellStyle name="Millares 4 4 2 2 2 53" xfId="25033" xr:uid="{3BB1095A-F8CA-4577-B2BE-2FA610337875}"/>
    <cellStyle name="Millares 4 4 2 2 2 54" xfId="25472" xr:uid="{4868FE5B-26B9-4581-9228-0DF633607F67}"/>
    <cellStyle name="Millares 4 4 2 2 2 55" xfId="25911" xr:uid="{E9270EBF-65F1-47A5-979D-482CEE2CFB4D}"/>
    <cellStyle name="Millares 4 4 2 2 2 56" xfId="26350" xr:uid="{3E212BC8-FFD9-4035-B2D2-5E7FF826A936}"/>
    <cellStyle name="Millares 4 4 2 2 2 57" xfId="26789" xr:uid="{AB378414-F978-48DF-9875-E41289273AAC}"/>
    <cellStyle name="Millares 4 4 2 2 2 58" xfId="27228" xr:uid="{C8C1FF41-D856-4A56-A259-1A5D4A1EBB78}"/>
    <cellStyle name="Millares 4 4 2 2 2 59" xfId="27667" xr:uid="{E85BCB5C-D15E-487F-A143-829BE5546AD2}"/>
    <cellStyle name="Millares 4 4 2 2 2 6" xfId="4398" xr:uid="{8DBDBC9F-0321-4591-A4D8-484266F074A1}"/>
    <cellStyle name="Millares 4 4 2 2 2 60" xfId="28106" xr:uid="{0E7F9A35-6FD3-4F42-A5F5-D459E8F62236}"/>
    <cellStyle name="Millares 4 4 2 2 2 61" xfId="28545" xr:uid="{FEABB522-8A77-497E-B90A-2C8D554DFC45}"/>
    <cellStyle name="Millares 4 4 2 2 2 62" xfId="28984" xr:uid="{C5F3557A-7AE3-48C1-8533-E607D8B7D7ED}"/>
    <cellStyle name="Millares 4 4 2 2 2 63" xfId="29423" xr:uid="{FF65A1A4-591A-4584-95A2-E36EBCF1EF48}"/>
    <cellStyle name="Millares 4 4 2 2 2 64" xfId="29862" xr:uid="{28E5773E-83DC-4BD6-8F95-B9005E5AAFB3}"/>
    <cellStyle name="Millares 4 4 2 2 2 65" xfId="30301" xr:uid="{A927C13F-1BB4-41F9-8D17-5DF9E3ACAD42}"/>
    <cellStyle name="Millares 4 4 2 2 2 66" xfId="30740" xr:uid="{D13B39BE-F324-494F-AD27-E05A26C2B2B7}"/>
    <cellStyle name="Millares 4 4 2 2 2 67" xfId="31179" xr:uid="{86A4D212-20FF-4DF6-ACDF-AA183D1841D9}"/>
    <cellStyle name="Millares 4 4 2 2 2 68" xfId="31618" xr:uid="{CC07B478-6D8F-4679-BE56-F01FC1298DCB}"/>
    <cellStyle name="Millares 4 4 2 2 2 69" xfId="32058" xr:uid="{588826EE-22BE-47AD-9EE9-B933ED3301B3}"/>
    <cellStyle name="Millares 4 4 2 2 2 7" xfId="4837" xr:uid="{32BC4212-940E-43E1-8829-2E001448FAB2}"/>
    <cellStyle name="Millares 4 4 2 2 2 70" xfId="32497" xr:uid="{4E0F66EA-8B2F-4FCE-86F3-E31EF9A57575}"/>
    <cellStyle name="Millares 4 4 2 2 2 71" xfId="32936" xr:uid="{79CA3313-B5A7-4B0D-9452-451FFA222082}"/>
    <cellStyle name="Millares 4 4 2 2 2 72" xfId="33375" xr:uid="{B7F31382-97F3-4793-A3BD-78BA5034387C}"/>
    <cellStyle name="Millares 4 4 2 2 2 73" xfId="33814" xr:uid="{CF0C62A1-C7C7-4A89-A60E-E35E8AB7A3B5}"/>
    <cellStyle name="Millares 4 4 2 2 2 74" xfId="34253" xr:uid="{9AE05059-2670-4E3F-A5CD-F4F2861E4E39}"/>
    <cellStyle name="Millares 4 4 2 2 2 75" xfId="34692" xr:uid="{93BEE3AD-5438-43A4-A540-3651C7C35A96}"/>
    <cellStyle name="Millares 4 4 2 2 2 76" xfId="35131" xr:uid="{F0CD993B-E7C8-4D41-9987-37D9C2DEEF03}"/>
    <cellStyle name="Millares 4 4 2 2 2 77" xfId="35570" xr:uid="{06701D95-E450-4755-8278-E6E17997662E}"/>
    <cellStyle name="Millares 4 4 2 2 2 78" xfId="36009" xr:uid="{F0D41F9F-F4BB-4112-98DD-7EA3DC69685D}"/>
    <cellStyle name="Millares 4 4 2 2 2 79" xfId="36448" xr:uid="{CDC28E44-0870-4687-9EED-8BD0D082C8A0}"/>
    <cellStyle name="Millares 4 4 2 2 2 8" xfId="5276" xr:uid="{8D05A340-7D64-4AFF-BCCC-9184E7431D36}"/>
    <cellStyle name="Millares 4 4 2 2 2 80" xfId="36887" xr:uid="{AAACA05D-7F12-4C33-8FBA-E2EE71493A22}"/>
    <cellStyle name="Millares 4 4 2 2 2 81" xfId="37325" xr:uid="{51282294-6FAD-4526-82E4-5D86C02D8EB4}"/>
    <cellStyle name="Millares 4 4 2 2 2 82" xfId="37764" xr:uid="{5AD52CFF-4C45-4A56-BE8C-A88425E1B3C3}"/>
    <cellStyle name="Millares 4 4 2 2 2 83" xfId="38203" xr:uid="{39F951F4-77E8-4850-B7B1-A57EA15A0DAF}"/>
    <cellStyle name="Millares 4 4 2 2 2 84" xfId="38642" xr:uid="{4EDEFBCB-E44E-4501-8FE9-D1024FAEFA56}"/>
    <cellStyle name="Millares 4 4 2 2 2 85" xfId="39081" xr:uid="{BCB19BA3-8B78-445C-958E-C784FBFD2A8F}"/>
    <cellStyle name="Millares 4 4 2 2 2 86" xfId="39520" xr:uid="{0347F1DE-3045-484B-866C-7177FBD706B9}"/>
    <cellStyle name="Millares 4 4 2 2 2 87" xfId="39959" xr:uid="{FA15A4D8-F7B9-45C9-8F46-73FF237CF4F8}"/>
    <cellStyle name="Millares 4 4 2 2 2 88" xfId="40399" xr:uid="{83579B6B-6032-4FAF-B3EA-0F39DDA742C9}"/>
    <cellStyle name="Millares 4 4 2 2 2 89" xfId="40838" xr:uid="{706CA97B-46E1-4F86-9C6F-9243FD7BA9F6}"/>
    <cellStyle name="Millares 4 4 2 2 2 9" xfId="5715" xr:uid="{665C75E6-276A-4488-8A5B-D6E50DCD32F3}"/>
    <cellStyle name="Millares 4 4 2 2 2 90" xfId="41277" xr:uid="{3CB9C340-748B-418C-9139-4EA74CDEF7B6}"/>
    <cellStyle name="Millares 4 4 2 2 2 91" xfId="41716" xr:uid="{BA72DB4F-F4A8-441C-A650-37AC92883A2D}"/>
    <cellStyle name="Millares 4 4 2 2 2 92" xfId="42155" xr:uid="{F8322D86-BE79-42E0-A736-7C803FB4D228}"/>
    <cellStyle name="Millares 4 4 2 2 2 93" xfId="42594" xr:uid="{EDBECD73-0DAB-48A4-B795-88D21F542A68}"/>
    <cellStyle name="Millares 4 4 2 2 2 94" xfId="43033" xr:uid="{5A55B014-6DA6-401F-9C0B-1F19A92084AA}"/>
    <cellStyle name="Millares 4 4 2 2 2 95" xfId="43472" xr:uid="{84720A2A-A13D-4A2D-9286-F9984B4DE417}"/>
    <cellStyle name="Millares 4 4 2 2 2 96" xfId="43911" xr:uid="{E34D4E8C-5077-4AE5-A51E-9E27901AADF7}"/>
    <cellStyle name="Millares 4 4 2 2 2 97" xfId="44350" xr:uid="{5AB7EACA-C119-467B-BE65-9FB8DA3509C7}"/>
    <cellStyle name="Millares 4 4 2 2 2 98" xfId="44789" xr:uid="{33F747B1-E885-47F2-817A-AE3C4E81C9A7}"/>
    <cellStyle name="Millares 4 4 2 2 2 99" xfId="45228" xr:uid="{8FD301C7-CBCC-4B6A-BA64-45D93CF545FE}"/>
    <cellStyle name="Millares 4 4 2 2 20" xfId="9893" xr:uid="{82F8ACED-B53D-4F2D-B796-CE9895B033A9}"/>
    <cellStyle name="Millares 4 4 2 2 21" xfId="10331" xr:uid="{5A4298A2-6ADF-4EBF-BE54-853D1D5434EE}"/>
    <cellStyle name="Millares 4 4 2 2 22" xfId="10770" xr:uid="{DA2D5817-C2EC-4DFB-9129-47DF87F20ADC}"/>
    <cellStyle name="Millares 4 4 2 2 23" xfId="11209" xr:uid="{872E49BD-8EA4-4460-8D6A-EF7B9B955678}"/>
    <cellStyle name="Millares 4 4 2 2 24" xfId="11648" xr:uid="{226BB425-BDEC-448F-9834-F01E8BF75962}"/>
    <cellStyle name="Millares 4 4 2 2 25" xfId="12087" xr:uid="{3A61D6B9-A98E-4049-894F-F0B313D3985D}"/>
    <cellStyle name="Millares 4 4 2 2 26" xfId="12526" xr:uid="{8E85BB51-940D-465E-A11E-16A5FD3CB1F6}"/>
    <cellStyle name="Millares 4 4 2 2 27" xfId="12966" xr:uid="{0152485B-7268-4326-8D2E-872F7963FC3D}"/>
    <cellStyle name="Millares 4 4 2 2 28" xfId="13405" xr:uid="{3E995273-7140-437E-9ABC-E6C1CBA45D15}"/>
    <cellStyle name="Millares 4 4 2 2 29" xfId="13845" xr:uid="{78746FB4-EF82-4A05-8EB2-B21B87DF8052}"/>
    <cellStyle name="Millares 4 4 2 2 3" xfId="2429" xr:uid="{DD9EA411-83DA-4D4F-9AFF-0B72FA1ABFFC}"/>
    <cellStyle name="Millares 4 4 2 2 30" xfId="14284" xr:uid="{A2A24F28-48E3-4A30-9AE4-9920478F586C}"/>
    <cellStyle name="Millares 4 4 2 2 31" xfId="14723" xr:uid="{4215ED47-B38A-4602-8A2C-DF004B54022A}"/>
    <cellStyle name="Millares 4 4 2 2 32" xfId="15162" xr:uid="{0934BB74-DC52-490A-9F3E-6E9E7987D75A}"/>
    <cellStyle name="Millares 4 4 2 2 33" xfId="15601" xr:uid="{9F7EB695-8E8F-427D-AACB-143DC7ED0EF3}"/>
    <cellStyle name="Millares 4 4 2 2 34" xfId="16040" xr:uid="{54F89525-753F-4DCF-A7A9-F181AC9C1965}"/>
    <cellStyle name="Millares 4 4 2 2 35" xfId="16480" xr:uid="{FF971149-F85B-4B8F-BCB6-3A2468D3DD2A}"/>
    <cellStyle name="Millares 4 4 2 2 36" xfId="16919" xr:uid="{7434EA16-25C0-44E0-B6E4-626B5AD9ABF6}"/>
    <cellStyle name="Millares 4 4 2 2 37" xfId="17358" xr:uid="{5DBFD1F4-C03E-440E-95BA-364F44006D61}"/>
    <cellStyle name="Millares 4 4 2 2 38" xfId="17797" xr:uid="{054753A5-7D7D-4E19-B42A-B3129F787E5A}"/>
    <cellStyle name="Millares 4 4 2 2 39" xfId="18236" xr:uid="{39C41337-DC19-40C6-85D0-FA7AA47B030A}"/>
    <cellStyle name="Millares 4 4 2 2 4" xfId="2869" xr:uid="{3828614B-76C3-42AF-842A-D9E151866391}"/>
    <cellStyle name="Millares 4 4 2 2 40" xfId="18675" xr:uid="{8685A11C-DF97-4765-B5C7-B51BB715BCF4}"/>
    <cellStyle name="Millares 4 4 2 2 41" xfId="19114" xr:uid="{EB230810-836A-459D-8A60-BB383CAE5ADF}"/>
    <cellStyle name="Millares 4 4 2 2 42" xfId="19553" xr:uid="{2996236D-14B5-45C5-BD70-4701134FBA98}"/>
    <cellStyle name="Millares 4 4 2 2 43" xfId="19992" xr:uid="{53E9A28A-15AC-427D-A693-9E3BF87256F4}"/>
    <cellStyle name="Millares 4 4 2 2 44" xfId="20431" xr:uid="{5659655C-18F4-4C90-B208-CCAC2DB71B65}"/>
    <cellStyle name="Millares 4 4 2 2 45" xfId="20870" xr:uid="{7596890A-FA75-4F04-89F3-0FB62507E15D}"/>
    <cellStyle name="Millares 4 4 2 2 46" xfId="21309" xr:uid="{829FEC06-8361-498C-B90A-32A0F313C870}"/>
    <cellStyle name="Millares 4 4 2 2 47" xfId="21748" xr:uid="{BB0E853B-0805-4B54-AE76-4465CE7FDEAE}"/>
    <cellStyle name="Millares 4 4 2 2 48" xfId="22187" xr:uid="{F3326228-564A-423E-8C32-03B23C9332FE}"/>
    <cellStyle name="Millares 4 4 2 2 49" xfId="22626" xr:uid="{4AE723DA-A353-47ED-BFC8-B93E5DFFACA7}"/>
    <cellStyle name="Millares 4 4 2 2 5" xfId="3307" xr:uid="{B999ABF2-6488-48E4-B0CD-4088A0303BCF}"/>
    <cellStyle name="Millares 4 4 2 2 50" xfId="23065" xr:uid="{763C6A4E-B23D-4141-9D2C-87CA3CE1B610}"/>
    <cellStyle name="Millares 4 4 2 2 51" xfId="23504" xr:uid="{BE059FEA-F820-46A5-9914-34D3A9E16360}"/>
    <cellStyle name="Millares 4 4 2 2 52" xfId="23943" xr:uid="{E0E0CC50-85C6-4D3A-8496-9074E05865A3}"/>
    <cellStyle name="Millares 4 4 2 2 53" xfId="24382" xr:uid="{EDEFAFF3-E6B7-4F83-B677-7D339EBD5F4F}"/>
    <cellStyle name="Millares 4 4 2 2 54" xfId="24821" xr:uid="{81F0214E-652C-4979-B9E6-0598EF38DEFC}"/>
    <cellStyle name="Millares 4 4 2 2 55" xfId="25260" xr:uid="{7F3C0AF7-7199-44F4-9361-D687BC3F6967}"/>
    <cellStyle name="Millares 4 4 2 2 56" xfId="25699" xr:uid="{ABDB3C08-A7D4-4129-AB90-57C2AA7C58B6}"/>
    <cellStyle name="Millares 4 4 2 2 57" xfId="26138" xr:uid="{821A8AB5-DDF3-4B6E-B50B-327147C318E0}"/>
    <cellStyle name="Millares 4 4 2 2 58" xfId="26577" xr:uid="{93D35AAA-9E32-43CB-A04D-EB7111FCD44C}"/>
    <cellStyle name="Millares 4 4 2 2 59" xfId="27016" xr:uid="{A71FB409-3C0E-4894-997E-FA06B5364189}"/>
    <cellStyle name="Millares 4 4 2 2 6" xfId="3747" xr:uid="{7FF71A82-1791-461A-83B5-7BD8CDF5B84B}"/>
    <cellStyle name="Millares 4 4 2 2 60" xfId="27455" xr:uid="{AE534AB3-30A3-4634-B03A-8FDAF60F10EC}"/>
    <cellStyle name="Millares 4 4 2 2 61" xfId="27894" xr:uid="{A0AA8563-1D2C-4F91-BADA-5AFCC2D026FB}"/>
    <cellStyle name="Millares 4 4 2 2 62" xfId="28333" xr:uid="{93966461-70BD-4B7C-B5DA-AFCFB23113A9}"/>
    <cellStyle name="Millares 4 4 2 2 63" xfId="28772" xr:uid="{5DCDD182-B188-42CD-911F-10C3F98164FD}"/>
    <cellStyle name="Millares 4 4 2 2 64" xfId="29211" xr:uid="{3F1CA496-B112-440C-A461-72F3271859DF}"/>
    <cellStyle name="Millares 4 4 2 2 65" xfId="29650" xr:uid="{68DEDF89-C82C-416B-9A05-055E4422833D}"/>
    <cellStyle name="Millares 4 4 2 2 66" xfId="30089" xr:uid="{C93DC349-B890-4735-A34C-F5C61746DA8D}"/>
    <cellStyle name="Millares 4 4 2 2 67" xfId="30528" xr:uid="{983C99CD-35DF-4253-A6B4-455BC66105B3}"/>
    <cellStyle name="Millares 4 4 2 2 68" xfId="30967" xr:uid="{4A9E43DB-40CD-43A1-8423-73ACD6488EC4}"/>
    <cellStyle name="Millares 4 4 2 2 69" xfId="31406" xr:uid="{29E48C82-DD2D-4F66-B1B9-7D62EEF407A5}"/>
    <cellStyle name="Millares 4 4 2 2 7" xfId="4186" xr:uid="{A2340D12-1207-46EB-9F54-FCE210808B58}"/>
    <cellStyle name="Millares 4 4 2 2 70" xfId="31845" xr:uid="{5FE0E50E-1259-40F2-943F-797023697E4E}"/>
    <cellStyle name="Millares 4 4 2 2 71" xfId="32285" xr:uid="{08E1532A-5C13-4E7A-A8A7-5AB6BD263979}"/>
    <cellStyle name="Millares 4 4 2 2 72" xfId="32724" xr:uid="{CFE843DD-2232-4719-8345-FD4DF4443AD5}"/>
    <cellStyle name="Millares 4 4 2 2 73" xfId="33163" xr:uid="{B904F499-1CCB-4C8B-A527-470CEE9D017C}"/>
    <cellStyle name="Millares 4 4 2 2 74" xfId="33602" xr:uid="{C2BC9B2D-F873-4F72-AF5F-97C261B617CD}"/>
    <cellStyle name="Millares 4 4 2 2 75" xfId="34041" xr:uid="{C8C6DEF9-023D-4975-A07A-0B147F63758A}"/>
    <cellStyle name="Millares 4 4 2 2 76" xfId="34480" xr:uid="{5683AFB7-823B-421F-955A-D27952957668}"/>
    <cellStyle name="Millares 4 4 2 2 77" xfId="34919" xr:uid="{490ACAB6-BD8C-4B76-B728-E3BE0E874C84}"/>
    <cellStyle name="Millares 4 4 2 2 78" xfId="35358" xr:uid="{6A44823E-3CC3-4BEE-90A1-E05925649AC7}"/>
    <cellStyle name="Millares 4 4 2 2 79" xfId="35797" xr:uid="{DA44BDDD-9740-42EB-AC2B-4733C6D64496}"/>
    <cellStyle name="Millares 4 4 2 2 8" xfId="4625" xr:uid="{94B2D08C-4A95-46B9-A99C-58E6BC00148D}"/>
    <cellStyle name="Millares 4 4 2 2 80" xfId="36236" xr:uid="{67C234E0-C447-4967-BC7B-017E05733597}"/>
    <cellStyle name="Millares 4 4 2 2 81" xfId="36675" xr:uid="{845781D1-FEF9-4FC7-9162-A109E3FC526B}"/>
    <cellStyle name="Millares 4 4 2 2 82" xfId="37113" xr:uid="{ACCC4CF6-67EE-40D9-8A02-4DAB25A70165}"/>
    <cellStyle name="Millares 4 4 2 2 83" xfId="37552" xr:uid="{57187A34-7837-4C62-863B-FA1443C72AEE}"/>
    <cellStyle name="Millares 4 4 2 2 84" xfId="37991" xr:uid="{8252F012-5A06-4ADD-9578-2CB2AAA1311B}"/>
    <cellStyle name="Millares 4 4 2 2 85" xfId="38430" xr:uid="{C221073B-C718-43E7-B5CE-D27499BFB656}"/>
    <cellStyle name="Millares 4 4 2 2 86" xfId="38869" xr:uid="{3F60F394-92D5-4C3F-A0EB-D7FD4E0A0BE1}"/>
    <cellStyle name="Millares 4 4 2 2 87" xfId="39308" xr:uid="{56C59EAD-C446-4CE1-83E4-1E00E50CFC8C}"/>
    <cellStyle name="Millares 4 4 2 2 88" xfId="39747" xr:uid="{BC35CB4F-6AFA-491F-A39A-297268EE440E}"/>
    <cellStyle name="Millares 4 4 2 2 89" xfId="40187" xr:uid="{A895048B-97EF-49C8-9561-82AF9118CA96}"/>
    <cellStyle name="Millares 4 4 2 2 9" xfId="5064" xr:uid="{24B14940-8A93-4644-9107-73873A34FE21}"/>
    <cellStyle name="Millares 4 4 2 2 90" xfId="40626" xr:uid="{E44FEC4B-637C-4A19-9FFF-7CF6BA87ACDF}"/>
    <cellStyle name="Millares 4 4 2 2 91" xfId="41065" xr:uid="{A90B174B-8E35-41A1-9808-0ABBE0F0C257}"/>
    <cellStyle name="Millares 4 4 2 2 92" xfId="41504" xr:uid="{C4962EF3-D8FD-4826-9DEA-5D4F5F31580D}"/>
    <cellStyle name="Millares 4 4 2 2 93" xfId="41943" xr:uid="{0572D6D5-EB72-4C3D-ADE5-833F0BF9C407}"/>
    <cellStyle name="Millares 4 4 2 2 94" xfId="42382" xr:uid="{29ABCA43-C4BF-4CC6-B104-1F0031EA1B94}"/>
    <cellStyle name="Millares 4 4 2 2 95" xfId="42821" xr:uid="{FB863933-8121-4571-89A4-A4C87355DCB4}"/>
    <cellStyle name="Millares 4 4 2 2 96" xfId="43260" xr:uid="{E90EB203-8918-435D-AC0E-CB951BECD029}"/>
    <cellStyle name="Millares 4 4 2 2 97" xfId="43699" xr:uid="{5741D515-1AFD-4CB9-8D7B-46ACCFD0342B}"/>
    <cellStyle name="Millares 4 4 2 2 98" xfId="44138" xr:uid="{C21EB371-30E9-427A-B225-701B9E516403}"/>
    <cellStyle name="Millares 4 4 2 2 99" xfId="44577" xr:uid="{0B087BDA-C099-42FB-8A15-1693DC809D90}"/>
    <cellStyle name="Millares 4 4 2 20" xfId="9348" xr:uid="{8B3F02D8-3D6B-4536-864D-1F99EBBB6562}"/>
    <cellStyle name="Millares 4 4 2 21" xfId="9787" xr:uid="{26745305-1516-495A-B785-BE0BB37F3743}"/>
    <cellStyle name="Millares 4 4 2 22" xfId="10225" xr:uid="{FAAA7649-6764-4A25-936D-350BC8AC56EC}"/>
    <cellStyle name="Millares 4 4 2 23" xfId="10664" xr:uid="{41887A6F-0EE6-418F-A9D7-B1E8F59C9983}"/>
    <cellStyle name="Millares 4 4 2 24" xfId="11103" xr:uid="{D46C4081-BE04-43D2-B6AE-A55EB5DECEC6}"/>
    <cellStyle name="Millares 4 4 2 25" xfId="11542" xr:uid="{F4AD003F-C69A-4D48-9B0C-FE1E965F0003}"/>
    <cellStyle name="Millares 4 4 2 26" xfId="11981" xr:uid="{BED3D9F3-03ED-4BA9-ACFF-F480CD3EBEB3}"/>
    <cellStyle name="Millares 4 4 2 27" xfId="12420" xr:uid="{0B97CF44-734D-4484-8FA8-A9501E2D3539}"/>
    <cellStyle name="Millares 4 4 2 28" xfId="12860" xr:uid="{A910380E-60B8-426C-B8C4-CC94FDB4AD29}"/>
    <cellStyle name="Millares 4 4 2 29" xfId="13299" xr:uid="{638814ED-9AF9-4CEE-B4C4-B0802876B173}"/>
    <cellStyle name="Millares 4 4 2 3" xfId="1503" xr:uid="{9B329647-E0DD-4DA5-8EF5-B357BEEA30C7}"/>
    <cellStyle name="Millares 4 4 2 3 10" xfId="6048" xr:uid="{48E56581-D3FF-4E19-B26E-48890E9A2568}"/>
    <cellStyle name="Millares 4 4 2 3 100" xfId="45561" xr:uid="{1C5C6C77-4E17-41EC-8931-7FA9BA62070C}"/>
    <cellStyle name="Millares 4 4 2 3 101" xfId="46000" xr:uid="{E71DF3CB-76D1-453C-B95B-0E5353E8304F}"/>
    <cellStyle name="Millares 4 4 2 3 102" xfId="46439" xr:uid="{6CF5ED5E-1A49-43C0-AE19-CDFC73CF7B00}"/>
    <cellStyle name="Millares 4 4 2 3 103" xfId="46878" xr:uid="{CAAEBF55-093F-42F9-AED9-6984EF2AAD77}"/>
    <cellStyle name="Millares 4 4 2 3 104" xfId="47317" xr:uid="{71DE3ECE-2F41-4264-9939-1C3DD9F75737}"/>
    <cellStyle name="Millares 4 4 2 3 105" xfId="47756" xr:uid="{0199979D-A7F9-4D8A-A42E-DF59D1708A0B}"/>
    <cellStyle name="Millares 4 4 2 3 106" xfId="48195" xr:uid="{8C9A910A-98EE-49B7-B137-3EB9360111F0}"/>
    <cellStyle name="Millares 4 4 2 3 107" xfId="48634" xr:uid="{2CB5E3F4-0E86-4C18-B771-33B00C77AC97}"/>
    <cellStyle name="Millares 4 4 2 3 108" xfId="49073" xr:uid="{B884D500-8F95-4E9A-94F6-378F0CCF94C6}"/>
    <cellStyle name="Millares 4 4 2 3 109" xfId="49512" xr:uid="{43D6B031-8F06-4FB9-89ED-52FC1063B2E0}"/>
    <cellStyle name="Millares 4 4 2 3 11" xfId="6487" xr:uid="{56144843-BEA7-424C-B596-C26D73A1788C}"/>
    <cellStyle name="Millares 4 4 2 3 110" xfId="49951" xr:uid="{7375311A-37CD-4BC2-B6CB-AC1907DFE053}"/>
    <cellStyle name="Millares 4 4 2 3 111" xfId="50390" xr:uid="{C88C27C8-AB2E-47B1-9517-757C22862BAC}"/>
    <cellStyle name="Millares 4 4 2 3 112" xfId="50829" xr:uid="{1C6622A8-AA82-4AF6-AE61-274D761429FE}"/>
    <cellStyle name="Millares 4 4 2 3 113" xfId="51268" xr:uid="{84470000-FCC2-44B1-ABAD-EEAA96BFC912}"/>
    <cellStyle name="Millares 4 4 2 3 114" xfId="51707" xr:uid="{21BC8ECB-6F48-4C25-A4FF-82714545D4B7}"/>
    <cellStyle name="Millares 4 4 2 3 115" xfId="52146" xr:uid="{CC5BDB96-F8E1-4E7F-AF29-50C902CEDD3C}"/>
    <cellStyle name="Millares 4 4 2 3 116" xfId="52585" xr:uid="{965C484D-DBEB-4FB3-8C1E-2B6CC26C41BF}"/>
    <cellStyle name="Millares 4 4 2 3 117" xfId="53024" xr:uid="{2E90C726-AAB2-45DB-BA95-3DABD3B33A67}"/>
    <cellStyle name="Millares 4 4 2 3 118" xfId="53463" xr:uid="{0494BA21-BFC4-4DF7-BEDD-EB782686F78B}"/>
    <cellStyle name="Millares 4 4 2 3 119" xfId="53902" xr:uid="{97C28933-20DB-4E1E-9FB7-6C7667CE5E88}"/>
    <cellStyle name="Millares 4 4 2 3 12" xfId="6926" xr:uid="{7A6B4D67-1746-4DCB-841A-6283B12C8D43}"/>
    <cellStyle name="Millares 4 4 2 3 120" xfId="54341" xr:uid="{2AB5EA7F-9F7E-4E62-9305-D995C50AE072}"/>
    <cellStyle name="Millares 4 4 2 3 121" xfId="54780" xr:uid="{60A2B4C5-679F-4C1B-8983-0920ED9DE49D}"/>
    <cellStyle name="Millares 4 4 2 3 13" xfId="7365" xr:uid="{950A15DC-994B-4D46-8A14-632D8540B301}"/>
    <cellStyle name="Millares 4 4 2 3 14" xfId="7804" xr:uid="{CF3D2D3E-D941-4F72-9F85-CAFC47267E07}"/>
    <cellStyle name="Millares 4 4 2 3 15" xfId="8243" xr:uid="{DEACD624-5789-4720-B61B-E309751A2F86}"/>
    <cellStyle name="Millares 4 4 2 3 16" xfId="8682" xr:uid="{03814BAA-2F06-4902-8621-9E2ECA9E2D0A}"/>
    <cellStyle name="Millares 4 4 2 3 17" xfId="9121" xr:uid="{899CCC07-DAF4-4C37-A65D-6B10F9A45D3F}"/>
    <cellStyle name="Millares 4 4 2 3 18" xfId="9560" xr:uid="{A1EB9288-05A6-47E4-B069-9E776FF7852E}"/>
    <cellStyle name="Millares 4 4 2 3 19" xfId="9999" xr:uid="{D08CB3EF-57DF-465F-AEE2-679A8747971D}"/>
    <cellStyle name="Millares 4 4 2 3 2" xfId="2536" xr:uid="{DD5A75DA-EEA8-40CE-A781-9E395CA40185}"/>
    <cellStyle name="Millares 4 4 2 3 20" xfId="10437" xr:uid="{D1F0B5D8-234B-47F5-A531-3E99DEDDBFF7}"/>
    <cellStyle name="Millares 4 4 2 3 21" xfId="10876" xr:uid="{ECD63918-889F-4160-B5A1-A28A57012A69}"/>
    <cellStyle name="Millares 4 4 2 3 22" xfId="11315" xr:uid="{99934EC7-79E2-442C-A0D9-F4D6973405D6}"/>
    <cellStyle name="Millares 4 4 2 3 23" xfId="11754" xr:uid="{4C361BCA-F714-417A-B313-81D940492AD3}"/>
    <cellStyle name="Millares 4 4 2 3 24" xfId="12193" xr:uid="{AEB8BBE3-5728-4684-90EE-33365C953470}"/>
    <cellStyle name="Millares 4 4 2 3 25" xfId="12633" xr:uid="{FFB7DE54-1464-4E40-A476-269207374473}"/>
    <cellStyle name="Millares 4 4 2 3 26" xfId="13072" xr:uid="{4405DB0A-FD61-4E72-B166-2484EDA4D98D}"/>
    <cellStyle name="Millares 4 4 2 3 27" xfId="13512" xr:uid="{90DAC372-EE8E-4EF3-B3EF-C9C19CE4A140}"/>
    <cellStyle name="Millares 4 4 2 3 28" xfId="13951" xr:uid="{DEB9208C-8773-420E-AED5-E0DAFDC2D378}"/>
    <cellStyle name="Millares 4 4 2 3 29" xfId="14390" xr:uid="{60AFE2E0-7DC0-49C1-A58A-D403ABB35BB7}"/>
    <cellStyle name="Millares 4 4 2 3 3" xfId="2975" xr:uid="{0D06A343-CC59-4D0F-B63F-9E2A8E6DD0CD}"/>
    <cellStyle name="Millares 4 4 2 3 30" xfId="14829" xr:uid="{7C0D7BC6-63CB-4A2F-B544-74B06B849B5E}"/>
    <cellStyle name="Millares 4 4 2 3 31" xfId="15268" xr:uid="{4B6B22E0-93CA-4189-AD7D-1A080175FE3F}"/>
    <cellStyle name="Millares 4 4 2 3 32" xfId="15707" xr:uid="{7F4834A8-3CAE-4DB3-905F-52026C6130AA}"/>
    <cellStyle name="Millares 4 4 2 3 33" xfId="16147" xr:uid="{B43A833D-3B17-4563-8CF1-BBC46A89256E}"/>
    <cellStyle name="Millares 4 4 2 3 34" xfId="16586" xr:uid="{83D8884C-E522-42AA-A949-F35721FB186C}"/>
    <cellStyle name="Millares 4 4 2 3 35" xfId="17025" xr:uid="{40809C92-7EB2-4333-8B18-304CC72BAE0F}"/>
    <cellStyle name="Millares 4 4 2 3 36" xfId="17464" xr:uid="{561950DC-BEA4-4C6D-9A3E-CEAAAA3CB479}"/>
    <cellStyle name="Millares 4 4 2 3 37" xfId="17903" xr:uid="{327B1B23-B008-4C63-A218-CCCD7810F508}"/>
    <cellStyle name="Millares 4 4 2 3 38" xfId="18342" xr:uid="{6FBB3BB1-05D2-4C23-8E40-58C27FFAD2FA}"/>
    <cellStyle name="Millares 4 4 2 3 39" xfId="18781" xr:uid="{F0BD92B4-9C8C-453A-84C9-D51AFD7CE929}"/>
    <cellStyle name="Millares 4 4 2 3 4" xfId="3413" xr:uid="{77F9D5D4-5ABC-4FD3-888D-6BABF209FBF5}"/>
    <cellStyle name="Millares 4 4 2 3 40" xfId="19220" xr:uid="{22E69481-6D86-45BD-BE4A-5452E9F6333C}"/>
    <cellStyle name="Millares 4 4 2 3 41" xfId="19659" xr:uid="{78B1D1C7-7560-4EA2-A6C3-4A35F5398D77}"/>
    <cellStyle name="Millares 4 4 2 3 42" xfId="20098" xr:uid="{21ED84C5-815E-4282-A108-00A657DDE81E}"/>
    <cellStyle name="Millares 4 4 2 3 43" xfId="20537" xr:uid="{682808BB-200D-4EA9-9B41-CAAF1BE334DD}"/>
    <cellStyle name="Millares 4 4 2 3 44" xfId="20976" xr:uid="{726512F0-2F60-44E4-80FA-B7FFBFA101C0}"/>
    <cellStyle name="Millares 4 4 2 3 45" xfId="21415" xr:uid="{ECEB8AA1-63B5-45BD-BF8C-86573E220ADE}"/>
    <cellStyle name="Millares 4 4 2 3 46" xfId="21854" xr:uid="{33E38C57-4269-4AC4-AB09-2F49A4F1CF1E}"/>
    <cellStyle name="Millares 4 4 2 3 47" xfId="22293" xr:uid="{1631083F-EAA5-448B-BD87-6FBFD0442029}"/>
    <cellStyle name="Millares 4 4 2 3 48" xfId="22732" xr:uid="{E34D1CBF-05BB-4067-802F-445DCDF63382}"/>
    <cellStyle name="Millares 4 4 2 3 49" xfId="23171" xr:uid="{6DCAA56F-2A44-4749-994E-1A907753507B}"/>
    <cellStyle name="Millares 4 4 2 3 5" xfId="3853" xr:uid="{28A88F07-A50A-4944-8F91-6B7B0F1C5D8F}"/>
    <cellStyle name="Millares 4 4 2 3 50" xfId="23610" xr:uid="{B49A56D8-B773-418C-A6C1-16C73418DFC8}"/>
    <cellStyle name="Millares 4 4 2 3 51" xfId="24049" xr:uid="{C14B0EBC-DE2D-4823-9379-C72B91FCC1F3}"/>
    <cellStyle name="Millares 4 4 2 3 52" xfId="24488" xr:uid="{C465088E-CBA0-4267-A568-E62E870900A3}"/>
    <cellStyle name="Millares 4 4 2 3 53" xfId="24927" xr:uid="{671139B0-28DF-4179-BDE6-F5316810180C}"/>
    <cellStyle name="Millares 4 4 2 3 54" xfId="25366" xr:uid="{17430AD0-77E9-4F69-B279-4EDD67750556}"/>
    <cellStyle name="Millares 4 4 2 3 55" xfId="25805" xr:uid="{82E7DFD5-6FBE-4A86-9B6A-F942026965EE}"/>
    <cellStyle name="Millares 4 4 2 3 56" xfId="26244" xr:uid="{45255014-1999-4A68-8299-2A738AC13D17}"/>
    <cellStyle name="Millares 4 4 2 3 57" xfId="26683" xr:uid="{B74E95A8-AFA2-45AE-9A0F-61F3208C8D6D}"/>
    <cellStyle name="Millares 4 4 2 3 58" xfId="27122" xr:uid="{A572FACC-4103-4ED6-AB1C-8D22C34333ED}"/>
    <cellStyle name="Millares 4 4 2 3 59" xfId="27561" xr:uid="{326B8DE5-91CC-4A0C-86EE-0A6D84DCFC6D}"/>
    <cellStyle name="Millares 4 4 2 3 6" xfId="4292" xr:uid="{3FCA21E9-7C03-4A34-8362-F41C1589700C}"/>
    <cellStyle name="Millares 4 4 2 3 60" xfId="28000" xr:uid="{E3230D43-AC41-4FCB-8D2C-555E6AB1E313}"/>
    <cellStyle name="Millares 4 4 2 3 61" xfId="28439" xr:uid="{CDD4F977-681C-4E57-AB1B-1C489D6AACE6}"/>
    <cellStyle name="Millares 4 4 2 3 62" xfId="28878" xr:uid="{464DCEE2-649B-4569-BCCA-AF32BA09848E}"/>
    <cellStyle name="Millares 4 4 2 3 63" xfId="29317" xr:uid="{A06043EC-4400-4052-B249-D2300ED9E235}"/>
    <cellStyle name="Millares 4 4 2 3 64" xfId="29756" xr:uid="{32F1AE0F-E181-4BCC-9B63-E7C065C9DF88}"/>
    <cellStyle name="Millares 4 4 2 3 65" xfId="30195" xr:uid="{64AD75EC-F590-4587-9153-945A9007DD64}"/>
    <cellStyle name="Millares 4 4 2 3 66" xfId="30634" xr:uid="{BBCC832B-9A61-465B-99F1-5FA290D25084}"/>
    <cellStyle name="Millares 4 4 2 3 67" xfId="31073" xr:uid="{0421837C-9B9C-4685-B754-434AD41E42F7}"/>
    <cellStyle name="Millares 4 4 2 3 68" xfId="31512" xr:uid="{D35E86A8-FBDD-48D9-9F77-160038754D93}"/>
    <cellStyle name="Millares 4 4 2 3 69" xfId="31952" xr:uid="{0E620757-F4E9-4E06-8F52-A6916CAB9B0A}"/>
    <cellStyle name="Millares 4 4 2 3 7" xfId="4731" xr:uid="{054B8E6E-666F-41D7-BB95-D13914288AF9}"/>
    <cellStyle name="Millares 4 4 2 3 70" xfId="32391" xr:uid="{23B8C0D9-4634-4D47-AC28-247A20C4155E}"/>
    <cellStyle name="Millares 4 4 2 3 71" xfId="32830" xr:uid="{FA5F5D87-1237-4ADA-B91C-5855625C9547}"/>
    <cellStyle name="Millares 4 4 2 3 72" xfId="33269" xr:uid="{821C54EC-BF7C-4F53-A2D9-75CFDB1CF5D6}"/>
    <cellStyle name="Millares 4 4 2 3 73" xfId="33708" xr:uid="{2E3047E7-D532-460E-8816-0C7C945D9F8F}"/>
    <cellStyle name="Millares 4 4 2 3 74" xfId="34147" xr:uid="{8EADE012-8517-4F7D-9434-92D302B16B47}"/>
    <cellStyle name="Millares 4 4 2 3 75" xfId="34586" xr:uid="{D2DBC909-538B-4FD4-9B33-E3D8017058BE}"/>
    <cellStyle name="Millares 4 4 2 3 76" xfId="35025" xr:uid="{9229081F-FE72-47D9-BFE2-C3AF27729BC3}"/>
    <cellStyle name="Millares 4 4 2 3 77" xfId="35464" xr:uid="{DBF041E2-0494-4FFF-B557-2F3E056C5B3E}"/>
    <cellStyle name="Millares 4 4 2 3 78" xfId="35903" xr:uid="{B9E2C22C-AD9C-4B72-A827-FEB0ADE2559B}"/>
    <cellStyle name="Millares 4 4 2 3 79" xfId="36342" xr:uid="{A4324C37-2E9F-4AF8-AFEF-56C104127050}"/>
    <cellStyle name="Millares 4 4 2 3 8" xfId="5170" xr:uid="{E97C955E-72FB-426B-8677-D3B7D64C8663}"/>
    <cellStyle name="Millares 4 4 2 3 80" xfId="36781" xr:uid="{58C011B6-E16E-4387-A53C-499404BE1327}"/>
    <cellStyle name="Millares 4 4 2 3 81" xfId="37219" xr:uid="{A21B866A-1E9D-4A31-BF7B-9A549BB53664}"/>
    <cellStyle name="Millares 4 4 2 3 82" xfId="37658" xr:uid="{DD208F0B-011E-4992-AAF6-D8BB3471D7E1}"/>
    <cellStyle name="Millares 4 4 2 3 83" xfId="38097" xr:uid="{1B64B920-49A0-4A99-9B8C-4C1C39CEF899}"/>
    <cellStyle name="Millares 4 4 2 3 84" xfId="38536" xr:uid="{4F9B5076-CB3A-4909-B661-4588CB82CC95}"/>
    <cellStyle name="Millares 4 4 2 3 85" xfId="38975" xr:uid="{8570647F-1E7F-4B8A-A844-ECB9E184F86D}"/>
    <cellStyle name="Millares 4 4 2 3 86" xfId="39414" xr:uid="{F6E4E1E6-DE99-4B21-A725-23E9BC91D6A0}"/>
    <cellStyle name="Millares 4 4 2 3 87" xfId="39853" xr:uid="{CB278D5F-D93D-4F3A-98E0-432D7E1F49EE}"/>
    <cellStyle name="Millares 4 4 2 3 88" xfId="40293" xr:uid="{D0671CA8-C0C3-4111-84AB-E2D7ABD0D10D}"/>
    <cellStyle name="Millares 4 4 2 3 89" xfId="40732" xr:uid="{EBA6573C-5E10-4A65-8735-04397637BA60}"/>
    <cellStyle name="Millares 4 4 2 3 9" xfId="5609" xr:uid="{223C4132-B1FB-4597-9FC4-026C72EB9A7D}"/>
    <cellStyle name="Millares 4 4 2 3 90" xfId="41171" xr:uid="{15C4D095-7B57-4871-8A57-3C7D454946E9}"/>
    <cellStyle name="Millares 4 4 2 3 91" xfId="41610" xr:uid="{728BED61-61EE-421C-9686-658DB07B0F68}"/>
    <cellStyle name="Millares 4 4 2 3 92" xfId="42049" xr:uid="{7942DB69-B740-4CBB-BB29-6E3075475858}"/>
    <cellStyle name="Millares 4 4 2 3 93" xfId="42488" xr:uid="{55C48D7C-510D-4C2D-B4AC-24BBF3836707}"/>
    <cellStyle name="Millares 4 4 2 3 94" xfId="42927" xr:uid="{12BDF70A-196B-4BDB-9860-28FBF5552963}"/>
    <cellStyle name="Millares 4 4 2 3 95" xfId="43366" xr:uid="{CB3B2D4B-8953-4C6A-87BF-C20CD00EC25F}"/>
    <cellStyle name="Millares 4 4 2 3 96" xfId="43805" xr:uid="{50049998-4344-4479-8BF7-9E633D2E1744}"/>
    <cellStyle name="Millares 4 4 2 3 97" xfId="44244" xr:uid="{0FFCCB7F-94A0-4B9E-A9A1-EC3FCB1672CC}"/>
    <cellStyle name="Millares 4 4 2 3 98" xfId="44683" xr:uid="{787B808A-5186-4987-AA8E-54026969269D}"/>
    <cellStyle name="Millares 4 4 2 3 99" xfId="45122" xr:uid="{8AAFDDEB-DC2C-4C21-8381-6DCC9B7FCB92}"/>
    <cellStyle name="Millares 4 4 2 30" xfId="13739" xr:uid="{00D77B29-B446-4A3B-B65D-E9286F5EBCCB}"/>
    <cellStyle name="Millares 4 4 2 31" xfId="14178" xr:uid="{7BB5AFD2-751D-466E-A931-4675ABFC578A}"/>
    <cellStyle name="Millares 4 4 2 32" xfId="14617" xr:uid="{18A8DCF8-016C-4D99-9454-E90EDBDB1E82}"/>
    <cellStyle name="Millares 4 4 2 33" xfId="15056" xr:uid="{54A13F62-CAE3-4FFF-AA07-7FD28F2ABB92}"/>
    <cellStyle name="Millares 4 4 2 34" xfId="15495" xr:uid="{866F3FAC-091F-4D0E-8014-6A0C0D486D40}"/>
    <cellStyle name="Millares 4 4 2 35" xfId="15934" xr:uid="{E01B6C0C-7625-43A1-B655-509E4CDF1D31}"/>
    <cellStyle name="Millares 4 4 2 36" xfId="16374" xr:uid="{828C9D7F-4E24-4248-9E8E-FC70A2BAA761}"/>
    <cellStyle name="Millares 4 4 2 37" xfId="16813" xr:uid="{58901DA2-70E8-415B-AE60-8421AE039E7A}"/>
    <cellStyle name="Millares 4 4 2 38" xfId="17252" xr:uid="{E8849410-657F-4CFF-B7F7-A785E5B54852}"/>
    <cellStyle name="Millares 4 4 2 39" xfId="17691" xr:uid="{DA3F99D3-CCF7-40FD-8772-4420975507BE}"/>
    <cellStyle name="Millares 4 4 2 4" xfId="2323" xr:uid="{6D76C083-DCAC-4C5A-80A6-9EB83C13CAA4}"/>
    <cellStyle name="Millares 4 4 2 40" xfId="18130" xr:uid="{A996C783-07D7-4EE1-81B0-C2338E9A5B84}"/>
    <cellStyle name="Millares 4 4 2 41" xfId="18569" xr:uid="{00BDD859-74C4-418A-9BE1-E429864A1DE7}"/>
    <cellStyle name="Millares 4 4 2 42" xfId="19008" xr:uid="{4B476284-96CF-46E0-968F-5B78146F62A7}"/>
    <cellStyle name="Millares 4 4 2 43" xfId="19447" xr:uid="{1D7A95CF-D603-461D-85CB-D53D07AAB9B9}"/>
    <cellStyle name="Millares 4 4 2 44" xfId="19886" xr:uid="{B2EE359F-86F0-44F7-BC99-84355A07C47E}"/>
    <cellStyle name="Millares 4 4 2 45" xfId="20325" xr:uid="{D34582F0-2E97-4A8C-AD94-B06CA1A17600}"/>
    <cellStyle name="Millares 4 4 2 46" xfId="20764" xr:uid="{F515501D-A53F-452D-85A4-E9C2BE9FBB60}"/>
    <cellStyle name="Millares 4 4 2 47" xfId="21203" xr:uid="{D4EAF044-24D1-4A60-ADAB-402704C68A44}"/>
    <cellStyle name="Millares 4 4 2 48" xfId="21642" xr:uid="{966D9AD4-5003-4493-964A-EDAEF3DCBA97}"/>
    <cellStyle name="Millares 4 4 2 49" xfId="22081" xr:uid="{16B6A60C-7360-480E-BAC2-160ED3DD7F92}"/>
    <cellStyle name="Millares 4 4 2 5" xfId="2763" xr:uid="{416657E1-5331-4E9E-9053-BA9AF0F59D86}"/>
    <cellStyle name="Millares 4 4 2 50" xfId="22520" xr:uid="{563F6AFA-AA45-427B-B2DA-FD3A33321835}"/>
    <cellStyle name="Millares 4 4 2 51" xfId="22959" xr:uid="{E0A9E659-166A-4BC9-99A6-FFBF835AC2FD}"/>
    <cellStyle name="Millares 4 4 2 52" xfId="23398" xr:uid="{9E8B4C45-6782-4ABF-8691-02E0F8949AD5}"/>
    <cellStyle name="Millares 4 4 2 53" xfId="23837" xr:uid="{9308EDE7-7B93-4A8D-A88D-427352DC50EB}"/>
    <cellStyle name="Millares 4 4 2 54" xfId="24276" xr:uid="{9EFA6E68-3496-4E1F-B53A-B821A2FD71FA}"/>
    <cellStyle name="Millares 4 4 2 55" xfId="24715" xr:uid="{FED9F026-1543-45DA-88CE-8B6B5517DCC8}"/>
    <cellStyle name="Millares 4 4 2 56" xfId="25154" xr:uid="{8C7FA189-6E04-4A02-91AA-A6CC2271D756}"/>
    <cellStyle name="Millares 4 4 2 57" xfId="25593" xr:uid="{9AA7731A-802A-41D0-BEB5-B74A32EA2A4A}"/>
    <cellStyle name="Millares 4 4 2 58" xfId="26032" xr:uid="{8719A7B7-D14B-4215-99AF-719A1D10467F}"/>
    <cellStyle name="Millares 4 4 2 59" xfId="26471" xr:uid="{AB444D03-44E7-4C8B-829F-54C9C4E4AF7C}"/>
    <cellStyle name="Millares 4 4 2 6" xfId="3201" xr:uid="{5D9369BE-631D-42F4-ADD0-FA8E8CD4BC46}"/>
    <cellStyle name="Millares 4 4 2 60" xfId="26910" xr:uid="{816EEAAC-5104-45B0-B92F-F8D4A26E9F13}"/>
    <cellStyle name="Millares 4 4 2 61" xfId="27349" xr:uid="{F67FC7F8-F6B6-408C-B06C-77D1A0C4E7D2}"/>
    <cellStyle name="Millares 4 4 2 62" xfId="27788" xr:uid="{37BA9EAC-D722-4E6C-8F37-C06B4BC92146}"/>
    <cellStyle name="Millares 4 4 2 63" xfId="28227" xr:uid="{60DF5F2F-1956-493E-BD56-3E416653394D}"/>
    <cellStyle name="Millares 4 4 2 64" xfId="28666" xr:uid="{B6E62D6D-0B74-426E-9FE8-2D00B5F73A81}"/>
    <cellStyle name="Millares 4 4 2 65" xfId="29105" xr:uid="{C5EA059F-5694-4C6F-B3B5-832A669D8292}"/>
    <cellStyle name="Millares 4 4 2 66" xfId="29544" xr:uid="{8983790D-9E73-4D0D-AECC-14485526D537}"/>
    <cellStyle name="Millares 4 4 2 67" xfId="29983" xr:uid="{26241D5E-F28F-4218-8DF3-0AA5BC5BF002}"/>
    <cellStyle name="Millares 4 4 2 68" xfId="30422" xr:uid="{A068ECEF-73E9-48B2-B8C8-B1D70254D41E}"/>
    <cellStyle name="Millares 4 4 2 69" xfId="30861" xr:uid="{3C2B3669-3FB8-4014-9F8A-18BA28927BEE}"/>
    <cellStyle name="Millares 4 4 2 7" xfId="3641" xr:uid="{FF881A5C-C6C4-4055-AFDD-0D71914265EF}"/>
    <cellStyle name="Millares 4 4 2 70" xfId="31300" xr:uid="{1EC24658-579D-48E6-ADF9-95ACA46EDDDE}"/>
    <cellStyle name="Millares 4 4 2 71" xfId="31739" xr:uid="{14B0D165-D768-4581-8EB4-33D893DCD46E}"/>
    <cellStyle name="Millares 4 4 2 72" xfId="32179" xr:uid="{6ADC1072-E130-40E3-900B-8E4C8E52B07C}"/>
    <cellStyle name="Millares 4 4 2 73" xfId="32618" xr:uid="{E3ED2663-4AC5-45B4-B43F-B8FDA8ACE1E6}"/>
    <cellStyle name="Millares 4 4 2 74" xfId="33057" xr:uid="{17AF991A-5582-4DBD-92D3-837E5C74926C}"/>
    <cellStyle name="Millares 4 4 2 75" xfId="33496" xr:uid="{129F17A6-18FD-4E23-A656-9EC8E52B2641}"/>
    <cellStyle name="Millares 4 4 2 76" xfId="33935" xr:uid="{DBBEBAB7-5E97-482C-A301-27BA8D605749}"/>
    <cellStyle name="Millares 4 4 2 77" xfId="34374" xr:uid="{86776C7A-441B-4563-A0FC-7D5480C5E3CF}"/>
    <cellStyle name="Millares 4 4 2 78" xfId="34813" xr:uid="{5F38679C-CE7B-4959-87D4-134ECDB968BE}"/>
    <cellStyle name="Millares 4 4 2 79" xfId="35252" xr:uid="{874D44E6-5F58-44BD-9ED7-C06CE88C538C}"/>
    <cellStyle name="Millares 4 4 2 8" xfId="4080" xr:uid="{E407ADFA-79F9-4534-8CEE-8BEE0ADA505D}"/>
    <cellStyle name="Millares 4 4 2 80" xfId="35691" xr:uid="{12794221-A2DA-4800-8798-E4F2F21EFFC0}"/>
    <cellStyle name="Millares 4 4 2 81" xfId="36130" xr:uid="{63D914F0-E5B7-47DA-BC91-6DF982D80647}"/>
    <cellStyle name="Millares 4 4 2 82" xfId="36569" xr:uid="{F7963302-6D46-4646-8438-529C0CE66DDE}"/>
    <cellStyle name="Millares 4 4 2 83" xfId="37007" xr:uid="{42204C01-5F23-44AE-8783-4EEA4F4C54D4}"/>
    <cellStyle name="Millares 4 4 2 84" xfId="37446" xr:uid="{68516DB9-1896-4ADE-BF54-F7F438FA1AA0}"/>
    <cellStyle name="Millares 4 4 2 85" xfId="37885" xr:uid="{F0A9D6B8-2F82-4DF4-818C-1C0B43604071}"/>
    <cellStyle name="Millares 4 4 2 86" xfId="38324" xr:uid="{32111894-4D9B-46A8-82D6-60098C6CEC90}"/>
    <cellStyle name="Millares 4 4 2 87" xfId="38763" xr:uid="{7331BEBF-0729-4CB2-9C85-20A45FA5F9E4}"/>
    <cellStyle name="Millares 4 4 2 88" xfId="39202" xr:uid="{A3110D92-3DEC-4FC7-928E-89D0400A59D5}"/>
    <cellStyle name="Millares 4 4 2 89" xfId="39641" xr:uid="{3AFE0273-2C37-470A-960C-D202401B0437}"/>
    <cellStyle name="Millares 4 4 2 9" xfId="4519" xr:uid="{DE167543-ECAC-4347-BC70-D2CF43E7730C}"/>
    <cellStyle name="Millares 4 4 2 90" xfId="40081" xr:uid="{7650FFF7-62AD-4199-AA31-173D9410C9D3}"/>
    <cellStyle name="Millares 4 4 2 91" xfId="40520" xr:uid="{62E3BF94-9AAC-478B-AA3D-8E1D3F806385}"/>
    <cellStyle name="Millares 4 4 2 92" xfId="40959" xr:uid="{7A84B150-9668-4ADB-B56F-4D153AFC7D51}"/>
    <cellStyle name="Millares 4 4 2 93" xfId="41398" xr:uid="{CE0C7ADF-5F7F-416E-8EC0-AA00E31D3716}"/>
    <cellStyle name="Millares 4 4 2 94" xfId="41837" xr:uid="{03D60666-C54B-4347-809E-8E1F3CB7D971}"/>
    <cellStyle name="Millares 4 4 2 95" xfId="42276" xr:uid="{E5689FD5-B0DA-44AB-BE12-63B929E92040}"/>
    <cellStyle name="Millares 4 4 2 96" xfId="42715" xr:uid="{4980F956-FA46-4680-8EB3-60D2903DFC2E}"/>
    <cellStyle name="Millares 4 4 2 97" xfId="43154" xr:uid="{40FDC668-7098-4357-A25C-9491BF612566}"/>
    <cellStyle name="Millares 4 4 2 98" xfId="43593" xr:uid="{BD99783C-82E1-45A4-81AA-C783D0803C84}"/>
    <cellStyle name="Millares 4 4 2 99" xfId="44032" xr:uid="{9CD9C639-5182-4B6C-B28F-F5622AE3C5B1}"/>
    <cellStyle name="Millares 4 4 20" xfId="8865" xr:uid="{0AE8FEB1-CA7E-4E33-9F4E-09B63378A04E}"/>
    <cellStyle name="Millares 4 4 21" xfId="9304" xr:uid="{645DE49B-9667-4598-BCB9-38318EEA61E6}"/>
    <cellStyle name="Millares 4 4 22" xfId="9743" xr:uid="{6B763F54-6008-4B92-859B-2110B58D0A8B}"/>
    <cellStyle name="Millares 4 4 23" xfId="10181" xr:uid="{756C4872-8582-4777-9D17-4185A8BEF25C}"/>
    <cellStyle name="Millares 4 4 24" xfId="10620" xr:uid="{7B1A271E-E97A-45C0-A181-1D1A5DA9AF09}"/>
    <cellStyle name="Millares 4 4 25" xfId="11059" xr:uid="{C5262885-5557-40C1-8BF2-609E5DE1B05A}"/>
    <cellStyle name="Millares 4 4 26" xfId="11498" xr:uid="{C0C498B4-6A9B-49DB-933E-CE1B0237E445}"/>
    <cellStyle name="Millares 4 4 27" xfId="11937" xr:uid="{BCA33C7E-262A-4FA1-8F8C-5257BB824E75}"/>
    <cellStyle name="Millares 4 4 28" xfId="12376" xr:uid="{C003B792-1FDB-4D8E-9170-CC5D73FF2B57}"/>
    <cellStyle name="Millares 4 4 29" xfId="12816" xr:uid="{36E616D7-ABA2-4B12-8F75-B4E35799B4EF}"/>
    <cellStyle name="Millares 4 4 3" xfId="778" xr:uid="{5829D702-A156-4980-8CB3-3D349B4E32E6}"/>
    <cellStyle name="Millares 4 4 3 10" xfId="5462" xr:uid="{7ACA7BDB-F241-4A2B-A89C-81C2609642C0}"/>
    <cellStyle name="Millares 4 4 3 100" xfId="44975" xr:uid="{7F810D9E-080F-4ED1-B564-D41E16C41966}"/>
    <cellStyle name="Millares 4 4 3 101" xfId="45414" xr:uid="{D9CF6966-5555-47B7-A887-A8F6E70BD0F7}"/>
    <cellStyle name="Millares 4 4 3 102" xfId="45853" xr:uid="{54A7AFF3-FCE6-4988-98A6-5FAD4120BFDF}"/>
    <cellStyle name="Millares 4 4 3 103" xfId="46292" xr:uid="{1883ED1D-4B2E-4D51-B44C-EB1D81697969}"/>
    <cellStyle name="Millares 4 4 3 104" xfId="46731" xr:uid="{0A5EF25B-A327-4953-BA07-E6CF8B7DE43B}"/>
    <cellStyle name="Millares 4 4 3 105" xfId="47170" xr:uid="{6FD5FA4D-985B-4B1D-8C4D-839D82E107D5}"/>
    <cellStyle name="Millares 4 4 3 106" xfId="47609" xr:uid="{16FBE220-2198-4AC4-8ECF-09026104673A}"/>
    <cellStyle name="Millares 4 4 3 107" xfId="48048" xr:uid="{18695A2D-C87E-4CB0-96D1-3DF17C6D7FF5}"/>
    <cellStyle name="Millares 4 4 3 108" xfId="48487" xr:uid="{1EC3FB2D-12CD-41FC-9ACF-27F5525134A1}"/>
    <cellStyle name="Millares 4 4 3 109" xfId="48926" xr:uid="{65192BDD-A1A0-41B2-BCDF-741C7AFBFDBA}"/>
    <cellStyle name="Millares 4 4 3 11" xfId="5901" xr:uid="{281B0213-CED1-4154-88DA-DDE921759DF7}"/>
    <cellStyle name="Millares 4 4 3 110" xfId="49365" xr:uid="{B011CBFE-7419-449A-A395-09FE208D03B8}"/>
    <cellStyle name="Millares 4 4 3 111" xfId="49804" xr:uid="{5B0CCCF1-45A4-4F48-ABEE-4E80A015CAFA}"/>
    <cellStyle name="Millares 4 4 3 112" xfId="50243" xr:uid="{55D58BE8-8FE9-44B1-80CE-2C3E07CD7DC4}"/>
    <cellStyle name="Millares 4 4 3 113" xfId="50682" xr:uid="{FDF83A39-72A3-4A98-BE96-0F229CC2808D}"/>
    <cellStyle name="Millares 4 4 3 114" xfId="51121" xr:uid="{92F4DF51-D585-4B06-AD44-253B11D67697}"/>
    <cellStyle name="Millares 4 4 3 115" xfId="51560" xr:uid="{6405D9CD-1FD6-46C0-A02E-65DD76CF9C03}"/>
    <cellStyle name="Millares 4 4 3 116" xfId="51999" xr:uid="{72603620-0768-4350-A942-97A5E43246F6}"/>
    <cellStyle name="Millares 4 4 3 117" xfId="52438" xr:uid="{5B9D53C0-F488-4252-A784-BB7BB209FF7A}"/>
    <cellStyle name="Millares 4 4 3 118" xfId="52877" xr:uid="{12D80A2D-DD4D-4320-87D5-63E0737CA9F7}"/>
    <cellStyle name="Millares 4 4 3 119" xfId="53316" xr:uid="{4BABF02B-3B7F-4681-9A77-A15205E6D167}"/>
    <cellStyle name="Millares 4 4 3 12" xfId="6340" xr:uid="{C6B630C8-0E30-4846-9F24-CCA98AD9AE08}"/>
    <cellStyle name="Millares 4 4 3 120" xfId="53755" xr:uid="{FFF85507-FAD0-4435-8486-CA0A00C4F7D9}"/>
    <cellStyle name="Millares 4 4 3 121" xfId="54194" xr:uid="{C44126E8-976A-4F66-A923-C66D73FAD5D1}"/>
    <cellStyle name="Millares 4 4 3 122" xfId="54633" xr:uid="{292E3E23-4EF5-4BC3-977E-6E17FCA6CC7C}"/>
    <cellStyle name="Millares 4 4 3 13" xfId="6779" xr:uid="{B0A53BA8-FADA-482D-8256-BF3AEC88DD0D}"/>
    <cellStyle name="Millares 4 4 3 14" xfId="7218" xr:uid="{A1FB7FF9-1788-4FB8-BB25-095277E7BB84}"/>
    <cellStyle name="Millares 4 4 3 15" xfId="7657" xr:uid="{0BD15727-2E11-43D3-94F0-B6B14BCCEECD}"/>
    <cellStyle name="Millares 4 4 3 16" xfId="8096" xr:uid="{A9C87D23-40FB-4E79-9EC3-69BC194AA113}"/>
    <cellStyle name="Millares 4 4 3 17" xfId="8535" xr:uid="{B908F3AA-4DD2-4699-BFEB-98F64C244A24}"/>
    <cellStyle name="Millares 4 4 3 18" xfId="8974" xr:uid="{798D492B-B10C-47F9-B0CC-D09C1EAD2DD7}"/>
    <cellStyle name="Millares 4 4 3 19" xfId="9413" xr:uid="{0F9D56FF-250A-4676-A6CE-820E314A882A}"/>
    <cellStyle name="Millares 4 4 3 2" xfId="1819" xr:uid="{318F8CDD-501F-4423-A540-86E4659DDA6A}"/>
    <cellStyle name="Millares 4 4 3 2 10" xfId="6113" xr:uid="{199E234E-2B16-4FC4-850A-3F78F6BC0815}"/>
    <cellStyle name="Millares 4 4 3 2 100" xfId="45626" xr:uid="{B22AA205-4F4D-491A-A45C-AE5C87D865EE}"/>
    <cellStyle name="Millares 4 4 3 2 101" xfId="46065" xr:uid="{0C73E59C-20EB-46CA-BF1B-C0A549793EB3}"/>
    <cellStyle name="Millares 4 4 3 2 102" xfId="46504" xr:uid="{29F56497-EABC-4AE6-A6FB-58A2FC715747}"/>
    <cellStyle name="Millares 4 4 3 2 103" xfId="46943" xr:uid="{1507EF3E-080F-4166-ACE8-A295B2237D55}"/>
    <cellStyle name="Millares 4 4 3 2 104" xfId="47382" xr:uid="{8160CAF0-23CA-4960-80A4-9A7C28514F14}"/>
    <cellStyle name="Millares 4 4 3 2 105" xfId="47821" xr:uid="{83B1A00A-E702-4E5F-9B12-FCF2A2942581}"/>
    <cellStyle name="Millares 4 4 3 2 106" xfId="48260" xr:uid="{DAAC11CB-F5D3-45BC-A228-E7229A8E9AB2}"/>
    <cellStyle name="Millares 4 4 3 2 107" xfId="48699" xr:uid="{27621D60-5968-4F83-808A-9986CF079040}"/>
    <cellStyle name="Millares 4 4 3 2 108" xfId="49138" xr:uid="{AC7EE832-20BA-445C-BE73-478E4F2DD00E}"/>
    <cellStyle name="Millares 4 4 3 2 109" xfId="49577" xr:uid="{E5F0583A-32BC-4374-888F-C3EABC256F9B}"/>
    <cellStyle name="Millares 4 4 3 2 11" xfId="6552" xr:uid="{F2841930-2EE7-4DDB-B621-FECDFC9FED95}"/>
    <cellStyle name="Millares 4 4 3 2 110" xfId="50016" xr:uid="{C5706738-4C11-43F0-97A7-87A17EF90BFC}"/>
    <cellStyle name="Millares 4 4 3 2 111" xfId="50455" xr:uid="{0C3AFD45-003A-4514-98D0-F498888CB474}"/>
    <cellStyle name="Millares 4 4 3 2 112" xfId="50894" xr:uid="{7C4D657E-3A7C-4365-A5F1-9AFC09EF68E8}"/>
    <cellStyle name="Millares 4 4 3 2 113" xfId="51333" xr:uid="{590B3815-C8D6-4930-9047-2E0A9FF6CC1D}"/>
    <cellStyle name="Millares 4 4 3 2 114" xfId="51772" xr:uid="{974FAA13-7E7C-4EA3-A306-1C457E18141C}"/>
    <cellStyle name="Millares 4 4 3 2 115" xfId="52211" xr:uid="{F6773141-10E1-4B69-8AC4-2890A1BC815F}"/>
    <cellStyle name="Millares 4 4 3 2 116" xfId="52650" xr:uid="{1FD313FE-080E-48D0-B2A2-880DFCD5EA13}"/>
    <cellStyle name="Millares 4 4 3 2 117" xfId="53089" xr:uid="{CF075A01-50F0-4BDB-AC3F-0CCF5D44C1C1}"/>
    <cellStyle name="Millares 4 4 3 2 118" xfId="53528" xr:uid="{3FF27D7D-ADC4-4012-91B1-98DEE752C2C8}"/>
    <cellStyle name="Millares 4 4 3 2 119" xfId="53967" xr:uid="{8BC1F719-FD34-40CA-858F-3C922D28E65C}"/>
    <cellStyle name="Millares 4 4 3 2 12" xfId="6991" xr:uid="{E6938D3C-9CF6-4D51-B64B-A3A0C04A851A}"/>
    <cellStyle name="Millares 4 4 3 2 120" xfId="54406" xr:uid="{B507B8B0-261C-450F-8693-29670948758B}"/>
    <cellStyle name="Millares 4 4 3 2 121" xfId="54845" xr:uid="{01768A41-4D83-444D-9227-0A30E6582A41}"/>
    <cellStyle name="Millares 4 4 3 2 13" xfId="7430" xr:uid="{8D5779A4-9E3C-4C26-96CA-C1380859D825}"/>
    <cellStyle name="Millares 4 4 3 2 14" xfId="7869" xr:uid="{05698E6D-D943-42D8-9773-4187A8B0BA91}"/>
    <cellStyle name="Millares 4 4 3 2 15" xfId="8308" xr:uid="{65E30A91-4E87-458F-BE06-DCC3FD5C4BF5}"/>
    <cellStyle name="Millares 4 4 3 2 16" xfId="8747" xr:uid="{259F6FE1-1472-40B5-93F8-35A9DCFCFF55}"/>
    <cellStyle name="Millares 4 4 3 2 17" xfId="9186" xr:uid="{FFE55B5A-27F9-43E4-B581-082E56B87705}"/>
    <cellStyle name="Millares 4 4 3 2 18" xfId="9625" xr:uid="{D6AB4D52-51C4-4722-B6DF-0507253C6D9B}"/>
    <cellStyle name="Millares 4 4 3 2 19" xfId="10064" xr:uid="{76BFF615-DD04-4AB4-B1FE-B2CB182FEDBA}"/>
    <cellStyle name="Millares 4 4 3 2 2" xfId="2601" xr:uid="{29AA8079-E8DD-4206-9B9F-3CE6145CB20B}"/>
    <cellStyle name="Millares 4 4 3 2 20" xfId="10502" xr:uid="{555E1D9A-4B93-421A-8777-05489892E169}"/>
    <cellStyle name="Millares 4 4 3 2 21" xfId="10941" xr:uid="{0C4C5872-983E-486E-B8F9-1E6E7A76A965}"/>
    <cellStyle name="Millares 4 4 3 2 22" xfId="11380" xr:uid="{03D418B3-E0A6-4308-B273-C7A491C0D583}"/>
    <cellStyle name="Millares 4 4 3 2 23" xfId="11819" xr:uid="{C41D8D04-5615-4764-A086-94E6087A91F9}"/>
    <cellStyle name="Millares 4 4 3 2 24" xfId="12258" xr:uid="{3A09E700-EFFF-4A8C-9E35-D05A3AB874DE}"/>
    <cellStyle name="Millares 4 4 3 2 25" xfId="12698" xr:uid="{6F1EBBA4-F0CE-49C4-891D-7A6703AA8AAF}"/>
    <cellStyle name="Millares 4 4 3 2 26" xfId="13137" xr:uid="{B5480574-A0A9-4489-8573-B8E3A424E7C3}"/>
    <cellStyle name="Millares 4 4 3 2 27" xfId="13577" xr:uid="{D7A8982D-C3BD-4A98-9EF7-EE2299CB403C}"/>
    <cellStyle name="Millares 4 4 3 2 28" xfId="14016" xr:uid="{DC482E6E-8F57-4A22-B035-947B7B6531B7}"/>
    <cellStyle name="Millares 4 4 3 2 29" xfId="14455" xr:uid="{1E20D2D8-0D5C-417E-896D-038877D1A5FB}"/>
    <cellStyle name="Millares 4 4 3 2 3" xfId="3040" xr:uid="{E7D5014B-9699-460F-ADD1-FFB15D984A1D}"/>
    <cellStyle name="Millares 4 4 3 2 30" xfId="14894" xr:uid="{89D3D921-AF7C-432C-8251-2D28E657BE6B}"/>
    <cellStyle name="Millares 4 4 3 2 31" xfId="15333" xr:uid="{12959817-7CC0-4001-BDB5-9B67AF90B45F}"/>
    <cellStyle name="Millares 4 4 3 2 32" xfId="15772" xr:uid="{A6BC8BE5-5430-4661-BB46-A0CA25C9C701}"/>
    <cellStyle name="Millares 4 4 3 2 33" xfId="16212" xr:uid="{4DEAF7B9-C64F-4D30-B558-A404B3D2DDF3}"/>
    <cellStyle name="Millares 4 4 3 2 34" xfId="16651" xr:uid="{5CBFBEFB-3174-4971-A363-535AC92C9CDE}"/>
    <cellStyle name="Millares 4 4 3 2 35" xfId="17090" xr:uid="{54ECAEBC-C32A-460B-A1FE-D70B3333752B}"/>
    <cellStyle name="Millares 4 4 3 2 36" xfId="17529" xr:uid="{4A3FD7DF-3D8F-4BB4-9A93-28E210DBACBA}"/>
    <cellStyle name="Millares 4 4 3 2 37" xfId="17968" xr:uid="{AF1AFB20-F0A1-4457-8659-E997364AB646}"/>
    <cellStyle name="Millares 4 4 3 2 38" xfId="18407" xr:uid="{33E6DF5D-4789-4D06-9FA2-6D09237C1EC1}"/>
    <cellStyle name="Millares 4 4 3 2 39" xfId="18846" xr:uid="{68FB1820-22D4-4E7E-9717-032E42BB53AF}"/>
    <cellStyle name="Millares 4 4 3 2 4" xfId="3478" xr:uid="{0252391C-212D-4BA1-B6EA-FD7C01A1E9E4}"/>
    <cellStyle name="Millares 4 4 3 2 40" xfId="19285" xr:uid="{C65921AB-3127-4D03-B503-53B240F2180D}"/>
    <cellStyle name="Millares 4 4 3 2 41" xfId="19724" xr:uid="{CB177ECE-56B8-4036-99CE-2C43F294D898}"/>
    <cellStyle name="Millares 4 4 3 2 42" xfId="20163" xr:uid="{F37C2741-DB97-438E-B049-774D9EC0BA39}"/>
    <cellStyle name="Millares 4 4 3 2 43" xfId="20602" xr:uid="{8A687A83-DC17-4BC0-AEC3-DC41D370B7AC}"/>
    <cellStyle name="Millares 4 4 3 2 44" xfId="21041" xr:uid="{E9F03DC2-8257-47CC-90A4-6C4DF0670ACD}"/>
    <cellStyle name="Millares 4 4 3 2 45" xfId="21480" xr:uid="{95C94402-39F6-45C2-92DC-ABF7236653EE}"/>
    <cellStyle name="Millares 4 4 3 2 46" xfId="21919" xr:uid="{31E4ED6E-5FD5-4548-B803-0A6784D786B0}"/>
    <cellStyle name="Millares 4 4 3 2 47" xfId="22358" xr:uid="{1B5E13DD-EC21-4DC6-A8B4-AF1EC33B7013}"/>
    <cellStyle name="Millares 4 4 3 2 48" xfId="22797" xr:uid="{814B0A34-F211-41CE-A76F-FBC79B0497EE}"/>
    <cellStyle name="Millares 4 4 3 2 49" xfId="23236" xr:uid="{C48D9E6E-5058-4DE0-B2DF-77C5BE5EB038}"/>
    <cellStyle name="Millares 4 4 3 2 5" xfId="3918" xr:uid="{23A16FDF-3DE8-4BC0-9CB9-F69855CE6698}"/>
    <cellStyle name="Millares 4 4 3 2 50" xfId="23675" xr:uid="{816FA802-4379-40B9-9E95-FF2A017DBF89}"/>
    <cellStyle name="Millares 4 4 3 2 51" xfId="24114" xr:uid="{38BCBF95-47DA-499D-9B18-5E3284CA7C43}"/>
    <cellStyle name="Millares 4 4 3 2 52" xfId="24553" xr:uid="{EC94AE7F-A1B4-4D29-B336-591BCBF68059}"/>
    <cellStyle name="Millares 4 4 3 2 53" xfId="24992" xr:uid="{3FC5187B-2594-4FA8-ADE7-6496105ED4EE}"/>
    <cellStyle name="Millares 4 4 3 2 54" xfId="25431" xr:uid="{BA167B77-CBF6-4C0C-97BC-7B535CAADEBC}"/>
    <cellStyle name="Millares 4 4 3 2 55" xfId="25870" xr:uid="{130389BF-C296-4CDF-BB49-5C4BA1FDBB16}"/>
    <cellStyle name="Millares 4 4 3 2 56" xfId="26309" xr:uid="{2F243D64-5F2D-48EF-BCA9-E9BDBB9DB26F}"/>
    <cellStyle name="Millares 4 4 3 2 57" xfId="26748" xr:uid="{FC70725F-CB5F-4157-8480-025114A8AC28}"/>
    <cellStyle name="Millares 4 4 3 2 58" xfId="27187" xr:uid="{97FCD765-2ABC-40E7-9965-B8C6B610066D}"/>
    <cellStyle name="Millares 4 4 3 2 59" xfId="27626" xr:uid="{5FF6DC0B-9464-4132-93D5-2B5960608845}"/>
    <cellStyle name="Millares 4 4 3 2 6" xfId="4357" xr:uid="{C2D388E2-FA18-4F3E-9673-76E959F23A31}"/>
    <cellStyle name="Millares 4 4 3 2 60" xfId="28065" xr:uid="{22171144-96A9-4427-B1E9-ABA693E0C1F0}"/>
    <cellStyle name="Millares 4 4 3 2 61" xfId="28504" xr:uid="{EC0F77E2-5880-4453-B79A-40B63B68C58B}"/>
    <cellStyle name="Millares 4 4 3 2 62" xfId="28943" xr:uid="{40CDF617-A092-41AE-8F93-050DEF11AAA3}"/>
    <cellStyle name="Millares 4 4 3 2 63" xfId="29382" xr:uid="{3D3A013E-040C-45F4-870F-5FAE82197F68}"/>
    <cellStyle name="Millares 4 4 3 2 64" xfId="29821" xr:uid="{FA761121-C790-4E79-AEF7-C1580E1C5777}"/>
    <cellStyle name="Millares 4 4 3 2 65" xfId="30260" xr:uid="{7B795FC4-24EE-4E9D-9B37-DD43E6DD8D33}"/>
    <cellStyle name="Millares 4 4 3 2 66" xfId="30699" xr:uid="{E26DD84B-EAFA-4B96-A68B-4709DEE2B796}"/>
    <cellStyle name="Millares 4 4 3 2 67" xfId="31138" xr:uid="{BA952DF7-2B5F-4588-833C-CB58A6647FDD}"/>
    <cellStyle name="Millares 4 4 3 2 68" xfId="31577" xr:uid="{F15839F2-9B78-41FA-A36C-B4EB22336EAF}"/>
    <cellStyle name="Millares 4 4 3 2 69" xfId="32017" xr:uid="{390B7479-DFFC-4A78-AB3D-425A21CA68CA}"/>
    <cellStyle name="Millares 4 4 3 2 7" xfId="4796" xr:uid="{4BD604C4-047D-4180-B4FF-2FA5FD213D2A}"/>
    <cellStyle name="Millares 4 4 3 2 70" xfId="32456" xr:uid="{8B616982-84C1-4AAB-99A8-163B1015101A}"/>
    <cellStyle name="Millares 4 4 3 2 71" xfId="32895" xr:uid="{706CBBC1-4FAF-4F78-B2E2-BBA7FF5D736F}"/>
    <cellStyle name="Millares 4 4 3 2 72" xfId="33334" xr:uid="{1EF7CDAD-462F-47AE-BA95-C2953A3FA4EB}"/>
    <cellStyle name="Millares 4 4 3 2 73" xfId="33773" xr:uid="{4A4AAB6A-3672-4539-A83C-0816D9523C98}"/>
    <cellStyle name="Millares 4 4 3 2 74" xfId="34212" xr:uid="{036AF08B-8C7C-461F-90F9-091A5982CE48}"/>
    <cellStyle name="Millares 4 4 3 2 75" xfId="34651" xr:uid="{7709FE88-9F2D-4121-B43D-9323C0025957}"/>
    <cellStyle name="Millares 4 4 3 2 76" xfId="35090" xr:uid="{C2DB2A90-461E-4B50-859F-50C78EEA8BE4}"/>
    <cellStyle name="Millares 4 4 3 2 77" xfId="35529" xr:uid="{908C9605-EEAE-45B1-97F3-3F60BFB3399A}"/>
    <cellStyle name="Millares 4 4 3 2 78" xfId="35968" xr:uid="{A5F409E4-04E2-4972-8A87-15CF664E27E4}"/>
    <cellStyle name="Millares 4 4 3 2 79" xfId="36407" xr:uid="{D41637E2-E26F-4E1E-908E-299D5730F974}"/>
    <cellStyle name="Millares 4 4 3 2 8" xfId="5235" xr:uid="{C93F2AE5-CFBD-4FFB-B8CB-D3BCAC353523}"/>
    <cellStyle name="Millares 4 4 3 2 80" xfId="36846" xr:uid="{39B05B6B-4288-4B35-9F08-B047B77E451E}"/>
    <cellStyle name="Millares 4 4 3 2 81" xfId="37284" xr:uid="{119A9DFD-022D-4E99-BED9-98D04B83EA99}"/>
    <cellStyle name="Millares 4 4 3 2 82" xfId="37723" xr:uid="{DAD6B666-8861-48EC-972F-51E95AE82216}"/>
    <cellStyle name="Millares 4 4 3 2 83" xfId="38162" xr:uid="{85B3622F-0E2B-4213-B270-FF0E632FFF96}"/>
    <cellStyle name="Millares 4 4 3 2 84" xfId="38601" xr:uid="{F2FA5892-1734-4C0B-B183-8BD867C1FAB0}"/>
    <cellStyle name="Millares 4 4 3 2 85" xfId="39040" xr:uid="{0925311A-2E58-4510-88CA-77B5D53A5F50}"/>
    <cellStyle name="Millares 4 4 3 2 86" xfId="39479" xr:uid="{96AAD6A3-3199-4D16-93E1-29AE6A26F36E}"/>
    <cellStyle name="Millares 4 4 3 2 87" xfId="39918" xr:uid="{6F14BE81-7BCE-4450-B1AB-953BA94A0E64}"/>
    <cellStyle name="Millares 4 4 3 2 88" xfId="40358" xr:uid="{3462407F-0302-4F10-A3B2-51644ED8976B}"/>
    <cellStyle name="Millares 4 4 3 2 89" xfId="40797" xr:uid="{8C200218-5DEB-491F-922E-70791E680000}"/>
    <cellStyle name="Millares 4 4 3 2 9" xfId="5674" xr:uid="{B8C545F2-540B-40F2-824B-5FEF1BD0590D}"/>
    <cellStyle name="Millares 4 4 3 2 90" xfId="41236" xr:uid="{4FCC2C36-5E88-463C-ADF3-5CDD2570463B}"/>
    <cellStyle name="Millares 4 4 3 2 91" xfId="41675" xr:uid="{C1142900-288E-456F-8E8B-DED2483C0B97}"/>
    <cellStyle name="Millares 4 4 3 2 92" xfId="42114" xr:uid="{389088B9-7363-48E0-812F-72618D16E989}"/>
    <cellStyle name="Millares 4 4 3 2 93" xfId="42553" xr:uid="{3935C8B6-DE60-4F24-97E4-A001BC9C162C}"/>
    <cellStyle name="Millares 4 4 3 2 94" xfId="42992" xr:uid="{A5194F72-5443-40CF-843B-BEF9C269F034}"/>
    <cellStyle name="Millares 4 4 3 2 95" xfId="43431" xr:uid="{09702477-CD93-483F-80E3-9AD6AFDB1ABA}"/>
    <cellStyle name="Millares 4 4 3 2 96" xfId="43870" xr:uid="{01DD8C14-C94C-462E-A9CD-5BB9AC3188A2}"/>
    <cellStyle name="Millares 4 4 3 2 97" xfId="44309" xr:uid="{8817DE63-0BB5-4896-A566-1636AD5416AA}"/>
    <cellStyle name="Millares 4 4 3 2 98" xfId="44748" xr:uid="{2536A7C4-B538-4878-9BCF-21785AFEABD4}"/>
    <cellStyle name="Millares 4 4 3 2 99" xfId="45187" xr:uid="{8D2A2847-6EE5-49AA-9F3C-2A485510A259}"/>
    <cellStyle name="Millares 4 4 3 20" xfId="9852" xr:uid="{0DD1DB3C-1645-4B49-8F3D-3E0287920CC2}"/>
    <cellStyle name="Millares 4 4 3 21" xfId="10290" xr:uid="{B5A3AA6B-5461-494E-B959-00D8CE31380E}"/>
    <cellStyle name="Millares 4 4 3 22" xfId="10729" xr:uid="{33B80906-ED46-4C31-AC21-EE9E6FD39723}"/>
    <cellStyle name="Millares 4 4 3 23" xfId="11168" xr:uid="{94BF30AE-C4B4-4C74-B816-C5211923A957}"/>
    <cellStyle name="Millares 4 4 3 24" xfId="11607" xr:uid="{FCB6749B-4619-4631-85C4-2856E21E8B16}"/>
    <cellStyle name="Millares 4 4 3 25" xfId="12046" xr:uid="{5095A034-CC2D-4F0F-95E7-D35605834A98}"/>
    <cellStyle name="Millares 4 4 3 26" xfId="12485" xr:uid="{73EB5123-7178-465B-8A5F-03C818E5189F}"/>
    <cellStyle name="Millares 4 4 3 27" xfId="12925" xr:uid="{63307F8F-D5BC-4583-A38A-5563E4520C89}"/>
    <cellStyle name="Millares 4 4 3 28" xfId="13364" xr:uid="{4336FC7B-5763-414F-A46B-C04FE91F8FBB}"/>
    <cellStyle name="Millares 4 4 3 29" xfId="13804" xr:uid="{D89B377E-AFEB-45E8-81E9-91DA26FAFBAA}"/>
    <cellStyle name="Millares 4 4 3 3" xfId="2388" xr:uid="{A503C55C-72A8-4DCE-AC37-EB43C8765322}"/>
    <cellStyle name="Millares 4 4 3 30" xfId="14243" xr:uid="{CC0F0B9D-5550-4B83-8DE7-3528472735BA}"/>
    <cellStyle name="Millares 4 4 3 31" xfId="14682" xr:uid="{5A5DB6E3-BA9C-42A2-A697-9075DF42E799}"/>
    <cellStyle name="Millares 4 4 3 32" xfId="15121" xr:uid="{F3932672-7F63-4233-8F99-0DA05E0BE953}"/>
    <cellStyle name="Millares 4 4 3 33" xfId="15560" xr:uid="{13D08AC8-7B79-4B77-BFA7-48A97CD1B6E9}"/>
    <cellStyle name="Millares 4 4 3 34" xfId="15999" xr:uid="{51A332D2-DD21-4849-81EA-045D36D9A4D1}"/>
    <cellStyle name="Millares 4 4 3 35" xfId="16439" xr:uid="{DFA8583D-1D44-45BF-B334-15F815B13E0D}"/>
    <cellStyle name="Millares 4 4 3 36" xfId="16878" xr:uid="{E623CCC8-8BA0-4545-A886-6BA8725D91B7}"/>
    <cellStyle name="Millares 4 4 3 37" xfId="17317" xr:uid="{CDD48CD1-1FAB-4749-AECE-97987FD2B0A8}"/>
    <cellStyle name="Millares 4 4 3 38" xfId="17756" xr:uid="{6B987632-0B6E-4477-B6DB-C88C7DCC7105}"/>
    <cellStyle name="Millares 4 4 3 39" xfId="18195" xr:uid="{9A10AA9D-0FC9-451E-8810-7A11A8EFDE81}"/>
    <cellStyle name="Millares 4 4 3 4" xfId="2828" xr:uid="{2842510A-E4DF-437D-B136-9B0B34836F6F}"/>
    <cellStyle name="Millares 4 4 3 40" xfId="18634" xr:uid="{62D6FF78-9238-4704-9394-84587714510D}"/>
    <cellStyle name="Millares 4 4 3 41" xfId="19073" xr:uid="{0157195C-81EE-479F-9AB0-CC233D0F109B}"/>
    <cellStyle name="Millares 4 4 3 42" xfId="19512" xr:uid="{B81A3758-39BD-41FF-8DB0-1A8AAB4C0A1C}"/>
    <cellStyle name="Millares 4 4 3 43" xfId="19951" xr:uid="{D159FED0-3AEF-40B6-828F-A55A4CABF57B}"/>
    <cellStyle name="Millares 4 4 3 44" xfId="20390" xr:uid="{F2D61C6F-1303-4020-B98C-B756CF965642}"/>
    <cellStyle name="Millares 4 4 3 45" xfId="20829" xr:uid="{4572C8C5-0D09-4BAB-ACB5-B113B135D429}"/>
    <cellStyle name="Millares 4 4 3 46" xfId="21268" xr:uid="{4B7E19C8-7924-48E3-8394-E03845633FDF}"/>
    <cellStyle name="Millares 4 4 3 47" xfId="21707" xr:uid="{BEB77CD9-87C4-4CF0-A4E5-4AB1C5089D34}"/>
    <cellStyle name="Millares 4 4 3 48" xfId="22146" xr:uid="{D2D4E88D-5B0A-4796-9649-BF2F665C7B8A}"/>
    <cellStyle name="Millares 4 4 3 49" xfId="22585" xr:uid="{E1D3A069-6673-4A1D-87BF-EFD7D34FE66D}"/>
    <cellStyle name="Millares 4 4 3 5" xfId="3266" xr:uid="{BB934C28-BAE1-41B7-99D5-DADD783DB79A}"/>
    <cellStyle name="Millares 4 4 3 50" xfId="23024" xr:uid="{29A703E9-7BDD-477C-A444-15FAAB7E26AC}"/>
    <cellStyle name="Millares 4 4 3 51" xfId="23463" xr:uid="{E3057BAF-9874-43C5-BC9F-C3733FB2F468}"/>
    <cellStyle name="Millares 4 4 3 52" xfId="23902" xr:uid="{E4A6BE2C-8F81-41EF-A4BC-C5236199DC9C}"/>
    <cellStyle name="Millares 4 4 3 53" xfId="24341" xr:uid="{C253498E-9A45-4252-814B-8171893B8FA8}"/>
    <cellStyle name="Millares 4 4 3 54" xfId="24780" xr:uid="{DE73EA2F-5E97-40D2-AB88-5465670A172C}"/>
    <cellStyle name="Millares 4 4 3 55" xfId="25219" xr:uid="{77F3FE65-7A1B-4425-AC49-552917C5892C}"/>
    <cellStyle name="Millares 4 4 3 56" xfId="25658" xr:uid="{263C1396-4AE4-4CB0-A0D1-469D29CE2DF6}"/>
    <cellStyle name="Millares 4 4 3 57" xfId="26097" xr:uid="{75F12AEA-D8EC-48E9-9199-222D1B0171D7}"/>
    <cellStyle name="Millares 4 4 3 58" xfId="26536" xr:uid="{0EF8C95C-9366-4619-8507-0F835E9CCBA5}"/>
    <cellStyle name="Millares 4 4 3 59" xfId="26975" xr:uid="{09670767-A759-4A99-84A6-BA104E2DEB50}"/>
    <cellStyle name="Millares 4 4 3 6" xfId="3706" xr:uid="{26B5D84F-9DE5-445E-BE86-45F12E3E16A5}"/>
    <cellStyle name="Millares 4 4 3 60" xfId="27414" xr:uid="{E666E42D-B1EC-48B6-8D85-062BE24F6825}"/>
    <cellStyle name="Millares 4 4 3 61" xfId="27853" xr:uid="{59BEA86B-50CE-410C-B660-32C1E811C4E1}"/>
    <cellStyle name="Millares 4 4 3 62" xfId="28292" xr:uid="{0838D5F8-B82D-49B8-80E4-FA1269FC0F3E}"/>
    <cellStyle name="Millares 4 4 3 63" xfId="28731" xr:uid="{F2CFAAD8-B822-4E6E-A198-DA35B2490592}"/>
    <cellStyle name="Millares 4 4 3 64" xfId="29170" xr:uid="{6017EAD9-F7CA-4CC6-BA52-173AA6D067BC}"/>
    <cellStyle name="Millares 4 4 3 65" xfId="29609" xr:uid="{FD068A0B-2104-4604-990F-D9E13806E73A}"/>
    <cellStyle name="Millares 4 4 3 66" xfId="30048" xr:uid="{3D858BE8-E01E-45C8-B73C-84EC49F0176B}"/>
    <cellStyle name="Millares 4 4 3 67" xfId="30487" xr:uid="{903351CA-FCC1-4AA9-A379-BBF8878EB283}"/>
    <cellStyle name="Millares 4 4 3 68" xfId="30926" xr:uid="{99C490F2-B84A-4BDE-8588-5F2B0C616E99}"/>
    <cellStyle name="Millares 4 4 3 69" xfId="31365" xr:uid="{3B07D83A-2472-47C5-852D-B17F910D2F22}"/>
    <cellStyle name="Millares 4 4 3 7" xfId="4145" xr:uid="{4E4680D7-B409-4638-BC56-6408111FEC83}"/>
    <cellStyle name="Millares 4 4 3 70" xfId="31804" xr:uid="{4084F2AC-1D62-4AC8-B8C2-0DAF4A3703BB}"/>
    <cellStyle name="Millares 4 4 3 71" xfId="32244" xr:uid="{F0B6D16B-883D-493A-9F14-7A3957D93868}"/>
    <cellStyle name="Millares 4 4 3 72" xfId="32683" xr:uid="{E2AF25BC-D94E-4B55-90C5-2F69DA4093A2}"/>
    <cellStyle name="Millares 4 4 3 73" xfId="33122" xr:uid="{D6695F9A-24E1-49C3-9EC7-81E49E3A8711}"/>
    <cellStyle name="Millares 4 4 3 74" xfId="33561" xr:uid="{BD889751-1389-4306-B416-0D06A41E01ED}"/>
    <cellStyle name="Millares 4 4 3 75" xfId="34000" xr:uid="{7910D957-1FC0-4EB1-A9E9-2B983FDDE41F}"/>
    <cellStyle name="Millares 4 4 3 76" xfId="34439" xr:uid="{70E6219D-BE2C-4FC8-8612-17457E510A63}"/>
    <cellStyle name="Millares 4 4 3 77" xfId="34878" xr:uid="{860A6812-FF10-4D4F-B41B-15895886E2BE}"/>
    <cellStyle name="Millares 4 4 3 78" xfId="35317" xr:uid="{9631BF06-2C68-4CC4-9D02-F244095F0D7C}"/>
    <cellStyle name="Millares 4 4 3 79" xfId="35756" xr:uid="{87600C65-0BD1-4B78-9F66-74124B116A3F}"/>
    <cellStyle name="Millares 4 4 3 8" xfId="4584" xr:uid="{1194A21C-5E98-4BAC-99B0-AF605547BF6F}"/>
    <cellStyle name="Millares 4 4 3 80" xfId="36195" xr:uid="{B61630A2-BC13-483B-B27B-DB203049E4E1}"/>
    <cellStyle name="Millares 4 4 3 81" xfId="36634" xr:uid="{B1335649-F8E6-4296-95C8-41C5A4BD1A0B}"/>
    <cellStyle name="Millares 4 4 3 82" xfId="37072" xr:uid="{8197EEDD-2284-43C0-BEBF-885D9C664940}"/>
    <cellStyle name="Millares 4 4 3 83" xfId="37511" xr:uid="{3AD24967-BD9B-4275-A8C7-989E2F8A9A55}"/>
    <cellStyle name="Millares 4 4 3 84" xfId="37950" xr:uid="{BD089A46-767F-474B-9795-96B3505C8859}"/>
    <cellStyle name="Millares 4 4 3 85" xfId="38389" xr:uid="{A79F8C9C-CCE2-4F0F-8991-E827707E0E37}"/>
    <cellStyle name="Millares 4 4 3 86" xfId="38828" xr:uid="{75DFE8CE-91DD-4DD8-B4C0-CB5D597F1E0F}"/>
    <cellStyle name="Millares 4 4 3 87" xfId="39267" xr:uid="{9666F4D9-B128-46C3-BC7A-E7D632ABE986}"/>
    <cellStyle name="Millares 4 4 3 88" xfId="39706" xr:uid="{FE13A9AC-DB20-46DC-9A97-9EBFDA647EC4}"/>
    <cellStyle name="Millares 4 4 3 89" xfId="40146" xr:uid="{D7B5EC93-98C4-425D-8746-4628BD876B76}"/>
    <cellStyle name="Millares 4 4 3 9" xfId="5023" xr:uid="{3D9D064D-8C89-4533-B172-8BACBE2B369E}"/>
    <cellStyle name="Millares 4 4 3 90" xfId="40585" xr:uid="{259F53E5-32B6-4F50-AA58-972FC28BAEB2}"/>
    <cellStyle name="Millares 4 4 3 91" xfId="41024" xr:uid="{74A1D451-D8C0-4BFE-A466-4CF29F165F3E}"/>
    <cellStyle name="Millares 4 4 3 92" xfId="41463" xr:uid="{37FFCDA5-AB31-49D3-8B5B-E7B27E9A9D06}"/>
    <cellStyle name="Millares 4 4 3 93" xfId="41902" xr:uid="{8508AC2E-F28A-4739-88D9-EC2E46478850}"/>
    <cellStyle name="Millares 4 4 3 94" xfId="42341" xr:uid="{61B18A49-4D38-4088-857A-529D9C6AC440}"/>
    <cellStyle name="Millares 4 4 3 95" xfId="42780" xr:uid="{DF714204-0756-4340-9A70-824742143769}"/>
    <cellStyle name="Millares 4 4 3 96" xfId="43219" xr:uid="{13258C1C-9E70-4F68-919D-7D01E3AD236B}"/>
    <cellStyle name="Millares 4 4 3 97" xfId="43658" xr:uid="{06EF79A2-87CB-436E-BC9C-11159040F5AF}"/>
    <cellStyle name="Millares 4 4 3 98" xfId="44097" xr:uid="{BF21FCB9-8C25-49A2-A400-D7CD614ECE2A}"/>
    <cellStyle name="Millares 4 4 3 99" xfId="44536" xr:uid="{3AC41B89-26B2-4949-ACFF-2C83577D98BB}"/>
    <cellStyle name="Millares 4 4 30" xfId="13255" xr:uid="{17E013C9-C2AE-459F-A215-33EAA1C16985}"/>
    <cellStyle name="Millares 4 4 31" xfId="13695" xr:uid="{5E26FD50-ABBF-4157-ABAE-F71EE2BF994A}"/>
    <cellStyle name="Millares 4 4 32" xfId="14134" xr:uid="{41A1F2DB-648C-45D5-9921-6C4B34905DB1}"/>
    <cellStyle name="Millares 4 4 33" xfId="14573" xr:uid="{592AA921-DC6D-4860-9DB2-CE4F43926874}"/>
    <cellStyle name="Millares 4 4 34" xfId="15012" xr:uid="{33A9064D-08CE-4C1A-A96C-71F44650535B}"/>
    <cellStyle name="Millares 4 4 35" xfId="15451" xr:uid="{BB8EACEA-56AF-4813-8F19-4A22B0D6BDBE}"/>
    <cellStyle name="Millares 4 4 36" xfId="15890" xr:uid="{EEEE9F30-CBB6-4FBC-B619-6D733D526DB0}"/>
    <cellStyle name="Millares 4 4 37" xfId="16330" xr:uid="{03D7ABB5-0DFD-4BA7-A361-CF3AF0739E67}"/>
    <cellStyle name="Millares 4 4 38" xfId="16769" xr:uid="{9B066C00-A4E9-47CE-A2AD-20E0CC3E24BE}"/>
    <cellStyle name="Millares 4 4 39" xfId="17208" xr:uid="{FD21E7DA-380B-4A2B-B3F0-52FFFE6333E8}"/>
    <cellStyle name="Millares 4 4 4" xfId="1298" xr:uid="{F98C5496-6E93-4C50-A264-B744BF6A4962}"/>
    <cellStyle name="Millares 4 4 4 10" xfId="6007" xr:uid="{03BC7A59-7FC2-4A34-A4A3-2E2CAEF443EE}"/>
    <cellStyle name="Millares 4 4 4 100" xfId="45520" xr:uid="{06299BE7-E1FD-401B-9EB5-472781E4AE18}"/>
    <cellStyle name="Millares 4 4 4 101" xfId="45959" xr:uid="{419B7BA6-C20D-4F5F-A81C-3116BC363C96}"/>
    <cellStyle name="Millares 4 4 4 102" xfId="46398" xr:uid="{0B8B22D6-D80A-4B0E-B999-C1ADFDD5C7E5}"/>
    <cellStyle name="Millares 4 4 4 103" xfId="46837" xr:uid="{AB468FE4-4FB8-4E83-ABDD-FE63C8067C25}"/>
    <cellStyle name="Millares 4 4 4 104" xfId="47276" xr:uid="{93DFA8AD-DA6D-4B77-8160-CC79219F9293}"/>
    <cellStyle name="Millares 4 4 4 105" xfId="47715" xr:uid="{9D613EFB-9DB2-4415-A73C-1448F63D65EE}"/>
    <cellStyle name="Millares 4 4 4 106" xfId="48154" xr:uid="{66CD2B1B-6E10-48D2-A595-BEAD936E03D4}"/>
    <cellStyle name="Millares 4 4 4 107" xfId="48593" xr:uid="{52699305-5ECD-450B-8F37-AA3464C9BD81}"/>
    <cellStyle name="Millares 4 4 4 108" xfId="49032" xr:uid="{FDB8A796-5B76-47BE-9229-E5E2D2199CBA}"/>
    <cellStyle name="Millares 4 4 4 109" xfId="49471" xr:uid="{C6A9B6F1-9FC4-495A-814E-0662E0FC49FB}"/>
    <cellStyle name="Millares 4 4 4 11" xfId="6446" xr:uid="{9CC1C0C5-6D9D-416E-80C4-7D815AC3D217}"/>
    <cellStyle name="Millares 4 4 4 110" xfId="49910" xr:uid="{E958F629-7B82-4EE2-B5D6-8CDA5F1283BF}"/>
    <cellStyle name="Millares 4 4 4 111" xfId="50349" xr:uid="{EEF949A5-186D-454B-9018-C5883BFE742B}"/>
    <cellStyle name="Millares 4 4 4 112" xfId="50788" xr:uid="{40CA129C-CE36-438E-A06B-35031E347AA9}"/>
    <cellStyle name="Millares 4 4 4 113" xfId="51227" xr:uid="{934DCC28-3415-4A55-B4ED-3B83770F5556}"/>
    <cellStyle name="Millares 4 4 4 114" xfId="51666" xr:uid="{4E9A922D-BE55-4E97-BED7-C06465D726B8}"/>
    <cellStyle name="Millares 4 4 4 115" xfId="52105" xr:uid="{48C2F750-532F-46AF-9DCF-0212E0586B37}"/>
    <cellStyle name="Millares 4 4 4 116" xfId="52544" xr:uid="{3A958CEE-5D7E-405B-821E-D2B6748159B0}"/>
    <cellStyle name="Millares 4 4 4 117" xfId="52983" xr:uid="{C58C697E-DB72-4428-8419-1E2A823A873B}"/>
    <cellStyle name="Millares 4 4 4 118" xfId="53422" xr:uid="{1C3E18B5-9565-4C49-9795-7A7BACD469A3}"/>
    <cellStyle name="Millares 4 4 4 119" xfId="53861" xr:uid="{AF7E4FBD-FA69-45F7-8113-90C07A00753F}"/>
    <cellStyle name="Millares 4 4 4 12" xfId="6885" xr:uid="{DB3AFE0B-7324-4633-B735-E5019C08C5F5}"/>
    <cellStyle name="Millares 4 4 4 120" xfId="54300" xr:uid="{8DFCFEFE-BD1C-4C00-97E0-080333C1B913}"/>
    <cellStyle name="Millares 4 4 4 121" xfId="54739" xr:uid="{FF329FB0-6A3F-416B-B8B1-FF5D0AED52BC}"/>
    <cellStyle name="Millares 4 4 4 13" xfId="7324" xr:uid="{C6752A80-4D0E-4E1B-891A-EFD099C1781F}"/>
    <cellStyle name="Millares 4 4 4 14" xfId="7763" xr:uid="{6D15E2AF-817E-4B8A-8049-C9C02C4079B1}"/>
    <cellStyle name="Millares 4 4 4 15" xfId="8202" xr:uid="{2815B984-2186-41B4-B48E-CC3A42245691}"/>
    <cellStyle name="Millares 4 4 4 16" xfId="8641" xr:uid="{EED62CC1-CFCD-4A8E-83C8-EF0F5FC5D15C}"/>
    <cellStyle name="Millares 4 4 4 17" xfId="9080" xr:uid="{77F2F18D-8391-4896-AE1F-324C3A14A667}"/>
    <cellStyle name="Millares 4 4 4 18" xfId="9519" xr:uid="{21FA6C05-E8A6-41A6-A976-A6FADB3B8310}"/>
    <cellStyle name="Millares 4 4 4 19" xfId="9958" xr:uid="{7EEFF7AE-2459-490A-8983-FF1B1C19746D}"/>
    <cellStyle name="Millares 4 4 4 2" xfId="2494" xr:uid="{E1DCEF40-182C-4D43-B6B4-0CC9E23C3F23}"/>
    <cellStyle name="Millares 4 4 4 20" xfId="10396" xr:uid="{76066761-C081-4493-B2F3-CF3EC12F1FCE}"/>
    <cellStyle name="Millares 4 4 4 21" xfId="10835" xr:uid="{41FA6A66-3846-4615-AFE2-BA14D131F5FB}"/>
    <cellStyle name="Millares 4 4 4 22" xfId="11274" xr:uid="{AAC0D027-A1F6-483E-925B-D692748C563A}"/>
    <cellStyle name="Millares 4 4 4 23" xfId="11713" xr:uid="{CD46DD9F-FC67-4B54-94D3-E178079039A5}"/>
    <cellStyle name="Millares 4 4 4 24" xfId="12152" xr:uid="{5E9B4C79-86FE-4114-AA31-7E93B33E1557}"/>
    <cellStyle name="Millares 4 4 4 25" xfId="12591" xr:uid="{F5E1FA30-C78F-4447-BEAC-1151C0F085D7}"/>
    <cellStyle name="Millares 4 4 4 26" xfId="13031" xr:uid="{1B45C30C-5788-485F-890D-3FEC903B3D68}"/>
    <cellStyle name="Millares 4 4 4 27" xfId="13470" xr:uid="{758C1882-9224-480F-A8A0-A19A7F52860A}"/>
    <cellStyle name="Millares 4 4 4 28" xfId="13910" xr:uid="{DF0B12A0-184F-420C-AED0-5721A99F133F}"/>
    <cellStyle name="Millares 4 4 4 29" xfId="14349" xr:uid="{2713E8CA-90CD-46DF-B3F0-8FF7C90E787D}"/>
    <cellStyle name="Millares 4 4 4 3" xfId="2934" xr:uid="{75BF1DEE-39BD-4D47-9605-C704161417D4}"/>
    <cellStyle name="Millares 4 4 4 30" xfId="14788" xr:uid="{A03736FB-2917-4E5E-94B6-DD026A8F3114}"/>
    <cellStyle name="Millares 4 4 4 31" xfId="15227" xr:uid="{DFF919A7-4FC1-456B-85BB-3F7446B7BBAD}"/>
    <cellStyle name="Millares 4 4 4 32" xfId="15666" xr:uid="{DE07B62A-4330-489E-9F5D-49671FE93D5D}"/>
    <cellStyle name="Millares 4 4 4 33" xfId="16105" xr:uid="{B32C712E-0F3E-49C4-9244-2EBFF966BE63}"/>
    <cellStyle name="Millares 4 4 4 34" xfId="16545" xr:uid="{EB922142-9911-4BF2-B96D-C239755E0A3C}"/>
    <cellStyle name="Millares 4 4 4 35" xfId="16984" xr:uid="{99116929-4837-4615-AD21-37BB55A9DC7E}"/>
    <cellStyle name="Millares 4 4 4 36" xfId="17423" xr:uid="{A16EFABF-17CA-4576-9C4E-0CE21D7D80D6}"/>
    <cellStyle name="Millares 4 4 4 37" xfId="17862" xr:uid="{47DA8E29-5479-4AD3-899F-3BE68FC903C2}"/>
    <cellStyle name="Millares 4 4 4 38" xfId="18301" xr:uid="{458C2961-2A36-4D34-99CC-F6B96C7A3269}"/>
    <cellStyle name="Millares 4 4 4 39" xfId="18740" xr:uid="{240A6E8B-0895-4947-9BEC-A6A7FFBFE53E}"/>
    <cellStyle name="Millares 4 4 4 4" xfId="3372" xr:uid="{16C1551C-5DAF-4794-ABF6-3B815C61B1A9}"/>
    <cellStyle name="Millares 4 4 4 40" xfId="19179" xr:uid="{9F6F2DFD-6CDC-4700-B040-4F9284AF0C90}"/>
    <cellStyle name="Millares 4 4 4 41" xfId="19618" xr:uid="{C0E15AD2-AEFB-4B03-91C9-06B5B1A2821E}"/>
    <cellStyle name="Millares 4 4 4 42" xfId="20057" xr:uid="{FAC992F1-16A1-4883-BE57-5E6F3F3409AE}"/>
    <cellStyle name="Millares 4 4 4 43" xfId="20496" xr:uid="{BAB4A141-DD49-4934-A881-EFA2526FBA7A}"/>
    <cellStyle name="Millares 4 4 4 44" xfId="20935" xr:uid="{FD9CB5D5-0F2F-4B24-B3EB-2A560FACD35E}"/>
    <cellStyle name="Millares 4 4 4 45" xfId="21374" xr:uid="{F28DC994-AF49-47C3-9594-2CA43C19C4AE}"/>
    <cellStyle name="Millares 4 4 4 46" xfId="21813" xr:uid="{AF62248E-B65B-4D4B-855F-A8F3672DAA76}"/>
    <cellStyle name="Millares 4 4 4 47" xfId="22252" xr:uid="{7F4E0ECA-A6C2-4896-8A38-EAC75174A21A}"/>
    <cellStyle name="Millares 4 4 4 48" xfId="22691" xr:uid="{2F0A9908-4201-4827-9807-E0DA316351F4}"/>
    <cellStyle name="Millares 4 4 4 49" xfId="23130" xr:uid="{AF99168C-A2B1-4BBA-913D-59A5A6A208B1}"/>
    <cellStyle name="Millares 4 4 4 5" xfId="3812" xr:uid="{A98E03F0-0BD4-40B2-A464-F5E73CE05936}"/>
    <cellStyle name="Millares 4 4 4 50" xfId="23569" xr:uid="{55842038-3662-487D-A481-029E430C9B6F}"/>
    <cellStyle name="Millares 4 4 4 51" xfId="24008" xr:uid="{C68AE189-9025-49DC-BE43-DF8598FE591C}"/>
    <cellStyle name="Millares 4 4 4 52" xfId="24447" xr:uid="{6893E203-BF46-4C95-8393-CFDCDC21B7C8}"/>
    <cellStyle name="Millares 4 4 4 53" xfId="24886" xr:uid="{532C7727-C1FF-4BC7-B529-B254C70CCB6B}"/>
    <cellStyle name="Millares 4 4 4 54" xfId="25325" xr:uid="{05490C10-327B-475E-A473-9E82BC486527}"/>
    <cellStyle name="Millares 4 4 4 55" xfId="25764" xr:uid="{4E4AA6A9-4E54-4B0F-890E-79B4372EA9E1}"/>
    <cellStyle name="Millares 4 4 4 56" xfId="26203" xr:uid="{054035AE-18AA-4979-84CF-07C5D55B1C77}"/>
    <cellStyle name="Millares 4 4 4 57" xfId="26642" xr:uid="{DBABEF6E-0B4B-4AC2-8AD8-3BBFC22E76FD}"/>
    <cellStyle name="Millares 4 4 4 58" xfId="27081" xr:uid="{AC117CAA-D60D-456F-AD76-8B2B7FBF6D50}"/>
    <cellStyle name="Millares 4 4 4 59" xfId="27520" xr:uid="{BEFE04D2-B315-4DE8-AE7C-749E9DC9CED6}"/>
    <cellStyle name="Millares 4 4 4 6" xfId="4251" xr:uid="{6A5B569D-376D-4B6A-A77E-05A4F55865B0}"/>
    <cellStyle name="Millares 4 4 4 60" xfId="27959" xr:uid="{671CB697-4409-41B6-A6FA-F00709DA8A2A}"/>
    <cellStyle name="Millares 4 4 4 61" xfId="28398" xr:uid="{C22A33D5-B0E1-419A-AB4E-207E0130B7D9}"/>
    <cellStyle name="Millares 4 4 4 62" xfId="28837" xr:uid="{9D7FC952-C32D-4E3F-8EC0-033DB270BECF}"/>
    <cellStyle name="Millares 4 4 4 63" xfId="29276" xr:uid="{29F2915B-245A-4A29-BDB6-4A135C239DCE}"/>
    <cellStyle name="Millares 4 4 4 64" xfId="29715" xr:uid="{76C539D8-BAA9-437E-9593-108DAA0B4BC0}"/>
    <cellStyle name="Millares 4 4 4 65" xfId="30154" xr:uid="{C2C2B867-17AA-4E74-96CA-F5C901124395}"/>
    <cellStyle name="Millares 4 4 4 66" xfId="30593" xr:uid="{291B3A31-39FF-4F0C-A7D1-04154E23C6A9}"/>
    <cellStyle name="Millares 4 4 4 67" xfId="31032" xr:uid="{2DC3DA86-33EE-4098-8C8A-4BA8E4496BB3}"/>
    <cellStyle name="Millares 4 4 4 68" xfId="31471" xr:uid="{9913033C-6D93-47F0-9AA3-B4A8809EEA6A}"/>
    <cellStyle name="Millares 4 4 4 69" xfId="31910" xr:uid="{3EBB5E35-C464-460C-AA35-B23F94CC4A74}"/>
    <cellStyle name="Millares 4 4 4 7" xfId="4690" xr:uid="{84D8DFA0-F89C-48FD-8F0F-E863254D40FD}"/>
    <cellStyle name="Millares 4 4 4 70" xfId="32350" xr:uid="{23037504-53EC-4564-A59F-F575F786DFB7}"/>
    <cellStyle name="Millares 4 4 4 71" xfId="32789" xr:uid="{6DFA132C-9234-46DE-9030-038D1AE5E00A}"/>
    <cellStyle name="Millares 4 4 4 72" xfId="33228" xr:uid="{F3414C88-7180-41E1-949C-3BDA46A360B8}"/>
    <cellStyle name="Millares 4 4 4 73" xfId="33667" xr:uid="{E41BD691-A70D-4F7C-9158-0AA220173234}"/>
    <cellStyle name="Millares 4 4 4 74" xfId="34106" xr:uid="{C11C5A96-1BC0-4182-B5B0-6ED6FC41C726}"/>
    <cellStyle name="Millares 4 4 4 75" xfId="34545" xr:uid="{4135081B-E199-42FC-A4FB-593DEAA2F4A3}"/>
    <cellStyle name="Millares 4 4 4 76" xfId="34984" xr:uid="{688BB30D-2C75-4313-B510-6DE4FAE08537}"/>
    <cellStyle name="Millares 4 4 4 77" xfId="35423" xr:uid="{AC5C1443-7C29-4609-A368-B999B112E2C0}"/>
    <cellStyle name="Millares 4 4 4 78" xfId="35862" xr:uid="{5DBA3EA3-41DB-4DF8-9103-166210C624BB}"/>
    <cellStyle name="Millares 4 4 4 79" xfId="36301" xr:uid="{788A9637-B6D2-4C8B-89EA-31F2780F15A1}"/>
    <cellStyle name="Millares 4 4 4 8" xfId="5129" xr:uid="{300072A5-8D38-44CF-9C01-EDF57E2D6090}"/>
    <cellStyle name="Millares 4 4 4 80" xfId="36740" xr:uid="{01DB1419-403F-441F-8D1C-9476B1269254}"/>
    <cellStyle name="Millares 4 4 4 81" xfId="37178" xr:uid="{CFB70064-799C-463E-90F7-7AE80FEFA777}"/>
    <cellStyle name="Millares 4 4 4 82" xfId="37617" xr:uid="{D14AAF89-B86B-466B-B77F-90E6FA32ADB3}"/>
    <cellStyle name="Millares 4 4 4 83" xfId="38056" xr:uid="{C9EDAD67-5ABF-43EA-B4D1-4314C1ECB300}"/>
    <cellStyle name="Millares 4 4 4 84" xfId="38495" xr:uid="{6D7DC1B3-C7E3-42F4-957C-F93D2C9F924C}"/>
    <cellStyle name="Millares 4 4 4 85" xfId="38934" xr:uid="{94EAE444-099D-4D46-BF7F-C9BAEEB222C6}"/>
    <cellStyle name="Millares 4 4 4 86" xfId="39373" xr:uid="{EC888B12-35F8-40C7-9A4D-B12A5EFA5E96}"/>
    <cellStyle name="Millares 4 4 4 87" xfId="39812" xr:uid="{F20E4609-A935-4F39-8BFF-22DEE1516C87}"/>
    <cellStyle name="Millares 4 4 4 88" xfId="40252" xr:uid="{DEA62446-51C2-4B46-9766-5D4BD7D1CA30}"/>
    <cellStyle name="Millares 4 4 4 89" xfId="40691" xr:uid="{8DF8B893-9F2F-4231-BA75-42A38D026500}"/>
    <cellStyle name="Millares 4 4 4 9" xfId="5568" xr:uid="{B392B56D-F2D2-4C44-8857-94898D66A3E3}"/>
    <cellStyle name="Millares 4 4 4 90" xfId="41130" xr:uid="{101B2F38-8ACD-4B71-A5D3-D0F92649EFA9}"/>
    <cellStyle name="Millares 4 4 4 91" xfId="41569" xr:uid="{E0A9DA5C-4A83-4136-AC4B-5DE5FA2604A3}"/>
    <cellStyle name="Millares 4 4 4 92" xfId="42008" xr:uid="{63AA880B-91E7-4E5D-9BB6-7200527426CF}"/>
    <cellStyle name="Millares 4 4 4 93" xfId="42447" xr:uid="{0B180ECF-D115-41AB-8D08-F3E4AEB9EECC}"/>
    <cellStyle name="Millares 4 4 4 94" xfId="42886" xr:uid="{731F218D-7BDE-4600-90FE-5DBBA3369C74}"/>
    <cellStyle name="Millares 4 4 4 95" xfId="43325" xr:uid="{DD1C1501-C4AB-4C9E-AEF3-63BA6BA6C000}"/>
    <cellStyle name="Millares 4 4 4 96" xfId="43764" xr:uid="{3B27E97E-042E-4C1A-9E04-4B4512C770A8}"/>
    <cellStyle name="Millares 4 4 4 97" xfId="44203" xr:uid="{F33EEF4C-FF68-43EF-B476-BF1CC568197C}"/>
    <cellStyle name="Millares 4 4 4 98" xfId="44642" xr:uid="{A672C477-9434-4B49-BB3B-BCB32A8BCCEB}"/>
    <cellStyle name="Millares 4 4 4 99" xfId="45081" xr:uid="{443AC84E-EBFE-4B71-97F1-CA13D83E2980}"/>
    <cellStyle name="Millares 4 4 40" xfId="17647" xr:uid="{528E02DA-2C6F-4F90-9982-E8FA45B328D1}"/>
    <cellStyle name="Millares 4 4 41" xfId="18086" xr:uid="{123BB35C-ED40-4CE5-B857-11239710D6D0}"/>
    <cellStyle name="Millares 4 4 42" xfId="18525" xr:uid="{CF24E6D9-9876-4CD7-8FE7-5916A454F999}"/>
    <cellStyle name="Millares 4 4 43" xfId="18964" xr:uid="{361AF403-FD71-4CF8-9209-D2DC207D2A46}"/>
    <cellStyle name="Millares 4 4 44" xfId="19403" xr:uid="{0BFD8266-7EDD-4B07-AAEB-16B5F85ABB1D}"/>
    <cellStyle name="Millares 4 4 45" xfId="19842" xr:uid="{3A516731-40C5-4FF6-B66A-E1F452A95437}"/>
    <cellStyle name="Millares 4 4 46" xfId="20281" xr:uid="{EC67FE12-C53B-4535-92F1-391F20615DA3}"/>
    <cellStyle name="Millares 4 4 47" xfId="20720" xr:uid="{B2C3FE07-5A82-416E-B13E-312D0041D720}"/>
    <cellStyle name="Millares 4 4 48" xfId="21159" xr:uid="{4FE24200-D9D4-4AD2-A2BF-9CE85F786204}"/>
    <cellStyle name="Millares 4 4 49" xfId="21598" xr:uid="{DA0A6D69-0BF7-40BC-9181-3E2818FA3A68}"/>
    <cellStyle name="Millares 4 4 5" xfId="2279" xr:uid="{0B5DDDF6-E8A7-4D62-B6CE-D79A122A58B1}"/>
    <cellStyle name="Millares 4 4 50" xfId="22037" xr:uid="{B011AA04-BD12-4475-8326-5EEA6B8D8913}"/>
    <cellStyle name="Millares 4 4 51" xfId="22476" xr:uid="{31930550-1BA9-41BF-B283-1DFE48F54B50}"/>
    <cellStyle name="Millares 4 4 52" xfId="22915" xr:uid="{4AAFC015-03F2-4DA6-9159-DF87138A071D}"/>
    <cellStyle name="Millares 4 4 53" xfId="23354" xr:uid="{CECC193D-A392-44DF-939D-9910D491D81D}"/>
    <cellStyle name="Millares 4 4 54" xfId="23793" xr:uid="{99505B47-4686-45C0-AD74-63115FD8CAB8}"/>
    <cellStyle name="Millares 4 4 55" xfId="24232" xr:uid="{7F678B14-EEE2-49FD-9C3E-CAD55350EB1C}"/>
    <cellStyle name="Millares 4 4 56" xfId="24671" xr:uid="{CCCC2997-CF36-4CFC-9EA7-095ABC9B4D33}"/>
    <cellStyle name="Millares 4 4 57" xfId="25110" xr:uid="{0F7E50D9-93A8-48A4-ACEF-1B789B615F3C}"/>
    <cellStyle name="Millares 4 4 58" xfId="25549" xr:uid="{F2DC6EE3-0D6E-47E0-A879-2C2DFB6E8D38}"/>
    <cellStyle name="Millares 4 4 59" xfId="25988" xr:uid="{C3A21488-B55B-4B90-BF16-4F644D23E9A8}"/>
    <cellStyle name="Millares 4 4 6" xfId="2719" xr:uid="{DB179F83-BED2-4794-B529-1618600E69EF}"/>
    <cellStyle name="Millares 4 4 60" xfId="26427" xr:uid="{56E461BA-727E-4C55-AF89-8915F046F94D}"/>
    <cellStyle name="Millares 4 4 61" xfId="26866" xr:uid="{CF0463A6-861F-41E7-B6B6-F3F14EE7B8B2}"/>
    <cellStyle name="Millares 4 4 62" xfId="27305" xr:uid="{D8FEF507-0A56-4D3F-8D80-A77A671BF985}"/>
    <cellStyle name="Millares 4 4 63" xfId="27744" xr:uid="{B244359A-66FE-4AFF-ACB4-8D207839FF2B}"/>
    <cellStyle name="Millares 4 4 64" xfId="28183" xr:uid="{D0D98329-1287-432D-9815-7218DF601F9A}"/>
    <cellStyle name="Millares 4 4 65" xfId="28622" xr:uid="{FA284D0D-AAE5-4EFF-B4AE-641E00F146AB}"/>
    <cellStyle name="Millares 4 4 66" xfId="29061" xr:uid="{A22AC5CF-C952-482D-97A0-564DAE28761E}"/>
    <cellStyle name="Millares 4 4 67" xfId="29500" xr:uid="{3798FF55-A187-4788-B704-0554FB96C285}"/>
    <cellStyle name="Millares 4 4 68" xfId="29939" xr:uid="{2F66E73F-7400-4132-866A-5F23345BE4C4}"/>
    <cellStyle name="Millares 4 4 69" xfId="30378" xr:uid="{157EA5F5-D119-41E4-A25F-F7A6020E895F}"/>
    <cellStyle name="Millares 4 4 7" xfId="3157" xr:uid="{C1D1322E-44DF-42A1-8471-0339CBAFAEF8}"/>
    <cellStyle name="Millares 4 4 70" xfId="30817" xr:uid="{E61BA97F-AADB-4320-A705-313CF911EBEF}"/>
    <cellStyle name="Millares 4 4 71" xfId="31256" xr:uid="{3D64A4FD-AE5F-435E-816E-AD171281114C}"/>
    <cellStyle name="Millares 4 4 72" xfId="31695" xr:uid="{1745AACD-1606-4117-B56D-BEF2F8D26356}"/>
    <cellStyle name="Millares 4 4 73" xfId="32135" xr:uid="{370903E8-6FCE-4304-951D-1770EC32D03A}"/>
    <cellStyle name="Millares 4 4 74" xfId="32574" xr:uid="{0583107D-36DD-46B2-AD96-748D3F3E49EF}"/>
    <cellStyle name="Millares 4 4 75" xfId="33013" xr:uid="{BDF15D2E-CDAB-40AE-B4E7-564FF11DAF15}"/>
    <cellStyle name="Millares 4 4 76" xfId="33452" xr:uid="{DFE1252B-F7C7-4275-94D7-FC5ABBC6EA00}"/>
    <cellStyle name="Millares 4 4 77" xfId="33891" xr:uid="{5709FC1F-A4F3-4C7F-A0D5-9A987CF53B76}"/>
    <cellStyle name="Millares 4 4 78" xfId="34330" xr:uid="{DA345DC8-E8B7-4E02-9712-3CF2F4B4960B}"/>
    <cellStyle name="Millares 4 4 79" xfId="34769" xr:uid="{388E8ABB-2811-4D55-B4AE-078BF9B843EB}"/>
    <cellStyle name="Millares 4 4 8" xfId="3597" xr:uid="{3D1D1EE4-A3B6-41B5-83B7-F5C02526850B}"/>
    <cellStyle name="Millares 4 4 80" xfId="35208" xr:uid="{F6F01BBF-462A-4949-9AC9-8BF3AC35160E}"/>
    <cellStyle name="Millares 4 4 81" xfId="35647" xr:uid="{74D481DD-BBF4-4D35-A30E-BD1F91ADF544}"/>
    <cellStyle name="Millares 4 4 82" xfId="36086" xr:uid="{90AA8484-C298-4A4F-99CB-0DDB021F5D97}"/>
    <cellStyle name="Millares 4 4 83" xfId="36525" xr:uid="{674203D2-090E-43CC-A71B-BB2386D64D07}"/>
    <cellStyle name="Millares 4 4 84" xfId="36963" xr:uid="{AFACD56D-1468-4853-A3EC-B8FEC179E2D1}"/>
    <cellStyle name="Millares 4 4 85" xfId="37402" xr:uid="{2AA723EE-F052-4B40-B95C-C31092D4FB51}"/>
    <cellStyle name="Millares 4 4 86" xfId="37841" xr:uid="{7C6DBCDD-B39A-4433-BD79-DFA8AABDF247}"/>
    <cellStyle name="Millares 4 4 87" xfId="38280" xr:uid="{4C918E62-B556-49DE-A93C-0CE5A078A3B5}"/>
    <cellStyle name="Millares 4 4 88" xfId="38719" xr:uid="{8AE6B7F9-AB1F-4E6B-B428-D5DCB55B812A}"/>
    <cellStyle name="Millares 4 4 89" xfId="39158" xr:uid="{763BD168-9256-41BA-8443-EFAE214A0221}"/>
    <cellStyle name="Millares 4 4 9" xfId="4036" xr:uid="{6B39DDE5-9C22-4126-896F-D82A6A6207DE}"/>
    <cellStyle name="Millares 4 4 90" xfId="39597" xr:uid="{8A611193-077A-4C19-A983-751E40EB8008}"/>
    <cellStyle name="Millares 4 4 91" xfId="40037" xr:uid="{4C032AD6-144E-49AC-86DC-A914F021DB7D}"/>
    <cellStyle name="Millares 4 4 92" xfId="40476" xr:uid="{DA39348A-B4BA-44B7-8155-841FFBFEE35D}"/>
    <cellStyle name="Millares 4 4 93" xfId="40915" xr:uid="{F0C5D33B-0EF3-4239-BB26-911A5303DFC8}"/>
    <cellStyle name="Millares 4 4 94" xfId="41354" xr:uid="{B287E125-074A-4206-9A4A-DCBE6E2DE4EB}"/>
    <cellStyle name="Millares 4 4 95" xfId="41793" xr:uid="{B04B00E9-7A4F-4331-80FB-411C994A546B}"/>
    <cellStyle name="Millares 4 4 96" xfId="42232" xr:uid="{B1D2BCF7-D0FA-4C66-924F-496F7EA0A139}"/>
    <cellStyle name="Millares 4 4 97" xfId="42671" xr:uid="{1CCB5344-4020-4EC5-BE0F-6F88B1E19C94}"/>
    <cellStyle name="Millares 4 4 98" xfId="43110" xr:uid="{A3DE8CB6-AE85-4040-BC7E-9D38C979E722}"/>
    <cellStyle name="Millares 4 4 99" xfId="43549" xr:uid="{2126DC5E-2D1C-487F-AC0D-09B49856670D}"/>
    <cellStyle name="Millares 4 40" xfId="14988" xr:uid="{6B77B2A8-6205-4E63-8090-D3A601B6B0A7}"/>
    <cellStyle name="Millares 4 41" xfId="15427" xr:uid="{0E571462-11EB-4D27-8468-4974BF379599}"/>
    <cellStyle name="Millares 4 42" xfId="15866" xr:uid="{3EAC208D-1B51-4368-8697-B0FCADB62DBC}"/>
    <cellStyle name="Millares 4 43" xfId="16306" xr:uid="{F537CD32-2B17-4447-9EE1-2C0C50E73426}"/>
    <cellStyle name="Millares 4 44" xfId="16745" xr:uid="{F6EE04AC-602D-4ED5-A4DE-363A711627D9}"/>
    <cellStyle name="Millares 4 45" xfId="17184" xr:uid="{45257550-A8CC-4E44-8F50-6A91F754A069}"/>
    <cellStyle name="Millares 4 46" xfId="17623" xr:uid="{1667483F-2E3B-4845-AD8F-3F07643BFB27}"/>
    <cellStyle name="Millares 4 47" xfId="18062" xr:uid="{DA947A0A-D457-45C0-B667-76CB49D6E552}"/>
    <cellStyle name="Millares 4 48" xfId="18501" xr:uid="{D8798B9F-212C-4845-B463-40246A84C97B}"/>
    <cellStyle name="Millares 4 49" xfId="18940" xr:uid="{A3A9AB00-E271-4A19-A07B-1FE4649CB76A}"/>
    <cellStyle name="Millares 4 5" xfId="305" xr:uid="{B549DACD-A5A6-4284-9C61-D59F5EB16F85}"/>
    <cellStyle name="Millares 4 5 10" xfId="4486" xr:uid="{3661AF51-1528-433C-822D-870276F12BBF}"/>
    <cellStyle name="Millares 4 5 100" xfId="43999" xr:uid="{3273CC0E-7221-482C-8D4E-2CA02344E4EB}"/>
    <cellStyle name="Millares 4 5 101" xfId="44438" xr:uid="{8D92C24D-3C86-4B33-9221-C3FD72799FA6}"/>
    <cellStyle name="Millares 4 5 102" xfId="44877" xr:uid="{029B7C91-3076-45C6-AEFA-98D8C600C63D}"/>
    <cellStyle name="Millares 4 5 103" xfId="45316" xr:uid="{092E1548-52AF-4239-B79D-AFF2145714D6}"/>
    <cellStyle name="Millares 4 5 104" xfId="45755" xr:uid="{A9619B49-C124-4AF2-9BC5-E9C882A4D368}"/>
    <cellStyle name="Millares 4 5 105" xfId="46194" xr:uid="{4DCEE8BD-3339-4E47-B749-F6864AB754FA}"/>
    <cellStyle name="Millares 4 5 106" xfId="46633" xr:uid="{CE240F90-FE32-4D77-9D55-49B582FEC7F6}"/>
    <cellStyle name="Millares 4 5 107" xfId="47072" xr:uid="{57F7D321-887A-41DA-AD53-4B748D9DF877}"/>
    <cellStyle name="Millares 4 5 108" xfId="47511" xr:uid="{9F8F3342-C05A-43CA-96EF-EF99B2AF5D37}"/>
    <cellStyle name="Millares 4 5 109" xfId="47950" xr:uid="{F67792AB-6C7A-4473-94D1-D8316FA9607F}"/>
    <cellStyle name="Millares 4 5 11" xfId="4925" xr:uid="{53C49C52-6AED-474B-9E37-86A6028C435E}"/>
    <cellStyle name="Millares 4 5 110" xfId="48389" xr:uid="{A3E9486B-727A-4F4A-8CD7-FBDDD84973BB}"/>
    <cellStyle name="Millares 4 5 111" xfId="48828" xr:uid="{490E1399-EB6F-403E-B66C-D92333D15C64}"/>
    <cellStyle name="Millares 4 5 112" xfId="49267" xr:uid="{20E4DC77-E712-4ED5-809C-FA0087AFD265}"/>
    <cellStyle name="Millares 4 5 113" xfId="49706" xr:uid="{640E039D-E0C9-4220-A04E-A474549F4F66}"/>
    <cellStyle name="Millares 4 5 114" xfId="50145" xr:uid="{E96D9846-21F9-4A71-92EC-D669EF96F2CC}"/>
    <cellStyle name="Millares 4 5 115" xfId="50584" xr:uid="{08BDE92A-4A4F-4EEC-8B89-DA362DF38C03}"/>
    <cellStyle name="Millares 4 5 116" xfId="51023" xr:uid="{E3FBF4E0-D355-4F5B-9E61-A93B1BED5AC6}"/>
    <cellStyle name="Millares 4 5 117" xfId="51462" xr:uid="{BA3D344E-8A73-4ADA-A33A-2646AF8A8C93}"/>
    <cellStyle name="Millares 4 5 118" xfId="51901" xr:uid="{B1781CA7-F58F-4FB5-821E-E11EA7548D09}"/>
    <cellStyle name="Millares 4 5 119" xfId="52340" xr:uid="{AE301F37-B180-404F-9C8E-420F10C2C6EB}"/>
    <cellStyle name="Millares 4 5 12" xfId="5364" xr:uid="{847B8BEC-4ADC-494F-A27F-C3BD45AF018B}"/>
    <cellStyle name="Millares 4 5 120" xfId="52779" xr:uid="{FC9AAA12-AECB-4CD0-8D29-5B94EC7D9A6F}"/>
    <cellStyle name="Millares 4 5 121" xfId="53218" xr:uid="{D1C8CE9D-63F5-40B1-866F-E2BB270ACC12}"/>
    <cellStyle name="Millares 4 5 122" xfId="53657" xr:uid="{BE3C5E4E-882F-480C-8C40-7B45456C7F72}"/>
    <cellStyle name="Millares 4 5 123" xfId="54096" xr:uid="{DF73F4EF-8D28-4234-8D4C-57800601ADFF}"/>
    <cellStyle name="Millares 4 5 124" xfId="54535" xr:uid="{FB38454E-0E7B-496C-8A5D-04C5E9B87D62}"/>
    <cellStyle name="Millares 4 5 13" xfId="5803" xr:uid="{FC619E8D-68BD-4EE7-BE74-0421A56F8451}"/>
    <cellStyle name="Millares 4 5 14" xfId="6242" xr:uid="{F0B2A661-21C2-4C7F-B58F-98D2BF3E7059}"/>
    <cellStyle name="Millares 4 5 15" xfId="6681" xr:uid="{E915B6BE-2D4C-45F9-9DF2-752D0AA46F4D}"/>
    <cellStyle name="Millares 4 5 16" xfId="7120" xr:uid="{EC6ED65C-5A1B-41BB-BAF5-288787E03D5F}"/>
    <cellStyle name="Millares 4 5 17" xfId="7559" xr:uid="{D8A6AB10-FA28-4B6D-ADBD-DC8F49B598FD}"/>
    <cellStyle name="Millares 4 5 18" xfId="7998" xr:uid="{6D712292-A41C-4F9B-BA36-EAC434E1EDB0}"/>
    <cellStyle name="Millares 4 5 19" xfId="8437" xr:uid="{7CA11375-3346-43C9-B571-43A9AC438F76}"/>
    <cellStyle name="Millares 4 5 2" xfId="515" xr:uid="{D35DCDD0-11ED-495A-ABD4-BEF847C8D0B4}"/>
    <cellStyle name="Millares 4 5 2 10" xfId="4969" xr:uid="{5ECA5670-EF16-4F67-8841-7983A6EB7211}"/>
    <cellStyle name="Millares 4 5 2 100" xfId="44482" xr:uid="{B68BA4BA-4360-40CF-884B-16F90BC5845B}"/>
    <cellStyle name="Millares 4 5 2 101" xfId="44921" xr:uid="{8F56C1E7-9CD0-47AB-A273-4ED1F2B6D318}"/>
    <cellStyle name="Millares 4 5 2 102" xfId="45360" xr:uid="{AE879CAD-5216-4F55-8CB6-A1E671745C8B}"/>
    <cellStyle name="Millares 4 5 2 103" xfId="45799" xr:uid="{4D298541-1F31-422A-BC26-DC04AAA3B22A}"/>
    <cellStyle name="Millares 4 5 2 104" xfId="46238" xr:uid="{32A4500C-298C-4D68-8501-42BD91101F78}"/>
    <cellStyle name="Millares 4 5 2 105" xfId="46677" xr:uid="{39C62C8C-9F33-4C8F-9B2D-CD29A8928C37}"/>
    <cellStyle name="Millares 4 5 2 106" xfId="47116" xr:uid="{AAE9D302-4AED-4EB9-84D9-ACF17DCF4FC8}"/>
    <cellStyle name="Millares 4 5 2 107" xfId="47555" xr:uid="{1BC84D85-AF7F-4997-BCAB-C33B82A27A8D}"/>
    <cellStyle name="Millares 4 5 2 108" xfId="47994" xr:uid="{63A556E3-BF6D-4AD4-B123-BAD9240B4D5B}"/>
    <cellStyle name="Millares 4 5 2 109" xfId="48433" xr:uid="{7F6A6C10-17B5-4D2B-938F-8D33FD55873B}"/>
    <cellStyle name="Millares 4 5 2 11" xfId="5408" xr:uid="{137CDFCC-F322-4AC4-825C-B037C99AB5BB}"/>
    <cellStyle name="Millares 4 5 2 110" xfId="48872" xr:uid="{1C95D322-B26D-48AB-9F5B-EBCFCF7A4FC7}"/>
    <cellStyle name="Millares 4 5 2 111" xfId="49311" xr:uid="{2F794612-6363-4DF2-A4FC-4FB4CFFB8385}"/>
    <cellStyle name="Millares 4 5 2 112" xfId="49750" xr:uid="{84A05864-63F5-449E-98E2-A6234D70D8C3}"/>
    <cellStyle name="Millares 4 5 2 113" xfId="50189" xr:uid="{C17C4B2D-D2DF-4159-A76E-644347CBF219}"/>
    <cellStyle name="Millares 4 5 2 114" xfId="50628" xr:uid="{5B69F838-EF4A-4F07-BC1A-9BA2380EAC46}"/>
    <cellStyle name="Millares 4 5 2 115" xfId="51067" xr:uid="{2A11C71F-A002-441D-939E-162F295247FB}"/>
    <cellStyle name="Millares 4 5 2 116" xfId="51506" xr:uid="{24FB1859-C2C8-47BD-A85A-A526FEBB9C47}"/>
    <cellStyle name="Millares 4 5 2 117" xfId="51945" xr:uid="{6A1FBD57-BBFB-4848-88B8-318638346913}"/>
    <cellStyle name="Millares 4 5 2 118" xfId="52384" xr:uid="{E53EB6E6-2B6D-4E31-AD97-77B1CCC0392C}"/>
    <cellStyle name="Millares 4 5 2 119" xfId="52823" xr:uid="{E44AAB20-3671-4B61-8948-E265635385DD}"/>
    <cellStyle name="Millares 4 5 2 12" xfId="5847" xr:uid="{9816F04A-DF35-4F04-9B2B-581808A74357}"/>
    <cellStyle name="Millares 4 5 2 120" xfId="53262" xr:uid="{C6888E0B-C1D6-4965-9AC4-FB2F56767FC1}"/>
    <cellStyle name="Millares 4 5 2 121" xfId="53701" xr:uid="{1CEDDFA3-68C7-4A3D-9741-6C58755286E5}"/>
    <cellStyle name="Millares 4 5 2 122" xfId="54140" xr:uid="{519AC480-0C84-4128-A9C5-66E7CDB317D4}"/>
    <cellStyle name="Millares 4 5 2 123" xfId="54579" xr:uid="{E922EAEE-81A8-4976-BBAF-F06DFFE18996}"/>
    <cellStyle name="Millares 4 5 2 13" xfId="6286" xr:uid="{B033DCCB-F31E-4FB0-99FE-A48273FA8404}"/>
    <cellStyle name="Millares 4 5 2 14" xfId="6725" xr:uid="{70B25F9D-7845-43D0-BD24-76DF8FC6D97D}"/>
    <cellStyle name="Millares 4 5 2 15" xfId="7164" xr:uid="{8394534F-9122-4AED-BC4B-D45F29BD6184}"/>
    <cellStyle name="Millares 4 5 2 16" xfId="7603" xr:uid="{8085FFF7-8B74-4E1C-955D-1F6EBA66C1F4}"/>
    <cellStyle name="Millares 4 5 2 17" xfId="8042" xr:uid="{8C67282F-7ABD-4C9A-A41A-E41C2FAED90B}"/>
    <cellStyle name="Millares 4 5 2 18" xfId="8481" xr:uid="{49ABDFE6-4172-4116-B572-5CDCA533A4A7}"/>
    <cellStyle name="Millares 4 5 2 19" xfId="8920" xr:uid="{4B74EB3E-8FA7-434C-A564-B33F2A36043C}"/>
    <cellStyle name="Millares 4 5 2 2" xfId="1036" xr:uid="{EB66546A-EDB0-4716-B326-2724E869BCC2}"/>
    <cellStyle name="Millares 4 5 2 2 10" xfId="5514" xr:uid="{EBAA28FF-D8A8-4595-ABE3-FC1D016E4975}"/>
    <cellStyle name="Millares 4 5 2 2 100" xfId="45027" xr:uid="{504F3B2E-396C-4CE6-B229-80C1D101F22A}"/>
    <cellStyle name="Millares 4 5 2 2 101" xfId="45466" xr:uid="{E8122DFB-7B02-4E1F-9363-C80691A7F440}"/>
    <cellStyle name="Millares 4 5 2 2 102" xfId="45905" xr:uid="{C8E0AA47-592E-40B7-ACC8-21C1299159A0}"/>
    <cellStyle name="Millares 4 5 2 2 103" xfId="46344" xr:uid="{CDB82FFA-1A51-42E0-BDC6-935B35D5BA9D}"/>
    <cellStyle name="Millares 4 5 2 2 104" xfId="46783" xr:uid="{AC47994C-28CC-45BD-96ED-4EAB558D61A7}"/>
    <cellStyle name="Millares 4 5 2 2 105" xfId="47222" xr:uid="{824EAA1C-E8B0-48C2-83CE-890BF5D0CA9B}"/>
    <cellStyle name="Millares 4 5 2 2 106" xfId="47661" xr:uid="{94403BE3-7993-4A65-AB35-F3F80BB19987}"/>
    <cellStyle name="Millares 4 5 2 2 107" xfId="48100" xr:uid="{9D408919-377A-44C7-877E-063A7D70BE52}"/>
    <cellStyle name="Millares 4 5 2 2 108" xfId="48539" xr:uid="{9890332A-5CBA-441D-84B3-0E013C26876F}"/>
    <cellStyle name="Millares 4 5 2 2 109" xfId="48978" xr:uid="{81666EA5-223B-4B94-A688-7D3643C21410}"/>
    <cellStyle name="Millares 4 5 2 2 11" xfId="5953" xr:uid="{9D20D8ED-CC88-43EC-8AFA-3F0B3EF5D3FE}"/>
    <cellStyle name="Millares 4 5 2 2 110" xfId="49417" xr:uid="{F1D24CA3-5D6B-4849-B446-932F997811C3}"/>
    <cellStyle name="Millares 4 5 2 2 111" xfId="49856" xr:uid="{26784CE9-0EE4-4B1D-A54F-5A05DF1680D9}"/>
    <cellStyle name="Millares 4 5 2 2 112" xfId="50295" xr:uid="{023CB5F2-206A-414D-81AA-D02DF90B6ACF}"/>
    <cellStyle name="Millares 4 5 2 2 113" xfId="50734" xr:uid="{9B35D3E6-61CC-4F60-A3C5-AA2AD2767398}"/>
    <cellStyle name="Millares 4 5 2 2 114" xfId="51173" xr:uid="{0F523786-AC90-4ADE-A63E-64808E2C3645}"/>
    <cellStyle name="Millares 4 5 2 2 115" xfId="51612" xr:uid="{F7225ED4-4A5C-4986-ACFE-9E7F2DCAC817}"/>
    <cellStyle name="Millares 4 5 2 2 116" xfId="52051" xr:uid="{0B499714-3FB9-4385-B486-FD9F97DFF39E}"/>
    <cellStyle name="Millares 4 5 2 2 117" xfId="52490" xr:uid="{00128DB3-F4E8-47DF-8877-62CBA312AED9}"/>
    <cellStyle name="Millares 4 5 2 2 118" xfId="52929" xr:uid="{CEEAB62F-F122-4830-8828-40F945F409DB}"/>
    <cellStyle name="Millares 4 5 2 2 119" xfId="53368" xr:uid="{92A3F1C0-E7A3-49AB-AB05-0E1F821E1542}"/>
    <cellStyle name="Millares 4 5 2 2 12" xfId="6392" xr:uid="{721530A3-CD00-4460-AC92-AFDDCC893BD4}"/>
    <cellStyle name="Millares 4 5 2 2 120" xfId="53807" xr:uid="{DA37B351-7FE5-4343-A46D-72D8CA895CAD}"/>
    <cellStyle name="Millares 4 5 2 2 121" xfId="54246" xr:uid="{843A3673-69DF-4ECB-AF5A-E472A133BEA3}"/>
    <cellStyle name="Millares 4 5 2 2 122" xfId="54685" xr:uid="{64050D82-A184-49AB-8D5B-ECAB75C0B19F}"/>
    <cellStyle name="Millares 4 5 2 2 13" xfId="6831" xr:uid="{9F14FF18-AB58-407C-AC95-449E8F19F3FC}"/>
    <cellStyle name="Millares 4 5 2 2 14" xfId="7270" xr:uid="{FC4147B5-E687-4B3B-8642-221009D2257E}"/>
    <cellStyle name="Millares 4 5 2 2 15" xfId="7709" xr:uid="{B77BEFE6-4805-4A82-B8FD-CACBA4606D64}"/>
    <cellStyle name="Millares 4 5 2 2 16" xfId="8148" xr:uid="{FFBB7E28-96A5-4AB1-A810-791F650F3532}"/>
    <cellStyle name="Millares 4 5 2 2 17" xfId="8587" xr:uid="{D811EEFF-F739-411E-B04C-B343D9905C1A}"/>
    <cellStyle name="Millares 4 5 2 2 18" xfId="9026" xr:uid="{8C9E02C9-9D61-4B4B-B8C7-C109A52E3DBD}"/>
    <cellStyle name="Millares 4 5 2 2 19" xfId="9465" xr:uid="{D4056568-9C4A-411F-977C-C2CD4D3E12CA}"/>
    <cellStyle name="Millares 4 5 2 2 2" xfId="2077" xr:uid="{3E7C27E7-C7EC-4A17-B924-0D650D7532FC}"/>
    <cellStyle name="Millares 4 5 2 2 2 10" xfId="6165" xr:uid="{7386DC72-2440-4A41-BDFE-59B5BF805976}"/>
    <cellStyle name="Millares 4 5 2 2 2 100" xfId="45678" xr:uid="{63FFFC7D-977C-49E5-B00A-2BABA2D4A5CB}"/>
    <cellStyle name="Millares 4 5 2 2 2 101" xfId="46117" xr:uid="{F324784D-ED43-442B-A323-3F653E268FFB}"/>
    <cellStyle name="Millares 4 5 2 2 2 102" xfId="46556" xr:uid="{B05E26A2-5D5B-4A81-BDD8-33738BBBF90B}"/>
    <cellStyle name="Millares 4 5 2 2 2 103" xfId="46995" xr:uid="{5DA62370-AF34-48EC-B0A0-233C71856662}"/>
    <cellStyle name="Millares 4 5 2 2 2 104" xfId="47434" xr:uid="{C771C6FA-2E0C-4D43-A750-4B3E780A961A}"/>
    <cellStyle name="Millares 4 5 2 2 2 105" xfId="47873" xr:uid="{4F6FB1BE-5984-43F1-AA4D-97D872951F9E}"/>
    <cellStyle name="Millares 4 5 2 2 2 106" xfId="48312" xr:uid="{68FCEC3D-510A-4EB3-BD11-E4BF1D2133D2}"/>
    <cellStyle name="Millares 4 5 2 2 2 107" xfId="48751" xr:uid="{DB99457D-3731-4786-94DC-DC4BDBE595FA}"/>
    <cellStyle name="Millares 4 5 2 2 2 108" xfId="49190" xr:uid="{6D9377FE-4BD0-4408-A4F2-10DCC313761E}"/>
    <cellStyle name="Millares 4 5 2 2 2 109" xfId="49629" xr:uid="{24253626-A63F-4D7D-8933-7C59AF82FB79}"/>
    <cellStyle name="Millares 4 5 2 2 2 11" xfId="6604" xr:uid="{7BE56543-50D3-4242-8F87-1E6FD57A7583}"/>
    <cellStyle name="Millares 4 5 2 2 2 110" xfId="50068" xr:uid="{2FAE8B85-E62F-4348-AB7B-E90143BCDDEA}"/>
    <cellStyle name="Millares 4 5 2 2 2 111" xfId="50507" xr:uid="{D2B3D7FB-D448-4CEC-9ACD-F4FA3F44A496}"/>
    <cellStyle name="Millares 4 5 2 2 2 112" xfId="50946" xr:uid="{8B501F76-02B6-484C-8155-E3F16872621B}"/>
    <cellStyle name="Millares 4 5 2 2 2 113" xfId="51385" xr:uid="{8FE76567-AF70-4C22-89F2-35A18A49D18B}"/>
    <cellStyle name="Millares 4 5 2 2 2 114" xfId="51824" xr:uid="{3D0F95FC-CD5C-421A-97F2-907B7365504B}"/>
    <cellStyle name="Millares 4 5 2 2 2 115" xfId="52263" xr:uid="{400D6F5C-9303-43E9-AF37-CBF5E1A03DAF}"/>
    <cellStyle name="Millares 4 5 2 2 2 116" xfId="52702" xr:uid="{2D8A0399-0F4A-494A-8421-55B94866D4B9}"/>
    <cellStyle name="Millares 4 5 2 2 2 117" xfId="53141" xr:uid="{46D97C74-A8E5-4548-8CA6-EC9353ED98D5}"/>
    <cellStyle name="Millares 4 5 2 2 2 118" xfId="53580" xr:uid="{9D13D96C-C1DE-478A-BABF-26AD3126DB11}"/>
    <cellStyle name="Millares 4 5 2 2 2 119" xfId="54019" xr:uid="{69BAE7E7-A891-473F-AA83-94FD09D0008A}"/>
    <cellStyle name="Millares 4 5 2 2 2 12" xfId="7043" xr:uid="{4D30FCE4-84EE-44BB-B48B-900748893700}"/>
    <cellStyle name="Millares 4 5 2 2 2 120" xfId="54458" xr:uid="{72105644-BFD0-4DDA-B5CC-15B51ADF7AB6}"/>
    <cellStyle name="Millares 4 5 2 2 2 121" xfId="54897" xr:uid="{3F86D69E-CB42-4280-B046-DA5FA1EFAC90}"/>
    <cellStyle name="Millares 4 5 2 2 2 13" xfId="7482" xr:uid="{6B25979C-D112-492F-A469-B3EDC4BB349C}"/>
    <cellStyle name="Millares 4 5 2 2 2 14" xfId="7921" xr:uid="{A3E30D61-CC11-4CA6-BCA9-38E493ABDAE7}"/>
    <cellStyle name="Millares 4 5 2 2 2 15" xfId="8360" xr:uid="{CA7C64CD-6866-4D3A-8874-4DCAE5D0655F}"/>
    <cellStyle name="Millares 4 5 2 2 2 16" xfId="8799" xr:uid="{7B3A1FF3-5C36-4EB4-B387-A59AC41D5335}"/>
    <cellStyle name="Millares 4 5 2 2 2 17" xfId="9238" xr:uid="{E13916B2-4768-4311-A6BC-CAB8C0E0C61D}"/>
    <cellStyle name="Millares 4 5 2 2 2 18" xfId="9677" xr:uid="{12417A3C-F75B-4D82-A23B-1CD9BF9D5F01}"/>
    <cellStyle name="Millares 4 5 2 2 2 19" xfId="10116" xr:uid="{7BA7E776-333C-46A1-B2CF-71104071E8B7}"/>
    <cellStyle name="Millares 4 5 2 2 2 2" xfId="2653" xr:uid="{A251027B-7CAE-4E0B-853E-E38EB5B18E32}"/>
    <cellStyle name="Millares 4 5 2 2 2 20" xfId="10554" xr:uid="{AAB855A8-39E9-418B-B54D-9F5FA9F4C387}"/>
    <cellStyle name="Millares 4 5 2 2 2 21" xfId="10993" xr:uid="{08B59811-202A-4493-AD19-AD4040C85688}"/>
    <cellStyle name="Millares 4 5 2 2 2 22" xfId="11432" xr:uid="{56989A91-2F4B-41EC-A6BD-69A057E34A25}"/>
    <cellStyle name="Millares 4 5 2 2 2 23" xfId="11871" xr:uid="{77926C5B-D5BD-410F-80A5-F9258DB491ED}"/>
    <cellStyle name="Millares 4 5 2 2 2 24" xfId="12310" xr:uid="{5188DFCB-D9A9-4780-993F-3AB1A64E25E9}"/>
    <cellStyle name="Millares 4 5 2 2 2 25" xfId="12750" xr:uid="{30BB2AF1-76B9-4F5E-8EA8-855D1E8ACCF1}"/>
    <cellStyle name="Millares 4 5 2 2 2 26" xfId="13189" xr:uid="{D6F12D95-926B-43A1-9CFC-1CCF972880DB}"/>
    <cellStyle name="Millares 4 5 2 2 2 27" xfId="13629" xr:uid="{4C610725-CE89-4C78-BAE2-0F49BD68E4BF}"/>
    <cellStyle name="Millares 4 5 2 2 2 28" xfId="14068" xr:uid="{D24C5541-CD1D-4559-B729-A1AD67227BFC}"/>
    <cellStyle name="Millares 4 5 2 2 2 29" xfId="14507" xr:uid="{463B756A-DB9A-46DC-9090-C1A231CA70B4}"/>
    <cellStyle name="Millares 4 5 2 2 2 3" xfId="3092" xr:uid="{164FE601-5385-4EA8-BC91-D93B8575A7E9}"/>
    <cellStyle name="Millares 4 5 2 2 2 30" xfId="14946" xr:uid="{FB6440A5-3EB2-4F33-B644-57336F41E8B3}"/>
    <cellStyle name="Millares 4 5 2 2 2 31" xfId="15385" xr:uid="{FB76E305-4D2B-41BA-8C7C-EBFC0F60ACA7}"/>
    <cellStyle name="Millares 4 5 2 2 2 32" xfId="15824" xr:uid="{06BFA0A0-CE49-4325-BB3E-E8118D2B76BA}"/>
    <cellStyle name="Millares 4 5 2 2 2 33" xfId="16264" xr:uid="{F31BC247-E56F-4491-96D2-AE9F4F572703}"/>
    <cellStyle name="Millares 4 5 2 2 2 34" xfId="16703" xr:uid="{80956E0C-4064-43E1-93BE-DAA89B03F604}"/>
    <cellStyle name="Millares 4 5 2 2 2 35" xfId="17142" xr:uid="{29B85982-0AE5-4F85-836A-83ADC12894B5}"/>
    <cellStyle name="Millares 4 5 2 2 2 36" xfId="17581" xr:uid="{FF164BBB-8D15-424B-8498-56EAE73C3319}"/>
    <cellStyle name="Millares 4 5 2 2 2 37" xfId="18020" xr:uid="{809C9B37-4ACF-4140-94B5-0FB7B3B2C688}"/>
    <cellStyle name="Millares 4 5 2 2 2 38" xfId="18459" xr:uid="{AC249957-003E-4645-809C-5BE69B5096CD}"/>
    <cellStyle name="Millares 4 5 2 2 2 39" xfId="18898" xr:uid="{7418A09E-B4E4-40F3-BE00-2F8903B1AFC5}"/>
    <cellStyle name="Millares 4 5 2 2 2 4" xfId="3530" xr:uid="{192C5A4E-3612-4648-A20F-D448CC7D0300}"/>
    <cellStyle name="Millares 4 5 2 2 2 40" xfId="19337" xr:uid="{24EDF8BC-416B-4382-8C16-BBC5304EE12F}"/>
    <cellStyle name="Millares 4 5 2 2 2 41" xfId="19776" xr:uid="{5C0FDC38-7D22-4C6E-A996-D80B50078ED8}"/>
    <cellStyle name="Millares 4 5 2 2 2 42" xfId="20215" xr:uid="{9E6E8E9D-BD54-453A-B8C8-02F22E7C691C}"/>
    <cellStyle name="Millares 4 5 2 2 2 43" xfId="20654" xr:uid="{1CE0DC03-F7EB-4ECB-9859-6A31DFBED5F4}"/>
    <cellStyle name="Millares 4 5 2 2 2 44" xfId="21093" xr:uid="{AFE7B3E2-4DE6-4F87-82C4-1A50B9BFA57E}"/>
    <cellStyle name="Millares 4 5 2 2 2 45" xfId="21532" xr:uid="{44FB5D99-09D2-40D5-96F6-99E513B4F081}"/>
    <cellStyle name="Millares 4 5 2 2 2 46" xfId="21971" xr:uid="{13ACEB60-4FEF-445A-9370-853636178D18}"/>
    <cellStyle name="Millares 4 5 2 2 2 47" xfId="22410" xr:uid="{FB88DFAF-F956-4D41-B330-D7D13E037B57}"/>
    <cellStyle name="Millares 4 5 2 2 2 48" xfId="22849" xr:uid="{3C7CBEB8-FD95-484A-A3D2-2F4280C6A184}"/>
    <cellStyle name="Millares 4 5 2 2 2 49" xfId="23288" xr:uid="{4B09319C-22B6-4661-BA67-5EA44A4B1B1D}"/>
    <cellStyle name="Millares 4 5 2 2 2 5" xfId="3970" xr:uid="{767963C1-B80D-4079-AF3D-E74E78D62664}"/>
    <cellStyle name="Millares 4 5 2 2 2 50" xfId="23727" xr:uid="{3AE07D66-A92A-4F85-9F3F-BD661F0941D4}"/>
    <cellStyle name="Millares 4 5 2 2 2 51" xfId="24166" xr:uid="{D853C886-5CDA-49E2-8073-3029A7FE24DB}"/>
    <cellStyle name="Millares 4 5 2 2 2 52" xfId="24605" xr:uid="{166342A2-8AC5-4D49-9FAD-89E77E193E41}"/>
    <cellStyle name="Millares 4 5 2 2 2 53" xfId="25044" xr:uid="{AA4EF372-A9FC-4622-B63F-6EDA6A520112}"/>
    <cellStyle name="Millares 4 5 2 2 2 54" xfId="25483" xr:uid="{AD5ECD5B-FF82-4308-89A9-035E789AC4CB}"/>
    <cellStyle name="Millares 4 5 2 2 2 55" xfId="25922" xr:uid="{1886B883-9DBF-407D-A817-93CA108BBD31}"/>
    <cellStyle name="Millares 4 5 2 2 2 56" xfId="26361" xr:uid="{A3F4E669-8261-4B9B-AF8E-68EF57302517}"/>
    <cellStyle name="Millares 4 5 2 2 2 57" xfId="26800" xr:uid="{DB8386D0-F0CA-45B1-8259-CD575BAC8D02}"/>
    <cellStyle name="Millares 4 5 2 2 2 58" xfId="27239" xr:uid="{F1375B2C-4DEA-4813-AE4B-1209EFA9D22C}"/>
    <cellStyle name="Millares 4 5 2 2 2 59" xfId="27678" xr:uid="{7C03A671-6942-4179-8274-FB8461CD28C6}"/>
    <cellStyle name="Millares 4 5 2 2 2 6" xfId="4409" xr:uid="{58EB8E76-2070-4FF8-BCCC-804E956C4629}"/>
    <cellStyle name="Millares 4 5 2 2 2 60" xfId="28117" xr:uid="{519CDCA0-8BCD-42F4-A801-976FA69722ED}"/>
    <cellStyle name="Millares 4 5 2 2 2 61" xfId="28556" xr:uid="{1104921F-7365-4C67-AADC-C1B45977EF34}"/>
    <cellStyle name="Millares 4 5 2 2 2 62" xfId="28995" xr:uid="{91809E4D-7308-4203-A522-8D5D5628BC51}"/>
    <cellStyle name="Millares 4 5 2 2 2 63" xfId="29434" xr:uid="{0DD78431-327F-4023-92D7-A674572A7FA0}"/>
    <cellStyle name="Millares 4 5 2 2 2 64" xfId="29873" xr:uid="{3E777F22-5B52-4702-8262-E1B736A134D0}"/>
    <cellStyle name="Millares 4 5 2 2 2 65" xfId="30312" xr:uid="{B0AABAA9-904F-4247-BD78-AED8D9F4A602}"/>
    <cellStyle name="Millares 4 5 2 2 2 66" xfId="30751" xr:uid="{16411DB6-1DAF-43EB-BF22-F9FD2C07FFB1}"/>
    <cellStyle name="Millares 4 5 2 2 2 67" xfId="31190" xr:uid="{E8583612-18B9-49F0-9EA6-3A48B06B2F8D}"/>
    <cellStyle name="Millares 4 5 2 2 2 68" xfId="31629" xr:uid="{8DF923C1-E8F5-41B9-96CA-997BAF73E2FD}"/>
    <cellStyle name="Millares 4 5 2 2 2 69" xfId="32069" xr:uid="{97AC77F9-F6C5-48CB-B5EF-13A7704D97E2}"/>
    <cellStyle name="Millares 4 5 2 2 2 7" xfId="4848" xr:uid="{58A47267-6812-4184-99D0-66A7A96761A7}"/>
    <cellStyle name="Millares 4 5 2 2 2 70" xfId="32508" xr:uid="{7748F7EC-B3DD-4743-9E23-10D1C93632BD}"/>
    <cellStyle name="Millares 4 5 2 2 2 71" xfId="32947" xr:uid="{A97F5F04-37BF-4E0A-9BF7-0D722FCB5E0D}"/>
    <cellStyle name="Millares 4 5 2 2 2 72" xfId="33386" xr:uid="{DD49610B-ABB8-439E-9CC1-671D5208167A}"/>
    <cellStyle name="Millares 4 5 2 2 2 73" xfId="33825" xr:uid="{914A02C6-FA6D-4860-9EFA-EF79E19EE042}"/>
    <cellStyle name="Millares 4 5 2 2 2 74" xfId="34264" xr:uid="{E0D3909F-745B-4ED2-9BAD-90B2E0B0465E}"/>
    <cellStyle name="Millares 4 5 2 2 2 75" xfId="34703" xr:uid="{38447159-ED0E-4591-B77D-B5FDEEC86D5F}"/>
    <cellStyle name="Millares 4 5 2 2 2 76" xfId="35142" xr:uid="{5506AB7B-1923-4700-88FB-11ED9E46B43C}"/>
    <cellStyle name="Millares 4 5 2 2 2 77" xfId="35581" xr:uid="{E0133263-BF62-46C9-A8F7-CC75D859B5D1}"/>
    <cellStyle name="Millares 4 5 2 2 2 78" xfId="36020" xr:uid="{B690E708-F4B5-4807-9AB4-C0BB3F885EAB}"/>
    <cellStyle name="Millares 4 5 2 2 2 79" xfId="36459" xr:uid="{8DD17F0A-3305-48D3-8D59-0CE8640664B1}"/>
    <cellStyle name="Millares 4 5 2 2 2 8" xfId="5287" xr:uid="{CCA4BD29-F490-4AB5-AAA9-B56575D8C8E0}"/>
    <cellStyle name="Millares 4 5 2 2 2 80" xfId="36898" xr:uid="{D98AAF87-3D4A-4860-9817-4EA63AC1EB78}"/>
    <cellStyle name="Millares 4 5 2 2 2 81" xfId="37336" xr:uid="{4D152B6C-AD7F-4BE9-88E0-E150FFCA3031}"/>
    <cellStyle name="Millares 4 5 2 2 2 82" xfId="37775" xr:uid="{8354EB67-1DCD-4BE5-AF2B-DDB7E2E42453}"/>
    <cellStyle name="Millares 4 5 2 2 2 83" xfId="38214" xr:uid="{A6021212-3578-41C1-AFA9-0BB8B98ACAF0}"/>
    <cellStyle name="Millares 4 5 2 2 2 84" xfId="38653" xr:uid="{86DDDFD1-A06F-4F94-B258-4999647A1E4C}"/>
    <cellStyle name="Millares 4 5 2 2 2 85" xfId="39092" xr:uid="{8ACE307F-ADA4-4566-97DA-8A09EA7AFD8E}"/>
    <cellStyle name="Millares 4 5 2 2 2 86" xfId="39531" xr:uid="{3B6129C8-93CA-4B86-9EAF-2E16775E87D7}"/>
    <cellStyle name="Millares 4 5 2 2 2 87" xfId="39970" xr:uid="{09DD4B6D-37C9-43FA-B760-FD06B424F5B4}"/>
    <cellStyle name="Millares 4 5 2 2 2 88" xfId="40410" xr:uid="{F9FECEA0-1F75-4E09-ABD0-6B1F3FC355EA}"/>
    <cellStyle name="Millares 4 5 2 2 2 89" xfId="40849" xr:uid="{10E123BA-1F4D-48CF-8920-2EB484C3E9E9}"/>
    <cellStyle name="Millares 4 5 2 2 2 9" xfId="5726" xr:uid="{40DAC8FA-4AB7-4294-9836-D496FBE9CC5D}"/>
    <cellStyle name="Millares 4 5 2 2 2 90" xfId="41288" xr:uid="{8E392700-2F10-4DEA-BE02-4973CAEFCD13}"/>
    <cellStyle name="Millares 4 5 2 2 2 91" xfId="41727" xr:uid="{3430A166-208E-44EB-A8D2-4AAFB1AF3293}"/>
    <cellStyle name="Millares 4 5 2 2 2 92" xfId="42166" xr:uid="{D2247CF3-9BFF-4DA8-A272-6920A1BEE4CE}"/>
    <cellStyle name="Millares 4 5 2 2 2 93" xfId="42605" xr:uid="{E4848ECF-9410-4194-821B-B61F3C8C10DC}"/>
    <cellStyle name="Millares 4 5 2 2 2 94" xfId="43044" xr:uid="{AC1666AF-D735-47BB-8B1E-4A3CA42BA076}"/>
    <cellStyle name="Millares 4 5 2 2 2 95" xfId="43483" xr:uid="{8BFFAFA8-65F1-4006-B76A-FC1E016BA93A}"/>
    <cellStyle name="Millares 4 5 2 2 2 96" xfId="43922" xr:uid="{62B36DEE-2110-4595-8153-4897D3FC8B52}"/>
    <cellStyle name="Millares 4 5 2 2 2 97" xfId="44361" xr:uid="{9FEC9BB8-9A03-46B2-8335-68C6B1E0BAB3}"/>
    <cellStyle name="Millares 4 5 2 2 2 98" xfId="44800" xr:uid="{49308FFE-3155-4FC1-BB66-311F5AC7DD0C}"/>
    <cellStyle name="Millares 4 5 2 2 2 99" xfId="45239" xr:uid="{9631BEDD-D037-45B3-BC64-9F47D7DD4F26}"/>
    <cellStyle name="Millares 4 5 2 2 20" xfId="9904" xr:uid="{151FCAF2-552C-496C-8FF9-93D58F5CD8F8}"/>
    <cellStyle name="Millares 4 5 2 2 21" xfId="10342" xr:uid="{B671488C-D2AC-438C-AB2B-1CF91AE5CA6F}"/>
    <cellStyle name="Millares 4 5 2 2 22" xfId="10781" xr:uid="{F704D9FC-1375-470E-A5DF-3447C5FDC08E}"/>
    <cellStyle name="Millares 4 5 2 2 23" xfId="11220" xr:uid="{78F446AD-FD49-45B8-8F08-2B278231ACB4}"/>
    <cellStyle name="Millares 4 5 2 2 24" xfId="11659" xr:uid="{AE2C7504-1BBD-4CE7-BEBA-F890757EAA10}"/>
    <cellStyle name="Millares 4 5 2 2 25" xfId="12098" xr:uid="{362CEE2E-9EB2-4476-8775-8B317290E3F7}"/>
    <cellStyle name="Millares 4 5 2 2 26" xfId="12537" xr:uid="{73487C95-FD72-4843-AAF7-B8DB49B36103}"/>
    <cellStyle name="Millares 4 5 2 2 27" xfId="12977" xr:uid="{871427E6-7F5A-4268-B7BF-E392B0A61A20}"/>
    <cellStyle name="Millares 4 5 2 2 28" xfId="13416" xr:uid="{F3937798-A544-43A1-A1F6-F8FEF9204FA6}"/>
    <cellStyle name="Millares 4 5 2 2 29" xfId="13856" xr:uid="{6885A69D-696D-4D70-961B-38DD9F5FCC38}"/>
    <cellStyle name="Millares 4 5 2 2 3" xfId="2440" xr:uid="{2EA91A2A-4B24-4592-9375-3724EBDDE51A}"/>
    <cellStyle name="Millares 4 5 2 2 30" xfId="14295" xr:uid="{583FC11E-655A-441E-A1BB-A9555239FEFF}"/>
    <cellStyle name="Millares 4 5 2 2 31" xfId="14734" xr:uid="{15196A50-5EB1-4CC6-8DD9-6028AA7721D1}"/>
    <cellStyle name="Millares 4 5 2 2 32" xfId="15173" xr:uid="{304542F6-8B8F-4B5D-B093-36F1EB638F60}"/>
    <cellStyle name="Millares 4 5 2 2 33" xfId="15612" xr:uid="{D47F8416-A11F-4325-AE94-9B4ACBB70B62}"/>
    <cellStyle name="Millares 4 5 2 2 34" xfId="16051" xr:uid="{C510DF6A-02C8-4828-8D8C-43C1B38C49B0}"/>
    <cellStyle name="Millares 4 5 2 2 35" xfId="16491" xr:uid="{E6C9C1A4-EDC7-430A-A913-604393B951B9}"/>
    <cellStyle name="Millares 4 5 2 2 36" xfId="16930" xr:uid="{FA00C539-5F22-4AA3-8D49-5EC991BE5B3D}"/>
    <cellStyle name="Millares 4 5 2 2 37" xfId="17369" xr:uid="{93AE10A5-85E0-4722-A319-57AF70B02739}"/>
    <cellStyle name="Millares 4 5 2 2 38" xfId="17808" xr:uid="{0C5CB98A-7A2D-4240-A690-B320FC5F0770}"/>
    <cellStyle name="Millares 4 5 2 2 39" xfId="18247" xr:uid="{A98A35F4-F992-4B62-84C3-51C0DEEB4A44}"/>
    <cellStyle name="Millares 4 5 2 2 4" xfId="2880" xr:uid="{A1A51B48-67D8-4D13-BB9B-DE5FAE27D235}"/>
    <cellStyle name="Millares 4 5 2 2 40" xfId="18686" xr:uid="{DDC77E68-B64E-4D8B-A057-D94CE186E256}"/>
    <cellStyle name="Millares 4 5 2 2 41" xfId="19125" xr:uid="{C4306EAC-2182-41CA-945B-026C08D59B6A}"/>
    <cellStyle name="Millares 4 5 2 2 42" xfId="19564" xr:uid="{46A3E788-7D36-4681-88D6-166901DA79DB}"/>
    <cellStyle name="Millares 4 5 2 2 43" xfId="20003" xr:uid="{B2F3967E-9A9A-439D-BEAB-25D409EE4455}"/>
    <cellStyle name="Millares 4 5 2 2 44" xfId="20442" xr:uid="{550AD5BA-7405-44C0-B597-1366DA16F76D}"/>
    <cellStyle name="Millares 4 5 2 2 45" xfId="20881" xr:uid="{4E24A7B7-BC50-417E-8015-E43EA4F7C74D}"/>
    <cellStyle name="Millares 4 5 2 2 46" xfId="21320" xr:uid="{EE7945FD-9E6C-4C76-A62E-1001F7961371}"/>
    <cellStyle name="Millares 4 5 2 2 47" xfId="21759" xr:uid="{3A1AEAC5-8FF8-49BF-93FC-2F5CBF532D24}"/>
    <cellStyle name="Millares 4 5 2 2 48" xfId="22198" xr:uid="{94CE2AAC-D81E-45C1-8A78-A388C4E5D522}"/>
    <cellStyle name="Millares 4 5 2 2 49" xfId="22637" xr:uid="{0ED70953-4829-4357-9B16-5E22A8CE8F1A}"/>
    <cellStyle name="Millares 4 5 2 2 5" xfId="3318" xr:uid="{5C6A1651-828E-4AAD-8200-C3845E276D20}"/>
    <cellStyle name="Millares 4 5 2 2 50" xfId="23076" xr:uid="{36578E9F-C626-4E84-94B8-013A368E3E05}"/>
    <cellStyle name="Millares 4 5 2 2 51" xfId="23515" xr:uid="{EAAD9169-C11E-46B0-A3BE-B122150D870D}"/>
    <cellStyle name="Millares 4 5 2 2 52" xfId="23954" xr:uid="{CFFD92A7-4173-4D6C-9EE2-4B5CEB93E59A}"/>
    <cellStyle name="Millares 4 5 2 2 53" xfId="24393" xr:uid="{E4575CD2-DFBA-471F-ABCD-487B0EBF4291}"/>
    <cellStyle name="Millares 4 5 2 2 54" xfId="24832" xr:uid="{E9EDDFF3-7D6E-4C65-A0F9-86953F066C82}"/>
    <cellStyle name="Millares 4 5 2 2 55" xfId="25271" xr:uid="{EBF06753-84DE-44D3-B71B-944903E53F3A}"/>
    <cellStyle name="Millares 4 5 2 2 56" xfId="25710" xr:uid="{38ED7A59-2FC7-494A-B7AC-62606E057329}"/>
    <cellStyle name="Millares 4 5 2 2 57" xfId="26149" xr:uid="{63809FFF-68D3-4F1B-8015-A8B0FEE3158A}"/>
    <cellStyle name="Millares 4 5 2 2 58" xfId="26588" xr:uid="{7BE7F030-1541-439A-B6A9-08C328369CE0}"/>
    <cellStyle name="Millares 4 5 2 2 59" xfId="27027" xr:uid="{4BDA263E-6B34-4361-A593-EEFD1D8082A8}"/>
    <cellStyle name="Millares 4 5 2 2 6" xfId="3758" xr:uid="{8FCC39BB-00A3-403D-BD00-BA7FDD4B7A47}"/>
    <cellStyle name="Millares 4 5 2 2 60" xfId="27466" xr:uid="{1E672358-119D-4D91-9E17-92751688489A}"/>
    <cellStyle name="Millares 4 5 2 2 61" xfId="27905" xr:uid="{362648B2-0C6E-42E0-BE69-5B37A5B3932E}"/>
    <cellStyle name="Millares 4 5 2 2 62" xfId="28344" xr:uid="{1644FEBB-DD64-46D3-B90A-3B270AC61714}"/>
    <cellStyle name="Millares 4 5 2 2 63" xfId="28783" xr:uid="{EF854DC2-4E86-47A3-B0A8-73F78B6DCA4A}"/>
    <cellStyle name="Millares 4 5 2 2 64" xfId="29222" xr:uid="{81C742B8-C75B-4B83-B533-E84FB1597CB3}"/>
    <cellStyle name="Millares 4 5 2 2 65" xfId="29661" xr:uid="{62F02DA0-785B-49B3-9FC9-448A42773EB4}"/>
    <cellStyle name="Millares 4 5 2 2 66" xfId="30100" xr:uid="{D5017132-CEBD-45CA-8BD2-D2AFEE551921}"/>
    <cellStyle name="Millares 4 5 2 2 67" xfId="30539" xr:uid="{45B70FA0-FB9D-469D-AAB2-BC83074D0EBB}"/>
    <cellStyle name="Millares 4 5 2 2 68" xfId="30978" xr:uid="{E3E779FF-1D17-4D4D-B3CD-A05ECE874A05}"/>
    <cellStyle name="Millares 4 5 2 2 69" xfId="31417" xr:uid="{A0C48D70-297D-498A-85BA-489358C14789}"/>
    <cellStyle name="Millares 4 5 2 2 7" xfId="4197" xr:uid="{5B375416-2D99-4CA1-8176-D05982D6791F}"/>
    <cellStyle name="Millares 4 5 2 2 70" xfId="31856" xr:uid="{67C6BD0A-D665-44C1-ACB6-B82110CA9EFF}"/>
    <cellStyle name="Millares 4 5 2 2 71" xfId="32296" xr:uid="{D148A09A-625E-49A3-AF2F-7C252A9EE653}"/>
    <cellStyle name="Millares 4 5 2 2 72" xfId="32735" xr:uid="{3D9B2DEA-974C-4969-BB11-307360082159}"/>
    <cellStyle name="Millares 4 5 2 2 73" xfId="33174" xr:uid="{3FA467F3-AC94-4B62-B057-94A2ABED5806}"/>
    <cellStyle name="Millares 4 5 2 2 74" xfId="33613" xr:uid="{5965287D-BA99-4903-91E5-172C978C40FE}"/>
    <cellStyle name="Millares 4 5 2 2 75" xfId="34052" xr:uid="{9C1373D0-EE60-46ED-9D31-8CCC4C7000C6}"/>
    <cellStyle name="Millares 4 5 2 2 76" xfId="34491" xr:uid="{64559700-B504-4FB5-AA7B-D9169304896B}"/>
    <cellStyle name="Millares 4 5 2 2 77" xfId="34930" xr:uid="{40A06205-71C7-4318-87E8-9D3A33EB2C9F}"/>
    <cellStyle name="Millares 4 5 2 2 78" xfId="35369" xr:uid="{6C2B1864-0664-49C0-92C4-B2D94592C0F3}"/>
    <cellStyle name="Millares 4 5 2 2 79" xfId="35808" xr:uid="{1D7ED56C-7F5E-4261-A2A7-18C0BDD5A72A}"/>
    <cellStyle name="Millares 4 5 2 2 8" xfId="4636" xr:uid="{23FC4F0E-C789-47A3-AE4A-85D3A1FD94E4}"/>
    <cellStyle name="Millares 4 5 2 2 80" xfId="36247" xr:uid="{22643642-0AAE-414C-914B-BFD9A48BFD8E}"/>
    <cellStyle name="Millares 4 5 2 2 81" xfId="36686" xr:uid="{27106CB6-4143-4679-AFB9-34719CA15554}"/>
    <cellStyle name="Millares 4 5 2 2 82" xfId="37124" xr:uid="{E5368E42-257E-4A59-ABE9-64BC6317371E}"/>
    <cellStyle name="Millares 4 5 2 2 83" xfId="37563" xr:uid="{589D15F0-9EC8-4615-A07E-F77B2FC3CE49}"/>
    <cellStyle name="Millares 4 5 2 2 84" xfId="38002" xr:uid="{432C26FC-8DCA-4D2E-B8CE-2D0DD64838DD}"/>
    <cellStyle name="Millares 4 5 2 2 85" xfId="38441" xr:uid="{4B3F2D7A-9578-4076-A998-5FB2FAE5A222}"/>
    <cellStyle name="Millares 4 5 2 2 86" xfId="38880" xr:uid="{65A5231C-AC0F-42EA-AD21-18CD624F44B8}"/>
    <cellStyle name="Millares 4 5 2 2 87" xfId="39319" xr:uid="{DC2C45A0-F2B8-4E35-9B6B-F5ED695AD525}"/>
    <cellStyle name="Millares 4 5 2 2 88" xfId="39758" xr:uid="{C358AA54-DA91-4664-B689-8F76D2B55B85}"/>
    <cellStyle name="Millares 4 5 2 2 89" xfId="40198" xr:uid="{7CBE5563-FB48-4C40-A1D9-7DB695EC2BDA}"/>
    <cellStyle name="Millares 4 5 2 2 9" xfId="5075" xr:uid="{4640BE1C-33D5-4DCC-8371-45EBC9D1CE8A}"/>
    <cellStyle name="Millares 4 5 2 2 90" xfId="40637" xr:uid="{C898BAD3-EBEE-4631-AB40-3A57DF33F073}"/>
    <cellStyle name="Millares 4 5 2 2 91" xfId="41076" xr:uid="{EAECD18A-C930-42F0-9108-D00021905C4F}"/>
    <cellStyle name="Millares 4 5 2 2 92" xfId="41515" xr:uid="{C1F76829-E56C-430B-A383-B9A573D68358}"/>
    <cellStyle name="Millares 4 5 2 2 93" xfId="41954" xr:uid="{EB4CD5AF-17BE-47C3-A136-532BFDD81533}"/>
    <cellStyle name="Millares 4 5 2 2 94" xfId="42393" xr:uid="{FD4DD4B0-72AC-4327-9F4C-EAAE7D115E43}"/>
    <cellStyle name="Millares 4 5 2 2 95" xfId="42832" xr:uid="{E5F534D1-9AF3-4D51-B413-1F0462484BF4}"/>
    <cellStyle name="Millares 4 5 2 2 96" xfId="43271" xr:uid="{BEBC1D0A-E313-44D3-BA06-87E77D201713}"/>
    <cellStyle name="Millares 4 5 2 2 97" xfId="43710" xr:uid="{727725FA-1089-48B2-A294-7517E190A3B7}"/>
    <cellStyle name="Millares 4 5 2 2 98" xfId="44149" xr:uid="{0EEFB6BA-BB72-4E61-8CD9-3400B360DE0E}"/>
    <cellStyle name="Millares 4 5 2 2 99" xfId="44588" xr:uid="{ADBAE133-18CB-4412-9835-B981B534B356}"/>
    <cellStyle name="Millares 4 5 2 20" xfId="9359" xr:uid="{2AE9D6C5-AA19-43CA-B3E8-965F031086E5}"/>
    <cellStyle name="Millares 4 5 2 21" xfId="9798" xr:uid="{30FB0A37-E419-43E0-845E-3B7B63A3257F}"/>
    <cellStyle name="Millares 4 5 2 22" xfId="10236" xr:uid="{44044187-5EE1-4BBE-9814-D85A00BBA30A}"/>
    <cellStyle name="Millares 4 5 2 23" xfId="10675" xr:uid="{115A5725-CC90-4766-85DB-A129C14FCC90}"/>
    <cellStyle name="Millares 4 5 2 24" xfId="11114" xr:uid="{74D35DA2-1CF2-423C-A7FA-9DAC8BDE4C8B}"/>
    <cellStyle name="Millares 4 5 2 25" xfId="11553" xr:uid="{5F7CC55E-E370-45B6-A57F-2BB12ED2C30F}"/>
    <cellStyle name="Millares 4 5 2 26" xfId="11992" xr:uid="{855209CF-E093-4D72-88D4-3FC359BE0AFE}"/>
    <cellStyle name="Millares 4 5 2 27" xfId="12431" xr:uid="{63E01262-FEB6-4576-92A1-AB81181EC2AF}"/>
    <cellStyle name="Millares 4 5 2 28" xfId="12871" xr:uid="{6A74FBB0-6865-4E3D-85BB-9BD764554608}"/>
    <cellStyle name="Millares 4 5 2 29" xfId="13310" xr:uid="{03F3018F-892B-43DF-8BF3-26B5C0EE4225}"/>
    <cellStyle name="Millares 4 5 2 3" xfId="1556" xr:uid="{3B4147BB-9562-489D-8A57-FCC076577DA0}"/>
    <cellStyle name="Millares 4 5 2 3 10" xfId="6059" xr:uid="{A1360FFD-42F8-423D-806B-77FE46E50E3B}"/>
    <cellStyle name="Millares 4 5 2 3 100" xfId="45572" xr:uid="{B32BEEC9-4665-4A56-B9BF-88D549DACC8D}"/>
    <cellStyle name="Millares 4 5 2 3 101" xfId="46011" xr:uid="{74FB2BBE-8DEF-46F4-B379-2DB409F0068E}"/>
    <cellStyle name="Millares 4 5 2 3 102" xfId="46450" xr:uid="{5D35533F-071D-480F-8552-492664545735}"/>
    <cellStyle name="Millares 4 5 2 3 103" xfId="46889" xr:uid="{6868FEEC-86B8-4AF9-806E-6FE19DD851D9}"/>
    <cellStyle name="Millares 4 5 2 3 104" xfId="47328" xr:uid="{39508CE5-9DB0-493F-AEE6-200B99BFCD88}"/>
    <cellStyle name="Millares 4 5 2 3 105" xfId="47767" xr:uid="{DEA0F49F-BE82-4181-A5F8-F5083C5DBB52}"/>
    <cellStyle name="Millares 4 5 2 3 106" xfId="48206" xr:uid="{903EA50F-D6D1-4466-A53F-7757DCA71051}"/>
    <cellStyle name="Millares 4 5 2 3 107" xfId="48645" xr:uid="{50006B4F-C6F6-4D43-9420-5F528B15021B}"/>
    <cellStyle name="Millares 4 5 2 3 108" xfId="49084" xr:uid="{9F543EAF-3D95-4F75-8AB7-69F145FC76BA}"/>
    <cellStyle name="Millares 4 5 2 3 109" xfId="49523" xr:uid="{C5DF9801-6E6E-4B60-88AF-0C5CB89866D0}"/>
    <cellStyle name="Millares 4 5 2 3 11" xfId="6498" xr:uid="{F3E02D79-25DF-4489-9ED2-B5B2336F1AAB}"/>
    <cellStyle name="Millares 4 5 2 3 110" xfId="49962" xr:uid="{49EA1D59-9C9C-4EF6-9299-538EC87F1E8E}"/>
    <cellStyle name="Millares 4 5 2 3 111" xfId="50401" xr:uid="{D6D32337-2466-43FE-81A7-AD016F37B546}"/>
    <cellStyle name="Millares 4 5 2 3 112" xfId="50840" xr:uid="{F2C749D1-C182-4E7B-8805-BDD086779E69}"/>
    <cellStyle name="Millares 4 5 2 3 113" xfId="51279" xr:uid="{F6E08EF0-0BEA-4003-BEA6-95326A3B673B}"/>
    <cellStyle name="Millares 4 5 2 3 114" xfId="51718" xr:uid="{7A118B74-02E2-443E-8F4A-2C69FA883631}"/>
    <cellStyle name="Millares 4 5 2 3 115" xfId="52157" xr:uid="{3378C7AA-C49A-4B26-89CA-E15A084DF167}"/>
    <cellStyle name="Millares 4 5 2 3 116" xfId="52596" xr:uid="{1115A068-10D7-4DCB-893A-D020130C3188}"/>
    <cellStyle name="Millares 4 5 2 3 117" xfId="53035" xr:uid="{9ED15868-5084-42DE-8015-91991CB2D780}"/>
    <cellStyle name="Millares 4 5 2 3 118" xfId="53474" xr:uid="{88DE3C94-E8F0-49EE-84BC-FC42C355446E}"/>
    <cellStyle name="Millares 4 5 2 3 119" xfId="53913" xr:uid="{A4C6E93D-BFDE-4E85-B209-C58A7189F342}"/>
    <cellStyle name="Millares 4 5 2 3 12" xfId="6937" xr:uid="{1732F123-E646-40BF-95DF-4FAB4EEAD606}"/>
    <cellStyle name="Millares 4 5 2 3 120" xfId="54352" xr:uid="{870EF13F-9A87-4D30-9A7C-EF855208DDEA}"/>
    <cellStyle name="Millares 4 5 2 3 121" xfId="54791" xr:uid="{DDB637DE-90C1-4B67-82A1-4C761475BD30}"/>
    <cellStyle name="Millares 4 5 2 3 13" xfId="7376" xr:uid="{C897DCFC-2994-4540-AC9B-25A3E7391625}"/>
    <cellStyle name="Millares 4 5 2 3 14" xfId="7815" xr:uid="{E3A86C35-192E-4858-83B3-D7444EAAB037}"/>
    <cellStyle name="Millares 4 5 2 3 15" xfId="8254" xr:uid="{9E0352EB-357F-45A5-BD54-17FA6908C4F2}"/>
    <cellStyle name="Millares 4 5 2 3 16" xfId="8693" xr:uid="{B63CEA45-B3E1-417A-8DE6-76D6994C372B}"/>
    <cellStyle name="Millares 4 5 2 3 17" xfId="9132" xr:uid="{900E45A0-EF46-4E3E-9058-D014B2E19DE6}"/>
    <cellStyle name="Millares 4 5 2 3 18" xfId="9571" xr:uid="{3F43F04B-592F-4E4B-B950-525142B99DC6}"/>
    <cellStyle name="Millares 4 5 2 3 19" xfId="10010" xr:uid="{2C086FA0-5006-4F66-947D-534DD9240056}"/>
    <cellStyle name="Millares 4 5 2 3 2" xfId="2547" xr:uid="{17CB78D2-ED42-49B2-BC89-DAF98B2D83B2}"/>
    <cellStyle name="Millares 4 5 2 3 20" xfId="10448" xr:uid="{0418901E-8D71-4337-959E-BEA58AAF18DA}"/>
    <cellStyle name="Millares 4 5 2 3 21" xfId="10887" xr:uid="{4F790632-C123-4E27-A916-E83DD92934BD}"/>
    <cellStyle name="Millares 4 5 2 3 22" xfId="11326" xr:uid="{8540679A-E351-4476-8C5B-FB6A21460DAB}"/>
    <cellStyle name="Millares 4 5 2 3 23" xfId="11765" xr:uid="{0A46FF11-807D-444F-99A0-3A634E9A9D6A}"/>
    <cellStyle name="Millares 4 5 2 3 24" xfId="12204" xr:uid="{1AD5FC53-7B0E-4ED4-A785-F1679F1AB7B5}"/>
    <cellStyle name="Millares 4 5 2 3 25" xfId="12644" xr:uid="{6F96795A-A3E9-43CB-99CC-D312CAAD2E1E}"/>
    <cellStyle name="Millares 4 5 2 3 26" xfId="13083" xr:uid="{EACB3CCD-C8A5-4F21-A57A-5021A2735111}"/>
    <cellStyle name="Millares 4 5 2 3 27" xfId="13523" xr:uid="{2FDF519F-3F38-46C4-9F81-598341ED9E2F}"/>
    <cellStyle name="Millares 4 5 2 3 28" xfId="13962" xr:uid="{78BCABDF-4CCC-427A-B0D4-508D63EDAE6B}"/>
    <cellStyle name="Millares 4 5 2 3 29" xfId="14401" xr:uid="{790B17D2-1A11-419B-929C-4ED1393F41FD}"/>
    <cellStyle name="Millares 4 5 2 3 3" xfId="2986" xr:uid="{5D52A31C-4983-4F6F-8343-4A9F41A18C34}"/>
    <cellStyle name="Millares 4 5 2 3 30" xfId="14840" xr:uid="{52C33015-A680-4FCB-890E-BCD1E9418C70}"/>
    <cellStyle name="Millares 4 5 2 3 31" xfId="15279" xr:uid="{3CE1CA29-78BD-470C-821C-9D135A60B7D1}"/>
    <cellStyle name="Millares 4 5 2 3 32" xfId="15718" xr:uid="{9B5E8A26-DED4-43B4-8D56-B04FEACD98D3}"/>
    <cellStyle name="Millares 4 5 2 3 33" xfId="16158" xr:uid="{D186FB32-1276-4E4A-B765-A048E29C5734}"/>
    <cellStyle name="Millares 4 5 2 3 34" xfId="16597" xr:uid="{5339E3D6-4577-4B74-883D-849A2313F2B4}"/>
    <cellStyle name="Millares 4 5 2 3 35" xfId="17036" xr:uid="{B3579834-4E35-43B5-BE77-9054AC857A60}"/>
    <cellStyle name="Millares 4 5 2 3 36" xfId="17475" xr:uid="{E811FF41-EE59-400A-9CD3-26D23090A8F7}"/>
    <cellStyle name="Millares 4 5 2 3 37" xfId="17914" xr:uid="{5016C98B-04FD-4BBE-B713-54FED32DD8C5}"/>
    <cellStyle name="Millares 4 5 2 3 38" xfId="18353" xr:uid="{48879725-5404-4ECB-9288-5B3989536B22}"/>
    <cellStyle name="Millares 4 5 2 3 39" xfId="18792" xr:uid="{77907B64-FE0D-489D-A7EC-65E55B87BE54}"/>
    <cellStyle name="Millares 4 5 2 3 4" xfId="3424" xr:uid="{EE7A8A40-FFFB-4818-9506-4BE8D3A291DC}"/>
    <cellStyle name="Millares 4 5 2 3 40" xfId="19231" xr:uid="{F15AA00C-3BAE-46F8-BD84-059073025EE5}"/>
    <cellStyle name="Millares 4 5 2 3 41" xfId="19670" xr:uid="{46734871-1972-4F63-AE7F-F3A71291EBDE}"/>
    <cellStyle name="Millares 4 5 2 3 42" xfId="20109" xr:uid="{CD41E5AF-54F8-4766-AA02-086DC048FAE9}"/>
    <cellStyle name="Millares 4 5 2 3 43" xfId="20548" xr:uid="{5DFAE716-2849-4547-9132-22DE5E47E567}"/>
    <cellStyle name="Millares 4 5 2 3 44" xfId="20987" xr:uid="{4D49E37D-1497-471C-90D7-8861C31081B3}"/>
    <cellStyle name="Millares 4 5 2 3 45" xfId="21426" xr:uid="{AA5BCC7E-76B0-4FAF-91D5-EDA9F6E61C32}"/>
    <cellStyle name="Millares 4 5 2 3 46" xfId="21865" xr:uid="{636FD442-A039-4A2C-8863-4647CBDC3329}"/>
    <cellStyle name="Millares 4 5 2 3 47" xfId="22304" xr:uid="{B9BBA0A3-9516-4136-A4EF-1B5FBF2727F1}"/>
    <cellStyle name="Millares 4 5 2 3 48" xfId="22743" xr:uid="{8E7F5F5B-ADAA-49CC-9053-C216941F3F37}"/>
    <cellStyle name="Millares 4 5 2 3 49" xfId="23182" xr:uid="{2F02B9CD-D358-470B-ADE3-DCDAB7542AD0}"/>
    <cellStyle name="Millares 4 5 2 3 5" xfId="3864" xr:uid="{99C47D46-9323-48D7-8DAB-6E4E59B1ADC4}"/>
    <cellStyle name="Millares 4 5 2 3 50" xfId="23621" xr:uid="{292FFBF4-06BD-4E63-9F09-CBBA02068A30}"/>
    <cellStyle name="Millares 4 5 2 3 51" xfId="24060" xr:uid="{EB4A781C-3AC9-4333-9CEE-B88F4FC96CC2}"/>
    <cellStyle name="Millares 4 5 2 3 52" xfId="24499" xr:uid="{EA4FD63E-3CB6-474E-A0A0-22F5EF188EC1}"/>
    <cellStyle name="Millares 4 5 2 3 53" xfId="24938" xr:uid="{DA6CE50E-4B20-45AB-81C4-F5B3E232D5C0}"/>
    <cellStyle name="Millares 4 5 2 3 54" xfId="25377" xr:uid="{F5DAB54B-356F-49FB-9069-4C94299D1A15}"/>
    <cellStyle name="Millares 4 5 2 3 55" xfId="25816" xr:uid="{F267083A-3AEB-4638-A139-141514D07BC7}"/>
    <cellStyle name="Millares 4 5 2 3 56" xfId="26255" xr:uid="{75F2199A-1D1B-4857-8736-E8FDFCA7C8CD}"/>
    <cellStyle name="Millares 4 5 2 3 57" xfId="26694" xr:uid="{3CC05D7E-72BB-4216-A613-0AB73B4C6CB4}"/>
    <cellStyle name="Millares 4 5 2 3 58" xfId="27133" xr:uid="{2115F701-F725-4F30-A975-8E353CCE2B19}"/>
    <cellStyle name="Millares 4 5 2 3 59" xfId="27572" xr:uid="{9D617D4D-BF84-4F42-A8F0-2147B99C05A0}"/>
    <cellStyle name="Millares 4 5 2 3 6" xfId="4303" xr:uid="{F5FD251A-A7ED-456B-A99F-AD9777B68ECA}"/>
    <cellStyle name="Millares 4 5 2 3 60" xfId="28011" xr:uid="{3E75388F-6AC3-4EAB-ADDE-8FF067913080}"/>
    <cellStyle name="Millares 4 5 2 3 61" xfId="28450" xr:uid="{D0907E42-2743-4487-B09C-19987830F5FA}"/>
    <cellStyle name="Millares 4 5 2 3 62" xfId="28889" xr:uid="{55B4BF04-D99F-46D2-AD7D-CA895CFE48B5}"/>
    <cellStyle name="Millares 4 5 2 3 63" xfId="29328" xr:uid="{CBB5E6CB-9FA7-45B2-A944-629BE8A28E1F}"/>
    <cellStyle name="Millares 4 5 2 3 64" xfId="29767" xr:uid="{F1B10C43-93DC-4034-95DC-8A73C2CFA978}"/>
    <cellStyle name="Millares 4 5 2 3 65" xfId="30206" xr:uid="{0C9C7495-3499-4996-9BAC-8DEA24357823}"/>
    <cellStyle name="Millares 4 5 2 3 66" xfId="30645" xr:uid="{EFB46DA6-9B9F-415F-B2CA-CE9C0669E749}"/>
    <cellStyle name="Millares 4 5 2 3 67" xfId="31084" xr:uid="{199B7188-0BF2-4DCF-AC2F-830F5E96E592}"/>
    <cellStyle name="Millares 4 5 2 3 68" xfId="31523" xr:uid="{1FFA6797-7681-4474-99BA-2D960A03A7F8}"/>
    <cellStyle name="Millares 4 5 2 3 69" xfId="31963" xr:uid="{FD8151B7-1F99-4D78-ACD9-ACFDE9D94C4D}"/>
    <cellStyle name="Millares 4 5 2 3 7" xfId="4742" xr:uid="{53BE50A0-2918-4F06-83E4-3823FD2BA426}"/>
    <cellStyle name="Millares 4 5 2 3 70" xfId="32402" xr:uid="{E42C17D4-85C8-47B6-8C02-75853B2B50A0}"/>
    <cellStyle name="Millares 4 5 2 3 71" xfId="32841" xr:uid="{37ABDB33-463A-4D71-89A7-0A104902D532}"/>
    <cellStyle name="Millares 4 5 2 3 72" xfId="33280" xr:uid="{45C4B495-7C0B-4EF9-82E9-DD951E08262E}"/>
    <cellStyle name="Millares 4 5 2 3 73" xfId="33719" xr:uid="{3A6D9855-BD58-49D1-986E-93E47F7F0FE2}"/>
    <cellStyle name="Millares 4 5 2 3 74" xfId="34158" xr:uid="{9E6A9B87-1AAF-4F3D-80D3-FB7792DDA913}"/>
    <cellStyle name="Millares 4 5 2 3 75" xfId="34597" xr:uid="{87E3BCF4-1678-4C15-B23D-EBE14587E220}"/>
    <cellStyle name="Millares 4 5 2 3 76" xfId="35036" xr:uid="{984BF443-1C70-4ED5-9F28-CD71672029C0}"/>
    <cellStyle name="Millares 4 5 2 3 77" xfId="35475" xr:uid="{976D5A54-9271-4649-BB5D-BE9FB7A54177}"/>
    <cellStyle name="Millares 4 5 2 3 78" xfId="35914" xr:uid="{6DFB78C5-AC10-4B1A-BEAF-1E98B3105A64}"/>
    <cellStyle name="Millares 4 5 2 3 79" xfId="36353" xr:uid="{6679D65B-AF95-48BA-9A21-B061459BA296}"/>
    <cellStyle name="Millares 4 5 2 3 8" xfId="5181" xr:uid="{3D783518-EC8F-4989-95C1-89709568BFCD}"/>
    <cellStyle name="Millares 4 5 2 3 80" xfId="36792" xr:uid="{9420BB5D-E756-48C2-97D6-7643D3EC4D19}"/>
    <cellStyle name="Millares 4 5 2 3 81" xfId="37230" xr:uid="{65B776C3-EE78-430B-A804-C200D713B9F6}"/>
    <cellStyle name="Millares 4 5 2 3 82" xfId="37669" xr:uid="{E9C59330-ECD1-4ED9-A2C9-9BE1B0F473FE}"/>
    <cellStyle name="Millares 4 5 2 3 83" xfId="38108" xr:uid="{6B4095E5-FB1A-48EE-99CB-706926483930}"/>
    <cellStyle name="Millares 4 5 2 3 84" xfId="38547" xr:uid="{3E706678-F5C9-408A-9391-7BAD8B66110D}"/>
    <cellStyle name="Millares 4 5 2 3 85" xfId="38986" xr:uid="{736ADFFB-5AAC-4B2E-B2BF-976582EDD620}"/>
    <cellStyle name="Millares 4 5 2 3 86" xfId="39425" xr:uid="{5FADBBAA-7C4B-4320-85F7-A8DA5D6DC2B1}"/>
    <cellStyle name="Millares 4 5 2 3 87" xfId="39864" xr:uid="{131D37A9-8CFE-4AA4-B88B-0C715EE9CC8C}"/>
    <cellStyle name="Millares 4 5 2 3 88" xfId="40304" xr:uid="{23F37823-8056-4ED6-81FD-24DB81E8CD3B}"/>
    <cellStyle name="Millares 4 5 2 3 89" xfId="40743" xr:uid="{C44C1A0A-9CBE-4D9F-889F-04A53EB2B650}"/>
    <cellStyle name="Millares 4 5 2 3 9" xfId="5620" xr:uid="{85C0EAA0-958A-4FC1-ADD7-EC94F6700F5D}"/>
    <cellStyle name="Millares 4 5 2 3 90" xfId="41182" xr:uid="{455C0A99-1042-442E-B3F9-3E988FB6C0B6}"/>
    <cellStyle name="Millares 4 5 2 3 91" xfId="41621" xr:uid="{4441F90F-E0F5-4B2C-BBA1-2694A8E6829F}"/>
    <cellStyle name="Millares 4 5 2 3 92" xfId="42060" xr:uid="{A802D1EF-B6D3-4712-ADDC-3C858A5BCF86}"/>
    <cellStyle name="Millares 4 5 2 3 93" xfId="42499" xr:uid="{AEF1D380-0374-4E7E-873C-E61FCE91AC8A}"/>
    <cellStyle name="Millares 4 5 2 3 94" xfId="42938" xr:uid="{C2ED2084-A222-4AA2-AEEC-A66B73FE2395}"/>
    <cellStyle name="Millares 4 5 2 3 95" xfId="43377" xr:uid="{E9704F11-4549-46EC-AA16-49F5DB4B28F3}"/>
    <cellStyle name="Millares 4 5 2 3 96" xfId="43816" xr:uid="{4EDDCE9A-5F95-4DE3-AAEF-C37736D4E9BA}"/>
    <cellStyle name="Millares 4 5 2 3 97" xfId="44255" xr:uid="{5A3F0DB9-C650-458D-8F8D-E2EC9BA26A45}"/>
    <cellStyle name="Millares 4 5 2 3 98" xfId="44694" xr:uid="{5B4ED1EA-DA48-47AB-A1F6-26AFE81BCFB4}"/>
    <cellStyle name="Millares 4 5 2 3 99" xfId="45133" xr:uid="{E581A4AC-1821-47CD-A70C-02AD51E4C495}"/>
    <cellStyle name="Millares 4 5 2 30" xfId="13750" xr:uid="{98A127DB-34B0-45E6-9BAA-283830AFA118}"/>
    <cellStyle name="Millares 4 5 2 31" xfId="14189" xr:uid="{9EC4DFFD-8CE7-4694-8F88-CBB1D410A523}"/>
    <cellStyle name="Millares 4 5 2 32" xfId="14628" xr:uid="{1FB46D37-9EA1-4408-AEE8-DED7BBB48E41}"/>
    <cellStyle name="Millares 4 5 2 33" xfId="15067" xr:uid="{5C2CA48D-5D9A-46B4-8BC8-020A855C3C70}"/>
    <cellStyle name="Millares 4 5 2 34" xfId="15506" xr:uid="{45CF00F4-623D-415B-BAE5-8A97A66CA9E9}"/>
    <cellStyle name="Millares 4 5 2 35" xfId="15945" xr:uid="{944416EC-11ED-4275-9BA7-8C8DF467EBF0}"/>
    <cellStyle name="Millares 4 5 2 36" xfId="16385" xr:uid="{41608980-1052-49AC-BA61-B9768B77C5BF}"/>
    <cellStyle name="Millares 4 5 2 37" xfId="16824" xr:uid="{50DDB99F-2358-4AD1-A6C6-564A9E09E0FE}"/>
    <cellStyle name="Millares 4 5 2 38" xfId="17263" xr:uid="{43A2FEB8-A39B-4A7A-9EE5-383F765640DC}"/>
    <cellStyle name="Millares 4 5 2 39" xfId="17702" xr:uid="{B302404D-B891-43AC-AB96-1B1395D9BEEF}"/>
    <cellStyle name="Millares 4 5 2 4" xfId="2334" xr:uid="{24F38214-3C56-498F-AEFA-93CBDFDA112A}"/>
    <cellStyle name="Millares 4 5 2 40" xfId="18141" xr:uid="{FAA99D8D-4213-409B-A174-4DEF3F6410AE}"/>
    <cellStyle name="Millares 4 5 2 41" xfId="18580" xr:uid="{B4334C66-449A-477A-9D08-D03BD182F6D5}"/>
    <cellStyle name="Millares 4 5 2 42" xfId="19019" xr:uid="{23F1497F-8365-4AC3-8856-1756C7ECF51A}"/>
    <cellStyle name="Millares 4 5 2 43" xfId="19458" xr:uid="{50030839-0DFE-49CC-A221-260E8D0E3C24}"/>
    <cellStyle name="Millares 4 5 2 44" xfId="19897" xr:uid="{6D51D251-F2ED-41F1-B24D-EB8E3A4665B2}"/>
    <cellStyle name="Millares 4 5 2 45" xfId="20336" xr:uid="{FCD1203B-9CEC-41AD-98D6-60FA78951C77}"/>
    <cellStyle name="Millares 4 5 2 46" xfId="20775" xr:uid="{14094F43-2206-4A73-B192-7209604AB8E3}"/>
    <cellStyle name="Millares 4 5 2 47" xfId="21214" xr:uid="{B842B6FD-A051-4BBF-93B6-ABA633FF5964}"/>
    <cellStyle name="Millares 4 5 2 48" xfId="21653" xr:uid="{D08C2CE8-263D-4721-B82C-23845C10365E}"/>
    <cellStyle name="Millares 4 5 2 49" xfId="22092" xr:uid="{603CC1F6-593D-41A8-9C63-1104D200CCDA}"/>
    <cellStyle name="Millares 4 5 2 5" xfId="2774" xr:uid="{DB1C608E-377E-4445-ABF0-8B3F6819D84C}"/>
    <cellStyle name="Millares 4 5 2 50" xfId="22531" xr:uid="{3A153333-1B72-4B87-840D-F7A6D38CD468}"/>
    <cellStyle name="Millares 4 5 2 51" xfId="22970" xr:uid="{570735D4-3319-41AA-9B95-85F5CEE372AF}"/>
    <cellStyle name="Millares 4 5 2 52" xfId="23409" xr:uid="{5B470CF7-00CE-498A-B0FD-43A77F74EE8D}"/>
    <cellStyle name="Millares 4 5 2 53" xfId="23848" xr:uid="{11B0E7C4-7695-4BCC-9B14-278A763A1957}"/>
    <cellStyle name="Millares 4 5 2 54" xfId="24287" xr:uid="{4BE5B702-C585-4475-8022-48C80F287EE8}"/>
    <cellStyle name="Millares 4 5 2 55" xfId="24726" xr:uid="{1BF877F1-0A8D-4238-95E1-7EC54D4D8EE5}"/>
    <cellStyle name="Millares 4 5 2 56" xfId="25165" xr:uid="{C7C81451-A072-47E1-9215-B952F5707931}"/>
    <cellStyle name="Millares 4 5 2 57" xfId="25604" xr:uid="{9991BB60-8C06-462B-B002-90F3616EBAA1}"/>
    <cellStyle name="Millares 4 5 2 58" xfId="26043" xr:uid="{5F7364B7-D7DD-47A2-B28A-FB3BDC912C15}"/>
    <cellStyle name="Millares 4 5 2 59" xfId="26482" xr:uid="{8B3518DA-C136-4DEF-A130-9841738477D3}"/>
    <cellStyle name="Millares 4 5 2 6" xfId="3212" xr:uid="{383C5172-8538-44F7-807B-92C8A96B0AEC}"/>
    <cellStyle name="Millares 4 5 2 60" xfId="26921" xr:uid="{A5B07F92-4FB6-405D-AA57-B351E12934A2}"/>
    <cellStyle name="Millares 4 5 2 61" xfId="27360" xr:uid="{E00A231E-DF95-4369-9C2E-F2FC52799976}"/>
    <cellStyle name="Millares 4 5 2 62" xfId="27799" xr:uid="{05A394FC-399D-4B82-8733-E068315AA9CA}"/>
    <cellStyle name="Millares 4 5 2 63" xfId="28238" xr:uid="{6EE4174F-BACD-49D4-B9B7-EC0A6B640C73}"/>
    <cellStyle name="Millares 4 5 2 64" xfId="28677" xr:uid="{28633A81-1A15-499A-A05D-F3A162FE2ECA}"/>
    <cellStyle name="Millares 4 5 2 65" xfId="29116" xr:uid="{68C9C5BD-FDEA-46F9-AE4D-F03FFB8C2BFD}"/>
    <cellStyle name="Millares 4 5 2 66" xfId="29555" xr:uid="{7BC60AAD-1FE4-4D63-8DBF-1B3F54167474}"/>
    <cellStyle name="Millares 4 5 2 67" xfId="29994" xr:uid="{58B22205-1992-44C9-BD3E-CD93457D3FF0}"/>
    <cellStyle name="Millares 4 5 2 68" xfId="30433" xr:uid="{48EB5959-86AD-402E-9A95-6C1940D7AF58}"/>
    <cellStyle name="Millares 4 5 2 69" xfId="30872" xr:uid="{B287F3C4-2579-474B-A0E2-6AD567324E87}"/>
    <cellStyle name="Millares 4 5 2 7" xfId="3652" xr:uid="{58BE1161-3A16-4EA0-8299-F1964DF3E236}"/>
    <cellStyle name="Millares 4 5 2 70" xfId="31311" xr:uid="{156584CC-9894-4730-A3E7-DFF2B00F7EB2}"/>
    <cellStyle name="Millares 4 5 2 71" xfId="31750" xr:uid="{59F67A7E-BA13-40C6-BE10-D0DBA3FD6022}"/>
    <cellStyle name="Millares 4 5 2 72" xfId="32190" xr:uid="{6B36597B-A8F0-4A38-A43D-EE09BC1CFF08}"/>
    <cellStyle name="Millares 4 5 2 73" xfId="32629" xr:uid="{0EDBD9FA-5394-45C5-8ED8-30EB4B392996}"/>
    <cellStyle name="Millares 4 5 2 74" xfId="33068" xr:uid="{C0F531B1-48BC-4F9F-9C61-79B966B583E9}"/>
    <cellStyle name="Millares 4 5 2 75" xfId="33507" xr:uid="{7110B714-A2FC-4773-B907-CC2D62ED8738}"/>
    <cellStyle name="Millares 4 5 2 76" xfId="33946" xr:uid="{146180D4-89C0-49F4-8D3D-18F201AF003A}"/>
    <cellStyle name="Millares 4 5 2 77" xfId="34385" xr:uid="{63EC3118-8C60-4950-9D55-352C55915150}"/>
    <cellStyle name="Millares 4 5 2 78" xfId="34824" xr:uid="{70BC82AB-0961-4050-ABD3-284ABED942FF}"/>
    <cellStyle name="Millares 4 5 2 79" xfId="35263" xr:uid="{12517ECF-4C8F-44F5-9884-2B84E0C71B2A}"/>
    <cellStyle name="Millares 4 5 2 8" xfId="4091" xr:uid="{7EA691FA-E17D-40B5-BFCA-897D24568779}"/>
    <cellStyle name="Millares 4 5 2 80" xfId="35702" xr:uid="{0095932D-866D-4685-9639-BC35C64262E4}"/>
    <cellStyle name="Millares 4 5 2 81" xfId="36141" xr:uid="{6924A7F8-6065-44C7-AF2A-46D23705EE64}"/>
    <cellStyle name="Millares 4 5 2 82" xfId="36580" xr:uid="{D773596F-B009-4761-B807-1067E2BDAEAE}"/>
    <cellStyle name="Millares 4 5 2 83" xfId="37018" xr:uid="{E94F7FF8-7A05-4916-A037-F240D34AF1FE}"/>
    <cellStyle name="Millares 4 5 2 84" xfId="37457" xr:uid="{8E58FE8A-5B97-4800-A8C8-BDAACEEE8EA1}"/>
    <cellStyle name="Millares 4 5 2 85" xfId="37896" xr:uid="{5689F452-1EFE-4B82-AA33-EB78179DD509}"/>
    <cellStyle name="Millares 4 5 2 86" xfId="38335" xr:uid="{276D170E-7CFF-4D09-BA00-E279E3C6C8B3}"/>
    <cellStyle name="Millares 4 5 2 87" xfId="38774" xr:uid="{EC96C1DC-5474-4F80-8D27-1A303B64BDAB}"/>
    <cellStyle name="Millares 4 5 2 88" xfId="39213" xr:uid="{22394AB6-A586-43D6-9EBC-E315B85A3726}"/>
    <cellStyle name="Millares 4 5 2 89" xfId="39652" xr:uid="{94371F71-5BF4-4B6B-87F4-A853FB9770A1}"/>
    <cellStyle name="Millares 4 5 2 9" xfId="4530" xr:uid="{4986DF79-8C6E-42DA-A46D-7877F60C2F00}"/>
    <cellStyle name="Millares 4 5 2 90" xfId="40092" xr:uid="{2AEA275B-E1B1-4560-9A4C-864146868628}"/>
    <cellStyle name="Millares 4 5 2 91" xfId="40531" xr:uid="{724B1D8E-C76C-48CE-A22A-5D4C8D0A5B9D}"/>
    <cellStyle name="Millares 4 5 2 92" xfId="40970" xr:uid="{B8D58AEB-FD73-49CF-BC95-C1C135C571E5}"/>
    <cellStyle name="Millares 4 5 2 93" xfId="41409" xr:uid="{27EEF406-4BC9-4103-8B9F-14013DC5F9EE}"/>
    <cellStyle name="Millares 4 5 2 94" xfId="41848" xr:uid="{B80FA4AB-FB40-4ED6-93C5-E8CA72EAF953}"/>
    <cellStyle name="Millares 4 5 2 95" xfId="42287" xr:uid="{61A622A5-72B1-42F4-8744-EA1F2915F9CF}"/>
    <cellStyle name="Millares 4 5 2 96" xfId="42726" xr:uid="{67E21119-02C9-4A1A-8931-6CD3E466EB08}"/>
    <cellStyle name="Millares 4 5 2 97" xfId="43165" xr:uid="{3BB56B1F-5CFC-4624-B8B8-DDB0D490495F}"/>
    <cellStyle name="Millares 4 5 2 98" xfId="43604" xr:uid="{BD5EB71D-6A9E-43BE-9B41-4FC6835D2C44}"/>
    <cellStyle name="Millares 4 5 2 99" xfId="44043" xr:uid="{29C67D06-E9C2-429F-9F82-57A8C9500B95}"/>
    <cellStyle name="Millares 4 5 20" xfId="8876" xr:uid="{B912563E-4D13-4DFD-A098-A0B987DD65EB}"/>
    <cellStyle name="Millares 4 5 21" xfId="9315" xr:uid="{ECE90F49-3355-4B7B-B0A5-14C6285F8E21}"/>
    <cellStyle name="Millares 4 5 22" xfId="9754" xr:uid="{BAB24ED8-DB2C-4BE8-A610-650838B1178E}"/>
    <cellStyle name="Millares 4 5 23" xfId="10192" xr:uid="{429DD837-7D4B-4587-B423-B3F0D4F5EF35}"/>
    <cellStyle name="Millares 4 5 24" xfId="10631" xr:uid="{CB8F17B2-D447-467A-B928-41F4CA3F6E76}"/>
    <cellStyle name="Millares 4 5 25" xfId="11070" xr:uid="{E19BCB97-AE99-4533-8127-64E5EEB3752A}"/>
    <cellStyle name="Millares 4 5 26" xfId="11509" xr:uid="{3A4562B7-6843-4768-87DF-5F90AA1224DC}"/>
    <cellStyle name="Millares 4 5 27" xfId="11948" xr:uid="{3790F5DC-3FFF-40DC-B789-FD58B80429EC}"/>
    <cellStyle name="Millares 4 5 28" xfId="12387" xr:uid="{A37FB3E3-B0D2-4F4B-9895-BEE30B78F05E}"/>
    <cellStyle name="Millares 4 5 29" xfId="12827" xr:uid="{07C72449-4FA5-4009-B106-132F61420904}"/>
    <cellStyle name="Millares 4 5 3" xfId="831" xr:uid="{A1EC60FA-92D9-4A04-A638-2630570C4B0C}"/>
    <cellStyle name="Millares 4 5 3 10" xfId="5473" xr:uid="{8A605FEB-340D-4D35-A52B-CF16440295D8}"/>
    <cellStyle name="Millares 4 5 3 100" xfId="44986" xr:uid="{167530AC-6834-4652-84D8-EDF963A76349}"/>
    <cellStyle name="Millares 4 5 3 101" xfId="45425" xr:uid="{37BA2A73-11B3-4313-B886-DA5744987802}"/>
    <cellStyle name="Millares 4 5 3 102" xfId="45864" xr:uid="{0FF99DE0-AEFF-4C86-A2FE-A08953AE9617}"/>
    <cellStyle name="Millares 4 5 3 103" xfId="46303" xr:uid="{7AAB8141-1874-4431-B3A3-B9B17396DA85}"/>
    <cellStyle name="Millares 4 5 3 104" xfId="46742" xr:uid="{2E288B5F-378C-4B99-9E7F-8522C62E9BA3}"/>
    <cellStyle name="Millares 4 5 3 105" xfId="47181" xr:uid="{1D51855C-A4C6-4782-A2F0-5AC02972A17F}"/>
    <cellStyle name="Millares 4 5 3 106" xfId="47620" xr:uid="{AECD882B-BAF1-49BA-A2D4-E1C484CD1A60}"/>
    <cellStyle name="Millares 4 5 3 107" xfId="48059" xr:uid="{390B10B3-3098-4387-A157-D5E6099C4915}"/>
    <cellStyle name="Millares 4 5 3 108" xfId="48498" xr:uid="{21B8F2EE-1C60-4730-A8B8-CC694A822EBC}"/>
    <cellStyle name="Millares 4 5 3 109" xfId="48937" xr:uid="{5737C231-DE96-4BE3-AE9A-682761174D88}"/>
    <cellStyle name="Millares 4 5 3 11" xfId="5912" xr:uid="{4A81BD3D-E0AB-49A5-B2E9-3ECEC4B66A7C}"/>
    <cellStyle name="Millares 4 5 3 110" xfId="49376" xr:uid="{540D4B6C-45E4-478E-9AC2-DCD873EBB451}"/>
    <cellStyle name="Millares 4 5 3 111" xfId="49815" xr:uid="{84565039-6225-461C-A1AD-CB2A41ADE40E}"/>
    <cellStyle name="Millares 4 5 3 112" xfId="50254" xr:uid="{62AB3FBC-1214-4760-B7A4-566B1E3BD5A9}"/>
    <cellStyle name="Millares 4 5 3 113" xfId="50693" xr:uid="{31C55D98-BF48-4615-9D6A-50EAE9B9EDAB}"/>
    <cellStyle name="Millares 4 5 3 114" xfId="51132" xr:uid="{84465175-E2C5-4735-A603-3ACF4E25FECB}"/>
    <cellStyle name="Millares 4 5 3 115" xfId="51571" xr:uid="{93B89AF7-8E32-44F8-A407-23FA6F05FB90}"/>
    <cellStyle name="Millares 4 5 3 116" xfId="52010" xr:uid="{DE4CAE24-EC03-4E2E-8A74-EBFA34DD4E40}"/>
    <cellStyle name="Millares 4 5 3 117" xfId="52449" xr:uid="{52CD6485-DD1D-40C8-97AE-80BB0C50001A}"/>
    <cellStyle name="Millares 4 5 3 118" xfId="52888" xr:uid="{6D57AC78-3C49-4EBF-ADA9-CECF51430E91}"/>
    <cellStyle name="Millares 4 5 3 119" xfId="53327" xr:uid="{8C44477B-CE2F-48F2-8114-246D6B1ECBD0}"/>
    <cellStyle name="Millares 4 5 3 12" xfId="6351" xr:uid="{8E41DDCD-D45C-4BA5-A413-E30805972E75}"/>
    <cellStyle name="Millares 4 5 3 120" xfId="53766" xr:uid="{53A73C0F-7D8E-4C4F-ADD7-AE15EAD3F960}"/>
    <cellStyle name="Millares 4 5 3 121" xfId="54205" xr:uid="{9C6F047D-85CF-402D-966D-2259FE68B5BC}"/>
    <cellStyle name="Millares 4 5 3 122" xfId="54644" xr:uid="{6020E610-CA49-4817-A184-8EB6151EBB62}"/>
    <cellStyle name="Millares 4 5 3 13" xfId="6790" xr:uid="{9705B058-A06C-4F86-8E7B-911CF5A3012D}"/>
    <cellStyle name="Millares 4 5 3 14" xfId="7229" xr:uid="{08C7AEF4-B368-4FD7-B380-CA7555292393}"/>
    <cellStyle name="Millares 4 5 3 15" xfId="7668" xr:uid="{0F597FD5-E326-4771-8694-BCAEFA19E989}"/>
    <cellStyle name="Millares 4 5 3 16" xfId="8107" xr:uid="{F2A2859E-7787-4977-AB3A-D2DD73BEBD45}"/>
    <cellStyle name="Millares 4 5 3 17" xfId="8546" xr:uid="{4E9B3E00-0EE3-4211-83D8-0F002F85F790}"/>
    <cellStyle name="Millares 4 5 3 18" xfId="8985" xr:uid="{164D077C-C616-4732-9C2B-5A7F34FD2AA7}"/>
    <cellStyle name="Millares 4 5 3 19" xfId="9424" xr:uid="{BC178064-B9F6-4642-83FF-4E7C4ADCB01C}"/>
    <cellStyle name="Millares 4 5 3 2" xfId="1872" xr:uid="{9931BC1E-224B-4033-8FC4-92A35DDE1395}"/>
    <cellStyle name="Millares 4 5 3 2 10" xfId="6124" xr:uid="{C092EE7D-0141-40CF-9457-8F781D0A1F72}"/>
    <cellStyle name="Millares 4 5 3 2 100" xfId="45637" xr:uid="{F3F8CF07-1E82-4300-B772-388A8520AE7F}"/>
    <cellStyle name="Millares 4 5 3 2 101" xfId="46076" xr:uid="{C546569D-7232-4001-97BC-A979D2E1A971}"/>
    <cellStyle name="Millares 4 5 3 2 102" xfId="46515" xr:uid="{D904DE87-CE19-4457-9056-AC5965FF8354}"/>
    <cellStyle name="Millares 4 5 3 2 103" xfId="46954" xr:uid="{35F5DD64-E466-475F-9DE0-2313A5D60EA2}"/>
    <cellStyle name="Millares 4 5 3 2 104" xfId="47393" xr:uid="{5E58C262-C6D6-4ACC-B7E7-15D9243DBD8A}"/>
    <cellStyle name="Millares 4 5 3 2 105" xfId="47832" xr:uid="{59B39E42-3B08-4CBD-8546-A26CB2005F7C}"/>
    <cellStyle name="Millares 4 5 3 2 106" xfId="48271" xr:uid="{C0AB6C80-2772-41BE-AD90-1506F4B527A3}"/>
    <cellStyle name="Millares 4 5 3 2 107" xfId="48710" xr:uid="{C1214CC1-400F-4E7D-96DD-C744D5FAD62C}"/>
    <cellStyle name="Millares 4 5 3 2 108" xfId="49149" xr:uid="{F5091746-5FBD-4CFC-BBC4-5033C18FD303}"/>
    <cellStyle name="Millares 4 5 3 2 109" xfId="49588" xr:uid="{FE50C230-A66E-48FD-B488-00BE2B4159D9}"/>
    <cellStyle name="Millares 4 5 3 2 11" xfId="6563" xr:uid="{FF40F6C2-484F-4611-812F-EB85FA560431}"/>
    <cellStyle name="Millares 4 5 3 2 110" xfId="50027" xr:uid="{D2400CB4-85BE-47D2-85CE-D7133D257F0D}"/>
    <cellStyle name="Millares 4 5 3 2 111" xfId="50466" xr:uid="{4DDBC640-A00C-48C8-A527-EB24F98CC727}"/>
    <cellStyle name="Millares 4 5 3 2 112" xfId="50905" xr:uid="{7BC9B9F1-9676-43B8-AB3D-7D18C9AA98D8}"/>
    <cellStyle name="Millares 4 5 3 2 113" xfId="51344" xr:uid="{E887CC23-E9E1-4870-AA68-47DA9B6E29CE}"/>
    <cellStyle name="Millares 4 5 3 2 114" xfId="51783" xr:uid="{BB00FFBC-9C74-41AE-89EA-99F5898515EA}"/>
    <cellStyle name="Millares 4 5 3 2 115" xfId="52222" xr:uid="{9B121DE2-AD90-4986-B1F1-5D20390D7BB7}"/>
    <cellStyle name="Millares 4 5 3 2 116" xfId="52661" xr:uid="{3A4B4420-CF18-463D-9FF2-03394CF1DEE5}"/>
    <cellStyle name="Millares 4 5 3 2 117" xfId="53100" xr:uid="{75B8B6A4-244B-4973-86A4-2A6E7313941C}"/>
    <cellStyle name="Millares 4 5 3 2 118" xfId="53539" xr:uid="{38902377-C339-48B5-9B8E-C68FAACF79AA}"/>
    <cellStyle name="Millares 4 5 3 2 119" xfId="53978" xr:uid="{95F74F5F-DEA0-40EA-B04F-4DC5C2B84231}"/>
    <cellStyle name="Millares 4 5 3 2 12" xfId="7002" xr:uid="{038B53CA-639A-423D-97CF-F18CCA4C2ADB}"/>
    <cellStyle name="Millares 4 5 3 2 120" xfId="54417" xr:uid="{0B5D0A41-30DC-489D-A7ED-C9B69B02FC7F}"/>
    <cellStyle name="Millares 4 5 3 2 121" xfId="54856" xr:uid="{E7A4DAC5-6119-42D1-B07C-3C7F886D4F6B}"/>
    <cellStyle name="Millares 4 5 3 2 13" xfId="7441" xr:uid="{031C1FCB-4EA5-48A9-BB3A-208E6484FA82}"/>
    <cellStyle name="Millares 4 5 3 2 14" xfId="7880" xr:uid="{954F9B2A-D2A2-4AD7-AED6-EB17EA79A294}"/>
    <cellStyle name="Millares 4 5 3 2 15" xfId="8319" xr:uid="{24383A88-BF03-41C0-BEC2-06CD03109131}"/>
    <cellStyle name="Millares 4 5 3 2 16" xfId="8758" xr:uid="{EE3243E9-73CA-432A-B013-EAE460F31372}"/>
    <cellStyle name="Millares 4 5 3 2 17" xfId="9197" xr:uid="{C08F7816-4DF0-48F1-B176-D339396D21C7}"/>
    <cellStyle name="Millares 4 5 3 2 18" xfId="9636" xr:uid="{DF257523-2504-4C13-98F6-188534F9177D}"/>
    <cellStyle name="Millares 4 5 3 2 19" xfId="10075" xr:uid="{2AF32F76-218D-49FB-91E4-A26ED8CF8D7C}"/>
    <cellStyle name="Millares 4 5 3 2 2" xfId="2612" xr:uid="{33F0A195-226F-43F6-B847-1D0B1D2F246C}"/>
    <cellStyle name="Millares 4 5 3 2 20" xfId="10513" xr:uid="{8E5EEF12-5C0B-49DE-AF51-94405DE97AC6}"/>
    <cellStyle name="Millares 4 5 3 2 21" xfId="10952" xr:uid="{4DAA6169-E765-44B9-9D9B-94F7DC1D7F3E}"/>
    <cellStyle name="Millares 4 5 3 2 22" xfId="11391" xr:uid="{054AC51A-2AF5-43C2-AC8C-89BE72358A00}"/>
    <cellStyle name="Millares 4 5 3 2 23" xfId="11830" xr:uid="{3D26C322-6797-418D-9E0C-F94D3E8BBB10}"/>
    <cellStyle name="Millares 4 5 3 2 24" xfId="12269" xr:uid="{3106CB29-2016-4C20-B859-16726D9B9D97}"/>
    <cellStyle name="Millares 4 5 3 2 25" xfId="12709" xr:uid="{37B0455D-D07F-454F-8CD8-0B95D13000E9}"/>
    <cellStyle name="Millares 4 5 3 2 26" xfId="13148" xr:uid="{C24B8706-5AEE-4AA2-B0EF-3396C80E654C}"/>
    <cellStyle name="Millares 4 5 3 2 27" xfId="13588" xr:uid="{5F4FBB49-7852-41FB-B318-0607A1A2CCCD}"/>
    <cellStyle name="Millares 4 5 3 2 28" xfId="14027" xr:uid="{F1F1A774-C5AE-42CA-B7A0-0108B641C07E}"/>
    <cellStyle name="Millares 4 5 3 2 29" xfId="14466" xr:uid="{B7A3191E-FAED-4C6F-B97B-3FC0BFFFA43D}"/>
    <cellStyle name="Millares 4 5 3 2 3" xfId="3051" xr:uid="{06669B99-2942-4A2A-86B6-1F6D25502A12}"/>
    <cellStyle name="Millares 4 5 3 2 30" xfId="14905" xr:uid="{FAC17F34-989E-438F-AB66-B06DB4DD2759}"/>
    <cellStyle name="Millares 4 5 3 2 31" xfId="15344" xr:uid="{BD34BF31-ABEC-4DB9-B378-15039B97C96B}"/>
    <cellStyle name="Millares 4 5 3 2 32" xfId="15783" xr:uid="{99FF0510-6621-494C-B680-5980B72F8BE1}"/>
    <cellStyle name="Millares 4 5 3 2 33" xfId="16223" xr:uid="{D50FAD43-FE1E-476D-A0FF-24D4A3332475}"/>
    <cellStyle name="Millares 4 5 3 2 34" xfId="16662" xr:uid="{234E3C87-C47E-498A-982A-9C965BA8B0FE}"/>
    <cellStyle name="Millares 4 5 3 2 35" xfId="17101" xr:uid="{BA137EBB-C92C-4BFC-B887-1855226A575D}"/>
    <cellStyle name="Millares 4 5 3 2 36" xfId="17540" xr:uid="{A980D065-953A-4D1B-B2C4-FF7B6744715B}"/>
    <cellStyle name="Millares 4 5 3 2 37" xfId="17979" xr:uid="{6247FA90-D497-4DCF-9EB0-BACB23C0D4E6}"/>
    <cellStyle name="Millares 4 5 3 2 38" xfId="18418" xr:uid="{CE9CE5E8-A312-4519-A381-4A528831BBE7}"/>
    <cellStyle name="Millares 4 5 3 2 39" xfId="18857" xr:uid="{B83FAFEE-7607-4C8B-B03B-EF599B4C7D67}"/>
    <cellStyle name="Millares 4 5 3 2 4" xfId="3489" xr:uid="{8B5C8F9C-FA39-44BB-A46E-77F68723BFC7}"/>
    <cellStyle name="Millares 4 5 3 2 40" xfId="19296" xr:uid="{6FE9D7C5-EFD6-4A78-B4C8-004AD5D07E09}"/>
    <cellStyle name="Millares 4 5 3 2 41" xfId="19735" xr:uid="{5A21E94E-58B2-4452-9251-E4DCDD5A1888}"/>
    <cellStyle name="Millares 4 5 3 2 42" xfId="20174" xr:uid="{969AF74A-0E0F-4A18-84A8-80DEFD57684B}"/>
    <cellStyle name="Millares 4 5 3 2 43" xfId="20613" xr:uid="{11F0816A-569C-4AE7-895B-6753AF0BB54B}"/>
    <cellStyle name="Millares 4 5 3 2 44" xfId="21052" xr:uid="{C005AEB8-BD57-449D-B3B1-FC98571CC289}"/>
    <cellStyle name="Millares 4 5 3 2 45" xfId="21491" xr:uid="{4AB6ED52-CC6F-4789-B8A3-CD908805894E}"/>
    <cellStyle name="Millares 4 5 3 2 46" xfId="21930" xr:uid="{F330D24B-EF53-4008-93D1-6405702CF420}"/>
    <cellStyle name="Millares 4 5 3 2 47" xfId="22369" xr:uid="{81AB5B38-3395-450E-B6BA-56BD7B2839DE}"/>
    <cellStyle name="Millares 4 5 3 2 48" xfId="22808" xr:uid="{BD842571-92E8-472B-99AF-B0146F97A0B5}"/>
    <cellStyle name="Millares 4 5 3 2 49" xfId="23247" xr:uid="{A5EB9935-2FCE-48BA-81FF-52FF1042F361}"/>
    <cellStyle name="Millares 4 5 3 2 5" xfId="3929" xr:uid="{BB8D9A1C-6959-46E4-8E6B-FE2A2980DB50}"/>
    <cellStyle name="Millares 4 5 3 2 50" xfId="23686" xr:uid="{0F332A09-CEC2-48C5-ACB3-BFFD83711A2E}"/>
    <cellStyle name="Millares 4 5 3 2 51" xfId="24125" xr:uid="{E1579B24-5DD2-409B-B2EC-488CC21ABF53}"/>
    <cellStyle name="Millares 4 5 3 2 52" xfId="24564" xr:uid="{E14D83C6-8DEB-42CE-B3F6-94C8C36C4007}"/>
    <cellStyle name="Millares 4 5 3 2 53" xfId="25003" xr:uid="{AF5D1BD4-BFF2-4034-B9A9-3F103C02BA37}"/>
    <cellStyle name="Millares 4 5 3 2 54" xfId="25442" xr:uid="{A4BC7469-97BB-45CC-B504-C88C72C25C2A}"/>
    <cellStyle name="Millares 4 5 3 2 55" xfId="25881" xr:uid="{3D11E985-F54E-44DC-89FD-7283D809888C}"/>
    <cellStyle name="Millares 4 5 3 2 56" xfId="26320" xr:uid="{58C68C30-CBE6-4498-99D0-3CDA148D5DD6}"/>
    <cellStyle name="Millares 4 5 3 2 57" xfId="26759" xr:uid="{80FAE587-3F7F-4EA9-BB35-D5C44F9B2EED}"/>
    <cellStyle name="Millares 4 5 3 2 58" xfId="27198" xr:uid="{5A67AE23-BCCD-452F-8E77-65F05723C885}"/>
    <cellStyle name="Millares 4 5 3 2 59" xfId="27637" xr:uid="{3D55E542-11F4-4113-BCBB-6122E49E93BF}"/>
    <cellStyle name="Millares 4 5 3 2 6" xfId="4368" xr:uid="{AB89B606-9203-4928-AD7C-CBE2E6495C00}"/>
    <cellStyle name="Millares 4 5 3 2 60" xfId="28076" xr:uid="{CB67F70A-AFB5-4DEA-9EFC-D8B74B04153A}"/>
    <cellStyle name="Millares 4 5 3 2 61" xfId="28515" xr:uid="{ACC63C18-3D86-411E-BD57-DBC659B9A73C}"/>
    <cellStyle name="Millares 4 5 3 2 62" xfId="28954" xr:uid="{FC3DEFE4-4595-4E05-87C1-F3BF92DCEC7E}"/>
    <cellStyle name="Millares 4 5 3 2 63" xfId="29393" xr:uid="{CC5AF846-19F5-4B39-A0CE-56240330A1F4}"/>
    <cellStyle name="Millares 4 5 3 2 64" xfId="29832" xr:uid="{D63C220C-7B8F-4B80-A89D-E183CE338A8B}"/>
    <cellStyle name="Millares 4 5 3 2 65" xfId="30271" xr:uid="{D1BCB199-E956-40BC-8313-A4D5ED64F267}"/>
    <cellStyle name="Millares 4 5 3 2 66" xfId="30710" xr:uid="{F38F875F-F76A-436D-BC42-D5D2DD1E2FEB}"/>
    <cellStyle name="Millares 4 5 3 2 67" xfId="31149" xr:uid="{7CA704BD-88B8-4B54-9FB4-81DD2E600402}"/>
    <cellStyle name="Millares 4 5 3 2 68" xfId="31588" xr:uid="{15ED5D80-649A-405F-AB14-FBD9488047E9}"/>
    <cellStyle name="Millares 4 5 3 2 69" xfId="32028" xr:uid="{7650138E-EBC9-435F-A51F-13854291D123}"/>
    <cellStyle name="Millares 4 5 3 2 7" xfId="4807" xr:uid="{6255FDB1-05A9-426A-A5A2-069B599F87AC}"/>
    <cellStyle name="Millares 4 5 3 2 70" xfId="32467" xr:uid="{A251A496-F2C3-4426-9EBF-293404945777}"/>
    <cellStyle name="Millares 4 5 3 2 71" xfId="32906" xr:uid="{65738556-CC85-4A4D-B7BC-172B452BF960}"/>
    <cellStyle name="Millares 4 5 3 2 72" xfId="33345" xr:uid="{FD50717B-45C1-4A9E-8B92-B2103080F8B9}"/>
    <cellStyle name="Millares 4 5 3 2 73" xfId="33784" xr:uid="{6ECEB220-3645-4D3C-97C3-526A31415E1D}"/>
    <cellStyle name="Millares 4 5 3 2 74" xfId="34223" xr:uid="{C4ADA1DF-BF05-4B6A-B4B6-77F10C410CD4}"/>
    <cellStyle name="Millares 4 5 3 2 75" xfId="34662" xr:uid="{63FEE1ED-67AC-492D-A057-FA40AD54D9FF}"/>
    <cellStyle name="Millares 4 5 3 2 76" xfId="35101" xr:uid="{A87C99A8-041B-47A5-BBEE-48BB2A5DB5A1}"/>
    <cellStyle name="Millares 4 5 3 2 77" xfId="35540" xr:uid="{17FC3FC9-E247-4F7D-B61B-3663D926DAD3}"/>
    <cellStyle name="Millares 4 5 3 2 78" xfId="35979" xr:uid="{BCC4E23E-29C0-4B86-AD1A-7C1953F3CAAC}"/>
    <cellStyle name="Millares 4 5 3 2 79" xfId="36418" xr:uid="{66AF172E-31A6-41BA-93CF-BD517E6B56E0}"/>
    <cellStyle name="Millares 4 5 3 2 8" xfId="5246" xr:uid="{E4AC55A3-60D4-4401-9E59-8BEF7AF983D8}"/>
    <cellStyle name="Millares 4 5 3 2 80" xfId="36857" xr:uid="{743A5EFD-DD0A-4A6A-9181-2E1A7301E864}"/>
    <cellStyle name="Millares 4 5 3 2 81" xfId="37295" xr:uid="{8B94BB2B-1517-401B-8E2B-C602DE4646B1}"/>
    <cellStyle name="Millares 4 5 3 2 82" xfId="37734" xr:uid="{F2EECA59-DEDE-46CB-AF91-EC9CDBEC0EAE}"/>
    <cellStyle name="Millares 4 5 3 2 83" xfId="38173" xr:uid="{F0607FF8-3108-4D5D-AD35-33468A6A077C}"/>
    <cellStyle name="Millares 4 5 3 2 84" xfId="38612" xr:uid="{35B49413-D338-4EF7-B99B-B72466A1AA49}"/>
    <cellStyle name="Millares 4 5 3 2 85" xfId="39051" xr:uid="{DDD49628-5FE5-4293-94F0-74DD828D0B51}"/>
    <cellStyle name="Millares 4 5 3 2 86" xfId="39490" xr:uid="{1D20BC6B-25D3-47C1-AB45-2AF68A49B6FD}"/>
    <cellStyle name="Millares 4 5 3 2 87" xfId="39929" xr:uid="{CDD4E57B-14F8-42A0-BEB1-B16E481DB498}"/>
    <cellStyle name="Millares 4 5 3 2 88" xfId="40369" xr:uid="{F51C3BB4-8C99-473C-BC3A-CD04FC476667}"/>
    <cellStyle name="Millares 4 5 3 2 89" xfId="40808" xr:uid="{97B4312A-6396-4AEE-9AF6-03D12CE83B44}"/>
    <cellStyle name="Millares 4 5 3 2 9" xfId="5685" xr:uid="{2D6F5028-033D-4613-8A4F-8A54D024C3A8}"/>
    <cellStyle name="Millares 4 5 3 2 90" xfId="41247" xr:uid="{AEF41567-F4AE-4081-92D1-03310E710F4D}"/>
    <cellStyle name="Millares 4 5 3 2 91" xfId="41686" xr:uid="{8DE577B0-13A8-43B5-8600-52CDBC081C1E}"/>
    <cellStyle name="Millares 4 5 3 2 92" xfId="42125" xr:uid="{ECC9435C-6574-4803-ABA0-2824A191683B}"/>
    <cellStyle name="Millares 4 5 3 2 93" xfId="42564" xr:uid="{D15482AC-4856-426C-A54C-19A39CD2402E}"/>
    <cellStyle name="Millares 4 5 3 2 94" xfId="43003" xr:uid="{DA8DA1C5-A9DF-4471-8DC9-1686A685FC1F}"/>
    <cellStyle name="Millares 4 5 3 2 95" xfId="43442" xr:uid="{4CB4B369-0D02-4564-8031-AAA9AB320D04}"/>
    <cellStyle name="Millares 4 5 3 2 96" xfId="43881" xr:uid="{A32B41F5-64EE-4BE9-A4D7-06756CB1FB16}"/>
    <cellStyle name="Millares 4 5 3 2 97" xfId="44320" xr:uid="{07B665BA-4666-4693-8094-AB5C9AA7911C}"/>
    <cellStyle name="Millares 4 5 3 2 98" xfId="44759" xr:uid="{E0EE3D99-5028-4327-8DAD-3C08DD94E981}"/>
    <cellStyle name="Millares 4 5 3 2 99" xfId="45198" xr:uid="{1B26E139-AE6F-4E3C-B4F6-023952C1480A}"/>
    <cellStyle name="Millares 4 5 3 20" xfId="9863" xr:uid="{5A8051CA-8754-410B-9D1C-4DEF4D48B9D2}"/>
    <cellStyle name="Millares 4 5 3 21" xfId="10301" xr:uid="{8D681DCA-00AC-44B4-AEB6-A409C37503C5}"/>
    <cellStyle name="Millares 4 5 3 22" xfId="10740" xr:uid="{DDDCE02A-FCEF-45CA-A5B5-124E7D1593D3}"/>
    <cellStyle name="Millares 4 5 3 23" xfId="11179" xr:uid="{2208F7A7-53F5-4344-BBDB-A8BA6DE35A89}"/>
    <cellStyle name="Millares 4 5 3 24" xfId="11618" xr:uid="{7AB0E6E0-B41E-474D-92DD-83639DEEEF6F}"/>
    <cellStyle name="Millares 4 5 3 25" xfId="12057" xr:uid="{2B245F8C-C103-4BC9-A690-87159F0F5E80}"/>
    <cellStyle name="Millares 4 5 3 26" xfId="12496" xr:uid="{5C464EEB-3A23-4BC8-9349-D8E8DA91BF84}"/>
    <cellStyle name="Millares 4 5 3 27" xfId="12936" xr:uid="{7B4F8D80-C4B8-47AE-897A-E1B2E4AC251B}"/>
    <cellStyle name="Millares 4 5 3 28" xfId="13375" xr:uid="{6C32B7E6-79E5-4D53-A285-662EBACB1D97}"/>
    <cellStyle name="Millares 4 5 3 29" xfId="13815" xr:uid="{BB8CB573-0F94-4CE9-AE84-103B333997BF}"/>
    <cellStyle name="Millares 4 5 3 3" xfId="2399" xr:uid="{054126D2-2BA8-4418-A70A-E4B775655C32}"/>
    <cellStyle name="Millares 4 5 3 30" xfId="14254" xr:uid="{7836F66C-9700-4F91-AF65-4DE8D260926A}"/>
    <cellStyle name="Millares 4 5 3 31" xfId="14693" xr:uid="{CDEBA386-9218-4645-BA40-7DE4D92798DF}"/>
    <cellStyle name="Millares 4 5 3 32" xfId="15132" xr:uid="{C1C6F57F-7222-4E9B-86A6-DB00E12977B4}"/>
    <cellStyle name="Millares 4 5 3 33" xfId="15571" xr:uid="{6389C869-C811-4458-B0E3-FC16727C4F94}"/>
    <cellStyle name="Millares 4 5 3 34" xfId="16010" xr:uid="{62DB8AE8-5398-4F2A-9F88-DE1BABE8A78B}"/>
    <cellStyle name="Millares 4 5 3 35" xfId="16450" xr:uid="{BFEAA3C7-5D5E-4C34-A8B9-BCDF2DC3FF52}"/>
    <cellStyle name="Millares 4 5 3 36" xfId="16889" xr:uid="{C625B42C-765E-4A97-B935-5B8479B3F1F0}"/>
    <cellStyle name="Millares 4 5 3 37" xfId="17328" xr:uid="{5CBF4EA3-6264-4C60-B7E7-C78A2466753A}"/>
    <cellStyle name="Millares 4 5 3 38" xfId="17767" xr:uid="{9A0EACA8-0717-4BD9-9733-1C761C8F3E77}"/>
    <cellStyle name="Millares 4 5 3 39" xfId="18206" xr:uid="{E19CCC68-2C44-45CE-A868-8CD71C026FBF}"/>
    <cellStyle name="Millares 4 5 3 4" xfId="2839" xr:uid="{735E566C-AAAC-4407-BB9E-05E69745F689}"/>
    <cellStyle name="Millares 4 5 3 40" xfId="18645" xr:uid="{657BAB4F-A723-416C-B359-4213F3023757}"/>
    <cellStyle name="Millares 4 5 3 41" xfId="19084" xr:uid="{FB9B2B06-C1EC-4EDB-8822-5FDC31DEB16B}"/>
    <cellStyle name="Millares 4 5 3 42" xfId="19523" xr:uid="{852A6334-A5E9-4970-BF6A-40DECA95DEF5}"/>
    <cellStyle name="Millares 4 5 3 43" xfId="19962" xr:uid="{74FC52D7-4F36-41C8-A846-2AE26A6979F9}"/>
    <cellStyle name="Millares 4 5 3 44" xfId="20401" xr:uid="{7D76CB78-E63C-4E4D-BA71-FF60F0B6D748}"/>
    <cellStyle name="Millares 4 5 3 45" xfId="20840" xr:uid="{61D6E464-A8F3-4F5F-AA14-525E3BE4B734}"/>
    <cellStyle name="Millares 4 5 3 46" xfId="21279" xr:uid="{943D49CD-C75F-4D71-B3EB-A3BCEF6C9E3C}"/>
    <cellStyle name="Millares 4 5 3 47" xfId="21718" xr:uid="{9E1A3FA4-2A2F-436F-AB83-02810C992822}"/>
    <cellStyle name="Millares 4 5 3 48" xfId="22157" xr:uid="{C3A30A3A-5645-48E6-A41A-5D4E3120C32A}"/>
    <cellStyle name="Millares 4 5 3 49" xfId="22596" xr:uid="{17845CD1-4918-42A4-A459-826805F501E7}"/>
    <cellStyle name="Millares 4 5 3 5" xfId="3277" xr:uid="{DA3A0D36-7105-41E4-8C9D-ADA6C649BF21}"/>
    <cellStyle name="Millares 4 5 3 50" xfId="23035" xr:uid="{609209D9-2564-4676-838B-DA20C0A45686}"/>
    <cellStyle name="Millares 4 5 3 51" xfId="23474" xr:uid="{BC639DAD-83B2-485F-A1AB-F1624733B46C}"/>
    <cellStyle name="Millares 4 5 3 52" xfId="23913" xr:uid="{954AA3FC-8D23-46DA-A5C2-78E2E7215BF8}"/>
    <cellStyle name="Millares 4 5 3 53" xfId="24352" xr:uid="{C046864F-EA96-4329-A496-9336F5C332CF}"/>
    <cellStyle name="Millares 4 5 3 54" xfId="24791" xr:uid="{F5FA6B08-AE4C-4B89-8B51-F016B8E59504}"/>
    <cellStyle name="Millares 4 5 3 55" xfId="25230" xr:uid="{523B83FE-0A08-4637-AE71-5A30DAAAF570}"/>
    <cellStyle name="Millares 4 5 3 56" xfId="25669" xr:uid="{696BB85A-0825-42C5-B1E3-9AC5E637843A}"/>
    <cellStyle name="Millares 4 5 3 57" xfId="26108" xr:uid="{F1C22D0D-DDFC-451D-A999-9FC2D3C9E922}"/>
    <cellStyle name="Millares 4 5 3 58" xfId="26547" xr:uid="{7F26EC3B-3233-4D46-9B42-39924A53E412}"/>
    <cellStyle name="Millares 4 5 3 59" xfId="26986" xr:uid="{056FE5CB-26C3-4FCB-968F-0645E9C6D486}"/>
    <cellStyle name="Millares 4 5 3 6" xfId="3717" xr:uid="{D7C43397-D6AE-4D14-90B5-8E859A4B0516}"/>
    <cellStyle name="Millares 4 5 3 60" xfId="27425" xr:uid="{DD198220-1CA2-4701-985B-C2B29DCBA8D0}"/>
    <cellStyle name="Millares 4 5 3 61" xfId="27864" xr:uid="{39FF78F3-6857-44E9-97B2-B4006E3222D5}"/>
    <cellStyle name="Millares 4 5 3 62" xfId="28303" xr:uid="{029CC273-7B28-4E03-B9AD-9980340303B8}"/>
    <cellStyle name="Millares 4 5 3 63" xfId="28742" xr:uid="{25F039AD-596B-4FBE-8718-E13F556244AF}"/>
    <cellStyle name="Millares 4 5 3 64" xfId="29181" xr:uid="{AE7BD2E0-5105-4480-B304-FCABBD4B873E}"/>
    <cellStyle name="Millares 4 5 3 65" xfId="29620" xr:uid="{06F06738-71BA-4DDD-AE68-95DF5F31F911}"/>
    <cellStyle name="Millares 4 5 3 66" xfId="30059" xr:uid="{9A27CA24-64F7-46A5-9E3D-79E21C2B0036}"/>
    <cellStyle name="Millares 4 5 3 67" xfId="30498" xr:uid="{0E8DAB7B-D471-4653-8027-D74F2374450C}"/>
    <cellStyle name="Millares 4 5 3 68" xfId="30937" xr:uid="{30231A54-47F8-4643-BA76-63F3F8F2E16B}"/>
    <cellStyle name="Millares 4 5 3 69" xfId="31376" xr:uid="{DDF2279F-B1A7-4F5C-83AE-2EC175287B20}"/>
    <cellStyle name="Millares 4 5 3 7" xfId="4156" xr:uid="{BC709777-10BC-4F1E-949E-0A69F3BD507B}"/>
    <cellStyle name="Millares 4 5 3 70" xfId="31815" xr:uid="{AD7D9B41-D861-48BF-BFBA-3452BB5050AD}"/>
    <cellStyle name="Millares 4 5 3 71" xfId="32255" xr:uid="{D1A2AC0B-93B4-427F-A0D2-02EBE2BED757}"/>
    <cellStyle name="Millares 4 5 3 72" xfId="32694" xr:uid="{A95C8C54-D118-45BF-A601-DA49684280A5}"/>
    <cellStyle name="Millares 4 5 3 73" xfId="33133" xr:uid="{B37C8445-B09A-45EC-AD85-14DCDDC29ACF}"/>
    <cellStyle name="Millares 4 5 3 74" xfId="33572" xr:uid="{8255160B-929A-4F2B-9F88-69DE896AAF41}"/>
    <cellStyle name="Millares 4 5 3 75" xfId="34011" xr:uid="{E91753EB-26CE-4C81-BCF8-BDA3ADE85AA9}"/>
    <cellStyle name="Millares 4 5 3 76" xfId="34450" xr:uid="{C757215E-EEB4-4271-82B5-E5E5509CFBA1}"/>
    <cellStyle name="Millares 4 5 3 77" xfId="34889" xr:uid="{ECEF9E35-DF6F-4B3B-BFD3-B3D350C3C142}"/>
    <cellStyle name="Millares 4 5 3 78" xfId="35328" xr:uid="{03463CE6-D1DD-47A2-9E37-4F9E0B9FDC52}"/>
    <cellStyle name="Millares 4 5 3 79" xfId="35767" xr:uid="{568860C9-E4B8-4968-BD35-B383F7CCAACD}"/>
    <cellStyle name="Millares 4 5 3 8" xfId="4595" xr:uid="{70BE84DF-B2F3-47C6-B397-C3E35EDD023A}"/>
    <cellStyle name="Millares 4 5 3 80" xfId="36206" xr:uid="{22CCE2E8-A26D-4425-B7C4-B4FBA7CBD7B5}"/>
    <cellStyle name="Millares 4 5 3 81" xfId="36645" xr:uid="{C75C9A5C-692F-4343-9E1A-AD4CA55E68E3}"/>
    <cellStyle name="Millares 4 5 3 82" xfId="37083" xr:uid="{73BBA3C9-6D8B-46A7-9328-435BBA7E648C}"/>
    <cellStyle name="Millares 4 5 3 83" xfId="37522" xr:uid="{4F7CA339-AD3A-49F0-832B-5242EB76C623}"/>
    <cellStyle name="Millares 4 5 3 84" xfId="37961" xr:uid="{BDA0E4FA-CFDE-4E9D-9757-602CF2079601}"/>
    <cellStyle name="Millares 4 5 3 85" xfId="38400" xr:uid="{4BAC5AE8-7E8D-4422-9BBF-BCF332B0C3C3}"/>
    <cellStyle name="Millares 4 5 3 86" xfId="38839" xr:uid="{ADE29DEA-5909-4B13-A740-1431D276F22F}"/>
    <cellStyle name="Millares 4 5 3 87" xfId="39278" xr:uid="{D4F8798B-C78C-4D01-AB21-8F1BC9B1B7B8}"/>
    <cellStyle name="Millares 4 5 3 88" xfId="39717" xr:uid="{89992C1E-7278-4B27-9CD4-EA64ACD3C653}"/>
    <cellStyle name="Millares 4 5 3 89" xfId="40157" xr:uid="{76D76976-0310-4ACE-AAF4-62A5B1002A37}"/>
    <cellStyle name="Millares 4 5 3 9" xfId="5034" xr:uid="{6F9537F0-2339-40DE-8F3A-D48EE3051D70}"/>
    <cellStyle name="Millares 4 5 3 90" xfId="40596" xr:uid="{CCA0A187-F10C-451A-AFFE-3AD2305440AD}"/>
    <cellStyle name="Millares 4 5 3 91" xfId="41035" xr:uid="{CF3EE2E2-44D0-4320-B0E9-B69DDEF7ABBE}"/>
    <cellStyle name="Millares 4 5 3 92" xfId="41474" xr:uid="{1182F803-4593-41CF-BB27-D698ADFBCAE9}"/>
    <cellStyle name="Millares 4 5 3 93" xfId="41913" xr:uid="{74C08F46-DBE1-41A1-AC73-54A02A1838BB}"/>
    <cellStyle name="Millares 4 5 3 94" xfId="42352" xr:uid="{65AA33FA-7CC6-484B-A73F-72FC7614270E}"/>
    <cellStyle name="Millares 4 5 3 95" xfId="42791" xr:uid="{B19D6806-61A5-4AF6-B62C-7749133FBDF6}"/>
    <cellStyle name="Millares 4 5 3 96" xfId="43230" xr:uid="{41C02B14-784B-499B-9D85-A81C27A21104}"/>
    <cellStyle name="Millares 4 5 3 97" xfId="43669" xr:uid="{56E43975-DD2B-4EA2-B15B-1C426BF3D5FE}"/>
    <cellStyle name="Millares 4 5 3 98" xfId="44108" xr:uid="{72C9C087-7D33-4D0D-93B9-6765DD58C956}"/>
    <cellStyle name="Millares 4 5 3 99" xfId="44547" xr:uid="{DE7E6AF0-F987-47E7-86B7-1CB0784AFBBF}"/>
    <cellStyle name="Millares 4 5 30" xfId="13266" xr:uid="{764E2D66-7292-481D-B5D5-5AB76AAE42D8}"/>
    <cellStyle name="Millares 4 5 31" xfId="13706" xr:uid="{1B1AD6B0-086D-45B4-B56C-1735437E66AF}"/>
    <cellStyle name="Millares 4 5 32" xfId="14145" xr:uid="{385ED3F5-C5D6-45F4-B1CC-767155E2F3D3}"/>
    <cellStyle name="Millares 4 5 33" xfId="14584" xr:uid="{F7739643-1B8B-4B6A-8709-591712E2B848}"/>
    <cellStyle name="Millares 4 5 34" xfId="15023" xr:uid="{0347EC2E-098B-46FC-ABCE-865538FDB876}"/>
    <cellStyle name="Millares 4 5 35" xfId="15462" xr:uid="{DAB325D0-1D74-44A8-9CEB-2678C85ACE54}"/>
    <cellStyle name="Millares 4 5 36" xfId="15901" xr:uid="{F5540CE1-2A9A-4768-9FDA-F29F390D0EB4}"/>
    <cellStyle name="Millares 4 5 37" xfId="16341" xr:uid="{FD9C27AA-5713-4B42-AAE5-45225BC9BF9B}"/>
    <cellStyle name="Millares 4 5 38" xfId="16780" xr:uid="{84E3E93D-EF8B-4912-A99D-B44D9341F818}"/>
    <cellStyle name="Millares 4 5 39" xfId="17219" xr:uid="{F4C0A47B-C6CA-4180-A2F6-C1804D4CDE20}"/>
    <cellStyle name="Millares 4 5 4" xfId="1351" xr:uid="{95196D5D-E70D-4E0D-B3CA-04D346982B75}"/>
    <cellStyle name="Millares 4 5 4 10" xfId="6018" xr:uid="{169D9E82-C2C5-4103-9BFB-E756A2EABD27}"/>
    <cellStyle name="Millares 4 5 4 100" xfId="45531" xr:uid="{8C8BFD28-67C3-4997-965F-D0E2223851F8}"/>
    <cellStyle name="Millares 4 5 4 101" xfId="45970" xr:uid="{7A282CC1-E7EB-42B7-9364-BA58E7AB55C0}"/>
    <cellStyle name="Millares 4 5 4 102" xfId="46409" xr:uid="{A8FA85DC-F30B-45D8-BBAF-5FB00A89C48C}"/>
    <cellStyle name="Millares 4 5 4 103" xfId="46848" xr:uid="{E1D6CEF8-25D1-4576-9247-17304C659586}"/>
    <cellStyle name="Millares 4 5 4 104" xfId="47287" xr:uid="{280ECD80-7E47-46FF-BFAB-A79A6D4DBB86}"/>
    <cellStyle name="Millares 4 5 4 105" xfId="47726" xr:uid="{770C6474-10C7-4197-BFC0-C8E9CFA2A90E}"/>
    <cellStyle name="Millares 4 5 4 106" xfId="48165" xr:uid="{DF48E5CF-F27F-4E9D-859A-FF284042BD0C}"/>
    <cellStyle name="Millares 4 5 4 107" xfId="48604" xr:uid="{D0CE86C5-A376-4A0D-93CE-B038097BF0F7}"/>
    <cellStyle name="Millares 4 5 4 108" xfId="49043" xr:uid="{D802A613-43F7-4E65-A09A-37F8C4102F6D}"/>
    <cellStyle name="Millares 4 5 4 109" xfId="49482" xr:uid="{C8624A0E-B57F-44A3-92FC-9BA74E16A3FC}"/>
    <cellStyle name="Millares 4 5 4 11" xfId="6457" xr:uid="{5211BF45-10F9-4860-8F6A-54D903DD26E3}"/>
    <cellStyle name="Millares 4 5 4 110" xfId="49921" xr:uid="{075AECD3-9818-4ECE-8920-CFC70E3647AF}"/>
    <cellStyle name="Millares 4 5 4 111" xfId="50360" xr:uid="{92DF2F8A-2670-4C45-989A-074ADAE5BD64}"/>
    <cellStyle name="Millares 4 5 4 112" xfId="50799" xr:uid="{28A60C98-8A9C-4957-88F3-293443B610DA}"/>
    <cellStyle name="Millares 4 5 4 113" xfId="51238" xr:uid="{DEFBE7E3-3B5E-4E6F-A45B-4C6CF5FE54D9}"/>
    <cellStyle name="Millares 4 5 4 114" xfId="51677" xr:uid="{E721BA50-216B-496C-AD09-B29ABE2D4A9E}"/>
    <cellStyle name="Millares 4 5 4 115" xfId="52116" xr:uid="{3252A7B5-A4CC-42F8-BD26-50F2E529C96F}"/>
    <cellStyle name="Millares 4 5 4 116" xfId="52555" xr:uid="{F880F46D-0E5F-4399-AF7C-FFA9FFFB65A8}"/>
    <cellStyle name="Millares 4 5 4 117" xfId="52994" xr:uid="{AD98FAF0-C792-4C20-B724-F0091AB38B00}"/>
    <cellStyle name="Millares 4 5 4 118" xfId="53433" xr:uid="{B638347C-0E59-465F-B2E9-E45DE35C2A34}"/>
    <cellStyle name="Millares 4 5 4 119" xfId="53872" xr:uid="{096B99F7-92DE-4FF1-A6F9-854B3F59C30D}"/>
    <cellStyle name="Millares 4 5 4 12" xfId="6896" xr:uid="{F870DAF9-2132-4291-9319-418D24197CC8}"/>
    <cellStyle name="Millares 4 5 4 120" xfId="54311" xr:uid="{4E745A36-A4A2-45B4-B107-47AF44A3BD45}"/>
    <cellStyle name="Millares 4 5 4 121" xfId="54750" xr:uid="{8D504C90-0D46-4493-A88F-C22193D8711F}"/>
    <cellStyle name="Millares 4 5 4 13" xfId="7335" xr:uid="{0F06718B-A1C8-4237-A10A-3D074B58B8B9}"/>
    <cellStyle name="Millares 4 5 4 14" xfId="7774" xr:uid="{E8F8D1B8-FD59-4F41-971A-DA8BFB8A735F}"/>
    <cellStyle name="Millares 4 5 4 15" xfId="8213" xr:uid="{1DEA35D7-CEFA-40B9-8829-3235FC26E525}"/>
    <cellStyle name="Millares 4 5 4 16" xfId="8652" xr:uid="{6FD05281-6DAA-4DA6-B9AA-CDB4F8A17F6D}"/>
    <cellStyle name="Millares 4 5 4 17" xfId="9091" xr:uid="{5B4B061B-C3BC-4232-A508-B9E76B1F0CB2}"/>
    <cellStyle name="Millares 4 5 4 18" xfId="9530" xr:uid="{DD50DAC6-348B-4740-95BC-B9D124110BA2}"/>
    <cellStyle name="Millares 4 5 4 19" xfId="9969" xr:uid="{38BC48B9-816A-420A-9D73-66949372DF6A}"/>
    <cellStyle name="Millares 4 5 4 2" xfId="2505" xr:uid="{B35D2753-5207-4147-BB8F-3AC93C24CCD4}"/>
    <cellStyle name="Millares 4 5 4 20" xfId="10407" xr:uid="{95FA0AB9-59FA-4DF7-B749-366B5D6DD0AF}"/>
    <cellStyle name="Millares 4 5 4 21" xfId="10846" xr:uid="{F17F703B-B4C8-4EAF-900B-CD222D435266}"/>
    <cellStyle name="Millares 4 5 4 22" xfId="11285" xr:uid="{FA0CBF86-D997-4428-988B-34288F7DDBFB}"/>
    <cellStyle name="Millares 4 5 4 23" xfId="11724" xr:uid="{B0F91031-9AB8-4411-AC65-C685988EF477}"/>
    <cellStyle name="Millares 4 5 4 24" xfId="12163" xr:uid="{3392FDDC-FDCA-4984-B55C-F1E37B1F2492}"/>
    <cellStyle name="Millares 4 5 4 25" xfId="12602" xr:uid="{1FCCD696-6C56-4B44-904F-172B0E7D7831}"/>
    <cellStyle name="Millares 4 5 4 26" xfId="13042" xr:uid="{3D9955A7-8626-4792-AD08-73C3D723152A}"/>
    <cellStyle name="Millares 4 5 4 27" xfId="13481" xr:uid="{A7C56584-5C1C-43AC-B912-DFA803A6B756}"/>
    <cellStyle name="Millares 4 5 4 28" xfId="13921" xr:uid="{AF81BAEE-933C-4B1E-A70E-28020DB7A5DB}"/>
    <cellStyle name="Millares 4 5 4 29" xfId="14360" xr:uid="{8B3104A6-B8E8-4EBD-9362-16B1562CA596}"/>
    <cellStyle name="Millares 4 5 4 3" xfId="2945" xr:uid="{FFF4BF75-FB97-4670-BF46-99FA4B3036A6}"/>
    <cellStyle name="Millares 4 5 4 30" xfId="14799" xr:uid="{9B910320-7199-4BD4-9C3A-004ECB38F860}"/>
    <cellStyle name="Millares 4 5 4 31" xfId="15238" xr:uid="{913AE278-BA35-43A0-9EA4-28897CA4016F}"/>
    <cellStyle name="Millares 4 5 4 32" xfId="15677" xr:uid="{3582FF35-2818-4A7E-B934-67A13FF02713}"/>
    <cellStyle name="Millares 4 5 4 33" xfId="16116" xr:uid="{36017C57-138A-4D75-BE71-4213A62612BF}"/>
    <cellStyle name="Millares 4 5 4 34" xfId="16556" xr:uid="{DF4F4B17-B814-4557-AFE9-0912B843B446}"/>
    <cellStyle name="Millares 4 5 4 35" xfId="16995" xr:uid="{A9747BA2-FB25-40F3-A734-6025C0B35118}"/>
    <cellStyle name="Millares 4 5 4 36" xfId="17434" xr:uid="{9B3EBD30-DBE7-4B4C-97AE-36D95A5D060C}"/>
    <cellStyle name="Millares 4 5 4 37" xfId="17873" xr:uid="{EC3AFE1A-0360-4E6C-8C65-F9105E4EDA67}"/>
    <cellStyle name="Millares 4 5 4 38" xfId="18312" xr:uid="{4BCD3497-C93E-4C27-B072-3A2B4DD632FC}"/>
    <cellStyle name="Millares 4 5 4 39" xfId="18751" xr:uid="{A77D80AB-E370-47E8-B4C3-9BA1380F2808}"/>
    <cellStyle name="Millares 4 5 4 4" xfId="3383" xr:uid="{F4CC6A0A-B537-450A-8FBA-86C8F3ADC556}"/>
    <cellStyle name="Millares 4 5 4 40" xfId="19190" xr:uid="{7F5E2406-2760-4B73-AAF2-6637A4E1175E}"/>
    <cellStyle name="Millares 4 5 4 41" xfId="19629" xr:uid="{667CF8E0-3A4E-4BF7-A526-D723176381C5}"/>
    <cellStyle name="Millares 4 5 4 42" xfId="20068" xr:uid="{15895B43-3E1A-4797-B440-C217CD1BA869}"/>
    <cellStyle name="Millares 4 5 4 43" xfId="20507" xr:uid="{5DF02CF4-9B47-43E2-9649-17BCC3335017}"/>
    <cellStyle name="Millares 4 5 4 44" xfId="20946" xr:uid="{E5B5EB57-27D8-41D0-A274-EF7123D98A98}"/>
    <cellStyle name="Millares 4 5 4 45" xfId="21385" xr:uid="{71158E1E-1D6C-4719-A3A8-8BA81E03CBB0}"/>
    <cellStyle name="Millares 4 5 4 46" xfId="21824" xr:uid="{A4299706-19DF-4015-B07D-27632B1FF2EC}"/>
    <cellStyle name="Millares 4 5 4 47" xfId="22263" xr:uid="{026C5634-8EE2-4AF6-9015-3ED2CEE21F03}"/>
    <cellStyle name="Millares 4 5 4 48" xfId="22702" xr:uid="{12463965-3B65-447E-A8E3-55D4770C944E}"/>
    <cellStyle name="Millares 4 5 4 49" xfId="23141" xr:uid="{9C60CDC2-A084-4088-A35D-7A829A5CE98C}"/>
    <cellStyle name="Millares 4 5 4 5" xfId="3823" xr:uid="{87621A66-AAF7-459C-8AB9-3804AAD4BE40}"/>
    <cellStyle name="Millares 4 5 4 50" xfId="23580" xr:uid="{087B9495-CB60-415E-A112-1515F4F648A8}"/>
    <cellStyle name="Millares 4 5 4 51" xfId="24019" xr:uid="{B10AC57F-B4B1-4AC7-B81E-86CB55CB3730}"/>
    <cellStyle name="Millares 4 5 4 52" xfId="24458" xr:uid="{467DFE50-AC77-4994-AFC2-B964640C7052}"/>
    <cellStyle name="Millares 4 5 4 53" xfId="24897" xr:uid="{14F39F57-3ABE-4BCC-AFBD-92789FA7904C}"/>
    <cellStyle name="Millares 4 5 4 54" xfId="25336" xr:uid="{D87C0E2C-4F33-486B-8944-A39E5D156FD5}"/>
    <cellStyle name="Millares 4 5 4 55" xfId="25775" xr:uid="{5178B2A3-E97A-4EC5-BA60-07D52A72EAE3}"/>
    <cellStyle name="Millares 4 5 4 56" xfId="26214" xr:uid="{3EEE3913-800F-4171-A809-758F4FCD77E0}"/>
    <cellStyle name="Millares 4 5 4 57" xfId="26653" xr:uid="{8374FC73-87C5-44D2-9E0F-6D554BF373FD}"/>
    <cellStyle name="Millares 4 5 4 58" xfId="27092" xr:uid="{E31E1C34-FD72-4512-86D8-CE6E5C9EE51F}"/>
    <cellStyle name="Millares 4 5 4 59" xfId="27531" xr:uid="{37D576B2-5888-4E3D-B910-D18B5CF8D102}"/>
    <cellStyle name="Millares 4 5 4 6" xfId="4262" xr:uid="{DCE83985-E62E-4D92-8E66-38A2A50BC45F}"/>
    <cellStyle name="Millares 4 5 4 60" xfId="27970" xr:uid="{24C28EDB-C149-4786-95E8-D4CCFD2B01DF}"/>
    <cellStyle name="Millares 4 5 4 61" xfId="28409" xr:uid="{FA1190B5-89C7-4225-8C8D-A01FB5073D3F}"/>
    <cellStyle name="Millares 4 5 4 62" xfId="28848" xr:uid="{08B5A4E8-55EB-4B77-8F32-E03E0AD87B61}"/>
    <cellStyle name="Millares 4 5 4 63" xfId="29287" xr:uid="{F820153B-5133-4087-BD1F-9574E61D07D6}"/>
    <cellStyle name="Millares 4 5 4 64" xfId="29726" xr:uid="{A60EF735-DCC2-44D4-85C4-2CF9A8DF7290}"/>
    <cellStyle name="Millares 4 5 4 65" xfId="30165" xr:uid="{6365C881-4864-43C1-95EB-2A7BA4ED6157}"/>
    <cellStyle name="Millares 4 5 4 66" xfId="30604" xr:uid="{CA7FE8D6-AED7-45F1-B0B5-5E7F205E5E5E}"/>
    <cellStyle name="Millares 4 5 4 67" xfId="31043" xr:uid="{EE8D7D20-2C8B-4384-8AD8-1EDF5F97116E}"/>
    <cellStyle name="Millares 4 5 4 68" xfId="31482" xr:uid="{C3910EE9-2FC6-4BBD-8DC6-B1640FFCE602}"/>
    <cellStyle name="Millares 4 5 4 69" xfId="31921" xr:uid="{CCAF42A7-28E9-4225-8DCF-4E6AEAE51875}"/>
    <cellStyle name="Millares 4 5 4 7" xfId="4701" xr:uid="{79A320BD-74C6-49AB-8285-B3B36CF913DD}"/>
    <cellStyle name="Millares 4 5 4 70" xfId="32361" xr:uid="{C05067AF-4F80-4678-B9D7-1D6E6EC7BA16}"/>
    <cellStyle name="Millares 4 5 4 71" xfId="32800" xr:uid="{D7EA1A32-13D5-43E9-93E1-4261445ECE1B}"/>
    <cellStyle name="Millares 4 5 4 72" xfId="33239" xr:uid="{69D3CF12-D39B-418D-940D-A78CB0006F02}"/>
    <cellStyle name="Millares 4 5 4 73" xfId="33678" xr:uid="{2C4FD34E-ADEA-479C-8D2C-78886BC1C6D0}"/>
    <cellStyle name="Millares 4 5 4 74" xfId="34117" xr:uid="{1E71EA4F-865A-42D8-8BB4-84B9DC478B5B}"/>
    <cellStyle name="Millares 4 5 4 75" xfId="34556" xr:uid="{FFD80457-4262-4877-AD8D-4A38B3E427E5}"/>
    <cellStyle name="Millares 4 5 4 76" xfId="34995" xr:uid="{542329AF-5513-4299-94D4-1833A9AC2AB6}"/>
    <cellStyle name="Millares 4 5 4 77" xfId="35434" xr:uid="{191A4C57-C72A-42E2-94FD-AC70D7B97D18}"/>
    <cellStyle name="Millares 4 5 4 78" xfId="35873" xr:uid="{86570CA7-7484-4E48-A38D-E11C2577A7A2}"/>
    <cellStyle name="Millares 4 5 4 79" xfId="36312" xr:uid="{D1A980C3-D5D6-4D41-99E4-1461DD5411A3}"/>
    <cellStyle name="Millares 4 5 4 8" xfId="5140" xr:uid="{BCF2667A-32E9-437C-B293-B107B9890A02}"/>
    <cellStyle name="Millares 4 5 4 80" xfId="36751" xr:uid="{A4848674-1B80-423E-8DFF-5E46DF82F1EA}"/>
    <cellStyle name="Millares 4 5 4 81" xfId="37189" xr:uid="{BDC117E3-59F0-445F-B811-E5F23BA3D98E}"/>
    <cellStyle name="Millares 4 5 4 82" xfId="37628" xr:uid="{357AFD61-8C35-4CEC-B15A-921E68A334A9}"/>
    <cellStyle name="Millares 4 5 4 83" xfId="38067" xr:uid="{AC730F31-3939-424F-A4A0-D9531F54E49B}"/>
    <cellStyle name="Millares 4 5 4 84" xfId="38506" xr:uid="{7EA80116-79D0-4CCA-8932-0CF512FB4541}"/>
    <cellStyle name="Millares 4 5 4 85" xfId="38945" xr:uid="{E0BD53ED-3F6F-43C2-A8E6-EB24529D1A2E}"/>
    <cellStyle name="Millares 4 5 4 86" xfId="39384" xr:uid="{8CCF148B-D6B6-4857-814C-BB1E259B0DF2}"/>
    <cellStyle name="Millares 4 5 4 87" xfId="39823" xr:uid="{037C7343-BEC1-4975-B019-634053208A0F}"/>
    <cellStyle name="Millares 4 5 4 88" xfId="40263" xr:uid="{06725D20-F04C-4944-9E3E-83E67006403C}"/>
    <cellStyle name="Millares 4 5 4 89" xfId="40702" xr:uid="{82554EF0-8560-4B44-ADA5-9AC55D191DDD}"/>
    <cellStyle name="Millares 4 5 4 9" xfId="5579" xr:uid="{3FE2F830-2698-4ED8-918C-80EE6461925F}"/>
    <cellStyle name="Millares 4 5 4 90" xfId="41141" xr:uid="{16E7F849-632E-4EF9-9DA3-603861EAF511}"/>
    <cellStyle name="Millares 4 5 4 91" xfId="41580" xr:uid="{4327537D-6B65-4375-9E23-2A38CE13FBF2}"/>
    <cellStyle name="Millares 4 5 4 92" xfId="42019" xr:uid="{D0DF05AD-46AD-4037-BEC1-BFA89CFBB1B4}"/>
    <cellStyle name="Millares 4 5 4 93" xfId="42458" xr:uid="{DD6CFFFE-6274-4581-BA9B-540B8B9D6E31}"/>
    <cellStyle name="Millares 4 5 4 94" xfId="42897" xr:uid="{68AF8B52-4EC4-4157-9EBF-A7A1DFF4443B}"/>
    <cellStyle name="Millares 4 5 4 95" xfId="43336" xr:uid="{C04CDFB5-9D2D-48A5-8375-323200FDAF9A}"/>
    <cellStyle name="Millares 4 5 4 96" xfId="43775" xr:uid="{871481F9-4086-4418-85A3-D8D5E7E017AE}"/>
    <cellStyle name="Millares 4 5 4 97" xfId="44214" xr:uid="{4B1BC2CC-ED5B-48FE-B1C7-4BD7C8CD9CC9}"/>
    <cellStyle name="Millares 4 5 4 98" xfId="44653" xr:uid="{66BB4846-5C59-4E97-8B2D-F397C291FA00}"/>
    <cellStyle name="Millares 4 5 4 99" xfId="45092" xr:uid="{4EFC88A7-98DB-4BF2-AD03-E3F870044098}"/>
    <cellStyle name="Millares 4 5 40" xfId="17658" xr:uid="{C9E092A1-31C5-47B7-BC69-8AB48C5AAE5D}"/>
    <cellStyle name="Millares 4 5 41" xfId="18097" xr:uid="{633BB4E4-6869-494A-809D-C8EF61F445DC}"/>
    <cellStyle name="Millares 4 5 42" xfId="18536" xr:uid="{B9828DFE-2DBB-4378-9208-52E44A4A6B7B}"/>
    <cellStyle name="Millares 4 5 43" xfId="18975" xr:uid="{86D663FC-364C-4E1C-A876-B01F35C680EF}"/>
    <cellStyle name="Millares 4 5 44" xfId="19414" xr:uid="{4185F97C-ECDE-4369-A6EE-E1F5F64BB6FA}"/>
    <cellStyle name="Millares 4 5 45" xfId="19853" xr:uid="{B49B1B03-BE5F-47C7-9040-8766987D3477}"/>
    <cellStyle name="Millares 4 5 46" xfId="20292" xr:uid="{180F1049-7EBA-4610-8F12-8930BAB5F93B}"/>
    <cellStyle name="Millares 4 5 47" xfId="20731" xr:uid="{B44FD8F0-6525-4256-8D5C-8DFDE6C42B91}"/>
    <cellStyle name="Millares 4 5 48" xfId="21170" xr:uid="{55BA6E0F-B98C-4724-8186-52E9DBD5CFCE}"/>
    <cellStyle name="Millares 4 5 49" xfId="21609" xr:uid="{1F353B97-3385-4F4F-935B-56822EC21570}"/>
    <cellStyle name="Millares 4 5 5" xfId="2290" xr:uid="{F394A0B6-11CC-4FD3-8F74-D0E5D5210BA4}"/>
    <cellStyle name="Millares 4 5 50" xfId="22048" xr:uid="{FE72D084-40E0-46B6-964F-6A3C7239FDB9}"/>
    <cellStyle name="Millares 4 5 51" xfId="22487" xr:uid="{4CA51A73-F915-4632-8150-FF3B245FB8B4}"/>
    <cellStyle name="Millares 4 5 52" xfId="22926" xr:uid="{2B1E4053-0900-4D08-A189-FA9783EB1C3A}"/>
    <cellStyle name="Millares 4 5 53" xfId="23365" xr:uid="{F745A218-F792-4EEE-9EF9-A672FDBC91BF}"/>
    <cellStyle name="Millares 4 5 54" xfId="23804" xr:uid="{6BBFEB5E-3778-4BA3-B7FF-90DAA8A4C8C7}"/>
    <cellStyle name="Millares 4 5 55" xfId="24243" xr:uid="{34F1CB68-2B26-445B-8C11-4AC94BA8E603}"/>
    <cellStyle name="Millares 4 5 56" xfId="24682" xr:uid="{DC843975-B085-4784-954A-FE52BC997D8B}"/>
    <cellStyle name="Millares 4 5 57" xfId="25121" xr:uid="{E457ABDA-189A-4F52-88B7-6D1F534B5096}"/>
    <cellStyle name="Millares 4 5 58" xfId="25560" xr:uid="{F2EDA9BA-CBBC-4007-9E62-CDD8F5FD7BC8}"/>
    <cellStyle name="Millares 4 5 59" xfId="25999" xr:uid="{E870495C-D9AF-4632-8625-0FB1F94F94B7}"/>
    <cellStyle name="Millares 4 5 6" xfId="2730" xr:uid="{425F877A-F08C-466D-8EC4-FDA9619B3553}"/>
    <cellStyle name="Millares 4 5 60" xfId="26438" xr:uid="{3A778514-EA96-4C43-AFF6-8D156B7E9D3E}"/>
    <cellStyle name="Millares 4 5 61" xfId="26877" xr:uid="{B6883CFC-F9E4-470A-8643-29F7404E224B}"/>
    <cellStyle name="Millares 4 5 62" xfId="27316" xr:uid="{A5F20D54-AA73-4041-9901-2C0FA6C0C0F3}"/>
    <cellStyle name="Millares 4 5 63" xfId="27755" xr:uid="{96CCFF3A-AF23-457D-8758-614415F813B0}"/>
    <cellStyle name="Millares 4 5 64" xfId="28194" xr:uid="{2017431D-7D9A-42AD-A304-56F11BF453B9}"/>
    <cellStyle name="Millares 4 5 65" xfId="28633" xr:uid="{B6336BAD-3ACD-4088-806E-88FD3A011D0B}"/>
    <cellStyle name="Millares 4 5 66" xfId="29072" xr:uid="{A1BA1E12-BD00-437F-B403-D2B063E69A51}"/>
    <cellStyle name="Millares 4 5 67" xfId="29511" xr:uid="{2633B990-8870-4C10-9843-E7524356F4C7}"/>
    <cellStyle name="Millares 4 5 68" xfId="29950" xr:uid="{60641DB4-C960-408A-A4A3-0E83D59973B4}"/>
    <cellStyle name="Millares 4 5 69" xfId="30389" xr:uid="{DF57ECA5-6D86-4BC3-BA5C-5630BA7789F7}"/>
    <cellStyle name="Millares 4 5 7" xfId="3168" xr:uid="{B38DCB1B-A428-419F-BB85-1E687470C5A7}"/>
    <cellStyle name="Millares 4 5 70" xfId="30828" xr:uid="{03C61455-BC7C-47D0-BEF9-2239E899E394}"/>
    <cellStyle name="Millares 4 5 71" xfId="31267" xr:uid="{5DDF50D0-9EB1-47CC-8F3C-A0682F6C071A}"/>
    <cellStyle name="Millares 4 5 72" xfId="31706" xr:uid="{89EFFE4C-28C7-47B6-B126-11135FEF566D}"/>
    <cellStyle name="Millares 4 5 73" xfId="32146" xr:uid="{67C519E1-AE6F-478F-BA3F-E3226D42AD43}"/>
    <cellStyle name="Millares 4 5 74" xfId="32585" xr:uid="{EE3EE3F1-BD11-466B-9418-509C36EBBC78}"/>
    <cellStyle name="Millares 4 5 75" xfId="33024" xr:uid="{BA6D8CBF-3D11-45CB-A3B9-8A02C4170C5F}"/>
    <cellStyle name="Millares 4 5 76" xfId="33463" xr:uid="{50F35CB1-C80D-46DA-816F-235BB371C894}"/>
    <cellStyle name="Millares 4 5 77" xfId="33902" xr:uid="{A42E22A5-F98A-43D6-A5BF-8005AD2DC9B8}"/>
    <cellStyle name="Millares 4 5 78" xfId="34341" xr:uid="{30AFF947-92BB-4BED-A034-CDF9E524868B}"/>
    <cellStyle name="Millares 4 5 79" xfId="34780" xr:uid="{5044CAC8-2A62-4FF8-9B1C-2B040AF35AF6}"/>
    <cellStyle name="Millares 4 5 8" xfId="3608" xr:uid="{4AEA25AA-B078-462D-B403-00DA1A1ACAB8}"/>
    <cellStyle name="Millares 4 5 80" xfId="35219" xr:uid="{40A13A82-527F-4A54-9B74-544A8E91C96A}"/>
    <cellStyle name="Millares 4 5 81" xfId="35658" xr:uid="{7BCBB767-D7BF-45C6-962F-3DB013BB2198}"/>
    <cellStyle name="Millares 4 5 82" xfId="36097" xr:uid="{F692A2F8-03F0-4969-9E13-957D5D6C3C0A}"/>
    <cellStyle name="Millares 4 5 83" xfId="36536" xr:uid="{E30C56C3-D4A2-4B03-801E-977A54806EFC}"/>
    <cellStyle name="Millares 4 5 84" xfId="36974" xr:uid="{46F02BBB-85E8-47A0-A09E-86B48706BC80}"/>
    <cellStyle name="Millares 4 5 85" xfId="37413" xr:uid="{AC1328A2-5492-41A1-B78B-2B6F09706450}"/>
    <cellStyle name="Millares 4 5 86" xfId="37852" xr:uid="{C10121D0-D3A4-4E27-8C51-16C877938FE1}"/>
    <cellStyle name="Millares 4 5 87" xfId="38291" xr:uid="{2B389B04-56A5-430E-8C69-DE15A29DA6DF}"/>
    <cellStyle name="Millares 4 5 88" xfId="38730" xr:uid="{DD8D15CE-53A7-4C78-B4DB-0AEABECFF89F}"/>
    <cellStyle name="Millares 4 5 89" xfId="39169" xr:uid="{369051DF-429F-416F-A5F5-F3770317C59E}"/>
    <cellStyle name="Millares 4 5 9" xfId="4047" xr:uid="{9F52D89B-48BE-44FB-A7C9-0C1431969CAC}"/>
    <cellStyle name="Millares 4 5 90" xfId="39608" xr:uid="{8AF79D5B-8FF8-4853-95EE-43FC08D48BDC}"/>
    <cellStyle name="Millares 4 5 91" xfId="40048" xr:uid="{64C5AF3A-7EB0-4209-A9C9-D46F604298C4}"/>
    <cellStyle name="Millares 4 5 92" xfId="40487" xr:uid="{0E1D3599-6B35-4CE7-8815-AF1ECF91CDE7}"/>
    <cellStyle name="Millares 4 5 93" xfId="40926" xr:uid="{889B6184-ED24-42AA-ACB4-B9A02A526309}"/>
    <cellStyle name="Millares 4 5 94" xfId="41365" xr:uid="{7E4172F6-ADAF-451A-8318-38F2E5C79765}"/>
    <cellStyle name="Millares 4 5 95" xfId="41804" xr:uid="{6549B81C-BC49-49C7-87E5-7D602D207E14}"/>
    <cellStyle name="Millares 4 5 96" xfId="42243" xr:uid="{5C4519BE-0975-4775-93D9-0179BB7B2CDF}"/>
    <cellStyle name="Millares 4 5 97" xfId="42682" xr:uid="{2B41D53A-CF7D-408C-A7C6-4324C36F404A}"/>
    <cellStyle name="Millares 4 5 98" xfId="43121" xr:uid="{64563715-8C86-41E8-B126-A36587EE51B3}"/>
    <cellStyle name="Millares 4 5 99" xfId="43560" xr:uid="{C6378374-2D71-4880-90E2-9DF13DA882AB}"/>
    <cellStyle name="Millares 4 50" xfId="19379" xr:uid="{3790083F-84DE-48BA-A8A0-A8C3F0B7E39A}"/>
    <cellStyle name="Millares 4 51" xfId="19818" xr:uid="{82AAFA49-218C-46C5-A275-973C199CFDC9}"/>
    <cellStyle name="Millares 4 52" xfId="20257" xr:uid="{BEDEE365-D35C-42B1-9294-F5A9AB930255}"/>
    <cellStyle name="Millares 4 53" xfId="20696" xr:uid="{93E5E5F2-D3CA-426E-AB31-BEAEC369E776}"/>
    <cellStyle name="Millares 4 54" xfId="21135" xr:uid="{72393826-F452-4966-A450-79E8F17451EB}"/>
    <cellStyle name="Millares 4 55" xfId="21574" xr:uid="{5D785567-3156-4108-925F-A8156E19330C}"/>
    <cellStyle name="Millares 4 56" xfId="22013" xr:uid="{D71C12CF-A4FA-4BBE-9058-29665404597C}"/>
    <cellStyle name="Millares 4 57" xfId="22452" xr:uid="{EE5ECC6F-313E-44F7-BA9D-8B48DDB478A7}"/>
    <cellStyle name="Millares 4 58" xfId="22891" xr:uid="{CB6D7C04-9E0F-4C02-AA75-ECE4C0C66E4B}"/>
    <cellStyle name="Millares 4 59" xfId="23330" xr:uid="{4D64738C-EC4B-4555-9371-9FEED5127014}"/>
    <cellStyle name="Millares 4 6" xfId="363" xr:uid="{17CA81BD-6E34-40CB-AE11-5A9C71EA1608}"/>
    <cellStyle name="Millares 4 6 10" xfId="4938" xr:uid="{930CF75A-6470-46C8-9183-71D21364BE2B}"/>
    <cellStyle name="Millares 4 6 100" xfId="44451" xr:uid="{9211CAFB-38EE-48DC-A1FE-5EA7F9F339DA}"/>
    <cellStyle name="Millares 4 6 101" xfId="44890" xr:uid="{937EEBB8-7C4B-4DA6-9C65-BB403ED7B871}"/>
    <cellStyle name="Millares 4 6 102" xfId="45329" xr:uid="{D7970ED5-D8F1-4008-80C7-7A5A54F2CF60}"/>
    <cellStyle name="Millares 4 6 103" xfId="45768" xr:uid="{18E79DC1-B16F-4704-8BAF-3243047E6489}"/>
    <cellStyle name="Millares 4 6 104" xfId="46207" xr:uid="{167FA532-3A6E-4AAB-814D-C9B56F29CB1C}"/>
    <cellStyle name="Millares 4 6 105" xfId="46646" xr:uid="{03A1F213-94B6-490D-8364-FFC7ED653D9F}"/>
    <cellStyle name="Millares 4 6 106" xfId="47085" xr:uid="{21FE2490-4FC8-4B10-9A13-71F1AB029139}"/>
    <cellStyle name="Millares 4 6 107" xfId="47524" xr:uid="{CC4B7719-8522-4EDA-8169-EEE2B88AA656}"/>
    <cellStyle name="Millares 4 6 108" xfId="47963" xr:uid="{C52926E2-7B24-4BDF-8148-141F356FD10B}"/>
    <cellStyle name="Millares 4 6 109" xfId="48402" xr:uid="{31A91C2C-12AE-484A-B0FF-B52FD4E50ECD}"/>
    <cellStyle name="Millares 4 6 11" xfId="5377" xr:uid="{570D8E76-5710-45E6-BFFC-EAA8CC6A8A5C}"/>
    <cellStyle name="Millares 4 6 110" xfId="48841" xr:uid="{B0DAC15B-0472-476B-9F79-7DEF1578EC80}"/>
    <cellStyle name="Millares 4 6 111" xfId="49280" xr:uid="{F97F6BB7-5E6E-41A5-A4E5-25429899492B}"/>
    <cellStyle name="Millares 4 6 112" xfId="49719" xr:uid="{810D714C-F4F4-40A1-8998-D6D819182264}"/>
    <cellStyle name="Millares 4 6 113" xfId="50158" xr:uid="{AF52D5A5-D2B7-4B26-A18F-680E2A9BFB98}"/>
    <cellStyle name="Millares 4 6 114" xfId="50597" xr:uid="{D96A7163-978E-47E9-8BFF-1A4C9AC98AD8}"/>
    <cellStyle name="Millares 4 6 115" xfId="51036" xr:uid="{EAF472D5-BF24-40D9-9878-06D6B1027DE4}"/>
    <cellStyle name="Millares 4 6 116" xfId="51475" xr:uid="{8F88AD15-2393-4EE5-BF39-F4404F970009}"/>
    <cellStyle name="Millares 4 6 117" xfId="51914" xr:uid="{5E9CFC6C-C24E-49A7-A2F0-6C3DDF01712A}"/>
    <cellStyle name="Millares 4 6 118" xfId="52353" xr:uid="{339533F7-CB40-4EDB-B317-DE1F15855FBA}"/>
    <cellStyle name="Millares 4 6 119" xfId="52792" xr:uid="{98C60035-CBDC-4616-8408-312691B35E42}"/>
    <cellStyle name="Millares 4 6 12" xfId="5816" xr:uid="{8BD7AD3D-D2FF-45A7-8E3F-E50B330CF033}"/>
    <cellStyle name="Millares 4 6 120" xfId="53231" xr:uid="{2EF44CE4-F897-4C70-B7A2-E1DE03519D60}"/>
    <cellStyle name="Millares 4 6 121" xfId="53670" xr:uid="{92E7856C-422A-4260-9A54-05C45AD1FFC1}"/>
    <cellStyle name="Millares 4 6 122" xfId="54109" xr:uid="{54B81456-7449-4CEB-B337-B366319D69B8}"/>
    <cellStyle name="Millares 4 6 123" xfId="54548" xr:uid="{4CD76159-349C-49C7-B58C-4ACE3770D97C}"/>
    <cellStyle name="Millares 4 6 13" xfId="6255" xr:uid="{F3E9B934-2CF0-4A5B-AB83-CBD5D34C83D2}"/>
    <cellStyle name="Millares 4 6 14" xfId="6694" xr:uid="{FC2F64D3-414B-49CC-ACF6-4F90AF2C5F3E}"/>
    <cellStyle name="Millares 4 6 15" xfId="7133" xr:uid="{37C72032-1326-4B6C-B7C3-CE3E60400FC1}"/>
    <cellStyle name="Millares 4 6 16" xfId="7572" xr:uid="{5C572647-0E1B-41A9-8BF1-3FEF4822D6BA}"/>
    <cellStyle name="Millares 4 6 17" xfId="8011" xr:uid="{034D6739-7CC9-4D16-8F2A-854A5B3CEE40}"/>
    <cellStyle name="Millares 4 6 18" xfId="8450" xr:uid="{383B1F28-3641-4902-9E32-535131D276EC}"/>
    <cellStyle name="Millares 4 6 19" xfId="8889" xr:uid="{63F91162-76B4-4C00-9548-53849CFC6F8C}"/>
    <cellStyle name="Millares 4 6 2" xfId="884" xr:uid="{7E4695F4-7A57-49C8-ABB2-282815ABB3FB}"/>
    <cellStyle name="Millares 4 6 2 10" xfId="5483" xr:uid="{193039BE-FFF9-46FE-8E17-291CD24E5A04}"/>
    <cellStyle name="Millares 4 6 2 100" xfId="44996" xr:uid="{33DFC709-3B73-42B8-BBE2-570A162863A5}"/>
    <cellStyle name="Millares 4 6 2 101" xfId="45435" xr:uid="{0C8E3A16-3C6D-4941-BD97-2A6F1956C9FE}"/>
    <cellStyle name="Millares 4 6 2 102" xfId="45874" xr:uid="{97231849-1280-4489-8B65-B4DD1C87B03F}"/>
    <cellStyle name="Millares 4 6 2 103" xfId="46313" xr:uid="{3DB42217-2340-491E-9E71-BE8046D74FAD}"/>
    <cellStyle name="Millares 4 6 2 104" xfId="46752" xr:uid="{6759D349-22BF-4E16-AD16-E914DD6D8E5F}"/>
    <cellStyle name="Millares 4 6 2 105" xfId="47191" xr:uid="{6DB206E1-C847-4D6B-BAED-ECA22729A7A3}"/>
    <cellStyle name="Millares 4 6 2 106" xfId="47630" xr:uid="{E03CBA98-83EC-45D6-96EA-45D18D56EAD2}"/>
    <cellStyle name="Millares 4 6 2 107" xfId="48069" xr:uid="{460185CD-44B8-478B-A4D9-A49500D426A7}"/>
    <cellStyle name="Millares 4 6 2 108" xfId="48508" xr:uid="{36A788DC-02E5-4417-8524-5233808D0BF8}"/>
    <cellStyle name="Millares 4 6 2 109" xfId="48947" xr:uid="{6523F239-A0B9-41FC-BC0C-F81822774B59}"/>
    <cellStyle name="Millares 4 6 2 11" xfId="5922" xr:uid="{93D07E7B-1F8E-477B-B189-C42873E416AF}"/>
    <cellStyle name="Millares 4 6 2 110" xfId="49386" xr:uid="{5223D323-4CFA-44D9-9861-7ED9EF3DBC49}"/>
    <cellStyle name="Millares 4 6 2 111" xfId="49825" xr:uid="{C2B29CAD-9932-4F0F-8EC4-C209D18EBFFA}"/>
    <cellStyle name="Millares 4 6 2 112" xfId="50264" xr:uid="{5887F7A4-D8FD-4E0A-80EA-E5C7BD402366}"/>
    <cellStyle name="Millares 4 6 2 113" xfId="50703" xr:uid="{571F266E-C6EC-41D2-BF0E-4A8EFA362C7B}"/>
    <cellStyle name="Millares 4 6 2 114" xfId="51142" xr:uid="{66F6ACA3-F2EC-4EF5-8301-C190928C5D1E}"/>
    <cellStyle name="Millares 4 6 2 115" xfId="51581" xr:uid="{7EA636A3-71E1-454B-9DBD-E5C7A0C3A51D}"/>
    <cellStyle name="Millares 4 6 2 116" xfId="52020" xr:uid="{81B2C475-8B46-4FE9-9E5C-2103818A3BCF}"/>
    <cellStyle name="Millares 4 6 2 117" xfId="52459" xr:uid="{F5DAD918-0EB3-44D8-B7C4-19D320AF669E}"/>
    <cellStyle name="Millares 4 6 2 118" xfId="52898" xr:uid="{B7D1A579-28E6-4584-837C-B9E4CB4621A6}"/>
    <cellStyle name="Millares 4 6 2 119" xfId="53337" xr:uid="{F5D10C78-5860-46DD-A4C5-DBD12B6BE665}"/>
    <cellStyle name="Millares 4 6 2 12" xfId="6361" xr:uid="{D8337DE0-7B9C-4AD4-9432-B9CF0D291895}"/>
    <cellStyle name="Millares 4 6 2 120" xfId="53776" xr:uid="{E00FC570-CA16-4F83-A41E-3D4379DF3E75}"/>
    <cellStyle name="Millares 4 6 2 121" xfId="54215" xr:uid="{6DAA7BD1-6E01-41F8-AD7E-5ADC31F38BDC}"/>
    <cellStyle name="Millares 4 6 2 122" xfId="54654" xr:uid="{EE2D7333-A441-419C-8820-8179437EEFC7}"/>
    <cellStyle name="Millares 4 6 2 13" xfId="6800" xr:uid="{F6B8165D-2523-4FDD-AB4D-0646322FF3E9}"/>
    <cellStyle name="Millares 4 6 2 14" xfId="7239" xr:uid="{3496BD5F-6999-4EB0-B249-E1CF03599DCF}"/>
    <cellStyle name="Millares 4 6 2 15" xfId="7678" xr:uid="{D71D6881-0B30-49F1-BF11-1CDAB2397BE7}"/>
    <cellStyle name="Millares 4 6 2 16" xfId="8117" xr:uid="{C8CC8EF8-7D35-4852-ABE3-C5E20A7FDD4B}"/>
    <cellStyle name="Millares 4 6 2 17" xfId="8556" xr:uid="{04D4E613-7422-4B00-8538-DDC52559D5FA}"/>
    <cellStyle name="Millares 4 6 2 18" xfId="8995" xr:uid="{6367F614-7CB2-4D72-A947-DF4EF2086DC7}"/>
    <cellStyle name="Millares 4 6 2 19" xfId="9434" xr:uid="{9F964389-F42B-4258-AAB9-1A289510C611}"/>
    <cellStyle name="Millares 4 6 2 2" xfId="1925" xr:uid="{9B459610-8793-48E7-A36A-AE62BE432CF5}"/>
    <cellStyle name="Millares 4 6 2 2 10" xfId="6134" xr:uid="{DBE41803-EC25-42AC-AE5D-D31E6D3774F9}"/>
    <cellStyle name="Millares 4 6 2 2 100" xfId="45647" xr:uid="{F6E2A43C-C8B4-4E4A-9BE5-057824EFED3F}"/>
    <cellStyle name="Millares 4 6 2 2 101" xfId="46086" xr:uid="{654CDB2F-E106-4BB1-8B19-542C87968735}"/>
    <cellStyle name="Millares 4 6 2 2 102" xfId="46525" xr:uid="{90C32FD6-DD57-4781-BF8B-8785EBBE8EEB}"/>
    <cellStyle name="Millares 4 6 2 2 103" xfId="46964" xr:uid="{E05E7A89-A813-4B48-9C88-1708D9C382CE}"/>
    <cellStyle name="Millares 4 6 2 2 104" xfId="47403" xr:uid="{71934C60-9B27-491D-8AA6-154B085779FB}"/>
    <cellStyle name="Millares 4 6 2 2 105" xfId="47842" xr:uid="{19613A9C-113A-4C11-BE81-357C5930E182}"/>
    <cellStyle name="Millares 4 6 2 2 106" xfId="48281" xr:uid="{2D052BA3-6666-4C9D-BC12-00015B894D82}"/>
    <cellStyle name="Millares 4 6 2 2 107" xfId="48720" xr:uid="{AA9A5900-4F13-406C-8710-868ABC9C52B2}"/>
    <cellStyle name="Millares 4 6 2 2 108" xfId="49159" xr:uid="{4347F04F-C480-41F1-A61B-FDE51482CCB5}"/>
    <cellStyle name="Millares 4 6 2 2 109" xfId="49598" xr:uid="{C5B56BB2-B335-422F-A95C-9BE346C0B645}"/>
    <cellStyle name="Millares 4 6 2 2 11" xfId="6573" xr:uid="{0FC60A35-5DFA-40EF-9788-A7D1C76F3D52}"/>
    <cellStyle name="Millares 4 6 2 2 110" xfId="50037" xr:uid="{80BDA26F-1EDE-4D3C-B67B-4EC3F8AA569E}"/>
    <cellStyle name="Millares 4 6 2 2 111" xfId="50476" xr:uid="{41B4F27C-BF0F-40B8-B208-80808A163CF0}"/>
    <cellStyle name="Millares 4 6 2 2 112" xfId="50915" xr:uid="{FC1EE4D7-46FC-4368-9BCE-FF27B76E2ECB}"/>
    <cellStyle name="Millares 4 6 2 2 113" xfId="51354" xr:uid="{B3E034C4-2765-41D9-BE00-17D6EC27C656}"/>
    <cellStyle name="Millares 4 6 2 2 114" xfId="51793" xr:uid="{65E5855D-B76D-459F-9A00-70C46403A7D8}"/>
    <cellStyle name="Millares 4 6 2 2 115" xfId="52232" xr:uid="{C6AFAD33-0C85-4488-BD83-B70726975DDA}"/>
    <cellStyle name="Millares 4 6 2 2 116" xfId="52671" xr:uid="{1EC9936E-9197-42C7-B137-461753295756}"/>
    <cellStyle name="Millares 4 6 2 2 117" xfId="53110" xr:uid="{0467B8EA-4517-49E4-9D14-E3916447B261}"/>
    <cellStyle name="Millares 4 6 2 2 118" xfId="53549" xr:uid="{EBD2919A-1250-4F3F-B4E1-A19FA8DC0D96}"/>
    <cellStyle name="Millares 4 6 2 2 119" xfId="53988" xr:uid="{F336CF23-CC1C-493F-824B-7A7BEF1E9497}"/>
    <cellStyle name="Millares 4 6 2 2 12" xfId="7012" xr:uid="{AC56B2A9-EA55-40F3-ADF9-79634F89DF00}"/>
    <cellStyle name="Millares 4 6 2 2 120" xfId="54427" xr:uid="{5F05AE7D-1F18-4CE3-A062-E52159F27A95}"/>
    <cellStyle name="Millares 4 6 2 2 121" xfId="54866" xr:uid="{0971AB1A-AF0C-4E77-9069-71651AE7DA60}"/>
    <cellStyle name="Millares 4 6 2 2 13" xfId="7451" xr:uid="{D60C7F5F-F838-4FDF-957D-A16F7E194E20}"/>
    <cellStyle name="Millares 4 6 2 2 14" xfId="7890" xr:uid="{90241F10-53F3-4736-A0E3-35C04FCD32F8}"/>
    <cellStyle name="Millares 4 6 2 2 15" xfId="8329" xr:uid="{59497C9D-F6D6-4052-8AEF-FA1DEDEC2B97}"/>
    <cellStyle name="Millares 4 6 2 2 16" xfId="8768" xr:uid="{58288EBF-938D-4704-9947-55DDFDF688B8}"/>
    <cellStyle name="Millares 4 6 2 2 17" xfId="9207" xr:uid="{2EFACA54-8070-4504-8C23-F2EDD1B229AC}"/>
    <cellStyle name="Millares 4 6 2 2 18" xfId="9646" xr:uid="{A278CC2A-D58F-4C74-A6E1-85E6CE8E6B99}"/>
    <cellStyle name="Millares 4 6 2 2 19" xfId="10085" xr:uid="{E8C9FA0F-DE94-4192-BE75-279AF9418B97}"/>
    <cellStyle name="Millares 4 6 2 2 2" xfId="2622" xr:uid="{C2C21943-D5B1-4CF7-8248-EA3E167E0196}"/>
    <cellStyle name="Millares 4 6 2 2 20" xfId="10523" xr:uid="{202A2327-11BB-4012-8E79-AF7796B8C939}"/>
    <cellStyle name="Millares 4 6 2 2 21" xfId="10962" xr:uid="{3F93278B-7EFB-4C44-A68C-7CD81F490DCB}"/>
    <cellStyle name="Millares 4 6 2 2 22" xfId="11401" xr:uid="{5F2F9E0A-ECA7-480D-81BF-AC441D0D9A14}"/>
    <cellStyle name="Millares 4 6 2 2 23" xfId="11840" xr:uid="{0FE73357-B250-4D4D-94FF-C0EF90669F88}"/>
    <cellStyle name="Millares 4 6 2 2 24" xfId="12279" xr:uid="{145A528C-AA0F-4066-A84C-AB5376C9EFB0}"/>
    <cellStyle name="Millares 4 6 2 2 25" xfId="12719" xr:uid="{E9AF4828-116A-45A1-A546-AC13F70B9689}"/>
    <cellStyle name="Millares 4 6 2 2 26" xfId="13158" xr:uid="{177F1E5C-4E3E-4A01-B369-1297BD631ED2}"/>
    <cellStyle name="Millares 4 6 2 2 27" xfId="13598" xr:uid="{E297ADB9-135F-4065-B69E-E655DE3DDBBA}"/>
    <cellStyle name="Millares 4 6 2 2 28" xfId="14037" xr:uid="{4C181D8C-7D27-44C4-A583-51FFE44577DA}"/>
    <cellStyle name="Millares 4 6 2 2 29" xfId="14476" xr:uid="{AF59129C-2FA0-43E1-9E68-275865097798}"/>
    <cellStyle name="Millares 4 6 2 2 3" xfId="3061" xr:uid="{918DA1AD-7908-4031-B923-C4A3F0F48967}"/>
    <cellStyle name="Millares 4 6 2 2 30" xfId="14915" xr:uid="{272137F7-2B92-4E5B-93B4-3278FA4D03A5}"/>
    <cellStyle name="Millares 4 6 2 2 31" xfId="15354" xr:uid="{8DAAE037-99A4-4755-8300-1745AE7CE215}"/>
    <cellStyle name="Millares 4 6 2 2 32" xfId="15793" xr:uid="{367F7445-D851-4126-9A3B-0AB7FF1F2519}"/>
    <cellStyle name="Millares 4 6 2 2 33" xfId="16233" xr:uid="{4FEA2B0F-48ED-4E48-8D3B-FF3DBC5D9A15}"/>
    <cellStyle name="Millares 4 6 2 2 34" xfId="16672" xr:uid="{54611225-8C55-4EE4-9574-15BD2C006CD2}"/>
    <cellStyle name="Millares 4 6 2 2 35" xfId="17111" xr:uid="{B8046A88-5022-4243-94E2-F56D3A98EE4F}"/>
    <cellStyle name="Millares 4 6 2 2 36" xfId="17550" xr:uid="{C3D4D0C6-2B03-4A84-A6BB-5832C0218E54}"/>
    <cellStyle name="Millares 4 6 2 2 37" xfId="17989" xr:uid="{993CBD3F-B1D1-4F66-AA22-1FF9A6B64976}"/>
    <cellStyle name="Millares 4 6 2 2 38" xfId="18428" xr:uid="{6B10BF65-9297-489D-B5E6-90EE3469FD0A}"/>
    <cellStyle name="Millares 4 6 2 2 39" xfId="18867" xr:uid="{62B01F96-560D-4331-A722-1617C474DFB2}"/>
    <cellStyle name="Millares 4 6 2 2 4" xfId="3499" xr:uid="{212FB537-8F8C-47E9-9076-444B2C9E94C8}"/>
    <cellStyle name="Millares 4 6 2 2 40" xfId="19306" xr:uid="{54DEB725-1866-4414-BAE3-C622934B9FA4}"/>
    <cellStyle name="Millares 4 6 2 2 41" xfId="19745" xr:uid="{97CE5D38-64B5-46C1-B961-D1F348589135}"/>
    <cellStyle name="Millares 4 6 2 2 42" xfId="20184" xr:uid="{D6A7F4A6-4AFC-4F58-A157-053B67424B85}"/>
    <cellStyle name="Millares 4 6 2 2 43" xfId="20623" xr:uid="{8E0E44BD-AF1D-4A43-A1B1-934BBB32BE52}"/>
    <cellStyle name="Millares 4 6 2 2 44" xfId="21062" xr:uid="{72A98BEC-D0A7-4FB2-88E6-DFDBA1349434}"/>
    <cellStyle name="Millares 4 6 2 2 45" xfId="21501" xr:uid="{D8BB5D9A-8132-4233-BC50-0EBD39E6F97B}"/>
    <cellStyle name="Millares 4 6 2 2 46" xfId="21940" xr:uid="{75B7DAE9-E8C8-4096-BB49-FCA87C91250D}"/>
    <cellStyle name="Millares 4 6 2 2 47" xfId="22379" xr:uid="{0D0AE168-5EE6-492C-BFD9-E90D3E2C7E0C}"/>
    <cellStyle name="Millares 4 6 2 2 48" xfId="22818" xr:uid="{D5434451-E17C-4A61-997A-1452D8EE9668}"/>
    <cellStyle name="Millares 4 6 2 2 49" xfId="23257" xr:uid="{849A649E-3ED3-466B-9B0E-A2E2AED9C958}"/>
    <cellStyle name="Millares 4 6 2 2 5" xfId="3939" xr:uid="{E6115CCA-B3AA-42DD-A715-06759D447C27}"/>
    <cellStyle name="Millares 4 6 2 2 50" xfId="23696" xr:uid="{76217551-A0A8-4431-A4A6-BAA9C441546E}"/>
    <cellStyle name="Millares 4 6 2 2 51" xfId="24135" xr:uid="{4D1F8E9D-6E26-4571-BBC0-8DFD78CB933A}"/>
    <cellStyle name="Millares 4 6 2 2 52" xfId="24574" xr:uid="{5FCE11A2-6579-415B-9F31-6D0954E3F689}"/>
    <cellStyle name="Millares 4 6 2 2 53" xfId="25013" xr:uid="{7C532A65-B428-43EF-A228-599A199ECAFE}"/>
    <cellStyle name="Millares 4 6 2 2 54" xfId="25452" xr:uid="{928BBE9D-B0B5-4890-B76A-8C36DA8285B9}"/>
    <cellStyle name="Millares 4 6 2 2 55" xfId="25891" xr:uid="{81FC5C6F-64BB-4894-BB81-2E8BF3A7F843}"/>
    <cellStyle name="Millares 4 6 2 2 56" xfId="26330" xr:uid="{B810BAC9-39C7-41E8-9C94-690A8937008B}"/>
    <cellStyle name="Millares 4 6 2 2 57" xfId="26769" xr:uid="{00CB7A32-30A5-475A-B630-53200E78CB57}"/>
    <cellStyle name="Millares 4 6 2 2 58" xfId="27208" xr:uid="{DA6296EE-691D-4FE3-B53B-32B569F4D0D9}"/>
    <cellStyle name="Millares 4 6 2 2 59" xfId="27647" xr:uid="{6A04B90F-AA69-4C62-BB1C-8BC85F35C041}"/>
    <cellStyle name="Millares 4 6 2 2 6" xfId="4378" xr:uid="{71EE2B9F-C2DD-4B7B-859B-D2AF563D6ECC}"/>
    <cellStyle name="Millares 4 6 2 2 60" xfId="28086" xr:uid="{1EE5A550-1577-485E-92D8-DF623771E179}"/>
    <cellStyle name="Millares 4 6 2 2 61" xfId="28525" xr:uid="{28B5A6B1-70EB-4923-8926-6C52B82424BF}"/>
    <cellStyle name="Millares 4 6 2 2 62" xfId="28964" xr:uid="{91335735-22E0-4DF7-9259-9F1BC1F34330}"/>
    <cellStyle name="Millares 4 6 2 2 63" xfId="29403" xr:uid="{60E6DC43-8917-4657-810D-DF5131238ED4}"/>
    <cellStyle name="Millares 4 6 2 2 64" xfId="29842" xr:uid="{1C54CC59-CD35-48A3-90CF-920E12E0B936}"/>
    <cellStyle name="Millares 4 6 2 2 65" xfId="30281" xr:uid="{7B2B13A0-313A-475C-824D-346BBB2CE5D6}"/>
    <cellStyle name="Millares 4 6 2 2 66" xfId="30720" xr:uid="{602423E8-AE3D-4712-AEBB-6C979C8810B4}"/>
    <cellStyle name="Millares 4 6 2 2 67" xfId="31159" xr:uid="{C3C163A0-EAE1-4700-B9FA-476D5037F266}"/>
    <cellStyle name="Millares 4 6 2 2 68" xfId="31598" xr:uid="{31C5CB24-1668-49DD-9BFA-080819A2CFFC}"/>
    <cellStyle name="Millares 4 6 2 2 69" xfId="32038" xr:uid="{8A6F0A4B-7261-407D-BF3E-F31ECD455BB6}"/>
    <cellStyle name="Millares 4 6 2 2 7" xfId="4817" xr:uid="{5D5877CA-ED8F-4789-B0F1-75EA47B59FEC}"/>
    <cellStyle name="Millares 4 6 2 2 70" xfId="32477" xr:uid="{89B61920-10F4-4767-ACD4-90AE096D7D78}"/>
    <cellStyle name="Millares 4 6 2 2 71" xfId="32916" xr:uid="{1C1D5586-196A-445C-B3D3-1A5C2D50B9D7}"/>
    <cellStyle name="Millares 4 6 2 2 72" xfId="33355" xr:uid="{641FFA50-052C-43ED-83C9-91B20F24D48D}"/>
    <cellStyle name="Millares 4 6 2 2 73" xfId="33794" xr:uid="{C25C7A20-2ED5-4709-BEA0-AD5FB4E30458}"/>
    <cellStyle name="Millares 4 6 2 2 74" xfId="34233" xr:uid="{51D45FEC-D42D-427A-BF29-B48DF743B61D}"/>
    <cellStyle name="Millares 4 6 2 2 75" xfId="34672" xr:uid="{D8029345-E1A7-48FB-9015-C5A19B786D26}"/>
    <cellStyle name="Millares 4 6 2 2 76" xfId="35111" xr:uid="{8C0E5A66-7C2B-4560-B73D-356DCF807272}"/>
    <cellStyle name="Millares 4 6 2 2 77" xfId="35550" xr:uid="{BB335214-5CDC-46E7-BBF3-D5235197F1F4}"/>
    <cellStyle name="Millares 4 6 2 2 78" xfId="35989" xr:uid="{32DFD3C9-776D-4982-8B04-5AD0A8D0BF87}"/>
    <cellStyle name="Millares 4 6 2 2 79" xfId="36428" xr:uid="{FF044DB1-71BE-4A7B-BFF5-215C7ADD98AB}"/>
    <cellStyle name="Millares 4 6 2 2 8" xfId="5256" xr:uid="{024A468B-E5E3-4EB1-9BCB-EE30315BEB80}"/>
    <cellStyle name="Millares 4 6 2 2 80" xfId="36867" xr:uid="{AAD522F6-791C-4F7F-A69F-7734A17BF7AC}"/>
    <cellStyle name="Millares 4 6 2 2 81" xfId="37305" xr:uid="{11BF66C5-03EE-4150-88FE-671DE1505FAB}"/>
    <cellStyle name="Millares 4 6 2 2 82" xfId="37744" xr:uid="{B4BC8CFB-2D79-4308-9A70-47A672AD0026}"/>
    <cellStyle name="Millares 4 6 2 2 83" xfId="38183" xr:uid="{3BA3EB99-0E41-4DEE-874C-C0A7CE1FF2A2}"/>
    <cellStyle name="Millares 4 6 2 2 84" xfId="38622" xr:uid="{A1B04EAF-EA12-41A4-972E-DE5BC2A46856}"/>
    <cellStyle name="Millares 4 6 2 2 85" xfId="39061" xr:uid="{B6F6D55D-4385-4034-9C73-DFE2D18888D6}"/>
    <cellStyle name="Millares 4 6 2 2 86" xfId="39500" xr:uid="{70F1B218-11EB-4418-A0D1-C9F65C09BE74}"/>
    <cellStyle name="Millares 4 6 2 2 87" xfId="39939" xr:uid="{23376420-B1F2-41BC-89DF-CAD119858D04}"/>
    <cellStyle name="Millares 4 6 2 2 88" xfId="40379" xr:uid="{CF8CBF23-8C0B-4DB7-8EC4-D1B938A51424}"/>
    <cellStyle name="Millares 4 6 2 2 89" xfId="40818" xr:uid="{B29CF161-9B88-4CBA-98B9-49B4ED3CC7E5}"/>
    <cellStyle name="Millares 4 6 2 2 9" xfId="5695" xr:uid="{0BDD51B1-2124-43B5-9154-9B78914AFF7C}"/>
    <cellStyle name="Millares 4 6 2 2 90" xfId="41257" xr:uid="{67594E9F-10FE-45E8-9D45-8C4DD4C35CCB}"/>
    <cellStyle name="Millares 4 6 2 2 91" xfId="41696" xr:uid="{F20BE321-941F-4FF2-9AD6-CE9FF478306B}"/>
    <cellStyle name="Millares 4 6 2 2 92" xfId="42135" xr:uid="{1E443363-4EDA-4429-A3FC-AC040E989674}"/>
    <cellStyle name="Millares 4 6 2 2 93" xfId="42574" xr:uid="{57240A84-4577-496B-B626-27D60210CB14}"/>
    <cellStyle name="Millares 4 6 2 2 94" xfId="43013" xr:uid="{6071E7DE-BDCE-4208-9376-C303544FD076}"/>
    <cellStyle name="Millares 4 6 2 2 95" xfId="43452" xr:uid="{748934CB-A82D-4213-8072-C91632E57D19}"/>
    <cellStyle name="Millares 4 6 2 2 96" xfId="43891" xr:uid="{F8A78250-CA57-4026-94C9-6A1A1475EDD1}"/>
    <cellStyle name="Millares 4 6 2 2 97" xfId="44330" xr:uid="{171DEBA7-3416-4EC5-BE03-B71EEB00A732}"/>
    <cellStyle name="Millares 4 6 2 2 98" xfId="44769" xr:uid="{FAB60A03-6F1B-4233-8235-CBBE80D352AA}"/>
    <cellStyle name="Millares 4 6 2 2 99" xfId="45208" xr:uid="{926ABB8A-2B0C-443D-84A2-B98D6C8C9CE5}"/>
    <cellStyle name="Millares 4 6 2 20" xfId="9873" xr:uid="{AC98FC0D-1D28-4C7C-AE9D-7BA3E748286B}"/>
    <cellStyle name="Millares 4 6 2 21" xfId="10311" xr:uid="{40F11BD8-D5FD-43B8-8B56-2605FDCEB02F}"/>
    <cellStyle name="Millares 4 6 2 22" xfId="10750" xr:uid="{3A7CFD5E-12D7-423E-B5AA-F0A6FAECF740}"/>
    <cellStyle name="Millares 4 6 2 23" xfId="11189" xr:uid="{823C861C-7F93-4F20-AEAD-2909388AD6FD}"/>
    <cellStyle name="Millares 4 6 2 24" xfId="11628" xr:uid="{EB92C20D-ABDB-4D5F-BF1C-ED97F155DFC5}"/>
    <cellStyle name="Millares 4 6 2 25" xfId="12067" xr:uid="{8AAFE6FF-2918-4F25-B8A3-4FFBAC1C44AF}"/>
    <cellStyle name="Millares 4 6 2 26" xfId="12506" xr:uid="{90FAB651-D1B2-47A3-8AF5-D0BB10637DE6}"/>
    <cellStyle name="Millares 4 6 2 27" xfId="12946" xr:uid="{0F3AC039-AA8D-4DEB-B685-9C66D7AF0072}"/>
    <cellStyle name="Millares 4 6 2 28" xfId="13385" xr:uid="{15D1777F-47ED-4F7A-9DEE-CA40E5F4980F}"/>
    <cellStyle name="Millares 4 6 2 29" xfId="13825" xr:uid="{66FAC23F-E0B8-4EA5-A1EC-7F51EB8B2814}"/>
    <cellStyle name="Millares 4 6 2 3" xfId="2409" xr:uid="{025800A1-32B8-4DE8-8B11-11750995C346}"/>
    <cellStyle name="Millares 4 6 2 30" xfId="14264" xr:uid="{B4CA38AA-A346-430D-9857-4D553B7F1F8E}"/>
    <cellStyle name="Millares 4 6 2 31" xfId="14703" xr:uid="{F556FD2C-9742-499E-A122-10906C68388A}"/>
    <cellStyle name="Millares 4 6 2 32" xfId="15142" xr:uid="{24AB28F7-5524-4A5C-BA81-89D984F300A7}"/>
    <cellStyle name="Millares 4 6 2 33" xfId="15581" xr:uid="{AF50B234-B182-4BB9-9BFF-48B530C394CE}"/>
    <cellStyle name="Millares 4 6 2 34" xfId="16020" xr:uid="{0C0A6D92-976A-44D4-AE53-316CA5F30385}"/>
    <cellStyle name="Millares 4 6 2 35" xfId="16460" xr:uid="{FFAC3232-F0AB-4968-A2C5-E321A14AD701}"/>
    <cellStyle name="Millares 4 6 2 36" xfId="16899" xr:uid="{82C2FB7B-B22A-4DC4-8F16-3695E1CB4558}"/>
    <cellStyle name="Millares 4 6 2 37" xfId="17338" xr:uid="{860BBF57-0B37-4F2C-90AD-DC7E63A08622}"/>
    <cellStyle name="Millares 4 6 2 38" xfId="17777" xr:uid="{719AF3DD-E46C-4408-975C-76681F61DD64}"/>
    <cellStyle name="Millares 4 6 2 39" xfId="18216" xr:uid="{C51E3C55-C720-43FD-973D-0EC8D6667410}"/>
    <cellStyle name="Millares 4 6 2 4" xfId="2849" xr:uid="{E7D0DD80-736B-4A41-B040-5B79975E6DF4}"/>
    <cellStyle name="Millares 4 6 2 40" xfId="18655" xr:uid="{CF697F76-4DC1-4902-936D-C95EE1B32D4C}"/>
    <cellStyle name="Millares 4 6 2 41" xfId="19094" xr:uid="{27DCFE34-4172-4377-872F-0DDF45D8945C}"/>
    <cellStyle name="Millares 4 6 2 42" xfId="19533" xr:uid="{00D4B71F-65CD-4ACD-96CD-1CE5B129DF70}"/>
    <cellStyle name="Millares 4 6 2 43" xfId="19972" xr:uid="{2D0F657B-253A-4AE4-B361-C854BA1FC11B}"/>
    <cellStyle name="Millares 4 6 2 44" xfId="20411" xr:uid="{5B318D25-44C8-4DF0-BDCC-5DF9DF9C6D6C}"/>
    <cellStyle name="Millares 4 6 2 45" xfId="20850" xr:uid="{F053919B-F160-4562-8E72-A839D28DC2CE}"/>
    <cellStyle name="Millares 4 6 2 46" xfId="21289" xr:uid="{C15CE913-BA1F-4444-95FB-7E593A638E64}"/>
    <cellStyle name="Millares 4 6 2 47" xfId="21728" xr:uid="{871274E1-12DC-4459-B63A-1C47CAB60E24}"/>
    <cellStyle name="Millares 4 6 2 48" xfId="22167" xr:uid="{18BD77D7-D99A-4883-8926-01C681F855B4}"/>
    <cellStyle name="Millares 4 6 2 49" xfId="22606" xr:uid="{C5DDEB00-0292-4CEC-AC40-A290E55192D4}"/>
    <cellStyle name="Millares 4 6 2 5" xfId="3287" xr:uid="{E14108C7-5DF7-4140-8B19-5BB62AC03242}"/>
    <cellStyle name="Millares 4 6 2 50" xfId="23045" xr:uid="{38810B26-5039-403E-9751-3E88703C4516}"/>
    <cellStyle name="Millares 4 6 2 51" xfId="23484" xr:uid="{1324E811-A196-4C9E-9544-017BB829D782}"/>
    <cellStyle name="Millares 4 6 2 52" xfId="23923" xr:uid="{C81EA4EB-7D28-47D7-8E75-47CCB873AAC3}"/>
    <cellStyle name="Millares 4 6 2 53" xfId="24362" xr:uid="{07110214-2137-4765-8963-91253588507E}"/>
    <cellStyle name="Millares 4 6 2 54" xfId="24801" xr:uid="{1038AF88-8FA9-46CA-8D03-E567257FCDCD}"/>
    <cellStyle name="Millares 4 6 2 55" xfId="25240" xr:uid="{6E1DEF9C-716C-483E-B7FB-1FA17C98D77C}"/>
    <cellStyle name="Millares 4 6 2 56" xfId="25679" xr:uid="{1016FAD8-FF02-42D0-B712-B39F71A505B3}"/>
    <cellStyle name="Millares 4 6 2 57" xfId="26118" xr:uid="{77271BDC-AAD4-4525-B2A4-C387F259F97C}"/>
    <cellStyle name="Millares 4 6 2 58" xfId="26557" xr:uid="{8FE52371-F09C-4983-B102-A41AD199E2F9}"/>
    <cellStyle name="Millares 4 6 2 59" xfId="26996" xr:uid="{9056D5FB-3D6E-4E0A-BD3E-22BF7037B6D8}"/>
    <cellStyle name="Millares 4 6 2 6" xfId="3727" xr:uid="{B9DA9424-0F87-4124-B47F-F5F3C79A326B}"/>
    <cellStyle name="Millares 4 6 2 60" xfId="27435" xr:uid="{D96A392F-5F50-4091-80B5-D6CF3C2C4620}"/>
    <cellStyle name="Millares 4 6 2 61" xfId="27874" xr:uid="{D1C44C9F-4CC0-49D6-8739-893692AEDE8C}"/>
    <cellStyle name="Millares 4 6 2 62" xfId="28313" xr:uid="{C89A8C2A-1B7F-4604-B261-E0EFB2514090}"/>
    <cellStyle name="Millares 4 6 2 63" xfId="28752" xr:uid="{D6606DFF-A70D-4269-9B4E-C7AB534AFC74}"/>
    <cellStyle name="Millares 4 6 2 64" xfId="29191" xr:uid="{BBBF550E-B5CC-49A4-84C2-32ABC68DD26C}"/>
    <cellStyle name="Millares 4 6 2 65" xfId="29630" xr:uid="{8FB7BC3D-620E-49DF-B7F2-062587E2D8A0}"/>
    <cellStyle name="Millares 4 6 2 66" xfId="30069" xr:uid="{5711FA4C-635B-49D2-BB5C-184A0D3466C8}"/>
    <cellStyle name="Millares 4 6 2 67" xfId="30508" xr:uid="{6FF5A644-0EB6-459A-A8F6-CB94DF38A670}"/>
    <cellStyle name="Millares 4 6 2 68" xfId="30947" xr:uid="{77EAF9C1-56A8-4653-AEBD-B85344EB26C6}"/>
    <cellStyle name="Millares 4 6 2 69" xfId="31386" xr:uid="{BBA38334-73D3-4AD0-8FD2-A3AE3C76C183}"/>
    <cellStyle name="Millares 4 6 2 7" xfId="4166" xr:uid="{47EA821D-FB3E-4CE3-8562-5AFD46695A84}"/>
    <cellStyle name="Millares 4 6 2 70" xfId="31825" xr:uid="{6CD155A1-2A2B-42CF-85F2-BF0BE64E188D}"/>
    <cellStyle name="Millares 4 6 2 71" xfId="32265" xr:uid="{70866623-F39F-4183-AD7C-59683E75C2F9}"/>
    <cellStyle name="Millares 4 6 2 72" xfId="32704" xr:uid="{D946D98E-ABEE-4510-AC5C-4C46DEBD6921}"/>
    <cellStyle name="Millares 4 6 2 73" xfId="33143" xr:uid="{CCBB4FBD-6327-4844-9B8A-76208FBDAFB4}"/>
    <cellStyle name="Millares 4 6 2 74" xfId="33582" xr:uid="{8193167E-9951-459C-89D0-FD51A426B292}"/>
    <cellStyle name="Millares 4 6 2 75" xfId="34021" xr:uid="{8C215562-57BE-4967-A334-C7D2C057FF53}"/>
    <cellStyle name="Millares 4 6 2 76" xfId="34460" xr:uid="{746AEB6D-8DF3-45A6-A04E-AA50EC9D6244}"/>
    <cellStyle name="Millares 4 6 2 77" xfId="34899" xr:uid="{28C989BF-92C5-4041-84C4-CD00EB6833FB}"/>
    <cellStyle name="Millares 4 6 2 78" xfId="35338" xr:uid="{8DB94F88-30DC-450E-B19D-5E175A9702F5}"/>
    <cellStyle name="Millares 4 6 2 79" xfId="35777" xr:uid="{1CEE69C5-1164-4823-8A00-A1E5A5088709}"/>
    <cellStyle name="Millares 4 6 2 8" xfId="4605" xr:uid="{ED0843A7-9BA0-4A5D-9448-A04154561D94}"/>
    <cellStyle name="Millares 4 6 2 80" xfId="36216" xr:uid="{FB1CB809-56C5-478D-B905-693DC4745AFD}"/>
    <cellStyle name="Millares 4 6 2 81" xfId="36655" xr:uid="{0A6168E5-EE00-4DD6-91C9-DB6E084F132C}"/>
    <cellStyle name="Millares 4 6 2 82" xfId="37093" xr:uid="{29E12956-CC7B-4546-9EE3-4AC3EA785CA3}"/>
    <cellStyle name="Millares 4 6 2 83" xfId="37532" xr:uid="{87079F7F-75AE-4F82-BDAD-77ED96C0A6D5}"/>
    <cellStyle name="Millares 4 6 2 84" xfId="37971" xr:uid="{39750775-6AC3-43FC-8EFB-82F5C4AC6BEC}"/>
    <cellStyle name="Millares 4 6 2 85" xfId="38410" xr:uid="{77B56147-C188-4DAE-97CE-E1DADE3478CE}"/>
    <cellStyle name="Millares 4 6 2 86" xfId="38849" xr:uid="{D634B07D-74E7-45C2-9C52-5413B8F0D734}"/>
    <cellStyle name="Millares 4 6 2 87" xfId="39288" xr:uid="{BEEB9334-10E3-4C32-B2E7-E71ED6CF5FE1}"/>
    <cellStyle name="Millares 4 6 2 88" xfId="39727" xr:uid="{F206CC8B-BB47-424E-BE17-2D11259C9DB8}"/>
    <cellStyle name="Millares 4 6 2 89" xfId="40167" xr:uid="{C05CDA53-48A0-4CA9-B7DA-A178B444CA30}"/>
    <cellStyle name="Millares 4 6 2 9" xfId="5044" xr:uid="{44758AB8-F9BB-478A-94F2-06BAD89E536B}"/>
    <cellStyle name="Millares 4 6 2 90" xfId="40606" xr:uid="{C01F238A-F038-4294-B924-16BB86B81075}"/>
    <cellStyle name="Millares 4 6 2 91" xfId="41045" xr:uid="{EEB22CFA-8A29-42C3-8863-80EC6420C1BC}"/>
    <cellStyle name="Millares 4 6 2 92" xfId="41484" xr:uid="{CECF9002-4ED2-43CE-BFE0-B8CAFA710E39}"/>
    <cellStyle name="Millares 4 6 2 93" xfId="41923" xr:uid="{129AF1F7-869E-444F-89F5-364FE5F63C4F}"/>
    <cellStyle name="Millares 4 6 2 94" xfId="42362" xr:uid="{41A9E943-845C-41C3-8EC3-9A7AFF6B9423}"/>
    <cellStyle name="Millares 4 6 2 95" xfId="42801" xr:uid="{09A55A74-DF0B-4A04-86DF-67F4201A56C5}"/>
    <cellStyle name="Millares 4 6 2 96" xfId="43240" xr:uid="{BCEFCF9D-9856-4466-9938-47326AA7B533}"/>
    <cellStyle name="Millares 4 6 2 97" xfId="43679" xr:uid="{ACFF380F-75B3-475B-9340-D36E78EC3E9A}"/>
    <cellStyle name="Millares 4 6 2 98" xfId="44118" xr:uid="{8935B284-5D08-4BFB-866D-F81F0266B422}"/>
    <cellStyle name="Millares 4 6 2 99" xfId="44557" xr:uid="{49569B7E-27FD-4974-88D4-B4C56D3789C8}"/>
    <cellStyle name="Millares 4 6 20" xfId="9328" xr:uid="{E773EC9C-2BFC-4C14-B6A8-E337A99EB8EE}"/>
    <cellStyle name="Millares 4 6 21" xfId="9767" xr:uid="{40124C70-109B-4FBB-9366-F24797C8A324}"/>
    <cellStyle name="Millares 4 6 22" xfId="10205" xr:uid="{F55126D6-4722-4664-AF43-FA82AC9BA6E7}"/>
    <cellStyle name="Millares 4 6 23" xfId="10644" xr:uid="{28F9AA8B-DB46-40DD-8AF6-EE9FD8241091}"/>
    <cellStyle name="Millares 4 6 24" xfId="11083" xr:uid="{258207F2-00C5-416B-B84D-68DE2D86F198}"/>
    <cellStyle name="Millares 4 6 25" xfId="11522" xr:uid="{1686F225-12F0-49A0-B057-0A48C1DEA3F5}"/>
    <cellStyle name="Millares 4 6 26" xfId="11961" xr:uid="{B35D444B-E002-4B01-A81F-8288DB71C30E}"/>
    <cellStyle name="Millares 4 6 27" xfId="12400" xr:uid="{1BF5BE7C-CE41-48C4-BDCC-0D8BD42CE45D}"/>
    <cellStyle name="Millares 4 6 28" xfId="12840" xr:uid="{D2A6B51E-B540-42B0-BB89-D41E9F919594}"/>
    <cellStyle name="Millares 4 6 29" xfId="13279" xr:uid="{97DD1524-77DD-4D4F-A182-CAD6B300EC80}"/>
    <cellStyle name="Millares 4 6 3" xfId="1404" xr:uid="{582AE549-473D-4268-B28A-3C2F3E5D9EAB}"/>
    <cellStyle name="Millares 4 6 3 10" xfId="6028" xr:uid="{062754FC-1806-47B1-8827-91CF4B9114AE}"/>
    <cellStyle name="Millares 4 6 3 100" xfId="45541" xr:uid="{291B8D6D-4CFC-48B4-B0A8-58FDB414A461}"/>
    <cellStyle name="Millares 4 6 3 101" xfId="45980" xr:uid="{3022AB26-6C8D-4508-9BAE-B2E164F7A29B}"/>
    <cellStyle name="Millares 4 6 3 102" xfId="46419" xr:uid="{FDF99FD3-2D34-434D-94A6-16919E395343}"/>
    <cellStyle name="Millares 4 6 3 103" xfId="46858" xr:uid="{62BA3215-BC2D-472F-A007-3365ABCA34D2}"/>
    <cellStyle name="Millares 4 6 3 104" xfId="47297" xr:uid="{8BCDD1D1-7059-4855-9740-37CC60D90622}"/>
    <cellStyle name="Millares 4 6 3 105" xfId="47736" xr:uid="{5499CD58-4239-445D-AB6D-2540613E2514}"/>
    <cellStyle name="Millares 4 6 3 106" xfId="48175" xr:uid="{DD2CC8B5-4E8A-4BE7-A4A5-8F351DFB16C3}"/>
    <cellStyle name="Millares 4 6 3 107" xfId="48614" xr:uid="{674F7188-C01B-4E44-82C2-0DDB394A00D1}"/>
    <cellStyle name="Millares 4 6 3 108" xfId="49053" xr:uid="{7C3CDD44-FF5C-497C-86E8-F8A79E760FB7}"/>
    <cellStyle name="Millares 4 6 3 109" xfId="49492" xr:uid="{8E1A59F3-7CDB-43AD-ABDE-C3324C56E2CB}"/>
    <cellStyle name="Millares 4 6 3 11" xfId="6467" xr:uid="{F3C20852-06D5-4150-BCF8-1D437CAD1347}"/>
    <cellStyle name="Millares 4 6 3 110" xfId="49931" xr:uid="{6228490C-1986-4D80-BE27-8F7CEF245D48}"/>
    <cellStyle name="Millares 4 6 3 111" xfId="50370" xr:uid="{72329FDC-D0AD-48C5-9BD8-C8D63D782BD6}"/>
    <cellStyle name="Millares 4 6 3 112" xfId="50809" xr:uid="{5E198F5E-5483-4D98-BD29-DD00663777BD}"/>
    <cellStyle name="Millares 4 6 3 113" xfId="51248" xr:uid="{1035DE5D-561D-46B6-AB90-D98106092327}"/>
    <cellStyle name="Millares 4 6 3 114" xfId="51687" xr:uid="{66B8FEE9-EFF6-4FB1-A0A4-C748A3C15562}"/>
    <cellStyle name="Millares 4 6 3 115" xfId="52126" xr:uid="{74D51138-1099-4526-9720-F4FC1ED71E00}"/>
    <cellStyle name="Millares 4 6 3 116" xfId="52565" xr:uid="{763C80C5-17CF-443A-9D91-B695FCD0180B}"/>
    <cellStyle name="Millares 4 6 3 117" xfId="53004" xr:uid="{ECF19B2D-EE6E-4D8B-949F-7E5B23226860}"/>
    <cellStyle name="Millares 4 6 3 118" xfId="53443" xr:uid="{2B4829A5-9376-4AD6-86A4-AB801BF933C5}"/>
    <cellStyle name="Millares 4 6 3 119" xfId="53882" xr:uid="{7A6F8F3B-F6AA-4060-90E7-4069963C641F}"/>
    <cellStyle name="Millares 4 6 3 12" xfId="6906" xr:uid="{C1DE9EF8-1E87-4B4B-A7B9-88DA7793BCB9}"/>
    <cellStyle name="Millares 4 6 3 120" xfId="54321" xr:uid="{1272D7F1-F094-4906-8D88-43652B091037}"/>
    <cellStyle name="Millares 4 6 3 121" xfId="54760" xr:uid="{8D69125F-A015-4D0F-BD2E-8DFED6084650}"/>
    <cellStyle name="Millares 4 6 3 13" xfId="7345" xr:uid="{7D6D51A7-AC52-4032-9A1E-77E8C21AFCC0}"/>
    <cellStyle name="Millares 4 6 3 14" xfId="7784" xr:uid="{217F2837-FBDE-423E-B9D3-4BB4D1521034}"/>
    <cellStyle name="Millares 4 6 3 15" xfId="8223" xr:uid="{4ABBF5E0-7CD0-4379-979F-677B31F1FC1E}"/>
    <cellStyle name="Millares 4 6 3 16" xfId="8662" xr:uid="{330BC99E-FDCB-4618-B7D9-10A93F736E6A}"/>
    <cellStyle name="Millares 4 6 3 17" xfId="9101" xr:uid="{C020D3DD-48DA-407B-9BA0-B6C224669F95}"/>
    <cellStyle name="Millares 4 6 3 18" xfId="9540" xr:uid="{4BAE6AA8-FF17-456F-9104-C065F9AAC568}"/>
    <cellStyle name="Millares 4 6 3 19" xfId="9979" xr:uid="{28C97715-C7ED-4E47-9F71-FFAE24220F2C}"/>
    <cellStyle name="Millares 4 6 3 2" xfId="2515" xr:uid="{F5E3BCE8-D4CE-40D2-B44C-445AD313F3A5}"/>
    <cellStyle name="Millares 4 6 3 20" xfId="10417" xr:uid="{48432DA9-8B9E-414F-B833-2ED8D465B470}"/>
    <cellStyle name="Millares 4 6 3 21" xfId="10856" xr:uid="{D7E60486-0FB6-492F-BB34-6F15A89992A2}"/>
    <cellStyle name="Millares 4 6 3 22" xfId="11295" xr:uid="{BEC694A2-53BA-488C-BD1F-F61B4EB3C87C}"/>
    <cellStyle name="Millares 4 6 3 23" xfId="11734" xr:uid="{F54DF326-ECD3-4082-BDF3-246613C29257}"/>
    <cellStyle name="Millares 4 6 3 24" xfId="12173" xr:uid="{D45B0C84-8D05-40E2-8832-81855C54CC7A}"/>
    <cellStyle name="Millares 4 6 3 25" xfId="12612" xr:uid="{942B9D67-1144-4249-8DD3-D8B10DC4B573}"/>
    <cellStyle name="Millares 4 6 3 26" xfId="13052" xr:uid="{B6686B7B-4C2A-4CA1-AE84-710E7ACA5328}"/>
    <cellStyle name="Millares 4 6 3 27" xfId="13491" xr:uid="{C69C1117-8EFE-46ED-BE10-99DE515F544E}"/>
    <cellStyle name="Millares 4 6 3 28" xfId="13931" xr:uid="{5F016EAD-3E0E-4285-A805-234A585DCA43}"/>
    <cellStyle name="Millares 4 6 3 29" xfId="14370" xr:uid="{2DBF19B4-126F-44E7-A8D4-B06F28A6BACA}"/>
    <cellStyle name="Millares 4 6 3 3" xfId="2955" xr:uid="{A92EABFA-EE6B-4E82-B996-EA411B39E412}"/>
    <cellStyle name="Millares 4 6 3 30" xfId="14809" xr:uid="{2F765E57-92B6-4A5B-9986-FA8035C6F0ED}"/>
    <cellStyle name="Millares 4 6 3 31" xfId="15248" xr:uid="{85C435F9-7D67-4079-AFD8-F5DFCC351998}"/>
    <cellStyle name="Millares 4 6 3 32" xfId="15687" xr:uid="{6225821B-53C6-43D8-BE43-BAA3DF315355}"/>
    <cellStyle name="Millares 4 6 3 33" xfId="16126" xr:uid="{B5A1A600-37F9-47FE-B472-77A643E1F89D}"/>
    <cellStyle name="Millares 4 6 3 34" xfId="16566" xr:uid="{4871E9CD-CA7C-444F-9458-F616C35331A4}"/>
    <cellStyle name="Millares 4 6 3 35" xfId="17005" xr:uid="{F175D78E-0A75-49CC-A163-E236F19E6823}"/>
    <cellStyle name="Millares 4 6 3 36" xfId="17444" xr:uid="{67B67388-BCE4-49CB-9ED6-3EFC1C47E849}"/>
    <cellStyle name="Millares 4 6 3 37" xfId="17883" xr:uid="{DF550ED3-469D-489C-933C-BADBB6284ECE}"/>
    <cellStyle name="Millares 4 6 3 38" xfId="18322" xr:uid="{3A591CD4-D6F0-40B1-9E3A-C92582A9C30D}"/>
    <cellStyle name="Millares 4 6 3 39" xfId="18761" xr:uid="{ED8B2755-C6F2-4C9B-B73A-8A38505F6E11}"/>
    <cellStyle name="Millares 4 6 3 4" xfId="3393" xr:uid="{EA873A53-53BA-4EA2-83A0-0FD254F5F78A}"/>
    <cellStyle name="Millares 4 6 3 40" xfId="19200" xr:uid="{A9A2D51E-CBCF-43B7-AB87-2E000CEB70F5}"/>
    <cellStyle name="Millares 4 6 3 41" xfId="19639" xr:uid="{6B3D7134-85A2-4F21-905F-EF5A53B91D20}"/>
    <cellStyle name="Millares 4 6 3 42" xfId="20078" xr:uid="{6C3C5C01-328E-4F46-9F32-B236A0B50624}"/>
    <cellStyle name="Millares 4 6 3 43" xfId="20517" xr:uid="{B18A1141-B895-4B8D-BA00-28E308B4B938}"/>
    <cellStyle name="Millares 4 6 3 44" xfId="20956" xr:uid="{9456B760-78FC-4825-9C76-AA33B496052C}"/>
    <cellStyle name="Millares 4 6 3 45" xfId="21395" xr:uid="{4554500E-DCD0-4731-8023-6D637562E2EC}"/>
    <cellStyle name="Millares 4 6 3 46" xfId="21834" xr:uid="{5D85692A-3733-42CC-82BD-C342E2EDF0F1}"/>
    <cellStyle name="Millares 4 6 3 47" xfId="22273" xr:uid="{388852C7-46EF-4CBB-A03E-69FE4FD3B618}"/>
    <cellStyle name="Millares 4 6 3 48" xfId="22712" xr:uid="{9C705A18-B385-4D12-892A-EC02A8DDFFFF}"/>
    <cellStyle name="Millares 4 6 3 49" xfId="23151" xr:uid="{F4857879-AF80-4887-9CA6-6B17964A3B82}"/>
    <cellStyle name="Millares 4 6 3 5" xfId="3833" xr:uid="{E1FFDFAD-8DDA-4C28-8E62-19A72E817A6B}"/>
    <cellStyle name="Millares 4 6 3 50" xfId="23590" xr:uid="{09208BAE-E4E1-49C9-843C-5D694AF115F2}"/>
    <cellStyle name="Millares 4 6 3 51" xfId="24029" xr:uid="{8F20530B-6CF3-4104-9237-E43054848972}"/>
    <cellStyle name="Millares 4 6 3 52" xfId="24468" xr:uid="{5ED84EA9-0334-471E-BF31-C6FDE3AFA4F5}"/>
    <cellStyle name="Millares 4 6 3 53" xfId="24907" xr:uid="{57FF6EB8-E68B-4520-AF48-3079448AA753}"/>
    <cellStyle name="Millares 4 6 3 54" xfId="25346" xr:uid="{7AB6725B-102C-4B5D-B73A-B119E4B00CB2}"/>
    <cellStyle name="Millares 4 6 3 55" xfId="25785" xr:uid="{AC4798C7-07FD-473C-B36D-F5F08FCE138A}"/>
    <cellStyle name="Millares 4 6 3 56" xfId="26224" xr:uid="{AC91BC12-1C2D-4A56-B250-83BD2DA412F0}"/>
    <cellStyle name="Millares 4 6 3 57" xfId="26663" xr:uid="{92F28050-C4FC-4C4E-AADE-02050948A343}"/>
    <cellStyle name="Millares 4 6 3 58" xfId="27102" xr:uid="{59A5301C-2B56-49D9-B592-78814E2E2780}"/>
    <cellStyle name="Millares 4 6 3 59" xfId="27541" xr:uid="{42336217-049D-4283-8B7E-5A0134B653DC}"/>
    <cellStyle name="Millares 4 6 3 6" xfId="4272" xr:uid="{C70F1DFD-621E-4C37-9671-C9890D9B6E57}"/>
    <cellStyle name="Millares 4 6 3 60" xfId="27980" xr:uid="{D89B1B7D-2C3C-4788-A3D2-C6B42AD12F10}"/>
    <cellStyle name="Millares 4 6 3 61" xfId="28419" xr:uid="{6BB92D16-21B0-46B1-A617-4386066CC02E}"/>
    <cellStyle name="Millares 4 6 3 62" xfId="28858" xr:uid="{CAEC6C1F-E331-4408-BC4F-D2BBF312CCE5}"/>
    <cellStyle name="Millares 4 6 3 63" xfId="29297" xr:uid="{1293D5BF-9AF0-421E-A63A-C51931AD72A3}"/>
    <cellStyle name="Millares 4 6 3 64" xfId="29736" xr:uid="{3D468DCF-C3C5-49E1-A189-6191FB4AA669}"/>
    <cellStyle name="Millares 4 6 3 65" xfId="30175" xr:uid="{F594E546-4273-4299-91CE-4215DB7953B6}"/>
    <cellStyle name="Millares 4 6 3 66" xfId="30614" xr:uid="{EEAD6094-9343-4E8C-860E-D5647566BA7E}"/>
    <cellStyle name="Millares 4 6 3 67" xfId="31053" xr:uid="{5F24E0E2-2545-4E33-BBCC-52211E2C5CF1}"/>
    <cellStyle name="Millares 4 6 3 68" xfId="31492" xr:uid="{FB86FF61-A559-40DA-BB9A-A6508FC3F347}"/>
    <cellStyle name="Millares 4 6 3 69" xfId="31931" xr:uid="{72E60A5B-F5F6-4EA6-B8AF-6804F1D80CB7}"/>
    <cellStyle name="Millares 4 6 3 7" xfId="4711" xr:uid="{D0F54D6E-221D-49C1-B7BF-B40A4C44019B}"/>
    <cellStyle name="Millares 4 6 3 70" xfId="32371" xr:uid="{26B9D611-7BB8-4E38-A934-C99F76CC724B}"/>
    <cellStyle name="Millares 4 6 3 71" xfId="32810" xr:uid="{34840972-EF73-4850-B3E7-CAC1605346F7}"/>
    <cellStyle name="Millares 4 6 3 72" xfId="33249" xr:uid="{CD6CC39D-4B1B-47E6-B50D-4484DF715934}"/>
    <cellStyle name="Millares 4 6 3 73" xfId="33688" xr:uid="{0F6542B4-92EA-48D2-81DC-8ED603920A19}"/>
    <cellStyle name="Millares 4 6 3 74" xfId="34127" xr:uid="{8219F2A9-8DCD-4ECE-8B71-0557845FF11F}"/>
    <cellStyle name="Millares 4 6 3 75" xfId="34566" xr:uid="{66925D6C-2B23-4911-978C-78112AC9ECA8}"/>
    <cellStyle name="Millares 4 6 3 76" xfId="35005" xr:uid="{A0ED1051-7F42-4BB5-B937-0F3423700CCF}"/>
    <cellStyle name="Millares 4 6 3 77" xfId="35444" xr:uid="{8D7D78E1-3E56-47E4-B3A4-0DCD62F2A44A}"/>
    <cellStyle name="Millares 4 6 3 78" xfId="35883" xr:uid="{A5FFDE6A-CE96-4924-8D57-6F1EE95814F4}"/>
    <cellStyle name="Millares 4 6 3 79" xfId="36322" xr:uid="{DCFC6885-198B-4CF0-B889-17E1B9C97DCC}"/>
    <cellStyle name="Millares 4 6 3 8" xfId="5150" xr:uid="{5ED74D2B-5A6E-472E-A5EE-C114D66A9BAE}"/>
    <cellStyle name="Millares 4 6 3 80" xfId="36761" xr:uid="{DCE841CF-890D-4E2E-946D-2523007D9511}"/>
    <cellStyle name="Millares 4 6 3 81" xfId="37199" xr:uid="{21EE8606-F533-4C41-BB94-0E211A9A8264}"/>
    <cellStyle name="Millares 4 6 3 82" xfId="37638" xr:uid="{D94BDDB2-EF4B-42E0-AFE6-83C6AFF13FAC}"/>
    <cellStyle name="Millares 4 6 3 83" xfId="38077" xr:uid="{6240818F-8A7B-47F5-A691-8C707A53E1E9}"/>
    <cellStyle name="Millares 4 6 3 84" xfId="38516" xr:uid="{38C380C0-70F9-41CF-A5AA-70F69FDEA356}"/>
    <cellStyle name="Millares 4 6 3 85" xfId="38955" xr:uid="{75E3E861-6CBE-4071-B719-5684A0400BA9}"/>
    <cellStyle name="Millares 4 6 3 86" xfId="39394" xr:uid="{A27DE8FC-6A51-4EE0-A25C-2B66CE9E1D6F}"/>
    <cellStyle name="Millares 4 6 3 87" xfId="39833" xr:uid="{5E485F9E-FD0D-40A7-9AC2-22AC74F7C456}"/>
    <cellStyle name="Millares 4 6 3 88" xfId="40273" xr:uid="{1B54B7D4-CC9F-4F3A-8E3E-3462F52C2FD2}"/>
    <cellStyle name="Millares 4 6 3 89" xfId="40712" xr:uid="{79AF8831-B5B3-437F-8F6F-A9A9A94CD262}"/>
    <cellStyle name="Millares 4 6 3 9" xfId="5589" xr:uid="{979545C5-6EEB-4A9A-A2DF-B96905D2D02D}"/>
    <cellStyle name="Millares 4 6 3 90" xfId="41151" xr:uid="{C9ED0F15-0722-454C-895E-62A13548DDBC}"/>
    <cellStyle name="Millares 4 6 3 91" xfId="41590" xr:uid="{F583CC12-90DE-4ECA-81FC-6332AD627089}"/>
    <cellStyle name="Millares 4 6 3 92" xfId="42029" xr:uid="{BDAABFF8-1672-436B-B633-985F09B41CE7}"/>
    <cellStyle name="Millares 4 6 3 93" xfId="42468" xr:uid="{40D507BF-212A-401B-9753-616F8ED9720E}"/>
    <cellStyle name="Millares 4 6 3 94" xfId="42907" xr:uid="{0B7261E0-3058-48BF-86EA-6F20982EC8E3}"/>
    <cellStyle name="Millares 4 6 3 95" xfId="43346" xr:uid="{46C0AA9F-1370-4A46-BC55-D29E296A760E}"/>
    <cellStyle name="Millares 4 6 3 96" xfId="43785" xr:uid="{2BF6C85D-6BD3-4BC4-B0F5-E9B013C13605}"/>
    <cellStyle name="Millares 4 6 3 97" xfId="44224" xr:uid="{9C405F0B-CB90-46AB-BFCE-16912E46C801}"/>
    <cellStyle name="Millares 4 6 3 98" xfId="44663" xr:uid="{96CB507F-C785-4C7A-9A40-3AD72D3CED3D}"/>
    <cellStyle name="Millares 4 6 3 99" xfId="45102" xr:uid="{7B42FD9F-F54B-43F6-9CA4-011889A2A205}"/>
    <cellStyle name="Millares 4 6 30" xfId="13719" xr:uid="{B63D5A68-7013-4F70-BD78-71775E894456}"/>
    <cellStyle name="Millares 4 6 31" xfId="14158" xr:uid="{05161B0F-B82F-461E-841F-5AF9B1421217}"/>
    <cellStyle name="Millares 4 6 32" xfId="14597" xr:uid="{CB747815-7362-4FD6-8296-360F73826D9B}"/>
    <cellStyle name="Millares 4 6 33" xfId="15036" xr:uid="{1C5A25C2-F6CE-403D-86CA-F2CEC6F138CE}"/>
    <cellStyle name="Millares 4 6 34" xfId="15475" xr:uid="{55B1E070-2EBD-4580-8F3E-6AE2E7116E7F}"/>
    <cellStyle name="Millares 4 6 35" xfId="15914" xr:uid="{F594E089-63EC-44BB-8A62-F8D9F84C2746}"/>
    <cellStyle name="Millares 4 6 36" xfId="16354" xr:uid="{AA0C1602-A0B6-4FEE-BF0D-4476A66295C0}"/>
    <cellStyle name="Millares 4 6 37" xfId="16793" xr:uid="{6E757B28-E09E-4784-8DD7-B643D583EEE7}"/>
    <cellStyle name="Millares 4 6 38" xfId="17232" xr:uid="{751C47C3-C715-4130-8FF5-3B2424283A5C}"/>
    <cellStyle name="Millares 4 6 39" xfId="17671" xr:uid="{D122B7EE-C4A7-4EEF-AA84-DA0837E43DB6}"/>
    <cellStyle name="Millares 4 6 4" xfId="2303" xr:uid="{286E4AD7-0FD5-4464-A94E-7DDB869975CA}"/>
    <cellStyle name="Millares 4 6 40" xfId="18110" xr:uid="{C97B018C-E435-41C6-9E90-5E81880117CC}"/>
    <cellStyle name="Millares 4 6 41" xfId="18549" xr:uid="{101E1AA1-EDCE-4B5E-B26B-59E085F8D95E}"/>
    <cellStyle name="Millares 4 6 42" xfId="18988" xr:uid="{05E14F69-05C7-4A19-84E8-D6F135F0F688}"/>
    <cellStyle name="Millares 4 6 43" xfId="19427" xr:uid="{18582AEE-5234-4569-B1A5-54443F6472D4}"/>
    <cellStyle name="Millares 4 6 44" xfId="19866" xr:uid="{DFABDEF8-5AEF-42E8-A57F-AB401233C54B}"/>
    <cellStyle name="Millares 4 6 45" xfId="20305" xr:uid="{77555984-4174-4490-8E0C-96A747EB4E3A}"/>
    <cellStyle name="Millares 4 6 46" xfId="20744" xr:uid="{796A26CA-904F-496F-8E4B-46A8A9751A8B}"/>
    <cellStyle name="Millares 4 6 47" xfId="21183" xr:uid="{3F35977D-A829-4A57-ABC4-FD079346A261}"/>
    <cellStyle name="Millares 4 6 48" xfId="21622" xr:uid="{8AAB6979-1ACE-4429-8512-C0970896901C}"/>
    <cellStyle name="Millares 4 6 49" xfId="22061" xr:uid="{824A781B-FA0E-4368-A9E9-6438699BB25C}"/>
    <cellStyle name="Millares 4 6 5" xfId="2743" xr:uid="{94CB34B4-C8ED-4406-AA67-348DD44D5520}"/>
    <cellStyle name="Millares 4 6 50" xfId="22500" xr:uid="{A5205207-75AB-4090-BAE1-A8EC9878E226}"/>
    <cellStyle name="Millares 4 6 51" xfId="22939" xr:uid="{7B6DC8DF-06F1-4CCD-8637-72A0C8610B84}"/>
    <cellStyle name="Millares 4 6 52" xfId="23378" xr:uid="{DF11133D-8F31-4FB0-AD98-6AC5FCCFF80D}"/>
    <cellStyle name="Millares 4 6 53" xfId="23817" xr:uid="{DFC022B0-9A08-4A06-80B2-F7F16FF7E76B}"/>
    <cellStyle name="Millares 4 6 54" xfId="24256" xr:uid="{38D50CD4-3025-4169-ABCD-CB9832A67691}"/>
    <cellStyle name="Millares 4 6 55" xfId="24695" xr:uid="{FA6EAF6A-E84D-4C00-982B-15B9A71B3389}"/>
    <cellStyle name="Millares 4 6 56" xfId="25134" xr:uid="{2E3FEC2F-51D2-4E27-8477-A954E6460524}"/>
    <cellStyle name="Millares 4 6 57" xfId="25573" xr:uid="{7AEC2DCF-21F4-4A3C-80DD-23A9CAAC167D}"/>
    <cellStyle name="Millares 4 6 58" xfId="26012" xr:uid="{DF796365-3562-48C8-976E-6FDFBFDAC680}"/>
    <cellStyle name="Millares 4 6 59" xfId="26451" xr:uid="{A1CF4EE6-D1BD-46F5-A151-4BAC6C9BB830}"/>
    <cellStyle name="Millares 4 6 6" xfId="3181" xr:uid="{89900317-0FA4-4BF9-A876-2480EE57D18C}"/>
    <cellStyle name="Millares 4 6 60" xfId="26890" xr:uid="{5C448A4B-BE93-45DF-93FB-042870D34F14}"/>
    <cellStyle name="Millares 4 6 61" xfId="27329" xr:uid="{AFF09477-EB86-4573-9BA4-9FEB97981782}"/>
    <cellStyle name="Millares 4 6 62" xfId="27768" xr:uid="{0A365BA1-E9D7-4B9B-8AF0-C69CF70DEF9E}"/>
    <cellStyle name="Millares 4 6 63" xfId="28207" xr:uid="{A9B32E8F-6ACB-4374-B377-F60EF42E9D8E}"/>
    <cellStyle name="Millares 4 6 64" xfId="28646" xr:uid="{9CBBCE34-990F-4EB3-A7D0-AA8E4AFF09EF}"/>
    <cellStyle name="Millares 4 6 65" xfId="29085" xr:uid="{34799F7B-A63C-41C2-AE8D-86C99A55D70E}"/>
    <cellStyle name="Millares 4 6 66" xfId="29524" xr:uid="{56381D90-DCA2-45B2-B268-ED51A6D80AE7}"/>
    <cellStyle name="Millares 4 6 67" xfId="29963" xr:uid="{B6C43EE1-5474-4039-A202-1E9C2B89CDCB}"/>
    <cellStyle name="Millares 4 6 68" xfId="30402" xr:uid="{44AA1F8F-0842-4CFE-93CA-47EC50CA87EC}"/>
    <cellStyle name="Millares 4 6 69" xfId="30841" xr:uid="{55C7DCB3-9F5A-4C9D-9A2D-FB29B4AEE1FD}"/>
    <cellStyle name="Millares 4 6 7" xfId="3621" xr:uid="{713B7F5B-9840-4EAB-AF5B-AFF48FBA1122}"/>
    <cellStyle name="Millares 4 6 70" xfId="31280" xr:uid="{7C6FD339-FDB0-4E4C-84D3-C17D75C72A3F}"/>
    <cellStyle name="Millares 4 6 71" xfId="31719" xr:uid="{CDF256E8-BE91-42BF-BE6A-6FED05C87C8F}"/>
    <cellStyle name="Millares 4 6 72" xfId="32159" xr:uid="{5ABE6FE5-3809-448D-BA13-530BDBBB98F5}"/>
    <cellStyle name="Millares 4 6 73" xfId="32598" xr:uid="{1E98AA7E-7DA1-41C8-B45B-B00B4E677756}"/>
    <cellStyle name="Millares 4 6 74" xfId="33037" xr:uid="{787DDCD1-953E-4AEE-893C-744FDFB393AA}"/>
    <cellStyle name="Millares 4 6 75" xfId="33476" xr:uid="{5A6892A3-204E-4F76-B496-EB26D0399BF9}"/>
    <cellStyle name="Millares 4 6 76" xfId="33915" xr:uid="{9FA50720-A020-4633-A500-E739197B54EA}"/>
    <cellStyle name="Millares 4 6 77" xfId="34354" xr:uid="{E66F8BE4-6931-4E1B-A8B3-78B0799E2AB5}"/>
    <cellStyle name="Millares 4 6 78" xfId="34793" xr:uid="{8F6DA9F7-7822-4A2A-BB90-758E636D354C}"/>
    <cellStyle name="Millares 4 6 79" xfId="35232" xr:uid="{4156C419-E655-4458-924F-F0607EEDAFE5}"/>
    <cellStyle name="Millares 4 6 8" xfId="4060" xr:uid="{12AB35BB-551D-456C-AA23-10884B36D3B0}"/>
    <cellStyle name="Millares 4 6 80" xfId="35671" xr:uid="{9CD4CA66-E067-4B18-AF8F-AC2F08D31957}"/>
    <cellStyle name="Millares 4 6 81" xfId="36110" xr:uid="{F6CE4CF7-198E-4CD7-BAE7-34188BB1EF7E}"/>
    <cellStyle name="Millares 4 6 82" xfId="36549" xr:uid="{91BFC0A2-6E1B-463F-9257-CF6E3D0CF8BC}"/>
    <cellStyle name="Millares 4 6 83" xfId="36987" xr:uid="{6F4556D3-7947-40C8-B32F-8D4F42592C7C}"/>
    <cellStyle name="Millares 4 6 84" xfId="37426" xr:uid="{E546D459-7414-4132-8D60-42BC762C51C1}"/>
    <cellStyle name="Millares 4 6 85" xfId="37865" xr:uid="{797468EE-C7BE-41D6-A4E3-6FF457985736}"/>
    <cellStyle name="Millares 4 6 86" xfId="38304" xr:uid="{D68C8B43-1B50-4842-B744-A09E2FE5AE1E}"/>
    <cellStyle name="Millares 4 6 87" xfId="38743" xr:uid="{A7089EA9-63D1-45A0-BB44-30C0722C3763}"/>
    <cellStyle name="Millares 4 6 88" xfId="39182" xr:uid="{40BA1BFC-22B5-49CE-954C-6C46AE4C94D1}"/>
    <cellStyle name="Millares 4 6 89" xfId="39621" xr:uid="{974B970D-8262-41A3-BAED-7B1F6BD47427}"/>
    <cellStyle name="Millares 4 6 9" xfId="4499" xr:uid="{5BA79DB0-28FF-4C46-ABDF-AE6526EFE6EC}"/>
    <cellStyle name="Millares 4 6 90" xfId="40061" xr:uid="{EEEA24A9-59CC-4FBB-B65B-88F9FA030A16}"/>
    <cellStyle name="Millares 4 6 91" xfId="40500" xr:uid="{3B395BFD-031E-4111-9A45-0A89414A86D3}"/>
    <cellStyle name="Millares 4 6 92" xfId="40939" xr:uid="{79407D03-E224-4FD9-B358-285F0CD7064A}"/>
    <cellStyle name="Millares 4 6 93" xfId="41378" xr:uid="{B25954E7-02A7-4D63-9E99-2211979EDC00}"/>
    <cellStyle name="Millares 4 6 94" xfId="41817" xr:uid="{B836DFAD-088A-43BF-A3B5-C64264ACDED4}"/>
    <cellStyle name="Millares 4 6 95" xfId="42256" xr:uid="{CC5E6521-AB9C-419C-B21B-A4209B13DCBD}"/>
    <cellStyle name="Millares 4 6 96" xfId="42695" xr:uid="{C579E76F-E848-4BD4-AEE3-38B18E607ECB}"/>
    <cellStyle name="Millares 4 6 97" xfId="43134" xr:uid="{DF134F8D-BE72-4759-84F7-F83DBEB12D29}"/>
    <cellStyle name="Millares 4 6 98" xfId="43573" xr:uid="{5CB4671D-87B7-44AF-8AE7-4E07CE6E06AA}"/>
    <cellStyle name="Millares 4 6 99" xfId="44012" xr:uid="{CCB027C1-EEB4-4A68-BA31-CA77D360F764}"/>
    <cellStyle name="Millares 4 60" xfId="23769" xr:uid="{DA8319F2-E8B0-4BB7-A905-5B1251490366}"/>
    <cellStyle name="Millares 4 61" xfId="24208" xr:uid="{6F4E1F1D-E004-479B-984B-81A138FCB7C3}"/>
    <cellStyle name="Millares 4 62" xfId="24647" xr:uid="{76F6E92C-EC94-49DF-85E3-8E85E91A1442}"/>
    <cellStyle name="Millares 4 63" xfId="25086" xr:uid="{4C7D4BAA-37A5-4807-9509-21260F019E3A}"/>
    <cellStyle name="Millares 4 64" xfId="25525" xr:uid="{A8FC6A52-B969-4AD7-B8C5-E0253FBB802C}"/>
    <cellStyle name="Millares 4 65" xfId="25964" xr:uid="{C36A3515-F1AB-469C-9420-1CA9431480F6}"/>
    <cellStyle name="Millares 4 66" xfId="26403" xr:uid="{6A4593A6-E3FC-4D8C-B806-41CE80D6F4D3}"/>
    <cellStyle name="Millares 4 67" xfId="26842" xr:uid="{A61A1FE0-8ED0-4B24-8109-AC5D9A50F83C}"/>
    <cellStyle name="Millares 4 68" xfId="27281" xr:uid="{48F2E306-6CFE-4FC5-A1F4-4E2F9E309938}"/>
    <cellStyle name="Millares 4 69" xfId="27720" xr:uid="{1BCAB1AF-9BB4-4173-BFE0-EA901D1E6BB4}"/>
    <cellStyle name="Millares 4 7" xfId="570" xr:uid="{E6687BFA-2CE3-4D28-B424-29C84561E04F}"/>
    <cellStyle name="Millares 4 7 10" xfId="4980" xr:uid="{6E1C78E9-126A-4AE4-8F4C-09DF3E9C8FF4}"/>
    <cellStyle name="Millares 4 7 100" xfId="44493" xr:uid="{0C876DD3-CD76-4BB3-94DD-7B17EE5CC323}"/>
    <cellStyle name="Millares 4 7 101" xfId="44932" xr:uid="{0A91BF65-46EA-4298-B62D-9BFBE49D6086}"/>
    <cellStyle name="Millares 4 7 102" xfId="45371" xr:uid="{BB3EF6AA-1D9D-454F-896A-199F8611689F}"/>
    <cellStyle name="Millares 4 7 103" xfId="45810" xr:uid="{00F87FBE-DEC4-4B69-BCEF-11B924FCB069}"/>
    <cellStyle name="Millares 4 7 104" xfId="46249" xr:uid="{6255CF4F-BB79-409F-B2E5-BCEBB013D19F}"/>
    <cellStyle name="Millares 4 7 105" xfId="46688" xr:uid="{B200AC9F-39CA-4CEA-8FDE-E80235B8FE69}"/>
    <cellStyle name="Millares 4 7 106" xfId="47127" xr:uid="{71ED2DCC-591F-482D-8EDF-7984BE8F89F2}"/>
    <cellStyle name="Millares 4 7 107" xfId="47566" xr:uid="{1E853DCF-0E4D-4040-B8B4-98E45C0CC197}"/>
    <cellStyle name="Millares 4 7 108" xfId="48005" xr:uid="{6EC6CEAA-D0BB-48A4-9D37-14FDE044ED4A}"/>
    <cellStyle name="Millares 4 7 109" xfId="48444" xr:uid="{CE5528A0-A116-4D6F-9A98-12D114F2F4F3}"/>
    <cellStyle name="Millares 4 7 11" xfId="5419" xr:uid="{8CE42336-D8F5-45DE-85C6-F56A7C375B0E}"/>
    <cellStyle name="Millares 4 7 110" xfId="48883" xr:uid="{8A7199E7-F0A6-4C3E-B96A-CC1C2E08EE5F}"/>
    <cellStyle name="Millares 4 7 111" xfId="49322" xr:uid="{611F7962-8A11-4929-9880-9FBD5F4CF24D}"/>
    <cellStyle name="Millares 4 7 112" xfId="49761" xr:uid="{CB50E9A7-A71D-4688-AEC4-9802895AEA6F}"/>
    <cellStyle name="Millares 4 7 113" xfId="50200" xr:uid="{A8CED39F-F61C-4F2A-A854-AD6BD3B0EEE1}"/>
    <cellStyle name="Millares 4 7 114" xfId="50639" xr:uid="{818F7CF2-A2DD-4EC0-B23A-FA57BFE51603}"/>
    <cellStyle name="Millares 4 7 115" xfId="51078" xr:uid="{18C19DF7-467A-44F4-8CA7-940722680265}"/>
    <cellStyle name="Millares 4 7 116" xfId="51517" xr:uid="{F78E3452-8533-4414-86DA-8219064E06A7}"/>
    <cellStyle name="Millares 4 7 117" xfId="51956" xr:uid="{2BAEF31A-C590-46C5-A86D-8F54527BF7C2}"/>
    <cellStyle name="Millares 4 7 118" xfId="52395" xr:uid="{8C1E0776-E798-438C-9418-8E6E275C6313}"/>
    <cellStyle name="Millares 4 7 119" xfId="52834" xr:uid="{304A8A68-CE8A-45DD-BDD4-6598C8FD3C65}"/>
    <cellStyle name="Millares 4 7 12" xfId="5858" xr:uid="{61B42240-EDDB-4CF0-ADB9-D93B758F64F5}"/>
    <cellStyle name="Millares 4 7 120" xfId="53273" xr:uid="{4C863627-90F1-4DCE-8BBE-3BB3883CB51A}"/>
    <cellStyle name="Millares 4 7 121" xfId="53712" xr:uid="{1C56FBA7-CD9C-4B0F-96B7-85DDE90D8C7F}"/>
    <cellStyle name="Millares 4 7 122" xfId="54151" xr:uid="{DA68FF2E-46D8-4149-91B5-0833A4760086}"/>
    <cellStyle name="Millares 4 7 123" xfId="54590" xr:uid="{B50223AC-A7FB-44F8-83DA-869D1FF72437}"/>
    <cellStyle name="Millares 4 7 13" xfId="6297" xr:uid="{A1024BB1-F0F8-4C5B-88F4-E2944D29D72F}"/>
    <cellStyle name="Millares 4 7 14" xfId="6736" xr:uid="{270AB7B8-6C58-4161-96E5-9AD98056B777}"/>
    <cellStyle name="Millares 4 7 15" xfId="7175" xr:uid="{EBC195B3-6A40-4C8C-AF6D-B29F0177AE14}"/>
    <cellStyle name="Millares 4 7 16" xfId="7614" xr:uid="{0208EFFB-B770-4238-8736-47D6E8329D2E}"/>
    <cellStyle name="Millares 4 7 17" xfId="8053" xr:uid="{7A3F121A-F13E-4891-9775-1E71B3EC1884}"/>
    <cellStyle name="Millares 4 7 18" xfId="8492" xr:uid="{0845C4D5-F099-4C4E-BF36-1E6CE157674D}"/>
    <cellStyle name="Millares 4 7 19" xfId="8931" xr:uid="{A4AC58D2-276C-435C-8722-07DEEA5F4EB9}"/>
    <cellStyle name="Millares 4 7 2" xfId="1091" xr:uid="{AE9A9137-C2B6-4C44-9FE6-25164EBEE88D}"/>
    <cellStyle name="Millares 4 7 2 10" xfId="5525" xr:uid="{F0337017-FF2C-4503-9CB0-5A72BDFF5721}"/>
    <cellStyle name="Millares 4 7 2 100" xfId="45038" xr:uid="{3A4602E3-5404-44F5-A1CD-E82F4DDD1A11}"/>
    <cellStyle name="Millares 4 7 2 101" xfId="45477" xr:uid="{834C5FC9-8B6C-4F1B-B354-167015223F7C}"/>
    <cellStyle name="Millares 4 7 2 102" xfId="45916" xr:uid="{FAF3619B-546B-4FC1-992A-30C03C174266}"/>
    <cellStyle name="Millares 4 7 2 103" xfId="46355" xr:uid="{46741EB0-6B11-4CC2-84C4-1D4CBA3ACBB7}"/>
    <cellStyle name="Millares 4 7 2 104" xfId="46794" xr:uid="{0F260B25-8DCB-404D-BC9A-3ECB44431D6D}"/>
    <cellStyle name="Millares 4 7 2 105" xfId="47233" xr:uid="{9C340145-1A36-474F-8B6A-8C5ED99BD08F}"/>
    <cellStyle name="Millares 4 7 2 106" xfId="47672" xr:uid="{988D5EEB-06F5-4B2E-ABA6-B781F7D9E82C}"/>
    <cellStyle name="Millares 4 7 2 107" xfId="48111" xr:uid="{D311F27B-AF32-42D1-A42C-510D98ACE50E}"/>
    <cellStyle name="Millares 4 7 2 108" xfId="48550" xr:uid="{BF403381-3873-4147-BEED-E6A31E865AAD}"/>
    <cellStyle name="Millares 4 7 2 109" xfId="48989" xr:uid="{E36894E7-C16A-4605-B451-9D117F98A537}"/>
    <cellStyle name="Millares 4 7 2 11" xfId="5964" xr:uid="{169379D4-59D7-4AFF-9CD0-EAF0E4D5BD4E}"/>
    <cellStyle name="Millares 4 7 2 110" xfId="49428" xr:uid="{1C6459F1-AF25-4748-B23C-8B77560E6034}"/>
    <cellStyle name="Millares 4 7 2 111" xfId="49867" xr:uid="{12966DD4-2897-40CC-A99A-59DFD045920F}"/>
    <cellStyle name="Millares 4 7 2 112" xfId="50306" xr:uid="{37560C14-F580-4B0C-A50B-546A733F72C5}"/>
    <cellStyle name="Millares 4 7 2 113" xfId="50745" xr:uid="{FE666614-EB81-44D9-AF64-F584C3B6FEF4}"/>
    <cellStyle name="Millares 4 7 2 114" xfId="51184" xr:uid="{88B9C629-9C75-464C-994D-C56F64BFD490}"/>
    <cellStyle name="Millares 4 7 2 115" xfId="51623" xr:uid="{78C521BE-853C-4FFA-9CB2-0075835ED59A}"/>
    <cellStyle name="Millares 4 7 2 116" xfId="52062" xr:uid="{A699818B-8CE3-459C-A1A6-EB86CC6D68F5}"/>
    <cellStyle name="Millares 4 7 2 117" xfId="52501" xr:uid="{0B79C777-09DF-4C37-BC3D-004A9C031BE8}"/>
    <cellStyle name="Millares 4 7 2 118" xfId="52940" xr:uid="{27E6D64C-4000-4054-9E86-C7194CEC6C3C}"/>
    <cellStyle name="Millares 4 7 2 119" xfId="53379" xr:uid="{97D249B8-A5DD-4239-9FF5-0051DE49E630}"/>
    <cellStyle name="Millares 4 7 2 12" xfId="6403" xr:uid="{73B08DCE-26F7-462E-87E4-F03E1F28B82A}"/>
    <cellStyle name="Millares 4 7 2 120" xfId="53818" xr:uid="{3DED8C50-7E3A-469C-ABE1-19E35F35C5E0}"/>
    <cellStyle name="Millares 4 7 2 121" xfId="54257" xr:uid="{33F95FD6-37E7-41E0-BEC2-6C4AE9FA136B}"/>
    <cellStyle name="Millares 4 7 2 122" xfId="54696" xr:uid="{94CB996F-E0EF-4631-BBAD-5380EE40DDDD}"/>
    <cellStyle name="Millares 4 7 2 13" xfId="6842" xr:uid="{CA014774-4AB6-4104-A48B-13A9BDDE1B11}"/>
    <cellStyle name="Millares 4 7 2 14" xfId="7281" xr:uid="{70CA9A3B-317B-486A-90F8-34697B384833}"/>
    <cellStyle name="Millares 4 7 2 15" xfId="7720" xr:uid="{252646AF-1F84-41AA-9B7F-6032D0527A26}"/>
    <cellStyle name="Millares 4 7 2 16" xfId="8159" xr:uid="{3B9D72C2-DD2F-46F5-AED1-402C3037BD17}"/>
    <cellStyle name="Millares 4 7 2 17" xfId="8598" xr:uid="{871BE75B-B20C-4929-8039-758BDBC62BEC}"/>
    <cellStyle name="Millares 4 7 2 18" xfId="9037" xr:uid="{09A4C10A-22BC-45C3-812F-18BC361D19CE}"/>
    <cellStyle name="Millares 4 7 2 19" xfId="9476" xr:uid="{EEA4FB33-BC24-40D7-947D-C9BE6F6DD078}"/>
    <cellStyle name="Millares 4 7 2 2" xfId="2132" xr:uid="{E1851335-5596-4448-A03A-233E71275686}"/>
    <cellStyle name="Millares 4 7 2 2 10" xfId="6176" xr:uid="{BFE81BC8-66E7-4777-BDEE-6461F9FBC15F}"/>
    <cellStyle name="Millares 4 7 2 2 100" xfId="45689" xr:uid="{08F4FAFE-829E-45CD-BD7B-1C249D8B6A6A}"/>
    <cellStyle name="Millares 4 7 2 2 101" xfId="46128" xr:uid="{9E3064E3-A9B6-4C39-B9CF-9CB8CFEB1C01}"/>
    <cellStyle name="Millares 4 7 2 2 102" xfId="46567" xr:uid="{A3C29F6E-5E82-423D-A3E7-8B2B19F36C06}"/>
    <cellStyle name="Millares 4 7 2 2 103" xfId="47006" xr:uid="{C87B84D3-DBFC-4E85-9AD2-4B72618F6145}"/>
    <cellStyle name="Millares 4 7 2 2 104" xfId="47445" xr:uid="{D3C0FC4F-5121-47F6-B951-EBB57131B0C8}"/>
    <cellStyle name="Millares 4 7 2 2 105" xfId="47884" xr:uid="{963A70FA-3EBA-4A61-8F0A-0959EDB4CA8B}"/>
    <cellStyle name="Millares 4 7 2 2 106" xfId="48323" xr:uid="{8D8953A5-7961-4E4D-9BFD-F2CB44ED3D3D}"/>
    <cellStyle name="Millares 4 7 2 2 107" xfId="48762" xr:uid="{14D3FA10-E7E4-4405-AD3B-3321133F8DF5}"/>
    <cellStyle name="Millares 4 7 2 2 108" xfId="49201" xr:uid="{63E6227C-493D-4E95-998B-24DD738B4687}"/>
    <cellStyle name="Millares 4 7 2 2 109" xfId="49640" xr:uid="{55F7E169-8E16-4F50-8B4B-E25029FE547E}"/>
    <cellStyle name="Millares 4 7 2 2 11" xfId="6615" xr:uid="{8F6ED8F4-AE11-4AD6-9910-61AE736F31EE}"/>
    <cellStyle name="Millares 4 7 2 2 110" xfId="50079" xr:uid="{407531CC-2B7D-48B4-908B-417E0259BF71}"/>
    <cellStyle name="Millares 4 7 2 2 111" xfId="50518" xr:uid="{2CBDA7C1-BB9C-448D-BF4D-A144683518C7}"/>
    <cellStyle name="Millares 4 7 2 2 112" xfId="50957" xr:uid="{0D97C6D5-EF80-41DF-A3B1-1D7DA07A893E}"/>
    <cellStyle name="Millares 4 7 2 2 113" xfId="51396" xr:uid="{BF018D79-C36E-4AD2-A946-B06E45695FE2}"/>
    <cellStyle name="Millares 4 7 2 2 114" xfId="51835" xr:uid="{A38F3850-8269-46BA-9B8E-BB6B903D689F}"/>
    <cellStyle name="Millares 4 7 2 2 115" xfId="52274" xr:uid="{910CF9FC-CB4D-4CEC-877D-36F08E81237F}"/>
    <cellStyle name="Millares 4 7 2 2 116" xfId="52713" xr:uid="{D9746593-BED2-489B-9EB9-DBDC22B5FE24}"/>
    <cellStyle name="Millares 4 7 2 2 117" xfId="53152" xr:uid="{F1F46671-A154-4440-AF39-5C051BD9408B}"/>
    <cellStyle name="Millares 4 7 2 2 118" xfId="53591" xr:uid="{D11F1146-DDC9-461F-8041-ADA6C6EEFD79}"/>
    <cellStyle name="Millares 4 7 2 2 119" xfId="54030" xr:uid="{0C9D726E-1A10-4FDC-91DD-DF82151918C7}"/>
    <cellStyle name="Millares 4 7 2 2 12" xfId="7054" xr:uid="{3594E84A-E4F6-419E-964D-BA45C6153977}"/>
    <cellStyle name="Millares 4 7 2 2 120" xfId="54469" xr:uid="{0AA4915F-D79D-4C38-BB90-0F4AB9EABC8C}"/>
    <cellStyle name="Millares 4 7 2 2 121" xfId="54908" xr:uid="{E96AC746-001B-4912-A505-48FB4E105DD8}"/>
    <cellStyle name="Millares 4 7 2 2 13" xfId="7493" xr:uid="{FCB76170-4D17-4B63-95ED-AF305C2C5504}"/>
    <cellStyle name="Millares 4 7 2 2 14" xfId="7932" xr:uid="{F52F5B44-91FE-450A-818B-3D390709F7BD}"/>
    <cellStyle name="Millares 4 7 2 2 15" xfId="8371" xr:uid="{0E824D79-9EF9-4F61-A6BE-7EA3D4C8C2D6}"/>
    <cellStyle name="Millares 4 7 2 2 16" xfId="8810" xr:uid="{0BB23EB8-45B3-472D-B497-B01B79394E94}"/>
    <cellStyle name="Millares 4 7 2 2 17" xfId="9249" xr:uid="{FB6E35DD-E3CD-4DE5-97DC-6406C67A636D}"/>
    <cellStyle name="Millares 4 7 2 2 18" xfId="9688" xr:uid="{F36298A2-A0A8-4943-A526-0A68B5C37131}"/>
    <cellStyle name="Millares 4 7 2 2 19" xfId="10127" xr:uid="{5E6AC9FC-6BCB-4082-8671-42CE6903EC7F}"/>
    <cellStyle name="Millares 4 7 2 2 2" xfId="2664" xr:uid="{1C86790B-BAD1-4D7B-BAD9-6D84078B801E}"/>
    <cellStyle name="Millares 4 7 2 2 20" xfId="10565" xr:uid="{EF5DB191-7679-40A0-BA79-9CB557EA3017}"/>
    <cellStyle name="Millares 4 7 2 2 21" xfId="11004" xr:uid="{99F17CA4-DB24-4CE6-82C7-4C3A2365122B}"/>
    <cellStyle name="Millares 4 7 2 2 22" xfId="11443" xr:uid="{972F496F-70AF-4801-84F7-12FFE4E8A2C2}"/>
    <cellStyle name="Millares 4 7 2 2 23" xfId="11882" xr:uid="{D9A63BD1-63CD-4E93-BE4D-06BA6704632E}"/>
    <cellStyle name="Millares 4 7 2 2 24" xfId="12321" xr:uid="{86C363B0-7C3C-430D-9C48-C7D5F1802F3D}"/>
    <cellStyle name="Millares 4 7 2 2 25" xfId="12761" xr:uid="{99BAD13B-5895-4D74-9BB8-A8C58A4D928A}"/>
    <cellStyle name="Millares 4 7 2 2 26" xfId="13200" xr:uid="{E8B8F949-73E2-4273-B989-AE0CB87F7B29}"/>
    <cellStyle name="Millares 4 7 2 2 27" xfId="13640" xr:uid="{37E9D592-32D4-4C6F-8EA5-26978D8498A1}"/>
    <cellStyle name="Millares 4 7 2 2 28" xfId="14079" xr:uid="{711FDD0A-7703-4013-A310-ADE60BC923AB}"/>
    <cellStyle name="Millares 4 7 2 2 29" xfId="14518" xr:uid="{7DEC252C-7A85-4A33-8551-79A20FEE7F7B}"/>
    <cellStyle name="Millares 4 7 2 2 3" xfId="3103" xr:uid="{6C4C7F67-A980-47C6-B450-AF6690B32F23}"/>
    <cellStyle name="Millares 4 7 2 2 30" xfId="14957" xr:uid="{2599504C-D66D-4241-A17A-DA6EE228B06B}"/>
    <cellStyle name="Millares 4 7 2 2 31" xfId="15396" xr:uid="{2771C783-6E44-47A4-872D-25B8314A6578}"/>
    <cellStyle name="Millares 4 7 2 2 32" xfId="15835" xr:uid="{7EB87BD7-CCD7-4DF1-88B3-6C3391DE7986}"/>
    <cellStyle name="Millares 4 7 2 2 33" xfId="16275" xr:uid="{01D85F85-6348-4808-95D7-6937792BCB6C}"/>
    <cellStyle name="Millares 4 7 2 2 34" xfId="16714" xr:uid="{410E28E4-8AE6-42BB-8410-4A66A4CE0F06}"/>
    <cellStyle name="Millares 4 7 2 2 35" xfId="17153" xr:uid="{C34AF566-D731-4D37-A14D-AA14E33CE3F6}"/>
    <cellStyle name="Millares 4 7 2 2 36" xfId="17592" xr:uid="{1858FE0F-9388-4068-B426-187AECCCF768}"/>
    <cellStyle name="Millares 4 7 2 2 37" xfId="18031" xr:uid="{538BD16D-6BE4-4917-8AE9-F6E7822C2B98}"/>
    <cellStyle name="Millares 4 7 2 2 38" xfId="18470" xr:uid="{304D0761-6DC9-467C-BD3D-AF0500A2D959}"/>
    <cellStyle name="Millares 4 7 2 2 39" xfId="18909" xr:uid="{EE815CCD-FC31-4986-862C-1AD43BA456AF}"/>
    <cellStyle name="Millares 4 7 2 2 4" xfId="3541" xr:uid="{261B1466-F8D4-45C9-8775-5B22BBEA58B7}"/>
    <cellStyle name="Millares 4 7 2 2 40" xfId="19348" xr:uid="{CCBCF7FC-EC27-4A7E-AFAB-9CC1F9C354DD}"/>
    <cellStyle name="Millares 4 7 2 2 41" xfId="19787" xr:uid="{3A3AFE1D-36C5-4F00-8916-41657A09FE08}"/>
    <cellStyle name="Millares 4 7 2 2 42" xfId="20226" xr:uid="{7E2FFB81-C447-44B9-B8DE-A8EDA6556286}"/>
    <cellStyle name="Millares 4 7 2 2 43" xfId="20665" xr:uid="{667C2D62-4A77-43AA-8D3B-E5B07AF9AF27}"/>
    <cellStyle name="Millares 4 7 2 2 44" xfId="21104" xr:uid="{BA11D88C-112E-49AF-A1E8-656582DA6813}"/>
    <cellStyle name="Millares 4 7 2 2 45" xfId="21543" xr:uid="{8E2EF632-0BAB-4BF7-BC7A-177D3FE7BC77}"/>
    <cellStyle name="Millares 4 7 2 2 46" xfId="21982" xr:uid="{50248DE7-F906-4EBE-885F-F8C19504B174}"/>
    <cellStyle name="Millares 4 7 2 2 47" xfId="22421" xr:uid="{30AFEC43-BBCA-4B98-8431-ADECB454D195}"/>
    <cellStyle name="Millares 4 7 2 2 48" xfId="22860" xr:uid="{7201CC8B-A58B-4CB9-A582-029854012C56}"/>
    <cellStyle name="Millares 4 7 2 2 49" xfId="23299" xr:uid="{3DD9EDDF-1F3C-431D-8DCC-6E4CCD7BC806}"/>
    <cellStyle name="Millares 4 7 2 2 5" xfId="3981" xr:uid="{296C14BB-8814-4843-8A6A-7F693BDCB6F3}"/>
    <cellStyle name="Millares 4 7 2 2 50" xfId="23738" xr:uid="{58D1CBBE-A6B9-4887-ABA9-C3A597751B69}"/>
    <cellStyle name="Millares 4 7 2 2 51" xfId="24177" xr:uid="{EA9098FE-45A9-4A20-B7E5-EFC288070791}"/>
    <cellStyle name="Millares 4 7 2 2 52" xfId="24616" xr:uid="{9970A672-A5EF-4870-B5F0-3EF8B243FEBF}"/>
    <cellStyle name="Millares 4 7 2 2 53" xfId="25055" xr:uid="{300F93BC-BE50-438C-84E6-34236BEDCCC9}"/>
    <cellStyle name="Millares 4 7 2 2 54" xfId="25494" xr:uid="{90D1FBD3-5F36-40DC-B50D-D39CB45563ED}"/>
    <cellStyle name="Millares 4 7 2 2 55" xfId="25933" xr:uid="{A1D8C06C-77E9-4A7E-80BD-BC9DF99BCD27}"/>
    <cellStyle name="Millares 4 7 2 2 56" xfId="26372" xr:uid="{D142DEA9-E312-4F29-8023-ED979C8C24C1}"/>
    <cellStyle name="Millares 4 7 2 2 57" xfId="26811" xr:uid="{649C9C21-D0B6-4DF4-904B-AEDA96700232}"/>
    <cellStyle name="Millares 4 7 2 2 58" xfId="27250" xr:uid="{521EF45A-F9BF-4453-B845-43C6C46E29F5}"/>
    <cellStyle name="Millares 4 7 2 2 59" xfId="27689" xr:uid="{6424EAE0-099A-4DE9-B259-882992B5ABF2}"/>
    <cellStyle name="Millares 4 7 2 2 6" xfId="4420" xr:uid="{D37630DE-BF85-4D1D-A36A-08FB947177D3}"/>
    <cellStyle name="Millares 4 7 2 2 60" xfId="28128" xr:uid="{F88C9442-B79C-4BB4-BB15-35DE17E32E81}"/>
    <cellStyle name="Millares 4 7 2 2 61" xfId="28567" xr:uid="{42B7D06F-8055-4604-AB4F-74F69F6B3904}"/>
    <cellStyle name="Millares 4 7 2 2 62" xfId="29006" xr:uid="{859BD824-DD17-4131-9413-341C7B33B14E}"/>
    <cellStyle name="Millares 4 7 2 2 63" xfId="29445" xr:uid="{4A1652C5-010D-479B-8ECD-08BDE9A7D0D2}"/>
    <cellStyle name="Millares 4 7 2 2 64" xfId="29884" xr:uid="{94763649-167E-4724-B269-217C48B5C92D}"/>
    <cellStyle name="Millares 4 7 2 2 65" xfId="30323" xr:uid="{CF150F14-5875-4C6F-B29A-1654FA3DAE9E}"/>
    <cellStyle name="Millares 4 7 2 2 66" xfId="30762" xr:uid="{343AE8B4-2826-4D11-8FDD-A56BA8826FA8}"/>
    <cellStyle name="Millares 4 7 2 2 67" xfId="31201" xr:uid="{6DA178FD-C948-4049-AE7B-A0A239EB2AFA}"/>
    <cellStyle name="Millares 4 7 2 2 68" xfId="31640" xr:uid="{99C8DC39-D43E-4EBA-966B-1CD10F824851}"/>
    <cellStyle name="Millares 4 7 2 2 69" xfId="32080" xr:uid="{3EAC406B-EABE-44BE-A654-CE1B86A50DBF}"/>
    <cellStyle name="Millares 4 7 2 2 7" xfId="4859" xr:uid="{62536B6D-4303-4821-A17E-C02E0571C849}"/>
    <cellStyle name="Millares 4 7 2 2 70" xfId="32519" xr:uid="{76FB2977-BC4B-4C35-AF99-EAA84B6D13F8}"/>
    <cellStyle name="Millares 4 7 2 2 71" xfId="32958" xr:uid="{C1D75976-54B5-4724-A762-D7C193AFC891}"/>
    <cellStyle name="Millares 4 7 2 2 72" xfId="33397" xr:uid="{FC72534E-5D77-4281-B45F-0025C6D33D25}"/>
    <cellStyle name="Millares 4 7 2 2 73" xfId="33836" xr:uid="{D77F990D-34E5-40FB-9477-74BEA420F7D2}"/>
    <cellStyle name="Millares 4 7 2 2 74" xfId="34275" xr:uid="{FDD048B1-F994-495D-B718-D8A8F769AC77}"/>
    <cellStyle name="Millares 4 7 2 2 75" xfId="34714" xr:uid="{8340C393-8819-436D-820E-01032E33411C}"/>
    <cellStyle name="Millares 4 7 2 2 76" xfId="35153" xr:uid="{46290599-A2A3-4D14-8119-46E096FCFDEB}"/>
    <cellStyle name="Millares 4 7 2 2 77" xfId="35592" xr:uid="{EA9F45C5-618F-4B2C-BDCF-49484B0D0078}"/>
    <cellStyle name="Millares 4 7 2 2 78" xfId="36031" xr:uid="{F660F39A-6671-4176-A6CE-FED6CCDDACB1}"/>
    <cellStyle name="Millares 4 7 2 2 79" xfId="36470" xr:uid="{AE5BDB7D-090E-403A-8DC8-A769CB931829}"/>
    <cellStyle name="Millares 4 7 2 2 8" xfId="5298" xr:uid="{A23602A3-3F8A-48B6-9405-F346B1E23F1F}"/>
    <cellStyle name="Millares 4 7 2 2 80" xfId="36909" xr:uid="{207F458F-F331-4023-91AC-F76FDED98971}"/>
    <cellStyle name="Millares 4 7 2 2 81" xfId="37347" xr:uid="{20A4E0DB-5D05-4C77-B950-D16F9E6BD66B}"/>
    <cellStyle name="Millares 4 7 2 2 82" xfId="37786" xr:uid="{B89D77D2-CAB2-4D13-AE52-D094470085FE}"/>
    <cellStyle name="Millares 4 7 2 2 83" xfId="38225" xr:uid="{7396906A-2D6C-4905-B779-34BAFC2C590E}"/>
    <cellStyle name="Millares 4 7 2 2 84" xfId="38664" xr:uid="{9EBE0C9B-16C1-4F67-A30B-050051AE31AD}"/>
    <cellStyle name="Millares 4 7 2 2 85" xfId="39103" xr:uid="{B05891E6-843F-4D75-8B02-C31390D98CE0}"/>
    <cellStyle name="Millares 4 7 2 2 86" xfId="39542" xr:uid="{38517F96-BFCC-4CA3-AE0F-A433B3DA93DB}"/>
    <cellStyle name="Millares 4 7 2 2 87" xfId="39981" xr:uid="{EACAD509-585A-4A1A-8D14-B854F57AA0E9}"/>
    <cellStyle name="Millares 4 7 2 2 88" xfId="40421" xr:uid="{C125B369-945E-43AB-8623-87EA7052021F}"/>
    <cellStyle name="Millares 4 7 2 2 89" xfId="40860" xr:uid="{8A677F65-FEC2-4F3C-9EF3-4C1D9D9B5342}"/>
    <cellStyle name="Millares 4 7 2 2 9" xfId="5737" xr:uid="{C0A1E3BE-9EA1-4C08-A734-8A24EBC76985}"/>
    <cellStyle name="Millares 4 7 2 2 90" xfId="41299" xr:uid="{2DB9BF25-4C49-4E44-9A83-02054080AAB8}"/>
    <cellStyle name="Millares 4 7 2 2 91" xfId="41738" xr:uid="{C39EFE65-366F-4D6A-8B16-EE7121160E3C}"/>
    <cellStyle name="Millares 4 7 2 2 92" xfId="42177" xr:uid="{C6867F99-E31B-466D-81E3-750B6552B0E5}"/>
    <cellStyle name="Millares 4 7 2 2 93" xfId="42616" xr:uid="{1D4E40FF-2C3F-4246-B3A5-FA738E751A4C}"/>
    <cellStyle name="Millares 4 7 2 2 94" xfId="43055" xr:uid="{B169B338-FF1F-4035-A49E-520D6321DC0B}"/>
    <cellStyle name="Millares 4 7 2 2 95" xfId="43494" xr:uid="{44C66055-BB3A-4793-ACF7-747019BE53C5}"/>
    <cellStyle name="Millares 4 7 2 2 96" xfId="43933" xr:uid="{8FA4D10F-8507-4472-BDBD-D90D3AEEFCE4}"/>
    <cellStyle name="Millares 4 7 2 2 97" xfId="44372" xr:uid="{4C7E9226-5DE4-4E8A-872D-A48DA33AE84C}"/>
    <cellStyle name="Millares 4 7 2 2 98" xfId="44811" xr:uid="{4C2D22B7-C8CE-4CAC-9C33-C5C335224780}"/>
    <cellStyle name="Millares 4 7 2 2 99" xfId="45250" xr:uid="{5FF27FE9-6BDC-4A87-A60C-3B6A32518570}"/>
    <cellStyle name="Millares 4 7 2 20" xfId="9915" xr:uid="{1B59C5B5-0161-4CE2-B98F-C8444A8DDCEC}"/>
    <cellStyle name="Millares 4 7 2 21" xfId="10353" xr:uid="{47BE566C-99B9-4ABB-B5BA-86DD8DB4BD24}"/>
    <cellStyle name="Millares 4 7 2 22" xfId="10792" xr:uid="{F9389AFF-B577-4A30-828B-0F1B6585FEF1}"/>
    <cellStyle name="Millares 4 7 2 23" xfId="11231" xr:uid="{1B4C822D-0093-4391-B792-C5551C4771C6}"/>
    <cellStyle name="Millares 4 7 2 24" xfId="11670" xr:uid="{FC24B267-AEE9-4ABF-81FE-C99AF75DC1BA}"/>
    <cellStyle name="Millares 4 7 2 25" xfId="12109" xr:uid="{BE015F19-9AD0-4FE8-A07B-24E68A4859C8}"/>
    <cellStyle name="Millares 4 7 2 26" xfId="12548" xr:uid="{D5BD4D48-E39C-46DA-823F-05BF68634582}"/>
    <cellStyle name="Millares 4 7 2 27" xfId="12988" xr:uid="{BDADE6F8-188B-49A2-B603-C5847BBF61B8}"/>
    <cellStyle name="Millares 4 7 2 28" xfId="13427" xr:uid="{A44216FE-47DF-4CD0-B99F-557182A49574}"/>
    <cellStyle name="Millares 4 7 2 29" xfId="13867" xr:uid="{BFF08245-3B86-4BE1-B3CC-E47E4FF4A0B9}"/>
    <cellStyle name="Millares 4 7 2 3" xfId="2451" xr:uid="{E98F0C1F-0776-470B-8FC9-D10FB6BCCD19}"/>
    <cellStyle name="Millares 4 7 2 30" xfId="14306" xr:uid="{91C59109-9C99-4C07-83C0-40893BAA6200}"/>
    <cellStyle name="Millares 4 7 2 31" xfId="14745" xr:uid="{5E191700-6663-4CEA-83C5-DDADB96BDA08}"/>
    <cellStyle name="Millares 4 7 2 32" xfId="15184" xr:uid="{42AB9042-1FCA-41A0-9224-06C171127387}"/>
    <cellStyle name="Millares 4 7 2 33" xfId="15623" xr:uid="{9AB6FB04-1C13-4197-A7CF-54B3907E8727}"/>
    <cellStyle name="Millares 4 7 2 34" xfId="16062" xr:uid="{A65C3371-718F-4BA9-90D6-149DA40C9CCF}"/>
    <cellStyle name="Millares 4 7 2 35" xfId="16502" xr:uid="{56C2A0A1-6036-4154-BB22-0FBEBB7DD268}"/>
    <cellStyle name="Millares 4 7 2 36" xfId="16941" xr:uid="{600DED79-EF16-4882-837D-A189B028CD5E}"/>
    <cellStyle name="Millares 4 7 2 37" xfId="17380" xr:uid="{B4226191-52D5-42FE-B29A-B6ECFCC073A4}"/>
    <cellStyle name="Millares 4 7 2 38" xfId="17819" xr:uid="{3D9086EE-A906-42C9-8A0E-53F108182CC4}"/>
    <cellStyle name="Millares 4 7 2 39" xfId="18258" xr:uid="{BF25954C-B3F1-4E77-966A-63B831DFB7A4}"/>
    <cellStyle name="Millares 4 7 2 4" xfId="2891" xr:uid="{617FB901-1508-44C0-A0BA-14223DBA858D}"/>
    <cellStyle name="Millares 4 7 2 40" xfId="18697" xr:uid="{60368855-C3BF-4179-B2C3-D1B1A5CFBFE6}"/>
    <cellStyle name="Millares 4 7 2 41" xfId="19136" xr:uid="{9EF9D371-AA7C-485D-B0E9-17A2B5E52E31}"/>
    <cellStyle name="Millares 4 7 2 42" xfId="19575" xr:uid="{90F1E7C0-79F8-46F2-A022-363DB8C3BF08}"/>
    <cellStyle name="Millares 4 7 2 43" xfId="20014" xr:uid="{15BA1908-6A51-47D2-9E46-3EB673E7252F}"/>
    <cellStyle name="Millares 4 7 2 44" xfId="20453" xr:uid="{F7C64BDC-55C6-484A-879B-D0B51240B8BC}"/>
    <cellStyle name="Millares 4 7 2 45" xfId="20892" xr:uid="{FFAE1FBC-B7CA-4FA1-BBFE-8229FF3F8903}"/>
    <cellStyle name="Millares 4 7 2 46" xfId="21331" xr:uid="{D87E195F-AD55-4141-8E18-7EE036448986}"/>
    <cellStyle name="Millares 4 7 2 47" xfId="21770" xr:uid="{49307687-D9C8-47D1-AFFE-B59BBC618826}"/>
    <cellStyle name="Millares 4 7 2 48" xfId="22209" xr:uid="{54888B3C-F905-47EF-A076-C669F6DFBBCF}"/>
    <cellStyle name="Millares 4 7 2 49" xfId="22648" xr:uid="{38EF29B5-6E6C-4AD0-B996-5A32E0DC17CD}"/>
    <cellStyle name="Millares 4 7 2 5" xfId="3329" xr:uid="{A6E97446-94D0-47BA-905A-1AA667A0CCF2}"/>
    <cellStyle name="Millares 4 7 2 50" xfId="23087" xr:uid="{026DE90E-2EEE-4904-8E1F-B504FCBB305A}"/>
    <cellStyle name="Millares 4 7 2 51" xfId="23526" xr:uid="{56B75068-06A7-4950-A957-49D969EF2393}"/>
    <cellStyle name="Millares 4 7 2 52" xfId="23965" xr:uid="{E1539456-0D71-4023-A85F-ECE3CA0E35B8}"/>
    <cellStyle name="Millares 4 7 2 53" xfId="24404" xr:uid="{9E801D1F-562C-4137-83F8-78446CB733B7}"/>
    <cellStyle name="Millares 4 7 2 54" xfId="24843" xr:uid="{AC53207B-21FE-429B-B863-9FF520258FCE}"/>
    <cellStyle name="Millares 4 7 2 55" xfId="25282" xr:uid="{05D4B317-C1BB-4107-BB00-FD12917BA810}"/>
    <cellStyle name="Millares 4 7 2 56" xfId="25721" xr:uid="{98DAEEBB-2C79-499C-8BAA-5DE4A63B08B3}"/>
    <cellStyle name="Millares 4 7 2 57" xfId="26160" xr:uid="{A733BE8F-004A-4F59-87E3-B78F9A7C881B}"/>
    <cellStyle name="Millares 4 7 2 58" xfId="26599" xr:uid="{8A704551-0B60-438C-B92A-AD0C1C43991D}"/>
    <cellStyle name="Millares 4 7 2 59" xfId="27038" xr:uid="{2ADCD75D-57C9-49BE-86AD-8FE506A4046B}"/>
    <cellStyle name="Millares 4 7 2 6" xfId="3769" xr:uid="{EEB67F6B-344F-4510-BF0C-751C49ADB750}"/>
    <cellStyle name="Millares 4 7 2 60" xfId="27477" xr:uid="{A6273D96-B3AF-4FB0-BC01-7FE15DCC8E21}"/>
    <cellStyle name="Millares 4 7 2 61" xfId="27916" xr:uid="{6EECA9AA-6291-4C8E-BB41-1CD9FE86EEF9}"/>
    <cellStyle name="Millares 4 7 2 62" xfId="28355" xr:uid="{649A527F-1751-45E9-AF0D-3ACB5DFDBBB6}"/>
    <cellStyle name="Millares 4 7 2 63" xfId="28794" xr:uid="{00CE2AE6-DC74-440E-A407-F4F10A8727EA}"/>
    <cellStyle name="Millares 4 7 2 64" xfId="29233" xr:uid="{4E73F6B8-86C2-4CB8-8E5A-54B9311AD378}"/>
    <cellStyle name="Millares 4 7 2 65" xfId="29672" xr:uid="{805FBEDE-B53E-41CF-977D-FEA1F0456B00}"/>
    <cellStyle name="Millares 4 7 2 66" xfId="30111" xr:uid="{F57656B7-6785-40B6-8880-9A1F7199B984}"/>
    <cellStyle name="Millares 4 7 2 67" xfId="30550" xr:uid="{0A838B5A-788C-4429-BAB6-0A54C7A04EC0}"/>
    <cellStyle name="Millares 4 7 2 68" xfId="30989" xr:uid="{31028099-DCAD-4BD4-8182-6AA6FD33D369}"/>
    <cellStyle name="Millares 4 7 2 69" xfId="31428" xr:uid="{9B7FD614-90F7-4F7B-B36D-445BF0F70E8B}"/>
    <cellStyle name="Millares 4 7 2 7" xfId="4208" xr:uid="{3BCA962C-F644-4D0F-81BE-DEFDD3BD0407}"/>
    <cellStyle name="Millares 4 7 2 70" xfId="31867" xr:uid="{0A9EEA1C-F29E-4A74-B78F-75DF6014FE78}"/>
    <cellStyle name="Millares 4 7 2 71" xfId="32307" xr:uid="{010FFCEE-D8F3-44D3-97D3-5F2CD32621E9}"/>
    <cellStyle name="Millares 4 7 2 72" xfId="32746" xr:uid="{DF0F5221-07D9-4B27-B734-0BF841B3471C}"/>
    <cellStyle name="Millares 4 7 2 73" xfId="33185" xr:uid="{674C0780-4BAD-4750-BFE2-64DFAC6ED495}"/>
    <cellStyle name="Millares 4 7 2 74" xfId="33624" xr:uid="{AA983F7B-D7E1-4130-AA13-11FD4B2D2350}"/>
    <cellStyle name="Millares 4 7 2 75" xfId="34063" xr:uid="{8F4D56BE-2451-46CC-B58F-37954F440ED7}"/>
    <cellStyle name="Millares 4 7 2 76" xfId="34502" xr:uid="{825D15FA-EFE2-4398-AF62-B67432E8E7F5}"/>
    <cellStyle name="Millares 4 7 2 77" xfId="34941" xr:uid="{552753F0-EC6B-4136-8ED2-FF32D55744BE}"/>
    <cellStyle name="Millares 4 7 2 78" xfId="35380" xr:uid="{69C86CBD-DCDB-445C-B72D-0401EF81CD78}"/>
    <cellStyle name="Millares 4 7 2 79" xfId="35819" xr:uid="{EF70FAAC-9E3C-4690-92D3-02DD0C0D56C3}"/>
    <cellStyle name="Millares 4 7 2 8" xfId="4647" xr:uid="{CAFD8484-BFDA-4C46-9430-E1CBD10EAC3B}"/>
    <cellStyle name="Millares 4 7 2 80" xfId="36258" xr:uid="{E09F6C14-5175-4568-BFFC-5E09CB0B56FF}"/>
    <cellStyle name="Millares 4 7 2 81" xfId="36697" xr:uid="{69FCF4ED-E38E-4670-8D6E-6BEC0CA6C99C}"/>
    <cellStyle name="Millares 4 7 2 82" xfId="37135" xr:uid="{618F383A-CF53-447F-A250-E4EA897CDC7A}"/>
    <cellStyle name="Millares 4 7 2 83" xfId="37574" xr:uid="{27D6E741-88A9-4CC8-B935-0D636C8D9031}"/>
    <cellStyle name="Millares 4 7 2 84" xfId="38013" xr:uid="{3D38B8B5-A7DF-4D9A-AD5F-AA5A26829F02}"/>
    <cellStyle name="Millares 4 7 2 85" xfId="38452" xr:uid="{4BB3EDFA-2471-4F42-82BC-D7ECAEE8EEA9}"/>
    <cellStyle name="Millares 4 7 2 86" xfId="38891" xr:uid="{260FBE2D-EAED-405F-B651-16579CB265C2}"/>
    <cellStyle name="Millares 4 7 2 87" xfId="39330" xr:uid="{7C1DFBD9-A592-4EAA-9A7A-080A1CF44DB1}"/>
    <cellStyle name="Millares 4 7 2 88" xfId="39769" xr:uid="{DB683AEE-7FF0-4DFE-B54C-50566A8175AB}"/>
    <cellStyle name="Millares 4 7 2 89" xfId="40209" xr:uid="{4B335155-8CF7-47A5-AD4C-54B913B990D0}"/>
    <cellStyle name="Millares 4 7 2 9" xfId="5086" xr:uid="{B50D9E4F-90DB-4484-8C2B-7CF9476A1F1F}"/>
    <cellStyle name="Millares 4 7 2 90" xfId="40648" xr:uid="{E4B2F294-D5B5-4A89-90B4-CC5C809877BD}"/>
    <cellStyle name="Millares 4 7 2 91" xfId="41087" xr:uid="{7A410DDD-B00E-4D3F-AF24-6A14A3FBB41F}"/>
    <cellStyle name="Millares 4 7 2 92" xfId="41526" xr:uid="{70BAB449-A27E-48BE-9A3E-5A1E25173511}"/>
    <cellStyle name="Millares 4 7 2 93" xfId="41965" xr:uid="{A4EDD9FE-F76E-4937-AFD6-1E4DA5A7C9AD}"/>
    <cellStyle name="Millares 4 7 2 94" xfId="42404" xr:uid="{4D64AA85-137B-475B-B1E4-D1FD87CB1D3D}"/>
    <cellStyle name="Millares 4 7 2 95" xfId="42843" xr:uid="{EB96937D-C607-4656-9480-C61A67C8134E}"/>
    <cellStyle name="Millares 4 7 2 96" xfId="43282" xr:uid="{37971B3B-1A16-4EF8-9F7D-FB6DE2002E7B}"/>
    <cellStyle name="Millares 4 7 2 97" xfId="43721" xr:uid="{A2834CA7-AE7D-4542-8F1F-4F90E85C1D20}"/>
    <cellStyle name="Millares 4 7 2 98" xfId="44160" xr:uid="{45022DA9-4D4E-41F9-975F-8EF7C4F99D8B}"/>
    <cellStyle name="Millares 4 7 2 99" xfId="44599" xr:uid="{5A548F46-6674-4951-8B69-0CD1D36B2A36}"/>
    <cellStyle name="Millares 4 7 20" xfId="9370" xr:uid="{6FC919EA-20A4-49C4-B692-693467615084}"/>
    <cellStyle name="Millares 4 7 21" xfId="9809" xr:uid="{3A184561-5392-4970-A8ED-BC09874E0963}"/>
    <cellStyle name="Millares 4 7 22" xfId="10247" xr:uid="{9647C809-8277-4DBE-B592-28897747AF24}"/>
    <cellStyle name="Millares 4 7 23" xfId="10686" xr:uid="{FC7859B3-7366-4A18-A145-7C5B35CCC6D8}"/>
    <cellStyle name="Millares 4 7 24" xfId="11125" xr:uid="{9A78B26E-EE76-4202-8201-65B2604F7D2D}"/>
    <cellStyle name="Millares 4 7 25" xfId="11564" xr:uid="{E21FAD1B-380B-42BC-A8EB-9DEA04514CC7}"/>
    <cellStyle name="Millares 4 7 26" xfId="12003" xr:uid="{F11BDA2A-6499-43F9-96A7-13F616F31BCF}"/>
    <cellStyle name="Millares 4 7 27" xfId="12442" xr:uid="{D8287E9A-A726-4BBC-A518-55C04EF86499}"/>
    <cellStyle name="Millares 4 7 28" xfId="12882" xr:uid="{F5AA26C5-F959-4731-9376-EE0BAD77107A}"/>
    <cellStyle name="Millares 4 7 29" xfId="13321" xr:uid="{B24CC9AB-5953-4438-B97F-83197C9C54DA}"/>
    <cellStyle name="Millares 4 7 3" xfId="1611" xr:uid="{A3FAEA47-0A83-452B-BF7A-000DB63EE400}"/>
    <cellStyle name="Millares 4 7 3 10" xfId="6070" xr:uid="{946C0321-06E2-45CA-A44E-FFE67F3E9FB2}"/>
    <cellStyle name="Millares 4 7 3 100" xfId="45583" xr:uid="{90410A48-9A99-4BC8-8452-9B82F69D9B1C}"/>
    <cellStyle name="Millares 4 7 3 101" xfId="46022" xr:uid="{8E2A84B2-7C33-41DA-A431-FA5DFB60EE2B}"/>
    <cellStyle name="Millares 4 7 3 102" xfId="46461" xr:uid="{75D21783-AD65-4A3B-9F84-C9E53876A19B}"/>
    <cellStyle name="Millares 4 7 3 103" xfId="46900" xr:uid="{49A5C11E-FD5C-4A07-9E56-DD484ECB8030}"/>
    <cellStyle name="Millares 4 7 3 104" xfId="47339" xr:uid="{0571E011-C685-4252-826C-8AB79FE8F813}"/>
    <cellStyle name="Millares 4 7 3 105" xfId="47778" xr:uid="{3BB5CB5E-C6C6-42A9-AF97-962ACAA776AD}"/>
    <cellStyle name="Millares 4 7 3 106" xfId="48217" xr:uid="{F3DEDCB0-E5F8-4DB5-85AD-568D25E48E23}"/>
    <cellStyle name="Millares 4 7 3 107" xfId="48656" xr:uid="{E7343F30-9DAF-4107-AA7F-D75C5FF39C21}"/>
    <cellStyle name="Millares 4 7 3 108" xfId="49095" xr:uid="{D1688952-60DF-4985-844C-3E3F888B658B}"/>
    <cellStyle name="Millares 4 7 3 109" xfId="49534" xr:uid="{0A813AA4-DDF5-4EA2-8CC6-F8D43467BC57}"/>
    <cellStyle name="Millares 4 7 3 11" xfId="6509" xr:uid="{70B84A39-C5D8-4CC2-921B-868BD9600AED}"/>
    <cellStyle name="Millares 4 7 3 110" xfId="49973" xr:uid="{BB5491C7-4CCE-4604-9979-2DB0583F48CD}"/>
    <cellStyle name="Millares 4 7 3 111" xfId="50412" xr:uid="{9A90765F-1D7E-4595-8576-7D41F7676A8D}"/>
    <cellStyle name="Millares 4 7 3 112" xfId="50851" xr:uid="{34748AE3-9C4A-449D-B963-314E7CA356D4}"/>
    <cellStyle name="Millares 4 7 3 113" xfId="51290" xr:uid="{9A259709-6419-4773-A9FB-1671ADF045CA}"/>
    <cellStyle name="Millares 4 7 3 114" xfId="51729" xr:uid="{319995D3-601F-40F8-B686-CBBAFF4B30B3}"/>
    <cellStyle name="Millares 4 7 3 115" xfId="52168" xr:uid="{AD33725D-DFA8-4148-81CE-7D13B355EFEF}"/>
    <cellStyle name="Millares 4 7 3 116" xfId="52607" xr:uid="{071E7942-5C26-40C9-88C8-142D7E9FBABB}"/>
    <cellStyle name="Millares 4 7 3 117" xfId="53046" xr:uid="{C52B27B0-C621-48D5-B09B-8CCD987398D5}"/>
    <cellStyle name="Millares 4 7 3 118" xfId="53485" xr:uid="{90CCBB9C-C122-4B5A-88CE-C22C10B207BE}"/>
    <cellStyle name="Millares 4 7 3 119" xfId="53924" xr:uid="{A1B5475A-A2B7-4AAF-8E73-179E3B2F07AB}"/>
    <cellStyle name="Millares 4 7 3 12" xfId="6948" xr:uid="{7D312924-41B1-4AC3-8E55-98F224969667}"/>
    <cellStyle name="Millares 4 7 3 120" xfId="54363" xr:uid="{848A6964-173D-4142-B49C-0B68F011668F}"/>
    <cellStyle name="Millares 4 7 3 121" xfId="54802" xr:uid="{BAB4C924-DCD0-43F8-8A78-11F4CAF59C51}"/>
    <cellStyle name="Millares 4 7 3 13" xfId="7387" xr:uid="{A878431B-6FE2-4E81-AB01-644489D1C664}"/>
    <cellStyle name="Millares 4 7 3 14" xfId="7826" xr:uid="{9B1D0DE7-C35D-464A-8316-E40DF55CD065}"/>
    <cellStyle name="Millares 4 7 3 15" xfId="8265" xr:uid="{82BEFF17-A542-435A-AC1A-DB71876E5800}"/>
    <cellStyle name="Millares 4 7 3 16" xfId="8704" xr:uid="{9C306EE5-DBBC-40AF-BFAE-958BB3C72BF4}"/>
    <cellStyle name="Millares 4 7 3 17" xfId="9143" xr:uid="{86EA9DF3-6232-4D50-A099-536A0EB78C9A}"/>
    <cellStyle name="Millares 4 7 3 18" xfId="9582" xr:uid="{A57AE2FC-6659-456D-B73B-57E35B42ACCD}"/>
    <cellStyle name="Millares 4 7 3 19" xfId="10021" xr:uid="{6303E940-3E25-4C43-AC57-2ED732BA5DFA}"/>
    <cellStyle name="Millares 4 7 3 2" xfId="2558" xr:uid="{87CFDB7C-8725-4D44-900A-0A8025317125}"/>
    <cellStyle name="Millares 4 7 3 20" xfId="10459" xr:uid="{544AF5F7-68B0-4871-876D-479776391935}"/>
    <cellStyle name="Millares 4 7 3 21" xfId="10898" xr:uid="{FFD11D19-8D9F-4264-81B0-7FB6A057C183}"/>
    <cellStyle name="Millares 4 7 3 22" xfId="11337" xr:uid="{D00F135E-6725-403A-95C2-1A5B8D87F014}"/>
    <cellStyle name="Millares 4 7 3 23" xfId="11776" xr:uid="{615275FD-A7B8-4954-8EFB-E89C012D21F6}"/>
    <cellStyle name="Millares 4 7 3 24" xfId="12215" xr:uid="{2A31A9DC-50FB-4D73-827E-86E73BEBB9B8}"/>
    <cellStyle name="Millares 4 7 3 25" xfId="12655" xr:uid="{CFC4487C-EE07-4EF5-92FF-ADB3E8CA91BD}"/>
    <cellStyle name="Millares 4 7 3 26" xfId="13094" xr:uid="{50BFC418-1C6F-4067-A531-2BF4F156CCF7}"/>
    <cellStyle name="Millares 4 7 3 27" xfId="13534" xr:uid="{D7CFD544-3D1E-4B8B-82C0-B37581568E3B}"/>
    <cellStyle name="Millares 4 7 3 28" xfId="13973" xr:uid="{96F67481-CF62-46DA-B990-8CC371DEEB3C}"/>
    <cellStyle name="Millares 4 7 3 29" xfId="14412" xr:uid="{16C9CEA4-BA40-45BA-9BEF-2182887F1E62}"/>
    <cellStyle name="Millares 4 7 3 3" xfId="2997" xr:uid="{0E6C2041-1AE9-468D-9763-0ADDA5E0F986}"/>
    <cellStyle name="Millares 4 7 3 30" xfId="14851" xr:uid="{5FD134F5-3393-4098-84EC-4400219F6E05}"/>
    <cellStyle name="Millares 4 7 3 31" xfId="15290" xr:uid="{1B748885-47B3-4D36-822A-DAE4E9077EF0}"/>
    <cellStyle name="Millares 4 7 3 32" xfId="15729" xr:uid="{C2845B38-417D-4858-AF31-B4F76D8D259F}"/>
    <cellStyle name="Millares 4 7 3 33" xfId="16169" xr:uid="{EA37157C-3DED-4E09-96C3-6DE8A0AA6ACE}"/>
    <cellStyle name="Millares 4 7 3 34" xfId="16608" xr:uid="{6DF7EE02-110B-4849-93B1-E425ADC0CD61}"/>
    <cellStyle name="Millares 4 7 3 35" xfId="17047" xr:uid="{1B372A6D-F60B-4DF0-969C-7D531A6052B3}"/>
    <cellStyle name="Millares 4 7 3 36" xfId="17486" xr:uid="{12F63847-C3CB-46DB-867F-67403CA16E9A}"/>
    <cellStyle name="Millares 4 7 3 37" xfId="17925" xr:uid="{9F13E8E6-C820-4B03-A511-6187694EBD54}"/>
    <cellStyle name="Millares 4 7 3 38" xfId="18364" xr:uid="{8E5D922A-015D-48F3-A543-CC0461EF38B0}"/>
    <cellStyle name="Millares 4 7 3 39" xfId="18803" xr:uid="{89D05A28-A55E-42CF-8C47-BC4242A182B4}"/>
    <cellStyle name="Millares 4 7 3 4" xfId="3435" xr:uid="{1B886B7C-54BC-4B55-A2F6-49D523F793B5}"/>
    <cellStyle name="Millares 4 7 3 40" xfId="19242" xr:uid="{A67CFED7-B2BE-4A71-9F93-A6C418E31C2C}"/>
    <cellStyle name="Millares 4 7 3 41" xfId="19681" xr:uid="{B1B1088F-EB30-4D50-9C1D-98280F832068}"/>
    <cellStyle name="Millares 4 7 3 42" xfId="20120" xr:uid="{56B618A4-89A2-4F68-868B-35EC6BC99484}"/>
    <cellStyle name="Millares 4 7 3 43" xfId="20559" xr:uid="{F82E2CEF-ED54-497B-858A-33C95D876E2A}"/>
    <cellStyle name="Millares 4 7 3 44" xfId="20998" xr:uid="{C9CB0405-1888-46E1-BF45-FE5C17883970}"/>
    <cellStyle name="Millares 4 7 3 45" xfId="21437" xr:uid="{49830883-FAB6-4B7E-B758-7F5F671A694D}"/>
    <cellStyle name="Millares 4 7 3 46" xfId="21876" xr:uid="{ECF2EEB1-1223-42D5-88A6-F6CAF6B4264C}"/>
    <cellStyle name="Millares 4 7 3 47" xfId="22315" xr:uid="{A1CECC2A-6D79-4EED-BB8F-F41C8269D13F}"/>
    <cellStyle name="Millares 4 7 3 48" xfId="22754" xr:uid="{942A4879-7103-45EE-B84F-70BEAA2EEB03}"/>
    <cellStyle name="Millares 4 7 3 49" xfId="23193" xr:uid="{729D06F6-9C78-4C81-ADD3-934A98FDA049}"/>
    <cellStyle name="Millares 4 7 3 5" xfId="3875" xr:uid="{D7E6B708-AAEA-4F65-A4E7-E868C5DEFC0F}"/>
    <cellStyle name="Millares 4 7 3 50" xfId="23632" xr:uid="{2490B589-210B-418C-B329-2E613FF6C0D0}"/>
    <cellStyle name="Millares 4 7 3 51" xfId="24071" xr:uid="{4257943D-AB1D-4EFC-AB17-D6056D5D19FA}"/>
    <cellStyle name="Millares 4 7 3 52" xfId="24510" xr:uid="{43B1F653-1615-407E-BD3D-01611CE936DE}"/>
    <cellStyle name="Millares 4 7 3 53" xfId="24949" xr:uid="{3E589CC4-005D-44F3-80E5-70DAC143C900}"/>
    <cellStyle name="Millares 4 7 3 54" xfId="25388" xr:uid="{8055D8E6-82DB-4C67-80B5-72075DA8283F}"/>
    <cellStyle name="Millares 4 7 3 55" xfId="25827" xr:uid="{4760E251-7B93-4D03-9F61-9580510D6053}"/>
    <cellStyle name="Millares 4 7 3 56" xfId="26266" xr:uid="{8D647F85-2615-42A8-A2DF-F142C4A13891}"/>
    <cellStyle name="Millares 4 7 3 57" xfId="26705" xr:uid="{F6DAC9FB-734F-492E-B455-B0A3D2DD03F1}"/>
    <cellStyle name="Millares 4 7 3 58" xfId="27144" xr:uid="{17E1BE1C-A746-4D08-AD9A-0C2D7E2D3CFB}"/>
    <cellStyle name="Millares 4 7 3 59" xfId="27583" xr:uid="{179C9425-54F6-43FF-8423-A20E8CC74C52}"/>
    <cellStyle name="Millares 4 7 3 6" xfId="4314" xr:uid="{3176BF90-AC85-4CA8-8B03-DCE509B2C670}"/>
    <cellStyle name="Millares 4 7 3 60" xfId="28022" xr:uid="{2F5955DD-0FB7-4C53-A0A1-ED83431366E1}"/>
    <cellStyle name="Millares 4 7 3 61" xfId="28461" xr:uid="{FBD33992-567B-4109-8118-280701D30226}"/>
    <cellStyle name="Millares 4 7 3 62" xfId="28900" xr:uid="{464A9B26-65BA-4A69-B897-C5166DDBECF1}"/>
    <cellStyle name="Millares 4 7 3 63" xfId="29339" xr:uid="{EB14134A-BC83-4D44-92D1-56299A8CA8F1}"/>
    <cellStyle name="Millares 4 7 3 64" xfId="29778" xr:uid="{69D517D0-54F6-489D-85EE-484224332656}"/>
    <cellStyle name="Millares 4 7 3 65" xfId="30217" xr:uid="{26105F08-9902-4F67-B8C5-7F480DC1FA7B}"/>
    <cellStyle name="Millares 4 7 3 66" xfId="30656" xr:uid="{4FA2FB3A-7E3A-4831-B09B-8D8B0C3F3095}"/>
    <cellStyle name="Millares 4 7 3 67" xfId="31095" xr:uid="{7D9CFA99-5086-4D4F-8551-E057577920D0}"/>
    <cellStyle name="Millares 4 7 3 68" xfId="31534" xr:uid="{70122DD7-0863-480C-A987-D59ECFFD6FCE}"/>
    <cellStyle name="Millares 4 7 3 69" xfId="31974" xr:uid="{110B8500-DDE0-438D-91DE-7A2FDA5827B9}"/>
    <cellStyle name="Millares 4 7 3 7" xfId="4753" xr:uid="{F47284A2-0871-47A7-9F0B-981C0D603557}"/>
    <cellStyle name="Millares 4 7 3 70" xfId="32413" xr:uid="{34DD7964-FFC4-4E5C-9148-E13F19E7396C}"/>
    <cellStyle name="Millares 4 7 3 71" xfId="32852" xr:uid="{E1F09344-89EB-4F75-A30C-703EB97D6DBC}"/>
    <cellStyle name="Millares 4 7 3 72" xfId="33291" xr:uid="{03F6C5A1-6AD5-487B-862F-9EB1F19454FD}"/>
    <cellStyle name="Millares 4 7 3 73" xfId="33730" xr:uid="{CDDB5A98-3635-45FF-8B51-53874AC64A89}"/>
    <cellStyle name="Millares 4 7 3 74" xfId="34169" xr:uid="{C0B53E73-61AB-4E7A-9D9F-D4BD311F2773}"/>
    <cellStyle name="Millares 4 7 3 75" xfId="34608" xr:uid="{6BE6536C-FCC9-439D-A591-22DA76ACBF92}"/>
    <cellStyle name="Millares 4 7 3 76" xfId="35047" xr:uid="{FC1B4BF0-CB15-4F59-B62C-A40003D44AB7}"/>
    <cellStyle name="Millares 4 7 3 77" xfId="35486" xr:uid="{450344A3-84F3-464A-B0FE-DE322DD4572B}"/>
    <cellStyle name="Millares 4 7 3 78" xfId="35925" xr:uid="{A9039B8F-6DF7-4AB7-9553-C675BD834859}"/>
    <cellStyle name="Millares 4 7 3 79" xfId="36364" xr:uid="{3684DA2E-49F4-4000-9052-6DBFF5F3D1F4}"/>
    <cellStyle name="Millares 4 7 3 8" xfId="5192" xr:uid="{AB32EFEF-81F8-40B2-89FF-82C36F609D32}"/>
    <cellStyle name="Millares 4 7 3 80" xfId="36803" xr:uid="{34E66053-EEA7-4C1C-9852-0878F259BC23}"/>
    <cellStyle name="Millares 4 7 3 81" xfId="37241" xr:uid="{92326273-6FAE-4CDC-981D-6E9A400CE2E3}"/>
    <cellStyle name="Millares 4 7 3 82" xfId="37680" xr:uid="{89316A09-05FF-4534-96A9-9F69A1A81E57}"/>
    <cellStyle name="Millares 4 7 3 83" xfId="38119" xr:uid="{FC509C40-A423-4388-B722-6FC6E601E8F1}"/>
    <cellStyle name="Millares 4 7 3 84" xfId="38558" xr:uid="{C16BC383-2F03-4AEA-BDC2-0BDEA6711A1D}"/>
    <cellStyle name="Millares 4 7 3 85" xfId="38997" xr:uid="{03DECFC1-2566-430F-8263-3C50627CF726}"/>
    <cellStyle name="Millares 4 7 3 86" xfId="39436" xr:uid="{86A7D985-1EF2-4AAF-B2CA-936EEDFF4985}"/>
    <cellStyle name="Millares 4 7 3 87" xfId="39875" xr:uid="{AA5372B7-8593-4987-9842-80A84252AF23}"/>
    <cellStyle name="Millares 4 7 3 88" xfId="40315" xr:uid="{AA5A92D0-E7BA-4F7E-A3D6-B20AAD31E5FB}"/>
    <cellStyle name="Millares 4 7 3 89" xfId="40754" xr:uid="{BC8898B5-DD2F-4AC5-BB02-21D2F376772B}"/>
    <cellStyle name="Millares 4 7 3 9" xfId="5631" xr:uid="{A1BC9E8B-919A-4C32-A108-B013576FB5DA}"/>
    <cellStyle name="Millares 4 7 3 90" xfId="41193" xr:uid="{0B79D999-8BB4-4F1C-8DF9-FBDE1D51BB4D}"/>
    <cellStyle name="Millares 4 7 3 91" xfId="41632" xr:uid="{D322F787-6266-44E4-8046-96C08CEA007A}"/>
    <cellStyle name="Millares 4 7 3 92" xfId="42071" xr:uid="{DABEE8F6-6EC3-47B7-9497-01BFF806A393}"/>
    <cellStyle name="Millares 4 7 3 93" xfId="42510" xr:uid="{D23C6F5E-8C8D-4FCF-96DB-E44E30779CA2}"/>
    <cellStyle name="Millares 4 7 3 94" xfId="42949" xr:uid="{07DF5001-7221-49E7-88EA-BFD103A8CA81}"/>
    <cellStyle name="Millares 4 7 3 95" xfId="43388" xr:uid="{5804D628-E506-4CFD-8816-AE37F3DA22B5}"/>
    <cellStyle name="Millares 4 7 3 96" xfId="43827" xr:uid="{A5DE2D97-0C20-43CA-8E12-8BA9C96D380C}"/>
    <cellStyle name="Millares 4 7 3 97" xfId="44266" xr:uid="{C94CCE71-9492-4B28-94CF-BC2B0E084EB0}"/>
    <cellStyle name="Millares 4 7 3 98" xfId="44705" xr:uid="{F8C6FD4F-E0D3-4D43-B16E-D12B5A1B3D92}"/>
    <cellStyle name="Millares 4 7 3 99" xfId="45144" xr:uid="{CD925578-2D76-4A73-B290-D0730931DBC9}"/>
    <cellStyle name="Millares 4 7 30" xfId="13761" xr:uid="{4BE414E1-07BB-47A5-9F5A-C3BBE7CB7514}"/>
    <cellStyle name="Millares 4 7 31" xfId="14200" xr:uid="{9A25D20C-DE3F-47AF-B1D0-C9C2B70F9026}"/>
    <cellStyle name="Millares 4 7 32" xfId="14639" xr:uid="{E9BC7739-BE1E-4814-88C2-6928FB53E1C8}"/>
    <cellStyle name="Millares 4 7 33" xfId="15078" xr:uid="{3DD99E2F-05DB-477F-8765-9BC8B37A3369}"/>
    <cellStyle name="Millares 4 7 34" xfId="15517" xr:uid="{B65B6446-C071-42F9-A5E4-6240E7535BC0}"/>
    <cellStyle name="Millares 4 7 35" xfId="15956" xr:uid="{B3289477-57EB-40F0-8E38-EB15369B307F}"/>
    <cellStyle name="Millares 4 7 36" xfId="16396" xr:uid="{2BF468F4-9C13-43AF-AE65-91E737DF7FB2}"/>
    <cellStyle name="Millares 4 7 37" xfId="16835" xr:uid="{85F25514-E219-4E4D-A38F-D2A25B854360}"/>
    <cellStyle name="Millares 4 7 38" xfId="17274" xr:uid="{A11513E5-82F9-4BF3-907F-FD9D3171A66B}"/>
    <cellStyle name="Millares 4 7 39" xfId="17713" xr:uid="{20313BD7-BDE9-4AE8-BBE6-550E1C3B7C77}"/>
    <cellStyle name="Millares 4 7 4" xfId="2345" xr:uid="{087517A8-D70B-46BE-8012-99C6CB093587}"/>
    <cellStyle name="Millares 4 7 40" xfId="18152" xr:uid="{2018862D-FD33-427A-9A7E-DCF6D3AC16FF}"/>
    <cellStyle name="Millares 4 7 41" xfId="18591" xr:uid="{BB78E91E-4C70-4392-AB52-714E0A0081F6}"/>
    <cellStyle name="Millares 4 7 42" xfId="19030" xr:uid="{58DF2572-F327-43EA-A081-EC70AA3D4600}"/>
    <cellStyle name="Millares 4 7 43" xfId="19469" xr:uid="{B24E8297-C004-405C-AB75-082533F7FEE9}"/>
    <cellStyle name="Millares 4 7 44" xfId="19908" xr:uid="{C6C38FF2-56EA-4031-A6FA-E070CC7C9B34}"/>
    <cellStyle name="Millares 4 7 45" xfId="20347" xr:uid="{FEAD3F96-2B83-4895-92EC-B39E557AF178}"/>
    <cellStyle name="Millares 4 7 46" xfId="20786" xr:uid="{EF73FE3F-F895-4AB9-8B0F-61AEDB02391C}"/>
    <cellStyle name="Millares 4 7 47" xfId="21225" xr:uid="{52FB2063-4140-4C73-9525-B9EDC108EEA2}"/>
    <cellStyle name="Millares 4 7 48" xfId="21664" xr:uid="{212B3698-E963-41C5-9457-4DBC98DBD65E}"/>
    <cellStyle name="Millares 4 7 49" xfId="22103" xr:uid="{2EC92E1A-C867-4EE6-B438-5A33261305C1}"/>
    <cellStyle name="Millares 4 7 5" xfId="2785" xr:uid="{96E1C8CB-18C9-4E0E-A266-E44D9C5AF418}"/>
    <cellStyle name="Millares 4 7 50" xfId="22542" xr:uid="{88B27EB1-3008-4EB0-9C50-8FF8B24C93ED}"/>
    <cellStyle name="Millares 4 7 51" xfId="22981" xr:uid="{BD7F5127-F9CA-4DA0-8080-12A6C66233DF}"/>
    <cellStyle name="Millares 4 7 52" xfId="23420" xr:uid="{146D16DC-A842-4881-A618-EA9D729781BA}"/>
    <cellStyle name="Millares 4 7 53" xfId="23859" xr:uid="{9732D1E6-AA50-4EFF-B14D-C5D7B16AB240}"/>
    <cellStyle name="Millares 4 7 54" xfId="24298" xr:uid="{AB9251CC-BEAD-4E57-850B-3A4AE532A420}"/>
    <cellStyle name="Millares 4 7 55" xfId="24737" xr:uid="{8CD560B9-C16D-424F-BF27-B342265B8DB7}"/>
    <cellStyle name="Millares 4 7 56" xfId="25176" xr:uid="{567AA91E-BC08-4B3B-8361-1070E2262259}"/>
    <cellStyle name="Millares 4 7 57" xfId="25615" xr:uid="{631DD798-9938-4606-B2D0-A1F30EAE4D4F}"/>
    <cellStyle name="Millares 4 7 58" xfId="26054" xr:uid="{6DC468F2-623F-4C0E-8772-988FF71FA7DA}"/>
    <cellStyle name="Millares 4 7 59" xfId="26493" xr:uid="{60F1AA5B-99E9-4672-AC50-4F9C424D6190}"/>
    <cellStyle name="Millares 4 7 6" xfId="3223" xr:uid="{95DA5A60-592F-4A6F-A7BB-E0EA7F68466C}"/>
    <cellStyle name="Millares 4 7 60" xfId="26932" xr:uid="{0961B38A-2C70-4E03-87DB-89DD51E41541}"/>
    <cellStyle name="Millares 4 7 61" xfId="27371" xr:uid="{59B583C1-B55B-4871-9096-E2DDD2C65953}"/>
    <cellStyle name="Millares 4 7 62" xfId="27810" xr:uid="{E9817809-C9A5-4714-80DF-8CC31B6177A9}"/>
    <cellStyle name="Millares 4 7 63" xfId="28249" xr:uid="{1942D644-D9F9-4906-A6C2-9A883453992A}"/>
    <cellStyle name="Millares 4 7 64" xfId="28688" xr:uid="{2720A752-A54B-452D-8030-D5CD476306A2}"/>
    <cellStyle name="Millares 4 7 65" xfId="29127" xr:uid="{DA1824A3-7DA9-41FC-B1A1-03B2F18B16FD}"/>
    <cellStyle name="Millares 4 7 66" xfId="29566" xr:uid="{F597E332-DA3C-46A2-9905-D5718C6585AF}"/>
    <cellStyle name="Millares 4 7 67" xfId="30005" xr:uid="{ACA9BD3B-9E09-45E6-895E-2F0718164961}"/>
    <cellStyle name="Millares 4 7 68" xfId="30444" xr:uid="{F4D7320E-B83F-4249-B2E0-1C6100E0A4DE}"/>
    <cellStyle name="Millares 4 7 69" xfId="30883" xr:uid="{764169C6-5FF5-4CE9-BCA5-7D71AFFCAE58}"/>
    <cellStyle name="Millares 4 7 7" xfId="3663" xr:uid="{FB043961-3F62-4280-ADC0-AD7B3D057380}"/>
    <cellStyle name="Millares 4 7 70" xfId="31322" xr:uid="{1141E167-8173-415E-8628-5DEFFB0ACFEA}"/>
    <cellStyle name="Millares 4 7 71" xfId="31761" xr:uid="{C842FF86-F0C3-452A-ABD2-16C517C5C100}"/>
    <cellStyle name="Millares 4 7 72" xfId="32201" xr:uid="{96604906-673F-4D57-9A94-404911510FA3}"/>
    <cellStyle name="Millares 4 7 73" xfId="32640" xr:uid="{5DE7C383-BCDF-4569-B7CB-DEDFE6694D39}"/>
    <cellStyle name="Millares 4 7 74" xfId="33079" xr:uid="{EA2166C8-D6F3-4B0D-96BA-71B0326EAF22}"/>
    <cellStyle name="Millares 4 7 75" xfId="33518" xr:uid="{D4162801-69C1-4AD7-968E-7308D14320CF}"/>
    <cellStyle name="Millares 4 7 76" xfId="33957" xr:uid="{15771F0A-2DD5-43EF-9191-E2EC370E3B93}"/>
    <cellStyle name="Millares 4 7 77" xfId="34396" xr:uid="{8C0FF3FE-4329-4B06-BB21-00211894BA32}"/>
    <cellStyle name="Millares 4 7 78" xfId="34835" xr:uid="{B5B3503A-85DA-4C2E-B23E-8DB909CBED4F}"/>
    <cellStyle name="Millares 4 7 79" xfId="35274" xr:uid="{F834E784-1039-4881-A1E2-A7359780E8F3}"/>
    <cellStyle name="Millares 4 7 8" xfId="4102" xr:uid="{5D9283CB-60A6-4C59-A538-B4F4D02376FB}"/>
    <cellStyle name="Millares 4 7 80" xfId="35713" xr:uid="{4DF930E0-6329-489E-9223-70350A883814}"/>
    <cellStyle name="Millares 4 7 81" xfId="36152" xr:uid="{3C778CAD-ADBA-46E9-BFF1-406F8BA7B089}"/>
    <cellStyle name="Millares 4 7 82" xfId="36591" xr:uid="{CBD70C47-5A3C-4A81-9C15-4FAB3BB0AF73}"/>
    <cellStyle name="Millares 4 7 83" xfId="37029" xr:uid="{84C77ECA-5037-4036-8441-497B48C0B1A5}"/>
    <cellStyle name="Millares 4 7 84" xfId="37468" xr:uid="{25B67EED-8A5C-4C40-8E57-43FC6F2A8C8F}"/>
    <cellStyle name="Millares 4 7 85" xfId="37907" xr:uid="{C3A110DD-A38B-4D2B-AC62-7DFF6D001B0B}"/>
    <cellStyle name="Millares 4 7 86" xfId="38346" xr:uid="{C29829F2-7A82-479C-9E20-205A6333D2A8}"/>
    <cellStyle name="Millares 4 7 87" xfId="38785" xr:uid="{00AA1FD8-0EC5-4BB9-8FA1-C332B15E5BEB}"/>
    <cellStyle name="Millares 4 7 88" xfId="39224" xr:uid="{8123AE6A-E9E3-4118-BE66-37000222B370}"/>
    <cellStyle name="Millares 4 7 89" xfId="39663" xr:uid="{FCC366E8-FC05-483D-A557-83B006D545E2}"/>
    <cellStyle name="Millares 4 7 9" xfId="4541" xr:uid="{95013067-5C56-44E5-92C6-B2510D9EB13E}"/>
    <cellStyle name="Millares 4 7 90" xfId="40103" xr:uid="{90C93287-3017-44E7-850B-789168AB6A04}"/>
    <cellStyle name="Millares 4 7 91" xfId="40542" xr:uid="{A04E74D2-EA85-4541-81D8-7DF55C5BC02B}"/>
    <cellStyle name="Millares 4 7 92" xfId="40981" xr:uid="{66B55AEB-4046-4865-A0C6-D79742912592}"/>
    <cellStyle name="Millares 4 7 93" xfId="41420" xr:uid="{BFC57937-2702-4628-892C-AC564C88FF6D}"/>
    <cellStyle name="Millares 4 7 94" xfId="41859" xr:uid="{50825754-FF35-44D3-8604-939BE49511A9}"/>
    <cellStyle name="Millares 4 7 95" xfId="42298" xr:uid="{76E85050-3BFF-4FF4-8893-19D1D9DEAFE3}"/>
    <cellStyle name="Millares 4 7 96" xfId="42737" xr:uid="{3FE98DE9-0BC3-4E42-B301-EC2F6878381E}"/>
    <cellStyle name="Millares 4 7 97" xfId="43176" xr:uid="{3AD34BF3-1086-467F-99D4-058B197CD50D}"/>
    <cellStyle name="Millares 4 7 98" xfId="43615" xr:uid="{F4FE41D8-E393-4622-8517-5694EBFCAD6B}"/>
    <cellStyle name="Millares 4 7 99" xfId="44054" xr:uid="{0CDDCF04-4132-4789-81CF-F975B18F3843}"/>
    <cellStyle name="Millares 4 70" xfId="28159" xr:uid="{8D82AD15-B64A-4B1B-A541-7D6D486C0AD2}"/>
    <cellStyle name="Millares 4 71" xfId="28598" xr:uid="{DB7AE550-C26D-4FB6-BFDB-0EA5F5D3ECDB}"/>
    <cellStyle name="Millares 4 72" xfId="29037" xr:uid="{3D6778CA-0972-4552-AE23-27B65F7ECF21}"/>
    <cellStyle name="Millares 4 73" xfId="29476" xr:uid="{0722497B-5C33-4D5B-919D-707036240BF6}"/>
    <cellStyle name="Millares 4 74" xfId="29915" xr:uid="{F9E3B633-8046-4E74-B729-AF6268236C50}"/>
    <cellStyle name="Millares 4 75" xfId="30354" xr:uid="{63932653-53EF-4617-BE78-7BE1C4306F77}"/>
    <cellStyle name="Millares 4 76" xfId="30793" xr:uid="{DAF95826-CEB4-478D-BE6E-EFFB34FCEB0B}"/>
    <cellStyle name="Millares 4 77" xfId="31232" xr:uid="{13E38109-9AD0-4959-BA08-650EEE90FDEB}"/>
    <cellStyle name="Millares 4 78" xfId="31671" xr:uid="{4C93D051-7505-4BC0-95E9-2D03DBD8B1AC}"/>
    <cellStyle name="Millares 4 79" xfId="32111" xr:uid="{EA54D4D9-0183-4F1F-993A-8C7FEE696EC2}"/>
    <cellStyle name="Millares 4 8" xfId="622" xr:uid="{86CED0FC-B30C-4AF2-9B6A-54C64B3222E0}"/>
    <cellStyle name="Millares 4 8 10" xfId="4991" xr:uid="{2689364F-FC53-41F9-8454-CC1D0A5CCBDA}"/>
    <cellStyle name="Millares 4 8 100" xfId="44504" xr:uid="{56442140-0289-4A4E-B92C-54489DF1485A}"/>
    <cellStyle name="Millares 4 8 101" xfId="44943" xr:uid="{DDBAA580-97BB-4C19-9C2B-EA0DEC9A974D}"/>
    <cellStyle name="Millares 4 8 102" xfId="45382" xr:uid="{F6BEF82B-9AD5-4751-9E40-1A8F07D881EC}"/>
    <cellStyle name="Millares 4 8 103" xfId="45821" xr:uid="{3DF8268E-ED1A-4214-B8DB-0FC74C047BC6}"/>
    <cellStyle name="Millares 4 8 104" xfId="46260" xr:uid="{04EB1B91-86A8-4FDB-9E23-F8589239FCDC}"/>
    <cellStyle name="Millares 4 8 105" xfId="46699" xr:uid="{59D619A9-E090-422F-BF0A-9FA51ACE0283}"/>
    <cellStyle name="Millares 4 8 106" xfId="47138" xr:uid="{7A5AABFF-B39D-49BF-89D2-FC7422A8116B}"/>
    <cellStyle name="Millares 4 8 107" xfId="47577" xr:uid="{92DDCB30-C80D-4800-89BF-C0DE3088A285}"/>
    <cellStyle name="Millares 4 8 108" xfId="48016" xr:uid="{C9DA692E-2C1C-4532-916C-9B33693D5245}"/>
    <cellStyle name="Millares 4 8 109" xfId="48455" xr:uid="{86A25EED-B8AE-45B7-BF51-4413269F0DC0}"/>
    <cellStyle name="Millares 4 8 11" xfId="5430" xr:uid="{D0F1FF28-623B-49EE-A118-CC57D7619652}"/>
    <cellStyle name="Millares 4 8 110" xfId="48894" xr:uid="{ADE2E31D-158F-439C-8A4D-C57A2AF5EAE6}"/>
    <cellStyle name="Millares 4 8 111" xfId="49333" xr:uid="{5C6508F9-D8B5-41D5-B2EA-ECBF47DA1F34}"/>
    <cellStyle name="Millares 4 8 112" xfId="49772" xr:uid="{FE19C0DF-9B22-45BA-84FE-6CF00121C136}"/>
    <cellStyle name="Millares 4 8 113" xfId="50211" xr:uid="{D6AAB8C9-74C7-4248-9AB1-9AB51A918A76}"/>
    <cellStyle name="Millares 4 8 114" xfId="50650" xr:uid="{27B085AB-AFD1-4E48-A935-EC1E365548B7}"/>
    <cellStyle name="Millares 4 8 115" xfId="51089" xr:uid="{2B46893F-BD48-495F-943A-4702403E193A}"/>
    <cellStyle name="Millares 4 8 116" xfId="51528" xr:uid="{BCFA7179-AAB2-41CE-AAF3-554CA5C15996}"/>
    <cellStyle name="Millares 4 8 117" xfId="51967" xr:uid="{0F0C6075-EF43-4BF8-9395-C054BCE1D0EA}"/>
    <cellStyle name="Millares 4 8 118" xfId="52406" xr:uid="{5C58554B-6EED-466A-A8B6-11F8D2BC06F3}"/>
    <cellStyle name="Millares 4 8 119" xfId="52845" xr:uid="{E79740E1-2F09-423C-B725-BFCF7EC205FE}"/>
    <cellStyle name="Millares 4 8 12" xfId="5869" xr:uid="{9D67E272-A9F2-4A12-A1B0-9A9DA2EF9EE3}"/>
    <cellStyle name="Millares 4 8 120" xfId="53284" xr:uid="{52CACFB4-6DE3-48C3-BA6E-87B65F51C36C}"/>
    <cellStyle name="Millares 4 8 121" xfId="53723" xr:uid="{5EB49CA3-EE3C-4110-A55A-831009B79E43}"/>
    <cellStyle name="Millares 4 8 122" xfId="54162" xr:uid="{233CD91B-5D1C-45E6-A467-3F8B5B81B8DA}"/>
    <cellStyle name="Millares 4 8 123" xfId="54601" xr:uid="{9FCB9F23-10BB-40CB-B245-82A1950B4A10}"/>
    <cellStyle name="Millares 4 8 13" xfId="6308" xr:uid="{A8224874-57E7-4809-A169-CBE580564877}"/>
    <cellStyle name="Millares 4 8 14" xfId="6747" xr:uid="{2DD792A3-349A-4227-9341-864EFC10D891}"/>
    <cellStyle name="Millares 4 8 15" xfId="7186" xr:uid="{C19F68DC-2316-4CEC-A71D-410D0BA0EBC9}"/>
    <cellStyle name="Millares 4 8 16" xfId="7625" xr:uid="{5193750A-4800-4526-A1E5-81090540D5EE}"/>
    <cellStyle name="Millares 4 8 17" xfId="8064" xr:uid="{7D3BB74F-A3E1-47BC-B0DF-21B12FB13C6B}"/>
    <cellStyle name="Millares 4 8 18" xfId="8503" xr:uid="{BA424FEE-758E-4164-A145-52ECF86EA775}"/>
    <cellStyle name="Millares 4 8 19" xfId="8942" xr:uid="{94857000-BE0C-41A9-B8E4-01673B4BC92F}"/>
    <cellStyle name="Millares 4 8 2" xfId="1143" xr:uid="{82B894DF-0D51-463A-AC97-C778D35698E9}"/>
    <cellStyle name="Millares 4 8 2 10" xfId="5536" xr:uid="{F743F822-5F38-4C98-854B-A57BCC53D864}"/>
    <cellStyle name="Millares 4 8 2 100" xfId="45049" xr:uid="{27E7D8F5-A3DA-457F-8B53-F4608C64423D}"/>
    <cellStyle name="Millares 4 8 2 101" xfId="45488" xr:uid="{578CE342-5005-408A-B5E1-91332C999E0A}"/>
    <cellStyle name="Millares 4 8 2 102" xfId="45927" xr:uid="{E2469A72-33F6-46B6-877C-D8E3124B0FF6}"/>
    <cellStyle name="Millares 4 8 2 103" xfId="46366" xr:uid="{4833A7A4-2C32-464B-BE9F-FB1B81FBD410}"/>
    <cellStyle name="Millares 4 8 2 104" xfId="46805" xr:uid="{0242D9C9-A1EA-479D-94AB-51250A3C1C1F}"/>
    <cellStyle name="Millares 4 8 2 105" xfId="47244" xr:uid="{0F709B4C-9172-4A1C-99EB-4C68587E2BA4}"/>
    <cellStyle name="Millares 4 8 2 106" xfId="47683" xr:uid="{5727A2E5-1405-4D9F-BA07-8637C651EC5D}"/>
    <cellStyle name="Millares 4 8 2 107" xfId="48122" xr:uid="{2EEB35B6-FC2A-486C-AC23-DDB1C3924280}"/>
    <cellStyle name="Millares 4 8 2 108" xfId="48561" xr:uid="{17C75D9C-FAC6-4DA3-B616-CC85001E3C2B}"/>
    <cellStyle name="Millares 4 8 2 109" xfId="49000" xr:uid="{F5B5914D-8E54-40F1-BA94-AB3834C5978E}"/>
    <cellStyle name="Millares 4 8 2 11" xfId="5975" xr:uid="{96DF6628-94D4-459C-BF90-0654EC689568}"/>
    <cellStyle name="Millares 4 8 2 110" xfId="49439" xr:uid="{BEFE8120-485B-48C4-B444-5EC465929592}"/>
    <cellStyle name="Millares 4 8 2 111" xfId="49878" xr:uid="{F0BA0DBC-0253-40A7-96BD-054EC7B3BC68}"/>
    <cellStyle name="Millares 4 8 2 112" xfId="50317" xr:uid="{8F1C8D51-C503-45ED-A1A0-0F345502C9E4}"/>
    <cellStyle name="Millares 4 8 2 113" xfId="50756" xr:uid="{D1E14A47-CA6A-404E-8361-5EF22EC7544F}"/>
    <cellStyle name="Millares 4 8 2 114" xfId="51195" xr:uid="{1B2B113F-79A8-4FFF-8A01-CFC3C2CF1A9E}"/>
    <cellStyle name="Millares 4 8 2 115" xfId="51634" xr:uid="{ED03A7EF-C7B3-408A-B49E-2EA509D1731D}"/>
    <cellStyle name="Millares 4 8 2 116" xfId="52073" xr:uid="{8B70CAC3-68A9-4745-8B19-2D5CB08F990B}"/>
    <cellStyle name="Millares 4 8 2 117" xfId="52512" xr:uid="{711BE891-A355-485A-B6BC-106001AE9D3E}"/>
    <cellStyle name="Millares 4 8 2 118" xfId="52951" xr:uid="{0036CD4F-EE20-4EE8-9C6C-81AEB9FB82FD}"/>
    <cellStyle name="Millares 4 8 2 119" xfId="53390" xr:uid="{640B5841-47C8-4FC2-BFD3-9BAD94B73A75}"/>
    <cellStyle name="Millares 4 8 2 12" xfId="6414" xr:uid="{03337E95-A015-4AE5-9CD5-A693AE4A6B73}"/>
    <cellStyle name="Millares 4 8 2 120" xfId="53829" xr:uid="{5CE35ADA-915B-459A-AB93-BD7C7B47F725}"/>
    <cellStyle name="Millares 4 8 2 121" xfId="54268" xr:uid="{EF6B6394-6F67-4046-A875-13B88F82E2E0}"/>
    <cellStyle name="Millares 4 8 2 122" xfId="54707" xr:uid="{2A4220C8-32B1-40E1-AD80-26BE4B00C96C}"/>
    <cellStyle name="Millares 4 8 2 13" xfId="6853" xr:uid="{D7715E1F-9EB7-4BE8-8418-3D94958010F6}"/>
    <cellStyle name="Millares 4 8 2 14" xfId="7292" xr:uid="{C808177D-F9E4-4969-A45A-72F113BBD5DD}"/>
    <cellStyle name="Millares 4 8 2 15" xfId="7731" xr:uid="{49760FF5-F8EC-4F71-8E0B-664D65704CE9}"/>
    <cellStyle name="Millares 4 8 2 16" xfId="8170" xr:uid="{37BA25DA-B82E-42AE-8925-D632305A6C57}"/>
    <cellStyle name="Millares 4 8 2 17" xfId="8609" xr:uid="{51958C53-871C-417A-A7BC-4701438BC2F8}"/>
    <cellStyle name="Millares 4 8 2 18" xfId="9048" xr:uid="{3D6BD486-3665-4D5D-9E03-035661338B0E}"/>
    <cellStyle name="Millares 4 8 2 19" xfId="9487" xr:uid="{1F68AFBD-9FB9-4A64-A693-145AEEA7FBDF}"/>
    <cellStyle name="Millares 4 8 2 2" xfId="2184" xr:uid="{2BCD91DD-4ED0-4D45-B61A-E39897683767}"/>
    <cellStyle name="Millares 4 8 2 2 10" xfId="6187" xr:uid="{E6D78499-4B55-4B3F-8F76-48EF4AFC7BDD}"/>
    <cellStyle name="Millares 4 8 2 2 100" xfId="45700" xr:uid="{F457DDB9-F235-4C1B-9B1D-8BD71FBAACA4}"/>
    <cellStyle name="Millares 4 8 2 2 101" xfId="46139" xr:uid="{134F591E-1BE6-47E1-BB3E-769FBF74A2F3}"/>
    <cellStyle name="Millares 4 8 2 2 102" xfId="46578" xr:uid="{94D9A921-3289-45EB-9BBA-9F4FD9120975}"/>
    <cellStyle name="Millares 4 8 2 2 103" xfId="47017" xr:uid="{462CB4C0-9A03-4B72-A6D4-BF1AE4254A41}"/>
    <cellStyle name="Millares 4 8 2 2 104" xfId="47456" xr:uid="{E8A85425-A012-4548-8BD7-47EDB72B0314}"/>
    <cellStyle name="Millares 4 8 2 2 105" xfId="47895" xr:uid="{19FDC0BE-3977-4823-A7FB-35D448E20182}"/>
    <cellStyle name="Millares 4 8 2 2 106" xfId="48334" xr:uid="{1C4F06C3-E9DD-4F16-A2E8-6F4AF84C300D}"/>
    <cellStyle name="Millares 4 8 2 2 107" xfId="48773" xr:uid="{9C3299BC-671A-49EC-BC50-674E9AB24756}"/>
    <cellStyle name="Millares 4 8 2 2 108" xfId="49212" xr:uid="{35B10843-EDA5-471D-9D2D-7A163911F385}"/>
    <cellStyle name="Millares 4 8 2 2 109" xfId="49651" xr:uid="{26F15AC5-9E90-41A0-B058-3B368436D4FD}"/>
    <cellStyle name="Millares 4 8 2 2 11" xfId="6626" xr:uid="{AFE1C57C-B1A9-48B7-B998-DE87CB6314E5}"/>
    <cellStyle name="Millares 4 8 2 2 110" xfId="50090" xr:uid="{A0D9C4D1-EFCC-4F53-A1B3-225A35A1A227}"/>
    <cellStyle name="Millares 4 8 2 2 111" xfId="50529" xr:uid="{64A5419F-1C65-4432-BE82-6C23E59FA6CF}"/>
    <cellStyle name="Millares 4 8 2 2 112" xfId="50968" xr:uid="{CEA7FB96-E6BB-44BB-94B0-62EEB552B6CC}"/>
    <cellStyle name="Millares 4 8 2 2 113" xfId="51407" xr:uid="{D13B28FF-31C9-4F45-854A-DFC4CEB16129}"/>
    <cellStyle name="Millares 4 8 2 2 114" xfId="51846" xr:uid="{B667F5CB-0447-4EBF-80FE-3F0B1B77A0BE}"/>
    <cellStyle name="Millares 4 8 2 2 115" xfId="52285" xr:uid="{2226C3AE-8AD2-49C5-95E7-8DDDEDFE1C7E}"/>
    <cellStyle name="Millares 4 8 2 2 116" xfId="52724" xr:uid="{FE979AD7-464A-4F0B-86F0-81051B0E98E4}"/>
    <cellStyle name="Millares 4 8 2 2 117" xfId="53163" xr:uid="{B1C52650-4B20-4781-B9DA-90939B1E6FE5}"/>
    <cellStyle name="Millares 4 8 2 2 118" xfId="53602" xr:uid="{2A9DD6C0-6195-4355-A772-527FC8FDC31D}"/>
    <cellStyle name="Millares 4 8 2 2 119" xfId="54041" xr:uid="{5C9ADB97-F3E9-4598-AECB-400F7A861255}"/>
    <cellStyle name="Millares 4 8 2 2 12" xfId="7065" xr:uid="{97CCEC0C-14CC-4B3F-AC87-FCF9C9126405}"/>
    <cellStyle name="Millares 4 8 2 2 120" xfId="54480" xr:uid="{4CA2294B-28DC-4626-84F0-8042CE46EF55}"/>
    <cellStyle name="Millares 4 8 2 2 121" xfId="54919" xr:uid="{60FAF200-1542-4DA2-A549-FC8559392472}"/>
    <cellStyle name="Millares 4 8 2 2 13" xfId="7504" xr:uid="{8DC462D8-B8AC-4E32-AC61-50484996C1A5}"/>
    <cellStyle name="Millares 4 8 2 2 14" xfId="7943" xr:uid="{39EB665F-AAA2-42F0-AC7D-7CAA05911C91}"/>
    <cellStyle name="Millares 4 8 2 2 15" xfId="8382" xr:uid="{9CF3EAE5-2BE8-46E1-8187-776BA755EEA4}"/>
    <cellStyle name="Millares 4 8 2 2 16" xfId="8821" xr:uid="{16231EB5-FABE-48B5-87AA-6EFB53DE5CB9}"/>
    <cellStyle name="Millares 4 8 2 2 17" xfId="9260" xr:uid="{5733AA24-C0D7-4D38-9F07-78F06170B736}"/>
    <cellStyle name="Millares 4 8 2 2 18" xfId="9699" xr:uid="{70C7B9B0-971D-40C1-B1FE-062A82140BD6}"/>
    <cellStyle name="Millares 4 8 2 2 19" xfId="10138" xr:uid="{C3BAB976-36A6-4638-9C81-B5C47670432E}"/>
    <cellStyle name="Millares 4 8 2 2 2" xfId="2675" xr:uid="{31915191-991D-4828-9C36-0076FFB8CF52}"/>
    <cellStyle name="Millares 4 8 2 2 20" xfId="10576" xr:uid="{86BFBF79-2009-4133-824A-BCA2E55F198B}"/>
    <cellStyle name="Millares 4 8 2 2 21" xfId="11015" xr:uid="{B0DE99E4-4381-4CD8-8901-F92FA08492B0}"/>
    <cellStyle name="Millares 4 8 2 2 22" xfId="11454" xr:uid="{9BBA95E6-FD1D-4E05-B357-D877C5A30FAD}"/>
    <cellStyle name="Millares 4 8 2 2 23" xfId="11893" xr:uid="{578241D5-6FEB-4378-B601-918B7515C2D7}"/>
    <cellStyle name="Millares 4 8 2 2 24" xfId="12332" xr:uid="{EDE182AE-525C-4F35-8936-DB7656A0D5F8}"/>
    <cellStyle name="Millares 4 8 2 2 25" xfId="12772" xr:uid="{F37CE703-AF03-4188-8FE0-9BA77D975C5B}"/>
    <cellStyle name="Millares 4 8 2 2 26" xfId="13211" xr:uid="{622C17FC-A93C-476E-9C2C-E99CE7D577A8}"/>
    <cellStyle name="Millares 4 8 2 2 27" xfId="13651" xr:uid="{19486FD5-9BBE-465A-B7B0-56D145D441F3}"/>
    <cellStyle name="Millares 4 8 2 2 28" xfId="14090" xr:uid="{38C3DA52-2DD4-4539-B8B0-076035231DE4}"/>
    <cellStyle name="Millares 4 8 2 2 29" xfId="14529" xr:uid="{D3FD8D4C-9CB4-4397-ACFC-D3D01A68A385}"/>
    <cellStyle name="Millares 4 8 2 2 3" xfId="3114" xr:uid="{F02EB2E4-9985-4567-AD3E-6BE459A20DE4}"/>
    <cellStyle name="Millares 4 8 2 2 30" xfId="14968" xr:uid="{D58B6597-7A45-4133-8B11-475F94E92B91}"/>
    <cellStyle name="Millares 4 8 2 2 31" xfId="15407" xr:uid="{EBD605C5-52FD-49B0-B697-628920D32113}"/>
    <cellStyle name="Millares 4 8 2 2 32" xfId="15846" xr:uid="{F98D11F1-D2D3-4677-A0D9-BD6E62C03615}"/>
    <cellStyle name="Millares 4 8 2 2 33" xfId="16286" xr:uid="{B7268796-905D-493C-BED9-CFB97D7B28DC}"/>
    <cellStyle name="Millares 4 8 2 2 34" xfId="16725" xr:uid="{A51C51FD-692D-44F5-BA8C-47A7A9B6DBC2}"/>
    <cellStyle name="Millares 4 8 2 2 35" xfId="17164" xr:uid="{7213BBF7-42AC-4183-BB6D-A53988CE9958}"/>
    <cellStyle name="Millares 4 8 2 2 36" xfId="17603" xr:uid="{523F3731-8F1E-4C73-92ED-B5D1E918A7FC}"/>
    <cellStyle name="Millares 4 8 2 2 37" xfId="18042" xr:uid="{FA5E921A-1816-4FC7-A909-829F81C54C8E}"/>
    <cellStyle name="Millares 4 8 2 2 38" xfId="18481" xr:uid="{37167F00-57B5-4D3D-BF3F-997D811BCDC4}"/>
    <cellStyle name="Millares 4 8 2 2 39" xfId="18920" xr:uid="{FDBB429F-4932-4B1F-8C2D-865C4F358092}"/>
    <cellStyle name="Millares 4 8 2 2 4" xfId="3552" xr:uid="{75359A16-F448-4502-92B5-149BE531DC76}"/>
    <cellStyle name="Millares 4 8 2 2 40" xfId="19359" xr:uid="{A4041ADA-F668-4AD4-80D4-310BB239C791}"/>
    <cellStyle name="Millares 4 8 2 2 41" xfId="19798" xr:uid="{2B9673E8-FB90-4072-A0F5-BA265B1C8A49}"/>
    <cellStyle name="Millares 4 8 2 2 42" xfId="20237" xr:uid="{31566855-43DC-4163-8FEA-05642F5C58AD}"/>
    <cellStyle name="Millares 4 8 2 2 43" xfId="20676" xr:uid="{81E9FE0F-0EC4-4AE5-97ED-4F51648C0C5F}"/>
    <cellStyle name="Millares 4 8 2 2 44" xfId="21115" xr:uid="{0E75806C-166E-40EC-9F3E-ED41B076194A}"/>
    <cellStyle name="Millares 4 8 2 2 45" xfId="21554" xr:uid="{EBE7C4D3-0180-469C-A54A-B6DF917FBE7F}"/>
    <cellStyle name="Millares 4 8 2 2 46" xfId="21993" xr:uid="{2A29F389-AC96-4E23-A5AE-AAE6F24F486E}"/>
    <cellStyle name="Millares 4 8 2 2 47" xfId="22432" xr:uid="{F5A217D2-1257-41FD-B9B7-6E7A7F338244}"/>
    <cellStyle name="Millares 4 8 2 2 48" xfId="22871" xr:uid="{E67295BF-9EA4-4ACE-B046-FC01264ACCEF}"/>
    <cellStyle name="Millares 4 8 2 2 49" xfId="23310" xr:uid="{11CA44A2-F113-4A01-A500-09D2906649B5}"/>
    <cellStyle name="Millares 4 8 2 2 5" xfId="3992" xr:uid="{736D9106-C838-48A3-A1A8-FD8EABB96F44}"/>
    <cellStyle name="Millares 4 8 2 2 50" xfId="23749" xr:uid="{3A5BD75C-B056-4144-A22E-3827C09F9772}"/>
    <cellStyle name="Millares 4 8 2 2 51" xfId="24188" xr:uid="{0E43E7E6-A588-4930-B40E-884E5BDB63B1}"/>
    <cellStyle name="Millares 4 8 2 2 52" xfId="24627" xr:uid="{A0B81570-C9EA-4D79-A3FB-62918BB75547}"/>
    <cellStyle name="Millares 4 8 2 2 53" xfId="25066" xr:uid="{5A6D4519-924A-427F-933B-7F1EBE6EF5BB}"/>
    <cellStyle name="Millares 4 8 2 2 54" xfId="25505" xr:uid="{25860CFA-DEC3-4996-B01F-2A8EAC4D2F17}"/>
    <cellStyle name="Millares 4 8 2 2 55" xfId="25944" xr:uid="{6F1FB24B-A9AC-4B3B-AB26-F006E8E083C2}"/>
    <cellStyle name="Millares 4 8 2 2 56" xfId="26383" xr:uid="{F70CE0CE-F666-4E90-8C57-8FAA6F06A3AB}"/>
    <cellStyle name="Millares 4 8 2 2 57" xfId="26822" xr:uid="{DEBAFB74-6794-42F1-8760-A91BB80A3FEF}"/>
    <cellStyle name="Millares 4 8 2 2 58" xfId="27261" xr:uid="{A658F50B-5B4E-4985-96C5-49D086C128D4}"/>
    <cellStyle name="Millares 4 8 2 2 59" xfId="27700" xr:uid="{F7458D12-3B8B-4B90-AF00-09F2B87C9AA0}"/>
    <cellStyle name="Millares 4 8 2 2 6" xfId="4431" xr:uid="{45A9A445-40FA-4AA9-978A-A69A9BB6185B}"/>
    <cellStyle name="Millares 4 8 2 2 60" xfId="28139" xr:uid="{7F1C2A60-2CF9-4619-AEE2-512202FD8FD7}"/>
    <cellStyle name="Millares 4 8 2 2 61" xfId="28578" xr:uid="{A7C672CE-894F-4DED-8318-EE18C3232A31}"/>
    <cellStyle name="Millares 4 8 2 2 62" xfId="29017" xr:uid="{E7187FB6-6299-4956-95D8-7D0BED62E3D0}"/>
    <cellStyle name="Millares 4 8 2 2 63" xfId="29456" xr:uid="{5A68A8EF-6D3B-4806-9076-A980C8BCBA64}"/>
    <cellStyle name="Millares 4 8 2 2 64" xfId="29895" xr:uid="{7522AF82-C3E9-4B40-9C1B-95A8F37D04BB}"/>
    <cellStyle name="Millares 4 8 2 2 65" xfId="30334" xr:uid="{40458AC9-4F63-4CFD-B319-A032C38A7C6D}"/>
    <cellStyle name="Millares 4 8 2 2 66" xfId="30773" xr:uid="{C1F82DAF-96C5-430D-AC6B-0A32EEC748AA}"/>
    <cellStyle name="Millares 4 8 2 2 67" xfId="31212" xr:uid="{42BE0C73-5162-447A-B5FF-E3CA86999C69}"/>
    <cellStyle name="Millares 4 8 2 2 68" xfId="31651" xr:uid="{9BFBBEB7-269C-4D52-9D05-C4147C4194B5}"/>
    <cellStyle name="Millares 4 8 2 2 69" xfId="32091" xr:uid="{D0D73FE4-583F-4D59-A187-DD7B2C41F378}"/>
    <cellStyle name="Millares 4 8 2 2 7" xfId="4870" xr:uid="{25874AEF-84A4-4603-A5AF-C7A4498B63E3}"/>
    <cellStyle name="Millares 4 8 2 2 70" xfId="32530" xr:uid="{028DDC41-AC43-46FE-AFB6-921DA38D1086}"/>
    <cellStyle name="Millares 4 8 2 2 71" xfId="32969" xr:uid="{FC651CE4-6879-4771-9263-7FC960894A15}"/>
    <cellStyle name="Millares 4 8 2 2 72" xfId="33408" xr:uid="{6A8E810A-20A5-48EB-8743-47BC23FE25AE}"/>
    <cellStyle name="Millares 4 8 2 2 73" xfId="33847" xr:uid="{E088D63D-2C0B-4EDA-995F-45D7F07B143A}"/>
    <cellStyle name="Millares 4 8 2 2 74" xfId="34286" xr:uid="{392D918A-5A02-4053-A771-6180FE2F67B4}"/>
    <cellStyle name="Millares 4 8 2 2 75" xfId="34725" xr:uid="{8B83ADFB-5563-43B1-B11F-D6C34AC62782}"/>
    <cellStyle name="Millares 4 8 2 2 76" xfId="35164" xr:uid="{26B05F74-A64A-40A7-96C1-BA4F0FF58693}"/>
    <cellStyle name="Millares 4 8 2 2 77" xfId="35603" xr:uid="{58B3599A-2861-4B91-ADA8-E72A6CBD5E95}"/>
    <cellStyle name="Millares 4 8 2 2 78" xfId="36042" xr:uid="{731CA8BD-8FE4-4B38-8425-D2F119FBEEA8}"/>
    <cellStyle name="Millares 4 8 2 2 79" xfId="36481" xr:uid="{8B8EDCB5-6286-4F7D-9A4F-8B854C433294}"/>
    <cellStyle name="Millares 4 8 2 2 8" xfId="5309" xr:uid="{F52F8646-FC93-413E-8DDC-CD7A5AB61D9B}"/>
    <cellStyle name="Millares 4 8 2 2 80" xfId="36920" xr:uid="{DBE8F2F0-0F3C-4087-91F8-472D242509D2}"/>
    <cellStyle name="Millares 4 8 2 2 81" xfId="37358" xr:uid="{0CDD06AE-957E-416A-A1FE-940EE9712050}"/>
    <cellStyle name="Millares 4 8 2 2 82" xfId="37797" xr:uid="{88B3ED27-4301-4DF4-A224-DE11A35EC791}"/>
    <cellStyle name="Millares 4 8 2 2 83" xfId="38236" xr:uid="{B888768A-0FC5-4A93-BE9F-228F10E27F95}"/>
    <cellStyle name="Millares 4 8 2 2 84" xfId="38675" xr:uid="{99C8EC58-A6A4-4155-B43E-F523A41BFC77}"/>
    <cellStyle name="Millares 4 8 2 2 85" xfId="39114" xr:uid="{70F98B81-37E9-4EEF-90A7-03DD54EDE6E8}"/>
    <cellStyle name="Millares 4 8 2 2 86" xfId="39553" xr:uid="{6A413A8A-6AFF-449C-B7DE-3F04A5FE7219}"/>
    <cellStyle name="Millares 4 8 2 2 87" xfId="39992" xr:uid="{B502C558-054A-410D-BF30-25C5A3C9E26B}"/>
    <cellStyle name="Millares 4 8 2 2 88" xfId="40432" xr:uid="{31DA931C-AA26-4409-86F8-0D64BFB4563B}"/>
    <cellStyle name="Millares 4 8 2 2 89" xfId="40871" xr:uid="{7BC7D493-5728-483D-B185-529DB9178CBA}"/>
    <cellStyle name="Millares 4 8 2 2 9" xfId="5748" xr:uid="{71DC0655-311D-4CA5-BA7D-796310A9B490}"/>
    <cellStyle name="Millares 4 8 2 2 90" xfId="41310" xr:uid="{A533352A-7989-40A2-B2CC-23532D5331CD}"/>
    <cellStyle name="Millares 4 8 2 2 91" xfId="41749" xr:uid="{77ADCFE4-CDC0-445C-B434-FFC9281A59B7}"/>
    <cellStyle name="Millares 4 8 2 2 92" xfId="42188" xr:uid="{F3041716-E409-4279-888A-BEC7F8AE44E7}"/>
    <cellStyle name="Millares 4 8 2 2 93" xfId="42627" xr:uid="{4689F8BC-0DC9-4CD2-A887-83ADB48654F9}"/>
    <cellStyle name="Millares 4 8 2 2 94" xfId="43066" xr:uid="{33C5F928-11EE-4E50-B90F-C22464948028}"/>
    <cellStyle name="Millares 4 8 2 2 95" xfId="43505" xr:uid="{A161C715-E8A0-45FD-9796-1A64BE8F7578}"/>
    <cellStyle name="Millares 4 8 2 2 96" xfId="43944" xr:uid="{10722990-42C1-425E-B3BF-6AB7EFA253B5}"/>
    <cellStyle name="Millares 4 8 2 2 97" xfId="44383" xr:uid="{E268FA1C-6B1C-4FCB-9748-3A404EC89F9E}"/>
    <cellStyle name="Millares 4 8 2 2 98" xfId="44822" xr:uid="{E586DD9C-4A6C-4EA6-A72F-BAFBBF160F37}"/>
    <cellStyle name="Millares 4 8 2 2 99" xfId="45261" xr:uid="{1CC8923A-690D-4B0F-A67A-1780EF2F0CBB}"/>
    <cellStyle name="Millares 4 8 2 20" xfId="9926" xr:uid="{D31A6BF5-9D37-46BD-86CC-396DFE72D9DC}"/>
    <cellStyle name="Millares 4 8 2 21" xfId="10364" xr:uid="{F50EC967-E4ED-4E4E-9F70-E5159BB83096}"/>
    <cellStyle name="Millares 4 8 2 22" xfId="10803" xr:uid="{D9C8061F-C151-4A3F-A2C9-C4C3271A988A}"/>
    <cellStyle name="Millares 4 8 2 23" xfId="11242" xr:uid="{9819F675-C122-4CE4-91B9-2C0F3817391C}"/>
    <cellStyle name="Millares 4 8 2 24" xfId="11681" xr:uid="{C51F4735-25E1-4928-B69F-6B64CE180B0A}"/>
    <cellStyle name="Millares 4 8 2 25" xfId="12120" xr:uid="{EEE96A8B-7387-475D-93E0-2E2561FE1297}"/>
    <cellStyle name="Millares 4 8 2 26" xfId="12559" xr:uid="{40B7ACB6-F0BA-4B00-AF0E-20A0C734D64E}"/>
    <cellStyle name="Millares 4 8 2 27" xfId="12999" xr:uid="{5B48C0E3-E17E-4FC5-8089-DFCFCFCECB36}"/>
    <cellStyle name="Millares 4 8 2 28" xfId="13438" xr:uid="{F4BCC018-216F-4B08-AD04-12D09328FDCE}"/>
    <cellStyle name="Millares 4 8 2 29" xfId="13878" xr:uid="{88FF54F5-EFA1-4C96-BB12-43F77094197F}"/>
    <cellStyle name="Millares 4 8 2 3" xfId="2462" xr:uid="{2E5B4086-3723-4F7B-9FF3-35FCF65CFEA4}"/>
    <cellStyle name="Millares 4 8 2 30" xfId="14317" xr:uid="{4E69948D-2FD5-4AB7-B096-D12A39F36E08}"/>
    <cellStyle name="Millares 4 8 2 31" xfId="14756" xr:uid="{196D9B4A-6F98-4778-9D28-75BF69018A81}"/>
    <cellStyle name="Millares 4 8 2 32" xfId="15195" xr:uid="{DA29BDAA-89C5-4C2D-ABD1-2E9E67699DC6}"/>
    <cellStyle name="Millares 4 8 2 33" xfId="15634" xr:uid="{DAAAE52E-0CA6-427D-9FE2-9977BE7D5C88}"/>
    <cellStyle name="Millares 4 8 2 34" xfId="16073" xr:uid="{B55B7ADF-5D58-49AC-8902-6860CBC789F6}"/>
    <cellStyle name="Millares 4 8 2 35" xfId="16513" xr:uid="{0AB476C6-F1A8-468D-94F7-7DE9A8DB125A}"/>
    <cellStyle name="Millares 4 8 2 36" xfId="16952" xr:uid="{F7B9103E-5565-4441-A3F7-FC7FE5915E2A}"/>
    <cellStyle name="Millares 4 8 2 37" xfId="17391" xr:uid="{EBB17EC8-2DB3-4A6C-AAF7-8C168DF3F449}"/>
    <cellStyle name="Millares 4 8 2 38" xfId="17830" xr:uid="{8726C7C1-24AE-4ED5-86CF-E334A13C4536}"/>
    <cellStyle name="Millares 4 8 2 39" xfId="18269" xr:uid="{E425EC3F-07E3-4414-B042-8F46B4D7AD45}"/>
    <cellStyle name="Millares 4 8 2 4" xfId="2902" xr:uid="{36AC2E47-A955-4404-A67C-75555843F45F}"/>
    <cellStyle name="Millares 4 8 2 40" xfId="18708" xr:uid="{2EA87D42-32C9-472B-9962-E2710952854D}"/>
    <cellStyle name="Millares 4 8 2 41" xfId="19147" xr:uid="{6C26868A-8DF2-4EAB-B518-FA7B9291B855}"/>
    <cellStyle name="Millares 4 8 2 42" xfId="19586" xr:uid="{E5F6DF1D-196B-4BBB-95E1-E972A77B1681}"/>
    <cellStyle name="Millares 4 8 2 43" xfId="20025" xr:uid="{6BBFD44E-3390-4D01-843A-D5BAD0C38B82}"/>
    <cellStyle name="Millares 4 8 2 44" xfId="20464" xr:uid="{753B0575-28BE-4FAF-B764-66C2B2A263B0}"/>
    <cellStyle name="Millares 4 8 2 45" xfId="20903" xr:uid="{D9ACFA0C-6119-4182-9EBE-4FF9953906B1}"/>
    <cellStyle name="Millares 4 8 2 46" xfId="21342" xr:uid="{F49D40A6-B0FA-4D5B-BB93-2360972005E7}"/>
    <cellStyle name="Millares 4 8 2 47" xfId="21781" xr:uid="{9F2513FF-4E6C-4A0B-AA0A-6C32D86FAAFA}"/>
    <cellStyle name="Millares 4 8 2 48" xfId="22220" xr:uid="{B207F53D-93F4-4FE7-8939-8A2837446F56}"/>
    <cellStyle name="Millares 4 8 2 49" xfId="22659" xr:uid="{0FEDD1F2-840D-4456-A01F-6BC4302788AA}"/>
    <cellStyle name="Millares 4 8 2 5" xfId="3340" xr:uid="{31E16052-E410-4F16-9420-CF132EFBE5AF}"/>
    <cellStyle name="Millares 4 8 2 50" xfId="23098" xr:uid="{6608496E-B8A1-432A-BCCF-F011A2906932}"/>
    <cellStyle name="Millares 4 8 2 51" xfId="23537" xr:uid="{B670AF7C-EBDC-44DD-8428-686F9150B256}"/>
    <cellStyle name="Millares 4 8 2 52" xfId="23976" xr:uid="{9FBE8105-0E41-4F7C-B9CD-6111D2F306F3}"/>
    <cellStyle name="Millares 4 8 2 53" xfId="24415" xr:uid="{EDE4D99B-1045-47A8-81D7-08CE5D10FFB6}"/>
    <cellStyle name="Millares 4 8 2 54" xfId="24854" xr:uid="{7634B7A8-FE70-4E8E-8B04-1D9C0FD9C7BA}"/>
    <cellStyle name="Millares 4 8 2 55" xfId="25293" xr:uid="{CD1339CE-8912-4742-9990-691C7AE4B91F}"/>
    <cellStyle name="Millares 4 8 2 56" xfId="25732" xr:uid="{6AB119CA-53ED-436B-95FD-2B773D0B406E}"/>
    <cellStyle name="Millares 4 8 2 57" xfId="26171" xr:uid="{7027B537-903D-4FC1-A2F8-D31153444568}"/>
    <cellStyle name="Millares 4 8 2 58" xfId="26610" xr:uid="{2F662D3A-8CEB-4B65-9599-8E31B2B635DC}"/>
    <cellStyle name="Millares 4 8 2 59" xfId="27049" xr:uid="{80CC236E-1D3A-418A-854B-7EB4FA01B045}"/>
    <cellStyle name="Millares 4 8 2 6" xfId="3780" xr:uid="{0ECBF473-5272-427B-9518-4AA3B1DBE61B}"/>
    <cellStyle name="Millares 4 8 2 60" xfId="27488" xr:uid="{32B585E7-EA34-447C-802B-85CC05A49E67}"/>
    <cellStyle name="Millares 4 8 2 61" xfId="27927" xr:uid="{03A28E6F-4850-40BA-8FE7-4AE975202AC2}"/>
    <cellStyle name="Millares 4 8 2 62" xfId="28366" xr:uid="{4CC57F46-B2A6-4FFE-AF6A-90E99EEFE57B}"/>
    <cellStyle name="Millares 4 8 2 63" xfId="28805" xr:uid="{84040AFB-0EAF-4633-B138-C5694D3BBB18}"/>
    <cellStyle name="Millares 4 8 2 64" xfId="29244" xr:uid="{74F1D782-DB42-4829-BDD1-34827D07BBE6}"/>
    <cellStyle name="Millares 4 8 2 65" xfId="29683" xr:uid="{08D14C54-E07E-4E7A-9CB7-6B40830DD447}"/>
    <cellStyle name="Millares 4 8 2 66" xfId="30122" xr:uid="{82152087-090F-4A52-A04E-D1F7EF6EFB1A}"/>
    <cellStyle name="Millares 4 8 2 67" xfId="30561" xr:uid="{11660FBB-FBA6-4D71-B6D8-00A55D177BAC}"/>
    <cellStyle name="Millares 4 8 2 68" xfId="31000" xr:uid="{05353DE2-36C3-4BF1-8D41-D7230C504CDB}"/>
    <cellStyle name="Millares 4 8 2 69" xfId="31439" xr:uid="{0789CD87-7CE9-4B7D-AB7C-26E674DA824E}"/>
    <cellStyle name="Millares 4 8 2 7" xfId="4219" xr:uid="{A14745A9-CCD5-4354-84E6-18A840535338}"/>
    <cellStyle name="Millares 4 8 2 70" xfId="31878" xr:uid="{A1890553-1F66-4A7E-9A88-A6A02EB0021C}"/>
    <cellStyle name="Millares 4 8 2 71" xfId="32318" xr:uid="{6845F02F-D615-4866-81A7-165BBC2EBA49}"/>
    <cellStyle name="Millares 4 8 2 72" xfId="32757" xr:uid="{0DF2F27E-884E-4FF4-94CD-EE4F4BA43066}"/>
    <cellStyle name="Millares 4 8 2 73" xfId="33196" xr:uid="{2386EC10-2760-469F-8A30-3DC4A903C1AC}"/>
    <cellStyle name="Millares 4 8 2 74" xfId="33635" xr:uid="{81C80D5B-EFE8-4550-BAEF-80E4ECEDF0DA}"/>
    <cellStyle name="Millares 4 8 2 75" xfId="34074" xr:uid="{9BF9B232-733E-4420-A8A4-77C189352082}"/>
    <cellStyle name="Millares 4 8 2 76" xfId="34513" xr:uid="{57968EDD-4F5D-46C7-8584-69EEC0D11D15}"/>
    <cellStyle name="Millares 4 8 2 77" xfId="34952" xr:uid="{B69CE9B0-5E07-4887-8A1E-A544895247CD}"/>
    <cellStyle name="Millares 4 8 2 78" xfId="35391" xr:uid="{046D4D24-302C-47FA-963C-07951BE07E98}"/>
    <cellStyle name="Millares 4 8 2 79" xfId="35830" xr:uid="{E78DF9C4-863B-408C-95C7-2A12A082033A}"/>
    <cellStyle name="Millares 4 8 2 8" xfId="4658" xr:uid="{7A737AC0-6C5C-4D68-B0EA-E364C13F47BF}"/>
    <cellStyle name="Millares 4 8 2 80" xfId="36269" xr:uid="{E5F2B8A1-2F1C-4074-9EA5-592161E1B9DB}"/>
    <cellStyle name="Millares 4 8 2 81" xfId="36708" xr:uid="{0E136B87-90D3-4C7F-9251-1C2DDC55B93E}"/>
    <cellStyle name="Millares 4 8 2 82" xfId="37146" xr:uid="{C2B87226-DB14-456E-8FE5-26FE3D60F453}"/>
    <cellStyle name="Millares 4 8 2 83" xfId="37585" xr:uid="{0D52FBE0-5D52-47CC-AB02-2E29CF4C7701}"/>
    <cellStyle name="Millares 4 8 2 84" xfId="38024" xr:uid="{02CE2D73-9F37-443D-9289-486F05469676}"/>
    <cellStyle name="Millares 4 8 2 85" xfId="38463" xr:uid="{702F97B6-A3EE-4697-BA76-B70A17982F49}"/>
    <cellStyle name="Millares 4 8 2 86" xfId="38902" xr:uid="{0ABF72A1-084C-47DF-A8CF-7D73EA27010F}"/>
    <cellStyle name="Millares 4 8 2 87" xfId="39341" xr:uid="{A22B73B6-0224-47DB-AC95-1DEA9CD9D350}"/>
    <cellStyle name="Millares 4 8 2 88" xfId="39780" xr:uid="{80ECC4EB-D4EF-469D-A7C6-294B473D8D5F}"/>
    <cellStyle name="Millares 4 8 2 89" xfId="40220" xr:uid="{ED2AF595-BF04-42F0-908E-2CAB2CE1C4F4}"/>
    <cellStyle name="Millares 4 8 2 9" xfId="5097" xr:uid="{7C0FD9D5-F322-4018-BA71-6B2C472FA6BF}"/>
    <cellStyle name="Millares 4 8 2 90" xfId="40659" xr:uid="{615917F3-F701-46E9-8EC6-9A911718193A}"/>
    <cellStyle name="Millares 4 8 2 91" xfId="41098" xr:uid="{78C9B6CF-BB82-46A7-A63C-337F3688E90B}"/>
    <cellStyle name="Millares 4 8 2 92" xfId="41537" xr:uid="{A2301B97-B6F2-45BE-A31D-3721DDCC06E2}"/>
    <cellStyle name="Millares 4 8 2 93" xfId="41976" xr:uid="{49FE7DAA-3B4F-4238-BE88-E7E236E76B5D}"/>
    <cellStyle name="Millares 4 8 2 94" xfId="42415" xr:uid="{001D978F-6B55-4A3B-B4C3-24620829B39D}"/>
    <cellStyle name="Millares 4 8 2 95" xfId="42854" xr:uid="{5675A0BC-C0F7-4742-A4F9-855754E1545D}"/>
    <cellStyle name="Millares 4 8 2 96" xfId="43293" xr:uid="{50259EF7-CD2A-418D-8876-A44C2163EF95}"/>
    <cellStyle name="Millares 4 8 2 97" xfId="43732" xr:uid="{C190DCEA-BFC4-46AB-85F5-BE60B8F03858}"/>
    <cellStyle name="Millares 4 8 2 98" xfId="44171" xr:uid="{014360CB-C09D-4B81-8838-20652937BCD4}"/>
    <cellStyle name="Millares 4 8 2 99" xfId="44610" xr:uid="{B810C37D-7747-4092-B730-A3B4354D0FE5}"/>
    <cellStyle name="Millares 4 8 20" xfId="9381" xr:uid="{C6FF2C38-848B-4AA0-B5ED-56032DEAF74C}"/>
    <cellStyle name="Millares 4 8 21" xfId="9820" xr:uid="{A61CB4EF-BCC7-4D35-990E-1B3F7C5C25F0}"/>
    <cellStyle name="Millares 4 8 22" xfId="10258" xr:uid="{1DC7545A-EB68-4C40-BAAB-0AC3D9314F8D}"/>
    <cellStyle name="Millares 4 8 23" xfId="10697" xr:uid="{A4235722-263F-4FC4-8478-9AAC31FBBDFC}"/>
    <cellStyle name="Millares 4 8 24" xfId="11136" xr:uid="{49302925-A74C-42A4-B244-A72BD2209E25}"/>
    <cellStyle name="Millares 4 8 25" xfId="11575" xr:uid="{1ADD9360-79D8-4FDF-BC3D-049304089497}"/>
    <cellStyle name="Millares 4 8 26" xfId="12014" xr:uid="{4FE1FA5A-431E-4155-A104-064884AEF18D}"/>
    <cellStyle name="Millares 4 8 27" xfId="12453" xr:uid="{872C3B54-14A4-418F-882E-78A3BBDFB567}"/>
    <cellStyle name="Millares 4 8 28" xfId="12893" xr:uid="{DA0D3BB7-DB73-47F5-99FD-60D5C2A2EA5B}"/>
    <cellStyle name="Millares 4 8 29" xfId="13332" xr:uid="{F773388F-6EC6-42D6-B33D-1239693E036A}"/>
    <cellStyle name="Millares 4 8 3" xfId="1663" xr:uid="{3BED91CE-49AE-4DB9-A95F-2FEF7812F665}"/>
    <cellStyle name="Millares 4 8 3 10" xfId="6081" xr:uid="{9DE37654-2EA2-429D-9C9F-3EC6A135E191}"/>
    <cellStyle name="Millares 4 8 3 100" xfId="45594" xr:uid="{9928FB4A-1EF8-438E-BCE4-8A2692E316DB}"/>
    <cellStyle name="Millares 4 8 3 101" xfId="46033" xr:uid="{CAEEC3FD-F12B-4245-A467-D3EC3829F727}"/>
    <cellStyle name="Millares 4 8 3 102" xfId="46472" xr:uid="{1D0BCA58-534F-4F15-A599-BE8475546278}"/>
    <cellStyle name="Millares 4 8 3 103" xfId="46911" xr:uid="{237961D6-24A6-4F63-A7C8-841F55E77A8A}"/>
    <cellStyle name="Millares 4 8 3 104" xfId="47350" xr:uid="{03AD9E15-B432-4E0A-84EB-ECC7FDAB8792}"/>
    <cellStyle name="Millares 4 8 3 105" xfId="47789" xr:uid="{75C87156-B80D-4B4B-A9D2-8F4B371FDCF3}"/>
    <cellStyle name="Millares 4 8 3 106" xfId="48228" xr:uid="{16E80BAB-6B78-465F-ADB6-7FFBD8270B4F}"/>
    <cellStyle name="Millares 4 8 3 107" xfId="48667" xr:uid="{00CE7072-94CE-4311-B9F2-113E502E160B}"/>
    <cellStyle name="Millares 4 8 3 108" xfId="49106" xr:uid="{F00C909D-7084-4792-8B25-9117778CD5DC}"/>
    <cellStyle name="Millares 4 8 3 109" xfId="49545" xr:uid="{0270F1E0-D248-40A4-860A-25235A3FA365}"/>
    <cellStyle name="Millares 4 8 3 11" xfId="6520" xr:uid="{4C2107D5-248B-473D-AC3D-0F096D5B5A31}"/>
    <cellStyle name="Millares 4 8 3 110" xfId="49984" xr:uid="{752B9ABC-FACA-4358-86DA-526724D8461B}"/>
    <cellStyle name="Millares 4 8 3 111" xfId="50423" xr:uid="{178EB5DC-CD94-403B-9BBA-6DF6983997C3}"/>
    <cellStyle name="Millares 4 8 3 112" xfId="50862" xr:uid="{C410A5A8-E6BE-41AD-8282-B35497E0FEC6}"/>
    <cellStyle name="Millares 4 8 3 113" xfId="51301" xr:uid="{8F97C885-617E-4C49-97BE-EAE073130BDA}"/>
    <cellStyle name="Millares 4 8 3 114" xfId="51740" xr:uid="{D4EDB9B5-F17A-406A-BF7C-21E1C027BAB0}"/>
    <cellStyle name="Millares 4 8 3 115" xfId="52179" xr:uid="{D8F94EE0-C7BD-4003-8544-E16543E6A170}"/>
    <cellStyle name="Millares 4 8 3 116" xfId="52618" xr:uid="{B18E9956-432D-4EF1-BB0F-885903911F47}"/>
    <cellStyle name="Millares 4 8 3 117" xfId="53057" xr:uid="{495FF6CB-9343-402B-94EB-5F1D6D361E24}"/>
    <cellStyle name="Millares 4 8 3 118" xfId="53496" xr:uid="{D054FD97-3D8A-4677-975E-1FBED5F3AF0E}"/>
    <cellStyle name="Millares 4 8 3 119" xfId="53935" xr:uid="{D0AE0A34-1D01-4B00-B761-53303B3060BF}"/>
    <cellStyle name="Millares 4 8 3 12" xfId="6959" xr:uid="{47636DD8-2E9A-4CB7-8381-48DFB03EF02F}"/>
    <cellStyle name="Millares 4 8 3 120" xfId="54374" xr:uid="{CD3C6674-41B4-4A8B-8F0E-BADA120DD7A5}"/>
    <cellStyle name="Millares 4 8 3 121" xfId="54813" xr:uid="{33DF2C9F-C595-43C4-9125-E67ACF71037A}"/>
    <cellStyle name="Millares 4 8 3 13" xfId="7398" xr:uid="{4800C097-924C-40C2-9E09-F3919F4BA60D}"/>
    <cellStyle name="Millares 4 8 3 14" xfId="7837" xr:uid="{EBB33762-33A6-4C0A-B585-4F83E3EDA59E}"/>
    <cellStyle name="Millares 4 8 3 15" xfId="8276" xr:uid="{755B7490-41BD-4AED-B27D-3AB6ACCE5CC9}"/>
    <cellStyle name="Millares 4 8 3 16" xfId="8715" xr:uid="{8A87DC37-C488-4B6C-BCC0-0DE14D5AB29F}"/>
    <cellStyle name="Millares 4 8 3 17" xfId="9154" xr:uid="{79899A9E-AB1E-4F37-A90A-E9DF687AFE59}"/>
    <cellStyle name="Millares 4 8 3 18" xfId="9593" xr:uid="{235FBBEE-CEB2-46F5-9471-A8388BB89750}"/>
    <cellStyle name="Millares 4 8 3 19" xfId="10032" xr:uid="{0D05ECD5-F031-426B-A86B-726C1FC1A749}"/>
    <cellStyle name="Millares 4 8 3 2" xfId="2569" xr:uid="{95FA1B10-BFFA-4564-B89B-508EA283D556}"/>
    <cellStyle name="Millares 4 8 3 20" xfId="10470" xr:uid="{A9BD5CF7-7F1E-44A6-98B0-D50715C63420}"/>
    <cellStyle name="Millares 4 8 3 21" xfId="10909" xr:uid="{16CBA2D5-E32B-444C-866C-79E7331FC2A0}"/>
    <cellStyle name="Millares 4 8 3 22" xfId="11348" xr:uid="{36128D2C-D1B5-4096-BD11-53DAC190E5E0}"/>
    <cellStyle name="Millares 4 8 3 23" xfId="11787" xr:uid="{3C937A3F-BCEC-45C1-A02A-FC910F28BFB5}"/>
    <cellStyle name="Millares 4 8 3 24" xfId="12226" xr:uid="{01188E4A-35BC-44B6-91C0-56B3FC023071}"/>
    <cellStyle name="Millares 4 8 3 25" xfId="12666" xr:uid="{81C8951B-C267-43EA-8D5A-5406851B7BF8}"/>
    <cellStyle name="Millares 4 8 3 26" xfId="13105" xr:uid="{02B3F814-1B09-4B61-909D-270D074B1E88}"/>
    <cellStyle name="Millares 4 8 3 27" xfId="13545" xr:uid="{DA58305F-249F-4158-95DA-77B6E9661BCD}"/>
    <cellStyle name="Millares 4 8 3 28" xfId="13984" xr:uid="{577F1B94-B5E0-4EB7-A381-5F665BF9ECB5}"/>
    <cellStyle name="Millares 4 8 3 29" xfId="14423" xr:uid="{629404B4-C0CC-4CD1-BFFA-201F02F0BD05}"/>
    <cellStyle name="Millares 4 8 3 3" xfId="3008" xr:uid="{9F0FF88F-615C-4C76-9E13-6745780C79AB}"/>
    <cellStyle name="Millares 4 8 3 30" xfId="14862" xr:uid="{4BC39401-C8C4-47D1-948B-90D6D292ECE2}"/>
    <cellStyle name="Millares 4 8 3 31" xfId="15301" xr:uid="{FA8A9BD7-3C87-4D72-A7B8-0DCED52299C1}"/>
    <cellStyle name="Millares 4 8 3 32" xfId="15740" xr:uid="{DD317772-0AF8-462C-9F5A-56A1B0156C1F}"/>
    <cellStyle name="Millares 4 8 3 33" xfId="16180" xr:uid="{6D162CCA-6E03-4EC5-8C0E-48E4E410B3C4}"/>
    <cellStyle name="Millares 4 8 3 34" xfId="16619" xr:uid="{FC7F4D7C-505C-4B03-95ED-DFA586A1E172}"/>
    <cellStyle name="Millares 4 8 3 35" xfId="17058" xr:uid="{BBEB608E-3894-42F7-9AC7-5E4E0E556CDA}"/>
    <cellStyle name="Millares 4 8 3 36" xfId="17497" xr:uid="{308FDADC-5BFD-4628-BB67-16615A415A26}"/>
    <cellStyle name="Millares 4 8 3 37" xfId="17936" xr:uid="{8907A9F0-FD75-4887-B65E-92E9336B48CE}"/>
    <cellStyle name="Millares 4 8 3 38" xfId="18375" xr:uid="{59DD8357-BCA9-4C6C-87A1-2FCD9CF99650}"/>
    <cellStyle name="Millares 4 8 3 39" xfId="18814" xr:uid="{C44C44D7-59BD-4F63-993F-786DC1F25A06}"/>
    <cellStyle name="Millares 4 8 3 4" xfId="3446" xr:uid="{5CFA2DA8-ECB8-434A-BAB1-CF4EE3E26E8C}"/>
    <cellStyle name="Millares 4 8 3 40" xfId="19253" xr:uid="{3192A58E-B144-4F3E-ABCA-50926701A0CE}"/>
    <cellStyle name="Millares 4 8 3 41" xfId="19692" xr:uid="{25B6619B-A7A8-409E-B546-FD6F66A8767C}"/>
    <cellStyle name="Millares 4 8 3 42" xfId="20131" xr:uid="{E7AFBE6A-1923-4466-9CB5-588423CAA821}"/>
    <cellStyle name="Millares 4 8 3 43" xfId="20570" xr:uid="{061B8DA8-E8BD-4177-BEFC-4E9B4C53E107}"/>
    <cellStyle name="Millares 4 8 3 44" xfId="21009" xr:uid="{D3D5A47A-BAFF-4675-BDC7-A02CF076A0FD}"/>
    <cellStyle name="Millares 4 8 3 45" xfId="21448" xr:uid="{2AC2D361-5320-41EE-9EB3-FFBCA5860C11}"/>
    <cellStyle name="Millares 4 8 3 46" xfId="21887" xr:uid="{A3A498E3-7AFA-4C56-B57C-310700CC6F12}"/>
    <cellStyle name="Millares 4 8 3 47" xfId="22326" xr:uid="{5AB5A4EC-5845-4B0C-BBE6-888CDA5287E1}"/>
    <cellStyle name="Millares 4 8 3 48" xfId="22765" xr:uid="{8C39EC4F-C817-4EA5-A794-7931D1964798}"/>
    <cellStyle name="Millares 4 8 3 49" xfId="23204" xr:uid="{B4287D8E-56C4-4EE1-9739-747A9E764FDC}"/>
    <cellStyle name="Millares 4 8 3 5" xfId="3886" xr:uid="{60834646-A312-4E60-9E81-F1978921A9F5}"/>
    <cellStyle name="Millares 4 8 3 50" xfId="23643" xr:uid="{61BFD215-0C28-4BE2-AA53-F65EBB0D08F4}"/>
    <cellStyle name="Millares 4 8 3 51" xfId="24082" xr:uid="{F957098A-ED62-4DB1-AB60-316079B1F856}"/>
    <cellStyle name="Millares 4 8 3 52" xfId="24521" xr:uid="{CA52D72B-75E1-4754-8009-F89AAE5D504E}"/>
    <cellStyle name="Millares 4 8 3 53" xfId="24960" xr:uid="{D8D4C956-22A5-4DB0-BCF4-8988888A0611}"/>
    <cellStyle name="Millares 4 8 3 54" xfId="25399" xr:uid="{D1675BF2-0ED2-4BDD-A87E-9F2A98A056C6}"/>
    <cellStyle name="Millares 4 8 3 55" xfId="25838" xr:uid="{16B3FA05-39BD-4412-8095-6DF90EAEFE3A}"/>
    <cellStyle name="Millares 4 8 3 56" xfId="26277" xr:uid="{88924493-3901-4C12-A03F-858C4DC9C9C8}"/>
    <cellStyle name="Millares 4 8 3 57" xfId="26716" xr:uid="{6524F427-E1B3-4DF8-B580-0725C97AE7C3}"/>
    <cellStyle name="Millares 4 8 3 58" xfId="27155" xr:uid="{92EB987E-2189-4A44-B8B6-282F7667CF30}"/>
    <cellStyle name="Millares 4 8 3 59" xfId="27594" xr:uid="{2877636C-6EFF-4CD8-9389-E1E3D7424B53}"/>
    <cellStyle name="Millares 4 8 3 6" xfId="4325" xr:uid="{0993AEE5-F846-4249-AE46-C3A3ACC09522}"/>
    <cellStyle name="Millares 4 8 3 60" xfId="28033" xr:uid="{D4A7D657-34FE-40C6-8336-75AAD56073C7}"/>
    <cellStyle name="Millares 4 8 3 61" xfId="28472" xr:uid="{C7D0F956-8268-469E-9B38-B4156ED5E14A}"/>
    <cellStyle name="Millares 4 8 3 62" xfId="28911" xr:uid="{E3976DFF-840A-41AF-8B1A-1C8B6B8E744B}"/>
    <cellStyle name="Millares 4 8 3 63" xfId="29350" xr:uid="{F3F6BCCB-DDC8-4573-8F0D-9A2AFBF5B42F}"/>
    <cellStyle name="Millares 4 8 3 64" xfId="29789" xr:uid="{99D88323-3D17-4E60-88A7-382B8D15F472}"/>
    <cellStyle name="Millares 4 8 3 65" xfId="30228" xr:uid="{CED88B37-1265-436B-A1A1-7CC5672C77D4}"/>
    <cellStyle name="Millares 4 8 3 66" xfId="30667" xr:uid="{AF7F003B-7BB3-4785-8006-CB25891B70A3}"/>
    <cellStyle name="Millares 4 8 3 67" xfId="31106" xr:uid="{2664E9CC-7582-4424-B68C-550DEAD89A4C}"/>
    <cellStyle name="Millares 4 8 3 68" xfId="31545" xr:uid="{1D8447B6-91D0-4515-B766-8B795B777DC9}"/>
    <cellStyle name="Millares 4 8 3 69" xfId="31985" xr:uid="{EB023665-4939-4854-8D8F-10D1E583A769}"/>
    <cellStyle name="Millares 4 8 3 7" xfId="4764" xr:uid="{139BDADD-A55C-48EC-91BD-C91F39564392}"/>
    <cellStyle name="Millares 4 8 3 70" xfId="32424" xr:uid="{DEEA2817-3F94-4942-BBCB-811598B0AC36}"/>
    <cellStyle name="Millares 4 8 3 71" xfId="32863" xr:uid="{94FD6C35-02B8-4650-8FCD-DC1834AD121E}"/>
    <cellStyle name="Millares 4 8 3 72" xfId="33302" xr:uid="{C40EDACA-0688-4F74-BDAE-CFC675C4C68D}"/>
    <cellStyle name="Millares 4 8 3 73" xfId="33741" xr:uid="{A2DCEDA6-2947-47BD-B97D-5C6F65A62D83}"/>
    <cellStyle name="Millares 4 8 3 74" xfId="34180" xr:uid="{75E1EAEC-5926-4363-AEB5-DEFE65955FCB}"/>
    <cellStyle name="Millares 4 8 3 75" xfId="34619" xr:uid="{F78A98E1-BBF3-469F-9313-447A1F320F3B}"/>
    <cellStyle name="Millares 4 8 3 76" xfId="35058" xr:uid="{C14B705F-5B7D-403E-9F6F-3D1D75707DE4}"/>
    <cellStyle name="Millares 4 8 3 77" xfId="35497" xr:uid="{ED3B9225-B170-4311-88C3-95FC683F0AEC}"/>
    <cellStyle name="Millares 4 8 3 78" xfId="35936" xr:uid="{E7AEA196-3BD1-4DF3-89C9-CC290691646F}"/>
    <cellStyle name="Millares 4 8 3 79" xfId="36375" xr:uid="{7B8C8EDB-B637-472F-AD13-8F7E07D2625D}"/>
    <cellStyle name="Millares 4 8 3 8" xfId="5203" xr:uid="{B3952662-955E-4D3B-BDD2-9D927EFF0986}"/>
    <cellStyle name="Millares 4 8 3 80" xfId="36814" xr:uid="{492E03C2-71C5-46CC-BC5E-18E80CF9D41D}"/>
    <cellStyle name="Millares 4 8 3 81" xfId="37252" xr:uid="{2CB30788-5CF7-44F5-80AE-C93DB1C8B50B}"/>
    <cellStyle name="Millares 4 8 3 82" xfId="37691" xr:uid="{ADBDF311-951C-4795-8DE2-31765CB791FD}"/>
    <cellStyle name="Millares 4 8 3 83" xfId="38130" xr:uid="{E82E1A2F-F57F-4C36-A7B6-1D976A4CAF98}"/>
    <cellStyle name="Millares 4 8 3 84" xfId="38569" xr:uid="{0D96D989-3BC9-4B70-80FB-4AC0A5590EB5}"/>
    <cellStyle name="Millares 4 8 3 85" xfId="39008" xr:uid="{809D5AD9-5B94-4EE8-8241-52D08B1FF7D4}"/>
    <cellStyle name="Millares 4 8 3 86" xfId="39447" xr:uid="{EDEE0FD7-EA99-4C0C-8713-8E9933272065}"/>
    <cellStyle name="Millares 4 8 3 87" xfId="39886" xr:uid="{B0FECCF0-C8F2-43F1-86B0-74ECAD787D97}"/>
    <cellStyle name="Millares 4 8 3 88" xfId="40326" xr:uid="{AED6F766-8742-4316-AFF7-5245E8BFBB1F}"/>
    <cellStyle name="Millares 4 8 3 89" xfId="40765" xr:uid="{D3B49419-6CCF-49DD-A00A-761D7436B1CA}"/>
    <cellStyle name="Millares 4 8 3 9" xfId="5642" xr:uid="{D7B190D4-B85E-40BF-ACC5-067FB6C8B839}"/>
    <cellStyle name="Millares 4 8 3 90" xfId="41204" xr:uid="{32531CCE-7A46-4C5B-A941-689887DF55CE}"/>
    <cellStyle name="Millares 4 8 3 91" xfId="41643" xr:uid="{9B01A971-6DCC-4173-BD4E-508BAF03A2D1}"/>
    <cellStyle name="Millares 4 8 3 92" xfId="42082" xr:uid="{5F2CE008-0E74-4981-9938-171DBD52B441}"/>
    <cellStyle name="Millares 4 8 3 93" xfId="42521" xr:uid="{6E40ED1B-AB8D-4187-863A-6682F7252EBA}"/>
    <cellStyle name="Millares 4 8 3 94" xfId="42960" xr:uid="{294E78DF-5973-411E-A99F-CFE3EB51D9C2}"/>
    <cellStyle name="Millares 4 8 3 95" xfId="43399" xr:uid="{B5D50906-678A-4C3A-8F75-169408815B30}"/>
    <cellStyle name="Millares 4 8 3 96" xfId="43838" xr:uid="{78E76080-6730-4DBA-B656-8B79D7EEF13C}"/>
    <cellStyle name="Millares 4 8 3 97" xfId="44277" xr:uid="{706EB36F-5E64-4752-9581-1B5138069C56}"/>
    <cellStyle name="Millares 4 8 3 98" xfId="44716" xr:uid="{CD2E09D6-B034-4AFD-A95E-C7247968986F}"/>
    <cellStyle name="Millares 4 8 3 99" xfId="45155" xr:uid="{555EEFBA-1794-4BE5-A2E0-82C7BF2583DF}"/>
    <cellStyle name="Millares 4 8 30" xfId="13772" xr:uid="{7DD88A05-0E97-403B-B9D4-A5CE46BAD9EF}"/>
    <cellStyle name="Millares 4 8 31" xfId="14211" xr:uid="{54A2305C-FD88-4EC4-92C0-E78692E0F91C}"/>
    <cellStyle name="Millares 4 8 32" xfId="14650" xr:uid="{AEC0F6B2-A12E-4DA6-94B4-5BB033E8C0B2}"/>
    <cellStyle name="Millares 4 8 33" xfId="15089" xr:uid="{AE8911EF-3B57-4A14-A529-600F7B442F50}"/>
    <cellStyle name="Millares 4 8 34" xfId="15528" xr:uid="{EF66F160-7EFF-4E01-BDCB-CBEAC60B3318}"/>
    <cellStyle name="Millares 4 8 35" xfId="15967" xr:uid="{34234294-DE98-4D77-B01D-430E644F0E8D}"/>
    <cellStyle name="Millares 4 8 36" xfId="16407" xr:uid="{2BAA25AE-B533-48FF-B561-735BCE7A06BB}"/>
    <cellStyle name="Millares 4 8 37" xfId="16846" xr:uid="{CD001DD2-AC8B-4E0B-B1A0-B98CE095CB2A}"/>
    <cellStyle name="Millares 4 8 38" xfId="17285" xr:uid="{E5D95106-A4BD-4F96-8197-0B3B953FB830}"/>
    <cellStyle name="Millares 4 8 39" xfId="17724" xr:uid="{21ED33BB-2E2E-4853-8692-D54BE1A179F4}"/>
    <cellStyle name="Millares 4 8 4" xfId="2356" xr:uid="{7439B180-1A0B-4C1A-8326-F6B091823659}"/>
    <cellStyle name="Millares 4 8 40" xfId="18163" xr:uid="{F33C19E5-07DC-4C76-9DE0-FD61A6C0DF7D}"/>
    <cellStyle name="Millares 4 8 41" xfId="18602" xr:uid="{13CA7A73-625F-47E2-8BD6-29B9D7AD0C2C}"/>
    <cellStyle name="Millares 4 8 42" xfId="19041" xr:uid="{C5BDE220-9239-4634-B282-36FD22839C9D}"/>
    <cellStyle name="Millares 4 8 43" xfId="19480" xr:uid="{179C653C-903E-49E0-A178-D25F62F3C48D}"/>
    <cellStyle name="Millares 4 8 44" xfId="19919" xr:uid="{8E8CC44A-6EF4-4F34-85AD-0F253BC5F86D}"/>
    <cellStyle name="Millares 4 8 45" xfId="20358" xr:uid="{A2D91F03-BEF5-49DE-A2D3-A8CAB9FB2213}"/>
    <cellStyle name="Millares 4 8 46" xfId="20797" xr:uid="{7C630132-75A8-4E8C-883B-24D88472F3A3}"/>
    <cellStyle name="Millares 4 8 47" xfId="21236" xr:uid="{8C5C9A4B-DA38-4A5D-B30D-63C9FE0FFED6}"/>
    <cellStyle name="Millares 4 8 48" xfId="21675" xr:uid="{90CA9579-545E-4D12-8606-B350EC884C75}"/>
    <cellStyle name="Millares 4 8 49" xfId="22114" xr:uid="{B679552F-AD2C-4589-A5A8-4DE213BC4C40}"/>
    <cellStyle name="Millares 4 8 5" xfId="2796" xr:uid="{4801BBA8-963D-4E29-ADE2-55B451CE1C14}"/>
    <cellStyle name="Millares 4 8 50" xfId="22553" xr:uid="{4378F171-34AD-442F-B130-B28BA71F18E2}"/>
    <cellStyle name="Millares 4 8 51" xfId="22992" xr:uid="{FB7EA453-584A-4280-BC8A-3B60D997A4B7}"/>
    <cellStyle name="Millares 4 8 52" xfId="23431" xr:uid="{5BFABF3B-B935-446D-AD58-B5D97268C2C3}"/>
    <cellStyle name="Millares 4 8 53" xfId="23870" xr:uid="{F1E90495-D9EE-4AA1-9584-7479BE466959}"/>
    <cellStyle name="Millares 4 8 54" xfId="24309" xr:uid="{4A226C48-5861-4CFE-9D57-B81D5343851F}"/>
    <cellStyle name="Millares 4 8 55" xfId="24748" xr:uid="{9029A905-8D03-453E-A4EF-D262BBD96768}"/>
    <cellStyle name="Millares 4 8 56" xfId="25187" xr:uid="{0568851E-E85A-4F0B-ACCC-24B04DBA9F3D}"/>
    <cellStyle name="Millares 4 8 57" xfId="25626" xr:uid="{462AB94E-3CAA-4C50-9DD0-98F8B4122A1E}"/>
    <cellStyle name="Millares 4 8 58" xfId="26065" xr:uid="{1EC11AB9-3820-4818-9194-0E22D209494A}"/>
    <cellStyle name="Millares 4 8 59" xfId="26504" xr:uid="{C7647F51-525F-4397-987F-5D4E73AADEDB}"/>
    <cellStyle name="Millares 4 8 6" xfId="3234" xr:uid="{6F1E5374-DC2E-4978-9BF8-FCDA8647FA9C}"/>
    <cellStyle name="Millares 4 8 60" xfId="26943" xr:uid="{AF6EC1C5-9DBC-4889-9B26-9A39B0B847AE}"/>
    <cellStyle name="Millares 4 8 61" xfId="27382" xr:uid="{43B9B189-8E1F-44C6-84FE-3A98D36CB1BF}"/>
    <cellStyle name="Millares 4 8 62" xfId="27821" xr:uid="{C437DA93-C41E-4630-980A-80888F21C899}"/>
    <cellStyle name="Millares 4 8 63" xfId="28260" xr:uid="{21B2715C-5358-4766-9916-163716B5C87E}"/>
    <cellStyle name="Millares 4 8 64" xfId="28699" xr:uid="{A8F6CE23-FCB3-4E43-92DF-9ADE720B6F66}"/>
    <cellStyle name="Millares 4 8 65" xfId="29138" xr:uid="{809C8456-8EF0-479E-AD13-0D9EDB830480}"/>
    <cellStyle name="Millares 4 8 66" xfId="29577" xr:uid="{E9465567-D719-400A-AF16-9331878618DA}"/>
    <cellStyle name="Millares 4 8 67" xfId="30016" xr:uid="{146EE444-BEB8-4B92-B1D4-E57E941AEC8E}"/>
    <cellStyle name="Millares 4 8 68" xfId="30455" xr:uid="{5D158C0B-7FEC-44C6-9A8E-D3D0B15191C0}"/>
    <cellStyle name="Millares 4 8 69" xfId="30894" xr:uid="{A310AE80-2E5D-4499-937D-B50D24F1B377}"/>
    <cellStyle name="Millares 4 8 7" xfId="3674" xr:uid="{687E981B-1CD8-489C-9D3A-33A20A07DEF9}"/>
    <cellStyle name="Millares 4 8 70" xfId="31333" xr:uid="{5B0B8FA9-ADC1-4E0C-8DAF-1566BF9710A4}"/>
    <cellStyle name="Millares 4 8 71" xfId="31772" xr:uid="{62F28B36-5C81-4475-9153-C0B8214898F2}"/>
    <cellStyle name="Millares 4 8 72" xfId="32212" xr:uid="{3264B877-D23E-4492-AE3E-B0263BB8FC00}"/>
    <cellStyle name="Millares 4 8 73" xfId="32651" xr:uid="{A4945B16-B1B0-4AFE-83DA-D5432EDF4671}"/>
    <cellStyle name="Millares 4 8 74" xfId="33090" xr:uid="{A0D85D1B-0956-4857-BBE0-F364C6D6A0E9}"/>
    <cellStyle name="Millares 4 8 75" xfId="33529" xr:uid="{9AAB8219-45CF-40BC-AFC4-3B5518F4F64B}"/>
    <cellStyle name="Millares 4 8 76" xfId="33968" xr:uid="{75CEA7AD-07F9-4368-B72B-1F1BDC80A456}"/>
    <cellStyle name="Millares 4 8 77" xfId="34407" xr:uid="{93B6FC78-982F-4AE4-AD78-186A3723618A}"/>
    <cellStyle name="Millares 4 8 78" xfId="34846" xr:uid="{3CFE9404-17F3-4B74-B217-E6D24662784F}"/>
    <cellStyle name="Millares 4 8 79" xfId="35285" xr:uid="{0C3C2AB9-C5E2-46D6-A9AF-E9D3DAACAB25}"/>
    <cellStyle name="Millares 4 8 8" xfId="4113" xr:uid="{242806A9-E5E4-4E53-9875-AB1BF869589D}"/>
    <cellStyle name="Millares 4 8 80" xfId="35724" xr:uid="{6E961AA5-2CBC-4288-BBC7-58C94C467E0C}"/>
    <cellStyle name="Millares 4 8 81" xfId="36163" xr:uid="{0EADE273-AFBB-47FE-8DBC-8F007E17422C}"/>
    <cellStyle name="Millares 4 8 82" xfId="36602" xr:uid="{D33CB2EA-ACC7-403C-B95A-698875B73F1C}"/>
    <cellStyle name="Millares 4 8 83" xfId="37040" xr:uid="{C3618750-731D-47FD-A1A5-2740D8149583}"/>
    <cellStyle name="Millares 4 8 84" xfId="37479" xr:uid="{7184234E-2865-47B7-A132-A3DAE8E772E3}"/>
    <cellStyle name="Millares 4 8 85" xfId="37918" xr:uid="{10AAAA7C-83D3-458D-8139-4735FDCF0693}"/>
    <cellStyle name="Millares 4 8 86" xfId="38357" xr:uid="{D5860C35-5313-47B0-A095-DDB1C76883E0}"/>
    <cellStyle name="Millares 4 8 87" xfId="38796" xr:uid="{02079478-97AD-4214-AC9F-395B1750132D}"/>
    <cellStyle name="Millares 4 8 88" xfId="39235" xr:uid="{1986F99D-E523-410B-83C8-D2DAEC5B1BB5}"/>
    <cellStyle name="Millares 4 8 89" xfId="39674" xr:uid="{1FC007CB-9B50-4C5D-BCD4-1A843FBD5A5C}"/>
    <cellStyle name="Millares 4 8 9" xfId="4552" xr:uid="{5E13AF74-5F0B-42DA-89D5-A6AA90D7BCD7}"/>
    <cellStyle name="Millares 4 8 90" xfId="40114" xr:uid="{6B7010A3-E325-4164-AF10-87E7E672D6A8}"/>
    <cellStyle name="Millares 4 8 91" xfId="40553" xr:uid="{B072621B-82AB-458A-93AD-CBF9B822B592}"/>
    <cellStyle name="Millares 4 8 92" xfId="40992" xr:uid="{D992A61B-B9E0-4C7A-A266-7AD906651C4D}"/>
    <cellStyle name="Millares 4 8 93" xfId="41431" xr:uid="{B960AB17-8D1D-4F95-8562-22DD66D66E76}"/>
    <cellStyle name="Millares 4 8 94" xfId="41870" xr:uid="{09C6F1AB-B1FE-47C8-8A7E-B990FF6245E9}"/>
    <cellStyle name="Millares 4 8 95" xfId="42309" xr:uid="{9DB6872F-D01E-4303-95D0-57B429DB0A6A}"/>
    <cellStyle name="Millares 4 8 96" xfId="42748" xr:uid="{32999C85-4A28-473B-8334-CE9E96043B05}"/>
    <cellStyle name="Millares 4 8 97" xfId="43187" xr:uid="{39F19AF8-2359-4614-904B-882A62D123AD}"/>
    <cellStyle name="Millares 4 8 98" xfId="43626" xr:uid="{00318664-35A4-463E-A404-0C061E1366A8}"/>
    <cellStyle name="Millares 4 8 99" xfId="44065" xr:uid="{510D9238-5B45-41F9-A6D5-4EC0D92D4893}"/>
    <cellStyle name="Millares 4 80" xfId="32550" xr:uid="{0030E4E7-E30F-45D5-94DE-EDD15DA80248}"/>
    <cellStyle name="Millares 4 81" xfId="32989" xr:uid="{A451046F-5A09-404D-8C87-30513A906779}"/>
    <cellStyle name="Millares 4 82" xfId="33428" xr:uid="{D43BC6E9-F8E9-4F70-99CD-0CA38709DD83}"/>
    <cellStyle name="Millares 4 83" xfId="33867" xr:uid="{E5CC720D-DBBD-4988-BF24-1A471CD0AE9D}"/>
    <cellStyle name="Millares 4 84" xfId="34306" xr:uid="{15A05450-D3F7-4E63-A489-B4647CE80472}"/>
    <cellStyle name="Millares 4 85" xfId="34745" xr:uid="{84E8C831-1452-48A0-AA4C-65CB0DC9F511}"/>
    <cellStyle name="Millares 4 86" xfId="35184" xr:uid="{A0575EB6-4A34-47DF-A467-BED49F36A3C0}"/>
    <cellStyle name="Millares 4 87" xfId="35623" xr:uid="{BA869D35-B53E-4A6E-9714-A7DCBBC95C29}"/>
    <cellStyle name="Millares 4 88" xfId="36062" xr:uid="{981EE53D-244B-4A5A-8BD0-FDD5B9F38888}"/>
    <cellStyle name="Millares 4 89" xfId="36501" xr:uid="{FD20CEA6-031E-4BFB-B39D-E20CB613E2EB}"/>
    <cellStyle name="Millares 4 9" xfId="679" xr:uid="{1538288B-2FE6-4CDA-865F-C9BEABEBA166}"/>
    <cellStyle name="Millares 4 9 10" xfId="5442" xr:uid="{CAA7FC55-5BFB-4DF0-A041-258CC8E27F15}"/>
    <cellStyle name="Millares 4 9 100" xfId="44955" xr:uid="{835EA58E-ED8F-430B-9771-07EA62AA8857}"/>
    <cellStyle name="Millares 4 9 101" xfId="45394" xr:uid="{3788745C-4E14-4447-B75F-0B2B9E154316}"/>
    <cellStyle name="Millares 4 9 102" xfId="45833" xr:uid="{44317FE9-2438-4B40-B72F-AE82B89F5B62}"/>
    <cellStyle name="Millares 4 9 103" xfId="46272" xr:uid="{21F97C9C-13FF-4152-B081-0A6A5AA8DECB}"/>
    <cellStyle name="Millares 4 9 104" xfId="46711" xr:uid="{9D789915-C8D6-4B34-9379-93E2785C3091}"/>
    <cellStyle name="Millares 4 9 105" xfId="47150" xr:uid="{F082FED7-E51F-438A-899D-E0229563DA7C}"/>
    <cellStyle name="Millares 4 9 106" xfId="47589" xr:uid="{AAE7A6EF-4EBF-49B4-925B-428284D456E7}"/>
    <cellStyle name="Millares 4 9 107" xfId="48028" xr:uid="{1B46D3EB-DA58-4D19-842C-8836C8B09B57}"/>
    <cellStyle name="Millares 4 9 108" xfId="48467" xr:uid="{2FBCAA25-CB01-43A2-AEEA-D8FDA7A2FE63}"/>
    <cellStyle name="Millares 4 9 109" xfId="48906" xr:uid="{6274E761-09C3-4A5A-951C-630286005FDC}"/>
    <cellStyle name="Millares 4 9 11" xfId="5881" xr:uid="{F6F0EAEE-4B4D-465F-BF98-AF3F7B1CC271}"/>
    <cellStyle name="Millares 4 9 110" xfId="49345" xr:uid="{2AB78FDB-CE1D-4A76-8103-C6C13B9938C4}"/>
    <cellStyle name="Millares 4 9 111" xfId="49784" xr:uid="{23C2819B-6A39-491E-9CB4-D9ECA3B65A57}"/>
    <cellStyle name="Millares 4 9 112" xfId="50223" xr:uid="{27130D24-877A-4647-BF75-69BF16FCC32B}"/>
    <cellStyle name="Millares 4 9 113" xfId="50662" xr:uid="{E6472657-29B9-4DDC-B3D5-FD8885169CC0}"/>
    <cellStyle name="Millares 4 9 114" xfId="51101" xr:uid="{D4A2D112-E229-47D5-A9E9-8EB0C0CBEBF6}"/>
    <cellStyle name="Millares 4 9 115" xfId="51540" xr:uid="{6A146E6F-DF99-43B9-B6F7-D6EF448408BA}"/>
    <cellStyle name="Millares 4 9 116" xfId="51979" xr:uid="{1262F432-93A3-413A-B16F-F87757051E51}"/>
    <cellStyle name="Millares 4 9 117" xfId="52418" xr:uid="{694E2E2C-EDCD-4818-8FA2-B12B7B2B0558}"/>
    <cellStyle name="Millares 4 9 118" xfId="52857" xr:uid="{FAB1794C-8DE3-4448-833D-B275BD116245}"/>
    <cellStyle name="Millares 4 9 119" xfId="53296" xr:uid="{1399C200-2C8F-40DF-9D22-E21A06C142FC}"/>
    <cellStyle name="Millares 4 9 12" xfId="6320" xr:uid="{D3F4C597-0A30-45E5-8328-2CA0B56F9D7D}"/>
    <cellStyle name="Millares 4 9 120" xfId="53735" xr:uid="{A00EA287-5F71-434A-BED7-A7589CD2D895}"/>
    <cellStyle name="Millares 4 9 121" xfId="54174" xr:uid="{5376DEB0-EE73-4664-B38E-FE412FAA44C4}"/>
    <cellStyle name="Millares 4 9 122" xfId="54613" xr:uid="{ED00051B-EB8C-4DF3-A05A-BE81462C581E}"/>
    <cellStyle name="Millares 4 9 13" xfId="6759" xr:uid="{4780781A-8744-4E11-A14A-391610EBD065}"/>
    <cellStyle name="Millares 4 9 14" xfId="7198" xr:uid="{B369DF0D-4F9F-4A91-833F-34FF69F02FFE}"/>
    <cellStyle name="Millares 4 9 15" xfId="7637" xr:uid="{F7D791AD-1B8F-4679-BFE6-D11FAC28CBD8}"/>
    <cellStyle name="Millares 4 9 16" xfId="8076" xr:uid="{B957D2BA-8D3C-4064-9D21-E803D8E7539B}"/>
    <cellStyle name="Millares 4 9 17" xfId="8515" xr:uid="{E002FFA0-89C3-40AE-A8D4-764AFBF64656}"/>
    <cellStyle name="Millares 4 9 18" xfId="8954" xr:uid="{57E964C0-C295-4DF5-9D44-A15F779487F8}"/>
    <cellStyle name="Millares 4 9 19" xfId="9393" xr:uid="{0A2BBBA8-2A00-47A0-A572-8441A8F2E4E5}"/>
    <cellStyle name="Millares 4 9 2" xfId="1720" xr:uid="{4E4078D4-ED94-4729-84F5-39C06C19FFC8}"/>
    <cellStyle name="Millares 4 9 2 10" xfId="6093" xr:uid="{3E3F9FD3-2CE9-42F0-927E-8455629799A4}"/>
    <cellStyle name="Millares 4 9 2 100" xfId="45606" xr:uid="{0F103890-1970-4DDF-A7DC-A6B0C6FE0158}"/>
    <cellStyle name="Millares 4 9 2 101" xfId="46045" xr:uid="{8733908E-1382-49A0-9988-EAD73A5E1770}"/>
    <cellStyle name="Millares 4 9 2 102" xfId="46484" xr:uid="{6672FC77-E080-422A-BAC0-4DDE0BFA5BCA}"/>
    <cellStyle name="Millares 4 9 2 103" xfId="46923" xr:uid="{68F4A255-8736-400A-B063-BA70C4794B2F}"/>
    <cellStyle name="Millares 4 9 2 104" xfId="47362" xr:uid="{1B07B605-A2FD-4049-9208-A28AD6C87FCE}"/>
    <cellStyle name="Millares 4 9 2 105" xfId="47801" xr:uid="{CAA4590C-14AC-4706-BD9B-4D07B3C0A1B1}"/>
    <cellStyle name="Millares 4 9 2 106" xfId="48240" xr:uid="{E1BDE07E-5509-4366-B5EA-8B8C99775329}"/>
    <cellStyle name="Millares 4 9 2 107" xfId="48679" xr:uid="{C4AC06EA-935E-4F0F-806A-AA3EE161F7BA}"/>
    <cellStyle name="Millares 4 9 2 108" xfId="49118" xr:uid="{3C5B1CFC-AEE2-437B-83D8-58EEFA28FED4}"/>
    <cellStyle name="Millares 4 9 2 109" xfId="49557" xr:uid="{7AEAC20F-E0CD-4655-BDC0-B99E249F862E}"/>
    <cellStyle name="Millares 4 9 2 11" xfId="6532" xr:uid="{D14C1AAB-3855-40C3-9679-D670CAA95B02}"/>
    <cellStyle name="Millares 4 9 2 110" xfId="49996" xr:uid="{53B99620-E944-4D6F-B56A-37DAB2F30B92}"/>
    <cellStyle name="Millares 4 9 2 111" xfId="50435" xr:uid="{9E0CDDB3-4E39-4D7D-B61D-021C3CBFEC9C}"/>
    <cellStyle name="Millares 4 9 2 112" xfId="50874" xr:uid="{6089DBF4-2E3D-44DB-A907-13C54BCF549C}"/>
    <cellStyle name="Millares 4 9 2 113" xfId="51313" xr:uid="{DD6C0C0C-2F9B-4FA1-A09C-9B549910E738}"/>
    <cellStyle name="Millares 4 9 2 114" xfId="51752" xr:uid="{BE19237A-0DBD-4312-85FD-11DD463A43EF}"/>
    <cellStyle name="Millares 4 9 2 115" xfId="52191" xr:uid="{3389054F-01E8-4B1C-8C43-C881486F37C7}"/>
    <cellStyle name="Millares 4 9 2 116" xfId="52630" xr:uid="{A8C92109-D3AA-4757-98DA-C2BB12BC402D}"/>
    <cellStyle name="Millares 4 9 2 117" xfId="53069" xr:uid="{02D58598-5BBF-4B6E-9ABC-EDA6AFE204DD}"/>
    <cellStyle name="Millares 4 9 2 118" xfId="53508" xr:uid="{4137CC2F-A7DF-413E-AC97-334F8FE60902}"/>
    <cellStyle name="Millares 4 9 2 119" xfId="53947" xr:uid="{2C3283B5-63BE-4CE5-B804-62DD43817002}"/>
    <cellStyle name="Millares 4 9 2 12" xfId="6971" xr:uid="{272922DD-F1E3-4C9A-A0EB-9F4151C56C37}"/>
    <cellStyle name="Millares 4 9 2 120" xfId="54386" xr:uid="{2FCCFA64-6407-49FC-8E9D-CAC1E82C6EB0}"/>
    <cellStyle name="Millares 4 9 2 121" xfId="54825" xr:uid="{BF94A901-F505-4DEC-9767-354BE1701B52}"/>
    <cellStyle name="Millares 4 9 2 13" xfId="7410" xr:uid="{6C9C4F4D-C305-4C38-BCD5-15392AB918DA}"/>
    <cellStyle name="Millares 4 9 2 14" xfId="7849" xr:uid="{80BC3F1A-C773-46FE-94BF-FFA1FAB4836E}"/>
    <cellStyle name="Millares 4 9 2 15" xfId="8288" xr:uid="{C4BDD3BA-2DCC-4E13-BAB1-CC3E406E71EF}"/>
    <cellStyle name="Millares 4 9 2 16" xfId="8727" xr:uid="{9FE3C487-A4A5-48F7-B32E-A6982E6372CA}"/>
    <cellStyle name="Millares 4 9 2 17" xfId="9166" xr:uid="{C4AB1B1C-B6C1-45DC-B996-248A7AEED8F0}"/>
    <cellStyle name="Millares 4 9 2 18" xfId="9605" xr:uid="{23394F3B-5D53-4D3E-BBDE-362F5DD812FB}"/>
    <cellStyle name="Millares 4 9 2 19" xfId="10044" xr:uid="{0154A934-23AD-4846-9825-6C8E4F8371F5}"/>
    <cellStyle name="Millares 4 9 2 2" xfId="2581" xr:uid="{81A57F1E-2276-46C7-A2E7-686838B61073}"/>
    <cellStyle name="Millares 4 9 2 20" xfId="10482" xr:uid="{E7695135-3826-48C9-A5C9-E112FE6BEC3F}"/>
    <cellStyle name="Millares 4 9 2 21" xfId="10921" xr:uid="{73023C40-F763-4606-9702-8797D6875697}"/>
    <cellStyle name="Millares 4 9 2 22" xfId="11360" xr:uid="{33A6F040-B193-424A-BF9C-9E60FBC567EE}"/>
    <cellStyle name="Millares 4 9 2 23" xfId="11799" xr:uid="{86CD8A43-452B-4A02-B8D0-74A7759B7C8D}"/>
    <cellStyle name="Millares 4 9 2 24" xfId="12238" xr:uid="{79E7A4E0-8C81-4B33-A82F-0F6507484F59}"/>
    <cellStyle name="Millares 4 9 2 25" xfId="12678" xr:uid="{1081E978-A479-4F58-9A8C-B71C50C6FE3B}"/>
    <cellStyle name="Millares 4 9 2 26" xfId="13117" xr:uid="{C486AD48-7976-4655-845E-64A32D100E5C}"/>
    <cellStyle name="Millares 4 9 2 27" xfId="13557" xr:uid="{92B73EE8-2B31-47E1-ADFF-E38DAEBF0989}"/>
    <cellStyle name="Millares 4 9 2 28" xfId="13996" xr:uid="{CC419850-BD7D-4EFF-BF15-F543F206BAD3}"/>
    <cellStyle name="Millares 4 9 2 29" xfId="14435" xr:uid="{25E7B027-ED5D-4D24-8FD0-9850A77A1C75}"/>
    <cellStyle name="Millares 4 9 2 3" xfId="3020" xr:uid="{CDA4B9A4-EFB5-47D7-800D-9272E9198A75}"/>
    <cellStyle name="Millares 4 9 2 30" xfId="14874" xr:uid="{DCCEB68B-67C9-49BF-A7DB-A122E5A529DF}"/>
    <cellStyle name="Millares 4 9 2 31" xfId="15313" xr:uid="{7AB7916E-8059-4BBB-BCC4-A2EFD55A22B8}"/>
    <cellStyle name="Millares 4 9 2 32" xfId="15752" xr:uid="{616388C5-4B0D-49EE-9A75-709C1EA69182}"/>
    <cellStyle name="Millares 4 9 2 33" xfId="16192" xr:uid="{0C9F7B4C-7F22-40CD-97A8-BFE79E64A01D}"/>
    <cellStyle name="Millares 4 9 2 34" xfId="16631" xr:uid="{EFE2EC56-2201-47B8-A7A9-12C5927C368F}"/>
    <cellStyle name="Millares 4 9 2 35" xfId="17070" xr:uid="{BCE77DE6-DF70-4931-A222-BF3BE5352B42}"/>
    <cellStyle name="Millares 4 9 2 36" xfId="17509" xr:uid="{9D3C7C39-E428-4129-966D-F5BBB17F2D4E}"/>
    <cellStyle name="Millares 4 9 2 37" xfId="17948" xr:uid="{E7447644-B6E9-486E-A0E4-33495CD30D74}"/>
    <cellStyle name="Millares 4 9 2 38" xfId="18387" xr:uid="{FB3F7D8C-6456-4630-BE05-A5D69B414BDA}"/>
    <cellStyle name="Millares 4 9 2 39" xfId="18826" xr:uid="{E4442D6A-FCBF-4B7E-9CA2-8D79CD391D63}"/>
    <cellStyle name="Millares 4 9 2 4" xfId="3458" xr:uid="{112E0F66-33B7-43F4-B328-5BD0E93E9DAB}"/>
    <cellStyle name="Millares 4 9 2 40" xfId="19265" xr:uid="{88CB69FD-B60E-46E0-8D59-4A90598DFFE3}"/>
    <cellStyle name="Millares 4 9 2 41" xfId="19704" xr:uid="{5A4460A7-438D-4B5E-AB5B-8626CE47018E}"/>
    <cellStyle name="Millares 4 9 2 42" xfId="20143" xr:uid="{36C45D8F-88DE-4973-BEFB-40BE737416E0}"/>
    <cellStyle name="Millares 4 9 2 43" xfId="20582" xr:uid="{247742EC-0AB1-4C1B-A942-462C6023875C}"/>
    <cellStyle name="Millares 4 9 2 44" xfId="21021" xr:uid="{E9E6B1BE-7B0B-4D07-BF36-DA0A757EFE76}"/>
    <cellStyle name="Millares 4 9 2 45" xfId="21460" xr:uid="{5AE020A8-7823-4FAB-81F8-6331FEFE92D2}"/>
    <cellStyle name="Millares 4 9 2 46" xfId="21899" xr:uid="{0DFA720F-DC38-424F-AB7C-EB08C298A3AA}"/>
    <cellStyle name="Millares 4 9 2 47" xfId="22338" xr:uid="{5B0412C2-0712-4570-B014-1B8AEA4C7415}"/>
    <cellStyle name="Millares 4 9 2 48" xfId="22777" xr:uid="{D1FA2D28-6607-4102-A65A-BF8A02DC6CAB}"/>
    <cellStyle name="Millares 4 9 2 49" xfId="23216" xr:uid="{F43FF1D7-4F3D-478C-93A0-F95D55C3B458}"/>
    <cellStyle name="Millares 4 9 2 5" xfId="3898" xr:uid="{E8C69ECE-0CD5-49D1-B815-EDD550C8A4E4}"/>
    <cellStyle name="Millares 4 9 2 50" xfId="23655" xr:uid="{C175D819-8656-499E-ABAE-1C6BBED07B0B}"/>
    <cellStyle name="Millares 4 9 2 51" xfId="24094" xr:uid="{E9227EC3-7E9E-4FE9-A131-4E077B5D53DA}"/>
    <cellStyle name="Millares 4 9 2 52" xfId="24533" xr:uid="{9AE33EE2-35D8-40B0-B050-D44BCAF5660E}"/>
    <cellStyle name="Millares 4 9 2 53" xfId="24972" xr:uid="{4581759B-E6F6-4F62-9BDA-2936CB2AA0CF}"/>
    <cellStyle name="Millares 4 9 2 54" xfId="25411" xr:uid="{644221A0-B981-4970-A533-A28AB98FEDBC}"/>
    <cellStyle name="Millares 4 9 2 55" xfId="25850" xr:uid="{FECEE4F8-EA1B-4614-9BC0-FADE24AA421D}"/>
    <cellStyle name="Millares 4 9 2 56" xfId="26289" xr:uid="{0A9D29C7-DA8B-443C-BA98-BFFF07FA0CB2}"/>
    <cellStyle name="Millares 4 9 2 57" xfId="26728" xr:uid="{3256634E-F5D0-43BA-9C74-3FC43CDC243A}"/>
    <cellStyle name="Millares 4 9 2 58" xfId="27167" xr:uid="{240D5082-E68B-467D-AF0B-DC49ED9C47CD}"/>
    <cellStyle name="Millares 4 9 2 59" xfId="27606" xr:uid="{9F263452-C221-4D83-AE37-FADCF3ECA346}"/>
    <cellStyle name="Millares 4 9 2 6" xfId="4337" xr:uid="{62D4071D-343D-43E3-BDE3-C4BA32E7EDD9}"/>
    <cellStyle name="Millares 4 9 2 60" xfId="28045" xr:uid="{240F7971-6AF9-4259-9131-84DF50B6C39F}"/>
    <cellStyle name="Millares 4 9 2 61" xfId="28484" xr:uid="{E62CC1CB-20F4-4A25-ADFA-8030753B7727}"/>
    <cellStyle name="Millares 4 9 2 62" xfId="28923" xr:uid="{D9D8B3F0-1B6D-4341-A184-CBCFBAF6CF45}"/>
    <cellStyle name="Millares 4 9 2 63" xfId="29362" xr:uid="{B6101966-4907-462C-9819-CD64E9126A62}"/>
    <cellStyle name="Millares 4 9 2 64" xfId="29801" xr:uid="{B5AD7878-B6DC-47C0-A7B7-9B4E956E23E4}"/>
    <cellStyle name="Millares 4 9 2 65" xfId="30240" xr:uid="{A0DBEEE4-01DF-431A-B909-5B194F74F20D}"/>
    <cellStyle name="Millares 4 9 2 66" xfId="30679" xr:uid="{0BAB7EA7-A834-4674-8FC6-0E8A79823B11}"/>
    <cellStyle name="Millares 4 9 2 67" xfId="31118" xr:uid="{AD4865EC-C29E-45E1-ACC0-A1E466BFB2B4}"/>
    <cellStyle name="Millares 4 9 2 68" xfId="31557" xr:uid="{402255E3-FD2F-40A7-97D3-33247901403C}"/>
    <cellStyle name="Millares 4 9 2 69" xfId="31997" xr:uid="{C980E385-1579-484C-924D-6019018C8D83}"/>
    <cellStyle name="Millares 4 9 2 7" xfId="4776" xr:uid="{88AFDA40-4F58-4830-B71B-A6E1641FB693}"/>
    <cellStyle name="Millares 4 9 2 70" xfId="32436" xr:uid="{CC9D67FA-BE4D-4AC6-B2EB-3C85130CFAF2}"/>
    <cellStyle name="Millares 4 9 2 71" xfId="32875" xr:uid="{5CB2824C-B619-45C0-B1AE-FC5E59409160}"/>
    <cellStyle name="Millares 4 9 2 72" xfId="33314" xr:uid="{10DB991F-DCCF-4BC2-A71C-8355693FBFAE}"/>
    <cellStyle name="Millares 4 9 2 73" xfId="33753" xr:uid="{90C6AD25-8126-4D0D-A158-A3FF61E4892D}"/>
    <cellStyle name="Millares 4 9 2 74" xfId="34192" xr:uid="{750692FB-A9E3-4442-B912-10C6BD450E9C}"/>
    <cellStyle name="Millares 4 9 2 75" xfId="34631" xr:uid="{2D530A49-1579-41F4-9C65-856E772067EE}"/>
    <cellStyle name="Millares 4 9 2 76" xfId="35070" xr:uid="{39B13EE7-B2F7-488E-A678-60305D28EBA3}"/>
    <cellStyle name="Millares 4 9 2 77" xfId="35509" xr:uid="{A1D6FCCD-3E8E-4119-B7CF-0633E38DB74E}"/>
    <cellStyle name="Millares 4 9 2 78" xfId="35948" xr:uid="{B3F40084-1ED5-4EF3-BBF7-728667B268E1}"/>
    <cellStyle name="Millares 4 9 2 79" xfId="36387" xr:uid="{75D621B0-739B-41BE-BCD3-6A1D5426609D}"/>
    <cellStyle name="Millares 4 9 2 8" xfId="5215" xr:uid="{2F53D69B-045A-4D3E-8BF5-C1CF5F39DAC8}"/>
    <cellStyle name="Millares 4 9 2 80" xfId="36826" xr:uid="{D045B8DF-D0BB-45E9-81D0-2812AE84AB42}"/>
    <cellStyle name="Millares 4 9 2 81" xfId="37264" xr:uid="{40490477-5C7E-4930-A70A-354C9C42ECC1}"/>
    <cellStyle name="Millares 4 9 2 82" xfId="37703" xr:uid="{E0A38C3A-66EA-45AC-B18D-78D92FBCB397}"/>
    <cellStyle name="Millares 4 9 2 83" xfId="38142" xr:uid="{F132DAA4-A730-413F-BEFE-5083519EAFB0}"/>
    <cellStyle name="Millares 4 9 2 84" xfId="38581" xr:uid="{D6C547A0-0B4F-4A7C-9D2B-07DB848C3DC2}"/>
    <cellStyle name="Millares 4 9 2 85" xfId="39020" xr:uid="{01E1BA12-1AB5-4FB2-80A9-675B63DC9103}"/>
    <cellStyle name="Millares 4 9 2 86" xfId="39459" xr:uid="{10D39305-43F8-4FB6-97D5-1E10794845EE}"/>
    <cellStyle name="Millares 4 9 2 87" xfId="39898" xr:uid="{79AFB65D-0441-4A54-84D6-84D30D4F088D}"/>
    <cellStyle name="Millares 4 9 2 88" xfId="40338" xr:uid="{3F10AF36-1E4E-40CB-8FA2-5C573AF0BCF6}"/>
    <cellStyle name="Millares 4 9 2 89" xfId="40777" xr:uid="{728A0650-5732-4D33-97E2-B3AAE5623226}"/>
    <cellStyle name="Millares 4 9 2 9" xfId="5654" xr:uid="{9C0DE480-B83C-4594-836C-89DDBF06BC96}"/>
    <cellStyle name="Millares 4 9 2 90" xfId="41216" xr:uid="{0B85C958-D0A3-4FB0-A509-4564448DBE42}"/>
    <cellStyle name="Millares 4 9 2 91" xfId="41655" xr:uid="{3B3184AE-639A-4360-861D-36D5B8F452A9}"/>
    <cellStyle name="Millares 4 9 2 92" xfId="42094" xr:uid="{34C754AC-7C91-40EB-BAEF-7CDF8DE9F37E}"/>
    <cellStyle name="Millares 4 9 2 93" xfId="42533" xr:uid="{0B90F12C-87AD-4BE9-A9DA-65D8BA6D14B0}"/>
    <cellStyle name="Millares 4 9 2 94" xfId="42972" xr:uid="{A8D2CF47-26A0-4B4B-8A1A-D1047D7CEB7E}"/>
    <cellStyle name="Millares 4 9 2 95" xfId="43411" xr:uid="{0BDAEC85-FB01-4CD4-8DBF-24FD85288948}"/>
    <cellStyle name="Millares 4 9 2 96" xfId="43850" xr:uid="{2049BC0E-67FE-44D0-8D4B-BCC5D4BA4123}"/>
    <cellStyle name="Millares 4 9 2 97" xfId="44289" xr:uid="{E50B8BB1-4D5D-4269-9D49-CB9B59E66B5B}"/>
    <cellStyle name="Millares 4 9 2 98" xfId="44728" xr:uid="{81F49161-98B6-4E01-8ED9-3B3AAC1C5AE7}"/>
    <cellStyle name="Millares 4 9 2 99" xfId="45167" xr:uid="{200A7248-D1F8-470D-9BD4-028B57A7B6F9}"/>
    <cellStyle name="Millares 4 9 20" xfId="9832" xr:uid="{5B8FF2C8-7195-43B6-B06C-C7CC540E6A3E}"/>
    <cellStyle name="Millares 4 9 21" xfId="10270" xr:uid="{004B32C9-C7B4-4FF2-978B-BE1629A37841}"/>
    <cellStyle name="Millares 4 9 22" xfId="10709" xr:uid="{9D942146-6EF9-42F1-B3EF-A7F6417D4F57}"/>
    <cellStyle name="Millares 4 9 23" xfId="11148" xr:uid="{2A89900E-891E-4967-BB7C-F1B78A367A46}"/>
    <cellStyle name="Millares 4 9 24" xfId="11587" xr:uid="{BBB65284-9C7B-4331-9CAA-0CD84F04A9A1}"/>
    <cellStyle name="Millares 4 9 25" xfId="12026" xr:uid="{3DDEEA1F-61DA-4C2E-AE4D-D37A1D90CDC8}"/>
    <cellStyle name="Millares 4 9 26" xfId="12465" xr:uid="{F6F84685-A7C5-4DD7-B037-4D6DCB380571}"/>
    <cellStyle name="Millares 4 9 27" xfId="12905" xr:uid="{89CA7B8C-1E92-4A7B-8037-1F7B4F39EA0F}"/>
    <cellStyle name="Millares 4 9 28" xfId="13344" xr:uid="{BCA6ABF5-C7F3-4748-8052-0F959786F874}"/>
    <cellStyle name="Millares 4 9 29" xfId="13784" xr:uid="{9585638B-3FCD-4DFB-BF6F-728F01060011}"/>
    <cellStyle name="Millares 4 9 3" xfId="2368" xr:uid="{15A0EC64-3498-4810-B51A-60CB22285EDB}"/>
    <cellStyle name="Millares 4 9 30" xfId="14223" xr:uid="{0F2A7022-389C-4326-8853-BDC155D1C1E9}"/>
    <cellStyle name="Millares 4 9 31" xfId="14662" xr:uid="{E9F4A18C-B50B-431F-AEF6-20387516963E}"/>
    <cellStyle name="Millares 4 9 32" xfId="15101" xr:uid="{423BCACC-171C-4409-ABC2-28BC635A516B}"/>
    <cellStyle name="Millares 4 9 33" xfId="15540" xr:uid="{BBB08B85-91B9-4729-BA3F-111A23C39489}"/>
    <cellStyle name="Millares 4 9 34" xfId="15979" xr:uid="{E22F162B-A3A6-4A69-9E2E-CA2D050C9430}"/>
    <cellStyle name="Millares 4 9 35" xfId="16419" xr:uid="{67589851-49AC-4B39-A513-2620796BCDCD}"/>
    <cellStyle name="Millares 4 9 36" xfId="16858" xr:uid="{5F2CD32B-C5FB-440E-8043-0DFF306BE0B4}"/>
    <cellStyle name="Millares 4 9 37" xfId="17297" xr:uid="{48B55F64-6906-4D25-B111-132EF80E3792}"/>
    <cellStyle name="Millares 4 9 38" xfId="17736" xr:uid="{8647D8C5-ED24-4463-83A2-224E8AA5906C}"/>
    <cellStyle name="Millares 4 9 39" xfId="18175" xr:uid="{9090BE40-06C7-444F-8890-AB05A91F5F4D}"/>
    <cellStyle name="Millares 4 9 4" xfId="2808" xr:uid="{C28B352C-4180-4C4B-B5DD-F2CDCC944379}"/>
    <cellStyle name="Millares 4 9 40" xfId="18614" xr:uid="{274DC78C-5165-430F-B85A-8F2BCE185965}"/>
    <cellStyle name="Millares 4 9 41" xfId="19053" xr:uid="{DA46D61B-DEA4-471C-BF3C-BD8DE8904368}"/>
    <cellStyle name="Millares 4 9 42" xfId="19492" xr:uid="{9AF93CCB-0899-4D17-81F6-2B3328F189C9}"/>
    <cellStyle name="Millares 4 9 43" xfId="19931" xr:uid="{9C6CA5D6-96A4-4672-92B4-F67975563995}"/>
    <cellStyle name="Millares 4 9 44" xfId="20370" xr:uid="{516A734A-64A5-491E-836B-43447B387EE7}"/>
    <cellStyle name="Millares 4 9 45" xfId="20809" xr:uid="{A81F09CA-5374-4EA7-8813-9F43AB4327EB}"/>
    <cellStyle name="Millares 4 9 46" xfId="21248" xr:uid="{73D7CEE4-3376-4BED-8C82-DC7F09F8D23E}"/>
    <cellStyle name="Millares 4 9 47" xfId="21687" xr:uid="{A45F4997-B238-4353-8AF5-60191ABC4DCA}"/>
    <cellStyle name="Millares 4 9 48" xfId="22126" xr:uid="{A1DE6B21-A317-4153-B32E-F893D7AE67B6}"/>
    <cellStyle name="Millares 4 9 49" xfId="22565" xr:uid="{5E45CD8C-9ACE-4969-AF53-6CE1490A777D}"/>
    <cellStyle name="Millares 4 9 5" xfId="3246" xr:uid="{B90E13D1-7FA6-494C-B08F-DF00A8B6EC7C}"/>
    <cellStyle name="Millares 4 9 50" xfId="23004" xr:uid="{75C5BA15-906A-46D0-8EEE-10BABDEF291C}"/>
    <cellStyle name="Millares 4 9 51" xfId="23443" xr:uid="{8B85C35E-3A49-423C-B3C1-B2F377A9F97A}"/>
    <cellStyle name="Millares 4 9 52" xfId="23882" xr:uid="{B2762B3D-8E0C-48F1-B30C-95354E80D813}"/>
    <cellStyle name="Millares 4 9 53" xfId="24321" xr:uid="{04F0E9F1-E754-4EC8-847A-B2DE730EA8D8}"/>
    <cellStyle name="Millares 4 9 54" xfId="24760" xr:uid="{CAFD57D7-94D9-4A68-8144-022160790D52}"/>
    <cellStyle name="Millares 4 9 55" xfId="25199" xr:uid="{7FC98FD7-63DD-4702-9976-19342EFE81D4}"/>
    <cellStyle name="Millares 4 9 56" xfId="25638" xr:uid="{049C0E58-8471-4AAC-8436-888DCB045E70}"/>
    <cellStyle name="Millares 4 9 57" xfId="26077" xr:uid="{DE3FFF21-EF31-4DEF-972D-F31DA7B41892}"/>
    <cellStyle name="Millares 4 9 58" xfId="26516" xr:uid="{5CBDAD86-4049-4473-98D3-E7AB80A69067}"/>
    <cellStyle name="Millares 4 9 59" xfId="26955" xr:uid="{B91AAF50-80D4-40EF-8D68-55E5B6F74461}"/>
    <cellStyle name="Millares 4 9 6" xfId="3686" xr:uid="{0BF074B8-81E7-4547-A26E-A56CBAC998CF}"/>
    <cellStyle name="Millares 4 9 60" xfId="27394" xr:uid="{5EC5DA1D-5F71-4662-9351-8BCBF6C7A442}"/>
    <cellStyle name="Millares 4 9 61" xfId="27833" xr:uid="{500037BD-EC5D-46DA-A155-DFE2B3139F0B}"/>
    <cellStyle name="Millares 4 9 62" xfId="28272" xr:uid="{E6D38D1F-2E40-4E8A-9564-1983B306F893}"/>
    <cellStyle name="Millares 4 9 63" xfId="28711" xr:uid="{2FCC9E33-B59D-45AF-89CC-5ECB9DC1CF25}"/>
    <cellStyle name="Millares 4 9 64" xfId="29150" xr:uid="{C18FB2B4-F4F8-4C04-A9FD-61D5235AF67D}"/>
    <cellStyle name="Millares 4 9 65" xfId="29589" xr:uid="{EB01307A-A4A3-42C0-8453-56D4CAB1DD6F}"/>
    <cellStyle name="Millares 4 9 66" xfId="30028" xr:uid="{13AC1065-A812-46C1-946A-3DA4A7B19EB9}"/>
    <cellStyle name="Millares 4 9 67" xfId="30467" xr:uid="{7513F5EA-E11C-495F-B2F8-CA2975D70519}"/>
    <cellStyle name="Millares 4 9 68" xfId="30906" xr:uid="{CE73AD48-EEC8-4349-ADFF-C549CDCD6612}"/>
    <cellStyle name="Millares 4 9 69" xfId="31345" xr:uid="{1B3DC2B8-EB60-4D2D-9069-FF5D6AFCEE17}"/>
    <cellStyle name="Millares 4 9 7" xfId="4125" xr:uid="{46FAA8B4-DFB0-4D7F-A392-D8512F5DF3A3}"/>
    <cellStyle name="Millares 4 9 70" xfId="31784" xr:uid="{CFA465EC-FAA1-48A0-B0EF-475BAF1946C8}"/>
    <cellStyle name="Millares 4 9 71" xfId="32224" xr:uid="{7EBAFED4-6F07-4638-B8A4-E90F82676858}"/>
    <cellStyle name="Millares 4 9 72" xfId="32663" xr:uid="{6196A544-A625-4057-9C69-10D85DD85BBD}"/>
    <cellStyle name="Millares 4 9 73" xfId="33102" xr:uid="{828FF24A-F1CB-4215-998F-CF036887689D}"/>
    <cellStyle name="Millares 4 9 74" xfId="33541" xr:uid="{3728F268-4A31-409F-8748-C470C7BA8736}"/>
    <cellStyle name="Millares 4 9 75" xfId="33980" xr:uid="{60DC680F-E4C0-4F7A-8D72-660A51CA0DB9}"/>
    <cellStyle name="Millares 4 9 76" xfId="34419" xr:uid="{F0A96E90-9632-46E1-860C-C96682E5A311}"/>
    <cellStyle name="Millares 4 9 77" xfId="34858" xr:uid="{7D180827-F7FA-4CD6-9A49-1FE947A23AEA}"/>
    <cellStyle name="Millares 4 9 78" xfId="35297" xr:uid="{1FF16707-10E2-4656-A0BE-5F301AFC6986}"/>
    <cellStyle name="Millares 4 9 79" xfId="35736" xr:uid="{986D307E-51BC-4ADC-98D7-2BE25736B69F}"/>
    <cellStyle name="Millares 4 9 8" xfId="4564" xr:uid="{EE5D68ED-7BC0-4E49-81F8-0EEE65E610AE}"/>
    <cellStyle name="Millares 4 9 80" xfId="36175" xr:uid="{63820371-1075-42CA-8941-7769838A22FC}"/>
    <cellStyle name="Millares 4 9 81" xfId="36614" xr:uid="{E4212452-BCA0-4754-9D47-5E91A33FF962}"/>
    <cellStyle name="Millares 4 9 82" xfId="37052" xr:uid="{500C3618-0048-4E69-B5B4-E62D6C146B02}"/>
    <cellStyle name="Millares 4 9 83" xfId="37491" xr:uid="{1CF0E48B-A86F-4134-8603-F6820D3F176C}"/>
    <cellStyle name="Millares 4 9 84" xfId="37930" xr:uid="{B8EF2A31-D94C-4D54-9ABD-7D744659D03C}"/>
    <cellStyle name="Millares 4 9 85" xfId="38369" xr:uid="{28FEE9B1-9133-463B-8912-CB6E3A2EE93D}"/>
    <cellStyle name="Millares 4 9 86" xfId="38808" xr:uid="{5D8EA74E-0FBB-4872-BF1B-13F957D25738}"/>
    <cellStyle name="Millares 4 9 87" xfId="39247" xr:uid="{E6E3ED3A-6CFC-4D49-B1EC-24AD7F8832F2}"/>
    <cellStyle name="Millares 4 9 88" xfId="39686" xr:uid="{4A9841AA-D20C-4F57-AE98-C617D80F35AA}"/>
    <cellStyle name="Millares 4 9 89" xfId="40126" xr:uid="{300E7B48-667B-4625-B01A-B492BE6999BA}"/>
    <cellStyle name="Millares 4 9 9" xfId="5003" xr:uid="{D7A1CEA8-1723-43CC-98B2-33EB11994B99}"/>
    <cellStyle name="Millares 4 9 90" xfId="40565" xr:uid="{478F60CE-AB7D-4B02-9B25-21EDB5C4CAC3}"/>
    <cellStyle name="Millares 4 9 91" xfId="41004" xr:uid="{242692A3-F689-4C8F-A120-EF77D361D11F}"/>
    <cellStyle name="Millares 4 9 92" xfId="41443" xr:uid="{928CE69E-C7F0-447E-8293-FC84E219F11C}"/>
    <cellStyle name="Millares 4 9 93" xfId="41882" xr:uid="{3B1BC270-01B4-4D8D-BC24-D013EF36C47C}"/>
    <cellStyle name="Millares 4 9 94" xfId="42321" xr:uid="{DF061ADD-3806-4254-A1F6-DF704E622000}"/>
    <cellStyle name="Millares 4 9 95" xfId="42760" xr:uid="{F9BC8966-BC7E-4EA9-96E8-EB72F57370FB}"/>
    <cellStyle name="Millares 4 9 96" xfId="43199" xr:uid="{FE9EB34C-1418-4C5F-B176-E4E66BD40028}"/>
    <cellStyle name="Millares 4 9 97" xfId="43638" xr:uid="{0C493B88-5400-40D1-88F3-4E9968E6FFEC}"/>
    <cellStyle name="Millares 4 9 98" xfId="44077" xr:uid="{C76EE03D-32FB-4F4E-BB18-2003B49B50D1}"/>
    <cellStyle name="Millares 4 9 99" xfId="44516" xr:uid="{C55B9A0D-91B8-4F9A-ACBD-8C0B8146779F}"/>
    <cellStyle name="Millares 4 90" xfId="36939" xr:uid="{D175D8AD-D31A-4B74-9E10-20C0E7166C63}"/>
    <cellStyle name="Millares 4 91" xfId="37378" xr:uid="{F176DF8A-141F-42BC-A2E6-57839019E333}"/>
    <cellStyle name="Millares 4 92" xfId="37817" xr:uid="{2FB608D8-4106-47F5-A1BE-E547F3AB83D3}"/>
    <cellStyle name="Millares 4 93" xfId="38256" xr:uid="{C26F3739-FDD5-4F00-8A2C-B34131A0D00D}"/>
    <cellStyle name="Millares 4 94" xfId="38695" xr:uid="{3F0CE682-76F6-4032-92A9-B9151613D337}"/>
    <cellStyle name="Millares 4 95" xfId="39134" xr:uid="{CC94A0BB-6C3B-4892-B191-2F48FF1BBFF3}"/>
    <cellStyle name="Millares 4 96" xfId="39573" xr:uid="{B8241939-D211-4C46-8826-182CE9BD3061}"/>
    <cellStyle name="Millares 4 97" xfId="40013" xr:uid="{AC50F85D-F025-4C3E-AFB9-562FCB46ED53}"/>
    <cellStyle name="Millares 4 98" xfId="40452" xr:uid="{7DD4C067-8588-4544-9A0C-224D59E7CE5B}"/>
    <cellStyle name="Millares 4 99" xfId="40891" xr:uid="{04B5EA78-4EB2-4BC9-9BBA-02D6C3BB2514}"/>
    <cellStyle name="Millares 40" xfId="8835" xr:uid="{75BB9852-9EEE-4391-B7AA-EB9F09698E1C}"/>
    <cellStyle name="Millares 41" xfId="9274" xr:uid="{D6F46AD7-F824-44BB-9580-7240445912C7}"/>
    <cellStyle name="Millares 42" xfId="9713" xr:uid="{F992AF71-C8C6-46A8-98E6-44FD01E9CB4C}"/>
    <cellStyle name="Millares 43" xfId="10152" xr:uid="{2BC68535-7027-4D49-8810-5007F0E9BEF6}"/>
    <cellStyle name="Millares 44" xfId="10590" xr:uid="{D1694072-7E75-44A2-96CC-AE10C285683E}"/>
    <cellStyle name="Millares 45" xfId="11029" xr:uid="{C841B9F4-B3FC-49E1-8485-4748FAE31740}"/>
    <cellStyle name="Millares 46" xfId="11468" xr:uid="{064FCC57-BB79-40FE-BF44-4CFA8AE78D6C}"/>
    <cellStyle name="Millares 47" xfId="11907" xr:uid="{DA446873-B29B-431B-9F72-8FBC85A3CB95}"/>
    <cellStyle name="Millares 48" xfId="12346" xr:uid="{B286C703-5986-4809-B368-E9161E44C00E}"/>
    <cellStyle name="Millares 49" xfId="12786" xr:uid="{CE3F0AB3-F156-46CB-89EF-40EA99D273A9}"/>
    <cellStyle name="Millares 5" xfId="153" xr:uid="{0EFEC91B-A1BD-405A-98DE-0526CE200755}"/>
    <cellStyle name="Millares 5 10" xfId="2257" xr:uid="{D4485D12-9F4B-4723-8457-9051960A5232}"/>
    <cellStyle name="Millares 5 100" xfId="41771" xr:uid="{A734ECD3-B985-4086-A091-CB3D02345F60}"/>
    <cellStyle name="Millares 5 101" xfId="42210" xr:uid="{F399F504-AF68-4F37-AAC9-6636A8819761}"/>
    <cellStyle name="Millares 5 102" xfId="42649" xr:uid="{3F50A073-53BE-4854-A3F1-2AD180A2FBEA}"/>
    <cellStyle name="Millares 5 103" xfId="43088" xr:uid="{DED6969D-514E-49B8-9148-9EC928D4932A}"/>
    <cellStyle name="Millares 5 104" xfId="43527" xr:uid="{014B0C24-FC97-410C-A659-25A09FBD9EFC}"/>
    <cellStyle name="Millares 5 105" xfId="43966" xr:uid="{9F3D1A89-EC84-4F1A-9D0B-D4555C02C698}"/>
    <cellStyle name="Millares 5 106" xfId="44405" xr:uid="{19437EAB-128B-42D0-9F0C-FCA935C2B9E5}"/>
    <cellStyle name="Millares 5 107" xfId="44844" xr:uid="{5AE02136-B385-47BF-9CDB-40275F0BFB9A}"/>
    <cellStyle name="Millares 5 108" xfId="45283" xr:uid="{D6CD5E8C-6B6F-4D0B-8054-A17801778F03}"/>
    <cellStyle name="Millares 5 109" xfId="45722" xr:uid="{2C1EAC11-63BD-483D-9AB7-F760DF0A60A7}"/>
    <cellStyle name="Millares 5 11" xfId="2697" xr:uid="{1E86FE7A-2CD3-4FBE-81F2-FF45627E2258}"/>
    <cellStyle name="Millares 5 110" xfId="46161" xr:uid="{498F174B-EEC1-4DF2-82FD-5427F8938342}"/>
    <cellStyle name="Millares 5 111" xfId="46600" xr:uid="{7CF3CEEE-0DCF-4A06-AFFD-4A3D7FA07C4E}"/>
    <cellStyle name="Millares 5 112" xfId="47039" xr:uid="{1F626EF9-7895-4149-A8BF-992FE88BEDF7}"/>
    <cellStyle name="Millares 5 113" xfId="47478" xr:uid="{539427D6-A6D3-4088-9927-85278067EE20}"/>
    <cellStyle name="Millares 5 114" xfId="47917" xr:uid="{A6A0232B-ECB4-4F1B-837E-549E2380FD98}"/>
    <cellStyle name="Millares 5 115" xfId="48356" xr:uid="{26418B1D-E284-49BF-A83C-F41F8EED532B}"/>
    <cellStyle name="Millares 5 116" xfId="48795" xr:uid="{72D458C6-BB55-42FD-9558-8C694F6A3C11}"/>
    <cellStyle name="Millares 5 117" xfId="49234" xr:uid="{DC921B1B-39BD-4C63-95B9-439AB486A6C3}"/>
    <cellStyle name="Millares 5 118" xfId="49673" xr:uid="{B222EAA2-7E7E-4D24-978A-D44737F0FA9F}"/>
    <cellStyle name="Millares 5 119" xfId="50112" xr:uid="{5B514B26-A061-4201-AE89-E4ECD6F077B8}"/>
    <cellStyle name="Millares 5 12" xfId="3135" xr:uid="{9223CE29-C827-454E-9414-B0DFA8B4E873}"/>
    <cellStyle name="Millares 5 120" xfId="50551" xr:uid="{D6A63170-9ACC-47F0-811D-BF9461090889}"/>
    <cellStyle name="Millares 5 121" xfId="50990" xr:uid="{0D2B839D-4731-4395-BEF0-DCEB487C8735}"/>
    <cellStyle name="Millares 5 122" xfId="51429" xr:uid="{A11EC079-BBA8-4286-827A-78935569466D}"/>
    <cellStyle name="Millares 5 123" xfId="51868" xr:uid="{F40569AA-3060-437F-B3BE-7115F2F4CA4A}"/>
    <cellStyle name="Millares 5 124" xfId="52307" xr:uid="{2DA57D8E-DD1B-4A20-A957-2A578366D455}"/>
    <cellStyle name="Millares 5 125" xfId="52746" xr:uid="{5FE08D3A-10E8-4ED8-9DC1-9E65F084DFC7}"/>
    <cellStyle name="Millares 5 126" xfId="53185" xr:uid="{033F994D-15F6-44AE-A75A-D8C662D9F9AE}"/>
    <cellStyle name="Millares 5 127" xfId="53624" xr:uid="{AA643303-2EBF-4D41-B796-52229D7A6C1E}"/>
    <cellStyle name="Millares 5 128" xfId="54063" xr:uid="{C08E0218-555C-4DE2-A09B-93122A810148}"/>
    <cellStyle name="Millares 5 129" xfId="54502" xr:uid="{8741F975-3C88-42BE-98F8-F41FB925530F}"/>
    <cellStyle name="Millares 5 13" xfId="3575" xr:uid="{4B6112CF-948B-4BF4-BD06-1819C0399B42}"/>
    <cellStyle name="Millares 5 130" xfId="54959" xr:uid="{70772348-16EE-4B67-B02F-B5DAFBCD70ED}"/>
    <cellStyle name="Millares 5 14" xfId="4014" xr:uid="{B2E4B71B-E7D8-4B8C-BABB-2E8145CB12CB}"/>
    <cellStyle name="Millares 5 15" xfId="4453" xr:uid="{7F94EAB1-E67A-415D-837B-E271A86D2851}"/>
    <cellStyle name="Millares 5 16" xfId="4892" xr:uid="{6BDCAF53-19A5-4C01-8286-B317C266EE70}"/>
    <cellStyle name="Millares 5 17" xfId="5331" xr:uid="{650D5B4E-0E58-404B-9105-1E9A028C9774}"/>
    <cellStyle name="Millares 5 18" xfId="5770" xr:uid="{D81CDE34-F3ED-42E6-851A-5E2E3A241FDF}"/>
    <cellStyle name="Millares 5 19" xfId="6209" xr:uid="{FA75670F-0ACF-425E-A36A-0D8CE9223D22}"/>
    <cellStyle name="Millares 5 2" xfId="206" xr:uid="{C897935D-E0B8-4897-93D1-99FD9F303748}"/>
    <cellStyle name="Millares 5 2 10" xfId="4466" xr:uid="{DB8845E3-A0FF-435A-9FDA-CFA4DEF85D3E}"/>
    <cellStyle name="Millares 5 2 100" xfId="43979" xr:uid="{0F6F14E1-C9C1-4082-BE13-54655AEE5C63}"/>
    <cellStyle name="Millares 5 2 101" xfId="44418" xr:uid="{2899B031-D8B9-4F2A-A85E-E63480F73207}"/>
    <cellStyle name="Millares 5 2 102" xfId="44857" xr:uid="{185FCA84-A35D-4578-8AFE-740F6F0A884A}"/>
    <cellStyle name="Millares 5 2 103" xfId="45296" xr:uid="{AE1DFC05-89A4-487C-82F9-D70D6253D635}"/>
    <cellStyle name="Millares 5 2 104" xfId="45735" xr:uid="{0DE2730C-43BC-49E3-9724-6E07EED9BF53}"/>
    <cellStyle name="Millares 5 2 105" xfId="46174" xr:uid="{80AB0434-B20F-4290-94DE-90CC4E83DA5D}"/>
    <cellStyle name="Millares 5 2 106" xfId="46613" xr:uid="{AF74CE1E-3D27-4E8F-B9E2-C41AB39B5000}"/>
    <cellStyle name="Millares 5 2 107" xfId="47052" xr:uid="{E86650C5-3391-4431-9CC5-8DA866C9DBFB}"/>
    <cellStyle name="Millares 5 2 108" xfId="47491" xr:uid="{08B021BC-0DA8-4068-A4FF-1E78AFA03E45}"/>
    <cellStyle name="Millares 5 2 109" xfId="47930" xr:uid="{6D9232F7-DF3F-47E9-AA26-9FF9F966EFB2}"/>
    <cellStyle name="Millares 5 2 11" xfId="4905" xr:uid="{83C08CF8-809C-4301-9F9C-5C97A1C5744C}"/>
    <cellStyle name="Millares 5 2 110" xfId="48369" xr:uid="{E60F74A7-43F2-4556-A008-6E0FD33864AA}"/>
    <cellStyle name="Millares 5 2 111" xfId="48808" xr:uid="{B2E6E3CD-D29A-4B8E-BA16-60FDF7B05436}"/>
    <cellStyle name="Millares 5 2 112" xfId="49247" xr:uid="{84D99BC3-6AE4-49C2-B326-7860DAFB015C}"/>
    <cellStyle name="Millares 5 2 113" xfId="49686" xr:uid="{6FA17FB7-848C-4C78-B8EA-DA172EC6F6BB}"/>
    <cellStyle name="Millares 5 2 114" xfId="50125" xr:uid="{02FFAAD3-3CB9-44A8-BB7A-4540D3559ADC}"/>
    <cellStyle name="Millares 5 2 115" xfId="50564" xr:uid="{26E0423C-632D-4D53-BA87-0C7917A7577F}"/>
    <cellStyle name="Millares 5 2 116" xfId="51003" xr:uid="{75B9BD10-A6B3-4BC1-8882-9A11E0F4E93D}"/>
    <cellStyle name="Millares 5 2 117" xfId="51442" xr:uid="{18FE2556-0C8D-4314-8803-834B68D2B721}"/>
    <cellStyle name="Millares 5 2 118" xfId="51881" xr:uid="{7181F3F6-2E97-427D-8D0F-4FC437AB3A59}"/>
    <cellStyle name="Millares 5 2 119" xfId="52320" xr:uid="{7DDA9A02-054C-434E-B11F-1F8F09DF0784}"/>
    <cellStyle name="Millares 5 2 12" xfId="5344" xr:uid="{8F2059DA-3574-4D45-90AA-767C237ECB8E}"/>
    <cellStyle name="Millares 5 2 120" xfId="52759" xr:uid="{5C63D2B4-EAA4-4CB7-8D25-60EEF3D70BF2}"/>
    <cellStyle name="Millares 5 2 121" xfId="53198" xr:uid="{C6261D7E-75A7-46D2-808C-CF3F81F3A342}"/>
    <cellStyle name="Millares 5 2 122" xfId="53637" xr:uid="{291263C8-2EE9-4890-884D-8ADB0DA343C9}"/>
    <cellStyle name="Millares 5 2 123" xfId="54076" xr:uid="{148A058E-D995-41E1-8684-A92FA8A21F01}"/>
    <cellStyle name="Millares 5 2 124" xfId="54515" xr:uid="{14D2BE35-461C-4423-B34F-6F79F16BF454}"/>
    <cellStyle name="Millares 5 2 125" xfId="54960" xr:uid="{C6584BC4-9901-4A66-A61D-F8B9C001307C}"/>
    <cellStyle name="Millares 5 2 13" xfId="5783" xr:uid="{FE022CDC-4DE3-41AB-BFF0-22E6FE6525A7}"/>
    <cellStyle name="Millares 5 2 14" xfId="6222" xr:uid="{6D725747-C808-479F-A2E7-729EDF750806}"/>
    <cellStyle name="Millares 5 2 15" xfId="6661" xr:uid="{E89162AD-6449-4F38-9136-7B3072DB70F2}"/>
    <cellStyle name="Millares 5 2 16" xfId="7100" xr:uid="{D42BD219-1733-4609-975E-F8968914C27D}"/>
    <cellStyle name="Millares 5 2 17" xfId="7539" xr:uid="{35C0708F-4146-4F88-978B-C92B68C6215C}"/>
    <cellStyle name="Millares 5 2 18" xfId="7978" xr:uid="{943DEABD-563F-4E1A-859A-FDE44B34BF24}"/>
    <cellStyle name="Millares 5 2 19" xfId="8417" xr:uid="{75D4589C-948D-4893-9AEC-91F1313CE2C2}"/>
    <cellStyle name="Millares 5 2 2" xfId="416" xr:uid="{FEBE9E30-3E85-4663-AFFF-6ADFBC4CC818}"/>
    <cellStyle name="Millares 5 2 2 10" xfId="4949" xr:uid="{9FBDFE21-5285-4D61-993B-4A30AB776AFD}"/>
    <cellStyle name="Millares 5 2 2 100" xfId="44462" xr:uid="{BC15EB19-DEAB-4DD2-AFE7-865939398A4E}"/>
    <cellStyle name="Millares 5 2 2 101" xfId="44901" xr:uid="{37E0F200-3807-4E7A-A644-0C26890AFE24}"/>
    <cellStyle name="Millares 5 2 2 102" xfId="45340" xr:uid="{3813366C-9720-4A8C-BC4E-6E6B0FBDAC90}"/>
    <cellStyle name="Millares 5 2 2 103" xfId="45779" xr:uid="{FBF8CDE8-76EC-4C8B-BB12-A1DA10703921}"/>
    <cellStyle name="Millares 5 2 2 104" xfId="46218" xr:uid="{C80DCD75-F0D2-4C9A-A714-EF1426E36F9A}"/>
    <cellStyle name="Millares 5 2 2 105" xfId="46657" xr:uid="{605A1ED8-790C-43C8-A553-57A909B5E104}"/>
    <cellStyle name="Millares 5 2 2 106" xfId="47096" xr:uid="{E43F3FAB-3C1C-40BF-8C6B-739C8D6CD007}"/>
    <cellStyle name="Millares 5 2 2 107" xfId="47535" xr:uid="{3B64B655-1347-44C9-97F5-1242D82F170B}"/>
    <cellStyle name="Millares 5 2 2 108" xfId="47974" xr:uid="{8F4419B0-0BFC-4185-B2CF-5796A816E757}"/>
    <cellStyle name="Millares 5 2 2 109" xfId="48413" xr:uid="{399D5FD9-A747-45EB-BF19-432BB1C187D8}"/>
    <cellStyle name="Millares 5 2 2 11" xfId="5388" xr:uid="{7FA2DBBD-9E66-41E2-9715-1E5C71724D3C}"/>
    <cellStyle name="Millares 5 2 2 110" xfId="48852" xr:uid="{CA788040-84EF-4785-927F-9CDB05444751}"/>
    <cellStyle name="Millares 5 2 2 111" xfId="49291" xr:uid="{FD2618EB-8AD6-4B94-9C14-43A13671DFA3}"/>
    <cellStyle name="Millares 5 2 2 112" xfId="49730" xr:uid="{F8E1EDC7-B54D-4AD7-A852-CF8770F7F7C1}"/>
    <cellStyle name="Millares 5 2 2 113" xfId="50169" xr:uid="{5E07C647-DFE8-4840-B71D-2ADE2A882E4C}"/>
    <cellStyle name="Millares 5 2 2 114" xfId="50608" xr:uid="{22370D56-B7A4-4EA5-9D63-7CF72ECED8DA}"/>
    <cellStyle name="Millares 5 2 2 115" xfId="51047" xr:uid="{7C37CA7D-5C74-412A-B2B9-C64B4716BB26}"/>
    <cellStyle name="Millares 5 2 2 116" xfId="51486" xr:uid="{B7F38DC1-374E-489C-8222-4C60CA2AEC02}"/>
    <cellStyle name="Millares 5 2 2 117" xfId="51925" xr:uid="{F8513761-7689-4F96-B08D-D99B645F9E9A}"/>
    <cellStyle name="Millares 5 2 2 118" xfId="52364" xr:uid="{8C0203B1-D392-401E-BF02-2A9BF0F5B31F}"/>
    <cellStyle name="Millares 5 2 2 119" xfId="52803" xr:uid="{DA9A42D8-F12B-4C5A-83D1-E7149D5B7B3D}"/>
    <cellStyle name="Millares 5 2 2 12" xfId="5827" xr:uid="{25D62029-0ACD-484B-B8E4-6503E593C149}"/>
    <cellStyle name="Millares 5 2 2 120" xfId="53242" xr:uid="{93D22A09-25EC-4AF1-9BFE-A2ECD91A1D8B}"/>
    <cellStyle name="Millares 5 2 2 121" xfId="53681" xr:uid="{5AD40C0D-0680-4B2A-9742-A09F828C5454}"/>
    <cellStyle name="Millares 5 2 2 122" xfId="54120" xr:uid="{6E4199AD-1B6B-45BC-8729-40853E152D50}"/>
    <cellStyle name="Millares 5 2 2 123" xfId="54559" xr:uid="{D0B393EA-4675-4476-A830-915ACD6E9E84}"/>
    <cellStyle name="Millares 5 2 2 13" xfId="6266" xr:uid="{A84A41F8-23EF-47FD-BD40-550469A2EDA5}"/>
    <cellStyle name="Millares 5 2 2 14" xfId="6705" xr:uid="{4A505329-6087-4845-A6B6-137310EA9042}"/>
    <cellStyle name="Millares 5 2 2 15" xfId="7144" xr:uid="{860CB143-484B-4FE9-AB10-3D61492AB63C}"/>
    <cellStyle name="Millares 5 2 2 16" xfId="7583" xr:uid="{B552F7B6-1B47-4FE8-B4A2-66B380E3B3A0}"/>
    <cellStyle name="Millares 5 2 2 17" xfId="8022" xr:uid="{B52C22F1-4B45-43D3-B52E-3F3F34D7F67A}"/>
    <cellStyle name="Millares 5 2 2 18" xfId="8461" xr:uid="{E882A0D8-5F5D-4E25-A969-C9C453ED2DE2}"/>
    <cellStyle name="Millares 5 2 2 19" xfId="8900" xr:uid="{9DC8FF88-8FEC-4C6D-8CD2-FF4C6094DB1A}"/>
    <cellStyle name="Millares 5 2 2 2" xfId="937" xr:uid="{A17785DA-12F1-44BB-A64A-71030348B8D4}"/>
    <cellStyle name="Millares 5 2 2 2 10" xfId="5494" xr:uid="{E9A3F362-2E00-4ED3-96E2-089FC21C1660}"/>
    <cellStyle name="Millares 5 2 2 2 100" xfId="45007" xr:uid="{CA22B337-4612-4796-9EF9-33145FAABC5E}"/>
    <cellStyle name="Millares 5 2 2 2 101" xfId="45446" xr:uid="{DDE26E57-26B0-499D-BD7D-4B3174BC90AD}"/>
    <cellStyle name="Millares 5 2 2 2 102" xfId="45885" xr:uid="{2272D7F5-D0A7-4CE5-BC7A-E6BCF3B90AD1}"/>
    <cellStyle name="Millares 5 2 2 2 103" xfId="46324" xr:uid="{8530F697-8F4F-4601-91A0-52B4B7A8A438}"/>
    <cellStyle name="Millares 5 2 2 2 104" xfId="46763" xr:uid="{864E634B-2D7F-4BC3-A5AD-5F7A3519F99D}"/>
    <cellStyle name="Millares 5 2 2 2 105" xfId="47202" xr:uid="{9F1723CA-612D-4D3E-AC92-DF37C6535C66}"/>
    <cellStyle name="Millares 5 2 2 2 106" xfId="47641" xr:uid="{02968471-E21E-492B-AAA8-2F5045B3C76D}"/>
    <cellStyle name="Millares 5 2 2 2 107" xfId="48080" xr:uid="{D36B1ADA-3D49-488A-A082-914F64865107}"/>
    <cellStyle name="Millares 5 2 2 2 108" xfId="48519" xr:uid="{050A2F62-2744-4E6F-B8E8-71DCFE033DAF}"/>
    <cellStyle name="Millares 5 2 2 2 109" xfId="48958" xr:uid="{D825C292-B22A-46B1-80B3-5B5E2767D93E}"/>
    <cellStyle name="Millares 5 2 2 2 11" xfId="5933" xr:uid="{1377DBA3-8A0C-4B57-ACAF-62DBB3935B63}"/>
    <cellStyle name="Millares 5 2 2 2 110" xfId="49397" xr:uid="{28979CD3-05C5-4C8B-A43F-E1A53FF6988E}"/>
    <cellStyle name="Millares 5 2 2 2 111" xfId="49836" xr:uid="{B7DC8281-62AC-4BBA-B78B-C8B5E006422A}"/>
    <cellStyle name="Millares 5 2 2 2 112" xfId="50275" xr:uid="{C9075E15-8AE6-4043-8B64-DE6BF14E7C69}"/>
    <cellStyle name="Millares 5 2 2 2 113" xfId="50714" xr:uid="{1BA24880-9576-46DD-A5EC-3A6DED2D14A2}"/>
    <cellStyle name="Millares 5 2 2 2 114" xfId="51153" xr:uid="{5AE4967A-9F9D-4663-8CC5-2053DD40E859}"/>
    <cellStyle name="Millares 5 2 2 2 115" xfId="51592" xr:uid="{4BD20D23-E51C-4F91-89B4-ED770C237532}"/>
    <cellStyle name="Millares 5 2 2 2 116" xfId="52031" xr:uid="{8FB8A13F-D49C-4E61-ACCB-A0EBEE39927D}"/>
    <cellStyle name="Millares 5 2 2 2 117" xfId="52470" xr:uid="{B2A01AEE-C86A-45D7-B0D7-AA6BA2E6144A}"/>
    <cellStyle name="Millares 5 2 2 2 118" xfId="52909" xr:uid="{C4307430-8F93-45CA-AB1E-B7CAB82F7F81}"/>
    <cellStyle name="Millares 5 2 2 2 119" xfId="53348" xr:uid="{AAD879A3-2727-4D66-8451-14CE0336D35B}"/>
    <cellStyle name="Millares 5 2 2 2 12" xfId="6372" xr:uid="{32532D03-5438-4798-83B9-04C388E36B4E}"/>
    <cellStyle name="Millares 5 2 2 2 120" xfId="53787" xr:uid="{FC112A38-FB5A-42FB-8F36-7247D41E564E}"/>
    <cellStyle name="Millares 5 2 2 2 121" xfId="54226" xr:uid="{62BEA742-D836-4ADB-AE19-ED57E8535B78}"/>
    <cellStyle name="Millares 5 2 2 2 122" xfId="54665" xr:uid="{12A2BAD5-7410-4325-84A4-5016A2D21C6F}"/>
    <cellStyle name="Millares 5 2 2 2 13" xfId="6811" xr:uid="{81D4E501-B970-4321-96D7-E99775884824}"/>
    <cellStyle name="Millares 5 2 2 2 14" xfId="7250" xr:uid="{554EE65A-35E0-40C2-BD00-782EDDD7CB85}"/>
    <cellStyle name="Millares 5 2 2 2 15" xfId="7689" xr:uid="{B589EF0A-EAF6-4F0D-8902-918B2C63526D}"/>
    <cellStyle name="Millares 5 2 2 2 16" xfId="8128" xr:uid="{E2525E36-FAA5-4A8E-898C-A7FD95D59CD7}"/>
    <cellStyle name="Millares 5 2 2 2 17" xfId="8567" xr:uid="{0DB60F0D-63BB-4289-8BD9-9C536EC615E7}"/>
    <cellStyle name="Millares 5 2 2 2 18" xfId="9006" xr:uid="{8EBA85E1-E1AD-46B7-A5A5-63911E801277}"/>
    <cellStyle name="Millares 5 2 2 2 19" xfId="9445" xr:uid="{1288F545-B699-4664-A8EA-7CD2B648B218}"/>
    <cellStyle name="Millares 5 2 2 2 2" xfId="1978" xr:uid="{3CD86240-D0E3-4C13-8A6A-44F52C20915D}"/>
    <cellStyle name="Millares 5 2 2 2 2 10" xfId="6145" xr:uid="{9F0B6D95-061A-4F12-A8F8-C914E70CDC12}"/>
    <cellStyle name="Millares 5 2 2 2 2 100" xfId="45658" xr:uid="{F311C563-5669-40B0-A860-CFB9D7DB9AF5}"/>
    <cellStyle name="Millares 5 2 2 2 2 101" xfId="46097" xr:uid="{18BB0FFC-4758-4460-A658-DD3CFF3D39E0}"/>
    <cellStyle name="Millares 5 2 2 2 2 102" xfId="46536" xr:uid="{99169D27-D8B2-411C-9757-FB255BFCDD72}"/>
    <cellStyle name="Millares 5 2 2 2 2 103" xfId="46975" xr:uid="{82BD6399-BDF5-4FFD-99FC-3B868ED8A301}"/>
    <cellStyle name="Millares 5 2 2 2 2 104" xfId="47414" xr:uid="{AFF5931E-8C2A-447A-894B-26E007070FBC}"/>
    <cellStyle name="Millares 5 2 2 2 2 105" xfId="47853" xr:uid="{CC1C5670-9922-4362-8BCB-99194B426839}"/>
    <cellStyle name="Millares 5 2 2 2 2 106" xfId="48292" xr:uid="{C92AB474-D890-419E-9B97-B0C5270F3266}"/>
    <cellStyle name="Millares 5 2 2 2 2 107" xfId="48731" xr:uid="{E93C72BF-84FC-4A4B-A582-F0B9550124A9}"/>
    <cellStyle name="Millares 5 2 2 2 2 108" xfId="49170" xr:uid="{EDAB894F-F9F0-4C0F-B832-6E7269BB0DE0}"/>
    <cellStyle name="Millares 5 2 2 2 2 109" xfId="49609" xr:uid="{58F2400A-3B33-4144-970F-E76717812308}"/>
    <cellStyle name="Millares 5 2 2 2 2 11" xfId="6584" xr:uid="{9AEE1F02-0BC3-4308-9735-7DC92BBFB7A1}"/>
    <cellStyle name="Millares 5 2 2 2 2 110" xfId="50048" xr:uid="{EB8F738E-61E7-448A-A150-9927C7418718}"/>
    <cellStyle name="Millares 5 2 2 2 2 111" xfId="50487" xr:uid="{1EE70A3F-4FC6-4105-A604-F0EBD25FD458}"/>
    <cellStyle name="Millares 5 2 2 2 2 112" xfId="50926" xr:uid="{581A7FCC-D387-4F40-A487-A3CE1530CAC1}"/>
    <cellStyle name="Millares 5 2 2 2 2 113" xfId="51365" xr:uid="{6995C2D2-949F-47ED-B124-2DA76F397EF3}"/>
    <cellStyle name="Millares 5 2 2 2 2 114" xfId="51804" xr:uid="{F2808C37-F9CD-476E-B9C9-1023C3FD279A}"/>
    <cellStyle name="Millares 5 2 2 2 2 115" xfId="52243" xr:uid="{FD37AD28-3A60-41E5-96C9-CF5ABA6FD790}"/>
    <cellStyle name="Millares 5 2 2 2 2 116" xfId="52682" xr:uid="{A3F2BA1B-3173-4D00-9BBB-CCAE9B764290}"/>
    <cellStyle name="Millares 5 2 2 2 2 117" xfId="53121" xr:uid="{33517250-F96D-4DFB-BC73-95AC4500098C}"/>
    <cellStyle name="Millares 5 2 2 2 2 118" xfId="53560" xr:uid="{36A4C216-4D01-40DC-B257-1C9683A23557}"/>
    <cellStyle name="Millares 5 2 2 2 2 119" xfId="53999" xr:uid="{88A5839A-6DC5-42CD-BCFF-E604E32FBF75}"/>
    <cellStyle name="Millares 5 2 2 2 2 12" xfId="7023" xr:uid="{8DB80C81-C19C-4B4E-BB2D-2216F85C5399}"/>
    <cellStyle name="Millares 5 2 2 2 2 120" xfId="54438" xr:uid="{C37927CB-D103-4AC8-84E2-86F1F044C41C}"/>
    <cellStyle name="Millares 5 2 2 2 2 121" xfId="54877" xr:uid="{4FEC881A-EBA6-442E-A54A-6F7EEE24F9CE}"/>
    <cellStyle name="Millares 5 2 2 2 2 13" xfId="7462" xr:uid="{1FD2A605-5CFB-4E0A-8851-C043A4FE1FB3}"/>
    <cellStyle name="Millares 5 2 2 2 2 14" xfId="7901" xr:uid="{E1C66311-888B-44A2-8448-9EE6C573D084}"/>
    <cellStyle name="Millares 5 2 2 2 2 15" xfId="8340" xr:uid="{CAE0CF0F-10DB-4D8F-A6A1-38DEAF6BBFF9}"/>
    <cellStyle name="Millares 5 2 2 2 2 16" xfId="8779" xr:uid="{A4936B3E-375F-40E7-8D2B-A0E78D3599CF}"/>
    <cellStyle name="Millares 5 2 2 2 2 17" xfId="9218" xr:uid="{15959563-2477-418F-8E8A-C84CFEAB8ADC}"/>
    <cellStyle name="Millares 5 2 2 2 2 18" xfId="9657" xr:uid="{40B13A71-C7AE-4149-B7A4-5C1940FECB55}"/>
    <cellStyle name="Millares 5 2 2 2 2 19" xfId="10096" xr:uid="{2E6A986A-B9F1-49ED-96E3-F1E14F214185}"/>
    <cellStyle name="Millares 5 2 2 2 2 2" xfId="2633" xr:uid="{139A4B3D-D411-4E6C-B960-FB25BAE608B7}"/>
    <cellStyle name="Millares 5 2 2 2 2 20" xfId="10534" xr:uid="{D3454F7E-29CC-439D-AA0F-D5193A3EF4F7}"/>
    <cellStyle name="Millares 5 2 2 2 2 21" xfId="10973" xr:uid="{9389F885-CE3D-4CF5-9D3F-C8FAC23C6952}"/>
    <cellStyle name="Millares 5 2 2 2 2 22" xfId="11412" xr:uid="{E2B5936E-135A-445E-947B-A00F359D80D6}"/>
    <cellStyle name="Millares 5 2 2 2 2 23" xfId="11851" xr:uid="{D2D95B1C-BA6C-4AC1-A0DF-46294F34B1E3}"/>
    <cellStyle name="Millares 5 2 2 2 2 24" xfId="12290" xr:uid="{760059FF-0650-4B45-ABD0-27A2526AD1C5}"/>
    <cellStyle name="Millares 5 2 2 2 2 25" xfId="12730" xr:uid="{F5FEC1DB-4C9E-47F7-8C2D-0DB27BD455E4}"/>
    <cellStyle name="Millares 5 2 2 2 2 26" xfId="13169" xr:uid="{45E05896-0F1C-4A65-A329-DEE168EB45CE}"/>
    <cellStyle name="Millares 5 2 2 2 2 27" xfId="13609" xr:uid="{9398AAB4-C43F-4665-8C3A-0CAEA94C481E}"/>
    <cellStyle name="Millares 5 2 2 2 2 28" xfId="14048" xr:uid="{59259975-B71C-454E-B438-8591311AAAF7}"/>
    <cellStyle name="Millares 5 2 2 2 2 29" xfId="14487" xr:uid="{46166496-DD09-4391-974F-8CE4308B6243}"/>
    <cellStyle name="Millares 5 2 2 2 2 3" xfId="3072" xr:uid="{451648BD-1CA3-4B5A-A472-B3D402F4F83F}"/>
    <cellStyle name="Millares 5 2 2 2 2 30" xfId="14926" xr:uid="{054AC47B-DEE2-4859-93E2-E06F1B9F0E78}"/>
    <cellStyle name="Millares 5 2 2 2 2 31" xfId="15365" xr:uid="{4128B8CB-8DA3-4EC9-ACFE-B9C530F88F8D}"/>
    <cellStyle name="Millares 5 2 2 2 2 32" xfId="15804" xr:uid="{27E7ABA8-EE56-4F13-813F-7A5DC3DFACAF}"/>
    <cellStyle name="Millares 5 2 2 2 2 33" xfId="16244" xr:uid="{852E9F49-5F4D-45C5-A208-11A07807B37E}"/>
    <cellStyle name="Millares 5 2 2 2 2 34" xfId="16683" xr:uid="{0994553F-FB8B-4E94-9F13-656DB836503F}"/>
    <cellStyle name="Millares 5 2 2 2 2 35" xfId="17122" xr:uid="{E711D60B-C17A-4A27-8FC7-CD1DA8CC8E9B}"/>
    <cellStyle name="Millares 5 2 2 2 2 36" xfId="17561" xr:uid="{40FEF142-5E58-4D50-94C5-445D841680B2}"/>
    <cellStyle name="Millares 5 2 2 2 2 37" xfId="18000" xr:uid="{16242DFD-F3C1-481A-89C3-FF79524380E7}"/>
    <cellStyle name="Millares 5 2 2 2 2 38" xfId="18439" xr:uid="{2B40391C-0157-4C07-B340-FB7F069DAFB7}"/>
    <cellStyle name="Millares 5 2 2 2 2 39" xfId="18878" xr:uid="{7A03BE42-E5B4-4D7A-BC68-74EF12D16757}"/>
    <cellStyle name="Millares 5 2 2 2 2 4" xfId="3510" xr:uid="{21548028-AB94-4302-A720-67E424DC9ECE}"/>
    <cellStyle name="Millares 5 2 2 2 2 40" xfId="19317" xr:uid="{66916C9A-4160-42BA-9E2B-AE3C4B84BC41}"/>
    <cellStyle name="Millares 5 2 2 2 2 41" xfId="19756" xr:uid="{5E7AEC01-57FA-4BE2-9381-C2179624C8E5}"/>
    <cellStyle name="Millares 5 2 2 2 2 42" xfId="20195" xr:uid="{E807D593-DD1F-4AB5-9D07-B3958BB294B6}"/>
    <cellStyle name="Millares 5 2 2 2 2 43" xfId="20634" xr:uid="{13AE36CD-1D90-45C8-82E2-3CAC425C6153}"/>
    <cellStyle name="Millares 5 2 2 2 2 44" xfId="21073" xr:uid="{670E81DB-6D1F-4DBB-B983-1E57C7597D87}"/>
    <cellStyle name="Millares 5 2 2 2 2 45" xfId="21512" xr:uid="{663C329C-AA4A-4CA8-91F5-3E3183A5C51B}"/>
    <cellStyle name="Millares 5 2 2 2 2 46" xfId="21951" xr:uid="{03454230-CA12-49EA-9E59-455D495F4C86}"/>
    <cellStyle name="Millares 5 2 2 2 2 47" xfId="22390" xr:uid="{AC77E0C7-B6CB-4D3F-90E3-07C3F450DD85}"/>
    <cellStyle name="Millares 5 2 2 2 2 48" xfId="22829" xr:uid="{85C77A46-47DB-4A7B-A90C-7CD1EDDC87E2}"/>
    <cellStyle name="Millares 5 2 2 2 2 49" xfId="23268" xr:uid="{67BCA06F-B81D-441C-9B49-E8B3EF5C23B5}"/>
    <cellStyle name="Millares 5 2 2 2 2 5" xfId="3950" xr:uid="{98A281DF-E856-4FB0-9382-39B982A0CB28}"/>
    <cellStyle name="Millares 5 2 2 2 2 50" xfId="23707" xr:uid="{F0CE225A-DEED-45EF-9A5A-C47001269C04}"/>
    <cellStyle name="Millares 5 2 2 2 2 51" xfId="24146" xr:uid="{FEA5EF90-EA89-4B05-B7BD-86768088F800}"/>
    <cellStyle name="Millares 5 2 2 2 2 52" xfId="24585" xr:uid="{503C70E6-B8BA-4B03-882D-7959D60CEF98}"/>
    <cellStyle name="Millares 5 2 2 2 2 53" xfId="25024" xr:uid="{176C393E-EA4D-4EA8-B349-3BC48C114784}"/>
    <cellStyle name="Millares 5 2 2 2 2 54" xfId="25463" xr:uid="{7006DA33-4629-4E32-A515-57FB470E0D53}"/>
    <cellStyle name="Millares 5 2 2 2 2 55" xfId="25902" xr:uid="{80FD9934-8F08-4FEB-A3B6-DA0A830A73ED}"/>
    <cellStyle name="Millares 5 2 2 2 2 56" xfId="26341" xr:uid="{752C55FD-2E90-43DB-9A68-7EB71AE6C838}"/>
    <cellStyle name="Millares 5 2 2 2 2 57" xfId="26780" xr:uid="{76C4D483-13DC-45F6-A703-B84A8EE3D788}"/>
    <cellStyle name="Millares 5 2 2 2 2 58" xfId="27219" xr:uid="{2EE066FA-1890-4FAD-A37F-1DC9AACFC5E5}"/>
    <cellStyle name="Millares 5 2 2 2 2 59" xfId="27658" xr:uid="{98CCD56B-5624-4F26-BB9B-BB11F76F0B08}"/>
    <cellStyle name="Millares 5 2 2 2 2 6" xfId="4389" xr:uid="{7F47A2E2-D0BC-4171-A51C-16215171F447}"/>
    <cellStyle name="Millares 5 2 2 2 2 60" xfId="28097" xr:uid="{21F987D1-660A-45DA-AD3C-A1E8BB0E137E}"/>
    <cellStyle name="Millares 5 2 2 2 2 61" xfId="28536" xr:uid="{4E8B3F07-45B5-4A42-9501-736015249F64}"/>
    <cellStyle name="Millares 5 2 2 2 2 62" xfId="28975" xr:uid="{926E9541-4AA3-4AEE-A895-4AD910668D87}"/>
    <cellStyle name="Millares 5 2 2 2 2 63" xfId="29414" xr:uid="{AA14F8E0-6274-4F3F-9F51-9ED8622EE282}"/>
    <cellStyle name="Millares 5 2 2 2 2 64" xfId="29853" xr:uid="{BA613A57-EF1D-4C09-B580-DFDD23734F77}"/>
    <cellStyle name="Millares 5 2 2 2 2 65" xfId="30292" xr:uid="{8C0AB318-2F98-4CE3-A772-57249E0F0C46}"/>
    <cellStyle name="Millares 5 2 2 2 2 66" xfId="30731" xr:uid="{7502316B-197B-4CC7-BA6B-EC765EFFC427}"/>
    <cellStyle name="Millares 5 2 2 2 2 67" xfId="31170" xr:uid="{6022DBB1-D4DB-4277-A69A-F23B2F8433C6}"/>
    <cellStyle name="Millares 5 2 2 2 2 68" xfId="31609" xr:uid="{7C40A0D8-4A1A-4BAD-8D33-D138BB3E1A90}"/>
    <cellStyle name="Millares 5 2 2 2 2 69" xfId="32049" xr:uid="{02ACFBA0-0F0B-4CB2-B9AE-0B4998F0598F}"/>
    <cellStyle name="Millares 5 2 2 2 2 7" xfId="4828" xr:uid="{2EF9C702-EB2B-44B8-A3CE-2914466F85F8}"/>
    <cellStyle name="Millares 5 2 2 2 2 70" xfId="32488" xr:uid="{3EC07694-74A7-4B0B-85A5-2AFF9AE71A6F}"/>
    <cellStyle name="Millares 5 2 2 2 2 71" xfId="32927" xr:uid="{15C82AE6-B813-405D-8257-0049F9E37D1C}"/>
    <cellStyle name="Millares 5 2 2 2 2 72" xfId="33366" xr:uid="{D9293812-7C26-4EC6-B8DC-6F8F338A5A44}"/>
    <cellStyle name="Millares 5 2 2 2 2 73" xfId="33805" xr:uid="{95E89148-B661-42C5-B28F-04EDF91F7BB8}"/>
    <cellStyle name="Millares 5 2 2 2 2 74" xfId="34244" xr:uid="{CB60135A-CDF0-4EC9-AF87-62B6BD09F142}"/>
    <cellStyle name="Millares 5 2 2 2 2 75" xfId="34683" xr:uid="{E85ADE08-C343-422D-831A-E63E3C814919}"/>
    <cellStyle name="Millares 5 2 2 2 2 76" xfId="35122" xr:uid="{B9A80AE8-A610-4376-9167-520CBF926943}"/>
    <cellStyle name="Millares 5 2 2 2 2 77" xfId="35561" xr:uid="{31A890C0-464A-4F36-A643-E819E03DC90B}"/>
    <cellStyle name="Millares 5 2 2 2 2 78" xfId="36000" xr:uid="{8A91A24F-E865-4D1E-B696-FAE18DA1CC68}"/>
    <cellStyle name="Millares 5 2 2 2 2 79" xfId="36439" xr:uid="{FF745C9E-11F5-4D34-9153-5DD4BD7619D7}"/>
    <cellStyle name="Millares 5 2 2 2 2 8" xfId="5267" xr:uid="{D8803DEA-E3C8-4EB8-9BE3-19E56BA95B6C}"/>
    <cellStyle name="Millares 5 2 2 2 2 80" xfId="36878" xr:uid="{BD68C690-4343-4561-A97F-4C01DDED7A30}"/>
    <cellStyle name="Millares 5 2 2 2 2 81" xfId="37316" xr:uid="{ADF79FEE-45B9-4E58-B36F-368A40F767AB}"/>
    <cellStyle name="Millares 5 2 2 2 2 82" xfId="37755" xr:uid="{58922045-1493-4ABF-AD89-77370B095913}"/>
    <cellStyle name="Millares 5 2 2 2 2 83" xfId="38194" xr:uid="{83501E43-3EC0-4801-89F4-5E9455C867BB}"/>
    <cellStyle name="Millares 5 2 2 2 2 84" xfId="38633" xr:uid="{E363FF9E-31F4-4DE5-85F1-F5E903351FD2}"/>
    <cellStyle name="Millares 5 2 2 2 2 85" xfId="39072" xr:uid="{43F7D913-7C42-4CC8-8386-010742008EC4}"/>
    <cellStyle name="Millares 5 2 2 2 2 86" xfId="39511" xr:uid="{A46A260B-D25E-408E-91E0-A5DD4D717959}"/>
    <cellStyle name="Millares 5 2 2 2 2 87" xfId="39950" xr:uid="{5D61F461-27B1-4897-A2E4-354A4D3427E8}"/>
    <cellStyle name="Millares 5 2 2 2 2 88" xfId="40390" xr:uid="{CC39D845-D755-437F-8569-F4239F4AFF9C}"/>
    <cellStyle name="Millares 5 2 2 2 2 89" xfId="40829" xr:uid="{46047EE0-610D-40DD-956D-399172275B68}"/>
    <cellStyle name="Millares 5 2 2 2 2 9" xfId="5706" xr:uid="{0C087D60-E6B2-47D4-A51B-240354AB78EA}"/>
    <cellStyle name="Millares 5 2 2 2 2 90" xfId="41268" xr:uid="{FA9B97BE-44CC-4F91-8A96-0EB56A5FFEFB}"/>
    <cellStyle name="Millares 5 2 2 2 2 91" xfId="41707" xr:uid="{1D224F10-72FA-434E-A311-280BB7D35CC5}"/>
    <cellStyle name="Millares 5 2 2 2 2 92" xfId="42146" xr:uid="{A168AC13-8140-4A3E-888F-7533015B289F}"/>
    <cellStyle name="Millares 5 2 2 2 2 93" xfId="42585" xr:uid="{54D139D3-AD77-48E0-A807-9EC899D9B643}"/>
    <cellStyle name="Millares 5 2 2 2 2 94" xfId="43024" xr:uid="{B639E511-66AD-44DC-8585-B94F179D616E}"/>
    <cellStyle name="Millares 5 2 2 2 2 95" xfId="43463" xr:uid="{AABA5B3C-67B1-44F9-B486-8D4216BAF047}"/>
    <cellStyle name="Millares 5 2 2 2 2 96" xfId="43902" xr:uid="{0E8C00E2-4D60-45A9-BA20-D48E0455828D}"/>
    <cellStyle name="Millares 5 2 2 2 2 97" xfId="44341" xr:uid="{548D2E83-5174-456E-A755-C5933A37B80E}"/>
    <cellStyle name="Millares 5 2 2 2 2 98" xfId="44780" xr:uid="{81DD56CB-5026-46E7-B240-CC2008393EDF}"/>
    <cellStyle name="Millares 5 2 2 2 2 99" xfId="45219" xr:uid="{460EC0D9-E76D-46A6-9F26-D61FBEB0A105}"/>
    <cellStyle name="Millares 5 2 2 2 20" xfId="9884" xr:uid="{7CE4A33C-5872-49CB-A460-368D0AF8C61B}"/>
    <cellStyle name="Millares 5 2 2 2 21" xfId="10322" xr:uid="{25C7F8AC-99E9-42DA-8C8B-AAE7A0AE8BA8}"/>
    <cellStyle name="Millares 5 2 2 2 22" xfId="10761" xr:uid="{D02D4CC8-6100-42EB-AA00-F6C1619B1E7A}"/>
    <cellStyle name="Millares 5 2 2 2 23" xfId="11200" xr:uid="{9CE3C668-FFEF-40E4-A105-A5299FBAAB1D}"/>
    <cellStyle name="Millares 5 2 2 2 24" xfId="11639" xr:uid="{FE754E05-37AD-4811-92A9-1399A72C6BE0}"/>
    <cellStyle name="Millares 5 2 2 2 25" xfId="12078" xr:uid="{3768AFF9-1488-4BBC-837E-6FC0E8C5ECAA}"/>
    <cellStyle name="Millares 5 2 2 2 26" xfId="12517" xr:uid="{29BFB411-1278-4FB7-886A-1BD3D2E76C5C}"/>
    <cellStyle name="Millares 5 2 2 2 27" xfId="12957" xr:uid="{06FC0977-6D2E-454E-A4BC-B137E1858693}"/>
    <cellStyle name="Millares 5 2 2 2 28" xfId="13396" xr:uid="{6636F033-763E-488B-AF4E-35FAF5E692A6}"/>
    <cellStyle name="Millares 5 2 2 2 29" xfId="13836" xr:uid="{41690336-6CDA-497C-ABE7-94EF389F0E92}"/>
    <cellStyle name="Millares 5 2 2 2 3" xfId="2420" xr:uid="{5DE77A04-13EE-4EAD-909B-86834ABF06F8}"/>
    <cellStyle name="Millares 5 2 2 2 30" xfId="14275" xr:uid="{7337AA6A-3011-48C8-9786-60325218822A}"/>
    <cellStyle name="Millares 5 2 2 2 31" xfId="14714" xr:uid="{AEF23CDA-3435-4278-B050-2B45CD5B7710}"/>
    <cellStyle name="Millares 5 2 2 2 32" xfId="15153" xr:uid="{22F82718-8A1E-43E2-8032-3579BBFB7D45}"/>
    <cellStyle name="Millares 5 2 2 2 33" xfId="15592" xr:uid="{91BC7AF6-19DB-4D07-A1C9-E86195EA5587}"/>
    <cellStyle name="Millares 5 2 2 2 34" xfId="16031" xr:uid="{45ACA219-CD10-4CD2-844E-7039F56FD1DF}"/>
    <cellStyle name="Millares 5 2 2 2 35" xfId="16471" xr:uid="{E7A512FE-867F-4A51-9DDD-0EFFC17ADBF7}"/>
    <cellStyle name="Millares 5 2 2 2 36" xfId="16910" xr:uid="{8124E62D-CF02-4AFF-8ACC-AB456EA2DBA5}"/>
    <cellStyle name="Millares 5 2 2 2 37" xfId="17349" xr:uid="{0A7963F0-4787-430B-B457-9AF7E91039D9}"/>
    <cellStyle name="Millares 5 2 2 2 38" xfId="17788" xr:uid="{148E4C67-DE1D-42B7-A256-F5A0FA024187}"/>
    <cellStyle name="Millares 5 2 2 2 39" xfId="18227" xr:uid="{A9F73AA1-386D-4781-B295-2775D0EBE278}"/>
    <cellStyle name="Millares 5 2 2 2 4" xfId="2860" xr:uid="{6B78F04C-88B0-41BD-835E-9BE045418102}"/>
    <cellStyle name="Millares 5 2 2 2 40" xfId="18666" xr:uid="{8DEAC676-BC8A-4BC0-90DA-F5B18AE5A493}"/>
    <cellStyle name="Millares 5 2 2 2 41" xfId="19105" xr:uid="{B29A79A6-5085-48D4-8380-537B0CD2E6C5}"/>
    <cellStyle name="Millares 5 2 2 2 42" xfId="19544" xr:uid="{4A76A1EF-01D6-46E3-A3B7-B6CCB411A61F}"/>
    <cellStyle name="Millares 5 2 2 2 43" xfId="19983" xr:uid="{80AA24AB-903F-4674-B08A-7AD1A050C227}"/>
    <cellStyle name="Millares 5 2 2 2 44" xfId="20422" xr:uid="{30EAD0AF-8358-45BB-A878-4DB8CFBD8827}"/>
    <cellStyle name="Millares 5 2 2 2 45" xfId="20861" xr:uid="{61D750EA-DE50-4CB7-B6CD-B1E6ED346548}"/>
    <cellStyle name="Millares 5 2 2 2 46" xfId="21300" xr:uid="{3F1B76A6-5A0D-4BAE-B2C3-1D67427348A6}"/>
    <cellStyle name="Millares 5 2 2 2 47" xfId="21739" xr:uid="{BB16F42C-E1B0-4E72-A66F-2AEE3BFCCDC3}"/>
    <cellStyle name="Millares 5 2 2 2 48" xfId="22178" xr:uid="{55B7445D-B4A2-458C-8F13-8D74DE5C8D1C}"/>
    <cellStyle name="Millares 5 2 2 2 49" xfId="22617" xr:uid="{B1A95EE8-EC10-4B31-A659-BAF46133788B}"/>
    <cellStyle name="Millares 5 2 2 2 5" xfId="3298" xr:uid="{D200B32A-A48B-49DC-9C2A-7C2803214A77}"/>
    <cellStyle name="Millares 5 2 2 2 50" xfId="23056" xr:uid="{8B3D5A8C-A1D3-4214-8A30-D2704AEEF291}"/>
    <cellStyle name="Millares 5 2 2 2 51" xfId="23495" xr:uid="{828B9FE4-515F-4607-A948-12820AC71037}"/>
    <cellStyle name="Millares 5 2 2 2 52" xfId="23934" xr:uid="{5D236321-13AD-417D-8FA0-D07BE31CC867}"/>
    <cellStyle name="Millares 5 2 2 2 53" xfId="24373" xr:uid="{5D4A609D-DA6F-4407-A118-1E95BA542D8D}"/>
    <cellStyle name="Millares 5 2 2 2 54" xfId="24812" xr:uid="{AEABF6FC-775C-4556-B8FB-35F7E5E98C84}"/>
    <cellStyle name="Millares 5 2 2 2 55" xfId="25251" xr:uid="{2A9CAFFF-5B83-4DCD-A347-E0FA717CF846}"/>
    <cellStyle name="Millares 5 2 2 2 56" xfId="25690" xr:uid="{BFCDCF62-CED5-4FE6-822E-3AF498783C04}"/>
    <cellStyle name="Millares 5 2 2 2 57" xfId="26129" xr:uid="{FAA54152-5980-42A4-B6A6-85765963962E}"/>
    <cellStyle name="Millares 5 2 2 2 58" xfId="26568" xr:uid="{8E481A37-1EBB-4101-8AF7-FC00FFDEE615}"/>
    <cellStyle name="Millares 5 2 2 2 59" xfId="27007" xr:uid="{0F5F062E-87A6-4B05-962A-38A98A0A30BE}"/>
    <cellStyle name="Millares 5 2 2 2 6" xfId="3738" xr:uid="{65688691-025C-459F-9BDB-A6FCD858F1B0}"/>
    <cellStyle name="Millares 5 2 2 2 60" xfId="27446" xr:uid="{20E82566-02B8-45E8-9643-E1818F6CDC49}"/>
    <cellStyle name="Millares 5 2 2 2 61" xfId="27885" xr:uid="{2B00BD10-6145-4C30-9293-1A0D9C159512}"/>
    <cellStyle name="Millares 5 2 2 2 62" xfId="28324" xr:uid="{7D66D9B9-0635-4082-9FB3-02B07AA0B3C0}"/>
    <cellStyle name="Millares 5 2 2 2 63" xfId="28763" xr:uid="{88EFFECA-FBEE-4D0C-B5F3-62B2684B2348}"/>
    <cellStyle name="Millares 5 2 2 2 64" xfId="29202" xr:uid="{FF126B0E-4FDB-43B6-96A9-85674A843E21}"/>
    <cellStyle name="Millares 5 2 2 2 65" xfId="29641" xr:uid="{A828C6FB-6B1F-434B-9167-1367DE68B7BC}"/>
    <cellStyle name="Millares 5 2 2 2 66" xfId="30080" xr:uid="{F3C5026F-A133-45DE-AA20-C7305E10BF36}"/>
    <cellStyle name="Millares 5 2 2 2 67" xfId="30519" xr:uid="{AD21F8F0-79E6-4793-9A5C-70541D6D42EC}"/>
    <cellStyle name="Millares 5 2 2 2 68" xfId="30958" xr:uid="{11288802-875F-4E6D-9866-B1E79ECB1C33}"/>
    <cellStyle name="Millares 5 2 2 2 69" xfId="31397" xr:uid="{07C69282-A6BD-4F87-991B-1D9945FA0126}"/>
    <cellStyle name="Millares 5 2 2 2 7" xfId="4177" xr:uid="{AB303049-5F3D-47CB-8128-A1AF833C8150}"/>
    <cellStyle name="Millares 5 2 2 2 70" xfId="31836" xr:uid="{3D38CDDA-2545-477C-B204-1E1ED13DD5B2}"/>
    <cellStyle name="Millares 5 2 2 2 71" xfId="32276" xr:uid="{C6835A98-23BE-4CB0-860A-D797770A098D}"/>
    <cellStyle name="Millares 5 2 2 2 72" xfId="32715" xr:uid="{3A5581AE-1A4A-454E-B356-22980DAEC829}"/>
    <cellStyle name="Millares 5 2 2 2 73" xfId="33154" xr:uid="{97095B08-7E27-49BD-80A7-3BD6B15D77B1}"/>
    <cellStyle name="Millares 5 2 2 2 74" xfId="33593" xr:uid="{D669A318-E2A4-4F27-8390-72168ADC6E2D}"/>
    <cellStyle name="Millares 5 2 2 2 75" xfId="34032" xr:uid="{89042DF0-58BB-4767-B9F2-2744992859FC}"/>
    <cellStyle name="Millares 5 2 2 2 76" xfId="34471" xr:uid="{A2A65EFA-AE35-4631-B7B4-AF8274FBA4D1}"/>
    <cellStyle name="Millares 5 2 2 2 77" xfId="34910" xr:uid="{2647BE0E-4010-4B58-8ECF-DB8A25115329}"/>
    <cellStyle name="Millares 5 2 2 2 78" xfId="35349" xr:uid="{9FBB43F2-06F2-41A6-B255-6C8D3DE28E99}"/>
    <cellStyle name="Millares 5 2 2 2 79" xfId="35788" xr:uid="{E7E58477-EADF-4F03-A668-D986522CE2BC}"/>
    <cellStyle name="Millares 5 2 2 2 8" xfId="4616" xr:uid="{F556A86F-D829-44AC-8BF0-95B70B3C410C}"/>
    <cellStyle name="Millares 5 2 2 2 80" xfId="36227" xr:uid="{69A29778-2606-4AD0-A568-EC9F21EB7493}"/>
    <cellStyle name="Millares 5 2 2 2 81" xfId="36666" xr:uid="{EACFD6BF-BBC4-4BA5-AE38-3F4D650FA6BC}"/>
    <cellStyle name="Millares 5 2 2 2 82" xfId="37104" xr:uid="{7BE3E2AC-689C-45AB-93FF-504A2C80FE39}"/>
    <cellStyle name="Millares 5 2 2 2 83" xfId="37543" xr:uid="{F9CE3A0F-0561-489F-B57E-354E8F336D7D}"/>
    <cellStyle name="Millares 5 2 2 2 84" xfId="37982" xr:uid="{ED5E4641-5CF7-499F-91DC-B4AC0C01C9D4}"/>
    <cellStyle name="Millares 5 2 2 2 85" xfId="38421" xr:uid="{1CEFAC97-B807-4D2C-8CE6-D10AF65B4C08}"/>
    <cellStyle name="Millares 5 2 2 2 86" xfId="38860" xr:uid="{D83F3533-7ABE-4F1B-B166-4FE6B776BD00}"/>
    <cellStyle name="Millares 5 2 2 2 87" xfId="39299" xr:uid="{D73D6233-E6D8-4A0E-AD3B-FC02DE79B9DD}"/>
    <cellStyle name="Millares 5 2 2 2 88" xfId="39738" xr:uid="{0A4F0774-8E18-4F63-9CA4-741915C93FC0}"/>
    <cellStyle name="Millares 5 2 2 2 89" xfId="40178" xr:uid="{2C2DFF25-A57A-4390-9DE3-3E59AFC4D765}"/>
    <cellStyle name="Millares 5 2 2 2 9" xfId="5055" xr:uid="{DD3AC611-F9CD-4141-947E-D5AA086CACB9}"/>
    <cellStyle name="Millares 5 2 2 2 90" xfId="40617" xr:uid="{A80F92A2-5C9C-4DAC-8C2A-FFF27889F7B9}"/>
    <cellStyle name="Millares 5 2 2 2 91" xfId="41056" xr:uid="{F358EA6A-F48F-4A71-BCB6-1DCEB4660CAC}"/>
    <cellStyle name="Millares 5 2 2 2 92" xfId="41495" xr:uid="{27BE660B-A298-42D9-BC7B-D6FAB6A1436C}"/>
    <cellStyle name="Millares 5 2 2 2 93" xfId="41934" xr:uid="{15257EB8-8E55-432A-8894-AA97346FA3B8}"/>
    <cellStyle name="Millares 5 2 2 2 94" xfId="42373" xr:uid="{D6C88EFE-7C8E-4A13-B40E-FB378A595444}"/>
    <cellStyle name="Millares 5 2 2 2 95" xfId="42812" xr:uid="{7D290AE4-5157-41BA-8CAB-FAE8356908DB}"/>
    <cellStyle name="Millares 5 2 2 2 96" xfId="43251" xr:uid="{89057509-C09B-4843-AE57-747AA37C9770}"/>
    <cellStyle name="Millares 5 2 2 2 97" xfId="43690" xr:uid="{74A51436-13D4-4B03-B79C-FDD3EB1618E8}"/>
    <cellStyle name="Millares 5 2 2 2 98" xfId="44129" xr:uid="{E0912A21-7E21-4114-AE74-6CFF79439987}"/>
    <cellStyle name="Millares 5 2 2 2 99" xfId="44568" xr:uid="{AF4D873C-4134-44B0-B78C-7B7AADE55A1E}"/>
    <cellStyle name="Millares 5 2 2 20" xfId="9339" xr:uid="{14465224-3B0C-49C7-9A23-8A8BFE7B8B87}"/>
    <cellStyle name="Millares 5 2 2 21" xfId="9778" xr:uid="{4354C29A-1E7C-4A7B-B0E0-213F5CA060F2}"/>
    <cellStyle name="Millares 5 2 2 22" xfId="10216" xr:uid="{79ECEF0E-B413-4F1C-AADB-76F72AF131E6}"/>
    <cellStyle name="Millares 5 2 2 23" xfId="10655" xr:uid="{316D8D34-6F35-41E3-8347-72E1E042B1AC}"/>
    <cellStyle name="Millares 5 2 2 24" xfId="11094" xr:uid="{268E3C8B-4481-4402-AB92-7175F0767041}"/>
    <cellStyle name="Millares 5 2 2 25" xfId="11533" xr:uid="{256684D6-F172-4327-959C-8B21708CA865}"/>
    <cellStyle name="Millares 5 2 2 26" xfId="11972" xr:uid="{1A0A98DE-39B4-4D5B-A73C-D39458C8C198}"/>
    <cellStyle name="Millares 5 2 2 27" xfId="12411" xr:uid="{8A572AEA-F547-4CE3-ADB9-364E6F81592B}"/>
    <cellStyle name="Millares 5 2 2 28" xfId="12851" xr:uid="{5F8CD769-A482-4153-9720-E948C9E058BE}"/>
    <cellStyle name="Millares 5 2 2 29" xfId="13290" xr:uid="{E2BF455A-5E40-412A-AF31-4DD50AAE5AFE}"/>
    <cellStyle name="Millares 5 2 2 3" xfId="1457" xr:uid="{670DC13A-91D8-4665-A657-C75FB18A2A81}"/>
    <cellStyle name="Millares 5 2 2 3 10" xfId="6039" xr:uid="{B8752510-4ECF-4F88-BF38-98166D2D8F71}"/>
    <cellStyle name="Millares 5 2 2 3 100" xfId="45552" xr:uid="{A473F327-6F81-4D4A-B6C7-489B15DF5F4B}"/>
    <cellStyle name="Millares 5 2 2 3 101" xfId="45991" xr:uid="{6E1FDAC7-04E4-425C-A1B3-168A59AC766A}"/>
    <cellStyle name="Millares 5 2 2 3 102" xfId="46430" xr:uid="{6153902A-1207-4EF3-944C-B8BA63549BFD}"/>
    <cellStyle name="Millares 5 2 2 3 103" xfId="46869" xr:uid="{CE12D601-CA35-4FA2-B8B5-ABEDDE995098}"/>
    <cellStyle name="Millares 5 2 2 3 104" xfId="47308" xr:uid="{5A5C7AC2-AD66-4CA4-8901-EFA45C9C67C0}"/>
    <cellStyle name="Millares 5 2 2 3 105" xfId="47747" xr:uid="{312ADE53-086C-4E15-8D21-3403D90ADD17}"/>
    <cellStyle name="Millares 5 2 2 3 106" xfId="48186" xr:uid="{1F12E22D-F569-4650-8E63-9ED5D3AA9FB2}"/>
    <cellStyle name="Millares 5 2 2 3 107" xfId="48625" xr:uid="{6A121464-341F-475B-8379-E110E9881BF1}"/>
    <cellStyle name="Millares 5 2 2 3 108" xfId="49064" xr:uid="{42414E49-242D-403E-BF82-3571E181BE64}"/>
    <cellStyle name="Millares 5 2 2 3 109" xfId="49503" xr:uid="{9187B491-5A15-42EA-975A-4FFE8F3D3A41}"/>
    <cellStyle name="Millares 5 2 2 3 11" xfId="6478" xr:uid="{666BD093-C34B-4496-8079-3240E036A709}"/>
    <cellStyle name="Millares 5 2 2 3 110" xfId="49942" xr:uid="{88FAB434-C3EF-407A-8448-7C18EFFAE701}"/>
    <cellStyle name="Millares 5 2 2 3 111" xfId="50381" xr:uid="{CF3FFC11-DAA5-497F-9C88-12ED5F9AA078}"/>
    <cellStyle name="Millares 5 2 2 3 112" xfId="50820" xr:uid="{A54F5198-99E6-4BC1-8C32-142A9F745FB4}"/>
    <cellStyle name="Millares 5 2 2 3 113" xfId="51259" xr:uid="{28E909D9-6167-479D-B811-33BBBBB95824}"/>
    <cellStyle name="Millares 5 2 2 3 114" xfId="51698" xr:uid="{6764B3EC-9883-41F6-8FC5-E514CD8B8CEC}"/>
    <cellStyle name="Millares 5 2 2 3 115" xfId="52137" xr:uid="{FFF04024-A06D-4D83-B65E-69185AF82B13}"/>
    <cellStyle name="Millares 5 2 2 3 116" xfId="52576" xr:uid="{9211609A-32CD-412C-920A-903C8299F9E0}"/>
    <cellStyle name="Millares 5 2 2 3 117" xfId="53015" xr:uid="{E8B20880-EF4A-45DE-83F6-6AB64B0031D2}"/>
    <cellStyle name="Millares 5 2 2 3 118" xfId="53454" xr:uid="{BBCB96E1-70C5-429F-814A-A6CE9836AF71}"/>
    <cellStyle name="Millares 5 2 2 3 119" xfId="53893" xr:uid="{6164B931-C291-4445-B240-7EA425230C6F}"/>
    <cellStyle name="Millares 5 2 2 3 12" xfId="6917" xr:uid="{91620557-08C5-49DC-B714-FBD9734D1ABD}"/>
    <cellStyle name="Millares 5 2 2 3 120" xfId="54332" xr:uid="{3DC8810F-A255-4F4B-9682-81D65B521009}"/>
    <cellStyle name="Millares 5 2 2 3 121" xfId="54771" xr:uid="{C0091151-673C-481E-9FD9-E98400D1011A}"/>
    <cellStyle name="Millares 5 2 2 3 13" xfId="7356" xr:uid="{EE4F0C25-ECAA-4AAC-94FB-37162509B1FB}"/>
    <cellStyle name="Millares 5 2 2 3 14" xfId="7795" xr:uid="{43EB42E3-B814-4191-AFF4-64DED9DF3435}"/>
    <cellStyle name="Millares 5 2 2 3 15" xfId="8234" xr:uid="{42B502D2-919C-46F4-B303-40F0D98B9173}"/>
    <cellStyle name="Millares 5 2 2 3 16" xfId="8673" xr:uid="{59F2B565-ADEC-4BC7-93A7-66B1FF885E0B}"/>
    <cellStyle name="Millares 5 2 2 3 17" xfId="9112" xr:uid="{1C0A9F16-61AC-4D10-A8E9-1037206B1977}"/>
    <cellStyle name="Millares 5 2 2 3 18" xfId="9551" xr:uid="{83DE0158-B407-430C-9DF1-75C69B4CAF34}"/>
    <cellStyle name="Millares 5 2 2 3 19" xfId="9990" xr:uid="{44A78017-B238-4FFD-9874-2E0AB46A77BD}"/>
    <cellStyle name="Millares 5 2 2 3 2" xfId="2527" xr:uid="{C193F52E-3EA7-4328-B3DD-79CC4EB6ED01}"/>
    <cellStyle name="Millares 5 2 2 3 20" xfId="10428" xr:uid="{FD8EE664-F61B-4E28-949D-A876CBA2F9C8}"/>
    <cellStyle name="Millares 5 2 2 3 21" xfId="10867" xr:uid="{897A4252-02F4-4587-9C8C-85803C8D8EDE}"/>
    <cellStyle name="Millares 5 2 2 3 22" xfId="11306" xr:uid="{27ACBD01-8120-47FB-A2A1-5564D8C8F67C}"/>
    <cellStyle name="Millares 5 2 2 3 23" xfId="11745" xr:uid="{B5AAB0D6-1B8E-4A25-92EC-6AF57415A1F6}"/>
    <cellStyle name="Millares 5 2 2 3 24" xfId="12184" xr:uid="{5501F4BE-EC3C-405F-A9F0-224769598E7C}"/>
    <cellStyle name="Millares 5 2 2 3 25" xfId="12624" xr:uid="{984CFC01-A998-4E33-AB45-DDE10FF0262A}"/>
    <cellStyle name="Millares 5 2 2 3 26" xfId="13063" xr:uid="{713AFF00-C155-4662-A30B-BF05939E20CA}"/>
    <cellStyle name="Millares 5 2 2 3 27" xfId="13503" xr:uid="{CD5B4E01-3E59-4149-8B8C-30E2F2A67ABF}"/>
    <cellStyle name="Millares 5 2 2 3 28" xfId="13942" xr:uid="{F61F2129-3870-45CE-9772-7631BFC54A18}"/>
    <cellStyle name="Millares 5 2 2 3 29" xfId="14381" xr:uid="{6E62B393-3AF8-4F9A-8EDD-29242144D39E}"/>
    <cellStyle name="Millares 5 2 2 3 3" xfId="2966" xr:uid="{ABCE1B47-10A3-44F3-A952-BB8C32938306}"/>
    <cellStyle name="Millares 5 2 2 3 30" xfId="14820" xr:uid="{4690D3C1-312F-4352-BE17-7CC79B76DBC8}"/>
    <cellStyle name="Millares 5 2 2 3 31" xfId="15259" xr:uid="{3705C5FF-6624-461F-AC8D-77E3F56BE68D}"/>
    <cellStyle name="Millares 5 2 2 3 32" xfId="15698" xr:uid="{307E5F2A-03E1-4049-AB0B-B14CF255D1E8}"/>
    <cellStyle name="Millares 5 2 2 3 33" xfId="16138" xr:uid="{B262593D-3F77-4C8E-AD87-5423E4D9506E}"/>
    <cellStyle name="Millares 5 2 2 3 34" xfId="16577" xr:uid="{98D21198-E772-4B0D-A197-C3D37778A910}"/>
    <cellStyle name="Millares 5 2 2 3 35" xfId="17016" xr:uid="{675710D4-3A92-4721-84F9-AD10166B7128}"/>
    <cellStyle name="Millares 5 2 2 3 36" xfId="17455" xr:uid="{50F05010-A3BE-40ED-95CD-1F5DE1414CF2}"/>
    <cellStyle name="Millares 5 2 2 3 37" xfId="17894" xr:uid="{3CBE089F-E53B-416B-939B-57396D1CA969}"/>
    <cellStyle name="Millares 5 2 2 3 38" xfId="18333" xr:uid="{4DDECCD4-2DCB-4BAE-ABCB-6FC3916B8635}"/>
    <cellStyle name="Millares 5 2 2 3 39" xfId="18772" xr:uid="{A42F0866-B112-4BCB-BA51-92003E4AC399}"/>
    <cellStyle name="Millares 5 2 2 3 4" xfId="3404" xr:uid="{7CAB584A-414E-439B-B183-01151092E66A}"/>
    <cellStyle name="Millares 5 2 2 3 40" xfId="19211" xr:uid="{F1EE13F2-831F-4193-B1D1-5BEE5061C859}"/>
    <cellStyle name="Millares 5 2 2 3 41" xfId="19650" xr:uid="{09171F35-E785-49EF-825D-D5DF86DD5FD6}"/>
    <cellStyle name="Millares 5 2 2 3 42" xfId="20089" xr:uid="{1F1E33B4-6BC8-4A64-AAE6-9CD492F2E0A2}"/>
    <cellStyle name="Millares 5 2 2 3 43" xfId="20528" xr:uid="{72AF89F7-9E78-4F66-BD09-3E05AAD1C0D2}"/>
    <cellStyle name="Millares 5 2 2 3 44" xfId="20967" xr:uid="{3B649160-2F89-4C53-A64F-ADFC41DC5DAA}"/>
    <cellStyle name="Millares 5 2 2 3 45" xfId="21406" xr:uid="{DDC98718-4F58-4F90-8A07-1449C1A745F0}"/>
    <cellStyle name="Millares 5 2 2 3 46" xfId="21845" xr:uid="{F8C0A065-2D49-4D90-B32F-3E360ED3D2C4}"/>
    <cellStyle name="Millares 5 2 2 3 47" xfId="22284" xr:uid="{F2307B48-B350-4E92-A259-CE1242D2B0BC}"/>
    <cellStyle name="Millares 5 2 2 3 48" xfId="22723" xr:uid="{6D8D7F78-5838-4B15-8828-2A632654AD28}"/>
    <cellStyle name="Millares 5 2 2 3 49" xfId="23162" xr:uid="{A830C55C-D90B-4FA9-9192-E0B3C39D57F1}"/>
    <cellStyle name="Millares 5 2 2 3 5" xfId="3844" xr:uid="{FFD4C4E0-7CFD-4A38-BB2A-2304A7E0621D}"/>
    <cellStyle name="Millares 5 2 2 3 50" xfId="23601" xr:uid="{2EB9C1C7-DB03-4B37-8D5B-A4B4A3B5D9C5}"/>
    <cellStyle name="Millares 5 2 2 3 51" xfId="24040" xr:uid="{6CC36F9F-A922-4754-B4A9-AEEAFE0EDD44}"/>
    <cellStyle name="Millares 5 2 2 3 52" xfId="24479" xr:uid="{9E5C7650-16F8-405D-A26A-6ABFEB31B957}"/>
    <cellStyle name="Millares 5 2 2 3 53" xfId="24918" xr:uid="{287FD5CB-A777-446B-BFFB-58DE16B444B0}"/>
    <cellStyle name="Millares 5 2 2 3 54" xfId="25357" xr:uid="{8A90570B-7504-4691-98AE-4BA81E4836D5}"/>
    <cellStyle name="Millares 5 2 2 3 55" xfId="25796" xr:uid="{3BDF26C5-4E18-4FCD-8CD6-4DC82BB64AF5}"/>
    <cellStyle name="Millares 5 2 2 3 56" xfId="26235" xr:uid="{88619CF8-10DD-4502-8235-E94C2BC0E14A}"/>
    <cellStyle name="Millares 5 2 2 3 57" xfId="26674" xr:uid="{B7416EAE-C682-4799-BC1B-4E0D269C6A01}"/>
    <cellStyle name="Millares 5 2 2 3 58" xfId="27113" xr:uid="{845E070F-FBCB-42CC-A1FB-DA16396C3608}"/>
    <cellStyle name="Millares 5 2 2 3 59" xfId="27552" xr:uid="{430961F2-8EE3-405F-9D2C-E57AC6F087BD}"/>
    <cellStyle name="Millares 5 2 2 3 6" xfId="4283" xr:uid="{0FA5EEF3-4869-46F7-B144-48461EC3FCF3}"/>
    <cellStyle name="Millares 5 2 2 3 60" xfId="27991" xr:uid="{2BD75E5C-D3B2-43BB-8BEC-1ED4568BBD4C}"/>
    <cellStyle name="Millares 5 2 2 3 61" xfId="28430" xr:uid="{5F64219D-E66A-437E-8A2B-AE092681F2D6}"/>
    <cellStyle name="Millares 5 2 2 3 62" xfId="28869" xr:uid="{CD2759A2-8FAD-4616-BD43-555BD67E62DB}"/>
    <cellStyle name="Millares 5 2 2 3 63" xfId="29308" xr:uid="{34A7F643-420F-40C6-A2F4-0EAA3477D757}"/>
    <cellStyle name="Millares 5 2 2 3 64" xfId="29747" xr:uid="{6B34DE84-03B3-45C2-B2FF-41262CE36678}"/>
    <cellStyle name="Millares 5 2 2 3 65" xfId="30186" xr:uid="{B1059C6C-A697-4E4A-9F36-789C8806B510}"/>
    <cellStyle name="Millares 5 2 2 3 66" xfId="30625" xr:uid="{E34F3795-DF08-4F47-B641-78A9008A09BA}"/>
    <cellStyle name="Millares 5 2 2 3 67" xfId="31064" xr:uid="{F974461E-C829-49A5-8D20-E31434427F94}"/>
    <cellStyle name="Millares 5 2 2 3 68" xfId="31503" xr:uid="{C84134A3-E208-43CF-B044-FF1C2C32B703}"/>
    <cellStyle name="Millares 5 2 2 3 69" xfId="31943" xr:uid="{DE7159A4-F8F8-4DBD-8983-8C43793C9D28}"/>
    <cellStyle name="Millares 5 2 2 3 7" xfId="4722" xr:uid="{2EBD99E2-5B17-4B29-91F1-826EC208592B}"/>
    <cellStyle name="Millares 5 2 2 3 70" xfId="32382" xr:uid="{F7A7224D-E17B-44CD-B8EC-15692D9B49F4}"/>
    <cellStyle name="Millares 5 2 2 3 71" xfId="32821" xr:uid="{DC11DECD-59F3-4F33-BC86-7AF5AC4CCCCB}"/>
    <cellStyle name="Millares 5 2 2 3 72" xfId="33260" xr:uid="{0E430FD3-6119-4CB4-BBB5-A4A9E90117C3}"/>
    <cellStyle name="Millares 5 2 2 3 73" xfId="33699" xr:uid="{0276C817-E8B8-45FC-AED5-70E65EE2E560}"/>
    <cellStyle name="Millares 5 2 2 3 74" xfId="34138" xr:uid="{7444E21A-65B9-4C58-9754-460AF7FDF2FF}"/>
    <cellStyle name="Millares 5 2 2 3 75" xfId="34577" xr:uid="{F8156CFA-EB56-41C1-9F80-B8A446B17CC8}"/>
    <cellStyle name="Millares 5 2 2 3 76" xfId="35016" xr:uid="{D51806F1-01E0-4051-A6B6-8E2C9D287784}"/>
    <cellStyle name="Millares 5 2 2 3 77" xfId="35455" xr:uid="{8BAE4A43-66C5-41D8-9A18-AF9D2319E6DD}"/>
    <cellStyle name="Millares 5 2 2 3 78" xfId="35894" xr:uid="{63C2322A-65F6-491E-925B-479696FFACB9}"/>
    <cellStyle name="Millares 5 2 2 3 79" xfId="36333" xr:uid="{9D3C7EB5-609A-40FF-B455-A47C4505D650}"/>
    <cellStyle name="Millares 5 2 2 3 8" xfId="5161" xr:uid="{FF5575CC-94DF-4011-929F-70B0736190E2}"/>
    <cellStyle name="Millares 5 2 2 3 80" xfId="36772" xr:uid="{BB47D235-C9A5-41B4-A006-BA4EA0D496B8}"/>
    <cellStyle name="Millares 5 2 2 3 81" xfId="37210" xr:uid="{503E929A-6388-4C99-996D-5700BB4736A4}"/>
    <cellStyle name="Millares 5 2 2 3 82" xfId="37649" xr:uid="{92332751-3AC7-4277-90F0-22D0C4ADD841}"/>
    <cellStyle name="Millares 5 2 2 3 83" xfId="38088" xr:uid="{9E8BCF0A-1EAA-4638-8CDB-6E8D38D35955}"/>
    <cellStyle name="Millares 5 2 2 3 84" xfId="38527" xr:uid="{37EB496B-2EDD-4A02-803B-1F9AE596BA22}"/>
    <cellStyle name="Millares 5 2 2 3 85" xfId="38966" xr:uid="{1E8F582A-B0BC-4F6D-A3B4-8597FAD515EB}"/>
    <cellStyle name="Millares 5 2 2 3 86" xfId="39405" xr:uid="{F119D986-87B2-41B9-9FB1-5E506137793B}"/>
    <cellStyle name="Millares 5 2 2 3 87" xfId="39844" xr:uid="{04730EBD-3E4D-4813-ADB1-11FCFA486D92}"/>
    <cellStyle name="Millares 5 2 2 3 88" xfId="40284" xr:uid="{888874F4-0768-4B72-96C0-F0E13ECCF5D2}"/>
    <cellStyle name="Millares 5 2 2 3 89" xfId="40723" xr:uid="{33AA6431-4CB6-4955-BFEB-B4EE5B684874}"/>
    <cellStyle name="Millares 5 2 2 3 9" xfId="5600" xr:uid="{7A841B86-3711-4D06-9ACA-506402D42974}"/>
    <cellStyle name="Millares 5 2 2 3 90" xfId="41162" xr:uid="{2CC6DB52-F7CB-4524-A3E8-B0FF22740B9A}"/>
    <cellStyle name="Millares 5 2 2 3 91" xfId="41601" xr:uid="{BF996ABB-7AEC-44B3-8F04-A0EB7987FD56}"/>
    <cellStyle name="Millares 5 2 2 3 92" xfId="42040" xr:uid="{5DCED1EF-864E-4459-9226-21ACB942EAFB}"/>
    <cellStyle name="Millares 5 2 2 3 93" xfId="42479" xr:uid="{07B60A55-9978-4377-B7D1-F4F968528FDF}"/>
    <cellStyle name="Millares 5 2 2 3 94" xfId="42918" xr:uid="{05164198-FE0F-46A6-A9EA-19EBC1E624BC}"/>
    <cellStyle name="Millares 5 2 2 3 95" xfId="43357" xr:uid="{51B9E554-B8B8-4EC5-9425-6D173D3E87E1}"/>
    <cellStyle name="Millares 5 2 2 3 96" xfId="43796" xr:uid="{29B8F9EA-9719-45F6-B3BF-E88BBB78185F}"/>
    <cellStyle name="Millares 5 2 2 3 97" xfId="44235" xr:uid="{23169039-505F-411F-B74C-62497C5DCD90}"/>
    <cellStyle name="Millares 5 2 2 3 98" xfId="44674" xr:uid="{72C3C847-6318-44FA-B7D1-8C0B22844A94}"/>
    <cellStyle name="Millares 5 2 2 3 99" xfId="45113" xr:uid="{9E95D5DC-30BA-4FB9-BC4A-93EDEE0BE0E6}"/>
    <cellStyle name="Millares 5 2 2 30" xfId="13730" xr:uid="{6CCBDED5-1EB9-411D-B745-C987650C5AB6}"/>
    <cellStyle name="Millares 5 2 2 31" xfId="14169" xr:uid="{418BBB27-7166-446F-B9C8-3580AD9A9916}"/>
    <cellStyle name="Millares 5 2 2 32" xfId="14608" xr:uid="{60B5D17E-1C9D-4D72-BBF2-B3FF3BB0E865}"/>
    <cellStyle name="Millares 5 2 2 33" xfId="15047" xr:uid="{2BA219E2-5D66-460A-953C-1546ECB71CF5}"/>
    <cellStyle name="Millares 5 2 2 34" xfId="15486" xr:uid="{BA525787-C202-427C-A3E0-14BA4F5FABA7}"/>
    <cellStyle name="Millares 5 2 2 35" xfId="15925" xr:uid="{FC30CBB0-F77D-40F7-A3BA-BCE60AFBAC46}"/>
    <cellStyle name="Millares 5 2 2 36" xfId="16365" xr:uid="{7F75B8DD-7B9F-4D2B-BD77-6DE1D7156677}"/>
    <cellStyle name="Millares 5 2 2 37" xfId="16804" xr:uid="{D4057030-260B-4E49-A070-B3A2CE608B13}"/>
    <cellStyle name="Millares 5 2 2 38" xfId="17243" xr:uid="{9A6AD202-F67B-4259-A415-A05474E52FA0}"/>
    <cellStyle name="Millares 5 2 2 39" xfId="17682" xr:uid="{6A44AB32-BA39-45B2-AF27-1A765D72AD13}"/>
    <cellStyle name="Millares 5 2 2 4" xfId="2314" xr:uid="{524F3B08-B9C1-4F35-B08F-43832F3F5A2A}"/>
    <cellStyle name="Millares 5 2 2 40" xfId="18121" xr:uid="{4B129E84-73F4-4B1C-AA67-58B4999AE876}"/>
    <cellStyle name="Millares 5 2 2 41" xfId="18560" xr:uid="{FD86CC8E-1A8E-4F2B-900B-B9035A98621D}"/>
    <cellStyle name="Millares 5 2 2 42" xfId="18999" xr:uid="{1DC357D2-B470-44C5-8810-B7E8A6DFAC19}"/>
    <cellStyle name="Millares 5 2 2 43" xfId="19438" xr:uid="{E2F55C4E-063C-4A2A-A760-A35C3CDB8227}"/>
    <cellStyle name="Millares 5 2 2 44" xfId="19877" xr:uid="{B77A66A3-F264-45B2-9C7B-2D796C4543AC}"/>
    <cellStyle name="Millares 5 2 2 45" xfId="20316" xr:uid="{0FD55C35-8A95-4B61-9D71-07CBF7EB23C6}"/>
    <cellStyle name="Millares 5 2 2 46" xfId="20755" xr:uid="{447F7A79-07C6-4869-B3D3-21C909D0A9AC}"/>
    <cellStyle name="Millares 5 2 2 47" xfId="21194" xr:uid="{3182D367-CE97-47CC-BC29-251C0FE84D9A}"/>
    <cellStyle name="Millares 5 2 2 48" xfId="21633" xr:uid="{B6BFA2B7-C5AB-414B-A6A6-0B52107C5D48}"/>
    <cellStyle name="Millares 5 2 2 49" xfId="22072" xr:uid="{7DFD0C25-4D3D-4DE4-BC7E-493049E4A0F8}"/>
    <cellStyle name="Millares 5 2 2 5" xfId="2754" xr:uid="{C5B8BB9B-C373-432B-8F2C-F2FB660A7A17}"/>
    <cellStyle name="Millares 5 2 2 50" xfId="22511" xr:uid="{30AEAB31-3303-4F09-A676-53133F9B89C3}"/>
    <cellStyle name="Millares 5 2 2 51" xfId="22950" xr:uid="{833FDE22-B63D-47C4-AE20-BCDB7C30601E}"/>
    <cellStyle name="Millares 5 2 2 52" xfId="23389" xr:uid="{4D090423-E5E3-40A5-8F12-E17227B409F4}"/>
    <cellStyle name="Millares 5 2 2 53" xfId="23828" xr:uid="{3EDDC84F-7210-472E-952D-9F041A55E96F}"/>
    <cellStyle name="Millares 5 2 2 54" xfId="24267" xr:uid="{0F4A13AD-5FC7-4B8C-9154-A9887517DCA3}"/>
    <cellStyle name="Millares 5 2 2 55" xfId="24706" xr:uid="{670E4DBB-824C-48E1-BACB-63582A6CCD0C}"/>
    <cellStyle name="Millares 5 2 2 56" xfId="25145" xr:uid="{853F20F4-362D-4D83-846B-12A09B96A29F}"/>
    <cellStyle name="Millares 5 2 2 57" xfId="25584" xr:uid="{2507072A-7E30-4163-938D-3B99AEBEC07C}"/>
    <cellStyle name="Millares 5 2 2 58" xfId="26023" xr:uid="{DFB3D38B-2930-42EA-9B9C-7AAA35C41C65}"/>
    <cellStyle name="Millares 5 2 2 59" xfId="26462" xr:uid="{19652A74-43E9-4782-9269-E1CB8EDDB448}"/>
    <cellStyle name="Millares 5 2 2 6" xfId="3192" xr:uid="{09F8C052-4350-4122-AB3D-E6E8B116B64C}"/>
    <cellStyle name="Millares 5 2 2 60" xfId="26901" xr:uid="{502B018B-AEBA-4732-9313-4651CE420699}"/>
    <cellStyle name="Millares 5 2 2 61" xfId="27340" xr:uid="{CF1309A5-CACF-4003-BE20-55EF2B076DC6}"/>
    <cellStyle name="Millares 5 2 2 62" xfId="27779" xr:uid="{79FBC7C5-F055-40FC-B228-D476B3F3076F}"/>
    <cellStyle name="Millares 5 2 2 63" xfId="28218" xr:uid="{D86E9610-1587-4EFB-B3F3-637EB97216D2}"/>
    <cellStyle name="Millares 5 2 2 64" xfId="28657" xr:uid="{C771FA24-70E1-40EA-A648-499EB1964082}"/>
    <cellStyle name="Millares 5 2 2 65" xfId="29096" xr:uid="{B1E0D00E-3F7A-431C-9739-225022A2CF9A}"/>
    <cellStyle name="Millares 5 2 2 66" xfId="29535" xr:uid="{ED073C23-5BB0-4C6C-BE33-79E2C511ABAF}"/>
    <cellStyle name="Millares 5 2 2 67" xfId="29974" xr:uid="{3A2521B6-A2FD-466C-98D6-9F5E6381EC8F}"/>
    <cellStyle name="Millares 5 2 2 68" xfId="30413" xr:uid="{3F9A08D6-3365-4CFC-9705-600282B5C103}"/>
    <cellStyle name="Millares 5 2 2 69" xfId="30852" xr:uid="{2020513C-555B-4972-8B7D-8B76CA8C51ED}"/>
    <cellStyle name="Millares 5 2 2 7" xfId="3632" xr:uid="{A08D2E64-9E73-414B-8473-68E95EFE0431}"/>
    <cellStyle name="Millares 5 2 2 70" xfId="31291" xr:uid="{60F2C8A9-CF2D-4291-B397-2D6DD2F077F5}"/>
    <cellStyle name="Millares 5 2 2 71" xfId="31730" xr:uid="{5CC566C5-FA6E-4CCB-B3E3-44B967924163}"/>
    <cellStyle name="Millares 5 2 2 72" xfId="32170" xr:uid="{B24F31C1-DA36-4A86-92B3-B790B4FC201A}"/>
    <cellStyle name="Millares 5 2 2 73" xfId="32609" xr:uid="{7E2A54D8-3FCB-4F55-A137-ABA196490929}"/>
    <cellStyle name="Millares 5 2 2 74" xfId="33048" xr:uid="{14C1025B-827C-4032-ACBA-C4F05C30BE64}"/>
    <cellStyle name="Millares 5 2 2 75" xfId="33487" xr:uid="{483769CA-62E4-4E42-9992-CAE7ED54D923}"/>
    <cellStyle name="Millares 5 2 2 76" xfId="33926" xr:uid="{6A362CEB-2ED0-4787-AE98-051E1CEEDD15}"/>
    <cellStyle name="Millares 5 2 2 77" xfId="34365" xr:uid="{83136593-B7D7-4C6B-9872-27B2B6FD8D16}"/>
    <cellStyle name="Millares 5 2 2 78" xfId="34804" xr:uid="{80FDC6F1-EF97-4DB5-A733-695911D79A4B}"/>
    <cellStyle name="Millares 5 2 2 79" xfId="35243" xr:uid="{83590694-49BC-41F2-B693-8797D1770F99}"/>
    <cellStyle name="Millares 5 2 2 8" xfId="4071" xr:uid="{5833F0B1-9154-4B3A-A62C-FD92A5906298}"/>
    <cellStyle name="Millares 5 2 2 80" xfId="35682" xr:uid="{729CA68F-0312-4DEE-9D41-096964601922}"/>
    <cellStyle name="Millares 5 2 2 81" xfId="36121" xr:uid="{61D719FB-488C-4FCD-9CF4-15E63DF6F6C2}"/>
    <cellStyle name="Millares 5 2 2 82" xfId="36560" xr:uid="{8D22DC36-4FCB-423B-B6BA-010663287EAC}"/>
    <cellStyle name="Millares 5 2 2 83" xfId="36998" xr:uid="{8720695B-2894-4D7D-8F5F-5ECEDDD08EC4}"/>
    <cellStyle name="Millares 5 2 2 84" xfId="37437" xr:uid="{4FAC9803-1B72-4F39-B260-00FD2D5CF580}"/>
    <cellStyle name="Millares 5 2 2 85" xfId="37876" xr:uid="{10257F3B-4B66-4116-95FB-C55D907F4955}"/>
    <cellStyle name="Millares 5 2 2 86" xfId="38315" xr:uid="{60E74170-D1B2-4F0E-8D78-DAAD9944BC0E}"/>
    <cellStyle name="Millares 5 2 2 87" xfId="38754" xr:uid="{1A0292CB-CA5A-45E8-A330-67B4DA7C5195}"/>
    <cellStyle name="Millares 5 2 2 88" xfId="39193" xr:uid="{97F3D1B9-2597-494F-8718-47E741C6C4B8}"/>
    <cellStyle name="Millares 5 2 2 89" xfId="39632" xr:uid="{2E3826AF-1397-4A41-93EB-16B19A460758}"/>
    <cellStyle name="Millares 5 2 2 9" xfId="4510" xr:uid="{D828B888-913F-45B1-9E61-1A0A3B07D88A}"/>
    <cellStyle name="Millares 5 2 2 90" xfId="40072" xr:uid="{4A0F6D2B-64B6-4BC0-8E57-93896471B48F}"/>
    <cellStyle name="Millares 5 2 2 91" xfId="40511" xr:uid="{F457D250-FD58-4AD2-AD60-CC2CA2948DFE}"/>
    <cellStyle name="Millares 5 2 2 92" xfId="40950" xr:uid="{93B54946-1F33-487C-AF55-3607117CA080}"/>
    <cellStyle name="Millares 5 2 2 93" xfId="41389" xr:uid="{565068C8-6F3A-463C-AA28-6BB250A8BAF2}"/>
    <cellStyle name="Millares 5 2 2 94" xfId="41828" xr:uid="{38152CB1-BA9C-4248-AF62-354F31FAF163}"/>
    <cellStyle name="Millares 5 2 2 95" xfId="42267" xr:uid="{F79ACE7F-1D33-4C21-80A3-A86632002AC8}"/>
    <cellStyle name="Millares 5 2 2 96" xfId="42706" xr:uid="{8B6F3C59-EC32-4919-B718-316EC4A5C582}"/>
    <cellStyle name="Millares 5 2 2 97" xfId="43145" xr:uid="{C4E317E9-A409-4FBB-AC54-0E2098D60C27}"/>
    <cellStyle name="Millares 5 2 2 98" xfId="43584" xr:uid="{8CE2FFAB-3FC5-4F20-BD3D-07D42B498FAD}"/>
    <cellStyle name="Millares 5 2 2 99" xfId="44023" xr:uid="{7575FBE0-D5C6-4136-B425-842FEDBFBD01}"/>
    <cellStyle name="Millares 5 2 20" xfId="8856" xr:uid="{B30D1003-2250-44BF-936A-0A77C630B6C8}"/>
    <cellStyle name="Millares 5 2 21" xfId="9295" xr:uid="{DB9198BC-BA48-42B8-94A2-22D2F89290B5}"/>
    <cellStyle name="Millares 5 2 22" xfId="9734" xr:uid="{5D0E6D59-CD05-4FBF-8D24-2B32713B9C60}"/>
    <cellStyle name="Millares 5 2 23" xfId="10172" xr:uid="{94F059C3-2AAB-4D2A-BA8E-1BF62B1A1F21}"/>
    <cellStyle name="Millares 5 2 24" xfId="10611" xr:uid="{044299C5-43A2-4C7D-949B-A9FB9A9B1BC6}"/>
    <cellStyle name="Millares 5 2 25" xfId="11050" xr:uid="{EF02A716-5A70-4400-841D-4C39A8D994E0}"/>
    <cellStyle name="Millares 5 2 26" xfId="11489" xr:uid="{6B684F44-E374-45B5-9BBA-D20E2492E597}"/>
    <cellStyle name="Millares 5 2 27" xfId="11928" xr:uid="{37BF8C78-720A-4E27-A1CE-D28F4B7100DE}"/>
    <cellStyle name="Millares 5 2 28" xfId="12367" xr:uid="{91479491-4945-4556-A02B-27DCD93EF6E6}"/>
    <cellStyle name="Millares 5 2 29" xfId="12807" xr:uid="{42C124F7-6904-4901-9C62-D87831E91247}"/>
    <cellStyle name="Millares 5 2 3" xfId="732" xr:uid="{9FA77992-A6B8-4320-A6A6-DBB2DEF05448}"/>
    <cellStyle name="Millares 5 2 3 10" xfId="5453" xr:uid="{640130EF-47E5-4D39-8B5A-5A5F97382DE0}"/>
    <cellStyle name="Millares 5 2 3 100" xfId="44966" xr:uid="{1E3B3764-24E6-40B8-B344-5DC29C8E2F48}"/>
    <cellStyle name="Millares 5 2 3 101" xfId="45405" xr:uid="{E2E1FC80-E6C5-4F13-9A8F-1948AECCE97E}"/>
    <cellStyle name="Millares 5 2 3 102" xfId="45844" xr:uid="{A6531B53-88CD-4506-884F-580702E69E66}"/>
    <cellStyle name="Millares 5 2 3 103" xfId="46283" xr:uid="{DC311EC1-5CCA-486C-8266-FD7F2FBD38ED}"/>
    <cellStyle name="Millares 5 2 3 104" xfId="46722" xr:uid="{8EB9FCC2-729F-48B8-8D25-36027A0A3243}"/>
    <cellStyle name="Millares 5 2 3 105" xfId="47161" xr:uid="{C86DA4C3-7283-43F1-ABB9-478CE3927591}"/>
    <cellStyle name="Millares 5 2 3 106" xfId="47600" xr:uid="{13DAF2D2-6083-4270-A22F-94D7BCD19A57}"/>
    <cellStyle name="Millares 5 2 3 107" xfId="48039" xr:uid="{4309D353-1456-43E4-9E5E-A45EC6A2A344}"/>
    <cellStyle name="Millares 5 2 3 108" xfId="48478" xr:uid="{636E9F37-D256-4511-BE08-67C75621827C}"/>
    <cellStyle name="Millares 5 2 3 109" xfId="48917" xr:uid="{2BEAE756-BF37-41F9-AD73-A85BAA845844}"/>
    <cellStyle name="Millares 5 2 3 11" xfId="5892" xr:uid="{40EF122B-5067-4C1D-A3E8-8925D8465C6A}"/>
    <cellStyle name="Millares 5 2 3 110" xfId="49356" xr:uid="{FE570369-EDDD-463A-84F6-B1CFE075B3FC}"/>
    <cellStyle name="Millares 5 2 3 111" xfId="49795" xr:uid="{97447A79-9D31-4677-8AA7-9497FBE2D4BD}"/>
    <cellStyle name="Millares 5 2 3 112" xfId="50234" xr:uid="{35E1D69F-956E-403D-B464-61E8D43523AB}"/>
    <cellStyle name="Millares 5 2 3 113" xfId="50673" xr:uid="{811B128A-8EE3-419D-A462-1AA9B1522999}"/>
    <cellStyle name="Millares 5 2 3 114" xfId="51112" xr:uid="{46A63165-7092-46AB-B820-DCF801492AEC}"/>
    <cellStyle name="Millares 5 2 3 115" xfId="51551" xr:uid="{2225426F-8D27-4B5F-B481-3ECD80EA7CF3}"/>
    <cellStyle name="Millares 5 2 3 116" xfId="51990" xr:uid="{77D14CB2-4D01-44BC-901F-2AAB90941193}"/>
    <cellStyle name="Millares 5 2 3 117" xfId="52429" xr:uid="{55F96E64-5161-4014-9129-ADA3A1F6C486}"/>
    <cellStyle name="Millares 5 2 3 118" xfId="52868" xr:uid="{FA2F908D-F8F0-4E4A-A281-70C7AE6FB016}"/>
    <cellStyle name="Millares 5 2 3 119" xfId="53307" xr:uid="{A7325C75-26C4-4670-950A-55E315AD8510}"/>
    <cellStyle name="Millares 5 2 3 12" xfId="6331" xr:uid="{9193E974-A15D-4CFA-9163-9805219282FD}"/>
    <cellStyle name="Millares 5 2 3 120" xfId="53746" xr:uid="{D4A7B351-CDE8-47A4-8A0F-CC024EB098AB}"/>
    <cellStyle name="Millares 5 2 3 121" xfId="54185" xr:uid="{6A637A80-ADEC-404F-8875-028D04851EBF}"/>
    <cellStyle name="Millares 5 2 3 122" xfId="54624" xr:uid="{A9541AC7-5718-4A5C-9834-CC73BD1792A5}"/>
    <cellStyle name="Millares 5 2 3 13" xfId="6770" xr:uid="{2F2F73DA-C471-43CB-95F1-07F486C7B34C}"/>
    <cellStyle name="Millares 5 2 3 14" xfId="7209" xr:uid="{6A8E40FF-BEE3-420A-945D-ADC6E7C22DF6}"/>
    <cellStyle name="Millares 5 2 3 15" xfId="7648" xr:uid="{75339F41-1CA2-4770-9CED-CF21D5C12FB1}"/>
    <cellStyle name="Millares 5 2 3 16" xfId="8087" xr:uid="{008DB2E3-8131-4BF7-86DE-5C0B44C523AD}"/>
    <cellStyle name="Millares 5 2 3 17" xfId="8526" xr:uid="{D09E2D99-5BD9-481C-A01D-6A8A1FB16A52}"/>
    <cellStyle name="Millares 5 2 3 18" xfId="8965" xr:uid="{E3E23687-9500-40F2-BA3A-B4FC56E2D70C}"/>
    <cellStyle name="Millares 5 2 3 19" xfId="9404" xr:uid="{00752BF1-71B1-4038-95BD-5638425E0317}"/>
    <cellStyle name="Millares 5 2 3 2" xfId="1773" xr:uid="{DE3C3E16-0B5E-4A6C-B76E-F95938FA25D0}"/>
    <cellStyle name="Millares 5 2 3 2 10" xfId="6104" xr:uid="{F9371BA1-550D-4368-AAC0-F8E067CC62EF}"/>
    <cellStyle name="Millares 5 2 3 2 100" xfId="45617" xr:uid="{F97251F3-ADEC-46C2-8332-33DB46452302}"/>
    <cellStyle name="Millares 5 2 3 2 101" xfId="46056" xr:uid="{24E96A56-FA2D-4526-8674-505AA5677D71}"/>
    <cellStyle name="Millares 5 2 3 2 102" xfId="46495" xr:uid="{3374FA0B-1C7E-4B36-A5AC-695E8EE7FFED}"/>
    <cellStyle name="Millares 5 2 3 2 103" xfId="46934" xr:uid="{DCCAEAC6-E1FF-41D4-ABF9-02705CC09FC5}"/>
    <cellStyle name="Millares 5 2 3 2 104" xfId="47373" xr:uid="{B949DF13-3810-49FE-88F7-A580CEB988F6}"/>
    <cellStyle name="Millares 5 2 3 2 105" xfId="47812" xr:uid="{4B86A68C-417E-441E-9491-6E12053DEBBF}"/>
    <cellStyle name="Millares 5 2 3 2 106" xfId="48251" xr:uid="{89CC6FDE-9199-4265-AB62-36EA030A6AFF}"/>
    <cellStyle name="Millares 5 2 3 2 107" xfId="48690" xr:uid="{6E55F80C-1B4D-469B-83B3-3AE8AD2C280D}"/>
    <cellStyle name="Millares 5 2 3 2 108" xfId="49129" xr:uid="{E0A6CD64-DDEA-4BD3-A765-18809840B327}"/>
    <cellStyle name="Millares 5 2 3 2 109" xfId="49568" xr:uid="{D4DCCB54-829E-4AF5-82E2-401FCFFF5F79}"/>
    <cellStyle name="Millares 5 2 3 2 11" xfId="6543" xr:uid="{E364BE37-B40D-493B-A622-70B570FE7025}"/>
    <cellStyle name="Millares 5 2 3 2 110" xfId="50007" xr:uid="{DE6E598D-9268-4ECE-94A0-1E6956DFB82A}"/>
    <cellStyle name="Millares 5 2 3 2 111" xfId="50446" xr:uid="{097162A1-684D-49A0-9082-7635209E7D31}"/>
    <cellStyle name="Millares 5 2 3 2 112" xfId="50885" xr:uid="{C8C678B6-CBCE-4A77-939E-4AC398F1B880}"/>
    <cellStyle name="Millares 5 2 3 2 113" xfId="51324" xr:uid="{B60E162E-2800-4F39-A6BD-82153980ABAC}"/>
    <cellStyle name="Millares 5 2 3 2 114" xfId="51763" xr:uid="{B4C9ACC6-17F7-4BDE-85E5-436C57343F12}"/>
    <cellStyle name="Millares 5 2 3 2 115" xfId="52202" xr:uid="{54B4C7F8-5F0B-43D4-946A-96FC2CDEC493}"/>
    <cellStyle name="Millares 5 2 3 2 116" xfId="52641" xr:uid="{9614B35A-7913-47A8-9A8D-988FB3B3EF07}"/>
    <cellStyle name="Millares 5 2 3 2 117" xfId="53080" xr:uid="{D09CD9DB-578F-48AA-8AE3-0F80F9B95073}"/>
    <cellStyle name="Millares 5 2 3 2 118" xfId="53519" xr:uid="{5C2DA5CB-C881-4793-B600-D54A7F9D4228}"/>
    <cellStyle name="Millares 5 2 3 2 119" xfId="53958" xr:uid="{B6D7A013-CF0A-42BB-B5FC-DDF78FD22797}"/>
    <cellStyle name="Millares 5 2 3 2 12" xfId="6982" xr:uid="{2F3CFB0E-55F1-42C4-977D-68265A76F96C}"/>
    <cellStyle name="Millares 5 2 3 2 120" xfId="54397" xr:uid="{02D99D27-02B7-4684-8943-9908337F076B}"/>
    <cellStyle name="Millares 5 2 3 2 121" xfId="54836" xr:uid="{7E9F4FFB-F2B5-47C3-99AB-EC0DAD548FAE}"/>
    <cellStyle name="Millares 5 2 3 2 13" xfId="7421" xr:uid="{39F2D7B1-B3A0-459B-9210-77F21F3D69B5}"/>
    <cellStyle name="Millares 5 2 3 2 14" xfId="7860" xr:uid="{703608F3-BEEA-4A9B-BA1D-9638CD09FC97}"/>
    <cellStyle name="Millares 5 2 3 2 15" xfId="8299" xr:uid="{7058BD7F-D62A-41EA-8280-5F52C3FB51C1}"/>
    <cellStyle name="Millares 5 2 3 2 16" xfId="8738" xr:uid="{3722B4D6-F2CA-4B51-BBD6-DAA063927363}"/>
    <cellStyle name="Millares 5 2 3 2 17" xfId="9177" xr:uid="{7D2ED297-9F8D-4B1A-A1F7-5AC75EEE5B2F}"/>
    <cellStyle name="Millares 5 2 3 2 18" xfId="9616" xr:uid="{F6A909C1-FE99-4268-AF24-4A77AAE450FA}"/>
    <cellStyle name="Millares 5 2 3 2 19" xfId="10055" xr:uid="{92874105-CB86-42EB-B424-1630319BBA62}"/>
    <cellStyle name="Millares 5 2 3 2 2" xfId="2592" xr:uid="{96ADE6F1-F2EB-491A-8BDE-D75493D54F5B}"/>
    <cellStyle name="Millares 5 2 3 2 20" xfId="10493" xr:uid="{AC9D11E9-3BC6-40E0-8EEF-9E2A2220D477}"/>
    <cellStyle name="Millares 5 2 3 2 21" xfId="10932" xr:uid="{81086811-4CBB-4AD8-85E3-1C42F77379F9}"/>
    <cellStyle name="Millares 5 2 3 2 22" xfId="11371" xr:uid="{10F970FF-B0B1-4B40-8E91-1F9471748687}"/>
    <cellStyle name="Millares 5 2 3 2 23" xfId="11810" xr:uid="{63D266AC-E022-4532-83A0-1C60C4899262}"/>
    <cellStyle name="Millares 5 2 3 2 24" xfId="12249" xr:uid="{66E0FA2F-5F7D-4911-80A0-8568E6145C15}"/>
    <cellStyle name="Millares 5 2 3 2 25" xfId="12689" xr:uid="{09BA0A02-CD19-4FA7-82D1-42B16313B60A}"/>
    <cellStyle name="Millares 5 2 3 2 26" xfId="13128" xr:uid="{1F7EAA8B-9032-4FEB-B6A3-F7F2B1DBCEE6}"/>
    <cellStyle name="Millares 5 2 3 2 27" xfId="13568" xr:uid="{C6B7D434-6200-4AB6-BA5D-525CBB8B7F18}"/>
    <cellStyle name="Millares 5 2 3 2 28" xfId="14007" xr:uid="{98E05C75-5E52-49D9-BC1D-DE13175DF551}"/>
    <cellStyle name="Millares 5 2 3 2 29" xfId="14446" xr:uid="{EFD82B31-18BD-4A59-8955-1D404A23F15E}"/>
    <cellStyle name="Millares 5 2 3 2 3" xfId="3031" xr:uid="{8CA2A5F2-2FBC-42E4-8321-6935CA7820EC}"/>
    <cellStyle name="Millares 5 2 3 2 30" xfId="14885" xr:uid="{3039AC9A-2055-4D46-B34A-CA894DDD357B}"/>
    <cellStyle name="Millares 5 2 3 2 31" xfId="15324" xr:uid="{A4DA6988-5C49-47C6-805E-EB450DB61D16}"/>
    <cellStyle name="Millares 5 2 3 2 32" xfId="15763" xr:uid="{5C55AC90-0BFA-4ABD-AB53-F0DAD96AD775}"/>
    <cellStyle name="Millares 5 2 3 2 33" xfId="16203" xr:uid="{99581368-2A53-44E3-AD0E-EFB42CCE96E2}"/>
    <cellStyle name="Millares 5 2 3 2 34" xfId="16642" xr:uid="{50DD7579-823A-4FC9-B7D9-D8A22620EF8E}"/>
    <cellStyle name="Millares 5 2 3 2 35" xfId="17081" xr:uid="{AD92C8DB-F939-44EC-9091-DF98402281F7}"/>
    <cellStyle name="Millares 5 2 3 2 36" xfId="17520" xr:uid="{FDE21EE0-8EDB-4A31-A50E-B06E58355B53}"/>
    <cellStyle name="Millares 5 2 3 2 37" xfId="17959" xr:uid="{F96F9EF9-F154-4331-989E-A09ABE38B09D}"/>
    <cellStyle name="Millares 5 2 3 2 38" xfId="18398" xr:uid="{428D3987-A58A-4183-8EB4-939923366604}"/>
    <cellStyle name="Millares 5 2 3 2 39" xfId="18837" xr:uid="{62873A53-51AE-42A9-9C1F-EB55F0DA56C2}"/>
    <cellStyle name="Millares 5 2 3 2 4" xfId="3469" xr:uid="{F677DFE2-7779-4189-9977-5D7959973BB3}"/>
    <cellStyle name="Millares 5 2 3 2 40" xfId="19276" xr:uid="{CCF97D7D-EBFF-4F06-9973-71C65F909AE1}"/>
    <cellStyle name="Millares 5 2 3 2 41" xfId="19715" xr:uid="{C418C5FB-6215-46BD-821C-17DC7C84E3A7}"/>
    <cellStyle name="Millares 5 2 3 2 42" xfId="20154" xr:uid="{21AE7549-E806-4D6D-80EA-F90568DA2C6C}"/>
    <cellStyle name="Millares 5 2 3 2 43" xfId="20593" xr:uid="{247BC80F-35BB-4CB9-B2BE-73BC8DE19709}"/>
    <cellStyle name="Millares 5 2 3 2 44" xfId="21032" xr:uid="{F544BDFC-A31F-4904-80EB-6A20440C20B6}"/>
    <cellStyle name="Millares 5 2 3 2 45" xfId="21471" xr:uid="{D553620E-EC8E-4FA0-B534-995D356E80A7}"/>
    <cellStyle name="Millares 5 2 3 2 46" xfId="21910" xr:uid="{4A13858B-7749-4D64-AC8A-51134D449D17}"/>
    <cellStyle name="Millares 5 2 3 2 47" xfId="22349" xr:uid="{95651DCE-C3A3-49EA-9151-FA7EAC555C13}"/>
    <cellStyle name="Millares 5 2 3 2 48" xfId="22788" xr:uid="{13972E9A-B51A-4D4D-8CEB-AAD23EF38E42}"/>
    <cellStyle name="Millares 5 2 3 2 49" xfId="23227" xr:uid="{1E988E53-BEC8-4A2A-BB6F-8E1AB8F2FE41}"/>
    <cellStyle name="Millares 5 2 3 2 5" xfId="3909" xr:uid="{FA64687B-4B00-476F-8FAF-30A9B82EC191}"/>
    <cellStyle name="Millares 5 2 3 2 50" xfId="23666" xr:uid="{6D397EC3-8261-40EC-A00E-3F2315885A63}"/>
    <cellStyle name="Millares 5 2 3 2 51" xfId="24105" xr:uid="{092B23C5-46AD-44E7-B4FC-2EE4FF69BC71}"/>
    <cellStyle name="Millares 5 2 3 2 52" xfId="24544" xr:uid="{352384C3-F418-4D3E-824A-479C53E68A20}"/>
    <cellStyle name="Millares 5 2 3 2 53" xfId="24983" xr:uid="{D13BD244-2FFC-420D-8465-562C1E1C3690}"/>
    <cellStyle name="Millares 5 2 3 2 54" xfId="25422" xr:uid="{F5A6B3A0-70C4-4FED-8BD0-4599BF0C625F}"/>
    <cellStyle name="Millares 5 2 3 2 55" xfId="25861" xr:uid="{8F42CF9E-FDDF-466E-A0AC-6F829A9848D5}"/>
    <cellStyle name="Millares 5 2 3 2 56" xfId="26300" xr:uid="{7CA57C80-B652-4C78-BABC-22F2B248B5FD}"/>
    <cellStyle name="Millares 5 2 3 2 57" xfId="26739" xr:uid="{8F50F15E-F76B-4B7A-9F39-679531E95A4B}"/>
    <cellStyle name="Millares 5 2 3 2 58" xfId="27178" xr:uid="{12E946CD-6640-440B-A058-B4FFD9170DDC}"/>
    <cellStyle name="Millares 5 2 3 2 59" xfId="27617" xr:uid="{FA7DEEF4-7EF4-4CCA-ACFC-707DAACC0944}"/>
    <cellStyle name="Millares 5 2 3 2 6" xfId="4348" xr:uid="{45BF7882-244C-42DA-B8A0-47D27DFE66A0}"/>
    <cellStyle name="Millares 5 2 3 2 60" xfId="28056" xr:uid="{349C2639-1B81-4003-8313-D203C49D3800}"/>
    <cellStyle name="Millares 5 2 3 2 61" xfId="28495" xr:uid="{98752D46-901B-4D09-8B5F-6BBEB78FC67C}"/>
    <cellStyle name="Millares 5 2 3 2 62" xfId="28934" xr:uid="{1965FDBD-0E92-4792-A10A-6D4D611F3EE1}"/>
    <cellStyle name="Millares 5 2 3 2 63" xfId="29373" xr:uid="{C3829333-0093-4651-9305-48AB3E3FA75B}"/>
    <cellStyle name="Millares 5 2 3 2 64" xfId="29812" xr:uid="{4A95C253-C684-4837-A8D4-6575131090AE}"/>
    <cellStyle name="Millares 5 2 3 2 65" xfId="30251" xr:uid="{EF67FDD5-8427-4819-94C1-116E58C6D0E6}"/>
    <cellStyle name="Millares 5 2 3 2 66" xfId="30690" xr:uid="{0C143AAC-DCCE-40AE-8D37-672B59ECA1D3}"/>
    <cellStyle name="Millares 5 2 3 2 67" xfId="31129" xr:uid="{1D9AC4F3-B5BD-4E5A-9785-B2A452518B37}"/>
    <cellStyle name="Millares 5 2 3 2 68" xfId="31568" xr:uid="{AB468AB3-6B58-4AB0-838F-3C914E514BA9}"/>
    <cellStyle name="Millares 5 2 3 2 69" xfId="32008" xr:uid="{62F46428-ED16-49D0-8878-90EAE3667E4F}"/>
    <cellStyle name="Millares 5 2 3 2 7" xfId="4787" xr:uid="{F6B2D10E-ED7B-468F-BFDA-59C90DE3C2B7}"/>
    <cellStyle name="Millares 5 2 3 2 70" xfId="32447" xr:uid="{46D48D6E-7414-432B-83CE-34E3B00BEB08}"/>
    <cellStyle name="Millares 5 2 3 2 71" xfId="32886" xr:uid="{7A27A540-3002-4698-8993-04D95D1D72FD}"/>
    <cellStyle name="Millares 5 2 3 2 72" xfId="33325" xr:uid="{F2A5ED39-6567-475F-BFE0-2B76781AD59D}"/>
    <cellStyle name="Millares 5 2 3 2 73" xfId="33764" xr:uid="{0EFA37A5-CE79-4C7E-8722-8CFBB2976561}"/>
    <cellStyle name="Millares 5 2 3 2 74" xfId="34203" xr:uid="{EF07B018-E001-4130-BDEA-47BC092C0E63}"/>
    <cellStyle name="Millares 5 2 3 2 75" xfId="34642" xr:uid="{CA9770DB-708A-4641-988A-6FDFFBBA1FB1}"/>
    <cellStyle name="Millares 5 2 3 2 76" xfId="35081" xr:uid="{5D097BC2-1A9D-4146-8029-37A01EAA109A}"/>
    <cellStyle name="Millares 5 2 3 2 77" xfId="35520" xr:uid="{365DCC79-6CB5-4A9C-8055-4CB0A55A014C}"/>
    <cellStyle name="Millares 5 2 3 2 78" xfId="35959" xr:uid="{A1E65DED-7130-40D7-8F60-ABBB1A693599}"/>
    <cellStyle name="Millares 5 2 3 2 79" xfId="36398" xr:uid="{90361336-FD6D-47E3-B23A-BEDF0D83C12C}"/>
    <cellStyle name="Millares 5 2 3 2 8" xfId="5226" xr:uid="{DC5F2BCE-8827-4623-89E5-26DF3C7FD6DC}"/>
    <cellStyle name="Millares 5 2 3 2 80" xfId="36837" xr:uid="{5598F0B7-DC5F-4E73-8081-8560E64530BC}"/>
    <cellStyle name="Millares 5 2 3 2 81" xfId="37275" xr:uid="{C8604272-6736-45D3-8E60-698823FA09E3}"/>
    <cellStyle name="Millares 5 2 3 2 82" xfId="37714" xr:uid="{53B899E8-B35B-4F5C-9B4C-324AACBA9625}"/>
    <cellStyle name="Millares 5 2 3 2 83" xfId="38153" xr:uid="{8B0456F5-A13F-445F-90CA-833E22E160F5}"/>
    <cellStyle name="Millares 5 2 3 2 84" xfId="38592" xr:uid="{7AE02F56-BDF6-4B8D-8086-771A3EAFFC5B}"/>
    <cellStyle name="Millares 5 2 3 2 85" xfId="39031" xr:uid="{104943ED-2386-452D-8C64-EADE1BBD57BB}"/>
    <cellStyle name="Millares 5 2 3 2 86" xfId="39470" xr:uid="{3E142456-1075-42AF-8DF5-5BCC9FE54C15}"/>
    <cellStyle name="Millares 5 2 3 2 87" xfId="39909" xr:uid="{6AE0A3B8-94B5-4BFC-8A8E-C3641CA24611}"/>
    <cellStyle name="Millares 5 2 3 2 88" xfId="40349" xr:uid="{524F80F1-3AFF-4CD5-8C30-0B999892A1F5}"/>
    <cellStyle name="Millares 5 2 3 2 89" xfId="40788" xr:uid="{9FF7EC89-CAD8-4E65-97F4-C8F6BA62DDFA}"/>
    <cellStyle name="Millares 5 2 3 2 9" xfId="5665" xr:uid="{E7FA0CA0-1ECF-4D57-A839-A63A1E8FDEC2}"/>
    <cellStyle name="Millares 5 2 3 2 90" xfId="41227" xr:uid="{4F00B51B-2C1C-4F6C-9A58-4991934C88AD}"/>
    <cellStyle name="Millares 5 2 3 2 91" xfId="41666" xr:uid="{0263BAE1-5BCF-4F88-933E-89D411DB7577}"/>
    <cellStyle name="Millares 5 2 3 2 92" xfId="42105" xr:uid="{FA5A5D25-8679-441F-85B6-6155DD45A431}"/>
    <cellStyle name="Millares 5 2 3 2 93" xfId="42544" xr:uid="{B7ECB56E-FD44-497D-840D-C29CDE0DD051}"/>
    <cellStyle name="Millares 5 2 3 2 94" xfId="42983" xr:uid="{705BE298-D4B0-435D-AF9F-9A235CD844BF}"/>
    <cellStyle name="Millares 5 2 3 2 95" xfId="43422" xr:uid="{1F3650B9-AE8F-432E-B491-EFBDF65151F8}"/>
    <cellStyle name="Millares 5 2 3 2 96" xfId="43861" xr:uid="{A15BE56F-3CF5-4916-A388-392DADEA4D48}"/>
    <cellStyle name="Millares 5 2 3 2 97" xfId="44300" xr:uid="{3CD0B745-DF90-405E-B57A-C63D3C971295}"/>
    <cellStyle name="Millares 5 2 3 2 98" xfId="44739" xr:uid="{FCC5D4FD-92F7-438A-90BD-F182648F5638}"/>
    <cellStyle name="Millares 5 2 3 2 99" xfId="45178" xr:uid="{F43FC794-49F5-4D01-94C4-04088FB42DFC}"/>
    <cellStyle name="Millares 5 2 3 20" xfId="9843" xr:uid="{6F8E416A-6CE0-4EBC-BA61-2397FCF5CC85}"/>
    <cellStyle name="Millares 5 2 3 21" xfId="10281" xr:uid="{D1D6D3E6-B46D-4EDC-ABAB-8E706D45A3DF}"/>
    <cellStyle name="Millares 5 2 3 22" xfId="10720" xr:uid="{E7E29038-972E-4970-8282-7FF9A24F4D2A}"/>
    <cellStyle name="Millares 5 2 3 23" xfId="11159" xr:uid="{B00AABC3-1E12-4A84-8F2B-A785C48C6553}"/>
    <cellStyle name="Millares 5 2 3 24" xfId="11598" xr:uid="{4DBC2A8F-4C49-4BCD-870D-AD08EE46640B}"/>
    <cellStyle name="Millares 5 2 3 25" xfId="12037" xr:uid="{457ADA53-4CCF-4E71-958B-EBCE235D8ABF}"/>
    <cellStyle name="Millares 5 2 3 26" xfId="12476" xr:uid="{FD6F97F5-DA6C-46BE-AB45-D9F2AE80807C}"/>
    <cellStyle name="Millares 5 2 3 27" xfId="12916" xr:uid="{F7467B31-3A9F-466A-AAF1-50B4DE5DF173}"/>
    <cellStyle name="Millares 5 2 3 28" xfId="13355" xr:uid="{06D96C90-1D79-49CF-B399-2C328A82825B}"/>
    <cellStyle name="Millares 5 2 3 29" xfId="13795" xr:uid="{206FD0CC-160C-423C-B953-3F12BE5DA330}"/>
    <cellStyle name="Millares 5 2 3 3" xfId="2379" xr:uid="{89FE36CD-42DD-4E0A-87CD-9280F4BF9CB7}"/>
    <cellStyle name="Millares 5 2 3 30" xfId="14234" xr:uid="{DEC4727A-9DCF-427E-B943-5DA975D5AAFC}"/>
    <cellStyle name="Millares 5 2 3 31" xfId="14673" xr:uid="{103A4462-C830-4CFA-98EF-FE7FE422A59E}"/>
    <cellStyle name="Millares 5 2 3 32" xfId="15112" xr:uid="{DC71EB4B-7273-4AF8-A1AB-97CEF5628F20}"/>
    <cellStyle name="Millares 5 2 3 33" xfId="15551" xr:uid="{6E036BCD-407A-4217-957A-88D746EC4527}"/>
    <cellStyle name="Millares 5 2 3 34" xfId="15990" xr:uid="{7FF5168C-7512-4666-A1C0-D7908694BE1E}"/>
    <cellStyle name="Millares 5 2 3 35" xfId="16430" xr:uid="{CC1B02C8-77F0-438E-9AF8-20D256DA55E3}"/>
    <cellStyle name="Millares 5 2 3 36" xfId="16869" xr:uid="{18A541B8-4232-4938-B87D-9E6AAAE4228F}"/>
    <cellStyle name="Millares 5 2 3 37" xfId="17308" xr:uid="{AE0471AE-ECA4-4649-945B-9FBB3E880EE9}"/>
    <cellStyle name="Millares 5 2 3 38" xfId="17747" xr:uid="{C915D804-D735-4666-A7A0-C6923347DAF7}"/>
    <cellStyle name="Millares 5 2 3 39" xfId="18186" xr:uid="{4FD72352-1595-4E12-9026-E3329FB7061C}"/>
    <cellStyle name="Millares 5 2 3 4" xfId="2819" xr:uid="{1238F54A-D69F-440A-8871-34ACE35A4C81}"/>
    <cellStyle name="Millares 5 2 3 40" xfId="18625" xr:uid="{DC4321B9-8FDE-45E2-8CE3-508D727A7749}"/>
    <cellStyle name="Millares 5 2 3 41" xfId="19064" xr:uid="{0F5A0C2D-4D96-45D4-905A-CB7F6BB76F81}"/>
    <cellStyle name="Millares 5 2 3 42" xfId="19503" xr:uid="{B1600392-BB22-40DB-B076-3901B408AC62}"/>
    <cellStyle name="Millares 5 2 3 43" xfId="19942" xr:uid="{CDC83F61-72FA-4387-AFBE-6621A0E06130}"/>
    <cellStyle name="Millares 5 2 3 44" xfId="20381" xr:uid="{72DE3E12-F5CF-4565-8885-781777D7F101}"/>
    <cellStyle name="Millares 5 2 3 45" xfId="20820" xr:uid="{88EAA277-DFF3-480A-9263-31A59AF065AD}"/>
    <cellStyle name="Millares 5 2 3 46" xfId="21259" xr:uid="{BF536BF7-724C-4ADC-AEAE-A1E812A21AD3}"/>
    <cellStyle name="Millares 5 2 3 47" xfId="21698" xr:uid="{336CE539-6DB8-4EF1-AC24-923049D164EC}"/>
    <cellStyle name="Millares 5 2 3 48" xfId="22137" xr:uid="{E7E69ABA-2340-4127-999D-EEFBAA193F36}"/>
    <cellStyle name="Millares 5 2 3 49" xfId="22576" xr:uid="{8EF518CB-A174-41CE-BF8B-144260E06981}"/>
    <cellStyle name="Millares 5 2 3 5" xfId="3257" xr:uid="{A2E6480F-C432-4907-AD60-3EF4EDD1A15F}"/>
    <cellStyle name="Millares 5 2 3 50" xfId="23015" xr:uid="{50422D2A-FE9B-4DC9-BA16-EAD85EB9BF39}"/>
    <cellStyle name="Millares 5 2 3 51" xfId="23454" xr:uid="{994AB675-FE6E-41FF-A1EB-53236D5959EB}"/>
    <cellStyle name="Millares 5 2 3 52" xfId="23893" xr:uid="{25318867-F10B-41DE-A1D7-0DD176CC3A92}"/>
    <cellStyle name="Millares 5 2 3 53" xfId="24332" xr:uid="{48D98447-67EA-470C-9917-D74C946E5258}"/>
    <cellStyle name="Millares 5 2 3 54" xfId="24771" xr:uid="{EA4E6412-CE2C-49D6-AC86-77335987A139}"/>
    <cellStyle name="Millares 5 2 3 55" xfId="25210" xr:uid="{F20CBE2B-B52C-40A5-9490-4015B3BF1959}"/>
    <cellStyle name="Millares 5 2 3 56" xfId="25649" xr:uid="{7D78F8EA-E6FE-42B6-B5D2-3DAE80922567}"/>
    <cellStyle name="Millares 5 2 3 57" xfId="26088" xr:uid="{99062FF9-92E6-4FAB-99FF-55434F87B158}"/>
    <cellStyle name="Millares 5 2 3 58" xfId="26527" xr:uid="{02C93440-DE2C-4723-BB1E-81385059FEB0}"/>
    <cellStyle name="Millares 5 2 3 59" xfId="26966" xr:uid="{56D68669-D100-4373-812A-79216B334DAD}"/>
    <cellStyle name="Millares 5 2 3 6" xfId="3697" xr:uid="{1289F61B-E458-417A-94A8-FAAA8C7DC26D}"/>
    <cellStyle name="Millares 5 2 3 60" xfId="27405" xr:uid="{6D614FB5-D89E-42B7-ADF5-6DD94BD38162}"/>
    <cellStyle name="Millares 5 2 3 61" xfId="27844" xr:uid="{A364C9C2-CBFC-44C5-8139-CA3A0FE51002}"/>
    <cellStyle name="Millares 5 2 3 62" xfId="28283" xr:uid="{370599D8-10D7-4DF2-8619-A56E1CBE00AE}"/>
    <cellStyle name="Millares 5 2 3 63" xfId="28722" xr:uid="{9DAE81BB-DACF-49C3-8CD4-6D523C0B2906}"/>
    <cellStyle name="Millares 5 2 3 64" xfId="29161" xr:uid="{BBC39964-6945-4D28-BD30-34CD5B22E322}"/>
    <cellStyle name="Millares 5 2 3 65" xfId="29600" xr:uid="{EA6E1AC6-5F25-4ADD-BF59-F1288C98ECB2}"/>
    <cellStyle name="Millares 5 2 3 66" xfId="30039" xr:uid="{B4FAE14D-3A4D-4A8D-BF01-5D1E4D4AA502}"/>
    <cellStyle name="Millares 5 2 3 67" xfId="30478" xr:uid="{4A88F1CC-F98E-4882-BB5E-4E7993ECC00F}"/>
    <cellStyle name="Millares 5 2 3 68" xfId="30917" xr:uid="{78FD91F7-D9A6-42EC-9AFB-DCAAF2C82D9C}"/>
    <cellStyle name="Millares 5 2 3 69" xfId="31356" xr:uid="{2CB93338-F0C2-4A02-A34D-A55CB65279BF}"/>
    <cellStyle name="Millares 5 2 3 7" xfId="4136" xr:uid="{FE6D83E8-4B1F-4CBC-B1CE-C5A830577DEE}"/>
    <cellStyle name="Millares 5 2 3 70" xfId="31795" xr:uid="{19CDA5A8-3B89-4528-B2D9-BD311840FAC3}"/>
    <cellStyle name="Millares 5 2 3 71" xfId="32235" xr:uid="{AA5D0EC9-DC88-4CA1-8AE4-A6880678C7F5}"/>
    <cellStyle name="Millares 5 2 3 72" xfId="32674" xr:uid="{3B253B3C-94E3-4300-BD5B-1FCE7DD138CD}"/>
    <cellStyle name="Millares 5 2 3 73" xfId="33113" xr:uid="{A17647D2-1B61-407E-BE29-60AFF7D59DE9}"/>
    <cellStyle name="Millares 5 2 3 74" xfId="33552" xr:uid="{DA45AA81-AF40-4181-8620-FC2FD64E042D}"/>
    <cellStyle name="Millares 5 2 3 75" xfId="33991" xr:uid="{D5BF9F34-07E5-4F9C-9C6D-7879579B26F7}"/>
    <cellStyle name="Millares 5 2 3 76" xfId="34430" xr:uid="{5444E81C-ED96-465A-B4BF-256DBCF9B82D}"/>
    <cellStyle name="Millares 5 2 3 77" xfId="34869" xr:uid="{BE4DF561-8164-48E5-B814-77167AA7063A}"/>
    <cellStyle name="Millares 5 2 3 78" xfId="35308" xr:uid="{D0D18CE2-FDAA-4823-85C8-B651C498374F}"/>
    <cellStyle name="Millares 5 2 3 79" xfId="35747" xr:uid="{71AFEC72-91A8-491C-AF01-884A07BF5E3D}"/>
    <cellStyle name="Millares 5 2 3 8" xfId="4575" xr:uid="{EDEE2EEE-3914-4A18-84EC-DA1BC3B83633}"/>
    <cellStyle name="Millares 5 2 3 80" xfId="36186" xr:uid="{82E3385C-39AE-4C06-8CFD-62F6CEEA66AF}"/>
    <cellStyle name="Millares 5 2 3 81" xfId="36625" xr:uid="{92E35028-3515-4D48-8A5F-2868C863C021}"/>
    <cellStyle name="Millares 5 2 3 82" xfId="37063" xr:uid="{CF38BFBD-B722-45CB-98AD-5FB86999C402}"/>
    <cellStyle name="Millares 5 2 3 83" xfId="37502" xr:uid="{6DAF22A3-6DAE-4C54-B5BD-6FBAF7778B4C}"/>
    <cellStyle name="Millares 5 2 3 84" xfId="37941" xr:uid="{0FB009CB-10DF-4533-B6D5-52112F9990F5}"/>
    <cellStyle name="Millares 5 2 3 85" xfId="38380" xr:uid="{07841CC3-3746-4908-8C90-2E94407B485E}"/>
    <cellStyle name="Millares 5 2 3 86" xfId="38819" xr:uid="{C586D0FC-29B7-4924-81C6-6CDFB1163D03}"/>
    <cellStyle name="Millares 5 2 3 87" xfId="39258" xr:uid="{7A3D40D7-676E-4C83-80B4-5F61B7584F88}"/>
    <cellStyle name="Millares 5 2 3 88" xfId="39697" xr:uid="{C73A468D-BE13-4F36-BF2A-F1B51B918FB0}"/>
    <cellStyle name="Millares 5 2 3 89" xfId="40137" xr:uid="{65A9E2E4-A266-4D24-89DA-B2D12239A4C3}"/>
    <cellStyle name="Millares 5 2 3 9" xfId="5014" xr:uid="{6E90E688-91B0-4355-A9E2-C9B7D13C5CE4}"/>
    <cellStyle name="Millares 5 2 3 90" xfId="40576" xr:uid="{A5E100C8-7B04-4D1F-ADCD-EC33C66CDC66}"/>
    <cellStyle name="Millares 5 2 3 91" xfId="41015" xr:uid="{D5E9BBF7-0C25-42FA-805C-E9B195ABCB76}"/>
    <cellStyle name="Millares 5 2 3 92" xfId="41454" xr:uid="{C29E9D84-8C58-4F75-AA49-9278A21D8951}"/>
    <cellStyle name="Millares 5 2 3 93" xfId="41893" xr:uid="{C750A1FD-3017-41D3-A634-F65C8B486509}"/>
    <cellStyle name="Millares 5 2 3 94" xfId="42332" xr:uid="{BF39C503-C608-4B33-84D2-B860264C808F}"/>
    <cellStyle name="Millares 5 2 3 95" xfId="42771" xr:uid="{1E6CCCB6-CA2C-457E-98A8-AC45F3C6F5C5}"/>
    <cellStyle name="Millares 5 2 3 96" xfId="43210" xr:uid="{CE300D57-39F1-4DD2-99C2-2E37C2ADD7AE}"/>
    <cellStyle name="Millares 5 2 3 97" xfId="43649" xr:uid="{AD1C986F-69CB-4A98-8AA7-65E630FB9AB4}"/>
    <cellStyle name="Millares 5 2 3 98" xfId="44088" xr:uid="{314C1A84-26F3-46B0-B42D-8F364730C16E}"/>
    <cellStyle name="Millares 5 2 3 99" xfId="44527" xr:uid="{3908B9BD-72F8-4955-AF6E-964B89BFFED0}"/>
    <cellStyle name="Millares 5 2 30" xfId="13246" xr:uid="{E5FBAF15-EDF5-47B1-8800-82002FE2AE81}"/>
    <cellStyle name="Millares 5 2 31" xfId="13686" xr:uid="{D6792B0C-693F-45F3-B107-D0BE3CA94D6F}"/>
    <cellStyle name="Millares 5 2 32" xfId="14125" xr:uid="{E477F2CE-C2D6-4BB2-8FF1-26A40CAAF3D6}"/>
    <cellStyle name="Millares 5 2 33" xfId="14564" xr:uid="{5DBE348E-D7F2-4DD3-92E1-A16261933B89}"/>
    <cellStyle name="Millares 5 2 34" xfId="15003" xr:uid="{02205164-C49E-4CBF-8D41-BAC30323C150}"/>
    <cellStyle name="Millares 5 2 35" xfId="15442" xr:uid="{0F96D852-ACE6-4B67-A03C-02EE4198434A}"/>
    <cellStyle name="Millares 5 2 36" xfId="15881" xr:uid="{90F2526F-C7D2-4EA7-A7E3-CD5B7882FFE6}"/>
    <cellStyle name="Millares 5 2 37" xfId="16321" xr:uid="{1ECFEA2C-E222-426B-9D5D-DFB6538CE777}"/>
    <cellStyle name="Millares 5 2 38" xfId="16760" xr:uid="{7B2D0D85-01C0-4965-B625-DBB223DAAAC3}"/>
    <cellStyle name="Millares 5 2 39" xfId="17199" xr:uid="{A024EA4E-60E9-4E4C-A8AA-9FA09EFDDDE3}"/>
    <cellStyle name="Millares 5 2 4" xfId="1252" xr:uid="{589C4261-89F9-4FFE-95F3-7CC23CE7DA4E}"/>
    <cellStyle name="Millares 5 2 4 10" xfId="5998" xr:uid="{C37C6374-CF12-443C-A577-98FC5AAE5088}"/>
    <cellStyle name="Millares 5 2 4 100" xfId="45511" xr:uid="{8ED23A59-484F-4586-9E25-2E543EC56E73}"/>
    <cellStyle name="Millares 5 2 4 101" xfId="45950" xr:uid="{918AF0BB-3E6D-412D-AC96-8FE1072B59AC}"/>
    <cellStyle name="Millares 5 2 4 102" xfId="46389" xr:uid="{B14877C9-5C3A-4A37-BD55-B89BDB7B307D}"/>
    <cellStyle name="Millares 5 2 4 103" xfId="46828" xr:uid="{994A6AC0-7B86-4A68-AD56-E695BD57B5B5}"/>
    <cellStyle name="Millares 5 2 4 104" xfId="47267" xr:uid="{3DE82E6F-A17E-4662-861A-1C230E96433E}"/>
    <cellStyle name="Millares 5 2 4 105" xfId="47706" xr:uid="{3ADDCE3C-8D89-4062-9955-ADA81E0AA024}"/>
    <cellStyle name="Millares 5 2 4 106" xfId="48145" xr:uid="{67E556D0-A100-4180-905D-F9804CA498AB}"/>
    <cellStyle name="Millares 5 2 4 107" xfId="48584" xr:uid="{CF3BAB49-56D5-45CE-B4CC-988D1379F5D9}"/>
    <cellStyle name="Millares 5 2 4 108" xfId="49023" xr:uid="{CB8726CC-F29F-4B9C-98CD-6338C07C31C6}"/>
    <cellStyle name="Millares 5 2 4 109" xfId="49462" xr:uid="{C6C6D652-517D-4645-91E2-953223890850}"/>
    <cellStyle name="Millares 5 2 4 11" xfId="6437" xr:uid="{01C74BBD-FAF4-4F22-A745-BEE89915FD67}"/>
    <cellStyle name="Millares 5 2 4 110" xfId="49901" xr:uid="{E1AE692C-EE55-4027-8D28-D79F4E14EA96}"/>
    <cellStyle name="Millares 5 2 4 111" xfId="50340" xr:uid="{E46E771D-A389-4B8C-A86D-E8333D389DEB}"/>
    <cellStyle name="Millares 5 2 4 112" xfId="50779" xr:uid="{17C92D31-003F-447F-9211-1DF6920DDDC5}"/>
    <cellStyle name="Millares 5 2 4 113" xfId="51218" xr:uid="{9A57CF45-90FF-47F7-86E6-48ABD91B63C7}"/>
    <cellStyle name="Millares 5 2 4 114" xfId="51657" xr:uid="{E2DA7880-F39C-4671-9283-0E42EC74E46D}"/>
    <cellStyle name="Millares 5 2 4 115" xfId="52096" xr:uid="{B1F22F3C-35EF-44C7-A138-0A45BDFE6296}"/>
    <cellStyle name="Millares 5 2 4 116" xfId="52535" xr:uid="{47F89309-7F8C-4D20-A4D2-AA355B0CAE21}"/>
    <cellStyle name="Millares 5 2 4 117" xfId="52974" xr:uid="{1DC03A0A-67AB-49E9-99BB-BE5AAF56565B}"/>
    <cellStyle name="Millares 5 2 4 118" xfId="53413" xr:uid="{AA435EA3-AFF5-4548-B932-B577C2EF21B9}"/>
    <cellStyle name="Millares 5 2 4 119" xfId="53852" xr:uid="{C2320E38-A0D2-4D46-BC38-18F76F64B5DF}"/>
    <cellStyle name="Millares 5 2 4 12" xfId="6876" xr:uid="{A43F7E20-1358-4632-A947-DC8EA9142180}"/>
    <cellStyle name="Millares 5 2 4 120" xfId="54291" xr:uid="{872003E1-5173-4D01-92C0-C47E7A0DE1E4}"/>
    <cellStyle name="Millares 5 2 4 121" xfId="54730" xr:uid="{C479CFCC-4E6D-40E7-9324-4CD946D0E4B8}"/>
    <cellStyle name="Millares 5 2 4 13" xfId="7315" xr:uid="{1E67690F-9613-4F8E-B808-46D53E810D09}"/>
    <cellStyle name="Millares 5 2 4 14" xfId="7754" xr:uid="{883858E8-A6F7-4A91-911F-95E1F8EE2A19}"/>
    <cellStyle name="Millares 5 2 4 15" xfId="8193" xr:uid="{3DDD7122-E77B-4713-9107-CF3FA6119ECC}"/>
    <cellStyle name="Millares 5 2 4 16" xfId="8632" xr:uid="{8C76A8D4-6261-4D5D-A61B-714838D9D021}"/>
    <cellStyle name="Millares 5 2 4 17" xfId="9071" xr:uid="{589308D3-D455-4AB0-B9F4-173847D11DBB}"/>
    <cellStyle name="Millares 5 2 4 18" xfId="9510" xr:uid="{93BCDD00-4CF1-429E-848C-DB5E16608124}"/>
    <cellStyle name="Millares 5 2 4 19" xfId="9949" xr:uid="{36DB12A8-A200-4B9E-988C-DBA56C63CDC5}"/>
    <cellStyle name="Millares 5 2 4 2" xfId="2485" xr:uid="{8B70A05F-B287-4BAB-8449-165A89BD163A}"/>
    <cellStyle name="Millares 5 2 4 20" xfId="10387" xr:uid="{9D9E8031-78D0-4508-9260-24E6EC5194DD}"/>
    <cellStyle name="Millares 5 2 4 21" xfId="10826" xr:uid="{9D8AE733-A2C9-4EB6-8E79-7E63460CD73E}"/>
    <cellStyle name="Millares 5 2 4 22" xfId="11265" xr:uid="{42BF0163-6502-46A5-BF1B-920712C9B7A3}"/>
    <cellStyle name="Millares 5 2 4 23" xfId="11704" xr:uid="{2B448BE4-4692-404A-BBDF-1C67232E42F4}"/>
    <cellStyle name="Millares 5 2 4 24" xfId="12143" xr:uid="{5AA74F5E-CAB2-4716-B90D-F5BEC4F38932}"/>
    <cellStyle name="Millares 5 2 4 25" xfId="12582" xr:uid="{917C8D43-7624-45CE-A139-0F1884F8AE10}"/>
    <cellStyle name="Millares 5 2 4 26" xfId="13022" xr:uid="{CEF31E0A-00FB-4333-B1EB-BE57D569B838}"/>
    <cellStyle name="Millares 5 2 4 27" xfId="13461" xr:uid="{2A0953F1-29A7-4C57-B265-24ABADDB9B2F}"/>
    <cellStyle name="Millares 5 2 4 28" xfId="13901" xr:uid="{B60BC9C2-0D61-4B94-95EE-C02C816E013B}"/>
    <cellStyle name="Millares 5 2 4 29" xfId="14340" xr:uid="{3B2503D5-BEF4-4D84-BCB4-A69C63484C03}"/>
    <cellStyle name="Millares 5 2 4 3" xfId="2925" xr:uid="{9C604AB6-31D1-470B-8B7B-9A6D041EC30D}"/>
    <cellStyle name="Millares 5 2 4 30" xfId="14779" xr:uid="{986A6AFD-5DFE-412D-870F-6F3FAAC89D3E}"/>
    <cellStyle name="Millares 5 2 4 31" xfId="15218" xr:uid="{75E823EA-B4CC-42F0-B7BC-4345A66764C0}"/>
    <cellStyle name="Millares 5 2 4 32" xfId="15657" xr:uid="{DD07AAF1-D818-497B-9C6D-3EC725073CB1}"/>
    <cellStyle name="Millares 5 2 4 33" xfId="16096" xr:uid="{F0F6D8A7-51B4-459C-9102-0D776705FA1F}"/>
    <cellStyle name="Millares 5 2 4 34" xfId="16536" xr:uid="{D81C4195-A815-46D0-858B-CB293F3CA862}"/>
    <cellStyle name="Millares 5 2 4 35" xfId="16975" xr:uid="{B6B8A806-046B-4BF7-86CA-047C6333863C}"/>
    <cellStyle name="Millares 5 2 4 36" xfId="17414" xr:uid="{A4D38F07-F382-4633-926F-C9B4423BE8BE}"/>
    <cellStyle name="Millares 5 2 4 37" xfId="17853" xr:uid="{B6834ABF-2396-4481-B523-8C50BAE7600D}"/>
    <cellStyle name="Millares 5 2 4 38" xfId="18292" xr:uid="{2A8C4A99-661E-44AD-B662-88656E3B5703}"/>
    <cellStyle name="Millares 5 2 4 39" xfId="18731" xr:uid="{92F83A5C-7774-4558-B54D-50967E06CD6F}"/>
    <cellStyle name="Millares 5 2 4 4" xfId="3363" xr:uid="{57BBFA35-0083-45A7-8ADC-9D57F00B867A}"/>
    <cellStyle name="Millares 5 2 4 40" xfId="19170" xr:uid="{AC811F39-2746-4DA8-B7FE-85F35CF8B308}"/>
    <cellStyle name="Millares 5 2 4 41" xfId="19609" xr:uid="{8CAAE4C1-BE30-4B59-B1D8-965FA02B852E}"/>
    <cellStyle name="Millares 5 2 4 42" xfId="20048" xr:uid="{DC5552AA-6028-4AAC-BA7C-2FE86F2D0C41}"/>
    <cellStyle name="Millares 5 2 4 43" xfId="20487" xr:uid="{A032EEB0-3B43-428C-B296-023B2118B309}"/>
    <cellStyle name="Millares 5 2 4 44" xfId="20926" xr:uid="{6EB860B7-63B4-4116-A33C-648B9FBAD83B}"/>
    <cellStyle name="Millares 5 2 4 45" xfId="21365" xr:uid="{0E453028-97BB-45D9-AFAA-C1A7C677C747}"/>
    <cellStyle name="Millares 5 2 4 46" xfId="21804" xr:uid="{81F04CA6-4199-4390-AA0A-97DF76CAA8BC}"/>
    <cellStyle name="Millares 5 2 4 47" xfId="22243" xr:uid="{75E0800C-146E-4A6C-968D-4CE98F262BC6}"/>
    <cellStyle name="Millares 5 2 4 48" xfId="22682" xr:uid="{3619A4E9-80EB-444F-9A6C-BA3210601CAD}"/>
    <cellStyle name="Millares 5 2 4 49" xfId="23121" xr:uid="{20B23FC6-DB27-4893-9372-8D5AB22AA988}"/>
    <cellStyle name="Millares 5 2 4 5" xfId="3803" xr:uid="{AACC3ECF-443C-4973-9EDF-9203DB2A7F64}"/>
    <cellStyle name="Millares 5 2 4 50" xfId="23560" xr:uid="{7468816D-EBFF-49AD-AADD-926F27611E7A}"/>
    <cellStyle name="Millares 5 2 4 51" xfId="23999" xr:uid="{C62224D7-E3B6-4C3D-B48B-13C56341F40D}"/>
    <cellStyle name="Millares 5 2 4 52" xfId="24438" xr:uid="{65C044B7-C10B-4FC8-AAE5-4567CAF8DB93}"/>
    <cellStyle name="Millares 5 2 4 53" xfId="24877" xr:uid="{E6D3BED9-07A0-4B2C-ADB8-41D8D8219161}"/>
    <cellStyle name="Millares 5 2 4 54" xfId="25316" xr:uid="{5F1C6C48-8D5A-4A9C-88A2-5BB488453925}"/>
    <cellStyle name="Millares 5 2 4 55" xfId="25755" xr:uid="{34D61DB1-68CE-49BB-AEB0-FE6057479C68}"/>
    <cellStyle name="Millares 5 2 4 56" xfId="26194" xr:uid="{E690EA72-4DFA-4AE8-A3D4-082E6E1636EB}"/>
    <cellStyle name="Millares 5 2 4 57" xfId="26633" xr:uid="{F041A990-F9DA-4560-9F13-9136077A27D6}"/>
    <cellStyle name="Millares 5 2 4 58" xfId="27072" xr:uid="{1B5074A8-056C-475C-8AE1-701BAAD1F449}"/>
    <cellStyle name="Millares 5 2 4 59" xfId="27511" xr:uid="{E15BAC4B-F32F-4685-A77C-DF70DC5F88D8}"/>
    <cellStyle name="Millares 5 2 4 6" xfId="4242" xr:uid="{8D5640C5-F655-4AC1-9E39-EF7F7F5B379D}"/>
    <cellStyle name="Millares 5 2 4 60" xfId="27950" xr:uid="{33771819-FC0B-4F3A-85CA-F6BDCE9C20FE}"/>
    <cellStyle name="Millares 5 2 4 61" xfId="28389" xr:uid="{B26D0BA3-61AF-4B36-9D4B-2270B42DBE0E}"/>
    <cellStyle name="Millares 5 2 4 62" xfId="28828" xr:uid="{8DE0AA0E-70E8-41C6-A5C2-100A07358AAF}"/>
    <cellStyle name="Millares 5 2 4 63" xfId="29267" xr:uid="{2BF6C547-879A-4114-97FB-9EE081D6EE97}"/>
    <cellStyle name="Millares 5 2 4 64" xfId="29706" xr:uid="{9255DAC7-38DF-4D2B-89DD-0E8854ACD718}"/>
    <cellStyle name="Millares 5 2 4 65" xfId="30145" xr:uid="{7CC5E513-B091-425C-9836-A24F54CAA4BE}"/>
    <cellStyle name="Millares 5 2 4 66" xfId="30584" xr:uid="{E98137DF-5D85-488C-B08F-76FD939D7058}"/>
    <cellStyle name="Millares 5 2 4 67" xfId="31023" xr:uid="{8965F41B-3DDF-4CFA-8758-CE1E290D247B}"/>
    <cellStyle name="Millares 5 2 4 68" xfId="31462" xr:uid="{188EB8AD-CB24-476A-BBAC-52DE242D5A6E}"/>
    <cellStyle name="Millares 5 2 4 69" xfId="31901" xr:uid="{A27DE37C-87E3-4FD3-97FB-8253288344D4}"/>
    <cellStyle name="Millares 5 2 4 7" xfId="4681" xr:uid="{9C935FE1-2A72-4F6D-9A99-995C528D82B9}"/>
    <cellStyle name="Millares 5 2 4 70" xfId="32341" xr:uid="{26E45286-12FA-4A2C-91F6-0E7EBA79A189}"/>
    <cellStyle name="Millares 5 2 4 71" xfId="32780" xr:uid="{A2494009-464D-474A-AAD4-81119AF1F4C8}"/>
    <cellStyle name="Millares 5 2 4 72" xfId="33219" xr:uid="{D3371484-D293-48F9-95B8-07CF6BCDB893}"/>
    <cellStyle name="Millares 5 2 4 73" xfId="33658" xr:uid="{C53446DB-DFB6-48D5-9823-DD2ED257F366}"/>
    <cellStyle name="Millares 5 2 4 74" xfId="34097" xr:uid="{55D16D34-C1E1-4A1F-BC1F-F956416ABF5E}"/>
    <cellStyle name="Millares 5 2 4 75" xfId="34536" xr:uid="{8A43CE5F-5D39-4764-9137-D3BC33CE43C3}"/>
    <cellStyle name="Millares 5 2 4 76" xfId="34975" xr:uid="{F0AD8B1E-4CB3-41E5-BAF5-8AB827BDB1BD}"/>
    <cellStyle name="Millares 5 2 4 77" xfId="35414" xr:uid="{22F72D58-73A3-469A-8E8A-48B719182C64}"/>
    <cellStyle name="Millares 5 2 4 78" xfId="35853" xr:uid="{41153931-8F69-4321-B4E6-10550C7F1648}"/>
    <cellStyle name="Millares 5 2 4 79" xfId="36292" xr:uid="{22872719-06CA-4B94-9204-7DE8A1CED4F5}"/>
    <cellStyle name="Millares 5 2 4 8" xfId="5120" xr:uid="{B6F307FA-47C5-4910-B76B-B78897A7E4CB}"/>
    <cellStyle name="Millares 5 2 4 80" xfId="36731" xr:uid="{4E04556B-1FA8-4C83-93A9-425D793A173F}"/>
    <cellStyle name="Millares 5 2 4 81" xfId="37169" xr:uid="{5BAF5565-BEFF-49B0-9BDB-A3B8E00F7DB8}"/>
    <cellStyle name="Millares 5 2 4 82" xfId="37608" xr:uid="{DF7FC94E-0833-4A99-B5EF-9B05B683D244}"/>
    <cellStyle name="Millares 5 2 4 83" xfId="38047" xr:uid="{F005635A-6A70-4044-B4F2-8FF943DA09DB}"/>
    <cellStyle name="Millares 5 2 4 84" xfId="38486" xr:uid="{930A1A6A-9F9D-4F06-A83A-C116F50E8B40}"/>
    <cellStyle name="Millares 5 2 4 85" xfId="38925" xr:uid="{864ED11F-770E-446F-AFC7-E5D1FB7EAEA5}"/>
    <cellStyle name="Millares 5 2 4 86" xfId="39364" xr:uid="{CBA32C89-9626-40F3-83F5-F5B87F790914}"/>
    <cellStyle name="Millares 5 2 4 87" xfId="39803" xr:uid="{552DCC1F-881D-45D9-87EF-75EA9F4DDCC4}"/>
    <cellStyle name="Millares 5 2 4 88" xfId="40243" xr:uid="{62F3EB60-6D21-4EAF-87A7-785F8D8E9FEC}"/>
    <cellStyle name="Millares 5 2 4 89" xfId="40682" xr:uid="{B129EFFF-652B-4B4E-8E5A-136A2DCD420A}"/>
    <cellStyle name="Millares 5 2 4 9" xfId="5559" xr:uid="{1B94037A-47C5-4936-9918-9AE3860E08F2}"/>
    <cellStyle name="Millares 5 2 4 90" xfId="41121" xr:uid="{E8AE6F3A-96AE-4241-8007-63F9ED9E498E}"/>
    <cellStyle name="Millares 5 2 4 91" xfId="41560" xr:uid="{C9601F46-485D-466D-9DE5-690B0E0CABF3}"/>
    <cellStyle name="Millares 5 2 4 92" xfId="41999" xr:uid="{0C5C3E47-31A4-4EE0-8726-7158972D67FD}"/>
    <cellStyle name="Millares 5 2 4 93" xfId="42438" xr:uid="{97CD801D-3ACD-49B7-B30D-88437FF89E61}"/>
    <cellStyle name="Millares 5 2 4 94" xfId="42877" xr:uid="{DEC7B9FF-A6F7-4994-9A3F-5821C12A875E}"/>
    <cellStyle name="Millares 5 2 4 95" xfId="43316" xr:uid="{EBF3A692-246B-4F79-B7C4-8841ADAA3071}"/>
    <cellStyle name="Millares 5 2 4 96" xfId="43755" xr:uid="{B26CA7BA-B561-4F5E-A1AC-50DFA1CF182D}"/>
    <cellStyle name="Millares 5 2 4 97" xfId="44194" xr:uid="{2BE2BA1C-1B3F-4FFA-BFFE-7E7D16540DF2}"/>
    <cellStyle name="Millares 5 2 4 98" xfId="44633" xr:uid="{02A94A6A-725B-4515-9B1F-B29B4286BD31}"/>
    <cellStyle name="Millares 5 2 4 99" xfId="45072" xr:uid="{5CBFBEC3-66D7-41DB-9D37-BF06C271561A}"/>
    <cellStyle name="Millares 5 2 40" xfId="17638" xr:uid="{ED115523-F0CA-4194-80E1-B1A2F50C7E9B}"/>
    <cellStyle name="Millares 5 2 41" xfId="18077" xr:uid="{7F66C050-8DC9-4D17-BE4A-DFACECC2EBC8}"/>
    <cellStyle name="Millares 5 2 42" xfId="18516" xr:uid="{EB1E3847-80B4-437D-BA0B-DD48EACB1854}"/>
    <cellStyle name="Millares 5 2 43" xfId="18955" xr:uid="{8D96F91D-466E-4525-9647-7D1B50C5CE9D}"/>
    <cellStyle name="Millares 5 2 44" xfId="19394" xr:uid="{A9C38C2C-FF3E-40BE-800A-45AB934E5203}"/>
    <cellStyle name="Millares 5 2 45" xfId="19833" xr:uid="{2F62C199-B1C1-483E-94B9-AEA335AA0C28}"/>
    <cellStyle name="Millares 5 2 46" xfId="20272" xr:uid="{849932CD-87D4-4237-8B6E-6A0A0EF91185}"/>
    <cellStyle name="Millares 5 2 47" xfId="20711" xr:uid="{5315BB52-7CFB-48BB-879B-4C4C07C276F8}"/>
    <cellStyle name="Millares 5 2 48" xfId="21150" xr:uid="{EAE437C3-3D61-4185-9D93-915E675FB365}"/>
    <cellStyle name="Millares 5 2 49" xfId="21589" xr:uid="{063D7080-E5D1-4FF7-A3E0-469B11DFC2E3}"/>
    <cellStyle name="Millares 5 2 5" xfId="2270" xr:uid="{ADC040AC-887B-472B-B28C-227EEDDD3CCE}"/>
    <cellStyle name="Millares 5 2 50" xfId="22028" xr:uid="{8489A77D-C8BF-40C2-95B3-C9E666D5471F}"/>
    <cellStyle name="Millares 5 2 51" xfId="22467" xr:uid="{F5BDA4BE-6790-4E8F-B9C6-499BA363A6BE}"/>
    <cellStyle name="Millares 5 2 52" xfId="22906" xr:uid="{AA07AE47-7D71-4E04-ABEB-5BF6AA188A37}"/>
    <cellStyle name="Millares 5 2 53" xfId="23345" xr:uid="{01659229-E0EB-43E0-AFC4-10C27BA72B1C}"/>
    <cellStyle name="Millares 5 2 54" xfId="23784" xr:uid="{09EBA146-2D68-4866-8572-14381939264A}"/>
    <cellStyle name="Millares 5 2 55" xfId="24223" xr:uid="{070DE356-24C7-4F64-BEAE-0A81C6DF65ED}"/>
    <cellStyle name="Millares 5 2 56" xfId="24662" xr:uid="{C69D05E2-D174-4E42-8BB4-3B8FE656E645}"/>
    <cellStyle name="Millares 5 2 57" xfId="25101" xr:uid="{8B018685-F9F9-4F48-86AD-0E05FC686F37}"/>
    <cellStyle name="Millares 5 2 58" xfId="25540" xr:uid="{500DF52B-C10D-4AA9-94D9-22296265454C}"/>
    <cellStyle name="Millares 5 2 59" xfId="25979" xr:uid="{233A63A9-A270-4F9F-9954-D5E4D0C1F635}"/>
    <cellStyle name="Millares 5 2 6" xfId="2710" xr:uid="{A68351A0-E12F-4F7E-9C7E-550852B6AB2D}"/>
    <cellStyle name="Millares 5 2 60" xfId="26418" xr:uid="{3F68171D-D062-41D6-87AB-C8A0D0EB0671}"/>
    <cellStyle name="Millares 5 2 61" xfId="26857" xr:uid="{A60017FD-34F1-49AA-803E-3BA2A6BFB4EF}"/>
    <cellStyle name="Millares 5 2 62" xfId="27296" xr:uid="{F0A58DFF-5E4D-4FEC-8D72-3C5276902AB7}"/>
    <cellStyle name="Millares 5 2 63" xfId="27735" xr:uid="{525CBC4D-1685-48B3-B18C-3DB348200AB8}"/>
    <cellStyle name="Millares 5 2 64" xfId="28174" xr:uid="{A7B23717-FAD6-4A61-80E6-6E0D0D4E5175}"/>
    <cellStyle name="Millares 5 2 65" xfId="28613" xr:uid="{27077045-8AD6-4033-B9DC-656AAE543E17}"/>
    <cellStyle name="Millares 5 2 66" xfId="29052" xr:uid="{B0D1C9F7-D5E7-4427-8824-A4B6BAB7194F}"/>
    <cellStyle name="Millares 5 2 67" xfId="29491" xr:uid="{07C7905D-E5BF-4F3A-84CB-AB6094F18215}"/>
    <cellStyle name="Millares 5 2 68" xfId="29930" xr:uid="{C707AD0E-70E7-46C0-B06A-9D2C64C06BAA}"/>
    <cellStyle name="Millares 5 2 69" xfId="30369" xr:uid="{411339A6-41F0-4AF7-95DB-4312DDB99946}"/>
    <cellStyle name="Millares 5 2 7" xfId="3148" xr:uid="{8D320DAC-8DD7-49C7-864A-676F0692C4D5}"/>
    <cellStyle name="Millares 5 2 70" xfId="30808" xr:uid="{57107795-35FF-4BC2-A177-EAA3047EF6EE}"/>
    <cellStyle name="Millares 5 2 71" xfId="31247" xr:uid="{4690B821-B6AA-4172-9AA1-083EAAE857DA}"/>
    <cellStyle name="Millares 5 2 72" xfId="31686" xr:uid="{F38F62F4-06E0-40FA-816A-254557E3FF66}"/>
    <cellStyle name="Millares 5 2 73" xfId="32126" xr:uid="{0E3158C9-1172-41AC-A521-FF2125EDCA8F}"/>
    <cellStyle name="Millares 5 2 74" xfId="32565" xr:uid="{735C0904-8181-4013-8D99-0B0B8539678E}"/>
    <cellStyle name="Millares 5 2 75" xfId="33004" xr:uid="{E10FDC1A-16BE-405C-B8C5-FF014648252F}"/>
    <cellStyle name="Millares 5 2 76" xfId="33443" xr:uid="{8682F63C-66A8-4244-9978-D924667B4DDC}"/>
    <cellStyle name="Millares 5 2 77" xfId="33882" xr:uid="{6DDF9836-1FE4-4E54-994A-04C20800C2A5}"/>
    <cellStyle name="Millares 5 2 78" xfId="34321" xr:uid="{9773BE0B-04FA-4ABC-AD63-50DB62B18FAB}"/>
    <cellStyle name="Millares 5 2 79" xfId="34760" xr:uid="{1633E0D5-84B6-44E0-BF53-88154C6A1880}"/>
    <cellStyle name="Millares 5 2 8" xfId="3588" xr:uid="{8374A559-A0EA-4C1F-A212-853A04B9767A}"/>
    <cellStyle name="Millares 5 2 80" xfId="35199" xr:uid="{928F35B2-183F-484C-88F5-A5A464EEB2B5}"/>
    <cellStyle name="Millares 5 2 81" xfId="35638" xr:uid="{DA7123B1-9395-4F11-86EB-525B86AF5121}"/>
    <cellStyle name="Millares 5 2 82" xfId="36077" xr:uid="{900D0F08-19B0-4C4F-B143-3DBB59FA630A}"/>
    <cellStyle name="Millares 5 2 83" xfId="36516" xr:uid="{BED19564-5AC3-42FA-B2ED-62B22A261CE2}"/>
    <cellStyle name="Millares 5 2 84" xfId="36954" xr:uid="{027DF1AF-EE1D-4CAB-B1C1-A81025ED0987}"/>
    <cellStyle name="Millares 5 2 85" xfId="37393" xr:uid="{69B5A3EA-AD96-446F-93DE-6701C67C5252}"/>
    <cellStyle name="Millares 5 2 86" xfId="37832" xr:uid="{6391BD25-429F-4E27-939F-16779340539E}"/>
    <cellStyle name="Millares 5 2 87" xfId="38271" xr:uid="{70C19EB7-E155-4882-9502-BBA32008ECA6}"/>
    <cellStyle name="Millares 5 2 88" xfId="38710" xr:uid="{065709FB-AD14-4F1E-B677-6927DE9BAFC1}"/>
    <cellStyle name="Millares 5 2 89" xfId="39149" xr:uid="{9017B41B-4D76-4EF3-B821-4851199E8BF8}"/>
    <cellStyle name="Millares 5 2 9" xfId="4027" xr:uid="{D5DA658C-7733-49A9-B721-8C736866BE0B}"/>
    <cellStyle name="Millares 5 2 90" xfId="39588" xr:uid="{E7ADE774-1B12-4CE2-9916-E70BB8074599}"/>
    <cellStyle name="Millares 5 2 91" xfId="40028" xr:uid="{F29AEB3C-5E83-4EBE-966C-7C59BBE9758E}"/>
    <cellStyle name="Millares 5 2 92" xfId="40467" xr:uid="{CEE7D5E7-3E6A-4AD4-B33F-AF8F90B5E7DB}"/>
    <cellStyle name="Millares 5 2 93" xfId="40906" xr:uid="{5C57446F-E0CE-4B96-91AD-DD686C38526F}"/>
    <cellStyle name="Millares 5 2 94" xfId="41345" xr:uid="{DBE9311C-6AAF-4022-A53B-5B7C5D1C121C}"/>
    <cellStyle name="Millares 5 2 95" xfId="41784" xr:uid="{97E99D18-73A7-447E-9048-67171F6F5A76}"/>
    <cellStyle name="Millares 5 2 96" xfId="42223" xr:uid="{ECF2DCF1-2C37-48C9-AB28-6D90A2F1E9CE}"/>
    <cellStyle name="Millares 5 2 97" xfId="42662" xr:uid="{1271981D-930E-401A-881F-7B985F216D7D}"/>
    <cellStyle name="Millares 5 2 98" xfId="43101" xr:uid="{3AF2593C-3B3E-4385-B096-B4BA8E85B6D5}"/>
    <cellStyle name="Millares 5 2 99" xfId="43540" xr:uid="{1D83DE73-3B7C-4885-87D5-1C2C73A308AA}"/>
    <cellStyle name="Millares 5 20" xfId="6648" xr:uid="{C636AFE1-5A91-4479-AC91-24D0A00EC3B1}"/>
    <cellStyle name="Millares 5 21" xfId="7087" xr:uid="{38335C74-372C-48A5-9625-A143E670DF10}"/>
    <cellStyle name="Millares 5 22" xfId="7526" xr:uid="{C87736A4-D80B-4929-9A08-F0278FBCC83D}"/>
    <cellStyle name="Millares 5 23" xfId="7965" xr:uid="{62F29E6A-AC7D-4081-8415-C83B0D50B07D}"/>
    <cellStyle name="Millares 5 24" xfId="8404" xr:uid="{0131E9B6-BA28-4FB7-9DB9-2B5DDC3C96AB}"/>
    <cellStyle name="Millares 5 25" xfId="8843" xr:uid="{08E8E3F0-BF35-4793-8CF5-AB4063D803E1}"/>
    <cellStyle name="Millares 5 26" xfId="9282" xr:uid="{0052A497-2C43-4550-BE28-1B222AB67869}"/>
    <cellStyle name="Millares 5 27" xfId="9721" xr:uid="{3D0152C7-D5EF-40F0-AB71-CE3212D28184}"/>
    <cellStyle name="Millares 5 28" xfId="10159" xr:uid="{051DDAC8-C07A-4AEC-9672-45E90CEDCE07}"/>
    <cellStyle name="Millares 5 29" xfId="10598" xr:uid="{490783E1-3CEE-40F7-8D84-333632DED6B5}"/>
    <cellStyle name="Millares 5 3" xfId="257" xr:uid="{F5DE9E75-EA52-4947-828B-4773A9F95035}"/>
    <cellStyle name="Millares 5 3 10" xfId="4476" xr:uid="{101CF386-A928-4E2E-9E80-CAF1F41D4689}"/>
    <cellStyle name="Millares 5 3 100" xfId="43989" xr:uid="{94AEC285-4749-4EAB-A8A8-53657ABAF21C}"/>
    <cellStyle name="Millares 5 3 101" xfId="44428" xr:uid="{0A96F5C5-60A0-4198-A638-753FCDD1F019}"/>
    <cellStyle name="Millares 5 3 102" xfId="44867" xr:uid="{B343341F-3A17-400B-BA11-9AF916E54EE6}"/>
    <cellStyle name="Millares 5 3 103" xfId="45306" xr:uid="{794B68C2-3B4A-4740-BE98-77E603E47582}"/>
    <cellStyle name="Millares 5 3 104" xfId="45745" xr:uid="{1CC67C33-DF83-4274-AA0D-07F519066AA2}"/>
    <cellStyle name="Millares 5 3 105" xfId="46184" xr:uid="{D35B31BA-9C0A-4D7E-958E-71092673FEEA}"/>
    <cellStyle name="Millares 5 3 106" xfId="46623" xr:uid="{6610815C-38CC-44E8-847D-C17480DBEADA}"/>
    <cellStyle name="Millares 5 3 107" xfId="47062" xr:uid="{2AD4A0EC-F467-4E80-8DF3-879A85616E17}"/>
    <cellStyle name="Millares 5 3 108" xfId="47501" xr:uid="{D5FDE347-A973-4793-A679-655F66394028}"/>
    <cellStyle name="Millares 5 3 109" xfId="47940" xr:uid="{8752806F-92D4-4B9E-B5A2-9BAC310C1DD0}"/>
    <cellStyle name="Millares 5 3 11" xfId="4915" xr:uid="{396B594B-AEF4-497F-873D-A28EC88670A9}"/>
    <cellStyle name="Millares 5 3 110" xfId="48379" xr:uid="{F522FD8A-3340-4B09-92BE-7EAFE5EFF178}"/>
    <cellStyle name="Millares 5 3 111" xfId="48818" xr:uid="{0EFF27EC-E1D3-41F9-95DC-EE69B913EEA0}"/>
    <cellStyle name="Millares 5 3 112" xfId="49257" xr:uid="{E7C8B6D3-0EE5-4780-9043-BB94F1403327}"/>
    <cellStyle name="Millares 5 3 113" xfId="49696" xr:uid="{551A210A-8A33-4A5E-B8D5-7E64D2A1BD09}"/>
    <cellStyle name="Millares 5 3 114" xfId="50135" xr:uid="{7D26EB45-2681-40DF-A984-3859027184E6}"/>
    <cellStyle name="Millares 5 3 115" xfId="50574" xr:uid="{D7378780-13D3-4951-B143-4DE7C095FB80}"/>
    <cellStyle name="Millares 5 3 116" xfId="51013" xr:uid="{98DD0761-30B2-4F3F-91AF-32A925C6D8AA}"/>
    <cellStyle name="Millares 5 3 117" xfId="51452" xr:uid="{BB33F170-F1F7-4CF2-9CED-3583C5F16ED4}"/>
    <cellStyle name="Millares 5 3 118" xfId="51891" xr:uid="{B7E4EE0E-EC5D-49D6-BDBB-477FA6B616B7}"/>
    <cellStyle name="Millares 5 3 119" xfId="52330" xr:uid="{676DCB3F-453F-4E27-8CDD-488FC0B26B79}"/>
    <cellStyle name="Millares 5 3 12" xfId="5354" xr:uid="{09A9A317-C518-422E-9CD7-7CC971B31EFA}"/>
    <cellStyle name="Millares 5 3 120" xfId="52769" xr:uid="{EEDE3A5A-DFDF-4F26-A9F2-5C6D3B12B4D1}"/>
    <cellStyle name="Millares 5 3 121" xfId="53208" xr:uid="{DA93726F-76F4-4B4B-806E-6E400F6C47E6}"/>
    <cellStyle name="Millares 5 3 122" xfId="53647" xr:uid="{9C8871C5-27AE-4B63-B0FC-47C3F5722198}"/>
    <cellStyle name="Millares 5 3 123" xfId="54086" xr:uid="{C30D84BC-45AB-4C22-985A-810CDC9C4BDC}"/>
    <cellStyle name="Millares 5 3 124" xfId="54525" xr:uid="{A6FBCCCA-88C0-48A4-8A36-131414E5C6D3}"/>
    <cellStyle name="Millares 5 3 125" xfId="54961" xr:uid="{8948A11A-9A08-448F-AC7C-C5780704ADDE}"/>
    <cellStyle name="Millares 5 3 13" xfId="5793" xr:uid="{2F218E2B-26A4-43BE-9BDA-044F6329DD4F}"/>
    <cellStyle name="Millares 5 3 14" xfId="6232" xr:uid="{795C9E9C-25BD-4FCB-ABBD-CE525D885D7D}"/>
    <cellStyle name="Millares 5 3 15" xfId="6671" xr:uid="{6221E93F-BC5A-4238-8A82-B0130AC60895}"/>
    <cellStyle name="Millares 5 3 16" xfId="7110" xr:uid="{E69804D1-056B-4645-9F3D-C66F1D66E0BB}"/>
    <cellStyle name="Millares 5 3 17" xfId="7549" xr:uid="{0B3B889E-1BE8-4806-B366-295D4056A002}"/>
    <cellStyle name="Millares 5 3 18" xfId="7988" xr:uid="{EB07D498-B350-420D-A065-ED3FD4D53A97}"/>
    <cellStyle name="Millares 5 3 19" xfId="8427" xr:uid="{94A7A60B-1437-4610-9890-532BCC5C8406}"/>
    <cellStyle name="Millares 5 3 2" xfId="467" xr:uid="{3C1BDB33-470D-4B8B-B7A0-45213452F7C0}"/>
    <cellStyle name="Millares 5 3 2 10" xfId="4959" xr:uid="{4B7385E6-B83D-45BD-AD30-A5791F273A24}"/>
    <cellStyle name="Millares 5 3 2 100" xfId="44472" xr:uid="{89719C49-99DD-4EE4-B87F-DB68FAFA21DB}"/>
    <cellStyle name="Millares 5 3 2 101" xfId="44911" xr:uid="{C7AF5AF1-6837-4BA3-94F7-F0217617F309}"/>
    <cellStyle name="Millares 5 3 2 102" xfId="45350" xr:uid="{C9BB0715-4904-4F39-A7B4-A341582E0082}"/>
    <cellStyle name="Millares 5 3 2 103" xfId="45789" xr:uid="{0B3F40FC-E829-48C7-A8A6-530E283AD1A6}"/>
    <cellStyle name="Millares 5 3 2 104" xfId="46228" xr:uid="{56FACF7D-42BB-461E-B0A3-D29DA45D8B20}"/>
    <cellStyle name="Millares 5 3 2 105" xfId="46667" xr:uid="{71CC1576-9EC7-41D9-A2EF-BECAD015C611}"/>
    <cellStyle name="Millares 5 3 2 106" xfId="47106" xr:uid="{8959E7A5-8568-4D7C-BDDC-82AD4231C6FA}"/>
    <cellStyle name="Millares 5 3 2 107" xfId="47545" xr:uid="{0EF5BFB2-10FC-45CF-84A5-761852E9D8EC}"/>
    <cellStyle name="Millares 5 3 2 108" xfId="47984" xr:uid="{D756EFA1-115D-4241-8658-41559C4EF7EE}"/>
    <cellStyle name="Millares 5 3 2 109" xfId="48423" xr:uid="{A3088574-C913-4D27-8B1E-A9279B185470}"/>
    <cellStyle name="Millares 5 3 2 11" xfId="5398" xr:uid="{69F37E4E-6005-4EDD-86F6-7F7F69B0626F}"/>
    <cellStyle name="Millares 5 3 2 110" xfId="48862" xr:uid="{7D6A912E-5289-475F-8E6E-894C14FC7510}"/>
    <cellStyle name="Millares 5 3 2 111" xfId="49301" xr:uid="{A170FAC6-1554-4DBA-90ED-C96E1C72804E}"/>
    <cellStyle name="Millares 5 3 2 112" xfId="49740" xr:uid="{538D59CD-854A-41CA-9C2B-CD2C8D2B7D47}"/>
    <cellStyle name="Millares 5 3 2 113" xfId="50179" xr:uid="{5A596780-76C3-42D3-B11F-6EAC1F31692B}"/>
    <cellStyle name="Millares 5 3 2 114" xfId="50618" xr:uid="{7CAB0E90-3950-43E2-BA1D-2988A13E3BCD}"/>
    <cellStyle name="Millares 5 3 2 115" xfId="51057" xr:uid="{98163C8F-ED5E-4D60-9DAA-52E776663804}"/>
    <cellStyle name="Millares 5 3 2 116" xfId="51496" xr:uid="{C48F4CB3-A3BE-4AFB-9D46-4292C27AAD2B}"/>
    <cellStyle name="Millares 5 3 2 117" xfId="51935" xr:uid="{D4D44A59-C778-46BD-B63D-49A5770A7E13}"/>
    <cellStyle name="Millares 5 3 2 118" xfId="52374" xr:uid="{021407EF-2690-4B02-95A3-6BD94E476DB5}"/>
    <cellStyle name="Millares 5 3 2 119" xfId="52813" xr:uid="{120FFD9F-6B82-4E6E-B900-C5AE54371235}"/>
    <cellStyle name="Millares 5 3 2 12" xfId="5837" xr:uid="{51A44144-C04D-46D1-8A29-69C69398EDA7}"/>
    <cellStyle name="Millares 5 3 2 120" xfId="53252" xr:uid="{B726445C-C156-4371-82C2-6D307C2CD597}"/>
    <cellStyle name="Millares 5 3 2 121" xfId="53691" xr:uid="{759BDEE5-B360-4014-A2BB-FD75FAF1CB8C}"/>
    <cellStyle name="Millares 5 3 2 122" xfId="54130" xr:uid="{ACEA7220-08D8-4A4E-8205-C5B0D02B12D9}"/>
    <cellStyle name="Millares 5 3 2 123" xfId="54569" xr:uid="{EDB6CAF2-856C-4B39-AE02-F2FBA31C9119}"/>
    <cellStyle name="Millares 5 3 2 13" xfId="6276" xr:uid="{5D61E742-180C-4D34-945C-053774034BA4}"/>
    <cellStyle name="Millares 5 3 2 14" xfId="6715" xr:uid="{E19D1E94-27E8-45AE-9F2E-56775F57E6CF}"/>
    <cellStyle name="Millares 5 3 2 15" xfId="7154" xr:uid="{EBE0C267-768C-425E-A261-99A8C0E54649}"/>
    <cellStyle name="Millares 5 3 2 16" xfId="7593" xr:uid="{C3FA2727-8D80-453B-AF60-27F390133110}"/>
    <cellStyle name="Millares 5 3 2 17" xfId="8032" xr:uid="{E1BCC895-B20B-498F-BF2F-544A8BC29138}"/>
    <cellStyle name="Millares 5 3 2 18" xfId="8471" xr:uid="{1D13002F-E9AD-434A-8D28-D6A349B38724}"/>
    <cellStyle name="Millares 5 3 2 19" xfId="8910" xr:uid="{0B40B2AA-F679-4086-A174-7920937009FC}"/>
    <cellStyle name="Millares 5 3 2 2" xfId="988" xr:uid="{1FF28B11-BA1D-4EC4-8311-B446432C6B40}"/>
    <cellStyle name="Millares 5 3 2 2 10" xfId="5504" xr:uid="{69C13082-B070-445C-8712-A1D01EEA5199}"/>
    <cellStyle name="Millares 5 3 2 2 100" xfId="45017" xr:uid="{518B364D-6AA7-4B5E-B453-6255A48713BF}"/>
    <cellStyle name="Millares 5 3 2 2 101" xfId="45456" xr:uid="{D6F574D3-73FE-4682-9512-FE1970CD757B}"/>
    <cellStyle name="Millares 5 3 2 2 102" xfId="45895" xr:uid="{49D8925B-2765-4EEC-BC7A-51500BC153A9}"/>
    <cellStyle name="Millares 5 3 2 2 103" xfId="46334" xr:uid="{F6FC1C60-1449-40F7-A94D-A3B98D2D61C8}"/>
    <cellStyle name="Millares 5 3 2 2 104" xfId="46773" xr:uid="{6B970699-94BE-4D34-B16E-1319169AB35F}"/>
    <cellStyle name="Millares 5 3 2 2 105" xfId="47212" xr:uid="{DF78EA0D-041C-49EA-97C7-FD536925340D}"/>
    <cellStyle name="Millares 5 3 2 2 106" xfId="47651" xr:uid="{A3A3B2B2-3EBF-42C1-8F00-8C7EDB7229D1}"/>
    <cellStyle name="Millares 5 3 2 2 107" xfId="48090" xr:uid="{E6DFD4C0-3873-4240-ACF6-A183CD59B26A}"/>
    <cellStyle name="Millares 5 3 2 2 108" xfId="48529" xr:uid="{16CC044C-2B96-43ED-835E-D6A7CFB9175B}"/>
    <cellStyle name="Millares 5 3 2 2 109" xfId="48968" xr:uid="{C9748B6F-265E-4922-ABF1-CEE7DBD78E3C}"/>
    <cellStyle name="Millares 5 3 2 2 11" xfId="5943" xr:uid="{AE6D1A19-6FCD-4D30-BF5D-64A6C6974044}"/>
    <cellStyle name="Millares 5 3 2 2 110" xfId="49407" xr:uid="{B1FF0101-D73C-4967-A4D0-03343D15BEA0}"/>
    <cellStyle name="Millares 5 3 2 2 111" xfId="49846" xr:uid="{3D35EE43-468F-4525-AB4F-35EC98587CE3}"/>
    <cellStyle name="Millares 5 3 2 2 112" xfId="50285" xr:uid="{6E788B6D-3C9A-4583-B63A-BFDD78F01610}"/>
    <cellStyle name="Millares 5 3 2 2 113" xfId="50724" xr:uid="{01B4C967-EFFC-4C7B-8B33-3D7416CFB575}"/>
    <cellStyle name="Millares 5 3 2 2 114" xfId="51163" xr:uid="{06F55AD3-B763-42EE-B16E-F2078C49BD96}"/>
    <cellStyle name="Millares 5 3 2 2 115" xfId="51602" xr:uid="{8C2FF831-5765-431C-87E5-1ED7F30C9FFC}"/>
    <cellStyle name="Millares 5 3 2 2 116" xfId="52041" xr:uid="{702A7EE2-9947-4A80-9ED8-796AFE853FE2}"/>
    <cellStyle name="Millares 5 3 2 2 117" xfId="52480" xr:uid="{BA037318-CA98-4D97-9AB7-819A23B7FDDE}"/>
    <cellStyle name="Millares 5 3 2 2 118" xfId="52919" xr:uid="{CF5EF4D1-B0C8-4911-9605-8054DDF36533}"/>
    <cellStyle name="Millares 5 3 2 2 119" xfId="53358" xr:uid="{3C68D044-7BF3-4CAF-9A89-8830607B862A}"/>
    <cellStyle name="Millares 5 3 2 2 12" xfId="6382" xr:uid="{BE7FD1FE-A084-40AF-BED6-E8C4138E2D10}"/>
    <cellStyle name="Millares 5 3 2 2 120" xfId="53797" xr:uid="{69009379-4D44-4198-AA35-D6CC6C4E0E1B}"/>
    <cellStyle name="Millares 5 3 2 2 121" xfId="54236" xr:uid="{D6014F23-7499-4F2F-97D2-9375CF3966DD}"/>
    <cellStyle name="Millares 5 3 2 2 122" xfId="54675" xr:uid="{892B1962-F82E-46F1-8A8A-9CA10D7B4D64}"/>
    <cellStyle name="Millares 5 3 2 2 13" xfId="6821" xr:uid="{4C8270E1-B9B7-4662-9D66-ED4564B1C3E7}"/>
    <cellStyle name="Millares 5 3 2 2 14" xfId="7260" xr:uid="{B7A55976-7FCA-4D2C-A2F6-8BF69BD7D4ED}"/>
    <cellStyle name="Millares 5 3 2 2 15" xfId="7699" xr:uid="{B00414FE-E1B5-4E38-AE38-FF65E4D022A5}"/>
    <cellStyle name="Millares 5 3 2 2 16" xfId="8138" xr:uid="{106D9128-8E88-4474-9D04-4766A7C93A6F}"/>
    <cellStyle name="Millares 5 3 2 2 17" xfId="8577" xr:uid="{60C06959-8B56-4AF5-94CC-D156230BA98B}"/>
    <cellStyle name="Millares 5 3 2 2 18" xfId="9016" xr:uid="{BD6049BB-B7A2-4A54-B921-CB0F3A8AF298}"/>
    <cellStyle name="Millares 5 3 2 2 19" xfId="9455" xr:uid="{C78E6D5D-59B3-4DC5-A432-7C0250CD6B28}"/>
    <cellStyle name="Millares 5 3 2 2 2" xfId="2029" xr:uid="{8F59731E-5A92-4D1E-A705-FFBF4A45711F}"/>
    <cellStyle name="Millares 5 3 2 2 2 10" xfId="6155" xr:uid="{35942D55-5306-438A-BBCC-7676281DB52B}"/>
    <cellStyle name="Millares 5 3 2 2 2 100" xfId="45668" xr:uid="{D2A143C7-0D0D-43C4-9F19-4C9A6C6FC3D4}"/>
    <cellStyle name="Millares 5 3 2 2 2 101" xfId="46107" xr:uid="{5D1B3245-157A-4547-85D1-D7EB7896B7F4}"/>
    <cellStyle name="Millares 5 3 2 2 2 102" xfId="46546" xr:uid="{E8084840-7F41-426F-8D8A-DEDA7BFB6462}"/>
    <cellStyle name="Millares 5 3 2 2 2 103" xfId="46985" xr:uid="{DA25F2F5-4AF1-4683-885A-BA0A15C7173A}"/>
    <cellStyle name="Millares 5 3 2 2 2 104" xfId="47424" xr:uid="{C24BD22C-5811-44D7-8EBA-25C822C793EF}"/>
    <cellStyle name="Millares 5 3 2 2 2 105" xfId="47863" xr:uid="{D32011F7-4D8C-430C-8DC5-B868F704552A}"/>
    <cellStyle name="Millares 5 3 2 2 2 106" xfId="48302" xr:uid="{FC5C10F8-803A-4216-8829-D30CED25AF22}"/>
    <cellStyle name="Millares 5 3 2 2 2 107" xfId="48741" xr:uid="{1C12C7D8-36BB-49DA-896E-09DE6FB9E0AD}"/>
    <cellStyle name="Millares 5 3 2 2 2 108" xfId="49180" xr:uid="{E10DCBC7-2D93-4903-A1BF-284A283E11FF}"/>
    <cellStyle name="Millares 5 3 2 2 2 109" xfId="49619" xr:uid="{01A30AA0-ED3F-4703-98DB-2804AE0B8185}"/>
    <cellStyle name="Millares 5 3 2 2 2 11" xfId="6594" xr:uid="{31D4A0D5-128F-45F1-8454-32B3B06D329D}"/>
    <cellStyle name="Millares 5 3 2 2 2 110" xfId="50058" xr:uid="{4B2D6879-FDF7-4078-81C8-90EAA0D56B68}"/>
    <cellStyle name="Millares 5 3 2 2 2 111" xfId="50497" xr:uid="{8784B66F-9BFB-47A6-9418-D42F03FC22E3}"/>
    <cellStyle name="Millares 5 3 2 2 2 112" xfId="50936" xr:uid="{03AE0479-7DCF-4250-B48A-0009F2E579B9}"/>
    <cellStyle name="Millares 5 3 2 2 2 113" xfId="51375" xr:uid="{1084D577-128A-4081-BC81-C51ABF846552}"/>
    <cellStyle name="Millares 5 3 2 2 2 114" xfId="51814" xr:uid="{933767F3-4500-438D-8356-D021C0366D68}"/>
    <cellStyle name="Millares 5 3 2 2 2 115" xfId="52253" xr:uid="{C1AB5F2F-EB5F-4A84-9644-9426325E9758}"/>
    <cellStyle name="Millares 5 3 2 2 2 116" xfId="52692" xr:uid="{DFB97550-CD03-4265-8D88-9A1EB65A83C5}"/>
    <cellStyle name="Millares 5 3 2 2 2 117" xfId="53131" xr:uid="{4457C79F-4FEB-4F0F-B1DE-8CBFD12A75DB}"/>
    <cellStyle name="Millares 5 3 2 2 2 118" xfId="53570" xr:uid="{4D212145-5EF4-4F53-B4F3-79E387A8E668}"/>
    <cellStyle name="Millares 5 3 2 2 2 119" xfId="54009" xr:uid="{B5BB672E-BCA3-4609-B860-5DC50FEA34C3}"/>
    <cellStyle name="Millares 5 3 2 2 2 12" xfId="7033" xr:uid="{CFC75C2F-8F49-4987-90D6-774DAE81853E}"/>
    <cellStyle name="Millares 5 3 2 2 2 120" xfId="54448" xr:uid="{5209E32B-0662-4866-9120-8771E1093960}"/>
    <cellStyle name="Millares 5 3 2 2 2 121" xfId="54887" xr:uid="{C1EE4FD5-2720-409A-84CF-669F0801434D}"/>
    <cellStyle name="Millares 5 3 2 2 2 13" xfId="7472" xr:uid="{1533825C-B6AD-4757-B3D4-9B4345D99908}"/>
    <cellStyle name="Millares 5 3 2 2 2 14" xfId="7911" xr:uid="{F332FA22-DC8C-4B77-BEA3-EC22B799145F}"/>
    <cellStyle name="Millares 5 3 2 2 2 15" xfId="8350" xr:uid="{895F8E33-48DC-4D51-A099-440BD5567ABF}"/>
    <cellStyle name="Millares 5 3 2 2 2 16" xfId="8789" xr:uid="{F97F9635-B781-46BC-A5D0-AD3AB0779025}"/>
    <cellStyle name="Millares 5 3 2 2 2 17" xfId="9228" xr:uid="{50E22E67-8C43-4ACE-AFD9-2C57D9693AC4}"/>
    <cellStyle name="Millares 5 3 2 2 2 18" xfId="9667" xr:uid="{011486AD-CEC6-4CF0-908A-9BA5E8DF49C5}"/>
    <cellStyle name="Millares 5 3 2 2 2 19" xfId="10106" xr:uid="{03BC9D44-CAE9-497C-8E51-97267912FF31}"/>
    <cellStyle name="Millares 5 3 2 2 2 2" xfId="2643" xr:uid="{D30BCC88-F2D0-4B73-8B34-4BC7609417CC}"/>
    <cellStyle name="Millares 5 3 2 2 2 20" xfId="10544" xr:uid="{39729184-FDF3-4DCB-894F-F21380D1ADBA}"/>
    <cellStyle name="Millares 5 3 2 2 2 21" xfId="10983" xr:uid="{B4460ED3-CFAC-41FF-915A-45541019249D}"/>
    <cellStyle name="Millares 5 3 2 2 2 22" xfId="11422" xr:uid="{EE2BCA2A-0145-4870-A411-EEF380760A3F}"/>
    <cellStyle name="Millares 5 3 2 2 2 23" xfId="11861" xr:uid="{56777D26-7CB4-4A65-AF8D-713C6E0BA0A6}"/>
    <cellStyle name="Millares 5 3 2 2 2 24" xfId="12300" xr:uid="{8A77B437-643C-4443-B72A-76D62DA04C7C}"/>
    <cellStyle name="Millares 5 3 2 2 2 25" xfId="12740" xr:uid="{D3B1946A-FEA7-4C43-98FB-F57A4AA36DEF}"/>
    <cellStyle name="Millares 5 3 2 2 2 26" xfId="13179" xr:uid="{2F7A0934-5339-4034-951C-85290BFF9C75}"/>
    <cellStyle name="Millares 5 3 2 2 2 27" xfId="13619" xr:uid="{734896C5-A460-4D2C-97A5-5F33D38DD0BD}"/>
    <cellStyle name="Millares 5 3 2 2 2 28" xfId="14058" xr:uid="{CD0AA209-FBF7-4A64-9429-96423CF063A7}"/>
    <cellStyle name="Millares 5 3 2 2 2 29" xfId="14497" xr:uid="{5DC4D712-E5F3-4531-9346-EE3494F63F17}"/>
    <cellStyle name="Millares 5 3 2 2 2 3" xfId="3082" xr:uid="{29E62AD1-FBFE-48A8-B579-212E8417B328}"/>
    <cellStyle name="Millares 5 3 2 2 2 30" xfId="14936" xr:uid="{9A54F57A-19C3-42E5-96AD-F0488B617583}"/>
    <cellStyle name="Millares 5 3 2 2 2 31" xfId="15375" xr:uid="{3081E23F-7083-4C26-A075-52C78EA1AE83}"/>
    <cellStyle name="Millares 5 3 2 2 2 32" xfId="15814" xr:uid="{99106D5C-266B-4C99-907C-F796631A9042}"/>
    <cellStyle name="Millares 5 3 2 2 2 33" xfId="16254" xr:uid="{99260E28-A87E-4B76-B410-D8B5B948AACA}"/>
    <cellStyle name="Millares 5 3 2 2 2 34" xfId="16693" xr:uid="{5F106F9F-DB68-45A7-BCF3-A515B233901E}"/>
    <cellStyle name="Millares 5 3 2 2 2 35" xfId="17132" xr:uid="{73EF64BE-D0D5-4B1B-9667-C2DE424C4755}"/>
    <cellStyle name="Millares 5 3 2 2 2 36" xfId="17571" xr:uid="{A477CD1D-9BED-472C-949D-4A705C60D980}"/>
    <cellStyle name="Millares 5 3 2 2 2 37" xfId="18010" xr:uid="{50BE1739-6AF2-4A1F-B1DB-6ECCC2886474}"/>
    <cellStyle name="Millares 5 3 2 2 2 38" xfId="18449" xr:uid="{5767B9AB-217F-419A-A240-08BFC992E3AA}"/>
    <cellStyle name="Millares 5 3 2 2 2 39" xfId="18888" xr:uid="{7B75B44A-B19E-496F-A7FB-01F278C11C65}"/>
    <cellStyle name="Millares 5 3 2 2 2 4" xfId="3520" xr:uid="{62FA1925-A91B-41E7-B34C-30BB78DB368C}"/>
    <cellStyle name="Millares 5 3 2 2 2 40" xfId="19327" xr:uid="{7EED7223-8C46-4F3A-8174-2B2AE11D3A63}"/>
    <cellStyle name="Millares 5 3 2 2 2 41" xfId="19766" xr:uid="{4F061447-878B-4EC2-9EB8-395D09D69D4B}"/>
    <cellStyle name="Millares 5 3 2 2 2 42" xfId="20205" xr:uid="{5A2B47B7-6E3C-49BE-8F2F-7CCF4876FCE4}"/>
    <cellStyle name="Millares 5 3 2 2 2 43" xfId="20644" xr:uid="{98F831D2-7751-41F7-AA17-237F4A80B37B}"/>
    <cellStyle name="Millares 5 3 2 2 2 44" xfId="21083" xr:uid="{5657B07F-F9DD-4B0A-A954-CEF020D3010C}"/>
    <cellStyle name="Millares 5 3 2 2 2 45" xfId="21522" xr:uid="{AB4CDEDF-C86C-4F6A-9F78-D7468CD4F8D1}"/>
    <cellStyle name="Millares 5 3 2 2 2 46" xfId="21961" xr:uid="{D1BA1271-6990-4D57-821F-6C446B5F6A69}"/>
    <cellStyle name="Millares 5 3 2 2 2 47" xfId="22400" xr:uid="{C0947BEF-027C-47EE-8A29-C7B7B3F1A56F}"/>
    <cellStyle name="Millares 5 3 2 2 2 48" xfId="22839" xr:uid="{3378A0E5-8D31-48C4-85C4-8FF7A428ABA2}"/>
    <cellStyle name="Millares 5 3 2 2 2 49" xfId="23278" xr:uid="{F4BEEC7F-AA03-4FC2-AC94-2E1BF7861C23}"/>
    <cellStyle name="Millares 5 3 2 2 2 5" xfId="3960" xr:uid="{CFA65152-464E-4346-83B2-7BF957CE6CA3}"/>
    <cellStyle name="Millares 5 3 2 2 2 50" xfId="23717" xr:uid="{DE0119DA-A902-4665-B660-3637CF6E4A86}"/>
    <cellStyle name="Millares 5 3 2 2 2 51" xfId="24156" xr:uid="{CC5CBF05-C163-4B0F-8C98-3165EFF80780}"/>
    <cellStyle name="Millares 5 3 2 2 2 52" xfId="24595" xr:uid="{86466B2D-B9B4-4FEB-AC60-1C00D2618217}"/>
    <cellStyle name="Millares 5 3 2 2 2 53" xfId="25034" xr:uid="{695586A8-23DE-4EE8-BE5A-32E6153DCFAC}"/>
    <cellStyle name="Millares 5 3 2 2 2 54" xfId="25473" xr:uid="{80810C8B-A4A6-4B7D-88F9-63F3596EFB10}"/>
    <cellStyle name="Millares 5 3 2 2 2 55" xfId="25912" xr:uid="{C091D5DA-125F-4D70-A68A-CEDFCEF0D178}"/>
    <cellStyle name="Millares 5 3 2 2 2 56" xfId="26351" xr:uid="{9FA3B418-E5CC-4F85-AE55-2351918BE64A}"/>
    <cellStyle name="Millares 5 3 2 2 2 57" xfId="26790" xr:uid="{6B1E5285-B93F-46AB-B4D8-EB0768C894E4}"/>
    <cellStyle name="Millares 5 3 2 2 2 58" xfId="27229" xr:uid="{864DD7AE-DBD9-4369-8DF4-0DB8C8FF0798}"/>
    <cellStyle name="Millares 5 3 2 2 2 59" xfId="27668" xr:uid="{6016AD98-6127-442E-B601-486713659A66}"/>
    <cellStyle name="Millares 5 3 2 2 2 6" xfId="4399" xr:uid="{E86CEA3C-C157-4EAB-9BE7-62FA29DFF8F2}"/>
    <cellStyle name="Millares 5 3 2 2 2 60" xfId="28107" xr:uid="{D1E82E53-14D3-4710-8445-5D7650C77D0A}"/>
    <cellStyle name="Millares 5 3 2 2 2 61" xfId="28546" xr:uid="{F53F4C58-9EDE-4403-822E-12DB14D065F3}"/>
    <cellStyle name="Millares 5 3 2 2 2 62" xfId="28985" xr:uid="{2D010DB5-01D6-4BF4-823A-7F6F2DBD79BF}"/>
    <cellStyle name="Millares 5 3 2 2 2 63" xfId="29424" xr:uid="{EAADFFD5-A7CB-4635-894C-888BC225BC82}"/>
    <cellStyle name="Millares 5 3 2 2 2 64" xfId="29863" xr:uid="{3587E79D-3AEF-449F-8BC0-B05E76524302}"/>
    <cellStyle name="Millares 5 3 2 2 2 65" xfId="30302" xr:uid="{28C2A6A7-2821-4922-95D0-7B32A47B2961}"/>
    <cellStyle name="Millares 5 3 2 2 2 66" xfId="30741" xr:uid="{F7FA644A-C382-445E-9253-5909AEC68BA7}"/>
    <cellStyle name="Millares 5 3 2 2 2 67" xfId="31180" xr:uid="{167037B9-69ED-4D65-AA8E-79C64C85B4F8}"/>
    <cellStyle name="Millares 5 3 2 2 2 68" xfId="31619" xr:uid="{7F3D3B3E-CFFA-4B7D-A069-51BF3636F952}"/>
    <cellStyle name="Millares 5 3 2 2 2 69" xfId="32059" xr:uid="{6CCBAA4E-BB26-4499-A450-76C37440D301}"/>
    <cellStyle name="Millares 5 3 2 2 2 7" xfId="4838" xr:uid="{D8DFF333-3A99-44AC-8AD0-F45A534C503F}"/>
    <cellStyle name="Millares 5 3 2 2 2 70" xfId="32498" xr:uid="{659BAAB9-842A-446C-AF4C-C81FA9021ABE}"/>
    <cellStyle name="Millares 5 3 2 2 2 71" xfId="32937" xr:uid="{FA23D803-A2DA-462A-9077-A4D1E401F962}"/>
    <cellStyle name="Millares 5 3 2 2 2 72" xfId="33376" xr:uid="{5AF20005-4FD5-4435-A455-75D551E73740}"/>
    <cellStyle name="Millares 5 3 2 2 2 73" xfId="33815" xr:uid="{22A95FD7-BA93-4F9A-80AC-86358109FFD6}"/>
    <cellStyle name="Millares 5 3 2 2 2 74" xfId="34254" xr:uid="{4838B46F-AC8F-43CA-B887-FA41A1778D3D}"/>
    <cellStyle name="Millares 5 3 2 2 2 75" xfId="34693" xr:uid="{D3F12503-0F93-4953-850F-991125173B90}"/>
    <cellStyle name="Millares 5 3 2 2 2 76" xfId="35132" xr:uid="{FD27FDEB-9547-4266-8CA4-4661547B2D54}"/>
    <cellStyle name="Millares 5 3 2 2 2 77" xfId="35571" xr:uid="{C8B16696-41FD-423E-9AF8-116F6B90F0F2}"/>
    <cellStyle name="Millares 5 3 2 2 2 78" xfId="36010" xr:uid="{2BFA4000-AC82-465E-ADA9-0B5AD0846C7A}"/>
    <cellStyle name="Millares 5 3 2 2 2 79" xfId="36449" xr:uid="{FB7C7E08-788F-467C-8029-7BDF1E86D7E0}"/>
    <cellStyle name="Millares 5 3 2 2 2 8" xfId="5277" xr:uid="{19A97667-8FE5-4A40-9739-B87F2138A97B}"/>
    <cellStyle name="Millares 5 3 2 2 2 80" xfId="36888" xr:uid="{7FB8A5B2-E695-4A90-B88C-F47511E183B6}"/>
    <cellStyle name="Millares 5 3 2 2 2 81" xfId="37326" xr:uid="{BF01AAD2-F03E-4B98-B29D-D33A2614CC5A}"/>
    <cellStyle name="Millares 5 3 2 2 2 82" xfId="37765" xr:uid="{14E5E69B-5B38-4BCC-9673-5B2648C98354}"/>
    <cellStyle name="Millares 5 3 2 2 2 83" xfId="38204" xr:uid="{E5AEAA3C-323A-47FF-BE09-5BDB45D271CC}"/>
    <cellStyle name="Millares 5 3 2 2 2 84" xfId="38643" xr:uid="{1BF439C3-8E36-44E6-9164-8163E2D227B9}"/>
    <cellStyle name="Millares 5 3 2 2 2 85" xfId="39082" xr:uid="{1F0C25D1-CC53-46DE-AE00-AFEF47016649}"/>
    <cellStyle name="Millares 5 3 2 2 2 86" xfId="39521" xr:uid="{5057B997-924F-47E4-B877-466048081C32}"/>
    <cellStyle name="Millares 5 3 2 2 2 87" xfId="39960" xr:uid="{A349CD8B-45BF-44E4-966E-7753F7990F74}"/>
    <cellStyle name="Millares 5 3 2 2 2 88" xfId="40400" xr:uid="{D2468384-A0EC-45E9-B184-75FA63BD1649}"/>
    <cellStyle name="Millares 5 3 2 2 2 89" xfId="40839" xr:uid="{EC81A96F-8527-474E-8681-3AD64C8CB65B}"/>
    <cellStyle name="Millares 5 3 2 2 2 9" xfId="5716" xr:uid="{D545AA59-C410-4AF2-B05F-A4E8F443CF56}"/>
    <cellStyle name="Millares 5 3 2 2 2 90" xfId="41278" xr:uid="{3BA265CD-5AA9-4FCF-919D-57623802B928}"/>
    <cellStyle name="Millares 5 3 2 2 2 91" xfId="41717" xr:uid="{7E49C657-9B9D-4BEB-B30A-6B01E57AB647}"/>
    <cellStyle name="Millares 5 3 2 2 2 92" xfId="42156" xr:uid="{89BC0310-EA76-46C3-A9AF-FA91BCC2E51E}"/>
    <cellStyle name="Millares 5 3 2 2 2 93" xfId="42595" xr:uid="{F29B9DC6-7DC8-4704-9D93-0BF2F7F31582}"/>
    <cellStyle name="Millares 5 3 2 2 2 94" xfId="43034" xr:uid="{7FF5CAE8-3136-41BB-A773-E3E8DE8D360D}"/>
    <cellStyle name="Millares 5 3 2 2 2 95" xfId="43473" xr:uid="{391E5B7A-4105-4348-B32B-673F4E90B67C}"/>
    <cellStyle name="Millares 5 3 2 2 2 96" xfId="43912" xr:uid="{AD5FD3B4-3E2F-4DD9-BC01-5FCEE0BE455C}"/>
    <cellStyle name="Millares 5 3 2 2 2 97" xfId="44351" xr:uid="{5EF28D2C-967D-4B54-A25E-05BDFAA198D8}"/>
    <cellStyle name="Millares 5 3 2 2 2 98" xfId="44790" xr:uid="{8E3F9F69-BA20-4A88-A40A-F5D89F77ABF5}"/>
    <cellStyle name="Millares 5 3 2 2 2 99" xfId="45229" xr:uid="{365B6D51-8CF4-4451-BB3A-5E7D6D9371CC}"/>
    <cellStyle name="Millares 5 3 2 2 20" xfId="9894" xr:uid="{F23121BE-D59F-4E19-83AA-1FFCF6340309}"/>
    <cellStyle name="Millares 5 3 2 2 21" xfId="10332" xr:uid="{109B7BC0-C931-4CEA-AC61-13BEEF5561FC}"/>
    <cellStyle name="Millares 5 3 2 2 22" xfId="10771" xr:uid="{084EC538-FF22-478E-97FC-2F8B01220B24}"/>
    <cellStyle name="Millares 5 3 2 2 23" xfId="11210" xr:uid="{6ED8DDE9-1AC8-4753-9615-EBE80B7A41F4}"/>
    <cellStyle name="Millares 5 3 2 2 24" xfId="11649" xr:uid="{3D31F1D2-5BAB-4FCC-81C2-859F26107053}"/>
    <cellStyle name="Millares 5 3 2 2 25" xfId="12088" xr:uid="{7EBFA39F-70B6-4FE1-BB14-5A2EFF5454AF}"/>
    <cellStyle name="Millares 5 3 2 2 26" xfId="12527" xr:uid="{9653AF7E-B3C9-42FE-8E93-0C83F0564B98}"/>
    <cellStyle name="Millares 5 3 2 2 27" xfId="12967" xr:uid="{92BF7A3F-1870-475D-875E-AA4ED109CE88}"/>
    <cellStyle name="Millares 5 3 2 2 28" xfId="13406" xr:uid="{F1AF2C26-B59A-4B44-9742-2BE4589142A8}"/>
    <cellStyle name="Millares 5 3 2 2 29" xfId="13846" xr:uid="{EBE181B2-5E8A-4CB8-A003-BA00584FE70C}"/>
    <cellStyle name="Millares 5 3 2 2 3" xfId="2430" xr:uid="{91E4285A-4275-42C7-9A87-3AA31DAB7D6B}"/>
    <cellStyle name="Millares 5 3 2 2 30" xfId="14285" xr:uid="{C198190F-A908-4F29-B59A-FC3549AB30C8}"/>
    <cellStyle name="Millares 5 3 2 2 31" xfId="14724" xr:uid="{7F78C4C1-A92F-4F4E-9626-B65877AAD669}"/>
    <cellStyle name="Millares 5 3 2 2 32" xfId="15163" xr:uid="{0C298244-F35A-43A8-87D5-6FB29FF63B1B}"/>
    <cellStyle name="Millares 5 3 2 2 33" xfId="15602" xr:uid="{BAEC1C21-258B-48D0-AD05-8B090BD40529}"/>
    <cellStyle name="Millares 5 3 2 2 34" xfId="16041" xr:uid="{B85E80C3-3BA4-43DE-8DEA-CC6E52768677}"/>
    <cellStyle name="Millares 5 3 2 2 35" xfId="16481" xr:uid="{BCBA0134-596E-4C61-AF91-210A2B8D6D0A}"/>
    <cellStyle name="Millares 5 3 2 2 36" xfId="16920" xr:uid="{26943BDA-7E58-4B8C-A3C4-CCB74EE5FE4C}"/>
    <cellStyle name="Millares 5 3 2 2 37" xfId="17359" xr:uid="{AD1ED191-AA56-4FCD-B228-6F646818B8F9}"/>
    <cellStyle name="Millares 5 3 2 2 38" xfId="17798" xr:uid="{8FC806C8-89B9-429D-A248-7C9C81145321}"/>
    <cellStyle name="Millares 5 3 2 2 39" xfId="18237" xr:uid="{31F64740-C1AA-4954-93D2-98E0CEC2D5FF}"/>
    <cellStyle name="Millares 5 3 2 2 4" xfId="2870" xr:uid="{338F80C3-0AC1-48D0-BFDC-34E2A69E9129}"/>
    <cellStyle name="Millares 5 3 2 2 40" xfId="18676" xr:uid="{24A18379-843E-4BEB-9388-846AC204823E}"/>
    <cellStyle name="Millares 5 3 2 2 41" xfId="19115" xr:uid="{5709242C-FC1D-49AA-AE44-BD6B92812164}"/>
    <cellStyle name="Millares 5 3 2 2 42" xfId="19554" xr:uid="{B72D1967-ABCE-4FE6-8F80-A02B006E302B}"/>
    <cellStyle name="Millares 5 3 2 2 43" xfId="19993" xr:uid="{7B6B64CC-EC7F-4FC0-B164-B6B94385B69F}"/>
    <cellStyle name="Millares 5 3 2 2 44" xfId="20432" xr:uid="{2917BD65-566E-4038-8095-92A268135315}"/>
    <cellStyle name="Millares 5 3 2 2 45" xfId="20871" xr:uid="{35D9CEF9-7F6D-4B69-BF75-BFA55BD4FCD4}"/>
    <cellStyle name="Millares 5 3 2 2 46" xfId="21310" xr:uid="{0516DB7B-39CC-4C40-BE08-9E380CE63A16}"/>
    <cellStyle name="Millares 5 3 2 2 47" xfId="21749" xr:uid="{41BBF7EC-784B-485F-BEA3-E16C6C8B8ABA}"/>
    <cellStyle name="Millares 5 3 2 2 48" xfId="22188" xr:uid="{2A4CB516-35D7-4C2A-A29C-114088F74F79}"/>
    <cellStyle name="Millares 5 3 2 2 49" xfId="22627" xr:uid="{51C66472-1DB9-4E41-83D6-B12DD8E292DC}"/>
    <cellStyle name="Millares 5 3 2 2 5" xfId="3308" xr:uid="{A24D8A66-BF7B-4249-92A6-EB8161403699}"/>
    <cellStyle name="Millares 5 3 2 2 50" xfId="23066" xr:uid="{F22DDBF6-3162-4AFD-8A90-C40B1A7510DD}"/>
    <cellStyle name="Millares 5 3 2 2 51" xfId="23505" xr:uid="{E9191B72-8807-4FF3-A477-8109EC4EE065}"/>
    <cellStyle name="Millares 5 3 2 2 52" xfId="23944" xr:uid="{28A2B04D-639A-4623-ABAD-FD4F800A1360}"/>
    <cellStyle name="Millares 5 3 2 2 53" xfId="24383" xr:uid="{994F825C-2C1F-4ECD-9818-537619E9E542}"/>
    <cellStyle name="Millares 5 3 2 2 54" xfId="24822" xr:uid="{ABD0DB03-B875-402B-AAA3-C4A30193FCFE}"/>
    <cellStyle name="Millares 5 3 2 2 55" xfId="25261" xr:uid="{17A1E726-BCA8-4C37-B29A-FE63E29035B9}"/>
    <cellStyle name="Millares 5 3 2 2 56" xfId="25700" xr:uid="{CB0B0614-8686-42BF-9840-A5B61972149D}"/>
    <cellStyle name="Millares 5 3 2 2 57" xfId="26139" xr:uid="{A42F652D-94BE-45F4-98F2-3041FD760CB1}"/>
    <cellStyle name="Millares 5 3 2 2 58" xfId="26578" xr:uid="{EFB72B9A-BB90-469C-9C6A-4A18FB7F9000}"/>
    <cellStyle name="Millares 5 3 2 2 59" xfId="27017" xr:uid="{197AFDA1-790E-42B4-BBEB-698234A7811B}"/>
    <cellStyle name="Millares 5 3 2 2 6" xfId="3748" xr:uid="{3E3749A6-A1CA-44F3-BC10-6F735A094271}"/>
    <cellStyle name="Millares 5 3 2 2 60" xfId="27456" xr:uid="{944199F7-E9D7-4C73-A36C-F768BC35D3D3}"/>
    <cellStyle name="Millares 5 3 2 2 61" xfId="27895" xr:uid="{194B0A77-BA2B-4B2F-AE54-CE193DDC107C}"/>
    <cellStyle name="Millares 5 3 2 2 62" xfId="28334" xr:uid="{A9658BD3-DD14-4504-BE0F-453F1CAF80EA}"/>
    <cellStyle name="Millares 5 3 2 2 63" xfId="28773" xr:uid="{6EBFA53A-783F-4EC1-8D61-BEBBF67AB057}"/>
    <cellStyle name="Millares 5 3 2 2 64" xfId="29212" xr:uid="{05D2F080-0986-4AF5-BC06-27D2B63805B2}"/>
    <cellStyle name="Millares 5 3 2 2 65" xfId="29651" xr:uid="{01629CFA-15BE-43C0-82C3-E3EDA93B9A5F}"/>
    <cellStyle name="Millares 5 3 2 2 66" xfId="30090" xr:uid="{4A79062C-C44A-4A8F-A0F8-DA9E69C5F22D}"/>
    <cellStyle name="Millares 5 3 2 2 67" xfId="30529" xr:uid="{C34BA060-CA5A-4BF4-903E-3AC7A76424E9}"/>
    <cellStyle name="Millares 5 3 2 2 68" xfId="30968" xr:uid="{7C402AE5-9502-488C-964F-6DF95645A837}"/>
    <cellStyle name="Millares 5 3 2 2 69" xfId="31407" xr:uid="{4E6D6C21-C468-4D82-B88F-FEA43D9882E2}"/>
    <cellStyle name="Millares 5 3 2 2 7" xfId="4187" xr:uid="{94FA41FD-804E-47A6-B60E-3D4652DF4915}"/>
    <cellStyle name="Millares 5 3 2 2 70" xfId="31846" xr:uid="{523F9337-DD24-4AAF-9857-1C3759B50868}"/>
    <cellStyle name="Millares 5 3 2 2 71" xfId="32286" xr:uid="{9659F9F0-3706-4F2D-8FF3-38B21F46907C}"/>
    <cellStyle name="Millares 5 3 2 2 72" xfId="32725" xr:uid="{6ECB5FD7-5EE6-4DF6-B5F7-BD2FEA4684F5}"/>
    <cellStyle name="Millares 5 3 2 2 73" xfId="33164" xr:uid="{AEB00CBC-7936-4A81-B507-7D31706CA431}"/>
    <cellStyle name="Millares 5 3 2 2 74" xfId="33603" xr:uid="{43A5F3AD-D825-469A-BDB6-5320FB0DCF65}"/>
    <cellStyle name="Millares 5 3 2 2 75" xfId="34042" xr:uid="{9299659B-7B0D-441D-83F3-780EA5CC6E8F}"/>
    <cellStyle name="Millares 5 3 2 2 76" xfId="34481" xr:uid="{159412EF-A6D6-49F9-B4FF-091F828FC395}"/>
    <cellStyle name="Millares 5 3 2 2 77" xfId="34920" xr:uid="{2281A264-5B2D-452C-8D55-EDDFCC93148C}"/>
    <cellStyle name="Millares 5 3 2 2 78" xfId="35359" xr:uid="{149DF539-A6C9-414B-8869-773F24961928}"/>
    <cellStyle name="Millares 5 3 2 2 79" xfId="35798" xr:uid="{44615304-A1B8-4EA8-8B7E-5E71D4EB0A91}"/>
    <cellStyle name="Millares 5 3 2 2 8" xfId="4626" xr:uid="{9D503A58-2379-4D61-980F-4288230140A8}"/>
    <cellStyle name="Millares 5 3 2 2 80" xfId="36237" xr:uid="{DAC8F2FD-6E8C-46D5-93BE-39DE943C500B}"/>
    <cellStyle name="Millares 5 3 2 2 81" xfId="36676" xr:uid="{D014F06F-1013-4E04-878E-99A41DC09BA8}"/>
    <cellStyle name="Millares 5 3 2 2 82" xfId="37114" xr:uid="{3CE4E06D-ACB6-4710-821F-DC7F13072FE3}"/>
    <cellStyle name="Millares 5 3 2 2 83" xfId="37553" xr:uid="{5D47837B-5B60-4B38-B818-8C9887210331}"/>
    <cellStyle name="Millares 5 3 2 2 84" xfId="37992" xr:uid="{30F8CC5D-2697-45B0-B0D1-CAE7C2ED2050}"/>
    <cellStyle name="Millares 5 3 2 2 85" xfId="38431" xr:uid="{E6C1E9D3-0D88-40D3-830D-167B7C1807D0}"/>
    <cellStyle name="Millares 5 3 2 2 86" xfId="38870" xr:uid="{0EEF1051-531D-41B8-87A2-7AD44C5EF135}"/>
    <cellStyle name="Millares 5 3 2 2 87" xfId="39309" xr:uid="{B507EDA5-9B6C-4EAA-8936-416999432B30}"/>
    <cellStyle name="Millares 5 3 2 2 88" xfId="39748" xr:uid="{BFDD1E62-B916-4E94-A420-08741BD97E3F}"/>
    <cellStyle name="Millares 5 3 2 2 89" xfId="40188" xr:uid="{32889EA5-1646-450F-9BB8-F52C48C41494}"/>
    <cellStyle name="Millares 5 3 2 2 9" xfId="5065" xr:uid="{0B12EB22-DD15-4D1C-BCC8-435A0F5EE130}"/>
    <cellStyle name="Millares 5 3 2 2 90" xfId="40627" xr:uid="{304EDC0B-6B9A-4ADE-9DCA-540DDF8BE120}"/>
    <cellStyle name="Millares 5 3 2 2 91" xfId="41066" xr:uid="{F5EB0479-3176-473A-888C-B6653D0EDDEE}"/>
    <cellStyle name="Millares 5 3 2 2 92" xfId="41505" xr:uid="{CF24B816-EF8B-48B5-BCDE-A5C081D134B8}"/>
    <cellStyle name="Millares 5 3 2 2 93" xfId="41944" xr:uid="{4107DDB6-3BB2-488E-9FF2-1B085F49CEAB}"/>
    <cellStyle name="Millares 5 3 2 2 94" xfId="42383" xr:uid="{D8864FBB-12C5-402D-B9AC-C955973F052C}"/>
    <cellStyle name="Millares 5 3 2 2 95" xfId="42822" xr:uid="{CA67CE96-8A5A-4625-9AF8-2BC1B4766EC7}"/>
    <cellStyle name="Millares 5 3 2 2 96" xfId="43261" xr:uid="{44C9F818-73C3-4466-931E-1A7A3D14325D}"/>
    <cellStyle name="Millares 5 3 2 2 97" xfId="43700" xr:uid="{3455BA93-3C30-4F18-8A5D-AE50C2ED23E4}"/>
    <cellStyle name="Millares 5 3 2 2 98" xfId="44139" xr:uid="{5512AC85-740B-4C87-B1AE-EF9BACE2AC36}"/>
    <cellStyle name="Millares 5 3 2 2 99" xfId="44578" xr:uid="{0A378508-EACC-4DA7-8480-707ABE7C52C1}"/>
    <cellStyle name="Millares 5 3 2 20" xfId="9349" xr:uid="{EFD34E0A-447B-4683-B0B5-78E4D6F2D04F}"/>
    <cellStyle name="Millares 5 3 2 21" xfId="9788" xr:uid="{AE092046-E665-4033-B321-D076F1CD8E27}"/>
    <cellStyle name="Millares 5 3 2 22" xfId="10226" xr:uid="{988918C9-C7AF-46EC-A0B5-B8EF74453B7F}"/>
    <cellStyle name="Millares 5 3 2 23" xfId="10665" xr:uid="{F638DC34-D55E-4126-A5FB-9040E0A3E293}"/>
    <cellStyle name="Millares 5 3 2 24" xfId="11104" xr:uid="{37488C71-77F0-4E3F-8A5A-4CA01D76C645}"/>
    <cellStyle name="Millares 5 3 2 25" xfId="11543" xr:uid="{979D132C-21C4-47A3-B9B8-592F8B7E81BE}"/>
    <cellStyle name="Millares 5 3 2 26" xfId="11982" xr:uid="{28FE59E7-53EA-42DE-93C2-DB4ED754E567}"/>
    <cellStyle name="Millares 5 3 2 27" xfId="12421" xr:uid="{F50B9581-BB4E-4C3C-B7E6-B342F279A96C}"/>
    <cellStyle name="Millares 5 3 2 28" xfId="12861" xr:uid="{EEA4AF4E-FBCE-463E-934F-8FBCE3E95BCB}"/>
    <cellStyle name="Millares 5 3 2 29" xfId="13300" xr:uid="{46E1EF28-4041-4D27-B7C3-4DD1D51DE3AE}"/>
    <cellStyle name="Millares 5 3 2 3" xfId="1508" xr:uid="{8BE0973C-347D-4421-B51E-4ACC48B4791B}"/>
    <cellStyle name="Millares 5 3 2 3 10" xfId="6049" xr:uid="{82544E77-6D92-4C44-B76E-31E5A268E77A}"/>
    <cellStyle name="Millares 5 3 2 3 100" xfId="45562" xr:uid="{289BB248-F210-4561-9C74-E0120EF4B7C9}"/>
    <cellStyle name="Millares 5 3 2 3 101" xfId="46001" xr:uid="{BF2C7808-DFA8-4CCF-B344-8F94E9FE0DD3}"/>
    <cellStyle name="Millares 5 3 2 3 102" xfId="46440" xr:uid="{001B2E73-9690-4E3A-B68C-F0594C7D0519}"/>
    <cellStyle name="Millares 5 3 2 3 103" xfId="46879" xr:uid="{43D37BE7-7E23-4B2D-A201-5B34CE8B608C}"/>
    <cellStyle name="Millares 5 3 2 3 104" xfId="47318" xr:uid="{BC3EAAA5-2912-445E-9AD9-7EA588788BC1}"/>
    <cellStyle name="Millares 5 3 2 3 105" xfId="47757" xr:uid="{BA22C15D-E271-4441-A454-E9BE32761ECA}"/>
    <cellStyle name="Millares 5 3 2 3 106" xfId="48196" xr:uid="{827E7756-7CA5-455A-A2B5-D11246CCC3C3}"/>
    <cellStyle name="Millares 5 3 2 3 107" xfId="48635" xr:uid="{B8A8F6E3-9AD4-4FE4-AEEC-A0F468CBEA24}"/>
    <cellStyle name="Millares 5 3 2 3 108" xfId="49074" xr:uid="{1CCBCBA8-19DA-4CA3-A9CD-131B6F57BEC1}"/>
    <cellStyle name="Millares 5 3 2 3 109" xfId="49513" xr:uid="{B8E916E3-0460-4C0C-8DD3-9DAC4BEBBC1F}"/>
    <cellStyle name="Millares 5 3 2 3 11" xfId="6488" xr:uid="{8EC81172-F483-443A-B504-F97A6F5127AC}"/>
    <cellStyle name="Millares 5 3 2 3 110" xfId="49952" xr:uid="{383BBCE5-BA79-48AC-A303-78E923EAD2C2}"/>
    <cellStyle name="Millares 5 3 2 3 111" xfId="50391" xr:uid="{7AD75EE5-CB50-4749-8775-02196D4EFB9E}"/>
    <cellStyle name="Millares 5 3 2 3 112" xfId="50830" xr:uid="{8997A430-BE38-48E5-B29F-8451C28E9D40}"/>
    <cellStyle name="Millares 5 3 2 3 113" xfId="51269" xr:uid="{D5905B54-DE1D-4A29-9243-42AB3E2F481B}"/>
    <cellStyle name="Millares 5 3 2 3 114" xfId="51708" xr:uid="{25D7B86F-E124-45B6-BCDC-B5B02661BE4D}"/>
    <cellStyle name="Millares 5 3 2 3 115" xfId="52147" xr:uid="{9FEF70BD-FC31-488F-AE5D-AE25FB537BD9}"/>
    <cellStyle name="Millares 5 3 2 3 116" xfId="52586" xr:uid="{F3AADCDA-A1A5-496B-914B-ACC5F704760B}"/>
    <cellStyle name="Millares 5 3 2 3 117" xfId="53025" xr:uid="{ADD57E7E-EC4C-41B0-9C55-1BE04B2B9006}"/>
    <cellStyle name="Millares 5 3 2 3 118" xfId="53464" xr:uid="{15869114-5BB5-4BDA-AFC7-E423B19E4543}"/>
    <cellStyle name="Millares 5 3 2 3 119" xfId="53903" xr:uid="{AF811617-78AB-4198-A91D-11A28DC544B3}"/>
    <cellStyle name="Millares 5 3 2 3 12" xfId="6927" xr:uid="{BF440D1C-CCF5-425A-9C31-E9D71FE1B36F}"/>
    <cellStyle name="Millares 5 3 2 3 120" xfId="54342" xr:uid="{9D68CF51-472B-4AB7-A96E-8794444E8EB2}"/>
    <cellStyle name="Millares 5 3 2 3 121" xfId="54781" xr:uid="{871F6ADA-8C2B-43DF-ABBB-0F176E5E578D}"/>
    <cellStyle name="Millares 5 3 2 3 13" xfId="7366" xr:uid="{18043FA6-454A-4339-A9AC-EAE1B7A15CBC}"/>
    <cellStyle name="Millares 5 3 2 3 14" xfId="7805" xr:uid="{123CD832-5206-445B-AC6E-63FBDA894D63}"/>
    <cellStyle name="Millares 5 3 2 3 15" xfId="8244" xr:uid="{418681AA-99B4-4D3D-AA31-F839693E6BE2}"/>
    <cellStyle name="Millares 5 3 2 3 16" xfId="8683" xr:uid="{47666CCA-0D1F-452F-A64E-91CB83D2118C}"/>
    <cellStyle name="Millares 5 3 2 3 17" xfId="9122" xr:uid="{98C8007B-1D8D-49E6-9823-66229700BA7D}"/>
    <cellStyle name="Millares 5 3 2 3 18" xfId="9561" xr:uid="{BF3601F0-922C-4F6B-A977-7C4A4CBDEB60}"/>
    <cellStyle name="Millares 5 3 2 3 19" xfId="10000" xr:uid="{E19CFD7F-D6F7-445E-BCA4-1D9249B48658}"/>
    <cellStyle name="Millares 5 3 2 3 2" xfId="2537" xr:uid="{841E8BD4-62F3-4925-BB74-DD215E22E15C}"/>
    <cellStyle name="Millares 5 3 2 3 20" xfId="10438" xr:uid="{CA7E75D1-A468-4BA8-80A3-90D8963F5FCE}"/>
    <cellStyle name="Millares 5 3 2 3 21" xfId="10877" xr:uid="{F0AE0E2D-8E35-4578-814B-64332A5A888C}"/>
    <cellStyle name="Millares 5 3 2 3 22" xfId="11316" xr:uid="{0F2B5D62-6CC6-44AF-AD78-618DDCACFD38}"/>
    <cellStyle name="Millares 5 3 2 3 23" xfId="11755" xr:uid="{CE67B24D-663F-4607-8C12-B6F4BF08527E}"/>
    <cellStyle name="Millares 5 3 2 3 24" xfId="12194" xr:uid="{EC64EA7B-6941-4383-9DDB-C82B4DB79C19}"/>
    <cellStyle name="Millares 5 3 2 3 25" xfId="12634" xr:uid="{DBA0AE2F-93F2-4625-81B4-3A033D938636}"/>
    <cellStyle name="Millares 5 3 2 3 26" xfId="13073" xr:uid="{58F14044-85BE-4785-8CC2-DA799DBCEA49}"/>
    <cellStyle name="Millares 5 3 2 3 27" xfId="13513" xr:uid="{986298A8-3F55-4BA5-8E7F-7A7648EF7739}"/>
    <cellStyle name="Millares 5 3 2 3 28" xfId="13952" xr:uid="{1FEC6D7F-AF2A-4C17-922C-C0F1BC29D2E8}"/>
    <cellStyle name="Millares 5 3 2 3 29" xfId="14391" xr:uid="{0D8C2630-338D-4B18-83F3-7B765827950E}"/>
    <cellStyle name="Millares 5 3 2 3 3" xfId="2976" xr:uid="{2690C5B2-CCB6-4536-820B-924D33328FF1}"/>
    <cellStyle name="Millares 5 3 2 3 30" xfId="14830" xr:uid="{B9C62A30-0782-4557-AA42-E3CF2F183DD6}"/>
    <cellStyle name="Millares 5 3 2 3 31" xfId="15269" xr:uid="{A7E3D4A4-2A55-4ABD-8A81-77E45D204F18}"/>
    <cellStyle name="Millares 5 3 2 3 32" xfId="15708" xr:uid="{123936A7-C96C-4927-92DE-5FEFD57C51F3}"/>
    <cellStyle name="Millares 5 3 2 3 33" xfId="16148" xr:uid="{1F8CC37B-1576-4315-8B85-FAA7EA0C0638}"/>
    <cellStyle name="Millares 5 3 2 3 34" xfId="16587" xr:uid="{2367ED23-7639-42C7-8AAA-F7572FF7BB90}"/>
    <cellStyle name="Millares 5 3 2 3 35" xfId="17026" xr:uid="{C0AB2FD2-E869-4090-BC3F-8E4238B9DCAA}"/>
    <cellStyle name="Millares 5 3 2 3 36" xfId="17465" xr:uid="{AD484069-872D-4EED-9037-8B2EDF4D9FF5}"/>
    <cellStyle name="Millares 5 3 2 3 37" xfId="17904" xr:uid="{38A2EEC7-0EDB-483B-AB4B-A8636977D565}"/>
    <cellStyle name="Millares 5 3 2 3 38" xfId="18343" xr:uid="{DF3042F6-0B2E-42C5-941E-E2FD335D4C14}"/>
    <cellStyle name="Millares 5 3 2 3 39" xfId="18782" xr:uid="{4C11ED46-30C9-4011-A46F-52732509541B}"/>
    <cellStyle name="Millares 5 3 2 3 4" xfId="3414" xr:uid="{017F0184-E048-435F-92D8-85528E051C8F}"/>
    <cellStyle name="Millares 5 3 2 3 40" xfId="19221" xr:uid="{517B11AD-397A-4F0E-82AF-C8E3041AC9CC}"/>
    <cellStyle name="Millares 5 3 2 3 41" xfId="19660" xr:uid="{71FDB126-0425-4356-95EE-4F5712769658}"/>
    <cellStyle name="Millares 5 3 2 3 42" xfId="20099" xr:uid="{870215F4-268B-437B-AF4F-2A1A0F4AFE9F}"/>
    <cellStyle name="Millares 5 3 2 3 43" xfId="20538" xr:uid="{A73F14C0-987A-4DC3-B44C-4CF00E8F5358}"/>
    <cellStyle name="Millares 5 3 2 3 44" xfId="20977" xr:uid="{2BBBF479-746E-41D0-B524-00E1BF65BCCD}"/>
    <cellStyle name="Millares 5 3 2 3 45" xfId="21416" xr:uid="{A5D7526C-2112-4092-A3E9-42E1D5B6E6E3}"/>
    <cellStyle name="Millares 5 3 2 3 46" xfId="21855" xr:uid="{87092137-AC34-4781-AEEC-6A76E1A1DE9F}"/>
    <cellStyle name="Millares 5 3 2 3 47" xfId="22294" xr:uid="{9BE7DC60-4EF5-4678-8AC9-1DE7C05EDDDB}"/>
    <cellStyle name="Millares 5 3 2 3 48" xfId="22733" xr:uid="{63DEBBD0-708C-452A-9D43-1A5C36C5AEA4}"/>
    <cellStyle name="Millares 5 3 2 3 49" xfId="23172" xr:uid="{AC65CF03-A793-47FB-822D-CD91BF8E7302}"/>
    <cellStyle name="Millares 5 3 2 3 5" xfId="3854" xr:uid="{BFFE7800-8F64-4BC1-9566-63355F80A5C3}"/>
    <cellStyle name="Millares 5 3 2 3 50" xfId="23611" xr:uid="{2FB137A2-40F8-4FF4-AADF-4CC2BCA606B5}"/>
    <cellStyle name="Millares 5 3 2 3 51" xfId="24050" xr:uid="{8625DCC4-ED0B-4343-A836-AAC1A2E38381}"/>
    <cellStyle name="Millares 5 3 2 3 52" xfId="24489" xr:uid="{B40BE167-9026-4C5D-BA12-F7DD6D59BE7B}"/>
    <cellStyle name="Millares 5 3 2 3 53" xfId="24928" xr:uid="{372C1A79-64A8-47FB-89B2-81507FA47E4C}"/>
    <cellStyle name="Millares 5 3 2 3 54" xfId="25367" xr:uid="{2560AADA-EC22-4C86-A1C0-D1E642FA3020}"/>
    <cellStyle name="Millares 5 3 2 3 55" xfId="25806" xr:uid="{12411581-54D1-4008-A7D4-C95066D70CAD}"/>
    <cellStyle name="Millares 5 3 2 3 56" xfId="26245" xr:uid="{9F677F81-7E1A-43B8-876A-803B8A0CDA50}"/>
    <cellStyle name="Millares 5 3 2 3 57" xfId="26684" xr:uid="{EC728EC2-A6E0-46EF-80AD-D635DA0AED89}"/>
    <cellStyle name="Millares 5 3 2 3 58" xfId="27123" xr:uid="{05F074D1-9D51-4566-8BFC-D68AEC274850}"/>
    <cellStyle name="Millares 5 3 2 3 59" xfId="27562" xr:uid="{25891DCA-8F99-4E2C-8B20-75B1A2CF7771}"/>
    <cellStyle name="Millares 5 3 2 3 6" xfId="4293" xr:uid="{026BD57B-83E3-4F17-895B-E4B87786514C}"/>
    <cellStyle name="Millares 5 3 2 3 60" xfId="28001" xr:uid="{F074408B-4364-4678-A039-D2A074131334}"/>
    <cellStyle name="Millares 5 3 2 3 61" xfId="28440" xr:uid="{4B9BB7DA-8F2C-4F1B-8239-9FF8A2930811}"/>
    <cellStyle name="Millares 5 3 2 3 62" xfId="28879" xr:uid="{9C7F195D-1A48-46AB-8F87-F65674F8592F}"/>
    <cellStyle name="Millares 5 3 2 3 63" xfId="29318" xr:uid="{FA300BF3-B7FA-498A-8AA9-5AA9F095C0F4}"/>
    <cellStyle name="Millares 5 3 2 3 64" xfId="29757" xr:uid="{F67B45A0-6D05-44D6-8441-FDFC30A365E5}"/>
    <cellStyle name="Millares 5 3 2 3 65" xfId="30196" xr:uid="{9B838872-E378-49A4-9357-0A6A8148AFC2}"/>
    <cellStyle name="Millares 5 3 2 3 66" xfId="30635" xr:uid="{5570F5FF-61E0-474B-8D44-BC0150D0B652}"/>
    <cellStyle name="Millares 5 3 2 3 67" xfId="31074" xr:uid="{4E2F0E40-F094-4040-A999-135826267D7C}"/>
    <cellStyle name="Millares 5 3 2 3 68" xfId="31513" xr:uid="{3D274F82-F9D5-43D8-B2C8-8B7A12B0881F}"/>
    <cellStyle name="Millares 5 3 2 3 69" xfId="31953" xr:uid="{1335870F-BCDC-4013-AB1C-620ED606AC1C}"/>
    <cellStyle name="Millares 5 3 2 3 7" xfId="4732" xr:uid="{219F7A56-5614-484B-AEE7-1BE28A7664EF}"/>
    <cellStyle name="Millares 5 3 2 3 70" xfId="32392" xr:uid="{EDE65DBC-5D7B-402D-875E-2652F5B1F752}"/>
    <cellStyle name="Millares 5 3 2 3 71" xfId="32831" xr:uid="{C6905B43-EB43-4417-9A7B-CDBB282F8860}"/>
    <cellStyle name="Millares 5 3 2 3 72" xfId="33270" xr:uid="{5203F075-D1CD-4BB4-9E3A-9F802B9F98AB}"/>
    <cellStyle name="Millares 5 3 2 3 73" xfId="33709" xr:uid="{03A32602-9267-447B-A38A-C4EF02A33CD9}"/>
    <cellStyle name="Millares 5 3 2 3 74" xfId="34148" xr:uid="{7A846CF3-48C7-4FCB-8012-B79C4EE4BE06}"/>
    <cellStyle name="Millares 5 3 2 3 75" xfId="34587" xr:uid="{DE781628-F4A2-4188-8D6A-F9D06E5388C5}"/>
    <cellStyle name="Millares 5 3 2 3 76" xfId="35026" xr:uid="{F8860FBA-0417-44C2-BBF2-0340AC405089}"/>
    <cellStyle name="Millares 5 3 2 3 77" xfId="35465" xr:uid="{11CC96E0-FEA8-4BB4-BF16-2C2389F20BCF}"/>
    <cellStyle name="Millares 5 3 2 3 78" xfId="35904" xr:uid="{6CD07AF7-DAE8-42E6-9DA4-0C44069B4D37}"/>
    <cellStyle name="Millares 5 3 2 3 79" xfId="36343" xr:uid="{C2CC704D-4860-409A-9D7B-7A1C52DECC62}"/>
    <cellStyle name="Millares 5 3 2 3 8" xfId="5171" xr:uid="{EF0DD10F-4CCA-439B-91AD-7C24181BC4E6}"/>
    <cellStyle name="Millares 5 3 2 3 80" xfId="36782" xr:uid="{A59F207D-C2D8-4FA4-9A07-C33CC0A0F8D2}"/>
    <cellStyle name="Millares 5 3 2 3 81" xfId="37220" xr:uid="{DA7C6DE7-83B2-4431-B543-C178DA0024A5}"/>
    <cellStyle name="Millares 5 3 2 3 82" xfId="37659" xr:uid="{F8084222-0848-4D27-A42A-5357FB952BF0}"/>
    <cellStyle name="Millares 5 3 2 3 83" xfId="38098" xr:uid="{DFF6478F-0626-4494-B268-B2D6615BEB33}"/>
    <cellStyle name="Millares 5 3 2 3 84" xfId="38537" xr:uid="{877DB1F5-A628-475E-BE23-AD809C35E832}"/>
    <cellStyle name="Millares 5 3 2 3 85" xfId="38976" xr:uid="{C7B821B6-91F7-4CB1-959F-AB5FBEB41619}"/>
    <cellStyle name="Millares 5 3 2 3 86" xfId="39415" xr:uid="{F4AA682C-17E1-433F-AE89-8DE8838CE63C}"/>
    <cellStyle name="Millares 5 3 2 3 87" xfId="39854" xr:uid="{9A2B7E08-A141-4231-845B-F738BA25657F}"/>
    <cellStyle name="Millares 5 3 2 3 88" xfId="40294" xr:uid="{720FB2A2-20E4-4B71-AF61-33287765CA34}"/>
    <cellStyle name="Millares 5 3 2 3 89" xfId="40733" xr:uid="{B99E1CEC-3DDC-45CD-B392-B3E7865DE42B}"/>
    <cellStyle name="Millares 5 3 2 3 9" xfId="5610" xr:uid="{AA1E9355-7017-4E54-ABEC-C892E0065F49}"/>
    <cellStyle name="Millares 5 3 2 3 90" xfId="41172" xr:uid="{F6AA42A2-FB7A-45E6-A27F-496F0FC75840}"/>
    <cellStyle name="Millares 5 3 2 3 91" xfId="41611" xr:uid="{53158B76-4CF1-42E9-8668-CAAC3F3FD97A}"/>
    <cellStyle name="Millares 5 3 2 3 92" xfId="42050" xr:uid="{8DA033A9-5EDB-474C-8010-3E445E964C3D}"/>
    <cellStyle name="Millares 5 3 2 3 93" xfId="42489" xr:uid="{0E400075-0F7E-4790-8B76-28A60DB766E8}"/>
    <cellStyle name="Millares 5 3 2 3 94" xfId="42928" xr:uid="{2F9BCE72-7D28-4E23-8B91-C45369507770}"/>
    <cellStyle name="Millares 5 3 2 3 95" xfId="43367" xr:uid="{FF31DEEE-57D9-4067-B9C9-178FA5590D41}"/>
    <cellStyle name="Millares 5 3 2 3 96" xfId="43806" xr:uid="{7CF3455E-3961-4B0B-A568-1E03E6E63A69}"/>
    <cellStyle name="Millares 5 3 2 3 97" xfId="44245" xr:uid="{27705685-1198-496B-A5C2-A6EDF41014D1}"/>
    <cellStyle name="Millares 5 3 2 3 98" xfId="44684" xr:uid="{BE68785C-3D2C-4799-89BA-22A99BBD0243}"/>
    <cellStyle name="Millares 5 3 2 3 99" xfId="45123" xr:uid="{5BF7AD4D-7FF5-4DC2-9FA5-4BBC8D92EF7B}"/>
    <cellStyle name="Millares 5 3 2 30" xfId="13740" xr:uid="{A25FB48B-D91E-44B1-AAB3-852D16F70F1D}"/>
    <cellStyle name="Millares 5 3 2 31" xfId="14179" xr:uid="{58102171-81B0-4213-A259-A254FB6C98AB}"/>
    <cellStyle name="Millares 5 3 2 32" xfId="14618" xr:uid="{DA7E8E8E-010B-47B5-B691-838AF6384BDF}"/>
    <cellStyle name="Millares 5 3 2 33" xfId="15057" xr:uid="{602471F4-3A82-4C2E-B5A6-EFCF9052200E}"/>
    <cellStyle name="Millares 5 3 2 34" xfId="15496" xr:uid="{0B1870F5-F658-44BB-A908-43CB6A49E1E3}"/>
    <cellStyle name="Millares 5 3 2 35" xfId="15935" xr:uid="{B2FF0C99-84E8-49FB-B7CF-98A566B6A21B}"/>
    <cellStyle name="Millares 5 3 2 36" xfId="16375" xr:uid="{A4D48DF3-3965-4C6E-9FCE-8432C432E2CA}"/>
    <cellStyle name="Millares 5 3 2 37" xfId="16814" xr:uid="{983AD07B-2D2C-44C1-8F37-F53596C19DFA}"/>
    <cellStyle name="Millares 5 3 2 38" xfId="17253" xr:uid="{AD0BF2E8-4635-45A4-8CDF-BE6E609DA44C}"/>
    <cellStyle name="Millares 5 3 2 39" xfId="17692" xr:uid="{5E817431-1D21-49E7-820A-8F99398DC9B8}"/>
    <cellStyle name="Millares 5 3 2 4" xfId="2324" xr:uid="{421DB5B7-4843-4E1D-9A62-C36FD58E4786}"/>
    <cellStyle name="Millares 5 3 2 40" xfId="18131" xr:uid="{7DB079E0-6BA3-4913-959E-98EED187C036}"/>
    <cellStyle name="Millares 5 3 2 41" xfId="18570" xr:uid="{33FCADAF-A4C7-4066-9A22-CABE62416599}"/>
    <cellStyle name="Millares 5 3 2 42" xfId="19009" xr:uid="{D856054B-E66B-4BDB-ADB3-31D937D1A8DB}"/>
    <cellStyle name="Millares 5 3 2 43" xfId="19448" xr:uid="{FC5608DD-B953-47F6-BA6F-7880EE2B7549}"/>
    <cellStyle name="Millares 5 3 2 44" xfId="19887" xr:uid="{B89EBAA1-F67E-403A-BDDD-921CA8E34455}"/>
    <cellStyle name="Millares 5 3 2 45" xfId="20326" xr:uid="{6E2049F8-5AF9-448B-A14E-3BAE04625C66}"/>
    <cellStyle name="Millares 5 3 2 46" xfId="20765" xr:uid="{3D01E6FF-7705-479E-B4C4-CF81917840DA}"/>
    <cellStyle name="Millares 5 3 2 47" xfId="21204" xr:uid="{CAE65F6D-DB1F-4770-807A-586D13DECE3C}"/>
    <cellStyle name="Millares 5 3 2 48" xfId="21643" xr:uid="{18641204-3965-405F-AE31-A6D4BA2CAD75}"/>
    <cellStyle name="Millares 5 3 2 49" xfId="22082" xr:uid="{6D51D1A5-60D5-4657-88A1-95FB5E1AFB2E}"/>
    <cellStyle name="Millares 5 3 2 5" xfId="2764" xr:uid="{8FF6840F-BC28-4C91-91B7-CA6F79C486AD}"/>
    <cellStyle name="Millares 5 3 2 50" xfId="22521" xr:uid="{BC96BF98-7CF3-4104-9EDB-DBB23F926BBD}"/>
    <cellStyle name="Millares 5 3 2 51" xfId="22960" xr:uid="{5F192F93-258A-448F-8740-D6349A15E354}"/>
    <cellStyle name="Millares 5 3 2 52" xfId="23399" xr:uid="{D7A2E240-A17F-4C45-8EAF-F6B2632B1CD0}"/>
    <cellStyle name="Millares 5 3 2 53" xfId="23838" xr:uid="{FAB83B7D-178B-450C-A950-8709A807B99E}"/>
    <cellStyle name="Millares 5 3 2 54" xfId="24277" xr:uid="{FFDC768E-B2F3-4999-95DC-5ED4F54614F1}"/>
    <cellStyle name="Millares 5 3 2 55" xfId="24716" xr:uid="{140243F3-9590-46FF-9CA1-0C12C1696A69}"/>
    <cellStyle name="Millares 5 3 2 56" xfId="25155" xr:uid="{BCEAF15B-1062-4DF8-A75F-0ABC641D3097}"/>
    <cellStyle name="Millares 5 3 2 57" xfId="25594" xr:uid="{927E010B-69B0-40A6-8C06-8E5BFDF5D6AA}"/>
    <cellStyle name="Millares 5 3 2 58" xfId="26033" xr:uid="{996C3A86-6C51-4CAB-A9AB-29DC9DE74999}"/>
    <cellStyle name="Millares 5 3 2 59" xfId="26472" xr:uid="{3FF891A8-C4EC-4DDD-BCF5-029C8A8AFB60}"/>
    <cellStyle name="Millares 5 3 2 6" xfId="3202" xr:uid="{3DE9EE8B-675A-4546-AB90-BAF612668C7A}"/>
    <cellStyle name="Millares 5 3 2 60" xfId="26911" xr:uid="{C3CEB1D5-B784-425B-B875-219A4B39473A}"/>
    <cellStyle name="Millares 5 3 2 61" xfId="27350" xr:uid="{367470A0-4862-41B6-8A01-4F1203402E9B}"/>
    <cellStyle name="Millares 5 3 2 62" xfId="27789" xr:uid="{A5F8B668-C632-48CE-B42A-0AC3671B6524}"/>
    <cellStyle name="Millares 5 3 2 63" xfId="28228" xr:uid="{EBF97424-010A-45D7-9F51-02C84A57F757}"/>
    <cellStyle name="Millares 5 3 2 64" xfId="28667" xr:uid="{10304E1B-100A-44F3-8E2D-4A9CBE622F94}"/>
    <cellStyle name="Millares 5 3 2 65" xfId="29106" xr:uid="{C22697E4-7C54-4E46-837B-AF200EB05622}"/>
    <cellStyle name="Millares 5 3 2 66" xfId="29545" xr:uid="{45679F2A-80DB-487C-BF47-DCFD22E2357A}"/>
    <cellStyle name="Millares 5 3 2 67" xfId="29984" xr:uid="{31701D90-49A9-4C8D-97AE-FDE2697E2DF3}"/>
    <cellStyle name="Millares 5 3 2 68" xfId="30423" xr:uid="{E5336D5E-EFA3-40BE-8650-CD263D34ACFA}"/>
    <cellStyle name="Millares 5 3 2 69" xfId="30862" xr:uid="{8A0073AF-C418-468B-8D08-4AE281834490}"/>
    <cellStyle name="Millares 5 3 2 7" xfId="3642" xr:uid="{4FDBABB8-A867-47A0-AE7C-D0011D803B59}"/>
    <cellStyle name="Millares 5 3 2 70" xfId="31301" xr:uid="{C77A5F0F-3826-4582-AF34-726C4E8EEBDA}"/>
    <cellStyle name="Millares 5 3 2 71" xfId="31740" xr:uid="{C37B1B53-D9CB-4106-9BD8-7392CFA2E556}"/>
    <cellStyle name="Millares 5 3 2 72" xfId="32180" xr:uid="{01349865-E54C-45AA-A3E7-12D6A2D61362}"/>
    <cellStyle name="Millares 5 3 2 73" xfId="32619" xr:uid="{E04946F2-83A0-424D-8E17-D8773B4ECCCA}"/>
    <cellStyle name="Millares 5 3 2 74" xfId="33058" xr:uid="{DAC4042F-6278-44FC-8406-AFE40FF13E13}"/>
    <cellStyle name="Millares 5 3 2 75" xfId="33497" xr:uid="{AA8B1CA1-2F76-4371-883B-99A89077C6AE}"/>
    <cellStyle name="Millares 5 3 2 76" xfId="33936" xr:uid="{423A414D-1AFE-4B55-9BAF-157AFB420286}"/>
    <cellStyle name="Millares 5 3 2 77" xfId="34375" xr:uid="{3860E1C6-F707-4B95-B978-B99BD23980C1}"/>
    <cellStyle name="Millares 5 3 2 78" xfId="34814" xr:uid="{90CD0655-3AA7-4943-AE66-F99E34C90C94}"/>
    <cellStyle name="Millares 5 3 2 79" xfId="35253" xr:uid="{5AB1B7D1-F15E-42DF-8D03-40A354B5C887}"/>
    <cellStyle name="Millares 5 3 2 8" xfId="4081" xr:uid="{28CFFD1B-9EBA-4B99-828A-60025C055DEB}"/>
    <cellStyle name="Millares 5 3 2 80" xfId="35692" xr:uid="{171B4388-8A05-46BF-A430-8039A296E30A}"/>
    <cellStyle name="Millares 5 3 2 81" xfId="36131" xr:uid="{13B46FC0-D5FB-402E-B8C4-AE16AC86A074}"/>
    <cellStyle name="Millares 5 3 2 82" xfId="36570" xr:uid="{05AAF571-60C3-48AB-A2CE-9EAEC93A9CB2}"/>
    <cellStyle name="Millares 5 3 2 83" xfId="37008" xr:uid="{AD06374C-A7A3-492E-A8C5-EC09878C7FCC}"/>
    <cellStyle name="Millares 5 3 2 84" xfId="37447" xr:uid="{C44844FE-7DFE-47CD-9A8F-60C0804A607D}"/>
    <cellStyle name="Millares 5 3 2 85" xfId="37886" xr:uid="{BE1A7578-E29D-4987-8A85-D7C3AD85CE22}"/>
    <cellStyle name="Millares 5 3 2 86" xfId="38325" xr:uid="{877617CF-D268-404A-8876-1FC16814B5B0}"/>
    <cellStyle name="Millares 5 3 2 87" xfId="38764" xr:uid="{4B1FCA7B-F380-448A-AD2A-36095D06F758}"/>
    <cellStyle name="Millares 5 3 2 88" xfId="39203" xr:uid="{74B94AD2-E6EA-4D58-9D67-6E5D24141159}"/>
    <cellStyle name="Millares 5 3 2 89" xfId="39642" xr:uid="{D0F5B5D0-8A5C-46E8-A73C-E0F672A9EDBE}"/>
    <cellStyle name="Millares 5 3 2 9" xfId="4520" xr:uid="{93BC0211-8D5A-494B-AE39-F7D9EB280589}"/>
    <cellStyle name="Millares 5 3 2 90" xfId="40082" xr:uid="{D62175E8-EFCE-46A7-A787-399A0F36E829}"/>
    <cellStyle name="Millares 5 3 2 91" xfId="40521" xr:uid="{1A965B2A-1501-4D82-A3DC-E4B0A49F5508}"/>
    <cellStyle name="Millares 5 3 2 92" xfId="40960" xr:uid="{D0A26052-1FDA-4682-AB86-FA69E62F12C4}"/>
    <cellStyle name="Millares 5 3 2 93" xfId="41399" xr:uid="{8D0B210B-8EE7-4C00-9FD0-B09298116DC9}"/>
    <cellStyle name="Millares 5 3 2 94" xfId="41838" xr:uid="{5D07FE33-22F1-411A-8CD2-5629B9CD94BB}"/>
    <cellStyle name="Millares 5 3 2 95" xfId="42277" xr:uid="{48C376B8-B87E-4B8F-A05C-9286C07D9190}"/>
    <cellStyle name="Millares 5 3 2 96" xfId="42716" xr:uid="{E2490918-C061-4E5E-A0AF-E95EE633F6C9}"/>
    <cellStyle name="Millares 5 3 2 97" xfId="43155" xr:uid="{4138C6D0-D9B5-46A4-8F56-4AE791F2D43B}"/>
    <cellStyle name="Millares 5 3 2 98" xfId="43594" xr:uid="{54B48E56-AE04-4780-A59F-7AD4D04AB18E}"/>
    <cellStyle name="Millares 5 3 2 99" xfId="44033" xr:uid="{6745FE7E-F7D4-4C03-892A-0CC71A86CDA1}"/>
    <cellStyle name="Millares 5 3 20" xfId="8866" xr:uid="{5EFD61C8-DC43-4E1D-8C64-623B137CEFFB}"/>
    <cellStyle name="Millares 5 3 21" xfId="9305" xr:uid="{0DEB5AC9-65D6-4D34-8D2C-BDEE6E3DEF82}"/>
    <cellStyle name="Millares 5 3 22" xfId="9744" xr:uid="{EDA93B8D-F1F4-49C3-B031-FAE2EACC19C0}"/>
    <cellStyle name="Millares 5 3 23" xfId="10182" xr:uid="{1AD132E9-F8A7-4680-86ED-646214634173}"/>
    <cellStyle name="Millares 5 3 24" xfId="10621" xr:uid="{FB2B4729-5502-436A-84A5-F24CDF74D69B}"/>
    <cellStyle name="Millares 5 3 25" xfId="11060" xr:uid="{00CC5D60-5715-4356-9346-40ABFCA92754}"/>
    <cellStyle name="Millares 5 3 26" xfId="11499" xr:uid="{2CBA3F47-90AC-4673-A540-52B88471AB67}"/>
    <cellStyle name="Millares 5 3 27" xfId="11938" xr:uid="{E2751393-935E-4B2B-A6F3-C8A7E8A82012}"/>
    <cellStyle name="Millares 5 3 28" xfId="12377" xr:uid="{E9D5CBEA-019A-4014-AACF-54DB69CC824B}"/>
    <cellStyle name="Millares 5 3 29" xfId="12817" xr:uid="{DFF90AB0-DC36-4713-BDF7-8D5A6F9508D4}"/>
    <cellStyle name="Millares 5 3 3" xfId="783" xr:uid="{64319C59-1D95-408B-B880-880FA60EB06F}"/>
    <cellStyle name="Millares 5 3 3 10" xfId="5463" xr:uid="{B044A8A1-59A7-4E8E-AF55-6ABB919BE414}"/>
    <cellStyle name="Millares 5 3 3 100" xfId="44976" xr:uid="{DF1FD50C-7FE5-4B0D-A810-FD6073053FB6}"/>
    <cellStyle name="Millares 5 3 3 101" xfId="45415" xr:uid="{DF5EC35F-48D0-4E93-BC04-2887A6457C32}"/>
    <cellStyle name="Millares 5 3 3 102" xfId="45854" xr:uid="{5DD04CA1-BE70-4231-B43F-F36FECA956E5}"/>
    <cellStyle name="Millares 5 3 3 103" xfId="46293" xr:uid="{5609068E-090B-4F42-9283-563428ED7F2A}"/>
    <cellStyle name="Millares 5 3 3 104" xfId="46732" xr:uid="{2D7B7CA6-EDC3-44FC-B4A8-9A0D44BA0577}"/>
    <cellStyle name="Millares 5 3 3 105" xfId="47171" xr:uid="{FA294B95-407E-440F-BAC2-1912D7F72D04}"/>
    <cellStyle name="Millares 5 3 3 106" xfId="47610" xr:uid="{F5BD0682-173E-40BF-A11A-8555220B5268}"/>
    <cellStyle name="Millares 5 3 3 107" xfId="48049" xr:uid="{E192B964-F837-42C5-AEA3-A77C87CBE561}"/>
    <cellStyle name="Millares 5 3 3 108" xfId="48488" xr:uid="{360EC674-5099-43E5-9837-F9AE23932E26}"/>
    <cellStyle name="Millares 5 3 3 109" xfId="48927" xr:uid="{DCEB932B-E79D-40B0-A234-797DA3BE0A2A}"/>
    <cellStyle name="Millares 5 3 3 11" xfId="5902" xr:uid="{7A23ABEF-0274-4B21-9726-FC9395C57745}"/>
    <cellStyle name="Millares 5 3 3 110" xfId="49366" xr:uid="{0CBC8755-1B45-4A7B-91C5-31917055A6AD}"/>
    <cellStyle name="Millares 5 3 3 111" xfId="49805" xr:uid="{884B8481-9BE2-4C87-91C1-216873FCC1DE}"/>
    <cellStyle name="Millares 5 3 3 112" xfId="50244" xr:uid="{7ADBF118-F1D2-4F9A-8155-22B6CCF39174}"/>
    <cellStyle name="Millares 5 3 3 113" xfId="50683" xr:uid="{756087E4-184B-436B-A004-5922AD5CDDC3}"/>
    <cellStyle name="Millares 5 3 3 114" xfId="51122" xr:uid="{3F5995A6-CEED-412E-BCA5-C4AE48DEC9E3}"/>
    <cellStyle name="Millares 5 3 3 115" xfId="51561" xr:uid="{A5E99BAB-B45E-4536-A532-D547B2F7E12F}"/>
    <cellStyle name="Millares 5 3 3 116" xfId="52000" xr:uid="{3F5EA3E7-9890-493C-BB26-6426790D7B35}"/>
    <cellStyle name="Millares 5 3 3 117" xfId="52439" xr:uid="{CC3C8900-771E-412A-98AA-CD5FA4B8739A}"/>
    <cellStyle name="Millares 5 3 3 118" xfId="52878" xr:uid="{158673CD-EDBD-43D1-9ED5-E271753865DE}"/>
    <cellStyle name="Millares 5 3 3 119" xfId="53317" xr:uid="{D05B255B-549D-46F8-966E-792349DA8FC8}"/>
    <cellStyle name="Millares 5 3 3 12" xfId="6341" xr:uid="{B89AF7E2-D555-418A-9808-8780EADDC101}"/>
    <cellStyle name="Millares 5 3 3 120" xfId="53756" xr:uid="{FC626CDF-5EA0-46FF-A45F-75458A3F8304}"/>
    <cellStyle name="Millares 5 3 3 121" xfId="54195" xr:uid="{8A0413F7-1E6A-47DC-A77C-89CA68A042B0}"/>
    <cellStyle name="Millares 5 3 3 122" xfId="54634" xr:uid="{7AFA41F6-BE40-4F94-B53B-BD5D79687059}"/>
    <cellStyle name="Millares 5 3 3 13" xfId="6780" xr:uid="{AA4AD7B2-A9C2-4567-A802-F5FD0B784170}"/>
    <cellStyle name="Millares 5 3 3 14" xfId="7219" xr:uid="{AC6D6363-BAAD-480A-9E4C-866E6E55D210}"/>
    <cellStyle name="Millares 5 3 3 15" xfId="7658" xr:uid="{F4948F23-E6AC-47BB-9F69-BE5BD4063706}"/>
    <cellStyle name="Millares 5 3 3 16" xfId="8097" xr:uid="{7AC35D57-E266-402B-B916-9A7C1C9AAFD3}"/>
    <cellStyle name="Millares 5 3 3 17" xfId="8536" xr:uid="{5F6D9669-99AA-450F-ACC0-59BF07E71ADD}"/>
    <cellStyle name="Millares 5 3 3 18" xfId="8975" xr:uid="{AF93693E-7604-4F2A-B389-D23DEBEB1617}"/>
    <cellStyle name="Millares 5 3 3 19" xfId="9414" xr:uid="{69EFF992-00BD-4DEC-B323-3EF1AEC7806D}"/>
    <cellStyle name="Millares 5 3 3 2" xfId="1824" xr:uid="{537DC35D-3AD0-458E-9F7E-FDE9654538C9}"/>
    <cellStyle name="Millares 5 3 3 2 10" xfId="6114" xr:uid="{41333E92-BE02-4209-AF98-D2F91968146D}"/>
    <cellStyle name="Millares 5 3 3 2 100" xfId="45627" xr:uid="{E941F099-C144-402F-AE23-145B55A02EF5}"/>
    <cellStyle name="Millares 5 3 3 2 101" xfId="46066" xr:uid="{7FB39B36-0299-4BF5-9923-49C49622582B}"/>
    <cellStyle name="Millares 5 3 3 2 102" xfId="46505" xr:uid="{19E8F580-127A-490E-A0D2-E32810AF43B6}"/>
    <cellStyle name="Millares 5 3 3 2 103" xfId="46944" xr:uid="{0CB3EDDF-3B86-4334-8EAB-52AAF25CBF1F}"/>
    <cellStyle name="Millares 5 3 3 2 104" xfId="47383" xr:uid="{3792AAF5-05FE-4069-9167-8182CA98A728}"/>
    <cellStyle name="Millares 5 3 3 2 105" xfId="47822" xr:uid="{13882045-BAC3-4352-8BA2-945C82787E4D}"/>
    <cellStyle name="Millares 5 3 3 2 106" xfId="48261" xr:uid="{10DD964A-EAE5-432C-B889-A5658E6E6240}"/>
    <cellStyle name="Millares 5 3 3 2 107" xfId="48700" xr:uid="{8DF0AB51-01B7-42B1-9E2C-DE9EB63696AF}"/>
    <cellStyle name="Millares 5 3 3 2 108" xfId="49139" xr:uid="{3CD1EB14-3D98-48A4-B8A2-0E5B8CCF187D}"/>
    <cellStyle name="Millares 5 3 3 2 109" xfId="49578" xr:uid="{5A3C54C5-D0C1-4E85-9AD0-E40EF6BCD7AB}"/>
    <cellStyle name="Millares 5 3 3 2 11" xfId="6553" xr:uid="{DEED37E5-6D16-45AD-B5AB-9B0782DF2CD9}"/>
    <cellStyle name="Millares 5 3 3 2 110" xfId="50017" xr:uid="{E49C49DF-764B-4604-A10C-994A98471528}"/>
    <cellStyle name="Millares 5 3 3 2 111" xfId="50456" xr:uid="{1D93E06F-4D80-4F9C-BA3C-88A612E44408}"/>
    <cellStyle name="Millares 5 3 3 2 112" xfId="50895" xr:uid="{CE04EB49-5FFE-45CA-8360-479CA9EDAD3D}"/>
    <cellStyle name="Millares 5 3 3 2 113" xfId="51334" xr:uid="{4C91DB02-8F8E-43CC-BDA1-4F707FF13E4B}"/>
    <cellStyle name="Millares 5 3 3 2 114" xfId="51773" xr:uid="{83A61B94-1075-4F92-889B-492FD3D87501}"/>
    <cellStyle name="Millares 5 3 3 2 115" xfId="52212" xr:uid="{90C93F5F-B9CD-40B7-944F-64D9CB5E16F5}"/>
    <cellStyle name="Millares 5 3 3 2 116" xfId="52651" xr:uid="{57ECDF3D-78D0-48A8-8595-2015466B5818}"/>
    <cellStyle name="Millares 5 3 3 2 117" xfId="53090" xr:uid="{852E4FE5-B2CD-4737-BD3A-99137A82E210}"/>
    <cellStyle name="Millares 5 3 3 2 118" xfId="53529" xr:uid="{8377DAB9-FC32-4C6E-ADD2-C4F7A82E3CE1}"/>
    <cellStyle name="Millares 5 3 3 2 119" xfId="53968" xr:uid="{D9C6DD34-E3A2-4688-8786-D1878F9967E9}"/>
    <cellStyle name="Millares 5 3 3 2 12" xfId="6992" xr:uid="{A3DFFC39-29CA-49D6-AE41-0EB71CFEAD12}"/>
    <cellStyle name="Millares 5 3 3 2 120" xfId="54407" xr:uid="{51085D1F-54D2-4E82-9042-0A68D6CBC9ED}"/>
    <cellStyle name="Millares 5 3 3 2 121" xfId="54846" xr:uid="{3CFDF5DB-15A4-4D24-8E25-DECEACC719BD}"/>
    <cellStyle name="Millares 5 3 3 2 13" xfId="7431" xr:uid="{0335F8ED-7907-41FE-ABAF-C673145CBEE6}"/>
    <cellStyle name="Millares 5 3 3 2 14" xfId="7870" xr:uid="{2C031E36-9C39-45DA-B43B-777528960352}"/>
    <cellStyle name="Millares 5 3 3 2 15" xfId="8309" xr:uid="{94742864-2CBE-41F4-9836-B2CDE1C69D60}"/>
    <cellStyle name="Millares 5 3 3 2 16" xfId="8748" xr:uid="{219BC050-2D2D-469A-B113-90428BE57B83}"/>
    <cellStyle name="Millares 5 3 3 2 17" xfId="9187" xr:uid="{20803595-FB2E-404B-AEF6-A1787B4C353F}"/>
    <cellStyle name="Millares 5 3 3 2 18" xfId="9626" xr:uid="{03C88F3C-5660-4DF2-8BD4-3DDF9B0520D4}"/>
    <cellStyle name="Millares 5 3 3 2 19" xfId="10065" xr:uid="{A63C5F8E-13F9-4E54-AF2A-7CB02F815842}"/>
    <cellStyle name="Millares 5 3 3 2 2" xfId="2602" xr:uid="{26F125E2-D011-489B-9DC3-46A5AA48CE3E}"/>
    <cellStyle name="Millares 5 3 3 2 20" xfId="10503" xr:uid="{BD69BF05-EDF8-4884-94CD-373AB5DA65EC}"/>
    <cellStyle name="Millares 5 3 3 2 21" xfId="10942" xr:uid="{019278A8-0467-488D-8FF9-F8C0DA5B2110}"/>
    <cellStyle name="Millares 5 3 3 2 22" xfId="11381" xr:uid="{2EF8450E-7E82-49A5-85B1-F6C8DD994FA4}"/>
    <cellStyle name="Millares 5 3 3 2 23" xfId="11820" xr:uid="{915624B4-44D2-4791-8B4C-279CE8FEF433}"/>
    <cellStyle name="Millares 5 3 3 2 24" xfId="12259" xr:uid="{A2A53309-6FEE-4B1C-8941-B26C2A03C291}"/>
    <cellStyle name="Millares 5 3 3 2 25" xfId="12699" xr:uid="{59B0AA51-5F38-4976-8E5B-35F03C12F5DB}"/>
    <cellStyle name="Millares 5 3 3 2 26" xfId="13138" xr:uid="{5BB7C9B4-86D2-4155-BFDE-0105DB45FF37}"/>
    <cellStyle name="Millares 5 3 3 2 27" xfId="13578" xr:uid="{B3D342BF-E141-4A91-BCB6-04DE101A2509}"/>
    <cellStyle name="Millares 5 3 3 2 28" xfId="14017" xr:uid="{CD681126-4D25-43C5-8A39-7AEB417BC744}"/>
    <cellStyle name="Millares 5 3 3 2 29" xfId="14456" xr:uid="{7457AF32-22DF-4ACE-9D41-C7C8EE00BE13}"/>
    <cellStyle name="Millares 5 3 3 2 3" xfId="3041" xr:uid="{74FC27E3-6E22-4FED-ABED-F10F36E77E73}"/>
    <cellStyle name="Millares 5 3 3 2 30" xfId="14895" xr:uid="{3D09773D-45B9-4E5F-A10A-726E65BD7660}"/>
    <cellStyle name="Millares 5 3 3 2 31" xfId="15334" xr:uid="{E0B25C50-F958-4995-A18C-50ECB11E62AE}"/>
    <cellStyle name="Millares 5 3 3 2 32" xfId="15773" xr:uid="{C3F5D9C2-EE44-4C10-93DC-CC8C5B7C5E1A}"/>
    <cellStyle name="Millares 5 3 3 2 33" xfId="16213" xr:uid="{B370FCD8-9437-4999-B57C-5AA89B92F8B9}"/>
    <cellStyle name="Millares 5 3 3 2 34" xfId="16652" xr:uid="{9B65DA3C-5D6C-47D5-B6F5-8985EE9E151D}"/>
    <cellStyle name="Millares 5 3 3 2 35" xfId="17091" xr:uid="{03CC2846-DBB9-4330-AA1A-84109662EA37}"/>
    <cellStyle name="Millares 5 3 3 2 36" xfId="17530" xr:uid="{4212344E-2B27-4773-AD4D-5B00DEFC2D95}"/>
    <cellStyle name="Millares 5 3 3 2 37" xfId="17969" xr:uid="{DBF36190-8ECB-4B2B-917F-6E64B949548A}"/>
    <cellStyle name="Millares 5 3 3 2 38" xfId="18408" xr:uid="{7052BA66-C711-468E-AF17-D721C8EB1412}"/>
    <cellStyle name="Millares 5 3 3 2 39" xfId="18847" xr:uid="{87C59B9A-205F-4FD2-BC35-14C74F53D41F}"/>
    <cellStyle name="Millares 5 3 3 2 4" xfId="3479" xr:uid="{E1391CA7-86B7-4418-8759-4743B3685469}"/>
    <cellStyle name="Millares 5 3 3 2 40" xfId="19286" xr:uid="{60EE922D-C1F0-4695-AACC-EE1CD919A8F0}"/>
    <cellStyle name="Millares 5 3 3 2 41" xfId="19725" xr:uid="{E3EB356E-7E8C-47B5-8CE4-B9E6EF3E036B}"/>
    <cellStyle name="Millares 5 3 3 2 42" xfId="20164" xr:uid="{532AA67E-4289-4922-9C27-0CD8D38D9E38}"/>
    <cellStyle name="Millares 5 3 3 2 43" xfId="20603" xr:uid="{C1F74BE2-6ED9-4EBA-8BA5-9587032228F3}"/>
    <cellStyle name="Millares 5 3 3 2 44" xfId="21042" xr:uid="{C2D0B685-1CF1-4A8F-AD98-2C4D3EEB68D9}"/>
    <cellStyle name="Millares 5 3 3 2 45" xfId="21481" xr:uid="{7DC1C1B8-2C24-41E1-81E8-64CE5808FDC5}"/>
    <cellStyle name="Millares 5 3 3 2 46" xfId="21920" xr:uid="{D9E5376A-9C95-41D8-BCC4-C1C59E88D5B4}"/>
    <cellStyle name="Millares 5 3 3 2 47" xfId="22359" xr:uid="{B514721E-8EB5-4B74-84FE-58AA7DEE7C7B}"/>
    <cellStyle name="Millares 5 3 3 2 48" xfId="22798" xr:uid="{46EEB0C6-2C0E-4E4B-838C-42A2D1344F0D}"/>
    <cellStyle name="Millares 5 3 3 2 49" xfId="23237" xr:uid="{8E2B2A96-C163-4AE5-8AF4-F765796F2A6B}"/>
    <cellStyle name="Millares 5 3 3 2 5" xfId="3919" xr:uid="{47245B53-953E-4D2D-8316-8D35A4DEF6B9}"/>
    <cellStyle name="Millares 5 3 3 2 50" xfId="23676" xr:uid="{2D6BA07E-6E1D-4391-A49E-CD44CD24BCF9}"/>
    <cellStyle name="Millares 5 3 3 2 51" xfId="24115" xr:uid="{C5F7F749-1637-4870-9B3D-111A7776FC40}"/>
    <cellStyle name="Millares 5 3 3 2 52" xfId="24554" xr:uid="{5B605673-14C7-42D2-80AC-AA04EBD28546}"/>
    <cellStyle name="Millares 5 3 3 2 53" xfId="24993" xr:uid="{D2909B62-567D-4683-92B3-14321BFC5E63}"/>
    <cellStyle name="Millares 5 3 3 2 54" xfId="25432" xr:uid="{4F991A88-2DFC-46B2-B9F5-220651848F42}"/>
    <cellStyle name="Millares 5 3 3 2 55" xfId="25871" xr:uid="{ED58F0FF-1525-4D93-93DA-27CE743CE35C}"/>
    <cellStyle name="Millares 5 3 3 2 56" xfId="26310" xr:uid="{AB46955A-E9AA-4E46-8CC4-60BFC5D1DCE6}"/>
    <cellStyle name="Millares 5 3 3 2 57" xfId="26749" xr:uid="{DB436928-A582-48C7-94DE-B44E75381055}"/>
    <cellStyle name="Millares 5 3 3 2 58" xfId="27188" xr:uid="{0DFF5E45-941D-4728-9459-1DC30AE0E9B6}"/>
    <cellStyle name="Millares 5 3 3 2 59" xfId="27627" xr:uid="{0D60E61A-681C-40B1-9936-78500488AEBD}"/>
    <cellStyle name="Millares 5 3 3 2 6" xfId="4358" xr:uid="{BF111641-A2A8-43EF-87C1-94067AB8F051}"/>
    <cellStyle name="Millares 5 3 3 2 60" xfId="28066" xr:uid="{BF57200E-2385-4D74-B152-43165CF724F6}"/>
    <cellStyle name="Millares 5 3 3 2 61" xfId="28505" xr:uid="{D3DF041C-EFFA-48A9-8BC3-8D0166EE93D8}"/>
    <cellStyle name="Millares 5 3 3 2 62" xfId="28944" xr:uid="{8A416E84-3A1C-4C5E-AAB6-74689E4B138D}"/>
    <cellStyle name="Millares 5 3 3 2 63" xfId="29383" xr:uid="{DF0CF5AD-A8D3-4A5E-B53D-52C59DB68AAD}"/>
    <cellStyle name="Millares 5 3 3 2 64" xfId="29822" xr:uid="{B275B0E4-2661-4EF6-B3CF-210405A1E673}"/>
    <cellStyle name="Millares 5 3 3 2 65" xfId="30261" xr:uid="{EA395E3D-459D-49F1-8125-67C1EFC0DD64}"/>
    <cellStyle name="Millares 5 3 3 2 66" xfId="30700" xr:uid="{4EEE9674-74D8-4FA2-A8C7-F27ECE9A0B45}"/>
    <cellStyle name="Millares 5 3 3 2 67" xfId="31139" xr:uid="{ACE08B4F-3497-4A06-A7BF-5EBEED9E6D4F}"/>
    <cellStyle name="Millares 5 3 3 2 68" xfId="31578" xr:uid="{BD5EC81E-BB0C-48BD-B1A8-F3814DEF858C}"/>
    <cellStyle name="Millares 5 3 3 2 69" xfId="32018" xr:uid="{53381211-F8E2-4F74-B763-7375FF4BB5F5}"/>
    <cellStyle name="Millares 5 3 3 2 7" xfId="4797" xr:uid="{1A4D24F5-139C-4B3F-9F4D-BABFDB8755EB}"/>
    <cellStyle name="Millares 5 3 3 2 70" xfId="32457" xr:uid="{2244AC79-EC3B-4DEB-BB0E-F7754EF5D4FB}"/>
    <cellStyle name="Millares 5 3 3 2 71" xfId="32896" xr:uid="{DDACD40C-0A9F-4A5B-909B-55E7A9BF8B7D}"/>
    <cellStyle name="Millares 5 3 3 2 72" xfId="33335" xr:uid="{8EFCC726-F2E6-48DE-BE85-34BAF68DDE4F}"/>
    <cellStyle name="Millares 5 3 3 2 73" xfId="33774" xr:uid="{67E3C2EB-8F0B-4AE0-9F1F-73C7DB8D56FE}"/>
    <cellStyle name="Millares 5 3 3 2 74" xfId="34213" xr:uid="{5A0DB57A-4B1D-4E1E-AAE7-F59C252E9549}"/>
    <cellStyle name="Millares 5 3 3 2 75" xfId="34652" xr:uid="{9BDBE939-CB75-45A9-9FBB-1C9D95465058}"/>
    <cellStyle name="Millares 5 3 3 2 76" xfId="35091" xr:uid="{7E16145D-8E9E-462D-9829-75EF75DB52D6}"/>
    <cellStyle name="Millares 5 3 3 2 77" xfId="35530" xr:uid="{6E9E62B5-4C2E-40F4-A7F1-12881BDDE0EE}"/>
    <cellStyle name="Millares 5 3 3 2 78" xfId="35969" xr:uid="{9CBEE5D0-27F8-4D9E-9105-0E48C832916A}"/>
    <cellStyle name="Millares 5 3 3 2 79" xfId="36408" xr:uid="{9915C22D-51C5-48AB-8598-DF74970C6559}"/>
    <cellStyle name="Millares 5 3 3 2 8" xfId="5236" xr:uid="{C5EED2C0-4D6C-4B87-9F65-B45C4600B54E}"/>
    <cellStyle name="Millares 5 3 3 2 80" xfId="36847" xr:uid="{4B66026B-CB1E-45EC-A73B-A5661C959881}"/>
    <cellStyle name="Millares 5 3 3 2 81" xfId="37285" xr:uid="{4C292928-9FDD-42D2-8F98-858E20779734}"/>
    <cellStyle name="Millares 5 3 3 2 82" xfId="37724" xr:uid="{D21F0DD8-55FF-4CF5-87A1-56457EB97FDC}"/>
    <cellStyle name="Millares 5 3 3 2 83" xfId="38163" xr:uid="{4BC6921B-7902-4F13-A85B-6A3D2A46099E}"/>
    <cellStyle name="Millares 5 3 3 2 84" xfId="38602" xr:uid="{3504A0FE-87E2-4F34-BA83-654054462CC8}"/>
    <cellStyle name="Millares 5 3 3 2 85" xfId="39041" xr:uid="{0CCEC8CD-D03C-4F8F-97A4-4F0C3B0B6082}"/>
    <cellStyle name="Millares 5 3 3 2 86" xfId="39480" xr:uid="{F95E7F46-ACFE-4D34-8B9F-1E51B6E2CBC7}"/>
    <cellStyle name="Millares 5 3 3 2 87" xfId="39919" xr:uid="{095400D3-B254-46B5-90D0-01F29D713540}"/>
    <cellStyle name="Millares 5 3 3 2 88" xfId="40359" xr:uid="{581E654E-D708-4EF9-BF47-E29208374707}"/>
    <cellStyle name="Millares 5 3 3 2 89" xfId="40798" xr:uid="{6754E03B-E745-4CEB-9399-BFD9B200C621}"/>
    <cellStyle name="Millares 5 3 3 2 9" xfId="5675" xr:uid="{35D231BF-2BAD-42A0-A4FF-542C218A916F}"/>
    <cellStyle name="Millares 5 3 3 2 90" xfId="41237" xr:uid="{2A2C819C-472C-45AB-A048-38B264F62EDB}"/>
    <cellStyle name="Millares 5 3 3 2 91" xfId="41676" xr:uid="{452B15D2-1D93-43F8-8D8F-51C04A7F5A43}"/>
    <cellStyle name="Millares 5 3 3 2 92" xfId="42115" xr:uid="{D738F61A-1623-490F-A756-A7B73F766147}"/>
    <cellStyle name="Millares 5 3 3 2 93" xfId="42554" xr:uid="{5E4C85C6-182D-4ED4-8BF7-2DF84BCFF995}"/>
    <cellStyle name="Millares 5 3 3 2 94" xfId="42993" xr:uid="{B7C0519E-6F65-411C-9D2C-0A82A4EBBC34}"/>
    <cellStyle name="Millares 5 3 3 2 95" xfId="43432" xr:uid="{FE6286F8-9F6C-4BF4-B655-3C184301A6C4}"/>
    <cellStyle name="Millares 5 3 3 2 96" xfId="43871" xr:uid="{2D983498-E175-4EC5-976E-DBC97ECEB327}"/>
    <cellStyle name="Millares 5 3 3 2 97" xfId="44310" xr:uid="{4D3C759A-9FE7-45CA-9609-EBAA584E9BEA}"/>
    <cellStyle name="Millares 5 3 3 2 98" xfId="44749" xr:uid="{D3B0C259-0DA1-436A-AE8F-2ED8B1CB6184}"/>
    <cellStyle name="Millares 5 3 3 2 99" xfId="45188" xr:uid="{BD4BE9EC-896B-478D-ABCB-285B8617D2BE}"/>
    <cellStyle name="Millares 5 3 3 20" xfId="9853" xr:uid="{46199602-FAD9-45D5-B15F-FBB0756094D3}"/>
    <cellStyle name="Millares 5 3 3 21" xfId="10291" xr:uid="{3DD9DA3C-25E8-4708-892E-4D3EE7A13E65}"/>
    <cellStyle name="Millares 5 3 3 22" xfId="10730" xr:uid="{B97E2C30-4F1D-43DE-B8F2-6BE5C2A9D004}"/>
    <cellStyle name="Millares 5 3 3 23" xfId="11169" xr:uid="{A4B13412-EE2B-4E82-AE70-4C1A63946A9D}"/>
    <cellStyle name="Millares 5 3 3 24" xfId="11608" xr:uid="{28227496-EB85-464C-B274-2D498A6BEE57}"/>
    <cellStyle name="Millares 5 3 3 25" xfId="12047" xr:uid="{5854C01F-EA00-4F2E-A148-5B50F5DD9298}"/>
    <cellStyle name="Millares 5 3 3 26" xfId="12486" xr:uid="{3274873E-1B5D-4C8A-94AC-BB8FCB235658}"/>
    <cellStyle name="Millares 5 3 3 27" xfId="12926" xr:uid="{967EB8F0-167E-4BC1-9494-265F0CB583AD}"/>
    <cellStyle name="Millares 5 3 3 28" xfId="13365" xr:uid="{59D379E4-04B8-41DF-9E7E-6223DAFF3624}"/>
    <cellStyle name="Millares 5 3 3 29" xfId="13805" xr:uid="{2ED28E5C-9AA9-425E-8003-86CAFB7F49AF}"/>
    <cellStyle name="Millares 5 3 3 3" xfId="2389" xr:uid="{059766F3-ABDC-4003-B466-74EE022F1831}"/>
    <cellStyle name="Millares 5 3 3 30" xfId="14244" xr:uid="{72D28205-3F3F-4877-90F7-7621D9BABE22}"/>
    <cellStyle name="Millares 5 3 3 31" xfId="14683" xr:uid="{1C63DF75-F465-4CC7-A8EF-487F4EB8EDE4}"/>
    <cellStyle name="Millares 5 3 3 32" xfId="15122" xr:uid="{A0A1F0E5-61BA-4083-BFED-01E37A417763}"/>
    <cellStyle name="Millares 5 3 3 33" xfId="15561" xr:uid="{EA3372AB-7085-47A4-9AFE-97F90323750E}"/>
    <cellStyle name="Millares 5 3 3 34" xfId="16000" xr:uid="{26588264-6991-4AE7-85DE-EFB733A55049}"/>
    <cellStyle name="Millares 5 3 3 35" xfId="16440" xr:uid="{55040181-209B-4886-813D-AC5CD4032B08}"/>
    <cellStyle name="Millares 5 3 3 36" xfId="16879" xr:uid="{5A180D89-CB2E-480B-AA6B-1CF47A6C3936}"/>
    <cellStyle name="Millares 5 3 3 37" xfId="17318" xr:uid="{9D33486E-BA9D-4AB2-8F9D-3B902FC9DBD8}"/>
    <cellStyle name="Millares 5 3 3 38" xfId="17757" xr:uid="{B85075AC-2DAE-445B-BCB7-F3E8A5C801CB}"/>
    <cellStyle name="Millares 5 3 3 39" xfId="18196" xr:uid="{47857175-8C6D-4A43-A86C-E2940821BEDB}"/>
    <cellStyle name="Millares 5 3 3 4" xfId="2829" xr:uid="{7DE5039B-BB12-4442-9FDB-BA95D7E924C6}"/>
    <cellStyle name="Millares 5 3 3 40" xfId="18635" xr:uid="{8F49C42A-1585-481F-9CFF-B4CED5F6BCC4}"/>
    <cellStyle name="Millares 5 3 3 41" xfId="19074" xr:uid="{68D4122D-ED98-4009-9308-DF0DB7C0594A}"/>
    <cellStyle name="Millares 5 3 3 42" xfId="19513" xr:uid="{AAD1C11F-F56B-42A9-9E00-9DAE7647F348}"/>
    <cellStyle name="Millares 5 3 3 43" xfId="19952" xr:uid="{D8B1CA45-A4A0-4F06-8206-E4F7D4ECC651}"/>
    <cellStyle name="Millares 5 3 3 44" xfId="20391" xr:uid="{55460EAE-39B2-410E-BB3C-B0B0F2006C88}"/>
    <cellStyle name="Millares 5 3 3 45" xfId="20830" xr:uid="{79394E1B-9511-484A-8A09-73FEA84698C0}"/>
    <cellStyle name="Millares 5 3 3 46" xfId="21269" xr:uid="{E86554D5-303F-401D-A61E-06DA984CADA1}"/>
    <cellStyle name="Millares 5 3 3 47" xfId="21708" xr:uid="{9256858F-0846-4F6D-923C-647B3DB9314C}"/>
    <cellStyle name="Millares 5 3 3 48" xfId="22147" xr:uid="{1E1BC49C-9DB0-413B-AEF9-CEEABEAA410A}"/>
    <cellStyle name="Millares 5 3 3 49" xfId="22586" xr:uid="{84F27D12-F9FC-4F28-892B-0705FF7D07FA}"/>
    <cellStyle name="Millares 5 3 3 5" xfId="3267" xr:uid="{E8F3D42C-FA9D-4CCA-951C-131DB4AB77C6}"/>
    <cellStyle name="Millares 5 3 3 50" xfId="23025" xr:uid="{AF3EFF9B-3F9F-4328-9F2F-061AA6905697}"/>
    <cellStyle name="Millares 5 3 3 51" xfId="23464" xr:uid="{595CE5B9-6EAC-4B7E-9A4E-9B976246104F}"/>
    <cellStyle name="Millares 5 3 3 52" xfId="23903" xr:uid="{FF5B8B43-84EE-4810-8EB6-31987B47DA98}"/>
    <cellStyle name="Millares 5 3 3 53" xfId="24342" xr:uid="{1D486642-46D9-497D-86E1-B7BD1E6FCB83}"/>
    <cellStyle name="Millares 5 3 3 54" xfId="24781" xr:uid="{E71C98FC-D5F0-4B1D-B797-523D647849C3}"/>
    <cellStyle name="Millares 5 3 3 55" xfId="25220" xr:uid="{0633CE2C-A58E-434A-A793-341D07F971F7}"/>
    <cellStyle name="Millares 5 3 3 56" xfId="25659" xr:uid="{A9026BC0-34AE-4838-8790-28CD10E7ADBA}"/>
    <cellStyle name="Millares 5 3 3 57" xfId="26098" xr:uid="{48EA6C71-437F-4594-9E82-88D56527CB0D}"/>
    <cellStyle name="Millares 5 3 3 58" xfId="26537" xr:uid="{6041F90B-A9B5-4AFD-8FBD-8CC2EE020C43}"/>
    <cellStyle name="Millares 5 3 3 59" xfId="26976" xr:uid="{F09F1360-1D1C-4EA0-8F51-F19FD1052CF1}"/>
    <cellStyle name="Millares 5 3 3 6" xfId="3707" xr:uid="{FD6097AC-F106-4E3F-BB74-57A6087036EB}"/>
    <cellStyle name="Millares 5 3 3 60" xfId="27415" xr:uid="{5AA95731-BB6D-45BC-9078-EE437159C968}"/>
    <cellStyle name="Millares 5 3 3 61" xfId="27854" xr:uid="{6DC4739E-C4C4-4B01-BDBB-92A0087445DD}"/>
    <cellStyle name="Millares 5 3 3 62" xfId="28293" xr:uid="{19B70C3A-301E-4BC7-88ED-953E13FB0C5A}"/>
    <cellStyle name="Millares 5 3 3 63" xfId="28732" xr:uid="{E7B58B11-CA1D-49B2-AAE9-F993A3C21A51}"/>
    <cellStyle name="Millares 5 3 3 64" xfId="29171" xr:uid="{D0AAAB3F-424E-4676-A83D-2D964CD1F48B}"/>
    <cellStyle name="Millares 5 3 3 65" xfId="29610" xr:uid="{21CB1DAC-AD82-4D78-B3BA-A290F38ECD5C}"/>
    <cellStyle name="Millares 5 3 3 66" xfId="30049" xr:uid="{1CE8D5A6-DF56-4252-8F36-B0D4B27BB66D}"/>
    <cellStyle name="Millares 5 3 3 67" xfId="30488" xr:uid="{99D9A184-DA79-4B00-9CBD-3B890524ADDA}"/>
    <cellStyle name="Millares 5 3 3 68" xfId="30927" xr:uid="{FA0BE21A-FF60-46CA-BA4F-EAD19BEA6D88}"/>
    <cellStyle name="Millares 5 3 3 69" xfId="31366" xr:uid="{1E3D8990-9051-4EB8-A293-1ED73E460E52}"/>
    <cellStyle name="Millares 5 3 3 7" xfId="4146" xr:uid="{CAA609CC-4D3B-4EE5-8B48-5E3B9A78C9A8}"/>
    <cellStyle name="Millares 5 3 3 70" xfId="31805" xr:uid="{FBC88CE7-C7CF-4005-B17A-292485B7996A}"/>
    <cellStyle name="Millares 5 3 3 71" xfId="32245" xr:uid="{F83E1C01-CB7C-4E16-8C39-D05B8EECF44F}"/>
    <cellStyle name="Millares 5 3 3 72" xfId="32684" xr:uid="{89D31AAC-2775-4F9E-9B29-DDF9BE02FAA0}"/>
    <cellStyle name="Millares 5 3 3 73" xfId="33123" xr:uid="{0C4A88FD-2C34-4159-837E-55189E34E973}"/>
    <cellStyle name="Millares 5 3 3 74" xfId="33562" xr:uid="{13906745-DAE6-415B-8197-DB9F00AA3C98}"/>
    <cellStyle name="Millares 5 3 3 75" xfId="34001" xr:uid="{E1CC1D39-3963-42F8-A9BC-DE85248F0EEE}"/>
    <cellStyle name="Millares 5 3 3 76" xfId="34440" xr:uid="{3910202F-E4C5-4924-AC00-3C55ACC00237}"/>
    <cellStyle name="Millares 5 3 3 77" xfId="34879" xr:uid="{4630F67B-5500-437A-900A-FA91F78A2EE0}"/>
    <cellStyle name="Millares 5 3 3 78" xfId="35318" xr:uid="{5DE80BA1-8100-4496-A4C2-48110C60E8E6}"/>
    <cellStyle name="Millares 5 3 3 79" xfId="35757" xr:uid="{A93BE66E-2544-43C1-8768-FD68754DD87F}"/>
    <cellStyle name="Millares 5 3 3 8" xfId="4585" xr:uid="{AE9680DF-F30D-4CC4-9499-3B1C8508DC64}"/>
    <cellStyle name="Millares 5 3 3 80" xfId="36196" xr:uid="{DA2F07FE-7707-4AE0-9071-0C9E42CBBDA0}"/>
    <cellStyle name="Millares 5 3 3 81" xfId="36635" xr:uid="{451C098B-B301-4721-BDB8-315541DF1F39}"/>
    <cellStyle name="Millares 5 3 3 82" xfId="37073" xr:uid="{463DA9A4-5F24-4534-A68A-FC9EB78D55CF}"/>
    <cellStyle name="Millares 5 3 3 83" xfId="37512" xr:uid="{065D0015-3EDC-47D3-96CD-0C2F5E83D1E8}"/>
    <cellStyle name="Millares 5 3 3 84" xfId="37951" xr:uid="{7288B377-CA1B-49A7-99C9-0338BA862129}"/>
    <cellStyle name="Millares 5 3 3 85" xfId="38390" xr:uid="{E6622D27-071D-49A5-B225-AEF38A9A68ED}"/>
    <cellStyle name="Millares 5 3 3 86" xfId="38829" xr:uid="{AF9C5E15-1C82-4FE3-AC18-81EFFE13D539}"/>
    <cellStyle name="Millares 5 3 3 87" xfId="39268" xr:uid="{DE096AFB-08DF-49F0-A877-A6899BD66A5F}"/>
    <cellStyle name="Millares 5 3 3 88" xfId="39707" xr:uid="{0762D54C-79BD-4D12-B4EB-230C015AC5EB}"/>
    <cellStyle name="Millares 5 3 3 89" xfId="40147" xr:uid="{42965FFE-024C-4454-B7B0-D603C66FBA7E}"/>
    <cellStyle name="Millares 5 3 3 9" xfId="5024" xr:uid="{0DC2DD0E-93B6-422E-BF55-991A8D525433}"/>
    <cellStyle name="Millares 5 3 3 90" xfId="40586" xr:uid="{C8F5967C-7565-4F90-ACF8-6457797DD673}"/>
    <cellStyle name="Millares 5 3 3 91" xfId="41025" xr:uid="{BADF65C9-A37B-45FF-874F-872ACFD1AE46}"/>
    <cellStyle name="Millares 5 3 3 92" xfId="41464" xr:uid="{7319C316-480E-4011-A487-17CBD5D7EEE4}"/>
    <cellStyle name="Millares 5 3 3 93" xfId="41903" xr:uid="{574F445E-55EB-493B-92BA-080FDC896EBC}"/>
    <cellStyle name="Millares 5 3 3 94" xfId="42342" xr:uid="{6139E057-4789-4E03-9C82-149A104AA1CE}"/>
    <cellStyle name="Millares 5 3 3 95" xfId="42781" xr:uid="{B7A353A0-B894-4323-9A06-1F4BD3611252}"/>
    <cellStyle name="Millares 5 3 3 96" xfId="43220" xr:uid="{B37741FB-5881-4110-897E-D537E352C0D1}"/>
    <cellStyle name="Millares 5 3 3 97" xfId="43659" xr:uid="{F3EF0510-4375-47AF-B1E4-204CA34E40C9}"/>
    <cellStyle name="Millares 5 3 3 98" xfId="44098" xr:uid="{36644C1B-9230-402B-A4DA-7C5CE9F4D6D5}"/>
    <cellStyle name="Millares 5 3 3 99" xfId="44537" xr:uid="{474E3FE5-11CE-4B18-BCB4-76D74B98DB72}"/>
    <cellStyle name="Millares 5 3 30" xfId="13256" xr:uid="{1C4FE5E5-EEB4-4091-9B29-D2BAD16C46BA}"/>
    <cellStyle name="Millares 5 3 31" xfId="13696" xr:uid="{441DCCA0-9294-4B6E-82D8-96B13DFA1866}"/>
    <cellStyle name="Millares 5 3 32" xfId="14135" xr:uid="{C6A1757B-99C0-4D8A-B443-7F086E735FAC}"/>
    <cellStyle name="Millares 5 3 33" xfId="14574" xr:uid="{DFAEABFE-C42D-4324-AA4E-7F587F2AE9BA}"/>
    <cellStyle name="Millares 5 3 34" xfId="15013" xr:uid="{246C6C36-85DC-4270-B993-5DF6AD9C4DFA}"/>
    <cellStyle name="Millares 5 3 35" xfId="15452" xr:uid="{375577FD-961D-4969-9EDE-069F2DC10B31}"/>
    <cellStyle name="Millares 5 3 36" xfId="15891" xr:uid="{2D48935E-E5C1-4F2A-B56F-001769AA86A1}"/>
    <cellStyle name="Millares 5 3 37" xfId="16331" xr:uid="{A6DE7567-0802-45E4-9A3C-506A540F6D55}"/>
    <cellStyle name="Millares 5 3 38" xfId="16770" xr:uid="{498438C1-9D4F-4CAA-B9BF-F768B09EEE6A}"/>
    <cellStyle name="Millares 5 3 39" xfId="17209" xr:uid="{7E184E31-4CCC-4A22-8D65-A2802951E9E4}"/>
    <cellStyle name="Millares 5 3 4" xfId="1303" xr:uid="{1C0E123B-4A56-417C-A4FE-2A32D56646DA}"/>
    <cellStyle name="Millares 5 3 4 10" xfId="6008" xr:uid="{563CDA39-C576-4D22-97F1-06418E6CB4F8}"/>
    <cellStyle name="Millares 5 3 4 100" xfId="45521" xr:uid="{D8894112-3951-460A-A5BB-C48B7729786B}"/>
    <cellStyle name="Millares 5 3 4 101" xfId="45960" xr:uid="{62E7390C-EE74-4365-AAA5-9999DDB38455}"/>
    <cellStyle name="Millares 5 3 4 102" xfId="46399" xr:uid="{64797373-AB7A-47D3-AB1F-17C91AE677FA}"/>
    <cellStyle name="Millares 5 3 4 103" xfId="46838" xr:uid="{2210078D-AD14-4104-BB60-7B4917E35DA2}"/>
    <cellStyle name="Millares 5 3 4 104" xfId="47277" xr:uid="{68FC426A-7475-434C-86BD-465980174BCB}"/>
    <cellStyle name="Millares 5 3 4 105" xfId="47716" xr:uid="{F24C13D3-2992-49AB-915A-2B772BCA1E75}"/>
    <cellStyle name="Millares 5 3 4 106" xfId="48155" xr:uid="{FD1AEED2-A2EB-4377-8930-4E6F843F12E3}"/>
    <cellStyle name="Millares 5 3 4 107" xfId="48594" xr:uid="{D9E71441-D80A-4A97-8923-6BCB39AA1224}"/>
    <cellStyle name="Millares 5 3 4 108" xfId="49033" xr:uid="{0C65E3FA-61A1-4F9A-AE4E-7FC2098C2D61}"/>
    <cellStyle name="Millares 5 3 4 109" xfId="49472" xr:uid="{BDAF4C8B-8E08-4EE2-B470-4130A6EBCD64}"/>
    <cellStyle name="Millares 5 3 4 11" xfId="6447" xr:uid="{470D19E1-4322-4A57-839A-4CBFBBA18CCA}"/>
    <cellStyle name="Millares 5 3 4 110" xfId="49911" xr:uid="{B2366F85-57BC-4D51-AE7B-356C2714BE04}"/>
    <cellStyle name="Millares 5 3 4 111" xfId="50350" xr:uid="{814C63D6-A083-4F6A-8FB9-E304C6DE20E6}"/>
    <cellStyle name="Millares 5 3 4 112" xfId="50789" xr:uid="{BEA6898B-F23D-4D7D-99C8-B9E6206C394E}"/>
    <cellStyle name="Millares 5 3 4 113" xfId="51228" xr:uid="{01196284-F0EF-47E5-A117-3A0EA141C30F}"/>
    <cellStyle name="Millares 5 3 4 114" xfId="51667" xr:uid="{B3A34C66-3D6B-4FFF-903F-8753CA9C3E97}"/>
    <cellStyle name="Millares 5 3 4 115" xfId="52106" xr:uid="{5AFAF881-997D-4B52-841A-A2E95E485B26}"/>
    <cellStyle name="Millares 5 3 4 116" xfId="52545" xr:uid="{39B94AF7-70C4-446A-87D9-36E3D7229E5B}"/>
    <cellStyle name="Millares 5 3 4 117" xfId="52984" xr:uid="{9FB22F7A-C995-4555-9B14-AAF3C3BE8754}"/>
    <cellStyle name="Millares 5 3 4 118" xfId="53423" xr:uid="{8440DA95-DFF3-4790-B4C0-EA3C951EE9BD}"/>
    <cellStyle name="Millares 5 3 4 119" xfId="53862" xr:uid="{5FD5FC14-A39D-46BD-A600-E300BEF1592B}"/>
    <cellStyle name="Millares 5 3 4 12" xfId="6886" xr:uid="{CD59A4A9-CA95-4172-9AC1-EFD93182BC1C}"/>
    <cellStyle name="Millares 5 3 4 120" xfId="54301" xr:uid="{53B91770-A615-4CEC-B205-9BAAFF069CCC}"/>
    <cellStyle name="Millares 5 3 4 121" xfId="54740" xr:uid="{6AE650D1-7A49-4902-B12D-DA4EFC9A3B82}"/>
    <cellStyle name="Millares 5 3 4 13" xfId="7325" xr:uid="{E0BF6973-7A33-431B-B243-A99681E709BE}"/>
    <cellStyle name="Millares 5 3 4 14" xfId="7764" xr:uid="{EB7CEA16-8D7B-4757-AC97-E8CAB4685288}"/>
    <cellStyle name="Millares 5 3 4 15" xfId="8203" xr:uid="{92C87611-7275-4980-A238-E2C6A2FAC23C}"/>
    <cellStyle name="Millares 5 3 4 16" xfId="8642" xr:uid="{630048A8-21A2-4C25-91E7-58B5813553E3}"/>
    <cellStyle name="Millares 5 3 4 17" xfId="9081" xr:uid="{C4F53EA1-715F-41D2-B6AB-FA53C4A764B3}"/>
    <cellStyle name="Millares 5 3 4 18" xfId="9520" xr:uid="{72401FFE-A29C-4CB9-BB4E-8BCE314506CE}"/>
    <cellStyle name="Millares 5 3 4 19" xfId="9959" xr:uid="{B35E0F93-0147-4965-AC41-C731C98E23FD}"/>
    <cellStyle name="Millares 5 3 4 2" xfId="2495" xr:uid="{2E56F9A9-A834-4FA9-9288-AF2E9A0CDE93}"/>
    <cellStyle name="Millares 5 3 4 20" xfId="10397" xr:uid="{974AF06C-53EB-483E-AE3D-1BF974DFEA60}"/>
    <cellStyle name="Millares 5 3 4 21" xfId="10836" xr:uid="{4CBB3A7B-2957-4C06-865E-1D27429A5B63}"/>
    <cellStyle name="Millares 5 3 4 22" xfId="11275" xr:uid="{91723C4F-7408-4A2C-B3BE-515DF713584F}"/>
    <cellStyle name="Millares 5 3 4 23" xfId="11714" xr:uid="{9F503773-83E3-4BBD-8D96-3E671011EF06}"/>
    <cellStyle name="Millares 5 3 4 24" xfId="12153" xr:uid="{7E0FD471-990A-462F-B2AF-E71A1B4784FD}"/>
    <cellStyle name="Millares 5 3 4 25" xfId="12592" xr:uid="{F341F1E0-07B2-4B3E-87A5-AF3DB4A2520C}"/>
    <cellStyle name="Millares 5 3 4 26" xfId="13032" xr:uid="{3702CAA8-1F75-4326-A92B-DB4B6B56A08A}"/>
    <cellStyle name="Millares 5 3 4 27" xfId="13471" xr:uid="{9856C868-7615-474C-9D98-7AE8A8EE3B3C}"/>
    <cellStyle name="Millares 5 3 4 28" xfId="13911" xr:uid="{A93EE7F5-4BB9-4B87-A608-CB57DA66FA8A}"/>
    <cellStyle name="Millares 5 3 4 29" xfId="14350" xr:uid="{53B348FC-A0BA-4C73-8747-531CDAA87CA6}"/>
    <cellStyle name="Millares 5 3 4 3" xfId="2935" xr:uid="{9EF8A82D-DEFA-4CFC-B3A2-4091DF7917A4}"/>
    <cellStyle name="Millares 5 3 4 30" xfId="14789" xr:uid="{3687A7DB-40BE-400D-B442-1E7485E2599F}"/>
    <cellStyle name="Millares 5 3 4 31" xfId="15228" xr:uid="{109E19FC-C4A1-46A7-831D-E89DD038E563}"/>
    <cellStyle name="Millares 5 3 4 32" xfId="15667" xr:uid="{23599211-2CF7-479F-B4F1-2AF37D2C2047}"/>
    <cellStyle name="Millares 5 3 4 33" xfId="16106" xr:uid="{DD53A7D8-156C-434B-BF74-DFE14446AB79}"/>
    <cellStyle name="Millares 5 3 4 34" xfId="16546" xr:uid="{AF18A0DD-CACB-4A6A-9727-840344AEF6A9}"/>
    <cellStyle name="Millares 5 3 4 35" xfId="16985" xr:uid="{0E241E3E-4959-4DE1-94EF-E3EDD21DF3D2}"/>
    <cellStyle name="Millares 5 3 4 36" xfId="17424" xr:uid="{84EE6536-8818-4804-AAD1-005D74DD1AC2}"/>
    <cellStyle name="Millares 5 3 4 37" xfId="17863" xr:uid="{101054E7-DFA2-4DAC-9A06-DF5ED3E34EF5}"/>
    <cellStyle name="Millares 5 3 4 38" xfId="18302" xr:uid="{851E60B1-6417-43F1-83F7-0A4290412214}"/>
    <cellStyle name="Millares 5 3 4 39" xfId="18741" xr:uid="{56D159F8-AE6D-4623-9E5E-FAD9C57008F2}"/>
    <cellStyle name="Millares 5 3 4 4" xfId="3373" xr:uid="{B6AB4E4C-5AF8-4B29-A7E6-B0CA4EBF34A5}"/>
    <cellStyle name="Millares 5 3 4 40" xfId="19180" xr:uid="{ACB8DBAE-8B60-496C-95BD-0CB7EF552636}"/>
    <cellStyle name="Millares 5 3 4 41" xfId="19619" xr:uid="{21F40C54-E26A-4569-A31E-B08826B01269}"/>
    <cellStyle name="Millares 5 3 4 42" xfId="20058" xr:uid="{88FA9EAA-252F-4400-A29F-A2D52F009735}"/>
    <cellStyle name="Millares 5 3 4 43" xfId="20497" xr:uid="{FF7AD5B1-A2DF-49F7-A555-A5540A974D99}"/>
    <cellStyle name="Millares 5 3 4 44" xfId="20936" xr:uid="{1846C4DD-BDC6-4388-9778-5446C5F4EF15}"/>
    <cellStyle name="Millares 5 3 4 45" xfId="21375" xr:uid="{6D3B713A-4EA5-4199-82EB-DC726A8A48FB}"/>
    <cellStyle name="Millares 5 3 4 46" xfId="21814" xr:uid="{058662F2-26F8-477F-B247-34DE805999E5}"/>
    <cellStyle name="Millares 5 3 4 47" xfId="22253" xr:uid="{DB89ED6F-ABE2-484E-B7CE-C42D5B8B7C0E}"/>
    <cellStyle name="Millares 5 3 4 48" xfId="22692" xr:uid="{960C4424-D121-4029-987A-B206EE85FC9B}"/>
    <cellStyle name="Millares 5 3 4 49" xfId="23131" xr:uid="{A44BE5E7-AB9D-4E7E-B42D-D4264EF968FC}"/>
    <cellStyle name="Millares 5 3 4 5" xfId="3813" xr:uid="{C241DDE9-668D-4BE9-9ED1-9153BB4D6D09}"/>
    <cellStyle name="Millares 5 3 4 50" xfId="23570" xr:uid="{ACFEC488-F1A4-4DDB-870A-777A4ACC2EA0}"/>
    <cellStyle name="Millares 5 3 4 51" xfId="24009" xr:uid="{5637F979-9980-4704-AFFC-2E82C9A6923C}"/>
    <cellStyle name="Millares 5 3 4 52" xfId="24448" xr:uid="{0A7B4AF3-3435-44A6-A9B7-D835B22E58CC}"/>
    <cellStyle name="Millares 5 3 4 53" xfId="24887" xr:uid="{1B05D05A-6139-4EEB-91B4-DC7288BDB9B0}"/>
    <cellStyle name="Millares 5 3 4 54" xfId="25326" xr:uid="{0879F41C-28F0-4DBB-89C2-7602A45F6449}"/>
    <cellStyle name="Millares 5 3 4 55" xfId="25765" xr:uid="{65AB72F4-7372-45A2-AB0A-30997C6818B2}"/>
    <cellStyle name="Millares 5 3 4 56" xfId="26204" xr:uid="{CAE4E4BB-156B-4081-827E-3B29016C14BD}"/>
    <cellStyle name="Millares 5 3 4 57" xfId="26643" xr:uid="{C88D27B4-A7BE-432D-840F-46CEE332546A}"/>
    <cellStyle name="Millares 5 3 4 58" xfId="27082" xr:uid="{339CBF86-361A-4D93-A222-504CB3F9A148}"/>
    <cellStyle name="Millares 5 3 4 59" xfId="27521" xr:uid="{3F92AF8D-375E-4355-B484-8270B292E36A}"/>
    <cellStyle name="Millares 5 3 4 6" xfId="4252" xr:uid="{6A54D108-7AC2-436E-B163-8FEBAF242C60}"/>
    <cellStyle name="Millares 5 3 4 60" xfId="27960" xr:uid="{B5DDBD3C-A4E2-440E-8C22-C4B55682D3F6}"/>
    <cellStyle name="Millares 5 3 4 61" xfId="28399" xr:uid="{3A11DF0A-34FA-4337-BBBA-4897D0B3FF87}"/>
    <cellStyle name="Millares 5 3 4 62" xfId="28838" xr:uid="{8E9011D5-2EEC-4CCB-B569-E95A44796A5D}"/>
    <cellStyle name="Millares 5 3 4 63" xfId="29277" xr:uid="{CD10C5B1-BA4C-4796-8339-D6D4AAD45CF8}"/>
    <cellStyle name="Millares 5 3 4 64" xfId="29716" xr:uid="{A1F82FD7-5C02-4722-AA34-CBB305D6AEAA}"/>
    <cellStyle name="Millares 5 3 4 65" xfId="30155" xr:uid="{E1867FD0-2735-4647-A175-EC39A1F84381}"/>
    <cellStyle name="Millares 5 3 4 66" xfId="30594" xr:uid="{0911B542-CDE8-4B15-BE50-624CDF90E741}"/>
    <cellStyle name="Millares 5 3 4 67" xfId="31033" xr:uid="{369A8FE3-3DAE-47B7-B336-A6DFD68EE124}"/>
    <cellStyle name="Millares 5 3 4 68" xfId="31472" xr:uid="{D1100FB4-494E-432F-A2A2-72DD87A4C1BF}"/>
    <cellStyle name="Millares 5 3 4 69" xfId="31911" xr:uid="{AB5DDD5F-C603-488F-AE68-33169CFA6C9E}"/>
    <cellStyle name="Millares 5 3 4 7" xfId="4691" xr:uid="{9B645E6A-88F7-4ADA-888D-3FC7B4FA43DE}"/>
    <cellStyle name="Millares 5 3 4 70" xfId="32351" xr:uid="{D0C43C41-C98C-4AB8-956A-99969CDEE514}"/>
    <cellStyle name="Millares 5 3 4 71" xfId="32790" xr:uid="{1DD4F37B-AFE8-49E7-A891-184854E2BDCA}"/>
    <cellStyle name="Millares 5 3 4 72" xfId="33229" xr:uid="{2ABB5A69-5ADE-4F25-BA6B-6DF48B14A846}"/>
    <cellStyle name="Millares 5 3 4 73" xfId="33668" xr:uid="{1EDD82F4-9138-4325-8A41-EA5B39728330}"/>
    <cellStyle name="Millares 5 3 4 74" xfId="34107" xr:uid="{72C96D60-60BD-4F41-A880-EAEA8100B3B7}"/>
    <cellStyle name="Millares 5 3 4 75" xfId="34546" xr:uid="{A75CD87F-AE59-41DA-92F8-E50EA4E1BFE8}"/>
    <cellStyle name="Millares 5 3 4 76" xfId="34985" xr:uid="{22092540-9202-422F-826E-D4DEEC3D95DD}"/>
    <cellStyle name="Millares 5 3 4 77" xfId="35424" xr:uid="{C4D87460-7852-417C-8641-C58CF28CA00D}"/>
    <cellStyle name="Millares 5 3 4 78" xfId="35863" xr:uid="{6DFE711D-5F4C-4F37-827A-31FDD1680864}"/>
    <cellStyle name="Millares 5 3 4 79" xfId="36302" xr:uid="{9B856F10-5C90-47E1-8E92-C38A492A31EE}"/>
    <cellStyle name="Millares 5 3 4 8" xfId="5130" xr:uid="{E94B1534-E592-47A5-9670-CB18FCECCB19}"/>
    <cellStyle name="Millares 5 3 4 80" xfId="36741" xr:uid="{275A262E-8E28-4177-8AB9-4D4AE7EEBDED}"/>
    <cellStyle name="Millares 5 3 4 81" xfId="37179" xr:uid="{BED23EFD-6032-4889-97E7-2A04181F791A}"/>
    <cellStyle name="Millares 5 3 4 82" xfId="37618" xr:uid="{FF561E27-769D-4F5E-8E10-DBDE1EF7981E}"/>
    <cellStyle name="Millares 5 3 4 83" xfId="38057" xr:uid="{DAD9CBCE-06F9-426C-89FF-9453BD662218}"/>
    <cellStyle name="Millares 5 3 4 84" xfId="38496" xr:uid="{3406D82E-BBFC-4C49-B56F-741C32A2E8BC}"/>
    <cellStyle name="Millares 5 3 4 85" xfId="38935" xr:uid="{94EEF96F-857E-41F3-ACE0-566621F1132D}"/>
    <cellStyle name="Millares 5 3 4 86" xfId="39374" xr:uid="{473D4C8F-66F1-451C-AE95-3238C3C07974}"/>
    <cellStyle name="Millares 5 3 4 87" xfId="39813" xr:uid="{003454B9-FE32-4CF6-A0B5-F2570B3D7949}"/>
    <cellStyle name="Millares 5 3 4 88" xfId="40253" xr:uid="{0EEEB96E-76B4-4790-9871-0AF80E8A0011}"/>
    <cellStyle name="Millares 5 3 4 89" xfId="40692" xr:uid="{EF0E0251-32B8-4CF5-8252-22194774646A}"/>
    <cellStyle name="Millares 5 3 4 9" xfId="5569" xr:uid="{6A8F60B5-E841-42BA-83EE-C9DD67055A5F}"/>
    <cellStyle name="Millares 5 3 4 90" xfId="41131" xr:uid="{C05A0338-EF72-414F-9154-2B1FDA42E77B}"/>
    <cellStyle name="Millares 5 3 4 91" xfId="41570" xr:uid="{C18143A6-408A-413D-87DA-63AD3E0EB0B1}"/>
    <cellStyle name="Millares 5 3 4 92" xfId="42009" xr:uid="{5B426AF5-DA24-4828-B5E3-AFE194E444B8}"/>
    <cellStyle name="Millares 5 3 4 93" xfId="42448" xr:uid="{A3A3A3C6-A61A-49C0-9780-8844EC179CA3}"/>
    <cellStyle name="Millares 5 3 4 94" xfId="42887" xr:uid="{DE829210-3BDA-4B95-B968-C3212DDF7A06}"/>
    <cellStyle name="Millares 5 3 4 95" xfId="43326" xr:uid="{BDA7FAB1-88C6-4FCB-A69B-C807A9D0E662}"/>
    <cellStyle name="Millares 5 3 4 96" xfId="43765" xr:uid="{E95084D2-7CF9-42AB-BF6F-9299684BEBC4}"/>
    <cellStyle name="Millares 5 3 4 97" xfId="44204" xr:uid="{CD0ACC48-38CF-4480-806E-91387F8BCE6A}"/>
    <cellStyle name="Millares 5 3 4 98" xfId="44643" xr:uid="{C18FEB9B-B897-4859-9538-5689E3592BD8}"/>
    <cellStyle name="Millares 5 3 4 99" xfId="45082" xr:uid="{0DB68305-E1B9-422D-B2AF-5B9798C7F7DF}"/>
    <cellStyle name="Millares 5 3 40" xfId="17648" xr:uid="{CA9B997B-7E14-4134-B473-2D466B6B388A}"/>
    <cellStyle name="Millares 5 3 41" xfId="18087" xr:uid="{396D9309-B3F4-4163-926A-7BF69DCDD731}"/>
    <cellStyle name="Millares 5 3 42" xfId="18526" xr:uid="{F809BBDB-5E9F-429B-890B-A7A9CEF4A81A}"/>
    <cellStyle name="Millares 5 3 43" xfId="18965" xr:uid="{4BFC0EAA-37CE-471E-903D-534766DB2ACC}"/>
    <cellStyle name="Millares 5 3 44" xfId="19404" xr:uid="{A18BB143-5173-4317-BBD7-2D4DE96C778D}"/>
    <cellStyle name="Millares 5 3 45" xfId="19843" xr:uid="{7E227644-A756-4A9F-8A06-CA2841CF1C62}"/>
    <cellStyle name="Millares 5 3 46" xfId="20282" xr:uid="{2FD3637F-E1D4-47D2-A3E5-CA47449F2A99}"/>
    <cellStyle name="Millares 5 3 47" xfId="20721" xr:uid="{7C0A25BA-46BA-4D78-9A8D-C09579686E63}"/>
    <cellStyle name="Millares 5 3 48" xfId="21160" xr:uid="{A6FB2CF7-D7AF-4F79-B1C3-162CEB54978D}"/>
    <cellStyle name="Millares 5 3 49" xfId="21599" xr:uid="{A37FAC7D-5A84-439A-87AA-5DEFE4CDC215}"/>
    <cellStyle name="Millares 5 3 5" xfId="2280" xr:uid="{BB4F30D1-8672-487F-816B-EC1551CB4FD1}"/>
    <cellStyle name="Millares 5 3 50" xfId="22038" xr:uid="{C0A0E924-AEBE-468B-992C-0C3EBD3A9E6A}"/>
    <cellStyle name="Millares 5 3 51" xfId="22477" xr:uid="{81D91D13-B68D-4CC7-8A07-11B4ABF958E6}"/>
    <cellStyle name="Millares 5 3 52" xfId="22916" xr:uid="{E2A9AEC4-1F67-4C38-9A69-98CDE96CD353}"/>
    <cellStyle name="Millares 5 3 53" xfId="23355" xr:uid="{8D6BD7FF-AF20-44A7-BC03-ECFE6F654676}"/>
    <cellStyle name="Millares 5 3 54" xfId="23794" xr:uid="{AD06F644-4A3F-4671-8252-E24D2A353992}"/>
    <cellStyle name="Millares 5 3 55" xfId="24233" xr:uid="{8D458601-74FC-47EF-BB88-A29F0A0D744E}"/>
    <cellStyle name="Millares 5 3 56" xfId="24672" xr:uid="{A786951D-3D62-4824-B2F9-EE2E0147B9DC}"/>
    <cellStyle name="Millares 5 3 57" xfId="25111" xr:uid="{D21B46B9-0444-410D-967F-A3B77CC69DF7}"/>
    <cellStyle name="Millares 5 3 58" xfId="25550" xr:uid="{90B65446-70BC-487B-AB98-04A96A568F9D}"/>
    <cellStyle name="Millares 5 3 59" xfId="25989" xr:uid="{BC81C69C-884F-471D-867E-DCDF466ABE83}"/>
    <cellStyle name="Millares 5 3 6" xfId="2720" xr:uid="{6B2A9C75-FF2D-4CA6-A0E9-4497596AB6FB}"/>
    <cellStyle name="Millares 5 3 60" xfId="26428" xr:uid="{1BC3CBE0-89BF-4462-BB9D-83F1FA5CC89E}"/>
    <cellStyle name="Millares 5 3 61" xfId="26867" xr:uid="{4C3F6A8C-CDE2-4A50-8167-E22953A582EE}"/>
    <cellStyle name="Millares 5 3 62" xfId="27306" xr:uid="{A149E497-EF91-460C-BE60-F2CC6BB928B7}"/>
    <cellStyle name="Millares 5 3 63" xfId="27745" xr:uid="{F5B7948A-9AF1-4581-808C-3CEAE83D5F8B}"/>
    <cellStyle name="Millares 5 3 64" xfId="28184" xr:uid="{7475E738-EDC1-4983-AC33-C0399F81CDF6}"/>
    <cellStyle name="Millares 5 3 65" xfId="28623" xr:uid="{69747357-17EF-4693-BC00-0646CCC49CAA}"/>
    <cellStyle name="Millares 5 3 66" xfId="29062" xr:uid="{12430C97-F16C-4C10-A0D6-2DD773F9F1DF}"/>
    <cellStyle name="Millares 5 3 67" xfId="29501" xr:uid="{735CFFD2-4DA9-45DD-A809-55AA8B9674FB}"/>
    <cellStyle name="Millares 5 3 68" xfId="29940" xr:uid="{74125BD4-BEA9-4206-B1BB-A35CFDEB7437}"/>
    <cellStyle name="Millares 5 3 69" xfId="30379" xr:uid="{56079049-254C-4AC7-B5CD-26340F192A83}"/>
    <cellStyle name="Millares 5 3 7" xfId="3158" xr:uid="{300A6314-259D-4BBE-A140-0F9060489492}"/>
    <cellStyle name="Millares 5 3 70" xfId="30818" xr:uid="{E12C7B8F-F693-4D53-BECC-B127B57CCAA4}"/>
    <cellStyle name="Millares 5 3 71" xfId="31257" xr:uid="{B32A18A8-4948-4DCD-A5D2-8BC31B9E38F6}"/>
    <cellStyle name="Millares 5 3 72" xfId="31696" xr:uid="{3C7DA195-1681-4340-B8E1-B5B4CD530054}"/>
    <cellStyle name="Millares 5 3 73" xfId="32136" xr:uid="{FF797362-DC3B-4BA5-8719-02513CB5F29F}"/>
    <cellStyle name="Millares 5 3 74" xfId="32575" xr:uid="{1F6BC670-CB57-43E1-984D-A404BA8CBD08}"/>
    <cellStyle name="Millares 5 3 75" xfId="33014" xr:uid="{0581A729-4BBE-4C1B-9C63-68FD8AF643E4}"/>
    <cellStyle name="Millares 5 3 76" xfId="33453" xr:uid="{0F4944A2-181E-41A4-A078-4D1EF920BDC7}"/>
    <cellStyle name="Millares 5 3 77" xfId="33892" xr:uid="{210E1367-6AFE-449D-8DA3-B1E4DA9FB2C4}"/>
    <cellStyle name="Millares 5 3 78" xfId="34331" xr:uid="{31E90F2F-4695-44A1-AB69-6B8B80B595A2}"/>
    <cellStyle name="Millares 5 3 79" xfId="34770" xr:uid="{5DA4B946-4205-425C-A2A1-7866770F2F3F}"/>
    <cellStyle name="Millares 5 3 8" xfId="3598" xr:uid="{D4564470-0873-4BDA-A546-995E13625688}"/>
    <cellStyle name="Millares 5 3 80" xfId="35209" xr:uid="{338E68D3-A2D9-4950-ADAC-C59B9D10F77E}"/>
    <cellStyle name="Millares 5 3 81" xfId="35648" xr:uid="{521907D6-6A6A-4520-8079-01C33F0BFC5E}"/>
    <cellStyle name="Millares 5 3 82" xfId="36087" xr:uid="{86E0E284-EC27-44C2-B447-B140B4562C44}"/>
    <cellStyle name="Millares 5 3 83" xfId="36526" xr:uid="{01A6A699-2FD2-4302-859E-373BEB0AC439}"/>
    <cellStyle name="Millares 5 3 84" xfId="36964" xr:uid="{37A86334-6537-46A5-8F9F-3EF5F3E520BD}"/>
    <cellStyle name="Millares 5 3 85" xfId="37403" xr:uid="{D1DEB7DE-D86D-460C-A8A3-3D8CA73ADEC3}"/>
    <cellStyle name="Millares 5 3 86" xfId="37842" xr:uid="{D57F5161-4184-41EC-932C-46C22521BE73}"/>
    <cellStyle name="Millares 5 3 87" xfId="38281" xr:uid="{9D64E801-C432-4023-88ED-61C383095C12}"/>
    <cellStyle name="Millares 5 3 88" xfId="38720" xr:uid="{E1E5E41C-CD41-4B97-94F9-5CAC93FA4985}"/>
    <cellStyle name="Millares 5 3 89" xfId="39159" xr:uid="{0AB31DE2-A787-4E56-95D6-EEE4E115F7CD}"/>
    <cellStyle name="Millares 5 3 9" xfId="4037" xr:uid="{F4168645-FB70-4A7B-944A-715E03F6CB54}"/>
    <cellStyle name="Millares 5 3 90" xfId="39598" xr:uid="{5C59534F-5302-4339-A3EE-381ED69A9D72}"/>
    <cellStyle name="Millares 5 3 91" xfId="40038" xr:uid="{69337E3B-2AF5-4221-8E50-27026A512E66}"/>
    <cellStyle name="Millares 5 3 92" xfId="40477" xr:uid="{0F79B2D6-CBC3-4997-8A6E-C6A9E6219225}"/>
    <cellStyle name="Millares 5 3 93" xfId="40916" xr:uid="{5D226E63-1CDC-4FEF-AE1F-941B94166360}"/>
    <cellStyle name="Millares 5 3 94" xfId="41355" xr:uid="{C17A93D3-1F15-4586-808C-F244E3E973D2}"/>
    <cellStyle name="Millares 5 3 95" xfId="41794" xr:uid="{F612DAAA-0F84-4DB2-B6DE-295FAF52BDC6}"/>
    <cellStyle name="Millares 5 3 96" xfId="42233" xr:uid="{38EC2675-5B49-41AC-AAAC-14709CEA2A7D}"/>
    <cellStyle name="Millares 5 3 97" xfId="42672" xr:uid="{A04A6D2F-C73B-4A24-8804-8D1157A3F19C}"/>
    <cellStyle name="Millares 5 3 98" xfId="43111" xr:uid="{40398C19-2FE9-416F-90FF-17D539D4FC42}"/>
    <cellStyle name="Millares 5 3 99" xfId="43550" xr:uid="{358CBB7C-0DA6-4711-92CF-CA2B15DB452D}"/>
    <cellStyle name="Millares 5 30" xfId="11037" xr:uid="{0B44F1A0-E5F1-4F2F-9B50-35E2DBBA9B5F}"/>
    <cellStyle name="Millares 5 31" xfId="11476" xr:uid="{A45530B3-2DCB-4708-9C46-2F160A621806}"/>
    <cellStyle name="Millares 5 32" xfId="11915" xr:uid="{949A07A4-E6F3-4154-860D-712A84989B63}"/>
    <cellStyle name="Millares 5 33" xfId="12354" xr:uid="{7EC0E786-2077-4AF8-B3BD-B273BEB491B6}"/>
    <cellStyle name="Millares 5 34" xfId="12794" xr:uid="{EAE33395-BE5D-468D-B6C0-1224D736F097}"/>
    <cellStyle name="Millares 5 35" xfId="13233" xr:uid="{B4BAB0AD-5151-4CDE-A61F-E5217144DCE2}"/>
    <cellStyle name="Millares 5 36" xfId="13673" xr:uid="{8333319D-A5F6-41F6-A81E-C1D857E36C7F}"/>
    <cellStyle name="Millares 5 37" xfId="14112" xr:uid="{3BAD5C9F-4A05-4AFB-B118-4BEB9FB7A7C2}"/>
    <cellStyle name="Millares 5 38" xfId="14551" xr:uid="{24EEDAD2-F49C-443E-9986-64A3BAC12F23}"/>
    <cellStyle name="Millares 5 39" xfId="14990" xr:uid="{C4F27371-8067-4DF0-8C48-53EA80044C4E}"/>
    <cellStyle name="Millares 5 4" xfId="310" xr:uid="{5CC72EEC-4051-4714-8208-1FB1F00F3598}"/>
    <cellStyle name="Millares 5 4 10" xfId="4487" xr:uid="{C074ABF0-65AC-4650-99D6-D5244E72EDA3}"/>
    <cellStyle name="Millares 5 4 100" xfId="44000" xr:uid="{DC94DDF6-B45C-442D-8F86-F384F11884E3}"/>
    <cellStyle name="Millares 5 4 101" xfId="44439" xr:uid="{A27082A6-FE98-4902-9B35-46985730D4CD}"/>
    <cellStyle name="Millares 5 4 102" xfId="44878" xr:uid="{91795F7F-C214-4E93-B715-4E7C6E230466}"/>
    <cellStyle name="Millares 5 4 103" xfId="45317" xr:uid="{B236FA8E-F992-4695-96D7-5DD82CFFD09C}"/>
    <cellStyle name="Millares 5 4 104" xfId="45756" xr:uid="{095126BF-F62C-4D3F-A82F-4D48880B5EBB}"/>
    <cellStyle name="Millares 5 4 105" xfId="46195" xr:uid="{15E55B8C-F1EA-47E8-9D27-AF42849E6E3C}"/>
    <cellStyle name="Millares 5 4 106" xfId="46634" xr:uid="{EAD41E56-0611-41A2-8B41-40F61748FF79}"/>
    <cellStyle name="Millares 5 4 107" xfId="47073" xr:uid="{A8489CA9-94AF-48EB-813C-168D0C679860}"/>
    <cellStyle name="Millares 5 4 108" xfId="47512" xr:uid="{DA229E76-5422-4227-8A1B-1AA3150C9C73}"/>
    <cellStyle name="Millares 5 4 109" xfId="47951" xr:uid="{ADF9C0A5-02FB-4166-B7E8-0AC4B8D191A0}"/>
    <cellStyle name="Millares 5 4 11" xfId="4926" xr:uid="{20B8C501-F274-4FDA-82EF-62584202B209}"/>
    <cellStyle name="Millares 5 4 110" xfId="48390" xr:uid="{B2DC837B-2C21-417E-82F7-60F43F75179E}"/>
    <cellStyle name="Millares 5 4 111" xfId="48829" xr:uid="{7C13F07B-7FFE-43B0-9B1E-446DFBE3F9F4}"/>
    <cellStyle name="Millares 5 4 112" xfId="49268" xr:uid="{ECF15228-E6E2-4206-91A8-EEB1F4E3DA3E}"/>
    <cellStyle name="Millares 5 4 113" xfId="49707" xr:uid="{C91B906B-8768-4DBC-8E30-E7E370F70662}"/>
    <cellStyle name="Millares 5 4 114" xfId="50146" xr:uid="{00F4AD23-7F16-4C75-869B-29213C4C0DE2}"/>
    <cellStyle name="Millares 5 4 115" xfId="50585" xr:uid="{34B45E98-4699-4271-BB5A-7E26B6BA14BF}"/>
    <cellStyle name="Millares 5 4 116" xfId="51024" xr:uid="{A39525C4-FEC8-4FF1-93FE-27017C76D57A}"/>
    <cellStyle name="Millares 5 4 117" xfId="51463" xr:uid="{A307A62A-3B19-4F42-94C9-C89BC86BD4D8}"/>
    <cellStyle name="Millares 5 4 118" xfId="51902" xr:uid="{3E7EC77A-FDE2-46B1-ACF1-DF4E12337DB9}"/>
    <cellStyle name="Millares 5 4 119" xfId="52341" xr:uid="{43ED347C-EB07-40FF-A55D-244654CE0A72}"/>
    <cellStyle name="Millares 5 4 12" xfId="5365" xr:uid="{DF29D21D-4AC5-4F1E-AC29-C13F74AD1B06}"/>
    <cellStyle name="Millares 5 4 120" xfId="52780" xr:uid="{50869D71-FEFD-4B45-99CE-F498C488FBB1}"/>
    <cellStyle name="Millares 5 4 121" xfId="53219" xr:uid="{911F523C-2458-4F29-8BB4-497E1B0ECAC1}"/>
    <cellStyle name="Millares 5 4 122" xfId="53658" xr:uid="{0A405503-F2AE-4FA8-822C-70812DD9E18F}"/>
    <cellStyle name="Millares 5 4 123" xfId="54097" xr:uid="{F940DE99-5896-4AFF-B5F9-11205ADCEBB6}"/>
    <cellStyle name="Millares 5 4 124" xfId="54536" xr:uid="{EF97A039-5D54-4A34-93A4-51B5AF609BE7}"/>
    <cellStyle name="Millares 5 4 13" xfId="5804" xr:uid="{0E7AA61C-F8EA-47B5-AFD2-489C195C2274}"/>
    <cellStyle name="Millares 5 4 14" xfId="6243" xr:uid="{6E6F556F-DB09-4893-8ECB-8C9301E79FEE}"/>
    <cellStyle name="Millares 5 4 15" xfId="6682" xr:uid="{8FCE9101-9EF1-4D34-B777-E9FB2F0DE7B8}"/>
    <cellStyle name="Millares 5 4 16" xfId="7121" xr:uid="{B9D42834-FD5E-4E03-B35A-580C676C9FC1}"/>
    <cellStyle name="Millares 5 4 17" xfId="7560" xr:uid="{1313DC06-6D33-43DA-8EFD-DD186123E5F3}"/>
    <cellStyle name="Millares 5 4 18" xfId="7999" xr:uid="{0E5444FA-C15D-4702-9549-EDC819D809D8}"/>
    <cellStyle name="Millares 5 4 19" xfId="8438" xr:uid="{46ADDE3B-8722-479A-9F2E-F32E09C37408}"/>
    <cellStyle name="Millares 5 4 2" xfId="520" xr:uid="{491886A9-1207-413F-B794-D62254648B9B}"/>
    <cellStyle name="Millares 5 4 2 10" xfId="4970" xr:uid="{E611A6B9-C204-41A1-9E3F-493B7FB3BFE1}"/>
    <cellStyle name="Millares 5 4 2 100" xfId="44483" xr:uid="{5C192687-9B70-42A6-9DD1-9E8E73969105}"/>
    <cellStyle name="Millares 5 4 2 101" xfId="44922" xr:uid="{5D01AD2C-3D48-42AF-83E9-1097C0D041B0}"/>
    <cellStyle name="Millares 5 4 2 102" xfId="45361" xr:uid="{5F46D9CE-1B52-4E1D-A063-B40B018034DE}"/>
    <cellStyle name="Millares 5 4 2 103" xfId="45800" xr:uid="{8172CB26-A6E2-41F1-B809-852B7F0516E3}"/>
    <cellStyle name="Millares 5 4 2 104" xfId="46239" xr:uid="{21160F0D-239F-4BD6-868F-7C24528B54FD}"/>
    <cellStyle name="Millares 5 4 2 105" xfId="46678" xr:uid="{8BBFFCB6-40F4-41C5-9FAB-BF84D7C08FAF}"/>
    <cellStyle name="Millares 5 4 2 106" xfId="47117" xr:uid="{D0FEA6F6-5CF8-4FEE-BD5B-5F8B3BC30169}"/>
    <cellStyle name="Millares 5 4 2 107" xfId="47556" xr:uid="{5043DDC6-5F4B-4FBF-BCF8-8BB26F15231D}"/>
    <cellStyle name="Millares 5 4 2 108" xfId="47995" xr:uid="{99A4DC64-FB12-4714-AA58-4E2C5DF4F5A0}"/>
    <cellStyle name="Millares 5 4 2 109" xfId="48434" xr:uid="{08106B72-FB0F-4041-BB20-0A32DC5372D5}"/>
    <cellStyle name="Millares 5 4 2 11" xfId="5409" xr:uid="{B3A5E511-B4EC-4B60-AF27-F863904D01B2}"/>
    <cellStyle name="Millares 5 4 2 110" xfId="48873" xr:uid="{44A9E406-5FB2-4606-8B4F-7465E0266760}"/>
    <cellStyle name="Millares 5 4 2 111" xfId="49312" xr:uid="{A1F718FB-AD99-48B0-B237-CF8C58400307}"/>
    <cellStyle name="Millares 5 4 2 112" xfId="49751" xr:uid="{A5FE8255-9F52-4922-A64F-0019D0CA58AB}"/>
    <cellStyle name="Millares 5 4 2 113" xfId="50190" xr:uid="{B8E835CD-B731-4F04-B391-B5ED9F973BC7}"/>
    <cellStyle name="Millares 5 4 2 114" xfId="50629" xr:uid="{DC1456A5-D56B-463D-A99A-D966D1DA0D3F}"/>
    <cellStyle name="Millares 5 4 2 115" xfId="51068" xr:uid="{FE5FE1C7-6010-4134-B07B-32511A690B3C}"/>
    <cellStyle name="Millares 5 4 2 116" xfId="51507" xr:uid="{99897BDD-1DDA-4F75-9AC9-B53A141E4237}"/>
    <cellStyle name="Millares 5 4 2 117" xfId="51946" xr:uid="{A6377CBE-C6DF-4038-84CB-0B7D6104F76D}"/>
    <cellStyle name="Millares 5 4 2 118" xfId="52385" xr:uid="{2965DF70-CC23-4013-82E1-A442CA4540ED}"/>
    <cellStyle name="Millares 5 4 2 119" xfId="52824" xr:uid="{0B85FE7E-D33A-4EC4-8745-DAA69F91ACDE}"/>
    <cellStyle name="Millares 5 4 2 12" xfId="5848" xr:uid="{8854C4CC-09B9-421B-B0C1-E3D98CA2A8E4}"/>
    <cellStyle name="Millares 5 4 2 120" xfId="53263" xr:uid="{4800DBC6-A179-447D-9E34-AD54ED015C1A}"/>
    <cellStyle name="Millares 5 4 2 121" xfId="53702" xr:uid="{FC083782-73F8-4B4A-BF0A-F93760C8A7B7}"/>
    <cellStyle name="Millares 5 4 2 122" xfId="54141" xr:uid="{6461D4CD-46A9-4BF0-9F2C-CC685DA102C3}"/>
    <cellStyle name="Millares 5 4 2 123" xfId="54580" xr:uid="{FC7C449B-1432-415B-A90B-464264821764}"/>
    <cellStyle name="Millares 5 4 2 13" xfId="6287" xr:uid="{8E5A7E13-6439-4230-8C04-EEAA3D9DCAE7}"/>
    <cellStyle name="Millares 5 4 2 14" xfId="6726" xr:uid="{9F5E5F80-C727-4387-8F2E-A5DE2C2DD94F}"/>
    <cellStyle name="Millares 5 4 2 15" xfId="7165" xr:uid="{36DD0035-B5AF-4239-969E-F0F0C3D83072}"/>
    <cellStyle name="Millares 5 4 2 16" xfId="7604" xr:uid="{D06B881B-C81B-4DF5-B413-9F4083EC0938}"/>
    <cellStyle name="Millares 5 4 2 17" xfId="8043" xr:uid="{99DB0D81-471A-48B0-B745-66179F837D57}"/>
    <cellStyle name="Millares 5 4 2 18" xfId="8482" xr:uid="{56F26EB9-D3DA-494D-8F34-123152F60558}"/>
    <cellStyle name="Millares 5 4 2 19" xfId="8921" xr:uid="{94F15129-DF1E-4DF8-BD82-C05376C445DD}"/>
    <cellStyle name="Millares 5 4 2 2" xfId="1041" xr:uid="{F4C1AFC0-D2B6-402C-8766-4C268CA2FF4B}"/>
    <cellStyle name="Millares 5 4 2 2 10" xfId="5515" xr:uid="{79184956-1E15-43F2-80EF-D263803F6A9D}"/>
    <cellStyle name="Millares 5 4 2 2 100" xfId="45028" xr:uid="{6C71523B-5CDE-4A4B-9BC6-AB7175D3C687}"/>
    <cellStyle name="Millares 5 4 2 2 101" xfId="45467" xr:uid="{BE1A4824-0A90-43A8-887B-D166A4F853AF}"/>
    <cellStyle name="Millares 5 4 2 2 102" xfId="45906" xr:uid="{AC1874FB-8C93-4F32-BB30-3029420870A6}"/>
    <cellStyle name="Millares 5 4 2 2 103" xfId="46345" xr:uid="{D0D5C386-1997-4514-BCBC-54D4B0113EA7}"/>
    <cellStyle name="Millares 5 4 2 2 104" xfId="46784" xr:uid="{ADB950A8-AB8D-44F9-86E8-FAF0FDDD683C}"/>
    <cellStyle name="Millares 5 4 2 2 105" xfId="47223" xr:uid="{6C392BD6-0077-41F8-B96E-EA40E2FC63A0}"/>
    <cellStyle name="Millares 5 4 2 2 106" xfId="47662" xr:uid="{F29B8D80-3B58-4D00-BD13-5A3AAD5DD953}"/>
    <cellStyle name="Millares 5 4 2 2 107" xfId="48101" xr:uid="{424AEB6A-A068-49DC-A8E7-63961D8609CF}"/>
    <cellStyle name="Millares 5 4 2 2 108" xfId="48540" xr:uid="{C19D8273-B998-4B8C-8259-0156628F2317}"/>
    <cellStyle name="Millares 5 4 2 2 109" xfId="48979" xr:uid="{134047D5-9D17-44CA-8B6E-3C8487E097F9}"/>
    <cellStyle name="Millares 5 4 2 2 11" xfId="5954" xr:uid="{250291B7-7A14-412C-B802-AED565ED2B18}"/>
    <cellStyle name="Millares 5 4 2 2 110" xfId="49418" xr:uid="{3B87641C-BD70-4C32-A1EA-921F6E174525}"/>
    <cellStyle name="Millares 5 4 2 2 111" xfId="49857" xr:uid="{B3CE1A35-9DF0-4FBB-81F7-7A6CA32D9D55}"/>
    <cellStyle name="Millares 5 4 2 2 112" xfId="50296" xr:uid="{74B99AC2-87E3-47E9-8B14-775E77B9C1F9}"/>
    <cellStyle name="Millares 5 4 2 2 113" xfId="50735" xr:uid="{159C096B-8A32-437B-9600-8F38D0D26048}"/>
    <cellStyle name="Millares 5 4 2 2 114" xfId="51174" xr:uid="{1A0A1CF0-3BFD-45FC-86FF-61184B5A38A4}"/>
    <cellStyle name="Millares 5 4 2 2 115" xfId="51613" xr:uid="{12F9BC4D-6DFF-4FBF-BDB9-277FE55F7118}"/>
    <cellStyle name="Millares 5 4 2 2 116" xfId="52052" xr:uid="{B2C05260-BA68-41BF-A8D8-52B2E4B12E93}"/>
    <cellStyle name="Millares 5 4 2 2 117" xfId="52491" xr:uid="{7165941A-88AA-4E45-972B-B7F270F8D04E}"/>
    <cellStyle name="Millares 5 4 2 2 118" xfId="52930" xr:uid="{527D22EF-DB29-4825-B2B8-88CB24830161}"/>
    <cellStyle name="Millares 5 4 2 2 119" xfId="53369" xr:uid="{0FE36AC6-A10C-4482-ADC1-3B8159F5C281}"/>
    <cellStyle name="Millares 5 4 2 2 12" xfId="6393" xr:uid="{2694F080-D739-432D-A657-A7191051B67F}"/>
    <cellStyle name="Millares 5 4 2 2 120" xfId="53808" xr:uid="{7F284819-71A8-4984-9656-064722116A09}"/>
    <cellStyle name="Millares 5 4 2 2 121" xfId="54247" xr:uid="{C88C21D8-BFAD-49F0-B068-B0CDD11A0415}"/>
    <cellStyle name="Millares 5 4 2 2 122" xfId="54686" xr:uid="{DC92F7A5-D74B-4FBF-BF53-75913D72EA17}"/>
    <cellStyle name="Millares 5 4 2 2 13" xfId="6832" xr:uid="{1E89CE80-E583-40D7-B47E-75A861B47C6C}"/>
    <cellStyle name="Millares 5 4 2 2 14" xfId="7271" xr:uid="{B55B82BA-4233-4002-9DB8-6994BCE59934}"/>
    <cellStyle name="Millares 5 4 2 2 15" xfId="7710" xr:uid="{07D9BA3D-D466-40A1-B2B7-F2269C175949}"/>
    <cellStyle name="Millares 5 4 2 2 16" xfId="8149" xr:uid="{B8790459-1C19-49F0-B021-D30FA1E6AC90}"/>
    <cellStyle name="Millares 5 4 2 2 17" xfId="8588" xr:uid="{FB1DC03B-5D08-4CB0-87E1-CD0B056A09B2}"/>
    <cellStyle name="Millares 5 4 2 2 18" xfId="9027" xr:uid="{D6F97576-D5AF-4F60-8044-779D8A91D413}"/>
    <cellStyle name="Millares 5 4 2 2 19" xfId="9466" xr:uid="{34424AFC-B8F6-4E62-9B0C-76DCD1E0ED74}"/>
    <cellStyle name="Millares 5 4 2 2 2" xfId="2082" xr:uid="{9CE0E7A7-B677-496E-B309-A9A19E47E996}"/>
    <cellStyle name="Millares 5 4 2 2 2 10" xfId="6166" xr:uid="{AF340D9E-793A-4466-8F11-8E5888895B0F}"/>
    <cellStyle name="Millares 5 4 2 2 2 100" xfId="45679" xr:uid="{9303E9C3-6E12-40A5-A7F2-C7FB2512D79B}"/>
    <cellStyle name="Millares 5 4 2 2 2 101" xfId="46118" xr:uid="{924B7FD4-FFD7-44F8-A393-C1345DDBF87D}"/>
    <cellStyle name="Millares 5 4 2 2 2 102" xfId="46557" xr:uid="{3BB64EAA-67FF-446A-B994-1E3C47F83C8D}"/>
    <cellStyle name="Millares 5 4 2 2 2 103" xfId="46996" xr:uid="{B6448CAD-37E9-4E99-95F1-9E586B5AC505}"/>
    <cellStyle name="Millares 5 4 2 2 2 104" xfId="47435" xr:uid="{BCF4A3A3-6546-434A-9149-03721D8C4DDF}"/>
    <cellStyle name="Millares 5 4 2 2 2 105" xfId="47874" xr:uid="{DE8B8C35-ECBE-41FC-85EE-2F1897309B95}"/>
    <cellStyle name="Millares 5 4 2 2 2 106" xfId="48313" xr:uid="{6452A9C9-8062-43C9-8C77-77A6685AF567}"/>
    <cellStyle name="Millares 5 4 2 2 2 107" xfId="48752" xr:uid="{9A91B643-CBEE-45B3-8731-88668707037A}"/>
    <cellStyle name="Millares 5 4 2 2 2 108" xfId="49191" xr:uid="{EDEDE9F8-0085-4A05-8360-0D69DE0565BB}"/>
    <cellStyle name="Millares 5 4 2 2 2 109" xfId="49630" xr:uid="{18FB0696-CB26-4233-AAF1-B11BFC81B4F3}"/>
    <cellStyle name="Millares 5 4 2 2 2 11" xfId="6605" xr:uid="{D4A75183-1B82-4400-9C90-288B82AA16B3}"/>
    <cellStyle name="Millares 5 4 2 2 2 110" xfId="50069" xr:uid="{696D025D-E918-4B52-B041-3C065C016C01}"/>
    <cellStyle name="Millares 5 4 2 2 2 111" xfId="50508" xr:uid="{111410EC-601F-4E88-BBEC-95EF5287308C}"/>
    <cellStyle name="Millares 5 4 2 2 2 112" xfId="50947" xr:uid="{20301A1E-4478-4B69-A3AC-008A9F35BA22}"/>
    <cellStyle name="Millares 5 4 2 2 2 113" xfId="51386" xr:uid="{293C265D-6AA0-4E2E-A9CF-638CE56E5C6A}"/>
    <cellStyle name="Millares 5 4 2 2 2 114" xfId="51825" xr:uid="{D041C7C6-DD53-40CB-8382-863AE6171587}"/>
    <cellStyle name="Millares 5 4 2 2 2 115" xfId="52264" xr:uid="{42D07E46-8105-4B57-89E1-EC2233D6C31F}"/>
    <cellStyle name="Millares 5 4 2 2 2 116" xfId="52703" xr:uid="{FBC5671E-800F-4637-9CA2-DD3023601645}"/>
    <cellStyle name="Millares 5 4 2 2 2 117" xfId="53142" xr:uid="{23EB9B16-3428-4A15-BF89-4BF6BE54F32F}"/>
    <cellStyle name="Millares 5 4 2 2 2 118" xfId="53581" xr:uid="{CAA9C698-14ED-4F28-9C8C-0E3F22CFEA15}"/>
    <cellStyle name="Millares 5 4 2 2 2 119" xfId="54020" xr:uid="{811B81B5-2E84-4A59-87CB-6063ED646987}"/>
    <cellStyle name="Millares 5 4 2 2 2 12" xfId="7044" xr:uid="{A620607B-98B2-4C8C-9CA7-8F3E067D061E}"/>
    <cellStyle name="Millares 5 4 2 2 2 120" xfId="54459" xr:uid="{85B7BECE-B757-4A8E-9074-B572704252C8}"/>
    <cellStyle name="Millares 5 4 2 2 2 121" xfId="54898" xr:uid="{E05E0FC2-817A-4E3C-A4C8-666F2DE53576}"/>
    <cellStyle name="Millares 5 4 2 2 2 13" xfId="7483" xr:uid="{D92B84DF-E073-4EBE-9D7A-1BFFCC22608B}"/>
    <cellStyle name="Millares 5 4 2 2 2 14" xfId="7922" xr:uid="{D0EB9694-37DC-4E4E-BA7E-03BABE3ABAD5}"/>
    <cellStyle name="Millares 5 4 2 2 2 15" xfId="8361" xr:uid="{35FD2644-290F-44A4-835E-E5337C4E2743}"/>
    <cellStyle name="Millares 5 4 2 2 2 16" xfId="8800" xr:uid="{AF58A014-2942-4853-8263-371A53C4FEDE}"/>
    <cellStyle name="Millares 5 4 2 2 2 17" xfId="9239" xr:uid="{A7CDB286-D9ED-4437-99AA-A02C3F475D76}"/>
    <cellStyle name="Millares 5 4 2 2 2 18" xfId="9678" xr:uid="{EED9759A-A0F9-437B-9CC9-0AFA89B1668B}"/>
    <cellStyle name="Millares 5 4 2 2 2 19" xfId="10117" xr:uid="{06D0F010-840F-4FE8-A1F0-2DCE6949C50C}"/>
    <cellStyle name="Millares 5 4 2 2 2 2" xfId="2654" xr:uid="{115E008E-20C3-4C56-B6DA-193A7BCA6066}"/>
    <cellStyle name="Millares 5 4 2 2 2 20" xfId="10555" xr:uid="{086951C6-A2A9-4776-B863-7959460FDAFA}"/>
    <cellStyle name="Millares 5 4 2 2 2 21" xfId="10994" xr:uid="{A5E0B0F0-F1F2-422C-8A2B-762165B43AB7}"/>
    <cellStyle name="Millares 5 4 2 2 2 22" xfId="11433" xr:uid="{61AE11A2-BC09-441F-855C-A8B77C7185C4}"/>
    <cellStyle name="Millares 5 4 2 2 2 23" xfId="11872" xr:uid="{3CC93338-F187-4BEA-A057-FEEB727DAB42}"/>
    <cellStyle name="Millares 5 4 2 2 2 24" xfId="12311" xr:uid="{5AA9ADC3-73BE-4054-A449-925FC7ADAF1F}"/>
    <cellStyle name="Millares 5 4 2 2 2 25" xfId="12751" xr:uid="{196FF5BC-DD85-4EA6-9847-F1C6B62C10AC}"/>
    <cellStyle name="Millares 5 4 2 2 2 26" xfId="13190" xr:uid="{F07E21ED-2FE5-4198-8F3F-DC6F74310C85}"/>
    <cellStyle name="Millares 5 4 2 2 2 27" xfId="13630" xr:uid="{EB2AB7E2-FB3B-4336-8382-BAF4B993FD52}"/>
    <cellStyle name="Millares 5 4 2 2 2 28" xfId="14069" xr:uid="{07E63D37-ED79-4AD3-B8AF-35140F461947}"/>
    <cellStyle name="Millares 5 4 2 2 2 29" xfId="14508" xr:uid="{2E42C5DD-2025-4D02-8F94-3B74B882AC1A}"/>
    <cellStyle name="Millares 5 4 2 2 2 3" xfId="3093" xr:uid="{0775806B-C7C5-4BF8-A2E7-9F2AD4369756}"/>
    <cellStyle name="Millares 5 4 2 2 2 30" xfId="14947" xr:uid="{7BC6FB83-2232-4D1E-A7D9-E4B2E3380DCD}"/>
    <cellStyle name="Millares 5 4 2 2 2 31" xfId="15386" xr:uid="{1E66BDFE-7B2E-4036-9852-03A4C286A678}"/>
    <cellStyle name="Millares 5 4 2 2 2 32" xfId="15825" xr:uid="{BE69B439-461D-4687-8D7D-9CC1E8A1DBA9}"/>
    <cellStyle name="Millares 5 4 2 2 2 33" xfId="16265" xr:uid="{79A92E6A-4ED2-4A54-8DDD-3D3CDA85F3C4}"/>
    <cellStyle name="Millares 5 4 2 2 2 34" xfId="16704" xr:uid="{50CB00E9-7554-40D2-AD52-A9C027B23518}"/>
    <cellStyle name="Millares 5 4 2 2 2 35" xfId="17143" xr:uid="{959379BF-5B30-4C46-BFB9-BE98539B60B5}"/>
    <cellStyle name="Millares 5 4 2 2 2 36" xfId="17582" xr:uid="{F6FED6C4-FFA0-42AB-BEAC-3D9AABDA83CA}"/>
    <cellStyle name="Millares 5 4 2 2 2 37" xfId="18021" xr:uid="{F87D3D4F-BCD7-4731-AFA1-C5472E839E5A}"/>
    <cellStyle name="Millares 5 4 2 2 2 38" xfId="18460" xr:uid="{FCE4FB9E-C484-4F6D-B02E-AC24B86BCCDE}"/>
    <cellStyle name="Millares 5 4 2 2 2 39" xfId="18899" xr:uid="{2C29B129-AB34-4597-B3AD-FA7F28465215}"/>
    <cellStyle name="Millares 5 4 2 2 2 4" xfId="3531" xr:uid="{5ED60A44-2DAC-492B-8488-E1710BEAAC37}"/>
    <cellStyle name="Millares 5 4 2 2 2 40" xfId="19338" xr:uid="{C4D48381-779C-4C96-A711-4CD623FC8E45}"/>
    <cellStyle name="Millares 5 4 2 2 2 41" xfId="19777" xr:uid="{23028EB4-EAE9-4E62-85AD-2856B4076E16}"/>
    <cellStyle name="Millares 5 4 2 2 2 42" xfId="20216" xr:uid="{3D99B97F-23C8-4F8A-BD13-B0735797597D}"/>
    <cellStyle name="Millares 5 4 2 2 2 43" xfId="20655" xr:uid="{907BE055-3392-4BAA-B6D7-9205B373C037}"/>
    <cellStyle name="Millares 5 4 2 2 2 44" xfId="21094" xr:uid="{61AEC68D-8482-4FAF-B1BC-74083F52C2E6}"/>
    <cellStyle name="Millares 5 4 2 2 2 45" xfId="21533" xr:uid="{AA8F23A5-55ED-4FE3-89C2-51190CBFC00A}"/>
    <cellStyle name="Millares 5 4 2 2 2 46" xfId="21972" xr:uid="{980EB4F6-7A52-4D61-B45C-690386640D9C}"/>
    <cellStyle name="Millares 5 4 2 2 2 47" xfId="22411" xr:uid="{2EF6454F-77E2-4CF7-8E58-BE3D18D222F7}"/>
    <cellStyle name="Millares 5 4 2 2 2 48" xfId="22850" xr:uid="{CF4AD726-EC6C-4FC1-8E7F-CA3FBD4E4B1D}"/>
    <cellStyle name="Millares 5 4 2 2 2 49" xfId="23289" xr:uid="{314B7E6C-E03B-41BB-B6A1-898111319C7A}"/>
    <cellStyle name="Millares 5 4 2 2 2 5" xfId="3971" xr:uid="{C1E4BCD1-A789-45A3-B5BF-F007AFFF997E}"/>
    <cellStyle name="Millares 5 4 2 2 2 50" xfId="23728" xr:uid="{CFB107D7-2FAE-4B6F-B3F5-C419A4E06B8F}"/>
    <cellStyle name="Millares 5 4 2 2 2 51" xfId="24167" xr:uid="{8483E626-6751-47D6-8ABD-51E2055B3675}"/>
    <cellStyle name="Millares 5 4 2 2 2 52" xfId="24606" xr:uid="{7BB42011-FF59-448C-B3C2-D005C654F6C8}"/>
    <cellStyle name="Millares 5 4 2 2 2 53" xfId="25045" xr:uid="{8C81CA1F-99E7-4AEC-B87A-DF6A2E3B6184}"/>
    <cellStyle name="Millares 5 4 2 2 2 54" xfId="25484" xr:uid="{BE3230A1-1B9E-4B58-9092-C86FFCC858DA}"/>
    <cellStyle name="Millares 5 4 2 2 2 55" xfId="25923" xr:uid="{EDD296D1-8FAA-42E3-ACF2-5EBDD92F0D1C}"/>
    <cellStyle name="Millares 5 4 2 2 2 56" xfId="26362" xr:uid="{0CFAC870-108D-4D1B-864F-23C42B0532D1}"/>
    <cellStyle name="Millares 5 4 2 2 2 57" xfId="26801" xr:uid="{769CFC28-46DB-4910-BCEC-6A0FC1F85754}"/>
    <cellStyle name="Millares 5 4 2 2 2 58" xfId="27240" xr:uid="{F97EF3C6-D272-47C7-B1AD-524C1B32DB00}"/>
    <cellStyle name="Millares 5 4 2 2 2 59" xfId="27679" xr:uid="{6FCB6FB8-5D1D-4E6E-AFCD-23F7312A4FD0}"/>
    <cellStyle name="Millares 5 4 2 2 2 6" xfId="4410" xr:uid="{C3B0C02B-9ABD-4E28-8334-78CF6A04F281}"/>
    <cellStyle name="Millares 5 4 2 2 2 60" xfId="28118" xr:uid="{FA1CB2C8-2248-482D-BE65-E09152CA3C29}"/>
    <cellStyle name="Millares 5 4 2 2 2 61" xfId="28557" xr:uid="{4AD149B0-D796-447B-AB94-215C151BCE85}"/>
    <cellStyle name="Millares 5 4 2 2 2 62" xfId="28996" xr:uid="{1989C0DB-FC0A-4B60-8B0C-8E990B720230}"/>
    <cellStyle name="Millares 5 4 2 2 2 63" xfId="29435" xr:uid="{AA247114-805D-4870-9CBB-99EDA47A1FF8}"/>
    <cellStyle name="Millares 5 4 2 2 2 64" xfId="29874" xr:uid="{362B48CB-5B7F-4B9E-A50B-6BDDF9D55983}"/>
    <cellStyle name="Millares 5 4 2 2 2 65" xfId="30313" xr:uid="{3A7AA044-4501-4D8D-B5D8-5278E4058617}"/>
    <cellStyle name="Millares 5 4 2 2 2 66" xfId="30752" xr:uid="{1659A364-C6B2-4F56-8F39-75C75CD550C7}"/>
    <cellStyle name="Millares 5 4 2 2 2 67" xfId="31191" xr:uid="{569DB2D0-7B74-44B6-8F68-57D7A1A6B8E7}"/>
    <cellStyle name="Millares 5 4 2 2 2 68" xfId="31630" xr:uid="{571732D0-E8EF-4E48-A9A6-8DB6BBA60896}"/>
    <cellStyle name="Millares 5 4 2 2 2 69" xfId="32070" xr:uid="{2881D84A-47CA-4A49-A6AA-93088E17F760}"/>
    <cellStyle name="Millares 5 4 2 2 2 7" xfId="4849" xr:uid="{48127670-F034-4C6A-A31C-266B9176F4A2}"/>
    <cellStyle name="Millares 5 4 2 2 2 70" xfId="32509" xr:uid="{769D53FB-B984-4A54-B603-7692ABCB59CA}"/>
    <cellStyle name="Millares 5 4 2 2 2 71" xfId="32948" xr:uid="{22705D1B-EB2A-479E-832D-1FFA58D10B52}"/>
    <cellStyle name="Millares 5 4 2 2 2 72" xfId="33387" xr:uid="{51DDF27F-044D-4AC7-A914-C338B13A73EE}"/>
    <cellStyle name="Millares 5 4 2 2 2 73" xfId="33826" xr:uid="{BCEB63F0-DDF7-4E23-8C40-B0073D14FC61}"/>
    <cellStyle name="Millares 5 4 2 2 2 74" xfId="34265" xr:uid="{B1D94DDC-1A85-42C7-AD4C-393D3EDC5752}"/>
    <cellStyle name="Millares 5 4 2 2 2 75" xfId="34704" xr:uid="{C8E53988-AF12-402C-9B76-6B897AE7B7D0}"/>
    <cellStyle name="Millares 5 4 2 2 2 76" xfId="35143" xr:uid="{580F77FC-9C1B-4CA2-8DA3-A224A1D675D0}"/>
    <cellStyle name="Millares 5 4 2 2 2 77" xfId="35582" xr:uid="{2421C30A-8C12-444F-B833-21F1B02A6130}"/>
    <cellStyle name="Millares 5 4 2 2 2 78" xfId="36021" xr:uid="{D685E6FB-DA1F-4766-B51D-3E4AEDC0FDC9}"/>
    <cellStyle name="Millares 5 4 2 2 2 79" xfId="36460" xr:uid="{3D8FF6A1-BEFA-445C-A6D6-E08F0C5CC8F8}"/>
    <cellStyle name="Millares 5 4 2 2 2 8" xfId="5288" xr:uid="{B24621DB-45FF-45B2-B653-CB2A48D9CE87}"/>
    <cellStyle name="Millares 5 4 2 2 2 80" xfId="36899" xr:uid="{72B92EB3-387A-4004-8CE6-1E37352A51DE}"/>
    <cellStyle name="Millares 5 4 2 2 2 81" xfId="37337" xr:uid="{40A9A077-DEE0-48FE-A065-CA250C0330DE}"/>
    <cellStyle name="Millares 5 4 2 2 2 82" xfId="37776" xr:uid="{86A44FDC-A222-479E-92CF-623DEA07F8E3}"/>
    <cellStyle name="Millares 5 4 2 2 2 83" xfId="38215" xr:uid="{1BA30A5F-1F2E-4904-A123-2C71A0355A2D}"/>
    <cellStyle name="Millares 5 4 2 2 2 84" xfId="38654" xr:uid="{10937CCE-8CFF-422C-9BD0-7395DE3DB968}"/>
    <cellStyle name="Millares 5 4 2 2 2 85" xfId="39093" xr:uid="{79E08395-EB19-4EA4-A9C1-06AC59858A46}"/>
    <cellStyle name="Millares 5 4 2 2 2 86" xfId="39532" xr:uid="{DDD38AE5-E83F-4AAF-A500-0E91CCF99039}"/>
    <cellStyle name="Millares 5 4 2 2 2 87" xfId="39971" xr:uid="{A0E1AA27-FAD4-4AD3-821F-33FA599860EA}"/>
    <cellStyle name="Millares 5 4 2 2 2 88" xfId="40411" xr:uid="{92DA1B8C-4E1A-459C-B0B7-C79FE94E04EE}"/>
    <cellStyle name="Millares 5 4 2 2 2 89" xfId="40850" xr:uid="{54DE6A1B-1D66-48DE-BCBF-5A6A300757F8}"/>
    <cellStyle name="Millares 5 4 2 2 2 9" xfId="5727" xr:uid="{1F778383-EB70-42DA-B6D5-83E320D7FB75}"/>
    <cellStyle name="Millares 5 4 2 2 2 90" xfId="41289" xr:uid="{9B0E11B5-ED9B-49EE-8954-5A79E7050875}"/>
    <cellStyle name="Millares 5 4 2 2 2 91" xfId="41728" xr:uid="{BA3F3DFF-53DF-48F6-807D-80BC1CA57E3A}"/>
    <cellStyle name="Millares 5 4 2 2 2 92" xfId="42167" xr:uid="{985DF7D6-DF38-4B34-8C07-C9A85664C82D}"/>
    <cellStyle name="Millares 5 4 2 2 2 93" xfId="42606" xr:uid="{1C76DC74-6EC5-453D-BF58-645619759391}"/>
    <cellStyle name="Millares 5 4 2 2 2 94" xfId="43045" xr:uid="{D8C5087B-5D1F-4E67-A872-8C2619EE5870}"/>
    <cellStyle name="Millares 5 4 2 2 2 95" xfId="43484" xr:uid="{8C1729AC-995D-4328-972F-DB6B40D267A6}"/>
    <cellStyle name="Millares 5 4 2 2 2 96" xfId="43923" xr:uid="{2D308486-4BF8-43DE-8B72-FA54F64C3DC5}"/>
    <cellStyle name="Millares 5 4 2 2 2 97" xfId="44362" xr:uid="{5BFD48D2-DD8B-4950-A8FF-AA15225F94E9}"/>
    <cellStyle name="Millares 5 4 2 2 2 98" xfId="44801" xr:uid="{FA377754-C975-4A1C-81E8-261B635E467B}"/>
    <cellStyle name="Millares 5 4 2 2 2 99" xfId="45240" xr:uid="{BA41BFCE-6022-4F82-9E70-B3B6BAC45132}"/>
    <cellStyle name="Millares 5 4 2 2 20" xfId="9905" xr:uid="{7A550D1B-71C6-4138-8BB4-C0DAC9C2E883}"/>
    <cellStyle name="Millares 5 4 2 2 21" xfId="10343" xr:uid="{2069C02A-C3C9-4199-863A-B0CDD5F38F24}"/>
    <cellStyle name="Millares 5 4 2 2 22" xfId="10782" xr:uid="{0685F134-775F-4A57-BA7F-DF578DF68CD5}"/>
    <cellStyle name="Millares 5 4 2 2 23" xfId="11221" xr:uid="{5134FFD8-05CD-4022-8D00-3D8E77B8E78F}"/>
    <cellStyle name="Millares 5 4 2 2 24" xfId="11660" xr:uid="{789170CF-AAA2-4219-84B2-D75636A40AE7}"/>
    <cellStyle name="Millares 5 4 2 2 25" xfId="12099" xr:uid="{7180AAE8-7BC2-452F-9F58-30207340ED90}"/>
    <cellStyle name="Millares 5 4 2 2 26" xfId="12538" xr:uid="{00E0C316-86C1-40C6-A642-11114D0574C7}"/>
    <cellStyle name="Millares 5 4 2 2 27" xfId="12978" xr:uid="{29248C68-79E8-448E-918F-75DE81244551}"/>
    <cellStyle name="Millares 5 4 2 2 28" xfId="13417" xr:uid="{4C63C9D3-2E06-49C9-9A9E-BFA42CBCBD6C}"/>
    <cellStyle name="Millares 5 4 2 2 29" xfId="13857" xr:uid="{1944FB06-B60E-4B60-A632-E0BE51752AE7}"/>
    <cellStyle name="Millares 5 4 2 2 3" xfId="2441" xr:uid="{5E7B5442-A390-4415-A1F3-AEAB1C8FD541}"/>
    <cellStyle name="Millares 5 4 2 2 30" xfId="14296" xr:uid="{45807D19-EF1D-4A24-A7F4-993B6C7917AF}"/>
    <cellStyle name="Millares 5 4 2 2 31" xfId="14735" xr:uid="{97D71565-1EB6-480F-9451-F5332E3F847F}"/>
    <cellStyle name="Millares 5 4 2 2 32" xfId="15174" xr:uid="{9E066689-3FEF-45F6-8FD0-7E8A00F5CBF0}"/>
    <cellStyle name="Millares 5 4 2 2 33" xfId="15613" xr:uid="{F657A454-F5F4-4670-ADD5-951116FB1B0B}"/>
    <cellStyle name="Millares 5 4 2 2 34" xfId="16052" xr:uid="{90F9F5DB-8DFD-4539-A37B-4656C3C55677}"/>
    <cellStyle name="Millares 5 4 2 2 35" xfId="16492" xr:uid="{92090F4E-FA12-4923-B2B2-2F9FCD91D1A3}"/>
    <cellStyle name="Millares 5 4 2 2 36" xfId="16931" xr:uid="{1D41D72D-A51A-4D8B-8E29-A57C7E17845D}"/>
    <cellStyle name="Millares 5 4 2 2 37" xfId="17370" xr:uid="{562956DD-7DFD-4537-9284-781A56D1EDD3}"/>
    <cellStyle name="Millares 5 4 2 2 38" xfId="17809" xr:uid="{D4BFE0F7-1016-4B3E-AFAB-025AF88FACC2}"/>
    <cellStyle name="Millares 5 4 2 2 39" xfId="18248" xr:uid="{88FCEF47-B24E-4178-AACE-CDD3F0FD6F1A}"/>
    <cellStyle name="Millares 5 4 2 2 4" xfId="2881" xr:uid="{6D8AD8AC-468F-4E66-BCB6-4D51FA2AC9AD}"/>
    <cellStyle name="Millares 5 4 2 2 40" xfId="18687" xr:uid="{D99A53A5-8DE6-4A2C-A05F-A0DA2B1E2644}"/>
    <cellStyle name="Millares 5 4 2 2 41" xfId="19126" xr:uid="{9C514A3E-795E-4018-9861-D11516790BB4}"/>
    <cellStyle name="Millares 5 4 2 2 42" xfId="19565" xr:uid="{B45A4D40-8B09-4720-9ADF-DABBFB24B169}"/>
    <cellStyle name="Millares 5 4 2 2 43" xfId="20004" xr:uid="{64B52123-D7EC-4D33-BFAB-3788272DFDCC}"/>
    <cellStyle name="Millares 5 4 2 2 44" xfId="20443" xr:uid="{88A401CF-A832-4FC5-B8C1-14C2EC305298}"/>
    <cellStyle name="Millares 5 4 2 2 45" xfId="20882" xr:uid="{D84353C8-B646-46C9-BA20-CE26E9FEB266}"/>
    <cellStyle name="Millares 5 4 2 2 46" xfId="21321" xr:uid="{FD0099F6-5C40-443D-A74F-1FD254AF0FF9}"/>
    <cellStyle name="Millares 5 4 2 2 47" xfId="21760" xr:uid="{F56B62F4-2754-4382-8ACE-3EED02374295}"/>
    <cellStyle name="Millares 5 4 2 2 48" xfId="22199" xr:uid="{7290BED8-9751-427E-B196-F25ADAD6DAD5}"/>
    <cellStyle name="Millares 5 4 2 2 49" xfId="22638" xr:uid="{F6EA50F7-BE6E-4A63-9D12-ADB48A2AFDAE}"/>
    <cellStyle name="Millares 5 4 2 2 5" xfId="3319" xr:uid="{227346DF-322E-4A52-95BF-34F86357B52F}"/>
    <cellStyle name="Millares 5 4 2 2 50" xfId="23077" xr:uid="{6AD98614-D6EC-4A46-9CFF-F2D929F77323}"/>
    <cellStyle name="Millares 5 4 2 2 51" xfId="23516" xr:uid="{1CE84823-4597-481C-85AA-C69CFA9F2A2E}"/>
    <cellStyle name="Millares 5 4 2 2 52" xfId="23955" xr:uid="{2E9ACBA6-EA8C-4264-9AD4-4937C9349724}"/>
    <cellStyle name="Millares 5 4 2 2 53" xfId="24394" xr:uid="{BCC8AD02-A173-4368-8A47-9D415E971378}"/>
    <cellStyle name="Millares 5 4 2 2 54" xfId="24833" xr:uid="{C6F42316-78BC-46AC-9535-810821F7A62E}"/>
    <cellStyle name="Millares 5 4 2 2 55" xfId="25272" xr:uid="{359ED020-8758-4CF7-8B50-6F7049F5A817}"/>
    <cellStyle name="Millares 5 4 2 2 56" xfId="25711" xr:uid="{6B13B21F-DEF0-418C-ADA7-E70373D12367}"/>
    <cellStyle name="Millares 5 4 2 2 57" xfId="26150" xr:uid="{812E71CB-4404-4EEA-AD65-A048A28E172D}"/>
    <cellStyle name="Millares 5 4 2 2 58" xfId="26589" xr:uid="{6DC169CB-2BEC-4A31-BCB3-8EFEDEC8990A}"/>
    <cellStyle name="Millares 5 4 2 2 59" xfId="27028" xr:uid="{7F29D575-A87B-478C-B9CA-9B5D8197D10F}"/>
    <cellStyle name="Millares 5 4 2 2 6" xfId="3759" xr:uid="{0038C4EC-3365-4F2C-AB8C-45E966E9A978}"/>
    <cellStyle name="Millares 5 4 2 2 60" xfId="27467" xr:uid="{67A09746-6217-4BC3-80BD-DE13C73DC478}"/>
    <cellStyle name="Millares 5 4 2 2 61" xfId="27906" xr:uid="{F578D003-5657-451F-AB00-4FB68BF9D337}"/>
    <cellStyle name="Millares 5 4 2 2 62" xfId="28345" xr:uid="{346FACEA-945C-49AF-B4D6-6DA07DBF39FE}"/>
    <cellStyle name="Millares 5 4 2 2 63" xfId="28784" xr:uid="{DB3B7D20-E168-45E8-ACE4-BF235E7F40C5}"/>
    <cellStyle name="Millares 5 4 2 2 64" xfId="29223" xr:uid="{6E21CBED-AFE9-4A76-9DAD-EA5AAE64B60B}"/>
    <cellStyle name="Millares 5 4 2 2 65" xfId="29662" xr:uid="{5C151681-BC09-48D1-8277-952F0DF90561}"/>
    <cellStyle name="Millares 5 4 2 2 66" xfId="30101" xr:uid="{EFE8C20F-D8E0-495B-8330-F8E1EB44B286}"/>
    <cellStyle name="Millares 5 4 2 2 67" xfId="30540" xr:uid="{CFA5656B-A852-44D8-8DDC-7F72798F62C4}"/>
    <cellStyle name="Millares 5 4 2 2 68" xfId="30979" xr:uid="{5A73A41C-907F-4729-A999-11FF514BD077}"/>
    <cellStyle name="Millares 5 4 2 2 69" xfId="31418" xr:uid="{9CC3AFB3-A3C0-44B7-8F11-7125F7E3B42B}"/>
    <cellStyle name="Millares 5 4 2 2 7" xfId="4198" xr:uid="{5091E795-68D1-4B38-BDDA-1083A7C8381B}"/>
    <cellStyle name="Millares 5 4 2 2 70" xfId="31857" xr:uid="{5DD480B5-57B7-432D-857A-AAAD71154EBD}"/>
    <cellStyle name="Millares 5 4 2 2 71" xfId="32297" xr:uid="{01C4A00C-B1B8-4CE9-A09F-291521DE7A64}"/>
    <cellStyle name="Millares 5 4 2 2 72" xfId="32736" xr:uid="{A2BAFD0A-777E-4BF4-96C3-E43DA7740BB0}"/>
    <cellStyle name="Millares 5 4 2 2 73" xfId="33175" xr:uid="{89661BA4-BBE1-4C37-9420-A704A59799BB}"/>
    <cellStyle name="Millares 5 4 2 2 74" xfId="33614" xr:uid="{32FDB222-81F1-4A11-9854-18991AF3824A}"/>
    <cellStyle name="Millares 5 4 2 2 75" xfId="34053" xr:uid="{E202BC57-6FA6-4F22-BCF9-5F7DE7ECDEB7}"/>
    <cellStyle name="Millares 5 4 2 2 76" xfId="34492" xr:uid="{7C6F236C-AB88-4C85-871D-3BDB04935163}"/>
    <cellStyle name="Millares 5 4 2 2 77" xfId="34931" xr:uid="{70459D19-BAF2-4534-A9A4-4C7F7F48B303}"/>
    <cellStyle name="Millares 5 4 2 2 78" xfId="35370" xr:uid="{5FF1A0F2-09AF-4A68-A920-5625D9F6F45C}"/>
    <cellStyle name="Millares 5 4 2 2 79" xfId="35809" xr:uid="{9A2D7739-DBF6-4917-B3D3-C3E764DD592D}"/>
    <cellStyle name="Millares 5 4 2 2 8" xfId="4637" xr:uid="{8DF28E3C-02B1-4F47-9FF4-F34DC728F7B1}"/>
    <cellStyle name="Millares 5 4 2 2 80" xfId="36248" xr:uid="{6E8D8E99-C9BC-4750-9905-C46FEC212C75}"/>
    <cellStyle name="Millares 5 4 2 2 81" xfId="36687" xr:uid="{C088DA23-6933-4497-B111-FBD70598B805}"/>
    <cellStyle name="Millares 5 4 2 2 82" xfId="37125" xr:uid="{73B2DB67-65C1-4D9B-B5B8-DA9004F73084}"/>
    <cellStyle name="Millares 5 4 2 2 83" xfId="37564" xr:uid="{D1AF646A-1FED-49F0-B9AA-2981415BC71E}"/>
    <cellStyle name="Millares 5 4 2 2 84" xfId="38003" xr:uid="{32ACC1A1-CC88-4B9A-8F78-763FB8F466CF}"/>
    <cellStyle name="Millares 5 4 2 2 85" xfId="38442" xr:uid="{D8F91071-DFFC-448C-8618-1E20DC5B2A44}"/>
    <cellStyle name="Millares 5 4 2 2 86" xfId="38881" xr:uid="{62D3B6F2-A27A-4BE5-8808-215C358B8071}"/>
    <cellStyle name="Millares 5 4 2 2 87" xfId="39320" xr:uid="{8E28E977-FD7C-48C3-A0F0-E62388847E4F}"/>
    <cellStyle name="Millares 5 4 2 2 88" xfId="39759" xr:uid="{B1B1356D-C3C0-435A-8859-C7853F1DFA4B}"/>
    <cellStyle name="Millares 5 4 2 2 89" xfId="40199" xr:uid="{A9F72090-64E6-4E9B-80D4-E8FD90CB36F5}"/>
    <cellStyle name="Millares 5 4 2 2 9" xfId="5076" xr:uid="{0D3B4D1E-ACF8-4304-A875-BED29F80E92E}"/>
    <cellStyle name="Millares 5 4 2 2 90" xfId="40638" xr:uid="{902F0FCB-0A17-4180-A2DA-08D2AB543FBE}"/>
    <cellStyle name="Millares 5 4 2 2 91" xfId="41077" xr:uid="{AC2296BC-FDA4-4721-AEB1-55EFB0E809B0}"/>
    <cellStyle name="Millares 5 4 2 2 92" xfId="41516" xr:uid="{3D4DE02F-216B-4637-ADAA-C25F4F5B31CD}"/>
    <cellStyle name="Millares 5 4 2 2 93" xfId="41955" xr:uid="{94ADCF24-0A3A-423D-9134-AE1F9768F6DC}"/>
    <cellStyle name="Millares 5 4 2 2 94" xfId="42394" xr:uid="{C86A1EBC-917D-4517-B798-0DE81BD1F29F}"/>
    <cellStyle name="Millares 5 4 2 2 95" xfId="42833" xr:uid="{5B9C60D4-0900-4E35-9598-E0BB0AAAA040}"/>
    <cellStyle name="Millares 5 4 2 2 96" xfId="43272" xr:uid="{966BCC3D-05BD-433D-BCF9-568F8681DDE1}"/>
    <cellStyle name="Millares 5 4 2 2 97" xfId="43711" xr:uid="{9351D589-5666-42E0-B545-D080B16D7C5A}"/>
    <cellStyle name="Millares 5 4 2 2 98" xfId="44150" xr:uid="{70A5DCB9-2C15-4FDD-874B-AC6076ADB617}"/>
    <cellStyle name="Millares 5 4 2 2 99" xfId="44589" xr:uid="{F0DABBDF-8D62-4DDA-8064-2E2884AD405F}"/>
    <cellStyle name="Millares 5 4 2 20" xfId="9360" xr:uid="{54D67983-D83F-4A3C-BF9D-A55397DAD9E0}"/>
    <cellStyle name="Millares 5 4 2 21" xfId="9799" xr:uid="{0EBDCDEA-8199-493C-B228-75EA2BAF2543}"/>
    <cellStyle name="Millares 5 4 2 22" xfId="10237" xr:uid="{702DB550-C2DD-4E24-9354-F74E1448EAD9}"/>
    <cellStyle name="Millares 5 4 2 23" xfId="10676" xr:uid="{FE1988DB-9755-404C-8E51-9F984C910DE1}"/>
    <cellStyle name="Millares 5 4 2 24" xfId="11115" xr:uid="{EACD8369-2377-4A54-A1AE-34B4A437DCE6}"/>
    <cellStyle name="Millares 5 4 2 25" xfId="11554" xr:uid="{E3CDB349-8F01-453D-B86B-C5DB670DECF2}"/>
    <cellStyle name="Millares 5 4 2 26" xfId="11993" xr:uid="{92D3B43A-CFCF-4808-AF30-19C861981D6F}"/>
    <cellStyle name="Millares 5 4 2 27" xfId="12432" xr:uid="{90329CDA-0E83-4F62-8B3F-81C6398723D8}"/>
    <cellStyle name="Millares 5 4 2 28" xfId="12872" xr:uid="{0DD2A52E-6DA8-4CCE-89C9-EB37E40E0631}"/>
    <cellStyle name="Millares 5 4 2 29" xfId="13311" xr:uid="{2143A294-76FB-4541-A7A9-BD00D2BEB102}"/>
    <cellStyle name="Millares 5 4 2 3" xfId="1561" xr:uid="{DC9364FC-4094-4225-8B59-ACD4E7BD5E30}"/>
    <cellStyle name="Millares 5 4 2 3 10" xfId="6060" xr:uid="{2F4BBA25-5763-486D-BD04-0FDA9DD399A7}"/>
    <cellStyle name="Millares 5 4 2 3 100" xfId="45573" xr:uid="{19B2ECC7-C452-4375-BFB2-D5AC1E162436}"/>
    <cellStyle name="Millares 5 4 2 3 101" xfId="46012" xr:uid="{8912DE76-5B01-42B1-BA6F-B1D0A3B7A0BF}"/>
    <cellStyle name="Millares 5 4 2 3 102" xfId="46451" xr:uid="{E7059513-8CF2-4F6D-BD15-64378CFAD47D}"/>
    <cellStyle name="Millares 5 4 2 3 103" xfId="46890" xr:uid="{2C33F0BC-D24E-4FEB-A526-9AEA848BF430}"/>
    <cellStyle name="Millares 5 4 2 3 104" xfId="47329" xr:uid="{71ABDF58-39E6-462D-91E4-5001A8646248}"/>
    <cellStyle name="Millares 5 4 2 3 105" xfId="47768" xr:uid="{390AE286-42BE-4C4E-935A-9F4AB43D26C7}"/>
    <cellStyle name="Millares 5 4 2 3 106" xfId="48207" xr:uid="{FDDD44FE-DC33-4E09-B499-D9A06A8DEC00}"/>
    <cellStyle name="Millares 5 4 2 3 107" xfId="48646" xr:uid="{83E1F764-3DA5-4D4A-B00A-C9999D1463C7}"/>
    <cellStyle name="Millares 5 4 2 3 108" xfId="49085" xr:uid="{519C65FD-42E4-46FE-A8A9-18118FFDC349}"/>
    <cellStyle name="Millares 5 4 2 3 109" xfId="49524" xr:uid="{413136F6-620C-4E67-A77F-385E154A6C59}"/>
    <cellStyle name="Millares 5 4 2 3 11" xfId="6499" xr:uid="{263880EE-4AD7-4973-8ABD-F6946A25BA21}"/>
    <cellStyle name="Millares 5 4 2 3 110" xfId="49963" xr:uid="{2F7215FD-9870-432C-B83D-AD4B4D2788AD}"/>
    <cellStyle name="Millares 5 4 2 3 111" xfId="50402" xr:uid="{2F9CED08-8913-4ED3-8BC3-B32890963A68}"/>
    <cellStyle name="Millares 5 4 2 3 112" xfId="50841" xr:uid="{B3D88546-E8A1-4EA5-A41F-A9A59F1A368A}"/>
    <cellStyle name="Millares 5 4 2 3 113" xfId="51280" xr:uid="{FB6E527A-EF31-47FB-87E2-D174E9E1D0A6}"/>
    <cellStyle name="Millares 5 4 2 3 114" xfId="51719" xr:uid="{BA86B478-DCD5-4894-8821-AD9EA1229E19}"/>
    <cellStyle name="Millares 5 4 2 3 115" xfId="52158" xr:uid="{160E882C-9E4F-4272-8FEE-A685455DBAE2}"/>
    <cellStyle name="Millares 5 4 2 3 116" xfId="52597" xr:uid="{B2097968-CB3B-43D2-A8D5-FC60037FF4D0}"/>
    <cellStyle name="Millares 5 4 2 3 117" xfId="53036" xr:uid="{9C1E53A0-2651-4B8F-8C87-47A618CB7E51}"/>
    <cellStyle name="Millares 5 4 2 3 118" xfId="53475" xr:uid="{2EBFDE19-3414-4BBD-86D0-83CB3EE3FBB6}"/>
    <cellStyle name="Millares 5 4 2 3 119" xfId="53914" xr:uid="{53EF2415-40BE-4BE4-89BF-EF91A36C052A}"/>
    <cellStyle name="Millares 5 4 2 3 12" xfId="6938" xr:uid="{22F379E6-5694-4663-A966-F0EC46E09D83}"/>
    <cellStyle name="Millares 5 4 2 3 120" xfId="54353" xr:uid="{ABCA7598-C8BE-43C7-99C3-2D1DA8A178F3}"/>
    <cellStyle name="Millares 5 4 2 3 121" xfId="54792" xr:uid="{A527E179-C5C7-4DDA-B4E0-D720067C47FF}"/>
    <cellStyle name="Millares 5 4 2 3 13" xfId="7377" xr:uid="{A808592A-CD6C-412A-BCC1-78187A3D01EA}"/>
    <cellStyle name="Millares 5 4 2 3 14" xfId="7816" xr:uid="{81788BE1-162C-4F2D-9C35-DA13BF748243}"/>
    <cellStyle name="Millares 5 4 2 3 15" xfId="8255" xr:uid="{FAD04639-42CF-452E-B4E9-9800455F27B7}"/>
    <cellStyle name="Millares 5 4 2 3 16" xfId="8694" xr:uid="{12BD2474-E93C-46E2-9F98-8FD59FBEE015}"/>
    <cellStyle name="Millares 5 4 2 3 17" xfId="9133" xr:uid="{9D68EC00-0191-4D50-B3B4-9FB01BDDA5C8}"/>
    <cellStyle name="Millares 5 4 2 3 18" xfId="9572" xr:uid="{CE59A495-6F3C-4C58-826D-2D1D2A590064}"/>
    <cellStyle name="Millares 5 4 2 3 19" xfId="10011" xr:uid="{43905299-B56B-438D-9673-2120FA2BEA9B}"/>
    <cellStyle name="Millares 5 4 2 3 2" xfId="2548" xr:uid="{C407110F-D047-441B-9ACE-38582AA030EE}"/>
    <cellStyle name="Millares 5 4 2 3 20" xfId="10449" xr:uid="{70E3D0E7-B85C-4B87-80A9-DE044A085748}"/>
    <cellStyle name="Millares 5 4 2 3 21" xfId="10888" xr:uid="{E011D10C-30A4-4DF8-9F2F-745484B7D64E}"/>
    <cellStyle name="Millares 5 4 2 3 22" xfId="11327" xr:uid="{1127B196-261A-4C96-BEBC-648D13B6D8F4}"/>
    <cellStyle name="Millares 5 4 2 3 23" xfId="11766" xr:uid="{7002BE32-0A25-4A54-9A7E-8389E0B688A3}"/>
    <cellStyle name="Millares 5 4 2 3 24" xfId="12205" xr:uid="{D282BAA0-99FF-47E6-AE9E-7D7E7DA2F7E9}"/>
    <cellStyle name="Millares 5 4 2 3 25" xfId="12645" xr:uid="{7A3FF6D4-A7AA-468C-A0FB-FB7C853D5F4D}"/>
    <cellStyle name="Millares 5 4 2 3 26" xfId="13084" xr:uid="{FD48D564-9AFC-429A-B586-A6657F1B041D}"/>
    <cellStyle name="Millares 5 4 2 3 27" xfId="13524" xr:uid="{252E8224-7C91-47BE-AE66-A5CD6DCF67AD}"/>
    <cellStyle name="Millares 5 4 2 3 28" xfId="13963" xr:uid="{3DE8446F-7CCB-42A6-91E4-05E860E3044A}"/>
    <cellStyle name="Millares 5 4 2 3 29" xfId="14402" xr:uid="{5825CD54-8D7B-4568-88EE-A77D72CEB35A}"/>
    <cellStyle name="Millares 5 4 2 3 3" xfId="2987" xr:uid="{C8BF05A1-DAB4-4966-A3FC-D3EC3C3EE4BF}"/>
    <cellStyle name="Millares 5 4 2 3 30" xfId="14841" xr:uid="{AA5564A6-3CDD-4252-8C62-3A7361E9931C}"/>
    <cellStyle name="Millares 5 4 2 3 31" xfId="15280" xr:uid="{03B5ABC3-D89C-4117-A94B-6E8AC00D69B4}"/>
    <cellStyle name="Millares 5 4 2 3 32" xfId="15719" xr:uid="{A19BCDB6-99EF-4A1A-98E1-E87909B6C200}"/>
    <cellStyle name="Millares 5 4 2 3 33" xfId="16159" xr:uid="{BF03D494-9D3E-472C-AFC3-6711E6C84F96}"/>
    <cellStyle name="Millares 5 4 2 3 34" xfId="16598" xr:uid="{EE270047-2BB2-43FD-9123-F18AE602C606}"/>
    <cellStyle name="Millares 5 4 2 3 35" xfId="17037" xr:uid="{EC4AC110-14DA-457A-9981-1E4ED3C4BD13}"/>
    <cellStyle name="Millares 5 4 2 3 36" xfId="17476" xr:uid="{95A0B113-37C6-4DC5-9E14-7DAFB5C4E348}"/>
    <cellStyle name="Millares 5 4 2 3 37" xfId="17915" xr:uid="{8DC240F8-33AB-479F-9D56-A560E4EAF8AF}"/>
    <cellStyle name="Millares 5 4 2 3 38" xfId="18354" xr:uid="{CC56C070-326A-4EA3-AC72-A07C2B44A6DB}"/>
    <cellStyle name="Millares 5 4 2 3 39" xfId="18793" xr:uid="{4E97DB84-5E1F-4852-B6C3-F1B40394E549}"/>
    <cellStyle name="Millares 5 4 2 3 4" xfId="3425" xr:uid="{3D0176A9-918F-425E-B409-D319F8BB2486}"/>
    <cellStyle name="Millares 5 4 2 3 40" xfId="19232" xr:uid="{93B3C24E-2056-499B-9A9E-41C54A7AB30D}"/>
    <cellStyle name="Millares 5 4 2 3 41" xfId="19671" xr:uid="{4C44EE91-EE46-4D4B-BAC9-5FA140F715D3}"/>
    <cellStyle name="Millares 5 4 2 3 42" xfId="20110" xr:uid="{D9A38F39-1932-4D5E-8488-970149E40918}"/>
    <cellStyle name="Millares 5 4 2 3 43" xfId="20549" xr:uid="{C63F0DA0-1C78-4B3A-8B23-D78BE5E0981A}"/>
    <cellStyle name="Millares 5 4 2 3 44" xfId="20988" xr:uid="{28B092BE-D1B0-42BD-B49A-667C74110B4A}"/>
    <cellStyle name="Millares 5 4 2 3 45" xfId="21427" xr:uid="{031D6747-726A-4AB5-955A-4834E8D15DC3}"/>
    <cellStyle name="Millares 5 4 2 3 46" xfId="21866" xr:uid="{90F1AA79-0C98-4A86-A342-CA40B307DED1}"/>
    <cellStyle name="Millares 5 4 2 3 47" xfId="22305" xr:uid="{7A9B49A4-50DA-4625-9457-291DCA7E38FD}"/>
    <cellStyle name="Millares 5 4 2 3 48" xfId="22744" xr:uid="{69DC44C0-4479-487A-B78C-3EA8216CC3FC}"/>
    <cellStyle name="Millares 5 4 2 3 49" xfId="23183" xr:uid="{0026B55D-C9F9-4710-A115-D3BAEA3637DA}"/>
    <cellStyle name="Millares 5 4 2 3 5" xfId="3865" xr:uid="{259C658D-7A93-4E6F-B7BF-96638DDF79C4}"/>
    <cellStyle name="Millares 5 4 2 3 50" xfId="23622" xr:uid="{F5B6AB37-9B1F-4BCD-B063-52F20439414B}"/>
    <cellStyle name="Millares 5 4 2 3 51" xfId="24061" xr:uid="{AE814F29-9BCF-4D5B-BD7F-EDA69AFEBABE}"/>
    <cellStyle name="Millares 5 4 2 3 52" xfId="24500" xr:uid="{52CAAC20-81B3-4934-A9C7-932C7134E832}"/>
    <cellStyle name="Millares 5 4 2 3 53" xfId="24939" xr:uid="{6B168EAA-7695-4FBC-B7D7-53E18AEB1121}"/>
    <cellStyle name="Millares 5 4 2 3 54" xfId="25378" xr:uid="{7193C542-3547-4804-A5FC-4A3EC682054C}"/>
    <cellStyle name="Millares 5 4 2 3 55" xfId="25817" xr:uid="{12C852E3-7F21-4AAA-8FBD-391DC9494F76}"/>
    <cellStyle name="Millares 5 4 2 3 56" xfId="26256" xr:uid="{49B8614D-3DD8-4FB7-89BA-54FF94A5C5E6}"/>
    <cellStyle name="Millares 5 4 2 3 57" xfId="26695" xr:uid="{EB2018D1-ABAD-47A9-9938-B0B024C0AC5E}"/>
    <cellStyle name="Millares 5 4 2 3 58" xfId="27134" xr:uid="{C1C8DD7D-CA64-406E-9FF1-65AD6CDE1023}"/>
    <cellStyle name="Millares 5 4 2 3 59" xfId="27573" xr:uid="{F06BFD19-AA2D-4853-B3C5-72E0E5EC497F}"/>
    <cellStyle name="Millares 5 4 2 3 6" xfId="4304" xr:uid="{2FABF30B-F024-4E4A-AB35-545B8C77DC94}"/>
    <cellStyle name="Millares 5 4 2 3 60" xfId="28012" xr:uid="{12F415A1-FCF1-4A10-A793-5831E9ECC895}"/>
    <cellStyle name="Millares 5 4 2 3 61" xfId="28451" xr:uid="{ADDEBBAA-3D3B-4F36-8C0B-26A1C6FEDBE8}"/>
    <cellStyle name="Millares 5 4 2 3 62" xfId="28890" xr:uid="{F8B7A033-1446-4E24-9D6E-A4B84B80155C}"/>
    <cellStyle name="Millares 5 4 2 3 63" xfId="29329" xr:uid="{62845481-4092-46C9-93B3-0C6B4DE23562}"/>
    <cellStyle name="Millares 5 4 2 3 64" xfId="29768" xr:uid="{62B235FD-EC0A-4E87-977E-F307EF62AA48}"/>
    <cellStyle name="Millares 5 4 2 3 65" xfId="30207" xr:uid="{419801F1-DD0B-447B-95AA-A19E2B6B424F}"/>
    <cellStyle name="Millares 5 4 2 3 66" xfId="30646" xr:uid="{790AFE2E-271E-4ECA-84B9-A24F7A0865B3}"/>
    <cellStyle name="Millares 5 4 2 3 67" xfId="31085" xr:uid="{3F31D63D-1BCB-42CE-B430-520A511F8F4B}"/>
    <cellStyle name="Millares 5 4 2 3 68" xfId="31524" xr:uid="{867551A4-366D-4B27-B509-B14F30F95B02}"/>
    <cellStyle name="Millares 5 4 2 3 69" xfId="31964" xr:uid="{4C30A171-F1B4-4C3B-AAE2-5DE3888EE473}"/>
    <cellStyle name="Millares 5 4 2 3 7" xfId="4743" xr:uid="{DBC1C78A-5B87-410B-AF26-E638218604C3}"/>
    <cellStyle name="Millares 5 4 2 3 70" xfId="32403" xr:uid="{5ADCE5A2-212D-4E83-BF0E-60F27B2DF8B7}"/>
    <cellStyle name="Millares 5 4 2 3 71" xfId="32842" xr:uid="{545E5520-D358-4B7A-A546-337122B2E737}"/>
    <cellStyle name="Millares 5 4 2 3 72" xfId="33281" xr:uid="{97FE830A-649E-4D49-82FE-8C0087FFA022}"/>
    <cellStyle name="Millares 5 4 2 3 73" xfId="33720" xr:uid="{9D8CD715-7AC2-4C6F-9EA5-DA53E7049CB6}"/>
    <cellStyle name="Millares 5 4 2 3 74" xfId="34159" xr:uid="{E077AA2C-5937-4774-BD3C-FF43D1E07860}"/>
    <cellStyle name="Millares 5 4 2 3 75" xfId="34598" xr:uid="{E57E1177-B740-49BA-96C5-90F72B29E02E}"/>
    <cellStyle name="Millares 5 4 2 3 76" xfId="35037" xr:uid="{6B84141B-F6D8-457E-89EC-320B5B0EB261}"/>
    <cellStyle name="Millares 5 4 2 3 77" xfId="35476" xr:uid="{D72E4DF7-17FB-4A54-B5EB-1D003AA46E18}"/>
    <cellStyle name="Millares 5 4 2 3 78" xfId="35915" xr:uid="{EA70DC5E-CEC5-4A20-BD99-CC21EA33327A}"/>
    <cellStyle name="Millares 5 4 2 3 79" xfId="36354" xr:uid="{DC1A3EF6-12BC-4D50-8ED7-E56EBCF8BA2D}"/>
    <cellStyle name="Millares 5 4 2 3 8" xfId="5182" xr:uid="{D55D0EBE-A6B5-4365-96BC-C2FCF5760DE8}"/>
    <cellStyle name="Millares 5 4 2 3 80" xfId="36793" xr:uid="{2A563E10-6357-47A5-BA1E-DA0A8F45AA69}"/>
    <cellStyle name="Millares 5 4 2 3 81" xfId="37231" xr:uid="{E569882C-6AC6-4C88-8F6A-1653D82A6A34}"/>
    <cellStyle name="Millares 5 4 2 3 82" xfId="37670" xr:uid="{96D27476-A0FE-4E7E-907E-C836BC122471}"/>
    <cellStyle name="Millares 5 4 2 3 83" xfId="38109" xr:uid="{52D33C77-58EC-4EF0-8873-5F7AE491CA97}"/>
    <cellStyle name="Millares 5 4 2 3 84" xfId="38548" xr:uid="{7FF170BD-2446-4E31-9F35-EB087C352D55}"/>
    <cellStyle name="Millares 5 4 2 3 85" xfId="38987" xr:uid="{7A1B7285-8635-4F38-B5AB-8BAF333FFC87}"/>
    <cellStyle name="Millares 5 4 2 3 86" xfId="39426" xr:uid="{F97450C3-FD53-4211-83DB-8065E057A772}"/>
    <cellStyle name="Millares 5 4 2 3 87" xfId="39865" xr:uid="{EDB547B8-A3EE-40A5-98F4-1B71728D9587}"/>
    <cellStyle name="Millares 5 4 2 3 88" xfId="40305" xr:uid="{FBBDEB4F-2093-497A-B2D0-71683DDE03A8}"/>
    <cellStyle name="Millares 5 4 2 3 89" xfId="40744" xr:uid="{A8951685-5C5A-45AB-B4F2-BE20FBECF0FB}"/>
    <cellStyle name="Millares 5 4 2 3 9" xfId="5621" xr:uid="{23F501EC-A4F8-43CE-834B-1AD9C7E23E07}"/>
    <cellStyle name="Millares 5 4 2 3 90" xfId="41183" xr:uid="{BBACDB2D-3532-4630-B519-7280E6C24929}"/>
    <cellStyle name="Millares 5 4 2 3 91" xfId="41622" xr:uid="{A8997F77-2977-4FE0-91A5-EA2D751B1195}"/>
    <cellStyle name="Millares 5 4 2 3 92" xfId="42061" xr:uid="{0A491542-C817-4F0F-88B3-CA48330094EC}"/>
    <cellStyle name="Millares 5 4 2 3 93" xfId="42500" xr:uid="{A25F60E2-B16B-4EA3-942A-D4F0E8D418FA}"/>
    <cellStyle name="Millares 5 4 2 3 94" xfId="42939" xr:uid="{1DC7601F-17D5-4FAA-9366-1F48E80273DB}"/>
    <cellStyle name="Millares 5 4 2 3 95" xfId="43378" xr:uid="{FEBC3294-4799-480F-8A96-2259B9E425E1}"/>
    <cellStyle name="Millares 5 4 2 3 96" xfId="43817" xr:uid="{9D434E71-993B-4857-BA8D-B748BDC44F97}"/>
    <cellStyle name="Millares 5 4 2 3 97" xfId="44256" xr:uid="{EF606652-4F4A-405E-A0FE-0FC91F410E67}"/>
    <cellStyle name="Millares 5 4 2 3 98" xfId="44695" xr:uid="{EDD42A42-534A-482A-B779-B927DDE64F9D}"/>
    <cellStyle name="Millares 5 4 2 3 99" xfId="45134" xr:uid="{335FB2A5-F20A-4292-91B9-55F61D78FC44}"/>
    <cellStyle name="Millares 5 4 2 30" xfId="13751" xr:uid="{B6C5FBEC-4AE5-43F2-A894-F2EFE7C00A77}"/>
    <cellStyle name="Millares 5 4 2 31" xfId="14190" xr:uid="{CB03A97D-57A6-46DE-A850-88AA2472B65B}"/>
    <cellStyle name="Millares 5 4 2 32" xfId="14629" xr:uid="{281E21FE-2C50-4581-B1F1-5F0A6C01033F}"/>
    <cellStyle name="Millares 5 4 2 33" xfId="15068" xr:uid="{E324D85F-E817-42E4-8300-63F892121B1A}"/>
    <cellStyle name="Millares 5 4 2 34" xfId="15507" xr:uid="{58198DC6-386B-4334-85A9-8F5B3276B789}"/>
    <cellStyle name="Millares 5 4 2 35" xfId="15946" xr:uid="{83CCB1AB-DA63-4431-836F-1F8664EC4FA3}"/>
    <cellStyle name="Millares 5 4 2 36" xfId="16386" xr:uid="{A22AE7B5-B882-434A-BB04-E976C71ECE85}"/>
    <cellStyle name="Millares 5 4 2 37" xfId="16825" xr:uid="{97F5B94B-E32F-473C-9399-F331EDE86B76}"/>
    <cellStyle name="Millares 5 4 2 38" xfId="17264" xr:uid="{DE32E5EC-6F54-43A9-8B51-B2A1FAF6B7B5}"/>
    <cellStyle name="Millares 5 4 2 39" xfId="17703" xr:uid="{95009F19-8EAB-4F52-9198-C2F0B2779DBC}"/>
    <cellStyle name="Millares 5 4 2 4" xfId="2335" xr:uid="{5AF7E970-BC76-4CC3-A4C9-A7CD1F45AEC5}"/>
    <cellStyle name="Millares 5 4 2 40" xfId="18142" xr:uid="{F3E8A5FF-DA38-456D-94F4-1BCFEF606D58}"/>
    <cellStyle name="Millares 5 4 2 41" xfId="18581" xr:uid="{5BE7E03A-DC87-4396-9328-F3A12984E454}"/>
    <cellStyle name="Millares 5 4 2 42" xfId="19020" xr:uid="{98AC7083-DA38-4579-BA17-AB551082C6DE}"/>
    <cellStyle name="Millares 5 4 2 43" xfId="19459" xr:uid="{E33FB965-8C31-4E52-A583-D7112D683660}"/>
    <cellStyle name="Millares 5 4 2 44" xfId="19898" xr:uid="{6FCB40C4-0358-411B-B3DD-07D126A319FB}"/>
    <cellStyle name="Millares 5 4 2 45" xfId="20337" xr:uid="{6F1230D6-967C-47AE-9A4B-AC84E5CDFAD3}"/>
    <cellStyle name="Millares 5 4 2 46" xfId="20776" xr:uid="{A1DDFD8A-714F-4FE6-917A-08675AAC9654}"/>
    <cellStyle name="Millares 5 4 2 47" xfId="21215" xr:uid="{438D4BC1-2610-4DE0-BB4F-F0234687A38F}"/>
    <cellStyle name="Millares 5 4 2 48" xfId="21654" xr:uid="{AB65ACA8-3F6F-469B-A1D9-673F79B2162B}"/>
    <cellStyle name="Millares 5 4 2 49" xfId="22093" xr:uid="{04453E38-AAD4-4148-B94B-9A7C26D70520}"/>
    <cellStyle name="Millares 5 4 2 5" xfId="2775" xr:uid="{B123AE41-E67C-46B8-9307-E7B0E9E37F18}"/>
    <cellStyle name="Millares 5 4 2 50" xfId="22532" xr:uid="{10528E4C-CC7D-4AC1-A2A6-BE925D3F1654}"/>
    <cellStyle name="Millares 5 4 2 51" xfId="22971" xr:uid="{3DEB1EDF-BC3E-4567-BB80-3E17FE42E18F}"/>
    <cellStyle name="Millares 5 4 2 52" xfId="23410" xr:uid="{CD374F2F-078F-4E14-BE70-0CF5CCC8119A}"/>
    <cellStyle name="Millares 5 4 2 53" xfId="23849" xr:uid="{C0811F3F-BAE1-4EA1-8A5C-A695600A5B01}"/>
    <cellStyle name="Millares 5 4 2 54" xfId="24288" xr:uid="{7B0CFEAE-ED17-42AB-88FF-292AC72F8DE4}"/>
    <cellStyle name="Millares 5 4 2 55" xfId="24727" xr:uid="{185090C4-8492-40B5-824E-DCDE58B229C4}"/>
    <cellStyle name="Millares 5 4 2 56" xfId="25166" xr:uid="{5DDDC2AA-6F34-41B5-9943-D757CC2B482B}"/>
    <cellStyle name="Millares 5 4 2 57" xfId="25605" xr:uid="{A1EA0519-E2F2-46E1-82C9-349708922CF5}"/>
    <cellStyle name="Millares 5 4 2 58" xfId="26044" xr:uid="{3AADBBDF-5F59-4D43-932A-743F87ED7082}"/>
    <cellStyle name="Millares 5 4 2 59" xfId="26483" xr:uid="{95BC8A5D-96D5-4196-BD5A-184DD0AB0625}"/>
    <cellStyle name="Millares 5 4 2 6" xfId="3213" xr:uid="{28F704C2-0B78-44CC-ABF0-8899A65E987A}"/>
    <cellStyle name="Millares 5 4 2 60" xfId="26922" xr:uid="{A52F8B29-DDB6-43F2-A58A-09D4B0FC3779}"/>
    <cellStyle name="Millares 5 4 2 61" xfId="27361" xr:uid="{D4AE07E3-AC15-4AE2-B366-2B0C1D861165}"/>
    <cellStyle name="Millares 5 4 2 62" xfId="27800" xr:uid="{413F60E4-5D8A-4774-8E65-B627D778EE63}"/>
    <cellStyle name="Millares 5 4 2 63" xfId="28239" xr:uid="{0FE4CDCA-C05D-44F7-9F20-3645AA780974}"/>
    <cellStyle name="Millares 5 4 2 64" xfId="28678" xr:uid="{866C4F66-6C46-4C6F-A854-ED29B5BA8BAB}"/>
    <cellStyle name="Millares 5 4 2 65" xfId="29117" xr:uid="{AE88E97A-62E7-4A3F-8B77-0C8BAF40B203}"/>
    <cellStyle name="Millares 5 4 2 66" xfId="29556" xr:uid="{59C989C8-A8BA-46B6-9AB2-C45377BFE84E}"/>
    <cellStyle name="Millares 5 4 2 67" xfId="29995" xr:uid="{1FE4CC48-1E1F-41BD-A2E3-86BCCB122488}"/>
    <cellStyle name="Millares 5 4 2 68" xfId="30434" xr:uid="{E02C9EB1-C739-4BA6-A5B3-EAA5DB44926F}"/>
    <cellStyle name="Millares 5 4 2 69" xfId="30873" xr:uid="{BE2DB5AF-8B61-405B-AD78-11F0FCB6CBE2}"/>
    <cellStyle name="Millares 5 4 2 7" xfId="3653" xr:uid="{C5ED96A0-DF06-4BE2-8506-F33178A1D45C}"/>
    <cellStyle name="Millares 5 4 2 70" xfId="31312" xr:uid="{1ACFD86D-A76E-4BF0-8008-A4712D163BE7}"/>
    <cellStyle name="Millares 5 4 2 71" xfId="31751" xr:uid="{5AC1FAD9-4E14-4D1E-B114-8438E7FB3E60}"/>
    <cellStyle name="Millares 5 4 2 72" xfId="32191" xr:uid="{052967DB-BFD9-4A21-A8BD-A2628379F939}"/>
    <cellStyle name="Millares 5 4 2 73" xfId="32630" xr:uid="{9330831D-C5D0-4CED-B008-000933AFCC65}"/>
    <cellStyle name="Millares 5 4 2 74" xfId="33069" xr:uid="{E7CC6B50-FF8C-4996-8AE2-6979D39B04C7}"/>
    <cellStyle name="Millares 5 4 2 75" xfId="33508" xr:uid="{C5DA784B-9489-4E4C-BA13-9E28B80B9E13}"/>
    <cellStyle name="Millares 5 4 2 76" xfId="33947" xr:uid="{C67E237B-1FAC-493D-BFDA-6AD5207C93C3}"/>
    <cellStyle name="Millares 5 4 2 77" xfId="34386" xr:uid="{9174AC02-2A3B-4A7E-9BF4-520C5A3CB8CC}"/>
    <cellStyle name="Millares 5 4 2 78" xfId="34825" xr:uid="{D67F39F7-B843-40B3-9C17-A479F7BD0C4B}"/>
    <cellStyle name="Millares 5 4 2 79" xfId="35264" xr:uid="{161E6466-A696-4C7A-9FC1-EAFE908F2226}"/>
    <cellStyle name="Millares 5 4 2 8" xfId="4092" xr:uid="{B659294C-31AF-4A4C-8D75-95BFD1BD3AB3}"/>
    <cellStyle name="Millares 5 4 2 80" xfId="35703" xr:uid="{F3E1DF60-F7EB-48B2-9702-646F4DEC0507}"/>
    <cellStyle name="Millares 5 4 2 81" xfId="36142" xr:uid="{A5B6F931-9ECD-468F-BB71-3E5C87A72CFC}"/>
    <cellStyle name="Millares 5 4 2 82" xfId="36581" xr:uid="{356B1EBE-FA8E-4B1B-A6E6-2BD05E9776AA}"/>
    <cellStyle name="Millares 5 4 2 83" xfId="37019" xr:uid="{1B38B37C-0628-4928-9F95-7436571BBE09}"/>
    <cellStyle name="Millares 5 4 2 84" xfId="37458" xr:uid="{DD2EF581-D7DF-4FF6-9371-652F920DA48D}"/>
    <cellStyle name="Millares 5 4 2 85" xfId="37897" xr:uid="{DC87670A-3C53-467A-8D17-F7D54D9FC0F1}"/>
    <cellStyle name="Millares 5 4 2 86" xfId="38336" xr:uid="{957AEB59-26E1-4DA8-993A-335656E4E5EC}"/>
    <cellStyle name="Millares 5 4 2 87" xfId="38775" xr:uid="{FEC9CFF7-5F17-4A49-912C-5095252FB00D}"/>
    <cellStyle name="Millares 5 4 2 88" xfId="39214" xr:uid="{E02CB4E0-1AA1-4505-BF61-04CF016C5106}"/>
    <cellStyle name="Millares 5 4 2 89" xfId="39653" xr:uid="{38F9F5D0-634A-4FC2-8838-68FD196F4323}"/>
    <cellStyle name="Millares 5 4 2 9" xfId="4531" xr:uid="{A086C738-1228-4D5A-AB64-6027EEC3E36C}"/>
    <cellStyle name="Millares 5 4 2 90" xfId="40093" xr:uid="{533C76C6-6E2F-41F8-AAD7-7DBDB532960D}"/>
    <cellStyle name="Millares 5 4 2 91" xfId="40532" xr:uid="{8E5A07B2-20E5-4CB6-8165-2866789539E8}"/>
    <cellStyle name="Millares 5 4 2 92" xfId="40971" xr:uid="{EE95AC9B-E27E-413C-8FE1-C1AC0EE5921A}"/>
    <cellStyle name="Millares 5 4 2 93" xfId="41410" xr:uid="{70408533-3359-440D-BC51-5E8137320F7E}"/>
    <cellStyle name="Millares 5 4 2 94" xfId="41849" xr:uid="{A5E3F069-8257-46E4-B21D-2452ED3CA8C6}"/>
    <cellStyle name="Millares 5 4 2 95" xfId="42288" xr:uid="{0312D877-CC2E-4E93-9782-ABE770799A1E}"/>
    <cellStyle name="Millares 5 4 2 96" xfId="42727" xr:uid="{4C4805BC-C2E6-49B0-86ED-2260C5C8C772}"/>
    <cellStyle name="Millares 5 4 2 97" xfId="43166" xr:uid="{16E17024-6442-450D-98A4-61DF9B0E2E1D}"/>
    <cellStyle name="Millares 5 4 2 98" xfId="43605" xr:uid="{5C4FE25A-7770-4804-B571-7BE7DEE9CCFB}"/>
    <cellStyle name="Millares 5 4 2 99" xfId="44044" xr:uid="{4065172F-A236-4570-82C8-54ED749E1114}"/>
    <cellStyle name="Millares 5 4 20" xfId="8877" xr:uid="{1B5B8421-64CA-44A8-9957-75A3FE7462CD}"/>
    <cellStyle name="Millares 5 4 21" xfId="9316" xr:uid="{0BA5B964-346D-45E6-83E9-8B648081A21D}"/>
    <cellStyle name="Millares 5 4 22" xfId="9755" xr:uid="{16E75CE3-1F56-4236-B1DA-C64351E17070}"/>
    <cellStyle name="Millares 5 4 23" xfId="10193" xr:uid="{32260833-3456-418D-AAA6-398B161DC1A1}"/>
    <cellStyle name="Millares 5 4 24" xfId="10632" xr:uid="{BADFF046-A004-43EF-8158-CE06FF2C9F46}"/>
    <cellStyle name="Millares 5 4 25" xfId="11071" xr:uid="{ADD750E8-3A1D-42C0-AE07-03AD12D492D9}"/>
    <cellStyle name="Millares 5 4 26" xfId="11510" xr:uid="{02AFE9FE-254C-478E-A1CF-5D011083E499}"/>
    <cellStyle name="Millares 5 4 27" xfId="11949" xr:uid="{64B9F5ED-171A-4DF2-A2C6-A29466358B7B}"/>
    <cellStyle name="Millares 5 4 28" xfId="12388" xr:uid="{254210C7-E34E-4443-9ACE-A240BF3F2776}"/>
    <cellStyle name="Millares 5 4 29" xfId="12828" xr:uid="{E7859BE3-C2CD-4073-8B25-64B08B7FD133}"/>
    <cellStyle name="Millares 5 4 3" xfId="836" xr:uid="{41CDF0CC-FA82-45E3-87AE-EDF249BBE7A1}"/>
    <cellStyle name="Millares 5 4 3 10" xfId="5474" xr:uid="{56D105D1-B514-43C8-8211-76375F612C94}"/>
    <cellStyle name="Millares 5 4 3 100" xfId="44987" xr:uid="{94B06F48-F169-4799-B1F8-8A3CDA6BE398}"/>
    <cellStyle name="Millares 5 4 3 101" xfId="45426" xr:uid="{A53E5087-965F-4B81-B909-F282C536953B}"/>
    <cellStyle name="Millares 5 4 3 102" xfId="45865" xr:uid="{AEF1D957-AC91-443E-943E-8E4F85499479}"/>
    <cellStyle name="Millares 5 4 3 103" xfId="46304" xr:uid="{2F195409-B944-4202-A489-C7B2A6FD5240}"/>
    <cellStyle name="Millares 5 4 3 104" xfId="46743" xr:uid="{CA7FEE46-B4D7-43CD-8DF8-621E2AC41057}"/>
    <cellStyle name="Millares 5 4 3 105" xfId="47182" xr:uid="{F8721E53-7AA1-4452-B313-89C6213CCF30}"/>
    <cellStyle name="Millares 5 4 3 106" xfId="47621" xr:uid="{4EA328A7-9EF9-4870-A9B6-92C0A5B7D033}"/>
    <cellStyle name="Millares 5 4 3 107" xfId="48060" xr:uid="{D8A117DB-9F0C-4D3D-930E-ED4D62BDBE86}"/>
    <cellStyle name="Millares 5 4 3 108" xfId="48499" xr:uid="{1131F82C-0F92-487B-9041-E57B64BE97CE}"/>
    <cellStyle name="Millares 5 4 3 109" xfId="48938" xr:uid="{69A913ED-5607-48F1-AC07-BD150A2948C5}"/>
    <cellStyle name="Millares 5 4 3 11" xfId="5913" xr:uid="{029B5CAB-7383-4922-8694-AF71BEF10361}"/>
    <cellStyle name="Millares 5 4 3 110" xfId="49377" xr:uid="{04DAF61C-CA2B-4204-A19E-E32D4500BBDF}"/>
    <cellStyle name="Millares 5 4 3 111" xfId="49816" xr:uid="{59FD0324-02A9-467C-9456-8C393518332B}"/>
    <cellStyle name="Millares 5 4 3 112" xfId="50255" xr:uid="{A19BB752-7327-45A9-ABF2-5B6C630392C2}"/>
    <cellStyle name="Millares 5 4 3 113" xfId="50694" xr:uid="{D6F6E8BE-FB92-4F22-BC4E-412677CAE74B}"/>
    <cellStyle name="Millares 5 4 3 114" xfId="51133" xr:uid="{8E950CD2-67E3-470A-A7BC-6A863FDB547C}"/>
    <cellStyle name="Millares 5 4 3 115" xfId="51572" xr:uid="{CEE884F1-15A6-4809-BA8B-56B76EB79FFB}"/>
    <cellStyle name="Millares 5 4 3 116" xfId="52011" xr:uid="{A4DE3BF5-0B16-4EFE-A7B7-389FBA4B13D4}"/>
    <cellStyle name="Millares 5 4 3 117" xfId="52450" xr:uid="{206391BE-1ED7-437F-96B9-B99D0D5C61FA}"/>
    <cellStyle name="Millares 5 4 3 118" xfId="52889" xr:uid="{868508DE-753D-456F-9595-109134061CD9}"/>
    <cellStyle name="Millares 5 4 3 119" xfId="53328" xr:uid="{D8F69DF7-2718-4D1D-A7EA-340411DBB405}"/>
    <cellStyle name="Millares 5 4 3 12" xfId="6352" xr:uid="{1E43FB71-FE50-4209-B639-ED930B34C774}"/>
    <cellStyle name="Millares 5 4 3 120" xfId="53767" xr:uid="{83F74F16-F394-4249-8DCF-6F7DBC4D894C}"/>
    <cellStyle name="Millares 5 4 3 121" xfId="54206" xr:uid="{19770E9F-CA78-49BA-83C6-D7F93947FBB8}"/>
    <cellStyle name="Millares 5 4 3 122" xfId="54645" xr:uid="{16609435-DB54-409B-B864-BA3F61C6E77D}"/>
    <cellStyle name="Millares 5 4 3 13" xfId="6791" xr:uid="{A0951C8F-F0CD-4CBC-80E9-D3E5E2361354}"/>
    <cellStyle name="Millares 5 4 3 14" xfId="7230" xr:uid="{414CF136-4209-435A-A7BE-D3A19EBA1C9D}"/>
    <cellStyle name="Millares 5 4 3 15" xfId="7669" xr:uid="{C34A777F-B01C-438E-99A9-598CA663E16D}"/>
    <cellStyle name="Millares 5 4 3 16" xfId="8108" xr:uid="{759808FD-9319-4339-A5D2-8E043919816F}"/>
    <cellStyle name="Millares 5 4 3 17" xfId="8547" xr:uid="{E53208EB-6288-4911-B4E7-BC6A8E335C95}"/>
    <cellStyle name="Millares 5 4 3 18" xfId="8986" xr:uid="{5F215929-19AA-40C2-B324-FB7C9111F188}"/>
    <cellStyle name="Millares 5 4 3 19" xfId="9425" xr:uid="{5EFB78A6-43AA-4943-8C9D-AB51E34524FA}"/>
    <cellStyle name="Millares 5 4 3 2" xfId="1877" xr:uid="{2979DAC0-2DDE-4307-AE00-29E94D720A22}"/>
    <cellStyle name="Millares 5 4 3 2 10" xfId="6125" xr:uid="{FCC72749-A5EC-4567-A362-5A9B284D4B5B}"/>
    <cellStyle name="Millares 5 4 3 2 100" xfId="45638" xr:uid="{7730A801-9936-4080-BEA7-9F60EF04FD7B}"/>
    <cellStyle name="Millares 5 4 3 2 101" xfId="46077" xr:uid="{74D9B676-E0C3-4306-8411-CB0ED7D0A36E}"/>
    <cellStyle name="Millares 5 4 3 2 102" xfId="46516" xr:uid="{144FA08A-CCB3-4395-9CDF-AB8316FAC50A}"/>
    <cellStyle name="Millares 5 4 3 2 103" xfId="46955" xr:uid="{B511D36A-5A6F-4275-B4E4-D5992A06EAA3}"/>
    <cellStyle name="Millares 5 4 3 2 104" xfId="47394" xr:uid="{BB949E39-4910-437E-B959-AD12C8332DBE}"/>
    <cellStyle name="Millares 5 4 3 2 105" xfId="47833" xr:uid="{12C337CE-8BB8-4BDE-8FED-9110CFE9F6F9}"/>
    <cellStyle name="Millares 5 4 3 2 106" xfId="48272" xr:uid="{6A532550-CA93-4A62-9F3A-73AF7FFA476D}"/>
    <cellStyle name="Millares 5 4 3 2 107" xfId="48711" xr:uid="{06EBF69D-A72C-463E-9B6C-CE9D3640F73F}"/>
    <cellStyle name="Millares 5 4 3 2 108" xfId="49150" xr:uid="{9EB1B527-7F92-4A76-AE40-27A1C95D9FF2}"/>
    <cellStyle name="Millares 5 4 3 2 109" xfId="49589" xr:uid="{EDB8E5C9-F2E1-47C6-922E-98415C2C9DE9}"/>
    <cellStyle name="Millares 5 4 3 2 11" xfId="6564" xr:uid="{A5036506-E517-4079-8FF4-EF5DFB4F44DA}"/>
    <cellStyle name="Millares 5 4 3 2 110" xfId="50028" xr:uid="{42FDCEB9-6094-42D7-842E-4E6F2B3D97B9}"/>
    <cellStyle name="Millares 5 4 3 2 111" xfId="50467" xr:uid="{A17C92F2-324A-4539-B9B5-D41DF74D2D78}"/>
    <cellStyle name="Millares 5 4 3 2 112" xfId="50906" xr:uid="{DC01AE60-FB8A-4592-BB61-71970432E46D}"/>
    <cellStyle name="Millares 5 4 3 2 113" xfId="51345" xr:uid="{1B17DB44-8C30-4555-B14A-5038A871FEEC}"/>
    <cellStyle name="Millares 5 4 3 2 114" xfId="51784" xr:uid="{E5162240-52C5-4E76-AAFE-CAEA38B0D689}"/>
    <cellStyle name="Millares 5 4 3 2 115" xfId="52223" xr:uid="{AFCB8173-6035-48CC-881D-BB71FC5FF45F}"/>
    <cellStyle name="Millares 5 4 3 2 116" xfId="52662" xr:uid="{8E979E58-C0FC-49FC-BB46-95E1904FC103}"/>
    <cellStyle name="Millares 5 4 3 2 117" xfId="53101" xr:uid="{F554EBB3-35FF-4913-85DF-C0B24E85080A}"/>
    <cellStyle name="Millares 5 4 3 2 118" xfId="53540" xr:uid="{F5718378-1CCF-40EA-8651-184F2B147BB9}"/>
    <cellStyle name="Millares 5 4 3 2 119" xfId="53979" xr:uid="{CAD1E653-B48A-4BC0-8419-89843616B044}"/>
    <cellStyle name="Millares 5 4 3 2 12" xfId="7003" xr:uid="{F69977B0-A9A7-49F0-AF9E-6F3D19D41049}"/>
    <cellStyle name="Millares 5 4 3 2 120" xfId="54418" xr:uid="{6912845F-868E-4E16-B5E2-D5A437E9A128}"/>
    <cellStyle name="Millares 5 4 3 2 121" xfId="54857" xr:uid="{BCEE3760-B56F-4F30-AA05-07D057DE1111}"/>
    <cellStyle name="Millares 5 4 3 2 13" xfId="7442" xr:uid="{3DB11A42-7BD1-430D-AA7D-146DF24D9BD0}"/>
    <cellStyle name="Millares 5 4 3 2 14" xfId="7881" xr:uid="{33D32B33-DAD3-4C5B-96BD-4DC79BDA0B10}"/>
    <cellStyle name="Millares 5 4 3 2 15" xfId="8320" xr:uid="{7F409C90-DA72-44E8-A7B6-31E9ADC311C0}"/>
    <cellStyle name="Millares 5 4 3 2 16" xfId="8759" xr:uid="{15A2BEA8-504B-4D8F-85B7-696635851D63}"/>
    <cellStyle name="Millares 5 4 3 2 17" xfId="9198" xr:uid="{B43C97F7-EAB3-4927-9022-4939C128F00C}"/>
    <cellStyle name="Millares 5 4 3 2 18" xfId="9637" xr:uid="{60C2EDFA-75E8-4FF4-8C57-040503CA4F7A}"/>
    <cellStyle name="Millares 5 4 3 2 19" xfId="10076" xr:uid="{2BF1FA30-0824-4C9D-A8F2-59B2072FBD86}"/>
    <cellStyle name="Millares 5 4 3 2 2" xfId="2613" xr:uid="{F5D574A9-84C5-4B33-B2B6-F22524BA1135}"/>
    <cellStyle name="Millares 5 4 3 2 20" xfId="10514" xr:uid="{EC3738F3-B5A8-4360-81B5-ECE6B10FEECE}"/>
    <cellStyle name="Millares 5 4 3 2 21" xfId="10953" xr:uid="{8DF687FD-4C00-48BC-86A9-0F99892268E2}"/>
    <cellStyle name="Millares 5 4 3 2 22" xfId="11392" xr:uid="{F236AE2C-8C13-409E-8672-C39244906CA8}"/>
    <cellStyle name="Millares 5 4 3 2 23" xfId="11831" xr:uid="{1662DC58-A92B-46CB-936D-7077F18C80B2}"/>
    <cellStyle name="Millares 5 4 3 2 24" xfId="12270" xr:uid="{7469FC0E-485A-402A-A4AA-660B89386AE5}"/>
    <cellStyle name="Millares 5 4 3 2 25" xfId="12710" xr:uid="{F1CD84B7-DFC9-454F-9C4E-52BE095401EB}"/>
    <cellStyle name="Millares 5 4 3 2 26" xfId="13149" xr:uid="{65276381-67B1-4452-BD39-77FF3B67DC4D}"/>
    <cellStyle name="Millares 5 4 3 2 27" xfId="13589" xr:uid="{5F6BD088-936B-4854-91AB-4831FC362BF2}"/>
    <cellStyle name="Millares 5 4 3 2 28" xfId="14028" xr:uid="{70345D35-7512-4ECD-A7BF-C4087C1ECB93}"/>
    <cellStyle name="Millares 5 4 3 2 29" xfId="14467" xr:uid="{4A5F4318-4108-48AB-9324-0C093F6172E8}"/>
    <cellStyle name="Millares 5 4 3 2 3" xfId="3052" xr:uid="{3C905B97-62AA-4D71-B0E9-DFDF4B8146C7}"/>
    <cellStyle name="Millares 5 4 3 2 30" xfId="14906" xr:uid="{C68703BF-35CD-4E10-A44A-1297A38F2132}"/>
    <cellStyle name="Millares 5 4 3 2 31" xfId="15345" xr:uid="{64E4BC39-E4AE-4DA4-A33F-CF7341BC0FFF}"/>
    <cellStyle name="Millares 5 4 3 2 32" xfId="15784" xr:uid="{CEA89D1A-6191-402C-8756-7C5FFF4EFA8E}"/>
    <cellStyle name="Millares 5 4 3 2 33" xfId="16224" xr:uid="{05EBC373-31E6-4BD6-A353-1FE1E876C355}"/>
    <cellStyle name="Millares 5 4 3 2 34" xfId="16663" xr:uid="{55AB5443-16EB-434D-BACF-FE5E7D5A3ECD}"/>
    <cellStyle name="Millares 5 4 3 2 35" xfId="17102" xr:uid="{E6C08109-3BD6-4E52-8A0B-0C9611C57171}"/>
    <cellStyle name="Millares 5 4 3 2 36" xfId="17541" xr:uid="{98F016DF-1418-4439-B017-D67F72412D8B}"/>
    <cellStyle name="Millares 5 4 3 2 37" xfId="17980" xr:uid="{E0D2D14B-66C3-43CA-8A04-A215505A6DE2}"/>
    <cellStyle name="Millares 5 4 3 2 38" xfId="18419" xr:uid="{7C6878F8-30B2-487E-9991-983F5D57F500}"/>
    <cellStyle name="Millares 5 4 3 2 39" xfId="18858" xr:uid="{CCF97D3B-41AE-466C-A561-F2B7637ABEAC}"/>
    <cellStyle name="Millares 5 4 3 2 4" xfId="3490" xr:uid="{15AB0709-0838-4D9B-8930-5B62F0B54454}"/>
    <cellStyle name="Millares 5 4 3 2 40" xfId="19297" xr:uid="{2532F345-4A83-45A1-9F3D-CA3EDABCAAB4}"/>
    <cellStyle name="Millares 5 4 3 2 41" xfId="19736" xr:uid="{E2F5783A-5E7C-44AF-860B-27526E7F50E9}"/>
    <cellStyle name="Millares 5 4 3 2 42" xfId="20175" xr:uid="{EAF3BD1D-5936-4E5F-AE0A-5B040BA8FBEA}"/>
    <cellStyle name="Millares 5 4 3 2 43" xfId="20614" xr:uid="{A4483623-77C9-461E-A72F-250C681D7C74}"/>
    <cellStyle name="Millares 5 4 3 2 44" xfId="21053" xr:uid="{2E3285F1-0910-4278-8EA7-69CA3071EE74}"/>
    <cellStyle name="Millares 5 4 3 2 45" xfId="21492" xr:uid="{BDB03F5F-E791-4D87-862A-413A8855D3B0}"/>
    <cellStyle name="Millares 5 4 3 2 46" xfId="21931" xr:uid="{4F90D9C9-E6EA-43A0-BA6D-B6CA9BCE5AFD}"/>
    <cellStyle name="Millares 5 4 3 2 47" xfId="22370" xr:uid="{98FE24D4-8466-4174-851D-13B048E729C3}"/>
    <cellStyle name="Millares 5 4 3 2 48" xfId="22809" xr:uid="{8F2D9216-6A5B-4200-A8B9-AAEBA636FAA9}"/>
    <cellStyle name="Millares 5 4 3 2 49" xfId="23248" xr:uid="{C7921518-FADC-4D6F-9012-4E163D52A3F8}"/>
    <cellStyle name="Millares 5 4 3 2 5" xfId="3930" xr:uid="{AB398AEF-E237-41F4-A09F-366EE7C099E8}"/>
    <cellStyle name="Millares 5 4 3 2 50" xfId="23687" xr:uid="{2989D513-13FD-47D6-8ACD-E256AE4EC622}"/>
    <cellStyle name="Millares 5 4 3 2 51" xfId="24126" xr:uid="{7193AACB-7CBF-4A10-9FA6-5846172A0A95}"/>
    <cellStyle name="Millares 5 4 3 2 52" xfId="24565" xr:uid="{9695C27F-8AA3-47ED-B5CE-A119EE862119}"/>
    <cellStyle name="Millares 5 4 3 2 53" xfId="25004" xr:uid="{745DDF3D-7EFF-491F-A9D6-8600A1DA896C}"/>
    <cellStyle name="Millares 5 4 3 2 54" xfId="25443" xr:uid="{524B72F2-9EB1-4EAC-99DE-024FC3846810}"/>
    <cellStyle name="Millares 5 4 3 2 55" xfId="25882" xr:uid="{9518E52D-B322-491D-9742-FA04F1687A98}"/>
    <cellStyle name="Millares 5 4 3 2 56" xfId="26321" xr:uid="{C6FEF086-C551-4443-B5F0-F352EA70D48D}"/>
    <cellStyle name="Millares 5 4 3 2 57" xfId="26760" xr:uid="{8864E455-D69B-4870-A2BD-626E33BA3345}"/>
    <cellStyle name="Millares 5 4 3 2 58" xfId="27199" xr:uid="{7BB0A045-CC4B-4DF5-88C5-E78A489614F8}"/>
    <cellStyle name="Millares 5 4 3 2 59" xfId="27638" xr:uid="{1A5654C8-F2A2-42D1-8BC4-101D0AC48333}"/>
    <cellStyle name="Millares 5 4 3 2 6" xfId="4369" xr:uid="{F91CD98B-75A1-4EE0-ACE6-F1A7D30A65A2}"/>
    <cellStyle name="Millares 5 4 3 2 60" xfId="28077" xr:uid="{7B8B5D09-2F15-47CA-AE49-214064461CD3}"/>
    <cellStyle name="Millares 5 4 3 2 61" xfId="28516" xr:uid="{2994EA9A-6156-479C-A5B4-3A51AD181F98}"/>
    <cellStyle name="Millares 5 4 3 2 62" xfId="28955" xr:uid="{F76B7903-B283-4D51-8ADA-7418266831C2}"/>
    <cellStyle name="Millares 5 4 3 2 63" xfId="29394" xr:uid="{3FF9E55C-42E9-4013-8000-418FE7BE310A}"/>
    <cellStyle name="Millares 5 4 3 2 64" xfId="29833" xr:uid="{AEB6A58F-CCE4-49FB-B667-C26E966CDE4A}"/>
    <cellStyle name="Millares 5 4 3 2 65" xfId="30272" xr:uid="{E900007B-F814-43CB-AF54-04C12193D703}"/>
    <cellStyle name="Millares 5 4 3 2 66" xfId="30711" xr:uid="{AF36EC9F-F1F6-4FF8-8E50-9D5B14162FF1}"/>
    <cellStyle name="Millares 5 4 3 2 67" xfId="31150" xr:uid="{BF5B5F18-20CD-42D9-BD71-097E5A470C54}"/>
    <cellStyle name="Millares 5 4 3 2 68" xfId="31589" xr:uid="{A0DAEFD8-5786-4525-B619-7512A03175EE}"/>
    <cellStyle name="Millares 5 4 3 2 69" xfId="32029" xr:uid="{5B91EC72-C76D-4CB1-9CCE-BBD6CB9F0E8C}"/>
    <cellStyle name="Millares 5 4 3 2 7" xfId="4808" xr:uid="{0B2ACA36-90FF-4D0D-BF75-7131A3D17178}"/>
    <cellStyle name="Millares 5 4 3 2 70" xfId="32468" xr:uid="{1FD8D221-441A-4A5B-91AA-F0F5DD574537}"/>
    <cellStyle name="Millares 5 4 3 2 71" xfId="32907" xr:uid="{BDA83AB7-C5D8-43C8-B43C-EDA063DABCBB}"/>
    <cellStyle name="Millares 5 4 3 2 72" xfId="33346" xr:uid="{ECCB2EF4-7F5A-472D-BEDF-8551E507AFC2}"/>
    <cellStyle name="Millares 5 4 3 2 73" xfId="33785" xr:uid="{BC258A42-E78C-49A7-9BAA-6FAB7A1A3A4C}"/>
    <cellStyle name="Millares 5 4 3 2 74" xfId="34224" xr:uid="{E124E4A9-72E4-41FA-981E-69E9D5A0EE63}"/>
    <cellStyle name="Millares 5 4 3 2 75" xfId="34663" xr:uid="{B561FBB1-57BD-423A-958C-50C052580DBB}"/>
    <cellStyle name="Millares 5 4 3 2 76" xfId="35102" xr:uid="{4BE9C284-4ED7-437E-BFCD-3C11ACCF74C3}"/>
    <cellStyle name="Millares 5 4 3 2 77" xfId="35541" xr:uid="{0B1EDCA6-5DA4-4D22-83B5-F5DCC067787B}"/>
    <cellStyle name="Millares 5 4 3 2 78" xfId="35980" xr:uid="{BD6A8972-C5D4-416D-86E0-81674C9118D9}"/>
    <cellStyle name="Millares 5 4 3 2 79" xfId="36419" xr:uid="{806A13C6-BD4E-4527-A079-851C727790AE}"/>
    <cellStyle name="Millares 5 4 3 2 8" xfId="5247" xr:uid="{17ED85A9-7CF9-4B4C-86A7-9F005CA116E2}"/>
    <cellStyle name="Millares 5 4 3 2 80" xfId="36858" xr:uid="{0E3423B9-1DDB-4C25-9780-FA9EB6FD4442}"/>
    <cellStyle name="Millares 5 4 3 2 81" xfId="37296" xr:uid="{7171A60A-8962-4776-AB60-3AE09F0B6F59}"/>
    <cellStyle name="Millares 5 4 3 2 82" xfId="37735" xr:uid="{4C97D480-CF57-4FA6-BDFB-290C2D0A1C44}"/>
    <cellStyle name="Millares 5 4 3 2 83" xfId="38174" xr:uid="{B74A570C-20E4-4D55-9DA7-7E9776100CE5}"/>
    <cellStyle name="Millares 5 4 3 2 84" xfId="38613" xr:uid="{825DF37B-78BC-4A7B-9B0C-26702B0870D4}"/>
    <cellStyle name="Millares 5 4 3 2 85" xfId="39052" xr:uid="{B279CF3F-56B4-4ED7-96DA-C59BAEB9EE6D}"/>
    <cellStyle name="Millares 5 4 3 2 86" xfId="39491" xr:uid="{3B28BA0F-F102-496E-A455-4B9726B9D383}"/>
    <cellStyle name="Millares 5 4 3 2 87" xfId="39930" xr:uid="{9DABE023-C7AF-4B44-8C9B-E5830B9DBDF2}"/>
    <cellStyle name="Millares 5 4 3 2 88" xfId="40370" xr:uid="{0ECDDECD-7D18-4D91-B5F4-6457096F8B0A}"/>
    <cellStyle name="Millares 5 4 3 2 89" xfId="40809" xr:uid="{CB90BABA-40D8-497E-ACD9-F6814AE92548}"/>
    <cellStyle name="Millares 5 4 3 2 9" xfId="5686" xr:uid="{FD78BD48-391F-4ACA-BBD3-11CBFDD72954}"/>
    <cellStyle name="Millares 5 4 3 2 90" xfId="41248" xr:uid="{3B1AFFBA-75D6-4493-A800-F2FECF0F4279}"/>
    <cellStyle name="Millares 5 4 3 2 91" xfId="41687" xr:uid="{6CFF6D42-ABB5-451C-B288-D0E6564B012A}"/>
    <cellStyle name="Millares 5 4 3 2 92" xfId="42126" xr:uid="{9F362903-4413-4683-862C-AC3499431D82}"/>
    <cellStyle name="Millares 5 4 3 2 93" xfId="42565" xr:uid="{9E94F7A6-16C9-475B-82C8-B4A4ABF7E68A}"/>
    <cellStyle name="Millares 5 4 3 2 94" xfId="43004" xr:uid="{3FB8D908-36F0-43F5-B233-1363AA37F54F}"/>
    <cellStyle name="Millares 5 4 3 2 95" xfId="43443" xr:uid="{D5CCE569-50DA-46DB-ABEF-8AE6754FBB0C}"/>
    <cellStyle name="Millares 5 4 3 2 96" xfId="43882" xr:uid="{EDCF4205-7131-410E-A383-0D3DCD69F832}"/>
    <cellStyle name="Millares 5 4 3 2 97" xfId="44321" xr:uid="{B85B87ED-3DDD-4864-8D4F-C48E890ABEEB}"/>
    <cellStyle name="Millares 5 4 3 2 98" xfId="44760" xr:uid="{A01D6948-3B1F-4556-B2EF-D19DB0E5D5FB}"/>
    <cellStyle name="Millares 5 4 3 2 99" xfId="45199" xr:uid="{16F86E39-D00D-4F4B-A77D-B64A00EF3042}"/>
    <cellStyle name="Millares 5 4 3 20" xfId="9864" xr:uid="{7DC80EF5-8230-491E-A156-709810194472}"/>
    <cellStyle name="Millares 5 4 3 21" xfId="10302" xr:uid="{C00D7B83-6041-42E7-A566-1472BDCE4D4D}"/>
    <cellStyle name="Millares 5 4 3 22" xfId="10741" xr:uid="{E2B2EB20-D720-407F-B4CD-3EE7058463A0}"/>
    <cellStyle name="Millares 5 4 3 23" xfId="11180" xr:uid="{A05AB070-9783-424F-9D16-929BD2454AAC}"/>
    <cellStyle name="Millares 5 4 3 24" xfId="11619" xr:uid="{F29E6421-60DA-48E4-97E5-58C7F36E0B0A}"/>
    <cellStyle name="Millares 5 4 3 25" xfId="12058" xr:uid="{A29C76A8-CCF1-402A-A3CD-190ABE16F975}"/>
    <cellStyle name="Millares 5 4 3 26" xfId="12497" xr:uid="{22F868B5-DAFF-4C19-BE71-4D295EC0CB8B}"/>
    <cellStyle name="Millares 5 4 3 27" xfId="12937" xr:uid="{D67E4C6C-C769-4C6F-A776-927E313BA23B}"/>
    <cellStyle name="Millares 5 4 3 28" xfId="13376" xr:uid="{94EE6C40-F9DE-45CC-A1B9-603360EEA380}"/>
    <cellStyle name="Millares 5 4 3 29" xfId="13816" xr:uid="{B7DEA95B-23E5-443F-BDF0-A4A7388B2488}"/>
    <cellStyle name="Millares 5 4 3 3" xfId="2400" xr:uid="{C8D0A782-23C4-4B1A-BC42-BEDCF2112EE7}"/>
    <cellStyle name="Millares 5 4 3 30" xfId="14255" xr:uid="{F2174956-C775-42BB-994E-1D1E94DDD27D}"/>
    <cellStyle name="Millares 5 4 3 31" xfId="14694" xr:uid="{06F9C38E-17C4-4F7B-AA6F-39F57D1EF676}"/>
    <cellStyle name="Millares 5 4 3 32" xfId="15133" xr:uid="{4A30E2AB-9D6D-47DB-8250-84C438EFA75D}"/>
    <cellStyle name="Millares 5 4 3 33" xfId="15572" xr:uid="{15C7FBB7-9E4D-4FFD-A2D4-BCCF956EA82A}"/>
    <cellStyle name="Millares 5 4 3 34" xfId="16011" xr:uid="{F25A236C-5EBE-48BE-9951-68030D4C52E7}"/>
    <cellStyle name="Millares 5 4 3 35" xfId="16451" xr:uid="{95D3E511-1B60-499B-B3C4-639699217177}"/>
    <cellStyle name="Millares 5 4 3 36" xfId="16890" xr:uid="{46179FD2-8737-47C2-A0F6-D37466AAE5EB}"/>
    <cellStyle name="Millares 5 4 3 37" xfId="17329" xr:uid="{EE7786CA-0393-4D49-ADF6-E5AE20A6E6BE}"/>
    <cellStyle name="Millares 5 4 3 38" xfId="17768" xr:uid="{3C3EDE5B-B422-47DF-A869-F047045B6D0E}"/>
    <cellStyle name="Millares 5 4 3 39" xfId="18207" xr:uid="{6EF130C6-9925-43AF-B221-1D8D012D753E}"/>
    <cellStyle name="Millares 5 4 3 4" xfId="2840" xr:uid="{6FAE2C63-1B2A-4B3F-9AB9-35C8D0CA680F}"/>
    <cellStyle name="Millares 5 4 3 40" xfId="18646" xr:uid="{00509D02-D4F3-4998-9C5D-E7048E499F63}"/>
    <cellStyle name="Millares 5 4 3 41" xfId="19085" xr:uid="{9E041161-82BB-4AC5-B0A2-8165E7BDF49D}"/>
    <cellStyle name="Millares 5 4 3 42" xfId="19524" xr:uid="{EE136040-58D9-4F52-AC41-1686109DE755}"/>
    <cellStyle name="Millares 5 4 3 43" xfId="19963" xr:uid="{26A99D66-4FD7-4B83-98BA-DF1B5CA1C653}"/>
    <cellStyle name="Millares 5 4 3 44" xfId="20402" xr:uid="{178460E1-0FD4-4D67-8729-AA578BE38C7C}"/>
    <cellStyle name="Millares 5 4 3 45" xfId="20841" xr:uid="{F24D43A0-EE81-4E97-9D9E-2224A6128819}"/>
    <cellStyle name="Millares 5 4 3 46" xfId="21280" xr:uid="{6F766DA8-296F-44E2-B1FD-1CC6F4A3C664}"/>
    <cellStyle name="Millares 5 4 3 47" xfId="21719" xr:uid="{1863500B-EE48-4A53-AE59-C2111EA0998F}"/>
    <cellStyle name="Millares 5 4 3 48" xfId="22158" xr:uid="{65DF6328-2C87-409B-9A92-4C56CA7B8C91}"/>
    <cellStyle name="Millares 5 4 3 49" xfId="22597" xr:uid="{A2FB3C55-5B88-48FB-851E-04C1A582962D}"/>
    <cellStyle name="Millares 5 4 3 5" xfId="3278" xr:uid="{7AF5E4F6-55E7-4547-B30C-95FF22059007}"/>
    <cellStyle name="Millares 5 4 3 50" xfId="23036" xr:uid="{FDE7A15C-A54D-44A0-BB4D-C54ABE6E53B4}"/>
    <cellStyle name="Millares 5 4 3 51" xfId="23475" xr:uid="{5EE2392F-1E05-4E01-B68E-F4DE38DC4AEC}"/>
    <cellStyle name="Millares 5 4 3 52" xfId="23914" xr:uid="{3F1A73D9-8B95-40D2-8013-23AD4AFCB64C}"/>
    <cellStyle name="Millares 5 4 3 53" xfId="24353" xr:uid="{12D08C04-F579-49CC-9140-4A1F3E03CD96}"/>
    <cellStyle name="Millares 5 4 3 54" xfId="24792" xr:uid="{A6B140B0-A0B1-46E1-834B-AD9886066363}"/>
    <cellStyle name="Millares 5 4 3 55" xfId="25231" xr:uid="{B1C3807E-9CF9-4159-8670-6D2CC764415C}"/>
    <cellStyle name="Millares 5 4 3 56" xfId="25670" xr:uid="{C650E5ED-2A1C-424A-A779-3B83232D8148}"/>
    <cellStyle name="Millares 5 4 3 57" xfId="26109" xr:uid="{72C35DC0-84D5-491D-98C8-2573D0BF9393}"/>
    <cellStyle name="Millares 5 4 3 58" xfId="26548" xr:uid="{3B3AC9C5-E2DC-40B6-BA27-764985B1F761}"/>
    <cellStyle name="Millares 5 4 3 59" xfId="26987" xr:uid="{8181C833-D4C0-4EF9-A776-A707B0DE38ED}"/>
    <cellStyle name="Millares 5 4 3 6" xfId="3718" xr:uid="{448E3D51-3793-4A59-885E-E13E9DB0BF66}"/>
    <cellStyle name="Millares 5 4 3 60" xfId="27426" xr:uid="{9E6E01E1-4AE8-4C5E-8635-F6D7773BDA9A}"/>
    <cellStyle name="Millares 5 4 3 61" xfId="27865" xr:uid="{786749D5-9113-4DC2-BAE7-39AFCCA3FFDA}"/>
    <cellStyle name="Millares 5 4 3 62" xfId="28304" xr:uid="{767B3787-4E63-4B9E-BF3C-829B3D5EA21D}"/>
    <cellStyle name="Millares 5 4 3 63" xfId="28743" xr:uid="{40345566-7216-46EA-B816-A2D9EECC2D19}"/>
    <cellStyle name="Millares 5 4 3 64" xfId="29182" xr:uid="{A4D616B5-60AC-49AB-A53C-DAA55F2587D5}"/>
    <cellStyle name="Millares 5 4 3 65" xfId="29621" xr:uid="{143B6FD8-FC36-4D39-B91E-A7C1C65053F2}"/>
    <cellStyle name="Millares 5 4 3 66" xfId="30060" xr:uid="{4E016CA8-E43C-4DAD-AD81-50A302A8AADD}"/>
    <cellStyle name="Millares 5 4 3 67" xfId="30499" xr:uid="{B7232515-EC1B-4331-B831-AAEAD172B866}"/>
    <cellStyle name="Millares 5 4 3 68" xfId="30938" xr:uid="{2587E163-E555-42F2-B91D-90402322630F}"/>
    <cellStyle name="Millares 5 4 3 69" xfId="31377" xr:uid="{96B936AB-F1D0-4C9A-A055-29D5203C39AB}"/>
    <cellStyle name="Millares 5 4 3 7" xfId="4157" xr:uid="{6A7FD17B-F74B-4FC6-84BF-9F67779E8A42}"/>
    <cellStyle name="Millares 5 4 3 70" xfId="31816" xr:uid="{BDA48CB6-7925-4A9F-A678-F40BB6189EFD}"/>
    <cellStyle name="Millares 5 4 3 71" xfId="32256" xr:uid="{5239F4FE-49D9-46C1-A52D-7FDA129C5EBD}"/>
    <cellStyle name="Millares 5 4 3 72" xfId="32695" xr:uid="{DB8F765C-F4F0-414A-8A5E-625428D467DF}"/>
    <cellStyle name="Millares 5 4 3 73" xfId="33134" xr:uid="{9E0C9A00-C73D-415B-9553-3439B24431BC}"/>
    <cellStyle name="Millares 5 4 3 74" xfId="33573" xr:uid="{F1EC4D62-7C2F-430C-9313-1C55602DF44C}"/>
    <cellStyle name="Millares 5 4 3 75" xfId="34012" xr:uid="{E7CAF06F-2C7F-48B1-BD90-7632B05A673F}"/>
    <cellStyle name="Millares 5 4 3 76" xfId="34451" xr:uid="{CE0D7E41-3424-4C69-B909-123DF79C7E32}"/>
    <cellStyle name="Millares 5 4 3 77" xfId="34890" xr:uid="{E311A4F9-3CD9-4A6D-9356-7E88E0856F36}"/>
    <cellStyle name="Millares 5 4 3 78" xfId="35329" xr:uid="{DBED3FE9-DF9A-4C77-8296-E2DBE720C282}"/>
    <cellStyle name="Millares 5 4 3 79" xfId="35768" xr:uid="{8F1EDDE9-5C83-410C-A0DA-5767D9D3D750}"/>
    <cellStyle name="Millares 5 4 3 8" xfId="4596" xr:uid="{6B62E9CE-3D92-493F-BD5B-97D1AED9B90B}"/>
    <cellStyle name="Millares 5 4 3 80" xfId="36207" xr:uid="{84CBA041-12DA-47F5-8677-E723EF2FB769}"/>
    <cellStyle name="Millares 5 4 3 81" xfId="36646" xr:uid="{EC028FCC-C876-469C-86DD-1F7EDE754EF3}"/>
    <cellStyle name="Millares 5 4 3 82" xfId="37084" xr:uid="{1C80702D-1BEC-4906-8B67-8F74A69BC3CC}"/>
    <cellStyle name="Millares 5 4 3 83" xfId="37523" xr:uid="{83161E9D-17D4-4A8A-950D-E6A831C2DBC6}"/>
    <cellStyle name="Millares 5 4 3 84" xfId="37962" xr:uid="{EC6917A1-2DD3-4B60-8981-2C0556CFCD92}"/>
    <cellStyle name="Millares 5 4 3 85" xfId="38401" xr:uid="{B97529B9-A023-42A5-B5E2-DE596E70AA38}"/>
    <cellStyle name="Millares 5 4 3 86" xfId="38840" xr:uid="{22D6CE28-B05C-4781-8895-DDCA8A372312}"/>
    <cellStyle name="Millares 5 4 3 87" xfId="39279" xr:uid="{F3F5A777-A59B-416F-9EB4-DEF01E77956F}"/>
    <cellStyle name="Millares 5 4 3 88" xfId="39718" xr:uid="{10D7CCE2-7C9A-4A1C-89E0-53CD94794CE1}"/>
    <cellStyle name="Millares 5 4 3 89" xfId="40158" xr:uid="{EBEA4F70-AE3A-40F2-B2C7-BF78694B335A}"/>
    <cellStyle name="Millares 5 4 3 9" xfId="5035" xr:uid="{0218A939-B410-4853-BD71-C1B66F4913A7}"/>
    <cellStyle name="Millares 5 4 3 90" xfId="40597" xr:uid="{DCBAFC0B-84D7-4C61-BCEE-1659AFEC6E94}"/>
    <cellStyle name="Millares 5 4 3 91" xfId="41036" xr:uid="{88589D90-2C0D-4C9C-9EB4-97DF67AC654A}"/>
    <cellStyle name="Millares 5 4 3 92" xfId="41475" xr:uid="{67A6EC5F-5B58-46B4-B2B5-744135308508}"/>
    <cellStyle name="Millares 5 4 3 93" xfId="41914" xr:uid="{2AFDF200-60F8-49DB-B386-004A7BAF4647}"/>
    <cellStyle name="Millares 5 4 3 94" xfId="42353" xr:uid="{59DFE7B2-7180-4762-82B3-B9B63A5596CA}"/>
    <cellStyle name="Millares 5 4 3 95" xfId="42792" xr:uid="{AD5BF3BE-FBEC-4420-AAA6-1FCF352C0F1A}"/>
    <cellStyle name="Millares 5 4 3 96" xfId="43231" xr:uid="{3C64C49B-42C0-4962-912D-83D342A6766A}"/>
    <cellStyle name="Millares 5 4 3 97" xfId="43670" xr:uid="{68EF72CD-BEF7-4D93-8D51-8B46E9E29E1E}"/>
    <cellStyle name="Millares 5 4 3 98" xfId="44109" xr:uid="{B6350358-90FD-423E-AC65-168FFCA71C67}"/>
    <cellStyle name="Millares 5 4 3 99" xfId="44548" xr:uid="{4D8F44F6-4308-437C-A985-C1D3C74D180A}"/>
    <cellStyle name="Millares 5 4 30" xfId="13267" xr:uid="{C30343B9-E3E6-4B93-97A9-805898B77B61}"/>
    <cellStyle name="Millares 5 4 31" xfId="13707" xr:uid="{7889936D-6778-4FC9-BEB5-8F0012BBD921}"/>
    <cellStyle name="Millares 5 4 32" xfId="14146" xr:uid="{D0ED5BE3-6FFD-4AB5-A85E-F832AC421F92}"/>
    <cellStyle name="Millares 5 4 33" xfId="14585" xr:uid="{8E46043E-F551-4DD9-93C2-FEBDF23CC460}"/>
    <cellStyle name="Millares 5 4 34" xfId="15024" xr:uid="{60693D74-FAAA-4CFC-A019-28A0DA56A1E0}"/>
    <cellStyle name="Millares 5 4 35" xfId="15463" xr:uid="{592D4AB4-F743-486B-8847-01AA41BE403A}"/>
    <cellStyle name="Millares 5 4 36" xfId="15902" xr:uid="{EFED388C-AAA8-48D0-8A0A-27A002DF7650}"/>
    <cellStyle name="Millares 5 4 37" xfId="16342" xr:uid="{CB7D920B-CA73-40E8-85C5-DA10A1EA8BC3}"/>
    <cellStyle name="Millares 5 4 38" xfId="16781" xr:uid="{11D30D64-672D-4D4A-B25B-1E5A803F416A}"/>
    <cellStyle name="Millares 5 4 39" xfId="17220" xr:uid="{474F9CA6-2ECC-495D-93FE-78823E2D81DF}"/>
    <cellStyle name="Millares 5 4 4" xfId="1356" xr:uid="{C0F4D256-20BB-47C9-BF06-8CC87530BB5D}"/>
    <cellStyle name="Millares 5 4 4 10" xfId="6019" xr:uid="{F4D7EC46-26CC-4882-B6AA-228533F09AE2}"/>
    <cellStyle name="Millares 5 4 4 100" xfId="45532" xr:uid="{A2B0A68C-AEA5-4E4B-A0FD-59D005E9EF47}"/>
    <cellStyle name="Millares 5 4 4 101" xfId="45971" xr:uid="{321DEEEC-C1D8-4370-8CD1-48BC7E985020}"/>
    <cellStyle name="Millares 5 4 4 102" xfId="46410" xr:uid="{21B15190-2DC0-4EF8-9BA8-1A0E466D58D1}"/>
    <cellStyle name="Millares 5 4 4 103" xfId="46849" xr:uid="{A7BFCA72-CFB9-4C9E-A42F-D45E09529AEC}"/>
    <cellStyle name="Millares 5 4 4 104" xfId="47288" xr:uid="{1B272577-2C65-4632-82C7-2F547DCA857A}"/>
    <cellStyle name="Millares 5 4 4 105" xfId="47727" xr:uid="{F5FE173B-0284-4A99-A9CF-E7ED208718E8}"/>
    <cellStyle name="Millares 5 4 4 106" xfId="48166" xr:uid="{B5674C34-1109-4D95-848F-40541F87B0B0}"/>
    <cellStyle name="Millares 5 4 4 107" xfId="48605" xr:uid="{408ECC86-9381-41E0-91CB-375E4B7D4D01}"/>
    <cellStyle name="Millares 5 4 4 108" xfId="49044" xr:uid="{1D98B367-D6A8-48B9-A028-146F879B3D0C}"/>
    <cellStyle name="Millares 5 4 4 109" xfId="49483" xr:uid="{531263C9-DF05-4D0E-A5B7-37B32CFF6BC2}"/>
    <cellStyle name="Millares 5 4 4 11" xfId="6458" xr:uid="{2D3752A4-647C-44F7-912D-4611F2E4C4AB}"/>
    <cellStyle name="Millares 5 4 4 110" xfId="49922" xr:uid="{11F03767-1129-4995-952C-A3A045B3738D}"/>
    <cellStyle name="Millares 5 4 4 111" xfId="50361" xr:uid="{1DF63BE8-0714-4EFB-95D9-067604850076}"/>
    <cellStyle name="Millares 5 4 4 112" xfId="50800" xr:uid="{D1A4403C-DB6A-43A6-943E-FF357DAA1EE0}"/>
    <cellStyle name="Millares 5 4 4 113" xfId="51239" xr:uid="{44968D7D-5199-4688-A2E4-96A6BAAF6CDD}"/>
    <cellStyle name="Millares 5 4 4 114" xfId="51678" xr:uid="{A390D741-C07B-475A-97E4-1A3B0698761D}"/>
    <cellStyle name="Millares 5 4 4 115" xfId="52117" xr:uid="{79D67215-507E-4A91-87B6-3C6171F49CEC}"/>
    <cellStyle name="Millares 5 4 4 116" xfId="52556" xr:uid="{1F69ED92-8CCF-4B36-AD24-1FE8C9FC8A7A}"/>
    <cellStyle name="Millares 5 4 4 117" xfId="52995" xr:uid="{2929BA29-57FA-44C1-B4E0-C341CD3BAF22}"/>
    <cellStyle name="Millares 5 4 4 118" xfId="53434" xr:uid="{835E32EE-185F-4387-A3F4-B14A6E0C8FA5}"/>
    <cellStyle name="Millares 5 4 4 119" xfId="53873" xr:uid="{66360F5C-BEB5-4826-B1FA-F09C446DA800}"/>
    <cellStyle name="Millares 5 4 4 12" xfId="6897" xr:uid="{6E91697E-AE7C-49C0-AD94-10C6177CBA88}"/>
    <cellStyle name="Millares 5 4 4 120" xfId="54312" xr:uid="{59846847-2C3E-4430-962A-BB7BD2894AF5}"/>
    <cellStyle name="Millares 5 4 4 121" xfId="54751" xr:uid="{268BC095-1FDF-4113-B790-676805ABEFE3}"/>
    <cellStyle name="Millares 5 4 4 13" xfId="7336" xr:uid="{931BFB45-2F46-48A0-B3E3-5FA5AC8AFF4E}"/>
    <cellStyle name="Millares 5 4 4 14" xfId="7775" xr:uid="{5BABE3F6-257C-4679-8818-9AAAC177A6CA}"/>
    <cellStyle name="Millares 5 4 4 15" xfId="8214" xr:uid="{DAE420F5-06C7-41CB-9C8A-17386D39CBAA}"/>
    <cellStyle name="Millares 5 4 4 16" xfId="8653" xr:uid="{FA8EB72A-1F21-450C-A014-2F84652FBB5E}"/>
    <cellStyle name="Millares 5 4 4 17" xfId="9092" xr:uid="{69FE1F87-32C3-4B93-8CF5-44AB2724156D}"/>
    <cellStyle name="Millares 5 4 4 18" xfId="9531" xr:uid="{DEC5DE6B-480E-4C0E-BC88-A1F302794AA2}"/>
    <cellStyle name="Millares 5 4 4 19" xfId="9970" xr:uid="{3CDEAA93-0208-4E0F-BA0D-2CA7BF2D1DC2}"/>
    <cellStyle name="Millares 5 4 4 2" xfId="2506" xr:uid="{96525DB9-ADCF-4731-9A86-16C5036560A8}"/>
    <cellStyle name="Millares 5 4 4 20" xfId="10408" xr:uid="{A447A3F5-437D-4271-912A-FEC0FE48C82E}"/>
    <cellStyle name="Millares 5 4 4 21" xfId="10847" xr:uid="{3F8CC7F0-46F6-4CD9-AB4E-188FCFF855F5}"/>
    <cellStyle name="Millares 5 4 4 22" xfId="11286" xr:uid="{DD7BF463-555B-4EA7-AAE4-A747DEF7897B}"/>
    <cellStyle name="Millares 5 4 4 23" xfId="11725" xr:uid="{AEEFA3A7-8AF5-4EF7-B7EB-FB9639E64149}"/>
    <cellStyle name="Millares 5 4 4 24" xfId="12164" xr:uid="{704B3A5A-E9F8-4267-B788-954960D7F03C}"/>
    <cellStyle name="Millares 5 4 4 25" xfId="12603" xr:uid="{9C6B2890-6F88-42DE-B894-CCC8B49B80E2}"/>
    <cellStyle name="Millares 5 4 4 26" xfId="13043" xr:uid="{1055973E-E036-4BD0-9F9A-3535B13927F7}"/>
    <cellStyle name="Millares 5 4 4 27" xfId="13482" xr:uid="{BD04D56B-913C-48F5-B6AD-C89D8D30E19C}"/>
    <cellStyle name="Millares 5 4 4 28" xfId="13922" xr:uid="{FA2DCB39-B8BB-473E-9029-65EB05D5FA8A}"/>
    <cellStyle name="Millares 5 4 4 29" xfId="14361" xr:uid="{238A46F3-5DAF-46F2-9FB3-F18B38CE370A}"/>
    <cellStyle name="Millares 5 4 4 3" xfId="2946" xr:uid="{0ACBBE9D-A36E-4763-AA1A-673C56BFDBE6}"/>
    <cellStyle name="Millares 5 4 4 30" xfId="14800" xr:uid="{669DDD3E-E9AD-4387-B102-404AB3102E84}"/>
    <cellStyle name="Millares 5 4 4 31" xfId="15239" xr:uid="{59269B3E-1855-4F22-96D0-7D9E106A9C1E}"/>
    <cellStyle name="Millares 5 4 4 32" xfId="15678" xr:uid="{EB700216-BBBB-43C3-BBEA-53AFDAB314C2}"/>
    <cellStyle name="Millares 5 4 4 33" xfId="16117" xr:uid="{D78450A4-09EA-4BF9-9110-E25D83C979BA}"/>
    <cellStyle name="Millares 5 4 4 34" xfId="16557" xr:uid="{48E1DAF4-7000-4903-8D77-0C6B28A3C35A}"/>
    <cellStyle name="Millares 5 4 4 35" xfId="16996" xr:uid="{4FDA6F9F-EA70-4238-835C-EB07518D0F8A}"/>
    <cellStyle name="Millares 5 4 4 36" xfId="17435" xr:uid="{B925C465-EB42-4FBB-9768-E00FED01FE67}"/>
    <cellStyle name="Millares 5 4 4 37" xfId="17874" xr:uid="{A3BEED16-A4D0-4202-B594-9D03D117C63F}"/>
    <cellStyle name="Millares 5 4 4 38" xfId="18313" xr:uid="{1C5A25F0-DB36-49A4-B15B-5096DA8BFCF1}"/>
    <cellStyle name="Millares 5 4 4 39" xfId="18752" xr:uid="{5B4BE70F-AF9D-4F85-B540-A9744549C7F3}"/>
    <cellStyle name="Millares 5 4 4 4" xfId="3384" xr:uid="{E206F195-4D63-40F2-94BB-5DBDC458DDB0}"/>
    <cellStyle name="Millares 5 4 4 40" xfId="19191" xr:uid="{6C44B6A5-B588-49C2-93A8-BDFF022511D4}"/>
    <cellStyle name="Millares 5 4 4 41" xfId="19630" xr:uid="{4D8A309B-9D84-4BAC-AE36-FA2C60F73E94}"/>
    <cellStyle name="Millares 5 4 4 42" xfId="20069" xr:uid="{C9948F9A-6416-4EFA-B82D-174A8E20CF91}"/>
    <cellStyle name="Millares 5 4 4 43" xfId="20508" xr:uid="{664AC229-741B-4D03-B09F-7B1AF14F575D}"/>
    <cellStyle name="Millares 5 4 4 44" xfId="20947" xr:uid="{6853910B-B77C-4865-B251-379824230348}"/>
    <cellStyle name="Millares 5 4 4 45" xfId="21386" xr:uid="{B50E3FD6-FB0C-481A-970F-56F4FD421205}"/>
    <cellStyle name="Millares 5 4 4 46" xfId="21825" xr:uid="{B2592E7F-2509-43B3-B8D7-48BADC3136AA}"/>
    <cellStyle name="Millares 5 4 4 47" xfId="22264" xr:uid="{F3FF9DBD-4044-4418-9A19-F9AA322D016A}"/>
    <cellStyle name="Millares 5 4 4 48" xfId="22703" xr:uid="{876F0E1F-279D-4300-B1AB-7A64E0C2DB45}"/>
    <cellStyle name="Millares 5 4 4 49" xfId="23142" xr:uid="{40851DC9-181A-4FEB-B9E8-150675A20A7B}"/>
    <cellStyle name="Millares 5 4 4 5" xfId="3824" xr:uid="{F5933B13-C8D1-44F7-A938-BA8A4ED20E21}"/>
    <cellStyle name="Millares 5 4 4 50" xfId="23581" xr:uid="{64611C77-1EDD-48CC-A3CA-C501708334BC}"/>
    <cellStyle name="Millares 5 4 4 51" xfId="24020" xr:uid="{5BF6BFC0-6334-4599-8274-8F95E62AB357}"/>
    <cellStyle name="Millares 5 4 4 52" xfId="24459" xr:uid="{4D215F57-768E-449E-9F2E-5BFFE21F7E2A}"/>
    <cellStyle name="Millares 5 4 4 53" xfId="24898" xr:uid="{92F6FC15-3ED6-4C04-A254-45B35021ED68}"/>
    <cellStyle name="Millares 5 4 4 54" xfId="25337" xr:uid="{87C7E385-9617-4338-8C3F-383A00BDBEC4}"/>
    <cellStyle name="Millares 5 4 4 55" xfId="25776" xr:uid="{96DCF11A-8A8C-4A2A-A85F-B4133C8588CD}"/>
    <cellStyle name="Millares 5 4 4 56" xfId="26215" xr:uid="{27675AF8-AEBD-448A-B1D0-1E766D9D8208}"/>
    <cellStyle name="Millares 5 4 4 57" xfId="26654" xr:uid="{3FEBAEFF-7212-4221-A37E-63E5826D1496}"/>
    <cellStyle name="Millares 5 4 4 58" xfId="27093" xr:uid="{A9C80CA1-DBB1-4CF0-8A1D-1CBF9FE19F68}"/>
    <cellStyle name="Millares 5 4 4 59" xfId="27532" xr:uid="{46AF7DEE-F57E-4B67-B534-3BA42F5675BE}"/>
    <cellStyle name="Millares 5 4 4 6" xfId="4263" xr:uid="{7A0DCC61-2E8A-478D-BB8C-B8471E59F81A}"/>
    <cellStyle name="Millares 5 4 4 60" xfId="27971" xr:uid="{D9451794-49B6-43AE-A352-99D2F72DD638}"/>
    <cellStyle name="Millares 5 4 4 61" xfId="28410" xr:uid="{E921181A-3BFE-4DED-A7E0-715EF28CBD05}"/>
    <cellStyle name="Millares 5 4 4 62" xfId="28849" xr:uid="{8628BE98-22F5-47FE-BCF0-341C88A0086C}"/>
    <cellStyle name="Millares 5 4 4 63" xfId="29288" xr:uid="{FD33FB61-44F5-4D1F-95E2-34A63E2F125B}"/>
    <cellStyle name="Millares 5 4 4 64" xfId="29727" xr:uid="{0245A3B4-9AA8-4F53-BEF3-DDF23355CFF7}"/>
    <cellStyle name="Millares 5 4 4 65" xfId="30166" xr:uid="{9714981A-32CB-4ADB-B88D-4B6FCD71DAC4}"/>
    <cellStyle name="Millares 5 4 4 66" xfId="30605" xr:uid="{08C40551-81CA-4605-BB21-49D169E93544}"/>
    <cellStyle name="Millares 5 4 4 67" xfId="31044" xr:uid="{F99C0962-1C6C-448A-B293-965C79B46935}"/>
    <cellStyle name="Millares 5 4 4 68" xfId="31483" xr:uid="{1BA0D130-A596-4657-B1D6-ED973E4CAC98}"/>
    <cellStyle name="Millares 5 4 4 69" xfId="31922" xr:uid="{C7D624DD-276B-4F04-985F-F06EB90505D0}"/>
    <cellStyle name="Millares 5 4 4 7" xfId="4702" xr:uid="{18EC7B17-01D4-4D4B-BF86-73B7294779D3}"/>
    <cellStyle name="Millares 5 4 4 70" xfId="32362" xr:uid="{8D978AFA-0E09-4D4D-B000-5A2129A2F9A3}"/>
    <cellStyle name="Millares 5 4 4 71" xfId="32801" xr:uid="{B6B4B341-1F9C-49DD-827F-6F4E9C148322}"/>
    <cellStyle name="Millares 5 4 4 72" xfId="33240" xr:uid="{896DB182-9C88-4F8A-A940-DD4802707452}"/>
    <cellStyle name="Millares 5 4 4 73" xfId="33679" xr:uid="{FB62FD91-B211-4707-B35B-3637A332C196}"/>
    <cellStyle name="Millares 5 4 4 74" xfId="34118" xr:uid="{74CE11A1-87EC-4758-A5D9-E17E6E4DB79D}"/>
    <cellStyle name="Millares 5 4 4 75" xfId="34557" xr:uid="{0FCADF32-67EC-46C5-A841-BA0F9A43D9D9}"/>
    <cellStyle name="Millares 5 4 4 76" xfId="34996" xr:uid="{922A5D38-1749-403D-9170-4490F7F65F41}"/>
    <cellStyle name="Millares 5 4 4 77" xfId="35435" xr:uid="{CF3225EE-83FB-44C5-BFE6-A35248FC63F6}"/>
    <cellStyle name="Millares 5 4 4 78" xfId="35874" xr:uid="{2CC29E59-E58C-4B52-BE49-24FAD57811B1}"/>
    <cellStyle name="Millares 5 4 4 79" xfId="36313" xr:uid="{AA39D424-D4FC-4B87-88F8-4658145DB4D0}"/>
    <cellStyle name="Millares 5 4 4 8" xfId="5141" xr:uid="{03FB080B-8536-46DE-AE2F-5BD841194246}"/>
    <cellStyle name="Millares 5 4 4 80" xfId="36752" xr:uid="{B79C1682-ADFF-4250-BB9F-9FE675A52036}"/>
    <cellStyle name="Millares 5 4 4 81" xfId="37190" xr:uid="{6FFEAACF-54BD-429E-B16F-9C321DEA0DEE}"/>
    <cellStyle name="Millares 5 4 4 82" xfId="37629" xr:uid="{7FA0212D-3A8F-4E05-9FD0-7E7A9D2E6D49}"/>
    <cellStyle name="Millares 5 4 4 83" xfId="38068" xr:uid="{8F4FDFF7-FEC8-46AB-815A-932691B6EDA6}"/>
    <cellStyle name="Millares 5 4 4 84" xfId="38507" xr:uid="{3B36D461-8FC0-4432-8003-3EDCAB0A63DB}"/>
    <cellStyle name="Millares 5 4 4 85" xfId="38946" xr:uid="{1C80ADC3-9CD9-431E-AC0E-15CB0DD914A6}"/>
    <cellStyle name="Millares 5 4 4 86" xfId="39385" xr:uid="{90CED517-2933-4FD2-9DE7-9CD95509C3DC}"/>
    <cellStyle name="Millares 5 4 4 87" xfId="39824" xr:uid="{AB6FEFAC-140D-4902-A0DF-0A986A07A4F3}"/>
    <cellStyle name="Millares 5 4 4 88" xfId="40264" xr:uid="{BF8452FE-EEB2-4328-950B-969226A0BDEF}"/>
    <cellStyle name="Millares 5 4 4 89" xfId="40703" xr:uid="{45ED0666-90A6-4322-A4AA-08AD958D45BF}"/>
    <cellStyle name="Millares 5 4 4 9" xfId="5580" xr:uid="{6B118F06-5FBA-4E2D-8A38-9C8AD9D63EE8}"/>
    <cellStyle name="Millares 5 4 4 90" xfId="41142" xr:uid="{0C8E7506-589C-41A5-B29D-49DE4DC05A02}"/>
    <cellStyle name="Millares 5 4 4 91" xfId="41581" xr:uid="{A29ADEF9-E747-467E-9A20-B09167413E36}"/>
    <cellStyle name="Millares 5 4 4 92" xfId="42020" xr:uid="{9A9D6DCB-AA01-46E7-AE09-247C761C36BD}"/>
    <cellStyle name="Millares 5 4 4 93" xfId="42459" xr:uid="{5F46BED3-D0D7-4756-A54D-67814D08DF2C}"/>
    <cellStyle name="Millares 5 4 4 94" xfId="42898" xr:uid="{7309C613-B976-472F-8743-8EA6EC425D5E}"/>
    <cellStyle name="Millares 5 4 4 95" xfId="43337" xr:uid="{6DC94160-9F4D-4C92-AFB8-E20CDC59327A}"/>
    <cellStyle name="Millares 5 4 4 96" xfId="43776" xr:uid="{3695798E-D860-42AC-A705-BFA5F1EC1A62}"/>
    <cellStyle name="Millares 5 4 4 97" xfId="44215" xr:uid="{FE4F5751-D802-4403-BA41-CDA54BEC656C}"/>
    <cellStyle name="Millares 5 4 4 98" xfId="44654" xr:uid="{C7B7F1EB-5ECD-43DC-BF17-5900508EDFA6}"/>
    <cellStyle name="Millares 5 4 4 99" xfId="45093" xr:uid="{47D22F1E-E351-4DE6-B4C0-9DC01CD83464}"/>
    <cellStyle name="Millares 5 4 40" xfId="17659" xr:uid="{AC1EED0C-E330-4ECA-B409-4138E48948E8}"/>
    <cellStyle name="Millares 5 4 41" xfId="18098" xr:uid="{642CAAC1-394C-4700-8B69-8659A8EDB0F1}"/>
    <cellStyle name="Millares 5 4 42" xfId="18537" xr:uid="{87BBCB68-D818-4390-8355-074EC8839B5D}"/>
    <cellStyle name="Millares 5 4 43" xfId="18976" xr:uid="{4E96AD05-A64F-4A82-88E9-608D2107D7EB}"/>
    <cellStyle name="Millares 5 4 44" xfId="19415" xr:uid="{EEC18713-B609-47F4-A7E8-82DC55599259}"/>
    <cellStyle name="Millares 5 4 45" xfId="19854" xr:uid="{9C2D5EF3-C975-456F-B8D6-3D1790530268}"/>
    <cellStyle name="Millares 5 4 46" xfId="20293" xr:uid="{F8850CBC-5891-4E4E-BFC0-49E2F5B2A7E0}"/>
    <cellStyle name="Millares 5 4 47" xfId="20732" xr:uid="{6E542E8B-7A51-4DA8-B9EE-FB33FC9DDEB7}"/>
    <cellStyle name="Millares 5 4 48" xfId="21171" xr:uid="{79ACB565-168A-46C0-9191-E6A0EE662E2A}"/>
    <cellStyle name="Millares 5 4 49" xfId="21610" xr:uid="{DDD37C6D-E386-49A2-9623-61CFBC3CF516}"/>
    <cellStyle name="Millares 5 4 5" xfId="2291" xr:uid="{22D52B83-DB22-4149-B5CC-A456AA2C07DE}"/>
    <cellStyle name="Millares 5 4 50" xfId="22049" xr:uid="{70580B66-B7E9-440D-8A92-AC1B6C827A9F}"/>
    <cellStyle name="Millares 5 4 51" xfId="22488" xr:uid="{0332E3BD-BD9E-4F79-A575-E853FBA6A4EC}"/>
    <cellStyle name="Millares 5 4 52" xfId="22927" xr:uid="{BC8786B3-75EB-45D6-A595-740189D0CB51}"/>
    <cellStyle name="Millares 5 4 53" xfId="23366" xr:uid="{364D6668-BBB1-4064-9489-FAA7E0507E47}"/>
    <cellStyle name="Millares 5 4 54" xfId="23805" xr:uid="{75FF46CD-62BD-4671-B4D0-D0848A3268BC}"/>
    <cellStyle name="Millares 5 4 55" xfId="24244" xr:uid="{040DAFF7-E785-4119-8E7D-AE7019C3D4CD}"/>
    <cellStyle name="Millares 5 4 56" xfId="24683" xr:uid="{50EA7484-FE51-42C8-80B3-83878EC0C562}"/>
    <cellStyle name="Millares 5 4 57" xfId="25122" xr:uid="{DD4B81EF-039C-4B7C-A608-CAEBC4F8C99F}"/>
    <cellStyle name="Millares 5 4 58" xfId="25561" xr:uid="{C84F19E9-1289-4114-B944-28383D5372E6}"/>
    <cellStyle name="Millares 5 4 59" xfId="26000" xr:uid="{0BE981CA-C8D8-4C8E-A0F7-61188CA78D60}"/>
    <cellStyle name="Millares 5 4 6" xfId="2731" xr:uid="{5103886E-6FF7-4367-9DF9-19EF00C5AC6B}"/>
    <cellStyle name="Millares 5 4 60" xfId="26439" xr:uid="{DECD9C17-07C9-43F9-AA2F-2948C051242E}"/>
    <cellStyle name="Millares 5 4 61" xfId="26878" xr:uid="{67C159CE-6ACD-4C81-8AD6-B4C1950AED14}"/>
    <cellStyle name="Millares 5 4 62" xfId="27317" xr:uid="{4A85376C-ECA2-4CD8-B9BE-6118AA51199B}"/>
    <cellStyle name="Millares 5 4 63" xfId="27756" xr:uid="{766318A9-41C7-426C-974C-6243B767C057}"/>
    <cellStyle name="Millares 5 4 64" xfId="28195" xr:uid="{A37E8617-6BEC-4347-945B-085D2664E82A}"/>
    <cellStyle name="Millares 5 4 65" xfId="28634" xr:uid="{C5C2C64D-70A4-43BC-91E2-812DEC7784DD}"/>
    <cellStyle name="Millares 5 4 66" xfId="29073" xr:uid="{FFCE8F33-8367-4C75-827C-C5549EF3401B}"/>
    <cellStyle name="Millares 5 4 67" xfId="29512" xr:uid="{D3C3417F-16FC-487D-8D32-172B47B8FEB7}"/>
    <cellStyle name="Millares 5 4 68" xfId="29951" xr:uid="{693250D2-7356-4D0A-A5D1-B4899362AE01}"/>
    <cellStyle name="Millares 5 4 69" xfId="30390" xr:uid="{FEE26219-CFB4-4433-8348-3E696CC59DEC}"/>
    <cellStyle name="Millares 5 4 7" xfId="3169" xr:uid="{7A4591F1-2C9A-400C-B1AD-3CBFACE82891}"/>
    <cellStyle name="Millares 5 4 70" xfId="30829" xr:uid="{F4513545-D013-402F-B71A-9E9233F0137E}"/>
    <cellStyle name="Millares 5 4 71" xfId="31268" xr:uid="{2C5F75CD-5AA4-4A71-A7B6-244425EAEFF3}"/>
    <cellStyle name="Millares 5 4 72" xfId="31707" xr:uid="{8524C29A-66DE-408E-B47C-83B1A10B5272}"/>
    <cellStyle name="Millares 5 4 73" xfId="32147" xr:uid="{36F60599-CC2B-4698-A914-88EFFEBDDEDE}"/>
    <cellStyle name="Millares 5 4 74" xfId="32586" xr:uid="{91834E89-1305-4975-8CC3-ADCC1C3FF7DB}"/>
    <cellStyle name="Millares 5 4 75" xfId="33025" xr:uid="{D3B75E4F-B9F7-4AE8-9687-0DBB03C18326}"/>
    <cellStyle name="Millares 5 4 76" xfId="33464" xr:uid="{485C7B48-C0F0-413F-8D1F-ECAEF9F5DFAC}"/>
    <cellStyle name="Millares 5 4 77" xfId="33903" xr:uid="{96F91F3C-3B3D-40D8-950D-96840EBCE196}"/>
    <cellStyle name="Millares 5 4 78" xfId="34342" xr:uid="{2AE842A8-5116-4006-8E6B-EF136317D001}"/>
    <cellStyle name="Millares 5 4 79" xfId="34781" xr:uid="{A9687595-D9C8-4E0F-A050-EEE4A80DE5FF}"/>
    <cellStyle name="Millares 5 4 8" xfId="3609" xr:uid="{AF9BD5B8-DA2C-4D95-AE3C-D98C7E2ED736}"/>
    <cellStyle name="Millares 5 4 80" xfId="35220" xr:uid="{8B78E890-9C01-4114-BB25-B1E70255A6F7}"/>
    <cellStyle name="Millares 5 4 81" xfId="35659" xr:uid="{40639924-F151-4E11-8C7B-C934D2E655AE}"/>
    <cellStyle name="Millares 5 4 82" xfId="36098" xr:uid="{BEB99F51-A91C-46BD-9EC8-F6F76C450569}"/>
    <cellStyle name="Millares 5 4 83" xfId="36537" xr:uid="{AD880B2D-480F-44CB-B399-C19F67E008BD}"/>
    <cellStyle name="Millares 5 4 84" xfId="36975" xr:uid="{F925D0FF-0F9D-412A-917B-E7A4E6A54968}"/>
    <cellStyle name="Millares 5 4 85" xfId="37414" xr:uid="{D6B80905-776B-49BD-9D75-EFBEEEC7CF6F}"/>
    <cellStyle name="Millares 5 4 86" xfId="37853" xr:uid="{B1AF55A7-79B1-4C61-8D99-B95D73081F70}"/>
    <cellStyle name="Millares 5 4 87" xfId="38292" xr:uid="{E839DD55-BCC5-4048-B667-791D802ED704}"/>
    <cellStyle name="Millares 5 4 88" xfId="38731" xr:uid="{18E22A69-44D7-4CB7-8D2A-DC1973396728}"/>
    <cellStyle name="Millares 5 4 89" xfId="39170" xr:uid="{40E019C9-D0D4-4C77-9FEB-B76D6D6D7AF4}"/>
    <cellStyle name="Millares 5 4 9" xfId="4048" xr:uid="{1F184721-F144-49D8-A8C9-0D32D3F534A4}"/>
    <cellStyle name="Millares 5 4 90" xfId="39609" xr:uid="{5036A2B2-CFA8-47A2-A5C4-AC875B1E3FE6}"/>
    <cellStyle name="Millares 5 4 91" xfId="40049" xr:uid="{D52E7CB2-503B-4A5F-8EF1-9E83B5F62E48}"/>
    <cellStyle name="Millares 5 4 92" xfId="40488" xr:uid="{BCC0B141-DA82-430F-A4EE-9A8F345FE4FF}"/>
    <cellStyle name="Millares 5 4 93" xfId="40927" xr:uid="{A386C21A-3DC7-4F3E-B0E6-AA90369701F5}"/>
    <cellStyle name="Millares 5 4 94" xfId="41366" xr:uid="{6287EF9A-CB04-47A3-BCBC-29BCCAC8994A}"/>
    <cellStyle name="Millares 5 4 95" xfId="41805" xr:uid="{05EAFB66-490C-42A0-95B0-C7241CEA7386}"/>
    <cellStyle name="Millares 5 4 96" xfId="42244" xr:uid="{8A71D15E-72B7-4E4D-B117-3C717043700D}"/>
    <cellStyle name="Millares 5 4 97" xfId="42683" xr:uid="{0140997A-758B-450D-B8EC-4F1B49C8F401}"/>
    <cellStyle name="Millares 5 4 98" xfId="43122" xr:uid="{C4086AC5-BE48-436B-AB6E-F0E6240D00E9}"/>
    <cellStyle name="Millares 5 4 99" xfId="43561" xr:uid="{EE2EAEFE-45F4-44F0-B47C-64F567CB6C4E}"/>
    <cellStyle name="Millares 5 40" xfId="15429" xr:uid="{726FCCCD-0F4F-4707-8348-3DD64213DE7C}"/>
    <cellStyle name="Millares 5 41" xfId="15868" xr:uid="{AB615A23-79DC-4DAC-944D-007301E99A60}"/>
    <cellStyle name="Millares 5 42" xfId="16308" xr:uid="{AE5EF508-3426-4F3C-B577-48D0B182DE7A}"/>
    <cellStyle name="Millares 5 43" xfId="16747" xr:uid="{0E8463B3-76A9-4526-9D50-B1AF53F99206}"/>
    <cellStyle name="Millares 5 44" xfId="17186" xr:uid="{73EC1B3A-1F97-4241-8662-7AC077D18FB1}"/>
    <cellStyle name="Millares 5 45" xfId="17625" xr:uid="{F3DA49BA-A134-4026-892A-6A68B14B3912}"/>
    <cellStyle name="Millares 5 46" xfId="18064" xr:uid="{6629FDC4-E695-4275-93C9-20C31FDDB2E2}"/>
    <cellStyle name="Millares 5 47" xfId="18503" xr:uid="{132E779A-3E6B-4404-8931-51D86AC996A2}"/>
    <cellStyle name="Millares 5 48" xfId="18942" xr:uid="{3D4E8B8F-F738-4B70-B139-787F138D87CE}"/>
    <cellStyle name="Millares 5 49" xfId="19381" xr:uid="{76A82D91-34A4-4138-8284-351E99D0FF3C}"/>
    <cellStyle name="Millares 5 5" xfId="367" xr:uid="{2ECFDBB5-6C9F-47CD-A3C7-4ABEDF888B8A}"/>
    <cellStyle name="Millares 5 5 10" xfId="4939" xr:uid="{B2C02278-5C29-4AB5-AF9D-AF057B5C609C}"/>
    <cellStyle name="Millares 5 5 100" xfId="44452" xr:uid="{15E3FE80-3E5E-4024-B02B-4073567E3385}"/>
    <cellStyle name="Millares 5 5 101" xfId="44891" xr:uid="{3340ABF3-5BB6-426C-8348-F70C5279B067}"/>
    <cellStyle name="Millares 5 5 102" xfId="45330" xr:uid="{DA6CBB4A-9DF9-4D88-BB3F-55BB9BDB6266}"/>
    <cellStyle name="Millares 5 5 103" xfId="45769" xr:uid="{DDBF2DD1-D2C2-48AC-90E5-9349E8CB7B10}"/>
    <cellStyle name="Millares 5 5 104" xfId="46208" xr:uid="{3685F5B8-CC1E-4B21-B095-1F30271ABBE4}"/>
    <cellStyle name="Millares 5 5 105" xfId="46647" xr:uid="{71C82D41-0DB6-4B75-9413-F90791A97340}"/>
    <cellStyle name="Millares 5 5 106" xfId="47086" xr:uid="{99762EFA-9507-4FCE-B41C-FF6F41FE2DD0}"/>
    <cellStyle name="Millares 5 5 107" xfId="47525" xr:uid="{D6FC4B9A-D71A-42D2-8353-79212305E5D6}"/>
    <cellStyle name="Millares 5 5 108" xfId="47964" xr:uid="{1349D770-9091-40E3-9833-8A23C3935236}"/>
    <cellStyle name="Millares 5 5 109" xfId="48403" xr:uid="{507BBEE2-A22F-4BD0-9658-2B70D4DEBD86}"/>
    <cellStyle name="Millares 5 5 11" xfId="5378" xr:uid="{3EBB7775-E4AA-49D5-907E-1F8831ABBDDD}"/>
    <cellStyle name="Millares 5 5 110" xfId="48842" xr:uid="{96A1BAC9-B440-4F05-B3F4-DCA9FD14266F}"/>
    <cellStyle name="Millares 5 5 111" xfId="49281" xr:uid="{1C954509-A697-4C47-A7A8-93935C20C31C}"/>
    <cellStyle name="Millares 5 5 112" xfId="49720" xr:uid="{9D9A1F4A-C134-40E4-B1AF-CB7231697980}"/>
    <cellStyle name="Millares 5 5 113" xfId="50159" xr:uid="{9D693DDA-8E35-4041-9864-F3270F8D67EA}"/>
    <cellStyle name="Millares 5 5 114" xfId="50598" xr:uid="{B18CC72F-6422-412D-8BA2-C552CF8C8A02}"/>
    <cellStyle name="Millares 5 5 115" xfId="51037" xr:uid="{5513C08D-6529-4941-8838-F358F548E0B5}"/>
    <cellStyle name="Millares 5 5 116" xfId="51476" xr:uid="{4C0E8720-575C-4F71-A544-A0A71B8EF17D}"/>
    <cellStyle name="Millares 5 5 117" xfId="51915" xr:uid="{2AF06CEE-6CD2-4F88-93BC-8F380CBF2DE0}"/>
    <cellStyle name="Millares 5 5 118" xfId="52354" xr:uid="{B57686F4-A7EA-4C3A-9100-1E92178A9E29}"/>
    <cellStyle name="Millares 5 5 119" xfId="52793" xr:uid="{2DFA1AB1-9461-470B-955F-F011DDB20BEE}"/>
    <cellStyle name="Millares 5 5 12" xfId="5817" xr:uid="{73C159AA-A863-4EAB-BD56-2CF32BD8BB1C}"/>
    <cellStyle name="Millares 5 5 120" xfId="53232" xr:uid="{6D1D0C3B-564B-4C3D-B84F-4A97F3F45B97}"/>
    <cellStyle name="Millares 5 5 121" xfId="53671" xr:uid="{FCD87F40-2DA8-4805-B501-A9EB9D069CC8}"/>
    <cellStyle name="Millares 5 5 122" xfId="54110" xr:uid="{94260EFE-7FC8-42F5-B2C9-A0D89A7CDB96}"/>
    <cellStyle name="Millares 5 5 123" xfId="54549" xr:uid="{4A733ACE-035C-413A-A5E2-D29B2CC27EC3}"/>
    <cellStyle name="Millares 5 5 13" xfId="6256" xr:uid="{1CECA378-75C1-4DFB-A541-8666A62CEEA0}"/>
    <cellStyle name="Millares 5 5 14" xfId="6695" xr:uid="{704169E0-789E-40AC-8DF2-6C09DE8F37A6}"/>
    <cellStyle name="Millares 5 5 15" xfId="7134" xr:uid="{24BCF681-E40F-4168-9789-F72592DE6FF8}"/>
    <cellStyle name="Millares 5 5 16" xfId="7573" xr:uid="{568379E4-96D4-4E62-AB47-96740CAA0424}"/>
    <cellStyle name="Millares 5 5 17" xfId="8012" xr:uid="{A7650544-26F2-4042-81B9-4431836C6CC6}"/>
    <cellStyle name="Millares 5 5 18" xfId="8451" xr:uid="{06A343FB-EFBD-4600-B918-D33146192571}"/>
    <cellStyle name="Millares 5 5 19" xfId="8890" xr:uid="{961F0B80-9559-44CF-AEA9-36E3500B7F90}"/>
    <cellStyle name="Millares 5 5 2" xfId="888" xr:uid="{671C7C3E-CA7A-491F-BCA1-05A7462D8B70}"/>
    <cellStyle name="Millares 5 5 2 10" xfId="5484" xr:uid="{1F4E3034-5F90-43D7-80A8-CE836571644D}"/>
    <cellStyle name="Millares 5 5 2 100" xfId="44997" xr:uid="{38F6B7D6-4D95-4E4F-BBCB-5105EB58859C}"/>
    <cellStyle name="Millares 5 5 2 101" xfId="45436" xr:uid="{B7E38160-5307-4649-B8E6-959D716628CB}"/>
    <cellStyle name="Millares 5 5 2 102" xfId="45875" xr:uid="{859898C0-E03C-433A-89EF-68607C841917}"/>
    <cellStyle name="Millares 5 5 2 103" xfId="46314" xr:uid="{A62A7B85-7BCE-473A-86BD-7F5FA3803669}"/>
    <cellStyle name="Millares 5 5 2 104" xfId="46753" xr:uid="{DA5D44AE-0151-42FA-9D5C-0517758982CA}"/>
    <cellStyle name="Millares 5 5 2 105" xfId="47192" xr:uid="{DA662BFF-E2E9-4C05-83B3-345B349AF613}"/>
    <cellStyle name="Millares 5 5 2 106" xfId="47631" xr:uid="{1451BB0C-ABF8-4C60-9BD9-BA17311EAAA2}"/>
    <cellStyle name="Millares 5 5 2 107" xfId="48070" xr:uid="{997B6AFB-2C0A-49E7-BD69-C14CB78F10DE}"/>
    <cellStyle name="Millares 5 5 2 108" xfId="48509" xr:uid="{BE0793EE-4B0F-4AA4-A864-BFACDAA9B67E}"/>
    <cellStyle name="Millares 5 5 2 109" xfId="48948" xr:uid="{BDFDF96F-74E5-4236-B3C9-84F236FB0629}"/>
    <cellStyle name="Millares 5 5 2 11" xfId="5923" xr:uid="{D9CB343E-411D-44AB-AACD-170A4541F540}"/>
    <cellStyle name="Millares 5 5 2 110" xfId="49387" xr:uid="{7EC0D078-3468-4C05-8A34-90E872554A4C}"/>
    <cellStyle name="Millares 5 5 2 111" xfId="49826" xr:uid="{804C0196-C921-49D9-A83C-5D669507889B}"/>
    <cellStyle name="Millares 5 5 2 112" xfId="50265" xr:uid="{BF7D7260-427A-4DA9-BFAC-B39C56225797}"/>
    <cellStyle name="Millares 5 5 2 113" xfId="50704" xr:uid="{7B9FDACE-1510-4E1F-BE8A-AC660911669E}"/>
    <cellStyle name="Millares 5 5 2 114" xfId="51143" xr:uid="{0F38AAAF-1FDD-458F-A2CF-F3A448DEF603}"/>
    <cellStyle name="Millares 5 5 2 115" xfId="51582" xr:uid="{205F21CC-40F5-4D2A-86FC-A03D45FB2B53}"/>
    <cellStyle name="Millares 5 5 2 116" xfId="52021" xr:uid="{7616A8E8-0DA0-4DEF-8CF2-B1CB8E9E0B11}"/>
    <cellStyle name="Millares 5 5 2 117" xfId="52460" xr:uid="{A233C476-B012-4507-87E4-B7C862FA440B}"/>
    <cellStyle name="Millares 5 5 2 118" xfId="52899" xr:uid="{371FE53C-4320-4A27-B3BE-D8DAECEB07AC}"/>
    <cellStyle name="Millares 5 5 2 119" xfId="53338" xr:uid="{014C5232-DEC6-40DD-B182-30B0C713AD73}"/>
    <cellStyle name="Millares 5 5 2 12" xfId="6362" xr:uid="{5F3EB8D0-6425-4295-95B7-72B93277BCC2}"/>
    <cellStyle name="Millares 5 5 2 120" xfId="53777" xr:uid="{F04C0C95-CB49-4555-91C1-4C93A7070EEE}"/>
    <cellStyle name="Millares 5 5 2 121" xfId="54216" xr:uid="{41868A40-42BB-4979-83DD-103FB2BB648D}"/>
    <cellStyle name="Millares 5 5 2 122" xfId="54655" xr:uid="{A26DDB4C-43E6-44D5-827A-7405908AA832}"/>
    <cellStyle name="Millares 5 5 2 13" xfId="6801" xr:uid="{CBC01F7C-5A72-4F91-9821-653CFCC4E658}"/>
    <cellStyle name="Millares 5 5 2 14" xfId="7240" xr:uid="{66D76697-9E51-4864-BD41-FBAA295E4114}"/>
    <cellStyle name="Millares 5 5 2 15" xfId="7679" xr:uid="{D07C00D8-4DFD-4619-83FC-EDD3ABEE3078}"/>
    <cellStyle name="Millares 5 5 2 16" xfId="8118" xr:uid="{B1A475C4-4964-4ABA-A6AC-D51C4C89BA64}"/>
    <cellStyle name="Millares 5 5 2 17" xfId="8557" xr:uid="{C5818DB4-9690-4456-8408-62E55D7040DC}"/>
    <cellStyle name="Millares 5 5 2 18" xfId="8996" xr:uid="{9D15F6E4-9721-4CF0-B6F9-6957348FAC28}"/>
    <cellStyle name="Millares 5 5 2 19" xfId="9435" xr:uid="{B75A41F5-7F08-44FB-84CA-89872B1D24B2}"/>
    <cellStyle name="Millares 5 5 2 2" xfId="1929" xr:uid="{FB6297A1-2611-4400-989F-3DD62F7D6D01}"/>
    <cellStyle name="Millares 5 5 2 2 10" xfId="6135" xr:uid="{41D6F8AF-4FE4-4394-A4F1-FDB30FCDDF9C}"/>
    <cellStyle name="Millares 5 5 2 2 100" xfId="45648" xr:uid="{75231E41-CFFF-406C-9398-7C01234C0BC9}"/>
    <cellStyle name="Millares 5 5 2 2 101" xfId="46087" xr:uid="{BD2BCEE8-4A44-481F-8794-A8EA2542D2DE}"/>
    <cellStyle name="Millares 5 5 2 2 102" xfId="46526" xr:uid="{8447D15C-4B44-4E83-93DF-79EB7EB6EE5F}"/>
    <cellStyle name="Millares 5 5 2 2 103" xfId="46965" xr:uid="{97138368-326A-4E05-B0E9-8BD097B64A52}"/>
    <cellStyle name="Millares 5 5 2 2 104" xfId="47404" xr:uid="{936C2C88-EF18-4063-A877-90FC6D8CD783}"/>
    <cellStyle name="Millares 5 5 2 2 105" xfId="47843" xr:uid="{8FC96FAF-DD9E-4E6D-B41D-2ABCF961F47B}"/>
    <cellStyle name="Millares 5 5 2 2 106" xfId="48282" xr:uid="{194DF719-F2B9-4A6C-A37F-4F1EAC14F0D7}"/>
    <cellStyle name="Millares 5 5 2 2 107" xfId="48721" xr:uid="{622DC13F-E627-4E4C-A20D-4DE770419DEE}"/>
    <cellStyle name="Millares 5 5 2 2 108" xfId="49160" xr:uid="{204C263E-187F-4992-873D-A03A626D9EED}"/>
    <cellStyle name="Millares 5 5 2 2 109" xfId="49599" xr:uid="{DD8EB21C-31A0-4117-BB1B-BAC3FF48D3C4}"/>
    <cellStyle name="Millares 5 5 2 2 11" xfId="6574" xr:uid="{555784BB-4235-49F5-985F-207130932F9C}"/>
    <cellStyle name="Millares 5 5 2 2 110" xfId="50038" xr:uid="{A5A4A391-A8CA-43A4-BAD0-D902D218F1C9}"/>
    <cellStyle name="Millares 5 5 2 2 111" xfId="50477" xr:uid="{D716672B-964A-42A4-BF67-08EA74D9C3BD}"/>
    <cellStyle name="Millares 5 5 2 2 112" xfId="50916" xr:uid="{56E1BCA3-1514-416A-9E00-0D4FD7D31B99}"/>
    <cellStyle name="Millares 5 5 2 2 113" xfId="51355" xr:uid="{D471058A-B2A9-4A17-A31A-C5264118F063}"/>
    <cellStyle name="Millares 5 5 2 2 114" xfId="51794" xr:uid="{294E5DB9-6EA8-4895-8AD4-76582B6292DF}"/>
    <cellStyle name="Millares 5 5 2 2 115" xfId="52233" xr:uid="{C8E7BA52-B3A5-4398-8E56-0FCB06CB1F36}"/>
    <cellStyle name="Millares 5 5 2 2 116" xfId="52672" xr:uid="{170439B8-A95D-4497-B97C-1308B3070FD9}"/>
    <cellStyle name="Millares 5 5 2 2 117" xfId="53111" xr:uid="{F85E8BD6-AC5A-4E11-B962-A72A476FB137}"/>
    <cellStyle name="Millares 5 5 2 2 118" xfId="53550" xr:uid="{92A21E12-3AEE-460F-825D-56EF63C06723}"/>
    <cellStyle name="Millares 5 5 2 2 119" xfId="53989" xr:uid="{DC4A7F6A-95EF-4926-85B1-E2C34BA9F413}"/>
    <cellStyle name="Millares 5 5 2 2 12" xfId="7013" xr:uid="{E16C5897-11BC-4BE5-B411-230E64D1FD84}"/>
    <cellStyle name="Millares 5 5 2 2 120" xfId="54428" xr:uid="{2EC65D47-9DF2-41BB-92B8-97C76B440248}"/>
    <cellStyle name="Millares 5 5 2 2 121" xfId="54867" xr:uid="{CC9801C4-80AC-4585-9BF3-E733C9E509E4}"/>
    <cellStyle name="Millares 5 5 2 2 13" xfId="7452" xr:uid="{7C7DDCE1-D4D2-4A92-A41D-EEFADC5B2A83}"/>
    <cellStyle name="Millares 5 5 2 2 14" xfId="7891" xr:uid="{6C286C97-4218-43C8-BB28-B0A3A78C8E0B}"/>
    <cellStyle name="Millares 5 5 2 2 15" xfId="8330" xr:uid="{87B3507F-FC75-4227-A8FA-3B28DB1E0263}"/>
    <cellStyle name="Millares 5 5 2 2 16" xfId="8769" xr:uid="{84899874-EC3E-44FE-9437-916D6CD87854}"/>
    <cellStyle name="Millares 5 5 2 2 17" xfId="9208" xr:uid="{AE2F2E2A-7E5A-4868-BE88-31C0F21CE68E}"/>
    <cellStyle name="Millares 5 5 2 2 18" xfId="9647" xr:uid="{096BC560-2409-4B70-92CF-8FD6C9CCA308}"/>
    <cellStyle name="Millares 5 5 2 2 19" xfId="10086" xr:uid="{6D5CB247-0670-4654-B0AE-BEA24E98625A}"/>
    <cellStyle name="Millares 5 5 2 2 2" xfId="2623" xr:uid="{FE80610F-C81D-49A3-B9EF-D7C719A1C7DC}"/>
    <cellStyle name="Millares 5 5 2 2 20" xfId="10524" xr:uid="{CA5AB358-FD62-487F-8B29-135E3EDA6C98}"/>
    <cellStyle name="Millares 5 5 2 2 21" xfId="10963" xr:uid="{FFAFC25C-65CC-4997-8F96-CAD44ABCAE01}"/>
    <cellStyle name="Millares 5 5 2 2 22" xfId="11402" xr:uid="{BAFC9DCC-FBE1-4280-AA59-7862D0E951CF}"/>
    <cellStyle name="Millares 5 5 2 2 23" xfId="11841" xr:uid="{62097EF6-1A9D-4E78-AC0A-6CF21DDDE905}"/>
    <cellStyle name="Millares 5 5 2 2 24" xfId="12280" xr:uid="{939C9F57-F993-4794-8E8A-D073DF4C5169}"/>
    <cellStyle name="Millares 5 5 2 2 25" xfId="12720" xr:uid="{65006AC9-B4C1-4D3A-9272-E0B9E44AC42F}"/>
    <cellStyle name="Millares 5 5 2 2 26" xfId="13159" xr:uid="{4C259243-C13F-4DBC-94C0-F3A52465685D}"/>
    <cellStyle name="Millares 5 5 2 2 27" xfId="13599" xr:uid="{25701DB0-347E-4253-8222-D48CC7FADA50}"/>
    <cellStyle name="Millares 5 5 2 2 28" xfId="14038" xr:uid="{702E9051-674F-41EA-88A7-43616EC41EB3}"/>
    <cellStyle name="Millares 5 5 2 2 29" xfId="14477" xr:uid="{B7102DAA-9370-44D7-8B44-314A69F5C189}"/>
    <cellStyle name="Millares 5 5 2 2 3" xfId="3062" xr:uid="{7E79FDB7-B114-44A9-AEE2-000A888BFC66}"/>
    <cellStyle name="Millares 5 5 2 2 30" xfId="14916" xr:uid="{1843F070-7025-4D5C-B0EA-7A12295035EC}"/>
    <cellStyle name="Millares 5 5 2 2 31" xfId="15355" xr:uid="{10864064-2215-4A47-A61C-8495596AFF3C}"/>
    <cellStyle name="Millares 5 5 2 2 32" xfId="15794" xr:uid="{645CDBA8-128C-4491-B4B1-6CE1E76F1AF6}"/>
    <cellStyle name="Millares 5 5 2 2 33" xfId="16234" xr:uid="{45A3D835-7C5D-4F4E-8FB5-CF0EEFA6B74C}"/>
    <cellStyle name="Millares 5 5 2 2 34" xfId="16673" xr:uid="{ECC80436-B2BD-44A0-9ABD-1A826F1D6CBC}"/>
    <cellStyle name="Millares 5 5 2 2 35" xfId="17112" xr:uid="{94F5CE62-B5DF-46A4-A252-7FDD9FE35FB0}"/>
    <cellStyle name="Millares 5 5 2 2 36" xfId="17551" xr:uid="{937425D6-BDAC-4E04-BA2C-A0F71C8450E5}"/>
    <cellStyle name="Millares 5 5 2 2 37" xfId="17990" xr:uid="{79A28F65-082A-4386-A3A1-BED71B3FEDC0}"/>
    <cellStyle name="Millares 5 5 2 2 38" xfId="18429" xr:uid="{C8E8F83F-E2EF-4370-AF98-FF5343543507}"/>
    <cellStyle name="Millares 5 5 2 2 39" xfId="18868" xr:uid="{7BF0786F-7381-45EF-85C1-6722A0921CDF}"/>
    <cellStyle name="Millares 5 5 2 2 4" xfId="3500" xr:uid="{D413D22D-6641-465E-95E8-F5C6AB218907}"/>
    <cellStyle name="Millares 5 5 2 2 40" xfId="19307" xr:uid="{CAF92CD4-8955-46C9-A62E-3200BC07BC92}"/>
    <cellStyle name="Millares 5 5 2 2 41" xfId="19746" xr:uid="{98E7D5CF-9565-43E3-BFDC-5243D8A084B2}"/>
    <cellStyle name="Millares 5 5 2 2 42" xfId="20185" xr:uid="{F01A0E21-FEC7-4F88-A66F-E332E9A8AE9D}"/>
    <cellStyle name="Millares 5 5 2 2 43" xfId="20624" xr:uid="{C775D7BA-E5EF-4FF9-8F51-6F4999F644CD}"/>
    <cellStyle name="Millares 5 5 2 2 44" xfId="21063" xr:uid="{C3C19F0D-68B4-481E-AE3F-EFD2436B99C1}"/>
    <cellStyle name="Millares 5 5 2 2 45" xfId="21502" xr:uid="{E82B28E5-C21B-4AD6-BD7C-F38B0410686B}"/>
    <cellStyle name="Millares 5 5 2 2 46" xfId="21941" xr:uid="{3CA6DD90-0F50-4A4D-B11E-9E9C1DCC9E04}"/>
    <cellStyle name="Millares 5 5 2 2 47" xfId="22380" xr:uid="{2D823048-3EBE-45BD-A7CF-33E36DA865D3}"/>
    <cellStyle name="Millares 5 5 2 2 48" xfId="22819" xr:uid="{4CC43954-8B08-4067-8F53-D2F3EAFE4ED3}"/>
    <cellStyle name="Millares 5 5 2 2 49" xfId="23258" xr:uid="{45105143-AFE0-453E-BC69-090A62477499}"/>
    <cellStyle name="Millares 5 5 2 2 5" xfId="3940" xr:uid="{89CBD36F-358E-43AD-A8E6-4ECD93DD18EB}"/>
    <cellStyle name="Millares 5 5 2 2 50" xfId="23697" xr:uid="{E183770B-FAC1-4571-9B4A-20DAC78EF95B}"/>
    <cellStyle name="Millares 5 5 2 2 51" xfId="24136" xr:uid="{516DD5FF-6929-4257-9E26-332092B5EA51}"/>
    <cellStyle name="Millares 5 5 2 2 52" xfId="24575" xr:uid="{DCD08FA9-CF55-41A7-A4D3-2C5A04FBB65B}"/>
    <cellStyle name="Millares 5 5 2 2 53" xfId="25014" xr:uid="{E42B816A-45A8-40A8-BFCB-475FA1B97DA1}"/>
    <cellStyle name="Millares 5 5 2 2 54" xfId="25453" xr:uid="{E6A06776-92CA-4556-AB20-44E55C839555}"/>
    <cellStyle name="Millares 5 5 2 2 55" xfId="25892" xr:uid="{51B0D7CF-ACB3-40AA-B4D3-5626ED9EABDC}"/>
    <cellStyle name="Millares 5 5 2 2 56" xfId="26331" xr:uid="{84260894-8ADA-4E26-A67A-CBD7A4D80CEB}"/>
    <cellStyle name="Millares 5 5 2 2 57" xfId="26770" xr:uid="{D21EACC6-2B4D-477B-964E-95CA5F37C7D7}"/>
    <cellStyle name="Millares 5 5 2 2 58" xfId="27209" xr:uid="{0B5A70FF-2789-4A71-A5A9-9DC27834C6AC}"/>
    <cellStyle name="Millares 5 5 2 2 59" xfId="27648" xr:uid="{961D2D58-5668-4A2C-B4E9-C9012E6257A1}"/>
    <cellStyle name="Millares 5 5 2 2 6" xfId="4379" xr:uid="{2B99F932-04E3-4DB7-92C5-3CF446085AC2}"/>
    <cellStyle name="Millares 5 5 2 2 60" xfId="28087" xr:uid="{B7BD5F0F-DBEA-4902-80F0-A28892D4D7B4}"/>
    <cellStyle name="Millares 5 5 2 2 61" xfId="28526" xr:uid="{057E2743-3C77-4D73-AED5-9E43CC1B307F}"/>
    <cellStyle name="Millares 5 5 2 2 62" xfId="28965" xr:uid="{8CC960DE-26E5-4F78-975A-AF84543893F8}"/>
    <cellStyle name="Millares 5 5 2 2 63" xfId="29404" xr:uid="{C6813DB1-6341-400B-B995-DF636425E79C}"/>
    <cellStyle name="Millares 5 5 2 2 64" xfId="29843" xr:uid="{5B86D011-3C40-4194-8D31-F156823DF3F3}"/>
    <cellStyle name="Millares 5 5 2 2 65" xfId="30282" xr:uid="{DFFEDD68-1FCD-437B-BCD1-9A3FAFE7B430}"/>
    <cellStyle name="Millares 5 5 2 2 66" xfId="30721" xr:uid="{54EE3E79-7E38-4B9F-8FA9-3673043ADE3E}"/>
    <cellStyle name="Millares 5 5 2 2 67" xfId="31160" xr:uid="{A88CC05D-0E76-4388-BF4D-843D2B1A9035}"/>
    <cellStyle name="Millares 5 5 2 2 68" xfId="31599" xr:uid="{E815789C-5959-4359-A7D5-2C2B09AD4F5B}"/>
    <cellStyle name="Millares 5 5 2 2 69" xfId="32039" xr:uid="{68B6DE4D-1860-48B8-8046-0B4C9FFA805F}"/>
    <cellStyle name="Millares 5 5 2 2 7" xfId="4818" xr:uid="{553F913C-434D-42B6-BC4A-5F9C44756767}"/>
    <cellStyle name="Millares 5 5 2 2 70" xfId="32478" xr:uid="{A72AD97C-6D1F-4999-B61D-2C3654F422AD}"/>
    <cellStyle name="Millares 5 5 2 2 71" xfId="32917" xr:uid="{E76D2910-BB29-45EA-8DE0-9DAF6A4D0E38}"/>
    <cellStyle name="Millares 5 5 2 2 72" xfId="33356" xr:uid="{0FD324A0-CBCF-4347-BFC6-4D87BCE469F8}"/>
    <cellStyle name="Millares 5 5 2 2 73" xfId="33795" xr:uid="{B7CD79D2-B36E-4D25-8EB4-FBDC0E10BB07}"/>
    <cellStyle name="Millares 5 5 2 2 74" xfId="34234" xr:uid="{F1AA00D6-C9AE-4794-B6BA-B75EFD877DB3}"/>
    <cellStyle name="Millares 5 5 2 2 75" xfId="34673" xr:uid="{8529626F-3446-4D58-BAD7-B71D3F09AFD7}"/>
    <cellStyle name="Millares 5 5 2 2 76" xfId="35112" xr:uid="{03C56587-6D7A-4985-BEEE-307A4786CBFD}"/>
    <cellStyle name="Millares 5 5 2 2 77" xfId="35551" xr:uid="{D222B20A-7128-4AA0-AEE4-54A1B0A5839A}"/>
    <cellStyle name="Millares 5 5 2 2 78" xfId="35990" xr:uid="{85015775-9BFC-4F73-A879-707D080AA14B}"/>
    <cellStyle name="Millares 5 5 2 2 79" xfId="36429" xr:uid="{3386E33C-AD28-426F-8D16-88E25DF25040}"/>
    <cellStyle name="Millares 5 5 2 2 8" xfId="5257" xr:uid="{9D473BDA-7BF9-405D-AB3C-604933619CDE}"/>
    <cellStyle name="Millares 5 5 2 2 80" xfId="36868" xr:uid="{BF65715F-9213-4971-831E-A5ADD5AAB82D}"/>
    <cellStyle name="Millares 5 5 2 2 81" xfId="37306" xr:uid="{2D2098AC-3A38-4C8A-A052-B19E447D82AC}"/>
    <cellStyle name="Millares 5 5 2 2 82" xfId="37745" xr:uid="{58E7B625-107B-49BD-9D81-005F2F86D5D0}"/>
    <cellStyle name="Millares 5 5 2 2 83" xfId="38184" xr:uid="{0FD893A7-131D-49FD-A0D2-82BCBE2E0572}"/>
    <cellStyle name="Millares 5 5 2 2 84" xfId="38623" xr:uid="{137FAE2A-249B-4E35-8732-2B96CA07BD55}"/>
    <cellStyle name="Millares 5 5 2 2 85" xfId="39062" xr:uid="{5A7B585F-C6CE-44EC-9729-3D24C22F4551}"/>
    <cellStyle name="Millares 5 5 2 2 86" xfId="39501" xr:uid="{4A974790-BB6B-44A3-AE69-144135FFC351}"/>
    <cellStyle name="Millares 5 5 2 2 87" xfId="39940" xr:uid="{9A0FF5C6-155B-43B0-BA2A-611D29C88827}"/>
    <cellStyle name="Millares 5 5 2 2 88" xfId="40380" xr:uid="{6EC98ABF-3AD9-4470-9560-11B9AE3F136F}"/>
    <cellStyle name="Millares 5 5 2 2 89" xfId="40819" xr:uid="{0E7B93AB-C113-4736-B0D6-A718F170EE67}"/>
    <cellStyle name="Millares 5 5 2 2 9" xfId="5696" xr:uid="{2BA33E60-3BEC-4290-BDF4-875EFF16EA15}"/>
    <cellStyle name="Millares 5 5 2 2 90" xfId="41258" xr:uid="{2284CCB2-BC89-413C-B060-4B84B93826C4}"/>
    <cellStyle name="Millares 5 5 2 2 91" xfId="41697" xr:uid="{0730190E-53E3-4387-8441-B86D04FCCAC8}"/>
    <cellStyle name="Millares 5 5 2 2 92" xfId="42136" xr:uid="{F2FCCFD9-903A-4C46-BB97-C880BDED5A28}"/>
    <cellStyle name="Millares 5 5 2 2 93" xfId="42575" xr:uid="{B5AEDAFD-3AD8-45E5-8DD7-17AFBD0C9C36}"/>
    <cellStyle name="Millares 5 5 2 2 94" xfId="43014" xr:uid="{6C5BA5FA-56BE-42B0-A380-EE43DB589E31}"/>
    <cellStyle name="Millares 5 5 2 2 95" xfId="43453" xr:uid="{D526E875-8411-4CE6-86BA-C274AE3A290C}"/>
    <cellStyle name="Millares 5 5 2 2 96" xfId="43892" xr:uid="{574075A6-50D4-4BDA-821C-99EA7066AD1B}"/>
    <cellStyle name="Millares 5 5 2 2 97" xfId="44331" xr:uid="{8E4F8DC4-4713-4F8B-89CB-BAF4353D560B}"/>
    <cellStyle name="Millares 5 5 2 2 98" xfId="44770" xr:uid="{F755C31C-4D5D-444C-899D-DF8B53B1D1D0}"/>
    <cellStyle name="Millares 5 5 2 2 99" xfId="45209" xr:uid="{7E1A350D-AA3A-42DD-A1CE-B953A5FFC704}"/>
    <cellStyle name="Millares 5 5 2 20" xfId="9874" xr:uid="{7D54F5C3-553E-4196-B970-090288A276C0}"/>
    <cellStyle name="Millares 5 5 2 21" xfId="10312" xr:uid="{565F3546-3874-4AD6-BA55-48479C422336}"/>
    <cellStyle name="Millares 5 5 2 22" xfId="10751" xr:uid="{0325D0DC-ED4B-4DF5-AD7A-EB8886F07F4F}"/>
    <cellStyle name="Millares 5 5 2 23" xfId="11190" xr:uid="{EBF107C1-4788-424D-ABEA-72F2FCEE57D9}"/>
    <cellStyle name="Millares 5 5 2 24" xfId="11629" xr:uid="{EF635B3A-EC36-4C01-9678-ACEA860ED228}"/>
    <cellStyle name="Millares 5 5 2 25" xfId="12068" xr:uid="{CB52083C-1D10-4636-8574-97B78C6C9B2C}"/>
    <cellStyle name="Millares 5 5 2 26" xfId="12507" xr:uid="{D849CE6A-DFCF-446E-BCDB-5DE58D260C04}"/>
    <cellStyle name="Millares 5 5 2 27" xfId="12947" xr:uid="{3D332531-6555-4B66-A8A5-D332858EB8AE}"/>
    <cellStyle name="Millares 5 5 2 28" xfId="13386" xr:uid="{4D48AEA0-B064-42EA-BFFE-514D09F208BC}"/>
    <cellStyle name="Millares 5 5 2 29" xfId="13826" xr:uid="{74B17CFD-E9A9-4344-9EBF-4D641E5508FA}"/>
    <cellStyle name="Millares 5 5 2 3" xfId="2410" xr:uid="{5052D80A-2394-407F-969E-5DC8EE8D40C1}"/>
    <cellStyle name="Millares 5 5 2 30" xfId="14265" xr:uid="{45E26C5E-E0E0-4D90-96AD-75DED290DAB9}"/>
    <cellStyle name="Millares 5 5 2 31" xfId="14704" xr:uid="{8B686192-D82E-49FA-BC00-E7D8D818AA8A}"/>
    <cellStyle name="Millares 5 5 2 32" xfId="15143" xr:uid="{C157B288-BEA4-472F-93E3-B85B7D4B0FD7}"/>
    <cellStyle name="Millares 5 5 2 33" xfId="15582" xr:uid="{50A5023C-307E-4915-8CA9-063AC4F07771}"/>
    <cellStyle name="Millares 5 5 2 34" xfId="16021" xr:uid="{5CA63A9A-BB39-4808-8EC3-DC18721CC719}"/>
    <cellStyle name="Millares 5 5 2 35" xfId="16461" xr:uid="{D272CFE3-C22A-450D-8584-68A2D70B53A9}"/>
    <cellStyle name="Millares 5 5 2 36" xfId="16900" xr:uid="{7860217A-204D-439F-BD68-D80FAF3B6D07}"/>
    <cellStyle name="Millares 5 5 2 37" xfId="17339" xr:uid="{8D1B7D22-F206-4194-AA19-2F8AE50180F9}"/>
    <cellStyle name="Millares 5 5 2 38" xfId="17778" xr:uid="{6392A276-4FDC-4979-9243-F752AD070D4D}"/>
    <cellStyle name="Millares 5 5 2 39" xfId="18217" xr:uid="{289873AD-C958-4EC1-8DCD-0E23FFF12B5F}"/>
    <cellStyle name="Millares 5 5 2 4" xfId="2850" xr:uid="{21937BAD-8FF3-402B-A301-2BAEB371A0F3}"/>
    <cellStyle name="Millares 5 5 2 40" xfId="18656" xr:uid="{69E5405A-772A-427C-ADEA-528B79A99F05}"/>
    <cellStyle name="Millares 5 5 2 41" xfId="19095" xr:uid="{535E90C2-0540-47DE-A556-4603830CDB0D}"/>
    <cellStyle name="Millares 5 5 2 42" xfId="19534" xr:uid="{B53A16A9-0E60-4883-BA95-F9F62DA2EAB5}"/>
    <cellStyle name="Millares 5 5 2 43" xfId="19973" xr:uid="{32A773FB-25C8-4890-BC14-7B28CEB0D046}"/>
    <cellStyle name="Millares 5 5 2 44" xfId="20412" xr:uid="{022CA7BE-C1F3-4E4B-9FB2-A28E2D3E22F3}"/>
    <cellStyle name="Millares 5 5 2 45" xfId="20851" xr:uid="{646E776E-E073-4E84-969C-EC0CCFD08828}"/>
    <cellStyle name="Millares 5 5 2 46" xfId="21290" xr:uid="{ED43E269-DAF3-4568-BAA4-8BBADD5D952B}"/>
    <cellStyle name="Millares 5 5 2 47" xfId="21729" xr:uid="{2B7CD14D-A69B-4AE2-B1CF-82786273771E}"/>
    <cellStyle name="Millares 5 5 2 48" xfId="22168" xr:uid="{612495FE-9B6E-4280-B41A-C68D9A403743}"/>
    <cellStyle name="Millares 5 5 2 49" xfId="22607" xr:uid="{E5A7B2C5-8559-4BB4-BCE9-30D74A36ACF6}"/>
    <cellStyle name="Millares 5 5 2 5" xfId="3288" xr:uid="{7F2E2324-A260-4D01-A0EA-E206C387992C}"/>
    <cellStyle name="Millares 5 5 2 50" xfId="23046" xr:uid="{81C21C07-AF95-4608-B10C-376480729CAA}"/>
    <cellStyle name="Millares 5 5 2 51" xfId="23485" xr:uid="{5A6E06C9-B504-4102-8712-C25ACFA1B851}"/>
    <cellStyle name="Millares 5 5 2 52" xfId="23924" xr:uid="{7A78EEF3-5BAE-4009-9446-2EBD1C100D22}"/>
    <cellStyle name="Millares 5 5 2 53" xfId="24363" xr:uid="{5336C0A6-B1B3-4B3A-B585-663F958C16EA}"/>
    <cellStyle name="Millares 5 5 2 54" xfId="24802" xr:uid="{749E67BC-75AC-49D2-8DA1-33EBC76CC830}"/>
    <cellStyle name="Millares 5 5 2 55" xfId="25241" xr:uid="{82DC09CF-EF9F-4326-ACA0-649556AABE2C}"/>
    <cellStyle name="Millares 5 5 2 56" xfId="25680" xr:uid="{BABBA741-AC77-4451-84C0-F35CA497A80E}"/>
    <cellStyle name="Millares 5 5 2 57" xfId="26119" xr:uid="{0A0FD6E5-227F-4E0D-AF84-554DFAC03CC5}"/>
    <cellStyle name="Millares 5 5 2 58" xfId="26558" xr:uid="{86942CEA-0706-4929-BFCC-637B70FB5C1D}"/>
    <cellStyle name="Millares 5 5 2 59" xfId="26997" xr:uid="{C59C9DCF-90C9-44E9-836B-86FA151E4C6C}"/>
    <cellStyle name="Millares 5 5 2 6" xfId="3728" xr:uid="{ED77C3B6-102D-4CF6-9D3A-5CCFD61E3758}"/>
    <cellStyle name="Millares 5 5 2 60" xfId="27436" xr:uid="{A2EFCC7E-DBD0-4E80-BF18-F49167A5BB4F}"/>
    <cellStyle name="Millares 5 5 2 61" xfId="27875" xr:uid="{E27359AD-85BB-4DB5-8D95-C8301E16AC96}"/>
    <cellStyle name="Millares 5 5 2 62" xfId="28314" xr:uid="{D952095C-E23A-4C91-BC64-CB8A18EA3874}"/>
    <cellStyle name="Millares 5 5 2 63" xfId="28753" xr:uid="{B4532E00-77A1-4870-A527-945F87D524AA}"/>
    <cellStyle name="Millares 5 5 2 64" xfId="29192" xr:uid="{4C2A53FF-CD79-44A2-A86E-5C7C98A109DF}"/>
    <cellStyle name="Millares 5 5 2 65" xfId="29631" xr:uid="{CE9CF198-1FD7-4A01-A031-3E0DE9C1A050}"/>
    <cellStyle name="Millares 5 5 2 66" xfId="30070" xr:uid="{3B2224E6-862E-4DB4-A405-A3EB8E7E771A}"/>
    <cellStyle name="Millares 5 5 2 67" xfId="30509" xr:uid="{7080D958-2CD0-43DB-8F89-218F8E220263}"/>
    <cellStyle name="Millares 5 5 2 68" xfId="30948" xr:uid="{FA1E51C5-0B4F-402F-AE20-0DCD34D265BB}"/>
    <cellStyle name="Millares 5 5 2 69" xfId="31387" xr:uid="{4EC76105-CC4E-47A0-8CB5-72A3039DC35D}"/>
    <cellStyle name="Millares 5 5 2 7" xfId="4167" xr:uid="{FE3615A5-3E63-4AB1-BEB0-399594E08565}"/>
    <cellStyle name="Millares 5 5 2 70" xfId="31826" xr:uid="{1A01CB12-7D19-42CD-B9DB-58DF22743CFF}"/>
    <cellStyle name="Millares 5 5 2 71" xfId="32266" xr:uid="{45DDE3C3-BB10-4613-9174-FCD1319F4BEA}"/>
    <cellStyle name="Millares 5 5 2 72" xfId="32705" xr:uid="{2D96DAE8-AE3D-47F0-A9D2-27DB1D8716F2}"/>
    <cellStyle name="Millares 5 5 2 73" xfId="33144" xr:uid="{0C4CB841-7842-4F8D-89B9-AC29716875EA}"/>
    <cellStyle name="Millares 5 5 2 74" xfId="33583" xr:uid="{7C0CD68C-FEF1-4CB3-BF99-FDDD80D67C0F}"/>
    <cellStyle name="Millares 5 5 2 75" xfId="34022" xr:uid="{5EA06D6C-243C-4101-BEDE-E7ABF63D9FC4}"/>
    <cellStyle name="Millares 5 5 2 76" xfId="34461" xr:uid="{9146F5D3-5153-4239-BD77-8582EE91996D}"/>
    <cellStyle name="Millares 5 5 2 77" xfId="34900" xr:uid="{100DAA8C-4130-4AB3-A70D-34DBC2DDC482}"/>
    <cellStyle name="Millares 5 5 2 78" xfId="35339" xr:uid="{0EAC2AD6-E741-42E1-AFDF-10CEB8457C48}"/>
    <cellStyle name="Millares 5 5 2 79" xfId="35778" xr:uid="{5992C31E-BF5F-4CC7-B8A2-3BE699DC29BE}"/>
    <cellStyle name="Millares 5 5 2 8" xfId="4606" xr:uid="{D1A04E4E-F9AC-4704-8575-BCC3218A2336}"/>
    <cellStyle name="Millares 5 5 2 80" xfId="36217" xr:uid="{9F28C938-422B-48DF-8000-E7E10D52081E}"/>
    <cellStyle name="Millares 5 5 2 81" xfId="36656" xr:uid="{DE27D80C-6367-4865-96E5-4E1DB9DF93AF}"/>
    <cellStyle name="Millares 5 5 2 82" xfId="37094" xr:uid="{3BFC17F3-C4FE-4287-B1D4-7EDEB2E51A19}"/>
    <cellStyle name="Millares 5 5 2 83" xfId="37533" xr:uid="{7EBEEEFB-E24A-49A2-AA06-F9929CF4DB42}"/>
    <cellStyle name="Millares 5 5 2 84" xfId="37972" xr:uid="{5A4A2055-6864-4A4D-938B-67F178D020CC}"/>
    <cellStyle name="Millares 5 5 2 85" xfId="38411" xr:uid="{2E3404B7-A82A-42E2-94C8-D8673A09902C}"/>
    <cellStyle name="Millares 5 5 2 86" xfId="38850" xr:uid="{02BF2AE5-3445-4DFD-852E-11F53BA743E5}"/>
    <cellStyle name="Millares 5 5 2 87" xfId="39289" xr:uid="{38C06BEA-7973-4829-ABEA-7E589D512F49}"/>
    <cellStyle name="Millares 5 5 2 88" xfId="39728" xr:uid="{0310B98F-7A65-4653-B2CC-5E9A1196B8BD}"/>
    <cellStyle name="Millares 5 5 2 89" xfId="40168" xr:uid="{899BB654-A91B-4FFF-A7AE-87D1C664EE20}"/>
    <cellStyle name="Millares 5 5 2 9" xfId="5045" xr:uid="{5FA9A62A-A4B7-4584-A833-C15B57B750C1}"/>
    <cellStyle name="Millares 5 5 2 90" xfId="40607" xr:uid="{B5286429-D455-4607-9D5C-AC49F99EC4F4}"/>
    <cellStyle name="Millares 5 5 2 91" xfId="41046" xr:uid="{BCC33A5E-E121-4E73-841F-5EE995B1BA5B}"/>
    <cellStyle name="Millares 5 5 2 92" xfId="41485" xr:uid="{A33A6C6D-48BB-4FFC-9D23-7F630EA6C5C1}"/>
    <cellStyle name="Millares 5 5 2 93" xfId="41924" xr:uid="{DFFD0443-FF54-4E5C-9684-5EAB8B8001AD}"/>
    <cellStyle name="Millares 5 5 2 94" xfId="42363" xr:uid="{E9E50A32-2E80-42F9-8BC5-5CF9AE191734}"/>
    <cellStyle name="Millares 5 5 2 95" xfId="42802" xr:uid="{902D268B-3A2C-41A8-B607-50039298AAAB}"/>
    <cellStyle name="Millares 5 5 2 96" xfId="43241" xr:uid="{D40C7A9E-002C-4EA8-970D-5316368806C5}"/>
    <cellStyle name="Millares 5 5 2 97" xfId="43680" xr:uid="{8319B0E9-68C3-40BE-B19E-4F3E238246F4}"/>
    <cellStyle name="Millares 5 5 2 98" xfId="44119" xr:uid="{46FCDE3E-73A7-47C5-96E8-D40B950FAE79}"/>
    <cellStyle name="Millares 5 5 2 99" xfId="44558" xr:uid="{AE1BFC1E-E423-4BA2-889F-28787FE8AB93}"/>
    <cellStyle name="Millares 5 5 20" xfId="9329" xr:uid="{0266C311-66EC-4DF1-9AD1-BD3F4FD8DE3C}"/>
    <cellStyle name="Millares 5 5 21" xfId="9768" xr:uid="{B104B6AE-EE94-4016-ABA4-D1E51402F66B}"/>
    <cellStyle name="Millares 5 5 22" xfId="10206" xr:uid="{DE9644E0-6384-43A6-8381-F17FA9C9B3A9}"/>
    <cellStyle name="Millares 5 5 23" xfId="10645" xr:uid="{4DDE9E4E-498C-4AFE-9017-A81E60B6A157}"/>
    <cellStyle name="Millares 5 5 24" xfId="11084" xr:uid="{E798A995-59A3-40AE-93F3-507289E0FA02}"/>
    <cellStyle name="Millares 5 5 25" xfId="11523" xr:uid="{4C21694A-1017-4916-B223-1B0F4E8F314C}"/>
    <cellStyle name="Millares 5 5 26" xfId="11962" xr:uid="{99E1109C-EDAE-4A9D-8D42-C5C65D5C0EA7}"/>
    <cellStyle name="Millares 5 5 27" xfId="12401" xr:uid="{DF96625B-4DA2-4790-A5F0-F71B175B40AE}"/>
    <cellStyle name="Millares 5 5 28" xfId="12841" xr:uid="{6B92635A-9628-4573-8813-EB5412EC8310}"/>
    <cellStyle name="Millares 5 5 29" xfId="13280" xr:uid="{2E7D0E1A-902D-40A4-AB75-9CC135D948A4}"/>
    <cellStyle name="Millares 5 5 3" xfId="1408" xr:uid="{D52AE868-5ACF-4FB7-A503-259F053A6A96}"/>
    <cellStyle name="Millares 5 5 3 10" xfId="6029" xr:uid="{C4D158A0-5124-4158-93C5-23B79549A305}"/>
    <cellStyle name="Millares 5 5 3 100" xfId="45542" xr:uid="{A8852BCC-2FCF-46FA-A336-C1D3E4B7B2A1}"/>
    <cellStyle name="Millares 5 5 3 101" xfId="45981" xr:uid="{F0752AD6-0529-4F1A-B183-D0070CC7A6CD}"/>
    <cellStyle name="Millares 5 5 3 102" xfId="46420" xr:uid="{8F4A84E8-F49A-4FE6-B193-B3BAF8B1F75E}"/>
    <cellStyle name="Millares 5 5 3 103" xfId="46859" xr:uid="{ACF8704A-5941-4A93-8227-C4811D4E15A1}"/>
    <cellStyle name="Millares 5 5 3 104" xfId="47298" xr:uid="{639CDEC2-A2A8-4461-AB44-BC8C3C1353AC}"/>
    <cellStyle name="Millares 5 5 3 105" xfId="47737" xr:uid="{C9CB6308-526D-4C22-82A9-9BFA14CF95AF}"/>
    <cellStyle name="Millares 5 5 3 106" xfId="48176" xr:uid="{CB760488-B553-4459-9E9D-481FB070AC33}"/>
    <cellStyle name="Millares 5 5 3 107" xfId="48615" xr:uid="{8E855A98-8071-4CE3-AD02-EAF7DDB3A6F4}"/>
    <cellStyle name="Millares 5 5 3 108" xfId="49054" xr:uid="{5664C8CB-F4A3-47AC-B65F-E3CC0124038B}"/>
    <cellStyle name="Millares 5 5 3 109" xfId="49493" xr:uid="{3D9942DA-C257-4859-8B57-B2A35B312033}"/>
    <cellStyle name="Millares 5 5 3 11" xfId="6468" xr:uid="{F5EDDA27-7447-42F2-A49A-0DCC425127F4}"/>
    <cellStyle name="Millares 5 5 3 110" xfId="49932" xr:uid="{27731CEE-9767-44E0-B563-9CD624507DA3}"/>
    <cellStyle name="Millares 5 5 3 111" xfId="50371" xr:uid="{B05F12D5-1ACC-42F0-A7B2-64CC809E9DC4}"/>
    <cellStyle name="Millares 5 5 3 112" xfId="50810" xr:uid="{98D6A1B2-8C4B-4D57-B47B-FB53917DBACB}"/>
    <cellStyle name="Millares 5 5 3 113" xfId="51249" xr:uid="{06A3A22C-F40D-4030-AF79-EF500BA17316}"/>
    <cellStyle name="Millares 5 5 3 114" xfId="51688" xr:uid="{78C3C464-8B9A-4E89-8B04-E81159630D19}"/>
    <cellStyle name="Millares 5 5 3 115" xfId="52127" xr:uid="{47E6B31F-75B3-431F-BA0D-02F0E9A0FB30}"/>
    <cellStyle name="Millares 5 5 3 116" xfId="52566" xr:uid="{45D350A2-1B80-46C2-8D1F-6541486D7A09}"/>
    <cellStyle name="Millares 5 5 3 117" xfId="53005" xr:uid="{BAD819B9-BAE7-4261-934C-677451699554}"/>
    <cellStyle name="Millares 5 5 3 118" xfId="53444" xr:uid="{30E1772A-F1D1-4609-AE68-6A6E879229D6}"/>
    <cellStyle name="Millares 5 5 3 119" xfId="53883" xr:uid="{74F11255-A77A-4710-A8D6-60AE155ECBE5}"/>
    <cellStyle name="Millares 5 5 3 12" xfId="6907" xr:uid="{6BA0A96B-38AB-44FD-99FB-8EB81351BD2C}"/>
    <cellStyle name="Millares 5 5 3 120" xfId="54322" xr:uid="{6ADBF344-347D-4D23-9F6F-08774D856C12}"/>
    <cellStyle name="Millares 5 5 3 121" xfId="54761" xr:uid="{3E66B354-784E-4C9B-ADFA-8C3806B9E67C}"/>
    <cellStyle name="Millares 5 5 3 13" xfId="7346" xr:uid="{DA9609E7-F00B-44D7-B455-6130EFA2ACD3}"/>
    <cellStyle name="Millares 5 5 3 14" xfId="7785" xr:uid="{DBCDFBE4-2376-4D91-A555-0C0A81B70825}"/>
    <cellStyle name="Millares 5 5 3 15" xfId="8224" xr:uid="{D00384CA-6E34-47F7-8230-61F8A9C618D9}"/>
    <cellStyle name="Millares 5 5 3 16" xfId="8663" xr:uid="{D8D1E6FB-12E2-4CF8-BB5C-4BBDB7A4F05D}"/>
    <cellStyle name="Millares 5 5 3 17" xfId="9102" xr:uid="{DF64A3CA-EAA0-416F-9718-09D5B50DB8FF}"/>
    <cellStyle name="Millares 5 5 3 18" xfId="9541" xr:uid="{84371426-CA74-4F61-A6E7-CCF0EFD2F423}"/>
    <cellStyle name="Millares 5 5 3 19" xfId="9980" xr:uid="{3C3A309A-5345-45CE-B86B-F23E332B39C3}"/>
    <cellStyle name="Millares 5 5 3 2" xfId="2517" xr:uid="{3367CB3A-12A8-4EA0-9081-AB11871ADAD3}"/>
    <cellStyle name="Millares 5 5 3 20" xfId="10418" xr:uid="{1E9F7E82-5DB9-473B-B3F2-B81750AE77AE}"/>
    <cellStyle name="Millares 5 5 3 21" xfId="10857" xr:uid="{ACB9840D-F4F1-4E5F-9586-AA4CD2A0442C}"/>
    <cellStyle name="Millares 5 5 3 22" xfId="11296" xr:uid="{D02D4221-5613-4056-9D96-1617A8F16F0B}"/>
    <cellStyle name="Millares 5 5 3 23" xfId="11735" xr:uid="{0FFE7344-6CE6-47D7-BCA5-E7C81C9E8930}"/>
    <cellStyle name="Millares 5 5 3 24" xfId="12174" xr:uid="{6627DDF4-B24D-47B1-82FE-17782D3E95AB}"/>
    <cellStyle name="Millares 5 5 3 25" xfId="12614" xr:uid="{5832B367-F3D4-442E-A144-EF28355BEA62}"/>
    <cellStyle name="Millares 5 5 3 26" xfId="13053" xr:uid="{1EDD74C4-9983-4626-93F6-1951BB4BBC83}"/>
    <cellStyle name="Millares 5 5 3 27" xfId="13493" xr:uid="{F4DCD9E4-BF60-4EE6-8077-AC64F19205D1}"/>
    <cellStyle name="Millares 5 5 3 28" xfId="13932" xr:uid="{76DAFDD5-809E-422A-A587-8406A626182B}"/>
    <cellStyle name="Millares 5 5 3 29" xfId="14371" xr:uid="{348274BF-E53D-4317-B5CE-B8973F88F8EE}"/>
    <cellStyle name="Millares 5 5 3 3" xfId="2956" xr:uid="{2BADD3C2-529B-482E-81EA-0A9540F4C710}"/>
    <cellStyle name="Millares 5 5 3 30" xfId="14810" xr:uid="{12C127AC-7625-4134-BB46-422165513C39}"/>
    <cellStyle name="Millares 5 5 3 31" xfId="15249" xr:uid="{A93F07C6-56A9-40A2-9489-2F8DEF8CABAD}"/>
    <cellStyle name="Millares 5 5 3 32" xfId="15688" xr:uid="{63E91E62-31CE-49BF-B40E-2645C569F192}"/>
    <cellStyle name="Millares 5 5 3 33" xfId="16128" xr:uid="{435A4EED-52BF-4D9E-95E2-641BD09AD047}"/>
    <cellStyle name="Millares 5 5 3 34" xfId="16567" xr:uid="{015AFBA3-EC70-464D-BF1D-32CCEA243D1E}"/>
    <cellStyle name="Millares 5 5 3 35" xfId="17006" xr:uid="{C92B3229-1B69-4F7C-93DD-15965D2DE3A0}"/>
    <cellStyle name="Millares 5 5 3 36" xfId="17445" xr:uid="{716B6ACE-407F-4D8E-BFAC-B2AB0E38E366}"/>
    <cellStyle name="Millares 5 5 3 37" xfId="17884" xr:uid="{FC3153DF-AD1A-456E-9CD1-51F2AFCD53E5}"/>
    <cellStyle name="Millares 5 5 3 38" xfId="18323" xr:uid="{37A8275E-8699-4C09-910E-C966E822BB25}"/>
    <cellStyle name="Millares 5 5 3 39" xfId="18762" xr:uid="{7F4A6B33-4214-4F87-ABC1-9A56B7F6A6CC}"/>
    <cellStyle name="Millares 5 5 3 4" xfId="3394" xr:uid="{2D2FC638-326E-4FC6-9E08-C595198CFF01}"/>
    <cellStyle name="Millares 5 5 3 40" xfId="19201" xr:uid="{ABE04A04-C3A3-41D5-AD06-E8F629EC4ACB}"/>
    <cellStyle name="Millares 5 5 3 41" xfId="19640" xr:uid="{72BA1A8F-E5C4-4CAD-BD75-D1E8972E0076}"/>
    <cellStyle name="Millares 5 5 3 42" xfId="20079" xr:uid="{E25BF512-12DB-4F95-AE82-50041B3A5BBE}"/>
    <cellStyle name="Millares 5 5 3 43" xfId="20518" xr:uid="{D26EAD04-9256-4E1A-B101-2042D8C0BCBD}"/>
    <cellStyle name="Millares 5 5 3 44" xfId="20957" xr:uid="{6C7637F5-37EF-4134-ACC7-563BA6A754B4}"/>
    <cellStyle name="Millares 5 5 3 45" xfId="21396" xr:uid="{00D746A9-6EE6-4C21-92F0-02DCBC833DAE}"/>
    <cellStyle name="Millares 5 5 3 46" xfId="21835" xr:uid="{6D9711DE-0321-4746-8E62-7536922E016F}"/>
    <cellStyle name="Millares 5 5 3 47" xfId="22274" xr:uid="{6DDC4AED-4398-4B3D-B440-5D613C985995}"/>
    <cellStyle name="Millares 5 5 3 48" xfId="22713" xr:uid="{7FE7F819-2E1C-415E-9785-CA151194B026}"/>
    <cellStyle name="Millares 5 5 3 49" xfId="23152" xr:uid="{4C89097A-B1A9-4C9B-874B-3DC3C1A8B7FD}"/>
    <cellStyle name="Millares 5 5 3 5" xfId="3834" xr:uid="{64D8E812-AFE2-4948-91F4-34FB240B3F05}"/>
    <cellStyle name="Millares 5 5 3 50" xfId="23591" xr:uid="{CC0C5E7C-7B66-407E-9717-79F6C1823A23}"/>
    <cellStyle name="Millares 5 5 3 51" xfId="24030" xr:uid="{03705172-5817-4B1F-B4F7-EF4AD4D6E97B}"/>
    <cellStyle name="Millares 5 5 3 52" xfId="24469" xr:uid="{BBFDEAB9-535B-4284-83A3-D93F4F8C8F0D}"/>
    <cellStyle name="Millares 5 5 3 53" xfId="24908" xr:uid="{586A6E1B-6F91-407A-AA32-72FAD7F44B80}"/>
    <cellStyle name="Millares 5 5 3 54" xfId="25347" xr:uid="{D5C383FB-92E6-4F02-B2EB-3DDA1E9F0E6C}"/>
    <cellStyle name="Millares 5 5 3 55" xfId="25786" xr:uid="{36732ED3-80D6-4123-A001-EBD35511570F}"/>
    <cellStyle name="Millares 5 5 3 56" xfId="26225" xr:uid="{1C84960B-E02E-4B1D-AB00-AC0ABCD86FF3}"/>
    <cellStyle name="Millares 5 5 3 57" xfId="26664" xr:uid="{765DEB1F-91FE-43E9-A374-74090D3B73AA}"/>
    <cellStyle name="Millares 5 5 3 58" xfId="27103" xr:uid="{257D6812-60FC-4365-AFE9-04254B0EAD1A}"/>
    <cellStyle name="Millares 5 5 3 59" xfId="27542" xr:uid="{58B72E8E-2461-4EEC-871A-80A9CAC87C75}"/>
    <cellStyle name="Millares 5 5 3 6" xfId="4273" xr:uid="{8B77D17C-DCF6-4BB3-8721-589D09743D6F}"/>
    <cellStyle name="Millares 5 5 3 60" xfId="27981" xr:uid="{8F2C8368-566C-4070-A588-1CA7195F946B}"/>
    <cellStyle name="Millares 5 5 3 61" xfId="28420" xr:uid="{30B8A6DD-D573-49D3-8C6A-E176F48D0DBC}"/>
    <cellStyle name="Millares 5 5 3 62" xfId="28859" xr:uid="{5551EC34-1EE3-4A31-8585-8376964EC56E}"/>
    <cellStyle name="Millares 5 5 3 63" xfId="29298" xr:uid="{1E3F63EF-9F56-4011-9A72-462F4D9F85CC}"/>
    <cellStyle name="Millares 5 5 3 64" xfId="29737" xr:uid="{4B9B6C1E-7587-4C5B-B74B-27655371FE3A}"/>
    <cellStyle name="Millares 5 5 3 65" xfId="30176" xr:uid="{477F7791-7AB3-4EFA-8FFC-C6042673CC88}"/>
    <cellStyle name="Millares 5 5 3 66" xfId="30615" xr:uid="{75B2CD98-CCED-48E0-AC07-00415C5B0754}"/>
    <cellStyle name="Millares 5 5 3 67" xfId="31054" xr:uid="{926815BD-9070-485C-A2D0-3B6529CA0AC1}"/>
    <cellStyle name="Millares 5 5 3 68" xfId="31493" xr:uid="{049ED3CD-61F5-4A23-9F2D-86B9265FF67E}"/>
    <cellStyle name="Millares 5 5 3 69" xfId="31933" xr:uid="{5D9931BD-DDE4-4BE2-8B57-4EBB37E52C92}"/>
    <cellStyle name="Millares 5 5 3 7" xfId="4712" xr:uid="{79AF200F-1867-4A0E-BC95-7CD840FAE848}"/>
    <cellStyle name="Millares 5 5 3 70" xfId="32372" xr:uid="{D23D336A-163B-4F13-AA02-FA7FD1DCAB6C}"/>
    <cellStyle name="Millares 5 5 3 71" xfId="32811" xr:uid="{145FE405-E993-4AE9-8DBB-D8EC3489475B}"/>
    <cellStyle name="Millares 5 5 3 72" xfId="33250" xr:uid="{DE881BD5-6510-40BB-9A8D-90C649B034EC}"/>
    <cellStyle name="Millares 5 5 3 73" xfId="33689" xr:uid="{1FA36C42-2DCA-4FCC-9A3B-6EB2DEC33C49}"/>
    <cellStyle name="Millares 5 5 3 74" xfId="34128" xr:uid="{2F325484-755A-4E35-8060-F0B1858E6258}"/>
    <cellStyle name="Millares 5 5 3 75" xfId="34567" xr:uid="{CB4DEBFF-3911-4A61-9217-3873A3184D19}"/>
    <cellStyle name="Millares 5 5 3 76" xfId="35006" xr:uid="{483DCC75-E8BE-47B5-8922-A891FF08D587}"/>
    <cellStyle name="Millares 5 5 3 77" xfId="35445" xr:uid="{BCF1318C-51A2-4685-9F59-976762F33C14}"/>
    <cellStyle name="Millares 5 5 3 78" xfId="35884" xr:uid="{F6CC00BA-8EAA-4764-82B3-04F6FB818D89}"/>
    <cellStyle name="Millares 5 5 3 79" xfId="36323" xr:uid="{D87C9E77-27D8-4287-838E-8F05E2834710}"/>
    <cellStyle name="Millares 5 5 3 8" xfId="5151" xr:uid="{2329BAF4-87DB-43ED-AB0F-1C172B414575}"/>
    <cellStyle name="Millares 5 5 3 80" xfId="36762" xr:uid="{AC4EB121-EB35-47D4-95BF-7A4C768A2897}"/>
    <cellStyle name="Millares 5 5 3 81" xfId="37200" xr:uid="{865C684B-2F70-41AC-A976-486F595EE131}"/>
    <cellStyle name="Millares 5 5 3 82" xfId="37639" xr:uid="{BE411BF1-53EA-4007-9A08-64339C84CFBE}"/>
    <cellStyle name="Millares 5 5 3 83" xfId="38078" xr:uid="{1BB70A5D-E7B4-4B79-82A2-C15F5E16029E}"/>
    <cellStyle name="Millares 5 5 3 84" xfId="38517" xr:uid="{540F6E80-33B7-4EE8-95E5-E79D4B9C914B}"/>
    <cellStyle name="Millares 5 5 3 85" xfId="38956" xr:uid="{4F540EC0-2B38-4B91-ADC0-BF5236E0D269}"/>
    <cellStyle name="Millares 5 5 3 86" xfId="39395" xr:uid="{589B2CB0-24E1-4329-A0AC-DB87F1809D90}"/>
    <cellStyle name="Millares 5 5 3 87" xfId="39834" xr:uid="{5A31A791-E834-4938-9BBA-3F9CD6BA59FB}"/>
    <cellStyle name="Millares 5 5 3 88" xfId="40274" xr:uid="{282F90F4-D794-4029-81B5-33EC2D149FFB}"/>
    <cellStyle name="Millares 5 5 3 89" xfId="40713" xr:uid="{A5AEB617-3C0F-4F2C-865F-5AF381C423A7}"/>
    <cellStyle name="Millares 5 5 3 9" xfId="5590" xr:uid="{B47CB564-5FB5-4F4D-BF03-6BAAFDFC36FB}"/>
    <cellStyle name="Millares 5 5 3 90" xfId="41152" xr:uid="{BB41948C-C210-44B7-9F9A-23A0ADE4AE25}"/>
    <cellStyle name="Millares 5 5 3 91" xfId="41591" xr:uid="{6B7D47E0-5121-4C88-8336-5F4AD2E8440D}"/>
    <cellStyle name="Millares 5 5 3 92" xfId="42030" xr:uid="{BA19DE06-AD3B-4041-AFA5-EF87086C1DA8}"/>
    <cellStyle name="Millares 5 5 3 93" xfId="42469" xr:uid="{30E2B0C1-0A88-4148-A042-75309D2BE185}"/>
    <cellStyle name="Millares 5 5 3 94" xfId="42908" xr:uid="{83D30F0C-3C36-41B9-8C17-7A606270366D}"/>
    <cellStyle name="Millares 5 5 3 95" xfId="43347" xr:uid="{F05146A6-4F2B-4EE3-B816-96F181477DC0}"/>
    <cellStyle name="Millares 5 5 3 96" xfId="43786" xr:uid="{DC2BEFAB-2DCD-4B31-AD31-195CEAA3DFA5}"/>
    <cellStyle name="Millares 5 5 3 97" xfId="44225" xr:uid="{A6236D49-1442-4268-ABB9-6B32F391D09C}"/>
    <cellStyle name="Millares 5 5 3 98" xfId="44664" xr:uid="{108D687F-8E01-46A4-890A-DF3E74FD3722}"/>
    <cellStyle name="Millares 5 5 3 99" xfId="45103" xr:uid="{65EF16E2-A6EA-4097-8021-E74B94370809}"/>
    <cellStyle name="Millares 5 5 30" xfId="13720" xr:uid="{5E3E782D-283E-4ECC-9EB3-E73D27923508}"/>
    <cellStyle name="Millares 5 5 31" xfId="14159" xr:uid="{C96E6C6E-4368-4277-BA80-853CE68D1E90}"/>
    <cellStyle name="Millares 5 5 32" xfId="14598" xr:uid="{A4C31DDE-A3B5-492F-A888-F6FECB35B908}"/>
    <cellStyle name="Millares 5 5 33" xfId="15037" xr:uid="{EB56812A-B1F5-4DCF-9816-181F7FE9BE6D}"/>
    <cellStyle name="Millares 5 5 34" xfId="15476" xr:uid="{E6659BCA-33E2-4C78-8E07-77BE9D3A95A9}"/>
    <cellStyle name="Millares 5 5 35" xfId="15915" xr:uid="{842750B7-975D-43B8-B6E3-2F9B98A1F66F}"/>
    <cellStyle name="Millares 5 5 36" xfId="16355" xr:uid="{AAAFCA25-7993-43BC-9BF1-22BBD1CCB07C}"/>
    <cellStyle name="Millares 5 5 37" xfId="16794" xr:uid="{EDE21185-F40C-4364-9526-7BC2691F5FEF}"/>
    <cellStyle name="Millares 5 5 38" xfId="17233" xr:uid="{83059F24-5286-4DD8-8EF7-3A236E2E8108}"/>
    <cellStyle name="Millares 5 5 39" xfId="17672" xr:uid="{91367A7A-5AE1-4FB9-AAEA-7B7067FF85AE}"/>
    <cellStyle name="Millares 5 5 4" xfId="2304" xr:uid="{72406127-40A5-4390-A0FA-63E8F633E42A}"/>
    <cellStyle name="Millares 5 5 40" xfId="18111" xr:uid="{2EF81B3E-7724-4133-A470-38AB705989BC}"/>
    <cellStyle name="Millares 5 5 41" xfId="18550" xr:uid="{2E8467B1-6C55-48AB-9CEC-509D2EFA80D0}"/>
    <cellStyle name="Millares 5 5 42" xfId="18989" xr:uid="{42762CBD-68C7-4358-A941-77CC33AF9699}"/>
    <cellStyle name="Millares 5 5 43" xfId="19428" xr:uid="{2D9205D1-DD7A-4AE5-BA1E-D228622F6E81}"/>
    <cellStyle name="Millares 5 5 44" xfId="19867" xr:uid="{E09F46D9-9725-4E7B-813D-CA6CBCDF459B}"/>
    <cellStyle name="Millares 5 5 45" xfId="20306" xr:uid="{2FE3A4C2-FDCA-48FD-BF7A-DDFC7406762E}"/>
    <cellStyle name="Millares 5 5 46" xfId="20745" xr:uid="{D5226DFD-9D19-42C1-878B-6CCCC07E1D40}"/>
    <cellStyle name="Millares 5 5 47" xfId="21184" xr:uid="{B93FEED4-B299-4E12-B6BF-859EB416766D}"/>
    <cellStyle name="Millares 5 5 48" xfId="21623" xr:uid="{32CA8302-E6BB-482C-93D0-A1C16D5AC5B7}"/>
    <cellStyle name="Millares 5 5 49" xfId="22062" xr:uid="{411E711B-6727-4D86-A21D-6DEACC6DE31F}"/>
    <cellStyle name="Millares 5 5 5" xfId="2744" xr:uid="{040B725D-D672-4524-B2F3-154EFA525BCC}"/>
    <cellStyle name="Millares 5 5 50" xfId="22501" xr:uid="{2DB5A673-B5C5-425B-B276-8F549AB23D87}"/>
    <cellStyle name="Millares 5 5 51" xfId="22940" xr:uid="{4E1DBF82-EB8F-4002-80D4-E0950711658B}"/>
    <cellStyle name="Millares 5 5 52" xfId="23379" xr:uid="{1943BE66-BDED-48B0-A9A5-47F25A557B6E}"/>
    <cellStyle name="Millares 5 5 53" xfId="23818" xr:uid="{E2C9BD3E-DF0F-4891-812B-A52247673A73}"/>
    <cellStyle name="Millares 5 5 54" xfId="24257" xr:uid="{E94C1B15-0CA1-4A71-A480-B9E44D931B2F}"/>
    <cellStyle name="Millares 5 5 55" xfId="24696" xr:uid="{8572C809-4704-4AF5-81ED-7E9051FDFF56}"/>
    <cellStyle name="Millares 5 5 56" xfId="25135" xr:uid="{DAC24F11-CA3E-4FDF-833D-E51B98390BFC}"/>
    <cellStyle name="Millares 5 5 57" xfId="25574" xr:uid="{7E85CD1B-F439-42DE-B20F-AE549277E36E}"/>
    <cellStyle name="Millares 5 5 58" xfId="26013" xr:uid="{6D6A4846-21B4-473A-88AD-98E3755EE72E}"/>
    <cellStyle name="Millares 5 5 59" xfId="26452" xr:uid="{EAFC07F9-9D86-4BC9-9228-005D80CC1C8B}"/>
    <cellStyle name="Millares 5 5 6" xfId="3182" xr:uid="{E2436F99-CFF2-438D-BC0D-83DF12F547B8}"/>
    <cellStyle name="Millares 5 5 60" xfId="26891" xr:uid="{F6BD7234-311A-4F32-8C6C-DD825750E429}"/>
    <cellStyle name="Millares 5 5 61" xfId="27330" xr:uid="{32C5FB9C-0099-425B-8151-7B27159563C0}"/>
    <cellStyle name="Millares 5 5 62" xfId="27769" xr:uid="{94CA8FF5-EACE-4979-A1ED-15026CCF7B88}"/>
    <cellStyle name="Millares 5 5 63" xfId="28208" xr:uid="{B130EC22-2F51-48CB-BB90-93C7B189C061}"/>
    <cellStyle name="Millares 5 5 64" xfId="28647" xr:uid="{253E8123-51FF-4CC4-B4DA-E14121D02E39}"/>
    <cellStyle name="Millares 5 5 65" xfId="29086" xr:uid="{75163553-B340-4B94-8D2E-1D528A172057}"/>
    <cellStyle name="Millares 5 5 66" xfId="29525" xr:uid="{E5FD2D97-8017-45CF-A2C6-912F6422F227}"/>
    <cellStyle name="Millares 5 5 67" xfId="29964" xr:uid="{DB697D4F-5430-484B-9EA2-6C9CBAD6BFBD}"/>
    <cellStyle name="Millares 5 5 68" xfId="30403" xr:uid="{F6484769-D152-4934-A03F-A34985B2ABC6}"/>
    <cellStyle name="Millares 5 5 69" xfId="30842" xr:uid="{EC254D5E-9A77-4669-9AF1-A7973DBB4439}"/>
    <cellStyle name="Millares 5 5 7" xfId="3622" xr:uid="{05729FE8-9B00-4FD9-8B0F-4FC4A86CF713}"/>
    <cellStyle name="Millares 5 5 70" xfId="31281" xr:uid="{21723D6E-E49E-4539-ABBF-504B4B84F17F}"/>
    <cellStyle name="Millares 5 5 71" xfId="31720" xr:uid="{841FE7FB-325B-462A-A649-286B3879372E}"/>
    <cellStyle name="Millares 5 5 72" xfId="32160" xr:uid="{7F0D28BC-0C6B-46DB-A52E-26B476042349}"/>
    <cellStyle name="Millares 5 5 73" xfId="32599" xr:uid="{2DA7E931-812B-405E-97ED-533774867D0C}"/>
    <cellStyle name="Millares 5 5 74" xfId="33038" xr:uid="{A803FFF0-D7C9-4818-95A9-473BCF0858A9}"/>
    <cellStyle name="Millares 5 5 75" xfId="33477" xr:uid="{4E5538F0-6C82-4261-B089-11D4785F138E}"/>
    <cellStyle name="Millares 5 5 76" xfId="33916" xr:uid="{BC175573-7968-4721-BA28-89081FEBA039}"/>
    <cellStyle name="Millares 5 5 77" xfId="34355" xr:uid="{150CF2A6-33B0-4374-AD95-59578E9FF7F0}"/>
    <cellStyle name="Millares 5 5 78" xfId="34794" xr:uid="{54901097-F1D5-44A0-8A81-F22FC0AA3BE3}"/>
    <cellStyle name="Millares 5 5 79" xfId="35233" xr:uid="{B41C849A-C2C6-40E2-A1EC-D0C291236777}"/>
    <cellStyle name="Millares 5 5 8" xfId="4061" xr:uid="{DEC652A0-B1C6-4F5E-AAC0-3F63A521A8ED}"/>
    <cellStyle name="Millares 5 5 80" xfId="35672" xr:uid="{FC022531-AEE9-4D52-A23A-3FA5C60CB0AC}"/>
    <cellStyle name="Millares 5 5 81" xfId="36111" xr:uid="{39C94BC9-2875-41C5-B76D-6CDAB78758E2}"/>
    <cellStyle name="Millares 5 5 82" xfId="36550" xr:uid="{E9EA4786-2DF2-4490-8789-99D40E9C2470}"/>
    <cellStyle name="Millares 5 5 83" xfId="36988" xr:uid="{14977F38-7D77-40A8-9AD3-5B96CAE9F67E}"/>
    <cellStyle name="Millares 5 5 84" xfId="37427" xr:uid="{2E3D240F-4FD7-4EC9-8297-C2BE31388F43}"/>
    <cellStyle name="Millares 5 5 85" xfId="37866" xr:uid="{8AE13433-3DC2-43A1-A9FA-9A2A6EA0A919}"/>
    <cellStyle name="Millares 5 5 86" xfId="38305" xr:uid="{7F034750-172C-4E21-8A15-37C8DB053052}"/>
    <cellStyle name="Millares 5 5 87" xfId="38744" xr:uid="{D25FE995-18D6-43CA-B51B-384E0893B931}"/>
    <cellStyle name="Millares 5 5 88" xfId="39183" xr:uid="{13DD99C4-78B9-40F8-ABD8-7AAFD42C8E9E}"/>
    <cellStyle name="Millares 5 5 89" xfId="39622" xr:uid="{3D237650-5446-41A9-8FEF-280595998F83}"/>
    <cellStyle name="Millares 5 5 9" xfId="4500" xr:uid="{BA9A59F0-3AEF-43CE-9A01-751B3F389E8F}"/>
    <cellStyle name="Millares 5 5 90" xfId="40062" xr:uid="{1509DD6F-D677-4CCB-9A91-813ABB232278}"/>
    <cellStyle name="Millares 5 5 91" xfId="40501" xr:uid="{955A7379-7D8D-4308-B6E0-2F773C282803}"/>
    <cellStyle name="Millares 5 5 92" xfId="40940" xr:uid="{6502B650-A02E-4474-8872-318D798E43BC}"/>
    <cellStyle name="Millares 5 5 93" xfId="41379" xr:uid="{E8A20CF6-447E-40F8-947F-D37F1AB5B42B}"/>
    <cellStyle name="Millares 5 5 94" xfId="41818" xr:uid="{776CD9CE-D2F4-44E7-8811-36DF1EF16264}"/>
    <cellStyle name="Millares 5 5 95" xfId="42257" xr:uid="{39D9D26B-3425-4BB5-B992-817FEACB3165}"/>
    <cellStyle name="Millares 5 5 96" xfId="42696" xr:uid="{5ACCDA86-C3D0-4251-ACB3-C801555689AA}"/>
    <cellStyle name="Millares 5 5 97" xfId="43135" xr:uid="{CC899420-079A-462B-B0D1-AB7C1C425A97}"/>
    <cellStyle name="Millares 5 5 98" xfId="43574" xr:uid="{5BAEB44E-212B-403E-9D9D-BC3F1B13C891}"/>
    <cellStyle name="Millares 5 5 99" xfId="44013" xr:uid="{DBE00AF8-B665-418F-970E-985E46316D73}"/>
    <cellStyle name="Millares 5 50" xfId="19820" xr:uid="{03D7752A-B76A-4624-8D00-5E3E775F1C1D}"/>
    <cellStyle name="Millares 5 51" xfId="20259" xr:uid="{1F573EED-5189-4169-A87E-78DF2429417F}"/>
    <cellStyle name="Millares 5 52" xfId="20698" xr:uid="{C04D98A9-1063-44BA-9929-789A2F10BBDB}"/>
    <cellStyle name="Millares 5 53" xfId="21137" xr:uid="{3FC51013-953F-4F37-BCB8-1D8893E7854B}"/>
    <cellStyle name="Millares 5 54" xfId="21576" xr:uid="{304C2180-DC38-433C-9CD9-DE21FD9DE1C4}"/>
    <cellStyle name="Millares 5 55" xfId="22015" xr:uid="{EBBADBF9-061F-4A1E-A983-614C589DACF6}"/>
    <cellStyle name="Millares 5 56" xfId="22454" xr:uid="{7CE161D4-28D9-47FF-9454-C2709980B908}"/>
    <cellStyle name="Millares 5 57" xfId="22893" xr:uid="{10836ED9-4C4F-4DEA-95D1-8554C8D76306}"/>
    <cellStyle name="Millares 5 58" xfId="23332" xr:uid="{94806C88-028A-4BE4-A7BE-48CCCCEB8D7B}"/>
    <cellStyle name="Millares 5 59" xfId="23771" xr:uid="{1C39EF5A-1AAF-4B0D-B52E-6639380BBDDD}"/>
    <cellStyle name="Millares 5 6" xfId="575" xr:uid="{FCF18346-B3F7-4274-B850-031F683B0B51}"/>
    <cellStyle name="Millares 5 6 10" xfId="4981" xr:uid="{4ABE9003-FD92-43AF-9B4C-267436A69F95}"/>
    <cellStyle name="Millares 5 6 100" xfId="44494" xr:uid="{E35DAE5B-348A-4005-BD1A-E215F51A5043}"/>
    <cellStyle name="Millares 5 6 101" xfId="44933" xr:uid="{D0FD0EE0-0494-4BED-9949-C7062F1D4BD8}"/>
    <cellStyle name="Millares 5 6 102" xfId="45372" xr:uid="{3E521D84-A290-4A87-9F7F-CC28F89557C9}"/>
    <cellStyle name="Millares 5 6 103" xfId="45811" xr:uid="{3BF03366-4F30-40EE-9F0E-009F9B3CCE3B}"/>
    <cellStyle name="Millares 5 6 104" xfId="46250" xr:uid="{2C3DFBEC-FEA5-4C1E-BC72-5C9E51F2BD4A}"/>
    <cellStyle name="Millares 5 6 105" xfId="46689" xr:uid="{AA14E860-AF39-4BB3-8F95-B90090A9144F}"/>
    <cellStyle name="Millares 5 6 106" xfId="47128" xr:uid="{E77503F1-30D4-47C4-BAE5-5C841F2F8045}"/>
    <cellStyle name="Millares 5 6 107" xfId="47567" xr:uid="{FC3BB961-16BA-405E-B339-1C65D2569163}"/>
    <cellStyle name="Millares 5 6 108" xfId="48006" xr:uid="{84347084-8645-4C1E-9A10-CBD9FD630553}"/>
    <cellStyle name="Millares 5 6 109" xfId="48445" xr:uid="{58FFE85F-DD94-4929-9BF3-8F5924236A51}"/>
    <cellStyle name="Millares 5 6 11" xfId="5420" xr:uid="{571DD3D9-58B0-4B29-86B2-13FB820B89BB}"/>
    <cellStyle name="Millares 5 6 110" xfId="48884" xr:uid="{56F864B4-909D-4CFD-83E0-D0D533F55E14}"/>
    <cellStyle name="Millares 5 6 111" xfId="49323" xr:uid="{5BF19536-D35D-44B9-8080-55FE9A49A135}"/>
    <cellStyle name="Millares 5 6 112" xfId="49762" xr:uid="{B00D8862-AD39-40FF-9AF9-F41373784CD1}"/>
    <cellStyle name="Millares 5 6 113" xfId="50201" xr:uid="{DB606BD7-0E76-4EDE-BAD3-85AF069DC5AF}"/>
    <cellStyle name="Millares 5 6 114" xfId="50640" xr:uid="{2A8239BD-7539-4D1D-9032-266746A6C1E8}"/>
    <cellStyle name="Millares 5 6 115" xfId="51079" xr:uid="{981870DD-AA19-4D4F-B98F-5DF4A0DFE348}"/>
    <cellStyle name="Millares 5 6 116" xfId="51518" xr:uid="{A5107BBB-87DD-4D5A-A5F2-766B860D7819}"/>
    <cellStyle name="Millares 5 6 117" xfId="51957" xr:uid="{2EA45C19-CCF0-48DF-996A-EF49D1E97125}"/>
    <cellStyle name="Millares 5 6 118" xfId="52396" xr:uid="{D6E9E5B3-3FE0-4463-8C26-64313F2C74C7}"/>
    <cellStyle name="Millares 5 6 119" xfId="52835" xr:uid="{83417B3B-3755-425B-89A0-1B62382DBDEF}"/>
    <cellStyle name="Millares 5 6 12" xfId="5859" xr:uid="{6B929BA6-443F-42FC-A19A-8DD1C39FF9D3}"/>
    <cellStyle name="Millares 5 6 120" xfId="53274" xr:uid="{33F665BA-3366-471C-B207-C0568C52C69C}"/>
    <cellStyle name="Millares 5 6 121" xfId="53713" xr:uid="{0CF6B169-F324-4617-AB0F-DF25E41A16AF}"/>
    <cellStyle name="Millares 5 6 122" xfId="54152" xr:uid="{94DA72C9-73E9-4703-90B2-C78C79475042}"/>
    <cellStyle name="Millares 5 6 123" xfId="54591" xr:uid="{2B8308DE-A793-4B65-940F-516D79122551}"/>
    <cellStyle name="Millares 5 6 13" xfId="6298" xr:uid="{7610A502-4A46-437E-99A4-72AD0E78BDE5}"/>
    <cellStyle name="Millares 5 6 14" xfId="6737" xr:uid="{60C3F7A3-7D63-48F4-A879-6BC3AAD6D567}"/>
    <cellStyle name="Millares 5 6 15" xfId="7176" xr:uid="{6EE655E8-51CE-4BF2-8443-FD9064CAC3BE}"/>
    <cellStyle name="Millares 5 6 16" xfId="7615" xr:uid="{19579598-056C-4B2C-BD94-9263A1CF5463}"/>
    <cellStyle name="Millares 5 6 17" xfId="8054" xr:uid="{A4C1D208-7E48-4483-A668-1CEE118CA8CB}"/>
    <cellStyle name="Millares 5 6 18" xfId="8493" xr:uid="{67242729-2289-4381-8C32-A2D45F394800}"/>
    <cellStyle name="Millares 5 6 19" xfId="8932" xr:uid="{1FEA61ED-033D-4A98-93AE-FB365252B549}"/>
    <cellStyle name="Millares 5 6 2" xfId="1096" xr:uid="{EC24665E-2AFE-4157-BCD9-153496E9869C}"/>
    <cellStyle name="Millares 5 6 2 10" xfId="5526" xr:uid="{EECA9834-8D6B-4E7F-98A6-367A668A06CD}"/>
    <cellStyle name="Millares 5 6 2 100" xfId="45039" xr:uid="{296E6C18-5BBF-4D35-84EA-BD60DCBCCC57}"/>
    <cellStyle name="Millares 5 6 2 101" xfId="45478" xr:uid="{33FB9475-515B-4CC1-870F-6156B5843998}"/>
    <cellStyle name="Millares 5 6 2 102" xfId="45917" xr:uid="{91BDCABE-57A3-4229-9D2A-B82E578B3469}"/>
    <cellStyle name="Millares 5 6 2 103" xfId="46356" xr:uid="{23C8F6D0-46BF-490A-8933-E3863C0B7FF0}"/>
    <cellStyle name="Millares 5 6 2 104" xfId="46795" xr:uid="{01E3B650-6FE1-4FF5-A32B-09A7FE88F0CE}"/>
    <cellStyle name="Millares 5 6 2 105" xfId="47234" xr:uid="{58772024-8AE9-4A7F-90A2-0D44AE2241BF}"/>
    <cellStyle name="Millares 5 6 2 106" xfId="47673" xr:uid="{04A3730F-6817-4763-8808-52E54B1F7092}"/>
    <cellStyle name="Millares 5 6 2 107" xfId="48112" xr:uid="{14F70EE3-A7C8-4F8D-A8D8-E85AF5CAEF5B}"/>
    <cellStyle name="Millares 5 6 2 108" xfId="48551" xr:uid="{29603BC9-71B2-424E-B974-7EA669BF5D43}"/>
    <cellStyle name="Millares 5 6 2 109" xfId="48990" xr:uid="{C9BFF42B-0758-47A3-A7D0-7F6404D23497}"/>
    <cellStyle name="Millares 5 6 2 11" xfId="5965" xr:uid="{BB82357A-9A5C-42C6-BDF1-34550BF6F3E5}"/>
    <cellStyle name="Millares 5 6 2 110" xfId="49429" xr:uid="{C024418A-657D-471C-8AA3-7C3A2EA1CC7D}"/>
    <cellStyle name="Millares 5 6 2 111" xfId="49868" xr:uid="{E34ED88F-172C-46D2-A33C-9225E2F12AEC}"/>
    <cellStyle name="Millares 5 6 2 112" xfId="50307" xr:uid="{B4B43288-EB70-4B47-B777-C76DE6C1F7C0}"/>
    <cellStyle name="Millares 5 6 2 113" xfId="50746" xr:uid="{85BB4D3F-50B3-4DFE-BC89-6DE717B08078}"/>
    <cellStyle name="Millares 5 6 2 114" xfId="51185" xr:uid="{E5FEDDFF-6FE8-49C3-ADDC-BC44A49B0D7D}"/>
    <cellStyle name="Millares 5 6 2 115" xfId="51624" xr:uid="{2C5035D0-FBB8-47DF-8130-08C05689289B}"/>
    <cellStyle name="Millares 5 6 2 116" xfId="52063" xr:uid="{3B738130-1EC4-4E47-8B17-7509C385EC25}"/>
    <cellStyle name="Millares 5 6 2 117" xfId="52502" xr:uid="{E19BA346-6449-4203-8166-4C84328BD64D}"/>
    <cellStyle name="Millares 5 6 2 118" xfId="52941" xr:uid="{E06791E6-B5B7-4C10-BF3B-695C4F869F74}"/>
    <cellStyle name="Millares 5 6 2 119" xfId="53380" xr:uid="{EB0BDEFC-BFBD-4C08-BE1B-B13DD948A8BD}"/>
    <cellStyle name="Millares 5 6 2 12" xfId="6404" xr:uid="{ABDF0A62-B615-4099-BD44-140C17B8C0FA}"/>
    <cellStyle name="Millares 5 6 2 120" xfId="53819" xr:uid="{3EFFDC20-2D6C-45DA-B2A8-EC0C56CDEF6F}"/>
    <cellStyle name="Millares 5 6 2 121" xfId="54258" xr:uid="{7A7468E8-FC15-41D1-A41D-11088C38519D}"/>
    <cellStyle name="Millares 5 6 2 122" xfId="54697" xr:uid="{4D13649C-FFAE-475D-A057-65ECA6F12955}"/>
    <cellStyle name="Millares 5 6 2 13" xfId="6843" xr:uid="{7CE3F7F2-0F4A-4CD0-9505-F8735080C49B}"/>
    <cellStyle name="Millares 5 6 2 14" xfId="7282" xr:uid="{0A6D8EF2-FFD9-410E-AB38-B14207526331}"/>
    <cellStyle name="Millares 5 6 2 15" xfId="7721" xr:uid="{60AE9FA6-46CE-4254-8352-613CEE1A7CFC}"/>
    <cellStyle name="Millares 5 6 2 16" xfId="8160" xr:uid="{8F26C695-67CB-473E-AB5C-968D60BD49B6}"/>
    <cellStyle name="Millares 5 6 2 17" xfId="8599" xr:uid="{A213BBB6-D386-45AF-B00A-C81727DB138E}"/>
    <cellStyle name="Millares 5 6 2 18" xfId="9038" xr:uid="{F015C63A-C8AD-4BC0-AA6F-023D64D41705}"/>
    <cellStyle name="Millares 5 6 2 19" xfId="9477" xr:uid="{5EE3481D-8921-459A-B4F3-82AAFB404DDC}"/>
    <cellStyle name="Millares 5 6 2 2" xfId="2137" xr:uid="{C1ED2702-1440-4867-BA62-A2D3BCB2900E}"/>
    <cellStyle name="Millares 5 6 2 2 10" xfId="6177" xr:uid="{54300B9F-74C7-4924-8943-B94F07FA8F02}"/>
    <cellStyle name="Millares 5 6 2 2 100" xfId="45690" xr:uid="{525BEB62-9F9D-4530-A885-B444BB46849B}"/>
    <cellStyle name="Millares 5 6 2 2 101" xfId="46129" xr:uid="{80CA4142-C8AB-40CD-B5B0-4B17BD347834}"/>
    <cellStyle name="Millares 5 6 2 2 102" xfId="46568" xr:uid="{F43BAF19-25A9-47A9-A950-A1FDA3C57DC4}"/>
    <cellStyle name="Millares 5 6 2 2 103" xfId="47007" xr:uid="{D57DE175-09EB-4000-AC52-A20B99DEB0E4}"/>
    <cellStyle name="Millares 5 6 2 2 104" xfId="47446" xr:uid="{9E9420A7-4283-4BFC-B3A0-E7628BC169E7}"/>
    <cellStyle name="Millares 5 6 2 2 105" xfId="47885" xr:uid="{C1EF9672-7712-4401-A7DE-DAEA87E3A697}"/>
    <cellStyle name="Millares 5 6 2 2 106" xfId="48324" xr:uid="{640779D4-2C88-4B0B-B519-047912F42C0E}"/>
    <cellStyle name="Millares 5 6 2 2 107" xfId="48763" xr:uid="{1A205DD1-813D-4F86-B511-04B5E5B17AD9}"/>
    <cellStyle name="Millares 5 6 2 2 108" xfId="49202" xr:uid="{34A358B4-97F1-4BF1-AA87-E0546170F246}"/>
    <cellStyle name="Millares 5 6 2 2 109" xfId="49641" xr:uid="{41C2C6D8-74FB-4513-823D-E862328E04AB}"/>
    <cellStyle name="Millares 5 6 2 2 11" xfId="6616" xr:uid="{E86FFEC3-E4D5-42D0-8587-D6D49A3CF5A3}"/>
    <cellStyle name="Millares 5 6 2 2 110" xfId="50080" xr:uid="{85931B94-245E-483A-BFBB-EFF32A4AA8BF}"/>
    <cellStyle name="Millares 5 6 2 2 111" xfId="50519" xr:uid="{A2B3FCEE-117B-44E8-98E0-E27054C79FB7}"/>
    <cellStyle name="Millares 5 6 2 2 112" xfId="50958" xr:uid="{3BCB4C9A-B823-458A-A856-5A16C419987B}"/>
    <cellStyle name="Millares 5 6 2 2 113" xfId="51397" xr:uid="{7F87B4CF-3108-49B7-9434-3E11738442D7}"/>
    <cellStyle name="Millares 5 6 2 2 114" xfId="51836" xr:uid="{6A2B3231-C576-4EDB-9B45-2BBF1A6410FF}"/>
    <cellStyle name="Millares 5 6 2 2 115" xfId="52275" xr:uid="{4272B5A0-95AB-4C5A-8C26-20BD8FCE8B73}"/>
    <cellStyle name="Millares 5 6 2 2 116" xfId="52714" xr:uid="{F626DDAE-9850-4075-BDC4-9E90FD3E9918}"/>
    <cellStyle name="Millares 5 6 2 2 117" xfId="53153" xr:uid="{013F987D-9E03-486B-B64B-89A03075B250}"/>
    <cellStyle name="Millares 5 6 2 2 118" xfId="53592" xr:uid="{4925AF69-49BA-4D09-9193-B7B5DC32EA92}"/>
    <cellStyle name="Millares 5 6 2 2 119" xfId="54031" xr:uid="{48A7BE28-6C69-46A3-BF9F-47759452F8AB}"/>
    <cellStyle name="Millares 5 6 2 2 12" xfId="7055" xr:uid="{665CEE3D-886F-4856-9F6F-1A81F055CDF2}"/>
    <cellStyle name="Millares 5 6 2 2 120" xfId="54470" xr:uid="{7294FE2C-1824-4C5A-A184-066B428132A0}"/>
    <cellStyle name="Millares 5 6 2 2 121" xfId="54909" xr:uid="{C6206900-4C25-409A-9F89-95C213352F51}"/>
    <cellStyle name="Millares 5 6 2 2 13" xfId="7494" xr:uid="{C34F8A65-F681-4BC1-903C-623EFBC819DC}"/>
    <cellStyle name="Millares 5 6 2 2 14" xfId="7933" xr:uid="{C0A6D25F-4C32-42C0-8028-C9C27FF29909}"/>
    <cellStyle name="Millares 5 6 2 2 15" xfId="8372" xr:uid="{EC077B19-53D8-47C9-8800-1F1DE8B6D2CF}"/>
    <cellStyle name="Millares 5 6 2 2 16" xfId="8811" xr:uid="{7B77CBC5-06C0-409A-B8EF-57DBAA6D68AA}"/>
    <cellStyle name="Millares 5 6 2 2 17" xfId="9250" xr:uid="{DE0DAD78-1E1E-4FA2-B00C-C19CA4C68214}"/>
    <cellStyle name="Millares 5 6 2 2 18" xfId="9689" xr:uid="{805974AC-54B4-4726-96D1-626A28B19EFF}"/>
    <cellStyle name="Millares 5 6 2 2 19" xfId="10128" xr:uid="{7C5EAC11-6855-48E5-9493-A0E46F6CDE23}"/>
    <cellStyle name="Millares 5 6 2 2 2" xfId="2665" xr:uid="{AB649DFD-11C7-4AA5-874E-7D3C3F2F9DF7}"/>
    <cellStyle name="Millares 5 6 2 2 20" xfId="10566" xr:uid="{055098A4-5CE6-4199-8588-4931EDCC2A9F}"/>
    <cellStyle name="Millares 5 6 2 2 21" xfId="11005" xr:uid="{F0702710-F506-473D-96C2-5FA19155DBDB}"/>
    <cellStyle name="Millares 5 6 2 2 22" xfId="11444" xr:uid="{892DF86E-4CAF-48BC-902C-B367598DF084}"/>
    <cellStyle name="Millares 5 6 2 2 23" xfId="11883" xr:uid="{B53B37EA-DC03-4663-A7BD-70EE9EA1BF90}"/>
    <cellStyle name="Millares 5 6 2 2 24" xfId="12322" xr:uid="{164DEDC6-514C-4430-A424-9A41FF4794AA}"/>
    <cellStyle name="Millares 5 6 2 2 25" xfId="12762" xr:uid="{DCD2AEBA-C493-4BEF-99E3-716866B0FBDE}"/>
    <cellStyle name="Millares 5 6 2 2 26" xfId="13201" xr:uid="{B310B674-433B-4B30-966F-8FEE3ECFCE18}"/>
    <cellStyle name="Millares 5 6 2 2 27" xfId="13641" xr:uid="{A4B01C07-367B-4B8D-8FA3-1E4BC7214AF3}"/>
    <cellStyle name="Millares 5 6 2 2 28" xfId="14080" xr:uid="{85415426-5C97-477D-ADF4-329E0BB40849}"/>
    <cellStyle name="Millares 5 6 2 2 29" xfId="14519" xr:uid="{AF876731-F262-41CA-ACB8-9B124B63A32C}"/>
    <cellStyle name="Millares 5 6 2 2 3" xfId="3104" xr:uid="{5D26D513-865D-4332-94CF-27FA1971F61F}"/>
    <cellStyle name="Millares 5 6 2 2 30" xfId="14958" xr:uid="{AC2B04C6-260B-4F68-BFE1-46C7E5AF7889}"/>
    <cellStyle name="Millares 5 6 2 2 31" xfId="15397" xr:uid="{5FF6D557-43E4-4C5B-B37A-EF32AA30C815}"/>
    <cellStyle name="Millares 5 6 2 2 32" xfId="15836" xr:uid="{C2B9E01E-CA80-4244-B87D-8E2724D258E5}"/>
    <cellStyle name="Millares 5 6 2 2 33" xfId="16276" xr:uid="{266C0781-170A-4172-B138-BDDC75B176C9}"/>
    <cellStyle name="Millares 5 6 2 2 34" xfId="16715" xr:uid="{68078DBB-E24A-4893-B4F8-31C6ADF45A3A}"/>
    <cellStyle name="Millares 5 6 2 2 35" xfId="17154" xr:uid="{07773F16-BB7C-478F-A0C8-FE02087EEB49}"/>
    <cellStyle name="Millares 5 6 2 2 36" xfId="17593" xr:uid="{4BD5B8B8-86F2-4130-BFE3-6D450E7219AE}"/>
    <cellStyle name="Millares 5 6 2 2 37" xfId="18032" xr:uid="{A692CAC2-EE41-4D66-9FDE-76725F43707B}"/>
    <cellStyle name="Millares 5 6 2 2 38" xfId="18471" xr:uid="{BA8E9CB5-BE4F-49F8-A2CC-0D268466155E}"/>
    <cellStyle name="Millares 5 6 2 2 39" xfId="18910" xr:uid="{59AD1D3A-7035-4D8E-B95B-9F63026A7170}"/>
    <cellStyle name="Millares 5 6 2 2 4" xfId="3542" xr:uid="{B40E8869-2067-4A5A-B289-244F8952E359}"/>
    <cellStyle name="Millares 5 6 2 2 40" xfId="19349" xr:uid="{B628040C-A5FC-4B16-BF5F-897BAA5D99E2}"/>
    <cellStyle name="Millares 5 6 2 2 41" xfId="19788" xr:uid="{C878C041-5EAF-43FE-8B30-3648B08BCF6B}"/>
    <cellStyle name="Millares 5 6 2 2 42" xfId="20227" xr:uid="{E74B308C-1135-4D69-BF7E-A92D943646D7}"/>
    <cellStyle name="Millares 5 6 2 2 43" xfId="20666" xr:uid="{303DEFC2-B7DC-4B3B-9C50-AE42B62582A5}"/>
    <cellStyle name="Millares 5 6 2 2 44" xfId="21105" xr:uid="{D83F9B26-82D0-43BF-96FD-C0D2BDB3A082}"/>
    <cellStyle name="Millares 5 6 2 2 45" xfId="21544" xr:uid="{1039C87F-6711-46D7-833E-8A3424A2FABA}"/>
    <cellStyle name="Millares 5 6 2 2 46" xfId="21983" xr:uid="{5A723B1C-6E3C-4EE0-9D45-0154246BB944}"/>
    <cellStyle name="Millares 5 6 2 2 47" xfId="22422" xr:uid="{2F4B9E5C-D3A5-4FC0-8283-FF042A4B7E11}"/>
    <cellStyle name="Millares 5 6 2 2 48" xfId="22861" xr:uid="{BE99A3A9-F1EF-4E6F-A85A-0A4031638D0C}"/>
    <cellStyle name="Millares 5 6 2 2 49" xfId="23300" xr:uid="{A40BD7DB-AFC3-4B72-A220-AFBA4C8C6CA5}"/>
    <cellStyle name="Millares 5 6 2 2 5" xfId="3982" xr:uid="{6F169840-9A4E-46A6-9D0E-DDF5D7BE9675}"/>
    <cellStyle name="Millares 5 6 2 2 50" xfId="23739" xr:uid="{396472F5-9AF0-4A31-9579-7EE8B53B6FDD}"/>
    <cellStyle name="Millares 5 6 2 2 51" xfId="24178" xr:uid="{8518EA82-3281-448C-9599-FFC85B8A8026}"/>
    <cellStyle name="Millares 5 6 2 2 52" xfId="24617" xr:uid="{B4C84317-94A4-4CAC-8AA6-CF852FA008B9}"/>
    <cellStyle name="Millares 5 6 2 2 53" xfId="25056" xr:uid="{628629A9-28B8-4338-B16D-A5C07BB3124A}"/>
    <cellStyle name="Millares 5 6 2 2 54" xfId="25495" xr:uid="{DC5E08FE-D576-40BD-B997-03CE865F3D2C}"/>
    <cellStyle name="Millares 5 6 2 2 55" xfId="25934" xr:uid="{81F07A96-0297-4115-9FD6-75501B696FE4}"/>
    <cellStyle name="Millares 5 6 2 2 56" xfId="26373" xr:uid="{A075F34E-38A3-41BC-BE2B-758C76EA4418}"/>
    <cellStyle name="Millares 5 6 2 2 57" xfId="26812" xr:uid="{F862E304-C056-45D9-A015-1F2EA66F0A4C}"/>
    <cellStyle name="Millares 5 6 2 2 58" xfId="27251" xr:uid="{984BB553-D6D2-4107-9A44-62D01FF033E4}"/>
    <cellStyle name="Millares 5 6 2 2 59" xfId="27690" xr:uid="{4D936B5B-5D36-499C-95C6-91AB3C1A750D}"/>
    <cellStyle name="Millares 5 6 2 2 6" xfId="4421" xr:uid="{C9803105-5492-4479-BA58-75871AF2FE61}"/>
    <cellStyle name="Millares 5 6 2 2 60" xfId="28129" xr:uid="{B97C7FD1-348E-445E-AA42-11EE8EC89F70}"/>
    <cellStyle name="Millares 5 6 2 2 61" xfId="28568" xr:uid="{E8DD5A44-CA98-4D0D-ABC7-B949151AB143}"/>
    <cellStyle name="Millares 5 6 2 2 62" xfId="29007" xr:uid="{0DB6CD70-8797-4230-A77E-870DC01C3D44}"/>
    <cellStyle name="Millares 5 6 2 2 63" xfId="29446" xr:uid="{E2C50F2E-2D87-4776-9D02-073394734E33}"/>
    <cellStyle name="Millares 5 6 2 2 64" xfId="29885" xr:uid="{8C5D2498-914B-4D52-AF53-21C688F3336E}"/>
    <cellStyle name="Millares 5 6 2 2 65" xfId="30324" xr:uid="{73218DDC-2A48-4752-AE86-357DC36AEC81}"/>
    <cellStyle name="Millares 5 6 2 2 66" xfId="30763" xr:uid="{4B50D429-3A90-4570-9AF6-37D1D1339043}"/>
    <cellStyle name="Millares 5 6 2 2 67" xfId="31202" xr:uid="{EFBD0B06-E9AB-4585-93D8-DDCDEA324A29}"/>
    <cellStyle name="Millares 5 6 2 2 68" xfId="31641" xr:uid="{097A03BC-2BAC-41A5-9EE9-278E11D8184A}"/>
    <cellStyle name="Millares 5 6 2 2 69" xfId="32081" xr:uid="{F36A2A02-C2DE-4884-B9F3-284FA3A2847E}"/>
    <cellStyle name="Millares 5 6 2 2 7" xfId="4860" xr:uid="{89705652-39AE-476D-85EC-4EF50F69A42F}"/>
    <cellStyle name="Millares 5 6 2 2 70" xfId="32520" xr:uid="{8F129E40-4DBC-47A0-8802-8F28E14207C2}"/>
    <cellStyle name="Millares 5 6 2 2 71" xfId="32959" xr:uid="{D2FE236F-49DF-4047-A8C1-7545F1D65E54}"/>
    <cellStyle name="Millares 5 6 2 2 72" xfId="33398" xr:uid="{3B1941B9-A645-4ED1-A6A1-6085EDFEC06D}"/>
    <cellStyle name="Millares 5 6 2 2 73" xfId="33837" xr:uid="{480E33BD-5906-4356-9AE7-37E1F456B813}"/>
    <cellStyle name="Millares 5 6 2 2 74" xfId="34276" xr:uid="{81EA8F6B-EACF-4DC0-A853-CCBC630845FB}"/>
    <cellStyle name="Millares 5 6 2 2 75" xfId="34715" xr:uid="{BC6FFEC2-A469-42C6-9882-0CAD41D64141}"/>
    <cellStyle name="Millares 5 6 2 2 76" xfId="35154" xr:uid="{7684D4B6-B882-488D-A4F0-0E8F20699502}"/>
    <cellStyle name="Millares 5 6 2 2 77" xfId="35593" xr:uid="{B073416E-994B-4BA3-9D3D-F34B8726EA57}"/>
    <cellStyle name="Millares 5 6 2 2 78" xfId="36032" xr:uid="{A0CE2CDB-3AD2-4168-B994-BD1C7BB90640}"/>
    <cellStyle name="Millares 5 6 2 2 79" xfId="36471" xr:uid="{5A93FBF5-5C88-40DB-9845-6B07E0E6AA3C}"/>
    <cellStyle name="Millares 5 6 2 2 8" xfId="5299" xr:uid="{3E727754-B116-4A0F-95F3-D6A2600ED284}"/>
    <cellStyle name="Millares 5 6 2 2 80" xfId="36910" xr:uid="{EF26D72A-B19E-43E6-83CD-05001E8F2CF2}"/>
    <cellStyle name="Millares 5 6 2 2 81" xfId="37348" xr:uid="{A55C6776-CC43-4394-8F7C-DF636B6A592E}"/>
    <cellStyle name="Millares 5 6 2 2 82" xfId="37787" xr:uid="{C7C200C2-95BA-4BB9-BAF1-F42290DF768D}"/>
    <cellStyle name="Millares 5 6 2 2 83" xfId="38226" xr:uid="{B00A6898-4AA0-4781-8D2A-12F2300821DE}"/>
    <cellStyle name="Millares 5 6 2 2 84" xfId="38665" xr:uid="{88ED8B98-F458-4C24-A7A5-F710F91011E2}"/>
    <cellStyle name="Millares 5 6 2 2 85" xfId="39104" xr:uid="{BD9F34B6-BF50-4893-BF28-CE5A3AFA0661}"/>
    <cellStyle name="Millares 5 6 2 2 86" xfId="39543" xr:uid="{2786C378-ACFC-445B-8694-5E409A841118}"/>
    <cellStyle name="Millares 5 6 2 2 87" xfId="39982" xr:uid="{8B4AFAD5-A2A5-4A18-919F-F9F66A79CD69}"/>
    <cellStyle name="Millares 5 6 2 2 88" xfId="40422" xr:uid="{A34566F9-68B0-4CA2-B52E-EC0809C6564A}"/>
    <cellStyle name="Millares 5 6 2 2 89" xfId="40861" xr:uid="{AD6F3C69-9EAE-46B9-9899-75E2BD5117D8}"/>
    <cellStyle name="Millares 5 6 2 2 9" xfId="5738" xr:uid="{717E8C66-558E-4C00-A939-63B4E2F9D078}"/>
    <cellStyle name="Millares 5 6 2 2 90" xfId="41300" xr:uid="{3064870E-4C37-4819-AC2D-C70C7A4C735E}"/>
    <cellStyle name="Millares 5 6 2 2 91" xfId="41739" xr:uid="{B8AD7BC8-822D-458D-8EEF-B5BE62EB467E}"/>
    <cellStyle name="Millares 5 6 2 2 92" xfId="42178" xr:uid="{583FA106-C796-49C1-9C52-A7CC5B0A1419}"/>
    <cellStyle name="Millares 5 6 2 2 93" xfId="42617" xr:uid="{8488E78F-8FE6-419B-9B16-6B35618BCDAB}"/>
    <cellStyle name="Millares 5 6 2 2 94" xfId="43056" xr:uid="{78C64EDD-B643-49AE-B344-D664CB6AD14E}"/>
    <cellStyle name="Millares 5 6 2 2 95" xfId="43495" xr:uid="{A6FE470B-5916-407D-9EDC-4C3AD687F4D7}"/>
    <cellStyle name="Millares 5 6 2 2 96" xfId="43934" xr:uid="{6964984D-CE41-48A7-BFA2-36E1935AA58E}"/>
    <cellStyle name="Millares 5 6 2 2 97" xfId="44373" xr:uid="{8B9C8C55-7DA2-4C28-B806-3B2B88BC98AA}"/>
    <cellStyle name="Millares 5 6 2 2 98" xfId="44812" xr:uid="{C11EAE70-0263-4998-8404-D2D03A363353}"/>
    <cellStyle name="Millares 5 6 2 2 99" xfId="45251" xr:uid="{09C6A6C5-EFBF-4BBB-BB45-1951A5090100}"/>
    <cellStyle name="Millares 5 6 2 20" xfId="9916" xr:uid="{23D5A139-B71F-48AA-B748-11BC0CB16E8E}"/>
    <cellStyle name="Millares 5 6 2 21" xfId="10354" xr:uid="{B906C1F7-2579-4672-A17A-13BE8B536951}"/>
    <cellStyle name="Millares 5 6 2 22" xfId="10793" xr:uid="{918862CD-E10C-4FBF-BC22-E233057923A7}"/>
    <cellStyle name="Millares 5 6 2 23" xfId="11232" xr:uid="{CD0CC0E0-23B3-4F46-9E00-63DAE21E61F2}"/>
    <cellStyle name="Millares 5 6 2 24" xfId="11671" xr:uid="{C8B67F70-5CC9-42AA-9F2F-98D21EF491A8}"/>
    <cellStyle name="Millares 5 6 2 25" xfId="12110" xr:uid="{49FAF4D7-4FA0-4645-8E86-73441DE51407}"/>
    <cellStyle name="Millares 5 6 2 26" xfId="12549" xr:uid="{3320C842-55A7-463C-9078-1DB06A614CE8}"/>
    <cellStyle name="Millares 5 6 2 27" xfId="12989" xr:uid="{64153354-1604-4F11-8415-1D0F7CFAD419}"/>
    <cellStyle name="Millares 5 6 2 28" xfId="13428" xr:uid="{F80F88ED-6618-4485-8176-9E76F047A742}"/>
    <cellStyle name="Millares 5 6 2 29" xfId="13868" xr:uid="{4CD0578E-99D9-44B1-A0DE-24CCE7CE6925}"/>
    <cellStyle name="Millares 5 6 2 3" xfId="2452" xr:uid="{C0744CC9-7B42-4E38-9275-1360B98B530B}"/>
    <cellStyle name="Millares 5 6 2 30" xfId="14307" xr:uid="{EFE0BBB6-7352-4CBE-B39D-D665A3CC3C75}"/>
    <cellStyle name="Millares 5 6 2 31" xfId="14746" xr:uid="{93DBCBFF-7FF2-4863-969B-B224053F3E1E}"/>
    <cellStyle name="Millares 5 6 2 32" xfId="15185" xr:uid="{EC90BFE2-D8AF-4556-8750-F5FF9E5F2E86}"/>
    <cellStyle name="Millares 5 6 2 33" xfId="15624" xr:uid="{8C80A1E5-291E-4C93-A50E-A3AC06E202F0}"/>
    <cellStyle name="Millares 5 6 2 34" xfId="16063" xr:uid="{15CC2FE2-AD6C-47FF-9E3B-0E1F315AB624}"/>
    <cellStyle name="Millares 5 6 2 35" xfId="16503" xr:uid="{5C178B08-7266-4558-B0F3-1A16E8040AAC}"/>
    <cellStyle name="Millares 5 6 2 36" xfId="16942" xr:uid="{805D0C48-5264-4973-931D-FE3FA5F11832}"/>
    <cellStyle name="Millares 5 6 2 37" xfId="17381" xr:uid="{2434EAEC-94F0-4197-87F3-A7D9AA0D5B34}"/>
    <cellStyle name="Millares 5 6 2 38" xfId="17820" xr:uid="{4650E10A-E044-4079-B518-0DA3BBF7F431}"/>
    <cellStyle name="Millares 5 6 2 39" xfId="18259" xr:uid="{84ACC10C-D746-45E3-ABEE-CF97E595F1F6}"/>
    <cellStyle name="Millares 5 6 2 4" xfId="2892" xr:uid="{D97EA340-E05E-4DC1-A7B9-58B9DBDA70AC}"/>
    <cellStyle name="Millares 5 6 2 40" xfId="18698" xr:uid="{11FE42AF-6D03-48F2-B35D-BB1DC96DBCF8}"/>
    <cellStyle name="Millares 5 6 2 41" xfId="19137" xr:uid="{94E4BA74-494C-4BAE-8904-8A8B4C5AD582}"/>
    <cellStyle name="Millares 5 6 2 42" xfId="19576" xr:uid="{05D8F290-7B00-4768-80D1-390EFD45247E}"/>
    <cellStyle name="Millares 5 6 2 43" xfId="20015" xr:uid="{41E15F5F-C35B-4B3A-96E7-438595E40903}"/>
    <cellStyle name="Millares 5 6 2 44" xfId="20454" xr:uid="{D996ABB9-95A4-4C81-9076-C0FE06BA0D30}"/>
    <cellStyle name="Millares 5 6 2 45" xfId="20893" xr:uid="{E8C0ECFC-69A5-4C34-AE7B-EC4514F3E34B}"/>
    <cellStyle name="Millares 5 6 2 46" xfId="21332" xr:uid="{A56AB202-B11B-48AC-94F0-D51EF779CFD2}"/>
    <cellStyle name="Millares 5 6 2 47" xfId="21771" xr:uid="{B47788FE-DF92-4534-A5DB-FE3F7A119B0E}"/>
    <cellStyle name="Millares 5 6 2 48" xfId="22210" xr:uid="{ECD4C6FF-78B2-4817-AED1-41B80DC80CE0}"/>
    <cellStyle name="Millares 5 6 2 49" xfId="22649" xr:uid="{06CF431B-BFBB-42F9-80DD-5039ECC3BB76}"/>
    <cellStyle name="Millares 5 6 2 5" xfId="3330" xr:uid="{3624615D-12D9-4C74-91BA-574A570F93A4}"/>
    <cellStyle name="Millares 5 6 2 50" xfId="23088" xr:uid="{2D18C18B-4491-4603-A868-606DA0085EEA}"/>
    <cellStyle name="Millares 5 6 2 51" xfId="23527" xr:uid="{04604E18-670D-42A7-872D-48654C27AD88}"/>
    <cellStyle name="Millares 5 6 2 52" xfId="23966" xr:uid="{9994A84D-97FD-48FD-BF0D-25251F69981B}"/>
    <cellStyle name="Millares 5 6 2 53" xfId="24405" xr:uid="{42AAC803-B9BA-40EB-93F6-6B5CEF040920}"/>
    <cellStyle name="Millares 5 6 2 54" xfId="24844" xr:uid="{8C562E46-1311-43C2-A797-A0E18AEA9918}"/>
    <cellStyle name="Millares 5 6 2 55" xfId="25283" xr:uid="{EB1AEC72-D99E-43BE-8A5F-40AE5F78BCD2}"/>
    <cellStyle name="Millares 5 6 2 56" xfId="25722" xr:uid="{DCD138D2-8709-4DB4-8783-1CEDB001CA16}"/>
    <cellStyle name="Millares 5 6 2 57" xfId="26161" xr:uid="{07FE8A65-6685-47B1-9ADA-6A9080B46C96}"/>
    <cellStyle name="Millares 5 6 2 58" xfId="26600" xr:uid="{399D8B40-FA17-446C-8E69-A8DF6B7CF525}"/>
    <cellStyle name="Millares 5 6 2 59" xfId="27039" xr:uid="{33CE6DF7-87F0-4B3D-B29D-326C0FEFA4F4}"/>
    <cellStyle name="Millares 5 6 2 6" xfId="3770" xr:uid="{AA7BA466-9C54-430D-A6A6-6C572497802B}"/>
    <cellStyle name="Millares 5 6 2 60" xfId="27478" xr:uid="{3089AEE5-5901-4B3C-93D5-60682F2E5A09}"/>
    <cellStyle name="Millares 5 6 2 61" xfId="27917" xr:uid="{9B68B542-B5DB-4EE6-80B7-5F22ABF4A371}"/>
    <cellStyle name="Millares 5 6 2 62" xfId="28356" xr:uid="{FE218DCD-6A98-40DF-820C-69BDC47A62C0}"/>
    <cellStyle name="Millares 5 6 2 63" xfId="28795" xr:uid="{62B3B643-986D-480B-AC48-8695C8F06413}"/>
    <cellStyle name="Millares 5 6 2 64" xfId="29234" xr:uid="{9D9DF04E-21FD-4E08-9329-24AB0785DBED}"/>
    <cellStyle name="Millares 5 6 2 65" xfId="29673" xr:uid="{5D3D45F1-2B20-4EE6-BFBD-12082FDB3F06}"/>
    <cellStyle name="Millares 5 6 2 66" xfId="30112" xr:uid="{13E731C7-A691-499E-8AE7-E2D6DE26F38F}"/>
    <cellStyle name="Millares 5 6 2 67" xfId="30551" xr:uid="{E721DB6D-2D20-43FA-B797-452EDAFCA8E8}"/>
    <cellStyle name="Millares 5 6 2 68" xfId="30990" xr:uid="{6AE28152-6D67-4DCA-B050-62860A003081}"/>
    <cellStyle name="Millares 5 6 2 69" xfId="31429" xr:uid="{CE540C23-47A4-4EEB-954C-8AB51AFF4104}"/>
    <cellStyle name="Millares 5 6 2 7" xfId="4209" xr:uid="{FBFBEAD8-B952-4E73-96D7-30C4CD896E54}"/>
    <cellStyle name="Millares 5 6 2 70" xfId="31868" xr:uid="{A899E695-6EA9-4DEF-B1DF-3EAB5C6C0ADF}"/>
    <cellStyle name="Millares 5 6 2 71" xfId="32308" xr:uid="{93D20723-917E-4A5E-A44A-BB6C2686A7AB}"/>
    <cellStyle name="Millares 5 6 2 72" xfId="32747" xr:uid="{16F00E4D-FEB2-42BD-A757-E8302D865407}"/>
    <cellStyle name="Millares 5 6 2 73" xfId="33186" xr:uid="{FF6E2EFA-569B-4FCB-9D4D-8352E9DDE39C}"/>
    <cellStyle name="Millares 5 6 2 74" xfId="33625" xr:uid="{904702D9-77CC-45C1-ABD2-CD20D1C73960}"/>
    <cellStyle name="Millares 5 6 2 75" xfId="34064" xr:uid="{AFB4937E-3EE1-4D82-889F-29AEF8E364DC}"/>
    <cellStyle name="Millares 5 6 2 76" xfId="34503" xr:uid="{CC9FD324-2D0A-425E-BF1A-F41E55547018}"/>
    <cellStyle name="Millares 5 6 2 77" xfId="34942" xr:uid="{3D81EC85-4776-444B-849F-A32DD92D28C2}"/>
    <cellStyle name="Millares 5 6 2 78" xfId="35381" xr:uid="{5306087D-A152-4914-A02C-FED9EE34E38A}"/>
    <cellStyle name="Millares 5 6 2 79" xfId="35820" xr:uid="{5015BE4D-E764-4940-8A68-8103EC4A78E3}"/>
    <cellStyle name="Millares 5 6 2 8" xfId="4648" xr:uid="{586735B5-7696-4CF0-8A75-D080956D608D}"/>
    <cellStyle name="Millares 5 6 2 80" xfId="36259" xr:uid="{AA511DCE-266F-4750-9B82-7EAB94F76AE4}"/>
    <cellStyle name="Millares 5 6 2 81" xfId="36698" xr:uid="{21EDD63F-1F57-4522-AC2B-C2116C61364B}"/>
    <cellStyle name="Millares 5 6 2 82" xfId="37136" xr:uid="{908F796F-6794-42E9-80C2-896E6D26E08E}"/>
    <cellStyle name="Millares 5 6 2 83" xfId="37575" xr:uid="{565FE188-141C-49A5-8D1F-0FC6CBA8C7BD}"/>
    <cellStyle name="Millares 5 6 2 84" xfId="38014" xr:uid="{568D2B17-4318-4260-AA97-CEED00EED125}"/>
    <cellStyle name="Millares 5 6 2 85" xfId="38453" xr:uid="{77A3DFB8-7438-4E74-9E48-992FF0E75E3B}"/>
    <cellStyle name="Millares 5 6 2 86" xfId="38892" xr:uid="{3BF08A27-19C6-461A-9627-1BC0D7776660}"/>
    <cellStyle name="Millares 5 6 2 87" xfId="39331" xr:uid="{427356EA-E149-4415-82B1-02CAEE2100C8}"/>
    <cellStyle name="Millares 5 6 2 88" xfId="39770" xr:uid="{AEC5C47A-903B-40A2-AFA8-08424A6B0066}"/>
    <cellStyle name="Millares 5 6 2 89" xfId="40210" xr:uid="{EAE8D345-0F4C-40B0-81B0-D3E70ED998A7}"/>
    <cellStyle name="Millares 5 6 2 9" xfId="5087" xr:uid="{55FAABEE-6963-49EA-83A1-A2A0E31A0127}"/>
    <cellStyle name="Millares 5 6 2 90" xfId="40649" xr:uid="{17331AD8-4608-429B-B7A0-43568C1B46A3}"/>
    <cellStyle name="Millares 5 6 2 91" xfId="41088" xr:uid="{A53CFB53-7D15-4212-8961-409EF9FC75E4}"/>
    <cellStyle name="Millares 5 6 2 92" xfId="41527" xr:uid="{2ECF8B2A-347F-4826-8CEE-67B6A21BFA7F}"/>
    <cellStyle name="Millares 5 6 2 93" xfId="41966" xr:uid="{8509AF6D-D660-4210-B2AF-19CA0C18FFCF}"/>
    <cellStyle name="Millares 5 6 2 94" xfId="42405" xr:uid="{E60ABB13-AE68-4280-82FD-E9FFAC6ED141}"/>
    <cellStyle name="Millares 5 6 2 95" xfId="42844" xr:uid="{85D70BC8-5AB1-47A5-86E4-21AEA51219B8}"/>
    <cellStyle name="Millares 5 6 2 96" xfId="43283" xr:uid="{C7823631-48B8-47AB-B35B-02F32103C7F3}"/>
    <cellStyle name="Millares 5 6 2 97" xfId="43722" xr:uid="{3114F829-15BB-4028-9376-118ACD732430}"/>
    <cellStyle name="Millares 5 6 2 98" xfId="44161" xr:uid="{A377596C-B9BE-4CC0-8C1F-AFE323DA209F}"/>
    <cellStyle name="Millares 5 6 2 99" xfId="44600" xr:uid="{25F2CC73-B5E4-4AF5-9DE8-DE65ECC66552}"/>
    <cellStyle name="Millares 5 6 20" xfId="9371" xr:uid="{D5C8BE35-E3E6-454B-86AA-DCA16C2BE8F0}"/>
    <cellStyle name="Millares 5 6 21" xfId="9810" xr:uid="{3FFB0B49-7C8B-4474-9A28-68C1E2572FC3}"/>
    <cellStyle name="Millares 5 6 22" xfId="10248" xr:uid="{3F3B8DD4-D1FB-4A11-8711-75AC27CA532D}"/>
    <cellStyle name="Millares 5 6 23" xfId="10687" xr:uid="{7ECC10BC-7AB6-49A5-B513-B13B771E03B3}"/>
    <cellStyle name="Millares 5 6 24" xfId="11126" xr:uid="{7EFAFC96-4695-4F4B-B6AB-B4B9D4A40F34}"/>
    <cellStyle name="Millares 5 6 25" xfId="11565" xr:uid="{11602B09-907D-4439-9C4B-885E083F117F}"/>
    <cellStyle name="Millares 5 6 26" xfId="12004" xr:uid="{CE6A84E7-0D8D-4F77-BAF5-A5F573F0C6FE}"/>
    <cellStyle name="Millares 5 6 27" xfId="12443" xr:uid="{9243AB1E-9121-48D7-9D25-BFCFAA8C2962}"/>
    <cellStyle name="Millares 5 6 28" xfId="12883" xr:uid="{298B2A73-D74F-42C2-BCFB-2D545966E970}"/>
    <cellStyle name="Millares 5 6 29" xfId="13322" xr:uid="{B83DDA2A-9662-4C7D-B8E5-50DB73D1F2FA}"/>
    <cellStyle name="Millares 5 6 3" xfId="1616" xr:uid="{363048C3-1129-42A8-B6E4-3FA60B73647B}"/>
    <cellStyle name="Millares 5 6 3 10" xfId="6071" xr:uid="{F73537AD-8B7F-4853-8ED1-BD88A035299F}"/>
    <cellStyle name="Millares 5 6 3 100" xfId="45584" xr:uid="{55CE48C6-F783-4440-A77D-33B247DFEEA3}"/>
    <cellStyle name="Millares 5 6 3 101" xfId="46023" xr:uid="{2C067A91-E3E3-4374-964C-BCCE27589485}"/>
    <cellStyle name="Millares 5 6 3 102" xfId="46462" xr:uid="{0B8B6942-EC81-4D18-B63B-448E210A1E1E}"/>
    <cellStyle name="Millares 5 6 3 103" xfId="46901" xr:uid="{C6B0FA1D-7A6E-4DA2-B19E-685D65EB98C1}"/>
    <cellStyle name="Millares 5 6 3 104" xfId="47340" xr:uid="{6786B339-CF33-450A-AB66-AA1349D9D59C}"/>
    <cellStyle name="Millares 5 6 3 105" xfId="47779" xr:uid="{DAEA07CA-0EF8-4548-9232-8D6C0BD71B7F}"/>
    <cellStyle name="Millares 5 6 3 106" xfId="48218" xr:uid="{7DC90D01-95A9-48AA-8307-485C216934D4}"/>
    <cellStyle name="Millares 5 6 3 107" xfId="48657" xr:uid="{DABE001C-D951-4881-959C-7A5E05B8171E}"/>
    <cellStyle name="Millares 5 6 3 108" xfId="49096" xr:uid="{809414AA-80DD-4A62-8191-4C6C5BE9349B}"/>
    <cellStyle name="Millares 5 6 3 109" xfId="49535" xr:uid="{99E6DAB7-02DB-4765-9419-F0CA31AD4336}"/>
    <cellStyle name="Millares 5 6 3 11" xfId="6510" xr:uid="{804F0338-B7A4-4F49-B40D-AE3BEC1A5407}"/>
    <cellStyle name="Millares 5 6 3 110" xfId="49974" xr:uid="{B8E75555-08B3-45E5-A227-4522E1047E43}"/>
    <cellStyle name="Millares 5 6 3 111" xfId="50413" xr:uid="{67DD6D24-09E0-4102-B717-EC979FAF1426}"/>
    <cellStyle name="Millares 5 6 3 112" xfId="50852" xr:uid="{432DC13F-D0B1-49BF-9A1F-81C36B51997D}"/>
    <cellStyle name="Millares 5 6 3 113" xfId="51291" xr:uid="{B3A1A6B3-09CE-4552-82B3-37A0C9541D5C}"/>
    <cellStyle name="Millares 5 6 3 114" xfId="51730" xr:uid="{CBE3E2F8-0902-4D91-A631-70FC7AAD3910}"/>
    <cellStyle name="Millares 5 6 3 115" xfId="52169" xr:uid="{33368FBE-8072-4B5A-8A34-86AE49629628}"/>
    <cellStyle name="Millares 5 6 3 116" xfId="52608" xr:uid="{1BF0E6E8-336A-4850-8976-FEAB48494790}"/>
    <cellStyle name="Millares 5 6 3 117" xfId="53047" xr:uid="{1E05B3F4-5F9A-4007-8E62-4E0295DE9794}"/>
    <cellStyle name="Millares 5 6 3 118" xfId="53486" xr:uid="{243C08DD-5859-4B72-8AB7-775DF0E3BE30}"/>
    <cellStyle name="Millares 5 6 3 119" xfId="53925" xr:uid="{61C5DA46-09BE-44A6-8F5B-65F42C795069}"/>
    <cellStyle name="Millares 5 6 3 12" xfId="6949" xr:uid="{B6E3BDD6-73FC-4C04-A22B-D395B3271C0E}"/>
    <cellStyle name="Millares 5 6 3 120" xfId="54364" xr:uid="{E14EA6F3-38E9-4A93-ADC5-85819AC2BC85}"/>
    <cellStyle name="Millares 5 6 3 121" xfId="54803" xr:uid="{E47F4D3A-F848-4721-9DF3-3F61E4704B6A}"/>
    <cellStyle name="Millares 5 6 3 13" xfId="7388" xr:uid="{C6ED4593-9373-4E1C-9972-766ABC5CF1AD}"/>
    <cellStyle name="Millares 5 6 3 14" xfId="7827" xr:uid="{AA49F898-0136-4A7F-AE7A-B6D5B8F3FFA7}"/>
    <cellStyle name="Millares 5 6 3 15" xfId="8266" xr:uid="{BA957DBB-AFD6-4504-9A8F-C4C8FC2D96AC}"/>
    <cellStyle name="Millares 5 6 3 16" xfId="8705" xr:uid="{B3FDDBE0-DA1A-4816-ADF2-E628DF73B02B}"/>
    <cellStyle name="Millares 5 6 3 17" xfId="9144" xr:uid="{AD32213B-F49D-4D72-9408-568920C1FD13}"/>
    <cellStyle name="Millares 5 6 3 18" xfId="9583" xr:uid="{84F0874D-D372-4148-94A1-66D92169F7EB}"/>
    <cellStyle name="Millares 5 6 3 19" xfId="10022" xr:uid="{6BFDDD7F-F2E8-4761-BA18-E46E9A6178E2}"/>
    <cellStyle name="Millares 5 6 3 2" xfId="2559" xr:uid="{7E731C73-0CB2-4206-A7C4-A4B45FD0A9CE}"/>
    <cellStyle name="Millares 5 6 3 20" xfId="10460" xr:uid="{A54B47EA-CFFC-45CB-81E1-A66E07F75602}"/>
    <cellStyle name="Millares 5 6 3 21" xfId="10899" xr:uid="{E86676CC-349D-4170-B9CE-C5B485A19F18}"/>
    <cellStyle name="Millares 5 6 3 22" xfId="11338" xr:uid="{3001D3AB-CF6A-4149-ABD3-66D9651C6692}"/>
    <cellStyle name="Millares 5 6 3 23" xfId="11777" xr:uid="{F034F14F-515D-48DC-8AF2-3966EDD48592}"/>
    <cellStyle name="Millares 5 6 3 24" xfId="12216" xr:uid="{A6D8022A-5066-4A4D-A607-C62A292BC68B}"/>
    <cellStyle name="Millares 5 6 3 25" xfId="12656" xr:uid="{59D4DF94-D4D7-4F4D-BBF9-C3BE8B5ADC10}"/>
    <cellStyle name="Millares 5 6 3 26" xfId="13095" xr:uid="{F0E6B8FD-1528-47A4-8B88-467211B20270}"/>
    <cellStyle name="Millares 5 6 3 27" xfId="13535" xr:uid="{9BB5A8BF-0488-449B-87A0-E38B46902D1D}"/>
    <cellStyle name="Millares 5 6 3 28" xfId="13974" xr:uid="{6D2CE454-6D19-4082-8A87-A073E5B28F2B}"/>
    <cellStyle name="Millares 5 6 3 29" xfId="14413" xr:uid="{16741080-6DC4-406C-8709-E370CAD32B7E}"/>
    <cellStyle name="Millares 5 6 3 3" xfId="2998" xr:uid="{059C9C57-F295-4EB0-B78E-8702DBB9A7AE}"/>
    <cellStyle name="Millares 5 6 3 30" xfId="14852" xr:uid="{6B20425A-1486-4255-8FEE-CC7CF76F788C}"/>
    <cellStyle name="Millares 5 6 3 31" xfId="15291" xr:uid="{4D1FE743-3290-42E9-9FBD-9CC7466FF5E7}"/>
    <cellStyle name="Millares 5 6 3 32" xfId="15730" xr:uid="{B366038E-A83B-49E7-9F26-254B4AB56C36}"/>
    <cellStyle name="Millares 5 6 3 33" xfId="16170" xr:uid="{75FA0009-5269-4A07-8654-B63BC2C5DFAE}"/>
    <cellStyle name="Millares 5 6 3 34" xfId="16609" xr:uid="{A4E98D5B-2174-4E2F-A3F1-F3FEA8311023}"/>
    <cellStyle name="Millares 5 6 3 35" xfId="17048" xr:uid="{F852A271-45FB-45BA-A5F8-7F14B5FAEF95}"/>
    <cellStyle name="Millares 5 6 3 36" xfId="17487" xr:uid="{6CDF64CA-EA3D-4FCE-836A-D8873EA3FDA1}"/>
    <cellStyle name="Millares 5 6 3 37" xfId="17926" xr:uid="{6E0DA8E7-1648-47FD-94E9-373500C2143F}"/>
    <cellStyle name="Millares 5 6 3 38" xfId="18365" xr:uid="{FBA5F911-F881-4E41-B4B8-C5E1D3459725}"/>
    <cellStyle name="Millares 5 6 3 39" xfId="18804" xr:uid="{AE73376D-D5DA-4E5B-8D73-F1C2512F8D1E}"/>
    <cellStyle name="Millares 5 6 3 4" xfId="3436" xr:uid="{D9B18622-D630-451E-9D79-7C3078CC984D}"/>
    <cellStyle name="Millares 5 6 3 40" xfId="19243" xr:uid="{C47C5AF0-D23B-4063-AD25-3B174634CC45}"/>
    <cellStyle name="Millares 5 6 3 41" xfId="19682" xr:uid="{492B00C1-489D-499C-B6C6-C382F620C7C4}"/>
    <cellStyle name="Millares 5 6 3 42" xfId="20121" xr:uid="{F3FAF3FF-1A35-4686-9F40-43C3CF468637}"/>
    <cellStyle name="Millares 5 6 3 43" xfId="20560" xr:uid="{74CFCE9C-3A07-4128-96D4-EE49D42EAC4C}"/>
    <cellStyle name="Millares 5 6 3 44" xfId="20999" xr:uid="{48EA142D-D54C-47F1-B67A-A888D4396D4C}"/>
    <cellStyle name="Millares 5 6 3 45" xfId="21438" xr:uid="{BF2476FC-3603-49D8-9359-2695592D3720}"/>
    <cellStyle name="Millares 5 6 3 46" xfId="21877" xr:uid="{83442596-5A87-4450-9887-C7FFE78C5D64}"/>
    <cellStyle name="Millares 5 6 3 47" xfId="22316" xr:uid="{45614006-5044-4DAA-96B0-E972364FFBF0}"/>
    <cellStyle name="Millares 5 6 3 48" xfId="22755" xr:uid="{48EFBDEE-9466-4D64-83B3-67219093B429}"/>
    <cellStyle name="Millares 5 6 3 49" xfId="23194" xr:uid="{B443D402-58AF-47EE-91BE-94CA2663D4AB}"/>
    <cellStyle name="Millares 5 6 3 5" xfId="3876" xr:uid="{6F04B4AD-82F0-43B7-9B48-3AC217C36CA5}"/>
    <cellStyle name="Millares 5 6 3 50" xfId="23633" xr:uid="{A373319A-7609-4BE7-9C38-3AFB5563BBC4}"/>
    <cellStyle name="Millares 5 6 3 51" xfId="24072" xr:uid="{ABE55F4E-D272-4B94-8BDD-1C38217B3774}"/>
    <cellStyle name="Millares 5 6 3 52" xfId="24511" xr:uid="{62FF6EF4-5694-46F7-B817-A4E610BEE8C5}"/>
    <cellStyle name="Millares 5 6 3 53" xfId="24950" xr:uid="{198DB74F-E3DB-4803-8668-7A17E05CA403}"/>
    <cellStyle name="Millares 5 6 3 54" xfId="25389" xr:uid="{05AE7C4E-0E45-4BC3-81C7-1CA8A5455451}"/>
    <cellStyle name="Millares 5 6 3 55" xfId="25828" xr:uid="{F9F9C457-EBCD-416A-8013-294602E9274C}"/>
    <cellStyle name="Millares 5 6 3 56" xfId="26267" xr:uid="{141FBB4C-AE1D-4158-8410-9056E2C1705D}"/>
    <cellStyle name="Millares 5 6 3 57" xfId="26706" xr:uid="{D64407F6-A37B-4184-A332-8DB7EC84326C}"/>
    <cellStyle name="Millares 5 6 3 58" xfId="27145" xr:uid="{C21291FD-E384-4E19-8167-C56691BDD2AE}"/>
    <cellStyle name="Millares 5 6 3 59" xfId="27584" xr:uid="{454FF091-AF64-4BC5-AA00-66BBCF34129A}"/>
    <cellStyle name="Millares 5 6 3 6" xfId="4315" xr:uid="{F0822C99-0E60-4213-B200-EA7183D373EF}"/>
    <cellStyle name="Millares 5 6 3 60" xfId="28023" xr:uid="{81C92E58-4791-44FB-921E-753024C4D363}"/>
    <cellStyle name="Millares 5 6 3 61" xfId="28462" xr:uid="{EB62EF1E-804C-4DB1-B12A-EB8635711805}"/>
    <cellStyle name="Millares 5 6 3 62" xfId="28901" xr:uid="{7DFBBE53-8B96-4520-92AB-0914AB74508E}"/>
    <cellStyle name="Millares 5 6 3 63" xfId="29340" xr:uid="{5FCA21F2-5365-48D2-B746-ABCC8540E004}"/>
    <cellStyle name="Millares 5 6 3 64" xfId="29779" xr:uid="{7F909236-4C81-4051-A43D-6100A1554C75}"/>
    <cellStyle name="Millares 5 6 3 65" xfId="30218" xr:uid="{425A4E5D-9B1C-41CE-99CB-C069A4D2C0ED}"/>
    <cellStyle name="Millares 5 6 3 66" xfId="30657" xr:uid="{BDB4C448-ACDF-4955-90D2-6F19646C46AA}"/>
    <cellStyle name="Millares 5 6 3 67" xfId="31096" xr:uid="{078FFF56-BE81-4F36-8F97-EE963046814E}"/>
    <cellStyle name="Millares 5 6 3 68" xfId="31535" xr:uid="{699A936D-18C1-4C10-862C-4D9871EAF3B7}"/>
    <cellStyle name="Millares 5 6 3 69" xfId="31975" xr:uid="{B3D6E346-E095-4E36-BB86-C3EB77A72855}"/>
    <cellStyle name="Millares 5 6 3 7" xfId="4754" xr:uid="{FAB10E90-9564-4BA4-BE52-FA2BC502E7AF}"/>
    <cellStyle name="Millares 5 6 3 70" xfId="32414" xr:uid="{2BD1E5C4-CFF7-441E-B822-C6A96929E335}"/>
    <cellStyle name="Millares 5 6 3 71" xfId="32853" xr:uid="{4153ED48-2131-43DC-8A4B-358160D1C5A4}"/>
    <cellStyle name="Millares 5 6 3 72" xfId="33292" xr:uid="{EAB7F40E-14FF-4712-BD0A-798D5149C759}"/>
    <cellStyle name="Millares 5 6 3 73" xfId="33731" xr:uid="{3DED3096-1081-41D9-A4AD-737F94D35DF7}"/>
    <cellStyle name="Millares 5 6 3 74" xfId="34170" xr:uid="{EC791E0A-7D77-425C-B458-AF176D828EDA}"/>
    <cellStyle name="Millares 5 6 3 75" xfId="34609" xr:uid="{E5E9F2F2-C899-4BF5-8BD8-580BAA361258}"/>
    <cellStyle name="Millares 5 6 3 76" xfId="35048" xr:uid="{A3B87B02-55AC-48C1-9AD0-1591F062C6A2}"/>
    <cellStyle name="Millares 5 6 3 77" xfId="35487" xr:uid="{F3A59EB4-A401-478A-ADA8-21EA69B648FC}"/>
    <cellStyle name="Millares 5 6 3 78" xfId="35926" xr:uid="{72993374-5840-4391-803A-0C5838A5BDAC}"/>
    <cellStyle name="Millares 5 6 3 79" xfId="36365" xr:uid="{41523C9C-AEF8-4CC9-BAF6-7324A805F92C}"/>
    <cellStyle name="Millares 5 6 3 8" xfId="5193" xr:uid="{0CC0DF06-0243-4CAB-997C-20A6666E652C}"/>
    <cellStyle name="Millares 5 6 3 80" xfId="36804" xr:uid="{1E346DB7-7449-4C62-8EAA-F884D33BC0B1}"/>
    <cellStyle name="Millares 5 6 3 81" xfId="37242" xr:uid="{EECB7000-BD54-45D2-9D04-E108249EE595}"/>
    <cellStyle name="Millares 5 6 3 82" xfId="37681" xr:uid="{CB74AD81-995D-47A0-9B72-2B1E09EF4102}"/>
    <cellStyle name="Millares 5 6 3 83" xfId="38120" xr:uid="{F840F07F-5035-4823-B882-B98324DA263E}"/>
    <cellStyle name="Millares 5 6 3 84" xfId="38559" xr:uid="{A17063E2-98F9-4145-A1B1-6F24CA9C3E01}"/>
    <cellStyle name="Millares 5 6 3 85" xfId="38998" xr:uid="{7F9CB576-6BC2-45E4-9E99-B65BA4F4A4A6}"/>
    <cellStyle name="Millares 5 6 3 86" xfId="39437" xr:uid="{A64949A2-AE06-4E86-96EF-E527F4CDFE5F}"/>
    <cellStyle name="Millares 5 6 3 87" xfId="39876" xr:uid="{C6DA5ECA-3AD5-4FE2-9BF5-686CF30CC31F}"/>
    <cellStyle name="Millares 5 6 3 88" xfId="40316" xr:uid="{544A046D-AE8F-47D5-A1AF-523883ABE374}"/>
    <cellStyle name="Millares 5 6 3 89" xfId="40755" xr:uid="{8B6631E7-B099-4F78-A95C-BBC0DE19559E}"/>
    <cellStyle name="Millares 5 6 3 9" xfId="5632" xr:uid="{3F10A20E-E804-4207-B600-6C7C96DD8930}"/>
    <cellStyle name="Millares 5 6 3 90" xfId="41194" xr:uid="{8532574C-4BC1-4277-951A-064BD776EDD5}"/>
    <cellStyle name="Millares 5 6 3 91" xfId="41633" xr:uid="{74F1B789-51F8-4935-9213-8335E034A568}"/>
    <cellStyle name="Millares 5 6 3 92" xfId="42072" xr:uid="{9878F2E5-26E2-4115-9FA9-54F4AEBB49BD}"/>
    <cellStyle name="Millares 5 6 3 93" xfId="42511" xr:uid="{892E55D4-9A56-4EB8-A7AD-3CCD435935DB}"/>
    <cellStyle name="Millares 5 6 3 94" xfId="42950" xr:uid="{FB81ABDF-5B1E-4BC6-89C1-4C8C3F748E65}"/>
    <cellStyle name="Millares 5 6 3 95" xfId="43389" xr:uid="{B9148124-3A54-4161-9106-72750DCCDAE0}"/>
    <cellStyle name="Millares 5 6 3 96" xfId="43828" xr:uid="{4B651D84-AB90-4C8B-ADAB-1D27D9FD6026}"/>
    <cellStyle name="Millares 5 6 3 97" xfId="44267" xr:uid="{303F2E90-480C-4219-98CB-681D8A7726B8}"/>
    <cellStyle name="Millares 5 6 3 98" xfId="44706" xr:uid="{841528A9-7323-4D6A-9BA3-1F10CE36EEE1}"/>
    <cellStyle name="Millares 5 6 3 99" xfId="45145" xr:uid="{AE75FC4C-B281-453A-BEB9-BDE96499FD31}"/>
    <cellStyle name="Millares 5 6 30" xfId="13762" xr:uid="{1333533A-E11C-4BB7-AD50-AC6377DEC845}"/>
    <cellStyle name="Millares 5 6 31" xfId="14201" xr:uid="{9F446E06-10CF-4C25-9C2D-FEB165000563}"/>
    <cellStyle name="Millares 5 6 32" xfId="14640" xr:uid="{841E063A-82C6-4278-9B0D-594A665066DA}"/>
    <cellStyle name="Millares 5 6 33" xfId="15079" xr:uid="{1C0FDF4D-E5ED-4F93-A154-38A192425126}"/>
    <cellStyle name="Millares 5 6 34" xfId="15518" xr:uid="{3031BC26-6525-469D-A609-9AD048FB2445}"/>
    <cellStyle name="Millares 5 6 35" xfId="15957" xr:uid="{E7A4A025-B4F0-49EE-999A-92F550D87433}"/>
    <cellStyle name="Millares 5 6 36" xfId="16397" xr:uid="{EB63ACDE-AC6B-4391-97FC-895AAA2642F2}"/>
    <cellStyle name="Millares 5 6 37" xfId="16836" xr:uid="{8D63D871-30E8-4C9A-B61E-79C81F0A8C2B}"/>
    <cellStyle name="Millares 5 6 38" xfId="17275" xr:uid="{4B6F5617-9AFE-410C-A92C-77F9E40A6B66}"/>
    <cellStyle name="Millares 5 6 39" xfId="17714" xr:uid="{1F4B890B-F66E-47F0-837F-E277924D80C9}"/>
    <cellStyle name="Millares 5 6 4" xfId="2346" xr:uid="{F9B2CBA1-7D5D-4651-8E08-20B03877B759}"/>
    <cellStyle name="Millares 5 6 40" xfId="18153" xr:uid="{E61C9625-2819-48E1-B291-5870ACC9BA8A}"/>
    <cellStyle name="Millares 5 6 41" xfId="18592" xr:uid="{887C52D4-275B-4A7F-8880-ED8EDD9C78AF}"/>
    <cellStyle name="Millares 5 6 42" xfId="19031" xr:uid="{37257845-27E7-465C-88ED-92DE7339C04D}"/>
    <cellStyle name="Millares 5 6 43" xfId="19470" xr:uid="{A28EA952-88BD-4D1E-A78D-9A413724F45C}"/>
    <cellStyle name="Millares 5 6 44" xfId="19909" xr:uid="{D453EE22-59F0-41F0-BF26-E86BA271AC59}"/>
    <cellStyle name="Millares 5 6 45" xfId="20348" xr:uid="{FBEACC2D-5EAB-4980-915E-7B7DE3657619}"/>
    <cellStyle name="Millares 5 6 46" xfId="20787" xr:uid="{853F5EDF-7ED2-483D-AEDF-5617B3A180A8}"/>
    <cellStyle name="Millares 5 6 47" xfId="21226" xr:uid="{64FDBD0B-F748-45F9-A82C-694B1C57B60E}"/>
    <cellStyle name="Millares 5 6 48" xfId="21665" xr:uid="{723E10C8-E0ED-44DE-AA71-BE5446ED80E4}"/>
    <cellStyle name="Millares 5 6 49" xfId="22104" xr:uid="{1A7828DB-7EB6-46E3-96AD-D9372B8FBE4B}"/>
    <cellStyle name="Millares 5 6 5" xfId="2786" xr:uid="{A34BA742-A1E3-43F4-B1A2-11ED754890F5}"/>
    <cellStyle name="Millares 5 6 50" xfId="22543" xr:uid="{6F14D39B-311A-4DCE-80D8-84AC2CBBC9C8}"/>
    <cellStyle name="Millares 5 6 51" xfId="22982" xr:uid="{0B193A3F-4320-493D-9A19-EAE6B5F8E0B3}"/>
    <cellStyle name="Millares 5 6 52" xfId="23421" xr:uid="{36E8366A-6031-4B05-B43E-552A09FA0814}"/>
    <cellStyle name="Millares 5 6 53" xfId="23860" xr:uid="{A7FCF9C5-00E3-487C-AF3C-E629999E352B}"/>
    <cellStyle name="Millares 5 6 54" xfId="24299" xr:uid="{48F69665-CA22-4049-9654-EB008338E0B4}"/>
    <cellStyle name="Millares 5 6 55" xfId="24738" xr:uid="{DD2BFE5F-DFD7-47B7-AD4D-E02829B2F77B}"/>
    <cellStyle name="Millares 5 6 56" xfId="25177" xr:uid="{43FCD808-938F-44C6-8DDC-60CF1137A7B9}"/>
    <cellStyle name="Millares 5 6 57" xfId="25616" xr:uid="{AC2ED363-57BB-4007-B48C-54D7D6A811D7}"/>
    <cellStyle name="Millares 5 6 58" xfId="26055" xr:uid="{8E6BE19D-6819-45A9-8A1B-63530479D5DF}"/>
    <cellStyle name="Millares 5 6 59" xfId="26494" xr:uid="{08912040-68AA-4084-9528-28C8C4CD8E22}"/>
    <cellStyle name="Millares 5 6 6" xfId="3224" xr:uid="{142464A3-F25B-490E-9A66-6829ECCF610E}"/>
    <cellStyle name="Millares 5 6 60" xfId="26933" xr:uid="{38AD060D-2DAB-458C-8C3B-9FE259BBC8F7}"/>
    <cellStyle name="Millares 5 6 61" xfId="27372" xr:uid="{5C8C2236-4386-4F60-8AA0-71D99F8E008F}"/>
    <cellStyle name="Millares 5 6 62" xfId="27811" xr:uid="{CD8D98A6-FBE3-4B30-87EF-23F55F976D06}"/>
    <cellStyle name="Millares 5 6 63" xfId="28250" xr:uid="{C1461FE1-9FB3-48A7-8D9E-C63AA2586420}"/>
    <cellStyle name="Millares 5 6 64" xfId="28689" xr:uid="{D688FAA2-F412-46AF-9828-0783D513D5D4}"/>
    <cellStyle name="Millares 5 6 65" xfId="29128" xr:uid="{386A221D-7ED9-4A53-9F33-51BCE929AB22}"/>
    <cellStyle name="Millares 5 6 66" xfId="29567" xr:uid="{D5005F70-C13B-472B-A74D-15E63716B5D4}"/>
    <cellStyle name="Millares 5 6 67" xfId="30006" xr:uid="{B99E8C68-6894-4C01-90EF-2E3549555333}"/>
    <cellStyle name="Millares 5 6 68" xfId="30445" xr:uid="{DAAB0876-4FA2-4D3E-9A6B-D9E5D897EACE}"/>
    <cellStyle name="Millares 5 6 69" xfId="30884" xr:uid="{2CF370B3-20E6-47DC-9D21-8FBD3020C646}"/>
    <cellStyle name="Millares 5 6 7" xfId="3664" xr:uid="{382985C4-0018-47B7-950C-37D5DE3E8C05}"/>
    <cellStyle name="Millares 5 6 70" xfId="31323" xr:uid="{DA2F7132-4868-4D77-B44C-935E4B59EA52}"/>
    <cellStyle name="Millares 5 6 71" xfId="31762" xr:uid="{3E8B68B4-8589-4759-B8F2-A7DACB7A2049}"/>
    <cellStyle name="Millares 5 6 72" xfId="32202" xr:uid="{BB63C92C-9972-4467-A70B-8DA9520BAB0C}"/>
    <cellStyle name="Millares 5 6 73" xfId="32641" xr:uid="{760B9A48-8C8A-4DFA-8105-584376699EF5}"/>
    <cellStyle name="Millares 5 6 74" xfId="33080" xr:uid="{CE7B16D9-2869-49C5-BFDB-02FC18CBB1A0}"/>
    <cellStyle name="Millares 5 6 75" xfId="33519" xr:uid="{096BFE8C-4A06-47A7-A6DD-ED4DB25FEF6E}"/>
    <cellStyle name="Millares 5 6 76" xfId="33958" xr:uid="{DE1417D2-8E3B-47D3-B5C2-6762B518F283}"/>
    <cellStyle name="Millares 5 6 77" xfId="34397" xr:uid="{187D7813-E57D-4103-928F-AFF3A52B11A3}"/>
    <cellStyle name="Millares 5 6 78" xfId="34836" xr:uid="{7A295EDC-0B83-483F-86BE-CE02E4C493D9}"/>
    <cellStyle name="Millares 5 6 79" xfId="35275" xr:uid="{DB2536D5-B2A6-4D6C-B7D0-DF1C37179943}"/>
    <cellStyle name="Millares 5 6 8" xfId="4103" xr:uid="{2958FD5E-0799-415F-AD6A-D1EA044F4DF5}"/>
    <cellStyle name="Millares 5 6 80" xfId="35714" xr:uid="{5490C8B5-D06A-4848-989A-D7BACA168552}"/>
    <cellStyle name="Millares 5 6 81" xfId="36153" xr:uid="{844FF477-84C2-4450-B948-C5AC28901DF7}"/>
    <cellStyle name="Millares 5 6 82" xfId="36592" xr:uid="{13720C76-9AAC-443E-970A-87937EF6EE36}"/>
    <cellStyle name="Millares 5 6 83" xfId="37030" xr:uid="{EBDF02C6-3880-4A76-827B-CDFB93EEB579}"/>
    <cellStyle name="Millares 5 6 84" xfId="37469" xr:uid="{FFAB4F3E-981D-46E5-9399-F6057EDA90C3}"/>
    <cellStyle name="Millares 5 6 85" xfId="37908" xr:uid="{64DFF751-05F2-4666-A35B-7B9AAF24044D}"/>
    <cellStyle name="Millares 5 6 86" xfId="38347" xr:uid="{2F855492-FEC0-42C9-814A-0DAB88F303B9}"/>
    <cellStyle name="Millares 5 6 87" xfId="38786" xr:uid="{B1C5F49B-AC2E-4694-8F46-9E92821E2EC2}"/>
    <cellStyle name="Millares 5 6 88" xfId="39225" xr:uid="{10F069F6-472A-4C27-AE77-2AD8A2EF8C06}"/>
    <cellStyle name="Millares 5 6 89" xfId="39664" xr:uid="{2DE14C20-A352-42D7-8D61-6A5AEC8079AB}"/>
    <cellStyle name="Millares 5 6 9" xfId="4542" xr:uid="{C7731F99-344C-4593-BE9C-7678A5BCAE97}"/>
    <cellStyle name="Millares 5 6 90" xfId="40104" xr:uid="{8EF62704-1E14-4162-B05D-049C26038373}"/>
    <cellStyle name="Millares 5 6 91" xfId="40543" xr:uid="{7D6407C5-A580-4650-8D84-22844603FF6D}"/>
    <cellStyle name="Millares 5 6 92" xfId="40982" xr:uid="{0F6031E1-D425-47E3-A6CA-77FB6717DC9B}"/>
    <cellStyle name="Millares 5 6 93" xfId="41421" xr:uid="{E5A32598-89AC-419C-85C8-9F1DDDBC199D}"/>
    <cellStyle name="Millares 5 6 94" xfId="41860" xr:uid="{BD69B8AB-F66F-4A08-9BB3-A3956EDD43EF}"/>
    <cellStyle name="Millares 5 6 95" xfId="42299" xr:uid="{EA493379-8A5F-4D38-B4CA-1D60E9A22C6F}"/>
    <cellStyle name="Millares 5 6 96" xfId="42738" xr:uid="{9650D8AD-7EAF-41F1-A979-99E19A17BA09}"/>
    <cellStyle name="Millares 5 6 97" xfId="43177" xr:uid="{6A477272-BAE0-4352-835C-76238845C91E}"/>
    <cellStyle name="Millares 5 6 98" xfId="43616" xr:uid="{5AAB4BD9-A23A-4C45-B63E-F995736A76EF}"/>
    <cellStyle name="Millares 5 6 99" xfId="44055" xr:uid="{661E37BB-3946-4BCE-A661-9C34D20DB73F}"/>
    <cellStyle name="Millares 5 60" xfId="24210" xr:uid="{979CBF66-9E6D-4C5B-AC8A-A211EE849E29}"/>
    <cellStyle name="Millares 5 61" xfId="24649" xr:uid="{76EE813F-DC37-4DBB-929F-53C426B15A9E}"/>
    <cellStyle name="Millares 5 62" xfId="25088" xr:uid="{6E3ECC9D-8EAA-430B-AB0E-555712595127}"/>
    <cellStyle name="Millares 5 63" xfId="25527" xr:uid="{9AC569B1-6D77-4167-84E8-3AB6639FFD06}"/>
    <cellStyle name="Millares 5 64" xfId="25966" xr:uid="{F764C697-5F9E-44BD-8AA3-648452D62816}"/>
    <cellStyle name="Millares 5 65" xfId="26405" xr:uid="{25C1F564-58FA-4505-BB78-FC0194CED96A}"/>
    <cellStyle name="Millares 5 66" xfId="26844" xr:uid="{4C92853C-24BC-4F77-A2A8-CDE9D3DF5542}"/>
    <cellStyle name="Millares 5 67" xfId="27283" xr:uid="{6AD3B6AF-5ACB-44E1-BAF9-77DB57CC9201}"/>
    <cellStyle name="Millares 5 68" xfId="27722" xr:uid="{13793133-A1B3-4340-92CF-4DD885E4C5EF}"/>
    <cellStyle name="Millares 5 69" xfId="28161" xr:uid="{56C53B14-8AEE-46B1-AC26-9854D948B7AF}"/>
    <cellStyle name="Millares 5 7" xfId="627" xr:uid="{4BF3D37C-AA41-4BDB-B773-CBE83D1EAB70}"/>
    <cellStyle name="Millares 5 7 10" xfId="4992" xr:uid="{D428A9C7-DCF7-43FA-A01B-E9E24686040D}"/>
    <cellStyle name="Millares 5 7 100" xfId="44505" xr:uid="{FF887A1D-63D1-471E-8CD0-373B573829A2}"/>
    <cellStyle name="Millares 5 7 101" xfId="44944" xr:uid="{382F5A64-0C23-4C34-8839-D3BDC3594F58}"/>
    <cellStyle name="Millares 5 7 102" xfId="45383" xr:uid="{77084377-E030-40A9-8305-4761BBD7DC1E}"/>
    <cellStyle name="Millares 5 7 103" xfId="45822" xr:uid="{F8EF64ED-F3B6-4047-BE3E-1831A4FB8033}"/>
    <cellStyle name="Millares 5 7 104" xfId="46261" xr:uid="{3301D784-9F01-47F1-AF08-AE3F0F602099}"/>
    <cellStyle name="Millares 5 7 105" xfId="46700" xr:uid="{50A95A59-65A3-4894-97B5-56EF0D8438D9}"/>
    <cellStyle name="Millares 5 7 106" xfId="47139" xr:uid="{210D5F52-DAC8-4C10-8EDE-23B43DAE289C}"/>
    <cellStyle name="Millares 5 7 107" xfId="47578" xr:uid="{2F847168-683D-43A2-95CF-EBD6BD851375}"/>
    <cellStyle name="Millares 5 7 108" xfId="48017" xr:uid="{6AECF71C-78CC-4A88-B3E6-ED27F50ECB47}"/>
    <cellStyle name="Millares 5 7 109" xfId="48456" xr:uid="{AC4A71AF-72D7-4FA1-AE3A-779D93AF8CA1}"/>
    <cellStyle name="Millares 5 7 11" xfId="5431" xr:uid="{393D5ABE-2CAD-4602-95C7-14A591D9DEF1}"/>
    <cellStyle name="Millares 5 7 110" xfId="48895" xr:uid="{28DFCF5D-2EAF-4257-8775-76DE440E7985}"/>
    <cellStyle name="Millares 5 7 111" xfId="49334" xr:uid="{598C1C5A-7E76-4575-8661-E16588DD6603}"/>
    <cellStyle name="Millares 5 7 112" xfId="49773" xr:uid="{0E0C6089-D990-459C-9914-2150E59FC99D}"/>
    <cellStyle name="Millares 5 7 113" xfId="50212" xr:uid="{1C85BBA4-C1BB-433B-A940-C67B265C09A4}"/>
    <cellStyle name="Millares 5 7 114" xfId="50651" xr:uid="{CED1E9A3-E4FD-4BAA-90E2-1E5313640A04}"/>
    <cellStyle name="Millares 5 7 115" xfId="51090" xr:uid="{2EC467D1-B7AE-4D6A-B993-FDF582F615F9}"/>
    <cellStyle name="Millares 5 7 116" xfId="51529" xr:uid="{16BFDF2C-3512-4E4A-BD40-188FEBC66AE7}"/>
    <cellStyle name="Millares 5 7 117" xfId="51968" xr:uid="{EDFF8D73-AD94-4DDF-A569-09CA63199100}"/>
    <cellStyle name="Millares 5 7 118" xfId="52407" xr:uid="{5071440D-C84D-45FD-AFD5-1CF9E4CBA0EF}"/>
    <cellStyle name="Millares 5 7 119" xfId="52846" xr:uid="{C5F82E85-62D4-406D-9DB7-844DF5266701}"/>
    <cellStyle name="Millares 5 7 12" xfId="5870" xr:uid="{0B33B5CA-8D9F-4F21-8A77-20DA990C27BE}"/>
    <cellStyle name="Millares 5 7 120" xfId="53285" xr:uid="{D2595639-4E55-4EC2-B34C-ECB1620526A9}"/>
    <cellStyle name="Millares 5 7 121" xfId="53724" xr:uid="{226D11B0-8460-477F-8353-8E367FF587BF}"/>
    <cellStyle name="Millares 5 7 122" xfId="54163" xr:uid="{562A9F47-9E12-475F-AC48-C8C75DA66BA7}"/>
    <cellStyle name="Millares 5 7 123" xfId="54602" xr:uid="{F5C4F5E3-C574-4E97-8574-7AF553935DA4}"/>
    <cellStyle name="Millares 5 7 13" xfId="6309" xr:uid="{96303F44-A93F-4F35-9986-0657F5AFA868}"/>
    <cellStyle name="Millares 5 7 14" xfId="6748" xr:uid="{F12FE5F0-9099-445D-BD25-8D7151EC1781}"/>
    <cellStyle name="Millares 5 7 15" xfId="7187" xr:uid="{E005D206-50E0-4C49-80F0-EFF0FA485E99}"/>
    <cellStyle name="Millares 5 7 16" xfId="7626" xr:uid="{D2528990-2F9A-4611-8431-E303B3078517}"/>
    <cellStyle name="Millares 5 7 17" xfId="8065" xr:uid="{245122A1-3B71-4E43-953D-DE0888548364}"/>
    <cellStyle name="Millares 5 7 18" xfId="8504" xr:uid="{BCFA0F11-C644-4E6A-B0B9-4E07C3470A03}"/>
    <cellStyle name="Millares 5 7 19" xfId="8943" xr:uid="{BBB3A09A-DCCE-4A51-A003-4AD347E44856}"/>
    <cellStyle name="Millares 5 7 2" xfId="1148" xr:uid="{7BE5D969-1B2B-462D-B6D9-4D43D5B2172C}"/>
    <cellStyle name="Millares 5 7 2 10" xfId="5537" xr:uid="{CDE81913-D417-4125-9529-A7CE1BA5C8F4}"/>
    <cellStyle name="Millares 5 7 2 100" xfId="45050" xr:uid="{CACBCBC6-7FD9-475A-A363-13A1525CD84F}"/>
    <cellStyle name="Millares 5 7 2 101" xfId="45489" xr:uid="{174BDF08-D033-4A68-9B5F-5A9C9F905B25}"/>
    <cellStyle name="Millares 5 7 2 102" xfId="45928" xr:uid="{D49715A0-37D9-41A4-9B94-A6F294D837A7}"/>
    <cellStyle name="Millares 5 7 2 103" xfId="46367" xr:uid="{CF586042-8AC0-4E3B-BD3A-BBA2FBE44936}"/>
    <cellStyle name="Millares 5 7 2 104" xfId="46806" xr:uid="{CAEAFB19-1A95-4601-A805-CB1DD662E3E5}"/>
    <cellStyle name="Millares 5 7 2 105" xfId="47245" xr:uid="{94B0C3F7-94C9-43FC-A0EB-A57F7C4BB927}"/>
    <cellStyle name="Millares 5 7 2 106" xfId="47684" xr:uid="{406E8A4B-4457-4E0C-96B0-0F7DCE6D731A}"/>
    <cellStyle name="Millares 5 7 2 107" xfId="48123" xr:uid="{1873DB3C-CFA3-4FFE-8D1C-4DF21B8A7805}"/>
    <cellStyle name="Millares 5 7 2 108" xfId="48562" xr:uid="{163637D3-A4CB-4A30-889D-16DB0318A6FF}"/>
    <cellStyle name="Millares 5 7 2 109" xfId="49001" xr:uid="{5F2E309A-E02F-4127-8656-AA10EDB13BCA}"/>
    <cellStyle name="Millares 5 7 2 11" xfId="5976" xr:uid="{F22D14FE-CD08-4B7C-B2DE-CA5424D7C1A9}"/>
    <cellStyle name="Millares 5 7 2 110" xfId="49440" xr:uid="{5E3163B6-AC47-47E7-9154-9CEB813C659A}"/>
    <cellStyle name="Millares 5 7 2 111" xfId="49879" xr:uid="{ADF14FBF-195D-4E92-8AEE-C43803247027}"/>
    <cellStyle name="Millares 5 7 2 112" xfId="50318" xr:uid="{4FFEFEC6-50A3-42EF-A147-53EC9BDBC4ED}"/>
    <cellStyle name="Millares 5 7 2 113" xfId="50757" xr:uid="{80F61B98-D05E-409E-AB85-1D24EF47C399}"/>
    <cellStyle name="Millares 5 7 2 114" xfId="51196" xr:uid="{701653CE-FE61-4791-B4DF-ED36A522B75B}"/>
    <cellStyle name="Millares 5 7 2 115" xfId="51635" xr:uid="{E0E3BFF6-7276-4DE1-A7F5-BA1977A4E38A}"/>
    <cellStyle name="Millares 5 7 2 116" xfId="52074" xr:uid="{5E910F4F-2EA8-416B-A840-FBB8A82629F1}"/>
    <cellStyle name="Millares 5 7 2 117" xfId="52513" xr:uid="{3AE14FC7-37E6-4AE7-AD39-C3C86CD6AB8B}"/>
    <cellStyle name="Millares 5 7 2 118" xfId="52952" xr:uid="{CEDF9357-8781-481F-AED8-2636B7AE038D}"/>
    <cellStyle name="Millares 5 7 2 119" xfId="53391" xr:uid="{725C6D75-88CB-4679-9B32-8436D76904F6}"/>
    <cellStyle name="Millares 5 7 2 12" xfId="6415" xr:uid="{BCA2FAE2-3D23-4972-AE4C-0888AC249FAC}"/>
    <cellStyle name="Millares 5 7 2 120" xfId="53830" xr:uid="{943906C2-379D-4836-B5E9-B441FA11B6CC}"/>
    <cellStyle name="Millares 5 7 2 121" xfId="54269" xr:uid="{F29F3F12-15B3-45C8-82B4-95D5149F81E4}"/>
    <cellStyle name="Millares 5 7 2 122" xfId="54708" xr:uid="{A0D45CCE-157B-4E2D-8A2A-0721B6C77322}"/>
    <cellStyle name="Millares 5 7 2 13" xfId="6854" xr:uid="{889B19E9-4860-4393-9525-09ADE04A39B5}"/>
    <cellStyle name="Millares 5 7 2 14" xfId="7293" xr:uid="{74E2AA34-7FBD-472B-88C4-3670175354B6}"/>
    <cellStyle name="Millares 5 7 2 15" xfId="7732" xr:uid="{23E5B056-8C5F-49BD-87FA-036841BF48F4}"/>
    <cellStyle name="Millares 5 7 2 16" xfId="8171" xr:uid="{0CB66E88-B919-41B8-81F5-6E4314E459F1}"/>
    <cellStyle name="Millares 5 7 2 17" xfId="8610" xr:uid="{64C6BCD2-5D57-4493-844B-5CF59688F684}"/>
    <cellStyle name="Millares 5 7 2 18" xfId="9049" xr:uid="{37713C01-0810-464D-912D-A313B292B86D}"/>
    <cellStyle name="Millares 5 7 2 19" xfId="9488" xr:uid="{7FC60EDE-46E0-44F2-838C-F25A2BCC75A0}"/>
    <cellStyle name="Millares 5 7 2 2" xfId="2189" xr:uid="{4406C8A7-8271-412B-B8FD-7E780EE15F22}"/>
    <cellStyle name="Millares 5 7 2 2 10" xfId="6188" xr:uid="{955A5958-F480-47BB-9333-27BE6A4354C5}"/>
    <cellStyle name="Millares 5 7 2 2 100" xfId="45701" xr:uid="{BD60FBD1-7756-47BD-B12B-5E00603BC873}"/>
    <cellStyle name="Millares 5 7 2 2 101" xfId="46140" xr:uid="{22CA81D9-C6E8-4251-9799-BC7C0577ADCB}"/>
    <cellStyle name="Millares 5 7 2 2 102" xfId="46579" xr:uid="{A91BAA7F-1D7C-4144-8028-24AF0B2B6AED}"/>
    <cellStyle name="Millares 5 7 2 2 103" xfId="47018" xr:uid="{2C42DF82-81C2-4E77-A76A-2CB245D1EAE9}"/>
    <cellStyle name="Millares 5 7 2 2 104" xfId="47457" xr:uid="{4A8A287B-632D-4104-8366-E3A1EEEF4C87}"/>
    <cellStyle name="Millares 5 7 2 2 105" xfId="47896" xr:uid="{07F2438A-16A5-41E7-8349-7B446CFE06CC}"/>
    <cellStyle name="Millares 5 7 2 2 106" xfId="48335" xr:uid="{247F9E07-ED58-4C04-B4FC-E9BE4FBE5627}"/>
    <cellStyle name="Millares 5 7 2 2 107" xfId="48774" xr:uid="{C30EF20C-2702-4C26-8B4D-70AB70C6EA79}"/>
    <cellStyle name="Millares 5 7 2 2 108" xfId="49213" xr:uid="{D4CD3DF4-0600-4B70-9B4A-1B81A7475DCD}"/>
    <cellStyle name="Millares 5 7 2 2 109" xfId="49652" xr:uid="{F839BF9E-645E-4BCB-B3FA-C2B7CC0B90CB}"/>
    <cellStyle name="Millares 5 7 2 2 11" xfId="6627" xr:uid="{B83275A3-223C-4791-8A74-1295A8EDB4E5}"/>
    <cellStyle name="Millares 5 7 2 2 110" xfId="50091" xr:uid="{208A6ACC-5C9D-4F10-9751-2650D12ABFE8}"/>
    <cellStyle name="Millares 5 7 2 2 111" xfId="50530" xr:uid="{D32C0170-30A5-4E90-BE26-885FE9AFE943}"/>
    <cellStyle name="Millares 5 7 2 2 112" xfId="50969" xr:uid="{93702347-4CE5-4FB3-951B-850A3637DC17}"/>
    <cellStyle name="Millares 5 7 2 2 113" xfId="51408" xr:uid="{94ED7C5C-3C5D-4A31-8812-FC5E3380326B}"/>
    <cellStyle name="Millares 5 7 2 2 114" xfId="51847" xr:uid="{55D0923C-C4BD-47A6-BBFF-C05D9C739120}"/>
    <cellStyle name="Millares 5 7 2 2 115" xfId="52286" xr:uid="{12E499AA-EBBE-48D9-A23D-791181D5AA48}"/>
    <cellStyle name="Millares 5 7 2 2 116" xfId="52725" xr:uid="{699D1F32-0CD9-4DAD-8512-2736364A0669}"/>
    <cellStyle name="Millares 5 7 2 2 117" xfId="53164" xr:uid="{3CDE8295-CF18-450B-A213-89BC0D81CDB6}"/>
    <cellStyle name="Millares 5 7 2 2 118" xfId="53603" xr:uid="{83E30A5C-5DC9-487B-AC4D-42B225D72300}"/>
    <cellStyle name="Millares 5 7 2 2 119" xfId="54042" xr:uid="{4A43C4FA-12D0-4ABE-B4BF-984F88FA9557}"/>
    <cellStyle name="Millares 5 7 2 2 12" xfId="7066" xr:uid="{618A4FBD-ADA1-41A4-A51C-64747E77875B}"/>
    <cellStyle name="Millares 5 7 2 2 120" xfId="54481" xr:uid="{DD7BA7B8-5F93-423D-9BB8-0FBF21FC59A4}"/>
    <cellStyle name="Millares 5 7 2 2 121" xfId="54920" xr:uid="{41B9707A-3720-4484-814C-2BB1A8848580}"/>
    <cellStyle name="Millares 5 7 2 2 13" xfId="7505" xr:uid="{29585424-2B7E-4AF5-A940-47A36AF2E438}"/>
    <cellStyle name="Millares 5 7 2 2 14" xfId="7944" xr:uid="{8F9291AD-F6C1-4F57-90AE-767E01C3BE16}"/>
    <cellStyle name="Millares 5 7 2 2 15" xfId="8383" xr:uid="{A12B77CA-3704-4F75-86AC-EDF56E072F8F}"/>
    <cellStyle name="Millares 5 7 2 2 16" xfId="8822" xr:uid="{1D4643FC-584A-4455-B6D5-A1E1C5E62A26}"/>
    <cellStyle name="Millares 5 7 2 2 17" xfId="9261" xr:uid="{0747FDFC-70BA-4190-A12B-845F5380BF91}"/>
    <cellStyle name="Millares 5 7 2 2 18" xfId="9700" xr:uid="{085EFA6A-524C-4CDE-BDAD-3903B8CA2EB7}"/>
    <cellStyle name="Millares 5 7 2 2 19" xfId="10139" xr:uid="{8D25282C-73D0-44CE-90E7-04D75A2F3E02}"/>
    <cellStyle name="Millares 5 7 2 2 2" xfId="2676" xr:uid="{92DE9152-2FB0-4CBB-B2EA-8ADE0B355724}"/>
    <cellStyle name="Millares 5 7 2 2 20" xfId="10577" xr:uid="{A9168B64-5B5A-4CCD-BFF8-9072730E89F2}"/>
    <cellStyle name="Millares 5 7 2 2 21" xfId="11016" xr:uid="{EB2FAB0D-0C1F-45DA-9618-727843BC884C}"/>
    <cellStyle name="Millares 5 7 2 2 22" xfId="11455" xr:uid="{2DDE8CEA-4B2D-4097-BC83-7E6A8AAD2314}"/>
    <cellStyle name="Millares 5 7 2 2 23" xfId="11894" xr:uid="{D8DB0C6E-58A7-4935-AB7C-C72FEF035B56}"/>
    <cellStyle name="Millares 5 7 2 2 24" xfId="12333" xr:uid="{31142914-3236-465E-8969-97B5EE1AD7BA}"/>
    <cellStyle name="Millares 5 7 2 2 25" xfId="12773" xr:uid="{3AB55FAF-EC8A-470C-8A3A-DC02595188C9}"/>
    <cellStyle name="Millares 5 7 2 2 26" xfId="13212" xr:uid="{3FD16887-CE3C-43B8-AC10-923B6727D874}"/>
    <cellStyle name="Millares 5 7 2 2 27" xfId="13652" xr:uid="{E4CC3CAE-D6CA-4742-B1D1-39C2A5D12A66}"/>
    <cellStyle name="Millares 5 7 2 2 28" xfId="14091" xr:uid="{962B8746-D9C0-40BD-873B-97E2A13ABE05}"/>
    <cellStyle name="Millares 5 7 2 2 29" xfId="14530" xr:uid="{5166F324-76A1-4CE9-B256-4ED6924C3240}"/>
    <cellStyle name="Millares 5 7 2 2 3" xfId="3115" xr:uid="{46CA5887-8117-4D33-A2DA-161D1B73FE36}"/>
    <cellStyle name="Millares 5 7 2 2 30" xfId="14969" xr:uid="{9D9856FA-2BD2-4BC3-AD60-E78CB4044B82}"/>
    <cellStyle name="Millares 5 7 2 2 31" xfId="15408" xr:uid="{73245DD3-DB35-46A6-89C8-B163134B53B6}"/>
    <cellStyle name="Millares 5 7 2 2 32" xfId="15847" xr:uid="{3FD8612A-BEFC-4526-9E7C-05D8BC8AA73F}"/>
    <cellStyle name="Millares 5 7 2 2 33" xfId="16287" xr:uid="{D6862EBA-768B-49FE-8663-BD306F56A4C1}"/>
    <cellStyle name="Millares 5 7 2 2 34" xfId="16726" xr:uid="{DFE3D93E-ED9E-4E74-A6B7-55BDAD519331}"/>
    <cellStyle name="Millares 5 7 2 2 35" xfId="17165" xr:uid="{ED213D45-D7A3-4772-8D48-0D9230992D3A}"/>
    <cellStyle name="Millares 5 7 2 2 36" xfId="17604" xr:uid="{57359261-4642-4686-9DF8-DC4BCACC1E44}"/>
    <cellStyle name="Millares 5 7 2 2 37" xfId="18043" xr:uid="{C82207A5-F7B0-4351-A438-694404BABBED}"/>
    <cellStyle name="Millares 5 7 2 2 38" xfId="18482" xr:uid="{5C70A54D-4C4F-4AD6-A4B8-B22B6795F445}"/>
    <cellStyle name="Millares 5 7 2 2 39" xfId="18921" xr:uid="{7E41D78F-2E83-41C7-BEC6-0C71EC0DF492}"/>
    <cellStyle name="Millares 5 7 2 2 4" xfId="3553" xr:uid="{58575165-9438-4557-BEA3-A713D15E4D43}"/>
    <cellStyle name="Millares 5 7 2 2 40" xfId="19360" xr:uid="{A0E26DB8-2D4E-40C9-BF10-DD9714A44E4A}"/>
    <cellStyle name="Millares 5 7 2 2 41" xfId="19799" xr:uid="{86E8E479-BC30-475C-A90C-F815D20D2ABC}"/>
    <cellStyle name="Millares 5 7 2 2 42" xfId="20238" xr:uid="{CBABC6A9-5022-44F2-9DD9-BD45839FFE8F}"/>
    <cellStyle name="Millares 5 7 2 2 43" xfId="20677" xr:uid="{5FCCCA94-1C03-47BC-9217-DAF7A54F703A}"/>
    <cellStyle name="Millares 5 7 2 2 44" xfId="21116" xr:uid="{23244728-A626-4F35-8C83-6459887A0079}"/>
    <cellStyle name="Millares 5 7 2 2 45" xfId="21555" xr:uid="{ECA78097-1802-44B2-B465-9F7C2B79F8D2}"/>
    <cellStyle name="Millares 5 7 2 2 46" xfId="21994" xr:uid="{6EC39177-F13F-44EF-8E30-19F0F92762E9}"/>
    <cellStyle name="Millares 5 7 2 2 47" xfId="22433" xr:uid="{6F09808E-A136-47E9-97FD-39E86C62911A}"/>
    <cellStyle name="Millares 5 7 2 2 48" xfId="22872" xr:uid="{0E277B64-F387-4248-9410-ED458B0B164E}"/>
    <cellStyle name="Millares 5 7 2 2 49" xfId="23311" xr:uid="{BB764056-9187-4715-9153-E4691929FFE5}"/>
    <cellStyle name="Millares 5 7 2 2 5" xfId="3993" xr:uid="{F2B3FE1D-0A5B-4A9D-BC0D-53B1E463217D}"/>
    <cellStyle name="Millares 5 7 2 2 50" xfId="23750" xr:uid="{B5E8488F-0F20-40C6-9001-3B260C94DB50}"/>
    <cellStyle name="Millares 5 7 2 2 51" xfId="24189" xr:uid="{56BFD333-07A6-45B3-A19B-47F73CDD5229}"/>
    <cellStyle name="Millares 5 7 2 2 52" xfId="24628" xr:uid="{8129AEF1-53F1-41E6-9281-5BC6535B5A29}"/>
    <cellStyle name="Millares 5 7 2 2 53" xfId="25067" xr:uid="{12CB19DE-EB71-4E01-88D5-10699AAFA981}"/>
    <cellStyle name="Millares 5 7 2 2 54" xfId="25506" xr:uid="{B42A58A3-E2B1-410A-B1F4-F4547820E5CE}"/>
    <cellStyle name="Millares 5 7 2 2 55" xfId="25945" xr:uid="{5015401B-F7E8-4667-89C1-835909D7F9FE}"/>
    <cellStyle name="Millares 5 7 2 2 56" xfId="26384" xr:uid="{4E2AD07F-0C3A-4708-88E5-77193B9BDE42}"/>
    <cellStyle name="Millares 5 7 2 2 57" xfId="26823" xr:uid="{6DCA6076-C2D7-4F7B-B5B0-9497B2EDC481}"/>
    <cellStyle name="Millares 5 7 2 2 58" xfId="27262" xr:uid="{43391473-A3C3-4381-890E-BB7E7561C9CD}"/>
    <cellStyle name="Millares 5 7 2 2 59" xfId="27701" xr:uid="{DA3B4204-0CD5-4901-B9C0-7DFE8F653CB9}"/>
    <cellStyle name="Millares 5 7 2 2 6" xfId="4432" xr:uid="{2EA965AA-C249-4F0A-9AF3-2A73564CDE09}"/>
    <cellStyle name="Millares 5 7 2 2 60" xfId="28140" xr:uid="{FA4DCCDB-9B33-4AC8-8750-063475551EA9}"/>
    <cellStyle name="Millares 5 7 2 2 61" xfId="28579" xr:uid="{B669877E-0B43-4271-BBC3-BABF2F16153B}"/>
    <cellStyle name="Millares 5 7 2 2 62" xfId="29018" xr:uid="{2F1C8D12-5CE0-4B6F-8A35-12C869D2953B}"/>
    <cellStyle name="Millares 5 7 2 2 63" xfId="29457" xr:uid="{39CD2D89-C33D-4EB0-A64F-90C1C2F9C50C}"/>
    <cellStyle name="Millares 5 7 2 2 64" xfId="29896" xr:uid="{0EC1D5E0-C6F0-4F17-B867-6D876AD8AD17}"/>
    <cellStyle name="Millares 5 7 2 2 65" xfId="30335" xr:uid="{C2907730-31CE-4CA8-B152-7D6FC4A97821}"/>
    <cellStyle name="Millares 5 7 2 2 66" xfId="30774" xr:uid="{68635030-E3DF-4899-A03C-BCB617997C47}"/>
    <cellStyle name="Millares 5 7 2 2 67" xfId="31213" xr:uid="{9B830960-C33F-42FF-AB9B-467C4D4C55DB}"/>
    <cellStyle name="Millares 5 7 2 2 68" xfId="31652" xr:uid="{7F37A064-6A2D-4FDD-8225-58FBB5365D7E}"/>
    <cellStyle name="Millares 5 7 2 2 69" xfId="32092" xr:uid="{1B17C4BB-005E-478E-ACA5-3E14BA764363}"/>
    <cellStyle name="Millares 5 7 2 2 7" xfId="4871" xr:uid="{5AED32AE-F508-4634-BA7D-A8CC14C95798}"/>
    <cellStyle name="Millares 5 7 2 2 70" xfId="32531" xr:uid="{54ECC5C8-065C-4F62-A6AC-C97F246A4421}"/>
    <cellStyle name="Millares 5 7 2 2 71" xfId="32970" xr:uid="{56E55947-7C0A-4A3A-B18F-4EED88644AF6}"/>
    <cellStyle name="Millares 5 7 2 2 72" xfId="33409" xr:uid="{170D2374-0A87-4070-82D4-71E5A0CE5380}"/>
    <cellStyle name="Millares 5 7 2 2 73" xfId="33848" xr:uid="{31CB801E-B1D8-45A5-9988-7D6142DFBB20}"/>
    <cellStyle name="Millares 5 7 2 2 74" xfId="34287" xr:uid="{077032DA-0F05-4D4E-96F7-F5BE7AC3A71A}"/>
    <cellStyle name="Millares 5 7 2 2 75" xfId="34726" xr:uid="{52F9048D-B7BA-435E-80E9-4B3553274767}"/>
    <cellStyle name="Millares 5 7 2 2 76" xfId="35165" xr:uid="{DE1FFC49-9C14-4D97-BCBF-4059B75D6A25}"/>
    <cellStyle name="Millares 5 7 2 2 77" xfId="35604" xr:uid="{CB054BA0-7725-4C84-834E-3A537E9AF99C}"/>
    <cellStyle name="Millares 5 7 2 2 78" xfId="36043" xr:uid="{D475B972-0EFD-4ACA-B3C9-A46A9EA6BD6A}"/>
    <cellStyle name="Millares 5 7 2 2 79" xfId="36482" xr:uid="{E0D32237-10CA-4A65-B1C1-F40905D21609}"/>
    <cellStyle name="Millares 5 7 2 2 8" xfId="5310" xr:uid="{C984EBF2-8936-49CF-825F-80A19B04376C}"/>
    <cellStyle name="Millares 5 7 2 2 80" xfId="36921" xr:uid="{58C1E170-93AF-48F2-AAC9-ADD401824A00}"/>
    <cellStyle name="Millares 5 7 2 2 81" xfId="37359" xr:uid="{8147E82B-FC86-4BE0-B851-820E7FB8AE66}"/>
    <cellStyle name="Millares 5 7 2 2 82" xfId="37798" xr:uid="{7252AEAF-7250-4263-9FF6-FF487A66F278}"/>
    <cellStyle name="Millares 5 7 2 2 83" xfId="38237" xr:uid="{BB5FFBE3-E01C-4BA4-8C71-196F52670414}"/>
    <cellStyle name="Millares 5 7 2 2 84" xfId="38676" xr:uid="{EA0FEC6F-ED70-40CC-A5C6-8DD745C9CFC0}"/>
    <cellStyle name="Millares 5 7 2 2 85" xfId="39115" xr:uid="{A9C54577-2E0D-4CCF-BDD9-5126B33D25DE}"/>
    <cellStyle name="Millares 5 7 2 2 86" xfId="39554" xr:uid="{F2FACB15-369A-4372-950F-69D00B6A9E7B}"/>
    <cellStyle name="Millares 5 7 2 2 87" xfId="39993" xr:uid="{9ACFE294-338F-4045-8B44-71C19B756CCC}"/>
    <cellStyle name="Millares 5 7 2 2 88" xfId="40433" xr:uid="{3DF1238F-A423-4D1A-A991-1337F0C767C7}"/>
    <cellStyle name="Millares 5 7 2 2 89" xfId="40872" xr:uid="{6722E3BE-8408-4629-A214-161BB349F608}"/>
    <cellStyle name="Millares 5 7 2 2 9" xfId="5749" xr:uid="{D7C2FB88-070F-42EE-9418-04A63E153B82}"/>
    <cellStyle name="Millares 5 7 2 2 90" xfId="41311" xr:uid="{E867EE0E-27A1-43A8-AC39-CC6096EDA396}"/>
    <cellStyle name="Millares 5 7 2 2 91" xfId="41750" xr:uid="{3D3115D6-602A-4E9B-872C-93CFE9044E1C}"/>
    <cellStyle name="Millares 5 7 2 2 92" xfId="42189" xr:uid="{D8422235-F645-4B0E-867E-967636916F80}"/>
    <cellStyle name="Millares 5 7 2 2 93" xfId="42628" xr:uid="{19F808B9-06E1-41D9-B47A-DFD094059A36}"/>
    <cellStyle name="Millares 5 7 2 2 94" xfId="43067" xr:uid="{3D29E1FF-DEA3-4214-A68D-CE931981FB57}"/>
    <cellStyle name="Millares 5 7 2 2 95" xfId="43506" xr:uid="{2F401D91-9FB3-425D-A1AA-3F845D702038}"/>
    <cellStyle name="Millares 5 7 2 2 96" xfId="43945" xr:uid="{D3C98AF3-04A4-49A5-B7B9-B60CF6601DAA}"/>
    <cellStyle name="Millares 5 7 2 2 97" xfId="44384" xr:uid="{399462C9-7D69-4B13-9E1E-99BB2036338D}"/>
    <cellStyle name="Millares 5 7 2 2 98" xfId="44823" xr:uid="{792CD8AB-1A3C-4ED8-9B0D-3F510C30859C}"/>
    <cellStyle name="Millares 5 7 2 2 99" xfId="45262" xr:uid="{473B1BC3-C755-4706-9475-204CD8D33D9A}"/>
    <cellStyle name="Millares 5 7 2 20" xfId="9927" xr:uid="{218D72AC-2336-44CC-BC30-5591AE2417B2}"/>
    <cellStyle name="Millares 5 7 2 21" xfId="10365" xr:uid="{6855E918-DC66-413D-9787-6B958E0E669A}"/>
    <cellStyle name="Millares 5 7 2 22" xfId="10804" xr:uid="{C8CF0043-0919-4E76-8DAD-6A2CA3020AD8}"/>
    <cellStyle name="Millares 5 7 2 23" xfId="11243" xr:uid="{ED962038-C8B1-45E9-AB65-D929A81F083D}"/>
    <cellStyle name="Millares 5 7 2 24" xfId="11682" xr:uid="{EC411ADE-C510-425A-A231-243A108A068E}"/>
    <cellStyle name="Millares 5 7 2 25" xfId="12121" xr:uid="{428529D8-D51E-45D6-8D8B-B0BBD980A459}"/>
    <cellStyle name="Millares 5 7 2 26" xfId="12560" xr:uid="{ACC02516-31BC-4CF8-891D-F05AF31499F7}"/>
    <cellStyle name="Millares 5 7 2 27" xfId="13000" xr:uid="{9BE9C108-22A8-49A6-BD30-644CCE0CC637}"/>
    <cellStyle name="Millares 5 7 2 28" xfId="13439" xr:uid="{D2D27B48-BFBF-4810-A0C8-F3029E04BE2C}"/>
    <cellStyle name="Millares 5 7 2 29" xfId="13879" xr:uid="{FA65B5AB-321E-4EFC-B845-E1004040286C}"/>
    <cellStyle name="Millares 5 7 2 3" xfId="2463" xr:uid="{91A44405-CAC5-4394-8992-CCD1EF75EBFA}"/>
    <cellStyle name="Millares 5 7 2 30" xfId="14318" xr:uid="{90127769-2C1A-45D4-9438-91A70A659D9D}"/>
    <cellStyle name="Millares 5 7 2 31" xfId="14757" xr:uid="{4CDF9BF2-04EA-482B-9156-F8C2DB4178C3}"/>
    <cellStyle name="Millares 5 7 2 32" xfId="15196" xr:uid="{EEF534CD-FC36-4684-A373-1D0BA4512B50}"/>
    <cellStyle name="Millares 5 7 2 33" xfId="15635" xr:uid="{0509D876-E35A-48F2-A2CB-EC0CA83401B2}"/>
    <cellStyle name="Millares 5 7 2 34" xfId="16074" xr:uid="{5BBEFCBF-2D23-47AB-8431-EC2339142FE2}"/>
    <cellStyle name="Millares 5 7 2 35" xfId="16514" xr:uid="{6C0C5AA0-3116-4E8F-807B-3E525895D8B5}"/>
    <cellStyle name="Millares 5 7 2 36" xfId="16953" xr:uid="{20F66104-7BD6-4F7C-8450-90D941BE3241}"/>
    <cellStyle name="Millares 5 7 2 37" xfId="17392" xr:uid="{4B604096-B917-4D80-AADA-FCF37513CB09}"/>
    <cellStyle name="Millares 5 7 2 38" xfId="17831" xr:uid="{1036DAE6-E3B8-4159-AF06-0AF867AAF01B}"/>
    <cellStyle name="Millares 5 7 2 39" xfId="18270" xr:uid="{DFC03EF2-888D-44AC-9739-D74AA5C50D59}"/>
    <cellStyle name="Millares 5 7 2 4" xfId="2903" xr:uid="{EAF8ED10-2CBF-416B-997E-7C13BE87CC00}"/>
    <cellStyle name="Millares 5 7 2 40" xfId="18709" xr:uid="{C06A0E50-39B6-42F7-A3A9-865DBEDA2976}"/>
    <cellStyle name="Millares 5 7 2 41" xfId="19148" xr:uid="{49C49B09-D34E-44E2-9A38-4BD03CEADDBB}"/>
    <cellStyle name="Millares 5 7 2 42" xfId="19587" xr:uid="{02E68B57-2FF8-4148-BF36-6447842807DA}"/>
    <cellStyle name="Millares 5 7 2 43" xfId="20026" xr:uid="{383028C8-E600-4FA0-A22A-5B8F32971C46}"/>
    <cellStyle name="Millares 5 7 2 44" xfId="20465" xr:uid="{85A24A49-1077-4D78-A5D0-56CBD0DBA77D}"/>
    <cellStyle name="Millares 5 7 2 45" xfId="20904" xr:uid="{0174EC0D-4E43-4690-A7A9-C6CEB2A90619}"/>
    <cellStyle name="Millares 5 7 2 46" xfId="21343" xr:uid="{7E01BFC8-2209-4FB1-A88C-ED3783126272}"/>
    <cellStyle name="Millares 5 7 2 47" xfId="21782" xr:uid="{634FBE2E-CD1D-483F-998E-B9D889DC510E}"/>
    <cellStyle name="Millares 5 7 2 48" xfId="22221" xr:uid="{23A30AD6-7BDF-4BAD-94F0-DC827AE8F71E}"/>
    <cellStyle name="Millares 5 7 2 49" xfId="22660" xr:uid="{0AFC8AF1-43B9-4363-88F6-2139F610BEB6}"/>
    <cellStyle name="Millares 5 7 2 5" xfId="3341" xr:uid="{3671D116-CE3B-429E-8E52-09283E952166}"/>
    <cellStyle name="Millares 5 7 2 50" xfId="23099" xr:uid="{CC7ED0DB-3663-4105-8EB9-5D4D6AAEA272}"/>
    <cellStyle name="Millares 5 7 2 51" xfId="23538" xr:uid="{46FFDE40-1116-4DA7-B312-E4C86C5B3074}"/>
    <cellStyle name="Millares 5 7 2 52" xfId="23977" xr:uid="{8B6C7ECE-9398-49BE-9A25-4C6B6DE4580F}"/>
    <cellStyle name="Millares 5 7 2 53" xfId="24416" xr:uid="{E040813D-7718-4093-82DD-ACEB65F924DD}"/>
    <cellStyle name="Millares 5 7 2 54" xfId="24855" xr:uid="{B3BB923E-A6DC-4914-883C-F90829098944}"/>
    <cellStyle name="Millares 5 7 2 55" xfId="25294" xr:uid="{3FB12B60-122A-4FE9-8141-4ED40E50BCFE}"/>
    <cellStyle name="Millares 5 7 2 56" xfId="25733" xr:uid="{A09C91E4-C7A5-408B-AC1B-22B959C80675}"/>
    <cellStyle name="Millares 5 7 2 57" xfId="26172" xr:uid="{3DC7D2A6-4DA7-4F6A-AA74-BE70254020F0}"/>
    <cellStyle name="Millares 5 7 2 58" xfId="26611" xr:uid="{B383AA55-3772-4208-BB45-258728E4D150}"/>
    <cellStyle name="Millares 5 7 2 59" xfId="27050" xr:uid="{E98D4C13-73E4-4F2B-9E5B-41BA0C647733}"/>
    <cellStyle name="Millares 5 7 2 6" xfId="3781" xr:uid="{25114A17-E7E2-49A6-9489-7E27CB7FB8F6}"/>
    <cellStyle name="Millares 5 7 2 60" xfId="27489" xr:uid="{06C5C23D-0ABE-41DA-9E5F-1A254E2CA7D8}"/>
    <cellStyle name="Millares 5 7 2 61" xfId="27928" xr:uid="{34792867-CCC2-4678-8465-0B418507D3FF}"/>
    <cellStyle name="Millares 5 7 2 62" xfId="28367" xr:uid="{9CDB7135-FA56-4C8C-9DB3-952E677286B3}"/>
    <cellStyle name="Millares 5 7 2 63" xfId="28806" xr:uid="{FE06E99B-86BE-4DE5-9D29-7ED35640990D}"/>
    <cellStyle name="Millares 5 7 2 64" xfId="29245" xr:uid="{B6E41DDF-C4D1-4FF5-B61F-1EF767C1DEB8}"/>
    <cellStyle name="Millares 5 7 2 65" xfId="29684" xr:uid="{F0638F14-F18C-4FAC-9605-F3B59898600B}"/>
    <cellStyle name="Millares 5 7 2 66" xfId="30123" xr:uid="{6A6BBC64-9C47-4EE6-8035-B868DFB4AB62}"/>
    <cellStyle name="Millares 5 7 2 67" xfId="30562" xr:uid="{AED1CDEF-542B-4515-B316-A2BDF97F9BE1}"/>
    <cellStyle name="Millares 5 7 2 68" xfId="31001" xr:uid="{EB74A8D9-EA28-4CE5-B008-549B36E24F00}"/>
    <cellStyle name="Millares 5 7 2 69" xfId="31440" xr:uid="{576DE6C0-2F3F-4D13-82D5-E6B437E0AB49}"/>
    <cellStyle name="Millares 5 7 2 7" xfId="4220" xr:uid="{E753D720-39B5-48E7-A1EF-19188E3388EC}"/>
    <cellStyle name="Millares 5 7 2 70" xfId="31879" xr:uid="{27CB4A34-B042-44FB-8518-E62AAFDC93B7}"/>
    <cellStyle name="Millares 5 7 2 71" xfId="32319" xr:uid="{FC6015EA-9CBA-4D32-8FA6-7326A52BE19F}"/>
    <cellStyle name="Millares 5 7 2 72" xfId="32758" xr:uid="{00656AEF-E3D0-407B-99EC-DC2B9FCBF647}"/>
    <cellStyle name="Millares 5 7 2 73" xfId="33197" xr:uid="{9F5C21CB-3292-414C-BD78-EE9F1475B9FA}"/>
    <cellStyle name="Millares 5 7 2 74" xfId="33636" xr:uid="{DB574C1E-9DAE-4C50-8AAC-601B349AA8A6}"/>
    <cellStyle name="Millares 5 7 2 75" xfId="34075" xr:uid="{D63C3C16-D571-4CB1-AD73-156B3AE41B62}"/>
    <cellStyle name="Millares 5 7 2 76" xfId="34514" xr:uid="{26D2140A-CC3E-4408-865E-5C6E8B085228}"/>
    <cellStyle name="Millares 5 7 2 77" xfId="34953" xr:uid="{CE3833EC-3281-446E-9EC2-82DAE0BDCD51}"/>
    <cellStyle name="Millares 5 7 2 78" xfId="35392" xr:uid="{BA7F146A-FCD2-4657-82A1-2398C78D52FE}"/>
    <cellStyle name="Millares 5 7 2 79" xfId="35831" xr:uid="{1369882E-2448-4487-A767-96E8E747E8C2}"/>
    <cellStyle name="Millares 5 7 2 8" xfId="4659" xr:uid="{FF0FB5B1-DAE0-44DA-BBC0-CA5B644E4AAA}"/>
    <cellStyle name="Millares 5 7 2 80" xfId="36270" xr:uid="{1D13BD38-F212-449B-9595-E7A3D9C20F23}"/>
    <cellStyle name="Millares 5 7 2 81" xfId="36709" xr:uid="{D4AEA033-99A6-4CB9-BC82-4962F764AB2A}"/>
    <cellStyle name="Millares 5 7 2 82" xfId="37147" xr:uid="{1A9DEA1D-D7E4-462E-8D19-1C678B9ECB57}"/>
    <cellStyle name="Millares 5 7 2 83" xfId="37586" xr:uid="{25AA2829-47B5-48A2-9C09-BDB133FFAA39}"/>
    <cellStyle name="Millares 5 7 2 84" xfId="38025" xr:uid="{0D0FFBB6-1908-47FF-BB10-7740E699D80B}"/>
    <cellStyle name="Millares 5 7 2 85" xfId="38464" xr:uid="{1A983555-F89D-4549-93DB-75C6FFB6479F}"/>
    <cellStyle name="Millares 5 7 2 86" xfId="38903" xr:uid="{7B547B6F-77E6-488D-BCF9-445C4C2C7709}"/>
    <cellStyle name="Millares 5 7 2 87" xfId="39342" xr:uid="{D708F1D2-A31C-4DF0-AB8B-F5D534DF19BF}"/>
    <cellStyle name="Millares 5 7 2 88" xfId="39781" xr:uid="{8A4AE4AF-0B3A-4377-B9B7-85AFEC9B5D3F}"/>
    <cellStyle name="Millares 5 7 2 89" xfId="40221" xr:uid="{31BEA7CB-ED91-4087-B75B-7F599C15E75C}"/>
    <cellStyle name="Millares 5 7 2 9" xfId="5098" xr:uid="{FB85BD81-1294-43FD-9543-584076E3CB07}"/>
    <cellStyle name="Millares 5 7 2 90" xfId="40660" xr:uid="{2E7A2085-BD56-4642-803F-9BA598979F21}"/>
    <cellStyle name="Millares 5 7 2 91" xfId="41099" xr:uid="{E6CF284B-DDBB-4E53-8960-EB8FB45009AD}"/>
    <cellStyle name="Millares 5 7 2 92" xfId="41538" xr:uid="{78AD56F8-82D0-4116-83AB-D73FA774FEF1}"/>
    <cellStyle name="Millares 5 7 2 93" xfId="41977" xr:uid="{C969AEE1-1D4E-4D1E-997E-7C62F6E3C265}"/>
    <cellStyle name="Millares 5 7 2 94" xfId="42416" xr:uid="{AA6E9031-A89D-40F6-AB53-A4501D213463}"/>
    <cellStyle name="Millares 5 7 2 95" xfId="42855" xr:uid="{C6FE5128-82F2-4A99-A858-7FD4C11D8363}"/>
    <cellStyle name="Millares 5 7 2 96" xfId="43294" xr:uid="{6B27B819-F4DD-44AA-8A43-1ED6FB89E1E1}"/>
    <cellStyle name="Millares 5 7 2 97" xfId="43733" xr:uid="{D0F64AE3-9131-4DC6-882E-81ED10708165}"/>
    <cellStyle name="Millares 5 7 2 98" xfId="44172" xr:uid="{9133F0AD-61A6-4C1E-9A32-A1B55AA0E0AA}"/>
    <cellStyle name="Millares 5 7 2 99" xfId="44611" xr:uid="{776A6F5F-6714-448A-A539-40D304D04EA7}"/>
    <cellStyle name="Millares 5 7 20" xfId="9382" xr:uid="{192CE2DC-F63D-46C4-9AB7-B144704CE8CF}"/>
    <cellStyle name="Millares 5 7 21" xfId="9821" xr:uid="{E15EE68C-B928-41BB-A5F8-D3CDC6DF1389}"/>
    <cellStyle name="Millares 5 7 22" xfId="10259" xr:uid="{96CF3705-3D40-450A-BE9C-1452D005A92E}"/>
    <cellStyle name="Millares 5 7 23" xfId="10698" xr:uid="{5D7EEF96-A8E7-44EA-B952-84CB2F9BDD6C}"/>
    <cellStyle name="Millares 5 7 24" xfId="11137" xr:uid="{11C707DA-6BCB-4E8F-AB2C-335A5C973998}"/>
    <cellStyle name="Millares 5 7 25" xfId="11576" xr:uid="{1F02BCEB-A4C6-481C-A2CB-6FDEADC77E3B}"/>
    <cellStyle name="Millares 5 7 26" xfId="12015" xr:uid="{C67AFB72-3512-47E7-A7DF-EAFEFB41515A}"/>
    <cellStyle name="Millares 5 7 27" xfId="12454" xr:uid="{54FB2E31-71D8-486F-A1B1-37FFD1A75BF7}"/>
    <cellStyle name="Millares 5 7 28" xfId="12894" xr:uid="{3CF0F5B3-963E-4C6B-8FDF-FF985B1A3B51}"/>
    <cellStyle name="Millares 5 7 29" xfId="13333" xr:uid="{475F12FA-5EA8-44F0-B6A4-C5E1B50CD48A}"/>
    <cellStyle name="Millares 5 7 3" xfId="1668" xr:uid="{F4C71B72-3D6B-495E-8A0F-1ADF438E8601}"/>
    <cellStyle name="Millares 5 7 3 10" xfId="6082" xr:uid="{1130D73B-14C2-4D6E-9CD3-D39722706035}"/>
    <cellStyle name="Millares 5 7 3 100" xfId="45595" xr:uid="{2A9DC8A0-1805-49DF-BED8-48E10F52E518}"/>
    <cellStyle name="Millares 5 7 3 101" xfId="46034" xr:uid="{49944E36-C3FE-4779-9574-C58BD536075F}"/>
    <cellStyle name="Millares 5 7 3 102" xfId="46473" xr:uid="{964E474A-EFB3-4DAA-882E-8643ECF5FB0E}"/>
    <cellStyle name="Millares 5 7 3 103" xfId="46912" xr:uid="{D41AB0A9-CFD0-4C1B-AD1C-33660D5CB2EA}"/>
    <cellStyle name="Millares 5 7 3 104" xfId="47351" xr:uid="{B008D1D3-78F0-4C12-8CFD-02C9B8CD9BB5}"/>
    <cellStyle name="Millares 5 7 3 105" xfId="47790" xr:uid="{496BB1E6-FE78-45D0-A8A6-548507D36B58}"/>
    <cellStyle name="Millares 5 7 3 106" xfId="48229" xr:uid="{425763AF-699E-4991-84F5-6A267466E688}"/>
    <cellStyle name="Millares 5 7 3 107" xfId="48668" xr:uid="{53F7F6A1-A64C-4814-90A7-4A826A62FC45}"/>
    <cellStyle name="Millares 5 7 3 108" xfId="49107" xr:uid="{6EE288FB-F206-40C4-BE2F-F9FE684686DC}"/>
    <cellStyle name="Millares 5 7 3 109" xfId="49546" xr:uid="{96EE05DF-5984-4F95-81EB-580A2663210D}"/>
    <cellStyle name="Millares 5 7 3 11" xfId="6521" xr:uid="{30B99ADB-C2AA-40E6-AB45-632676A6766A}"/>
    <cellStyle name="Millares 5 7 3 110" xfId="49985" xr:uid="{BD96615F-F14F-4558-A711-5A026C23A414}"/>
    <cellStyle name="Millares 5 7 3 111" xfId="50424" xr:uid="{E615DD0B-7AB0-47C4-9EAA-72450A3E64E4}"/>
    <cellStyle name="Millares 5 7 3 112" xfId="50863" xr:uid="{AC9DF850-395B-44D9-A95C-A2C6B68C7A2D}"/>
    <cellStyle name="Millares 5 7 3 113" xfId="51302" xr:uid="{05B58522-31DB-4DE8-A4B0-36283AEB5F11}"/>
    <cellStyle name="Millares 5 7 3 114" xfId="51741" xr:uid="{AFAA5F18-90E5-46CF-96F0-27228A6B0008}"/>
    <cellStyle name="Millares 5 7 3 115" xfId="52180" xr:uid="{73CA900B-AEED-41AF-957B-A41011D3EDD7}"/>
    <cellStyle name="Millares 5 7 3 116" xfId="52619" xr:uid="{BAEBB728-C2D1-4050-88F8-2FB4801230A0}"/>
    <cellStyle name="Millares 5 7 3 117" xfId="53058" xr:uid="{6C2E8CEF-51D5-4672-A5CC-E186F7449FC1}"/>
    <cellStyle name="Millares 5 7 3 118" xfId="53497" xr:uid="{5B91FA3B-041B-42A7-B132-B0A30F2540D6}"/>
    <cellStyle name="Millares 5 7 3 119" xfId="53936" xr:uid="{A49FA148-1A9A-44A3-8538-439C478D741B}"/>
    <cellStyle name="Millares 5 7 3 12" xfId="6960" xr:uid="{40FF5CE3-575B-42C0-A6AD-B45DD4A577FD}"/>
    <cellStyle name="Millares 5 7 3 120" xfId="54375" xr:uid="{2E33CFF3-BD51-4BC5-9DE2-FB013B744EDE}"/>
    <cellStyle name="Millares 5 7 3 121" xfId="54814" xr:uid="{5788064C-6D64-4AAA-9D7C-C2582CFC3CC8}"/>
    <cellStyle name="Millares 5 7 3 13" xfId="7399" xr:uid="{D49C08AC-B912-491F-8397-BE2D7B748A84}"/>
    <cellStyle name="Millares 5 7 3 14" xfId="7838" xr:uid="{17D6E9B0-55D6-4EE7-8379-FE5B120B7465}"/>
    <cellStyle name="Millares 5 7 3 15" xfId="8277" xr:uid="{D845CB38-148B-485B-915A-BFEB137AD018}"/>
    <cellStyle name="Millares 5 7 3 16" xfId="8716" xr:uid="{2212B3D9-DEDE-48E1-B906-DCA2EF27F19F}"/>
    <cellStyle name="Millares 5 7 3 17" xfId="9155" xr:uid="{0DB4B29E-AD66-44A9-8508-56CEA87B5BA7}"/>
    <cellStyle name="Millares 5 7 3 18" xfId="9594" xr:uid="{2492A344-39EB-4345-B916-F7831F37EFA0}"/>
    <cellStyle name="Millares 5 7 3 19" xfId="10033" xr:uid="{9D8693FB-E052-49E0-BD43-70C6660E07D5}"/>
    <cellStyle name="Millares 5 7 3 2" xfId="2570" xr:uid="{0D292689-CBBF-4248-A193-DF20C738EA21}"/>
    <cellStyle name="Millares 5 7 3 20" xfId="10471" xr:uid="{247AAEFF-50FD-47AB-8F9D-F7BE085A37C4}"/>
    <cellStyle name="Millares 5 7 3 21" xfId="10910" xr:uid="{4F5B6E70-E5A6-4B97-B13C-702B5EDD5F4E}"/>
    <cellStyle name="Millares 5 7 3 22" xfId="11349" xr:uid="{3EA650EC-6A97-45D7-A0C0-E5CE8CD41EE5}"/>
    <cellStyle name="Millares 5 7 3 23" xfId="11788" xr:uid="{631948BC-17D0-48E7-B274-55A34BAD8EB9}"/>
    <cellStyle name="Millares 5 7 3 24" xfId="12227" xr:uid="{770955BB-C2FC-43F3-B226-1051B61128C0}"/>
    <cellStyle name="Millares 5 7 3 25" xfId="12667" xr:uid="{F8D47317-AC32-4424-94DB-2F0281F779D9}"/>
    <cellStyle name="Millares 5 7 3 26" xfId="13106" xr:uid="{2D71B09D-AA12-4A7F-BFE7-A194C35C1FA6}"/>
    <cellStyle name="Millares 5 7 3 27" xfId="13546" xr:uid="{53735A72-EBFF-4617-B8DB-ED443887EEF8}"/>
    <cellStyle name="Millares 5 7 3 28" xfId="13985" xr:uid="{6117B1CE-874F-44A0-A733-B06F42F95D85}"/>
    <cellStyle name="Millares 5 7 3 29" xfId="14424" xr:uid="{E7A5F8BB-2A7D-488D-8AF3-9805470B9D64}"/>
    <cellStyle name="Millares 5 7 3 3" xfId="3009" xr:uid="{FC18CE06-C91C-4A6D-AD13-0709D61D8ABE}"/>
    <cellStyle name="Millares 5 7 3 30" xfId="14863" xr:uid="{F9E78C64-6313-4422-B14A-F133A2258073}"/>
    <cellStyle name="Millares 5 7 3 31" xfId="15302" xr:uid="{4C4D0B02-5484-48D7-A4F0-54C27202BD64}"/>
    <cellStyle name="Millares 5 7 3 32" xfId="15741" xr:uid="{0FD1F8C6-04AB-47F9-B20B-95ADA400F024}"/>
    <cellStyle name="Millares 5 7 3 33" xfId="16181" xr:uid="{CBEA0C72-0F34-4E1F-A85D-8DD9A99B2774}"/>
    <cellStyle name="Millares 5 7 3 34" xfId="16620" xr:uid="{EEC1DEB9-E55B-4749-96F5-8788608CCE6E}"/>
    <cellStyle name="Millares 5 7 3 35" xfId="17059" xr:uid="{031ED850-B615-425A-85C3-797FCB8B8BA8}"/>
    <cellStyle name="Millares 5 7 3 36" xfId="17498" xr:uid="{653797E4-7F59-49B6-AEDD-0D9012E25BC3}"/>
    <cellStyle name="Millares 5 7 3 37" xfId="17937" xr:uid="{7EBF7F38-8DA5-4C1C-ABE5-E309BC17C102}"/>
    <cellStyle name="Millares 5 7 3 38" xfId="18376" xr:uid="{844EC49A-0B22-4D5E-B989-F690DB0D7CE6}"/>
    <cellStyle name="Millares 5 7 3 39" xfId="18815" xr:uid="{A10E91C1-4778-493D-8494-29A80E215396}"/>
    <cellStyle name="Millares 5 7 3 4" xfId="3447" xr:uid="{D06894C7-5C0B-4855-B1B3-002BB616F8A9}"/>
    <cellStyle name="Millares 5 7 3 40" xfId="19254" xr:uid="{C093CCC3-6D76-4350-892F-21A2A6CDF1BC}"/>
    <cellStyle name="Millares 5 7 3 41" xfId="19693" xr:uid="{8AF40A4F-32DB-4BC9-8132-27195A54527D}"/>
    <cellStyle name="Millares 5 7 3 42" xfId="20132" xr:uid="{CC14CAD1-8833-466C-AA75-7D63880E97A7}"/>
    <cellStyle name="Millares 5 7 3 43" xfId="20571" xr:uid="{6873F90D-175A-4505-B152-6497DA9FE15D}"/>
    <cellStyle name="Millares 5 7 3 44" xfId="21010" xr:uid="{8F3E6379-1262-4675-8E50-3A20155A97DA}"/>
    <cellStyle name="Millares 5 7 3 45" xfId="21449" xr:uid="{74FC6949-143A-4A49-965C-B5F54F34B1B0}"/>
    <cellStyle name="Millares 5 7 3 46" xfId="21888" xr:uid="{473FF6BC-6ED5-4357-A2D3-46D0AD805221}"/>
    <cellStyle name="Millares 5 7 3 47" xfId="22327" xr:uid="{36D07A6F-847A-4888-A154-7714D83FC303}"/>
    <cellStyle name="Millares 5 7 3 48" xfId="22766" xr:uid="{B0E52673-F04A-408F-A446-C99932658EA2}"/>
    <cellStyle name="Millares 5 7 3 49" xfId="23205" xr:uid="{D0464ADF-89E1-432D-AFB7-16B138157954}"/>
    <cellStyle name="Millares 5 7 3 5" xfId="3887" xr:uid="{6D3351E4-AFB6-4094-9BEC-A71902264CDE}"/>
    <cellStyle name="Millares 5 7 3 50" xfId="23644" xr:uid="{C6CE96D9-2715-4618-9B61-A8CC2BCBB4AB}"/>
    <cellStyle name="Millares 5 7 3 51" xfId="24083" xr:uid="{6BE92EA5-9652-4E63-99D2-8EDD3ED11E43}"/>
    <cellStyle name="Millares 5 7 3 52" xfId="24522" xr:uid="{26BD0DEA-47C5-46CE-9474-DD45693D12C2}"/>
    <cellStyle name="Millares 5 7 3 53" xfId="24961" xr:uid="{AB71DC94-A806-4C3F-9AD7-5A8ECECB36E6}"/>
    <cellStyle name="Millares 5 7 3 54" xfId="25400" xr:uid="{FF68FA7C-BBA1-482F-BB63-54ACF3AFE169}"/>
    <cellStyle name="Millares 5 7 3 55" xfId="25839" xr:uid="{8840CBDC-48C1-48BB-A569-C4FD8A6939C2}"/>
    <cellStyle name="Millares 5 7 3 56" xfId="26278" xr:uid="{B6A5E151-808D-41AC-AA0E-E820FF9EF7BC}"/>
    <cellStyle name="Millares 5 7 3 57" xfId="26717" xr:uid="{443364AE-AED4-4901-9AC7-950638EA4FB9}"/>
    <cellStyle name="Millares 5 7 3 58" xfId="27156" xr:uid="{05AF7BC4-03F9-4A66-81F8-40FEB604B9FB}"/>
    <cellStyle name="Millares 5 7 3 59" xfId="27595" xr:uid="{CD2FAC15-8A2F-44D8-99F9-6ABE5A602E5C}"/>
    <cellStyle name="Millares 5 7 3 6" xfId="4326" xr:uid="{8B163AC9-B58F-498A-AABF-7E2F0205D53C}"/>
    <cellStyle name="Millares 5 7 3 60" xfId="28034" xr:uid="{71312691-7C5E-4536-A53D-723868E7901A}"/>
    <cellStyle name="Millares 5 7 3 61" xfId="28473" xr:uid="{0C8054FA-05F1-44C1-A411-5323986E7C2C}"/>
    <cellStyle name="Millares 5 7 3 62" xfId="28912" xr:uid="{6B5E1ED2-BD05-4621-A34C-8FBB4DC835A8}"/>
    <cellStyle name="Millares 5 7 3 63" xfId="29351" xr:uid="{6972EE87-69DE-4B0E-8AD6-56D61C1C0F0C}"/>
    <cellStyle name="Millares 5 7 3 64" xfId="29790" xr:uid="{C5DE130C-5C60-4C51-8EAD-921986EF9D56}"/>
    <cellStyle name="Millares 5 7 3 65" xfId="30229" xr:uid="{BE1E8086-869B-41DB-897D-766A87D6FA8C}"/>
    <cellStyle name="Millares 5 7 3 66" xfId="30668" xr:uid="{887D251E-DB53-4E4B-BC9D-3E1E1011BED9}"/>
    <cellStyle name="Millares 5 7 3 67" xfId="31107" xr:uid="{B4AB7778-6F0D-4989-A25B-FE0889124187}"/>
    <cellStyle name="Millares 5 7 3 68" xfId="31546" xr:uid="{4908B8B0-8002-423C-82F2-6F055A53862C}"/>
    <cellStyle name="Millares 5 7 3 69" xfId="31986" xr:uid="{E45DC25A-E551-4183-BB83-0CCCCA857BE6}"/>
    <cellStyle name="Millares 5 7 3 7" xfId="4765" xr:uid="{30D8C614-9640-4EF0-A6A4-25E83A0E7E51}"/>
    <cellStyle name="Millares 5 7 3 70" xfId="32425" xr:uid="{5D4BB791-DF32-42DB-B6BB-FDBFCE104E30}"/>
    <cellStyle name="Millares 5 7 3 71" xfId="32864" xr:uid="{29055665-4BAA-4E9E-B1E8-DC702050D162}"/>
    <cellStyle name="Millares 5 7 3 72" xfId="33303" xr:uid="{9A7B6401-DB1B-4E66-B8B3-77E8720CF7EB}"/>
    <cellStyle name="Millares 5 7 3 73" xfId="33742" xr:uid="{781F980E-9E14-4A19-94C3-7FA2B2CBCF4B}"/>
    <cellStyle name="Millares 5 7 3 74" xfId="34181" xr:uid="{E7F82AAF-602C-4A28-996D-14C167B44D8B}"/>
    <cellStyle name="Millares 5 7 3 75" xfId="34620" xr:uid="{ABC96A9E-8397-4620-9D95-923012CA5E68}"/>
    <cellStyle name="Millares 5 7 3 76" xfId="35059" xr:uid="{DFFF4371-34B6-4536-91B5-0FB4C3E33482}"/>
    <cellStyle name="Millares 5 7 3 77" xfId="35498" xr:uid="{D201047A-3CEA-47A6-A607-1A1F5D524662}"/>
    <cellStyle name="Millares 5 7 3 78" xfId="35937" xr:uid="{29A19A21-A915-448F-9E60-9059B1AB2BF2}"/>
    <cellStyle name="Millares 5 7 3 79" xfId="36376" xr:uid="{B1DC783D-6DC8-4DFD-8B05-A2A33E02BC03}"/>
    <cellStyle name="Millares 5 7 3 8" xfId="5204" xr:uid="{A0D862BD-C27D-4E9F-BD54-5927D3D96F3C}"/>
    <cellStyle name="Millares 5 7 3 80" xfId="36815" xr:uid="{1AD7A09F-35B1-40E2-9F2C-40883A082190}"/>
    <cellStyle name="Millares 5 7 3 81" xfId="37253" xr:uid="{EAC91F27-AE72-4F07-A389-5F454DDAB7E8}"/>
    <cellStyle name="Millares 5 7 3 82" xfId="37692" xr:uid="{8BC5F384-53BB-423B-99A4-931FDF9B5CEE}"/>
    <cellStyle name="Millares 5 7 3 83" xfId="38131" xr:uid="{D1B7010A-104C-4773-8B50-4A2739BC1E61}"/>
    <cellStyle name="Millares 5 7 3 84" xfId="38570" xr:uid="{21A1823F-D263-4C92-A4B8-5493E26D90EF}"/>
    <cellStyle name="Millares 5 7 3 85" xfId="39009" xr:uid="{60F49EBF-E932-4563-B0B8-BC40B4DE2114}"/>
    <cellStyle name="Millares 5 7 3 86" xfId="39448" xr:uid="{0A4F35F3-2592-4668-8998-22EB647D1C8B}"/>
    <cellStyle name="Millares 5 7 3 87" xfId="39887" xr:uid="{A959AA6F-FE20-4D95-B6B5-76656697F1C3}"/>
    <cellStyle name="Millares 5 7 3 88" xfId="40327" xr:uid="{68996B79-9117-4057-817E-7D72ECEF686F}"/>
    <cellStyle name="Millares 5 7 3 89" xfId="40766" xr:uid="{2280A302-B36D-444E-AF0C-D79FEAEC5C18}"/>
    <cellStyle name="Millares 5 7 3 9" xfId="5643" xr:uid="{3F3D301F-4174-437E-ACEA-C0D7EBC8FC60}"/>
    <cellStyle name="Millares 5 7 3 90" xfId="41205" xr:uid="{466D27B7-B197-4BA5-8841-BB2D79815AD0}"/>
    <cellStyle name="Millares 5 7 3 91" xfId="41644" xr:uid="{4195FE48-E315-47FC-99B2-B8E85D95C572}"/>
    <cellStyle name="Millares 5 7 3 92" xfId="42083" xr:uid="{C977FABD-D2CA-4F26-9BB7-43CF60AF20B3}"/>
    <cellStyle name="Millares 5 7 3 93" xfId="42522" xr:uid="{A89E5B24-5B38-4AF9-A703-CDAFCCF5B878}"/>
    <cellStyle name="Millares 5 7 3 94" xfId="42961" xr:uid="{43AA360E-5B77-4552-AA72-223E573AD688}"/>
    <cellStyle name="Millares 5 7 3 95" xfId="43400" xr:uid="{5759DE99-B102-4803-8D71-CDCC2C65923A}"/>
    <cellStyle name="Millares 5 7 3 96" xfId="43839" xr:uid="{0E13E21C-36B7-4969-BB1D-5BBD2AB504E9}"/>
    <cellStyle name="Millares 5 7 3 97" xfId="44278" xr:uid="{4021F5F6-B718-4648-99A2-8576EE022682}"/>
    <cellStyle name="Millares 5 7 3 98" xfId="44717" xr:uid="{7D1AE931-2F87-4A2E-9D91-6497215714B6}"/>
    <cellStyle name="Millares 5 7 3 99" xfId="45156" xr:uid="{B7FFFB65-B485-47C1-BC7F-0AF8E7E5D029}"/>
    <cellStyle name="Millares 5 7 30" xfId="13773" xr:uid="{43A0A295-C7B3-4EEC-9C09-8853FDFDB5B0}"/>
    <cellStyle name="Millares 5 7 31" xfId="14212" xr:uid="{0EE6680A-D53E-4D24-868F-9B71E139C79E}"/>
    <cellStyle name="Millares 5 7 32" xfId="14651" xr:uid="{7B001874-1769-4A21-8A19-58B1220A7641}"/>
    <cellStyle name="Millares 5 7 33" xfId="15090" xr:uid="{A2FCA73E-0724-4429-8D73-69B691892DF7}"/>
    <cellStyle name="Millares 5 7 34" xfId="15529" xr:uid="{325A070B-C400-4C94-854F-7DEF2E4C58B3}"/>
    <cellStyle name="Millares 5 7 35" xfId="15968" xr:uid="{3DE0D3A6-F22E-43FE-B7DE-2872EC4BF55B}"/>
    <cellStyle name="Millares 5 7 36" xfId="16408" xr:uid="{0739C38B-07A5-4DE5-95EE-682451CCF7B7}"/>
    <cellStyle name="Millares 5 7 37" xfId="16847" xr:uid="{0F997BCC-BE29-40F3-A5FF-65160BE72764}"/>
    <cellStyle name="Millares 5 7 38" xfId="17286" xr:uid="{A07D4DA7-62BB-4077-8E58-1B7D6309B64D}"/>
    <cellStyle name="Millares 5 7 39" xfId="17725" xr:uid="{9C2BE169-F927-41B8-9C63-D838B2D3247C}"/>
    <cellStyle name="Millares 5 7 4" xfId="2357" xr:uid="{7FDD3F1A-B0C0-4AFF-84BA-9A76BB2114AE}"/>
    <cellStyle name="Millares 5 7 40" xfId="18164" xr:uid="{CCD5BDE8-EB04-4254-8E57-9A7718036819}"/>
    <cellStyle name="Millares 5 7 41" xfId="18603" xr:uid="{F288C6FA-338C-4A86-B037-FF1ED9F4B31A}"/>
    <cellStyle name="Millares 5 7 42" xfId="19042" xr:uid="{E09A4C6F-B0A0-477A-ABBF-73F6D2C285AC}"/>
    <cellStyle name="Millares 5 7 43" xfId="19481" xr:uid="{37D8985B-93BE-430E-A033-3EB568FEBC34}"/>
    <cellStyle name="Millares 5 7 44" xfId="19920" xr:uid="{3137EDA9-267E-4AF9-B8E4-9CDC2C852D81}"/>
    <cellStyle name="Millares 5 7 45" xfId="20359" xr:uid="{6372454F-3211-472A-B80D-A83C3CE832AB}"/>
    <cellStyle name="Millares 5 7 46" xfId="20798" xr:uid="{7F9798DE-0B2C-4F33-9499-ED99B41694A1}"/>
    <cellStyle name="Millares 5 7 47" xfId="21237" xr:uid="{106A8106-22CC-4AE9-8F5F-B7959D99D1C8}"/>
    <cellStyle name="Millares 5 7 48" xfId="21676" xr:uid="{393D714B-7236-4324-8FD0-AC0326D9CDEA}"/>
    <cellStyle name="Millares 5 7 49" xfId="22115" xr:uid="{9B0CCDB5-9748-46FF-BC5B-E3618D3D6B38}"/>
    <cellStyle name="Millares 5 7 5" xfId="2797" xr:uid="{03522226-805C-4D86-A6B6-73D773AEE7D0}"/>
    <cellStyle name="Millares 5 7 50" xfId="22554" xr:uid="{452C10C0-C4C6-4C30-93A4-19453DEA39AB}"/>
    <cellStyle name="Millares 5 7 51" xfId="22993" xr:uid="{1B179C30-A77C-4473-82BD-DA9532F592C8}"/>
    <cellStyle name="Millares 5 7 52" xfId="23432" xr:uid="{1B508315-270D-4A7B-9E37-7AFAD63F8F31}"/>
    <cellStyle name="Millares 5 7 53" xfId="23871" xr:uid="{0348404F-3D43-44B0-8B1D-FEC233721E43}"/>
    <cellStyle name="Millares 5 7 54" xfId="24310" xr:uid="{A794D9E5-C0BC-403F-AF6B-F15A55C6BB06}"/>
    <cellStyle name="Millares 5 7 55" xfId="24749" xr:uid="{E57C42F1-652A-47A3-A00A-4B90B8956AC3}"/>
    <cellStyle name="Millares 5 7 56" xfId="25188" xr:uid="{99781356-506C-4B6C-88B4-BD8C447E729B}"/>
    <cellStyle name="Millares 5 7 57" xfId="25627" xr:uid="{6CB0F1A3-E32F-48DA-91F7-2F963176A941}"/>
    <cellStyle name="Millares 5 7 58" xfId="26066" xr:uid="{600D771B-E474-4AD8-993E-BB6FB67F1175}"/>
    <cellStyle name="Millares 5 7 59" xfId="26505" xr:uid="{6CC1980C-E843-4E59-9380-833B3706D1EF}"/>
    <cellStyle name="Millares 5 7 6" xfId="3235" xr:uid="{3456B083-1775-4B74-89BE-E41C17AB3B07}"/>
    <cellStyle name="Millares 5 7 60" xfId="26944" xr:uid="{3E166B71-F021-43B2-8922-6B7A6E39EDF3}"/>
    <cellStyle name="Millares 5 7 61" xfId="27383" xr:uid="{52CB01EE-8FF4-48CF-ABA0-D7A32A8E498F}"/>
    <cellStyle name="Millares 5 7 62" xfId="27822" xr:uid="{82EB184F-E690-4E8E-92AC-D03F44063B10}"/>
    <cellStyle name="Millares 5 7 63" xfId="28261" xr:uid="{5D06B5C5-09EC-46F2-9735-B86881C021D7}"/>
    <cellStyle name="Millares 5 7 64" xfId="28700" xr:uid="{E3000957-C3C8-4240-8036-6E25C0D2BEA8}"/>
    <cellStyle name="Millares 5 7 65" xfId="29139" xr:uid="{333903A8-279C-4FC5-A159-819123587FAA}"/>
    <cellStyle name="Millares 5 7 66" xfId="29578" xr:uid="{3A9F1771-ADFF-4501-AD1F-DA1ED2A0C599}"/>
    <cellStyle name="Millares 5 7 67" xfId="30017" xr:uid="{E4785BFE-C402-44A9-99A8-095AA3B994FF}"/>
    <cellStyle name="Millares 5 7 68" xfId="30456" xr:uid="{215B52D5-5EDB-4CC2-B4FD-FBBA5D5C371B}"/>
    <cellStyle name="Millares 5 7 69" xfId="30895" xr:uid="{0FBFAB9E-FCA5-40C9-852F-5DACA870B05E}"/>
    <cellStyle name="Millares 5 7 7" xfId="3675" xr:uid="{E8D4747F-D9FD-4826-A236-B5291EC03A07}"/>
    <cellStyle name="Millares 5 7 70" xfId="31334" xr:uid="{FAE03EF4-CFC6-4F1F-AE56-0C4242D351FE}"/>
    <cellStyle name="Millares 5 7 71" xfId="31773" xr:uid="{DBD2409E-A336-4DF4-9C1A-B4BCDE3D2217}"/>
    <cellStyle name="Millares 5 7 72" xfId="32213" xr:uid="{CF922E32-BBEA-4D14-8322-9757CB3FA811}"/>
    <cellStyle name="Millares 5 7 73" xfId="32652" xr:uid="{19202F33-DE41-4845-B1C1-9D2F314C36C9}"/>
    <cellStyle name="Millares 5 7 74" xfId="33091" xr:uid="{B6892062-2011-4AF9-A693-6D18407CEAB4}"/>
    <cellStyle name="Millares 5 7 75" xfId="33530" xr:uid="{4AF95B7E-B0F6-48BA-8A0E-4BD498A8DC43}"/>
    <cellStyle name="Millares 5 7 76" xfId="33969" xr:uid="{05837FD9-FAFD-46E1-92D2-433ED268CB37}"/>
    <cellStyle name="Millares 5 7 77" xfId="34408" xr:uid="{CE5071F4-2FF5-4618-B732-A2FFB139A6C4}"/>
    <cellStyle name="Millares 5 7 78" xfId="34847" xr:uid="{6D16707D-9D9B-472A-865E-3C304542C966}"/>
    <cellStyle name="Millares 5 7 79" xfId="35286" xr:uid="{F690FC02-C92E-4DEF-AFED-8F159593E18A}"/>
    <cellStyle name="Millares 5 7 8" xfId="4114" xr:uid="{08958CAC-2D56-4AB8-813F-17E6E176970F}"/>
    <cellStyle name="Millares 5 7 80" xfId="35725" xr:uid="{D30A5237-7542-4797-9B87-A8C0E7CE180E}"/>
    <cellStyle name="Millares 5 7 81" xfId="36164" xr:uid="{CCB5E06E-9DE5-462B-A291-CA8A488642C8}"/>
    <cellStyle name="Millares 5 7 82" xfId="36603" xr:uid="{3D6B2075-A9D5-4339-BDB7-C008330019E7}"/>
    <cellStyle name="Millares 5 7 83" xfId="37041" xr:uid="{F92C24AD-91F3-49BD-91D4-8E8AF56D7E42}"/>
    <cellStyle name="Millares 5 7 84" xfId="37480" xr:uid="{547B5944-D335-4BCE-9810-0A35E69925B3}"/>
    <cellStyle name="Millares 5 7 85" xfId="37919" xr:uid="{AB70BCD9-A976-4365-AD83-F6E61E4DB828}"/>
    <cellStyle name="Millares 5 7 86" xfId="38358" xr:uid="{86FA0B52-83D0-4CBB-AB91-73D80D4F2814}"/>
    <cellStyle name="Millares 5 7 87" xfId="38797" xr:uid="{B7F16007-18FE-4CB2-887A-C7B4726615B5}"/>
    <cellStyle name="Millares 5 7 88" xfId="39236" xr:uid="{D5172D7C-5755-4519-9FED-91F1D6F29FA6}"/>
    <cellStyle name="Millares 5 7 89" xfId="39675" xr:uid="{0D5BC955-FC16-4D5E-86CA-9EFE128598E0}"/>
    <cellStyle name="Millares 5 7 9" xfId="4553" xr:uid="{7243C44A-3BDA-4C1E-BC93-C6D0F69238B3}"/>
    <cellStyle name="Millares 5 7 90" xfId="40115" xr:uid="{D7034E79-A3AF-415F-96BF-EF057925BAE9}"/>
    <cellStyle name="Millares 5 7 91" xfId="40554" xr:uid="{C4519378-2BB1-45A9-BED9-14368EAD2AA9}"/>
    <cellStyle name="Millares 5 7 92" xfId="40993" xr:uid="{F5DABF28-6A75-4CA4-AEA7-61E9E9DBF033}"/>
    <cellStyle name="Millares 5 7 93" xfId="41432" xr:uid="{9F0667D8-18E3-4783-95B8-F7B4216777CE}"/>
    <cellStyle name="Millares 5 7 94" xfId="41871" xr:uid="{D28A3A45-CE08-4024-9404-B37615338BB3}"/>
    <cellStyle name="Millares 5 7 95" xfId="42310" xr:uid="{37813AD5-B107-4D87-A4C4-80689241FB0A}"/>
    <cellStyle name="Millares 5 7 96" xfId="42749" xr:uid="{DCD6A1DE-4092-4741-91D7-2C7A412351F2}"/>
    <cellStyle name="Millares 5 7 97" xfId="43188" xr:uid="{A410658F-D249-44A3-B48C-53CFE4D8F735}"/>
    <cellStyle name="Millares 5 7 98" xfId="43627" xr:uid="{C2AB5031-8AEF-4A2A-AB76-EE5CB4550CD2}"/>
    <cellStyle name="Millares 5 7 99" xfId="44066" xr:uid="{0889AD84-BE4A-4BE6-9BA5-5CF79DE18A5E}"/>
    <cellStyle name="Millares 5 70" xfId="28600" xr:uid="{810CA070-86A4-42C3-86B3-4E61C3908B82}"/>
    <cellStyle name="Millares 5 71" xfId="29039" xr:uid="{1C07435B-6457-4DC2-BBDE-FBEC8553A1C2}"/>
    <cellStyle name="Millares 5 72" xfId="29478" xr:uid="{6722212E-A810-4D6B-9547-184574F0C667}"/>
    <cellStyle name="Millares 5 73" xfId="29917" xr:uid="{73A2B1ED-D86A-4AC7-97E1-130E594BE050}"/>
    <cellStyle name="Millares 5 74" xfId="30356" xr:uid="{CD100F10-A8C1-4490-B30B-9B77668D89E9}"/>
    <cellStyle name="Millares 5 75" xfId="30795" xr:uid="{44344797-4463-49BF-9BF2-DF1425A3858A}"/>
    <cellStyle name="Millares 5 76" xfId="31234" xr:uid="{CEFBDFD6-59B2-46B1-828D-4EF9E5051D17}"/>
    <cellStyle name="Millares 5 77" xfId="31673" xr:uid="{0109248F-F88A-4F50-9C1F-02E74D662E8B}"/>
    <cellStyle name="Millares 5 78" xfId="32113" xr:uid="{017E0868-FD8C-4458-B4DB-AE7EB1F06370}"/>
    <cellStyle name="Millares 5 79" xfId="32552" xr:uid="{29381FB1-4F93-4D49-A103-808D6A070CDF}"/>
    <cellStyle name="Millares 5 8" xfId="684" xr:uid="{EC541D6D-BDBD-4288-AECF-354DB96814A2}"/>
    <cellStyle name="Millares 5 8 10" xfId="5443" xr:uid="{E5B28FAB-CBF8-4F6B-959E-949AF547AA7E}"/>
    <cellStyle name="Millares 5 8 100" xfId="44956" xr:uid="{CF764324-E5D6-4DDF-B990-7E4CB63183F6}"/>
    <cellStyle name="Millares 5 8 101" xfId="45395" xr:uid="{FD3E439C-0BA4-41E1-9454-B579220643C6}"/>
    <cellStyle name="Millares 5 8 102" xfId="45834" xr:uid="{D325C0E5-2CE3-4398-BCE7-41D6E3DB86FE}"/>
    <cellStyle name="Millares 5 8 103" xfId="46273" xr:uid="{CAA00964-44A9-4CEB-87D2-D15DEBA8447C}"/>
    <cellStyle name="Millares 5 8 104" xfId="46712" xr:uid="{B66904BF-B5E7-4952-AD24-AC5263268FEF}"/>
    <cellStyle name="Millares 5 8 105" xfId="47151" xr:uid="{7AE005B7-0375-4DF4-AC2D-BEA54070850D}"/>
    <cellStyle name="Millares 5 8 106" xfId="47590" xr:uid="{605B3009-603D-4237-B359-7C8FBC1925DD}"/>
    <cellStyle name="Millares 5 8 107" xfId="48029" xr:uid="{5ECD3663-E60A-436C-9239-ADD6FB7BA74F}"/>
    <cellStyle name="Millares 5 8 108" xfId="48468" xr:uid="{981EF101-64AD-4292-8E43-F2AFC876C402}"/>
    <cellStyle name="Millares 5 8 109" xfId="48907" xr:uid="{CB6DC8D2-1819-4A47-A295-65C92BE4CE55}"/>
    <cellStyle name="Millares 5 8 11" xfId="5882" xr:uid="{FE34E2DE-296C-42E7-A466-5FF63A2992DC}"/>
    <cellStyle name="Millares 5 8 110" xfId="49346" xr:uid="{4ACE6CDE-73C3-4F16-9033-FFF0A883F619}"/>
    <cellStyle name="Millares 5 8 111" xfId="49785" xr:uid="{552E4CC7-9FDA-472F-A33F-28336F5AABBA}"/>
    <cellStyle name="Millares 5 8 112" xfId="50224" xr:uid="{5FE4FB2A-E82A-4912-BD15-13818ADED139}"/>
    <cellStyle name="Millares 5 8 113" xfId="50663" xr:uid="{1EF411C6-A8DC-407D-824B-A8622FC3818E}"/>
    <cellStyle name="Millares 5 8 114" xfId="51102" xr:uid="{8AA8F997-DCB5-403C-9911-66E4E7451997}"/>
    <cellStyle name="Millares 5 8 115" xfId="51541" xr:uid="{48C450E2-D974-4C1A-A917-1DD02B37DCC9}"/>
    <cellStyle name="Millares 5 8 116" xfId="51980" xr:uid="{8A72C3E0-6B96-478C-B6CD-EF6C6714F7FC}"/>
    <cellStyle name="Millares 5 8 117" xfId="52419" xr:uid="{FAE876F1-1713-4E82-AF44-53F4476CF756}"/>
    <cellStyle name="Millares 5 8 118" xfId="52858" xr:uid="{E737C287-1949-4FC1-9F91-B8963DD166AE}"/>
    <cellStyle name="Millares 5 8 119" xfId="53297" xr:uid="{91C47AA1-8004-4D21-82DD-163F1E6F27AD}"/>
    <cellStyle name="Millares 5 8 12" xfId="6321" xr:uid="{A22E97B6-D78C-4147-A347-029733A4A0A7}"/>
    <cellStyle name="Millares 5 8 120" xfId="53736" xr:uid="{9129F8C6-6C51-4522-B44E-DA16F707AB63}"/>
    <cellStyle name="Millares 5 8 121" xfId="54175" xr:uid="{575BAAF5-6955-4AB9-89A2-9C8C295B0A45}"/>
    <cellStyle name="Millares 5 8 122" xfId="54614" xr:uid="{4F248A43-91D8-4269-91D8-DFECDC0F1695}"/>
    <cellStyle name="Millares 5 8 13" xfId="6760" xr:uid="{9D16DC8E-6068-4F1D-BC8C-0AEDBE651F93}"/>
    <cellStyle name="Millares 5 8 14" xfId="7199" xr:uid="{E7613492-82EE-42E5-BB3A-500225A1112F}"/>
    <cellStyle name="Millares 5 8 15" xfId="7638" xr:uid="{CEE7BF2B-C5DA-4BAA-987E-170142A11696}"/>
    <cellStyle name="Millares 5 8 16" xfId="8077" xr:uid="{0FF25C6E-0C9B-46E0-88E5-738C12F4210A}"/>
    <cellStyle name="Millares 5 8 17" xfId="8516" xr:uid="{F57E9CFE-7ED3-4180-B0D8-421D33AAF312}"/>
    <cellStyle name="Millares 5 8 18" xfId="8955" xr:uid="{98527C0D-5A4C-4A5D-B237-3AE9EAF0337E}"/>
    <cellStyle name="Millares 5 8 19" xfId="9394" xr:uid="{F7E45ADF-3425-4932-8DB2-6EF6638B03F9}"/>
    <cellStyle name="Millares 5 8 2" xfId="1725" xr:uid="{34355706-254F-42C0-A74B-4597E9B80A1E}"/>
    <cellStyle name="Millares 5 8 2 10" xfId="6094" xr:uid="{87191DD3-1CBB-4EA2-BB9F-199F5222ED6F}"/>
    <cellStyle name="Millares 5 8 2 100" xfId="45607" xr:uid="{910F51FA-DE4B-4CC9-8471-D4C1BA53E980}"/>
    <cellStyle name="Millares 5 8 2 101" xfId="46046" xr:uid="{46E03D98-4138-4883-B8E9-E3442C6CD9A1}"/>
    <cellStyle name="Millares 5 8 2 102" xfId="46485" xr:uid="{A369AC45-A56D-415E-AA5D-469402D7F133}"/>
    <cellStyle name="Millares 5 8 2 103" xfId="46924" xr:uid="{E27EA52E-9605-4140-AC54-59322397AE7C}"/>
    <cellStyle name="Millares 5 8 2 104" xfId="47363" xr:uid="{51940C33-7558-4B0F-B51A-697705270C3A}"/>
    <cellStyle name="Millares 5 8 2 105" xfId="47802" xr:uid="{F9A936C2-4F42-4ABC-B4B9-EFD3AE6E7B27}"/>
    <cellStyle name="Millares 5 8 2 106" xfId="48241" xr:uid="{1D7485AB-628C-4403-9F0B-17ECDD562611}"/>
    <cellStyle name="Millares 5 8 2 107" xfId="48680" xr:uid="{30105FDF-3FEE-4ED5-89ED-92B33AFF84F1}"/>
    <cellStyle name="Millares 5 8 2 108" xfId="49119" xr:uid="{8E764A3A-9E4D-4FC2-B60D-93928DAFEB0E}"/>
    <cellStyle name="Millares 5 8 2 109" xfId="49558" xr:uid="{434EA78E-6F87-42B5-83FE-380EBF61302D}"/>
    <cellStyle name="Millares 5 8 2 11" xfId="6533" xr:uid="{7F213C16-E7BA-400B-9167-1C7A94E11364}"/>
    <cellStyle name="Millares 5 8 2 110" xfId="49997" xr:uid="{50192E47-EC37-4204-B0FB-2708B99DA2C9}"/>
    <cellStyle name="Millares 5 8 2 111" xfId="50436" xr:uid="{D5B65995-7F36-486F-8A50-9A1D48887845}"/>
    <cellStyle name="Millares 5 8 2 112" xfId="50875" xr:uid="{E776E597-5001-4B84-9CEE-290E0C2B5FCE}"/>
    <cellStyle name="Millares 5 8 2 113" xfId="51314" xr:uid="{9137917B-2551-40C5-9966-C21CDFC1C079}"/>
    <cellStyle name="Millares 5 8 2 114" xfId="51753" xr:uid="{D4C0BF7B-C98B-4BD7-A7DA-DC7A884C61C4}"/>
    <cellStyle name="Millares 5 8 2 115" xfId="52192" xr:uid="{A42F1748-F0BA-4ACC-A078-F6C5F8A48D6F}"/>
    <cellStyle name="Millares 5 8 2 116" xfId="52631" xr:uid="{B3905E1F-4374-4782-86FA-DCB3FE910A00}"/>
    <cellStyle name="Millares 5 8 2 117" xfId="53070" xr:uid="{B227185E-008A-44DD-A2BA-DE6CFC2DD415}"/>
    <cellStyle name="Millares 5 8 2 118" xfId="53509" xr:uid="{04A7B558-23E7-4F78-BEB3-15D370B1CDE7}"/>
    <cellStyle name="Millares 5 8 2 119" xfId="53948" xr:uid="{DC7C83F5-233E-4FEF-95A6-7B539DCA922A}"/>
    <cellStyle name="Millares 5 8 2 12" xfId="6972" xr:uid="{B975AE6C-3427-406E-B23D-D92B011D44E5}"/>
    <cellStyle name="Millares 5 8 2 120" xfId="54387" xr:uid="{DD903F0E-0F8C-4EFC-8153-046269FC8603}"/>
    <cellStyle name="Millares 5 8 2 121" xfId="54826" xr:uid="{D3BB1098-2862-4C11-AB25-FA685F090EE3}"/>
    <cellStyle name="Millares 5 8 2 13" xfId="7411" xr:uid="{E3DE7157-698B-4BDF-A356-9CFE492E6014}"/>
    <cellStyle name="Millares 5 8 2 14" xfId="7850" xr:uid="{5C4989EB-058F-47BA-98C1-EA7A99B0FA39}"/>
    <cellStyle name="Millares 5 8 2 15" xfId="8289" xr:uid="{5CF0F15E-2AAA-498B-B384-49B4649E3FAE}"/>
    <cellStyle name="Millares 5 8 2 16" xfId="8728" xr:uid="{A8F38F68-A826-4240-BEDB-373B62FD7BC9}"/>
    <cellStyle name="Millares 5 8 2 17" xfId="9167" xr:uid="{64B0722F-BA2F-48A8-B687-790EE9A16BAD}"/>
    <cellStyle name="Millares 5 8 2 18" xfId="9606" xr:uid="{BD6705D7-EB96-4ECC-857C-BC69279EE2DD}"/>
    <cellStyle name="Millares 5 8 2 19" xfId="10045" xr:uid="{F5399808-4DE8-40C2-88BD-416E32667B52}"/>
    <cellStyle name="Millares 5 8 2 2" xfId="2582" xr:uid="{F6CE91E1-32FF-4A8D-BC90-2C686DA28370}"/>
    <cellStyle name="Millares 5 8 2 20" xfId="10483" xr:uid="{D1042355-D279-4C5D-8826-96B0D4288BCC}"/>
    <cellStyle name="Millares 5 8 2 21" xfId="10922" xr:uid="{DE979807-DC2B-4E4A-9455-C3DCE3037824}"/>
    <cellStyle name="Millares 5 8 2 22" xfId="11361" xr:uid="{6458975C-C343-402D-B17D-57A784F83CDD}"/>
    <cellStyle name="Millares 5 8 2 23" xfId="11800" xr:uid="{2A4FC267-B607-481A-9C1A-D6CDE6649336}"/>
    <cellStyle name="Millares 5 8 2 24" xfId="12239" xr:uid="{C7B1CD96-3F95-4C41-8654-90CF80B75913}"/>
    <cellStyle name="Millares 5 8 2 25" xfId="12679" xr:uid="{7F1F4BB2-488E-43AD-BC4F-5BC5E223B9FB}"/>
    <cellStyle name="Millares 5 8 2 26" xfId="13118" xr:uid="{0DA511C8-9CC9-4680-BF85-7D9096854B63}"/>
    <cellStyle name="Millares 5 8 2 27" xfId="13558" xr:uid="{E4CAB2AD-B85E-44B2-9A83-F1C8E764F581}"/>
    <cellStyle name="Millares 5 8 2 28" xfId="13997" xr:uid="{88D6849B-8814-4E12-9A08-DFD76C1048BB}"/>
    <cellStyle name="Millares 5 8 2 29" xfId="14436" xr:uid="{D57AFD63-5842-462D-9BB4-74530CC66017}"/>
    <cellStyle name="Millares 5 8 2 3" xfId="3021" xr:uid="{ED901798-6C93-4044-9DC5-B13DB7AEA0DF}"/>
    <cellStyle name="Millares 5 8 2 30" xfId="14875" xr:uid="{49F71E5A-3844-488C-8A01-7754FC756A80}"/>
    <cellStyle name="Millares 5 8 2 31" xfId="15314" xr:uid="{F116E13C-70DA-428B-A72A-B3DE6B27207C}"/>
    <cellStyle name="Millares 5 8 2 32" xfId="15753" xr:uid="{18E4D2AD-0060-4E1B-82FE-7B1D0075958C}"/>
    <cellStyle name="Millares 5 8 2 33" xfId="16193" xr:uid="{32008208-2E39-4406-963C-56294E526D9E}"/>
    <cellStyle name="Millares 5 8 2 34" xfId="16632" xr:uid="{0C654425-2042-4C23-826C-669B1483DE2A}"/>
    <cellStyle name="Millares 5 8 2 35" xfId="17071" xr:uid="{421A0A3E-7F9E-4CAE-AA8D-F44874D687E2}"/>
    <cellStyle name="Millares 5 8 2 36" xfId="17510" xr:uid="{2BD7AE97-D7DC-474C-9467-92DB4D82602E}"/>
    <cellStyle name="Millares 5 8 2 37" xfId="17949" xr:uid="{41AE4024-04C6-437C-8BE5-F9BFB26199F9}"/>
    <cellStyle name="Millares 5 8 2 38" xfId="18388" xr:uid="{CEB7A225-BBCC-46EB-8F6A-A6B42FC7912B}"/>
    <cellStyle name="Millares 5 8 2 39" xfId="18827" xr:uid="{AEEA0B9A-6FE4-4773-8AD5-0162C804CC75}"/>
    <cellStyle name="Millares 5 8 2 4" xfId="3459" xr:uid="{9FC0418D-0634-4DAD-B73A-375B10A27895}"/>
    <cellStyle name="Millares 5 8 2 40" xfId="19266" xr:uid="{4EC610DB-B230-4A0C-BC8E-3DE327FEC9C5}"/>
    <cellStyle name="Millares 5 8 2 41" xfId="19705" xr:uid="{BA7482AE-29F0-4E2D-A681-DE8E3BAD3348}"/>
    <cellStyle name="Millares 5 8 2 42" xfId="20144" xr:uid="{C322F03D-36AD-4601-A1B8-CE03F9AFD7B4}"/>
    <cellStyle name="Millares 5 8 2 43" xfId="20583" xr:uid="{5F452FB9-0810-4351-B236-3E8559D27E0C}"/>
    <cellStyle name="Millares 5 8 2 44" xfId="21022" xr:uid="{65E631A7-5029-477B-B4AC-05AF615CAAED}"/>
    <cellStyle name="Millares 5 8 2 45" xfId="21461" xr:uid="{7257AB64-6321-4119-BDBE-5A37B70C04B6}"/>
    <cellStyle name="Millares 5 8 2 46" xfId="21900" xr:uid="{3F2E2140-4795-4941-8760-BBE39729D273}"/>
    <cellStyle name="Millares 5 8 2 47" xfId="22339" xr:uid="{DAD8442F-65A6-4426-81C3-205951BD8FBF}"/>
    <cellStyle name="Millares 5 8 2 48" xfId="22778" xr:uid="{8A2D126B-4E34-49B7-9E12-8BD516505E5A}"/>
    <cellStyle name="Millares 5 8 2 49" xfId="23217" xr:uid="{B990FDDF-2A48-43E3-AB12-3605BABC751C}"/>
    <cellStyle name="Millares 5 8 2 5" xfId="3899" xr:uid="{69574D2C-3B40-4566-9572-4E2541AF25D9}"/>
    <cellStyle name="Millares 5 8 2 50" xfId="23656" xr:uid="{2E84A4BB-621E-4DE2-BF80-207A5614AD67}"/>
    <cellStyle name="Millares 5 8 2 51" xfId="24095" xr:uid="{B26B73BF-0864-4D79-B0B4-0A692878FCD0}"/>
    <cellStyle name="Millares 5 8 2 52" xfId="24534" xr:uid="{096239D3-B4F4-4607-B4D8-217AE07A2A9C}"/>
    <cellStyle name="Millares 5 8 2 53" xfId="24973" xr:uid="{AFA5B71C-3BCA-4F8B-89C8-A53801934E8B}"/>
    <cellStyle name="Millares 5 8 2 54" xfId="25412" xr:uid="{007B8719-1138-4F36-86D1-8F277BDECA2A}"/>
    <cellStyle name="Millares 5 8 2 55" xfId="25851" xr:uid="{115FA57E-8F9B-40D9-BD2A-47A24AEE8E29}"/>
    <cellStyle name="Millares 5 8 2 56" xfId="26290" xr:uid="{06D50F96-BC3B-4CF6-91C2-3C7244B25804}"/>
    <cellStyle name="Millares 5 8 2 57" xfId="26729" xr:uid="{8851D843-D128-46EF-B024-E325CC489A95}"/>
    <cellStyle name="Millares 5 8 2 58" xfId="27168" xr:uid="{976AFBA0-4FCF-47E0-B077-73976F50A5C0}"/>
    <cellStyle name="Millares 5 8 2 59" xfId="27607" xr:uid="{6010B76F-0EE5-4C52-B0B6-7A066C4C1C53}"/>
    <cellStyle name="Millares 5 8 2 6" xfId="4338" xr:uid="{0DAE0B98-9219-4D81-8405-E951B93E5E4D}"/>
    <cellStyle name="Millares 5 8 2 60" xfId="28046" xr:uid="{1DBD9960-717A-4F14-BD0B-1A651257DFD9}"/>
    <cellStyle name="Millares 5 8 2 61" xfId="28485" xr:uid="{CC337DE7-04F1-4F59-84D2-2DAD9808DE21}"/>
    <cellStyle name="Millares 5 8 2 62" xfId="28924" xr:uid="{12415341-65DF-4DEB-B46E-6AF1550A0695}"/>
    <cellStyle name="Millares 5 8 2 63" xfId="29363" xr:uid="{C32F48C6-2E32-4668-A6B2-4018022636A9}"/>
    <cellStyle name="Millares 5 8 2 64" xfId="29802" xr:uid="{4E72FD6F-0AA6-4C01-851E-FC470F181C74}"/>
    <cellStyle name="Millares 5 8 2 65" xfId="30241" xr:uid="{A4A136B0-D9C8-4CDB-9BD7-8BF34A2584FD}"/>
    <cellStyle name="Millares 5 8 2 66" xfId="30680" xr:uid="{7965E517-3931-4B83-B2CA-AF3A5E7738B6}"/>
    <cellStyle name="Millares 5 8 2 67" xfId="31119" xr:uid="{C7E0627D-C0D0-42C1-84DD-2DC8D34D60E2}"/>
    <cellStyle name="Millares 5 8 2 68" xfId="31558" xr:uid="{156E681C-C313-4752-938E-FE1167F8A8A2}"/>
    <cellStyle name="Millares 5 8 2 69" xfId="31998" xr:uid="{8C0467B0-6A32-4581-929F-4ED2691713A2}"/>
    <cellStyle name="Millares 5 8 2 7" xfId="4777" xr:uid="{3A84ED92-9C56-40B1-9122-3FCC7790FA50}"/>
    <cellStyle name="Millares 5 8 2 70" xfId="32437" xr:uid="{188DF5DE-6460-49A1-850E-464FB2F553D1}"/>
    <cellStyle name="Millares 5 8 2 71" xfId="32876" xr:uid="{90F54800-7E2B-4B80-A207-2BB35C16B393}"/>
    <cellStyle name="Millares 5 8 2 72" xfId="33315" xr:uid="{1DCE2C37-D86A-4E91-93D5-418089DB3CF8}"/>
    <cellStyle name="Millares 5 8 2 73" xfId="33754" xr:uid="{DAE1EF15-E4F2-49CC-9BBE-7899467974CF}"/>
    <cellStyle name="Millares 5 8 2 74" xfId="34193" xr:uid="{4632062E-81D4-4E60-ABD2-6616D00A8F07}"/>
    <cellStyle name="Millares 5 8 2 75" xfId="34632" xr:uid="{CF7C2E69-7A42-495D-A299-B3A614C32334}"/>
    <cellStyle name="Millares 5 8 2 76" xfId="35071" xr:uid="{952A0F37-B8D8-435B-B438-E0D90B43ADB0}"/>
    <cellStyle name="Millares 5 8 2 77" xfId="35510" xr:uid="{7E09887A-C071-4134-B4EB-D85E55DA7615}"/>
    <cellStyle name="Millares 5 8 2 78" xfId="35949" xr:uid="{DF063DCB-D1AB-443D-9B5A-C8EE298B188A}"/>
    <cellStyle name="Millares 5 8 2 79" xfId="36388" xr:uid="{4179B399-1C7A-4806-921B-526B5414967F}"/>
    <cellStyle name="Millares 5 8 2 8" xfId="5216" xr:uid="{80FD8F94-A90F-41AA-829C-F58BB9083CE9}"/>
    <cellStyle name="Millares 5 8 2 80" xfId="36827" xr:uid="{0C0A876C-8E18-4F53-B3EE-12B178607BB6}"/>
    <cellStyle name="Millares 5 8 2 81" xfId="37265" xr:uid="{C5278F31-F30B-4DEF-94F6-297AC6C5DEAD}"/>
    <cellStyle name="Millares 5 8 2 82" xfId="37704" xr:uid="{B8F97A18-B2CB-4252-9E5B-E74E6D54705A}"/>
    <cellStyle name="Millares 5 8 2 83" xfId="38143" xr:uid="{36E9F8BD-A318-4922-8A02-DA80F45244E4}"/>
    <cellStyle name="Millares 5 8 2 84" xfId="38582" xr:uid="{A6DEDC8C-0864-4CB4-BCE9-75F622C8A7B5}"/>
    <cellStyle name="Millares 5 8 2 85" xfId="39021" xr:uid="{81F29823-E374-485E-84D2-3F292908EF08}"/>
    <cellStyle name="Millares 5 8 2 86" xfId="39460" xr:uid="{D03F08D9-A026-44A2-BAF6-9AAF9990DF03}"/>
    <cellStyle name="Millares 5 8 2 87" xfId="39899" xr:uid="{3BECBC86-0811-477A-8911-BCC0632CC379}"/>
    <cellStyle name="Millares 5 8 2 88" xfId="40339" xr:uid="{3D6A2A91-927A-40E1-ACC5-0057554C2FCC}"/>
    <cellStyle name="Millares 5 8 2 89" xfId="40778" xr:uid="{5D9D2897-FA1A-4ADC-A044-34718E305081}"/>
    <cellStyle name="Millares 5 8 2 9" xfId="5655" xr:uid="{22F25136-FEF6-47A4-AE5B-B026876AC83C}"/>
    <cellStyle name="Millares 5 8 2 90" xfId="41217" xr:uid="{612316E8-96DA-40A9-9B27-0B14E23D23AA}"/>
    <cellStyle name="Millares 5 8 2 91" xfId="41656" xr:uid="{C6877145-BA08-40D2-89CE-4D3AB89505C2}"/>
    <cellStyle name="Millares 5 8 2 92" xfId="42095" xr:uid="{C0E11FD6-C983-4F09-89C8-11D5783198B2}"/>
    <cellStyle name="Millares 5 8 2 93" xfId="42534" xr:uid="{D0BEBD78-E3BC-4774-8608-28C5227EB285}"/>
    <cellStyle name="Millares 5 8 2 94" xfId="42973" xr:uid="{BB58E873-FCCB-4B6B-80DF-36BE3116164C}"/>
    <cellStyle name="Millares 5 8 2 95" xfId="43412" xr:uid="{663F54F2-409F-43D9-895B-28C649D89366}"/>
    <cellStyle name="Millares 5 8 2 96" xfId="43851" xr:uid="{2FFE514F-90EF-409D-8E7E-7C21150AB171}"/>
    <cellStyle name="Millares 5 8 2 97" xfId="44290" xr:uid="{0FD2B0F2-0E8C-4E40-AB77-20636A45D0FC}"/>
    <cellStyle name="Millares 5 8 2 98" xfId="44729" xr:uid="{CFE3B2DE-82B2-4CD1-AFC8-DE5145E5D22D}"/>
    <cellStyle name="Millares 5 8 2 99" xfId="45168" xr:uid="{01093B37-BF1A-497A-A692-107230EF79D9}"/>
    <cellStyle name="Millares 5 8 20" xfId="9833" xr:uid="{4A4BEB26-033D-4DD2-A264-03E4BB671FAF}"/>
    <cellStyle name="Millares 5 8 21" xfId="10271" xr:uid="{636A5C92-150E-41BF-8CD3-B8E14B60493F}"/>
    <cellStyle name="Millares 5 8 22" xfId="10710" xr:uid="{C18DCC53-EBDD-48A7-9F6B-CFC6E2080563}"/>
    <cellStyle name="Millares 5 8 23" xfId="11149" xr:uid="{A6BF941F-23B5-4958-B131-F9C3E521896F}"/>
    <cellStyle name="Millares 5 8 24" xfId="11588" xr:uid="{FA66C916-7800-4EBD-AE96-2BF6B7E4F2F8}"/>
    <cellStyle name="Millares 5 8 25" xfId="12027" xr:uid="{E276F4F3-AF19-4ED7-A866-4322E8C5A2BB}"/>
    <cellStyle name="Millares 5 8 26" xfId="12466" xr:uid="{E1383734-8F92-4D22-8560-AD668C6AAD6D}"/>
    <cellStyle name="Millares 5 8 27" xfId="12906" xr:uid="{DC05E5D3-0B62-4CAC-83F9-06E297BFD717}"/>
    <cellStyle name="Millares 5 8 28" xfId="13345" xr:uid="{F0155DC1-58A4-4B6E-91C4-2B7DE4DA7F8C}"/>
    <cellStyle name="Millares 5 8 29" xfId="13785" xr:uid="{66F30DAC-B865-4ECA-A0C0-51B67D9640CF}"/>
    <cellStyle name="Millares 5 8 3" xfId="2369" xr:uid="{0590AB54-2DF1-42DC-8059-8DCF107E2424}"/>
    <cellStyle name="Millares 5 8 30" xfId="14224" xr:uid="{595ADBA6-587B-4686-A2D7-71949C25B96E}"/>
    <cellStyle name="Millares 5 8 31" xfId="14663" xr:uid="{B0EEDD33-E8A3-4FCB-A2F1-660A5BA21047}"/>
    <cellStyle name="Millares 5 8 32" xfId="15102" xr:uid="{61BA92A5-C39F-4851-96E7-C22C2BF219BD}"/>
    <cellStyle name="Millares 5 8 33" xfId="15541" xr:uid="{8F72DC18-509B-4A1A-8340-3EE5D91444F0}"/>
    <cellStyle name="Millares 5 8 34" xfId="15980" xr:uid="{D49B00DC-0529-4E27-A23C-E0C666FE87DA}"/>
    <cellStyle name="Millares 5 8 35" xfId="16420" xr:uid="{073D4FD7-98CF-49EA-8A94-B74800040BEF}"/>
    <cellStyle name="Millares 5 8 36" xfId="16859" xr:uid="{934082A2-102F-4454-8095-D40138DDB07C}"/>
    <cellStyle name="Millares 5 8 37" xfId="17298" xr:uid="{3B6329C6-88BF-4271-BF4A-D1417367C627}"/>
    <cellStyle name="Millares 5 8 38" xfId="17737" xr:uid="{E3A86580-0FE0-4E24-8D09-3A1D3D3504DD}"/>
    <cellStyle name="Millares 5 8 39" xfId="18176" xr:uid="{2DF9C635-4324-43EA-8098-85779474FD00}"/>
    <cellStyle name="Millares 5 8 4" xfId="2809" xr:uid="{214F9C0E-0EAA-44E8-904C-492A9A43C5ED}"/>
    <cellStyle name="Millares 5 8 40" xfId="18615" xr:uid="{DCC4C763-3F4C-401F-8690-0EE8226FE151}"/>
    <cellStyle name="Millares 5 8 41" xfId="19054" xr:uid="{DE304156-9EE4-4405-A0BE-54CCBCC5E583}"/>
    <cellStyle name="Millares 5 8 42" xfId="19493" xr:uid="{699EC73E-2919-4D0D-8D96-2A82E5B943FA}"/>
    <cellStyle name="Millares 5 8 43" xfId="19932" xr:uid="{968A5A17-B014-4A22-918D-06F9F2B7FD8B}"/>
    <cellStyle name="Millares 5 8 44" xfId="20371" xr:uid="{A7322BFF-0B52-4627-BEBD-BFC3F39188DE}"/>
    <cellStyle name="Millares 5 8 45" xfId="20810" xr:uid="{1AF72152-E5B4-42B9-B1C0-DE9F15C4DBBB}"/>
    <cellStyle name="Millares 5 8 46" xfId="21249" xr:uid="{593F8AC4-DEB2-450E-9A08-5353D27B5C2C}"/>
    <cellStyle name="Millares 5 8 47" xfId="21688" xr:uid="{B8ADC904-5E6B-41D2-94DA-DE8F57F0BDDC}"/>
    <cellStyle name="Millares 5 8 48" xfId="22127" xr:uid="{0BBB77A2-EA3B-4F94-AEFF-500B6652EA5C}"/>
    <cellStyle name="Millares 5 8 49" xfId="22566" xr:uid="{54EB039E-AE21-47E0-A070-DF9C9CA711AF}"/>
    <cellStyle name="Millares 5 8 5" xfId="3247" xr:uid="{28091003-7119-45CB-AFB7-204C0A6DDA0C}"/>
    <cellStyle name="Millares 5 8 50" xfId="23005" xr:uid="{8E570B8C-6FF6-4DC9-B014-B624222DA4BD}"/>
    <cellStyle name="Millares 5 8 51" xfId="23444" xr:uid="{C66E6F8B-7631-49A0-BA8C-59CFAA0B2D62}"/>
    <cellStyle name="Millares 5 8 52" xfId="23883" xr:uid="{EBAFBBC1-FEBB-4EF3-AC1E-F880C55F1032}"/>
    <cellStyle name="Millares 5 8 53" xfId="24322" xr:uid="{728F146D-E78C-4F4B-8030-BB3320FFB2B8}"/>
    <cellStyle name="Millares 5 8 54" xfId="24761" xr:uid="{658E3767-BF83-46D3-A62D-6537EF1E6D39}"/>
    <cellStyle name="Millares 5 8 55" xfId="25200" xr:uid="{40029E2D-EC8A-41D2-B11E-187C9B1FBEE4}"/>
    <cellStyle name="Millares 5 8 56" xfId="25639" xr:uid="{C0F7890E-949E-4819-BBFC-361C8385BDB5}"/>
    <cellStyle name="Millares 5 8 57" xfId="26078" xr:uid="{CF5320DD-299D-40A1-9B87-6008973BFED2}"/>
    <cellStyle name="Millares 5 8 58" xfId="26517" xr:uid="{6AFCA1D2-E17A-47D5-9C66-708F37ACFA89}"/>
    <cellStyle name="Millares 5 8 59" xfId="26956" xr:uid="{18BFA115-93AF-47F8-9422-973763A38F64}"/>
    <cellStyle name="Millares 5 8 6" xfId="3687" xr:uid="{6FF57B2F-C701-41EE-BB2B-B31BF5437955}"/>
    <cellStyle name="Millares 5 8 60" xfId="27395" xr:uid="{049A340C-0087-4D54-8CB7-A5048CBE70ED}"/>
    <cellStyle name="Millares 5 8 61" xfId="27834" xr:uid="{D6BE3CC9-9071-4E57-9169-4194077D9F35}"/>
    <cellStyle name="Millares 5 8 62" xfId="28273" xr:uid="{7130AC47-B3A2-4C7E-8E10-7356F24F6A7E}"/>
    <cellStyle name="Millares 5 8 63" xfId="28712" xr:uid="{1A7F2520-F685-402D-B8E7-67073B59E366}"/>
    <cellStyle name="Millares 5 8 64" xfId="29151" xr:uid="{AA203499-7062-480B-9ECA-84F331047270}"/>
    <cellStyle name="Millares 5 8 65" xfId="29590" xr:uid="{7B77C3AD-ACE5-4064-B271-FEF718326FDB}"/>
    <cellStyle name="Millares 5 8 66" xfId="30029" xr:uid="{47D4015F-A541-4E75-A721-BEAC623B9770}"/>
    <cellStyle name="Millares 5 8 67" xfId="30468" xr:uid="{F42391B6-8D98-4009-9B62-9F36D285809B}"/>
    <cellStyle name="Millares 5 8 68" xfId="30907" xr:uid="{75875977-7414-4237-AEE8-4B7DC3D317E3}"/>
    <cellStyle name="Millares 5 8 69" xfId="31346" xr:uid="{E363EA65-A74E-421D-B21C-AF8D00E06FEC}"/>
    <cellStyle name="Millares 5 8 7" xfId="4126" xr:uid="{FF258EB4-E72B-478C-9DB4-6171512CC27F}"/>
    <cellStyle name="Millares 5 8 70" xfId="31785" xr:uid="{65196B21-3142-49AB-BD1F-7FFB3A274A5B}"/>
    <cellStyle name="Millares 5 8 71" xfId="32225" xr:uid="{80E3F517-8D80-4522-B914-370519F78606}"/>
    <cellStyle name="Millares 5 8 72" xfId="32664" xr:uid="{9786420F-3D8B-4E0A-B4C4-772A242F37A8}"/>
    <cellStyle name="Millares 5 8 73" xfId="33103" xr:uid="{1003C790-6957-4793-BBF6-14ABEE8422E3}"/>
    <cellStyle name="Millares 5 8 74" xfId="33542" xr:uid="{BF2B2405-7F8F-4745-869E-AD6A555D91AA}"/>
    <cellStyle name="Millares 5 8 75" xfId="33981" xr:uid="{80DADD2D-B8FC-4DC6-8113-2C30E2DC40F0}"/>
    <cellStyle name="Millares 5 8 76" xfId="34420" xr:uid="{059DCDCC-E242-4007-920B-9147D78F647A}"/>
    <cellStyle name="Millares 5 8 77" xfId="34859" xr:uid="{51B807C3-37EF-4A03-8AD6-8619F7CAF5B0}"/>
    <cellStyle name="Millares 5 8 78" xfId="35298" xr:uid="{C518568F-25C3-4E6F-BBE3-F7957BC58AED}"/>
    <cellStyle name="Millares 5 8 79" xfId="35737" xr:uid="{1AB81068-F488-4B51-A6B0-F455E7C1AF37}"/>
    <cellStyle name="Millares 5 8 8" xfId="4565" xr:uid="{03960CE1-9CD4-4DCF-AE64-09310DAD1D17}"/>
    <cellStyle name="Millares 5 8 80" xfId="36176" xr:uid="{B7A15D0C-35A0-43A1-BEE5-040B71914FBC}"/>
    <cellStyle name="Millares 5 8 81" xfId="36615" xr:uid="{8F4E3B4E-50D9-4FDA-B8D1-8BC18F9E2F37}"/>
    <cellStyle name="Millares 5 8 82" xfId="37053" xr:uid="{F47A4829-BD75-4DA7-BCD2-2E3951DB49DF}"/>
    <cellStyle name="Millares 5 8 83" xfId="37492" xr:uid="{87A1DF6A-2AAF-4C9A-89F7-13690F4FEE1F}"/>
    <cellStyle name="Millares 5 8 84" xfId="37931" xr:uid="{EB75A3C4-ADD4-4F2C-A88D-1C305A25583D}"/>
    <cellStyle name="Millares 5 8 85" xfId="38370" xr:uid="{965BE754-0BD4-4073-AF2D-81FF9DBB5CE3}"/>
    <cellStyle name="Millares 5 8 86" xfId="38809" xr:uid="{A9CBA481-4764-4188-B577-8E8176575F8A}"/>
    <cellStyle name="Millares 5 8 87" xfId="39248" xr:uid="{2BB47704-8FE6-498F-95B9-6E76FD673035}"/>
    <cellStyle name="Millares 5 8 88" xfId="39687" xr:uid="{9F73B157-6AFF-48EB-AAD4-28A7CFF20E9D}"/>
    <cellStyle name="Millares 5 8 89" xfId="40127" xr:uid="{42B0BF1C-4FE2-4A82-BDBD-84BD2500C23A}"/>
    <cellStyle name="Millares 5 8 9" xfId="5004" xr:uid="{4177D1EC-D583-4C44-A692-0D12F75EA4EA}"/>
    <cellStyle name="Millares 5 8 90" xfId="40566" xr:uid="{8EB4A3A7-ED3B-4128-9B6B-B26A6FB7556B}"/>
    <cellStyle name="Millares 5 8 91" xfId="41005" xr:uid="{B6E64613-B755-4C4F-B8BD-76DA71E83453}"/>
    <cellStyle name="Millares 5 8 92" xfId="41444" xr:uid="{2B635E44-828D-4654-9DBB-DAB915C527F8}"/>
    <cellStyle name="Millares 5 8 93" xfId="41883" xr:uid="{FC8ADFCB-F081-415C-83E4-01B1A12F29CD}"/>
    <cellStyle name="Millares 5 8 94" xfId="42322" xr:uid="{CF73FCA5-CA99-4057-A831-8C801D13A1AA}"/>
    <cellStyle name="Millares 5 8 95" xfId="42761" xr:uid="{B4D87706-4C3D-4E6A-BA29-6258E6A43053}"/>
    <cellStyle name="Millares 5 8 96" xfId="43200" xr:uid="{B3046A86-CDDE-4C56-81C4-F9181332218B}"/>
    <cellStyle name="Millares 5 8 97" xfId="43639" xr:uid="{16D4FD4B-A04D-489B-8AB8-9A1A92ACCB0D}"/>
    <cellStyle name="Millares 5 8 98" xfId="44078" xr:uid="{068819DA-4A16-4237-BCD7-70417004A7A4}"/>
    <cellStyle name="Millares 5 8 99" xfId="44517" xr:uid="{E7EAAF27-A109-42E3-9249-8899AFF95285}"/>
    <cellStyle name="Millares 5 80" xfId="32991" xr:uid="{F23C67F3-6712-4345-B68C-BE75993FC2D3}"/>
    <cellStyle name="Millares 5 81" xfId="33430" xr:uid="{DB5C4628-B4AD-491D-ACE2-49D5EEDB535B}"/>
    <cellStyle name="Millares 5 82" xfId="33869" xr:uid="{F92C1365-982A-400C-B994-0F434EC26A64}"/>
    <cellStyle name="Millares 5 83" xfId="34308" xr:uid="{E43B27D7-9380-4E8D-B325-D53F9832982B}"/>
    <cellStyle name="Millares 5 84" xfId="34747" xr:uid="{8E429D22-186B-428B-90CB-390958A9F9AD}"/>
    <cellStyle name="Millares 5 85" xfId="35186" xr:uid="{BA683539-C636-4DFB-BF72-6711C584FC10}"/>
    <cellStyle name="Millares 5 86" xfId="35625" xr:uid="{8B6AE790-D83B-425E-B039-9C4015AF4627}"/>
    <cellStyle name="Millares 5 87" xfId="36064" xr:uid="{A078A466-3A43-4E17-9E6B-182F3EFB2292}"/>
    <cellStyle name="Millares 5 88" xfId="36503" xr:uid="{A05A822B-39CA-4AE2-84B4-D1C9AA808125}"/>
    <cellStyle name="Millares 5 89" xfId="36941" xr:uid="{E4A02FA2-663C-439A-B401-B08EDEABF19B}"/>
    <cellStyle name="Millares 5 9" xfId="1205" xr:uid="{9A805A19-8FF9-4501-97D2-BD924E8B66DB}"/>
    <cellStyle name="Millares 5 9 10" xfId="5988" xr:uid="{565572AC-5FAE-4F4A-B388-E84207CC1AFE}"/>
    <cellStyle name="Millares 5 9 100" xfId="45501" xr:uid="{20BA902F-4AE3-41EF-AB2B-FE6CA59A7208}"/>
    <cellStyle name="Millares 5 9 101" xfId="45940" xr:uid="{D24ED953-9F68-4123-BD5C-72A65BB40895}"/>
    <cellStyle name="Millares 5 9 102" xfId="46379" xr:uid="{E50AFA7E-EF00-4E77-9799-641FCB8607CA}"/>
    <cellStyle name="Millares 5 9 103" xfId="46818" xr:uid="{4C810715-F677-4FCE-9978-4567B5D27DFE}"/>
    <cellStyle name="Millares 5 9 104" xfId="47257" xr:uid="{6DDADDF7-B01A-4D4E-8F1B-9C5A027D21CD}"/>
    <cellStyle name="Millares 5 9 105" xfId="47696" xr:uid="{8317AB02-F203-41C2-AAF0-DE9D64A5EE07}"/>
    <cellStyle name="Millares 5 9 106" xfId="48135" xr:uid="{E86AD971-0A86-4D7B-8D0C-C1AB5903688A}"/>
    <cellStyle name="Millares 5 9 107" xfId="48574" xr:uid="{2CB53E2E-3098-4050-A0B9-6578E2BFFD68}"/>
    <cellStyle name="Millares 5 9 108" xfId="49013" xr:uid="{829DC367-7B52-424B-89AB-17F1DF2C35C8}"/>
    <cellStyle name="Millares 5 9 109" xfId="49452" xr:uid="{75DB57CD-8593-451B-8D99-EF15C32EC693}"/>
    <cellStyle name="Millares 5 9 11" xfId="6427" xr:uid="{2AF98935-539B-4357-A12B-88AE9E9095DF}"/>
    <cellStyle name="Millares 5 9 110" xfId="49891" xr:uid="{07FDF644-6419-45C8-BDFF-1B702D615F0A}"/>
    <cellStyle name="Millares 5 9 111" xfId="50330" xr:uid="{1C5F089B-9B30-4AF3-89AA-EF11D21E4BDA}"/>
    <cellStyle name="Millares 5 9 112" xfId="50769" xr:uid="{9620F928-2DC5-40A2-8DE7-1F1723492C06}"/>
    <cellStyle name="Millares 5 9 113" xfId="51208" xr:uid="{B377D4EE-A90D-4770-9DC0-590C88CC127E}"/>
    <cellStyle name="Millares 5 9 114" xfId="51647" xr:uid="{585871D9-4D2C-462B-8113-7F0D549E7B0C}"/>
    <cellStyle name="Millares 5 9 115" xfId="52086" xr:uid="{7990AC39-BECD-4FDE-ABFD-F317DA0D019C}"/>
    <cellStyle name="Millares 5 9 116" xfId="52525" xr:uid="{B7217A04-9D46-4054-80B8-602CBB6CC7F0}"/>
    <cellStyle name="Millares 5 9 117" xfId="52964" xr:uid="{8BF64136-08FB-45CE-86B9-D40EC9716396}"/>
    <cellStyle name="Millares 5 9 118" xfId="53403" xr:uid="{60366F52-8E88-4134-976C-C61469C19DF1}"/>
    <cellStyle name="Millares 5 9 119" xfId="53842" xr:uid="{0D0419D9-2555-471C-A6B4-5B27686E1876}"/>
    <cellStyle name="Millares 5 9 12" xfId="6866" xr:uid="{12775168-6661-4E68-AE7A-7A15D545EB47}"/>
    <cellStyle name="Millares 5 9 120" xfId="54281" xr:uid="{60702A21-34FC-467C-A0A0-0F46C0FFBE30}"/>
    <cellStyle name="Millares 5 9 121" xfId="54720" xr:uid="{2DC92995-70D6-4273-A1A0-F43594841428}"/>
    <cellStyle name="Millares 5 9 13" xfId="7305" xr:uid="{04BC0F44-A590-4EC2-8960-948E23B9F7F0}"/>
    <cellStyle name="Millares 5 9 14" xfId="7744" xr:uid="{41AE64EA-AA1E-4DC0-941C-D1C22853913A}"/>
    <cellStyle name="Millares 5 9 15" xfId="8183" xr:uid="{9E84F6D2-1098-4A7D-9F51-2DC28C298FCB}"/>
    <cellStyle name="Millares 5 9 16" xfId="8622" xr:uid="{2A15D498-EA9B-4722-8FF5-959074ACEC79}"/>
    <cellStyle name="Millares 5 9 17" xfId="9061" xr:uid="{F4008A23-B1F7-45B1-9667-4A64883A61A4}"/>
    <cellStyle name="Millares 5 9 18" xfId="9500" xr:uid="{8B67BE74-8562-4E42-B8C6-65ED882658D6}"/>
    <cellStyle name="Millares 5 9 19" xfId="9939" xr:uid="{685DECF4-08B0-4033-A108-9260A982BDE2}"/>
    <cellStyle name="Millares 5 9 2" xfId="2475" xr:uid="{B270DC1C-39D9-4902-9F6D-89A5469803E3}"/>
    <cellStyle name="Millares 5 9 20" xfId="10377" xr:uid="{C105E7C1-1033-4839-B8E4-FC62C79F328C}"/>
    <cellStyle name="Millares 5 9 21" xfId="10816" xr:uid="{52F449E3-2674-40D1-92A2-992EA8248EA3}"/>
    <cellStyle name="Millares 5 9 22" xfId="11255" xr:uid="{4B678168-A323-4964-986A-7A1B60F4C4EE}"/>
    <cellStyle name="Millares 5 9 23" xfId="11694" xr:uid="{10118F58-E30F-4A7D-8D12-588C1BD41381}"/>
    <cellStyle name="Millares 5 9 24" xfId="12133" xr:uid="{6C7AF546-F9A1-4740-9DC6-6B464779B7E4}"/>
    <cellStyle name="Millares 5 9 25" xfId="12572" xr:uid="{8E882EB6-C1F6-4EFD-AEC9-0185E66D483A}"/>
    <cellStyle name="Millares 5 9 26" xfId="13012" xr:uid="{C01A6C48-D390-462E-A382-17A9296997F6}"/>
    <cellStyle name="Millares 5 9 27" xfId="13451" xr:uid="{BF4A8E36-0877-49E0-BA0D-6FEC9A8F4CD8}"/>
    <cellStyle name="Millares 5 9 28" xfId="13891" xr:uid="{FE7868D7-2505-4766-BDE7-413AA8AEB8C5}"/>
    <cellStyle name="Millares 5 9 29" xfId="14330" xr:uid="{0A9D62C1-347F-406D-88C5-B0F13B449A2E}"/>
    <cellStyle name="Millares 5 9 3" xfId="2915" xr:uid="{6D55E003-5C73-4029-9705-0A31AC988438}"/>
    <cellStyle name="Millares 5 9 30" xfId="14769" xr:uid="{BA050149-2ECF-4AA0-BF0F-7C9FAB42FE02}"/>
    <cellStyle name="Millares 5 9 31" xfId="15208" xr:uid="{F288372D-971B-4825-B450-D64C3AADD1A3}"/>
    <cellStyle name="Millares 5 9 32" xfId="15647" xr:uid="{3CA438EA-BD0D-4F75-A86F-4C39DA8681F8}"/>
    <cellStyle name="Millares 5 9 33" xfId="16086" xr:uid="{275EAC8D-2543-40C4-BD8E-48D6925559D4}"/>
    <cellStyle name="Millares 5 9 34" xfId="16526" xr:uid="{90265A1B-CFEC-421C-A0CD-5AFC5DEA8AE0}"/>
    <cellStyle name="Millares 5 9 35" xfId="16965" xr:uid="{357F1659-590B-453C-89E3-8AB8C40C280C}"/>
    <cellStyle name="Millares 5 9 36" xfId="17404" xr:uid="{7452387D-D71D-453F-9E75-B1E8119957B1}"/>
    <cellStyle name="Millares 5 9 37" xfId="17843" xr:uid="{406DFF0B-57BF-43A2-9B39-E1C26B8DC9D0}"/>
    <cellStyle name="Millares 5 9 38" xfId="18282" xr:uid="{1BDFBB63-0366-4F56-B8B6-7E9A44977CB2}"/>
    <cellStyle name="Millares 5 9 39" xfId="18721" xr:uid="{0F352B6A-F50F-46BA-988F-F3BDAA6DE699}"/>
    <cellStyle name="Millares 5 9 4" xfId="3353" xr:uid="{078FDB27-CD42-4C37-AD1C-903A1DDFCF98}"/>
    <cellStyle name="Millares 5 9 40" xfId="19160" xr:uid="{D0510C83-577F-4389-B935-6B9BCD0395FE}"/>
    <cellStyle name="Millares 5 9 41" xfId="19599" xr:uid="{1C5EF9A8-0B89-4C72-A5F0-9844ABFA147A}"/>
    <cellStyle name="Millares 5 9 42" xfId="20038" xr:uid="{42DFD2F9-1918-4756-8F7E-29F27420DF0D}"/>
    <cellStyle name="Millares 5 9 43" xfId="20477" xr:uid="{CCE79485-3DE5-4994-A475-929C69207674}"/>
    <cellStyle name="Millares 5 9 44" xfId="20916" xr:uid="{6D9F8637-8AE7-41E1-BBC6-A3B4E119E4F8}"/>
    <cellStyle name="Millares 5 9 45" xfId="21355" xr:uid="{B2D6FEDE-B506-4A4F-B043-41FE6E7A741D}"/>
    <cellStyle name="Millares 5 9 46" xfId="21794" xr:uid="{99234886-2184-4DCC-A105-560D98CF2C54}"/>
    <cellStyle name="Millares 5 9 47" xfId="22233" xr:uid="{17B575B7-E3AF-4840-A1A4-1AF6A9361CE3}"/>
    <cellStyle name="Millares 5 9 48" xfId="22672" xr:uid="{CEB31413-6A5A-431A-98B3-F85028B63310}"/>
    <cellStyle name="Millares 5 9 49" xfId="23111" xr:uid="{BE928B50-E819-4DF4-804E-D60DFDCD0D23}"/>
    <cellStyle name="Millares 5 9 5" xfId="3793" xr:uid="{5D42E7AE-5772-49AE-A457-9DA622C99A67}"/>
    <cellStyle name="Millares 5 9 50" xfId="23550" xr:uid="{9368EF23-CB10-4AC4-BC8A-AB46CD16AA55}"/>
    <cellStyle name="Millares 5 9 51" xfId="23989" xr:uid="{1337E6AA-D6E0-4482-BF15-81A43D7E4CA3}"/>
    <cellStyle name="Millares 5 9 52" xfId="24428" xr:uid="{8122B386-BA5D-4B85-B0FA-91A0D619B619}"/>
    <cellStyle name="Millares 5 9 53" xfId="24867" xr:uid="{1666956C-2154-44AC-9C4F-EEF14845B232}"/>
    <cellStyle name="Millares 5 9 54" xfId="25306" xr:uid="{501584F6-C886-4B23-A632-2FD7F57CAC38}"/>
    <cellStyle name="Millares 5 9 55" xfId="25745" xr:uid="{3BEA3628-A4AC-4343-A850-FA70217FB248}"/>
    <cellStyle name="Millares 5 9 56" xfId="26184" xr:uid="{D3A80A80-A2E3-49A9-8393-20B5DE7671A7}"/>
    <cellStyle name="Millares 5 9 57" xfId="26623" xr:uid="{4C9B5D43-20FC-4AD5-BE54-1863AA68A960}"/>
    <cellStyle name="Millares 5 9 58" xfId="27062" xr:uid="{000D3A4A-9218-468B-B9AA-F520D80D3F4C}"/>
    <cellStyle name="Millares 5 9 59" xfId="27501" xr:uid="{2E897C9E-E06C-400E-BDAD-C9D8D2C6C363}"/>
    <cellStyle name="Millares 5 9 6" xfId="4232" xr:uid="{D6AB986F-9FF7-45AB-9C34-2243BF0926FC}"/>
    <cellStyle name="Millares 5 9 60" xfId="27940" xr:uid="{E3C41802-F0E1-4B6F-8940-F9D241078DFD}"/>
    <cellStyle name="Millares 5 9 61" xfId="28379" xr:uid="{3C147FDB-F98B-4FB7-96EA-A083477167EC}"/>
    <cellStyle name="Millares 5 9 62" xfId="28818" xr:uid="{ADF5B215-78A5-4C8B-963B-1060E9F13FE2}"/>
    <cellStyle name="Millares 5 9 63" xfId="29257" xr:uid="{3E90DF85-9540-4A36-832D-88BCF6BF7E14}"/>
    <cellStyle name="Millares 5 9 64" xfId="29696" xr:uid="{B77D6BC3-D4BA-4498-8C99-AA8CF75C7F9E}"/>
    <cellStyle name="Millares 5 9 65" xfId="30135" xr:uid="{DBADFBD5-9D1B-4961-9842-F0FB8E12D569}"/>
    <cellStyle name="Millares 5 9 66" xfId="30574" xr:uid="{DD5AC45A-1B05-478B-A599-FAFFC8111B39}"/>
    <cellStyle name="Millares 5 9 67" xfId="31013" xr:uid="{DB2DDA01-F280-4817-8A65-D8EEF61FFAA4}"/>
    <cellStyle name="Millares 5 9 68" xfId="31452" xr:uid="{F05E3CEB-103E-476E-863D-A185A89BBEC6}"/>
    <cellStyle name="Millares 5 9 69" xfId="31891" xr:uid="{F7C967F9-659D-4588-901E-33F07E066014}"/>
    <cellStyle name="Millares 5 9 7" xfId="4671" xr:uid="{2BD6BBA0-5648-4D48-8EF7-1E821A498795}"/>
    <cellStyle name="Millares 5 9 70" xfId="32331" xr:uid="{FF64A1B3-C7C5-4B04-8105-D5FD6BE3B0F3}"/>
    <cellStyle name="Millares 5 9 71" xfId="32770" xr:uid="{803E9D86-0282-4FEA-B08D-6F6BC37A307B}"/>
    <cellStyle name="Millares 5 9 72" xfId="33209" xr:uid="{5904EDB6-5145-4039-84F7-9B903C793A1D}"/>
    <cellStyle name="Millares 5 9 73" xfId="33648" xr:uid="{1C4FC84C-E291-4D34-BEB6-6458C5B9929A}"/>
    <cellStyle name="Millares 5 9 74" xfId="34087" xr:uid="{3517F20C-B446-4743-9A92-163D19849E4D}"/>
    <cellStyle name="Millares 5 9 75" xfId="34526" xr:uid="{0E783294-45CE-484A-83C3-F88433EB5268}"/>
    <cellStyle name="Millares 5 9 76" xfId="34965" xr:uid="{E0271FD6-9671-4BA5-9BF7-5226490898C3}"/>
    <cellStyle name="Millares 5 9 77" xfId="35404" xr:uid="{C6657C7D-E5F0-4191-BE3E-41246E0D7781}"/>
    <cellStyle name="Millares 5 9 78" xfId="35843" xr:uid="{59167A05-BB7A-45FC-BA95-B3CAB798B63C}"/>
    <cellStyle name="Millares 5 9 79" xfId="36282" xr:uid="{3792EE79-38DC-4BBE-9F11-7622C40336DE}"/>
    <cellStyle name="Millares 5 9 8" xfId="5110" xr:uid="{1620D28C-92E6-4009-A19C-FC8C5A5C7B7C}"/>
    <cellStyle name="Millares 5 9 80" xfId="36721" xr:uid="{DFCB6621-BFA4-4B7D-BC75-CD96C312B1BF}"/>
    <cellStyle name="Millares 5 9 81" xfId="37159" xr:uid="{D5853222-AC50-4132-A336-D71EC0741DCE}"/>
    <cellStyle name="Millares 5 9 82" xfId="37598" xr:uid="{99118295-0A9D-441A-BF35-A57CF7BDA101}"/>
    <cellStyle name="Millares 5 9 83" xfId="38037" xr:uid="{0E103A6A-807E-4256-8F63-9019093E0CD0}"/>
    <cellStyle name="Millares 5 9 84" xfId="38476" xr:uid="{3ED50BEB-9786-4AD5-8163-EC01BBEBBF96}"/>
    <cellStyle name="Millares 5 9 85" xfId="38915" xr:uid="{49DDD472-9901-44A5-86B5-C239686B57D8}"/>
    <cellStyle name="Millares 5 9 86" xfId="39354" xr:uid="{7140C9F6-344C-47A9-A4D7-19BA75063B05}"/>
    <cellStyle name="Millares 5 9 87" xfId="39793" xr:uid="{CA0A3926-F582-46E1-B116-F30FAC9120FA}"/>
    <cellStyle name="Millares 5 9 88" xfId="40233" xr:uid="{BFE97FB4-D824-40C3-B1A6-8507253B85F3}"/>
    <cellStyle name="Millares 5 9 89" xfId="40672" xr:uid="{AEA50018-49FF-4EC7-84C2-5C56CF594086}"/>
    <cellStyle name="Millares 5 9 9" xfId="5549" xr:uid="{D03C4F33-8DB9-4743-A0CD-4789EE46476B}"/>
    <cellStyle name="Millares 5 9 90" xfId="41111" xr:uid="{8F9CB5B1-D7FF-44ED-94F9-7C439082F93D}"/>
    <cellStyle name="Millares 5 9 91" xfId="41550" xr:uid="{AEECF5B5-2300-4247-9AB6-097FD99D695F}"/>
    <cellStyle name="Millares 5 9 92" xfId="41989" xr:uid="{BEE34349-F617-4A49-A9AE-7D7F52DBFBB6}"/>
    <cellStyle name="Millares 5 9 93" xfId="42428" xr:uid="{89185CBF-7F3D-413C-9FFE-12B5064E0D5F}"/>
    <cellStyle name="Millares 5 9 94" xfId="42867" xr:uid="{1ED976DC-767E-4A18-AF85-084F955022E6}"/>
    <cellStyle name="Millares 5 9 95" xfId="43306" xr:uid="{ADE27DD3-3428-4A7E-A1D7-46402A931947}"/>
    <cellStyle name="Millares 5 9 96" xfId="43745" xr:uid="{F691AC3B-7A90-46E5-A7D7-913EEE1508E1}"/>
    <cellStyle name="Millares 5 9 97" xfId="44184" xr:uid="{BD912EDD-A65B-4700-8451-201A040FE717}"/>
    <cellStyle name="Millares 5 9 98" xfId="44623" xr:uid="{47142508-FBF3-4D4B-ABC3-523D058A7B27}"/>
    <cellStyle name="Millares 5 9 99" xfId="45062" xr:uid="{7E2E3ADA-D40B-472A-8519-BCAB81A67127}"/>
    <cellStyle name="Millares 5 90" xfId="37380" xr:uid="{F1B395A4-2F5B-499E-8E85-E273CD76EE05}"/>
    <cellStyle name="Millares 5 91" xfId="37819" xr:uid="{B3FBA6EF-3637-4A5D-9DEE-F07318814647}"/>
    <cellStyle name="Millares 5 92" xfId="38258" xr:uid="{AAF9AB72-111C-4629-88A0-022F03DA9513}"/>
    <cellStyle name="Millares 5 93" xfId="38697" xr:uid="{D2CF8971-D93A-4770-ABE2-86BEE1EF433F}"/>
    <cellStyle name="Millares 5 94" xfId="39136" xr:uid="{377056D0-EAD2-4384-A8F1-96E02B83CE48}"/>
    <cellStyle name="Millares 5 95" xfId="39575" xr:uid="{8908B339-E133-4885-AF95-D86DD41CC83D}"/>
    <cellStyle name="Millares 5 96" xfId="40015" xr:uid="{5652E466-349E-4607-9C7D-89A9ABBADF0F}"/>
    <cellStyle name="Millares 5 97" xfId="40454" xr:uid="{66FFDB1A-F1EF-46D3-87A5-378DE30E41DA}"/>
    <cellStyle name="Millares 5 98" xfId="40893" xr:uid="{463917F6-5A95-4E8A-8422-54C29CD632BE}"/>
    <cellStyle name="Millares 5 99" xfId="41332" xr:uid="{86EFAE89-C5B1-405E-A5AD-F14B5648C2FC}"/>
    <cellStyle name="Millares 50" xfId="13225" xr:uid="{1100B54F-9BE7-4A4B-947B-ED18DC8DDC6F}"/>
    <cellStyle name="Millares 51" xfId="13665" xr:uid="{F3147869-F6E2-479A-9A19-AE9FB6818C93}"/>
    <cellStyle name="Millares 52" xfId="14104" xr:uid="{6470DCBE-F1C0-4689-B1F6-7441D415066B}"/>
    <cellStyle name="Millares 53" xfId="14543" xr:uid="{C6228A03-65DA-4A44-8B50-7DA824388E3A}"/>
    <cellStyle name="Millares 54" xfId="14982" xr:uid="{12A515DD-B899-4A42-8F31-38BD5BDEF0CF}"/>
    <cellStyle name="Millares 55" xfId="15421" xr:uid="{EAF4945B-3821-479D-99CD-476E2FDBCAF1}"/>
    <cellStyle name="Millares 56" xfId="15860" xr:uid="{0B654373-EA1B-4A39-93B0-A6C2CFCCD03F}"/>
    <cellStyle name="Millares 57" xfId="16300" xr:uid="{51A179AA-A1BF-4199-BE8A-74014C29462F}"/>
    <cellStyle name="Millares 58" xfId="16739" xr:uid="{FFFDC4C1-15DE-408E-B3EB-D6606E914C88}"/>
    <cellStyle name="Millares 59" xfId="17178" xr:uid="{B1F8753A-2C7E-4D1A-A42E-91E6D3995246}"/>
    <cellStyle name="Millares 6" xfId="167" xr:uid="{D3E290EE-B45B-401C-B3C7-E3DC7C307876}"/>
    <cellStyle name="Millares 6 10" xfId="2260" xr:uid="{D03D2960-BF16-43BD-9353-C53776884CCC}"/>
    <cellStyle name="Millares 6 100" xfId="41774" xr:uid="{80652597-A7A7-48C1-A8BA-61FBF7EBABD3}"/>
    <cellStyle name="Millares 6 101" xfId="42213" xr:uid="{3422BCC1-5366-4570-ADA3-18976DF87E38}"/>
    <cellStyle name="Millares 6 102" xfId="42652" xr:uid="{B11E32D4-564B-41BA-A343-F9AE487776C6}"/>
    <cellStyle name="Millares 6 103" xfId="43091" xr:uid="{ECE044FC-23EF-4D9F-9344-9CC1F5880BE6}"/>
    <cellStyle name="Millares 6 104" xfId="43530" xr:uid="{AC411395-B203-4AD9-914A-E56DAF192B18}"/>
    <cellStyle name="Millares 6 105" xfId="43969" xr:uid="{37ADDC0C-27C5-48FB-8654-BE2DB08C6953}"/>
    <cellStyle name="Millares 6 106" xfId="44408" xr:uid="{1E1C92AF-F49B-43D7-81CE-4437500B4B89}"/>
    <cellStyle name="Millares 6 107" xfId="44847" xr:uid="{88315A47-FE22-402A-9EB4-65FEE513C6D1}"/>
    <cellStyle name="Millares 6 108" xfId="45286" xr:uid="{C80B9B42-B2FC-4777-BC6F-85988219ED14}"/>
    <cellStyle name="Millares 6 109" xfId="45725" xr:uid="{087CA253-AF13-4395-B46D-DFFCF09D6E52}"/>
    <cellStyle name="Millares 6 11" xfId="2700" xr:uid="{6520A983-1BD1-49A2-9C91-7FCFB47DF5C1}"/>
    <cellStyle name="Millares 6 110" xfId="46164" xr:uid="{0454FAB6-168E-4F79-BD01-9017979550D2}"/>
    <cellStyle name="Millares 6 111" xfId="46603" xr:uid="{CDE5D554-073D-4403-A3D4-8D874B31FB84}"/>
    <cellStyle name="Millares 6 112" xfId="47042" xr:uid="{CF5FA1C9-C47B-40BB-952B-E47D20069D0C}"/>
    <cellStyle name="Millares 6 113" xfId="47481" xr:uid="{512655C7-9C95-448E-9A46-1CC40B3968E0}"/>
    <cellStyle name="Millares 6 114" xfId="47920" xr:uid="{17EA19D4-6034-4867-AF2A-ECBEC86B32B2}"/>
    <cellStyle name="Millares 6 115" xfId="48359" xr:uid="{6A0803AC-6151-4FD8-9BE8-D2021D4C78C1}"/>
    <cellStyle name="Millares 6 116" xfId="48798" xr:uid="{9574F293-403C-44E1-A501-9367CCC26D22}"/>
    <cellStyle name="Millares 6 117" xfId="49237" xr:uid="{4078FE10-F4BC-4D1D-A211-5FE2ACC3CBDF}"/>
    <cellStyle name="Millares 6 118" xfId="49676" xr:uid="{A0D42804-8475-4E78-B424-D5387E00FF55}"/>
    <cellStyle name="Millares 6 119" xfId="50115" xr:uid="{B6A08630-5C22-4874-9237-5E0C16CE0677}"/>
    <cellStyle name="Millares 6 12" xfId="3138" xr:uid="{23976AC9-B1BF-4ABE-A229-AE191A0713A7}"/>
    <cellStyle name="Millares 6 120" xfId="50554" xr:uid="{64EA3B69-CC29-44DB-BF49-38E9E4FBD5FC}"/>
    <cellStyle name="Millares 6 121" xfId="50993" xr:uid="{0CD4ED26-03CA-4C87-877D-3A934E192F58}"/>
    <cellStyle name="Millares 6 122" xfId="51432" xr:uid="{68940782-A8A6-4A8A-A2BB-4DF56FE9C151}"/>
    <cellStyle name="Millares 6 123" xfId="51871" xr:uid="{C731AFAD-7E26-4197-B05C-9125D3E7CF11}"/>
    <cellStyle name="Millares 6 124" xfId="52310" xr:uid="{A76CD7B9-871D-43F0-A41E-2B64B85516AF}"/>
    <cellStyle name="Millares 6 125" xfId="52749" xr:uid="{D9F10F31-D49D-4D45-BF85-D4263114329C}"/>
    <cellStyle name="Millares 6 126" xfId="53188" xr:uid="{96A05618-0929-4AB1-8098-BD1006132E16}"/>
    <cellStyle name="Millares 6 127" xfId="53627" xr:uid="{1C3D35BB-EB90-44A2-8A11-88F20B6D0FB5}"/>
    <cellStyle name="Millares 6 128" xfId="54066" xr:uid="{7DD222A4-E650-40A1-815E-BBD2380191FB}"/>
    <cellStyle name="Millares 6 129" xfId="54505" xr:uid="{D0F35D88-AD9C-4468-9E6C-15E224C4D50D}"/>
    <cellStyle name="Millares 6 13" xfId="3578" xr:uid="{46C4E022-D2AA-4C26-ACEF-4A2D1469600A}"/>
    <cellStyle name="Millares 6 130" xfId="54962" xr:uid="{E4CCAEA0-4187-4EC1-AE7F-72FBDAA5AB62}"/>
    <cellStyle name="Millares 6 14" xfId="4017" xr:uid="{0E67733C-C276-4204-921D-9E64596F2AED}"/>
    <cellStyle name="Millares 6 15" xfId="4456" xr:uid="{908505C7-6032-4B1E-9524-C24A79089A33}"/>
    <cellStyle name="Millares 6 16" xfId="4895" xr:uid="{DC6EE7DC-15B0-4FB8-BB78-433356BEAAF6}"/>
    <cellStyle name="Millares 6 17" xfId="5334" xr:uid="{0483F72B-AA7F-49B9-8553-94D029894A92}"/>
    <cellStyle name="Millares 6 18" xfId="5773" xr:uid="{28FCA7E6-F43F-4850-B936-FE1E8D10D192}"/>
    <cellStyle name="Millares 6 19" xfId="6212" xr:uid="{442BD6C9-EE34-4469-8A1A-F617835E4C41}"/>
    <cellStyle name="Millares 6 2" xfId="215" xr:uid="{B8C8D6EF-81DF-4016-9789-D08D8F755FD9}"/>
    <cellStyle name="Millares 6 2 10" xfId="4467" xr:uid="{AA2450B1-6A8B-4BF9-A7B3-B6A3B43D110C}"/>
    <cellStyle name="Millares 6 2 100" xfId="43980" xr:uid="{E0D3CED3-2269-4BDD-9BBA-E54D8ECC2A82}"/>
    <cellStyle name="Millares 6 2 101" xfId="44419" xr:uid="{6B76BC70-0027-4195-BB0C-CA7915C32062}"/>
    <cellStyle name="Millares 6 2 102" xfId="44858" xr:uid="{C7AD4B9A-7DE7-46D4-8938-C48C63E79745}"/>
    <cellStyle name="Millares 6 2 103" xfId="45297" xr:uid="{12FB72EE-8F0A-4380-A7AA-F117ACB61309}"/>
    <cellStyle name="Millares 6 2 104" xfId="45736" xr:uid="{7280401D-0B5A-457E-A6DE-4062DDFEF288}"/>
    <cellStyle name="Millares 6 2 105" xfId="46175" xr:uid="{C0EC2129-FC08-4197-B17B-8EB7B702F90F}"/>
    <cellStyle name="Millares 6 2 106" xfId="46614" xr:uid="{7413BF18-E76F-46CB-81EB-19B02B46994C}"/>
    <cellStyle name="Millares 6 2 107" xfId="47053" xr:uid="{ABC4121A-30ED-44D6-A221-04AF807CC01F}"/>
    <cellStyle name="Millares 6 2 108" xfId="47492" xr:uid="{B446E0B3-2049-45A6-A187-5E754AD48C4A}"/>
    <cellStyle name="Millares 6 2 109" xfId="47931" xr:uid="{3E5D9AD8-DA3F-40DD-9281-457170EAB204}"/>
    <cellStyle name="Millares 6 2 11" xfId="4906" xr:uid="{353C8CFE-8EB1-4B79-A113-69F7FACF4B69}"/>
    <cellStyle name="Millares 6 2 110" xfId="48370" xr:uid="{F3585B88-D338-4BC5-BDEF-F209AD1AA6A3}"/>
    <cellStyle name="Millares 6 2 111" xfId="48809" xr:uid="{7E3CFEAC-B006-46DB-A509-7FF5F5ACB878}"/>
    <cellStyle name="Millares 6 2 112" xfId="49248" xr:uid="{B7CB0E05-1A23-4A93-BD8C-A78ACC4875A1}"/>
    <cellStyle name="Millares 6 2 113" xfId="49687" xr:uid="{FEF08C3D-27D0-4581-B1F5-0CB6EB51414A}"/>
    <cellStyle name="Millares 6 2 114" xfId="50126" xr:uid="{48772D48-D36B-4C7F-8F03-59BC92EDBB06}"/>
    <cellStyle name="Millares 6 2 115" xfId="50565" xr:uid="{DBB41FD4-0E5C-4ED5-AD45-53069D23BD73}"/>
    <cellStyle name="Millares 6 2 116" xfId="51004" xr:uid="{859B06A8-159B-497D-9EAB-D82D86AFF6C9}"/>
    <cellStyle name="Millares 6 2 117" xfId="51443" xr:uid="{2FA6692A-E089-418C-81EE-C572F2B04D3F}"/>
    <cellStyle name="Millares 6 2 118" xfId="51882" xr:uid="{874B3A4A-C411-4AE2-828A-F1F68A998782}"/>
    <cellStyle name="Millares 6 2 119" xfId="52321" xr:uid="{D3D35AA1-8642-47CA-BC4E-72B55B1DF1F4}"/>
    <cellStyle name="Millares 6 2 12" xfId="5345" xr:uid="{334E7230-9C0F-4AFE-A16D-A780DCE19069}"/>
    <cellStyle name="Millares 6 2 120" xfId="52760" xr:uid="{4A5CE787-8E23-4F38-B5D1-E3074A70A3C5}"/>
    <cellStyle name="Millares 6 2 121" xfId="53199" xr:uid="{6C52A71A-D091-4E03-9DE2-D22943C6107F}"/>
    <cellStyle name="Millares 6 2 122" xfId="53638" xr:uid="{7E003324-A379-455A-95D3-9D5926CC9609}"/>
    <cellStyle name="Millares 6 2 123" xfId="54077" xr:uid="{6263EFE2-679E-4279-BAD2-1BB248267424}"/>
    <cellStyle name="Millares 6 2 124" xfId="54516" xr:uid="{B0538D05-3B7B-4B9F-BE77-830034888D86}"/>
    <cellStyle name="Millares 6 2 13" xfId="5784" xr:uid="{D4AA599B-B92A-48C6-A9C2-6EBEB33660F0}"/>
    <cellStyle name="Millares 6 2 14" xfId="6223" xr:uid="{68E68E75-EC8E-40C4-8A3C-A1D89B9C0BBA}"/>
    <cellStyle name="Millares 6 2 15" xfId="6662" xr:uid="{4060AFE8-6144-4F98-BD91-03A10BE16F44}"/>
    <cellStyle name="Millares 6 2 16" xfId="7101" xr:uid="{06379671-2002-4086-8A62-E8F747323A87}"/>
    <cellStyle name="Millares 6 2 17" xfId="7540" xr:uid="{2E65C5C5-DCD7-4EEA-A081-AF45C9F1052A}"/>
    <cellStyle name="Millares 6 2 18" xfId="7979" xr:uid="{F8337DBF-7C5D-4E7A-B035-A2E8511A19A6}"/>
    <cellStyle name="Millares 6 2 19" xfId="8418" xr:uid="{7466A596-3806-470E-B013-E00C707999CA}"/>
    <cellStyle name="Millares 6 2 2" xfId="425" xr:uid="{782632A6-16F9-46A1-BA0D-BFAE598D792F}"/>
    <cellStyle name="Millares 6 2 2 10" xfId="4950" xr:uid="{E07FC10A-BDEB-4086-A6D5-5F01F973D252}"/>
    <cellStyle name="Millares 6 2 2 100" xfId="44463" xr:uid="{6A2F184F-1506-4613-BD31-7147F565D2DD}"/>
    <cellStyle name="Millares 6 2 2 101" xfId="44902" xr:uid="{9C20E8DE-97F1-4F64-873F-D45D6898207F}"/>
    <cellStyle name="Millares 6 2 2 102" xfId="45341" xr:uid="{29D7DED0-46F4-4F8A-A9BD-637400423445}"/>
    <cellStyle name="Millares 6 2 2 103" xfId="45780" xr:uid="{83F18E79-888F-4116-BDBF-AEED2D11B690}"/>
    <cellStyle name="Millares 6 2 2 104" xfId="46219" xr:uid="{68A8CBD1-B0E4-48B0-9B86-277974116B20}"/>
    <cellStyle name="Millares 6 2 2 105" xfId="46658" xr:uid="{4699FD94-E173-41F3-B055-14AED7030FD7}"/>
    <cellStyle name="Millares 6 2 2 106" xfId="47097" xr:uid="{EDBC31F6-EAE0-43E3-BC38-2952EE385C10}"/>
    <cellStyle name="Millares 6 2 2 107" xfId="47536" xr:uid="{8D5409EA-FDF0-44CA-8F5C-75B73BC9FA8C}"/>
    <cellStyle name="Millares 6 2 2 108" xfId="47975" xr:uid="{281F7AB4-AE85-49A7-930E-D97182064E7B}"/>
    <cellStyle name="Millares 6 2 2 109" xfId="48414" xr:uid="{8646B34A-327F-4EE1-A999-A00CDD183A66}"/>
    <cellStyle name="Millares 6 2 2 11" xfId="5389" xr:uid="{B6A26265-B7CB-497E-8F10-A470D395EC4B}"/>
    <cellStyle name="Millares 6 2 2 110" xfId="48853" xr:uid="{F3ED31BF-C669-486D-ACCA-E8E8FA343EBB}"/>
    <cellStyle name="Millares 6 2 2 111" xfId="49292" xr:uid="{B6452F58-3298-4423-8DB7-795475978B41}"/>
    <cellStyle name="Millares 6 2 2 112" xfId="49731" xr:uid="{47831532-9808-4639-AAB9-B149794105E1}"/>
    <cellStyle name="Millares 6 2 2 113" xfId="50170" xr:uid="{8C0B10AA-BCB0-4C20-857C-C92990257458}"/>
    <cellStyle name="Millares 6 2 2 114" xfId="50609" xr:uid="{EB35034B-03EB-4266-A5D4-01BD640CC881}"/>
    <cellStyle name="Millares 6 2 2 115" xfId="51048" xr:uid="{0710AE1D-E73D-4B95-AAB0-C7A94DF60E7E}"/>
    <cellStyle name="Millares 6 2 2 116" xfId="51487" xr:uid="{4A4DAB56-C3A5-4A90-9C72-1F44FC2F95EF}"/>
    <cellStyle name="Millares 6 2 2 117" xfId="51926" xr:uid="{ED33FB13-4DED-484C-8BC4-765384D78C02}"/>
    <cellStyle name="Millares 6 2 2 118" xfId="52365" xr:uid="{88BBBD81-7539-47F5-94F8-FDE446D0BC6C}"/>
    <cellStyle name="Millares 6 2 2 119" xfId="52804" xr:uid="{08FEA6EE-3F74-4316-B634-2B8A528E53F0}"/>
    <cellStyle name="Millares 6 2 2 12" xfId="5828" xr:uid="{30058FC1-CDFA-4B23-A9E8-F325646519AD}"/>
    <cellStyle name="Millares 6 2 2 120" xfId="53243" xr:uid="{4878EC8C-9832-4E3D-9726-70C494C1CBF7}"/>
    <cellStyle name="Millares 6 2 2 121" xfId="53682" xr:uid="{779692AD-0D7C-4AEF-AE55-14317468A087}"/>
    <cellStyle name="Millares 6 2 2 122" xfId="54121" xr:uid="{DE5441E0-88A0-43C4-A041-9243755BFDA2}"/>
    <cellStyle name="Millares 6 2 2 123" xfId="54560" xr:uid="{1151FF9A-AF94-4A79-8E1F-9AC9AE63351A}"/>
    <cellStyle name="Millares 6 2 2 13" xfId="6267" xr:uid="{CDB765EA-B01F-4751-BAFD-1B4AEBA94FED}"/>
    <cellStyle name="Millares 6 2 2 14" xfId="6706" xr:uid="{C12FEAB4-6F67-42DC-BDEE-59F5236323AB}"/>
    <cellStyle name="Millares 6 2 2 15" xfId="7145" xr:uid="{3E9BD08A-2A2B-43CE-8162-F8A5A849FE39}"/>
    <cellStyle name="Millares 6 2 2 16" xfId="7584" xr:uid="{56B29629-3AB2-4000-9BEB-BEFD3A41D1B0}"/>
    <cellStyle name="Millares 6 2 2 17" xfId="8023" xr:uid="{9C4E8E33-F635-48C8-A120-FFCB816EFBB5}"/>
    <cellStyle name="Millares 6 2 2 18" xfId="8462" xr:uid="{4CC73A3B-3E4C-4B32-945F-9BD754D52621}"/>
    <cellStyle name="Millares 6 2 2 19" xfId="8901" xr:uid="{7A452941-25A3-49AF-98A4-7FA95F16DDC5}"/>
    <cellStyle name="Millares 6 2 2 2" xfId="946" xr:uid="{34D387E0-963C-4BCC-A9D8-997392AB8BF8}"/>
    <cellStyle name="Millares 6 2 2 2 10" xfId="5495" xr:uid="{C265B2DA-1F6F-4D7F-90DD-57F63599C3A9}"/>
    <cellStyle name="Millares 6 2 2 2 100" xfId="45008" xr:uid="{0EF58CC5-8017-4C27-823A-E2B6B425CF14}"/>
    <cellStyle name="Millares 6 2 2 2 101" xfId="45447" xr:uid="{481F2884-85DF-4A2A-9939-C4CA80CE0E74}"/>
    <cellStyle name="Millares 6 2 2 2 102" xfId="45886" xr:uid="{FEF98B62-FA65-42A2-B095-B165E78A7065}"/>
    <cellStyle name="Millares 6 2 2 2 103" xfId="46325" xr:uid="{E0F94552-D9F6-4410-9528-0250298C30BC}"/>
    <cellStyle name="Millares 6 2 2 2 104" xfId="46764" xr:uid="{1FE3DB36-B473-477B-81DB-20422C1F23AE}"/>
    <cellStyle name="Millares 6 2 2 2 105" xfId="47203" xr:uid="{77D91E2F-A8FC-4F83-A991-B44E3B774089}"/>
    <cellStyle name="Millares 6 2 2 2 106" xfId="47642" xr:uid="{155FF9CB-5687-4877-B4A7-C5B64A0B8767}"/>
    <cellStyle name="Millares 6 2 2 2 107" xfId="48081" xr:uid="{341BE194-BA1E-4350-B380-880571E82E54}"/>
    <cellStyle name="Millares 6 2 2 2 108" xfId="48520" xr:uid="{AFB588F8-C620-4D44-9E87-BA9BDAAF7AFE}"/>
    <cellStyle name="Millares 6 2 2 2 109" xfId="48959" xr:uid="{6EAA1A5A-93AA-4658-AB53-B7C3F5A59450}"/>
    <cellStyle name="Millares 6 2 2 2 11" xfId="5934" xr:uid="{7BD5BE28-F14B-4A74-A2FC-49E437BA7602}"/>
    <cellStyle name="Millares 6 2 2 2 110" xfId="49398" xr:uid="{585A59A0-81A5-4EB6-B1F9-901121DAD574}"/>
    <cellStyle name="Millares 6 2 2 2 111" xfId="49837" xr:uid="{BB246BA7-FDA9-4597-962E-5CCC66AE366B}"/>
    <cellStyle name="Millares 6 2 2 2 112" xfId="50276" xr:uid="{2F30D38D-A579-488E-AE10-73364A305940}"/>
    <cellStyle name="Millares 6 2 2 2 113" xfId="50715" xr:uid="{E548CA18-3847-4365-9D05-8CE34C2F6CB7}"/>
    <cellStyle name="Millares 6 2 2 2 114" xfId="51154" xr:uid="{D66C4BAB-451C-4226-80D9-D102C4374F4D}"/>
    <cellStyle name="Millares 6 2 2 2 115" xfId="51593" xr:uid="{3108C686-D2D6-4D7E-9A3C-1C98B16C2AB1}"/>
    <cellStyle name="Millares 6 2 2 2 116" xfId="52032" xr:uid="{E65C08D9-91D9-448D-B53E-1BA837A59B2C}"/>
    <cellStyle name="Millares 6 2 2 2 117" xfId="52471" xr:uid="{67E425AC-04ED-4CD7-B8BF-6C2053E92E03}"/>
    <cellStyle name="Millares 6 2 2 2 118" xfId="52910" xr:uid="{122C0DF8-DC01-4C41-A3AC-C1662B6A1C95}"/>
    <cellStyle name="Millares 6 2 2 2 119" xfId="53349" xr:uid="{123FE0A8-690B-4ACE-B310-5076C4FBE7A6}"/>
    <cellStyle name="Millares 6 2 2 2 12" xfId="6373" xr:uid="{AEFC472C-8DE8-449D-B317-966C876E7D0E}"/>
    <cellStyle name="Millares 6 2 2 2 120" xfId="53788" xr:uid="{6D1B5134-BCC9-4634-81CF-A73A60F7E930}"/>
    <cellStyle name="Millares 6 2 2 2 121" xfId="54227" xr:uid="{08CFA0B5-AFD1-444A-B331-8273AF95842F}"/>
    <cellStyle name="Millares 6 2 2 2 122" xfId="54666" xr:uid="{4A493FA6-6DB2-413D-AB4C-187DE2CA848B}"/>
    <cellStyle name="Millares 6 2 2 2 13" xfId="6812" xr:uid="{486A1CB7-0DB1-471C-9BA2-13AB859B2B71}"/>
    <cellStyle name="Millares 6 2 2 2 14" xfId="7251" xr:uid="{9D4BE5C2-3353-4A02-A73C-D5EC2DA5BE04}"/>
    <cellStyle name="Millares 6 2 2 2 15" xfId="7690" xr:uid="{EECAF7CC-FE30-4E10-B03D-E59771F74A22}"/>
    <cellStyle name="Millares 6 2 2 2 16" xfId="8129" xr:uid="{847E9A64-01BA-4DA0-A212-46CF8C926E3C}"/>
    <cellStyle name="Millares 6 2 2 2 17" xfId="8568" xr:uid="{341CE16F-94C4-49BE-B2F6-0302B3F0CCCE}"/>
    <cellStyle name="Millares 6 2 2 2 18" xfId="9007" xr:uid="{CF5C49A0-BF01-481F-9D1A-CA2E4ED47124}"/>
    <cellStyle name="Millares 6 2 2 2 19" xfId="9446" xr:uid="{A64DFA93-924A-46F1-BD22-9657E8FC38AE}"/>
    <cellStyle name="Millares 6 2 2 2 2" xfId="1987" xr:uid="{3FA126EB-8246-42A4-8A1A-8E5526258B2A}"/>
    <cellStyle name="Millares 6 2 2 2 2 10" xfId="6146" xr:uid="{08949EF1-A944-456D-929B-549C0F0DE462}"/>
    <cellStyle name="Millares 6 2 2 2 2 100" xfId="45659" xr:uid="{174454B3-30F4-4980-BC47-F803B6EFAE50}"/>
    <cellStyle name="Millares 6 2 2 2 2 101" xfId="46098" xr:uid="{B547DC3B-675A-448A-AB7D-B175E3726E09}"/>
    <cellStyle name="Millares 6 2 2 2 2 102" xfId="46537" xr:uid="{9490F8F5-A504-4C9E-810A-E345804ABC2C}"/>
    <cellStyle name="Millares 6 2 2 2 2 103" xfId="46976" xr:uid="{7FD1C1CC-2E0C-409A-9F96-1D719173510B}"/>
    <cellStyle name="Millares 6 2 2 2 2 104" xfId="47415" xr:uid="{EE82436B-9C49-4146-8094-5D78B10F1A7A}"/>
    <cellStyle name="Millares 6 2 2 2 2 105" xfId="47854" xr:uid="{2249116F-7CC7-44AA-9166-5972B78A637A}"/>
    <cellStyle name="Millares 6 2 2 2 2 106" xfId="48293" xr:uid="{BA67CF6A-833B-48D4-B244-7D65FC904B3D}"/>
    <cellStyle name="Millares 6 2 2 2 2 107" xfId="48732" xr:uid="{604AFF07-FEC1-48BF-AEDA-99E208F97822}"/>
    <cellStyle name="Millares 6 2 2 2 2 108" xfId="49171" xr:uid="{EBD63969-86CD-4D1D-A237-CB4BECD6232A}"/>
    <cellStyle name="Millares 6 2 2 2 2 109" xfId="49610" xr:uid="{643AD142-7CEB-45EF-B0C7-A834C1C9DBEE}"/>
    <cellStyle name="Millares 6 2 2 2 2 11" xfId="6585" xr:uid="{D130DDB4-AAC3-4525-A61C-D212EFBE2537}"/>
    <cellStyle name="Millares 6 2 2 2 2 110" xfId="50049" xr:uid="{3BCA80DE-0B66-41D3-9CEE-8342243230A5}"/>
    <cellStyle name="Millares 6 2 2 2 2 111" xfId="50488" xr:uid="{EE5A63FE-BBFA-45E7-8564-CA41B8EF2DCD}"/>
    <cellStyle name="Millares 6 2 2 2 2 112" xfId="50927" xr:uid="{BE07EDE9-2260-459D-BE29-F064E4068FB1}"/>
    <cellStyle name="Millares 6 2 2 2 2 113" xfId="51366" xr:uid="{C526B53E-84DD-4A34-B5E0-E60B68BA58C1}"/>
    <cellStyle name="Millares 6 2 2 2 2 114" xfId="51805" xr:uid="{492B8785-EFE2-4436-8AA9-2E2D2A09EA99}"/>
    <cellStyle name="Millares 6 2 2 2 2 115" xfId="52244" xr:uid="{A8856E28-0DEE-49EC-9D9F-C2945BD0FC2F}"/>
    <cellStyle name="Millares 6 2 2 2 2 116" xfId="52683" xr:uid="{49E285A8-C15B-4DC2-BAE7-DD20A2DF32B8}"/>
    <cellStyle name="Millares 6 2 2 2 2 117" xfId="53122" xr:uid="{0A72435E-6B67-4ED7-A9D5-C723912F38BC}"/>
    <cellStyle name="Millares 6 2 2 2 2 118" xfId="53561" xr:uid="{944055A7-1AC3-42BD-B8D0-CFFEC7902674}"/>
    <cellStyle name="Millares 6 2 2 2 2 119" xfId="54000" xr:uid="{A68A3325-931D-4EA7-954A-29AE57FEFEDF}"/>
    <cellStyle name="Millares 6 2 2 2 2 12" xfId="7024" xr:uid="{7DDACCD5-B716-4455-8C75-3481016D8C61}"/>
    <cellStyle name="Millares 6 2 2 2 2 120" xfId="54439" xr:uid="{4FA5F794-1FAE-43BF-B1A5-B3FA1C2915A8}"/>
    <cellStyle name="Millares 6 2 2 2 2 121" xfId="54878" xr:uid="{89F2312A-3FCA-40F1-BBA5-CE6FD65DD4E3}"/>
    <cellStyle name="Millares 6 2 2 2 2 13" xfId="7463" xr:uid="{9ACC5E57-F423-4C69-A2DE-20589364B6CE}"/>
    <cellStyle name="Millares 6 2 2 2 2 14" xfId="7902" xr:uid="{52882280-83F9-4B99-A7A9-D76F8199CECF}"/>
    <cellStyle name="Millares 6 2 2 2 2 15" xfId="8341" xr:uid="{ED9B4D1D-1DC1-4E14-9873-5D6B23B31025}"/>
    <cellStyle name="Millares 6 2 2 2 2 16" xfId="8780" xr:uid="{62AD5768-23B9-4FAF-B603-48AFA47CAF58}"/>
    <cellStyle name="Millares 6 2 2 2 2 17" xfId="9219" xr:uid="{68FBA3CE-BB5B-4FF1-8778-E28111678720}"/>
    <cellStyle name="Millares 6 2 2 2 2 18" xfId="9658" xr:uid="{93C2F14D-48B7-4EC5-BA4F-69621012A372}"/>
    <cellStyle name="Millares 6 2 2 2 2 19" xfId="10097" xr:uid="{90364E30-0FDF-4D52-A329-B0C787DBB580}"/>
    <cellStyle name="Millares 6 2 2 2 2 2" xfId="2634" xr:uid="{BAD1AD87-7A88-4933-8BFF-552034D090ED}"/>
    <cellStyle name="Millares 6 2 2 2 2 20" xfId="10535" xr:uid="{D7B71B58-227B-4527-B243-5A3E1C5F6787}"/>
    <cellStyle name="Millares 6 2 2 2 2 21" xfId="10974" xr:uid="{2058BD15-3B17-4BB6-B902-2FD6CAD0E9CD}"/>
    <cellStyle name="Millares 6 2 2 2 2 22" xfId="11413" xr:uid="{1A8E862D-9837-4E93-A37B-A5E285B2A02C}"/>
    <cellStyle name="Millares 6 2 2 2 2 23" xfId="11852" xr:uid="{7160A76B-E79C-4D7C-B6D9-1F4655D70E82}"/>
    <cellStyle name="Millares 6 2 2 2 2 24" xfId="12291" xr:uid="{A72E9D84-9CF4-4371-A984-5F43253ED495}"/>
    <cellStyle name="Millares 6 2 2 2 2 25" xfId="12731" xr:uid="{32B54685-D54C-4A3A-92B8-7D2E254C7D92}"/>
    <cellStyle name="Millares 6 2 2 2 2 26" xfId="13170" xr:uid="{13C43F32-4A3A-4B01-8E36-E93556724CA2}"/>
    <cellStyle name="Millares 6 2 2 2 2 27" xfId="13610" xr:uid="{9263CC20-848C-431B-8984-5B17D64C5BF5}"/>
    <cellStyle name="Millares 6 2 2 2 2 28" xfId="14049" xr:uid="{A2DC5DCF-A7EC-44B9-94F0-4A4B59FFFB86}"/>
    <cellStyle name="Millares 6 2 2 2 2 29" xfId="14488" xr:uid="{13F2C68D-D8B1-4850-9A6F-D29E830AFD96}"/>
    <cellStyle name="Millares 6 2 2 2 2 3" xfId="3073" xr:uid="{F36217EE-F764-4AE7-B2E9-97142CAF13E2}"/>
    <cellStyle name="Millares 6 2 2 2 2 30" xfId="14927" xr:uid="{60FEC442-2280-4728-ACDB-9C69A39A3012}"/>
    <cellStyle name="Millares 6 2 2 2 2 31" xfId="15366" xr:uid="{DC62A92C-FB4D-4D42-B6BB-2B7D4E590DD8}"/>
    <cellStyle name="Millares 6 2 2 2 2 32" xfId="15805" xr:uid="{5F135DD6-F0FD-4C31-B306-239EC79C13E5}"/>
    <cellStyle name="Millares 6 2 2 2 2 33" xfId="16245" xr:uid="{D3CB78F4-A11B-41C1-B1C5-7F83978B84A4}"/>
    <cellStyle name="Millares 6 2 2 2 2 34" xfId="16684" xr:uid="{D9E73A36-368B-484E-BE46-3887167CFB93}"/>
    <cellStyle name="Millares 6 2 2 2 2 35" xfId="17123" xr:uid="{2C1ABB54-8A6F-4060-9F25-A5A1050FC26F}"/>
    <cellStyle name="Millares 6 2 2 2 2 36" xfId="17562" xr:uid="{A77DB8FB-BC69-45D0-A69C-B909BC433AB8}"/>
    <cellStyle name="Millares 6 2 2 2 2 37" xfId="18001" xr:uid="{FACA2F85-F7A6-4539-A8AB-213776A75180}"/>
    <cellStyle name="Millares 6 2 2 2 2 38" xfId="18440" xr:uid="{B35AFE4A-A6FE-4297-A580-5551B96AFC7B}"/>
    <cellStyle name="Millares 6 2 2 2 2 39" xfId="18879" xr:uid="{A91E8458-5D16-4BC8-A5EA-84415A1400DA}"/>
    <cellStyle name="Millares 6 2 2 2 2 4" xfId="3511" xr:uid="{567A1B38-D814-436F-AC44-EDFB7A0A548F}"/>
    <cellStyle name="Millares 6 2 2 2 2 40" xfId="19318" xr:uid="{F14A6D2D-C091-4ACA-8F79-D4B8C7DF25D0}"/>
    <cellStyle name="Millares 6 2 2 2 2 41" xfId="19757" xr:uid="{B0B22DFA-A5C8-41DA-B4A2-13ECEA0BABCA}"/>
    <cellStyle name="Millares 6 2 2 2 2 42" xfId="20196" xr:uid="{6A4CF41F-E818-4B0E-8EAB-B5D724380150}"/>
    <cellStyle name="Millares 6 2 2 2 2 43" xfId="20635" xr:uid="{F443A5C5-FCA3-431A-82F3-4EC7F0231DFD}"/>
    <cellStyle name="Millares 6 2 2 2 2 44" xfId="21074" xr:uid="{FC3F58C1-A1E1-4DB2-8A68-D8BE4BDC7009}"/>
    <cellStyle name="Millares 6 2 2 2 2 45" xfId="21513" xr:uid="{B8BB2A2D-3BFE-49C7-8246-B366E7881F71}"/>
    <cellStyle name="Millares 6 2 2 2 2 46" xfId="21952" xr:uid="{497D57B1-8E65-4D93-B669-2002867C1EC9}"/>
    <cellStyle name="Millares 6 2 2 2 2 47" xfId="22391" xr:uid="{3D3C2712-9959-4FA8-8EF8-CA4976ECB18C}"/>
    <cellStyle name="Millares 6 2 2 2 2 48" xfId="22830" xr:uid="{98EA6154-5751-4A29-B633-D2EBC9C787E7}"/>
    <cellStyle name="Millares 6 2 2 2 2 49" xfId="23269" xr:uid="{5C0998A3-E28D-428E-BA86-38E5EF56D7A2}"/>
    <cellStyle name="Millares 6 2 2 2 2 5" xfId="3951" xr:uid="{B01E8ED3-AE87-42B5-AD1D-98DC618A5EA6}"/>
    <cellStyle name="Millares 6 2 2 2 2 50" xfId="23708" xr:uid="{137769F9-DD2D-46B9-A19A-0E59F1C19730}"/>
    <cellStyle name="Millares 6 2 2 2 2 51" xfId="24147" xr:uid="{C5BB1BA4-A7D9-491A-A58F-0CB65D5D5FF4}"/>
    <cellStyle name="Millares 6 2 2 2 2 52" xfId="24586" xr:uid="{3390C72A-B5FA-4BA5-AD17-59987ABE88E7}"/>
    <cellStyle name="Millares 6 2 2 2 2 53" xfId="25025" xr:uid="{E9176867-935C-410E-AAE6-19CA1AD0011D}"/>
    <cellStyle name="Millares 6 2 2 2 2 54" xfId="25464" xr:uid="{09D785AB-5689-47BA-ACE2-1B2343AB7134}"/>
    <cellStyle name="Millares 6 2 2 2 2 55" xfId="25903" xr:uid="{F0EE2A8D-FEA9-4A0A-86DC-E276B0DCC717}"/>
    <cellStyle name="Millares 6 2 2 2 2 56" xfId="26342" xr:uid="{B7CDC64E-1978-488C-8A5D-2DE1786C6303}"/>
    <cellStyle name="Millares 6 2 2 2 2 57" xfId="26781" xr:uid="{6ED3E5BA-DCB5-4623-9224-573C59018DA0}"/>
    <cellStyle name="Millares 6 2 2 2 2 58" xfId="27220" xr:uid="{AE298980-5416-46F2-B331-B3B39B5A4EC8}"/>
    <cellStyle name="Millares 6 2 2 2 2 59" xfId="27659" xr:uid="{ACBC3516-5516-4014-A93A-50D6D220D95E}"/>
    <cellStyle name="Millares 6 2 2 2 2 6" xfId="4390" xr:uid="{A544CDED-1AD7-47C0-90FF-B9FCCF2A08BC}"/>
    <cellStyle name="Millares 6 2 2 2 2 60" xfId="28098" xr:uid="{A59D45E7-D6D5-42D6-B44B-385D3F81074B}"/>
    <cellStyle name="Millares 6 2 2 2 2 61" xfId="28537" xr:uid="{A8035896-D5D7-408B-AAAC-01C8DF840A77}"/>
    <cellStyle name="Millares 6 2 2 2 2 62" xfId="28976" xr:uid="{6DE34737-4330-44B2-92CF-E53D37EDFEAD}"/>
    <cellStyle name="Millares 6 2 2 2 2 63" xfId="29415" xr:uid="{1FFF83C1-4E29-4118-86A4-010EDCD1F74C}"/>
    <cellStyle name="Millares 6 2 2 2 2 64" xfId="29854" xr:uid="{92D01830-FA3D-4DDE-B5CA-BF9C417D9B4E}"/>
    <cellStyle name="Millares 6 2 2 2 2 65" xfId="30293" xr:uid="{DCA6D048-8ED7-42E1-A6F9-59C18F5CBB86}"/>
    <cellStyle name="Millares 6 2 2 2 2 66" xfId="30732" xr:uid="{820E04B8-9E79-44B8-9A89-E1CB2DED6DED}"/>
    <cellStyle name="Millares 6 2 2 2 2 67" xfId="31171" xr:uid="{B4D8700B-55C4-40C9-A65C-2F2B82C91ABD}"/>
    <cellStyle name="Millares 6 2 2 2 2 68" xfId="31610" xr:uid="{1C8CEFC0-930C-4049-97C9-64D2FAE9644B}"/>
    <cellStyle name="Millares 6 2 2 2 2 69" xfId="32050" xr:uid="{D8FF4B3C-AB90-4F2E-B741-FA1E90141247}"/>
    <cellStyle name="Millares 6 2 2 2 2 7" xfId="4829" xr:uid="{41C494BB-A266-4358-A123-E5DFCD16F2AC}"/>
    <cellStyle name="Millares 6 2 2 2 2 70" xfId="32489" xr:uid="{09E61FC1-1BB8-4587-AE30-96AB363FE152}"/>
    <cellStyle name="Millares 6 2 2 2 2 71" xfId="32928" xr:uid="{11BD9F06-CE78-4100-A944-86FB7ADAB76C}"/>
    <cellStyle name="Millares 6 2 2 2 2 72" xfId="33367" xr:uid="{085236F2-669C-468B-BAB3-06E6B8DDD04E}"/>
    <cellStyle name="Millares 6 2 2 2 2 73" xfId="33806" xr:uid="{22BAD374-330F-4BC0-96AF-6C8F80CDB5A6}"/>
    <cellStyle name="Millares 6 2 2 2 2 74" xfId="34245" xr:uid="{182C0843-8F4D-4DF0-8BF9-5320D56F30E6}"/>
    <cellStyle name="Millares 6 2 2 2 2 75" xfId="34684" xr:uid="{594DCF96-60AA-4263-A2C6-0A23B9A0B624}"/>
    <cellStyle name="Millares 6 2 2 2 2 76" xfId="35123" xr:uid="{8C342C13-2D61-41CD-B574-3C20692FC7D8}"/>
    <cellStyle name="Millares 6 2 2 2 2 77" xfId="35562" xr:uid="{D12B53DC-43ED-4324-A3E5-C612BAF2D1B6}"/>
    <cellStyle name="Millares 6 2 2 2 2 78" xfId="36001" xr:uid="{6028F161-6FCB-47C2-96CD-F0867257B241}"/>
    <cellStyle name="Millares 6 2 2 2 2 79" xfId="36440" xr:uid="{CFDD0114-C44A-4115-A03F-501A16FA769D}"/>
    <cellStyle name="Millares 6 2 2 2 2 8" xfId="5268" xr:uid="{E8FC265A-57BC-4EE3-8A15-AD48A5637A49}"/>
    <cellStyle name="Millares 6 2 2 2 2 80" xfId="36879" xr:uid="{2C0B9CBD-9D96-476F-850F-663A5AB3E610}"/>
    <cellStyle name="Millares 6 2 2 2 2 81" xfId="37317" xr:uid="{EDCD1597-7B6A-4FD3-BB94-9F27ADF9431E}"/>
    <cellStyle name="Millares 6 2 2 2 2 82" xfId="37756" xr:uid="{8CF184AA-EB55-40CB-8F5A-94062B85B63B}"/>
    <cellStyle name="Millares 6 2 2 2 2 83" xfId="38195" xr:uid="{2607D24A-CBDD-4F8D-87C2-3B8236BE1B9A}"/>
    <cellStyle name="Millares 6 2 2 2 2 84" xfId="38634" xr:uid="{5318EA9F-5441-4F76-9115-A1647B2EE763}"/>
    <cellStyle name="Millares 6 2 2 2 2 85" xfId="39073" xr:uid="{437EA18E-227C-4DFC-8346-50038EB8A3FA}"/>
    <cellStyle name="Millares 6 2 2 2 2 86" xfId="39512" xr:uid="{1A6230F6-5C57-4EAE-9ACE-6A1AF44A728B}"/>
    <cellStyle name="Millares 6 2 2 2 2 87" xfId="39951" xr:uid="{539A5F9A-26E9-4498-8722-31A2DB32210D}"/>
    <cellStyle name="Millares 6 2 2 2 2 88" xfId="40391" xr:uid="{10262C13-FA18-437A-9CE0-F2A1A2D3BD0F}"/>
    <cellStyle name="Millares 6 2 2 2 2 89" xfId="40830" xr:uid="{95ECD461-C8E5-4696-921C-392E4BC49F83}"/>
    <cellStyle name="Millares 6 2 2 2 2 9" xfId="5707" xr:uid="{C1A544BF-1606-4882-9A87-B2B28BE12541}"/>
    <cellStyle name="Millares 6 2 2 2 2 90" xfId="41269" xr:uid="{585E1F6B-53D6-4263-B366-C0B8B9EE6937}"/>
    <cellStyle name="Millares 6 2 2 2 2 91" xfId="41708" xr:uid="{695FAC50-6107-4A36-B2A0-A45F6677F30A}"/>
    <cellStyle name="Millares 6 2 2 2 2 92" xfId="42147" xr:uid="{EE2BA64C-F474-4CDB-A7A7-33B0D1936318}"/>
    <cellStyle name="Millares 6 2 2 2 2 93" xfId="42586" xr:uid="{6FF0E0CB-275B-4D36-9382-187084CAF0EA}"/>
    <cellStyle name="Millares 6 2 2 2 2 94" xfId="43025" xr:uid="{83A2A13F-33E1-4861-A0B3-F1EDF7D81892}"/>
    <cellStyle name="Millares 6 2 2 2 2 95" xfId="43464" xr:uid="{6DF309FA-9B7C-4C15-B319-596670C189C9}"/>
    <cellStyle name="Millares 6 2 2 2 2 96" xfId="43903" xr:uid="{2C763988-C67D-4998-B744-5A86714FFBFA}"/>
    <cellStyle name="Millares 6 2 2 2 2 97" xfId="44342" xr:uid="{42E47443-F2BA-4760-B3E0-786EC1B7D6DE}"/>
    <cellStyle name="Millares 6 2 2 2 2 98" xfId="44781" xr:uid="{4DA4E271-7497-4864-8E62-F86B33E4E940}"/>
    <cellStyle name="Millares 6 2 2 2 2 99" xfId="45220" xr:uid="{32407CDE-C5E9-44F4-BDAB-D95616C49A63}"/>
    <cellStyle name="Millares 6 2 2 2 20" xfId="9885" xr:uid="{297D5B4D-9F22-41FF-8285-37F248B61585}"/>
    <cellStyle name="Millares 6 2 2 2 21" xfId="10323" xr:uid="{91539594-B652-408A-95F8-85668FEB36AF}"/>
    <cellStyle name="Millares 6 2 2 2 22" xfId="10762" xr:uid="{7CAD8B7E-5137-49EE-809E-FAEA6F7E2786}"/>
    <cellStyle name="Millares 6 2 2 2 23" xfId="11201" xr:uid="{4A6F261B-8A87-4F81-B1CE-4244773FBAF3}"/>
    <cellStyle name="Millares 6 2 2 2 24" xfId="11640" xr:uid="{35C6644A-2EAC-4798-8507-74C4A96570BC}"/>
    <cellStyle name="Millares 6 2 2 2 25" xfId="12079" xr:uid="{5C94F9D8-5C70-4E2F-988A-3A6AED2227B7}"/>
    <cellStyle name="Millares 6 2 2 2 26" xfId="12518" xr:uid="{0A8BA91F-F1C4-43A0-B172-BC38F5D19934}"/>
    <cellStyle name="Millares 6 2 2 2 27" xfId="12958" xr:uid="{80429A7C-7BE5-491E-8F7E-17BCB4D4FEB3}"/>
    <cellStyle name="Millares 6 2 2 2 28" xfId="13397" xr:uid="{CB178AC1-EBAB-44A3-8D82-16A985D16CE0}"/>
    <cellStyle name="Millares 6 2 2 2 29" xfId="13837" xr:uid="{BC3502DF-3602-40B1-A58A-EB0DCD998CB2}"/>
    <cellStyle name="Millares 6 2 2 2 3" xfId="2421" xr:uid="{82DD016C-C0E3-4EE9-A019-C0738FF7D7BD}"/>
    <cellStyle name="Millares 6 2 2 2 30" xfId="14276" xr:uid="{D1FBED69-356D-4463-BACF-F7F2EFB544CC}"/>
    <cellStyle name="Millares 6 2 2 2 31" xfId="14715" xr:uid="{31DA69F7-213D-423B-943D-904C561782C6}"/>
    <cellStyle name="Millares 6 2 2 2 32" xfId="15154" xr:uid="{8DA85950-1A96-4E8C-B44E-310F58F142C1}"/>
    <cellStyle name="Millares 6 2 2 2 33" xfId="15593" xr:uid="{558CABC6-B289-444D-B5F8-F4BE3D834C8B}"/>
    <cellStyle name="Millares 6 2 2 2 34" xfId="16032" xr:uid="{783BA0F9-9B06-4ECF-9A72-8A874222E326}"/>
    <cellStyle name="Millares 6 2 2 2 35" xfId="16472" xr:uid="{39831746-388F-4E51-AD0E-23E76C583016}"/>
    <cellStyle name="Millares 6 2 2 2 36" xfId="16911" xr:uid="{DB87F13A-E64B-4D9C-AF96-95BE87DF1776}"/>
    <cellStyle name="Millares 6 2 2 2 37" xfId="17350" xr:uid="{F57FFB9A-6A85-4C7D-8030-DD8FE42A819B}"/>
    <cellStyle name="Millares 6 2 2 2 38" xfId="17789" xr:uid="{7D952C49-F07F-434E-A78F-A4B2EFD851C7}"/>
    <cellStyle name="Millares 6 2 2 2 39" xfId="18228" xr:uid="{6A00B18C-E4E8-4324-B6BF-936C28FD97D9}"/>
    <cellStyle name="Millares 6 2 2 2 4" xfId="2861" xr:uid="{DACC6AAA-7F6D-4C00-9BAF-5CC763DE310B}"/>
    <cellStyle name="Millares 6 2 2 2 40" xfId="18667" xr:uid="{B22877BA-8161-40ED-94B7-16568412FBB7}"/>
    <cellStyle name="Millares 6 2 2 2 41" xfId="19106" xr:uid="{CF273E09-835D-483A-A0ED-C7922214425F}"/>
    <cellStyle name="Millares 6 2 2 2 42" xfId="19545" xr:uid="{3AB64F8A-B131-440F-BC77-AC3EBBF2E159}"/>
    <cellStyle name="Millares 6 2 2 2 43" xfId="19984" xr:uid="{1F7E3C65-AE26-4EE5-B9F2-6335214275D9}"/>
    <cellStyle name="Millares 6 2 2 2 44" xfId="20423" xr:uid="{4B1893D2-0A2C-4ADB-93A0-02E57D1D2FB3}"/>
    <cellStyle name="Millares 6 2 2 2 45" xfId="20862" xr:uid="{01A7073B-E04D-4965-A7CB-DB7FE5CE4CB4}"/>
    <cellStyle name="Millares 6 2 2 2 46" xfId="21301" xr:uid="{B40D4DB8-3E47-4A18-AE3E-FBCFEF2C2F66}"/>
    <cellStyle name="Millares 6 2 2 2 47" xfId="21740" xr:uid="{482F15B1-6232-4D48-908E-493EFC96DB98}"/>
    <cellStyle name="Millares 6 2 2 2 48" xfId="22179" xr:uid="{4868D502-D1FE-41ED-8AAA-A9AD4D94B6D4}"/>
    <cellStyle name="Millares 6 2 2 2 49" xfId="22618" xr:uid="{4E6D2613-C1AE-4B59-A21C-7AAEC3E6EA3A}"/>
    <cellStyle name="Millares 6 2 2 2 5" xfId="3299" xr:uid="{3F8FAD7A-6CD2-4729-ACEC-6FA502E089AC}"/>
    <cellStyle name="Millares 6 2 2 2 50" xfId="23057" xr:uid="{E2FA3DB0-CAF2-4EA2-BCAD-EAE68BC70850}"/>
    <cellStyle name="Millares 6 2 2 2 51" xfId="23496" xr:uid="{59B711FE-E822-442E-8722-16E00870BCFA}"/>
    <cellStyle name="Millares 6 2 2 2 52" xfId="23935" xr:uid="{FCA30C5D-CF9D-4D6E-98A7-AB90ACCBB78F}"/>
    <cellStyle name="Millares 6 2 2 2 53" xfId="24374" xr:uid="{48625453-89D4-49CA-B003-804AAC70A6C5}"/>
    <cellStyle name="Millares 6 2 2 2 54" xfId="24813" xr:uid="{7AD97C47-52AB-4AD9-8506-13D419F754D2}"/>
    <cellStyle name="Millares 6 2 2 2 55" xfId="25252" xr:uid="{C30956FF-E39A-4856-8F7C-01388117FCDC}"/>
    <cellStyle name="Millares 6 2 2 2 56" xfId="25691" xr:uid="{04A0A825-956E-497F-9ACE-AEE36C046F6A}"/>
    <cellStyle name="Millares 6 2 2 2 57" xfId="26130" xr:uid="{DEC16293-85C0-4580-B5EF-4CA86D5A6337}"/>
    <cellStyle name="Millares 6 2 2 2 58" xfId="26569" xr:uid="{29AB1AEA-7161-454B-9728-DEADF49AA3BE}"/>
    <cellStyle name="Millares 6 2 2 2 59" xfId="27008" xr:uid="{8EC29D9E-086D-483A-8E7B-45EF63C83E56}"/>
    <cellStyle name="Millares 6 2 2 2 6" xfId="3739" xr:uid="{309F7604-7910-4F32-8627-5B2D2FDAEE43}"/>
    <cellStyle name="Millares 6 2 2 2 60" xfId="27447" xr:uid="{E8EE75CB-0AB0-48B1-ACE5-F1745AFC30FA}"/>
    <cellStyle name="Millares 6 2 2 2 61" xfId="27886" xr:uid="{827282BC-E728-46A0-9906-4216A1E83B5D}"/>
    <cellStyle name="Millares 6 2 2 2 62" xfId="28325" xr:uid="{01EBB442-2644-4B14-AF10-5FDAC2AB6837}"/>
    <cellStyle name="Millares 6 2 2 2 63" xfId="28764" xr:uid="{1CC0DBD8-C920-4C71-8619-67C4D80FECD7}"/>
    <cellStyle name="Millares 6 2 2 2 64" xfId="29203" xr:uid="{434AC6A5-FD88-42E6-B507-B880B8C7FBAA}"/>
    <cellStyle name="Millares 6 2 2 2 65" xfId="29642" xr:uid="{CE7F7EC5-1CAA-4F7F-9F10-FC9EAC6B31C8}"/>
    <cellStyle name="Millares 6 2 2 2 66" xfId="30081" xr:uid="{07D906D1-D500-4B32-9F67-F7B014386B8B}"/>
    <cellStyle name="Millares 6 2 2 2 67" xfId="30520" xr:uid="{688E9EA9-C39E-442A-8FD3-2B43758915D6}"/>
    <cellStyle name="Millares 6 2 2 2 68" xfId="30959" xr:uid="{4E2A8C53-BB29-4F04-8051-EB5988CD227D}"/>
    <cellStyle name="Millares 6 2 2 2 69" xfId="31398" xr:uid="{ACF05ECC-E54F-44C9-964A-A21AC4A578FC}"/>
    <cellStyle name="Millares 6 2 2 2 7" xfId="4178" xr:uid="{6AD0A318-BC9C-4C58-8EEB-9E0CAE427785}"/>
    <cellStyle name="Millares 6 2 2 2 70" xfId="31837" xr:uid="{CB49B0D7-B4D8-4914-96F0-2D51E4AB723C}"/>
    <cellStyle name="Millares 6 2 2 2 71" xfId="32277" xr:uid="{230E39D3-1CD9-4BE1-89E5-0A2297DD435C}"/>
    <cellStyle name="Millares 6 2 2 2 72" xfId="32716" xr:uid="{7CD8ED2E-94C4-4BAA-B493-6F58E0DB1884}"/>
    <cellStyle name="Millares 6 2 2 2 73" xfId="33155" xr:uid="{96CC3872-B674-4986-B621-7EE9E3CD54A5}"/>
    <cellStyle name="Millares 6 2 2 2 74" xfId="33594" xr:uid="{2A3E97A4-A198-4EC0-95A2-2B138781DB55}"/>
    <cellStyle name="Millares 6 2 2 2 75" xfId="34033" xr:uid="{E1A1ECF1-9DF7-4B16-9211-09E593984A95}"/>
    <cellStyle name="Millares 6 2 2 2 76" xfId="34472" xr:uid="{EF69F560-B977-44FF-B7E6-85FFBF6CDB86}"/>
    <cellStyle name="Millares 6 2 2 2 77" xfId="34911" xr:uid="{12A9FCA7-133B-4493-B85B-D9DBCAD2736F}"/>
    <cellStyle name="Millares 6 2 2 2 78" xfId="35350" xr:uid="{04868B07-0107-46A7-8430-FDEFA4D2AD3B}"/>
    <cellStyle name="Millares 6 2 2 2 79" xfId="35789" xr:uid="{0CD50ECB-05C2-499B-A1F5-7CABBF75D8D6}"/>
    <cellStyle name="Millares 6 2 2 2 8" xfId="4617" xr:uid="{A1F25411-A8BE-40CE-997E-C61C362BBDC8}"/>
    <cellStyle name="Millares 6 2 2 2 80" xfId="36228" xr:uid="{B2E6A154-C28F-4CAE-94A8-DCFAE1ABB774}"/>
    <cellStyle name="Millares 6 2 2 2 81" xfId="36667" xr:uid="{24491B67-B772-4614-AC31-88E9B062185F}"/>
    <cellStyle name="Millares 6 2 2 2 82" xfId="37105" xr:uid="{BD1DFFCE-76E6-429F-AE81-A9D2B5C64E1B}"/>
    <cellStyle name="Millares 6 2 2 2 83" xfId="37544" xr:uid="{231EEFAC-E909-4D40-A359-6F7C47C2C5A7}"/>
    <cellStyle name="Millares 6 2 2 2 84" xfId="37983" xr:uid="{225A4F17-C7C3-4B1C-93A9-143EA4EFADB9}"/>
    <cellStyle name="Millares 6 2 2 2 85" xfId="38422" xr:uid="{7126A0F3-AC1F-4265-9F8A-30C6653587D1}"/>
    <cellStyle name="Millares 6 2 2 2 86" xfId="38861" xr:uid="{CC651FE1-1D0D-4973-96EB-4C5475E6CF76}"/>
    <cellStyle name="Millares 6 2 2 2 87" xfId="39300" xr:uid="{DD8D2A17-0D0B-4F63-AAF7-DD4D2CC401D4}"/>
    <cellStyle name="Millares 6 2 2 2 88" xfId="39739" xr:uid="{6D5A12C3-44A6-43DC-BD37-74AD6C6B583E}"/>
    <cellStyle name="Millares 6 2 2 2 89" xfId="40179" xr:uid="{E8C29D49-CE2C-447C-97B4-703D0E4B4E33}"/>
    <cellStyle name="Millares 6 2 2 2 9" xfId="5056" xr:uid="{1572BE7B-E375-4C41-A73D-52F3CD4F1128}"/>
    <cellStyle name="Millares 6 2 2 2 90" xfId="40618" xr:uid="{62060776-D5F7-4860-A456-916E14BCDA17}"/>
    <cellStyle name="Millares 6 2 2 2 91" xfId="41057" xr:uid="{F48AEC4B-E7FA-4AE5-BA47-FF32760C015C}"/>
    <cellStyle name="Millares 6 2 2 2 92" xfId="41496" xr:uid="{9BA498C2-A458-4D31-B0DA-D26D1B20854A}"/>
    <cellStyle name="Millares 6 2 2 2 93" xfId="41935" xr:uid="{C8E77B84-66C4-4AE7-8190-3CDC712C215F}"/>
    <cellStyle name="Millares 6 2 2 2 94" xfId="42374" xr:uid="{5822E8C5-3F96-43BF-B7D0-1903D2457EE2}"/>
    <cellStyle name="Millares 6 2 2 2 95" xfId="42813" xr:uid="{19F56329-776D-4F0D-853B-93EEF0D66F12}"/>
    <cellStyle name="Millares 6 2 2 2 96" xfId="43252" xr:uid="{6540DA72-976B-4CFE-9594-6C9E67243FDC}"/>
    <cellStyle name="Millares 6 2 2 2 97" xfId="43691" xr:uid="{E17B1B2D-6934-449F-AF7B-942E9A18FB58}"/>
    <cellStyle name="Millares 6 2 2 2 98" xfId="44130" xr:uid="{3EE6376F-2005-48FD-AF8D-7368203D9ECA}"/>
    <cellStyle name="Millares 6 2 2 2 99" xfId="44569" xr:uid="{E24E5209-96E4-4159-8DA6-4FDC1492310C}"/>
    <cellStyle name="Millares 6 2 2 20" xfId="9340" xr:uid="{ECC10DA0-26C5-444D-BA60-FEC073B71E45}"/>
    <cellStyle name="Millares 6 2 2 21" xfId="9779" xr:uid="{DACA3E3D-DEC7-4D6D-B018-98B31C2BF204}"/>
    <cellStyle name="Millares 6 2 2 22" xfId="10217" xr:uid="{D08D2D21-01B8-495E-BD9C-F70F3F6A195C}"/>
    <cellStyle name="Millares 6 2 2 23" xfId="10656" xr:uid="{765347F8-B180-4091-89EA-E3D67040F44C}"/>
    <cellStyle name="Millares 6 2 2 24" xfId="11095" xr:uid="{6A109D59-DBAD-4379-B8E3-6E5FFC8C316F}"/>
    <cellStyle name="Millares 6 2 2 25" xfId="11534" xr:uid="{4640E727-C37D-46EF-903F-29F1593E7EF7}"/>
    <cellStyle name="Millares 6 2 2 26" xfId="11973" xr:uid="{F4A3917D-CCAD-40F1-BB26-69473AF09899}"/>
    <cellStyle name="Millares 6 2 2 27" xfId="12412" xr:uid="{0885174F-977B-4BF9-8FA3-140D9D85F65B}"/>
    <cellStyle name="Millares 6 2 2 28" xfId="12852" xr:uid="{241B780F-0D8A-4EDE-A2D4-2CC8253C37E7}"/>
    <cellStyle name="Millares 6 2 2 29" xfId="13291" xr:uid="{00C2D210-F15C-4A10-ACF9-1D2F3F705D5B}"/>
    <cellStyle name="Millares 6 2 2 3" xfId="1466" xr:uid="{31D8C6E5-2221-443D-BFA7-7EAF9F9D1A4A}"/>
    <cellStyle name="Millares 6 2 2 3 10" xfId="6040" xr:uid="{6B270DAA-B9C2-4EB0-B4B9-12F47E25B4D6}"/>
    <cellStyle name="Millares 6 2 2 3 100" xfId="45553" xr:uid="{CBF36150-E16B-44C0-8F95-82554EF35B13}"/>
    <cellStyle name="Millares 6 2 2 3 101" xfId="45992" xr:uid="{6C374115-892E-4FF5-81BC-97AD64E5844F}"/>
    <cellStyle name="Millares 6 2 2 3 102" xfId="46431" xr:uid="{B6B1DB4D-5B35-4B3A-92D4-75809B8399DC}"/>
    <cellStyle name="Millares 6 2 2 3 103" xfId="46870" xr:uid="{AF7F044B-AEEB-43AD-8ABF-4E6F5F7E9A37}"/>
    <cellStyle name="Millares 6 2 2 3 104" xfId="47309" xr:uid="{3A06734E-90C2-4197-B2A7-96A9FE0A5882}"/>
    <cellStyle name="Millares 6 2 2 3 105" xfId="47748" xr:uid="{4A5CD9BD-16B5-4A76-A8FA-B65B7966570F}"/>
    <cellStyle name="Millares 6 2 2 3 106" xfId="48187" xr:uid="{9D55F60C-B163-4041-B9D1-73D9BF6ABEFD}"/>
    <cellStyle name="Millares 6 2 2 3 107" xfId="48626" xr:uid="{6D17A7D7-9E84-459E-A170-66AB943C2A4D}"/>
    <cellStyle name="Millares 6 2 2 3 108" xfId="49065" xr:uid="{333AC655-C87C-4C37-8495-1B0D826647D2}"/>
    <cellStyle name="Millares 6 2 2 3 109" xfId="49504" xr:uid="{310D4576-5C6C-4000-A32E-CC3E1D877B3F}"/>
    <cellStyle name="Millares 6 2 2 3 11" xfId="6479" xr:uid="{EDA700BE-B831-44AA-908F-C9E489D2267B}"/>
    <cellStyle name="Millares 6 2 2 3 110" xfId="49943" xr:uid="{6A8B4FA6-DA15-40BE-B65D-7699F656CCCC}"/>
    <cellStyle name="Millares 6 2 2 3 111" xfId="50382" xr:uid="{D565F2EC-4B74-4E59-87C9-22E05413263D}"/>
    <cellStyle name="Millares 6 2 2 3 112" xfId="50821" xr:uid="{7811EE43-0494-4A53-A071-64E95ACC4EF4}"/>
    <cellStyle name="Millares 6 2 2 3 113" xfId="51260" xr:uid="{BB5207A6-C434-47C4-AC76-33C248DA23CE}"/>
    <cellStyle name="Millares 6 2 2 3 114" xfId="51699" xr:uid="{01FE7D4E-429B-4AFF-A6D1-DDC874A199DB}"/>
    <cellStyle name="Millares 6 2 2 3 115" xfId="52138" xr:uid="{D848839A-A488-43BD-B145-EDFCDA1E6F92}"/>
    <cellStyle name="Millares 6 2 2 3 116" xfId="52577" xr:uid="{AEF3D591-686D-4C23-84C5-F667E027DF69}"/>
    <cellStyle name="Millares 6 2 2 3 117" xfId="53016" xr:uid="{6683D178-277F-4BF6-B2B0-201AA89D6A96}"/>
    <cellStyle name="Millares 6 2 2 3 118" xfId="53455" xr:uid="{373359EC-FC5F-4254-BFF8-48694A8BF58F}"/>
    <cellStyle name="Millares 6 2 2 3 119" xfId="53894" xr:uid="{EC15CEB6-036F-466D-AFD5-FF39C43658E2}"/>
    <cellStyle name="Millares 6 2 2 3 12" xfId="6918" xr:uid="{E31DBA38-5EF8-4DE0-8518-E40002F74984}"/>
    <cellStyle name="Millares 6 2 2 3 120" xfId="54333" xr:uid="{6CB87DF3-8077-4C12-A9EA-0845402B95C1}"/>
    <cellStyle name="Millares 6 2 2 3 121" xfId="54772" xr:uid="{42C72C51-5209-433F-9A07-C96638A049C2}"/>
    <cellStyle name="Millares 6 2 2 3 13" xfId="7357" xr:uid="{A5B682E6-6257-47A0-B96D-3D862D2E763F}"/>
    <cellStyle name="Millares 6 2 2 3 14" xfId="7796" xr:uid="{C9C0E48D-122B-48E0-8DFF-0E6D591375D6}"/>
    <cellStyle name="Millares 6 2 2 3 15" xfId="8235" xr:uid="{6F4D3D68-7FA5-4708-9617-74780F1ED9AA}"/>
    <cellStyle name="Millares 6 2 2 3 16" xfId="8674" xr:uid="{7D558F52-2272-45D1-AF10-FE7DA70E5E25}"/>
    <cellStyle name="Millares 6 2 2 3 17" xfId="9113" xr:uid="{BFDEB125-1552-4354-B99A-1B012C51C8E5}"/>
    <cellStyle name="Millares 6 2 2 3 18" xfId="9552" xr:uid="{C6538D80-CF66-49BB-A0DF-77B5FB82F6F7}"/>
    <cellStyle name="Millares 6 2 2 3 19" xfId="9991" xr:uid="{5CB37501-7D17-4C58-80BE-04553E34CF3C}"/>
    <cellStyle name="Millares 6 2 2 3 2" xfId="2528" xr:uid="{14F2EE4C-2E47-4684-9FBA-2354C02FDD17}"/>
    <cellStyle name="Millares 6 2 2 3 20" xfId="10429" xr:uid="{E9A7FA37-5802-48AB-AB35-D2B3992E3DE4}"/>
    <cellStyle name="Millares 6 2 2 3 21" xfId="10868" xr:uid="{F1A182B6-151A-47D6-9FEE-160DD0AFB217}"/>
    <cellStyle name="Millares 6 2 2 3 22" xfId="11307" xr:uid="{727DDF0B-C4EC-44AA-A589-16A19851C3F1}"/>
    <cellStyle name="Millares 6 2 2 3 23" xfId="11746" xr:uid="{008565C6-ABCF-4CB1-B4EF-5194C4548CDB}"/>
    <cellStyle name="Millares 6 2 2 3 24" xfId="12185" xr:uid="{0CDEF66F-6F6E-4F10-8A1F-328B33CEAB91}"/>
    <cellStyle name="Millares 6 2 2 3 25" xfId="12625" xr:uid="{0475554F-31D9-47CD-BE0B-3668BF816E4F}"/>
    <cellStyle name="Millares 6 2 2 3 26" xfId="13064" xr:uid="{12236FC4-18C8-43F9-AA7D-B6450DCD5FA5}"/>
    <cellStyle name="Millares 6 2 2 3 27" xfId="13504" xr:uid="{ADA9972F-DE35-41E2-B1DC-5D52D71A1F8B}"/>
    <cellStyle name="Millares 6 2 2 3 28" xfId="13943" xr:uid="{7ECA90A3-8E38-4844-A43D-A2F956D392BE}"/>
    <cellStyle name="Millares 6 2 2 3 29" xfId="14382" xr:uid="{79C14FBB-EC21-4C9B-9DBE-AC1FC9606005}"/>
    <cellStyle name="Millares 6 2 2 3 3" xfId="2967" xr:uid="{E87742BC-7D65-4D89-964F-75AF3A362391}"/>
    <cellStyle name="Millares 6 2 2 3 30" xfId="14821" xr:uid="{1A1DEC02-BB6E-47FA-A003-AB08AD3696AF}"/>
    <cellStyle name="Millares 6 2 2 3 31" xfId="15260" xr:uid="{62DFF64C-B38C-42FE-9FE6-9FFB8BA83C74}"/>
    <cellStyle name="Millares 6 2 2 3 32" xfId="15699" xr:uid="{1A702634-5E0D-49D9-94FD-A979D50F8990}"/>
    <cellStyle name="Millares 6 2 2 3 33" xfId="16139" xr:uid="{F77B3A80-F946-418D-B43F-A6A59ACD79AB}"/>
    <cellStyle name="Millares 6 2 2 3 34" xfId="16578" xr:uid="{7F668386-1808-4E11-AC83-2CEEE897B069}"/>
    <cellStyle name="Millares 6 2 2 3 35" xfId="17017" xr:uid="{4F8713C9-FFA0-49BB-A93D-2B2E65B11207}"/>
    <cellStyle name="Millares 6 2 2 3 36" xfId="17456" xr:uid="{2141147B-8F78-4224-A697-812CB5AF32D7}"/>
    <cellStyle name="Millares 6 2 2 3 37" xfId="17895" xr:uid="{1C68F8CB-C3A7-46BF-8125-D7D72D920850}"/>
    <cellStyle name="Millares 6 2 2 3 38" xfId="18334" xr:uid="{6095CA4E-4B92-4E50-8C1B-6463822C4AF7}"/>
    <cellStyle name="Millares 6 2 2 3 39" xfId="18773" xr:uid="{01FF63F2-A043-483E-8374-3F50C3592B40}"/>
    <cellStyle name="Millares 6 2 2 3 4" xfId="3405" xr:uid="{ED6EACD2-ECDF-4C17-BC20-22A6EA46FC55}"/>
    <cellStyle name="Millares 6 2 2 3 40" xfId="19212" xr:uid="{BB8F7196-31CB-493A-9913-3941F62DEA5A}"/>
    <cellStyle name="Millares 6 2 2 3 41" xfId="19651" xr:uid="{AFDDDBCB-56F5-4C86-AEB0-B6B66A14F43E}"/>
    <cellStyle name="Millares 6 2 2 3 42" xfId="20090" xr:uid="{0434A9F6-9BAD-45AC-BDD3-254DFC850374}"/>
    <cellStyle name="Millares 6 2 2 3 43" xfId="20529" xr:uid="{847B2BB0-D1CB-4CB9-8B83-D67C316362A1}"/>
    <cellStyle name="Millares 6 2 2 3 44" xfId="20968" xr:uid="{3D9A0F80-43E1-4A60-BB15-8339F12838FA}"/>
    <cellStyle name="Millares 6 2 2 3 45" xfId="21407" xr:uid="{7ADC0AED-2ECE-47C5-86A5-F7CBC32A8FA4}"/>
    <cellStyle name="Millares 6 2 2 3 46" xfId="21846" xr:uid="{3AC82D67-C8CC-402C-916D-8930BC009933}"/>
    <cellStyle name="Millares 6 2 2 3 47" xfId="22285" xr:uid="{D2991D57-75A5-4DB0-8EB8-0EC6B74B8C76}"/>
    <cellStyle name="Millares 6 2 2 3 48" xfId="22724" xr:uid="{F3EB2610-301E-4442-82C7-4D71F7E16CE8}"/>
    <cellStyle name="Millares 6 2 2 3 49" xfId="23163" xr:uid="{9B0BC6A0-A30A-48A0-9E50-32CFB4EE1B1C}"/>
    <cellStyle name="Millares 6 2 2 3 5" xfId="3845" xr:uid="{69ED44F3-49D3-4EA6-8534-23E3A4BE501C}"/>
    <cellStyle name="Millares 6 2 2 3 50" xfId="23602" xr:uid="{20644147-20DC-4F74-A397-9F775407D74E}"/>
    <cellStyle name="Millares 6 2 2 3 51" xfId="24041" xr:uid="{C13BB175-1677-4633-BD4D-3A2F83009732}"/>
    <cellStyle name="Millares 6 2 2 3 52" xfId="24480" xr:uid="{62B48089-ABE6-49B1-9ABF-F0F2A7B14683}"/>
    <cellStyle name="Millares 6 2 2 3 53" xfId="24919" xr:uid="{6C735F4A-C877-415C-A432-576E354A0E9E}"/>
    <cellStyle name="Millares 6 2 2 3 54" xfId="25358" xr:uid="{E4C56406-654C-4F02-A08E-74CBA601C57E}"/>
    <cellStyle name="Millares 6 2 2 3 55" xfId="25797" xr:uid="{042B28B4-BAAD-40AD-AFBA-3235C1EC9B26}"/>
    <cellStyle name="Millares 6 2 2 3 56" xfId="26236" xr:uid="{49A5A070-640B-4E62-8F06-BA96402C8A69}"/>
    <cellStyle name="Millares 6 2 2 3 57" xfId="26675" xr:uid="{DAEA801D-80D7-4A91-812F-D96BE16F6156}"/>
    <cellStyle name="Millares 6 2 2 3 58" xfId="27114" xr:uid="{BD838395-025B-427C-B6CB-7116C7548EFA}"/>
    <cellStyle name="Millares 6 2 2 3 59" xfId="27553" xr:uid="{0B436D84-4E28-4936-8246-6079DD17214B}"/>
    <cellStyle name="Millares 6 2 2 3 6" xfId="4284" xr:uid="{7293E694-11BD-4D45-A1E5-089D5122BD7E}"/>
    <cellStyle name="Millares 6 2 2 3 60" xfId="27992" xr:uid="{C605F306-7A92-475A-8ADA-5BDAE1CD7C60}"/>
    <cellStyle name="Millares 6 2 2 3 61" xfId="28431" xr:uid="{3E8DB936-665A-4AC3-845F-175D32774410}"/>
    <cellStyle name="Millares 6 2 2 3 62" xfId="28870" xr:uid="{3980D08F-5702-40B3-A034-3D076DDDB628}"/>
    <cellStyle name="Millares 6 2 2 3 63" xfId="29309" xr:uid="{26F18C54-F5CB-4B90-AC6E-2E6DEA3AAAAB}"/>
    <cellStyle name="Millares 6 2 2 3 64" xfId="29748" xr:uid="{BBB31210-DFFF-4331-8696-D5B5B688E26F}"/>
    <cellStyle name="Millares 6 2 2 3 65" xfId="30187" xr:uid="{6B60F137-A4D9-44FA-B255-B31180369634}"/>
    <cellStyle name="Millares 6 2 2 3 66" xfId="30626" xr:uid="{C1DC6A2B-434C-4F34-952C-0CF153CD36F0}"/>
    <cellStyle name="Millares 6 2 2 3 67" xfId="31065" xr:uid="{9E82C5E1-4247-4029-A116-713726612BB5}"/>
    <cellStyle name="Millares 6 2 2 3 68" xfId="31504" xr:uid="{1624D8E3-3C53-4C9C-82A5-3EDFF2B3F1B8}"/>
    <cellStyle name="Millares 6 2 2 3 69" xfId="31944" xr:uid="{7AB0B034-A397-46C1-90B6-9051EE566CFA}"/>
    <cellStyle name="Millares 6 2 2 3 7" xfId="4723" xr:uid="{49F9A8F9-916F-4BF8-A785-4BB21E8F0415}"/>
    <cellStyle name="Millares 6 2 2 3 70" xfId="32383" xr:uid="{9E5D48FF-2AA9-4B4C-80E7-E3DF2D2D1D9E}"/>
    <cellStyle name="Millares 6 2 2 3 71" xfId="32822" xr:uid="{069ED68A-76E6-4D37-BAAF-616A53093B89}"/>
    <cellStyle name="Millares 6 2 2 3 72" xfId="33261" xr:uid="{F082BB3B-2309-483C-A356-B8E3F69C7B14}"/>
    <cellStyle name="Millares 6 2 2 3 73" xfId="33700" xr:uid="{F3F15F42-7745-4043-BEB2-54354679F709}"/>
    <cellStyle name="Millares 6 2 2 3 74" xfId="34139" xr:uid="{AD30F221-5947-4918-BE42-6F3EB4004488}"/>
    <cellStyle name="Millares 6 2 2 3 75" xfId="34578" xr:uid="{1CFF7BDA-2DBB-4094-9072-29FBD9864F67}"/>
    <cellStyle name="Millares 6 2 2 3 76" xfId="35017" xr:uid="{D4E3361A-D0BF-4DA9-A8A4-5B02FC02FAA4}"/>
    <cellStyle name="Millares 6 2 2 3 77" xfId="35456" xr:uid="{5EDD4D5B-1EEE-4833-AA2C-73CA6939624F}"/>
    <cellStyle name="Millares 6 2 2 3 78" xfId="35895" xr:uid="{F407E5D9-E4FE-4853-BFA9-1F3C13B0F8E0}"/>
    <cellStyle name="Millares 6 2 2 3 79" xfId="36334" xr:uid="{DF03AEDE-6384-418B-B36E-405C51EF4BEE}"/>
    <cellStyle name="Millares 6 2 2 3 8" xfId="5162" xr:uid="{F6052F7D-856D-409C-B3B9-8D91B316BEC8}"/>
    <cellStyle name="Millares 6 2 2 3 80" xfId="36773" xr:uid="{D6D15957-ACB3-4470-BC11-B7AA7F6CC057}"/>
    <cellStyle name="Millares 6 2 2 3 81" xfId="37211" xr:uid="{CB7B034F-8647-4E77-9D23-3CE3C5E23F63}"/>
    <cellStyle name="Millares 6 2 2 3 82" xfId="37650" xr:uid="{438B05C4-DFD0-4793-83EC-DE817259F840}"/>
    <cellStyle name="Millares 6 2 2 3 83" xfId="38089" xr:uid="{17C62ED5-C00C-4DB5-B6B1-E27EFC1BB6FC}"/>
    <cellStyle name="Millares 6 2 2 3 84" xfId="38528" xr:uid="{1254F085-966A-4A5B-BB4B-8859FE31758A}"/>
    <cellStyle name="Millares 6 2 2 3 85" xfId="38967" xr:uid="{49B6D16B-AB15-4BC9-8AAA-EB70800D23F0}"/>
    <cellStyle name="Millares 6 2 2 3 86" xfId="39406" xr:uid="{581BF08D-6C9F-4564-83AF-C644B44E8D48}"/>
    <cellStyle name="Millares 6 2 2 3 87" xfId="39845" xr:uid="{9D5769A4-05F4-458C-BB2C-67C9D4C18883}"/>
    <cellStyle name="Millares 6 2 2 3 88" xfId="40285" xr:uid="{CC99A706-CDB2-4C55-ABF4-C32D277EF08C}"/>
    <cellStyle name="Millares 6 2 2 3 89" xfId="40724" xr:uid="{0B3A6321-861A-45F3-B8E0-AA15332D8548}"/>
    <cellStyle name="Millares 6 2 2 3 9" xfId="5601" xr:uid="{3CC28DCB-8052-460F-90B8-9DFF21EBEF83}"/>
    <cellStyle name="Millares 6 2 2 3 90" xfId="41163" xr:uid="{79B6FE54-9C88-45E8-B176-0C2B82DD6C19}"/>
    <cellStyle name="Millares 6 2 2 3 91" xfId="41602" xr:uid="{0FF575B7-5C7D-40DE-BF05-FF6AA10F5C8C}"/>
    <cellStyle name="Millares 6 2 2 3 92" xfId="42041" xr:uid="{78B0ABB7-716C-4DB9-961D-80060A2465D0}"/>
    <cellStyle name="Millares 6 2 2 3 93" xfId="42480" xr:uid="{FBD75947-55C7-4222-AD9E-83BD1EFAAD34}"/>
    <cellStyle name="Millares 6 2 2 3 94" xfId="42919" xr:uid="{0BE4BED4-B2AB-470B-9F56-C6A1D07A1D1D}"/>
    <cellStyle name="Millares 6 2 2 3 95" xfId="43358" xr:uid="{6ED6409C-2E75-4CF8-B5C4-EECFDEF2C222}"/>
    <cellStyle name="Millares 6 2 2 3 96" xfId="43797" xr:uid="{0AABDE9B-F0DE-47E5-9A7A-8FB9CBCCDB08}"/>
    <cellStyle name="Millares 6 2 2 3 97" xfId="44236" xr:uid="{9B647C66-4940-4514-AAB4-43E6C57523B4}"/>
    <cellStyle name="Millares 6 2 2 3 98" xfId="44675" xr:uid="{9CF0916E-E076-4C4C-BE58-2E77066DCEFE}"/>
    <cellStyle name="Millares 6 2 2 3 99" xfId="45114" xr:uid="{9FD80829-F4F1-4F33-87A1-005B54CE89D3}"/>
    <cellStyle name="Millares 6 2 2 30" xfId="13731" xr:uid="{D31002FC-702E-408F-A136-15936E6E69BB}"/>
    <cellStyle name="Millares 6 2 2 31" xfId="14170" xr:uid="{369F5E16-CF06-45C3-A5D8-63E3FD55325B}"/>
    <cellStyle name="Millares 6 2 2 32" xfId="14609" xr:uid="{D10486C3-2FC4-4064-A7F5-46C18C3CD3E8}"/>
    <cellStyle name="Millares 6 2 2 33" xfId="15048" xr:uid="{3B0D3E3F-B936-4B38-9619-FDC95F0B7827}"/>
    <cellStyle name="Millares 6 2 2 34" xfId="15487" xr:uid="{FE4997F7-7561-4B56-A30B-F3335F34D026}"/>
    <cellStyle name="Millares 6 2 2 35" xfId="15926" xr:uid="{6CFCF902-CE03-4C47-89D3-5D28B2FD3D2C}"/>
    <cellStyle name="Millares 6 2 2 36" xfId="16366" xr:uid="{968A6826-C3F4-4FFD-B4B4-F4505B87F51A}"/>
    <cellStyle name="Millares 6 2 2 37" xfId="16805" xr:uid="{79E78554-4EE4-4F9B-83F3-EFC548AADD94}"/>
    <cellStyle name="Millares 6 2 2 38" xfId="17244" xr:uid="{6BC05B45-D1BD-4EB8-8155-A67FC504C6E8}"/>
    <cellStyle name="Millares 6 2 2 39" xfId="17683" xr:uid="{D3C3A2AA-B87E-46C4-9BED-BB1634A57B08}"/>
    <cellStyle name="Millares 6 2 2 4" xfId="2315" xr:uid="{EE470BCB-02E8-44E0-88F5-36CEBE7BDFAC}"/>
    <cellStyle name="Millares 6 2 2 40" xfId="18122" xr:uid="{D47A8B0B-E36F-431B-8A49-B0F461B6DE3C}"/>
    <cellStyle name="Millares 6 2 2 41" xfId="18561" xr:uid="{831C3795-6430-4594-B5DA-1175E3235024}"/>
    <cellStyle name="Millares 6 2 2 42" xfId="19000" xr:uid="{5A540C3E-D6B3-4AAD-86FC-CDC8AA612AF5}"/>
    <cellStyle name="Millares 6 2 2 43" xfId="19439" xr:uid="{62806904-81B4-4810-9261-5114E0AF3D63}"/>
    <cellStyle name="Millares 6 2 2 44" xfId="19878" xr:uid="{7C4C6963-A8FE-4CF4-A526-43A84F021E26}"/>
    <cellStyle name="Millares 6 2 2 45" xfId="20317" xr:uid="{03581FB0-3E2A-41CB-A97A-C0B500A2499B}"/>
    <cellStyle name="Millares 6 2 2 46" xfId="20756" xr:uid="{BA0EB64A-5F10-49F4-A11A-FE681FED1749}"/>
    <cellStyle name="Millares 6 2 2 47" xfId="21195" xr:uid="{BEF3BD21-9368-402E-9142-67F97CEECC9F}"/>
    <cellStyle name="Millares 6 2 2 48" xfId="21634" xr:uid="{E0686EBD-A6D5-4FCB-A228-3D05C382058B}"/>
    <cellStyle name="Millares 6 2 2 49" xfId="22073" xr:uid="{C253ECD4-00E5-482E-9505-41B89E661977}"/>
    <cellStyle name="Millares 6 2 2 5" xfId="2755" xr:uid="{06CA8742-8250-46EC-9DA3-DD0BD52115C0}"/>
    <cellStyle name="Millares 6 2 2 50" xfId="22512" xr:uid="{EB4ED42F-6959-4313-9CBC-FBD251F4AB1B}"/>
    <cellStyle name="Millares 6 2 2 51" xfId="22951" xr:uid="{5769BCC7-82AE-48E3-BA18-1A89610DCA4C}"/>
    <cellStyle name="Millares 6 2 2 52" xfId="23390" xr:uid="{1D92E7B3-5CD7-4B30-B6D1-66143F8774D3}"/>
    <cellStyle name="Millares 6 2 2 53" xfId="23829" xr:uid="{4D113E18-CEF4-4B53-8AAA-6FE322C9A64D}"/>
    <cellStyle name="Millares 6 2 2 54" xfId="24268" xr:uid="{78BD6C3A-889C-41C0-8E1B-6DC9EF390CFA}"/>
    <cellStyle name="Millares 6 2 2 55" xfId="24707" xr:uid="{2B882526-0115-4CEF-A10E-EC4CFB0F8239}"/>
    <cellStyle name="Millares 6 2 2 56" xfId="25146" xr:uid="{52D5D015-FB45-4957-A1F6-163EB6E84F43}"/>
    <cellStyle name="Millares 6 2 2 57" xfId="25585" xr:uid="{4ACBCDCA-2331-4829-BA8F-D025E0D715D9}"/>
    <cellStyle name="Millares 6 2 2 58" xfId="26024" xr:uid="{1DC0E2E9-AB5A-4047-8AE0-1B7F563DE0AB}"/>
    <cellStyle name="Millares 6 2 2 59" xfId="26463" xr:uid="{4DD91CD5-8FB4-4912-9275-201424E98492}"/>
    <cellStyle name="Millares 6 2 2 6" xfId="3193" xr:uid="{219FE027-AFD8-4FD0-930F-776EB8B4CE86}"/>
    <cellStyle name="Millares 6 2 2 60" xfId="26902" xr:uid="{7114D461-AB9F-4839-9574-449AAEF4DD6D}"/>
    <cellStyle name="Millares 6 2 2 61" xfId="27341" xr:uid="{D7AED681-B65B-4655-9C3E-ED66DA4A302B}"/>
    <cellStyle name="Millares 6 2 2 62" xfId="27780" xr:uid="{6B82246B-4068-4D4C-9F55-6E6845A8912F}"/>
    <cellStyle name="Millares 6 2 2 63" xfId="28219" xr:uid="{D142F493-547C-476E-8E1F-DDC9206BBD27}"/>
    <cellStyle name="Millares 6 2 2 64" xfId="28658" xr:uid="{243612F4-A335-4195-93FB-9EF5B7DDD314}"/>
    <cellStyle name="Millares 6 2 2 65" xfId="29097" xr:uid="{969752E2-FFE0-4A75-ABC6-4D59E641FB29}"/>
    <cellStyle name="Millares 6 2 2 66" xfId="29536" xr:uid="{3A8A68FB-BE4F-4337-95D7-5BCFFAA8731E}"/>
    <cellStyle name="Millares 6 2 2 67" xfId="29975" xr:uid="{97DE6EF7-D245-402B-A5D1-0CD80945078A}"/>
    <cellStyle name="Millares 6 2 2 68" xfId="30414" xr:uid="{C2B51104-EED3-464D-B79E-69814AD2F657}"/>
    <cellStyle name="Millares 6 2 2 69" xfId="30853" xr:uid="{0DC77FFB-D3F6-408E-8D96-DBE59EAA69F3}"/>
    <cellStyle name="Millares 6 2 2 7" xfId="3633" xr:uid="{AE8441B5-586F-4A1C-986C-98FC6B2BFC1F}"/>
    <cellStyle name="Millares 6 2 2 70" xfId="31292" xr:uid="{ECEE9117-87B9-491A-B682-2C3747AD3676}"/>
    <cellStyle name="Millares 6 2 2 71" xfId="31731" xr:uid="{48930FA5-07C0-4CE3-B6A8-1F96B463A998}"/>
    <cellStyle name="Millares 6 2 2 72" xfId="32171" xr:uid="{DF751070-644E-4DC5-BBF6-8A39F55F2ADF}"/>
    <cellStyle name="Millares 6 2 2 73" xfId="32610" xr:uid="{8EFC4288-F5F0-4F4A-8187-B3FBF542338F}"/>
    <cellStyle name="Millares 6 2 2 74" xfId="33049" xr:uid="{09ABC5F1-CE49-4452-8FC8-35C9F50EB7A9}"/>
    <cellStyle name="Millares 6 2 2 75" xfId="33488" xr:uid="{248DDA42-6FE2-41AD-8C40-D30F2BDF2618}"/>
    <cellStyle name="Millares 6 2 2 76" xfId="33927" xr:uid="{52347B80-4CD0-4ED9-9186-273870708769}"/>
    <cellStyle name="Millares 6 2 2 77" xfId="34366" xr:uid="{10188B21-11F0-4F13-9321-782E3463BF2B}"/>
    <cellStyle name="Millares 6 2 2 78" xfId="34805" xr:uid="{8612303A-C1FF-4DB2-9C90-2A5B8CF7E0DD}"/>
    <cellStyle name="Millares 6 2 2 79" xfId="35244" xr:uid="{B63DE9F0-3ADF-4006-93FF-FC3901FEDD5C}"/>
    <cellStyle name="Millares 6 2 2 8" xfId="4072" xr:uid="{D1DAC2D2-A6CC-4254-A34C-30B073248A9D}"/>
    <cellStyle name="Millares 6 2 2 80" xfId="35683" xr:uid="{5615C820-7E9E-4F34-81B6-5680C8456994}"/>
    <cellStyle name="Millares 6 2 2 81" xfId="36122" xr:uid="{4040EEB2-E599-459B-B3A7-B956B8491E1D}"/>
    <cellStyle name="Millares 6 2 2 82" xfId="36561" xr:uid="{C8DC085E-5741-49D0-8E97-C85585BF5EE2}"/>
    <cellStyle name="Millares 6 2 2 83" xfId="36999" xr:uid="{C215CE88-5E8A-4B68-AE4D-8593DCA69346}"/>
    <cellStyle name="Millares 6 2 2 84" xfId="37438" xr:uid="{FC43EF32-B8B3-44F8-9706-2DF109A3C9A6}"/>
    <cellStyle name="Millares 6 2 2 85" xfId="37877" xr:uid="{0E31EF1A-D7A0-4017-BB6C-6C5657376D37}"/>
    <cellStyle name="Millares 6 2 2 86" xfId="38316" xr:uid="{C266C239-AA6D-4E1F-B90E-CF2E00ADD8E5}"/>
    <cellStyle name="Millares 6 2 2 87" xfId="38755" xr:uid="{31A3EDE9-422F-41E4-B7F4-AABE57E3AE6C}"/>
    <cellStyle name="Millares 6 2 2 88" xfId="39194" xr:uid="{DF02623F-3194-466B-B626-AD3EDBB1021D}"/>
    <cellStyle name="Millares 6 2 2 89" xfId="39633" xr:uid="{4A5F468A-894D-4A8E-A4F1-8432F9A7E043}"/>
    <cellStyle name="Millares 6 2 2 9" xfId="4511" xr:uid="{11BA2729-1767-44B5-BFBB-A58876062131}"/>
    <cellStyle name="Millares 6 2 2 90" xfId="40073" xr:uid="{9ED076F5-3F95-4B03-A1F1-F7897C547230}"/>
    <cellStyle name="Millares 6 2 2 91" xfId="40512" xr:uid="{72A9CFDA-A0B6-49B3-B59C-28D29D4BC0A9}"/>
    <cellStyle name="Millares 6 2 2 92" xfId="40951" xr:uid="{C823C00F-BAFF-4338-85BA-1ADFF064BE0A}"/>
    <cellStyle name="Millares 6 2 2 93" xfId="41390" xr:uid="{0FB12518-901C-4748-8302-BBEBAC7390E2}"/>
    <cellStyle name="Millares 6 2 2 94" xfId="41829" xr:uid="{85B2FA1A-DAB9-4803-91AA-BACE092ACD90}"/>
    <cellStyle name="Millares 6 2 2 95" xfId="42268" xr:uid="{AC188CDC-B81C-4C14-B634-57A538AE1706}"/>
    <cellStyle name="Millares 6 2 2 96" xfId="42707" xr:uid="{6685305A-C356-4880-B11F-6139063324A6}"/>
    <cellStyle name="Millares 6 2 2 97" xfId="43146" xr:uid="{0AFBC197-D42C-4E6A-A0DD-825C48DD5860}"/>
    <cellStyle name="Millares 6 2 2 98" xfId="43585" xr:uid="{51ADD4F0-3A44-4BEA-8DD3-E00EC6E38674}"/>
    <cellStyle name="Millares 6 2 2 99" xfId="44024" xr:uid="{30289DBF-EECD-449F-9CD4-AF91D79B57E8}"/>
    <cellStyle name="Millares 6 2 20" xfId="8857" xr:uid="{0BF3BE82-56B0-4478-8892-35B9266C6C58}"/>
    <cellStyle name="Millares 6 2 21" xfId="9296" xr:uid="{A00C4BFA-D5CA-4255-85C2-7219FC8D02FD}"/>
    <cellStyle name="Millares 6 2 22" xfId="9735" xr:uid="{1365CB58-6D75-4133-BC52-08F2B27C3D87}"/>
    <cellStyle name="Millares 6 2 23" xfId="10173" xr:uid="{FABD0A92-B0E2-4123-AA2B-25FB86754FD8}"/>
    <cellStyle name="Millares 6 2 24" xfId="10612" xr:uid="{DE0AA1BB-4C74-41C1-A734-2B79654D2DEE}"/>
    <cellStyle name="Millares 6 2 25" xfId="11051" xr:uid="{499374BB-140A-4FFC-827E-4F1F87E6C2A0}"/>
    <cellStyle name="Millares 6 2 26" xfId="11490" xr:uid="{3502408B-4E69-4745-A565-F5C01F0FD331}"/>
    <cellStyle name="Millares 6 2 27" xfId="11929" xr:uid="{446672C5-E5A3-4054-ACF4-6D941A44B663}"/>
    <cellStyle name="Millares 6 2 28" xfId="12368" xr:uid="{6FDE20D0-94BE-4338-B846-7FB30B391E2A}"/>
    <cellStyle name="Millares 6 2 29" xfId="12808" xr:uid="{AD0F0679-0828-40D1-B9E5-7B54798948E3}"/>
    <cellStyle name="Millares 6 2 3" xfId="741" xr:uid="{A62E413B-BDAD-49E3-AF40-4DF0C0F7C911}"/>
    <cellStyle name="Millares 6 2 3 10" xfId="5454" xr:uid="{B805FD13-2B47-47CF-B855-1450D3E53880}"/>
    <cellStyle name="Millares 6 2 3 100" xfId="44967" xr:uid="{3817D176-9122-472F-A14E-3A01570E496C}"/>
    <cellStyle name="Millares 6 2 3 101" xfId="45406" xr:uid="{6510F8C9-4583-4387-A80F-DFBF1D202152}"/>
    <cellStyle name="Millares 6 2 3 102" xfId="45845" xr:uid="{3298481C-6A32-4727-A9BE-A41D26C895AA}"/>
    <cellStyle name="Millares 6 2 3 103" xfId="46284" xr:uid="{D75FF221-05E9-4DB0-AAE2-891FB1AD4822}"/>
    <cellStyle name="Millares 6 2 3 104" xfId="46723" xr:uid="{FF6BA4A8-AFF7-45F1-B8C7-86BAFC523E98}"/>
    <cellStyle name="Millares 6 2 3 105" xfId="47162" xr:uid="{44D3A77E-ADD8-4B6B-BEEC-9414E50E995B}"/>
    <cellStyle name="Millares 6 2 3 106" xfId="47601" xr:uid="{45FB8CAA-1DE7-4AA4-984F-48CACDFA8B41}"/>
    <cellStyle name="Millares 6 2 3 107" xfId="48040" xr:uid="{C143971D-57E9-4406-B293-18CC51158267}"/>
    <cellStyle name="Millares 6 2 3 108" xfId="48479" xr:uid="{86FF94BC-342A-475A-BA8E-04E50A2F9CBB}"/>
    <cellStyle name="Millares 6 2 3 109" xfId="48918" xr:uid="{C9B5AD11-F87F-42B3-9621-87BF8AC27A32}"/>
    <cellStyle name="Millares 6 2 3 11" xfId="5893" xr:uid="{7DD2AE5C-F104-4EBA-BA8C-B71D16E5AEDD}"/>
    <cellStyle name="Millares 6 2 3 110" xfId="49357" xr:uid="{15508E06-C73A-4C84-BF1B-6218A45636EE}"/>
    <cellStyle name="Millares 6 2 3 111" xfId="49796" xr:uid="{F7494311-2649-44E3-A180-215CCBB723C5}"/>
    <cellStyle name="Millares 6 2 3 112" xfId="50235" xr:uid="{4EB8280D-19D3-4BEF-B00A-75481E101257}"/>
    <cellStyle name="Millares 6 2 3 113" xfId="50674" xr:uid="{F1B2FACF-8AAD-446B-A718-154E772CB842}"/>
    <cellStyle name="Millares 6 2 3 114" xfId="51113" xr:uid="{7F502AC1-2993-499C-B085-9121BF91E5CD}"/>
    <cellStyle name="Millares 6 2 3 115" xfId="51552" xr:uid="{39EBF184-B339-4D83-A851-ABD2756B5399}"/>
    <cellStyle name="Millares 6 2 3 116" xfId="51991" xr:uid="{CCEC5E57-2ECA-48C8-9285-CC4428D0879F}"/>
    <cellStyle name="Millares 6 2 3 117" xfId="52430" xr:uid="{0B54B97B-823F-43F4-9E9E-EDED51E75B2E}"/>
    <cellStyle name="Millares 6 2 3 118" xfId="52869" xr:uid="{CB524942-3473-4341-BFDE-AF9DE9C002AB}"/>
    <cellStyle name="Millares 6 2 3 119" xfId="53308" xr:uid="{1254117E-10A8-4345-A5C9-71E227B617E4}"/>
    <cellStyle name="Millares 6 2 3 12" xfId="6332" xr:uid="{448CB3C2-B5C3-4C1E-8E0C-EF99844569BD}"/>
    <cellStyle name="Millares 6 2 3 120" xfId="53747" xr:uid="{A9884317-F6F1-4C92-92CA-8506A5C67713}"/>
    <cellStyle name="Millares 6 2 3 121" xfId="54186" xr:uid="{26B0EAFE-5E37-4020-BCAC-2FCF4D30DB95}"/>
    <cellStyle name="Millares 6 2 3 122" xfId="54625" xr:uid="{F2772E89-E752-4ABC-A00E-2C2FBD9E10B1}"/>
    <cellStyle name="Millares 6 2 3 13" xfId="6771" xr:uid="{FFCAC5CE-DC7C-4B04-9D34-07BB7070A25D}"/>
    <cellStyle name="Millares 6 2 3 14" xfId="7210" xr:uid="{7384549D-BF59-497B-9A50-FC4A965FD060}"/>
    <cellStyle name="Millares 6 2 3 15" xfId="7649" xr:uid="{1FCCF4FD-ED01-4BCA-A726-B80AAB79E31F}"/>
    <cellStyle name="Millares 6 2 3 16" xfId="8088" xr:uid="{68651CF8-9532-4415-8CC6-2D26CDE02D56}"/>
    <cellStyle name="Millares 6 2 3 17" xfId="8527" xr:uid="{DC0639AB-A269-4F07-9008-FA7EC14321BF}"/>
    <cellStyle name="Millares 6 2 3 18" xfId="8966" xr:uid="{6BE25216-A9AC-40EE-BD7A-1E4669B37548}"/>
    <cellStyle name="Millares 6 2 3 19" xfId="9405" xr:uid="{AFEEA98B-F07F-42BB-B8FF-0F8041B38BF0}"/>
    <cellStyle name="Millares 6 2 3 2" xfId="1782" xr:uid="{E94D649B-B4B2-40DE-9D8B-2ED8FBA5C900}"/>
    <cellStyle name="Millares 6 2 3 2 10" xfId="6105" xr:uid="{673D2C06-6441-4B91-9C3E-DB484FE94069}"/>
    <cellStyle name="Millares 6 2 3 2 100" xfId="45618" xr:uid="{2B9527FD-FD2A-4E48-B8E7-6966EEBEB86F}"/>
    <cellStyle name="Millares 6 2 3 2 101" xfId="46057" xr:uid="{1790BE28-FA84-4DE1-A8CC-D323C18DBACA}"/>
    <cellStyle name="Millares 6 2 3 2 102" xfId="46496" xr:uid="{087C65FD-0D4E-426B-BA8F-8F50B4939FC2}"/>
    <cellStyle name="Millares 6 2 3 2 103" xfId="46935" xr:uid="{95ED3242-E17E-4C16-A373-5A27C0D7473C}"/>
    <cellStyle name="Millares 6 2 3 2 104" xfId="47374" xr:uid="{28AB611D-5552-4A16-A43D-511229E07415}"/>
    <cellStyle name="Millares 6 2 3 2 105" xfId="47813" xr:uid="{3418D167-59EF-4746-B016-2373953670D5}"/>
    <cellStyle name="Millares 6 2 3 2 106" xfId="48252" xr:uid="{93BF06FC-C0CC-4F74-B342-81424563AADF}"/>
    <cellStyle name="Millares 6 2 3 2 107" xfId="48691" xr:uid="{2CA8764E-B2FE-4A2F-B96B-C06C2D2D5C67}"/>
    <cellStyle name="Millares 6 2 3 2 108" xfId="49130" xr:uid="{A7AEBC5A-7F7D-4716-AE34-23A5AE6EB2CF}"/>
    <cellStyle name="Millares 6 2 3 2 109" xfId="49569" xr:uid="{81486D66-04A6-4B04-AF98-A004949A95A7}"/>
    <cellStyle name="Millares 6 2 3 2 11" xfId="6544" xr:uid="{36210F98-44D5-42CE-B321-DB6457E85E48}"/>
    <cellStyle name="Millares 6 2 3 2 110" xfId="50008" xr:uid="{39B5B34E-2DA0-408F-BBB5-C15D804D2878}"/>
    <cellStyle name="Millares 6 2 3 2 111" xfId="50447" xr:uid="{C96BDEE6-3BA7-461E-A084-573FA85FE5E0}"/>
    <cellStyle name="Millares 6 2 3 2 112" xfId="50886" xr:uid="{D1D41D3C-95CA-4B04-9985-C5D4BCA4CACB}"/>
    <cellStyle name="Millares 6 2 3 2 113" xfId="51325" xr:uid="{079AE164-0D5D-4552-A0A1-3BBD8A1D952D}"/>
    <cellStyle name="Millares 6 2 3 2 114" xfId="51764" xr:uid="{52B673C9-57E6-4FD2-B4EE-AE07504E91F1}"/>
    <cellStyle name="Millares 6 2 3 2 115" xfId="52203" xr:uid="{8E9C39C6-08A6-4DFE-AD1F-0FD274462E3C}"/>
    <cellStyle name="Millares 6 2 3 2 116" xfId="52642" xr:uid="{AA7EFD2B-DAE7-4A83-B9FD-67A295CADB01}"/>
    <cellStyle name="Millares 6 2 3 2 117" xfId="53081" xr:uid="{7340AD1F-C28C-45A7-942B-E751D3E8F6F2}"/>
    <cellStyle name="Millares 6 2 3 2 118" xfId="53520" xr:uid="{0B638148-1E29-4195-A009-6A169982A7EF}"/>
    <cellStyle name="Millares 6 2 3 2 119" xfId="53959" xr:uid="{C0CE0D1F-97CE-432C-A463-936EA94AFD65}"/>
    <cellStyle name="Millares 6 2 3 2 12" xfId="6983" xr:uid="{FA06BCBC-0CFC-491B-BAD9-C4D75AA00BC2}"/>
    <cellStyle name="Millares 6 2 3 2 120" xfId="54398" xr:uid="{08A31F08-8ED3-4CBF-8CAC-9749098F1B9A}"/>
    <cellStyle name="Millares 6 2 3 2 121" xfId="54837" xr:uid="{651B0AAC-AA7C-4251-99DD-1F9C11CD6133}"/>
    <cellStyle name="Millares 6 2 3 2 13" xfId="7422" xr:uid="{5C63113B-840D-4009-96AA-FD79F6C61AD5}"/>
    <cellStyle name="Millares 6 2 3 2 14" xfId="7861" xr:uid="{A3CE6397-11A1-471E-9B6E-B7E1028EAE06}"/>
    <cellStyle name="Millares 6 2 3 2 15" xfId="8300" xr:uid="{12614D31-1E78-4CAE-858B-580714A6F2A6}"/>
    <cellStyle name="Millares 6 2 3 2 16" xfId="8739" xr:uid="{DBDA907A-F647-47BA-B5F6-1AB3B5A613A2}"/>
    <cellStyle name="Millares 6 2 3 2 17" xfId="9178" xr:uid="{72E1C7B9-3ADF-47A8-B7C7-12CFE5C81176}"/>
    <cellStyle name="Millares 6 2 3 2 18" xfId="9617" xr:uid="{FF036D2F-351A-4E30-8209-20768A6A231A}"/>
    <cellStyle name="Millares 6 2 3 2 19" xfId="10056" xr:uid="{C4B025EB-0823-42B8-886D-7DE20A45A1C9}"/>
    <cellStyle name="Millares 6 2 3 2 2" xfId="2593" xr:uid="{E81D4D2D-D8FB-4468-B024-68BC3F6C00B0}"/>
    <cellStyle name="Millares 6 2 3 2 20" xfId="10494" xr:uid="{7918452A-ADFF-4089-9B07-863474FA68F6}"/>
    <cellStyle name="Millares 6 2 3 2 21" xfId="10933" xr:uid="{88485E64-4BDF-4978-BAA4-3DEF2BB6E605}"/>
    <cellStyle name="Millares 6 2 3 2 22" xfId="11372" xr:uid="{62F21EBF-BFC6-49F8-B171-44192D9C720E}"/>
    <cellStyle name="Millares 6 2 3 2 23" xfId="11811" xr:uid="{8FE4F57E-55DA-49C7-B5F6-830942827C94}"/>
    <cellStyle name="Millares 6 2 3 2 24" xfId="12250" xr:uid="{6481E67D-8213-4EA8-A98F-DD2CAD64C6EC}"/>
    <cellStyle name="Millares 6 2 3 2 25" xfId="12690" xr:uid="{AD9F2D7C-2E7F-4088-8D8E-75E5447A9A82}"/>
    <cellStyle name="Millares 6 2 3 2 26" xfId="13129" xr:uid="{F417D8A7-A485-42A7-A8B2-D3EFFB7BFC4F}"/>
    <cellStyle name="Millares 6 2 3 2 27" xfId="13569" xr:uid="{6ACAACEC-E693-4DBF-9B34-E5DFAA3E9EB2}"/>
    <cellStyle name="Millares 6 2 3 2 28" xfId="14008" xr:uid="{91E24707-32F8-4A9A-8D1F-5FAF94DCD1A9}"/>
    <cellStyle name="Millares 6 2 3 2 29" xfId="14447" xr:uid="{04FD35DB-30CE-4C3F-8AD6-5F21E954E51B}"/>
    <cellStyle name="Millares 6 2 3 2 3" xfId="3032" xr:uid="{E6C9EE60-DBB5-40C9-A64A-A42CA8B49FE5}"/>
    <cellStyle name="Millares 6 2 3 2 30" xfId="14886" xr:uid="{AA561152-C314-4407-B226-1B622FA119BC}"/>
    <cellStyle name="Millares 6 2 3 2 31" xfId="15325" xr:uid="{850F69F5-B536-4811-9D7E-BAE0D2E2B015}"/>
    <cellStyle name="Millares 6 2 3 2 32" xfId="15764" xr:uid="{C89923CC-2525-4903-BCA3-0EA3B7F595D9}"/>
    <cellStyle name="Millares 6 2 3 2 33" xfId="16204" xr:uid="{4B219D3D-90FF-49CD-831B-94A6CA4F7E5A}"/>
    <cellStyle name="Millares 6 2 3 2 34" xfId="16643" xr:uid="{C4B9E225-659B-45DB-B6DE-9246BCE60762}"/>
    <cellStyle name="Millares 6 2 3 2 35" xfId="17082" xr:uid="{6AA9783D-54F3-4202-82A3-E7F7AB567DDB}"/>
    <cellStyle name="Millares 6 2 3 2 36" xfId="17521" xr:uid="{5B7EB572-658D-4989-843B-80C4678608D7}"/>
    <cellStyle name="Millares 6 2 3 2 37" xfId="17960" xr:uid="{C5EDF4FF-9457-4D26-ADEC-A3212EA2A8D7}"/>
    <cellStyle name="Millares 6 2 3 2 38" xfId="18399" xr:uid="{AB16E3F5-B288-4071-AF9A-802FAFE2D32F}"/>
    <cellStyle name="Millares 6 2 3 2 39" xfId="18838" xr:uid="{476BDFCA-FCCA-46A2-B348-C3B862D4754F}"/>
    <cellStyle name="Millares 6 2 3 2 4" xfId="3470" xr:uid="{2C852652-A1F3-4556-B0B7-8856387693E9}"/>
    <cellStyle name="Millares 6 2 3 2 40" xfId="19277" xr:uid="{ABA3824C-B894-4CB8-B631-7D3B0DCF052D}"/>
    <cellStyle name="Millares 6 2 3 2 41" xfId="19716" xr:uid="{98C5504E-6E9B-45F1-A358-2079781E91BE}"/>
    <cellStyle name="Millares 6 2 3 2 42" xfId="20155" xr:uid="{B60DB53C-5C95-45D5-8706-8DEE78992331}"/>
    <cellStyle name="Millares 6 2 3 2 43" xfId="20594" xr:uid="{3902117D-1DB8-4C6C-906F-69B59D19C654}"/>
    <cellStyle name="Millares 6 2 3 2 44" xfId="21033" xr:uid="{C43DE5E9-03B0-43DB-AC99-0FCF42F48631}"/>
    <cellStyle name="Millares 6 2 3 2 45" xfId="21472" xr:uid="{380B4B52-04EB-4C11-9AC1-76A4D9A30979}"/>
    <cellStyle name="Millares 6 2 3 2 46" xfId="21911" xr:uid="{251E4902-15FE-40C0-B141-9425882F0330}"/>
    <cellStyle name="Millares 6 2 3 2 47" xfId="22350" xr:uid="{56140053-25E8-44F1-B1EC-23BBD4A64777}"/>
    <cellStyle name="Millares 6 2 3 2 48" xfId="22789" xr:uid="{129C32FF-633E-48B4-86F7-8F59752C6E2D}"/>
    <cellStyle name="Millares 6 2 3 2 49" xfId="23228" xr:uid="{8D38398C-CDAA-443B-B488-AF65553B03B9}"/>
    <cellStyle name="Millares 6 2 3 2 5" xfId="3910" xr:uid="{230B26C4-80F7-433B-9537-2EBEBCB3C6BC}"/>
    <cellStyle name="Millares 6 2 3 2 50" xfId="23667" xr:uid="{3B932AEE-BEBE-45C8-82B3-844FB723081A}"/>
    <cellStyle name="Millares 6 2 3 2 51" xfId="24106" xr:uid="{1125FAAA-CD48-452A-8853-9CF1F7A0CA2A}"/>
    <cellStyle name="Millares 6 2 3 2 52" xfId="24545" xr:uid="{36EDCDFA-9BF7-4426-9738-A7DB0014C86A}"/>
    <cellStyle name="Millares 6 2 3 2 53" xfId="24984" xr:uid="{01F0F427-0420-4335-822C-F02E365DE9CC}"/>
    <cellStyle name="Millares 6 2 3 2 54" xfId="25423" xr:uid="{20E9C79E-D188-422D-AEC7-42D7A2FF620B}"/>
    <cellStyle name="Millares 6 2 3 2 55" xfId="25862" xr:uid="{17BF7F4C-A0E0-4436-9EDF-A790AB9D4E16}"/>
    <cellStyle name="Millares 6 2 3 2 56" xfId="26301" xr:uid="{6A1B055F-F589-4C81-A291-3083B424CC37}"/>
    <cellStyle name="Millares 6 2 3 2 57" xfId="26740" xr:uid="{15B6B8CF-9CD5-484F-AEA4-66C959C295CA}"/>
    <cellStyle name="Millares 6 2 3 2 58" xfId="27179" xr:uid="{5D43C154-7379-4655-857C-67F9EF2A3A07}"/>
    <cellStyle name="Millares 6 2 3 2 59" xfId="27618" xr:uid="{52313BB6-2268-400F-B281-AB8D85275FC4}"/>
    <cellStyle name="Millares 6 2 3 2 6" xfId="4349" xr:uid="{A1E89C68-8BAA-45E2-91E2-4D3DD84071DE}"/>
    <cellStyle name="Millares 6 2 3 2 60" xfId="28057" xr:uid="{E5A15DA6-8C29-4A89-8979-308776484D92}"/>
    <cellStyle name="Millares 6 2 3 2 61" xfId="28496" xr:uid="{87F22974-B79C-4F87-97A1-C8861EEB093C}"/>
    <cellStyle name="Millares 6 2 3 2 62" xfId="28935" xr:uid="{8F41696A-1CEE-4198-B40B-272218E5AC57}"/>
    <cellStyle name="Millares 6 2 3 2 63" xfId="29374" xr:uid="{02178092-CF2F-42BA-91FE-46DB87CB77E3}"/>
    <cellStyle name="Millares 6 2 3 2 64" xfId="29813" xr:uid="{3C9BA141-3A3A-4151-A532-92D6416F8BC4}"/>
    <cellStyle name="Millares 6 2 3 2 65" xfId="30252" xr:uid="{F1E3B7FF-6B3C-4C6B-A5A8-F190C4FC9435}"/>
    <cellStyle name="Millares 6 2 3 2 66" xfId="30691" xr:uid="{93D2E2C7-E5F3-451A-8C2D-E76C396E59DA}"/>
    <cellStyle name="Millares 6 2 3 2 67" xfId="31130" xr:uid="{A6F4F8D8-A05D-4DC7-9D4C-1FDE5794A8A0}"/>
    <cellStyle name="Millares 6 2 3 2 68" xfId="31569" xr:uid="{9D902418-2329-4236-A9DD-B098939E242F}"/>
    <cellStyle name="Millares 6 2 3 2 69" xfId="32009" xr:uid="{7826FACD-9443-4BC8-A69A-B8D1C8138BA4}"/>
    <cellStyle name="Millares 6 2 3 2 7" xfId="4788" xr:uid="{D104D8F4-5E53-40EB-A290-BB387045A30B}"/>
    <cellStyle name="Millares 6 2 3 2 70" xfId="32448" xr:uid="{18A642E9-536B-4493-AAC4-8EAE51054FE7}"/>
    <cellStyle name="Millares 6 2 3 2 71" xfId="32887" xr:uid="{DFE4924B-AFF4-4B76-854D-C61DD2C71DF7}"/>
    <cellStyle name="Millares 6 2 3 2 72" xfId="33326" xr:uid="{1DD856D6-67E6-42F9-88B0-370338A03222}"/>
    <cellStyle name="Millares 6 2 3 2 73" xfId="33765" xr:uid="{85E7D59A-F901-4B85-B314-42A6AFEF1957}"/>
    <cellStyle name="Millares 6 2 3 2 74" xfId="34204" xr:uid="{3FE9A213-6913-490B-9B69-B62690266744}"/>
    <cellStyle name="Millares 6 2 3 2 75" xfId="34643" xr:uid="{9BE7737E-F4B7-467A-A776-D07D88B82E79}"/>
    <cellStyle name="Millares 6 2 3 2 76" xfId="35082" xr:uid="{983BD253-ABF3-4C82-A035-A3CBCBE97BF2}"/>
    <cellStyle name="Millares 6 2 3 2 77" xfId="35521" xr:uid="{4B733CAF-E5C4-45E4-9239-00A26AB5AF27}"/>
    <cellStyle name="Millares 6 2 3 2 78" xfId="35960" xr:uid="{3812DAC4-7368-4B01-8BC1-617D1964E21D}"/>
    <cellStyle name="Millares 6 2 3 2 79" xfId="36399" xr:uid="{79B9F7B2-8625-47A9-86CB-FE2F092C92C1}"/>
    <cellStyle name="Millares 6 2 3 2 8" xfId="5227" xr:uid="{0E7C7E70-AA17-4200-AFEF-447F6E9BEB2B}"/>
    <cellStyle name="Millares 6 2 3 2 80" xfId="36838" xr:uid="{0C55C13A-77E9-430A-BAB5-1830F87F9014}"/>
    <cellStyle name="Millares 6 2 3 2 81" xfId="37276" xr:uid="{4D3DD15B-6070-4F57-9FDB-C669F809199E}"/>
    <cellStyle name="Millares 6 2 3 2 82" xfId="37715" xr:uid="{4E4C68B8-37F5-421A-8EDF-58C26B79651C}"/>
    <cellStyle name="Millares 6 2 3 2 83" xfId="38154" xr:uid="{A39C6C6B-693C-4BE1-9589-7AFB23BA8D5C}"/>
    <cellStyle name="Millares 6 2 3 2 84" xfId="38593" xr:uid="{F672FFCD-10EB-4CDB-9714-C88C2BA98D88}"/>
    <cellStyle name="Millares 6 2 3 2 85" xfId="39032" xr:uid="{353FAC5E-9AC1-4B29-89C4-1729BEB96B55}"/>
    <cellStyle name="Millares 6 2 3 2 86" xfId="39471" xr:uid="{D2062790-E419-42E2-9BA1-4ABD5DE9735D}"/>
    <cellStyle name="Millares 6 2 3 2 87" xfId="39910" xr:uid="{1CD452B0-B973-4E00-8C73-4BFF56975D88}"/>
    <cellStyle name="Millares 6 2 3 2 88" xfId="40350" xr:uid="{8D85DA79-AED2-4E7B-8701-DF7173BB31E9}"/>
    <cellStyle name="Millares 6 2 3 2 89" xfId="40789" xr:uid="{5B218279-1BB6-44CF-B139-9C79FE1BE142}"/>
    <cellStyle name="Millares 6 2 3 2 9" xfId="5666" xr:uid="{FB8271BE-13C1-4DE4-BD3F-441F4CFD2184}"/>
    <cellStyle name="Millares 6 2 3 2 90" xfId="41228" xr:uid="{A8A711E4-4F2A-4CA2-A121-76D92A8453F2}"/>
    <cellStyle name="Millares 6 2 3 2 91" xfId="41667" xr:uid="{D84F8DD0-5F4A-427A-A5CD-ACA2F644320E}"/>
    <cellStyle name="Millares 6 2 3 2 92" xfId="42106" xr:uid="{84CDEEA3-5E3A-4480-8B63-1157EB5FB5EE}"/>
    <cellStyle name="Millares 6 2 3 2 93" xfId="42545" xr:uid="{2DB08CD3-9B59-416F-9B3F-FDB03A264EB2}"/>
    <cellStyle name="Millares 6 2 3 2 94" xfId="42984" xr:uid="{2FB44CE4-6215-497A-8A94-AA407ADF4FBD}"/>
    <cellStyle name="Millares 6 2 3 2 95" xfId="43423" xr:uid="{01AED025-D3B9-444C-8506-29FED1C660A6}"/>
    <cellStyle name="Millares 6 2 3 2 96" xfId="43862" xr:uid="{74BDDFCE-64ED-44C5-8DEE-C0E7C8193053}"/>
    <cellStyle name="Millares 6 2 3 2 97" xfId="44301" xr:uid="{DAA77422-3EDA-4FFA-ACE6-9120C83DFE57}"/>
    <cellStyle name="Millares 6 2 3 2 98" xfId="44740" xr:uid="{877627FB-D890-4794-9D0F-0E90CBFDE1B6}"/>
    <cellStyle name="Millares 6 2 3 2 99" xfId="45179" xr:uid="{A5120B01-192D-4C08-87A6-395C26E83279}"/>
    <cellStyle name="Millares 6 2 3 20" xfId="9844" xr:uid="{CD82CC6B-7F05-4D6A-B4A5-7CCCF01A2F57}"/>
    <cellStyle name="Millares 6 2 3 21" xfId="10282" xr:uid="{04D97DE4-A180-4FAE-8418-75B680D26930}"/>
    <cellStyle name="Millares 6 2 3 22" xfId="10721" xr:uid="{63F26CD4-926F-4751-AF2B-D14591775F6C}"/>
    <cellStyle name="Millares 6 2 3 23" xfId="11160" xr:uid="{B7C16804-44ED-45C9-8E64-E245E47C66FB}"/>
    <cellStyle name="Millares 6 2 3 24" xfId="11599" xr:uid="{C35CCB31-0B44-4A69-B469-4C74FE0BE013}"/>
    <cellStyle name="Millares 6 2 3 25" xfId="12038" xr:uid="{02E49817-D789-439B-94F5-03C9682161E6}"/>
    <cellStyle name="Millares 6 2 3 26" xfId="12477" xr:uid="{3FBBF1A5-B2B7-4119-9132-EA9B56A5BC35}"/>
    <cellStyle name="Millares 6 2 3 27" xfId="12917" xr:uid="{565AF1D7-0279-4314-941C-B103E53F8099}"/>
    <cellStyle name="Millares 6 2 3 28" xfId="13356" xr:uid="{3262566A-4930-4728-85E9-D3B44C873672}"/>
    <cellStyle name="Millares 6 2 3 29" xfId="13796" xr:uid="{3F021A40-DCD8-4D56-8C35-B27F914DBD78}"/>
    <cellStyle name="Millares 6 2 3 3" xfId="2380" xr:uid="{7605F58F-D2CD-41F3-A416-2A119345CE7F}"/>
    <cellStyle name="Millares 6 2 3 30" xfId="14235" xr:uid="{6167B85A-4A51-453B-ABEA-AE8A9886A5AF}"/>
    <cellStyle name="Millares 6 2 3 31" xfId="14674" xr:uid="{2FFC20B9-8589-4E03-A0C2-5B5CFD7E3C16}"/>
    <cellStyle name="Millares 6 2 3 32" xfId="15113" xr:uid="{7A348573-EFF8-49CA-AB21-4DDDA7A97F0D}"/>
    <cellStyle name="Millares 6 2 3 33" xfId="15552" xr:uid="{2ED8C7F4-8AE3-4B69-A8C1-5CAC250B5DD0}"/>
    <cellStyle name="Millares 6 2 3 34" xfId="15991" xr:uid="{D0F5B53F-0F8A-4BDC-987E-03DE3F06371F}"/>
    <cellStyle name="Millares 6 2 3 35" xfId="16431" xr:uid="{6B0AA878-95A8-49EE-97AA-06BCA8656576}"/>
    <cellStyle name="Millares 6 2 3 36" xfId="16870" xr:uid="{451B3AFE-EC49-4C73-97EE-E9DAAF0FC116}"/>
    <cellStyle name="Millares 6 2 3 37" xfId="17309" xr:uid="{761E7E64-F084-4F94-8C45-4EC7820900A4}"/>
    <cellStyle name="Millares 6 2 3 38" xfId="17748" xr:uid="{90C29E57-1073-4781-9122-4E7437A169F9}"/>
    <cellStyle name="Millares 6 2 3 39" xfId="18187" xr:uid="{B4748F86-05E2-485E-A3B7-17FCF20ED0DC}"/>
    <cellStyle name="Millares 6 2 3 4" xfId="2820" xr:uid="{5008E592-EDE9-4587-9FDB-879E86B5C5BF}"/>
    <cellStyle name="Millares 6 2 3 40" xfId="18626" xr:uid="{F333B672-6BA9-4D07-A283-391FF3155FC8}"/>
    <cellStyle name="Millares 6 2 3 41" xfId="19065" xr:uid="{87BFB1BD-04AA-4567-AD97-DEC4E6FB4CC0}"/>
    <cellStyle name="Millares 6 2 3 42" xfId="19504" xr:uid="{12572D64-3C7D-4C88-B11E-C369E7F868FE}"/>
    <cellStyle name="Millares 6 2 3 43" xfId="19943" xr:uid="{A6E3FB13-04A8-47BB-9921-9C7FD5E40F25}"/>
    <cellStyle name="Millares 6 2 3 44" xfId="20382" xr:uid="{94E1F203-39E2-406E-8EE3-1EF0F22862DF}"/>
    <cellStyle name="Millares 6 2 3 45" xfId="20821" xr:uid="{45A7DB89-9C02-4BC6-991D-ACD4B11B2FCA}"/>
    <cellStyle name="Millares 6 2 3 46" xfId="21260" xr:uid="{07839A67-6BB6-4A46-BACD-8206949AC0D0}"/>
    <cellStyle name="Millares 6 2 3 47" xfId="21699" xr:uid="{4170746F-C883-4C95-B4A1-0B3D2D64BA1C}"/>
    <cellStyle name="Millares 6 2 3 48" xfId="22138" xr:uid="{59B0283D-FF61-4479-A9B5-8CDB88926194}"/>
    <cellStyle name="Millares 6 2 3 49" xfId="22577" xr:uid="{CF1609A7-97EE-441A-8FA0-E16DD33AEF85}"/>
    <cellStyle name="Millares 6 2 3 5" xfId="3258" xr:uid="{CEDED2DD-233F-4874-94FF-9FADCAEE02A4}"/>
    <cellStyle name="Millares 6 2 3 50" xfId="23016" xr:uid="{67ECEF22-567A-490C-B766-F2207B08CE89}"/>
    <cellStyle name="Millares 6 2 3 51" xfId="23455" xr:uid="{78075BCD-0C7A-49F0-B731-84DDC2C3F6D3}"/>
    <cellStyle name="Millares 6 2 3 52" xfId="23894" xr:uid="{F5AA974A-D6D0-4BA0-923A-9DD5D138D164}"/>
    <cellStyle name="Millares 6 2 3 53" xfId="24333" xr:uid="{A6537EA3-B1F7-4078-9A1F-8E204D2040F6}"/>
    <cellStyle name="Millares 6 2 3 54" xfId="24772" xr:uid="{FCC52347-C480-42B0-BBF1-7A562D4D8212}"/>
    <cellStyle name="Millares 6 2 3 55" xfId="25211" xr:uid="{F0860EAD-7E32-46EF-9C9A-9FD423F56016}"/>
    <cellStyle name="Millares 6 2 3 56" xfId="25650" xr:uid="{84B4E175-CA31-46D2-9176-F8CD3DFC7743}"/>
    <cellStyle name="Millares 6 2 3 57" xfId="26089" xr:uid="{30FE0126-FB92-496A-AB2A-650A18F6A5F1}"/>
    <cellStyle name="Millares 6 2 3 58" xfId="26528" xr:uid="{55406A93-5498-4333-8A63-034A7222D285}"/>
    <cellStyle name="Millares 6 2 3 59" xfId="26967" xr:uid="{B8E433C4-5862-4CCF-8F85-707DD3927DA5}"/>
    <cellStyle name="Millares 6 2 3 6" xfId="3698" xr:uid="{046FCB1A-754C-4AE2-B754-885024EB45D6}"/>
    <cellStyle name="Millares 6 2 3 60" xfId="27406" xr:uid="{A2C88B9C-F337-4D7F-81A8-918697168714}"/>
    <cellStyle name="Millares 6 2 3 61" xfId="27845" xr:uid="{EA1AECA9-3F1D-48BE-A8BF-8450661E304D}"/>
    <cellStyle name="Millares 6 2 3 62" xfId="28284" xr:uid="{6927388E-2612-406A-A331-88F0BF8F1CFA}"/>
    <cellStyle name="Millares 6 2 3 63" xfId="28723" xr:uid="{4FA1BB7E-0011-4F8F-9FF0-322548CE2D14}"/>
    <cellStyle name="Millares 6 2 3 64" xfId="29162" xr:uid="{73AF8D14-6715-4FEB-83B7-AA3C99E7FDF9}"/>
    <cellStyle name="Millares 6 2 3 65" xfId="29601" xr:uid="{41F70D46-12B7-4C5E-B858-A7EF81F42ECD}"/>
    <cellStyle name="Millares 6 2 3 66" xfId="30040" xr:uid="{80290661-9591-4B87-B227-B896B4720D6D}"/>
    <cellStyle name="Millares 6 2 3 67" xfId="30479" xr:uid="{A182D46D-46A9-444C-8B29-4ECFF5AD3680}"/>
    <cellStyle name="Millares 6 2 3 68" xfId="30918" xr:uid="{4EA4DB7E-290A-42FB-9817-A4B513E05246}"/>
    <cellStyle name="Millares 6 2 3 69" xfId="31357" xr:uid="{1EE2F7DB-D91C-4C20-ACF1-5D152B04158E}"/>
    <cellStyle name="Millares 6 2 3 7" xfId="4137" xr:uid="{0701FB40-AAC3-4506-B7A8-998796807CF7}"/>
    <cellStyle name="Millares 6 2 3 70" xfId="31796" xr:uid="{1A0F73F0-3C50-4521-B147-D0873823997A}"/>
    <cellStyle name="Millares 6 2 3 71" xfId="32236" xr:uid="{15ADA7B2-9803-4BAD-A80A-F8DBF0C66E28}"/>
    <cellStyle name="Millares 6 2 3 72" xfId="32675" xr:uid="{74241963-ED50-46EA-99F9-37C5B5B7A9FB}"/>
    <cellStyle name="Millares 6 2 3 73" xfId="33114" xr:uid="{2F91C95A-9DDE-4F1E-B46D-4807CFA32690}"/>
    <cellStyle name="Millares 6 2 3 74" xfId="33553" xr:uid="{E2544FE3-69A7-42D6-8A15-C9E22141CC39}"/>
    <cellStyle name="Millares 6 2 3 75" xfId="33992" xr:uid="{A3594B7D-9C23-4E7F-B4F9-3249DE993484}"/>
    <cellStyle name="Millares 6 2 3 76" xfId="34431" xr:uid="{D687DF81-3380-4658-96BD-6C3ADBEB4C00}"/>
    <cellStyle name="Millares 6 2 3 77" xfId="34870" xr:uid="{7341A908-5111-4464-AE88-42E45952B8B3}"/>
    <cellStyle name="Millares 6 2 3 78" xfId="35309" xr:uid="{DEE59D1F-0D2E-4F62-B04A-9E5AB20A8553}"/>
    <cellStyle name="Millares 6 2 3 79" xfId="35748" xr:uid="{903AA686-4ED7-4AD1-9AF2-1572B2971189}"/>
    <cellStyle name="Millares 6 2 3 8" xfId="4576" xr:uid="{B456D4A3-318E-4C0E-B5DB-B172A721E12D}"/>
    <cellStyle name="Millares 6 2 3 80" xfId="36187" xr:uid="{D5875E39-298E-4B9F-B585-99163A00A7B8}"/>
    <cellStyle name="Millares 6 2 3 81" xfId="36626" xr:uid="{F4F92731-515B-44E8-A142-9DC020786A1F}"/>
    <cellStyle name="Millares 6 2 3 82" xfId="37064" xr:uid="{B664918F-45FE-46E9-AA1E-9415868FE810}"/>
    <cellStyle name="Millares 6 2 3 83" xfId="37503" xr:uid="{23D767BC-26BF-462B-88ED-D90ECA2CC007}"/>
    <cellStyle name="Millares 6 2 3 84" xfId="37942" xr:uid="{55A57996-6C8C-4124-9C75-55F0B9C2A8AA}"/>
    <cellStyle name="Millares 6 2 3 85" xfId="38381" xr:uid="{62DC7F87-2F78-4835-84D5-3C69FC9379FE}"/>
    <cellStyle name="Millares 6 2 3 86" xfId="38820" xr:uid="{0661B00F-E556-4A76-B4E2-A0459A784B10}"/>
    <cellStyle name="Millares 6 2 3 87" xfId="39259" xr:uid="{EC8CF7C2-8D26-4C02-9D0D-D90A91B5004C}"/>
    <cellStyle name="Millares 6 2 3 88" xfId="39698" xr:uid="{BBFA175E-13B0-46DC-95E1-B9FA1F0ED8AA}"/>
    <cellStyle name="Millares 6 2 3 89" xfId="40138" xr:uid="{4042309B-4C4A-4B19-BC87-F53D91C4B540}"/>
    <cellStyle name="Millares 6 2 3 9" xfId="5015" xr:uid="{452939BA-1920-4CD6-8142-362E3BCCA818}"/>
    <cellStyle name="Millares 6 2 3 90" xfId="40577" xr:uid="{50559BE3-4B61-491A-A6E8-C8C6E7C6998B}"/>
    <cellStyle name="Millares 6 2 3 91" xfId="41016" xr:uid="{D406B4C3-55CA-4832-941E-096AB192B093}"/>
    <cellStyle name="Millares 6 2 3 92" xfId="41455" xr:uid="{AA4A62B3-CABF-4B32-A3EA-439D75BAF848}"/>
    <cellStyle name="Millares 6 2 3 93" xfId="41894" xr:uid="{1B92EF25-19C2-4B20-B289-A915ABC5AB8C}"/>
    <cellStyle name="Millares 6 2 3 94" xfId="42333" xr:uid="{81BE26D7-4A98-4993-8625-9AE4EBFE397D}"/>
    <cellStyle name="Millares 6 2 3 95" xfId="42772" xr:uid="{04E71CDC-32E1-4E43-80E5-BB37D025D96A}"/>
    <cellStyle name="Millares 6 2 3 96" xfId="43211" xr:uid="{0DF42B28-4B36-4EA7-BF6E-3F0BC6909BF4}"/>
    <cellStyle name="Millares 6 2 3 97" xfId="43650" xr:uid="{39B6F3A9-5AA7-4040-8DA2-82D5813A3F6E}"/>
    <cellStyle name="Millares 6 2 3 98" xfId="44089" xr:uid="{F286E8AE-B86A-4CAD-B63E-4D2765A92ECD}"/>
    <cellStyle name="Millares 6 2 3 99" xfId="44528" xr:uid="{1613F103-CFDF-41E3-A006-ACDA51CC7AAF}"/>
    <cellStyle name="Millares 6 2 30" xfId="13247" xr:uid="{38CA5E7C-F689-41E0-9AA1-CCB270DC2C8C}"/>
    <cellStyle name="Millares 6 2 31" xfId="13687" xr:uid="{F6D96262-A204-41CB-8CE6-25B3FD954E0D}"/>
    <cellStyle name="Millares 6 2 32" xfId="14126" xr:uid="{AEF0D900-BBF7-4210-A734-FD6E86D6AD85}"/>
    <cellStyle name="Millares 6 2 33" xfId="14565" xr:uid="{CA87E59C-A7FC-4F5A-AE4A-695A42078B49}"/>
    <cellStyle name="Millares 6 2 34" xfId="15004" xr:uid="{E49223B1-0954-4400-9F53-623EA75B602B}"/>
    <cellStyle name="Millares 6 2 35" xfId="15443" xr:uid="{7DDF5420-9BA4-4824-B497-451006AEBB91}"/>
    <cellStyle name="Millares 6 2 36" xfId="15882" xr:uid="{D2369319-AC67-4EEE-AB64-914415A9D9E6}"/>
    <cellStyle name="Millares 6 2 37" xfId="16322" xr:uid="{37E09248-7C51-4FF4-A7F4-51AE9AAB96DB}"/>
    <cellStyle name="Millares 6 2 38" xfId="16761" xr:uid="{38A5B2D0-5764-4A86-A47F-00555907AC80}"/>
    <cellStyle name="Millares 6 2 39" xfId="17200" xr:uid="{20D70F77-A232-4F39-BC9E-5CAD614F0831}"/>
    <cellStyle name="Millares 6 2 4" xfId="1261" xr:uid="{495BD059-6ADC-4C6E-871D-34964CC4AAAF}"/>
    <cellStyle name="Millares 6 2 4 10" xfId="5999" xr:uid="{36FDDA03-06FE-4D66-9C8F-4B90DD9D4A86}"/>
    <cellStyle name="Millares 6 2 4 100" xfId="45512" xr:uid="{7B51E24D-3471-423D-B506-EA2DEC84D088}"/>
    <cellStyle name="Millares 6 2 4 101" xfId="45951" xr:uid="{7331A081-9AFA-4597-9357-32B53414BDE7}"/>
    <cellStyle name="Millares 6 2 4 102" xfId="46390" xr:uid="{C90FDB77-F68E-4705-9915-DEAA631734E5}"/>
    <cellStyle name="Millares 6 2 4 103" xfId="46829" xr:uid="{DD8BD014-5AEA-4CA6-8B5D-4BBBD8157DF3}"/>
    <cellStyle name="Millares 6 2 4 104" xfId="47268" xr:uid="{3DD3AECF-373E-458E-8B83-364681A69DC0}"/>
    <cellStyle name="Millares 6 2 4 105" xfId="47707" xr:uid="{396ACA20-E41C-4C3D-9691-BFF02C4B302D}"/>
    <cellStyle name="Millares 6 2 4 106" xfId="48146" xr:uid="{84B0BD4E-04BD-4A0B-A105-A89E6F79FA70}"/>
    <cellStyle name="Millares 6 2 4 107" xfId="48585" xr:uid="{551AA8DB-C645-4CD8-B314-680F7586070B}"/>
    <cellStyle name="Millares 6 2 4 108" xfId="49024" xr:uid="{3F806832-3A03-46E5-874D-7E4500A5EE87}"/>
    <cellStyle name="Millares 6 2 4 109" xfId="49463" xr:uid="{91FAB508-5CB8-43D5-88A2-356EE7420A59}"/>
    <cellStyle name="Millares 6 2 4 11" xfId="6438" xr:uid="{F9B3F49D-1722-49C2-96B7-1A56BEDD230D}"/>
    <cellStyle name="Millares 6 2 4 110" xfId="49902" xr:uid="{167E535D-E0ED-403F-AE5D-7A96662228CD}"/>
    <cellStyle name="Millares 6 2 4 111" xfId="50341" xr:uid="{05698FCE-C58E-4D25-9210-BB261090EA76}"/>
    <cellStyle name="Millares 6 2 4 112" xfId="50780" xr:uid="{3DFFBA73-C9D0-4704-B8D0-C1A46D2F685E}"/>
    <cellStyle name="Millares 6 2 4 113" xfId="51219" xr:uid="{BAB6A3C9-789E-4898-93CC-CE9A7EA2BC6C}"/>
    <cellStyle name="Millares 6 2 4 114" xfId="51658" xr:uid="{9E5EAE66-5A87-4E32-8E1A-ED08EBD69427}"/>
    <cellStyle name="Millares 6 2 4 115" xfId="52097" xr:uid="{27E90CE7-8D8E-4BEB-AB82-98EADD6C5BF5}"/>
    <cellStyle name="Millares 6 2 4 116" xfId="52536" xr:uid="{4A2B7E89-239E-45D8-8B63-72D9CFD4B732}"/>
    <cellStyle name="Millares 6 2 4 117" xfId="52975" xr:uid="{EFDD6FD9-469A-4385-90EF-3AB6829A2C20}"/>
    <cellStyle name="Millares 6 2 4 118" xfId="53414" xr:uid="{34AA4407-E9BD-446F-A8E5-047B29E6E0D6}"/>
    <cellStyle name="Millares 6 2 4 119" xfId="53853" xr:uid="{CD2005ED-61DA-4B08-972F-92DF626D5174}"/>
    <cellStyle name="Millares 6 2 4 12" xfId="6877" xr:uid="{539A96B9-71BA-4CE5-AD79-518059C9AD6B}"/>
    <cellStyle name="Millares 6 2 4 120" xfId="54292" xr:uid="{FA61013B-ADCA-4D1F-A1BA-BEA5BEC82F8E}"/>
    <cellStyle name="Millares 6 2 4 121" xfId="54731" xr:uid="{62B16A9F-5D19-4FBF-9A23-5EA2F3E530FE}"/>
    <cellStyle name="Millares 6 2 4 13" xfId="7316" xr:uid="{22CD9708-5D4B-4A8A-9CF3-0C02A82B9B21}"/>
    <cellStyle name="Millares 6 2 4 14" xfId="7755" xr:uid="{C780260B-76EF-4D4C-91E7-7C087198072C}"/>
    <cellStyle name="Millares 6 2 4 15" xfId="8194" xr:uid="{6062145F-2AEC-4A7F-86B3-7960ECEF954D}"/>
    <cellStyle name="Millares 6 2 4 16" xfId="8633" xr:uid="{7AE588A9-076D-450D-9A79-4A777EE1209A}"/>
    <cellStyle name="Millares 6 2 4 17" xfId="9072" xr:uid="{3F3772F5-022E-4851-84A1-147A8F2D54F7}"/>
    <cellStyle name="Millares 6 2 4 18" xfId="9511" xr:uid="{86632815-8BD1-4534-B90B-EA935DBAF34A}"/>
    <cellStyle name="Millares 6 2 4 19" xfId="9950" xr:uid="{1AE2724A-E59B-41A1-8AAD-D54FE4176943}"/>
    <cellStyle name="Millares 6 2 4 2" xfId="2486" xr:uid="{66D033CA-29E4-44BE-BA37-614E17176239}"/>
    <cellStyle name="Millares 6 2 4 20" xfId="10388" xr:uid="{C05E0EFE-8358-4160-9207-A5BF35EC2292}"/>
    <cellStyle name="Millares 6 2 4 21" xfId="10827" xr:uid="{C3F1ED39-0F70-4632-82CF-D70CEC6A2082}"/>
    <cellStyle name="Millares 6 2 4 22" xfId="11266" xr:uid="{F5D38AD0-50B3-40E1-A46F-365844B59BF2}"/>
    <cellStyle name="Millares 6 2 4 23" xfId="11705" xr:uid="{1614CDEE-69B2-4A1E-B7F0-AFCCACC139A8}"/>
    <cellStyle name="Millares 6 2 4 24" xfId="12144" xr:uid="{9FD775BB-8E82-4488-A303-AFD1D6E82A5E}"/>
    <cellStyle name="Millares 6 2 4 25" xfId="12583" xr:uid="{C2051AE2-7928-4E43-B127-B748E396C61B}"/>
    <cellStyle name="Millares 6 2 4 26" xfId="13023" xr:uid="{0313FA14-4AAB-455D-8CFF-F6206B2A7DBE}"/>
    <cellStyle name="Millares 6 2 4 27" xfId="13462" xr:uid="{82368198-4231-4A66-9236-3E519C6F442D}"/>
    <cellStyle name="Millares 6 2 4 28" xfId="13902" xr:uid="{370A48F3-BDFF-49F0-B8B2-9EEE53043AFC}"/>
    <cellStyle name="Millares 6 2 4 29" xfId="14341" xr:uid="{038B7FCA-EA94-4C01-816C-ED63E15F5B58}"/>
    <cellStyle name="Millares 6 2 4 3" xfId="2926" xr:uid="{7CF602F9-D3ED-4CF0-9ADC-A5F97BD6CE3F}"/>
    <cellStyle name="Millares 6 2 4 30" xfId="14780" xr:uid="{AEB67A1B-92F8-4CA3-A295-67554EBC578D}"/>
    <cellStyle name="Millares 6 2 4 31" xfId="15219" xr:uid="{81492F98-262B-4947-A971-778E2F32EAF2}"/>
    <cellStyle name="Millares 6 2 4 32" xfId="15658" xr:uid="{00481DAD-535A-48FC-9ABD-3800067A8D09}"/>
    <cellStyle name="Millares 6 2 4 33" xfId="16097" xr:uid="{EDFFB892-4464-4731-836C-E776A80525B4}"/>
    <cellStyle name="Millares 6 2 4 34" xfId="16537" xr:uid="{7364AB8C-4338-4651-B51B-8377A6AAAA6D}"/>
    <cellStyle name="Millares 6 2 4 35" xfId="16976" xr:uid="{E32E5496-0AD1-4A72-818C-2ED9C8D23B1C}"/>
    <cellStyle name="Millares 6 2 4 36" xfId="17415" xr:uid="{AFB24509-3713-402F-BC3F-E6532DCD7B43}"/>
    <cellStyle name="Millares 6 2 4 37" xfId="17854" xr:uid="{582203DC-BBEA-4F3F-AE85-6ED29DCF893A}"/>
    <cellStyle name="Millares 6 2 4 38" xfId="18293" xr:uid="{D035F8F3-E628-48A7-9265-EE695E669383}"/>
    <cellStyle name="Millares 6 2 4 39" xfId="18732" xr:uid="{96A58F7A-F377-429F-B940-42A3AA8032FB}"/>
    <cellStyle name="Millares 6 2 4 4" xfId="3364" xr:uid="{AA30B472-3D15-499C-8EEA-F5081E8FF8FF}"/>
    <cellStyle name="Millares 6 2 4 40" xfId="19171" xr:uid="{BAB8BD7E-EBCE-4421-A44F-446DC3453EE5}"/>
    <cellStyle name="Millares 6 2 4 41" xfId="19610" xr:uid="{31A85821-B723-47AE-9100-2F153A8F367D}"/>
    <cellStyle name="Millares 6 2 4 42" xfId="20049" xr:uid="{01CE23BC-97AE-44B0-BFFA-B59B1222F2A2}"/>
    <cellStyle name="Millares 6 2 4 43" xfId="20488" xr:uid="{658704F9-C9A1-4943-8EFD-F3CEC638362F}"/>
    <cellStyle name="Millares 6 2 4 44" xfId="20927" xr:uid="{CF66B814-2A3A-4C36-A6EA-7E0091395E11}"/>
    <cellStyle name="Millares 6 2 4 45" xfId="21366" xr:uid="{0AAC9228-8BDB-4046-99D2-F0B8BC16DAB6}"/>
    <cellStyle name="Millares 6 2 4 46" xfId="21805" xr:uid="{AAF452D7-4E91-409E-8A13-3D9F92B78D44}"/>
    <cellStyle name="Millares 6 2 4 47" xfId="22244" xr:uid="{1BB0EBC0-42B2-4158-A42D-C26983A39CA0}"/>
    <cellStyle name="Millares 6 2 4 48" xfId="22683" xr:uid="{8D488A44-A89A-41C1-941D-5237017885DE}"/>
    <cellStyle name="Millares 6 2 4 49" xfId="23122" xr:uid="{33F48222-4006-4F84-B9FF-2FA8F47DB445}"/>
    <cellStyle name="Millares 6 2 4 5" xfId="3804" xr:uid="{F9968189-2AB4-4840-9F0B-F3EF9708179F}"/>
    <cellStyle name="Millares 6 2 4 50" xfId="23561" xr:uid="{7F4A325B-1F2D-4EB2-9D1A-E157EEB17EBB}"/>
    <cellStyle name="Millares 6 2 4 51" xfId="24000" xr:uid="{81450234-E1D7-4D90-A3D2-11B23B1FBCF4}"/>
    <cellStyle name="Millares 6 2 4 52" xfId="24439" xr:uid="{52ED3EB5-D301-447D-8612-2A7C4DAABBD8}"/>
    <cellStyle name="Millares 6 2 4 53" xfId="24878" xr:uid="{95564777-26B0-446E-BD34-A0DFE26A20AC}"/>
    <cellStyle name="Millares 6 2 4 54" xfId="25317" xr:uid="{F2A7A537-2521-42E4-9318-DE08D6A99C09}"/>
    <cellStyle name="Millares 6 2 4 55" xfId="25756" xr:uid="{33CD745D-35DD-40AA-BF69-E85C00173E91}"/>
    <cellStyle name="Millares 6 2 4 56" xfId="26195" xr:uid="{1E93967A-FF78-4B8D-A746-0018D591E2FF}"/>
    <cellStyle name="Millares 6 2 4 57" xfId="26634" xr:uid="{8D2BE874-3547-474E-A602-37776CA305A8}"/>
    <cellStyle name="Millares 6 2 4 58" xfId="27073" xr:uid="{AC2AFB88-E719-46AC-872B-4762A6463B0B}"/>
    <cellStyle name="Millares 6 2 4 59" xfId="27512" xr:uid="{383D0348-38AA-4A92-A479-880F7BDFF288}"/>
    <cellStyle name="Millares 6 2 4 6" xfId="4243" xr:uid="{49911C74-407A-40DB-920E-ACA6D2AC7B3C}"/>
    <cellStyle name="Millares 6 2 4 60" xfId="27951" xr:uid="{D0675419-E012-4B72-9417-8BB8B929838E}"/>
    <cellStyle name="Millares 6 2 4 61" xfId="28390" xr:uid="{89CB0674-2E6E-4748-8B7D-08F2729F894B}"/>
    <cellStyle name="Millares 6 2 4 62" xfId="28829" xr:uid="{F2D1C46A-9C9D-4149-A803-CC054297F13C}"/>
    <cellStyle name="Millares 6 2 4 63" xfId="29268" xr:uid="{8D63CD6B-7B76-47FD-AF59-2B3D1D5B23AE}"/>
    <cellStyle name="Millares 6 2 4 64" xfId="29707" xr:uid="{DBBBC78A-0D17-4400-B8D1-D3A05F53B09F}"/>
    <cellStyle name="Millares 6 2 4 65" xfId="30146" xr:uid="{61813DE1-2BCB-4AA0-B943-5167C30973C1}"/>
    <cellStyle name="Millares 6 2 4 66" xfId="30585" xr:uid="{F5562EF5-8926-4815-9DB6-C1F935061CF9}"/>
    <cellStyle name="Millares 6 2 4 67" xfId="31024" xr:uid="{16DFB383-12DD-40CF-B664-00D2783FAA16}"/>
    <cellStyle name="Millares 6 2 4 68" xfId="31463" xr:uid="{0CD4C960-6D10-4FBD-BF40-6AACB4CD3B51}"/>
    <cellStyle name="Millares 6 2 4 69" xfId="31902" xr:uid="{4CA3FBF6-09D0-4C86-9EB2-B82482B97EF8}"/>
    <cellStyle name="Millares 6 2 4 7" xfId="4682" xr:uid="{810CC850-2494-4E07-BF69-7D9C2F327629}"/>
    <cellStyle name="Millares 6 2 4 70" xfId="32342" xr:uid="{609F963A-ED3A-4A6E-8A5D-FA920E8D7193}"/>
    <cellStyle name="Millares 6 2 4 71" xfId="32781" xr:uid="{1E1742A1-13FF-4116-8846-F654B35EA785}"/>
    <cellStyle name="Millares 6 2 4 72" xfId="33220" xr:uid="{3A737371-68B3-4275-871C-76847C3C92CE}"/>
    <cellStyle name="Millares 6 2 4 73" xfId="33659" xr:uid="{56DB7C40-0B14-4542-8650-880D9CD9692C}"/>
    <cellStyle name="Millares 6 2 4 74" xfId="34098" xr:uid="{FC69F4E7-DC7A-42D9-9901-564CA19195DF}"/>
    <cellStyle name="Millares 6 2 4 75" xfId="34537" xr:uid="{18818CDC-4436-476D-9422-741D4106E568}"/>
    <cellStyle name="Millares 6 2 4 76" xfId="34976" xr:uid="{87E4B5A5-9FB8-4ADB-8773-4CF1B2B49AEA}"/>
    <cellStyle name="Millares 6 2 4 77" xfId="35415" xr:uid="{D4CF179F-59C7-4B67-A6F9-01049DD2E83F}"/>
    <cellStyle name="Millares 6 2 4 78" xfId="35854" xr:uid="{98F255ED-1A13-4914-B44A-06532C7E58B0}"/>
    <cellStyle name="Millares 6 2 4 79" xfId="36293" xr:uid="{3DFEF8A1-C1A2-4193-AF04-64CAE354FFB2}"/>
    <cellStyle name="Millares 6 2 4 8" xfId="5121" xr:uid="{6CEE5E60-E94B-48D0-B3DE-338888D68FC7}"/>
    <cellStyle name="Millares 6 2 4 80" xfId="36732" xr:uid="{F13B8BAB-0D12-499D-BF45-8E85AE782434}"/>
    <cellStyle name="Millares 6 2 4 81" xfId="37170" xr:uid="{103F2BB1-4304-44ED-B86F-6991A47F43F1}"/>
    <cellStyle name="Millares 6 2 4 82" xfId="37609" xr:uid="{D523046B-B66F-49D7-8921-263E42AF4206}"/>
    <cellStyle name="Millares 6 2 4 83" xfId="38048" xr:uid="{07F47022-6A35-48B4-9B22-7313459415D0}"/>
    <cellStyle name="Millares 6 2 4 84" xfId="38487" xr:uid="{F008C22D-4615-4746-B4B3-4EFFBED8D98E}"/>
    <cellStyle name="Millares 6 2 4 85" xfId="38926" xr:uid="{B88FBF34-466B-430F-B3D8-30319E281897}"/>
    <cellStyle name="Millares 6 2 4 86" xfId="39365" xr:uid="{0864B13F-BA4C-406F-B8AC-4F6D8B9AC9E7}"/>
    <cellStyle name="Millares 6 2 4 87" xfId="39804" xr:uid="{1864D567-73B7-4D32-A373-91B0BD6CA1CD}"/>
    <cellStyle name="Millares 6 2 4 88" xfId="40244" xr:uid="{331433C5-2FE3-430C-B135-940C77F6DFF5}"/>
    <cellStyle name="Millares 6 2 4 89" xfId="40683" xr:uid="{87B6EB2B-72E1-4DB3-AF16-5EF9043D9C43}"/>
    <cellStyle name="Millares 6 2 4 9" xfId="5560" xr:uid="{6952AB1F-A3B2-42B8-A2F6-FBAFF584F8DD}"/>
    <cellStyle name="Millares 6 2 4 90" xfId="41122" xr:uid="{BF5635EA-4064-41A3-A9A1-9FAB16B45E9D}"/>
    <cellStyle name="Millares 6 2 4 91" xfId="41561" xr:uid="{4AABAF7D-4335-4B1B-BBA9-CE068648D997}"/>
    <cellStyle name="Millares 6 2 4 92" xfId="42000" xr:uid="{967E4391-D9F2-465C-A847-685A0DACDE1C}"/>
    <cellStyle name="Millares 6 2 4 93" xfId="42439" xr:uid="{4823F7E0-00BC-439B-9001-EEA76335EB90}"/>
    <cellStyle name="Millares 6 2 4 94" xfId="42878" xr:uid="{B9CDB69B-E44A-47FA-A161-977B274E150A}"/>
    <cellStyle name="Millares 6 2 4 95" xfId="43317" xr:uid="{BC7A146C-56C1-4385-9F5B-28C13F006F3F}"/>
    <cellStyle name="Millares 6 2 4 96" xfId="43756" xr:uid="{7B561E63-5D3A-46ED-9D72-358989A317C4}"/>
    <cellStyle name="Millares 6 2 4 97" xfId="44195" xr:uid="{72A91C4B-4DEF-46B8-9550-B50AB325B8A5}"/>
    <cellStyle name="Millares 6 2 4 98" xfId="44634" xr:uid="{169899CE-84BA-40D6-A6C6-4AD6A8FE2995}"/>
    <cellStyle name="Millares 6 2 4 99" xfId="45073" xr:uid="{2FD8633A-3A01-430D-9A6D-164CEC7AA528}"/>
    <cellStyle name="Millares 6 2 40" xfId="17639" xr:uid="{3397DD06-CF9A-462C-A7A0-88DB9EC0079F}"/>
    <cellStyle name="Millares 6 2 41" xfId="18078" xr:uid="{59ADAC70-47D3-4DD1-B4F1-608458AD3520}"/>
    <cellStyle name="Millares 6 2 42" xfId="18517" xr:uid="{C621077F-0FCD-4FA5-959F-D956A206E920}"/>
    <cellStyle name="Millares 6 2 43" xfId="18956" xr:uid="{879D5CD7-C481-471C-8EF5-A1BB8D497288}"/>
    <cellStyle name="Millares 6 2 44" xfId="19395" xr:uid="{28E5FC9C-37FA-4E44-90AB-F5E9A9A60421}"/>
    <cellStyle name="Millares 6 2 45" xfId="19834" xr:uid="{2A8C259C-CD7E-45AE-B679-C66B2959C7BA}"/>
    <cellStyle name="Millares 6 2 46" xfId="20273" xr:uid="{9DB0DC7D-5AE8-4EEA-A7F2-0AEC052CC630}"/>
    <cellStyle name="Millares 6 2 47" xfId="20712" xr:uid="{38902A7F-6313-43B0-BE46-B5A52F8F6C5C}"/>
    <cellStyle name="Millares 6 2 48" xfId="21151" xr:uid="{502AAC9D-1C70-4A11-A933-8A94B416738C}"/>
    <cellStyle name="Millares 6 2 49" xfId="21590" xr:uid="{E01B91C6-FA3A-44CB-AE65-ED906932442E}"/>
    <cellStyle name="Millares 6 2 5" xfId="2271" xr:uid="{15185D96-BAA2-4B34-910D-F8E8C2B83B8B}"/>
    <cellStyle name="Millares 6 2 50" xfId="22029" xr:uid="{B55E7BF3-82CB-42D9-A1BA-0144929BEE6A}"/>
    <cellStyle name="Millares 6 2 51" xfId="22468" xr:uid="{3CC0094C-FF81-4313-8A13-51EDD60E8305}"/>
    <cellStyle name="Millares 6 2 52" xfId="22907" xr:uid="{151E59D4-0276-4396-B2EC-17F7224A000D}"/>
    <cellStyle name="Millares 6 2 53" xfId="23346" xr:uid="{BAAACADF-0ACC-42AC-8BFA-DCE028FADE40}"/>
    <cellStyle name="Millares 6 2 54" xfId="23785" xr:uid="{175203D8-7A40-4A3F-8CD0-BB92329E5B48}"/>
    <cellStyle name="Millares 6 2 55" xfId="24224" xr:uid="{D6ACC36D-86B7-441A-8394-2C492211D571}"/>
    <cellStyle name="Millares 6 2 56" xfId="24663" xr:uid="{617C558A-4B15-4EB4-BBB4-895972A45BE2}"/>
    <cellStyle name="Millares 6 2 57" xfId="25102" xr:uid="{EE3E2309-50EF-4D68-9762-AC4278667EBC}"/>
    <cellStyle name="Millares 6 2 58" xfId="25541" xr:uid="{608DF59B-9FEE-4740-B406-9A81ED71C1F1}"/>
    <cellStyle name="Millares 6 2 59" xfId="25980" xr:uid="{E543E040-5D66-4BE7-A283-3211883A8C9F}"/>
    <cellStyle name="Millares 6 2 6" xfId="2711" xr:uid="{FD0B3DC5-860E-4DC2-8889-8D41820DC7E4}"/>
    <cellStyle name="Millares 6 2 60" xfId="26419" xr:uid="{48A24F90-8E4F-4E8A-BFD7-8A4EFDB06748}"/>
    <cellStyle name="Millares 6 2 61" xfId="26858" xr:uid="{0FA64713-3640-4F67-A99E-F8FAAEAB5FC5}"/>
    <cellStyle name="Millares 6 2 62" xfId="27297" xr:uid="{D048CA37-47C4-466C-82F2-344DE5F233DE}"/>
    <cellStyle name="Millares 6 2 63" xfId="27736" xr:uid="{D1468797-5700-4634-9949-F8FDDE5CBF0D}"/>
    <cellStyle name="Millares 6 2 64" xfId="28175" xr:uid="{B11FAFAA-F448-4793-B330-88FDA671B274}"/>
    <cellStyle name="Millares 6 2 65" xfId="28614" xr:uid="{AD01942C-E76D-4B58-AC9F-B8D9B249C5F6}"/>
    <cellStyle name="Millares 6 2 66" xfId="29053" xr:uid="{13691DCD-DD50-4201-A36A-5A83F0F0B775}"/>
    <cellStyle name="Millares 6 2 67" xfId="29492" xr:uid="{63565CAF-C5B5-4099-8045-A3E15076A883}"/>
    <cellStyle name="Millares 6 2 68" xfId="29931" xr:uid="{E27652A8-B87D-46D2-BD44-C128B066BEDC}"/>
    <cellStyle name="Millares 6 2 69" xfId="30370" xr:uid="{70FFBD75-4ABE-469F-A03B-B3899A23C30F}"/>
    <cellStyle name="Millares 6 2 7" xfId="3149" xr:uid="{B34EA92D-4130-497D-B1B3-B261353910D6}"/>
    <cellStyle name="Millares 6 2 70" xfId="30809" xr:uid="{1369E1AE-CFD8-46CD-A526-EE77EB44ABDA}"/>
    <cellStyle name="Millares 6 2 71" xfId="31248" xr:uid="{CEC63EFB-9D16-4796-8C5A-127B0DEEF7E1}"/>
    <cellStyle name="Millares 6 2 72" xfId="31687" xr:uid="{9D130A77-9687-4A0F-8994-5C14FC9E1762}"/>
    <cellStyle name="Millares 6 2 73" xfId="32127" xr:uid="{E4E6A9DB-0098-478B-BD82-2979BDCF9856}"/>
    <cellStyle name="Millares 6 2 74" xfId="32566" xr:uid="{18ED1DE6-1ECA-4BB6-81DB-2ED03A899E5C}"/>
    <cellStyle name="Millares 6 2 75" xfId="33005" xr:uid="{F9E16249-C7D9-46E0-92D8-3D55F7E2AF94}"/>
    <cellStyle name="Millares 6 2 76" xfId="33444" xr:uid="{677F9732-2541-4F1C-B338-2AD2E95B6CEF}"/>
    <cellStyle name="Millares 6 2 77" xfId="33883" xr:uid="{4F917B8B-B20C-49F4-96D2-08356140BDF6}"/>
    <cellStyle name="Millares 6 2 78" xfId="34322" xr:uid="{A9026FBA-BAF7-461C-BC8B-9C717A67654B}"/>
    <cellStyle name="Millares 6 2 79" xfId="34761" xr:uid="{A483F8D3-A468-4307-9CD5-6B431CE605A5}"/>
    <cellStyle name="Millares 6 2 8" xfId="3589" xr:uid="{0BB57F5B-1432-4FFB-A6D0-9A7368FF8BCE}"/>
    <cellStyle name="Millares 6 2 80" xfId="35200" xr:uid="{859969B5-5161-4814-9556-F703D41E56DE}"/>
    <cellStyle name="Millares 6 2 81" xfId="35639" xr:uid="{D9C39C39-BD53-4F39-BFA0-8FD159152EBF}"/>
    <cellStyle name="Millares 6 2 82" xfId="36078" xr:uid="{59EC5857-9E3B-462A-9504-D49A8EB6A142}"/>
    <cellStyle name="Millares 6 2 83" xfId="36517" xr:uid="{EB2E600B-E830-42D7-8742-7707A1D0F252}"/>
    <cellStyle name="Millares 6 2 84" xfId="36955" xr:uid="{58C187FD-D719-4A80-92FE-6E831725DE9D}"/>
    <cellStyle name="Millares 6 2 85" xfId="37394" xr:uid="{044D4E6F-135F-42B4-B567-1D98B095301D}"/>
    <cellStyle name="Millares 6 2 86" xfId="37833" xr:uid="{17DBDBE1-CBAC-4A33-BBB6-4322984476D3}"/>
    <cellStyle name="Millares 6 2 87" xfId="38272" xr:uid="{605E4494-0076-4189-9847-DF8557658B45}"/>
    <cellStyle name="Millares 6 2 88" xfId="38711" xr:uid="{FD892D37-68D3-4993-BD18-F33E69C5E91E}"/>
    <cellStyle name="Millares 6 2 89" xfId="39150" xr:uid="{2C8B4A47-ACBB-4849-9AC5-2AB3289496BE}"/>
    <cellStyle name="Millares 6 2 9" xfId="4028" xr:uid="{AFC29CFD-6226-471A-8C4C-6E97A62B5266}"/>
    <cellStyle name="Millares 6 2 90" xfId="39589" xr:uid="{0AAC3B5A-1987-4C24-A13E-D22F1D2CF890}"/>
    <cellStyle name="Millares 6 2 91" xfId="40029" xr:uid="{5E160801-3B94-4E4F-A47D-700073D0DC03}"/>
    <cellStyle name="Millares 6 2 92" xfId="40468" xr:uid="{758F1BFB-4E21-4D99-A974-CFB1BAB317C7}"/>
    <cellStyle name="Millares 6 2 93" xfId="40907" xr:uid="{7BC65434-E37A-4F8A-8955-2F349341B971}"/>
    <cellStyle name="Millares 6 2 94" xfId="41346" xr:uid="{B0E217FD-F8D2-4878-8DF0-30212A09A99C}"/>
    <cellStyle name="Millares 6 2 95" xfId="41785" xr:uid="{4F98FF0C-53DE-4181-A423-F561655249CD}"/>
    <cellStyle name="Millares 6 2 96" xfId="42224" xr:uid="{AA06FB01-8CC7-46A5-BE16-EA66475A6AD6}"/>
    <cellStyle name="Millares 6 2 97" xfId="42663" xr:uid="{A6B4607D-0352-4E17-B2A3-567A6E0F5AEE}"/>
    <cellStyle name="Millares 6 2 98" xfId="43102" xr:uid="{72E0E0C0-A56C-4B7A-AB78-F7F0ACAF1573}"/>
    <cellStyle name="Millares 6 2 99" xfId="43541" xr:uid="{07814C0B-D432-4612-8687-2E1F6568A06B}"/>
    <cellStyle name="Millares 6 20" xfId="6651" xr:uid="{39DA270B-32DB-449F-BA6A-6A039472456A}"/>
    <cellStyle name="Millares 6 21" xfId="7090" xr:uid="{B483149F-DCB6-48E2-979F-25E68476B5DF}"/>
    <cellStyle name="Millares 6 22" xfId="7529" xr:uid="{82C1BBC7-47BB-4003-A697-0DA2E83EBBC9}"/>
    <cellStyle name="Millares 6 23" xfId="7968" xr:uid="{44EC9CB7-CDD1-432D-8DD0-8CA84D053C3E}"/>
    <cellStyle name="Millares 6 24" xfId="8407" xr:uid="{55BC7FCF-A0E4-4875-84DB-968328CCEB32}"/>
    <cellStyle name="Millares 6 25" xfId="8846" xr:uid="{591EEE02-2CEC-4850-8350-084A992453A6}"/>
    <cellStyle name="Millares 6 26" xfId="9285" xr:uid="{327A7A77-C522-4D18-881A-B7A00869F99C}"/>
    <cellStyle name="Millares 6 27" xfId="9724" xr:uid="{BEB8B729-9604-47A2-9784-2A0D1A5B37A3}"/>
    <cellStyle name="Millares 6 28" xfId="10162" xr:uid="{12409A6A-AB15-44D1-8D3F-4DCD13EFC779}"/>
    <cellStyle name="Millares 6 29" xfId="10601" xr:uid="{71D2AF1C-BCA0-48E3-9056-DAE801CE655E}"/>
    <cellStyle name="Millares 6 3" xfId="266" xr:uid="{D40431BC-81E6-4B76-992B-B0EB26DD3C99}"/>
    <cellStyle name="Millares 6 3 10" xfId="4477" xr:uid="{AE3114B0-A45E-43F7-AFB7-026303D03315}"/>
    <cellStyle name="Millares 6 3 100" xfId="43990" xr:uid="{879470E7-C608-40F5-BF2A-3FC001FD4A2B}"/>
    <cellStyle name="Millares 6 3 101" xfId="44429" xr:uid="{5FCDDBAD-D1B1-4D95-BD2D-2055BCF18BD7}"/>
    <cellStyle name="Millares 6 3 102" xfId="44868" xr:uid="{930451E1-3973-4004-BA8E-D589765F4502}"/>
    <cellStyle name="Millares 6 3 103" xfId="45307" xr:uid="{820BC79F-FF60-4D4F-800D-264DB5C94689}"/>
    <cellStyle name="Millares 6 3 104" xfId="45746" xr:uid="{FF5F6250-6F35-4DE2-B79A-26C36DBF4987}"/>
    <cellStyle name="Millares 6 3 105" xfId="46185" xr:uid="{4340E752-42FB-41A0-8CBB-6AAF941A427B}"/>
    <cellStyle name="Millares 6 3 106" xfId="46624" xr:uid="{7D49DB43-FF83-47FC-A1A1-8519D454ED30}"/>
    <cellStyle name="Millares 6 3 107" xfId="47063" xr:uid="{2AB33C33-E8B8-4B10-A34E-0594EB8E3A61}"/>
    <cellStyle name="Millares 6 3 108" xfId="47502" xr:uid="{77A004E8-B061-4073-B547-13925B78BC1C}"/>
    <cellStyle name="Millares 6 3 109" xfId="47941" xr:uid="{73C59AAC-9903-4C24-9335-28A0F0CD438A}"/>
    <cellStyle name="Millares 6 3 11" xfId="4916" xr:uid="{E55C5288-9AF9-426C-A613-FBA6C2565269}"/>
    <cellStyle name="Millares 6 3 110" xfId="48380" xr:uid="{1768A4D6-5381-4AFE-9A3B-2DC6B38F37E2}"/>
    <cellStyle name="Millares 6 3 111" xfId="48819" xr:uid="{9B206581-F6A9-467A-9A12-FBADAF291A7C}"/>
    <cellStyle name="Millares 6 3 112" xfId="49258" xr:uid="{EBAAB60B-06E9-4432-BE4C-BC67DE1BF402}"/>
    <cellStyle name="Millares 6 3 113" xfId="49697" xr:uid="{194420C0-70E6-4810-B95D-338E2E1BEADE}"/>
    <cellStyle name="Millares 6 3 114" xfId="50136" xr:uid="{28BB0688-5BF3-46D9-9F69-839601E7759E}"/>
    <cellStyle name="Millares 6 3 115" xfId="50575" xr:uid="{74004DF9-B143-417B-B9CA-32086B83B76B}"/>
    <cellStyle name="Millares 6 3 116" xfId="51014" xr:uid="{4C53643B-367D-471D-8B2D-FC22548371B0}"/>
    <cellStyle name="Millares 6 3 117" xfId="51453" xr:uid="{1D64FA88-758A-4FB7-A16B-C3C2758BBD13}"/>
    <cellStyle name="Millares 6 3 118" xfId="51892" xr:uid="{BF2FB26F-763C-4A1B-B1A4-5D3721A1BE1B}"/>
    <cellStyle name="Millares 6 3 119" xfId="52331" xr:uid="{0CF9B025-64F0-49AC-857B-01B60F0A0B59}"/>
    <cellStyle name="Millares 6 3 12" xfId="5355" xr:uid="{2421A286-8BB1-485A-A8D9-BFBB3D9A02FC}"/>
    <cellStyle name="Millares 6 3 120" xfId="52770" xr:uid="{7E10CEF4-40CB-437B-9DEC-066274BDE7D0}"/>
    <cellStyle name="Millares 6 3 121" xfId="53209" xr:uid="{9D00AE45-F02A-4EEA-8C72-9B2737BB6F5F}"/>
    <cellStyle name="Millares 6 3 122" xfId="53648" xr:uid="{091F673B-BC77-4FA3-8B63-4085EDD92532}"/>
    <cellStyle name="Millares 6 3 123" xfId="54087" xr:uid="{8FF1C039-4C65-4ADE-AF98-9243A6C319C3}"/>
    <cellStyle name="Millares 6 3 124" xfId="54526" xr:uid="{15EE4FF4-9293-419F-A5D7-5A50BA6F546F}"/>
    <cellStyle name="Millares 6 3 13" xfId="5794" xr:uid="{26342A30-E775-4AFA-9A44-1B6B1A0FC4CF}"/>
    <cellStyle name="Millares 6 3 14" xfId="6233" xr:uid="{14E5D6F9-9A72-4CA0-AECC-5362418476B6}"/>
    <cellStyle name="Millares 6 3 15" xfId="6672" xr:uid="{B122A67A-AAD8-492E-987C-AF48BDB7F017}"/>
    <cellStyle name="Millares 6 3 16" xfId="7111" xr:uid="{39C9BBEA-F323-438B-8153-7CC37D078DF9}"/>
    <cellStyle name="Millares 6 3 17" xfId="7550" xr:uid="{8166C2F1-31EF-4CA3-A398-83EF7A697AEB}"/>
    <cellStyle name="Millares 6 3 18" xfId="7989" xr:uid="{33E223C7-75E1-4E52-9B9C-A9F175DD5E86}"/>
    <cellStyle name="Millares 6 3 19" xfId="8428" xr:uid="{331045BA-40AA-4A7C-99AB-91C63CB46E02}"/>
    <cellStyle name="Millares 6 3 2" xfId="476" xr:uid="{71D8B91E-D8E3-48EE-B148-958FF88F18B9}"/>
    <cellStyle name="Millares 6 3 2 10" xfId="4960" xr:uid="{3677AF13-33B5-4109-89CB-2496770D3F01}"/>
    <cellStyle name="Millares 6 3 2 100" xfId="44473" xr:uid="{1E7A59DE-7007-4E82-9042-F3A246BFB584}"/>
    <cellStyle name="Millares 6 3 2 101" xfId="44912" xr:uid="{BE5875B4-1566-4845-A71B-B17DD10EE366}"/>
    <cellStyle name="Millares 6 3 2 102" xfId="45351" xr:uid="{9BFF0F23-8159-44C1-9497-5AC2FB553B35}"/>
    <cellStyle name="Millares 6 3 2 103" xfId="45790" xr:uid="{2BD82755-62E7-4779-B5BE-AB566286F948}"/>
    <cellStyle name="Millares 6 3 2 104" xfId="46229" xr:uid="{C5FD5ADE-E34B-464A-AE69-3187CF4E4E69}"/>
    <cellStyle name="Millares 6 3 2 105" xfId="46668" xr:uid="{BFA5D070-A551-4FCF-9CE9-0361F93FB261}"/>
    <cellStyle name="Millares 6 3 2 106" xfId="47107" xr:uid="{47EC2637-92E4-4A7F-9836-B0B8B5B66E19}"/>
    <cellStyle name="Millares 6 3 2 107" xfId="47546" xr:uid="{3CA2C82B-E0E3-4EC6-AAD7-8A2A493E9927}"/>
    <cellStyle name="Millares 6 3 2 108" xfId="47985" xr:uid="{C4D93701-7AA7-465A-978E-A44090B6B480}"/>
    <cellStyle name="Millares 6 3 2 109" xfId="48424" xr:uid="{138255D2-6AAD-4945-BD93-E6C7C1E33D05}"/>
    <cellStyle name="Millares 6 3 2 11" xfId="5399" xr:uid="{4822D468-CA80-43B0-B66B-088801DA19FC}"/>
    <cellStyle name="Millares 6 3 2 110" xfId="48863" xr:uid="{BAEACB1C-0012-4D25-B45E-E3AC58FE0D00}"/>
    <cellStyle name="Millares 6 3 2 111" xfId="49302" xr:uid="{B70C5E08-8064-4AC8-8F14-936876E5365E}"/>
    <cellStyle name="Millares 6 3 2 112" xfId="49741" xr:uid="{A9A921BD-0834-4713-B96C-F33937D03788}"/>
    <cellStyle name="Millares 6 3 2 113" xfId="50180" xr:uid="{07D74C61-2B6E-4E45-98E3-E03978F9321C}"/>
    <cellStyle name="Millares 6 3 2 114" xfId="50619" xr:uid="{361E829F-31D8-4EB1-A0CD-9139829D4ACE}"/>
    <cellStyle name="Millares 6 3 2 115" xfId="51058" xr:uid="{8866CDA2-76B1-45E4-AFE9-A962F313BB9E}"/>
    <cellStyle name="Millares 6 3 2 116" xfId="51497" xr:uid="{75BB9C5C-88BB-4AC1-84EF-D770F7D2C031}"/>
    <cellStyle name="Millares 6 3 2 117" xfId="51936" xr:uid="{13CAC341-1923-4BC5-9428-E0C9061E7EA2}"/>
    <cellStyle name="Millares 6 3 2 118" xfId="52375" xr:uid="{DD5FFCF9-4F83-4EC3-B8D6-48922D29C521}"/>
    <cellStyle name="Millares 6 3 2 119" xfId="52814" xr:uid="{69A9ADA6-3764-4BE7-A337-1B7D9F6B5E2D}"/>
    <cellStyle name="Millares 6 3 2 12" xfId="5838" xr:uid="{C92FB4DE-436D-45D8-9B38-2C2796FCD53A}"/>
    <cellStyle name="Millares 6 3 2 120" xfId="53253" xr:uid="{FEA45D48-63A1-4C86-8234-1A04D0C4118A}"/>
    <cellStyle name="Millares 6 3 2 121" xfId="53692" xr:uid="{E82DFFBE-3F76-4B82-A189-C22CBF7CEFA3}"/>
    <cellStyle name="Millares 6 3 2 122" xfId="54131" xr:uid="{1B1ACEE0-7FB3-4D04-B2E6-607AE714A2C2}"/>
    <cellStyle name="Millares 6 3 2 123" xfId="54570" xr:uid="{5649F15E-E06C-4A63-A314-1EE6D1C1EB99}"/>
    <cellStyle name="Millares 6 3 2 13" xfId="6277" xr:uid="{1BCB350F-9109-42B8-A549-D916C95D5C50}"/>
    <cellStyle name="Millares 6 3 2 14" xfId="6716" xr:uid="{A0B9A7E5-F332-49FE-8041-EB6C4535C727}"/>
    <cellStyle name="Millares 6 3 2 15" xfId="7155" xr:uid="{61BDCEA0-5265-4C51-88C6-9B14C9FC3E6C}"/>
    <cellStyle name="Millares 6 3 2 16" xfId="7594" xr:uid="{99BEB592-CD52-4443-A581-8CEDA4202F46}"/>
    <cellStyle name="Millares 6 3 2 17" xfId="8033" xr:uid="{CF5550F2-167C-42D4-9132-9EFAC5252C59}"/>
    <cellStyle name="Millares 6 3 2 18" xfId="8472" xr:uid="{1BB90497-188F-424B-96FC-BBC6E56DABCB}"/>
    <cellStyle name="Millares 6 3 2 19" xfId="8911" xr:uid="{9A2480A4-306D-4640-945C-516A42C989F0}"/>
    <cellStyle name="Millares 6 3 2 2" xfId="997" xr:uid="{EE011E7F-86A2-44FA-AB0E-D5EF606554F0}"/>
    <cellStyle name="Millares 6 3 2 2 10" xfId="5505" xr:uid="{35038D84-3886-481E-BDB7-0C43ABA2C24D}"/>
    <cellStyle name="Millares 6 3 2 2 100" xfId="45018" xr:uid="{7BA462C2-0BFD-4A45-85BA-A263EB259707}"/>
    <cellStyle name="Millares 6 3 2 2 101" xfId="45457" xr:uid="{8B5CD4A5-8D26-4DA3-B81C-43CCAFC93B03}"/>
    <cellStyle name="Millares 6 3 2 2 102" xfId="45896" xr:uid="{9D4C5B19-3456-4C21-97F2-EA93B8FF5A29}"/>
    <cellStyle name="Millares 6 3 2 2 103" xfId="46335" xr:uid="{CDC5EA83-09C7-462D-82CA-7CA1652646A0}"/>
    <cellStyle name="Millares 6 3 2 2 104" xfId="46774" xr:uid="{8EC01081-C44D-4D14-A34B-06317FBB529B}"/>
    <cellStyle name="Millares 6 3 2 2 105" xfId="47213" xr:uid="{44192C9B-5A53-458C-A655-E989039396C8}"/>
    <cellStyle name="Millares 6 3 2 2 106" xfId="47652" xr:uid="{010DC849-EFD1-49EB-B141-A8CBFE9E7475}"/>
    <cellStyle name="Millares 6 3 2 2 107" xfId="48091" xr:uid="{EB47AE67-1356-4D56-946B-6FD7E433E48A}"/>
    <cellStyle name="Millares 6 3 2 2 108" xfId="48530" xr:uid="{803B3BF0-9F39-42B7-823B-D7A2321BCEE2}"/>
    <cellStyle name="Millares 6 3 2 2 109" xfId="48969" xr:uid="{2A8E9D83-B082-4A1C-BCBF-134B0D3EA099}"/>
    <cellStyle name="Millares 6 3 2 2 11" xfId="5944" xr:uid="{6FC90091-21B2-4A70-A02E-DD07593E8E9D}"/>
    <cellStyle name="Millares 6 3 2 2 110" xfId="49408" xr:uid="{BCA02F70-1817-4B21-8620-BAD9CF3BE05A}"/>
    <cellStyle name="Millares 6 3 2 2 111" xfId="49847" xr:uid="{8E097094-5C1B-4130-A741-9740481A5BD5}"/>
    <cellStyle name="Millares 6 3 2 2 112" xfId="50286" xr:uid="{9BC3BC61-0DC6-4410-B84B-E7FF3B8ECDF7}"/>
    <cellStyle name="Millares 6 3 2 2 113" xfId="50725" xr:uid="{9489902B-A540-4076-92C3-A1071ED80C14}"/>
    <cellStyle name="Millares 6 3 2 2 114" xfId="51164" xr:uid="{D24150A3-65BD-4200-9D51-9C9CD690BDAC}"/>
    <cellStyle name="Millares 6 3 2 2 115" xfId="51603" xr:uid="{F40D11DD-94B4-44A0-87B9-C15F86BE93B0}"/>
    <cellStyle name="Millares 6 3 2 2 116" xfId="52042" xr:uid="{57109767-D3BB-4C13-85C2-5318B1D070DC}"/>
    <cellStyle name="Millares 6 3 2 2 117" xfId="52481" xr:uid="{6E2CB955-2E98-4A41-9692-8ACE102ED63F}"/>
    <cellStyle name="Millares 6 3 2 2 118" xfId="52920" xr:uid="{1352E5C2-0A52-40A7-BE87-FF518BC04B77}"/>
    <cellStyle name="Millares 6 3 2 2 119" xfId="53359" xr:uid="{492279CE-A2A8-48B4-BB10-DFDCBFB115CA}"/>
    <cellStyle name="Millares 6 3 2 2 12" xfId="6383" xr:uid="{E437D279-260B-47B3-A22E-D247156B46D4}"/>
    <cellStyle name="Millares 6 3 2 2 120" xfId="53798" xr:uid="{F1F9E3FB-5778-4F4C-92CA-D76D66DB0985}"/>
    <cellStyle name="Millares 6 3 2 2 121" xfId="54237" xr:uid="{4A9AB5D4-52C4-43F2-AF42-6E629F1466CB}"/>
    <cellStyle name="Millares 6 3 2 2 122" xfId="54676" xr:uid="{053EE605-D3E1-458F-B9AB-1A6C66312F0B}"/>
    <cellStyle name="Millares 6 3 2 2 13" xfId="6822" xr:uid="{4E75A1C4-D0BE-4886-8345-85E2325EDB33}"/>
    <cellStyle name="Millares 6 3 2 2 14" xfId="7261" xr:uid="{A0847973-11C3-4F23-A622-00B06F908CC3}"/>
    <cellStyle name="Millares 6 3 2 2 15" xfId="7700" xr:uid="{1F51BA61-9F18-4AF4-AF91-CA19E67414F4}"/>
    <cellStyle name="Millares 6 3 2 2 16" xfId="8139" xr:uid="{3D4DB8E6-E810-4081-B4CA-66A39A76011A}"/>
    <cellStyle name="Millares 6 3 2 2 17" xfId="8578" xr:uid="{6653BFE0-5B0A-4064-8A83-82555FFF6ACB}"/>
    <cellStyle name="Millares 6 3 2 2 18" xfId="9017" xr:uid="{675E2E84-A593-4DE6-B15A-441B2EFA5E8D}"/>
    <cellStyle name="Millares 6 3 2 2 19" xfId="9456" xr:uid="{29E5BB40-3D8D-4160-8754-C8C021A666DB}"/>
    <cellStyle name="Millares 6 3 2 2 2" xfId="2038" xr:uid="{F1C1EFB5-C889-4BDE-B559-B3E6EAD0CBE5}"/>
    <cellStyle name="Millares 6 3 2 2 2 10" xfId="6156" xr:uid="{B15C9BD1-7EF7-406A-AEEB-B2442FF0E89A}"/>
    <cellStyle name="Millares 6 3 2 2 2 100" xfId="45669" xr:uid="{1080B8C5-AC51-4208-8D02-92CEA80D162C}"/>
    <cellStyle name="Millares 6 3 2 2 2 101" xfId="46108" xr:uid="{AD99AF7A-8B08-4AAE-B0C7-7C40F839C3F0}"/>
    <cellStyle name="Millares 6 3 2 2 2 102" xfId="46547" xr:uid="{4BDD073A-1050-4E88-AD9A-E2968793202D}"/>
    <cellStyle name="Millares 6 3 2 2 2 103" xfId="46986" xr:uid="{0DBAFB81-613B-4991-8CED-7BD4EB4C9B9F}"/>
    <cellStyle name="Millares 6 3 2 2 2 104" xfId="47425" xr:uid="{8A246895-0BD0-4D10-BC8F-46DDBAB8A024}"/>
    <cellStyle name="Millares 6 3 2 2 2 105" xfId="47864" xr:uid="{EDA8E62C-3E71-4F2C-A4A3-0608828405BC}"/>
    <cellStyle name="Millares 6 3 2 2 2 106" xfId="48303" xr:uid="{5B5AAC3F-5566-4AB3-9EB8-3CB642AAF0B4}"/>
    <cellStyle name="Millares 6 3 2 2 2 107" xfId="48742" xr:uid="{D42F7BF0-983E-437A-9BAF-BCD346AD4726}"/>
    <cellStyle name="Millares 6 3 2 2 2 108" xfId="49181" xr:uid="{019602C5-F345-4E1C-9293-DFDB398A52CB}"/>
    <cellStyle name="Millares 6 3 2 2 2 109" xfId="49620" xr:uid="{8AC44E21-6836-490A-B11A-5A63872A6AF6}"/>
    <cellStyle name="Millares 6 3 2 2 2 11" xfId="6595" xr:uid="{E6C44B47-EF28-4CA4-9B1D-922334452F3C}"/>
    <cellStyle name="Millares 6 3 2 2 2 110" xfId="50059" xr:uid="{64FDCAC1-3F3C-42FB-AFF5-BBECBEF7ED6A}"/>
    <cellStyle name="Millares 6 3 2 2 2 111" xfId="50498" xr:uid="{410B5BFC-D5E7-4FE4-8DDC-290DACF3D2E1}"/>
    <cellStyle name="Millares 6 3 2 2 2 112" xfId="50937" xr:uid="{986376EA-9835-4E40-A1B7-A3E2AF756F67}"/>
    <cellStyle name="Millares 6 3 2 2 2 113" xfId="51376" xr:uid="{61199BA6-634F-4613-8AEE-9C3D33854388}"/>
    <cellStyle name="Millares 6 3 2 2 2 114" xfId="51815" xr:uid="{CC11C8B8-A63D-43CD-B2E2-049D4DC7C75E}"/>
    <cellStyle name="Millares 6 3 2 2 2 115" xfId="52254" xr:uid="{B1BDF2A2-C883-480F-8FFC-7B1BFACD23E5}"/>
    <cellStyle name="Millares 6 3 2 2 2 116" xfId="52693" xr:uid="{8C19EA78-9CD0-4894-B6C9-3C99C3475C50}"/>
    <cellStyle name="Millares 6 3 2 2 2 117" xfId="53132" xr:uid="{93D2EE22-6215-432D-BF2D-6A816BB6375E}"/>
    <cellStyle name="Millares 6 3 2 2 2 118" xfId="53571" xr:uid="{20AE9583-6439-4D73-A2D1-71E177E0C3A1}"/>
    <cellStyle name="Millares 6 3 2 2 2 119" xfId="54010" xr:uid="{3E06C666-6EB8-42DD-8109-DF876C1AEDA5}"/>
    <cellStyle name="Millares 6 3 2 2 2 12" xfId="7034" xr:uid="{CB954749-1859-48AC-8758-8BD34FBC43C4}"/>
    <cellStyle name="Millares 6 3 2 2 2 120" xfId="54449" xr:uid="{7EE39900-2828-4DB7-992B-11B0F513BEC8}"/>
    <cellStyle name="Millares 6 3 2 2 2 121" xfId="54888" xr:uid="{01F6BC74-4D3A-492F-851A-B121307556C4}"/>
    <cellStyle name="Millares 6 3 2 2 2 13" xfId="7473" xr:uid="{C36E3BCF-28DC-4DDD-92B9-41C795899CCD}"/>
    <cellStyle name="Millares 6 3 2 2 2 14" xfId="7912" xr:uid="{839E7346-89C3-4E6F-8D9E-5E5482A969E4}"/>
    <cellStyle name="Millares 6 3 2 2 2 15" xfId="8351" xr:uid="{24379CB6-90AD-4EAC-A904-B91CAD565803}"/>
    <cellStyle name="Millares 6 3 2 2 2 16" xfId="8790" xr:uid="{4C753874-2738-457C-9893-43F9E1469A85}"/>
    <cellStyle name="Millares 6 3 2 2 2 17" xfId="9229" xr:uid="{CF6034F1-1D5D-4402-8F75-554F9A63AB58}"/>
    <cellStyle name="Millares 6 3 2 2 2 18" xfId="9668" xr:uid="{DC090BDB-6BC0-4185-AC0F-2AC505D9EEF3}"/>
    <cellStyle name="Millares 6 3 2 2 2 19" xfId="10107" xr:uid="{E9197D01-B1BE-49D8-B926-8F5797BF12C7}"/>
    <cellStyle name="Millares 6 3 2 2 2 2" xfId="2644" xr:uid="{6D3657D2-08D2-4BC9-AE4A-C8E20A973805}"/>
    <cellStyle name="Millares 6 3 2 2 2 20" xfId="10545" xr:uid="{2DDC3BC3-8FCA-4E38-B251-6A4D78A48840}"/>
    <cellStyle name="Millares 6 3 2 2 2 21" xfId="10984" xr:uid="{910623F5-6EEB-4547-92A8-AAA86DE9865A}"/>
    <cellStyle name="Millares 6 3 2 2 2 22" xfId="11423" xr:uid="{292F2D05-F088-453A-A1BF-15965FDB4991}"/>
    <cellStyle name="Millares 6 3 2 2 2 23" xfId="11862" xr:uid="{73280860-14D0-4D2B-B52F-C88D0CB51367}"/>
    <cellStyle name="Millares 6 3 2 2 2 24" xfId="12301" xr:uid="{7B9AC87F-8C9B-4353-949A-239BB20ECEFA}"/>
    <cellStyle name="Millares 6 3 2 2 2 25" xfId="12741" xr:uid="{A0D78714-117E-4150-932A-6E3091D59C7B}"/>
    <cellStyle name="Millares 6 3 2 2 2 26" xfId="13180" xr:uid="{09198482-4852-40C2-ACC6-2F71529FF177}"/>
    <cellStyle name="Millares 6 3 2 2 2 27" xfId="13620" xr:uid="{2769E39B-FF47-4F7E-B5B6-D3B588EAA5FE}"/>
    <cellStyle name="Millares 6 3 2 2 2 28" xfId="14059" xr:uid="{6D9A9C6A-5B8F-4478-A1D8-4067BCA0EF73}"/>
    <cellStyle name="Millares 6 3 2 2 2 29" xfId="14498" xr:uid="{5467565B-B779-4910-996B-B42BA5F9B152}"/>
    <cellStyle name="Millares 6 3 2 2 2 3" xfId="3083" xr:uid="{C51C4012-1BB9-41E5-83C6-8B865C9945B2}"/>
    <cellStyle name="Millares 6 3 2 2 2 30" xfId="14937" xr:uid="{EB71C062-ECDF-4F73-9D30-D93A9372D265}"/>
    <cellStyle name="Millares 6 3 2 2 2 31" xfId="15376" xr:uid="{3F709303-7119-4192-8E1C-14117F62D2BB}"/>
    <cellStyle name="Millares 6 3 2 2 2 32" xfId="15815" xr:uid="{2FA9CA46-3D13-46D3-8AC8-6416B4D30E9F}"/>
    <cellStyle name="Millares 6 3 2 2 2 33" xfId="16255" xr:uid="{1061FEE6-6B5E-443E-A349-254129F70447}"/>
    <cellStyle name="Millares 6 3 2 2 2 34" xfId="16694" xr:uid="{5FA7F585-33D2-4807-8FE9-D0AD66965CD5}"/>
    <cellStyle name="Millares 6 3 2 2 2 35" xfId="17133" xr:uid="{344CC3BC-14AE-49B1-A136-0E84238A83D2}"/>
    <cellStyle name="Millares 6 3 2 2 2 36" xfId="17572" xr:uid="{FCB92DBB-1B6E-4D9B-AC0F-A0EB09122030}"/>
    <cellStyle name="Millares 6 3 2 2 2 37" xfId="18011" xr:uid="{38A21F78-5695-4256-BA56-6788A6F21D23}"/>
    <cellStyle name="Millares 6 3 2 2 2 38" xfId="18450" xr:uid="{925F1753-C755-4672-89FC-269BA1B6F090}"/>
    <cellStyle name="Millares 6 3 2 2 2 39" xfId="18889" xr:uid="{9869A0D6-1EF3-44BA-BCB5-D560DD68826B}"/>
    <cellStyle name="Millares 6 3 2 2 2 4" xfId="3521" xr:uid="{DFE8C861-6850-4C21-81E4-3AF565C49480}"/>
    <cellStyle name="Millares 6 3 2 2 2 40" xfId="19328" xr:uid="{E5169572-602D-425B-AE65-E2898C50F036}"/>
    <cellStyle name="Millares 6 3 2 2 2 41" xfId="19767" xr:uid="{E5C3E78E-0CDC-4036-A2EC-53A30340A952}"/>
    <cellStyle name="Millares 6 3 2 2 2 42" xfId="20206" xr:uid="{F8242C33-3015-4749-AC75-749884F97F5A}"/>
    <cellStyle name="Millares 6 3 2 2 2 43" xfId="20645" xr:uid="{7E22DCF5-A890-4F90-ACC4-E08161D64337}"/>
    <cellStyle name="Millares 6 3 2 2 2 44" xfId="21084" xr:uid="{E9FBF0D1-12EA-47F1-8727-D7497879F36D}"/>
    <cellStyle name="Millares 6 3 2 2 2 45" xfId="21523" xr:uid="{1523134B-3C5B-462B-81BE-9132216BC2DA}"/>
    <cellStyle name="Millares 6 3 2 2 2 46" xfId="21962" xr:uid="{EBC68C99-D657-4481-B69C-32F2D50DEFFA}"/>
    <cellStyle name="Millares 6 3 2 2 2 47" xfId="22401" xr:uid="{5CEBC7AC-1BBB-4EE5-8EAA-45F35032C24C}"/>
    <cellStyle name="Millares 6 3 2 2 2 48" xfId="22840" xr:uid="{C6B7A019-AB06-46A4-8B3C-FFA333CBFCBE}"/>
    <cellStyle name="Millares 6 3 2 2 2 49" xfId="23279" xr:uid="{2BFACA18-6E06-4917-85BC-6FB9B3124051}"/>
    <cellStyle name="Millares 6 3 2 2 2 5" xfId="3961" xr:uid="{418A8EFE-4F07-4FF1-AB7A-6971D901B244}"/>
    <cellStyle name="Millares 6 3 2 2 2 50" xfId="23718" xr:uid="{992101BB-E9B4-402A-AF59-1F1D462CD7E9}"/>
    <cellStyle name="Millares 6 3 2 2 2 51" xfId="24157" xr:uid="{0B80EDB4-E054-409C-86B2-C86C32066C86}"/>
    <cellStyle name="Millares 6 3 2 2 2 52" xfId="24596" xr:uid="{AEDD9BF1-CBCA-4073-8BEC-068FDE2D2841}"/>
    <cellStyle name="Millares 6 3 2 2 2 53" xfId="25035" xr:uid="{961C224A-8782-4A79-9048-315FFFEB6E9F}"/>
    <cellStyle name="Millares 6 3 2 2 2 54" xfId="25474" xr:uid="{6826C0E0-9872-486F-9A7F-A470FF708011}"/>
    <cellStyle name="Millares 6 3 2 2 2 55" xfId="25913" xr:uid="{322E98E0-8BBC-4E4D-9480-B40CF512B41A}"/>
    <cellStyle name="Millares 6 3 2 2 2 56" xfId="26352" xr:uid="{465FA0E4-2467-477F-BB96-D0AEF4C9576D}"/>
    <cellStyle name="Millares 6 3 2 2 2 57" xfId="26791" xr:uid="{6AE336ED-755B-4160-9E8E-2D2D68BE5B86}"/>
    <cellStyle name="Millares 6 3 2 2 2 58" xfId="27230" xr:uid="{68201D03-EDED-48AD-9008-CD93F33AFB17}"/>
    <cellStyle name="Millares 6 3 2 2 2 59" xfId="27669" xr:uid="{D2365A06-43BD-495F-8384-5E985442DDB5}"/>
    <cellStyle name="Millares 6 3 2 2 2 6" xfId="4400" xr:uid="{023CF453-B30C-4C15-91A1-3F66859D2A39}"/>
    <cellStyle name="Millares 6 3 2 2 2 60" xfId="28108" xr:uid="{BEC2731C-BE44-4878-A1DD-AD0BE0A93F7D}"/>
    <cellStyle name="Millares 6 3 2 2 2 61" xfId="28547" xr:uid="{65372945-13E3-4082-9DB2-9363F3074A8C}"/>
    <cellStyle name="Millares 6 3 2 2 2 62" xfId="28986" xr:uid="{19658727-693A-4C2D-B8C3-6E9D6A79C069}"/>
    <cellStyle name="Millares 6 3 2 2 2 63" xfId="29425" xr:uid="{D54091FD-DEE3-4A3B-A666-B32A02F7850D}"/>
    <cellStyle name="Millares 6 3 2 2 2 64" xfId="29864" xr:uid="{AE76237F-EB48-4EF7-83D5-8669A70A85F2}"/>
    <cellStyle name="Millares 6 3 2 2 2 65" xfId="30303" xr:uid="{74B958D7-1965-4968-ABDB-982C6C97EC60}"/>
    <cellStyle name="Millares 6 3 2 2 2 66" xfId="30742" xr:uid="{DC1B70D8-37B4-4F41-B589-3070F9082644}"/>
    <cellStyle name="Millares 6 3 2 2 2 67" xfId="31181" xr:uid="{DEAED2F6-217C-490B-B40B-DA79ADEE488D}"/>
    <cellStyle name="Millares 6 3 2 2 2 68" xfId="31620" xr:uid="{BB2FBDF5-C49D-4353-8C7E-646E4B0081FE}"/>
    <cellStyle name="Millares 6 3 2 2 2 69" xfId="32060" xr:uid="{19A2E091-2500-43E9-851E-27C6E2AF3CDA}"/>
    <cellStyle name="Millares 6 3 2 2 2 7" xfId="4839" xr:uid="{4BA0C37E-0A4A-4D79-B231-4069AB9BFD0B}"/>
    <cellStyle name="Millares 6 3 2 2 2 70" xfId="32499" xr:uid="{96629C56-E08A-476E-ACB6-503865055D4F}"/>
    <cellStyle name="Millares 6 3 2 2 2 71" xfId="32938" xr:uid="{87012DC7-AFA0-4D99-827F-71F0A54AEAC8}"/>
    <cellStyle name="Millares 6 3 2 2 2 72" xfId="33377" xr:uid="{27093197-8CAF-4932-9588-9635B7D441F1}"/>
    <cellStyle name="Millares 6 3 2 2 2 73" xfId="33816" xr:uid="{617CD16A-E558-49A2-B696-5EC032E0BDDA}"/>
    <cellStyle name="Millares 6 3 2 2 2 74" xfId="34255" xr:uid="{405FA375-E9B4-4EFA-A9F3-A688D1739991}"/>
    <cellStyle name="Millares 6 3 2 2 2 75" xfId="34694" xr:uid="{7F11E424-2AC8-4E4C-A6AA-294158B6E74A}"/>
    <cellStyle name="Millares 6 3 2 2 2 76" xfId="35133" xr:uid="{5696C6EC-D8E4-4AF9-87FC-6FE3139FEBBF}"/>
    <cellStyle name="Millares 6 3 2 2 2 77" xfId="35572" xr:uid="{614202BB-21EE-48CC-872F-D034E6345E9E}"/>
    <cellStyle name="Millares 6 3 2 2 2 78" xfId="36011" xr:uid="{2F3C268D-2983-43A2-BCB8-CEF860D84CB7}"/>
    <cellStyle name="Millares 6 3 2 2 2 79" xfId="36450" xr:uid="{4319D020-4854-402C-8903-A2B8097B32A9}"/>
    <cellStyle name="Millares 6 3 2 2 2 8" xfId="5278" xr:uid="{3623E19A-7B5B-48A4-BFC6-AF7CC59B5F5A}"/>
    <cellStyle name="Millares 6 3 2 2 2 80" xfId="36889" xr:uid="{C5FB38BF-8A42-481B-A362-7636D9519B8C}"/>
    <cellStyle name="Millares 6 3 2 2 2 81" xfId="37327" xr:uid="{7D8E6485-C672-46CE-A38A-E6CFFAA02B49}"/>
    <cellStyle name="Millares 6 3 2 2 2 82" xfId="37766" xr:uid="{10F2D229-8A6F-4267-BC85-5A7AA73A002F}"/>
    <cellStyle name="Millares 6 3 2 2 2 83" xfId="38205" xr:uid="{67A9C459-EE05-4342-A858-990B6CB29D36}"/>
    <cellStyle name="Millares 6 3 2 2 2 84" xfId="38644" xr:uid="{EDBA1183-2B0F-4704-A946-CDB482E93C5C}"/>
    <cellStyle name="Millares 6 3 2 2 2 85" xfId="39083" xr:uid="{0A000DC1-E113-4B60-ACD0-08B2432FD70C}"/>
    <cellStyle name="Millares 6 3 2 2 2 86" xfId="39522" xr:uid="{EC5F6894-677D-4EE7-A5AD-A0AD9125C85E}"/>
    <cellStyle name="Millares 6 3 2 2 2 87" xfId="39961" xr:uid="{0B4FB3CE-0155-4352-899F-585C7C214E43}"/>
    <cellStyle name="Millares 6 3 2 2 2 88" xfId="40401" xr:uid="{3893B510-2AA8-44F6-9255-2A4511F44EA7}"/>
    <cellStyle name="Millares 6 3 2 2 2 89" xfId="40840" xr:uid="{A354B7CF-6F5F-4FDE-85F0-19AC2CC4B33D}"/>
    <cellStyle name="Millares 6 3 2 2 2 9" xfId="5717" xr:uid="{146BBB4E-9DC1-4CAD-8B84-81E5C9A1332C}"/>
    <cellStyle name="Millares 6 3 2 2 2 90" xfId="41279" xr:uid="{981A01F9-2626-4985-B886-2A59883452C6}"/>
    <cellStyle name="Millares 6 3 2 2 2 91" xfId="41718" xr:uid="{9D221C6D-CB9A-410C-88C5-0D73D008A16B}"/>
    <cellStyle name="Millares 6 3 2 2 2 92" xfId="42157" xr:uid="{0A7324CF-C427-4B1B-BE80-E31AC8CCB9E6}"/>
    <cellStyle name="Millares 6 3 2 2 2 93" xfId="42596" xr:uid="{61428652-5503-4AED-848C-6EC6D5F57D52}"/>
    <cellStyle name="Millares 6 3 2 2 2 94" xfId="43035" xr:uid="{313889F1-3ED2-49EF-9049-5D6C8C0A742E}"/>
    <cellStyle name="Millares 6 3 2 2 2 95" xfId="43474" xr:uid="{10952E5E-DC78-4A1F-9653-142DCBD752B1}"/>
    <cellStyle name="Millares 6 3 2 2 2 96" xfId="43913" xr:uid="{556991E9-86C0-4C70-A35C-80B948B83C40}"/>
    <cellStyle name="Millares 6 3 2 2 2 97" xfId="44352" xr:uid="{FF2BD58E-E539-4396-92A2-ED705647BB9D}"/>
    <cellStyle name="Millares 6 3 2 2 2 98" xfId="44791" xr:uid="{63423BCE-AAFE-4F9B-B1CC-5ECFE02B182B}"/>
    <cellStyle name="Millares 6 3 2 2 2 99" xfId="45230" xr:uid="{0251F5F8-B11D-42D7-8E20-F0AF1A0C0B60}"/>
    <cellStyle name="Millares 6 3 2 2 20" xfId="9895" xr:uid="{728FDEC3-704E-43C1-8747-29109EFEE225}"/>
    <cellStyle name="Millares 6 3 2 2 21" xfId="10333" xr:uid="{C7A1C2BC-0FEA-4DBD-911A-43C6F12133C5}"/>
    <cellStyle name="Millares 6 3 2 2 22" xfId="10772" xr:uid="{87EBD80F-A8EB-4D2F-93EF-9C591161025A}"/>
    <cellStyle name="Millares 6 3 2 2 23" xfId="11211" xr:uid="{6F25D96C-8133-4B55-8A36-AEF56FAB89EB}"/>
    <cellStyle name="Millares 6 3 2 2 24" xfId="11650" xr:uid="{817ED42E-5F4F-4314-BF37-71E9194632A6}"/>
    <cellStyle name="Millares 6 3 2 2 25" xfId="12089" xr:uid="{D6239504-6E8D-4727-B2AC-F14ABFE67FD5}"/>
    <cellStyle name="Millares 6 3 2 2 26" xfId="12528" xr:uid="{0A1C6310-EE58-4EBC-9E2A-A4CF6E5687D6}"/>
    <cellStyle name="Millares 6 3 2 2 27" xfId="12968" xr:uid="{CA165FC7-7D93-4F6A-AD7D-C234D4050D71}"/>
    <cellStyle name="Millares 6 3 2 2 28" xfId="13407" xr:uid="{BF385757-19E9-47C3-9CE0-DBBA58D2E605}"/>
    <cellStyle name="Millares 6 3 2 2 29" xfId="13847" xr:uid="{4998B43C-B73B-42DC-8A50-E05FBFB140CF}"/>
    <cellStyle name="Millares 6 3 2 2 3" xfId="2431" xr:uid="{F66FB30B-045C-4DEA-A0F7-1F49EED13389}"/>
    <cellStyle name="Millares 6 3 2 2 30" xfId="14286" xr:uid="{20982F0E-882F-476D-B606-C55C6EC2FF38}"/>
    <cellStyle name="Millares 6 3 2 2 31" xfId="14725" xr:uid="{B6AED1E6-D48C-4C76-9922-A2DFE3C1D240}"/>
    <cellStyle name="Millares 6 3 2 2 32" xfId="15164" xr:uid="{6708D463-B4C1-4418-A2FD-E3ED3D766C27}"/>
    <cellStyle name="Millares 6 3 2 2 33" xfId="15603" xr:uid="{1D010CC0-E65C-4896-9457-95A22849D96A}"/>
    <cellStyle name="Millares 6 3 2 2 34" xfId="16042" xr:uid="{37440753-A7F6-4055-976D-075FB3C1152E}"/>
    <cellStyle name="Millares 6 3 2 2 35" xfId="16482" xr:uid="{D2F6A237-8A9A-4CB3-84AB-2B34FD7A2D2F}"/>
    <cellStyle name="Millares 6 3 2 2 36" xfId="16921" xr:uid="{E23D4EC4-0034-419B-9F44-E8BEB8FCC8E7}"/>
    <cellStyle name="Millares 6 3 2 2 37" xfId="17360" xr:uid="{DA05C658-C448-46CF-BFCF-CD79918633CD}"/>
    <cellStyle name="Millares 6 3 2 2 38" xfId="17799" xr:uid="{AFECB325-8CC0-4ABD-846A-DB481855C3E9}"/>
    <cellStyle name="Millares 6 3 2 2 39" xfId="18238" xr:uid="{8EDAC358-A3D3-4143-865D-9C61896F71D1}"/>
    <cellStyle name="Millares 6 3 2 2 4" xfId="2871" xr:uid="{5810B0C9-E36F-4243-8280-51878DAF1B49}"/>
    <cellStyle name="Millares 6 3 2 2 40" xfId="18677" xr:uid="{345FD8C6-FADA-4230-9443-3A8D93397D10}"/>
    <cellStyle name="Millares 6 3 2 2 41" xfId="19116" xr:uid="{126BBFF8-B1F9-4B6E-A9CA-F1F0534FC5F2}"/>
    <cellStyle name="Millares 6 3 2 2 42" xfId="19555" xr:uid="{972BE6DC-56DA-47E4-BCFA-9536F1AE6CB1}"/>
    <cellStyle name="Millares 6 3 2 2 43" xfId="19994" xr:uid="{144D07A2-F2D3-48DD-A437-2304835C78C0}"/>
    <cellStyle name="Millares 6 3 2 2 44" xfId="20433" xr:uid="{C1F59413-A5DF-4482-8C41-B9A723018D15}"/>
    <cellStyle name="Millares 6 3 2 2 45" xfId="20872" xr:uid="{CF251225-4DD4-475D-9BBF-0E3CF00E7BD8}"/>
    <cellStyle name="Millares 6 3 2 2 46" xfId="21311" xr:uid="{763418F7-D08E-4D2A-8E45-02FC32AAFB07}"/>
    <cellStyle name="Millares 6 3 2 2 47" xfId="21750" xr:uid="{4CC14D01-2480-48A4-85C4-630472F9276A}"/>
    <cellStyle name="Millares 6 3 2 2 48" xfId="22189" xr:uid="{5C8AC95F-A75E-4BA5-B58B-4A1443F17CFF}"/>
    <cellStyle name="Millares 6 3 2 2 49" xfId="22628" xr:uid="{85CBEF10-2282-4BDA-8612-85CA12BFF2F9}"/>
    <cellStyle name="Millares 6 3 2 2 5" xfId="3309" xr:uid="{D678EAC5-15CA-4F36-9726-DF7F23C40B98}"/>
    <cellStyle name="Millares 6 3 2 2 50" xfId="23067" xr:uid="{61EC30CF-50BC-4E8E-9C35-0C1A8964E117}"/>
    <cellStyle name="Millares 6 3 2 2 51" xfId="23506" xr:uid="{57C04D93-8BE3-4F23-9DBC-E15E24F25C51}"/>
    <cellStyle name="Millares 6 3 2 2 52" xfId="23945" xr:uid="{7A2C1191-B412-47AD-9BD4-2DEB4E683614}"/>
    <cellStyle name="Millares 6 3 2 2 53" xfId="24384" xr:uid="{243940B7-D46A-44B3-8574-890BF17F5B82}"/>
    <cellStyle name="Millares 6 3 2 2 54" xfId="24823" xr:uid="{E2259F3B-C760-44C4-B98F-132B62646A9E}"/>
    <cellStyle name="Millares 6 3 2 2 55" xfId="25262" xr:uid="{927F4C7D-C288-4CD3-9A04-761D54A64EDC}"/>
    <cellStyle name="Millares 6 3 2 2 56" xfId="25701" xr:uid="{2171ABF4-46C6-4949-8669-B385A7113B4B}"/>
    <cellStyle name="Millares 6 3 2 2 57" xfId="26140" xr:uid="{8D8779F5-EC11-4C23-956B-44337B9DA93A}"/>
    <cellStyle name="Millares 6 3 2 2 58" xfId="26579" xr:uid="{4CB82EB7-BB26-4E90-B08A-EE1BE833E683}"/>
    <cellStyle name="Millares 6 3 2 2 59" xfId="27018" xr:uid="{C17A2209-5025-4D2F-BBB1-9422EAB5ACB2}"/>
    <cellStyle name="Millares 6 3 2 2 6" xfId="3749" xr:uid="{CBFD2707-70BA-4973-8C13-DC80BA943AD2}"/>
    <cellStyle name="Millares 6 3 2 2 60" xfId="27457" xr:uid="{90DE652B-9C4C-48D3-B636-9F1273043F46}"/>
    <cellStyle name="Millares 6 3 2 2 61" xfId="27896" xr:uid="{B4DA6CA6-D846-4E10-9EB3-202FE0FA1D5D}"/>
    <cellStyle name="Millares 6 3 2 2 62" xfId="28335" xr:uid="{A2A119E9-93D2-4E19-830A-D0647B957064}"/>
    <cellStyle name="Millares 6 3 2 2 63" xfId="28774" xr:uid="{5C6F49BC-98A0-479C-A56A-A7AC570F3769}"/>
    <cellStyle name="Millares 6 3 2 2 64" xfId="29213" xr:uid="{60D9C9D4-09FB-4E3C-9F27-7BF335D14B3A}"/>
    <cellStyle name="Millares 6 3 2 2 65" xfId="29652" xr:uid="{4B63FAF5-8981-4CE8-8D99-F44E934FC8C0}"/>
    <cellStyle name="Millares 6 3 2 2 66" xfId="30091" xr:uid="{A99063B5-037F-4536-8E9B-178146073E34}"/>
    <cellStyle name="Millares 6 3 2 2 67" xfId="30530" xr:uid="{C194BC01-0D2B-45CC-8CF2-1BF856309CAA}"/>
    <cellStyle name="Millares 6 3 2 2 68" xfId="30969" xr:uid="{71E03637-065A-4D01-9711-4E930759CA3B}"/>
    <cellStyle name="Millares 6 3 2 2 69" xfId="31408" xr:uid="{8C7A6EBC-BCFB-4F6E-80AF-D9202B62F5EA}"/>
    <cellStyle name="Millares 6 3 2 2 7" xfId="4188" xr:uid="{D35F462D-987B-4D99-820F-43DCF1ED6289}"/>
    <cellStyle name="Millares 6 3 2 2 70" xfId="31847" xr:uid="{0943B41A-9102-4E46-9B78-E7490C8A6210}"/>
    <cellStyle name="Millares 6 3 2 2 71" xfId="32287" xr:uid="{E31CEDA2-A351-4B1E-91F6-97014AC70ECA}"/>
    <cellStyle name="Millares 6 3 2 2 72" xfId="32726" xr:uid="{89283ACB-C214-4FE7-85DA-710FFF5B41E6}"/>
    <cellStyle name="Millares 6 3 2 2 73" xfId="33165" xr:uid="{4FBF2CCE-83DB-4749-8099-4C1036172365}"/>
    <cellStyle name="Millares 6 3 2 2 74" xfId="33604" xr:uid="{3587F485-8DBC-46F7-8332-E992437ED69B}"/>
    <cellStyle name="Millares 6 3 2 2 75" xfId="34043" xr:uid="{653CA728-9D1D-4E01-BA4F-4BD2189861CF}"/>
    <cellStyle name="Millares 6 3 2 2 76" xfId="34482" xr:uid="{7C4B8821-DA66-4B80-8F0B-E5A77AE77851}"/>
    <cellStyle name="Millares 6 3 2 2 77" xfId="34921" xr:uid="{42180693-4F0B-4322-A2AC-D8C401408887}"/>
    <cellStyle name="Millares 6 3 2 2 78" xfId="35360" xr:uid="{07913F7F-C2F3-4BB1-8F24-DC5E75651F4E}"/>
    <cellStyle name="Millares 6 3 2 2 79" xfId="35799" xr:uid="{D839BB5F-CE80-47AB-80D0-D57CEF958C9E}"/>
    <cellStyle name="Millares 6 3 2 2 8" xfId="4627" xr:uid="{C189BB3C-E617-461B-BEF9-6CEAB67FB60B}"/>
    <cellStyle name="Millares 6 3 2 2 80" xfId="36238" xr:uid="{936099B5-D060-42C6-9EB2-C84258DA0331}"/>
    <cellStyle name="Millares 6 3 2 2 81" xfId="36677" xr:uid="{FB53B713-FCC7-4591-9051-6C3A28CF22DE}"/>
    <cellStyle name="Millares 6 3 2 2 82" xfId="37115" xr:uid="{4EB974F4-2755-4086-B44D-49A7E171CA92}"/>
    <cellStyle name="Millares 6 3 2 2 83" xfId="37554" xr:uid="{71D166BE-02AB-4955-8768-C090AAD64C32}"/>
    <cellStyle name="Millares 6 3 2 2 84" xfId="37993" xr:uid="{69784FD1-E3DF-4B0A-A3CA-2CEADDD81D31}"/>
    <cellStyle name="Millares 6 3 2 2 85" xfId="38432" xr:uid="{82260A8B-B9EB-463B-972F-7D3F590F3AD5}"/>
    <cellStyle name="Millares 6 3 2 2 86" xfId="38871" xr:uid="{A1CF7172-04F3-45E1-B9D9-2D81B5D99EF0}"/>
    <cellStyle name="Millares 6 3 2 2 87" xfId="39310" xr:uid="{7A6CE873-F6A1-44CE-9FF4-C1303E9DC26D}"/>
    <cellStyle name="Millares 6 3 2 2 88" xfId="39749" xr:uid="{E55909EC-A52D-4A4B-BCDF-F6541FAA8FED}"/>
    <cellStyle name="Millares 6 3 2 2 89" xfId="40189" xr:uid="{9D661021-C54D-4922-93A0-1CC4EDD95B07}"/>
    <cellStyle name="Millares 6 3 2 2 9" xfId="5066" xr:uid="{E8C0A48C-8D63-4E4C-BBA2-E8624F40F609}"/>
    <cellStyle name="Millares 6 3 2 2 90" xfId="40628" xr:uid="{AF287178-1ACE-450D-911E-913761CDD36E}"/>
    <cellStyle name="Millares 6 3 2 2 91" xfId="41067" xr:uid="{A8639392-D79B-4929-A0E7-60BD4C5D292D}"/>
    <cellStyle name="Millares 6 3 2 2 92" xfId="41506" xr:uid="{517069A8-19BE-48B2-8AEA-43EE5A90F46D}"/>
    <cellStyle name="Millares 6 3 2 2 93" xfId="41945" xr:uid="{ABEBC749-8A23-4E96-BBCD-F1A690B0C839}"/>
    <cellStyle name="Millares 6 3 2 2 94" xfId="42384" xr:uid="{41F04CC4-0FC7-40B3-BC70-437853995EFE}"/>
    <cellStyle name="Millares 6 3 2 2 95" xfId="42823" xr:uid="{C516563A-FC34-4560-B51A-0FC43332DB26}"/>
    <cellStyle name="Millares 6 3 2 2 96" xfId="43262" xr:uid="{7415CF77-B027-4440-9AFF-5B3F264C60CB}"/>
    <cellStyle name="Millares 6 3 2 2 97" xfId="43701" xr:uid="{1EDE0FA9-9150-489D-928C-E256C510CEEF}"/>
    <cellStyle name="Millares 6 3 2 2 98" xfId="44140" xr:uid="{EEC137F1-FCAA-4C5C-BCA1-3170E0FB388E}"/>
    <cellStyle name="Millares 6 3 2 2 99" xfId="44579" xr:uid="{7BF4B925-2667-4EB8-AC49-485AA360A9DC}"/>
    <cellStyle name="Millares 6 3 2 20" xfId="9350" xr:uid="{F63DE92C-2C83-4508-8F00-FAC86A62E65D}"/>
    <cellStyle name="Millares 6 3 2 21" xfId="9789" xr:uid="{B408D662-1326-49A3-9270-1E05768DECF9}"/>
    <cellStyle name="Millares 6 3 2 22" xfId="10227" xr:uid="{6221A717-99F9-4007-BF57-98FEA9F09ACA}"/>
    <cellStyle name="Millares 6 3 2 23" xfId="10666" xr:uid="{A563847A-7341-401F-86B3-A306117BA77F}"/>
    <cellStyle name="Millares 6 3 2 24" xfId="11105" xr:uid="{07E86441-FE35-4C0A-8432-5F1E947A1943}"/>
    <cellStyle name="Millares 6 3 2 25" xfId="11544" xr:uid="{9739F59E-55A3-4994-BFD6-D735E96B70EA}"/>
    <cellStyle name="Millares 6 3 2 26" xfId="11983" xr:uid="{8A57056F-86E4-45D4-8022-D7A515697547}"/>
    <cellStyle name="Millares 6 3 2 27" xfId="12422" xr:uid="{8D2D0CD6-4C05-42B4-BEB5-E202062B72AD}"/>
    <cellStyle name="Millares 6 3 2 28" xfId="12862" xr:uid="{4BC706C5-153E-45A8-B02B-AFCDC9F3EAB6}"/>
    <cellStyle name="Millares 6 3 2 29" xfId="13301" xr:uid="{E219CD2F-BEC8-4BE7-BBA2-361C367777F8}"/>
    <cellStyle name="Millares 6 3 2 3" xfId="1517" xr:uid="{99A02FD4-D82B-45F2-A8B0-514E23928A39}"/>
    <cellStyle name="Millares 6 3 2 3 10" xfId="6050" xr:uid="{6E98AA7E-6E56-40E3-BDCA-C58E338D7716}"/>
    <cellStyle name="Millares 6 3 2 3 100" xfId="45563" xr:uid="{804A5076-8B5C-48D7-B077-020A50CD189C}"/>
    <cellStyle name="Millares 6 3 2 3 101" xfId="46002" xr:uid="{0CD7B646-4479-4A28-999D-5C8255EF7FA3}"/>
    <cellStyle name="Millares 6 3 2 3 102" xfId="46441" xr:uid="{FD40D5D2-560F-4B17-8ACE-884F644731A7}"/>
    <cellStyle name="Millares 6 3 2 3 103" xfId="46880" xr:uid="{F9FF58AD-EB0B-4FA4-985A-6FAAE4FB9B12}"/>
    <cellStyle name="Millares 6 3 2 3 104" xfId="47319" xr:uid="{B4C3330B-E140-414F-9B13-70C79ECC49E2}"/>
    <cellStyle name="Millares 6 3 2 3 105" xfId="47758" xr:uid="{AFF3C471-E81D-41FF-9FA8-8B9CCC45B29F}"/>
    <cellStyle name="Millares 6 3 2 3 106" xfId="48197" xr:uid="{F43E567C-592F-4950-A80F-967A1A3B3DAA}"/>
    <cellStyle name="Millares 6 3 2 3 107" xfId="48636" xr:uid="{AFBF83A7-65BF-4592-90B5-692883AF0E53}"/>
    <cellStyle name="Millares 6 3 2 3 108" xfId="49075" xr:uid="{93C2FA9E-D543-491E-99AC-F26DBDF5DA1F}"/>
    <cellStyle name="Millares 6 3 2 3 109" xfId="49514" xr:uid="{9214942A-D753-4405-875F-3A214EA73035}"/>
    <cellStyle name="Millares 6 3 2 3 11" xfId="6489" xr:uid="{A8D839E5-1E9A-4B37-BCBC-23F831A25E35}"/>
    <cellStyle name="Millares 6 3 2 3 110" xfId="49953" xr:uid="{9BA9F8EF-4617-476A-9B72-F9AB7CFF07BB}"/>
    <cellStyle name="Millares 6 3 2 3 111" xfId="50392" xr:uid="{500FAEF7-4200-4B7F-A68F-694BF40DA26C}"/>
    <cellStyle name="Millares 6 3 2 3 112" xfId="50831" xr:uid="{43B8946A-22DF-4771-881B-CDD2F7D7D74B}"/>
    <cellStyle name="Millares 6 3 2 3 113" xfId="51270" xr:uid="{65BE5330-AAC2-4C00-AE55-91FDF57353FE}"/>
    <cellStyle name="Millares 6 3 2 3 114" xfId="51709" xr:uid="{A3E1FB1E-DB84-472A-B80B-096BE785C9DD}"/>
    <cellStyle name="Millares 6 3 2 3 115" xfId="52148" xr:uid="{CA75A8A4-0D06-4BF0-957D-4281F6D3604B}"/>
    <cellStyle name="Millares 6 3 2 3 116" xfId="52587" xr:uid="{276C55A7-6D3D-47B9-9C2C-FA0AAE4121F3}"/>
    <cellStyle name="Millares 6 3 2 3 117" xfId="53026" xr:uid="{5B700ED1-AE66-4BF0-9A3B-DD23FB1854C1}"/>
    <cellStyle name="Millares 6 3 2 3 118" xfId="53465" xr:uid="{A8965695-4073-4A4D-86B4-313E1FDBF518}"/>
    <cellStyle name="Millares 6 3 2 3 119" xfId="53904" xr:uid="{5149C3D5-CF21-4284-965D-C201A72394A8}"/>
    <cellStyle name="Millares 6 3 2 3 12" xfId="6928" xr:uid="{75E609CE-A9C9-4429-8026-7E5F159F3E19}"/>
    <cellStyle name="Millares 6 3 2 3 120" xfId="54343" xr:uid="{49CE111B-1B5B-4A09-9DCF-5E66287BD10D}"/>
    <cellStyle name="Millares 6 3 2 3 121" xfId="54782" xr:uid="{834E6801-CFAB-47E3-B925-CC9B2EA24CE5}"/>
    <cellStyle name="Millares 6 3 2 3 13" xfId="7367" xr:uid="{2CB5C21B-F371-41D9-9748-CA3F66D0A954}"/>
    <cellStyle name="Millares 6 3 2 3 14" xfId="7806" xr:uid="{78081E94-44BA-416C-B28E-5DABE4F49FA4}"/>
    <cellStyle name="Millares 6 3 2 3 15" xfId="8245" xr:uid="{E004AE03-ACBB-42CB-8D57-27454D543A62}"/>
    <cellStyle name="Millares 6 3 2 3 16" xfId="8684" xr:uid="{50D4EF0D-C969-4389-9B23-12BB8E160A2B}"/>
    <cellStyle name="Millares 6 3 2 3 17" xfId="9123" xr:uid="{6B541AE3-9EF9-458B-9628-B4F15C0D6368}"/>
    <cellStyle name="Millares 6 3 2 3 18" xfId="9562" xr:uid="{A7893E4C-DA2A-4E43-81B6-F3C363F27054}"/>
    <cellStyle name="Millares 6 3 2 3 19" xfId="10001" xr:uid="{4D2D7318-A2AB-40E5-ACFB-095E16E9E9C9}"/>
    <cellStyle name="Millares 6 3 2 3 2" xfId="2538" xr:uid="{E76D88AD-CD3C-4F7D-9A7F-E23E2B2855A8}"/>
    <cellStyle name="Millares 6 3 2 3 20" xfId="10439" xr:uid="{154994C5-82AC-4B01-9C30-DB3555512F6D}"/>
    <cellStyle name="Millares 6 3 2 3 21" xfId="10878" xr:uid="{5ABB242A-2C7D-420C-802D-2A6D351A6998}"/>
    <cellStyle name="Millares 6 3 2 3 22" xfId="11317" xr:uid="{59323FF7-3024-4B9D-A15D-2AEBF9E937CD}"/>
    <cellStyle name="Millares 6 3 2 3 23" xfId="11756" xr:uid="{3BD60DAD-2A9E-40D7-83A7-2AF88E9C1A33}"/>
    <cellStyle name="Millares 6 3 2 3 24" xfId="12195" xr:uid="{7ECDC6AE-A8B6-4831-B13C-467FB7720264}"/>
    <cellStyle name="Millares 6 3 2 3 25" xfId="12635" xr:uid="{672D5A25-2C98-4F93-A072-084EA557EBBE}"/>
    <cellStyle name="Millares 6 3 2 3 26" xfId="13074" xr:uid="{51343015-B01D-4A3D-9C48-586864597A65}"/>
    <cellStyle name="Millares 6 3 2 3 27" xfId="13514" xr:uid="{F3A0346C-5B82-488E-8878-C8BF72A5D162}"/>
    <cellStyle name="Millares 6 3 2 3 28" xfId="13953" xr:uid="{F0AA40FF-ED13-491D-B22F-08433822E744}"/>
    <cellStyle name="Millares 6 3 2 3 29" xfId="14392" xr:uid="{CC5B40A7-BCE7-424F-BF29-452B8F96BA6B}"/>
    <cellStyle name="Millares 6 3 2 3 3" xfId="2977" xr:uid="{C0360D24-91CF-44F3-87AF-66E625AC82BB}"/>
    <cellStyle name="Millares 6 3 2 3 30" xfId="14831" xr:uid="{9139548E-C040-4830-9E09-C3220F8A984D}"/>
    <cellStyle name="Millares 6 3 2 3 31" xfId="15270" xr:uid="{70E6417F-0DAB-4A03-B94D-0DF9FF49F8C3}"/>
    <cellStyle name="Millares 6 3 2 3 32" xfId="15709" xr:uid="{CFA1A131-8A34-4B99-A953-E65BE905B261}"/>
    <cellStyle name="Millares 6 3 2 3 33" xfId="16149" xr:uid="{1E9B9C58-3415-473F-BC88-9CC98EA307F5}"/>
    <cellStyle name="Millares 6 3 2 3 34" xfId="16588" xr:uid="{70022E6E-4FBD-4455-95DD-B6B63EEC08DA}"/>
    <cellStyle name="Millares 6 3 2 3 35" xfId="17027" xr:uid="{ABCBDDC4-7C4A-4DBC-8F5F-70255DB406DE}"/>
    <cellStyle name="Millares 6 3 2 3 36" xfId="17466" xr:uid="{3CCF1D71-11B8-4898-8FAA-933085986FB1}"/>
    <cellStyle name="Millares 6 3 2 3 37" xfId="17905" xr:uid="{F166CA1A-9CCC-48B1-8198-41F2460CF0F7}"/>
    <cellStyle name="Millares 6 3 2 3 38" xfId="18344" xr:uid="{0E5E4EE0-6733-4E2B-8980-61806D9270DA}"/>
    <cellStyle name="Millares 6 3 2 3 39" xfId="18783" xr:uid="{7B40F58D-57DC-4E76-9D9C-A079F28E903F}"/>
    <cellStyle name="Millares 6 3 2 3 4" xfId="3415" xr:uid="{570244F4-78F2-4542-B5AA-08998B78DB65}"/>
    <cellStyle name="Millares 6 3 2 3 40" xfId="19222" xr:uid="{852933D3-8BCF-4A44-8193-A441A04DA50A}"/>
    <cellStyle name="Millares 6 3 2 3 41" xfId="19661" xr:uid="{777C79EB-C2F6-4E04-A07E-F269223A4A1C}"/>
    <cellStyle name="Millares 6 3 2 3 42" xfId="20100" xr:uid="{81E6E745-CF04-4D3D-8885-0B09D4BC47D9}"/>
    <cellStyle name="Millares 6 3 2 3 43" xfId="20539" xr:uid="{9990552B-1A91-42D1-821B-E355B3DE002B}"/>
    <cellStyle name="Millares 6 3 2 3 44" xfId="20978" xr:uid="{FF974FD0-7BEC-40B6-A543-7E3D18908E25}"/>
    <cellStyle name="Millares 6 3 2 3 45" xfId="21417" xr:uid="{4FE988DC-1B4E-4576-89B9-68FB342828F7}"/>
    <cellStyle name="Millares 6 3 2 3 46" xfId="21856" xr:uid="{97FC01DD-D049-4E6F-90DE-6E3FB1688C4D}"/>
    <cellStyle name="Millares 6 3 2 3 47" xfId="22295" xr:uid="{DB3CB372-BBD4-48A0-BB64-35BC4C58AEDC}"/>
    <cellStyle name="Millares 6 3 2 3 48" xfId="22734" xr:uid="{957B7287-5871-4F05-8172-1734F4FA79E6}"/>
    <cellStyle name="Millares 6 3 2 3 49" xfId="23173" xr:uid="{7F8BE023-B979-4552-B8DF-724724D247A3}"/>
    <cellStyle name="Millares 6 3 2 3 5" xfId="3855" xr:uid="{A94CDE26-D3FD-41D6-A09F-38843847AA77}"/>
    <cellStyle name="Millares 6 3 2 3 50" xfId="23612" xr:uid="{25A2EEC9-EB1E-4C36-8813-C18655CC55B0}"/>
    <cellStyle name="Millares 6 3 2 3 51" xfId="24051" xr:uid="{77304D6E-6B2A-4E3D-8739-5FC80FE06FB3}"/>
    <cellStyle name="Millares 6 3 2 3 52" xfId="24490" xr:uid="{A14BC20B-9476-440D-923A-21F2CF75C1A7}"/>
    <cellStyle name="Millares 6 3 2 3 53" xfId="24929" xr:uid="{24123D9B-2831-4AC4-A778-983D3FF28EF9}"/>
    <cellStyle name="Millares 6 3 2 3 54" xfId="25368" xr:uid="{4D24B69E-4500-48FE-B8D4-5DAF3AFE4485}"/>
    <cellStyle name="Millares 6 3 2 3 55" xfId="25807" xr:uid="{8EBAC9B0-F405-4057-907E-1ABF200E7769}"/>
    <cellStyle name="Millares 6 3 2 3 56" xfId="26246" xr:uid="{4B630DA4-A0CC-4DD5-BBDB-4875D5B0FB6B}"/>
    <cellStyle name="Millares 6 3 2 3 57" xfId="26685" xr:uid="{BDF1702D-40DB-4DE7-A390-1FEAF4A86266}"/>
    <cellStyle name="Millares 6 3 2 3 58" xfId="27124" xr:uid="{04AAC22D-848B-48DA-B3DB-5872C9B4F5BD}"/>
    <cellStyle name="Millares 6 3 2 3 59" xfId="27563" xr:uid="{77788DBA-AD68-4594-95B9-AF9C03DC3E9E}"/>
    <cellStyle name="Millares 6 3 2 3 6" xfId="4294" xr:uid="{DB7BD374-386B-49E4-92E7-D9B12F049110}"/>
    <cellStyle name="Millares 6 3 2 3 60" xfId="28002" xr:uid="{DDB5E2D5-6F4F-48D3-981C-EA6908E9F638}"/>
    <cellStyle name="Millares 6 3 2 3 61" xfId="28441" xr:uid="{4EA85A8C-D252-4A99-A828-6482EA164B29}"/>
    <cellStyle name="Millares 6 3 2 3 62" xfId="28880" xr:uid="{7EF8862D-6695-4823-A502-10116FB8D5C4}"/>
    <cellStyle name="Millares 6 3 2 3 63" xfId="29319" xr:uid="{76583C63-6562-4AC4-A4B8-56A558ACE022}"/>
    <cellStyle name="Millares 6 3 2 3 64" xfId="29758" xr:uid="{B87CCCAC-F693-4F71-A2B9-DE1CF40380D1}"/>
    <cellStyle name="Millares 6 3 2 3 65" xfId="30197" xr:uid="{87D75270-3997-47B8-B114-B865A3F64778}"/>
    <cellStyle name="Millares 6 3 2 3 66" xfId="30636" xr:uid="{0C965661-7C65-4F0A-9D8E-BF9175E661FE}"/>
    <cellStyle name="Millares 6 3 2 3 67" xfId="31075" xr:uid="{3879AC64-2284-4D8F-BD50-6C61C887AABD}"/>
    <cellStyle name="Millares 6 3 2 3 68" xfId="31514" xr:uid="{BFDECC3E-E667-4002-AE84-763B21EE2AAD}"/>
    <cellStyle name="Millares 6 3 2 3 69" xfId="31954" xr:uid="{CB2C58A4-F5B3-43E2-A87A-B5A79A7760D4}"/>
    <cellStyle name="Millares 6 3 2 3 7" xfId="4733" xr:uid="{72A970D3-9923-4D42-B1B7-1FE27B474F23}"/>
    <cellStyle name="Millares 6 3 2 3 70" xfId="32393" xr:uid="{7D554523-1E29-4208-AE4D-6EA19F96675C}"/>
    <cellStyle name="Millares 6 3 2 3 71" xfId="32832" xr:uid="{A58E7314-7D2E-4F39-B8E5-7B1C2842E3E7}"/>
    <cellStyle name="Millares 6 3 2 3 72" xfId="33271" xr:uid="{3C597CD5-DBCF-437B-BDEA-05388A02FF0D}"/>
    <cellStyle name="Millares 6 3 2 3 73" xfId="33710" xr:uid="{6894C145-0839-46F1-80A6-231DAF0F5B64}"/>
    <cellStyle name="Millares 6 3 2 3 74" xfId="34149" xr:uid="{F15DA50B-3A04-40B5-894D-48AE0128D244}"/>
    <cellStyle name="Millares 6 3 2 3 75" xfId="34588" xr:uid="{F942BE3D-F56E-4CB5-9833-9F5B5D7577F5}"/>
    <cellStyle name="Millares 6 3 2 3 76" xfId="35027" xr:uid="{3C35993A-DDEE-492D-B79D-CBC012AC0C1F}"/>
    <cellStyle name="Millares 6 3 2 3 77" xfId="35466" xr:uid="{E9A6C09F-0259-4479-A6A5-6691079D1828}"/>
    <cellStyle name="Millares 6 3 2 3 78" xfId="35905" xr:uid="{CBDBEF3F-DB1B-4606-90C0-B041DE6B9AA4}"/>
    <cellStyle name="Millares 6 3 2 3 79" xfId="36344" xr:uid="{49290C8B-F730-45A3-8A90-F9F941F02BCB}"/>
    <cellStyle name="Millares 6 3 2 3 8" xfId="5172" xr:uid="{72943A30-6A53-4D7D-B7E1-06AF971182C7}"/>
    <cellStyle name="Millares 6 3 2 3 80" xfId="36783" xr:uid="{3E02080A-BED2-4EBD-A4C2-E85CCF1C763F}"/>
    <cellStyle name="Millares 6 3 2 3 81" xfId="37221" xr:uid="{6E74DCE7-716B-4F17-A3B4-AC4E6174C0B5}"/>
    <cellStyle name="Millares 6 3 2 3 82" xfId="37660" xr:uid="{5CEF507D-7797-4080-B935-1514F76CFC55}"/>
    <cellStyle name="Millares 6 3 2 3 83" xfId="38099" xr:uid="{4EF5BABE-7281-44A2-BABB-7EB1672753BB}"/>
    <cellStyle name="Millares 6 3 2 3 84" xfId="38538" xr:uid="{C44615ED-4234-4EA0-95F0-F120D706D9A4}"/>
    <cellStyle name="Millares 6 3 2 3 85" xfId="38977" xr:uid="{668C6F02-5F0B-42F9-9184-5366E5E6C8F6}"/>
    <cellStyle name="Millares 6 3 2 3 86" xfId="39416" xr:uid="{2DB8DE7B-65A0-4633-A6BC-E0C54FC13FB4}"/>
    <cellStyle name="Millares 6 3 2 3 87" xfId="39855" xr:uid="{26FB5266-E69F-4A00-A83D-BD5358B6AE6A}"/>
    <cellStyle name="Millares 6 3 2 3 88" xfId="40295" xr:uid="{6D97F80A-94D6-4940-8034-A377EB5ECA55}"/>
    <cellStyle name="Millares 6 3 2 3 89" xfId="40734" xr:uid="{53663D40-8687-4C76-88BA-05474147D63E}"/>
    <cellStyle name="Millares 6 3 2 3 9" xfId="5611" xr:uid="{722B0D1A-E476-4049-A89B-77160454BFFC}"/>
    <cellStyle name="Millares 6 3 2 3 90" xfId="41173" xr:uid="{E6C6BEF7-147D-4FAC-9E65-CE0FD6B1A1A2}"/>
    <cellStyle name="Millares 6 3 2 3 91" xfId="41612" xr:uid="{9FCD161F-CA45-4B01-BFA5-0574E87B2826}"/>
    <cellStyle name="Millares 6 3 2 3 92" xfId="42051" xr:uid="{4FB65399-AB64-4452-869E-CE055C79C557}"/>
    <cellStyle name="Millares 6 3 2 3 93" xfId="42490" xr:uid="{46ACA285-75CF-47A7-85C5-074E22923B31}"/>
    <cellStyle name="Millares 6 3 2 3 94" xfId="42929" xr:uid="{F839D9A2-3E06-4905-8601-F0C71A3C0927}"/>
    <cellStyle name="Millares 6 3 2 3 95" xfId="43368" xr:uid="{55D95EF7-E258-4D57-92FE-8D51183E2CF2}"/>
    <cellStyle name="Millares 6 3 2 3 96" xfId="43807" xr:uid="{97E88CB5-4F3A-4291-A8B5-148DC0C132A0}"/>
    <cellStyle name="Millares 6 3 2 3 97" xfId="44246" xr:uid="{59BBCF3E-1252-4DEF-A455-870F43922512}"/>
    <cellStyle name="Millares 6 3 2 3 98" xfId="44685" xr:uid="{3D9FA2D7-A1F0-4604-96A3-59C63C5F58F1}"/>
    <cellStyle name="Millares 6 3 2 3 99" xfId="45124" xr:uid="{970F75C8-AA39-4721-8492-89B6746B301F}"/>
    <cellStyle name="Millares 6 3 2 30" xfId="13741" xr:uid="{A0B22F00-7A50-4BAE-BDDC-CC19C1574098}"/>
    <cellStyle name="Millares 6 3 2 31" xfId="14180" xr:uid="{5FB3DB7A-CE36-45BC-9090-3A48AF46675F}"/>
    <cellStyle name="Millares 6 3 2 32" xfId="14619" xr:uid="{E9435245-E3F6-43C1-8850-1C1D98ABCC5B}"/>
    <cellStyle name="Millares 6 3 2 33" xfId="15058" xr:uid="{C171F2EB-413F-4B59-8FCF-3CE10CC862A9}"/>
    <cellStyle name="Millares 6 3 2 34" xfId="15497" xr:uid="{BD637AC5-9BCE-48DC-8600-04886E601556}"/>
    <cellStyle name="Millares 6 3 2 35" xfId="15936" xr:uid="{B1F8AAE9-046D-407A-88DB-7E5318B397F5}"/>
    <cellStyle name="Millares 6 3 2 36" xfId="16376" xr:uid="{DEAF8513-EF25-486F-9DF4-A5BEC59DE45F}"/>
    <cellStyle name="Millares 6 3 2 37" xfId="16815" xr:uid="{377BC111-F657-49E2-832B-4C558206FBC8}"/>
    <cellStyle name="Millares 6 3 2 38" xfId="17254" xr:uid="{986957F0-DE11-44EA-98D3-6DA68423F5C6}"/>
    <cellStyle name="Millares 6 3 2 39" xfId="17693" xr:uid="{C42D05B1-9B73-4F9A-87E2-AAF3D6DBBBBA}"/>
    <cellStyle name="Millares 6 3 2 4" xfId="2325" xr:uid="{8A3BF3DA-6F39-4E4C-8BEE-077A89A57734}"/>
    <cellStyle name="Millares 6 3 2 40" xfId="18132" xr:uid="{3ECA5FD6-51DA-4D6F-83A9-CEDF378E6EC3}"/>
    <cellStyle name="Millares 6 3 2 41" xfId="18571" xr:uid="{DD2E5E9B-6C62-436D-8703-11CFD5130B13}"/>
    <cellStyle name="Millares 6 3 2 42" xfId="19010" xr:uid="{58F035CF-B6D9-4721-A884-7D79CE3B6095}"/>
    <cellStyle name="Millares 6 3 2 43" xfId="19449" xr:uid="{634DF5E7-06E2-4F46-BA7F-880DFA785C8A}"/>
    <cellStyle name="Millares 6 3 2 44" xfId="19888" xr:uid="{7699C6C1-8460-4839-892B-2C47E66AC90A}"/>
    <cellStyle name="Millares 6 3 2 45" xfId="20327" xr:uid="{CCEABC57-695E-435C-89AB-046AD6FFB398}"/>
    <cellStyle name="Millares 6 3 2 46" xfId="20766" xr:uid="{22A19583-012D-4252-9F37-422374467F85}"/>
    <cellStyle name="Millares 6 3 2 47" xfId="21205" xr:uid="{EA4461A3-7F9B-495B-9A14-2C87CC9C78B5}"/>
    <cellStyle name="Millares 6 3 2 48" xfId="21644" xr:uid="{1633CF48-C7B7-42EF-A93D-23061F0CE60E}"/>
    <cellStyle name="Millares 6 3 2 49" xfId="22083" xr:uid="{EF2DAEC6-C6C5-476F-950B-8CBE495C5B33}"/>
    <cellStyle name="Millares 6 3 2 5" xfId="2765" xr:uid="{17144842-4AB3-41A8-A61C-164C1DCC5724}"/>
    <cellStyle name="Millares 6 3 2 50" xfId="22522" xr:uid="{93655EAB-C90D-4BF2-BC97-DDE93B10D8CE}"/>
    <cellStyle name="Millares 6 3 2 51" xfId="22961" xr:uid="{3DFEC3F4-86DA-4989-9DB9-639167B56634}"/>
    <cellStyle name="Millares 6 3 2 52" xfId="23400" xr:uid="{ED9C4CA1-A101-45FB-8580-1C5F529CDF44}"/>
    <cellStyle name="Millares 6 3 2 53" xfId="23839" xr:uid="{CBDD9B5D-3821-4D50-B914-85D41D441F61}"/>
    <cellStyle name="Millares 6 3 2 54" xfId="24278" xr:uid="{31414B84-4F68-4672-85EF-C43D5C0C65E9}"/>
    <cellStyle name="Millares 6 3 2 55" xfId="24717" xr:uid="{87941C90-8AA0-4979-BA67-ED6682CF3B06}"/>
    <cellStyle name="Millares 6 3 2 56" xfId="25156" xr:uid="{D22C1C1E-5A0E-4BA6-930D-A4B5B9203C62}"/>
    <cellStyle name="Millares 6 3 2 57" xfId="25595" xr:uid="{E3F17B03-72D7-4D74-B818-6AF1218C3354}"/>
    <cellStyle name="Millares 6 3 2 58" xfId="26034" xr:uid="{1EA7C7F7-14A8-4096-9A9B-E7CFD8BEE3EB}"/>
    <cellStyle name="Millares 6 3 2 59" xfId="26473" xr:uid="{6BE04F9A-13F4-4B88-B805-459B1B161C47}"/>
    <cellStyle name="Millares 6 3 2 6" xfId="3203" xr:uid="{13569AA1-DA2E-4738-95A5-BCAB72167BD3}"/>
    <cellStyle name="Millares 6 3 2 60" xfId="26912" xr:uid="{E5CB135C-8CC6-405B-A4A7-443C41282875}"/>
    <cellStyle name="Millares 6 3 2 61" xfId="27351" xr:uid="{B4D072D5-22B9-4840-B526-FDCC8D993A66}"/>
    <cellStyle name="Millares 6 3 2 62" xfId="27790" xr:uid="{5453B7F9-CD95-4B4D-AA9B-EC90F25A6583}"/>
    <cellStyle name="Millares 6 3 2 63" xfId="28229" xr:uid="{0FEA63CA-69FA-4A7D-AF6A-663485DC632C}"/>
    <cellStyle name="Millares 6 3 2 64" xfId="28668" xr:uid="{3F32026B-5821-4A32-94A9-C44EE9F5EDB3}"/>
    <cellStyle name="Millares 6 3 2 65" xfId="29107" xr:uid="{94A7944A-9F5D-4F8A-9C2A-E1945DB060E1}"/>
    <cellStyle name="Millares 6 3 2 66" xfId="29546" xr:uid="{FBA4EE7F-E61E-4CD1-A2BC-83C91CD59D44}"/>
    <cellStyle name="Millares 6 3 2 67" xfId="29985" xr:uid="{8464DF3B-3ABD-400C-AD48-58AF2123AAB4}"/>
    <cellStyle name="Millares 6 3 2 68" xfId="30424" xr:uid="{F2A4AAB3-135C-4DDB-80A5-BBA414A22AD6}"/>
    <cellStyle name="Millares 6 3 2 69" xfId="30863" xr:uid="{47637666-8E8A-40C9-B43D-0D0BA8ECC4F2}"/>
    <cellStyle name="Millares 6 3 2 7" xfId="3643" xr:uid="{A93D5DAA-CE73-463B-90CF-86BAD9224726}"/>
    <cellStyle name="Millares 6 3 2 70" xfId="31302" xr:uid="{564A573D-652E-46EF-924B-D515C3AC7643}"/>
    <cellStyle name="Millares 6 3 2 71" xfId="31741" xr:uid="{5FA29EA1-A8AC-46A1-BAB1-DD3F2FE8F54E}"/>
    <cellStyle name="Millares 6 3 2 72" xfId="32181" xr:uid="{17B32280-D6C5-46C0-AD4E-DA37F5EF438F}"/>
    <cellStyle name="Millares 6 3 2 73" xfId="32620" xr:uid="{73EF9A16-D155-4E83-B7CF-CFC528A4A5CE}"/>
    <cellStyle name="Millares 6 3 2 74" xfId="33059" xr:uid="{D31FC73E-547E-453B-B809-17766BE9593E}"/>
    <cellStyle name="Millares 6 3 2 75" xfId="33498" xr:uid="{A9FD9859-4EF6-46F4-8CBF-84DE302ACF2C}"/>
    <cellStyle name="Millares 6 3 2 76" xfId="33937" xr:uid="{1DA7483F-7846-415B-9530-2A99E91944C1}"/>
    <cellStyle name="Millares 6 3 2 77" xfId="34376" xr:uid="{57BB65C7-86B4-4B33-ACF6-F5D7549DAC56}"/>
    <cellStyle name="Millares 6 3 2 78" xfId="34815" xr:uid="{272ABB11-5E67-49C1-AFF6-F879DF664686}"/>
    <cellStyle name="Millares 6 3 2 79" xfId="35254" xr:uid="{566128CC-7D21-4E5C-A5ED-75B244F4AF0B}"/>
    <cellStyle name="Millares 6 3 2 8" xfId="4082" xr:uid="{3CA65901-4B5C-4A55-9C10-4FAC1273A2F5}"/>
    <cellStyle name="Millares 6 3 2 80" xfId="35693" xr:uid="{78C4F6F2-4AB3-4050-B5F5-FA5FB6F4AE1E}"/>
    <cellStyle name="Millares 6 3 2 81" xfId="36132" xr:uid="{F9A955FB-16BC-4FCB-97E8-ECF280511A60}"/>
    <cellStyle name="Millares 6 3 2 82" xfId="36571" xr:uid="{852C4D35-3401-426E-8C79-5E9AAF76E9A1}"/>
    <cellStyle name="Millares 6 3 2 83" xfId="37009" xr:uid="{146F19A2-179A-4D39-934D-3F69CC6ED564}"/>
    <cellStyle name="Millares 6 3 2 84" xfId="37448" xr:uid="{C00EDB72-BD0A-4538-AC80-F7959BBA06E1}"/>
    <cellStyle name="Millares 6 3 2 85" xfId="37887" xr:uid="{B1338997-E71C-4885-B6A8-584B96652D12}"/>
    <cellStyle name="Millares 6 3 2 86" xfId="38326" xr:uid="{9A54530C-F342-4307-8A7F-C1B8BA2141DF}"/>
    <cellStyle name="Millares 6 3 2 87" xfId="38765" xr:uid="{368F655A-04DB-48C4-9075-D712BD069A9D}"/>
    <cellStyle name="Millares 6 3 2 88" xfId="39204" xr:uid="{21E09543-08EA-434A-828C-04AF32FF4B58}"/>
    <cellStyle name="Millares 6 3 2 89" xfId="39643" xr:uid="{34D490FE-616F-45E4-8D31-CC1AE29FE679}"/>
    <cellStyle name="Millares 6 3 2 9" xfId="4521" xr:uid="{663F1B2C-2853-42F1-81F9-B1B56F80EDFC}"/>
    <cellStyle name="Millares 6 3 2 90" xfId="40083" xr:uid="{F2FF7AEC-F292-456C-BCF6-4737CF813D77}"/>
    <cellStyle name="Millares 6 3 2 91" xfId="40522" xr:uid="{8284713C-E31D-4BF9-81F9-A5D9DAF3C00E}"/>
    <cellStyle name="Millares 6 3 2 92" xfId="40961" xr:uid="{4F118609-EAF8-40D6-91F8-BDBDB0EABD07}"/>
    <cellStyle name="Millares 6 3 2 93" xfId="41400" xr:uid="{CD9EFF35-8838-4E9C-AF5B-93F5020D3DEB}"/>
    <cellStyle name="Millares 6 3 2 94" xfId="41839" xr:uid="{46BCDA7E-08B9-4310-8624-E4FFFA1BC09E}"/>
    <cellStyle name="Millares 6 3 2 95" xfId="42278" xr:uid="{61E78C2F-7123-429A-AAAA-64BDC65B7DCC}"/>
    <cellStyle name="Millares 6 3 2 96" xfId="42717" xr:uid="{F9C66AFC-3674-4F8C-BDA6-C9D7E7BCD84B}"/>
    <cellStyle name="Millares 6 3 2 97" xfId="43156" xr:uid="{D62204B6-72AA-425E-A818-B2A2B2B50E2E}"/>
    <cellStyle name="Millares 6 3 2 98" xfId="43595" xr:uid="{66D6B0FA-E246-488E-9696-3EC0C59A98B4}"/>
    <cellStyle name="Millares 6 3 2 99" xfId="44034" xr:uid="{079BD5EF-7C38-40C4-BBF1-519DE9439886}"/>
    <cellStyle name="Millares 6 3 20" xfId="8867" xr:uid="{D9C4CBFF-3DFE-451B-B709-988B128EDE9C}"/>
    <cellStyle name="Millares 6 3 21" xfId="9306" xr:uid="{A8C5985D-FA05-4381-801C-0FB832AF5E9E}"/>
    <cellStyle name="Millares 6 3 22" xfId="9745" xr:uid="{BA3A8FCA-0094-4234-AC6D-C185A191117F}"/>
    <cellStyle name="Millares 6 3 23" xfId="10183" xr:uid="{F89186B4-38CE-4731-9DC4-DEA30B9A23A7}"/>
    <cellStyle name="Millares 6 3 24" xfId="10622" xr:uid="{70D1DAFE-694C-440F-B06F-2A2ADDE89D8C}"/>
    <cellStyle name="Millares 6 3 25" xfId="11061" xr:uid="{96077122-D00F-4DA7-A0CD-404C627A6DAD}"/>
    <cellStyle name="Millares 6 3 26" xfId="11500" xr:uid="{55588D9B-280C-49CF-ACBA-BA56F58B6DA2}"/>
    <cellStyle name="Millares 6 3 27" xfId="11939" xr:uid="{E959AAB4-9009-4715-AE0E-C5F0BD9BCDC2}"/>
    <cellStyle name="Millares 6 3 28" xfId="12378" xr:uid="{886F0BFF-4B90-4BA6-9D1C-0C23A78F84E1}"/>
    <cellStyle name="Millares 6 3 29" xfId="12818" xr:uid="{CB521EF4-55CF-4572-AAEA-B01BE28474E6}"/>
    <cellStyle name="Millares 6 3 3" xfId="792" xr:uid="{B6F09628-3787-4591-99CF-0F5F88766F76}"/>
    <cellStyle name="Millares 6 3 3 10" xfId="5464" xr:uid="{CB14D9E5-DB60-4EFD-A03D-10BCBB536894}"/>
    <cellStyle name="Millares 6 3 3 100" xfId="44977" xr:uid="{57CD1EC5-E022-45CC-9F18-CCB48EB01D6B}"/>
    <cellStyle name="Millares 6 3 3 101" xfId="45416" xr:uid="{52EF6ED7-1043-4783-841C-A51F66B1F857}"/>
    <cellStyle name="Millares 6 3 3 102" xfId="45855" xr:uid="{A3DA48A4-D826-4EF5-8538-07A8C93DEE9D}"/>
    <cellStyle name="Millares 6 3 3 103" xfId="46294" xr:uid="{20E4C1F4-4BFE-4908-8CA3-C828277228FA}"/>
    <cellStyle name="Millares 6 3 3 104" xfId="46733" xr:uid="{CC251DBA-354E-4ED0-ADFB-ECB66324993F}"/>
    <cellStyle name="Millares 6 3 3 105" xfId="47172" xr:uid="{CF3CA533-DE1B-4A3E-97E8-C9D8C3D8CEAA}"/>
    <cellStyle name="Millares 6 3 3 106" xfId="47611" xr:uid="{215D4CA9-8B6E-4EAF-AFDB-D772E614C5CA}"/>
    <cellStyle name="Millares 6 3 3 107" xfId="48050" xr:uid="{B1153C51-0C3C-48EB-989E-0EDE91F6C495}"/>
    <cellStyle name="Millares 6 3 3 108" xfId="48489" xr:uid="{634AB405-4818-4932-AAE3-96F6AEEAE851}"/>
    <cellStyle name="Millares 6 3 3 109" xfId="48928" xr:uid="{6475D8F0-2B2E-4F8D-BDE8-4D1AC973A262}"/>
    <cellStyle name="Millares 6 3 3 11" xfId="5903" xr:uid="{6D2A03E4-C2F7-4C3D-90B4-BD1EBDE2B4C3}"/>
    <cellStyle name="Millares 6 3 3 110" xfId="49367" xr:uid="{493C2D62-7ADE-4779-94CA-0A838D708FCB}"/>
    <cellStyle name="Millares 6 3 3 111" xfId="49806" xr:uid="{06C9AAA4-CEE2-4892-8CA4-2C01D6703511}"/>
    <cellStyle name="Millares 6 3 3 112" xfId="50245" xr:uid="{4F1E5CB4-EDAB-46F6-919C-7B43A222266D}"/>
    <cellStyle name="Millares 6 3 3 113" xfId="50684" xr:uid="{95199210-34E1-4EAA-99A7-026D3180CB7A}"/>
    <cellStyle name="Millares 6 3 3 114" xfId="51123" xr:uid="{DE658D83-E074-413F-AD20-D65758510E62}"/>
    <cellStyle name="Millares 6 3 3 115" xfId="51562" xr:uid="{73D3C3BA-AA5F-4571-8239-3D996E520462}"/>
    <cellStyle name="Millares 6 3 3 116" xfId="52001" xr:uid="{E07A5E56-0DC2-4EF2-911F-ED132B1868EB}"/>
    <cellStyle name="Millares 6 3 3 117" xfId="52440" xr:uid="{3C6C4080-06CC-47E4-86CD-2A8F16C428AF}"/>
    <cellStyle name="Millares 6 3 3 118" xfId="52879" xr:uid="{E7BE92A4-66FD-46F5-8947-2A42F592F678}"/>
    <cellStyle name="Millares 6 3 3 119" xfId="53318" xr:uid="{AEECCFA8-549D-49F5-B87F-13C0C02CE1EE}"/>
    <cellStyle name="Millares 6 3 3 12" xfId="6342" xr:uid="{2B5A9F20-5D2D-40BB-AB91-479F8F4B8222}"/>
    <cellStyle name="Millares 6 3 3 120" xfId="53757" xr:uid="{1CC1EDEF-BB94-4F3D-A6C7-5992650BE475}"/>
    <cellStyle name="Millares 6 3 3 121" xfId="54196" xr:uid="{0C7F57AA-E8AB-49A7-8CB8-64F1C45EC98F}"/>
    <cellStyle name="Millares 6 3 3 122" xfId="54635" xr:uid="{EF7E40CC-2E15-4F70-B108-8714AF3AD809}"/>
    <cellStyle name="Millares 6 3 3 13" xfId="6781" xr:uid="{96CEC496-90FA-4B84-AC48-456FF5324431}"/>
    <cellStyle name="Millares 6 3 3 14" xfId="7220" xr:uid="{29C2A2BA-B9E6-405C-B48C-1EAC16652DC8}"/>
    <cellStyle name="Millares 6 3 3 15" xfId="7659" xr:uid="{EACCE2A1-5EC6-4BB0-B7BC-09F56C46FB15}"/>
    <cellStyle name="Millares 6 3 3 16" xfId="8098" xr:uid="{3CB29E9D-65EF-43CA-8DFF-8CA2E7A103B8}"/>
    <cellStyle name="Millares 6 3 3 17" xfId="8537" xr:uid="{F5F2C373-714A-4B8C-97AD-F2BA8B8E3F0C}"/>
    <cellStyle name="Millares 6 3 3 18" xfId="8976" xr:uid="{74BF0E9B-B764-4DF4-9A14-22E14FF9E8E8}"/>
    <cellStyle name="Millares 6 3 3 19" xfId="9415" xr:uid="{B1544640-98D2-49C9-996D-C92B44AE3B93}"/>
    <cellStyle name="Millares 6 3 3 2" xfId="1833" xr:uid="{38E0E332-D4AF-4A1C-8F67-344279804D50}"/>
    <cellStyle name="Millares 6 3 3 2 10" xfId="6115" xr:uid="{B06B1D97-7C4D-4958-A6AF-99EBB81FC713}"/>
    <cellStyle name="Millares 6 3 3 2 100" xfId="45628" xr:uid="{48263A0C-B064-42EC-8C1A-BCB7C171A2AD}"/>
    <cellStyle name="Millares 6 3 3 2 101" xfId="46067" xr:uid="{4B08A7DB-4F54-422C-ABE1-71F6B1EB1B3D}"/>
    <cellStyle name="Millares 6 3 3 2 102" xfId="46506" xr:uid="{4CCFB8E5-E764-45E8-B2B7-463159E4B794}"/>
    <cellStyle name="Millares 6 3 3 2 103" xfId="46945" xr:uid="{A6582763-4CA5-4C14-951E-DDE87B395284}"/>
    <cellStyle name="Millares 6 3 3 2 104" xfId="47384" xr:uid="{7D7D823F-94BD-4CA2-89A5-00003B1A7C25}"/>
    <cellStyle name="Millares 6 3 3 2 105" xfId="47823" xr:uid="{24BD1038-DE9D-46C4-9EA2-F5A814534EE0}"/>
    <cellStyle name="Millares 6 3 3 2 106" xfId="48262" xr:uid="{5D1BD7DE-7784-4257-B0D3-65A299C5A22E}"/>
    <cellStyle name="Millares 6 3 3 2 107" xfId="48701" xr:uid="{C3544730-B0D6-4009-8B85-DDAA27E62F3E}"/>
    <cellStyle name="Millares 6 3 3 2 108" xfId="49140" xr:uid="{7C968B0E-E1D3-40BB-BED8-8155EA0F99BD}"/>
    <cellStyle name="Millares 6 3 3 2 109" xfId="49579" xr:uid="{780386FF-2D8A-4EBE-8E22-43F2C46F164A}"/>
    <cellStyle name="Millares 6 3 3 2 11" xfId="6554" xr:uid="{1DB6CF5E-7945-43E0-AE74-1DBD259B650F}"/>
    <cellStyle name="Millares 6 3 3 2 110" xfId="50018" xr:uid="{FDDA30FC-6896-435F-9663-EC3D713B4314}"/>
    <cellStyle name="Millares 6 3 3 2 111" xfId="50457" xr:uid="{54F0066B-88F4-4B8E-9D30-4B1D7F645FC7}"/>
    <cellStyle name="Millares 6 3 3 2 112" xfId="50896" xr:uid="{145E77C8-A9BE-46DB-BD76-F2A18A65BCB5}"/>
    <cellStyle name="Millares 6 3 3 2 113" xfId="51335" xr:uid="{4CBA50C8-4898-45D0-8C4D-79404C60A237}"/>
    <cellStyle name="Millares 6 3 3 2 114" xfId="51774" xr:uid="{5BB7A744-E8B2-49CD-A0B4-BF83CA8D0E82}"/>
    <cellStyle name="Millares 6 3 3 2 115" xfId="52213" xr:uid="{2586F169-F5CA-41A6-8E69-D074AD988891}"/>
    <cellStyle name="Millares 6 3 3 2 116" xfId="52652" xr:uid="{DCD03657-94FE-4B1A-A73C-D75D2358EDB6}"/>
    <cellStyle name="Millares 6 3 3 2 117" xfId="53091" xr:uid="{73559F1C-4758-4691-9E41-8286D82615A8}"/>
    <cellStyle name="Millares 6 3 3 2 118" xfId="53530" xr:uid="{E5DA8725-2E76-4D77-8F08-D2B78E0B779D}"/>
    <cellStyle name="Millares 6 3 3 2 119" xfId="53969" xr:uid="{F281C740-261A-4F31-8990-404E953A1844}"/>
    <cellStyle name="Millares 6 3 3 2 12" xfId="6993" xr:uid="{D87D6F04-00A0-4CCE-8BAC-CE542F4D13CA}"/>
    <cellStyle name="Millares 6 3 3 2 120" xfId="54408" xr:uid="{B51B184E-93E8-4C4B-BFE4-58D429A1AC42}"/>
    <cellStyle name="Millares 6 3 3 2 121" xfId="54847" xr:uid="{F77E4754-D279-4B9B-8799-00E15AAB5D0B}"/>
    <cellStyle name="Millares 6 3 3 2 13" xfId="7432" xr:uid="{FC7E7C93-0827-44E0-8B0D-B7AFCF1D18D5}"/>
    <cellStyle name="Millares 6 3 3 2 14" xfId="7871" xr:uid="{0ACF8762-69CB-405A-9F5D-C95C1A978DC5}"/>
    <cellStyle name="Millares 6 3 3 2 15" xfId="8310" xr:uid="{0C7CCD30-29E9-403F-9973-8F4F48795558}"/>
    <cellStyle name="Millares 6 3 3 2 16" xfId="8749" xr:uid="{B0793061-C77D-43F4-AD72-709E19579BF4}"/>
    <cellStyle name="Millares 6 3 3 2 17" xfId="9188" xr:uid="{6EB0260F-5E48-4122-B9D1-4308B4F4E0AD}"/>
    <cellStyle name="Millares 6 3 3 2 18" xfId="9627" xr:uid="{F68B6607-4792-410B-8AC6-3736F4FB392B}"/>
    <cellStyle name="Millares 6 3 3 2 19" xfId="10066" xr:uid="{E84EBAA4-C876-4180-823B-8F5427BBCB55}"/>
    <cellStyle name="Millares 6 3 3 2 2" xfId="2603" xr:uid="{31363305-0A5C-42AF-B2B7-8928BCA96CD0}"/>
    <cellStyle name="Millares 6 3 3 2 20" xfId="10504" xr:uid="{916D7B4C-1805-4729-A6C2-87FADC4C4B34}"/>
    <cellStyle name="Millares 6 3 3 2 21" xfId="10943" xr:uid="{293B0A7D-D130-4F7A-8159-500EAED52943}"/>
    <cellStyle name="Millares 6 3 3 2 22" xfId="11382" xr:uid="{B100FF48-1A89-4325-9B31-877489A66B15}"/>
    <cellStyle name="Millares 6 3 3 2 23" xfId="11821" xr:uid="{AC028FD9-A943-4190-9B5D-47AF1787BC4E}"/>
    <cellStyle name="Millares 6 3 3 2 24" xfId="12260" xr:uid="{65F20C3F-60AD-44AC-BDB6-578CA7CD3227}"/>
    <cellStyle name="Millares 6 3 3 2 25" xfId="12700" xr:uid="{B3D81EA3-1AD2-4EBB-9744-F2D53D0E1C64}"/>
    <cellStyle name="Millares 6 3 3 2 26" xfId="13139" xr:uid="{9EA12830-7AAE-4484-AD45-589A1DDCBCB7}"/>
    <cellStyle name="Millares 6 3 3 2 27" xfId="13579" xr:uid="{1FB55605-95FC-4F48-8E2C-2E35EC1B677F}"/>
    <cellStyle name="Millares 6 3 3 2 28" xfId="14018" xr:uid="{8091962C-6109-4451-B084-0D1BAA6BD289}"/>
    <cellStyle name="Millares 6 3 3 2 29" xfId="14457" xr:uid="{38712C30-8BEF-4771-87EF-A8C00F492079}"/>
    <cellStyle name="Millares 6 3 3 2 3" xfId="3042" xr:uid="{9C084E8C-C209-433A-8598-F549BB162853}"/>
    <cellStyle name="Millares 6 3 3 2 30" xfId="14896" xr:uid="{118D6192-326B-48BD-A4CE-76D701BA8E07}"/>
    <cellStyle name="Millares 6 3 3 2 31" xfId="15335" xr:uid="{B1211E72-8D55-4795-B103-622B46641584}"/>
    <cellStyle name="Millares 6 3 3 2 32" xfId="15774" xr:uid="{A21B954A-51E9-45BE-9E7F-183BBC29E770}"/>
    <cellStyle name="Millares 6 3 3 2 33" xfId="16214" xr:uid="{DE8FD39C-E324-4267-92C4-D7C10746577E}"/>
    <cellStyle name="Millares 6 3 3 2 34" xfId="16653" xr:uid="{EA71D994-E484-4DA5-AF8A-DB163CF738C5}"/>
    <cellStyle name="Millares 6 3 3 2 35" xfId="17092" xr:uid="{19F337CD-56AA-49F2-8E3E-14C29FD50794}"/>
    <cellStyle name="Millares 6 3 3 2 36" xfId="17531" xr:uid="{1D2005B9-6B1F-4D4A-8384-EA94C7DAEC72}"/>
    <cellStyle name="Millares 6 3 3 2 37" xfId="17970" xr:uid="{D970C9F6-C417-4837-B384-C3B157BB36D9}"/>
    <cellStyle name="Millares 6 3 3 2 38" xfId="18409" xr:uid="{C243392F-BEE6-4C82-81F0-0C425ACB9B1A}"/>
    <cellStyle name="Millares 6 3 3 2 39" xfId="18848" xr:uid="{0DE9C9FA-3A89-41E8-A1A2-2EBD61047366}"/>
    <cellStyle name="Millares 6 3 3 2 4" xfId="3480" xr:uid="{43A68B2E-A162-4894-86CD-8240084F6166}"/>
    <cellStyle name="Millares 6 3 3 2 40" xfId="19287" xr:uid="{BC5B0CE0-9C51-4309-B9E0-A4912C4EB255}"/>
    <cellStyle name="Millares 6 3 3 2 41" xfId="19726" xr:uid="{53FF139E-59CF-4E32-AC1D-040D782443FC}"/>
    <cellStyle name="Millares 6 3 3 2 42" xfId="20165" xr:uid="{71223C28-E13D-4144-97E3-FD6B2E58C3D7}"/>
    <cellStyle name="Millares 6 3 3 2 43" xfId="20604" xr:uid="{7DA8E6BD-4856-4D0F-AE7A-F235E46B9B23}"/>
    <cellStyle name="Millares 6 3 3 2 44" xfId="21043" xr:uid="{11700FDC-8531-4916-A698-A7A847F68114}"/>
    <cellStyle name="Millares 6 3 3 2 45" xfId="21482" xr:uid="{95524B57-A28C-4B63-BD7E-A136AAEC5FE0}"/>
    <cellStyle name="Millares 6 3 3 2 46" xfId="21921" xr:uid="{499CA7FE-25CF-4940-AD2B-CD2FA2CF5B25}"/>
    <cellStyle name="Millares 6 3 3 2 47" xfId="22360" xr:uid="{68394AD2-D61D-405B-8F95-AE89206AEE8D}"/>
    <cellStyle name="Millares 6 3 3 2 48" xfId="22799" xr:uid="{CF7853AE-B177-4137-B850-10B5C787CD9A}"/>
    <cellStyle name="Millares 6 3 3 2 49" xfId="23238" xr:uid="{418FB93F-46C0-45AB-BB9E-3F2A18F5E93A}"/>
    <cellStyle name="Millares 6 3 3 2 5" xfId="3920" xr:uid="{E941EB2B-D9F0-4A53-9AC2-146F5A088D50}"/>
    <cellStyle name="Millares 6 3 3 2 50" xfId="23677" xr:uid="{D81128D0-F2ED-414C-B5A9-BD1959BDFF21}"/>
    <cellStyle name="Millares 6 3 3 2 51" xfId="24116" xr:uid="{B033D910-5E17-4FCE-8183-9F1ADFD597DB}"/>
    <cellStyle name="Millares 6 3 3 2 52" xfId="24555" xr:uid="{0CEAE66E-4D70-4488-897D-08219B1E77A4}"/>
    <cellStyle name="Millares 6 3 3 2 53" xfId="24994" xr:uid="{DE9E3530-763B-466C-942F-8038756CBE78}"/>
    <cellStyle name="Millares 6 3 3 2 54" xfId="25433" xr:uid="{C2D77636-25D1-4BAF-88E1-C9A5A0975956}"/>
    <cellStyle name="Millares 6 3 3 2 55" xfId="25872" xr:uid="{0A37EE56-16BD-42D0-8689-5FA6BE7EB18B}"/>
    <cellStyle name="Millares 6 3 3 2 56" xfId="26311" xr:uid="{4ED28A21-6BC9-4166-8C73-CCFDE31A8130}"/>
    <cellStyle name="Millares 6 3 3 2 57" xfId="26750" xr:uid="{6BBF00CE-2223-42A0-B028-3D1B31A54123}"/>
    <cellStyle name="Millares 6 3 3 2 58" xfId="27189" xr:uid="{6F2F3CBD-53AD-4192-9C9F-35B0487EF5FE}"/>
    <cellStyle name="Millares 6 3 3 2 59" xfId="27628" xr:uid="{7F83C13A-BE2D-4F6E-9D71-FEBD5344D5AB}"/>
    <cellStyle name="Millares 6 3 3 2 6" xfId="4359" xr:uid="{E1A5765E-B413-4CBA-913E-CC7325A0BDB2}"/>
    <cellStyle name="Millares 6 3 3 2 60" xfId="28067" xr:uid="{9B11672F-C2AA-4E7D-AD69-4FC7B1FAFA4E}"/>
    <cellStyle name="Millares 6 3 3 2 61" xfId="28506" xr:uid="{C4A91F1F-A8D4-4403-A6A5-7D366CFE8EA9}"/>
    <cellStyle name="Millares 6 3 3 2 62" xfId="28945" xr:uid="{1F1F6809-73EB-4FFC-8BF7-3D5F5B61EBFB}"/>
    <cellStyle name="Millares 6 3 3 2 63" xfId="29384" xr:uid="{C89A9298-B7F1-406D-8784-8828086E67E4}"/>
    <cellStyle name="Millares 6 3 3 2 64" xfId="29823" xr:uid="{DAF7F357-FF2C-4FDA-817C-0A412EB4E26B}"/>
    <cellStyle name="Millares 6 3 3 2 65" xfId="30262" xr:uid="{51815F39-C5EB-42AF-95E7-1B9069A6F0F7}"/>
    <cellStyle name="Millares 6 3 3 2 66" xfId="30701" xr:uid="{7AB6E322-447D-4CC9-AED0-4AE870AC1D54}"/>
    <cellStyle name="Millares 6 3 3 2 67" xfId="31140" xr:uid="{707298E8-BF51-4F98-BF92-FC932E67E4EC}"/>
    <cellStyle name="Millares 6 3 3 2 68" xfId="31579" xr:uid="{E75F37F0-8921-471F-9A66-152CF89DB25C}"/>
    <cellStyle name="Millares 6 3 3 2 69" xfId="32019" xr:uid="{48B9DB30-5E1D-4257-9407-7A570F7CF6BE}"/>
    <cellStyle name="Millares 6 3 3 2 7" xfId="4798" xr:uid="{B477CE97-06D6-495C-AEB5-C0F9DFB8EC80}"/>
    <cellStyle name="Millares 6 3 3 2 70" xfId="32458" xr:uid="{2A3522F6-CC93-45C4-A300-FD2993034294}"/>
    <cellStyle name="Millares 6 3 3 2 71" xfId="32897" xr:uid="{87DAACB9-2567-4B73-8D8F-429CB52BA1DE}"/>
    <cellStyle name="Millares 6 3 3 2 72" xfId="33336" xr:uid="{54D97009-DFA4-4071-9C27-2B78D0864DBA}"/>
    <cellStyle name="Millares 6 3 3 2 73" xfId="33775" xr:uid="{4DC193FC-FBB2-4497-A44E-6372149F450A}"/>
    <cellStyle name="Millares 6 3 3 2 74" xfId="34214" xr:uid="{9A9DABB9-DEB5-4734-A080-42743F974361}"/>
    <cellStyle name="Millares 6 3 3 2 75" xfId="34653" xr:uid="{6F0BA9AC-5A27-43DA-84C2-0827FF62DC37}"/>
    <cellStyle name="Millares 6 3 3 2 76" xfId="35092" xr:uid="{3B731FEE-154A-4C0A-820B-C745517FE9C9}"/>
    <cellStyle name="Millares 6 3 3 2 77" xfId="35531" xr:uid="{FBE80654-368E-4F5F-B2A1-77E4DEF7509C}"/>
    <cellStyle name="Millares 6 3 3 2 78" xfId="35970" xr:uid="{5CB65804-1C7D-4717-9340-1061E7C9DC18}"/>
    <cellStyle name="Millares 6 3 3 2 79" xfId="36409" xr:uid="{F7A2F837-32F5-40D1-B4B3-5F760B7AD599}"/>
    <cellStyle name="Millares 6 3 3 2 8" xfId="5237" xr:uid="{49A3CFD2-113D-43B5-82CE-9A974DF58D84}"/>
    <cellStyle name="Millares 6 3 3 2 80" xfId="36848" xr:uid="{787EF38A-3235-44F1-863C-FEFAD6BE33D4}"/>
    <cellStyle name="Millares 6 3 3 2 81" xfId="37286" xr:uid="{7B4FAD07-7983-44D6-ACAD-0BB573071928}"/>
    <cellStyle name="Millares 6 3 3 2 82" xfId="37725" xr:uid="{FCC4EA6A-45AA-4E28-A298-49118A6CB8A4}"/>
    <cellStyle name="Millares 6 3 3 2 83" xfId="38164" xr:uid="{A69A2C35-7C80-42CA-9AD4-0B72B7859F39}"/>
    <cellStyle name="Millares 6 3 3 2 84" xfId="38603" xr:uid="{F999C656-6486-4151-B949-BA11ABC17556}"/>
    <cellStyle name="Millares 6 3 3 2 85" xfId="39042" xr:uid="{BB4AF5AE-6B2D-4148-BFF5-D1C5BD32C822}"/>
    <cellStyle name="Millares 6 3 3 2 86" xfId="39481" xr:uid="{740D97B7-C41B-473E-94E0-43E6A0146829}"/>
    <cellStyle name="Millares 6 3 3 2 87" xfId="39920" xr:uid="{F995096C-D674-400E-98BD-602B839B7D55}"/>
    <cellStyle name="Millares 6 3 3 2 88" xfId="40360" xr:uid="{A56ACC26-FB95-4E8C-86F7-0DA01A375434}"/>
    <cellStyle name="Millares 6 3 3 2 89" xfId="40799" xr:uid="{741D513C-F2F4-431A-95CA-7492950FA39F}"/>
    <cellStyle name="Millares 6 3 3 2 9" xfId="5676" xr:uid="{667931B6-89F5-490A-A28F-BB6150C96F4F}"/>
    <cellStyle name="Millares 6 3 3 2 90" xfId="41238" xr:uid="{6E7EB966-F095-4204-B926-955553E88CBC}"/>
    <cellStyle name="Millares 6 3 3 2 91" xfId="41677" xr:uid="{E86274C2-78E8-4FFA-AEEC-17328976BB96}"/>
    <cellStyle name="Millares 6 3 3 2 92" xfId="42116" xr:uid="{3D96897D-A1BA-465C-A3F8-D9C321DF5794}"/>
    <cellStyle name="Millares 6 3 3 2 93" xfId="42555" xr:uid="{7E99D821-9BEE-4150-9AD5-57E0CB2D65BD}"/>
    <cellStyle name="Millares 6 3 3 2 94" xfId="42994" xr:uid="{F6300C2C-7EC9-4B9E-9BA6-F9C5CA771037}"/>
    <cellStyle name="Millares 6 3 3 2 95" xfId="43433" xr:uid="{D2AA6443-AFDE-4CD4-ACDD-92EB03ED0158}"/>
    <cellStyle name="Millares 6 3 3 2 96" xfId="43872" xr:uid="{0CC59C12-EE8D-4728-B145-AF9E6BD64098}"/>
    <cellStyle name="Millares 6 3 3 2 97" xfId="44311" xr:uid="{38E85A15-FE15-48C7-BCEA-A118AAB2DF3E}"/>
    <cellStyle name="Millares 6 3 3 2 98" xfId="44750" xr:uid="{BAF5A768-ACF1-4317-8664-F99DE96A957C}"/>
    <cellStyle name="Millares 6 3 3 2 99" xfId="45189" xr:uid="{09B10E22-6F09-4AC6-8526-588C4703621C}"/>
    <cellStyle name="Millares 6 3 3 20" xfId="9854" xr:uid="{C8156647-CF25-46BF-BB2F-A018658647E1}"/>
    <cellStyle name="Millares 6 3 3 21" xfId="10292" xr:uid="{F1074B33-1DEB-48DD-B025-07A444521F61}"/>
    <cellStyle name="Millares 6 3 3 22" xfId="10731" xr:uid="{6F6F933B-C039-4D29-92F2-4EB4D1E92457}"/>
    <cellStyle name="Millares 6 3 3 23" xfId="11170" xr:uid="{9B2C0DB4-55A1-49D3-BD2C-A1E2032D399E}"/>
    <cellStyle name="Millares 6 3 3 24" xfId="11609" xr:uid="{64C89899-A054-4C55-AD1C-D2B199BCEED7}"/>
    <cellStyle name="Millares 6 3 3 25" xfId="12048" xr:uid="{40B22A8C-DB96-4737-94B0-B436F3439952}"/>
    <cellStyle name="Millares 6 3 3 26" xfId="12487" xr:uid="{D73E38BB-391D-4CD8-9880-59354DA5A2E5}"/>
    <cellStyle name="Millares 6 3 3 27" xfId="12927" xr:uid="{0169E1DC-4BF2-424F-93D2-A3DCF64BB3D1}"/>
    <cellStyle name="Millares 6 3 3 28" xfId="13366" xr:uid="{0EED23C7-3B49-4298-BED8-10543DA9C15E}"/>
    <cellStyle name="Millares 6 3 3 29" xfId="13806" xr:uid="{0B8974E6-2397-4EB4-BC14-BA042D8AB424}"/>
    <cellStyle name="Millares 6 3 3 3" xfId="2390" xr:uid="{160ABFA4-2B0B-4224-8CBB-BA909033D268}"/>
    <cellStyle name="Millares 6 3 3 30" xfId="14245" xr:uid="{03D3A944-B06E-46C0-B8E4-8083DED9CAE8}"/>
    <cellStyle name="Millares 6 3 3 31" xfId="14684" xr:uid="{4675B6DE-781E-4C72-93C7-3498E62BB36D}"/>
    <cellStyle name="Millares 6 3 3 32" xfId="15123" xr:uid="{774D3121-2AFE-4C0E-9390-C03E315F157E}"/>
    <cellStyle name="Millares 6 3 3 33" xfId="15562" xr:uid="{57609501-9190-4412-9938-E90C7F0FC315}"/>
    <cellStyle name="Millares 6 3 3 34" xfId="16001" xr:uid="{7D5410ED-6F9A-48ED-A6ED-3B839DDB6425}"/>
    <cellStyle name="Millares 6 3 3 35" xfId="16441" xr:uid="{3EA73925-DCB4-4BA2-BC9A-5B29F82370C6}"/>
    <cellStyle name="Millares 6 3 3 36" xfId="16880" xr:uid="{1F513DB9-6568-4F9C-B739-DD3BCC3CB88E}"/>
    <cellStyle name="Millares 6 3 3 37" xfId="17319" xr:uid="{BD149DA6-A850-43EB-BE76-5CF6F78DAC4C}"/>
    <cellStyle name="Millares 6 3 3 38" xfId="17758" xr:uid="{7787816E-46EA-4C81-BB2C-5245B1A18D18}"/>
    <cellStyle name="Millares 6 3 3 39" xfId="18197" xr:uid="{D8819661-49AE-4472-A2E3-E3091B949114}"/>
    <cellStyle name="Millares 6 3 3 4" xfId="2830" xr:uid="{6A74E00F-5A15-47C7-A067-8C6B947F02BE}"/>
    <cellStyle name="Millares 6 3 3 40" xfId="18636" xr:uid="{3BE6CB21-9C78-4FD0-AED4-3EC08C7C5D0F}"/>
    <cellStyle name="Millares 6 3 3 41" xfId="19075" xr:uid="{8A22035C-E17F-4BBF-90EF-0D885FE0E4DD}"/>
    <cellStyle name="Millares 6 3 3 42" xfId="19514" xr:uid="{54C511FF-BECA-4352-BCF5-BD08E509B2F2}"/>
    <cellStyle name="Millares 6 3 3 43" xfId="19953" xr:uid="{2162D409-D490-46BF-8B02-766D7EB199D4}"/>
    <cellStyle name="Millares 6 3 3 44" xfId="20392" xr:uid="{1F770333-9092-493C-B096-68DD0504172C}"/>
    <cellStyle name="Millares 6 3 3 45" xfId="20831" xr:uid="{8465107E-8D27-470A-A336-72C90D290479}"/>
    <cellStyle name="Millares 6 3 3 46" xfId="21270" xr:uid="{EB1BD6C6-EFFA-4767-95AE-82E37485B0A3}"/>
    <cellStyle name="Millares 6 3 3 47" xfId="21709" xr:uid="{D52649D9-C60E-4013-ADE5-BD0B192B4A93}"/>
    <cellStyle name="Millares 6 3 3 48" xfId="22148" xr:uid="{3D7B32F6-9CF9-4344-9C1C-0D65AE7AD98C}"/>
    <cellStyle name="Millares 6 3 3 49" xfId="22587" xr:uid="{528EAE0B-451A-4849-B3F1-0D0384338364}"/>
    <cellStyle name="Millares 6 3 3 5" xfId="3268" xr:uid="{F967D4A2-F589-4457-B9F1-CF41F26D575D}"/>
    <cellStyle name="Millares 6 3 3 50" xfId="23026" xr:uid="{65D04460-CA2F-41F3-A548-A3CDD0D0A515}"/>
    <cellStyle name="Millares 6 3 3 51" xfId="23465" xr:uid="{0C55B6F1-904B-495E-96DA-AA128358859E}"/>
    <cellStyle name="Millares 6 3 3 52" xfId="23904" xr:uid="{D14C76D6-BC11-44CC-91EF-4034E918029D}"/>
    <cellStyle name="Millares 6 3 3 53" xfId="24343" xr:uid="{9529CEB6-4B25-41E6-A492-4BA1B898678A}"/>
    <cellStyle name="Millares 6 3 3 54" xfId="24782" xr:uid="{D74DCA81-30BF-4E61-B82E-D6D785598213}"/>
    <cellStyle name="Millares 6 3 3 55" xfId="25221" xr:uid="{82AC8405-21F4-4064-8A35-82C457E63366}"/>
    <cellStyle name="Millares 6 3 3 56" xfId="25660" xr:uid="{0B19E5B6-A4A9-4199-828D-3C80F232C9E2}"/>
    <cellStyle name="Millares 6 3 3 57" xfId="26099" xr:uid="{112F1B29-266C-412E-8F4D-1444E3F33FC8}"/>
    <cellStyle name="Millares 6 3 3 58" xfId="26538" xr:uid="{C15662F2-0730-422E-9E0A-46CD48698915}"/>
    <cellStyle name="Millares 6 3 3 59" xfId="26977" xr:uid="{6C374C6A-4A70-4C18-9EEE-3A8EDA363729}"/>
    <cellStyle name="Millares 6 3 3 6" xfId="3708" xr:uid="{2E94919A-7C86-4E7A-850C-FB820A4C3391}"/>
    <cellStyle name="Millares 6 3 3 60" xfId="27416" xr:uid="{EF59EF14-8744-4B5E-A400-B301B0FEB355}"/>
    <cellStyle name="Millares 6 3 3 61" xfId="27855" xr:uid="{B5FB24FA-9991-4CC2-98D4-FE2E0B917358}"/>
    <cellStyle name="Millares 6 3 3 62" xfId="28294" xr:uid="{9DAFE066-ED25-4AF6-BA9A-FE0A0E4D3418}"/>
    <cellStyle name="Millares 6 3 3 63" xfId="28733" xr:uid="{F6287DCA-E4E0-429F-88D2-18CEB70324FB}"/>
    <cellStyle name="Millares 6 3 3 64" xfId="29172" xr:uid="{85390CFF-6CA0-4556-B92F-1F5D26A6A950}"/>
    <cellStyle name="Millares 6 3 3 65" xfId="29611" xr:uid="{66F1B267-F66D-4738-9EDE-ED536C33F356}"/>
    <cellStyle name="Millares 6 3 3 66" xfId="30050" xr:uid="{EECDAE03-616C-4242-A1BF-E490566C4352}"/>
    <cellStyle name="Millares 6 3 3 67" xfId="30489" xr:uid="{AEE8D329-9967-4876-8ABB-AD87968CAE3B}"/>
    <cellStyle name="Millares 6 3 3 68" xfId="30928" xr:uid="{4202C2B8-29A7-4B52-B0A8-EE90E506A2B6}"/>
    <cellStyle name="Millares 6 3 3 69" xfId="31367" xr:uid="{4A9FDDB6-7A8F-404B-BF9A-95A1E6DA907F}"/>
    <cellStyle name="Millares 6 3 3 7" xfId="4147" xr:uid="{0ACFA094-0FF7-4601-8835-84B2A1A5CB5B}"/>
    <cellStyle name="Millares 6 3 3 70" xfId="31806" xr:uid="{1DBECCEE-E7CC-42C5-AF56-66CAA336D433}"/>
    <cellStyle name="Millares 6 3 3 71" xfId="32246" xr:uid="{31702013-AB25-450D-8D83-508DB3261231}"/>
    <cellStyle name="Millares 6 3 3 72" xfId="32685" xr:uid="{B6F1FD54-7527-4672-A8B3-32A0D0049C05}"/>
    <cellStyle name="Millares 6 3 3 73" xfId="33124" xr:uid="{C2B2EC1C-5FDD-4B63-9DA7-66E013139555}"/>
    <cellStyle name="Millares 6 3 3 74" xfId="33563" xr:uid="{1AE8ED46-C9F0-4380-99BF-C41EB2FFBB3C}"/>
    <cellStyle name="Millares 6 3 3 75" xfId="34002" xr:uid="{422EB58C-370B-42AB-AD21-9D18B660EBA5}"/>
    <cellStyle name="Millares 6 3 3 76" xfId="34441" xr:uid="{157A0380-40B4-4CCA-AF92-538575B2E90E}"/>
    <cellStyle name="Millares 6 3 3 77" xfId="34880" xr:uid="{E1DCAED9-7E3E-4114-B298-ABEC59C95067}"/>
    <cellStyle name="Millares 6 3 3 78" xfId="35319" xr:uid="{7BF26CF7-3D9A-438C-937A-981E7ED6B38B}"/>
    <cellStyle name="Millares 6 3 3 79" xfId="35758" xr:uid="{7BA979B8-82A2-40FF-B26C-DF421D105B1E}"/>
    <cellStyle name="Millares 6 3 3 8" xfId="4586" xr:uid="{012FBB1F-D0C8-4FB6-AAF3-1EEAB4A793DC}"/>
    <cellStyle name="Millares 6 3 3 80" xfId="36197" xr:uid="{D09EDF5A-A1C3-4CF3-A28A-9CC66E8BD189}"/>
    <cellStyle name="Millares 6 3 3 81" xfId="36636" xr:uid="{A2842DEB-8469-4AC7-B062-9B8A8D982E38}"/>
    <cellStyle name="Millares 6 3 3 82" xfId="37074" xr:uid="{6ADCCFF3-9511-424A-AF3A-69CAF7C9489B}"/>
    <cellStyle name="Millares 6 3 3 83" xfId="37513" xr:uid="{CE2E838C-918E-4459-9D10-F65FCECD9BB4}"/>
    <cellStyle name="Millares 6 3 3 84" xfId="37952" xr:uid="{2586FAE6-05DA-426C-BBD2-8F9047783769}"/>
    <cellStyle name="Millares 6 3 3 85" xfId="38391" xr:uid="{135321B7-E573-4FD2-B427-C9A63DDC2A71}"/>
    <cellStyle name="Millares 6 3 3 86" xfId="38830" xr:uid="{74AF2B35-355E-4C59-96C3-9068EF153054}"/>
    <cellStyle name="Millares 6 3 3 87" xfId="39269" xr:uid="{9D5D3BF6-8133-4E05-8804-C4467F600007}"/>
    <cellStyle name="Millares 6 3 3 88" xfId="39708" xr:uid="{E4BDE2EC-6391-4CAB-B294-4F186A35FDF7}"/>
    <cellStyle name="Millares 6 3 3 89" xfId="40148" xr:uid="{40EE37F3-8B4A-4EC7-9D1E-8343839C3C4E}"/>
    <cellStyle name="Millares 6 3 3 9" xfId="5025" xr:uid="{48FFC5B7-0EF8-4DC3-B58F-8EE0224CB857}"/>
    <cellStyle name="Millares 6 3 3 90" xfId="40587" xr:uid="{E8EC49C3-44CB-4162-AA5B-CB4447389E06}"/>
    <cellStyle name="Millares 6 3 3 91" xfId="41026" xr:uid="{E81E38EA-2062-44B2-B882-F57BD715B304}"/>
    <cellStyle name="Millares 6 3 3 92" xfId="41465" xr:uid="{610726A7-8CC5-483F-9073-A8390B4DA1A0}"/>
    <cellStyle name="Millares 6 3 3 93" xfId="41904" xr:uid="{9BDF6E02-9D4A-4BBF-A0A5-1037D9AE0053}"/>
    <cellStyle name="Millares 6 3 3 94" xfId="42343" xr:uid="{26B33DB8-005C-461B-B223-2D3B6A52CACF}"/>
    <cellStyle name="Millares 6 3 3 95" xfId="42782" xr:uid="{5B20B78B-C1F9-4A55-B206-6B781584BC32}"/>
    <cellStyle name="Millares 6 3 3 96" xfId="43221" xr:uid="{3AE5EC29-5C44-4779-B3E4-27FF5BA812CE}"/>
    <cellStyle name="Millares 6 3 3 97" xfId="43660" xr:uid="{923839C1-2FCB-4C8F-B55F-841730D028C7}"/>
    <cellStyle name="Millares 6 3 3 98" xfId="44099" xr:uid="{1D5A7120-31F5-4D1E-B217-FC6CF3BA85AB}"/>
    <cellStyle name="Millares 6 3 3 99" xfId="44538" xr:uid="{5580ED5C-3AD7-4C48-A6F5-D0DE03BB1F3E}"/>
    <cellStyle name="Millares 6 3 30" xfId="13257" xr:uid="{21D90768-CEED-4FC0-A57A-92535072E7B5}"/>
    <cellStyle name="Millares 6 3 31" xfId="13697" xr:uid="{CDA0329A-C1B7-46B7-A648-F2F31F10D556}"/>
    <cellStyle name="Millares 6 3 32" xfId="14136" xr:uid="{8ECF8511-E3FF-425C-8FB3-E8BE100FEEA9}"/>
    <cellStyle name="Millares 6 3 33" xfId="14575" xr:uid="{95E48D3E-B20C-49A8-B9C1-64BB5E102738}"/>
    <cellStyle name="Millares 6 3 34" xfId="15014" xr:uid="{BA05826D-DD37-4153-B5FB-0A8BC853C83F}"/>
    <cellStyle name="Millares 6 3 35" xfId="15453" xr:uid="{34E59E63-807A-4DAC-ACF7-D897D142C874}"/>
    <cellStyle name="Millares 6 3 36" xfId="15892" xr:uid="{4C399683-77EB-41C5-A6BA-35510555F3C7}"/>
    <cellStyle name="Millares 6 3 37" xfId="16332" xr:uid="{AA7E54EF-C745-4260-B743-DD0E2246001B}"/>
    <cellStyle name="Millares 6 3 38" xfId="16771" xr:uid="{F96A5A8A-5F78-4F78-8673-75E8AABC49B6}"/>
    <cellStyle name="Millares 6 3 39" xfId="17210" xr:uid="{EA0DCCA4-77D2-4C09-B828-7E10B6375752}"/>
    <cellStyle name="Millares 6 3 4" xfId="1312" xr:uid="{CC570297-3995-4888-A108-49BA4CF2191A}"/>
    <cellStyle name="Millares 6 3 4 10" xfId="6009" xr:uid="{56DC4068-D8ED-4546-AA07-5AA8FEBABF6A}"/>
    <cellStyle name="Millares 6 3 4 100" xfId="45522" xr:uid="{C64DEE6C-3A21-4FDF-85A1-8555F23F89B0}"/>
    <cellStyle name="Millares 6 3 4 101" xfId="45961" xr:uid="{4E10D6C2-FD9F-40BF-BB5B-6F846B68C2F4}"/>
    <cellStyle name="Millares 6 3 4 102" xfId="46400" xr:uid="{AB98FC57-50B4-42F5-B45E-EB9B402F62B6}"/>
    <cellStyle name="Millares 6 3 4 103" xfId="46839" xr:uid="{DE677487-6960-4A05-B68B-819A3CF96E40}"/>
    <cellStyle name="Millares 6 3 4 104" xfId="47278" xr:uid="{B3EBF312-EEC4-42AE-86D7-E8349DF7A91F}"/>
    <cellStyle name="Millares 6 3 4 105" xfId="47717" xr:uid="{0B720179-64FC-44A6-AA1D-A45DC228F70E}"/>
    <cellStyle name="Millares 6 3 4 106" xfId="48156" xr:uid="{F54948D8-00DA-4B8A-BF67-22574BFE3D73}"/>
    <cellStyle name="Millares 6 3 4 107" xfId="48595" xr:uid="{205693C2-4AB0-4FB1-AC17-BC7D0A70AE43}"/>
    <cellStyle name="Millares 6 3 4 108" xfId="49034" xr:uid="{BF0BC600-0782-4D9B-8E8B-C7E43E56D70B}"/>
    <cellStyle name="Millares 6 3 4 109" xfId="49473" xr:uid="{1ECF9C54-6017-4A5C-8A22-43A698AD0B4A}"/>
    <cellStyle name="Millares 6 3 4 11" xfId="6448" xr:uid="{7C1BC884-37FB-48A8-A03D-F76F4BA63845}"/>
    <cellStyle name="Millares 6 3 4 110" xfId="49912" xr:uid="{21277402-D52D-491B-8833-7659C051C0D1}"/>
    <cellStyle name="Millares 6 3 4 111" xfId="50351" xr:uid="{7448B439-9E9B-4843-8B63-C649F4EF7D3B}"/>
    <cellStyle name="Millares 6 3 4 112" xfId="50790" xr:uid="{728D9BA4-914F-4A88-A1F5-F189A3E0E58C}"/>
    <cellStyle name="Millares 6 3 4 113" xfId="51229" xr:uid="{F5CF9C4D-7CA7-4983-9D65-687E7CA2280C}"/>
    <cellStyle name="Millares 6 3 4 114" xfId="51668" xr:uid="{C28F0E32-BFA0-47C9-94B7-4336FE895210}"/>
    <cellStyle name="Millares 6 3 4 115" xfId="52107" xr:uid="{07313C06-FE06-4FC4-8FCE-13672E317E61}"/>
    <cellStyle name="Millares 6 3 4 116" xfId="52546" xr:uid="{A8D5636B-5E7A-4D3B-9B71-0CA05D5B9A09}"/>
    <cellStyle name="Millares 6 3 4 117" xfId="52985" xr:uid="{4774330F-B5B0-4AEB-870A-19649053EA02}"/>
    <cellStyle name="Millares 6 3 4 118" xfId="53424" xr:uid="{FEC2AC90-AA65-4D5E-A2B7-621FC6345470}"/>
    <cellStyle name="Millares 6 3 4 119" xfId="53863" xr:uid="{D94A4449-F90A-48E0-8810-1018909C3AC6}"/>
    <cellStyle name="Millares 6 3 4 12" xfId="6887" xr:uid="{95E64D3C-C398-458E-8151-E778CEA20B3E}"/>
    <cellStyle name="Millares 6 3 4 120" xfId="54302" xr:uid="{31B54EEF-B12B-4355-A41B-9B69FA1F6317}"/>
    <cellStyle name="Millares 6 3 4 121" xfId="54741" xr:uid="{8C043B71-2691-4FF4-9B99-E6656CF1A2E6}"/>
    <cellStyle name="Millares 6 3 4 13" xfId="7326" xr:uid="{91C3182B-FC01-46D5-BB8B-BFD0DC214013}"/>
    <cellStyle name="Millares 6 3 4 14" xfId="7765" xr:uid="{C2739738-90AB-4A22-A0D8-FE48DCC5AEB6}"/>
    <cellStyle name="Millares 6 3 4 15" xfId="8204" xr:uid="{0A166CBA-2B9E-4A74-94E7-D6A0FE1205EE}"/>
    <cellStyle name="Millares 6 3 4 16" xfId="8643" xr:uid="{AB382A02-4C0F-4281-B736-1A15F9BDA071}"/>
    <cellStyle name="Millares 6 3 4 17" xfId="9082" xr:uid="{B043DEB8-3C2B-4FAD-B850-A7F2BC4CE56E}"/>
    <cellStyle name="Millares 6 3 4 18" xfId="9521" xr:uid="{39144B5A-AD0D-4B58-AFCE-8BD73A695A86}"/>
    <cellStyle name="Millares 6 3 4 19" xfId="9960" xr:uid="{0CF7C037-3588-4B10-A84F-9C427BB38DB3}"/>
    <cellStyle name="Millares 6 3 4 2" xfId="2496" xr:uid="{7EB184D7-682A-4365-804F-5CF830862278}"/>
    <cellStyle name="Millares 6 3 4 20" xfId="10398" xr:uid="{CA53B4DB-01EB-4A14-A122-9166EC3442FD}"/>
    <cellStyle name="Millares 6 3 4 21" xfId="10837" xr:uid="{744EEAB7-214C-4158-B1A6-1FBF51C86FE9}"/>
    <cellStyle name="Millares 6 3 4 22" xfId="11276" xr:uid="{A06B9B3A-4CA6-440A-9879-AC044C698226}"/>
    <cellStyle name="Millares 6 3 4 23" xfId="11715" xr:uid="{77CA47E1-4684-40F0-8B26-205F0BF7F191}"/>
    <cellStyle name="Millares 6 3 4 24" xfId="12154" xr:uid="{356B9AFF-AC1A-4815-B32E-B702B2E0FB2B}"/>
    <cellStyle name="Millares 6 3 4 25" xfId="12593" xr:uid="{3E57F909-6AC6-4839-920E-1EB6494F425D}"/>
    <cellStyle name="Millares 6 3 4 26" xfId="13033" xr:uid="{A2B2AD03-CD60-4058-9DFD-B7B07A2C5156}"/>
    <cellStyle name="Millares 6 3 4 27" xfId="13472" xr:uid="{1D2CDD57-3EE8-4435-8C78-5F4A5DB9AFE4}"/>
    <cellStyle name="Millares 6 3 4 28" xfId="13912" xr:uid="{E6EA6C57-4A88-4D44-A69C-C03BD550F22D}"/>
    <cellStyle name="Millares 6 3 4 29" xfId="14351" xr:uid="{62B343C0-4F91-4AAF-AD38-481F3A0982D3}"/>
    <cellStyle name="Millares 6 3 4 3" xfId="2936" xr:uid="{72394935-6200-40A5-BAA9-640E827254FB}"/>
    <cellStyle name="Millares 6 3 4 30" xfId="14790" xr:uid="{207A8B8E-56AE-4F73-8D19-BDEFD5FB9CD1}"/>
    <cellStyle name="Millares 6 3 4 31" xfId="15229" xr:uid="{C4ED0D1A-046C-4B9C-9E3B-6ED3F9B2EFF6}"/>
    <cellStyle name="Millares 6 3 4 32" xfId="15668" xr:uid="{4DB334A6-03FE-4291-BCCD-127222050D1B}"/>
    <cellStyle name="Millares 6 3 4 33" xfId="16107" xr:uid="{518C2871-5404-4A11-8649-74D099D1F1F7}"/>
    <cellStyle name="Millares 6 3 4 34" xfId="16547" xr:uid="{74D7AE96-0602-4E95-BC1C-5D57D9514D38}"/>
    <cellStyle name="Millares 6 3 4 35" xfId="16986" xr:uid="{8EE01D8B-9E60-4920-BD4C-72E6B027A540}"/>
    <cellStyle name="Millares 6 3 4 36" xfId="17425" xr:uid="{A34359BE-3023-4C68-9B56-B797D01F71FD}"/>
    <cellStyle name="Millares 6 3 4 37" xfId="17864" xr:uid="{2DD36D44-FC11-4A0D-AD84-B8CBB5164AA6}"/>
    <cellStyle name="Millares 6 3 4 38" xfId="18303" xr:uid="{F7B54ACA-B656-4557-8B43-DF7A83671E88}"/>
    <cellStyle name="Millares 6 3 4 39" xfId="18742" xr:uid="{1C4A3E24-9E9F-4532-A0DD-592BD5E132AE}"/>
    <cellStyle name="Millares 6 3 4 4" xfId="3374" xr:uid="{A47B6792-1641-48EF-A1E0-2EDAD609F4C0}"/>
    <cellStyle name="Millares 6 3 4 40" xfId="19181" xr:uid="{8F412BB2-51E4-474A-939F-3865FB07ECFE}"/>
    <cellStyle name="Millares 6 3 4 41" xfId="19620" xr:uid="{0F4FC922-8661-42FD-B6CD-40072C67B3FC}"/>
    <cellStyle name="Millares 6 3 4 42" xfId="20059" xr:uid="{F1829B88-54EF-4A9E-BAC8-B48891BE55B4}"/>
    <cellStyle name="Millares 6 3 4 43" xfId="20498" xr:uid="{6A54D2DF-AF5B-4633-92B4-C4132AE4E216}"/>
    <cellStyle name="Millares 6 3 4 44" xfId="20937" xr:uid="{8C64D090-EA81-4687-9C5B-1206BBDFDBBA}"/>
    <cellStyle name="Millares 6 3 4 45" xfId="21376" xr:uid="{71C9EB6F-F830-43BE-B947-E6968E797F49}"/>
    <cellStyle name="Millares 6 3 4 46" xfId="21815" xr:uid="{F511A44A-E400-4C4E-A5F7-82ACCC6033B9}"/>
    <cellStyle name="Millares 6 3 4 47" xfId="22254" xr:uid="{3CB60676-E019-48D0-9A6B-B54CD30089E5}"/>
    <cellStyle name="Millares 6 3 4 48" xfId="22693" xr:uid="{A40DA041-DFED-44F8-BF26-67CB43AB7CF7}"/>
    <cellStyle name="Millares 6 3 4 49" xfId="23132" xr:uid="{C090532A-82AE-466E-B81B-54C86E669810}"/>
    <cellStyle name="Millares 6 3 4 5" xfId="3814" xr:uid="{18C8F3FC-475A-464F-A48F-5F2D9B629AA1}"/>
    <cellStyle name="Millares 6 3 4 50" xfId="23571" xr:uid="{60B93EE0-69BE-49FE-81C6-2AACA7E3364B}"/>
    <cellStyle name="Millares 6 3 4 51" xfId="24010" xr:uid="{4368568F-3F86-4888-A858-72A6BD5390BF}"/>
    <cellStyle name="Millares 6 3 4 52" xfId="24449" xr:uid="{AF080222-AC8E-41ED-BDB1-826630E0FF7A}"/>
    <cellStyle name="Millares 6 3 4 53" xfId="24888" xr:uid="{07B5ED9E-5F24-4AEE-B842-712639D4DF1E}"/>
    <cellStyle name="Millares 6 3 4 54" xfId="25327" xr:uid="{C511E432-12CD-455E-9C2F-4CF3803F90BE}"/>
    <cellStyle name="Millares 6 3 4 55" xfId="25766" xr:uid="{91E1558F-565B-4159-96BD-36FFC52ED51D}"/>
    <cellStyle name="Millares 6 3 4 56" xfId="26205" xr:uid="{408BB1C8-516E-494C-AF80-416E21A5E926}"/>
    <cellStyle name="Millares 6 3 4 57" xfId="26644" xr:uid="{5857C985-BEB7-4C67-9825-E7DC594F966E}"/>
    <cellStyle name="Millares 6 3 4 58" xfId="27083" xr:uid="{1AF47107-39BA-43D4-86BE-F9D42375C3A4}"/>
    <cellStyle name="Millares 6 3 4 59" xfId="27522" xr:uid="{80876FD5-488A-4BD8-A658-39046181B51E}"/>
    <cellStyle name="Millares 6 3 4 6" xfId="4253" xr:uid="{D90A6B9B-6EE0-409A-9A3E-4AD7229EED11}"/>
    <cellStyle name="Millares 6 3 4 60" xfId="27961" xr:uid="{37C8EF16-4E89-4514-A5E7-B7FFDFE6FE79}"/>
    <cellStyle name="Millares 6 3 4 61" xfId="28400" xr:uid="{250FDB2A-B0E6-4925-880B-74F0B3834A3F}"/>
    <cellStyle name="Millares 6 3 4 62" xfId="28839" xr:uid="{830270F2-FFF9-4894-B111-AF0F80443CC4}"/>
    <cellStyle name="Millares 6 3 4 63" xfId="29278" xr:uid="{196E7F8C-C4A3-4B1F-BC50-B41FC5DE74E7}"/>
    <cellStyle name="Millares 6 3 4 64" xfId="29717" xr:uid="{C3B4C165-D4A9-4D47-9F63-33051A8ED609}"/>
    <cellStyle name="Millares 6 3 4 65" xfId="30156" xr:uid="{33CA7EE5-C543-4B40-A77D-427C29E004D0}"/>
    <cellStyle name="Millares 6 3 4 66" xfId="30595" xr:uid="{1683C80A-14B8-46A8-8BF8-09907FD46897}"/>
    <cellStyle name="Millares 6 3 4 67" xfId="31034" xr:uid="{A160FC52-0952-4A07-A174-11E5962C0950}"/>
    <cellStyle name="Millares 6 3 4 68" xfId="31473" xr:uid="{C65BF15B-0E2E-4D32-BAAA-52AC76CB3748}"/>
    <cellStyle name="Millares 6 3 4 69" xfId="31912" xr:uid="{8C318503-95FB-4E0A-94AF-D6B07C0D7736}"/>
    <cellStyle name="Millares 6 3 4 7" xfId="4692" xr:uid="{36C22C52-D5C5-48E5-9100-09B66F01D70C}"/>
    <cellStyle name="Millares 6 3 4 70" xfId="32352" xr:uid="{3E0A96E1-2C54-404D-A1E9-AF72B1C9804E}"/>
    <cellStyle name="Millares 6 3 4 71" xfId="32791" xr:uid="{E4428488-ACD6-4C56-8652-05027F485423}"/>
    <cellStyle name="Millares 6 3 4 72" xfId="33230" xr:uid="{9F565A88-247E-4011-B76B-F4F3FA93047B}"/>
    <cellStyle name="Millares 6 3 4 73" xfId="33669" xr:uid="{98F7CAC7-61A9-4137-AED1-2D7450438CF0}"/>
    <cellStyle name="Millares 6 3 4 74" xfId="34108" xr:uid="{F43C111A-E8FF-48C6-9E1E-9FBD2BD5506C}"/>
    <cellStyle name="Millares 6 3 4 75" xfId="34547" xr:uid="{DBB8689F-78E9-4B86-AA87-D3267A6E76D9}"/>
    <cellStyle name="Millares 6 3 4 76" xfId="34986" xr:uid="{7B98541A-8574-4824-9667-B4D2450E5C32}"/>
    <cellStyle name="Millares 6 3 4 77" xfId="35425" xr:uid="{9E1D6818-879D-478B-A99B-F43D91744DFE}"/>
    <cellStyle name="Millares 6 3 4 78" xfId="35864" xr:uid="{6C6CBF98-AB89-4EC6-8CB4-4859FD4BAB88}"/>
    <cellStyle name="Millares 6 3 4 79" xfId="36303" xr:uid="{B5CCE47B-4D16-4D24-8C95-168FFE6523FE}"/>
    <cellStyle name="Millares 6 3 4 8" xfId="5131" xr:uid="{3DD82D7A-15F7-407D-9F27-CDC47E1BF7E1}"/>
    <cellStyle name="Millares 6 3 4 80" xfId="36742" xr:uid="{B750A81C-7261-4DE0-90C4-C5A74139DD3A}"/>
    <cellStyle name="Millares 6 3 4 81" xfId="37180" xr:uid="{1E8ABCDE-F135-45FE-BFF2-532FB82456C2}"/>
    <cellStyle name="Millares 6 3 4 82" xfId="37619" xr:uid="{56324267-067B-46DF-B79B-48A0952AC36F}"/>
    <cellStyle name="Millares 6 3 4 83" xfId="38058" xr:uid="{A0E297D6-9A8E-49B7-B2D7-87D9F6116293}"/>
    <cellStyle name="Millares 6 3 4 84" xfId="38497" xr:uid="{F6563D4D-ECD5-4A24-A8D5-AA0F6BDAC700}"/>
    <cellStyle name="Millares 6 3 4 85" xfId="38936" xr:uid="{2A1BCED8-F744-4332-BFB2-5FC7E98F560C}"/>
    <cellStyle name="Millares 6 3 4 86" xfId="39375" xr:uid="{C1A42184-EF71-4E38-ABBC-84CC85B949E0}"/>
    <cellStyle name="Millares 6 3 4 87" xfId="39814" xr:uid="{0C615D1A-BBBC-4233-A8CD-994490B127E1}"/>
    <cellStyle name="Millares 6 3 4 88" xfId="40254" xr:uid="{5D8F05B0-BA35-4AB1-8A8D-3975F9FCB656}"/>
    <cellStyle name="Millares 6 3 4 89" xfId="40693" xr:uid="{CB3C6EDC-0B06-481A-AA9C-C3559B70FBC0}"/>
    <cellStyle name="Millares 6 3 4 9" xfId="5570" xr:uid="{2B6460AC-0897-48BE-8501-D1DE138DC880}"/>
    <cellStyle name="Millares 6 3 4 90" xfId="41132" xr:uid="{C6B43762-668C-44D7-8CF8-96A943A028D8}"/>
    <cellStyle name="Millares 6 3 4 91" xfId="41571" xr:uid="{3096F67A-D64F-40E1-9F0B-2F19F4E181B6}"/>
    <cellStyle name="Millares 6 3 4 92" xfId="42010" xr:uid="{68329C10-0F55-4F20-8DD8-EF471CCECF1C}"/>
    <cellStyle name="Millares 6 3 4 93" xfId="42449" xr:uid="{6109273E-1969-4110-9891-5ECF568A4673}"/>
    <cellStyle name="Millares 6 3 4 94" xfId="42888" xr:uid="{CC5638C4-C8EE-42BA-845F-C64997F473CB}"/>
    <cellStyle name="Millares 6 3 4 95" xfId="43327" xr:uid="{6B2784C6-CA5B-416E-AD29-FF6C971414C3}"/>
    <cellStyle name="Millares 6 3 4 96" xfId="43766" xr:uid="{897476F5-1870-4392-887D-4F6AEB34FE34}"/>
    <cellStyle name="Millares 6 3 4 97" xfId="44205" xr:uid="{6B636A31-5451-4B4F-9EF7-BEEE42197DA4}"/>
    <cellStyle name="Millares 6 3 4 98" xfId="44644" xr:uid="{FEEE5EBA-9EC7-41F1-B8BF-A7D1B0EC3195}"/>
    <cellStyle name="Millares 6 3 4 99" xfId="45083" xr:uid="{1CFC4FFB-86C2-46E3-809A-BBBF6AA50394}"/>
    <cellStyle name="Millares 6 3 40" xfId="17649" xr:uid="{5FE273B0-ACA1-47A9-90E0-D0BCBD1EA019}"/>
    <cellStyle name="Millares 6 3 41" xfId="18088" xr:uid="{F5A53579-D2E9-4CFA-BC2D-53747C7CD70D}"/>
    <cellStyle name="Millares 6 3 42" xfId="18527" xr:uid="{BAFED859-D46B-4AB0-8129-E619B06E42A3}"/>
    <cellStyle name="Millares 6 3 43" xfId="18966" xr:uid="{736FE6C4-D15D-42D8-AEF6-0CF24F793A5F}"/>
    <cellStyle name="Millares 6 3 44" xfId="19405" xr:uid="{3345673B-6A6D-4E23-BDDA-7830C74A6ACA}"/>
    <cellStyle name="Millares 6 3 45" xfId="19844" xr:uid="{E9A6096A-3A95-4248-B5AB-F2399232AD04}"/>
    <cellStyle name="Millares 6 3 46" xfId="20283" xr:uid="{38C0680E-06C5-40A5-9745-D5F1FA11F858}"/>
    <cellStyle name="Millares 6 3 47" xfId="20722" xr:uid="{42C1A7EC-5876-4AC3-8987-24DD8FF17A01}"/>
    <cellStyle name="Millares 6 3 48" xfId="21161" xr:uid="{0241EDB4-804C-4A05-B136-9055A88F00C0}"/>
    <cellStyle name="Millares 6 3 49" xfId="21600" xr:uid="{89A31928-0B5B-454C-9B6F-E1689C41CE8F}"/>
    <cellStyle name="Millares 6 3 5" xfId="2281" xr:uid="{BE413786-D925-4628-BC44-B9EA7FC72367}"/>
    <cellStyle name="Millares 6 3 50" xfId="22039" xr:uid="{5A2CD444-51CF-4941-B39F-504E0DB76835}"/>
    <cellStyle name="Millares 6 3 51" xfId="22478" xr:uid="{5922AB42-3348-4FFA-BB1C-731DC69F2811}"/>
    <cellStyle name="Millares 6 3 52" xfId="22917" xr:uid="{704E1D91-2F98-4C90-9EF3-11555441739E}"/>
    <cellStyle name="Millares 6 3 53" xfId="23356" xr:uid="{EA6F7BDE-E4D0-4826-A11D-F472F931A74F}"/>
    <cellStyle name="Millares 6 3 54" xfId="23795" xr:uid="{787F61BC-CB15-4795-A799-8F91111599CC}"/>
    <cellStyle name="Millares 6 3 55" xfId="24234" xr:uid="{5A7E7E71-B0D4-412D-AF53-E0F996F8D967}"/>
    <cellStyle name="Millares 6 3 56" xfId="24673" xr:uid="{29E3DCBA-EAF4-47AA-BAEB-C0BBBD97742E}"/>
    <cellStyle name="Millares 6 3 57" xfId="25112" xr:uid="{46636DDA-E104-4C00-BFAE-D4FC2BCDC047}"/>
    <cellStyle name="Millares 6 3 58" xfId="25551" xr:uid="{CACAC285-27D4-412D-82A2-7932D0448C2B}"/>
    <cellStyle name="Millares 6 3 59" xfId="25990" xr:uid="{0D3EC0FF-B0DF-4C28-B358-1F1CD17F1D7D}"/>
    <cellStyle name="Millares 6 3 6" xfId="2721" xr:uid="{D847E28C-6CC0-4793-A998-6B23FB8DF6A4}"/>
    <cellStyle name="Millares 6 3 60" xfId="26429" xr:uid="{069DDD65-C2B2-4BE6-8524-B01EE1E0B0B8}"/>
    <cellStyle name="Millares 6 3 61" xfId="26868" xr:uid="{7EE96B22-E729-4BB1-A1B7-DB9646D38AD5}"/>
    <cellStyle name="Millares 6 3 62" xfId="27307" xr:uid="{3C8A88A8-23BF-44D7-9D43-A0C728C914B3}"/>
    <cellStyle name="Millares 6 3 63" xfId="27746" xr:uid="{337CDD33-D9BC-44F5-98D3-C5E69475683E}"/>
    <cellStyle name="Millares 6 3 64" xfId="28185" xr:uid="{FD50C943-6704-4DAD-8809-08158C80DBBB}"/>
    <cellStyle name="Millares 6 3 65" xfId="28624" xr:uid="{77ACBFBD-DAE2-444A-9B34-2D28C335C542}"/>
    <cellStyle name="Millares 6 3 66" xfId="29063" xr:uid="{FAB5C9A2-23D8-43FC-BFB2-6750471643B7}"/>
    <cellStyle name="Millares 6 3 67" xfId="29502" xr:uid="{0B0FE81E-8BC9-4FAF-A8B8-1BDE961A2A1E}"/>
    <cellStyle name="Millares 6 3 68" xfId="29941" xr:uid="{DF4479F8-A910-4268-8D30-2A8C9037E383}"/>
    <cellStyle name="Millares 6 3 69" xfId="30380" xr:uid="{B96F490B-86DE-4F1A-A6DF-0D4B79B67481}"/>
    <cellStyle name="Millares 6 3 7" xfId="3159" xr:uid="{3E305F03-248C-4430-A071-5A30FEB26B0C}"/>
    <cellStyle name="Millares 6 3 70" xfId="30819" xr:uid="{91535CFB-64AE-47BD-AB00-F6A2EEA2EE6A}"/>
    <cellStyle name="Millares 6 3 71" xfId="31258" xr:uid="{1EA35FD3-46AC-4A9E-AE92-E618E71DE77C}"/>
    <cellStyle name="Millares 6 3 72" xfId="31697" xr:uid="{197D7040-5C9C-4E3C-8A71-9D6A96CD8FEC}"/>
    <cellStyle name="Millares 6 3 73" xfId="32137" xr:uid="{65C23E43-C058-4A72-859B-081E1B526A83}"/>
    <cellStyle name="Millares 6 3 74" xfId="32576" xr:uid="{3ADF3F22-587F-4724-AFA1-4F11ED0215DF}"/>
    <cellStyle name="Millares 6 3 75" xfId="33015" xr:uid="{C6B7DC42-77B7-4746-BAE1-BA568B917835}"/>
    <cellStyle name="Millares 6 3 76" xfId="33454" xr:uid="{7D56DE3C-5022-4ACE-9ECF-D7F2086D95F3}"/>
    <cellStyle name="Millares 6 3 77" xfId="33893" xr:uid="{AB9055DF-1294-4B35-8BDD-43388A28B632}"/>
    <cellStyle name="Millares 6 3 78" xfId="34332" xr:uid="{1E95696B-9D8B-43BD-81F0-88F8206C1948}"/>
    <cellStyle name="Millares 6 3 79" xfId="34771" xr:uid="{614F3AE7-B30E-430C-A60E-52E24C4C781C}"/>
    <cellStyle name="Millares 6 3 8" xfId="3599" xr:uid="{0950B85C-EA67-4341-901A-8F9EB20A7F64}"/>
    <cellStyle name="Millares 6 3 80" xfId="35210" xr:uid="{BBE40C00-DC16-42F6-AB9B-928A20A87584}"/>
    <cellStyle name="Millares 6 3 81" xfId="35649" xr:uid="{D364D02C-2705-44FB-8AA9-5401593155F8}"/>
    <cellStyle name="Millares 6 3 82" xfId="36088" xr:uid="{AB45EC51-4043-46F8-9A04-92DE7B85D31D}"/>
    <cellStyle name="Millares 6 3 83" xfId="36527" xr:uid="{184525E1-4AA8-4F27-A578-8BBD350ADF33}"/>
    <cellStyle name="Millares 6 3 84" xfId="36965" xr:uid="{7D2E8F5D-1D11-4750-9B6F-75E43ADFC1E9}"/>
    <cellStyle name="Millares 6 3 85" xfId="37404" xr:uid="{2B32985B-ED6E-40BC-BB9A-A03CBCCED516}"/>
    <cellStyle name="Millares 6 3 86" xfId="37843" xr:uid="{C60C136F-5342-4F37-A063-EC97E71CBCB6}"/>
    <cellStyle name="Millares 6 3 87" xfId="38282" xr:uid="{2FFB373F-9BBC-4FAA-AA89-9BC82A25BEF7}"/>
    <cellStyle name="Millares 6 3 88" xfId="38721" xr:uid="{2C759D65-48BF-4B34-A4AE-E89D8FEC996F}"/>
    <cellStyle name="Millares 6 3 89" xfId="39160" xr:uid="{5C7FBBCB-B3AE-46FA-A87A-07A91470195A}"/>
    <cellStyle name="Millares 6 3 9" xfId="4038" xr:uid="{D828C105-8E87-4A57-8F38-939356565276}"/>
    <cellStyle name="Millares 6 3 90" xfId="39599" xr:uid="{1476D980-88EF-4D1C-98F2-CDEFDD04D8B2}"/>
    <cellStyle name="Millares 6 3 91" xfId="40039" xr:uid="{04903860-F866-4C4C-88B1-5931B728F845}"/>
    <cellStyle name="Millares 6 3 92" xfId="40478" xr:uid="{BB80E1CA-6A64-45A1-953C-3A40EE53BC96}"/>
    <cellStyle name="Millares 6 3 93" xfId="40917" xr:uid="{213E630D-3FE6-4EE1-B64C-05B482F229CD}"/>
    <cellStyle name="Millares 6 3 94" xfId="41356" xr:uid="{F5FE36AD-2D57-42E8-AAB4-E25D8D07F4BF}"/>
    <cellStyle name="Millares 6 3 95" xfId="41795" xr:uid="{9FACB3EC-46DF-44A5-9420-52DD0A92B596}"/>
    <cellStyle name="Millares 6 3 96" xfId="42234" xr:uid="{54828EA0-8101-431A-95A9-F23A1EC439DA}"/>
    <cellStyle name="Millares 6 3 97" xfId="42673" xr:uid="{30A008D0-536C-48F9-B3D3-06EC0D5FC7FF}"/>
    <cellStyle name="Millares 6 3 98" xfId="43112" xr:uid="{CB5D36F9-D6E3-445A-8205-0A15102090F2}"/>
    <cellStyle name="Millares 6 3 99" xfId="43551" xr:uid="{2E3F87D5-0A19-4A46-98C5-3EBFBD328532}"/>
    <cellStyle name="Millares 6 30" xfId="11040" xr:uid="{73BE100C-B86E-458C-8E94-915EC561BBAF}"/>
    <cellStyle name="Millares 6 31" xfId="11479" xr:uid="{1E5198E1-D35F-407F-B6A2-1C160F3BA937}"/>
    <cellStyle name="Millares 6 32" xfId="11918" xr:uid="{C139D7E9-93C7-4B6D-8A7B-FDB61FE8C4FF}"/>
    <cellStyle name="Millares 6 33" xfId="12357" xr:uid="{55F78D9A-B168-4B36-B715-9CCF49B3B3A4}"/>
    <cellStyle name="Millares 6 34" xfId="12797" xr:uid="{440F8371-D5CA-4106-A9E9-D9A93C2828A6}"/>
    <cellStyle name="Millares 6 35" xfId="13236" xr:uid="{CD72CF7E-4DF7-42ED-A6BE-5A1A369459FF}"/>
    <cellStyle name="Millares 6 36" xfId="13676" xr:uid="{B2CCBDAC-B52B-4EB9-A910-156903D57E69}"/>
    <cellStyle name="Millares 6 37" xfId="14115" xr:uid="{C909CA98-920C-4DB6-B25A-D6FC319A5056}"/>
    <cellStyle name="Millares 6 38" xfId="14554" xr:uid="{7925FDBD-FF42-4211-B01A-5A0D6B942313}"/>
    <cellStyle name="Millares 6 39" xfId="14993" xr:uid="{7D37791A-AD36-4756-864A-F561E6E11B6B}"/>
    <cellStyle name="Millares 6 4" xfId="319" xr:uid="{971D2B57-7468-4CE5-9363-AF029230C346}"/>
    <cellStyle name="Millares 6 4 10" xfId="4488" xr:uid="{CE207691-6ED9-446B-AD16-0E473B751E92}"/>
    <cellStyle name="Millares 6 4 100" xfId="44001" xr:uid="{8576AF7B-766D-4595-BF65-F088885425CC}"/>
    <cellStyle name="Millares 6 4 101" xfId="44440" xr:uid="{B7606F9E-14F4-4C3A-AC77-D96E96AD458C}"/>
    <cellStyle name="Millares 6 4 102" xfId="44879" xr:uid="{A186A742-50D9-438E-8862-32F64EAD0813}"/>
    <cellStyle name="Millares 6 4 103" xfId="45318" xr:uid="{7AEE4C67-51C7-4902-80AF-6487DE7CAD92}"/>
    <cellStyle name="Millares 6 4 104" xfId="45757" xr:uid="{8C8B15F9-AF58-4CD7-A817-10F242F3D497}"/>
    <cellStyle name="Millares 6 4 105" xfId="46196" xr:uid="{C77796CD-8C32-4241-AB3A-3EA1E4728C2A}"/>
    <cellStyle name="Millares 6 4 106" xfId="46635" xr:uid="{59DD6EEA-471A-404F-B225-F96D048B220D}"/>
    <cellStyle name="Millares 6 4 107" xfId="47074" xr:uid="{14B79AA4-5489-4DE6-B530-D8A4A4DDA49D}"/>
    <cellStyle name="Millares 6 4 108" xfId="47513" xr:uid="{2F5090A1-1230-420B-806D-84D362FF9172}"/>
    <cellStyle name="Millares 6 4 109" xfId="47952" xr:uid="{7A800894-5CFC-43D8-BD3B-03FF630D8B1B}"/>
    <cellStyle name="Millares 6 4 11" xfId="4927" xr:uid="{93822CE0-EB6B-4A4A-80E8-DF4069B4A2E1}"/>
    <cellStyle name="Millares 6 4 110" xfId="48391" xr:uid="{DADDC1E3-8B20-4536-9556-EE2A3F73AB56}"/>
    <cellStyle name="Millares 6 4 111" xfId="48830" xr:uid="{0EC42F43-7444-4308-885A-CCE1751B96EC}"/>
    <cellStyle name="Millares 6 4 112" xfId="49269" xr:uid="{5F1BC2D9-183E-4189-BDC4-2BEAEB301A88}"/>
    <cellStyle name="Millares 6 4 113" xfId="49708" xr:uid="{9C4B1ECB-2CF2-437B-8574-C032E49D6A94}"/>
    <cellStyle name="Millares 6 4 114" xfId="50147" xr:uid="{09F5B50A-DF11-4C9D-BB05-A000AFD09687}"/>
    <cellStyle name="Millares 6 4 115" xfId="50586" xr:uid="{C6108757-5A1B-4C32-8B1C-4BAB18F2339C}"/>
    <cellStyle name="Millares 6 4 116" xfId="51025" xr:uid="{9FA8796F-08E9-4B9D-82D1-6F608911EC73}"/>
    <cellStyle name="Millares 6 4 117" xfId="51464" xr:uid="{CC507A64-686E-408C-B009-856F72C4771B}"/>
    <cellStyle name="Millares 6 4 118" xfId="51903" xr:uid="{E13D5070-98C5-4BFA-996D-0134C14A30E0}"/>
    <cellStyle name="Millares 6 4 119" xfId="52342" xr:uid="{13019A64-8BB4-42C9-9A8D-06ABC718138C}"/>
    <cellStyle name="Millares 6 4 12" xfId="5366" xr:uid="{D18D8027-3C86-4318-ABD2-AD955B9E17B1}"/>
    <cellStyle name="Millares 6 4 120" xfId="52781" xr:uid="{BA8E1555-5938-42B5-A9DA-8301A9E14687}"/>
    <cellStyle name="Millares 6 4 121" xfId="53220" xr:uid="{4F2EB04D-1B90-47E2-B85B-6B5E0EEE1742}"/>
    <cellStyle name="Millares 6 4 122" xfId="53659" xr:uid="{F1E40DD2-3ED2-4135-858B-678EC1A6BDB1}"/>
    <cellStyle name="Millares 6 4 123" xfId="54098" xr:uid="{DF73AD33-F83B-4FE4-ADB9-563151C2E186}"/>
    <cellStyle name="Millares 6 4 124" xfId="54537" xr:uid="{06DEEF8F-86DC-49E2-8B02-AA58B55B3BC1}"/>
    <cellStyle name="Millares 6 4 13" xfId="5805" xr:uid="{2004F004-126B-455F-966F-5312E9971DB5}"/>
    <cellStyle name="Millares 6 4 14" xfId="6244" xr:uid="{CD450663-53FF-4A06-8960-3227FCCE4379}"/>
    <cellStyle name="Millares 6 4 15" xfId="6683" xr:uid="{ECB633B1-9A25-4C3E-A1D3-2F0F3DE48C20}"/>
    <cellStyle name="Millares 6 4 16" xfId="7122" xr:uid="{40292E70-F3CD-4F1F-B44E-9EDA7DD13C23}"/>
    <cellStyle name="Millares 6 4 17" xfId="7561" xr:uid="{F2B5335F-0675-4DD6-B5E0-33864E116310}"/>
    <cellStyle name="Millares 6 4 18" xfId="8000" xr:uid="{C8497A62-CCE3-4538-9C83-846636330149}"/>
    <cellStyle name="Millares 6 4 19" xfId="8439" xr:uid="{5C9AB792-0C4D-4E98-B2E1-F47580CFF1F6}"/>
    <cellStyle name="Millares 6 4 2" xfId="529" xr:uid="{113D2DD3-8515-4870-94E5-D7759789230D}"/>
    <cellStyle name="Millares 6 4 2 10" xfId="4971" xr:uid="{205DF1AA-21EF-4A6A-85F4-B9B2003CB9F7}"/>
    <cellStyle name="Millares 6 4 2 100" xfId="44484" xr:uid="{CEBEB3C4-E59B-427E-AD24-A32752B94EB1}"/>
    <cellStyle name="Millares 6 4 2 101" xfId="44923" xr:uid="{271AEAB6-75BC-4978-A36A-DD85214EFD32}"/>
    <cellStyle name="Millares 6 4 2 102" xfId="45362" xr:uid="{5FB771BF-3D53-4970-B8EF-DEE4066E836A}"/>
    <cellStyle name="Millares 6 4 2 103" xfId="45801" xr:uid="{CEA61C39-21F4-4C2F-89E8-A3913AAE087F}"/>
    <cellStyle name="Millares 6 4 2 104" xfId="46240" xr:uid="{842D7123-D117-4C39-B4DE-D5BEDE0CCA3E}"/>
    <cellStyle name="Millares 6 4 2 105" xfId="46679" xr:uid="{A242FA42-0113-4006-ACD6-0BE28DE7F95E}"/>
    <cellStyle name="Millares 6 4 2 106" xfId="47118" xr:uid="{9C3F27A9-8358-4CC2-B38E-95F31515229C}"/>
    <cellStyle name="Millares 6 4 2 107" xfId="47557" xr:uid="{F56971A0-DAA5-4C73-B8C9-72DDBC7E229B}"/>
    <cellStyle name="Millares 6 4 2 108" xfId="47996" xr:uid="{0DEE3D75-5715-47AA-8581-D40E3318A49B}"/>
    <cellStyle name="Millares 6 4 2 109" xfId="48435" xr:uid="{42510AA0-DC0D-46B2-8DE4-3D0DB90E452D}"/>
    <cellStyle name="Millares 6 4 2 11" xfId="5410" xr:uid="{0B3DF4BE-6981-48EE-9DC2-8DD181DAE541}"/>
    <cellStyle name="Millares 6 4 2 110" xfId="48874" xr:uid="{4B4C76EC-3984-4CFB-A500-C276399D4BB5}"/>
    <cellStyle name="Millares 6 4 2 111" xfId="49313" xr:uid="{4ABD14B6-8B05-4972-A593-8DCF74C1C63D}"/>
    <cellStyle name="Millares 6 4 2 112" xfId="49752" xr:uid="{097BB30C-B75E-43E9-986D-C5004AFB300F}"/>
    <cellStyle name="Millares 6 4 2 113" xfId="50191" xr:uid="{92FD561E-9BE8-420B-847E-7A5E39B952A0}"/>
    <cellStyle name="Millares 6 4 2 114" xfId="50630" xr:uid="{5472BE04-C71B-47BA-9A3D-6805F8EBFD21}"/>
    <cellStyle name="Millares 6 4 2 115" xfId="51069" xr:uid="{1688559B-0C05-4B86-A3D2-0F9072F5BEE4}"/>
    <cellStyle name="Millares 6 4 2 116" xfId="51508" xr:uid="{74688122-2535-43CC-89B8-4885F25D3B0F}"/>
    <cellStyle name="Millares 6 4 2 117" xfId="51947" xr:uid="{E3A4D01E-EC7A-4E6E-B891-449F9FD35FB9}"/>
    <cellStyle name="Millares 6 4 2 118" xfId="52386" xr:uid="{2B92A21E-394A-4FF2-A673-72338186149D}"/>
    <cellStyle name="Millares 6 4 2 119" xfId="52825" xr:uid="{20712DAF-0EB5-4755-A988-28525E680997}"/>
    <cellStyle name="Millares 6 4 2 12" xfId="5849" xr:uid="{1363F55F-F3B8-4FCA-9849-5F7DE86D6BD2}"/>
    <cellStyle name="Millares 6 4 2 120" xfId="53264" xr:uid="{A1C3FE32-31A4-42CF-B704-C514C521430C}"/>
    <cellStyle name="Millares 6 4 2 121" xfId="53703" xr:uid="{BA1F2B47-46AC-4682-B406-176D41D5C0FE}"/>
    <cellStyle name="Millares 6 4 2 122" xfId="54142" xr:uid="{F0A176CC-35A2-4BCA-A5E5-E2B94F969ED1}"/>
    <cellStyle name="Millares 6 4 2 123" xfId="54581" xr:uid="{6600699D-73DE-41A4-A833-C96D59ED5214}"/>
    <cellStyle name="Millares 6 4 2 13" xfId="6288" xr:uid="{3C823753-2F82-4125-9700-6373899D2478}"/>
    <cellStyle name="Millares 6 4 2 14" xfId="6727" xr:uid="{EFE21D5F-8783-402C-B735-E5BC5518A6D4}"/>
    <cellStyle name="Millares 6 4 2 15" xfId="7166" xr:uid="{D42357F8-8F9E-4BF2-AED5-540F27A7DB50}"/>
    <cellStyle name="Millares 6 4 2 16" xfId="7605" xr:uid="{1D4504E3-2988-4B2B-8A54-795C557B8EC4}"/>
    <cellStyle name="Millares 6 4 2 17" xfId="8044" xr:uid="{E3998261-C208-45C5-97AD-95D37DA7C8D2}"/>
    <cellStyle name="Millares 6 4 2 18" xfId="8483" xr:uid="{013998A5-2DA4-46D1-9796-9F76660654A4}"/>
    <cellStyle name="Millares 6 4 2 19" xfId="8922" xr:uid="{0F014867-3954-4AFE-BEE6-14A848C62965}"/>
    <cellStyle name="Millares 6 4 2 2" xfId="1050" xr:uid="{BAF706B9-AD3B-4A40-AF7A-78507BCD0BAF}"/>
    <cellStyle name="Millares 6 4 2 2 10" xfId="5516" xr:uid="{A80258B4-6F51-4F71-B734-25B8972E0EE5}"/>
    <cellStyle name="Millares 6 4 2 2 100" xfId="45029" xr:uid="{E86353AC-CEA4-4B29-B63B-88C67B704B2F}"/>
    <cellStyle name="Millares 6 4 2 2 101" xfId="45468" xr:uid="{1D289BBD-70C8-40E3-B23E-6BF83F5278CE}"/>
    <cellStyle name="Millares 6 4 2 2 102" xfId="45907" xr:uid="{57C36F46-D443-4B6B-B03E-BAC62ADAC133}"/>
    <cellStyle name="Millares 6 4 2 2 103" xfId="46346" xr:uid="{0A2F0C48-90C7-482E-99A6-2313427F3E79}"/>
    <cellStyle name="Millares 6 4 2 2 104" xfId="46785" xr:uid="{4FFEA5E6-580F-4123-AFAF-313021ECB7B3}"/>
    <cellStyle name="Millares 6 4 2 2 105" xfId="47224" xr:uid="{277958BC-BE63-4B56-B492-D4E0F5913AFF}"/>
    <cellStyle name="Millares 6 4 2 2 106" xfId="47663" xr:uid="{541E6F6E-9848-4C34-82B2-D6EC3BBF552D}"/>
    <cellStyle name="Millares 6 4 2 2 107" xfId="48102" xr:uid="{53D2DAD5-E7B3-48C2-9972-CC5325A2704B}"/>
    <cellStyle name="Millares 6 4 2 2 108" xfId="48541" xr:uid="{51B9C104-B59B-4EE0-A7D1-D97379A59DAD}"/>
    <cellStyle name="Millares 6 4 2 2 109" xfId="48980" xr:uid="{2352EA95-2C46-44A7-8B30-E801E6EF0175}"/>
    <cellStyle name="Millares 6 4 2 2 11" xfId="5955" xr:uid="{5C6AE8EB-577C-47FE-BE31-0C82C30B015A}"/>
    <cellStyle name="Millares 6 4 2 2 110" xfId="49419" xr:uid="{6D51CA31-0D15-44C1-83B5-C4B31EA97328}"/>
    <cellStyle name="Millares 6 4 2 2 111" xfId="49858" xr:uid="{1FBDE76D-017B-4117-BE7A-9EE90E980204}"/>
    <cellStyle name="Millares 6 4 2 2 112" xfId="50297" xr:uid="{32FB6747-A544-444C-9BC4-D2C70E09193A}"/>
    <cellStyle name="Millares 6 4 2 2 113" xfId="50736" xr:uid="{C7820D6F-D815-4669-A1E8-A8A886CC5B04}"/>
    <cellStyle name="Millares 6 4 2 2 114" xfId="51175" xr:uid="{495B54FA-9827-448E-9A60-345B7A95924E}"/>
    <cellStyle name="Millares 6 4 2 2 115" xfId="51614" xr:uid="{E01B23F1-349F-456E-BB4A-C89281175604}"/>
    <cellStyle name="Millares 6 4 2 2 116" xfId="52053" xr:uid="{8BE07B11-2C2E-455D-9297-6D6E498E79D1}"/>
    <cellStyle name="Millares 6 4 2 2 117" xfId="52492" xr:uid="{8BC3F1BC-05F9-4274-8BFA-78DFC35819E9}"/>
    <cellStyle name="Millares 6 4 2 2 118" xfId="52931" xr:uid="{14F3AF33-47BF-42D2-839F-AC131898FF41}"/>
    <cellStyle name="Millares 6 4 2 2 119" xfId="53370" xr:uid="{3A92DC6A-79A0-4CA4-B2E7-1CD23AFAD4A2}"/>
    <cellStyle name="Millares 6 4 2 2 12" xfId="6394" xr:uid="{3CE530B6-9461-42BF-8778-FBF2288BAC15}"/>
    <cellStyle name="Millares 6 4 2 2 120" xfId="53809" xr:uid="{47FA2A23-7C72-4000-AFDC-D04DA11F4377}"/>
    <cellStyle name="Millares 6 4 2 2 121" xfId="54248" xr:uid="{BF43E9ED-4866-4B9E-B17D-E8F89112D1CA}"/>
    <cellStyle name="Millares 6 4 2 2 122" xfId="54687" xr:uid="{6B089896-CC9B-4F79-B8F1-78766B2323E6}"/>
    <cellStyle name="Millares 6 4 2 2 13" xfId="6833" xr:uid="{65A906C2-70FB-4DB1-B71C-8CBEC7E2E407}"/>
    <cellStyle name="Millares 6 4 2 2 14" xfId="7272" xr:uid="{A76BFA15-F6BF-4613-9ED3-21B3F56D9C1C}"/>
    <cellStyle name="Millares 6 4 2 2 15" xfId="7711" xr:uid="{88DCC6D3-8D75-4E5E-904E-90BA549D34A0}"/>
    <cellStyle name="Millares 6 4 2 2 16" xfId="8150" xr:uid="{A658B7B4-D413-4D69-B5A1-5567D0D3C2C0}"/>
    <cellStyle name="Millares 6 4 2 2 17" xfId="8589" xr:uid="{A1272223-4306-442E-A24B-DA76971BAC40}"/>
    <cellStyle name="Millares 6 4 2 2 18" xfId="9028" xr:uid="{921F30CA-6AD8-4959-9555-D5AF4C81C098}"/>
    <cellStyle name="Millares 6 4 2 2 19" xfId="9467" xr:uid="{03C9EE80-5669-4BCD-9EED-0F65ACBA5368}"/>
    <cellStyle name="Millares 6 4 2 2 2" xfId="2091" xr:uid="{6779B39E-3B98-4966-B84C-A33DC39D5D6C}"/>
    <cellStyle name="Millares 6 4 2 2 2 10" xfId="6167" xr:uid="{A9C85835-6152-44E2-8580-6E3589A647EA}"/>
    <cellStyle name="Millares 6 4 2 2 2 100" xfId="45680" xr:uid="{8F92FADA-E3E5-4994-A9EE-CD16013B2F2B}"/>
    <cellStyle name="Millares 6 4 2 2 2 101" xfId="46119" xr:uid="{F4C8E9EB-5D1A-405A-958B-FFABA830CAFF}"/>
    <cellStyle name="Millares 6 4 2 2 2 102" xfId="46558" xr:uid="{CA271DF9-64FE-46F1-8884-B8FDEC717C28}"/>
    <cellStyle name="Millares 6 4 2 2 2 103" xfId="46997" xr:uid="{58761021-ECEE-48BF-BB92-40F1A227A359}"/>
    <cellStyle name="Millares 6 4 2 2 2 104" xfId="47436" xr:uid="{7DF85C42-EDE9-4DF8-9EC1-AD6E3B379B20}"/>
    <cellStyle name="Millares 6 4 2 2 2 105" xfId="47875" xr:uid="{7E153B47-893F-4487-A4AE-C805C8F3EA1E}"/>
    <cellStyle name="Millares 6 4 2 2 2 106" xfId="48314" xr:uid="{CB29F58D-C19E-4683-8868-040029DA2EE6}"/>
    <cellStyle name="Millares 6 4 2 2 2 107" xfId="48753" xr:uid="{077B1EEF-E30A-455D-8155-B3F4128203E1}"/>
    <cellStyle name="Millares 6 4 2 2 2 108" xfId="49192" xr:uid="{470A5A95-47E4-4A90-B8A2-A86326E3995F}"/>
    <cellStyle name="Millares 6 4 2 2 2 109" xfId="49631" xr:uid="{1B316EB2-580F-40D1-85FE-0D974374FE88}"/>
    <cellStyle name="Millares 6 4 2 2 2 11" xfId="6606" xr:uid="{E5BFE746-2991-4AF6-B758-2890931601EE}"/>
    <cellStyle name="Millares 6 4 2 2 2 110" xfId="50070" xr:uid="{97D52EEF-82AD-4A3C-8582-8BB325D90B4B}"/>
    <cellStyle name="Millares 6 4 2 2 2 111" xfId="50509" xr:uid="{EEF86185-A521-4C54-AC31-B9DEADD66330}"/>
    <cellStyle name="Millares 6 4 2 2 2 112" xfId="50948" xr:uid="{FBC7AD4B-29D0-4E25-9641-49FC32980186}"/>
    <cellStyle name="Millares 6 4 2 2 2 113" xfId="51387" xr:uid="{44BBF4BF-4187-4D9A-AEC1-26822FCA909F}"/>
    <cellStyle name="Millares 6 4 2 2 2 114" xfId="51826" xr:uid="{0398E8AF-6AEA-459F-9163-1E2253FDADB5}"/>
    <cellStyle name="Millares 6 4 2 2 2 115" xfId="52265" xr:uid="{DE295D0F-E8B0-4D3C-BFC3-758046D8F9CB}"/>
    <cellStyle name="Millares 6 4 2 2 2 116" xfId="52704" xr:uid="{12CE7840-D126-4476-B4AC-60089854D319}"/>
    <cellStyle name="Millares 6 4 2 2 2 117" xfId="53143" xr:uid="{60037CB3-C2F2-4513-B7C9-D675CD2A7737}"/>
    <cellStyle name="Millares 6 4 2 2 2 118" xfId="53582" xr:uid="{52CF1429-80CB-4966-AB4A-814EDCF35B7B}"/>
    <cellStyle name="Millares 6 4 2 2 2 119" xfId="54021" xr:uid="{C25EBE66-51A8-435B-B00D-55167649E0A4}"/>
    <cellStyle name="Millares 6 4 2 2 2 12" xfId="7045" xr:uid="{E8332695-FCC0-4603-B5FE-FAD28E388462}"/>
    <cellStyle name="Millares 6 4 2 2 2 120" xfId="54460" xr:uid="{AEFBBB16-CEF7-4D32-B8AB-4EF6DBA14236}"/>
    <cellStyle name="Millares 6 4 2 2 2 121" xfId="54899" xr:uid="{9B30836C-5903-442E-812D-187B8F2E24DD}"/>
    <cellStyle name="Millares 6 4 2 2 2 13" xfId="7484" xr:uid="{0E47CF48-DF86-4770-AE50-745419C47BEF}"/>
    <cellStyle name="Millares 6 4 2 2 2 14" xfId="7923" xr:uid="{9018777E-A02D-4410-8087-1FA4C0A73DDC}"/>
    <cellStyle name="Millares 6 4 2 2 2 15" xfId="8362" xr:uid="{D5D97C7D-E6C9-464F-809B-862201C2FE49}"/>
    <cellStyle name="Millares 6 4 2 2 2 16" xfId="8801" xr:uid="{CC3D6719-0C7C-42A1-934E-02A0DED81288}"/>
    <cellStyle name="Millares 6 4 2 2 2 17" xfId="9240" xr:uid="{797DB758-2BCE-4FBB-AEF7-61BD7105D899}"/>
    <cellStyle name="Millares 6 4 2 2 2 18" xfId="9679" xr:uid="{1EAA9AC4-4958-4D43-8A46-5531BC7233CC}"/>
    <cellStyle name="Millares 6 4 2 2 2 19" xfId="10118" xr:uid="{4AA9E83B-2907-4706-A7E5-83E86FC0574F}"/>
    <cellStyle name="Millares 6 4 2 2 2 2" xfId="2655" xr:uid="{DBE808D8-F051-4F28-97AC-C12D550EB7E6}"/>
    <cellStyle name="Millares 6 4 2 2 2 20" xfId="10556" xr:uid="{1266C96E-537F-45AE-A974-5A8185368B58}"/>
    <cellStyle name="Millares 6 4 2 2 2 21" xfId="10995" xr:uid="{3A145337-C80C-45FD-B727-28EFD3FCDC68}"/>
    <cellStyle name="Millares 6 4 2 2 2 22" xfId="11434" xr:uid="{AD85041E-12F1-4C60-9BAD-341824822764}"/>
    <cellStyle name="Millares 6 4 2 2 2 23" xfId="11873" xr:uid="{E729A7AD-801A-4147-99F1-AB46056748C5}"/>
    <cellStyle name="Millares 6 4 2 2 2 24" xfId="12312" xr:uid="{D6794C46-CE49-4D90-BD63-C8B7338E1B88}"/>
    <cellStyle name="Millares 6 4 2 2 2 25" xfId="12752" xr:uid="{8F922534-1DA9-4216-B8C1-8A5F43628117}"/>
    <cellStyle name="Millares 6 4 2 2 2 26" xfId="13191" xr:uid="{B81A351C-A9D2-47D1-9237-2EE0AA97FE4C}"/>
    <cellStyle name="Millares 6 4 2 2 2 27" xfId="13631" xr:uid="{587B8DC3-CA47-4DC0-B947-9B6E1109E15F}"/>
    <cellStyle name="Millares 6 4 2 2 2 28" xfId="14070" xr:uid="{90FBEB14-71FB-422B-B60F-C6686A77F7E0}"/>
    <cellStyle name="Millares 6 4 2 2 2 29" xfId="14509" xr:uid="{E14EC439-0FD5-4040-91AE-4C5C8B5DD497}"/>
    <cellStyle name="Millares 6 4 2 2 2 3" xfId="3094" xr:uid="{5AE9BD1C-625D-41D3-81BC-4410271E66BF}"/>
    <cellStyle name="Millares 6 4 2 2 2 30" xfId="14948" xr:uid="{86C9C2BD-5827-466A-B5E5-54041BE93E19}"/>
    <cellStyle name="Millares 6 4 2 2 2 31" xfId="15387" xr:uid="{364083C2-2CD7-4982-B9C6-115ABE1133FD}"/>
    <cellStyle name="Millares 6 4 2 2 2 32" xfId="15826" xr:uid="{41A3AF93-36CF-4EC3-87B2-E040A2C8099B}"/>
    <cellStyle name="Millares 6 4 2 2 2 33" xfId="16266" xr:uid="{00CE4775-D526-47E8-A473-0DC9F2FE98E9}"/>
    <cellStyle name="Millares 6 4 2 2 2 34" xfId="16705" xr:uid="{597EF2C3-FCB8-4226-9438-215DD0D696DA}"/>
    <cellStyle name="Millares 6 4 2 2 2 35" xfId="17144" xr:uid="{28F0E967-A540-47B6-B8F5-B5A0C5DD0F2E}"/>
    <cellStyle name="Millares 6 4 2 2 2 36" xfId="17583" xr:uid="{ACB29701-BDD9-441A-A693-D2BC31994281}"/>
    <cellStyle name="Millares 6 4 2 2 2 37" xfId="18022" xr:uid="{5C9F5AEF-A7E8-4F29-8C46-BEC4F4071829}"/>
    <cellStyle name="Millares 6 4 2 2 2 38" xfId="18461" xr:uid="{68F0E410-A349-4F98-A7F9-3C2A58644B33}"/>
    <cellStyle name="Millares 6 4 2 2 2 39" xfId="18900" xr:uid="{B61E9278-FC5F-4381-8578-98B9B3EF4DD5}"/>
    <cellStyle name="Millares 6 4 2 2 2 4" xfId="3532" xr:uid="{D7446D26-82B7-4237-9E9A-D6D2AD4645E4}"/>
    <cellStyle name="Millares 6 4 2 2 2 40" xfId="19339" xr:uid="{7A55A0CB-87BA-4843-AB53-C4E6773E5DFD}"/>
    <cellStyle name="Millares 6 4 2 2 2 41" xfId="19778" xr:uid="{EA0F4DFA-3181-459C-80AC-C408D87F3930}"/>
    <cellStyle name="Millares 6 4 2 2 2 42" xfId="20217" xr:uid="{F4180205-8B57-40E5-A7CA-000051CC9F2C}"/>
    <cellStyle name="Millares 6 4 2 2 2 43" xfId="20656" xr:uid="{BB2A2BD5-91AA-418F-BA3F-A0F7B05F7339}"/>
    <cellStyle name="Millares 6 4 2 2 2 44" xfId="21095" xr:uid="{EA7A1CB4-F0D9-40EA-9564-6FC6BDE2987E}"/>
    <cellStyle name="Millares 6 4 2 2 2 45" xfId="21534" xr:uid="{7CF687C3-30E6-4AFD-B34B-26AC118E0CDB}"/>
    <cellStyle name="Millares 6 4 2 2 2 46" xfId="21973" xr:uid="{074637F2-B7CB-4E11-851A-4EFFF9D22719}"/>
    <cellStyle name="Millares 6 4 2 2 2 47" xfId="22412" xr:uid="{CFEEF6BD-44D1-40B0-A093-374211A81AFF}"/>
    <cellStyle name="Millares 6 4 2 2 2 48" xfId="22851" xr:uid="{B01CEA86-4486-4D4D-B43C-0666F8C85DA9}"/>
    <cellStyle name="Millares 6 4 2 2 2 49" xfId="23290" xr:uid="{B446E5E0-38D8-468E-B538-0FFE9EE15213}"/>
    <cellStyle name="Millares 6 4 2 2 2 5" xfId="3972" xr:uid="{F0EC17F5-6BC3-437D-B59E-DE2A506C989A}"/>
    <cellStyle name="Millares 6 4 2 2 2 50" xfId="23729" xr:uid="{A8B61C6D-42AC-496B-9439-A98DD40A01F3}"/>
    <cellStyle name="Millares 6 4 2 2 2 51" xfId="24168" xr:uid="{AB23A8C0-564E-420D-90AA-B1277F0F48BE}"/>
    <cellStyle name="Millares 6 4 2 2 2 52" xfId="24607" xr:uid="{BF9EE09D-3E6B-46FD-815C-5D8DBBFE8567}"/>
    <cellStyle name="Millares 6 4 2 2 2 53" xfId="25046" xr:uid="{93BAA51D-FC40-4D7E-AC25-5BF441797686}"/>
    <cellStyle name="Millares 6 4 2 2 2 54" xfId="25485" xr:uid="{D1783C8D-0B30-49A1-A2E1-F745106C8E96}"/>
    <cellStyle name="Millares 6 4 2 2 2 55" xfId="25924" xr:uid="{9FC8DF6A-5EB4-4539-AF72-DF4631139711}"/>
    <cellStyle name="Millares 6 4 2 2 2 56" xfId="26363" xr:uid="{0DCB693E-4233-43E1-B719-15EDED8CAFF2}"/>
    <cellStyle name="Millares 6 4 2 2 2 57" xfId="26802" xr:uid="{26D95D48-9694-486B-B4E1-9A1F85871FD4}"/>
    <cellStyle name="Millares 6 4 2 2 2 58" xfId="27241" xr:uid="{954F40EB-2333-4145-B1FC-C38DFB8FC85A}"/>
    <cellStyle name="Millares 6 4 2 2 2 59" xfId="27680" xr:uid="{439D7F65-6CFB-4EE4-B12E-ED5EF2D4F8C0}"/>
    <cellStyle name="Millares 6 4 2 2 2 6" xfId="4411" xr:uid="{EF73567A-29D2-43D9-BD63-2B785570738D}"/>
    <cellStyle name="Millares 6 4 2 2 2 60" xfId="28119" xr:uid="{2182E64F-5E4C-4E5F-A652-492E3B7E6A99}"/>
    <cellStyle name="Millares 6 4 2 2 2 61" xfId="28558" xr:uid="{0E4B5162-1964-43AE-8F41-A7D62A6127B6}"/>
    <cellStyle name="Millares 6 4 2 2 2 62" xfId="28997" xr:uid="{2C58A1F1-CA96-430D-95AA-1E95783CDA3B}"/>
    <cellStyle name="Millares 6 4 2 2 2 63" xfId="29436" xr:uid="{AF430D77-38F2-477B-8E45-C41DDE2914A5}"/>
    <cellStyle name="Millares 6 4 2 2 2 64" xfId="29875" xr:uid="{9A954F19-F8A6-4006-A505-0B8CCB709182}"/>
    <cellStyle name="Millares 6 4 2 2 2 65" xfId="30314" xr:uid="{4DF28E9B-D869-433F-994F-6D87654510B9}"/>
    <cellStyle name="Millares 6 4 2 2 2 66" xfId="30753" xr:uid="{4503B8FA-FAB3-4CCD-8DFD-B14F48F43129}"/>
    <cellStyle name="Millares 6 4 2 2 2 67" xfId="31192" xr:uid="{E4AFD881-7F6B-42D3-A349-AC60C1E0F19C}"/>
    <cellStyle name="Millares 6 4 2 2 2 68" xfId="31631" xr:uid="{38768D2A-4AF6-4108-9BD0-285B5920C4DF}"/>
    <cellStyle name="Millares 6 4 2 2 2 69" xfId="32071" xr:uid="{1D5F2E93-C0F0-4920-88B5-F054CB26CAF5}"/>
    <cellStyle name="Millares 6 4 2 2 2 7" xfId="4850" xr:uid="{B743ECB8-5024-4E89-A42E-CEE96CBD666E}"/>
    <cellStyle name="Millares 6 4 2 2 2 70" xfId="32510" xr:uid="{0EFDF9BA-1FC2-41CE-A508-FBA033DD7319}"/>
    <cellStyle name="Millares 6 4 2 2 2 71" xfId="32949" xr:uid="{ABAF4A75-5AA0-4D72-A5C6-C1952A448C7C}"/>
    <cellStyle name="Millares 6 4 2 2 2 72" xfId="33388" xr:uid="{A99FAFEE-0372-4FC2-9698-5D9CB84C8DB7}"/>
    <cellStyle name="Millares 6 4 2 2 2 73" xfId="33827" xr:uid="{32A05F4B-F2FC-4F94-88E3-C023E46580BA}"/>
    <cellStyle name="Millares 6 4 2 2 2 74" xfId="34266" xr:uid="{E018F9AF-EB64-4A31-9483-E25FBEB43A10}"/>
    <cellStyle name="Millares 6 4 2 2 2 75" xfId="34705" xr:uid="{4927292F-F12F-42F8-96F7-7AED13DBEFAD}"/>
    <cellStyle name="Millares 6 4 2 2 2 76" xfId="35144" xr:uid="{62C11C31-61B8-42D2-8AF8-8A99BEE89109}"/>
    <cellStyle name="Millares 6 4 2 2 2 77" xfId="35583" xr:uid="{AA5C2210-876D-4924-9307-88DE516B9443}"/>
    <cellStyle name="Millares 6 4 2 2 2 78" xfId="36022" xr:uid="{0C24136B-5B53-4A16-B039-BA512BB7413A}"/>
    <cellStyle name="Millares 6 4 2 2 2 79" xfId="36461" xr:uid="{1DFF3602-89ED-43AC-B5B9-B6334751859D}"/>
    <cellStyle name="Millares 6 4 2 2 2 8" xfId="5289" xr:uid="{342A8E7C-98F3-48CE-B1D9-FEB1D64796E7}"/>
    <cellStyle name="Millares 6 4 2 2 2 80" xfId="36900" xr:uid="{25299699-4FB2-4B74-9AEF-A502F3DAB14A}"/>
    <cellStyle name="Millares 6 4 2 2 2 81" xfId="37338" xr:uid="{D2F34168-7158-4A40-BB01-2F314B5BB602}"/>
    <cellStyle name="Millares 6 4 2 2 2 82" xfId="37777" xr:uid="{D064E9FC-BE94-4F15-901E-509524F386E6}"/>
    <cellStyle name="Millares 6 4 2 2 2 83" xfId="38216" xr:uid="{D39E8B5A-AD01-4446-9FF4-EB16089058DC}"/>
    <cellStyle name="Millares 6 4 2 2 2 84" xfId="38655" xr:uid="{1A5F8B51-9F5B-4E72-ACD5-05B3C5DB4CB6}"/>
    <cellStyle name="Millares 6 4 2 2 2 85" xfId="39094" xr:uid="{A5C9E832-769B-4C36-8418-ADE1E0E66FF8}"/>
    <cellStyle name="Millares 6 4 2 2 2 86" xfId="39533" xr:uid="{D56AA50B-70A5-4161-857A-9672049AD917}"/>
    <cellStyle name="Millares 6 4 2 2 2 87" xfId="39972" xr:uid="{73E11D9B-682B-49AC-BF49-B2C08B67E1C0}"/>
    <cellStyle name="Millares 6 4 2 2 2 88" xfId="40412" xr:uid="{2A8AAD1E-7E12-4423-BBD3-62509DD63151}"/>
    <cellStyle name="Millares 6 4 2 2 2 89" xfId="40851" xr:uid="{8AA6BB4D-8096-4E56-9E0A-A77EFCA53CB6}"/>
    <cellStyle name="Millares 6 4 2 2 2 9" xfId="5728" xr:uid="{A4DC08F1-B4CD-4AD1-B87A-855261787F9D}"/>
    <cellStyle name="Millares 6 4 2 2 2 90" xfId="41290" xr:uid="{0B2D4106-01FA-408B-B14B-B432EFF426D0}"/>
    <cellStyle name="Millares 6 4 2 2 2 91" xfId="41729" xr:uid="{4F5DC056-AD15-443E-B9C6-684B2F1B7666}"/>
    <cellStyle name="Millares 6 4 2 2 2 92" xfId="42168" xr:uid="{5497045C-B583-447E-BDE8-6B3592A8E058}"/>
    <cellStyle name="Millares 6 4 2 2 2 93" xfId="42607" xr:uid="{71FC6E7D-2703-426D-A4D7-0EAC4DE6AFB7}"/>
    <cellStyle name="Millares 6 4 2 2 2 94" xfId="43046" xr:uid="{F81EA87D-5AF3-4435-8C8C-056E7A4C261D}"/>
    <cellStyle name="Millares 6 4 2 2 2 95" xfId="43485" xr:uid="{CB242CDC-C232-44D6-A441-F29A0AE2D3E7}"/>
    <cellStyle name="Millares 6 4 2 2 2 96" xfId="43924" xr:uid="{42C263D0-2BBE-4CA2-AF14-0886E1826C8B}"/>
    <cellStyle name="Millares 6 4 2 2 2 97" xfId="44363" xr:uid="{2D4E4EAC-5DEA-4E34-A6D3-3CB0846A7829}"/>
    <cellStyle name="Millares 6 4 2 2 2 98" xfId="44802" xr:uid="{8DCFCA85-C261-4721-ADBD-FEFF0D79304A}"/>
    <cellStyle name="Millares 6 4 2 2 2 99" xfId="45241" xr:uid="{300005AA-1347-4FB6-B4ED-6F417DC3C444}"/>
    <cellStyle name="Millares 6 4 2 2 20" xfId="9906" xr:uid="{069F5E17-442C-4275-9A1D-3A9BD831434E}"/>
    <cellStyle name="Millares 6 4 2 2 21" xfId="10344" xr:uid="{1E3974E6-0F4C-4D4E-9C33-4CF681A84282}"/>
    <cellStyle name="Millares 6 4 2 2 22" xfId="10783" xr:uid="{CFA5CC21-0274-4232-9293-F44F511AA5CF}"/>
    <cellStyle name="Millares 6 4 2 2 23" xfId="11222" xr:uid="{84FE0AE1-E187-4970-8F22-4FBAB6E98DC4}"/>
    <cellStyle name="Millares 6 4 2 2 24" xfId="11661" xr:uid="{B3B9A4EB-C06E-4FAC-BF14-152999ADE128}"/>
    <cellStyle name="Millares 6 4 2 2 25" xfId="12100" xr:uid="{9E1049EE-5E98-485E-9812-E96DB7FC7908}"/>
    <cellStyle name="Millares 6 4 2 2 26" xfId="12539" xr:uid="{B9026C9C-8352-4C35-99B9-E3AF900F19B9}"/>
    <cellStyle name="Millares 6 4 2 2 27" xfId="12979" xr:uid="{EA1D9458-7807-4000-A2B0-B37829A88CC2}"/>
    <cellStyle name="Millares 6 4 2 2 28" xfId="13418" xr:uid="{35283F6E-2FC8-43F6-97D9-DAF848D22869}"/>
    <cellStyle name="Millares 6 4 2 2 29" xfId="13858" xr:uid="{B4D87F36-F32A-4301-8635-46DECD68F8B7}"/>
    <cellStyle name="Millares 6 4 2 2 3" xfId="2442" xr:uid="{5898EEBF-D546-488F-BF39-D412F1EB3CE9}"/>
    <cellStyle name="Millares 6 4 2 2 30" xfId="14297" xr:uid="{B47D4338-A4F6-4591-B65B-214734BF61EE}"/>
    <cellStyle name="Millares 6 4 2 2 31" xfId="14736" xr:uid="{17B0AEA3-2E72-4A84-9547-BC227ADBB6BF}"/>
    <cellStyle name="Millares 6 4 2 2 32" xfId="15175" xr:uid="{6A209FE0-26F0-44F9-BA01-CEAA119AE18D}"/>
    <cellStyle name="Millares 6 4 2 2 33" xfId="15614" xr:uid="{DEFEBB78-CDBF-4776-BAE2-BF778C64E0B5}"/>
    <cellStyle name="Millares 6 4 2 2 34" xfId="16053" xr:uid="{5BE7CBD4-2AFE-4FB4-B552-08D62553A457}"/>
    <cellStyle name="Millares 6 4 2 2 35" xfId="16493" xr:uid="{C8AFA32C-68EB-4C9A-AF1E-BD1A71A13AD4}"/>
    <cellStyle name="Millares 6 4 2 2 36" xfId="16932" xr:uid="{E6FE7DB4-0EB7-4F70-A5D2-300FC7CED1E5}"/>
    <cellStyle name="Millares 6 4 2 2 37" xfId="17371" xr:uid="{9E9D6519-6CB3-4275-BF4E-31243DFF857A}"/>
    <cellStyle name="Millares 6 4 2 2 38" xfId="17810" xr:uid="{77CCAE30-6114-468F-A4CD-76C01FC0EDDD}"/>
    <cellStyle name="Millares 6 4 2 2 39" xfId="18249" xr:uid="{92A0F1BE-E9DD-4A01-B199-E30F1199A05F}"/>
    <cellStyle name="Millares 6 4 2 2 4" xfId="2882" xr:uid="{752BFAF3-DF96-4DFC-81B7-EFC65C38F9C0}"/>
    <cellStyle name="Millares 6 4 2 2 40" xfId="18688" xr:uid="{CD6B6C84-6952-4037-88C9-3879778C5735}"/>
    <cellStyle name="Millares 6 4 2 2 41" xfId="19127" xr:uid="{BECF5571-05DE-4A89-B3C6-54A355AA7F11}"/>
    <cellStyle name="Millares 6 4 2 2 42" xfId="19566" xr:uid="{826658F7-1C3E-4D59-969C-0077D1EADFE7}"/>
    <cellStyle name="Millares 6 4 2 2 43" xfId="20005" xr:uid="{D5B57109-AADE-4C6B-86A1-52345DD29AFD}"/>
    <cellStyle name="Millares 6 4 2 2 44" xfId="20444" xr:uid="{9CA5C8F6-2B6A-4EAB-B808-32CD180D6C56}"/>
    <cellStyle name="Millares 6 4 2 2 45" xfId="20883" xr:uid="{3C04EDB7-C643-4A41-A72E-9AA0C679CE57}"/>
    <cellStyle name="Millares 6 4 2 2 46" xfId="21322" xr:uid="{DD851509-AB03-4906-87EC-570292E517AC}"/>
    <cellStyle name="Millares 6 4 2 2 47" xfId="21761" xr:uid="{8DEBAB4A-D92B-4293-B3E3-BCC287AA8F95}"/>
    <cellStyle name="Millares 6 4 2 2 48" xfId="22200" xr:uid="{2C50AF0B-DB5A-4EF2-ABF1-75005FF26A19}"/>
    <cellStyle name="Millares 6 4 2 2 49" xfId="22639" xr:uid="{EC9ACEF5-274C-465A-9D4F-53E9A55D7192}"/>
    <cellStyle name="Millares 6 4 2 2 5" xfId="3320" xr:uid="{05F47EEF-50CC-43A1-84FD-0FE431667AA6}"/>
    <cellStyle name="Millares 6 4 2 2 50" xfId="23078" xr:uid="{EAE55480-16D1-42CA-B4B0-FE314B825FEF}"/>
    <cellStyle name="Millares 6 4 2 2 51" xfId="23517" xr:uid="{D4113226-931D-4E77-B81B-E90B9D602A4F}"/>
    <cellStyle name="Millares 6 4 2 2 52" xfId="23956" xr:uid="{1D65E25B-B696-4C77-9AB6-8C6AD0668003}"/>
    <cellStyle name="Millares 6 4 2 2 53" xfId="24395" xr:uid="{023146CC-3F8A-406C-A8BC-2F10BC4E711C}"/>
    <cellStyle name="Millares 6 4 2 2 54" xfId="24834" xr:uid="{CB5C360E-E13A-4E3A-B103-C4F437B0F952}"/>
    <cellStyle name="Millares 6 4 2 2 55" xfId="25273" xr:uid="{4B242AF3-2FB4-4F84-9CCF-D303DAA19B7C}"/>
    <cellStyle name="Millares 6 4 2 2 56" xfId="25712" xr:uid="{1468147E-7594-4256-8A04-F8B7ED6AF611}"/>
    <cellStyle name="Millares 6 4 2 2 57" xfId="26151" xr:uid="{56C99469-4B06-4DA7-962F-BF2623381A80}"/>
    <cellStyle name="Millares 6 4 2 2 58" xfId="26590" xr:uid="{F52F080B-D7FF-4373-B90E-D3871635A468}"/>
    <cellStyle name="Millares 6 4 2 2 59" xfId="27029" xr:uid="{8C0FDA84-2C55-4577-8BB3-C340F5F83A0A}"/>
    <cellStyle name="Millares 6 4 2 2 6" xfId="3760" xr:uid="{17A91768-1B56-44F9-80FC-33403D6BF0A6}"/>
    <cellStyle name="Millares 6 4 2 2 60" xfId="27468" xr:uid="{A0FC65F8-1047-415E-AFFD-C515B2F08C08}"/>
    <cellStyle name="Millares 6 4 2 2 61" xfId="27907" xr:uid="{465F59BC-D2AF-4F63-A68D-F52B7A707B6B}"/>
    <cellStyle name="Millares 6 4 2 2 62" xfId="28346" xr:uid="{5EAF53F5-2359-4462-82AF-D532C441ABC1}"/>
    <cellStyle name="Millares 6 4 2 2 63" xfId="28785" xr:uid="{032F7830-D0ED-4B32-AC37-8AFB85660DBD}"/>
    <cellStyle name="Millares 6 4 2 2 64" xfId="29224" xr:uid="{F1A5B721-4F2F-41A2-8824-26297BEA9A4C}"/>
    <cellStyle name="Millares 6 4 2 2 65" xfId="29663" xr:uid="{4A94C0C2-45DC-44C5-B44A-B27E9F7678C1}"/>
    <cellStyle name="Millares 6 4 2 2 66" xfId="30102" xr:uid="{DB2CA68B-95AD-4539-A356-3095AC5D44F4}"/>
    <cellStyle name="Millares 6 4 2 2 67" xfId="30541" xr:uid="{09132855-E759-4C90-BEA8-088E22357677}"/>
    <cellStyle name="Millares 6 4 2 2 68" xfId="30980" xr:uid="{5B208EF5-6D11-45E3-8090-4BDDE740EA4D}"/>
    <cellStyle name="Millares 6 4 2 2 69" xfId="31419" xr:uid="{CAE89E87-F48E-4BEE-9C1E-EFAAAEAE9E01}"/>
    <cellStyle name="Millares 6 4 2 2 7" xfId="4199" xr:uid="{1EAF79F4-7145-41DF-9F5C-E3B86F502BC0}"/>
    <cellStyle name="Millares 6 4 2 2 70" xfId="31858" xr:uid="{E6F93B25-9D83-480D-B576-54B00CD2AC6C}"/>
    <cellStyle name="Millares 6 4 2 2 71" xfId="32298" xr:uid="{018B9071-0735-4CC8-A26B-BA38B145FAAA}"/>
    <cellStyle name="Millares 6 4 2 2 72" xfId="32737" xr:uid="{5A4BF556-F1C2-4E99-B17B-623330081A44}"/>
    <cellStyle name="Millares 6 4 2 2 73" xfId="33176" xr:uid="{177D56DA-4ACB-4DA2-BE35-8DAAE22F144E}"/>
    <cellStyle name="Millares 6 4 2 2 74" xfId="33615" xr:uid="{6D206B34-58CB-42DB-A946-883B9D72AFD2}"/>
    <cellStyle name="Millares 6 4 2 2 75" xfId="34054" xr:uid="{3DA1AC86-B70D-4180-B35B-F99F28DE4137}"/>
    <cellStyle name="Millares 6 4 2 2 76" xfId="34493" xr:uid="{4D35B4E9-65C6-4EA9-8B07-444A394AC4FA}"/>
    <cellStyle name="Millares 6 4 2 2 77" xfId="34932" xr:uid="{8CADBA2B-188D-41A4-8501-82D22FC6AB3C}"/>
    <cellStyle name="Millares 6 4 2 2 78" xfId="35371" xr:uid="{287C5519-6F74-4CE8-B334-3D2C28BE7E92}"/>
    <cellStyle name="Millares 6 4 2 2 79" xfId="35810" xr:uid="{F6DFFD2A-4312-4489-8238-F0A83FBAE9D7}"/>
    <cellStyle name="Millares 6 4 2 2 8" xfId="4638" xr:uid="{D20BA4F2-737A-4CE9-9176-14516ECD878B}"/>
    <cellStyle name="Millares 6 4 2 2 80" xfId="36249" xr:uid="{64FAB0DA-C58E-4835-B68C-B413DBF2EF4B}"/>
    <cellStyle name="Millares 6 4 2 2 81" xfId="36688" xr:uid="{050BD7F8-E4CD-4493-A9DF-96BA9707A24D}"/>
    <cellStyle name="Millares 6 4 2 2 82" xfId="37126" xr:uid="{9189CF78-7339-478D-99FA-AD2CF057F2C8}"/>
    <cellStyle name="Millares 6 4 2 2 83" xfId="37565" xr:uid="{BEE5350E-0BDF-4F89-BE1B-9E81CCFEBF89}"/>
    <cellStyle name="Millares 6 4 2 2 84" xfId="38004" xr:uid="{6976B85C-DEAA-4B5B-8341-419D405D0E97}"/>
    <cellStyle name="Millares 6 4 2 2 85" xfId="38443" xr:uid="{E2C17E13-91FC-4E29-ACB3-662619E2CD1D}"/>
    <cellStyle name="Millares 6 4 2 2 86" xfId="38882" xr:uid="{3A4CAB16-7E3E-4EE2-A08E-3FBBBB607D9C}"/>
    <cellStyle name="Millares 6 4 2 2 87" xfId="39321" xr:uid="{3324889A-CAD3-4863-8BEE-6A85CD04C489}"/>
    <cellStyle name="Millares 6 4 2 2 88" xfId="39760" xr:uid="{2D285300-084F-43C5-A57B-4C8DD1B62F63}"/>
    <cellStyle name="Millares 6 4 2 2 89" xfId="40200" xr:uid="{BDE84E35-6CAB-427C-BB15-6B6ABB1D8776}"/>
    <cellStyle name="Millares 6 4 2 2 9" xfId="5077" xr:uid="{BC62850C-2143-4AE0-AB4A-3046AD38BED5}"/>
    <cellStyle name="Millares 6 4 2 2 90" xfId="40639" xr:uid="{46D2B91C-D4A6-4B9D-A436-644B60416316}"/>
    <cellStyle name="Millares 6 4 2 2 91" xfId="41078" xr:uid="{557588E7-7251-483E-A64F-3123136CE232}"/>
    <cellStyle name="Millares 6 4 2 2 92" xfId="41517" xr:uid="{F18011C7-8B71-4EE6-9122-8B9F533D2CCA}"/>
    <cellStyle name="Millares 6 4 2 2 93" xfId="41956" xr:uid="{31A15A2C-01C6-46F7-A334-533A85971FF3}"/>
    <cellStyle name="Millares 6 4 2 2 94" xfId="42395" xr:uid="{D3C529A7-6AAE-4E7B-9921-BD9D9BBFED15}"/>
    <cellStyle name="Millares 6 4 2 2 95" xfId="42834" xr:uid="{7C809ED8-277C-4E1C-A8EF-116658BA16C4}"/>
    <cellStyle name="Millares 6 4 2 2 96" xfId="43273" xr:uid="{ADA66622-BE74-4636-883B-E92EBF0E4B12}"/>
    <cellStyle name="Millares 6 4 2 2 97" xfId="43712" xr:uid="{E43D0A3F-5003-4CB0-87FE-73E10E980AB5}"/>
    <cellStyle name="Millares 6 4 2 2 98" xfId="44151" xr:uid="{4841EE2B-DE02-40F9-8A23-AA0FBD0A1E01}"/>
    <cellStyle name="Millares 6 4 2 2 99" xfId="44590" xr:uid="{C4A63200-2D12-4DB3-8840-0BCB91DAB1A8}"/>
    <cellStyle name="Millares 6 4 2 20" xfId="9361" xr:uid="{AF0B1C4E-F6D0-431B-ACBE-FFE628E02D3C}"/>
    <cellStyle name="Millares 6 4 2 21" xfId="9800" xr:uid="{95EB0D89-024A-4517-83DB-052F6F105CF6}"/>
    <cellStyle name="Millares 6 4 2 22" xfId="10238" xr:uid="{4AB300C7-0611-424B-8C85-3C2DDB70C1E4}"/>
    <cellStyle name="Millares 6 4 2 23" xfId="10677" xr:uid="{55AB667E-FCD6-4362-9BBC-D1ECA80AE8C7}"/>
    <cellStyle name="Millares 6 4 2 24" xfId="11116" xr:uid="{F5E25DE4-07C0-47A5-9717-082EDE9F9FD5}"/>
    <cellStyle name="Millares 6 4 2 25" xfId="11555" xr:uid="{A282795B-40A3-4807-904D-08833E5E5647}"/>
    <cellStyle name="Millares 6 4 2 26" xfId="11994" xr:uid="{83A27EB9-7DF6-44BC-9176-72C392E85060}"/>
    <cellStyle name="Millares 6 4 2 27" xfId="12433" xr:uid="{9F208453-7D17-4C36-A8FA-8E0241A638A3}"/>
    <cellStyle name="Millares 6 4 2 28" xfId="12873" xr:uid="{0AE75603-9B51-4B96-87CE-71814D881331}"/>
    <cellStyle name="Millares 6 4 2 29" xfId="13312" xr:uid="{EC0E41C9-B5B1-4A52-833B-650C8581856C}"/>
    <cellStyle name="Millares 6 4 2 3" xfId="1570" xr:uid="{356591EA-0C2A-42E7-96E0-851871E48223}"/>
    <cellStyle name="Millares 6 4 2 3 10" xfId="6061" xr:uid="{9338BC65-12DB-45ED-9191-3B20B43CD167}"/>
    <cellStyle name="Millares 6 4 2 3 100" xfId="45574" xr:uid="{74B92E04-3572-425C-BCD1-417B419EF834}"/>
    <cellStyle name="Millares 6 4 2 3 101" xfId="46013" xr:uid="{E6553C00-C429-43CF-8466-E5F6D3F63F1E}"/>
    <cellStyle name="Millares 6 4 2 3 102" xfId="46452" xr:uid="{70F88706-DD3C-40C4-87BE-80E2A0202B18}"/>
    <cellStyle name="Millares 6 4 2 3 103" xfId="46891" xr:uid="{777C587D-F839-47CF-B5A7-EFDB8BDCFBFF}"/>
    <cellStyle name="Millares 6 4 2 3 104" xfId="47330" xr:uid="{515B4F1D-6A33-474F-8747-0C76525914A6}"/>
    <cellStyle name="Millares 6 4 2 3 105" xfId="47769" xr:uid="{519F3A27-0D3E-406F-987C-50B48EEC172B}"/>
    <cellStyle name="Millares 6 4 2 3 106" xfId="48208" xr:uid="{DB8F8E5E-6C88-4ECA-A4D8-B65ADF030549}"/>
    <cellStyle name="Millares 6 4 2 3 107" xfId="48647" xr:uid="{608FCDE7-03B5-4097-A1D2-18F89932483A}"/>
    <cellStyle name="Millares 6 4 2 3 108" xfId="49086" xr:uid="{2060F7B7-98D3-476F-B51A-070734DFFEEA}"/>
    <cellStyle name="Millares 6 4 2 3 109" xfId="49525" xr:uid="{0930AD33-5825-4432-AB89-8CF3371735C4}"/>
    <cellStyle name="Millares 6 4 2 3 11" xfId="6500" xr:uid="{3AE58EF2-B4FB-4CEB-B1C3-D7295E310C6A}"/>
    <cellStyle name="Millares 6 4 2 3 110" xfId="49964" xr:uid="{10FECF13-2AA7-452A-A51F-EE2E8E70D4B5}"/>
    <cellStyle name="Millares 6 4 2 3 111" xfId="50403" xr:uid="{4C0DC68F-7E9C-48BC-90E7-22B0B03E473C}"/>
    <cellStyle name="Millares 6 4 2 3 112" xfId="50842" xr:uid="{5050F72D-4A76-4CF6-8599-8F56CE5F800A}"/>
    <cellStyle name="Millares 6 4 2 3 113" xfId="51281" xr:uid="{2029A03C-8E39-47F6-A05E-559A70140547}"/>
    <cellStyle name="Millares 6 4 2 3 114" xfId="51720" xr:uid="{C0C90A5B-76C2-44EA-988A-2A4C15B2D575}"/>
    <cellStyle name="Millares 6 4 2 3 115" xfId="52159" xr:uid="{F98A7531-B09F-4FD8-9CF7-2DD8C43334D6}"/>
    <cellStyle name="Millares 6 4 2 3 116" xfId="52598" xr:uid="{61E05BFA-7069-4646-8B3D-D1CFD66C6B49}"/>
    <cellStyle name="Millares 6 4 2 3 117" xfId="53037" xr:uid="{BDE015F0-B7B8-4FEE-9DB2-EFF0CE82E35B}"/>
    <cellStyle name="Millares 6 4 2 3 118" xfId="53476" xr:uid="{C81FB5BE-EB6C-4017-9D68-FFC9B6DE3050}"/>
    <cellStyle name="Millares 6 4 2 3 119" xfId="53915" xr:uid="{584192FB-F74F-4296-A838-1724EC2A8211}"/>
    <cellStyle name="Millares 6 4 2 3 12" xfId="6939" xr:uid="{244EB8C7-C709-4BFA-B478-2E6D24BEBDFE}"/>
    <cellStyle name="Millares 6 4 2 3 120" xfId="54354" xr:uid="{A46CD3F4-BBDF-427B-A9A3-91429688DF95}"/>
    <cellStyle name="Millares 6 4 2 3 121" xfId="54793" xr:uid="{D9338585-89C9-45D3-8A16-9DE638A3AABF}"/>
    <cellStyle name="Millares 6 4 2 3 13" xfId="7378" xr:uid="{8B72B894-64F5-4815-AA5D-9EC591865590}"/>
    <cellStyle name="Millares 6 4 2 3 14" xfId="7817" xr:uid="{52688F3A-7C6D-47E5-A7D0-D9B288772518}"/>
    <cellStyle name="Millares 6 4 2 3 15" xfId="8256" xr:uid="{3657B462-9146-4A4C-B8F6-448FA6223F3A}"/>
    <cellStyle name="Millares 6 4 2 3 16" xfId="8695" xr:uid="{47694D69-421E-4824-A666-86DA0AB304D0}"/>
    <cellStyle name="Millares 6 4 2 3 17" xfId="9134" xr:uid="{62E2C37F-AC37-4132-BA7E-B7F516F8F872}"/>
    <cellStyle name="Millares 6 4 2 3 18" xfId="9573" xr:uid="{F28FBA31-11D9-481C-B364-40FAD40BF1D3}"/>
    <cellStyle name="Millares 6 4 2 3 19" xfId="10012" xr:uid="{BCF28C76-6C9F-443A-AD52-863A1228C6CB}"/>
    <cellStyle name="Millares 6 4 2 3 2" xfId="2549" xr:uid="{F638E109-B9A7-44C2-A159-2E9753F8D786}"/>
    <cellStyle name="Millares 6 4 2 3 20" xfId="10450" xr:uid="{EF93ACA8-0F7D-4329-A287-1D28A3BC076D}"/>
    <cellStyle name="Millares 6 4 2 3 21" xfId="10889" xr:uid="{B486E39D-568E-42C4-BDB6-F6CB7519E458}"/>
    <cellStyle name="Millares 6 4 2 3 22" xfId="11328" xr:uid="{25C858CA-D8A0-4D42-AE94-8170526BC350}"/>
    <cellStyle name="Millares 6 4 2 3 23" xfId="11767" xr:uid="{57E4895D-375A-4AB5-9C54-C6C2A3DC21DE}"/>
    <cellStyle name="Millares 6 4 2 3 24" xfId="12206" xr:uid="{EE16EEBE-4D9D-4885-B668-B9A76F83DEF5}"/>
    <cellStyle name="Millares 6 4 2 3 25" xfId="12646" xr:uid="{E9B516FE-E86E-41EC-ADCA-594C7A4AC5A2}"/>
    <cellStyle name="Millares 6 4 2 3 26" xfId="13085" xr:uid="{8EB0B4A6-10A5-4F35-A8AC-B16E6F7C7195}"/>
    <cellStyle name="Millares 6 4 2 3 27" xfId="13525" xr:uid="{9484757D-0865-4EB8-A8BA-4C9AB3541959}"/>
    <cellStyle name="Millares 6 4 2 3 28" xfId="13964" xr:uid="{15D99C32-76A5-4EBE-89B6-00D45B2D5B58}"/>
    <cellStyle name="Millares 6 4 2 3 29" xfId="14403" xr:uid="{F3E21F41-26AA-4689-9276-D1736D0A8591}"/>
    <cellStyle name="Millares 6 4 2 3 3" xfId="2988" xr:uid="{319F418F-029D-40E7-A84B-5D207F4EC45A}"/>
    <cellStyle name="Millares 6 4 2 3 30" xfId="14842" xr:uid="{B598F03B-F283-490E-9605-740C0113C30E}"/>
    <cellStyle name="Millares 6 4 2 3 31" xfId="15281" xr:uid="{6DBA12E0-81F4-4971-978A-3579029F2D42}"/>
    <cellStyle name="Millares 6 4 2 3 32" xfId="15720" xr:uid="{8BA8DDE9-CCE4-4FFC-B07D-547656CB70A0}"/>
    <cellStyle name="Millares 6 4 2 3 33" xfId="16160" xr:uid="{29678297-E6B9-4691-90DF-7A91781CCBC2}"/>
    <cellStyle name="Millares 6 4 2 3 34" xfId="16599" xr:uid="{90803CF3-C320-409C-8F5F-5D514F7BE72B}"/>
    <cellStyle name="Millares 6 4 2 3 35" xfId="17038" xr:uid="{577AF485-77CA-4BBB-8A4F-859F8EBB2A8B}"/>
    <cellStyle name="Millares 6 4 2 3 36" xfId="17477" xr:uid="{CA239391-DDB9-4EA7-B3FC-D3E77D65E001}"/>
    <cellStyle name="Millares 6 4 2 3 37" xfId="17916" xr:uid="{E3A6FBA1-ADE2-4F9C-BDBB-A432B3A13EFE}"/>
    <cellStyle name="Millares 6 4 2 3 38" xfId="18355" xr:uid="{F7EEAF6D-257F-437D-8DD8-272B61F771DC}"/>
    <cellStyle name="Millares 6 4 2 3 39" xfId="18794" xr:uid="{EE2A9BA3-5C7D-4F74-98C0-64320904D97C}"/>
    <cellStyle name="Millares 6 4 2 3 4" xfId="3426" xr:uid="{3C47D750-7C86-4C8E-BA28-DCF02FCA57E8}"/>
    <cellStyle name="Millares 6 4 2 3 40" xfId="19233" xr:uid="{38DFA4A9-6B77-4E6C-B228-C4352F4B9725}"/>
    <cellStyle name="Millares 6 4 2 3 41" xfId="19672" xr:uid="{9AC63098-E4EE-48A1-94E2-392CA12995E7}"/>
    <cellStyle name="Millares 6 4 2 3 42" xfId="20111" xr:uid="{452B44C0-09B9-4F84-ADF5-86BEAC43DD7E}"/>
    <cellStyle name="Millares 6 4 2 3 43" xfId="20550" xr:uid="{2B88C08C-268F-4B4B-ADED-DD9E0C3870C0}"/>
    <cellStyle name="Millares 6 4 2 3 44" xfId="20989" xr:uid="{9D05D6D9-B43E-4314-92B9-7D394A0C24D1}"/>
    <cellStyle name="Millares 6 4 2 3 45" xfId="21428" xr:uid="{79C616B2-FE13-4FA7-B495-8408C039FB60}"/>
    <cellStyle name="Millares 6 4 2 3 46" xfId="21867" xr:uid="{81958345-084D-4536-B427-3612968EFE57}"/>
    <cellStyle name="Millares 6 4 2 3 47" xfId="22306" xr:uid="{209D052B-0F4B-4AB7-92E7-A9EA9239DEB5}"/>
    <cellStyle name="Millares 6 4 2 3 48" xfId="22745" xr:uid="{2B22DAEE-0BA8-4550-BB20-994AC37F39B9}"/>
    <cellStyle name="Millares 6 4 2 3 49" xfId="23184" xr:uid="{D56E7C09-FCC6-4226-A03F-9B37DBACBFD6}"/>
    <cellStyle name="Millares 6 4 2 3 5" xfId="3866" xr:uid="{BED73717-AE7A-4B40-881E-6492A0BF9E34}"/>
    <cellStyle name="Millares 6 4 2 3 50" xfId="23623" xr:uid="{D1F304D8-9A70-4712-85B7-0595EFAB5BA9}"/>
    <cellStyle name="Millares 6 4 2 3 51" xfId="24062" xr:uid="{6AFB5D16-73C2-4B0D-ABE5-1361A5DAD346}"/>
    <cellStyle name="Millares 6 4 2 3 52" xfId="24501" xr:uid="{19DD70E5-A92A-4A43-A781-E8C587DA1820}"/>
    <cellStyle name="Millares 6 4 2 3 53" xfId="24940" xr:uid="{DF6F517A-427A-4317-9314-212A9037C4EA}"/>
    <cellStyle name="Millares 6 4 2 3 54" xfId="25379" xr:uid="{779DA1DA-1991-46D6-A7C3-F1CEDCBE7AB0}"/>
    <cellStyle name="Millares 6 4 2 3 55" xfId="25818" xr:uid="{74ECCA84-0C5E-4C21-B368-9BAD9CC64710}"/>
    <cellStyle name="Millares 6 4 2 3 56" xfId="26257" xr:uid="{3B3089D8-D13B-468C-93F2-305F17BECF73}"/>
    <cellStyle name="Millares 6 4 2 3 57" xfId="26696" xr:uid="{BC6ABADC-BD5A-41EA-99BA-80442D8E41F0}"/>
    <cellStyle name="Millares 6 4 2 3 58" xfId="27135" xr:uid="{CB386301-D8BD-4207-AEA3-983C903D2F61}"/>
    <cellStyle name="Millares 6 4 2 3 59" xfId="27574" xr:uid="{4D083F32-EED4-4E5B-9FC8-3272250C0FC5}"/>
    <cellStyle name="Millares 6 4 2 3 6" xfId="4305" xr:uid="{D1412BCC-C250-46E7-AB96-CB8B2EB9C078}"/>
    <cellStyle name="Millares 6 4 2 3 60" xfId="28013" xr:uid="{3F40489B-4DFC-4F77-B967-DFB61B804B03}"/>
    <cellStyle name="Millares 6 4 2 3 61" xfId="28452" xr:uid="{41A901B1-4932-4108-BF6A-411C780A3CB7}"/>
    <cellStyle name="Millares 6 4 2 3 62" xfId="28891" xr:uid="{41CD79B6-43B7-4718-94D8-0095E7DAA113}"/>
    <cellStyle name="Millares 6 4 2 3 63" xfId="29330" xr:uid="{3B2A2389-0F4A-4D13-8F49-09C2B93E6656}"/>
    <cellStyle name="Millares 6 4 2 3 64" xfId="29769" xr:uid="{04E04591-C6DB-42B5-8125-58A2CFCB717C}"/>
    <cellStyle name="Millares 6 4 2 3 65" xfId="30208" xr:uid="{CD5B136F-86DC-4157-AD19-C2A897CDD143}"/>
    <cellStyle name="Millares 6 4 2 3 66" xfId="30647" xr:uid="{F7DE38C7-F7A3-49CD-AFDF-41BF9FE8FF05}"/>
    <cellStyle name="Millares 6 4 2 3 67" xfId="31086" xr:uid="{82F36D88-BDA2-4228-813C-FEDB67A71E18}"/>
    <cellStyle name="Millares 6 4 2 3 68" xfId="31525" xr:uid="{286FE0F6-A6F4-4093-9D1F-4E2D64537809}"/>
    <cellStyle name="Millares 6 4 2 3 69" xfId="31965" xr:uid="{6AE6C542-AC11-4123-8D38-5A6173AF5026}"/>
    <cellStyle name="Millares 6 4 2 3 7" xfId="4744" xr:uid="{FA414F3A-DC71-45A7-B8C5-3519111D7308}"/>
    <cellStyle name="Millares 6 4 2 3 70" xfId="32404" xr:uid="{821F9FBA-4086-4A77-BC96-029764102A65}"/>
    <cellStyle name="Millares 6 4 2 3 71" xfId="32843" xr:uid="{03EE59F5-8019-4466-B909-19BBD58DB61D}"/>
    <cellStyle name="Millares 6 4 2 3 72" xfId="33282" xr:uid="{A1D39194-FE82-4D2A-AAA0-8E990264A980}"/>
    <cellStyle name="Millares 6 4 2 3 73" xfId="33721" xr:uid="{B7F2A2C4-6929-493D-8725-875BFADE644C}"/>
    <cellStyle name="Millares 6 4 2 3 74" xfId="34160" xr:uid="{EF163B93-BBC4-4F59-B907-467F6C006908}"/>
    <cellStyle name="Millares 6 4 2 3 75" xfId="34599" xr:uid="{608F5120-A677-44A3-8432-023996DDB228}"/>
    <cellStyle name="Millares 6 4 2 3 76" xfId="35038" xr:uid="{3244ED82-079B-49E5-8C49-FB126DBA3A52}"/>
    <cellStyle name="Millares 6 4 2 3 77" xfId="35477" xr:uid="{AC6212E8-2029-46DF-83CD-F50D027F5A07}"/>
    <cellStyle name="Millares 6 4 2 3 78" xfId="35916" xr:uid="{0760A5AD-C7BF-4A7E-B97A-BEB25E5C97FF}"/>
    <cellStyle name="Millares 6 4 2 3 79" xfId="36355" xr:uid="{2342434B-5FCD-46C3-B880-7A3BBD434F5C}"/>
    <cellStyle name="Millares 6 4 2 3 8" xfId="5183" xr:uid="{7256FB51-3EE5-4335-8551-5453C00D00E2}"/>
    <cellStyle name="Millares 6 4 2 3 80" xfId="36794" xr:uid="{9B30F557-AE87-4D27-B19B-5B544EBF917D}"/>
    <cellStyle name="Millares 6 4 2 3 81" xfId="37232" xr:uid="{2ED996A7-CE7F-4603-A816-10AAFF54E16E}"/>
    <cellStyle name="Millares 6 4 2 3 82" xfId="37671" xr:uid="{E7B026CA-5AC4-4218-8485-9D5ADC5A3DAA}"/>
    <cellStyle name="Millares 6 4 2 3 83" xfId="38110" xr:uid="{9F2BCD3E-D340-48D0-A8D9-4CFD8FC95F47}"/>
    <cellStyle name="Millares 6 4 2 3 84" xfId="38549" xr:uid="{0085E1DA-FC92-4881-9C4B-8E50ABBCDCF1}"/>
    <cellStyle name="Millares 6 4 2 3 85" xfId="38988" xr:uid="{98D18B4A-08E6-420C-B7F7-7B9D44F660B7}"/>
    <cellStyle name="Millares 6 4 2 3 86" xfId="39427" xr:uid="{6F04338F-32E8-4819-A8FA-A021DAC30425}"/>
    <cellStyle name="Millares 6 4 2 3 87" xfId="39866" xr:uid="{64C47D9C-FD55-4000-A076-2A1ED385259E}"/>
    <cellStyle name="Millares 6 4 2 3 88" xfId="40306" xr:uid="{E9C962B3-824F-4615-865E-763F60080C5F}"/>
    <cellStyle name="Millares 6 4 2 3 89" xfId="40745" xr:uid="{1DE53078-27A3-465B-B897-FAE565742946}"/>
    <cellStyle name="Millares 6 4 2 3 9" xfId="5622" xr:uid="{A05DAEDF-F16A-4340-8E91-1835C9EE310E}"/>
    <cellStyle name="Millares 6 4 2 3 90" xfId="41184" xr:uid="{6AFD46DF-3D78-4E0F-A377-F365DE5F6DA3}"/>
    <cellStyle name="Millares 6 4 2 3 91" xfId="41623" xr:uid="{6111683F-1933-4980-AC69-7DB73EAEA88C}"/>
    <cellStyle name="Millares 6 4 2 3 92" xfId="42062" xr:uid="{F55BFD78-7864-4369-9734-D85B8E7B42BB}"/>
    <cellStyle name="Millares 6 4 2 3 93" xfId="42501" xr:uid="{C3EA182C-98E5-40BD-B5C6-8BA325A71A7C}"/>
    <cellStyle name="Millares 6 4 2 3 94" xfId="42940" xr:uid="{81E235CE-1EE7-4801-AC46-4A4287EF60A5}"/>
    <cellStyle name="Millares 6 4 2 3 95" xfId="43379" xr:uid="{4B47F445-DCE0-402B-86A5-72E486A8CA13}"/>
    <cellStyle name="Millares 6 4 2 3 96" xfId="43818" xr:uid="{43B7353B-0952-4815-9291-8C77914461EA}"/>
    <cellStyle name="Millares 6 4 2 3 97" xfId="44257" xr:uid="{4FA0456C-5C73-40AC-9221-FC5EFFD38B43}"/>
    <cellStyle name="Millares 6 4 2 3 98" xfId="44696" xr:uid="{4A4B43D8-4352-4EC9-9FF6-E8CB1213AAF3}"/>
    <cellStyle name="Millares 6 4 2 3 99" xfId="45135" xr:uid="{D3F3726D-BF57-4259-94E9-4CC0F6D1E83A}"/>
    <cellStyle name="Millares 6 4 2 30" xfId="13752" xr:uid="{23E67F5C-12AF-490D-910B-8EF0EA3FB8A2}"/>
    <cellStyle name="Millares 6 4 2 31" xfId="14191" xr:uid="{CF93BB29-A85F-4CAD-AF16-C4193A1EF8BF}"/>
    <cellStyle name="Millares 6 4 2 32" xfId="14630" xr:uid="{D7288E38-1B18-475B-A1E6-F394DFECB6D7}"/>
    <cellStyle name="Millares 6 4 2 33" xfId="15069" xr:uid="{6CDEC210-18E8-4FB0-9075-2A65F532C5F8}"/>
    <cellStyle name="Millares 6 4 2 34" xfId="15508" xr:uid="{56A3003D-A3AE-4FF8-B46F-4A6863B55007}"/>
    <cellStyle name="Millares 6 4 2 35" xfId="15947" xr:uid="{FB50ACF6-4C99-4A61-A492-4F2977069CD0}"/>
    <cellStyle name="Millares 6 4 2 36" xfId="16387" xr:uid="{0808C868-A703-4A45-A95D-0A208D2C2667}"/>
    <cellStyle name="Millares 6 4 2 37" xfId="16826" xr:uid="{98F1B196-DB72-42B7-9CEA-877A7C861925}"/>
    <cellStyle name="Millares 6 4 2 38" xfId="17265" xr:uid="{E37E5A89-6A06-4EFC-A0F4-D9792DD83B4C}"/>
    <cellStyle name="Millares 6 4 2 39" xfId="17704" xr:uid="{3CF91223-63C0-40D1-AE6F-8F578130812B}"/>
    <cellStyle name="Millares 6 4 2 4" xfId="2336" xr:uid="{510B46BD-88DE-4656-A0A7-E33FE8831C41}"/>
    <cellStyle name="Millares 6 4 2 40" xfId="18143" xr:uid="{1185D17A-E091-405D-88BA-B1A6419CC8BD}"/>
    <cellStyle name="Millares 6 4 2 41" xfId="18582" xr:uid="{C7CB6A98-CA0D-4B0C-B32F-DDF5282B519D}"/>
    <cellStyle name="Millares 6 4 2 42" xfId="19021" xr:uid="{C61F6874-C035-4DE6-BC07-D168CD146CD5}"/>
    <cellStyle name="Millares 6 4 2 43" xfId="19460" xr:uid="{91DFE99E-BF8A-4634-869B-7D9AF096A497}"/>
    <cellStyle name="Millares 6 4 2 44" xfId="19899" xr:uid="{9538286E-B276-46DE-9792-7BDA9CA090BC}"/>
    <cellStyle name="Millares 6 4 2 45" xfId="20338" xr:uid="{34F4A47D-7949-40FB-A18B-C675592EA917}"/>
    <cellStyle name="Millares 6 4 2 46" xfId="20777" xr:uid="{454116EE-99E4-453B-A336-BE5219B44D6D}"/>
    <cellStyle name="Millares 6 4 2 47" xfId="21216" xr:uid="{58120B5C-751D-42E8-BAD9-CD6F4FDA0C34}"/>
    <cellStyle name="Millares 6 4 2 48" xfId="21655" xr:uid="{D0AEFABD-1DBF-45C3-AAA9-E5948424154F}"/>
    <cellStyle name="Millares 6 4 2 49" xfId="22094" xr:uid="{D07055C7-AA70-4EFE-9D42-95829AA5E23C}"/>
    <cellStyle name="Millares 6 4 2 5" xfId="2776" xr:uid="{68A11E23-49D8-41B5-A90E-579CE679C816}"/>
    <cellStyle name="Millares 6 4 2 50" xfId="22533" xr:uid="{649D26FF-2094-4A3F-9D34-A99DE8995392}"/>
    <cellStyle name="Millares 6 4 2 51" xfId="22972" xr:uid="{E83F1561-CB57-4F74-B6AA-491120AAB22C}"/>
    <cellStyle name="Millares 6 4 2 52" xfId="23411" xr:uid="{A07DA90B-1153-4E83-A77C-B6E0AD18AA1B}"/>
    <cellStyle name="Millares 6 4 2 53" xfId="23850" xr:uid="{29DCD4EC-EEAF-485A-A95A-2D2B0E0BD36B}"/>
    <cellStyle name="Millares 6 4 2 54" xfId="24289" xr:uid="{49C788CF-13B3-4799-B247-D5DB04152D26}"/>
    <cellStyle name="Millares 6 4 2 55" xfId="24728" xr:uid="{F5A0E3CB-ACC6-436D-A785-D167C1CD81E7}"/>
    <cellStyle name="Millares 6 4 2 56" xfId="25167" xr:uid="{7BA1590C-B429-4D75-8E62-9D2C0CD04C5E}"/>
    <cellStyle name="Millares 6 4 2 57" xfId="25606" xr:uid="{99A89557-7B9A-43DA-9D29-BD06CA78E522}"/>
    <cellStyle name="Millares 6 4 2 58" xfId="26045" xr:uid="{3D0341C8-D96A-4A66-B183-C01C9AD5B22D}"/>
    <cellStyle name="Millares 6 4 2 59" xfId="26484" xr:uid="{5976ADA1-B8B2-4BFC-83A1-FCD736AED81C}"/>
    <cellStyle name="Millares 6 4 2 6" xfId="3214" xr:uid="{7CD01151-7F8B-4F7B-965C-78221F09B609}"/>
    <cellStyle name="Millares 6 4 2 60" xfId="26923" xr:uid="{24266CF4-61A8-408F-8D19-CCB03CDC3D15}"/>
    <cellStyle name="Millares 6 4 2 61" xfId="27362" xr:uid="{C18CB0AC-E4E3-4B81-97A8-2A5D158593C0}"/>
    <cellStyle name="Millares 6 4 2 62" xfId="27801" xr:uid="{BABB9BC1-9566-4EA3-8715-BC5EFAB32802}"/>
    <cellStyle name="Millares 6 4 2 63" xfId="28240" xr:uid="{C4D8F6F4-FE57-4CF8-A34B-FB8F33E4BE26}"/>
    <cellStyle name="Millares 6 4 2 64" xfId="28679" xr:uid="{F816AA90-9D6B-4520-9876-75BA1D01B0FE}"/>
    <cellStyle name="Millares 6 4 2 65" xfId="29118" xr:uid="{3A551042-B8DF-4620-99A8-CDAB98B2DAB4}"/>
    <cellStyle name="Millares 6 4 2 66" xfId="29557" xr:uid="{8E5D18AB-8663-4DF2-BA21-96C362799569}"/>
    <cellStyle name="Millares 6 4 2 67" xfId="29996" xr:uid="{81D72041-C9E2-4A84-BDB7-639B55F8A469}"/>
    <cellStyle name="Millares 6 4 2 68" xfId="30435" xr:uid="{66FFE2FC-64D2-48B0-AE0F-C04F403336C6}"/>
    <cellStyle name="Millares 6 4 2 69" xfId="30874" xr:uid="{50D76CFF-5202-4367-BB57-86846B824BE3}"/>
    <cellStyle name="Millares 6 4 2 7" xfId="3654" xr:uid="{161C8A66-068C-4513-9C8C-EB3FB81B8470}"/>
    <cellStyle name="Millares 6 4 2 70" xfId="31313" xr:uid="{182F29C3-A016-4B64-9E64-D6EBFB672499}"/>
    <cellStyle name="Millares 6 4 2 71" xfId="31752" xr:uid="{D3C7A1EC-6A94-49E2-8919-24E7637A3FB0}"/>
    <cellStyle name="Millares 6 4 2 72" xfId="32192" xr:uid="{850DCD66-E694-4177-A124-0A7F3D0293E1}"/>
    <cellStyle name="Millares 6 4 2 73" xfId="32631" xr:uid="{C54F75A3-4ECD-4ADF-BDD4-022AB846B249}"/>
    <cellStyle name="Millares 6 4 2 74" xfId="33070" xr:uid="{D66B7ACF-6709-463D-9492-76A62372A79B}"/>
    <cellStyle name="Millares 6 4 2 75" xfId="33509" xr:uid="{B757CAB3-C53E-4926-9F23-9EB19EF81964}"/>
    <cellStyle name="Millares 6 4 2 76" xfId="33948" xr:uid="{BB6FED40-C7B4-4B13-A836-CF5D282D0A34}"/>
    <cellStyle name="Millares 6 4 2 77" xfId="34387" xr:uid="{EAB8CB04-C427-4124-8640-B55CFD35607C}"/>
    <cellStyle name="Millares 6 4 2 78" xfId="34826" xr:uid="{B8DFD064-088F-4F14-AA05-319C69E632EB}"/>
    <cellStyle name="Millares 6 4 2 79" xfId="35265" xr:uid="{19020B41-0ED8-4282-A948-4CD9D5C04A27}"/>
    <cellStyle name="Millares 6 4 2 8" xfId="4093" xr:uid="{93A15372-02E0-49B6-91FB-B19F214AC38F}"/>
    <cellStyle name="Millares 6 4 2 80" xfId="35704" xr:uid="{EA497EC4-42BE-4B59-8483-2F42FF560EFD}"/>
    <cellStyle name="Millares 6 4 2 81" xfId="36143" xr:uid="{47DBCA01-F7B1-49A6-BD5B-B4DFC44887AC}"/>
    <cellStyle name="Millares 6 4 2 82" xfId="36582" xr:uid="{AA8E515C-9498-473E-A92B-DA31BD55CBB6}"/>
    <cellStyle name="Millares 6 4 2 83" xfId="37020" xr:uid="{F7D6BDFC-0B62-4225-83AA-FF5939ABFD51}"/>
    <cellStyle name="Millares 6 4 2 84" xfId="37459" xr:uid="{1F5E251B-57A0-4F48-AE07-6CEB2FF02246}"/>
    <cellStyle name="Millares 6 4 2 85" xfId="37898" xr:uid="{61A4EB85-8022-4D4A-96FE-D4C07AA84B26}"/>
    <cellStyle name="Millares 6 4 2 86" xfId="38337" xr:uid="{9E5EE2D0-F558-4C5C-BDBD-32572F4F514B}"/>
    <cellStyle name="Millares 6 4 2 87" xfId="38776" xr:uid="{35D4997E-AD28-4C58-961B-95B94181C63A}"/>
    <cellStyle name="Millares 6 4 2 88" xfId="39215" xr:uid="{0E1364DD-D98A-4EBE-89F1-6A633DC8396D}"/>
    <cellStyle name="Millares 6 4 2 89" xfId="39654" xr:uid="{C59B1402-7A6F-4478-88F6-24C0ED84D975}"/>
    <cellStyle name="Millares 6 4 2 9" xfId="4532" xr:uid="{2512AB23-B81F-427A-BE47-C2E3ECEC782A}"/>
    <cellStyle name="Millares 6 4 2 90" xfId="40094" xr:uid="{71448F6E-E0E9-4BF7-A8F4-57E60B9F868C}"/>
    <cellStyle name="Millares 6 4 2 91" xfId="40533" xr:uid="{F09FEFAE-4071-4DEF-8790-B4589557A7B9}"/>
    <cellStyle name="Millares 6 4 2 92" xfId="40972" xr:uid="{B2480099-2861-481F-B767-4B50637CD6B9}"/>
    <cellStyle name="Millares 6 4 2 93" xfId="41411" xr:uid="{977D68C3-78D4-44AC-BDF6-0712A7F023AE}"/>
    <cellStyle name="Millares 6 4 2 94" xfId="41850" xr:uid="{AA1F72EA-A689-458B-9994-B183AB5F6947}"/>
    <cellStyle name="Millares 6 4 2 95" xfId="42289" xr:uid="{D8C5FE8B-C560-47EA-8927-EEF929F2E679}"/>
    <cellStyle name="Millares 6 4 2 96" xfId="42728" xr:uid="{8AE6F702-D8FA-4A14-BF92-A4535DF70F87}"/>
    <cellStyle name="Millares 6 4 2 97" xfId="43167" xr:uid="{8224B1E0-EE9F-4144-A8F3-D37C8B769BAF}"/>
    <cellStyle name="Millares 6 4 2 98" xfId="43606" xr:uid="{DE65D4A8-1ECB-4B2F-B34E-F13CC41B8F90}"/>
    <cellStyle name="Millares 6 4 2 99" xfId="44045" xr:uid="{FE1AD69E-F765-4169-8933-29E30E31099F}"/>
    <cellStyle name="Millares 6 4 20" xfId="8878" xr:uid="{58473B18-3B05-41DE-A8CA-E3B2BF2AE955}"/>
    <cellStyle name="Millares 6 4 21" xfId="9317" xr:uid="{E47160A1-60D4-49C3-A51C-585F13DA2B6C}"/>
    <cellStyle name="Millares 6 4 22" xfId="9756" xr:uid="{AA82FB2C-0D14-4585-8F8F-CE98B7427A50}"/>
    <cellStyle name="Millares 6 4 23" xfId="10194" xr:uid="{A163DB7D-4F24-42DB-81EB-C252B3DA7AED}"/>
    <cellStyle name="Millares 6 4 24" xfId="10633" xr:uid="{4EFD4858-1EEC-40C9-B96C-A1A385C57A6D}"/>
    <cellStyle name="Millares 6 4 25" xfId="11072" xr:uid="{50C0E929-EC75-4B35-871A-6A687B67E4D9}"/>
    <cellStyle name="Millares 6 4 26" xfId="11511" xr:uid="{7B0EE5BF-F840-4BC2-B163-4E3A47DB01C5}"/>
    <cellStyle name="Millares 6 4 27" xfId="11950" xr:uid="{74842064-888D-4A6E-A2CA-96C54E3D21A9}"/>
    <cellStyle name="Millares 6 4 28" xfId="12389" xr:uid="{0A6D1594-1B6D-42BB-A34B-853ACB8229FB}"/>
    <cellStyle name="Millares 6 4 29" xfId="12829" xr:uid="{0C96EDAD-26AE-445C-A35E-BFC4BFA70AA3}"/>
    <cellStyle name="Millares 6 4 3" xfId="845" xr:uid="{0CAE3147-EB3A-4DC5-8CD7-C6B8007FA570}"/>
    <cellStyle name="Millares 6 4 3 10" xfId="5475" xr:uid="{27EEBE46-68B6-4DAA-817A-1BB82513FC38}"/>
    <cellStyle name="Millares 6 4 3 100" xfId="44988" xr:uid="{A3D1B7F2-1CB3-4445-9EC6-380854EDDBD9}"/>
    <cellStyle name="Millares 6 4 3 101" xfId="45427" xr:uid="{B1AB4B1F-C3B3-4C71-9F05-77340881856B}"/>
    <cellStyle name="Millares 6 4 3 102" xfId="45866" xr:uid="{EF8DE0B6-FE92-4468-8342-01F96563D15D}"/>
    <cellStyle name="Millares 6 4 3 103" xfId="46305" xr:uid="{66E2951A-B392-4805-A9F5-17C02470B7AD}"/>
    <cellStyle name="Millares 6 4 3 104" xfId="46744" xr:uid="{02CE9B0C-E7DD-4A63-9995-05EF5C287EA7}"/>
    <cellStyle name="Millares 6 4 3 105" xfId="47183" xr:uid="{F14CFC52-CD6D-40B3-83CD-78CF281385F9}"/>
    <cellStyle name="Millares 6 4 3 106" xfId="47622" xr:uid="{68599C10-C8D0-4032-B34E-1D8DBDCE299D}"/>
    <cellStyle name="Millares 6 4 3 107" xfId="48061" xr:uid="{33015163-5009-4112-B871-1F38D883AD3C}"/>
    <cellStyle name="Millares 6 4 3 108" xfId="48500" xr:uid="{6117B424-9588-4923-A429-11FF855521A8}"/>
    <cellStyle name="Millares 6 4 3 109" xfId="48939" xr:uid="{F00B6EDC-0363-4A60-8B84-31D2F98D7A66}"/>
    <cellStyle name="Millares 6 4 3 11" xfId="5914" xr:uid="{38FA7FB5-A36C-41A2-803E-5EFC6192C0F1}"/>
    <cellStyle name="Millares 6 4 3 110" xfId="49378" xr:uid="{B8B34966-E3EB-49B2-A447-DED37D76E392}"/>
    <cellStyle name="Millares 6 4 3 111" xfId="49817" xr:uid="{59861C79-6E39-4CE6-B239-6DA0BC0D9144}"/>
    <cellStyle name="Millares 6 4 3 112" xfId="50256" xr:uid="{3CDD8ADB-C79D-489E-9991-B4EF49C574CC}"/>
    <cellStyle name="Millares 6 4 3 113" xfId="50695" xr:uid="{6DA8E77A-E6C0-4B25-A10E-927C2F95A525}"/>
    <cellStyle name="Millares 6 4 3 114" xfId="51134" xr:uid="{E3836C2C-2EA2-4CC0-BF5A-14DAABB7C358}"/>
    <cellStyle name="Millares 6 4 3 115" xfId="51573" xr:uid="{0CF0001C-DBDF-45A3-8F7D-AEF22CCBD697}"/>
    <cellStyle name="Millares 6 4 3 116" xfId="52012" xr:uid="{88D0FC4E-BE62-4352-82E5-9C33BBA4FF31}"/>
    <cellStyle name="Millares 6 4 3 117" xfId="52451" xr:uid="{C846507A-AC79-4CB6-93B2-32F0EA03D087}"/>
    <cellStyle name="Millares 6 4 3 118" xfId="52890" xr:uid="{700FD9A6-3476-4A14-BBAA-4B2EA3DBF7E7}"/>
    <cellStyle name="Millares 6 4 3 119" xfId="53329" xr:uid="{FCCEAC70-745D-45A0-A24E-9001585B4962}"/>
    <cellStyle name="Millares 6 4 3 12" xfId="6353" xr:uid="{0B1D7A57-4458-4DA4-85AB-EDD0FE9D50C0}"/>
    <cellStyle name="Millares 6 4 3 120" xfId="53768" xr:uid="{6312903A-F2C3-4372-8472-8F6076F5491B}"/>
    <cellStyle name="Millares 6 4 3 121" xfId="54207" xr:uid="{41EEA0D6-0FFA-43D8-8515-FAFB2884EFE8}"/>
    <cellStyle name="Millares 6 4 3 122" xfId="54646" xr:uid="{0AB3848F-AE50-4817-BFB1-4FE288737E49}"/>
    <cellStyle name="Millares 6 4 3 13" xfId="6792" xr:uid="{02F95DA3-301F-43B5-81AB-8E9D703663E7}"/>
    <cellStyle name="Millares 6 4 3 14" xfId="7231" xr:uid="{A2FB9A6A-43D6-47BE-8398-8AA4D4B5AEBF}"/>
    <cellStyle name="Millares 6 4 3 15" xfId="7670" xr:uid="{8670282E-F1E1-4573-973C-161AB5CB33D9}"/>
    <cellStyle name="Millares 6 4 3 16" xfId="8109" xr:uid="{87C83F7F-DBEE-44E6-B41C-213E38FC4185}"/>
    <cellStyle name="Millares 6 4 3 17" xfId="8548" xr:uid="{BEC454CD-3AB3-48EC-83F2-EBE1E3756F01}"/>
    <cellStyle name="Millares 6 4 3 18" xfId="8987" xr:uid="{39ED1474-3624-49CE-82FE-97522719B322}"/>
    <cellStyle name="Millares 6 4 3 19" xfId="9426" xr:uid="{AC962629-F629-434A-984F-CD1598441E8C}"/>
    <cellStyle name="Millares 6 4 3 2" xfId="1886" xr:uid="{12AD33F8-F6AD-4006-8EB9-3BF21F41D309}"/>
    <cellStyle name="Millares 6 4 3 2 10" xfId="6126" xr:uid="{47FF88AD-4787-4643-A55D-1081FF0840C2}"/>
    <cellStyle name="Millares 6 4 3 2 100" xfId="45639" xr:uid="{03B2B8CB-583A-4F3D-9FFE-C995C67002FC}"/>
    <cellStyle name="Millares 6 4 3 2 101" xfId="46078" xr:uid="{421FEA74-0AB9-4E78-B8FB-44FEE8EF6AFE}"/>
    <cellStyle name="Millares 6 4 3 2 102" xfId="46517" xr:uid="{4865C742-A26A-480D-AA12-25900DDE0A60}"/>
    <cellStyle name="Millares 6 4 3 2 103" xfId="46956" xr:uid="{185B8FC8-6A7A-47F7-BABC-054CAF5CF04B}"/>
    <cellStyle name="Millares 6 4 3 2 104" xfId="47395" xr:uid="{911D41E1-A523-4E45-A89D-5B3603232292}"/>
    <cellStyle name="Millares 6 4 3 2 105" xfId="47834" xr:uid="{6D06A07D-84E5-41A0-BD9F-6A44226551EF}"/>
    <cellStyle name="Millares 6 4 3 2 106" xfId="48273" xr:uid="{1BFCFB4A-B074-40F6-8A19-0A9B665DC698}"/>
    <cellStyle name="Millares 6 4 3 2 107" xfId="48712" xr:uid="{BF63372F-7F11-4B5B-AC47-BFCB64794F2E}"/>
    <cellStyle name="Millares 6 4 3 2 108" xfId="49151" xr:uid="{40C16570-D208-4A7A-B42A-57EB44B88A41}"/>
    <cellStyle name="Millares 6 4 3 2 109" xfId="49590" xr:uid="{2BEC7AE0-AADE-4FF4-BEBE-BD4C70B0C1C1}"/>
    <cellStyle name="Millares 6 4 3 2 11" xfId="6565" xr:uid="{779A0658-AD72-4EA1-A36E-B85AC6ECD7C1}"/>
    <cellStyle name="Millares 6 4 3 2 110" xfId="50029" xr:uid="{06BE5377-D0F1-4886-BC07-FFF2E4D7B885}"/>
    <cellStyle name="Millares 6 4 3 2 111" xfId="50468" xr:uid="{00C397BA-2314-42CC-8B2F-E17A073092AE}"/>
    <cellStyle name="Millares 6 4 3 2 112" xfId="50907" xr:uid="{A871B28A-718D-4C7D-9FAC-5750D7F933B3}"/>
    <cellStyle name="Millares 6 4 3 2 113" xfId="51346" xr:uid="{0D96C6C1-95C5-49E8-8DDC-C40D71A6C6D1}"/>
    <cellStyle name="Millares 6 4 3 2 114" xfId="51785" xr:uid="{062A536F-B9B0-4126-980B-9CE6CEEF94A0}"/>
    <cellStyle name="Millares 6 4 3 2 115" xfId="52224" xr:uid="{DDF07CF9-0654-4102-A504-6EA7255361B7}"/>
    <cellStyle name="Millares 6 4 3 2 116" xfId="52663" xr:uid="{9CF8A9FB-1CE5-4D0B-937A-2E004964EF76}"/>
    <cellStyle name="Millares 6 4 3 2 117" xfId="53102" xr:uid="{2473F8BF-3432-47B4-8F91-814CA7D4AB56}"/>
    <cellStyle name="Millares 6 4 3 2 118" xfId="53541" xr:uid="{1B8CB3ED-21A4-4DDA-B4EE-A8E48B7B8DE6}"/>
    <cellStyle name="Millares 6 4 3 2 119" xfId="53980" xr:uid="{5089D3D2-E71E-47E0-A6E4-D1CB9C7E48A4}"/>
    <cellStyle name="Millares 6 4 3 2 12" xfId="7004" xr:uid="{3AD8FBBD-F6EC-42B8-9FEE-49567385E80E}"/>
    <cellStyle name="Millares 6 4 3 2 120" xfId="54419" xr:uid="{4D552B55-81F5-49F3-85A1-A8EB1C5C1379}"/>
    <cellStyle name="Millares 6 4 3 2 121" xfId="54858" xr:uid="{CF069E69-6ED7-494E-8D05-25B2512914C7}"/>
    <cellStyle name="Millares 6 4 3 2 13" xfId="7443" xr:uid="{FF1B63D7-A52D-474B-BDA7-CE8BCB03F3CF}"/>
    <cellStyle name="Millares 6 4 3 2 14" xfId="7882" xr:uid="{98165388-1350-4509-91FC-09BB8C872801}"/>
    <cellStyle name="Millares 6 4 3 2 15" xfId="8321" xr:uid="{D9C1CC05-FCA0-4550-B238-09E697B978FC}"/>
    <cellStyle name="Millares 6 4 3 2 16" xfId="8760" xr:uid="{51BDB362-70F4-4233-BE38-C5FAEA71B207}"/>
    <cellStyle name="Millares 6 4 3 2 17" xfId="9199" xr:uid="{7B7B1308-EB3C-4E41-9F06-851778A4F8EA}"/>
    <cellStyle name="Millares 6 4 3 2 18" xfId="9638" xr:uid="{D3C91797-19F3-493C-BC03-286DF15DDAAD}"/>
    <cellStyle name="Millares 6 4 3 2 19" xfId="10077" xr:uid="{29DF563C-0C0F-4831-9DAE-BABDE1F69559}"/>
    <cellStyle name="Millares 6 4 3 2 2" xfId="2614" xr:uid="{3A448F69-2326-41DC-8078-C9862718CA07}"/>
    <cellStyle name="Millares 6 4 3 2 20" xfId="10515" xr:uid="{560ACD54-8E36-48D0-9E0D-52E779320D06}"/>
    <cellStyle name="Millares 6 4 3 2 21" xfId="10954" xr:uid="{90798197-89BA-4145-BC80-1979907F85DE}"/>
    <cellStyle name="Millares 6 4 3 2 22" xfId="11393" xr:uid="{5ECA4BC9-C7FF-49AA-8D7F-C78F2570C0F2}"/>
    <cellStyle name="Millares 6 4 3 2 23" xfId="11832" xr:uid="{E04173DF-D114-4D1D-BD43-E6D8D641017D}"/>
    <cellStyle name="Millares 6 4 3 2 24" xfId="12271" xr:uid="{556ACF6E-571F-4290-B3B2-7C806A99D9D9}"/>
    <cellStyle name="Millares 6 4 3 2 25" xfId="12711" xr:uid="{E76B4D4F-B690-46C7-8172-4CEF7CB80B3A}"/>
    <cellStyle name="Millares 6 4 3 2 26" xfId="13150" xr:uid="{524BA5EE-D540-4118-9E8E-0FF7FA97856C}"/>
    <cellStyle name="Millares 6 4 3 2 27" xfId="13590" xr:uid="{CADD6FDD-B051-4A1B-BB42-197A710C2FB8}"/>
    <cellStyle name="Millares 6 4 3 2 28" xfId="14029" xr:uid="{DE6F77A6-D38F-4264-84A5-EA8838474E37}"/>
    <cellStyle name="Millares 6 4 3 2 29" xfId="14468" xr:uid="{02A7D1B6-F0A6-4862-A7C5-C2C28B7CAE59}"/>
    <cellStyle name="Millares 6 4 3 2 3" xfId="3053" xr:uid="{79FC713E-D791-4ACF-9B95-F7DE8EAAC3C2}"/>
    <cellStyle name="Millares 6 4 3 2 30" xfId="14907" xr:uid="{5BB1BF6F-DE3D-468C-A090-63546257DE96}"/>
    <cellStyle name="Millares 6 4 3 2 31" xfId="15346" xr:uid="{17A0D8D9-C652-4EB5-AD3D-84B0A4206C8B}"/>
    <cellStyle name="Millares 6 4 3 2 32" xfId="15785" xr:uid="{B39DA928-9302-42D1-BAE2-14EFD5C111EE}"/>
    <cellStyle name="Millares 6 4 3 2 33" xfId="16225" xr:uid="{6A9BE31F-8F5C-49C3-BCCA-0A4532E154FD}"/>
    <cellStyle name="Millares 6 4 3 2 34" xfId="16664" xr:uid="{A22AB752-2193-4770-ADD3-F9CB81643646}"/>
    <cellStyle name="Millares 6 4 3 2 35" xfId="17103" xr:uid="{8AF9A253-76BC-491F-9D49-71AF92C80EF4}"/>
    <cellStyle name="Millares 6 4 3 2 36" xfId="17542" xr:uid="{0738A34B-9CA0-4EA5-AB93-2DAB65FB6FB1}"/>
    <cellStyle name="Millares 6 4 3 2 37" xfId="17981" xr:uid="{C5F263A2-69E8-4930-9AE2-12B2B9D67383}"/>
    <cellStyle name="Millares 6 4 3 2 38" xfId="18420" xr:uid="{2C4FF991-80EB-41F8-B769-C08DC039BBEC}"/>
    <cellStyle name="Millares 6 4 3 2 39" xfId="18859" xr:uid="{6B77DF9E-D73D-4607-B5A9-EAE42CE81097}"/>
    <cellStyle name="Millares 6 4 3 2 4" xfId="3491" xr:uid="{0375C323-1682-49B4-96F1-2D88FF94926A}"/>
    <cellStyle name="Millares 6 4 3 2 40" xfId="19298" xr:uid="{0FA3964C-725E-4D9E-ABDF-2447BCEDD61D}"/>
    <cellStyle name="Millares 6 4 3 2 41" xfId="19737" xr:uid="{37A38DE8-A1C1-4B02-8998-DE859C6378C3}"/>
    <cellStyle name="Millares 6 4 3 2 42" xfId="20176" xr:uid="{9ADEC0C7-F3ED-44D8-878B-4667BA21F3C3}"/>
    <cellStyle name="Millares 6 4 3 2 43" xfId="20615" xr:uid="{D0D42622-9E4B-47D0-91B8-16BF6F36455E}"/>
    <cellStyle name="Millares 6 4 3 2 44" xfId="21054" xr:uid="{EA43C4C8-1ED1-47EE-875B-CE8D859D2039}"/>
    <cellStyle name="Millares 6 4 3 2 45" xfId="21493" xr:uid="{1D01D49E-1916-4892-BEFF-849083358DA3}"/>
    <cellStyle name="Millares 6 4 3 2 46" xfId="21932" xr:uid="{23E9E728-6571-4FA8-85B7-B96DFDA00F3F}"/>
    <cellStyle name="Millares 6 4 3 2 47" xfId="22371" xr:uid="{E66F1748-6B17-40A0-AB55-63E996B0A728}"/>
    <cellStyle name="Millares 6 4 3 2 48" xfId="22810" xr:uid="{CE431812-A19D-4167-A902-5EC729C2E60A}"/>
    <cellStyle name="Millares 6 4 3 2 49" xfId="23249" xr:uid="{528C009C-E5D8-40DE-A0DA-8D13FC3F8AE8}"/>
    <cellStyle name="Millares 6 4 3 2 5" xfId="3931" xr:uid="{404ABA1F-14D3-4C3B-A607-76CB0B769F45}"/>
    <cellStyle name="Millares 6 4 3 2 50" xfId="23688" xr:uid="{21BCADB7-0828-40A3-A673-A2CA9177CB9B}"/>
    <cellStyle name="Millares 6 4 3 2 51" xfId="24127" xr:uid="{DBFC36A3-D7FA-485A-957F-06CC74E647A5}"/>
    <cellStyle name="Millares 6 4 3 2 52" xfId="24566" xr:uid="{A8E6C0B4-EC68-4B3E-BD61-E1A507C8AE05}"/>
    <cellStyle name="Millares 6 4 3 2 53" xfId="25005" xr:uid="{659C7108-B86B-41CA-8054-86A98BD19205}"/>
    <cellStyle name="Millares 6 4 3 2 54" xfId="25444" xr:uid="{B7942790-D5B8-4E95-86BE-8DFD62596867}"/>
    <cellStyle name="Millares 6 4 3 2 55" xfId="25883" xr:uid="{4DE40EFC-DCC6-43BC-BD55-2F470161877D}"/>
    <cellStyle name="Millares 6 4 3 2 56" xfId="26322" xr:uid="{33DF2B5D-AFB7-4EA9-876C-B06E51B39479}"/>
    <cellStyle name="Millares 6 4 3 2 57" xfId="26761" xr:uid="{D534B366-5483-47E8-92D8-E28D728E34A8}"/>
    <cellStyle name="Millares 6 4 3 2 58" xfId="27200" xr:uid="{46D503D0-FEA7-4051-A085-56160D9F0F3D}"/>
    <cellStyle name="Millares 6 4 3 2 59" xfId="27639" xr:uid="{A3171273-FDD2-4776-AF8F-EFB2E95D957C}"/>
    <cellStyle name="Millares 6 4 3 2 6" xfId="4370" xr:uid="{39951BF7-F867-4859-8939-366444AB56C9}"/>
    <cellStyle name="Millares 6 4 3 2 60" xfId="28078" xr:uid="{9EDCF507-BF93-4A2F-A736-3EBCF451E68B}"/>
    <cellStyle name="Millares 6 4 3 2 61" xfId="28517" xr:uid="{9AF23E5A-93E5-411A-808B-FC24FBEAC376}"/>
    <cellStyle name="Millares 6 4 3 2 62" xfId="28956" xr:uid="{BD4C0FBF-D114-46F5-B009-F9C40A844124}"/>
    <cellStyle name="Millares 6 4 3 2 63" xfId="29395" xr:uid="{BDE67DC0-C111-43B1-A55F-272F071B1A37}"/>
    <cellStyle name="Millares 6 4 3 2 64" xfId="29834" xr:uid="{B7EBAB3D-21DC-4791-B5FB-F47D239B23F5}"/>
    <cellStyle name="Millares 6 4 3 2 65" xfId="30273" xr:uid="{425F9098-2381-49D5-BDA0-AED99172D216}"/>
    <cellStyle name="Millares 6 4 3 2 66" xfId="30712" xr:uid="{C65C7B26-576C-44B1-92EE-AA312C2DB577}"/>
    <cellStyle name="Millares 6 4 3 2 67" xfId="31151" xr:uid="{E6FCBC86-0E34-4EFF-B37F-4348F034FE85}"/>
    <cellStyle name="Millares 6 4 3 2 68" xfId="31590" xr:uid="{3604B03D-8E91-4DE2-B1B9-050F8E4967BF}"/>
    <cellStyle name="Millares 6 4 3 2 69" xfId="32030" xr:uid="{9C1763E7-7EA8-4E16-8E21-A2A8B8F19299}"/>
    <cellStyle name="Millares 6 4 3 2 7" xfId="4809" xr:uid="{DA735ACC-74EF-414F-A055-D2E8BAC21B19}"/>
    <cellStyle name="Millares 6 4 3 2 70" xfId="32469" xr:uid="{F04DD2E0-4703-4440-82B4-2E9F04D526AF}"/>
    <cellStyle name="Millares 6 4 3 2 71" xfId="32908" xr:uid="{631B03DE-DAF2-4583-B506-C0E786A57A66}"/>
    <cellStyle name="Millares 6 4 3 2 72" xfId="33347" xr:uid="{CE2B678A-AE5B-4F63-A9EC-D0A47CA379BC}"/>
    <cellStyle name="Millares 6 4 3 2 73" xfId="33786" xr:uid="{8A101781-91C7-47BD-82F8-BD8D400C616B}"/>
    <cellStyle name="Millares 6 4 3 2 74" xfId="34225" xr:uid="{968427B5-EDF5-43B8-A28D-286E73A0E861}"/>
    <cellStyle name="Millares 6 4 3 2 75" xfId="34664" xr:uid="{CBC6DD91-6104-469A-A82E-8DCF64C10BBC}"/>
    <cellStyle name="Millares 6 4 3 2 76" xfId="35103" xr:uid="{17537EAA-311C-4A03-ACEF-57B21DE8F977}"/>
    <cellStyle name="Millares 6 4 3 2 77" xfId="35542" xr:uid="{EBF65486-1AC3-4132-99A5-5B8DFEF9DF54}"/>
    <cellStyle name="Millares 6 4 3 2 78" xfId="35981" xr:uid="{4BF37B5F-5246-406D-8973-9F2A6A005E66}"/>
    <cellStyle name="Millares 6 4 3 2 79" xfId="36420" xr:uid="{8B2D118D-EF8E-4BD4-8C15-BBC4764091B1}"/>
    <cellStyle name="Millares 6 4 3 2 8" xfId="5248" xr:uid="{D082B660-87A7-4ECE-8B31-C80888C28B94}"/>
    <cellStyle name="Millares 6 4 3 2 80" xfId="36859" xr:uid="{D7CA2757-72DE-405B-B532-EFCCEA837ABD}"/>
    <cellStyle name="Millares 6 4 3 2 81" xfId="37297" xr:uid="{2DA45E47-5D3E-4F33-A3AA-DCC0F599B8E6}"/>
    <cellStyle name="Millares 6 4 3 2 82" xfId="37736" xr:uid="{6BCE8E79-47AC-47B7-BEC8-801B20601332}"/>
    <cellStyle name="Millares 6 4 3 2 83" xfId="38175" xr:uid="{D003800E-0F8B-4D67-83E2-75912134EB93}"/>
    <cellStyle name="Millares 6 4 3 2 84" xfId="38614" xr:uid="{DABD91D0-6D71-412F-96C1-880B92871797}"/>
    <cellStyle name="Millares 6 4 3 2 85" xfId="39053" xr:uid="{F0BAF1D5-522E-4B43-B428-370F78A1738E}"/>
    <cellStyle name="Millares 6 4 3 2 86" xfId="39492" xr:uid="{5C8B762A-E3BC-4D89-AFC0-5736C5930921}"/>
    <cellStyle name="Millares 6 4 3 2 87" xfId="39931" xr:uid="{40A78489-BDB0-4F8F-9462-E7C00526CE0E}"/>
    <cellStyle name="Millares 6 4 3 2 88" xfId="40371" xr:uid="{EE1DAD63-08A0-42EC-A162-7710DF2A2CEF}"/>
    <cellStyle name="Millares 6 4 3 2 89" xfId="40810" xr:uid="{A4230E54-FC96-4611-BABF-D2976F8903BC}"/>
    <cellStyle name="Millares 6 4 3 2 9" xfId="5687" xr:uid="{99796A14-D9D8-4667-AA5E-852C59A379E9}"/>
    <cellStyle name="Millares 6 4 3 2 90" xfId="41249" xr:uid="{6E7A7E78-46FA-4818-A9B8-80414F87B64A}"/>
    <cellStyle name="Millares 6 4 3 2 91" xfId="41688" xr:uid="{727ADC43-D45F-4F4A-9753-4D249821BEB8}"/>
    <cellStyle name="Millares 6 4 3 2 92" xfId="42127" xr:uid="{3E866597-232E-467C-BD1C-5C9881E507CC}"/>
    <cellStyle name="Millares 6 4 3 2 93" xfId="42566" xr:uid="{D23DD44D-568F-4E33-8900-3A16172456A1}"/>
    <cellStyle name="Millares 6 4 3 2 94" xfId="43005" xr:uid="{E00997D5-A06A-4181-9FA3-39D10562C165}"/>
    <cellStyle name="Millares 6 4 3 2 95" xfId="43444" xr:uid="{4CF536A7-0461-409A-BE6D-F9A8B6504B52}"/>
    <cellStyle name="Millares 6 4 3 2 96" xfId="43883" xr:uid="{2547C2BE-E04E-4616-B5BA-DF81A3072CE2}"/>
    <cellStyle name="Millares 6 4 3 2 97" xfId="44322" xr:uid="{4EE06287-DB34-4484-BE01-2CB8EA6BFB3F}"/>
    <cellStyle name="Millares 6 4 3 2 98" xfId="44761" xr:uid="{600035C8-29E4-4093-8917-29FC2444B5F1}"/>
    <cellStyle name="Millares 6 4 3 2 99" xfId="45200" xr:uid="{83185959-0D27-40AE-8276-173E4C85D8D5}"/>
    <cellStyle name="Millares 6 4 3 20" xfId="9865" xr:uid="{0474AACB-99F9-48CF-B99F-C812966CE4E1}"/>
    <cellStyle name="Millares 6 4 3 21" xfId="10303" xr:uid="{BA23AF21-ED9F-4799-9599-88B8F6B5BFA7}"/>
    <cellStyle name="Millares 6 4 3 22" xfId="10742" xr:uid="{2EB84AAD-F826-47A9-874D-E8E22DBD7570}"/>
    <cellStyle name="Millares 6 4 3 23" xfId="11181" xr:uid="{232EA34B-9EA6-42FE-BFBE-A8E93DDB5C54}"/>
    <cellStyle name="Millares 6 4 3 24" xfId="11620" xr:uid="{A2B19281-A509-4C68-9E01-6A3AE41C03EE}"/>
    <cellStyle name="Millares 6 4 3 25" xfId="12059" xr:uid="{7A042705-F8E0-4C22-A1F4-77A3096E3EC2}"/>
    <cellStyle name="Millares 6 4 3 26" xfId="12498" xr:uid="{31E14142-C305-4B84-BAEB-15A0B51593C6}"/>
    <cellStyle name="Millares 6 4 3 27" xfId="12938" xr:uid="{799FE720-8DB9-4894-B15C-709C24FD0137}"/>
    <cellStyle name="Millares 6 4 3 28" xfId="13377" xr:uid="{791E4A68-D3DF-4D58-82CB-C265F2DB1B48}"/>
    <cellStyle name="Millares 6 4 3 29" xfId="13817" xr:uid="{D6FD5007-F510-49C3-A738-5EF1F1037B7D}"/>
    <cellStyle name="Millares 6 4 3 3" xfId="2401" xr:uid="{DBB4460D-D6E4-4FE7-B558-88D9079B9275}"/>
    <cellStyle name="Millares 6 4 3 30" xfId="14256" xr:uid="{1E178726-FAE0-4225-9075-9D707EADE851}"/>
    <cellStyle name="Millares 6 4 3 31" xfId="14695" xr:uid="{F2CA89D5-DF1A-4165-A898-585EB03A4790}"/>
    <cellStyle name="Millares 6 4 3 32" xfId="15134" xr:uid="{AA88CF4B-8167-4E50-986E-B883217514BF}"/>
    <cellStyle name="Millares 6 4 3 33" xfId="15573" xr:uid="{FD8BF058-44FA-4D52-A813-A382ABCC4E49}"/>
    <cellStyle name="Millares 6 4 3 34" xfId="16012" xr:uid="{F496BFF3-5DAC-4BAB-ACB4-443AF2C1145C}"/>
    <cellStyle name="Millares 6 4 3 35" xfId="16452" xr:uid="{227CD08D-A9C4-4C8D-B2D0-BD654E679487}"/>
    <cellStyle name="Millares 6 4 3 36" xfId="16891" xr:uid="{564C1A9C-33A9-43C3-863D-1E76BE9E9C81}"/>
    <cellStyle name="Millares 6 4 3 37" xfId="17330" xr:uid="{E56D31E7-C8D6-452A-A4BC-2882DE938F39}"/>
    <cellStyle name="Millares 6 4 3 38" xfId="17769" xr:uid="{53AFDD5D-F4CF-451A-893A-600BC579B8D9}"/>
    <cellStyle name="Millares 6 4 3 39" xfId="18208" xr:uid="{EE0F51AF-F5C2-4EF0-A31F-267455B486D9}"/>
    <cellStyle name="Millares 6 4 3 4" xfId="2841" xr:uid="{2DD5382E-30E6-479A-89E3-E3CFAE7DEC12}"/>
    <cellStyle name="Millares 6 4 3 40" xfId="18647" xr:uid="{35276447-127B-4A56-A505-DC72A648CA43}"/>
    <cellStyle name="Millares 6 4 3 41" xfId="19086" xr:uid="{B121608E-B8D8-4B0C-926E-1F7D7AA74AD3}"/>
    <cellStyle name="Millares 6 4 3 42" xfId="19525" xr:uid="{BB4A587C-CDFF-4780-ADED-65AF87A0F02B}"/>
    <cellStyle name="Millares 6 4 3 43" xfId="19964" xr:uid="{383A46D6-D45E-45D7-A8C3-2749F5BADFA1}"/>
    <cellStyle name="Millares 6 4 3 44" xfId="20403" xr:uid="{A049BEA7-777B-4C08-95AC-DBC050B2D061}"/>
    <cellStyle name="Millares 6 4 3 45" xfId="20842" xr:uid="{5D7DB3C6-9139-4414-BA05-58A53595C63F}"/>
    <cellStyle name="Millares 6 4 3 46" xfId="21281" xr:uid="{C5B5009F-AF71-4DBC-A7CB-83EA01C403B1}"/>
    <cellStyle name="Millares 6 4 3 47" xfId="21720" xr:uid="{EE433A83-21A1-47A0-B5EB-2813F1D5198F}"/>
    <cellStyle name="Millares 6 4 3 48" xfId="22159" xr:uid="{59B1EB0F-80DD-4D89-9A05-CEF2999CF515}"/>
    <cellStyle name="Millares 6 4 3 49" xfId="22598" xr:uid="{F6A3B4A3-1F7F-41D3-A548-88BFD30C8DAC}"/>
    <cellStyle name="Millares 6 4 3 5" xfId="3279" xr:uid="{29F4E26E-72DB-4849-B65D-6FA67D69F202}"/>
    <cellStyle name="Millares 6 4 3 50" xfId="23037" xr:uid="{6E6763D4-FE15-423C-996E-53E5062EFB47}"/>
    <cellStyle name="Millares 6 4 3 51" xfId="23476" xr:uid="{FA08AA1B-7B4D-4E66-A05B-36D42E4B064F}"/>
    <cellStyle name="Millares 6 4 3 52" xfId="23915" xr:uid="{F02630B5-431E-46BD-AE83-13C6FC798A6B}"/>
    <cellStyle name="Millares 6 4 3 53" xfId="24354" xr:uid="{A2925D23-9CE5-4AF8-A015-F5DC1F1784F9}"/>
    <cellStyle name="Millares 6 4 3 54" xfId="24793" xr:uid="{1F29C7F9-4592-4A62-9716-E013517300AD}"/>
    <cellStyle name="Millares 6 4 3 55" xfId="25232" xr:uid="{FDE7EA6E-802F-4BA9-A7D4-0BA9B61A6743}"/>
    <cellStyle name="Millares 6 4 3 56" xfId="25671" xr:uid="{3872D40E-035E-4602-A7B7-66A62A4C150B}"/>
    <cellStyle name="Millares 6 4 3 57" xfId="26110" xr:uid="{2CB615F7-6D7D-47C8-A293-5726E4E6A5DF}"/>
    <cellStyle name="Millares 6 4 3 58" xfId="26549" xr:uid="{C68DA87B-145C-4AB0-8EE2-3340B92F2DF9}"/>
    <cellStyle name="Millares 6 4 3 59" xfId="26988" xr:uid="{31F47242-D2F5-4FC0-AEBB-7C43803885A1}"/>
    <cellStyle name="Millares 6 4 3 6" xfId="3719" xr:uid="{C5517627-F302-4EF1-8397-CE0193ECCB14}"/>
    <cellStyle name="Millares 6 4 3 60" xfId="27427" xr:uid="{A9CFB7B5-7961-4866-BCEB-A3C1E0BC6386}"/>
    <cellStyle name="Millares 6 4 3 61" xfId="27866" xr:uid="{1D87B084-5450-4396-B2F5-61CB59036DD7}"/>
    <cellStyle name="Millares 6 4 3 62" xfId="28305" xr:uid="{9D808648-A43B-4787-B736-8B8CB41F0E25}"/>
    <cellStyle name="Millares 6 4 3 63" xfId="28744" xr:uid="{0F7F3CE5-3227-4D9C-96FF-AAB85FBDBA83}"/>
    <cellStyle name="Millares 6 4 3 64" xfId="29183" xr:uid="{A4AAC207-6793-4428-A05B-81A89B64B474}"/>
    <cellStyle name="Millares 6 4 3 65" xfId="29622" xr:uid="{7DE753D0-27E2-468F-A4BE-0B10E8B25EAD}"/>
    <cellStyle name="Millares 6 4 3 66" xfId="30061" xr:uid="{09C0222E-8030-49D9-A50A-5521A93F3400}"/>
    <cellStyle name="Millares 6 4 3 67" xfId="30500" xr:uid="{B0F27F7B-C6DC-46FC-9752-EC465B337ED7}"/>
    <cellStyle name="Millares 6 4 3 68" xfId="30939" xr:uid="{FA9A3220-56D5-4C7B-AD2E-047C6321A13B}"/>
    <cellStyle name="Millares 6 4 3 69" xfId="31378" xr:uid="{C1CFEE35-4F8B-4A0B-9DA4-0F77455B5C2B}"/>
    <cellStyle name="Millares 6 4 3 7" xfId="4158" xr:uid="{B26404FF-086C-4289-9051-B5532293B9F0}"/>
    <cellStyle name="Millares 6 4 3 70" xfId="31817" xr:uid="{44A7543D-A0E7-403A-B391-2B3C9A71919B}"/>
    <cellStyle name="Millares 6 4 3 71" xfId="32257" xr:uid="{F334DA26-7591-45E4-809F-14395571E325}"/>
    <cellStyle name="Millares 6 4 3 72" xfId="32696" xr:uid="{D7930F9A-3B68-40B9-A285-58D09F8C6482}"/>
    <cellStyle name="Millares 6 4 3 73" xfId="33135" xr:uid="{EECF3A62-0F2E-4425-A78D-126751B72819}"/>
    <cellStyle name="Millares 6 4 3 74" xfId="33574" xr:uid="{330550C3-87BF-4C7F-97BC-732A627B92DF}"/>
    <cellStyle name="Millares 6 4 3 75" xfId="34013" xr:uid="{48F72B5A-3747-47A5-967A-83C29D9D8610}"/>
    <cellStyle name="Millares 6 4 3 76" xfId="34452" xr:uid="{E7FE13AE-12A7-4F30-9D5A-AA86C2C2601B}"/>
    <cellStyle name="Millares 6 4 3 77" xfId="34891" xr:uid="{A48B4E7F-F581-4712-8B64-AF98686D0BE2}"/>
    <cellStyle name="Millares 6 4 3 78" xfId="35330" xr:uid="{A2AECC29-8AF1-499B-BDA6-54E2C55D8AA7}"/>
    <cellStyle name="Millares 6 4 3 79" xfId="35769" xr:uid="{24188097-12D6-4EC2-8C65-61E95A4FCAF9}"/>
    <cellStyle name="Millares 6 4 3 8" xfId="4597" xr:uid="{3B653B83-F93D-4FFD-AB4B-4C2085EF7FE1}"/>
    <cellStyle name="Millares 6 4 3 80" xfId="36208" xr:uid="{28F50952-07CC-47B4-9D10-294CF6A2A52F}"/>
    <cellStyle name="Millares 6 4 3 81" xfId="36647" xr:uid="{43F3B72E-41C3-4754-8FAA-BD577DD80E02}"/>
    <cellStyle name="Millares 6 4 3 82" xfId="37085" xr:uid="{2427570D-3974-4B95-9393-9083843D5C1F}"/>
    <cellStyle name="Millares 6 4 3 83" xfId="37524" xr:uid="{03F23631-BC9E-4E2E-BC1F-81DFA3A52F47}"/>
    <cellStyle name="Millares 6 4 3 84" xfId="37963" xr:uid="{95F21D8A-8431-42A5-AB0D-355CE3AB6A8F}"/>
    <cellStyle name="Millares 6 4 3 85" xfId="38402" xr:uid="{07588665-F181-492F-A7A9-57A89F41FE77}"/>
    <cellStyle name="Millares 6 4 3 86" xfId="38841" xr:uid="{0316A3F4-B711-4798-8D19-D63C89F6D5B2}"/>
    <cellStyle name="Millares 6 4 3 87" xfId="39280" xr:uid="{06E33973-1E8C-4460-A636-573B06824D7A}"/>
    <cellStyle name="Millares 6 4 3 88" xfId="39719" xr:uid="{30BB6E43-57BC-4073-8BD1-CC46F26E2FDC}"/>
    <cellStyle name="Millares 6 4 3 89" xfId="40159" xr:uid="{15FE91C5-745A-41E1-B45B-7195EA3AF044}"/>
    <cellStyle name="Millares 6 4 3 9" xfId="5036" xr:uid="{150EA74A-F2D2-41DB-B386-6DEAC2B0AB6E}"/>
    <cellStyle name="Millares 6 4 3 90" xfId="40598" xr:uid="{F7449507-1167-4F64-9EB2-8D747168F70B}"/>
    <cellStyle name="Millares 6 4 3 91" xfId="41037" xr:uid="{B37F198C-7782-4D38-B0C1-EF7EE6282620}"/>
    <cellStyle name="Millares 6 4 3 92" xfId="41476" xr:uid="{E7E01D09-5106-4557-A8F3-0EF875612C92}"/>
    <cellStyle name="Millares 6 4 3 93" xfId="41915" xr:uid="{C11584DC-7297-4AD7-8825-2F966CF52E51}"/>
    <cellStyle name="Millares 6 4 3 94" xfId="42354" xr:uid="{56DE8C20-19E3-4A0C-A9F3-E71E12BB228D}"/>
    <cellStyle name="Millares 6 4 3 95" xfId="42793" xr:uid="{039D6DA2-413A-4BCE-8331-B5F9D8F54FDB}"/>
    <cellStyle name="Millares 6 4 3 96" xfId="43232" xr:uid="{DEEAEBFF-584E-4F33-A4DF-A04A5B1D4857}"/>
    <cellStyle name="Millares 6 4 3 97" xfId="43671" xr:uid="{E1EB3596-D563-4CB8-8A89-0E6142E8D58C}"/>
    <cellStyle name="Millares 6 4 3 98" xfId="44110" xr:uid="{497437F3-EDC7-40AE-8551-966F8101A9DA}"/>
    <cellStyle name="Millares 6 4 3 99" xfId="44549" xr:uid="{51D0803C-5CD1-4F5B-9B03-8804724BD796}"/>
    <cellStyle name="Millares 6 4 30" xfId="13268" xr:uid="{2FDE234A-9E73-4697-8F2E-5BA12956DCBC}"/>
    <cellStyle name="Millares 6 4 31" xfId="13708" xr:uid="{44E2079B-2AA6-4092-99BD-7D333A8EE78C}"/>
    <cellStyle name="Millares 6 4 32" xfId="14147" xr:uid="{9F6DA150-3D66-4537-8991-805C80716870}"/>
    <cellStyle name="Millares 6 4 33" xfId="14586" xr:uid="{73B1F470-1D6D-460D-847C-F00BC215CFE7}"/>
    <cellStyle name="Millares 6 4 34" xfId="15025" xr:uid="{BCE654DB-EDB3-43DF-A2F0-F6E2D010D290}"/>
    <cellStyle name="Millares 6 4 35" xfId="15464" xr:uid="{973F3E17-8ED1-48CF-BE90-E02E258F2BC5}"/>
    <cellStyle name="Millares 6 4 36" xfId="15903" xr:uid="{BD5A88F7-DF8E-41B5-A616-507A8814B235}"/>
    <cellStyle name="Millares 6 4 37" xfId="16343" xr:uid="{8C236BF8-D4AE-4B97-95F5-C2A189196C10}"/>
    <cellStyle name="Millares 6 4 38" xfId="16782" xr:uid="{31C9F0D6-FAF0-46EA-A6D2-B58E5D9C56A5}"/>
    <cellStyle name="Millares 6 4 39" xfId="17221" xr:uid="{8A731B6A-23EB-4211-8EE6-F4CA03592C06}"/>
    <cellStyle name="Millares 6 4 4" xfId="1365" xr:uid="{F474155B-F803-42AC-A15C-9F39D4F1E55C}"/>
    <cellStyle name="Millares 6 4 4 10" xfId="6020" xr:uid="{79D99CFF-F167-4168-BA95-917595492BDC}"/>
    <cellStyle name="Millares 6 4 4 100" xfId="45533" xr:uid="{3B5E3E61-73C3-49C3-8BB2-F9E99D90CBF4}"/>
    <cellStyle name="Millares 6 4 4 101" xfId="45972" xr:uid="{C85A7858-4CC8-4A1A-A0D5-4ED2DA1B7987}"/>
    <cellStyle name="Millares 6 4 4 102" xfId="46411" xr:uid="{4764E8EB-920B-492A-90AB-0C697B807773}"/>
    <cellStyle name="Millares 6 4 4 103" xfId="46850" xr:uid="{6AFCA206-B9C6-440F-BEE8-9A7DB2A86F52}"/>
    <cellStyle name="Millares 6 4 4 104" xfId="47289" xr:uid="{63A1B456-D9C3-4982-911E-AD9310A30E41}"/>
    <cellStyle name="Millares 6 4 4 105" xfId="47728" xr:uid="{DADC9CAE-C0F8-4906-B3EC-7FF74560F362}"/>
    <cellStyle name="Millares 6 4 4 106" xfId="48167" xr:uid="{808BF1B2-3C28-457B-8366-0E5C45CDFE70}"/>
    <cellStyle name="Millares 6 4 4 107" xfId="48606" xr:uid="{DC343A01-F071-4808-A055-E607B315A59E}"/>
    <cellStyle name="Millares 6 4 4 108" xfId="49045" xr:uid="{169D6744-E82D-4052-9A6D-D75A3543EB53}"/>
    <cellStyle name="Millares 6 4 4 109" xfId="49484" xr:uid="{FC28DC31-25E0-4157-A05C-FEB1D3F695BA}"/>
    <cellStyle name="Millares 6 4 4 11" xfId="6459" xr:uid="{1A670F86-0095-425A-BD4B-8B39AED1AB4A}"/>
    <cellStyle name="Millares 6 4 4 110" xfId="49923" xr:uid="{81213E22-46E3-4641-9665-81A5F4B01524}"/>
    <cellStyle name="Millares 6 4 4 111" xfId="50362" xr:uid="{69FDB78A-E450-458E-9FA4-B193BC714732}"/>
    <cellStyle name="Millares 6 4 4 112" xfId="50801" xr:uid="{C9C41E05-054F-461B-8B15-64B84D8E3B68}"/>
    <cellStyle name="Millares 6 4 4 113" xfId="51240" xr:uid="{4327869C-23AC-440D-8B37-F70F4A3D19E2}"/>
    <cellStyle name="Millares 6 4 4 114" xfId="51679" xr:uid="{2A5020E2-9188-4E3C-A33E-DAC28F4D8E16}"/>
    <cellStyle name="Millares 6 4 4 115" xfId="52118" xr:uid="{77412B6B-943D-4E7C-B33A-17C901FDCCC0}"/>
    <cellStyle name="Millares 6 4 4 116" xfId="52557" xr:uid="{6DA34261-1BF1-4E18-A002-7697BE7EB66B}"/>
    <cellStyle name="Millares 6 4 4 117" xfId="52996" xr:uid="{67AC8869-06DC-48CD-BE10-8DFFCEDCF2C4}"/>
    <cellStyle name="Millares 6 4 4 118" xfId="53435" xr:uid="{04985CDB-075A-45A8-B347-CF63C5339FD4}"/>
    <cellStyle name="Millares 6 4 4 119" xfId="53874" xr:uid="{C83750AE-7940-4CC2-A136-7727AE217C92}"/>
    <cellStyle name="Millares 6 4 4 12" xfId="6898" xr:uid="{91219D31-EB0E-4B71-BE97-E0E54D098AF6}"/>
    <cellStyle name="Millares 6 4 4 120" xfId="54313" xr:uid="{C604F30A-B444-491E-BBCA-776F3DB2BB6F}"/>
    <cellStyle name="Millares 6 4 4 121" xfId="54752" xr:uid="{4FBADDF7-6C46-46A3-8254-C07E2A92A031}"/>
    <cellStyle name="Millares 6 4 4 13" xfId="7337" xr:uid="{75D1CA68-A0E5-4CDF-AB27-DB6B4AB42EB1}"/>
    <cellStyle name="Millares 6 4 4 14" xfId="7776" xr:uid="{08D6E69F-66DA-4FF9-8699-421C071AE3B0}"/>
    <cellStyle name="Millares 6 4 4 15" xfId="8215" xr:uid="{8E3964A6-E20B-461D-B5A9-E8ECD9795342}"/>
    <cellStyle name="Millares 6 4 4 16" xfId="8654" xr:uid="{BE027FFE-3A38-4638-BB42-9E37F7C5E9D2}"/>
    <cellStyle name="Millares 6 4 4 17" xfId="9093" xr:uid="{F37F885B-8C9D-45AC-99C2-A91AE86E77CC}"/>
    <cellStyle name="Millares 6 4 4 18" xfId="9532" xr:uid="{E9DECA38-6139-4D29-850F-A15BEB595703}"/>
    <cellStyle name="Millares 6 4 4 19" xfId="9971" xr:uid="{9DC44ACC-85D5-4DAD-A4DF-8DFA89827B1B}"/>
    <cellStyle name="Millares 6 4 4 2" xfId="2507" xr:uid="{5B46E5B3-8D28-4A63-A61E-437F6540955F}"/>
    <cellStyle name="Millares 6 4 4 20" xfId="10409" xr:uid="{2FBB90CA-D8D3-46C3-8688-DEB0ED5EF943}"/>
    <cellStyle name="Millares 6 4 4 21" xfId="10848" xr:uid="{CA822372-2A5D-426A-BE2F-797C4E9EC18B}"/>
    <cellStyle name="Millares 6 4 4 22" xfId="11287" xr:uid="{76A098E2-6404-4A0D-AF39-2F6C99F2A5C5}"/>
    <cellStyle name="Millares 6 4 4 23" xfId="11726" xr:uid="{CA1C9637-E288-4BF9-BDC3-A999F29BE0F3}"/>
    <cellStyle name="Millares 6 4 4 24" xfId="12165" xr:uid="{B584476E-07BC-4E15-A6A6-EC94648ACEB9}"/>
    <cellStyle name="Millares 6 4 4 25" xfId="12604" xr:uid="{942C187B-E014-4B5A-B3AB-AC4A051AE26F}"/>
    <cellStyle name="Millares 6 4 4 26" xfId="13044" xr:uid="{9C0F18A1-07E5-4FEE-A2CF-FBBB93C77F31}"/>
    <cellStyle name="Millares 6 4 4 27" xfId="13483" xr:uid="{6983EBD9-A3DC-452C-80FE-421AB04AEA9D}"/>
    <cellStyle name="Millares 6 4 4 28" xfId="13923" xr:uid="{D31F2F7B-994E-4E33-981A-B55EA4C0E9AF}"/>
    <cellStyle name="Millares 6 4 4 29" xfId="14362" xr:uid="{F8672018-3B14-4F47-A198-0542B90BDAF8}"/>
    <cellStyle name="Millares 6 4 4 3" xfId="2947" xr:uid="{DA8B2F60-8ED7-42A4-8E46-56F77C53A0AB}"/>
    <cellStyle name="Millares 6 4 4 30" xfId="14801" xr:uid="{E7E8BA5D-96CD-48DB-95AF-305F0D3748CA}"/>
    <cellStyle name="Millares 6 4 4 31" xfId="15240" xr:uid="{60A5A475-67C7-46CA-A4F2-69CDC88F7EA9}"/>
    <cellStyle name="Millares 6 4 4 32" xfId="15679" xr:uid="{15C68907-C844-40EA-8CD6-2309CAF70AEA}"/>
    <cellStyle name="Millares 6 4 4 33" xfId="16118" xr:uid="{893358B6-AD71-43B5-8F2D-5A7314219771}"/>
    <cellStyle name="Millares 6 4 4 34" xfId="16558" xr:uid="{67DDF6C7-61FF-4D37-8831-CF3BE5CBAE6E}"/>
    <cellStyle name="Millares 6 4 4 35" xfId="16997" xr:uid="{D9F5DC8A-781B-4FDB-9C05-36435C935362}"/>
    <cellStyle name="Millares 6 4 4 36" xfId="17436" xr:uid="{80C3482F-3BE1-4998-879C-A04A4407F270}"/>
    <cellStyle name="Millares 6 4 4 37" xfId="17875" xr:uid="{F2165505-9F0D-4CC8-B40D-2AFAC1106534}"/>
    <cellStyle name="Millares 6 4 4 38" xfId="18314" xr:uid="{0C9821C7-5EA9-4457-B661-B57FFCDDD62A}"/>
    <cellStyle name="Millares 6 4 4 39" xfId="18753" xr:uid="{5CE22C39-3837-4668-8FC1-E6D1C0448532}"/>
    <cellStyle name="Millares 6 4 4 4" xfId="3385" xr:uid="{E5748F2E-85E4-499F-94BC-3193639ECAC6}"/>
    <cellStyle name="Millares 6 4 4 40" xfId="19192" xr:uid="{454A209C-D3DD-4641-8B40-A9FFB8CB9FDA}"/>
    <cellStyle name="Millares 6 4 4 41" xfId="19631" xr:uid="{1CBFC0CA-4C91-483E-B78A-4330851DAC91}"/>
    <cellStyle name="Millares 6 4 4 42" xfId="20070" xr:uid="{783943C1-21D5-403D-9D67-A9782CA38F27}"/>
    <cellStyle name="Millares 6 4 4 43" xfId="20509" xr:uid="{06950422-50F2-4797-94B2-2252F6DB339A}"/>
    <cellStyle name="Millares 6 4 4 44" xfId="20948" xr:uid="{50CF9E00-12EF-4004-98D8-4F7FEF4C2415}"/>
    <cellStyle name="Millares 6 4 4 45" xfId="21387" xr:uid="{20106A9C-0D9D-48C6-89B1-3D092EEC744A}"/>
    <cellStyle name="Millares 6 4 4 46" xfId="21826" xr:uid="{AD1C9480-D5AC-4084-8B51-2672DD5C4E31}"/>
    <cellStyle name="Millares 6 4 4 47" xfId="22265" xr:uid="{30D6F8D7-9CDA-40E8-AD8A-BD2052EE582D}"/>
    <cellStyle name="Millares 6 4 4 48" xfId="22704" xr:uid="{75D6CD95-C1BA-40E5-BA87-3380AA9F2FBB}"/>
    <cellStyle name="Millares 6 4 4 49" xfId="23143" xr:uid="{1C84ACF9-1985-478B-A4FF-765A1DF649CD}"/>
    <cellStyle name="Millares 6 4 4 5" xfId="3825" xr:uid="{37D1C936-584A-4E38-8C29-55E23242D2E3}"/>
    <cellStyle name="Millares 6 4 4 50" xfId="23582" xr:uid="{7461D589-395C-4E36-9F58-AACB97C66BF3}"/>
    <cellStyle name="Millares 6 4 4 51" xfId="24021" xr:uid="{ED31DA1A-AFD9-4F82-B614-2B7E36A863B1}"/>
    <cellStyle name="Millares 6 4 4 52" xfId="24460" xr:uid="{4CBE4BAA-360F-47D2-BF98-53A91D1B6CFC}"/>
    <cellStyle name="Millares 6 4 4 53" xfId="24899" xr:uid="{89E49D89-5105-4580-98A8-698E9F9FB1FD}"/>
    <cellStyle name="Millares 6 4 4 54" xfId="25338" xr:uid="{9598711F-8861-4720-B108-C90BD4AA036C}"/>
    <cellStyle name="Millares 6 4 4 55" xfId="25777" xr:uid="{E24EA648-B174-4CAF-A991-FDE449A401E5}"/>
    <cellStyle name="Millares 6 4 4 56" xfId="26216" xr:uid="{F75DBF92-CB02-4D0B-8BAF-0A7C6F181D10}"/>
    <cellStyle name="Millares 6 4 4 57" xfId="26655" xr:uid="{7105EF47-EA2C-4239-837A-282A7E3D5433}"/>
    <cellStyle name="Millares 6 4 4 58" xfId="27094" xr:uid="{C86CF2BF-2EBC-47CD-A18F-E3E08628475D}"/>
    <cellStyle name="Millares 6 4 4 59" xfId="27533" xr:uid="{99E81E5B-83FE-4998-97F0-FCE116D4F387}"/>
    <cellStyle name="Millares 6 4 4 6" xfId="4264" xr:uid="{A4A4A638-FBB5-400B-A1CC-2797801B2C10}"/>
    <cellStyle name="Millares 6 4 4 60" xfId="27972" xr:uid="{473AD2F4-1837-4C92-92A3-7098028F6FE1}"/>
    <cellStyle name="Millares 6 4 4 61" xfId="28411" xr:uid="{496DFFA8-3E65-435C-B980-1F27D431A2CE}"/>
    <cellStyle name="Millares 6 4 4 62" xfId="28850" xr:uid="{9BC47F57-FFF7-4A22-897F-9249F1198C44}"/>
    <cellStyle name="Millares 6 4 4 63" xfId="29289" xr:uid="{F3E33295-6205-4784-8480-A7113E35A86C}"/>
    <cellStyle name="Millares 6 4 4 64" xfId="29728" xr:uid="{3A75626E-767F-455A-BE52-666148EE224F}"/>
    <cellStyle name="Millares 6 4 4 65" xfId="30167" xr:uid="{031F92D3-9281-4781-A484-F1AEC51EE1E6}"/>
    <cellStyle name="Millares 6 4 4 66" xfId="30606" xr:uid="{FC2EE845-4A88-45E8-8DCC-94861F9E96BD}"/>
    <cellStyle name="Millares 6 4 4 67" xfId="31045" xr:uid="{72CBB083-03C0-453A-B544-D94229CEB8A1}"/>
    <cellStyle name="Millares 6 4 4 68" xfId="31484" xr:uid="{53D90E5E-D62E-4FF9-BEC1-8DEAAB06DCB4}"/>
    <cellStyle name="Millares 6 4 4 69" xfId="31923" xr:uid="{9682D3A1-D2D7-4BE4-88B9-DEF2DA1B8C18}"/>
    <cellStyle name="Millares 6 4 4 7" xfId="4703" xr:uid="{4926B6F5-5FEA-45A8-B4CC-CC5AF0D96827}"/>
    <cellStyle name="Millares 6 4 4 70" xfId="32363" xr:uid="{4CF9BE34-692E-4C74-BCB3-0E448FB40A14}"/>
    <cellStyle name="Millares 6 4 4 71" xfId="32802" xr:uid="{9798643C-60CF-43BD-B3AD-0294FF03A0F2}"/>
    <cellStyle name="Millares 6 4 4 72" xfId="33241" xr:uid="{BFA8523F-B1F6-47BD-B831-950B1D921E1F}"/>
    <cellStyle name="Millares 6 4 4 73" xfId="33680" xr:uid="{DF7EBA23-9837-4EA3-AAD9-EB701C0CCB53}"/>
    <cellStyle name="Millares 6 4 4 74" xfId="34119" xr:uid="{A9611EE1-2E14-450F-AD8E-DA3A09B1FB49}"/>
    <cellStyle name="Millares 6 4 4 75" xfId="34558" xr:uid="{C716D34F-56E3-4A8A-93C4-D43F82729D35}"/>
    <cellStyle name="Millares 6 4 4 76" xfId="34997" xr:uid="{F9D53FB7-1C0F-4E45-A01B-8EB0D14DE4AC}"/>
    <cellStyle name="Millares 6 4 4 77" xfId="35436" xr:uid="{F65CF510-2174-4008-99FF-B0DA6D036582}"/>
    <cellStyle name="Millares 6 4 4 78" xfId="35875" xr:uid="{8201ECF3-7B8A-41A1-A5F6-166836A6713C}"/>
    <cellStyle name="Millares 6 4 4 79" xfId="36314" xr:uid="{8BA16EF0-CE16-4D82-AA71-D9B5489CBB86}"/>
    <cellStyle name="Millares 6 4 4 8" xfId="5142" xr:uid="{E0E3E91D-AAA1-4645-BABB-0285F31EBD41}"/>
    <cellStyle name="Millares 6 4 4 80" xfId="36753" xr:uid="{3F28408D-D5C5-4609-801C-CBA0843902A0}"/>
    <cellStyle name="Millares 6 4 4 81" xfId="37191" xr:uid="{770B333B-E6CD-4E80-B1C5-AF74B76CA001}"/>
    <cellStyle name="Millares 6 4 4 82" xfId="37630" xr:uid="{F85DE820-71C9-4865-BFB4-165DFBDFEB5D}"/>
    <cellStyle name="Millares 6 4 4 83" xfId="38069" xr:uid="{7B1ADCB3-5223-4043-9D42-661F6B8429CD}"/>
    <cellStyle name="Millares 6 4 4 84" xfId="38508" xr:uid="{CBAC6A4D-B2FF-43B3-978B-4DA34F9A67F6}"/>
    <cellStyle name="Millares 6 4 4 85" xfId="38947" xr:uid="{AB59C920-A11C-4B66-8404-E2CC2984CDF3}"/>
    <cellStyle name="Millares 6 4 4 86" xfId="39386" xr:uid="{6DA777FD-FEC5-4B2E-9B49-40578401FA30}"/>
    <cellStyle name="Millares 6 4 4 87" xfId="39825" xr:uid="{7339151F-3EF3-43F9-95D3-77BED6E29EB5}"/>
    <cellStyle name="Millares 6 4 4 88" xfId="40265" xr:uid="{4C4A5062-AF9B-46DB-B782-FF1B428A45BC}"/>
    <cellStyle name="Millares 6 4 4 89" xfId="40704" xr:uid="{CB3CDA9A-941E-456F-8ADF-9BD6FEA72C83}"/>
    <cellStyle name="Millares 6 4 4 9" xfId="5581" xr:uid="{23D641F1-5EEB-4B90-890D-52FC75A9712A}"/>
    <cellStyle name="Millares 6 4 4 90" xfId="41143" xr:uid="{CC126BCF-8F8C-437C-A496-AA8E5465BBEC}"/>
    <cellStyle name="Millares 6 4 4 91" xfId="41582" xr:uid="{A5589219-9ACF-428E-9FCC-BE4C14BDC04A}"/>
    <cellStyle name="Millares 6 4 4 92" xfId="42021" xr:uid="{E8DEAF06-FE3C-4337-93BA-FC33F4A698CC}"/>
    <cellStyle name="Millares 6 4 4 93" xfId="42460" xr:uid="{21E05DE1-B8F4-4948-A56A-98079249FE5F}"/>
    <cellStyle name="Millares 6 4 4 94" xfId="42899" xr:uid="{070A4C56-209E-4250-BF31-CEC7F0093AD0}"/>
    <cellStyle name="Millares 6 4 4 95" xfId="43338" xr:uid="{313929E2-7EB8-4DE4-8F4A-320087115838}"/>
    <cellStyle name="Millares 6 4 4 96" xfId="43777" xr:uid="{32D2F0A4-F369-47F2-9171-8E2B6781F439}"/>
    <cellStyle name="Millares 6 4 4 97" xfId="44216" xr:uid="{74FE55C3-1CC6-431B-A73B-C65EC10EF50C}"/>
    <cellStyle name="Millares 6 4 4 98" xfId="44655" xr:uid="{657B2171-F938-4FE8-B59B-676D6926643A}"/>
    <cellStyle name="Millares 6 4 4 99" xfId="45094" xr:uid="{FC43C097-6D1A-498A-8319-19FBB54397F0}"/>
    <cellStyle name="Millares 6 4 40" xfId="17660" xr:uid="{95A862A1-53FE-4FE6-8EF7-E88AD420CD86}"/>
    <cellStyle name="Millares 6 4 41" xfId="18099" xr:uid="{2E820983-A063-4F8C-BB07-95085E2C27FC}"/>
    <cellStyle name="Millares 6 4 42" xfId="18538" xr:uid="{1950FD14-EACA-42FB-B03D-5735C8516E00}"/>
    <cellStyle name="Millares 6 4 43" xfId="18977" xr:uid="{AA8458F0-FF96-4ECA-8F8A-63E6BD17D5E7}"/>
    <cellStyle name="Millares 6 4 44" xfId="19416" xr:uid="{64960A2E-39E3-46AF-AE09-16AC5014D406}"/>
    <cellStyle name="Millares 6 4 45" xfId="19855" xr:uid="{8231B5F3-F8E0-4EDF-8F68-D3CD3F507B4D}"/>
    <cellStyle name="Millares 6 4 46" xfId="20294" xr:uid="{B0C528D4-01BF-417E-81F2-F90781BA49C4}"/>
    <cellStyle name="Millares 6 4 47" xfId="20733" xr:uid="{6C68DE27-3306-45C4-88B1-E91A47D5BB76}"/>
    <cellStyle name="Millares 6 4 48" xfId="21172" xr:uid="{98887646-9F37-4C65-92F2-E5ED5BA36FDD}"/>
    <cellStyle name="Millares 6 4 49" xfId="21611" xr:uid="{FDAA28FF-FE32-4EE1-AD52-3ED2AB4AFDFB}"/>
    <cellStyle name="Millares 6 4 5" xfId="2292" xr:uid="{4DDC5871-0456-467F-BFF3-9257759BBB53}"/>
    <cellStyle name="Millares 6 4 50" xfId="22050" xr:uid="{86648DB9-3782-470A-97EB-B5A7E829B43E}"/>
    <cellStyle name="Millares 6 4 51" xfId="22489" xr:uid="{EA439132-E9CD-4563-AAAE-676E1CF87965}"/>
    <cellStyle name="Millares 6 4 52" xfId="22928" xr:uid="{DDC5D82E-C73F-4FCD-9D03-2D5CE99EE93C}"/>
    <cellStyle name="Millares 6 4 53" xfId="23367" xr:uid="{C0681F06-E673-47F5-93D3-20C6F080A6F1}"/>
    <cellStyle name="Millares 6 4 54" xfId="23806" xr:uid="{BDA75321-489F-42D6-A5D9-E7A92C5D08E0}"/>
    <cellStyle name="Millares 6 4 55" xfId="24245" xr:uid="{8B9C00C1-E63C-43CB-A82F-1BB0CA3F781A}"/>
    <cellStyle name="Millares 6 4 56" xfId="24684" xr:uid="{560D8F73-ADDC-4372-8567-0D616631D04F}"/>
    <cellStyle name="Millares 6 4 57" xfId="25123" xr:uid="{99073608-B569-4F94-A9E8-55B96A3FF85F}"/>
    <cellStyle name="Millares 6 4 58" xfId="25562" xr:uid="{C6347F75-F33E-4852-99E0-ADFD34449752}"/>
    <cellStyle name="Millares 6 4 59" xfId="26001" xr:uid="{FCF5498F-DBBE-4067-AB48-EA3B160DAAC9}"/>
    <cellStyle name="Millares 6 4 6" xfId="2732" xr:uid="{43047A59-F935-4D55-A719-960F956BDE64}"/>
    <cellStyle name="Millares 6 4 60" xfId="26440" xr:uid="{5FFD95D2-8F36-401C-B147-348A98A2B5F5}"/>
    <cellStyle name="Millares 6 4 61" xfId="26879" xr:uid="{6F53FE41-5100-47DB-84D4-F2F6FC2793EF}"/>
    <cellStyle name="Millares 6 4 62" xfId="27318" xr:uid="{66E2ED68-4A8C-422C-ACCD-35CD6774AB3F}"/>
    <cellStyle name="Millares 6 4 63" xfId="27757" xr:uid="{12CDCCCC-225F-4D7B-BD84-0561017E0B64}"/>
    <cellStyle name="Millares 6 4 64" xfId="28196" xr:uid="{F37478CB-5B79-4B4E-8EA8-6316771BA101}"/>
    <cellStyle name="Millares 6 4 65" xfId="28635" xr:uid="{BD9A1D2B-0F5B-403A-A5E3-F3375B9CD0E1}"/>
    <cellStyle name="Millares 6 4 66" xfId="29074" xr:uid="{EB103978-5821-4C23-BF98-CCC2DFBF177D}"/>
    <cellStyle name="Millares 6 4 67" xfId="29513" xr:uid="{C8D27CAD-F494-4310-8052-CF19C9883FD6}"/>
    <cellStyle name="Millares 6 4 68" xfId="29952" xr:uid="{EE4F4E4C-AC97-4B85-9D6A-8E954C6C9763}"/>
    <cellStyle name="Millares 6 4 69" xfId="30391" xr:uid="{DD7AF6C4-C85E-4E85-A1B5-D00242C3DEA4}"/>
    <cellStyle name="Millares 6 4 7" xfId="3170" xr:uid="{40423023-AE0B-4BA6-BEC2-56415D9C6929}"/>
    <cellStyle name="Millares 6 4 70" xfId="30830" xr:uid="{98E3C379-BE7C-40EA-81B2-50283F1F65A6}"/>
    <cellStyle name="Millares 6 4 71" xfId="31269" xr:uid="{CD8FDA08-D32B-4234-BDED-98CEE375E534}"/>
    <cellStyle name="Millares 6 4 72" xfId="31708" xr:uid="{414EFB1A-5628-421A-A417-7758D681C40F}"/>
    <cellStyle name="Millares 6 4 73" xfId="32148" xr:uid="{6A9619CA-F328-4C2C-B3AA-637071C5B24D}"/>
    <cellStyle name="Millares 6 4 74" xfId="32587" xr:uid="{24D8375E-5929-497F-B3AE-BB2153B6EFFC}"/>
    <cellStyle name="Millares 6 4 75" xfId="33026" xr:uid="{A8BA16FA-384D-4C07-B966-31ECEDC3D331}"/>
    <cellStyle name="Millares 6 4 76" xfId="33465" xr:uid="{0B92C7A7-D8CC-41D6-87F8-2F511BB7F89F}"/>
    <cellStyle name="Millares 6 4 77" xfId="33904" xr:uid="{25307148-DBCE-4552-B1D3-AEFB1211BA98}"/>
    <cellStyle name="Millares 6 4 78" xfId="34343" xr:uid="{458FF030-4C6E-4D62-AE0F-2C9C7F0F5332}"/>
    <cellStyle name="Millares 6 4 79" xfId="34782" xr:uid="{897A297B-0A13-4AEC-9823-EA93F3B6578D}"/>
    <cellStyle name="Millares 6 4 8" xfId="3610" xr:uid="{7821FB5E-989A-42FF-8077-A1BBEA6D8249}"/>
    <cellStyle name="Millares 6 4 80" xfId="35221" xr:uid="{4A2437F7-153F-4E5C-BA3C-48DF5A55595B}"/>
    <cellStyle name="Millares 6 4 81" xfId="35660" xr:uid="{74326E13-E5DE-405A-B47F-17521B6FA77D}"/>
    <cellStyle name="Millares 6 4 82" xfId="36099" xr:uid="{0A1531D3-63AE-4A42-A5D1-C8D87421B1FB}"/>
    <cellStyle name="Millares 6 4 83" xfId="36538" xr:uid="{DDDBF6EB-451B-49A1-B696-417AF9333C51}"/>
    <cellStyle name="Millares 6 4 84" xfId="36976" xr:uid="{7A6296F7-7B00-41B7-9071-1A3C215A05CB}"/>
    <cellStyle name="Millares 6 4 85" xfId="37415" xr:uid="{CBE14EE9-AF72-49D4-A78D-B51DCFF266C3}"/>
    <cellStyle name="Millares 6 4 86" xfId="37854" xr:uid="{5C0FF76B-872C-4D00-825D-C50F4F96D22D}"/>
    <cellStyle name="Millares 6 4 87" xfId="38293" xr:uid="{4E71A194-68BB-4D0E-8465-692546A47204}"/>
    <cellStyle name="Millares 6 4 88" xfId="38732" xr:uid="{EC51B716-1021-4110-83D7-AB6ACC22EDB7}"/>
    <cellStyle name="Millares 6 4 89" xfId="39171" xr:uid="{FCD323DC-2C1B-44AF-B1FF-1EA9AF8464AB}"/>
    <cellStyle name="Millares 6 4 9" xfId="4049" xr:uid="{82026906-60F3-4523-8D14-4FD26C15E40F}"/>
    <cellStyle name="Millares 6 4 90" xfId="39610" xr:uid="{7B3442BA-22E3-4806-BAE5-0134808B623A}"/>
    <cellStyle name="Millares 6 4 91" xfId="40050" xr:uid="{C54FFB5C-440A-4BAA-A9A9-61587D827A12}"/>
    <cellStyle name="Millares 6 4 92" xfId="40489" xr:uid="{8517C3A5-ADBB-4609-B61D-393300A0B595}"/>
    <cellStyle name="Millares 6 4 93" xfId="40928" xr:uid="{78533AC0-ACBA-4931-8370-444953FE3C79}"/>
    <cellStyle name="Millares 6 4 94" xfId="41367" xr:uid="{B3996E81-90C6-4F5A-A958-D46224A1D468}"/>
    <cellStyle name="Millares 6 4 95" xfId="41806" xr:uid="{DA91FC1A-72DA-4FB2-A249-309E6EAC4DC7}"/>
    <cellStyle name="Millares 6 4 96" xfId="42245" xr:uid="{FB7532DA-5282-4ABD-AD37-D9B3AE865AEA}"/>
    <cellStyle name="Millares 6 4 97" xfId="42684" xr:uid="{D76BACAC-6548-478C-B2FA-20A14B7D2EE6}"/>
    <cellStyle name="Millares 6 4 98" xfId="43123" xr:uid="{4CD375C0-D1E4-4419-812C-05720F8486D6}"/>
    <cellStyle name="Millares 6 4 99" xfId="43562" xr:uid="{7D826060-B105-4789-A491-B73AC972E54F}"/>
    <cellStyle name="Millares 6 40" xfId="15432" xr:uid="{BE1AE74A-C622-40D5-A8C2-AB026B2A97AB}"/>
    <cellStyle name="Millares 6 41" xfId="15871" xr:uid="{5E3F7756-D72B-4CDC-9060-02FF9414EE2A}"/>
    <cellStyle name="Millares 6 42" xfId="16311" xr:uid="{F0AC3FFD-8F6D-4CA0-A26C-751D11BB8528}"/>
    <cellStyle name="Millares 6 43" xfId="16750" xr:uid="{4CB4D40C-2E7B-43B9-AEC0-828033F5F86E}"/>
    <cellStyle name="Millares 6 44" xfId="17189" xr:uid="{5D444C94-710F-4235-9E1E-63DA49C7DE33}"/>
    <cellStyle name="Millares 6 45" xfId="17628" xr:uid="{5B0A17EB-EC03-4348-90FC-FEE46F219BDD}"/>
    <cellStyle name="Millares 6 46" xfId="18067" xr:uid="{89E93F59-812E-46BD-BDF0-63D2A993BCAD}"/>
    <cellStyle name="Millares 6 47" xfId="18506" xr:uid="{E8B4824B-053B-490A-88B4-3C631EF1829D}"/>
    <cellStyle name="Millares 6 48" xfId="18945" xr:uid="{1C599210-EA24-470D-AC47-82D0E1539396}"/>
    <cellStyle name="Millares 6 49" xfId="19384" xr:uid="{C36CFDF4-2982-418A-A4A3-90791BA65D41}"/>
    <cellStyle name="Millares 6 5" xfId="375" xr:uid="{80452509-C6D0-43E6-BB74-681204D31D97}"/>
    <cellStyle name="Millares 6 5 10" xfId="4940" xr:uid="{A5231688-B394-4DFE-B88F-8A4D770F91F0}"/>
    <cellStyle name="Millares 6 5 100" xfId="44453" xr:uid="{11D77CB9-50BE-4C4D-8F49-0C428F5B3798}"/>
    <cellStyle name="Millares 6 5 101" xfId="44892" xr:uid="{BE68235D-B35B-4364-B362-8CE87CDA480C}"/>
    <cellStyle name="Millares 6 5 102" xfId="45331" xr:uid="{5D6E09D1-9C47-4576-8107-23B0F7F61133}"/>
    <cellStyle name="Millares 6 5 103" xfId="45770" xr:uid="{D2969713-4992-4DEE-86BD-9EFC947B1F90}"/>
    <cellStyle name="Millares 6 5 104" xfId="46209" xr:uid="{5437FFCD-4090-40B8-A572-B55D8C8EEE49}"/>
    <cellStyle name="Millares 6 5 105" xfId="46648" xr:uid="{E122BE00-18F8-46A4-AABA-580A2F8EA778}"/>
    <cellStyle name="Millares 6 5 106" xfId="47087" xr:uid="{428E8C68-C3AE-497D-AB83-0FD7F5B9B24B}"/>
    <cellStyle name="Millares 6 5 107" xfId="47526" xr:uid="{4524ECC4-2E15-4A01-BFF3-B2F8C01C628A}"/>
    <cellStyle name="Millares 6 5 108" xfId="47965" xr:uid="{4412C9D2-466A-4F0A-AF92-3544C234D0E6}"/>
    <cellStyle name="Millares 6 5 109" xfId="48404" xr:uid="{AC02B067-2BF8-4325-9093-5547C7DAFACF}"/>
    <cellStyle name="Millares 6 5 11" xfId="5379" xr:uid="{3528C1DB-FEE8-4564-A973-681E8FA06564}"/>
    <cellStyle name="Millares 6 5 110" xfId="48843" xr:uid="{53D6EF14-252D-4BCB-A62D-CAD823E1F101}"/>
    <cellStyle name="Millares 6 5 111" xfId="49282" xr:uid="{1BB2DA4C-AF94-4139-BE3B-5A13E622F151}"/>
    <cellStyle name="Millares 6 5 112" xfId="49721" xr:uid="{AECE0E1A-D82E-4D5F-B858-03EEDC1C4D8E}"/>
    <cellStyle name="Millares 6 5 113" xfId="50160" xr:uid="{827AB232-FA8E-457C-B700-271BF6D99776}"/>
    <cellStyle name="Millares 6 5 114" xfId="50599" xr:uid="{46FB3593-6E09-49D9-9E88-ADA58730FB2A}"/>
    <cellStyle name="Millares 6 5 115" xfId="51038" xr:uid="{184AF10F-47BB-4C15-BE4C-0EFCAF24EFAB}"/>
    <cellStyle name="Millares 6 5 116" xfId="51477" xr:uid="{F3111C0C-987A-4961-AEE6-1B7965E0446E}"/>
    <cellStyle name="Millares 6 5 117" xfId="51916" xr:uid="{A217AF28-BA88-4D54-B473-47F334345DFC}"/>
    <cellStyle name="Millares 6 5 118" xfId="52355" xr:uid="{92D4BCA0-B0FE-442A-82A3-15C335247B4D}"/>
    <cellStyle name="Millares 6 5 119" xfId="52794" xr:uid="{DBC2E6E3-1E12-481C-BDA6-AF60635C86B8}"/>
    <cellStyle name="Millares 6 5 12" xfId="5818" xr:uid="{F886197E-2DB6-4FA6-B68E-27AC3600371F}"/>
    <cellStyle name="Millares 6 5 120" xfId="53233" xr:uid="{B9C30E36-6345-4A8D-8599-A7B08BC9BB83}"/>
    <cellStyle name="Millares 6 5 121" xfId="53672" xr:uid="{33D4547C-B03D-46BC-93C8-7787400231FE}"/>
    <cellStyle name="Millares 6 5 122" xfId="54111" xr:uid="{8B47FDA3-66D6-4C58-AB3D-97EA52974354}"/>
    <cellStyle name="Millares 6 5 123" xfId="54550" xr:uid="{81926B4A-0A51-4265-8159-35D7782D9462}"/>
    <cellStyle name="Millares 6 5 13" xfId="6257" xr:uid="{99EF604F-04AE-4814-802F-CC72B303B1BE}"/>
    <cellStyle name="Millares 6 5 14" xfId="6696" xr:uid="{0149251D-81B8-4025-98AD-8A1F6B988F73}"/>
    <cellStyle name="Millares 6 5 15" xfId="7135" xr:uid="{911D6E22-3C61-4CCF-9481-430D8E0CCCF2}"/>
    <cellStyle name="Millares 6 5 16" xfId="7574" xr:uid="{BBD64125-8BA0-4807-BCF2-FBC9ADF091BB}"/>
    <cellStyle name="Millares 6 5 17" xfId="8013" xr:uid="{F5792332-3CF9-4C88-93E1-3E507ABA4133}"/>
    <cellStyle name="Millares 6 5 18" xfId="8452" xr:uid="{D69A74AC-87BB-4771-B09C-25610BCE88DC}"/>
    <cellStyle name="Millares 6 5 19" xfId="8891" xr:uid="{9B63A105-938D-4DDC-A8A0-4B849E309A5A}"/>
    <cellStyle name="Millares 6 5 2" xfId="896" xr:uid="{A421AFDF-849A-4C62-8FBD-AA265722C985}"/>
    <cellStyle name="Millares 6 5 2 10" xfId="5485" xr:uid="{2C083D78-9052-4EAD-8C00-173ED3192A33}"/>
    <cellStyle name="Millares 6 5 2 100" xfId="44998" xr:uid="{F6C12024-125F-42F8-AA26-A4906C001188}"/>
    <cellStyle name="Millares 6 5 2 101" xfId="45437" xr:uid="{920F811F-A98A-42C7-AE29-1DDEA96AE918}"/>
    <cellStyle name="Millares 6 5 2 102" xfId="45876" xr:uid="{2C8D0334-C316-4181-B72D-F6133DE5516B}"/>
    <cellStyle name="Millares 6 5 2 103" xfId="46315" xr:uid="{8F75D0A8-F619-447B-8AC9-62426AAE26BB}"/>
    <cellStyle name="Millares 6 5 2 104" xfId="46754" xr:uid="{96578336-2A57-4647-8A38-10093EE8C96E}"/>
    <cellStyle name="Millares 6 5 2 105" xfId="47193" xr:uid="{236497B6-4FF0-4E20-B87C-CA150CA0B73E}"/>
    <cellStyle name="Millares 6 5 2 106" xfId="47632" xr:uid="{8558DADF-5F4F-4711-B376-5ECCE06E02E6}"/>
    <cellStyle name="Millares 6 5 2 107" xfId="48071" xr:uid="{31A26C7E-A1B4-4AE5-B1E3-8CCB13145A7F}"/>
    <cellStyle name="Millares 6 5 2 108" xfId="48510" xr:uid="{A80A74E4-B83A-40EB-803D-8B714D9EF3D9}"/>
    <cellStyle name="Millares 6 5 2 109" xfId="48949" xr:uid="{4B6C23DB-1181-4A7B-9EE9-07F912F4913D}"/>
    <cellStyle name="Millares 6 5 2 11" xfId="5924" xr:uid="{682861B8-613D-4144-9D72-38163B5C7F62}"/>
    <cellStyle name="Millares 6 5 2 110" xfId="49388" xr:uid="{FB77EFD7-F966-44D2-A0FA-AB042492CD11}"/>
    <cellStyle name="Millares 6 5 2 111" xfId="49827" xr:uid="{37C0DB96-E025-46C5-8BFA-7FF86C71FECF}"/>
    <cellStyle name="Millares 6 5 2 112" xfId="50266" xr:uid="{A619CA69-BBA7-4BB2-9FEA-C27CB838D2F7}"/>
    <cellStyle name="Millares 6 5 2 113" xfId="50705" xr:uid="{397BAE6D-C68E-4233-B384-DD8F7708EA35}"/>
    <cellStyle name="Millares 6 5 2 114" xfId="51144" xr:uid="{0620394C-B854-48B7-B242-2945B38C7A21}"/>
    <cellStyle name="Millares 6 5 2 115" xfId="51583" xr:uid="{08BB9B3E-3D4F-4951-A3EA-B7BE44E046F3}"/>
    <cellStyle name="Millares 6 5 2 116" xfId="52022" xr:uid="{BDDC71C2-7223-4A81-87C5-7CC44BD4501B}"/>
    <cellStyle name="Millares 6 5 2 117" xfId="52461" xr:uid="{B689020A-73E5-4C57-9573-41599594652C}"/>
    <cellStyle name="Millares 6 5 2 118" xfId="52900" xr:uid="{54571198-F798-4963-8CCA-388CB76708C7}"/>
    <cellStyle name="Millares 6 5 2 119" xfId="53339" xr:uid="{5EABE111-9E55-4D18-86F2-8064198330D0}"/>
    <cellStyle name="Millares 6 5 2 12" xfId="6363" xr:uid="{D5CA7DA9-AC98-4F2E-A354-0179ED498FF7}"/>
    <cellStyle name="Millares 6 5 2 120" xfId="53778" xr:uid="{F05067A2-BAD5-4F3B-A572-AF5323E4CA8E}"/>
    <cellStyle name="Millares 6 5 2 121" xfId="54217" xr:uid="{59050C4C-EC90-4AAF-BFA3-791DB1B69C11}"/>
    <cellStyle name="Millares 6 5 2 122" xfId="54656" xr:uid="{2CDD9D27-5B4F-46CE-9534-87A8092766AC}"/>
    <cellStyle name="Millares 6 5 2 13" xfId="6802" xr:uid="{F0781167-855C-4DA3-BEEF-6CBC722140F5}"/>
    <cellStyle name="Millares 6 5 2 14" xfId="7241" xr:uid="{EE20F84F-14A3-4EAD-B6E8-481118210A39}"/>
    <cellStyle name="Millares 6 5 2 15" xfId="7680" xr:uid="{A9B66EA6-BF90-4E42-9F18-17BFBACB20B7}"/>
    <cellStyle name="Millares 6 5 2 16" xfId="8119" xr:uid="{420C6188-9F2C-4CC3-9655-6A8D85073553}"/>
    <cellStyle name="Millares 6 5 2 17" xfId="8558" xr:uid="{DC5A91BC-F6C4-4381-AB83-A86736438695}"/>
    <cellStyle name="Millares 6 5 2 18" xfId="8997" xr:uid="{8E1D5BBD-EACE-4720-9BA1-9491A1A77DF8}"/>
    <cellStyle name="Millares 6 5 2 19" xfId="9436" xr:uid="{BDEF211E-45DA-4FF3-9E2A-83FEDE4E975C}"/>
    <cellStyle name="Millares 6 5 2 2" xfId="1937" xr:uid="{694061CA-F9A2-46A7-BD03-AAAACBE58B37}"/>
    <cellStyle name="Millares 6 5 2 2 10" xfId="6136" xr:uid="{D2CBE000-AB45-4A22-9B9A-E8C8B3723435}"/>
    <cellStyle name="Millares 6 5 2 2 100" xfId="45649" xr:uid="{E1F618FA-B4FA-40D8-905E-E9162849CD37}"/>
    <cellStyle name="Millares 6 5 2 2 101" xfId="46088" xr:uid="{B3E5CCF7-187E-4B92-AE7E-C4D1F8634865}"/>
    <cellStyle name="Millares 6 5 2 2 102" xfId="46527" xr:uid="{88C39454-11BC-4910-9CC1-D9A949EFBFAC}"/>
    <cellStyle name="Millares 6 5 2 2 103" xfId="46966" xr:uid="{9750AD3F-3A7B-44FE-8D9E-9133D1182244}"/>
    <cellStyle name="Millares 6 5 2 2 104" xfId="47405" xr:uid="{36DD23D6-FCA7-424E-9235-9E51A71A78A9}"/>
    <cellStyle name="Millares 6 5 2 2 105" xfId="47844" xr:uid="{DAD99033-0E13-43EA-BD51-15CE6DA4EC05}"/>
    <cellStyle name="Millares 6 5 2 2 106" xfId="48283" xr:uid="{677427BA-E568-4136-B4AD-55A413CD5C27}"/>
    <cellStyle name="Millares 6 5 2 2 107" xfId="48722" xr:uid="{D1400319-E8FA-4123-8D2F-DB0A34A501E0}"/>
    <cellStyle name="Millares 6 5 2 2 108" xfId="49161" xr:uid="{299E295D-305E-47E1-9C1A-1A9BBD232E54}"/>
    <cellStyle name="Millares 6 5 2 2 109" xfId="49600" xr:uid="{2FC453BE-DF81-4486-BFC2-618EE01CCD33}"/>
    <cellStyle name="Millares 6 5 2 2 11" xfId="6575" xr:uid="{9A13396E-BCB5-471C-BFC3-C1F8B9558FEE}"/>
    <cellStyle name="Millares 6 5 2 2 110" xfId="50039" xr:uid="{2A4C544A-8455-4D53-8E63-25818AC36651}"/>
    <cellStyle name="Millares 6 5 2 2 111" xfId="50478" xr:uid="{D472FB45-04B6-4749-8B90-85BBFA505BB1}"/>
    <cellStyle name="Millares 6 5 2 2 112" xfId="50917" xr:uid="{1EA9D4D9-47E5-4276-9E65-BB77CC68C202}"/>
    <cellStyle name="Millares 6 5 2 2 113" xfId="51356" xr:uid="{9EC48340-9475-4E77-AB50-9DD2489327AD}"/>
    <cellStyle name="Millares 6 5 2 2 114" xfId="51795" xr:uid="{EDAA39FC-23EB-483A-9548-9A9451034F81}"/>
    <cellStyle name="Millares 6 5 2 2 115" xfId="52234" xr:uid="{A8364476-D8B5-49AA-94E6-18FC920C60F3}"/>
    <cellStyle name="Millares 6 5 2 2 116" xfId="52673" xr:uid="{A96B771C-E179-4812-918A-D6863F08ADD7}"/>
    <cellStyle name="Millares 6 5 2 2 117" xfId="53112" xr:uid="{4CB0B967-5C88-4035-91F4-D1327FACF24E}"/>
    <cellStyle name="Millares 6 5 2 2 118" xfId="53551" xr:uid="{8125968B-FDDB-4D84-8C86-143CB5CC6FF4}"/>
    <cellStyle name="Millares 6 5 2 2 119" xfId="53990" xr:uid="{136445E4-6C24-4336-8925-7A73BF420238}"/>
    <cellStyle name="Millares 6 5 2 2 12" xfId="7014" xr:uid="{01228854-702D-4628-B48C-BCB36B34D935}"/>
    <cellStyle name="Millares 6 5 2 2 120" xfId="54429" xr:uid="{7272692D-6B37-421F-900D-7C17F93C2647}"/>
    <cellStyle name="Millares 6 5 2 2 121" xfId="54868" xr:uid="{0438B08D-C491-46EA-B9C8-66DF3E092B4F}"/>
    <cellStyle name="Millares 6 5 2 2 13" xfId="7453" xr:uid="{A8F75C20-C370-47D1-9368-D6283F5A563F}"/>
    <cellStyle name="Millares 6 5 2 2 14" xfId="7892" xr:uid="{B4AD4477-02B2-4131-8C54-1E367C97F509}"/>
    <cellStyle name="Millares 6 5 2 2 15" xfId="8331" xr:uid="{AFD493F2-A6A2-459E-8976-0537EA72D89E}"/>
    <cellStyle name="Millares 6 5 2 2 16" xfId="8770" xr:uid="{C351C586-D52E-40CB-BA7F-D3AA6E0DBA41}"/>
    <cellStyle name="Millares 6 5 2 2 17" xfId="9209" xr:uid="{F811B24F-505E-4928-AA6F-6B6F4A9CCFD9}"/>
    <cellStyle name="Millares 6 5 2 2 18" xfId="9648" xr:uid="{956F34C2-254D-42D3-9EF4-06FF8E8F4375}"/>
    <cellStyle name="Millares 6 5 2 2 19" xfId="10087" xr:uid="{E711B33B-CA3B-42AF-82F7-7A701929568B}"/>
    <cellStyle name="Millares 6 5 2 2 2" xfId="2624" xr:uid="{26E34166-8ADD-4B34-A447-CCE37360AD61}"/>
    <cellStyle name="Millares 6 5 2 2 20" xfId="10525" xr:uid="{84C13D30-D461-42E0-AAAD-0A904A786FC0}"/>
    <cellStyle name="Millares 6 5 2 2 21" xfId="10964" xr:uid="{D5CDD933-4245-42E9-A148-34BCC6E932CA}"/>
    <cellStyle name="Millares 6 5 2 2 22" xfId="11403" xr:uid="{2C00FAAD-92A6-4E98-89B1-396C315EB002}"/>
    <cellStyle name="Millares 6 5 2 2 23" xfId="11842" xr:uid="{650C4F05-9C53-4311-AFB6-F640D5F91955}"/>
    <cellStyle name="Millares 6 5 2 2 24" xfId="12281" xr:uid="{7CD3A193-8B3A-4ADD-A537-6B99DB6FEFCD}"/>
    <cellStyle name="Millares 6 5 2 2 25" xfId="12721" xr:uid="{2633C326-29F4-41F5-974E-E0630AB0CBCF}"/>
    <cellStyle name="Millares 6 5 2 2 26" xfId="13160" xr:uid="{124FE79A-7B73-4450-882B-850C56930185}"/>
    <cellStyle name="Millares 6 5 2 2 27" xfId="13600" xr:uid="{26C946B5-9405-4F29-A161-913763D33314}"/>
    <cellStyle name="Millares 6 5 2 2 28" xfId="14039" xr:uid="{03416324-C6D8-46E2-A3EC-6185A2B52F1E}"/>
    <cellStyle name="Millares 6 5 2 2 29" xfId="14478" xr:uid="{16F0364F-3EC9-4C04-B8A2-DC5395964A87}"/>
    <cellStyle name="Millares 6 5 2 2 3" xfId="3063" xr:uid="{68822C22-3628-4323-93C8-B1099A362967}"/>
    <cellStyle name="Millares 6 5 2 2 30" xfId="14917" xr:uid="{9D626F37-072B-4171-83D5-F70CBD39819B}"/>
    <cellStyle name="Millares 6 5 2 2 31" xfId="15356" xr:uid="{6FC9A12C-378B-469B-8906-9C65B70A916B}"/>
    <cellStyle name="Millares 6 5 2 2 32" xfId="15795" xr:uid="{DE9B24D6-0FE6-45FE-B150-66518A119340}"/>
    <cellStyle name="Millares 6 5 2 2 33" xfId="16235" xr:uid="{58199AF6-AEA3-4FEA-84B8-76B0225291FB}"/>
    <cellStyle name="Millares 6 5 2 2 34" xfId="16674" xr:uid="{98C0A933-56D2-461B-A28D-61EA6C843C68}"/>
    <cellStyle name="Millares 6 5 2 2 35" xfId="17113" xr:uid="{B90701AB-0974-4AAA-9091-E009BF99115E}"/>
    <cellStyle name="Millares 6 5 2 2 36" xfId="17552" xr:uid="{761FF467-A307-43BC-B8AF-76631230E0F5}"/>
    <cellStyle name="Millares 6 5 2 2 37" xfId="17991" xr:uid="{58697740-3C45-4416-8545-76BBA1F57AA3}"/>
    <cellStyle name="Millares 6 5 2 2 38" xfId="18430" xr:uid="{16EB70E4-8A6A-456D-B114-EFCBCA3FE35A}"/>
    <cellStyle name="Millares 6 5 2 2 39" xfId="18869" xr:uid="{710D776C-11AA-4CB8-882B-6BFFF547E77E}"/>
    <cellStyle name="Millares 6 5 2 2 4" xfId="3501" xr:uid="{C914657A-50B2-47F4-8777-ED1DD72C0B1B}"/>
    <cellStyle name="Millares 6 5 2 2 40" xfId="19308" xr:uid="{AA1DA4A7-5189-4593-ACF4-7A1C58AD9F06}"/>
    <cellStyle name="Millares 6 5 2 2 41" xfId="19747" xr:uid="{37DC0A2D-520E-481B-A0B6-E820C16C8B87}"/>
    <cellStyle name="Millares 6 5 2 2 42" xfId="20186" xr:uid="{164D7B71-6AB1-44E2-BAF3-E7FD82215A1B}"/>
    <cellStyle name="Millares 6 5 2 2 43" xfId="20625" xr:uid="{10B5FA01-805F-4F80-BAE2-02B88FB51D3D}"/>
    <cellStyle name="Millares 6 5 2 2 44" xfId="21064" xr:uid="{DB8FA44B-A625-43B5-8240-AB8FEC83AF79}"/>
    <cellStyle name="Millares 6 5 2 2 45" xfId="21503" xr:uid="{445678C8-BEB3-4C3D-9C5C-1E00416FD2B7}"/>
    <cellStyle name="Millares 6 5 2 2 46" xfId="21942" xr:uid="{643E0A27-8A4A-4DE4-B1E7-37A65B7D6F0D}"/>
    <cellStyle name="Millares 6 5 2 2 47" xfId="22381" xr:uid="{20A0E972-83D4-4457-B88B-6AE45B38A748}"/>
    <cellStyle name="Millares 6 5 2 2 48" xfId="22820" xr:uid="{117D6816-17E8-4E62-B7D7-93A4E276B0AD}"/>
    <cellStyle name="Millares 6 5 2 2 49" xfId="23259" xr:uid="{27F73F8B-90F4-4C8E-9754-3DDE9D662C5D}"/>
    <cellStyle name="Millares 6 5 2 2 5" xfId="3941" xr:uid="{7E6E0213-15ED-49E7-8A59-4FF9C7A3F6C0}"/>
    <cellStyle name="Millares 6 5 2 2 50" xfId="23698" xr:uid="{C919A52A-6262-4379-9641-B571F2A4C892}"/>
    <cellStyle name="Millares 6 5 2 2 51" xfId="24137" xr:uid="{019AD1A4-7419-4545-A27C-E3C07DBF8FF5}"/>
    <cellStyle name="Millares 6 5 2 2 52" xfId="24576" xr:uid="{67503524-3980-456F-9ED0-10579822E33F}"/>
    <cellStyle name="Millares 6 5 2 2 53" xfId="25015" xr:uid="{232721F9-3237-4955-90B9-6A3C79064693}"/>
    <cellStyle name="Millares 6 5 2 2 54" xfId="25454" xr:uid="{4329769A-50A4-4860-AE22-03112CC133A0}"/>
    <cellStyle name="Millares 6 5 2 2 55" xfId="25893" xr:uid="{18B5FFA7-603D-4D8C-86A6-0A7429EFC3C3}"/>
    <cellStyle name="Millares 6 5 2 2 56" xfId="26332" xr:uid="{A431FDEE-8BE7-4E08-903A-682982986819}"/>
    <cellStyle name="Millares 6 5 2 2 57" xfId="26771" xr:uid="{E75DC8BA-B50D-406F-B290-9A35BE231142}"/>
    <cellStyle name="Millares 6 5 2 2 58" xfId="27210" xr:uid="{1195237D-C447-46D1-B82B-EF080EE99A18}"/>
    <cellStyle name="Millares 6 5 2 2 59" xfId="27649" xr:uid="{97F05FE1-F34C-4F52-8A16-17E1E59225F2}"/>
    <cellStyle name="Millares 6 5 2 2 6" xfId="4380" xr:uid="{8D21D159-810C-4A07-A066-8253A4DFAAAD}"/>
    <cellStyle name="Millares 6 5 2 2 60" xfId="28088" xr:uid="{A07F5F14-8889-47A4-ADCE-410099D40F98}"/>
    <cellStyle name="Millares 6 5 2 2 61" xfId="28527" xr:uid="{F53EA404-8DA8-4D65-8089-16391CB2D879}"/>
    <cellStyle name="Millares 6 5 2 2 62" xfId="28966" xr:uid="{A6043A1F-6382-4DC8-B335-6C6DD3CA8125}"/>
    <cellStyle name="Millares 6 5 2 2 63" xfId="29405" xr:uid="{E25F12F0-22B5-47A4-8518-F4E48FD7E648}"/>
    <cellStyle name="Millares 6 5 2 2 64" xfId="29844" xr:uid="{5D6692E6-6C2D-4390-BE6E-5BE961116349}"/>
    <cellStyle name="Millares 6 5 2 2 65" xfId="30283" xr:uid="{9D0E6452-8DFC-40E9-BF2E-81088DD6D713}"/>
    <cellStyle name="Millares 6 5 2 2 66" xfId="30722" xr:uid="{25057326-F622-44BD-8F9D-C49D40C7DBFC}"/>
    <cellStyle name="Millares 6 5 2 2 67" xfId="31161" xr:uid="{9350A5DA-9846-49B9-A8F9-5E89099FDC5E}"/>
    <cellStyle name="Millares 6 5 2 2 68" xfId="31600" xr:uid="{071059B6-060F-4BDA-BF23-073B4F5D9751}"/>
    <cellStyle name="Millares 6 5 2 2 69" xfId="32040" xr:uid="{1C5C3D99-AC86-42B3-B1C7-495D0E6C3563}"/>
    <cellStyle name="Millares 6 5 2 2 7" xfId="4819" xr:uid="{9C0259FD-4182-4B13-A199-E837B8B92596}"/>
    <cellStyle name="Millares 6 5 2 2 70" xfId="32479" xr:uid="{CBC1014C-A393-4AA3-9D6A-5A2633BF3CE6}"/>
    <cellStyle name="Millares 6 5 2 2 71" xfId="32918" xr:uid="{BF59E34F-A4E0-4C61-9E7F-AEF0FE91D609}"/>
    <cellStyle name="Millares 6 5 2 2 72" xfId="33357" xr:uid="{5CCB7C77-4533-4620-82C7-AEA83405740D}"/>
    <cellStyle name="Millares 6 5 2 2 73" xfId="33796" xr:uid="{4FA0BDCB-E4A5-40B7-BB2C-B26A38F8A7BC}"/>
    <cellStyle name="Millares 6 5 2 2 74" xfId="34235" xr:uid="{6266455D-2653-4F3E-94C3-B72CB4C0A06B}"/>
    <cellStyle name="Millares 6 5 2 2 75" xfId="34674" xr:uid="{5AD6B853-A1C4-4FA5-8ECD-24551D177E9F}"/>
    <cellStyle name="Millares 6 5 2 2 76" xfId="35113" xr:uid="{B71BB5A0-A95B-4411-977C-47809C9CFE48}"/>
    <cellStyle name="Millares 6 5 2 2 77" xfId="35552" xr:uid="{41719034-1F1E-4814-8D29-EFFBAF0C24E9}"/>
    <cellStyle name="Millares 6 5 2 2 78" xfId="35991" xr:uid="{91561258-1550-4F40-88E2-7C49F1327DA7}"/>
    <cellStyle name="Millares 6 5 2 2 79" xfId="36430" xr:uid="{4B3B4AA4-D5DF-4084-BBDC-9C93117D19FA}"/>
    <cellStyle name="Millares 6 5 2 2 8" xfId="5258" xr:uid="{63A6712C-ACE8-4C47-AFAF-FB71B544DF06}"/>
    <cellStyle name="Millares 6 5 2 2 80" xfId="36869" xr:uid="{5BBF1F5D-A6EB-4514-8931-84B39916C44D}"/>
    <cellStyle name="Millares 6 5 2 2 81" xfId="37307" xr:uid="{59816B43-184F-4113-8CC8-8314D3CB1B1C}"/>
    <cellStyle name="Millares 6 5 2 2 82" xfId="37746" xr:uid="{6E705D90-8B78-4A0C-93AC-77147941087C}"/>
    <cellStyle name="Millares 6 5 2 2 83" xfId="38185" xr:uid="{731122C9-DE83-405D-9448-3662174DD1BE}"/>
    <cellStyle name="Millares 6 5 2 2 84" xfId="38624" xr:uid="{365C672E-E0DA-4000-B697-B4EDB7307166}"/>
    <cellStyle name="Millares 6 5 2 2 85" xfId="39063" xr:uid="{5C5565F8-0F47-4704-AB00-ED262CC828E8}"/>
    <cellStyle name="Millares 6 5 2 2 86" xfId="39502" xr:uid="{67BA3222-79E9-4867-A417-A9841EC9DD00}"/>
    <cellStyle name="Millares 6 5 2 2 87" xfId="39941" xr:uid="{F4BCDB1A-F247-4D3D-BDAE-E3AAD7A82027}"/>
    <cellStyle name="Millares 6 5 2 2 88" xfId="40381" xr:uid="{52940118-597F-4231-BD97-DE4B44E8C32F}"/>
    <cellStyle name="Millares 6 5 2 2 89" xfId="40820" xr:uid="{9E5BDC92-9881-44CF-A42C-E622B07C802A}"/>
    <cellStyle name="Millares 6 5 2 2 9" xfId="5697" xr:uid="{F7BD59FC-3F67-4BE8-98EF-69B97C0C54F9}"/>
    <cellStyle name="Millares 6 5 2 2 90" xfId="41259" xr:uid="{B4CBE9F1-56B2-4FBF-ABFE-AFB2337E568E}"/>
    <cellStyle name="Millares 6 5 2 2 91" xfId="41698" xr:uid="{A5094023-AE80-406C-8201-DC69A11CB45C}"/>
    <cellStyle name="Millares 6 5 2 2 92" xfId="42137" xr:uid="{CE99BB5E-C387-495B-8D90-DF7F73FBCDBA}"/>
    <cellStyle name="Millares 6 5 2 2 93" xfId="42576" xr:uid="{DC33897A-FE33-497B-9C04-7AC8B3A8DBC6}"/>
    <cellStyle name="Millares 6 5 2 2 94" xfId="43015" xr:uid="{3D6C4257-CAA2-45D3-B691-35C131474BE8}"/>
    <cellStyle name="Millares 6 5 2 2 95" xfId="43454" xr:uid="{387B697B-68C9-4376-A30C-5FA657BD6CBA}"/>
    <cellStyle name="Millares 6 5 2 2 96" xfId="43893" xr:uid="{059C5206-8FE1-42E4-A88B-551B76527C70}"/>
    <cellStyle name="Millares 6 5 2 2 97" xfId="44332" xr:uid="{E8E09078-E978-4940-87D8-6EAACF6C45B4}"/>
    <cellStyle name="Millares 6 5 2 2 98" xfId="44771" xr:uid="{AB201E91-0635-4D66-80CD-B9BC8D4B27B2}"/>
    <cellStyle name="Millares 6 5 2 2 99" xfId="45210" xr:uid="{E0F7568E-24EF-49D8-AD91-7926A147E9E6}"/>
    <cellStyle name="Millares 6 5 2 20" xfId="9875" xr:uid="{67F6AEE6-367F-4C08-A778-18D538CBD354}"/>
    <cellStyle name="Millares 6 5 2 21" xfId="10313" xr:uid="{242D746A-6688-435A-B262-77526F57BA60}"/>
    <cellStyle name="Millares 6 5 2 22" xfId="10752" xr:uid="{DBFB83DE-352A-4276-B582-F0C5921B2CE5}"/>
    <cellStyle name="Millares 6 5 2 23" xfId="11191" xr:uid="{DC4A5576-C7DB-4332-87FF-89B22EC27A41}"/>
    <cellStyle name="Millares 6 5 2 24" xfId="11630" xr:uid="{EEE8B597-B5C0-49B7-B02F-342FD470E781}"/>
    <cellStyle name="Millares 6 5 2 25" xfId="12069" xr:uid="{AF107DF7-A71A-4722-8820-DCB8FBD0C75D}"/>
    <cellStyle name="Millares 6 5 2 26" xfId="12508" xr:uid="{BBF5EE04-9161-4619-97B2-184496D5ED69}"/>
    <cellStyle name="Millares 6 5 2 27" xfId="12948" xr:uid="{9667596B-A732-4C80-BD14-BB5E94402E06}"/>
    <cellStyle name="Millares 6 5 2 28" xfId="13387" xr:uid="{77FB1464-D924-4036-8359-4C2B53A18956}"/>
    <cellStyle name="Millares 6 5 2 29" xfId="13827" xr:uid="{2DE1EB8E-A1B1-411E-BE00-0E9BF080B465}"/>
    <cellStyle name="Millares 6 5 2 3" xfId="2411" xr:uid="{B80D4DC5-7EF2-4307-A919-54310D8B1512}"/>
    <cellStyle name="Millares 6 5 2 30" xfId="14266" xr:uid="{ACC7414D-41F1-452D-9717-588F1357EA2F}"/>
    <cellStyle name="Millares 6 5 2 31" xfId="14705" xr:uid="{B4463D80-9CFD-411D-9969-D1C8E5ED0366}"/>
    <cellStyle name="Millares 6 5 2 32" xfId="15144" xr:uid="{626FBD8A-C898-47D7-8292-6D159B2E4DDC}"/>
    <cellStyle name="Millares 6 5 2 33" xfId="15583" xr:uid="{BBEE1517-C453-4498-8EE8-8CDC08A87B2E}"/>
    <cellStyle name="Millares 6 5 2 34" xfId="16022" xr:uid="{8D24A242-66BF-4CEB-9A6D-11FCCF4AA442}"/>
    <cellStyle name="Millares 6 5 2 35" xfId="16462" xr:uid="{269D0125-369A-4438-A105-BB8C63C19995}"/>
    <cellStyle name="Millares 6 5 2 36" xfId="16901" xr:uid="{4DC9C892-63C2-4BFA-8566-207A3F37FF92}"/>
    <cellStyle name="Millares 6 5 2 37" xfId="17340" xr:uid="{C563475A-022F-4E6C-BCF7-A6C872CE2C70}"/>
    <cellStyle name="Millares 6 5 2 38" xfId="17779" xr:uid="{8709D954-06A0-4753-A60B-862E1A8569AF}"/>
    <cellStyle name="Millares 6 5 2 39" xfId="18218" xr:uid="{173E7BFB-6A7B-4C6B-8A40-74151C3B7640}"/>
    <cellStyle name="Millares 6 5 2 4" xfId="2851" xr:uid="{09401D2B-F329-4099-A0C8-D78A4B068572}"/>
    <cellStyle name="Millares 6 5 2 40" xfId="18657" xr:uid="{E844D865-3F59-4A30-8485-B37475A6B8B3}"/>
    <cellStyle name="Millares 6 5 2 41" xfId="19096" xr:uid="{E2D83F6F-D2D0-49F2-8C5E-D20566BF8B1E}"/>
    <cellStyle name="Millares 6 5 2 42" xfId="19535" xr:uid="{C479CC35-227A-4CED-B410-9CE4F5E48ED8}"/>
    <cellStyle name="Millares 6 5 2 43" xfId="19974" xr:uid="{4756BB07-5B7F-48D4-8602-D289E6A6DB49}"/>
    <cellStyle name="Millares 6 5 2 44" xfId="20413" xr:uid="{B7B8C5B5-AF34-4F48-9BF6-E692DC94EF68}"/>
    <cellStyle name="Millares 6 5 2 45" xfId="20852" xr:uid="{89D72C64-87DB-4E35-994E-CE7625B1CB54}"/>
    <cellStyle name="Millares 6 5 2 46" xfId="21291" xr:uid="{0232116A-88DF-465B-B9C1-C290EAD55AEB}"/>
    <cellStyle name="Millares 6 5 2 47" xfId="21730" xr:uid="{2AB5D8D7-C8EC-485D-B580-0FAE81E0883B}"/>
    <cellStyle name="Millares 6 5 2 48" xfId="22169" xr:uid="{41C6D13A-0837-494A-8E6F-B37C671F9E2C}"/>
    <cellStyle name="Millares 6 5 2 49" xfId="22608" xr:uid="{D183419E-8007-4060-B234-8B450BB5D833}"/>
    <cellStyle name="Millares 6 5 2 5" xfId="3289" xr:uid="{5508B68A-0B5C-4876-A8A3-9F13573A091C}"/>
    <cellStyle name="Millares 6 5 2 50" xfId="23047" xr:uid="{612F0ACA-0B93-4EB6-9E7A-9704C2B269FF}"/>
    <cellStyle name="Millares 6 5 2 51" xfId="23486" xr:uid="{582AC37E-65BE-4B8D-8889-ECED30C4A703}"/>
    <cellStyle name="Millares 6 5 2 52" xfId="23925" xr:uid="{E7F77740-CF06-4335-AF6E-FCEA6B747F5B}"/>
    <cellStyle name="Millares 6 5 2 53" xfId="24364" xr:uid="{7C96352A-DC7B-4B98-AAD8-1FFFC1782561}"/>
    <cellStyle name="Millares 6 5 2 54" xfId="24803" xr:uid="{8D5FD3A7-EA8A-444C-B93B-29C952C0394B}"/>
    <cellStyle name="Millares 6 5 2 55" xfId="25242" xr:uid="{610A8293-9F28-4633-92C2-0E753815BC6C}"/>
    <cellStyle name="Millares 6 5 2 56" xfId="25681" xr:uid="{92B3896C-D7B6-4553-9636-1C5057AE6B20}"/>
    <cellStyle name="Millares 6 5 2 57" xfId="26120" xr:uid="{B51B68C6-3EF7-4927-A46D-049EA94CD5A4}"/>
    <cellStyle name="Millares 6 5 2 58" xfId="26559" xr:uid="{294F3DEE-D2A4-4934-8B9B-3E037058F4D3}"/>
    <cellStyle name="Millares 6 5 2 59" xfId="26998" xr:uid="{373C8C25-8A94-4B1C-B257-B2333866EF6B}"/>
    <cellStyle name="Millares 6 5 2 6" xfId="3729" xr:uid="{ABCA4437-F15C-4DF4-A9D1-1A376EC0690D}"/>
    <cellStyle name="Millares 6 5 2 60" xfId="27437" xr:uid="{D9E3B936-BE16-4775-89B9-82BA838495EE}"/>
    <cellStyle name="Millares 6 5 2 61" xfId="27876" xr:uid="{905A750B-2D8C-403A-863E-91F88A446131}"/>
    <cellStyle name="Millares 6 5 2 62" xfId="28315" xr:uid="{379FA2A4-4ED1-402E-AE7B-E7948C245B41}"/>
    <cellStyle name="Millares 6 5 2 63" xfId="28754" xr:uid="{F9423B49-A372-4208-9A28-75CE98DCF196}"/>
    <cellStyle name="Millares 6 5 2 64" xfId="29193" xr:uid="{68681357-2E5E-474A-A7E8-861838E95DA8}"/>
    <cellStyle name="Millares 6 5 2 65" xfId="29632" xr:uid="{AB7FF786-E2FD-4BBA-877C-4690D988F4F7}"/>
    <cellStyle name="Millares 6 5 2 66" xfId="30071" xr:uid="{E5DE4876-A369-4EA5-9EB3-2741322636F7}"/>
    <cellStyle name="Millares 6 5 2 67" xfId="30510" xr:uid="{35A060CA-530F-4C7D-81E3-62CDFB2DB7A6}"/>
    <cellStyle name="Millares 6 5 2 68" xfId="30949" xr:uid="{CC082106-16C7-47F3-A959-0490AFB9DF21}"/>
    <cellStyle name="Millares 6 5 2 69" xfId="31388" xr:uid="{CEEA3251-F1FF-48BF-821F-7CAF28C585A9}"/>
    <cellStyle name="Millares 6 5 2 7" xfId="4168" xr:uid="{0A4037DC-E7FA-41AF-9DDE-B3262A27DC07}"/>
    <cellStyle name="Millares 6 5 2 70" xfId="31827" xr:uid="{CB366120-65B9-4341-8912-7154509B4DDC}"/>
    <cellStyle name="Millares 6 5 2 71" xfId="32267" xr:uid="{840F8E8B-9580-43C7-864D-3DAEEF6070F5}"/>
    <cellStyle name="Millares 6 5 2 72" xfId="32706" xr:uid="{0CC1F539-F872-4CD1-8A72-D36907691FDF}"/>
    <cellStyle name="Millares 6 5 2 73" xfId="33145" xr:uid="{6E2651C6-F1C9-44C4-A8A8-9CC5CCBFB081}"/>
    <cellStyle name="Millares 6 5 2 74" xfId="33584" xr:uid="{50183C50-E570-4165-A0A5-D5418C0E9C0C}"/>
    <cellStyle name="Millares 6 5 2 75" xfId="34023" xr:uid="{4E291F45-E076-4568-8FA1-FCBE96B5D9EC}"/>
    <cellStyle name="Millares 6 5 2 76" xfId="34462" xr:uid="{B56997FD-32C7-4323-B894-616338D4F360}"/>
    <cellStyle name="Millares 6 5 2 77" xfId="34901" xr:uid="{4FBE3F80-1C31-44DC-B011-EFD23A159BDC}"/>
    <cellStyle name="Millares 6 5 2 78" xfId="35340" xr:uid="{9CA266F1-7F47-4286-A3AD-F51CEBCA8D20}"/>
    <cellStyle name="Millares 6 5 2 79" xfId="35779" xr:uid="{BA6DCDDE-F3A0-4BD4-95BE-0FB1C512C9FA}"/>
    <cellStyle name="Millares 6 5 2 8" xfId="4607" xr:uid="{579F544D-D1BD-473B-8540-5C6C603B5C7E}"/>
    <cellStyle name="Millares 6 5 2 80" xfId="36218" xr:uid="{7721233A-B8E6-43AD-A3B1-978121A8AE87}"/>
    <cellStyle name="Millares 6 5 2 81" xfId="36657" xr:uid="{AA8E7006-F34D-4862-959A-2AE7444AA293}"/>
    <cellStyle name="Millares 6 5 2 82" xfId="37095" xr:uid="{9D26F4A7-6F16-4EF1-B7D9-42B36080B474}"/>
    <cellStyle name="Millares 6 5 2 83" xfId="37534" xr:uid="{A78AE74A-5F1C-433D-9BCC-82B6BD30CF1B}"/>
    <cellStyle name="Millares 6 5 2 84" xfId="37973" xr:uid="{1A4647D0-32ED-4D7C-BF1A-0A74DCE80948}"/>
    <cellStyle name="Millares 6 5 2 85" xfId="38412" xr:uid="{19EF2A05-CA0F-4132-8A24-3DBA002473E8}"/>
    <cellStyle name="Millares 6 5 2 86" xfId="38851" xr:uid="{1FBC46C7-33CD-4F5D-8981-E95D73549EE6}"/>
    <cellStyle name="Millares 6 5 2 87" xfId="39290" xr:uid="{2096B16F-CC21-4A46-A628-35D5EABD3B60}"/>
    <cellStyle name="Millares 6 5 2 88" xfId="39729" xr:uid="{BF407546-7CB6-4126-A56C-C226D1FDC968}"/>
    <cellStyle name="Millares 6 5 2 89" xfId="40169" xr:uid="{61F4D5BF-9194-4301-B777-F831D7C59409}"/>
    <cellStyle name="Millares 6 5 2 9" xfId="5046" xr:uid="{87406F2D-9E60-410B-9D95-E241A416581E}"/>
    <cellStyle name="Millares 6 5 2 90" xfId="40608" xr:uid="{93AFA11D-3287-4269-8BB8-E1FC67A2F6E9}"/>
    <cellStyle name="Millares 6 5 2 91" xfId="41047" xr:uid="{95374599-BE1E-4EA5-8085-A5FA3C37141D}"/>
    <cellStyle name="Millares 6 5 2 92" xfId="41486" xr:uid="{850739A5-85D9-45C0-A238-12136AD60FBF}"/>
    <cellStyle name="Millares 6 5 2 93" xfId="41925" xr:uid="{A84579E6-46F4-453E-AF95-A8F2883A9180}"/>
    <cellStyle name="Millares 6 5 2 94" xfId="42364" xr:uid="{74ACA28F-A3F1-4F8D-884B-3EC54E11A05F}"/>
    <cellStyle name="Millares 6 5 2 95" xfId="42803" xr:uid="{2470C30D-B32F-4713-A9AB-E583CF90F973}"/>
    <cellStyle name="Millares 6 5 2 96" xfId="43242" xr:uid="{BC0A4B3F-7643-4586-AC8F-7081223B46D5}"/>
    <cellStyle name="Millares 6 5 2 97" xfId="43681" xr:uid="{288C1807-7BE9-473B-A4E4-BC64DB5DA97B}"/>
    <cellStyle name="Millares 6 5 2 98" xfId="44120" xr:uid="{E0830715-5587-419C-B63A-02C2FA8A09AA}"/>
    <cellStyle name="Millares 6 5 2 99" xfId="44559" xr:uid="{0651AE8E-A437-4939-BF79-FA36BACF8FEF}"/>
    <cellStyle name="Millares 6 5 20" xfId="9330" xr:uid="{3A07F5E2-67A2-4B9B-876B-9C5B5BF966AD}"/>
    <cellStyle name="Millares 6 5 21" xfId="9769" xr:uid="{6B874D74-D10C-45ED-89AC-6597F15373C7}"/>
    <cellStyle name="Millares 6 5 22" xfId="10207" xr:uid="{F655E09D-ABF9-43C4-9F20-6677A9DB962C}"/>
    <cellStyle name="Millares 6 5 23" xfId="10646" xr:uid="{CFC42A09-2829-4D97-B170-7AD0F6AC79D7}"/>
    <cellStyle name="Millares 6 5 24" xfId="11085" xr:uid="{E8F29CE0-C8F6-4B8A-B822-1A45D45890B1}"/>
    <cellStyle name="Millares 6 5 25" xfId="11524" xr:uid="{633DAC97-4AC5-4BCF-93E1-B87E07769D90}"/>
    <cellStyle name="Millares 6 5 26" xfId="11963" xr:uid="{67611912-618A-484A-9E9D-506694CF7776}"/>
    <cellStyle name="Millares 6 5 27" xfId="12402" xr:uid="{7CC86934-D76C-46FB-8006-E687F59DC346}"/>
    <cellStyle name="Millares 6 5 28" xfId="12842" xr:uid="{BD1CE4E9-FD63-4B50-B472-F737A052AE3E}"/>
    <cellStyle name="Millares 6 5 29" xfId="13281" xr:uid="{E5BD347E-7AA6-4F39-9DF7-8603DFD4055B}"/>
    <cellStyle name="Millares 6 5 3" xfId="1416" xr:uid="{69383E31-3A86-4B5F-93E3-BA7583E980E8}"/>
    <cellStyle name="Millares 6 5 3 10" xfId="6030" xr:uid="{41764A97-4B02-49AE-93CE-07883872ED41}"/>
    <cellStyle name="Millares 6 5 3 100" xfId="45543" xr:uid="{C5DED3DE-32BA-4259-9D4B-8EC4D7D2589E}"/>
    <cellStyle name="Millares 6 5 3 101" xfId="45982" xr:uid="{AA85141F-F127-4E1C-AB48-90AFD5EBEFA3}"/>
    <cellStyle name="Millares 6 5 3 102" xfId="46421" xr:uid="{19EB2FD8-7648-458B-8CB0-524356B25BA7}"/>
    <cellStyle name="Millares 6 5 3 103" xfId="46860" xr:uid="{FE10BE9D-18AE-4387-8AD5-6FB8CC1A35F8}"/>
    <cellStyle name="Millares 6 5 3 104" xfId="47299" xr:uid="{687F6558-6635-4A99-A8AD-638BAAEA3F79}"/>
    <cellStyle name="Millares 6 5 3 105" xfId="47738" xr:uid="{FBC5402C-25C5-44ED-B826-8D05904C9698}"/>
    <cellStyle name="Millares 6 5 3 106" xfId="48177" xr:uid="{9B0BD857-17C9-4011-9A47-23BBF1A9145E}"/>
    <cellStyle name="Millares 6 5 3 107" xfId="48616" xr:uid="{FAEBBDDF-DAD2-4F55-A6D4-D03EBE90359B}"/>
    <cellStyle name="Millares 6 5 3 108" xfId="49055" xr:uid="{7B2896D0-9769-461F-A1DB-DD1110AECE19}"/>
    <cellStyle name="Millares 6 5 3 109" xfId="49494" xr:uid="{C5F502F3-8198-4373-A349-546FAF19B69B}"/>
    <cellStyle name="Millares 6 5 3 11" xfId="6469" xr:uid="{B7F699CF-C84F-4EA2-812A-F819E7B5435D}"/>
    <cellStyle name="Millares 6 5 3 110" xfId="49933" xr:uid="{0B89F2A6-7F87-476F-823E-F7B0077408CF}"/>
    <cellStyle name="Millares 6 5 3 111" xfId="50372" xr:uid="{BFAE7E29-2DCD-4F10-8351-BAF9EF33904D}"/>
    <cellStyle name="Millares 6 5 3 112" xfId="50811" xr:uid="{B7F44EC2-FC95-4704-9ADF-2E5598AB599A}"/>
    <cellStyle name="Millares 6 5 3 113" xfId="51250" xr:uid="{262686F2-476A-43A6-85F8-006FE913CDF7}"/>
    <cellStyle name="Millares 6 5 3 114" xfId="51689" xr:uid="{76A1024F-F6C8-4520-8B69-E742C88BC892}"/>
    <cellStyle name="Millares 6 5 3 115" xfId="52128" xr:uid="{1C7965FE-0351-427E-B5D2-69FE45B9DC9C}"/>
    <cellStyle name="Millares 6 5 3 116" xfId="52567" xr:uid="{71E62041-7F29-4CCF-A1F3-105EF733D933}"/>
    <cellStyle name="Millares 6 5 3 117" xfId="53006" xr:uid="{451C952A-6D09-4E89-8DEE-01FD19BD7D1E}"/>
    <cellStyle name="Millares 6 5 3 118" xfId="53445" xr:uid="{CABA81C0-41B1-46E1-8337-DA2169CF28B4}"/>
    <cellStyle name="Millares 6 5 3 119" xfId="53884" xr:uid="{6FCDA3F6-CEE7-47ED-811D-36D80CB840E8}"/>
    <cellStyle name="Millares 6 5 3 12" xfId="6908" xr:uid="{256CC522-9307-485B-9045-A5798233172A}"/>
    <cellStyle name="Millares 6 5 3 120" xfId="54323" xr:uid="{C832C65B-006F-4CD1-AAA0-283DCDD70EDF}"/>
    <cellStyle name="Millares 6 5 3 121" xfId="54762" xr:uid="{F915CE35-BF1D-4BE8-A5B8-6FF549D152E1}"/>
    <cellStyle name="Millares 6 5 3 13" xfId="7347" xr:uid="{5CE920FE-398B-4CC7-8DD6-81053F124216}"/>
    <cellStyle name="Millares 6 5 3 14" xfId="7786" xr:uid="{B61E44AB-9DEA-419C-B92B-0CF384D682B2}"/>
    <cellStyle name="Millares 6 5 3 15" xfId="8225" xr:uid="{A067F3B6-81F4-4FAD-A38F-B5B1F1BA47F6}"/>
    <cellStyle name="Millares 6 5 3 16" xfId="8664" xr:uid="{C7E9CC29-FA65-41C5-8B07-7DEE51FA2781}"/>
    <cellStyle name="Millares 6 5 3 17" xfId="9103" xr:uid="{CDFFD9FD-849F-45BE-AF85-9DEF0111158F}"/>
    <cellStyle name="Millares 6 5 3 18" xfId="9542" xr:uid="{04BDDC5E-79D0-4741-89FB-508EA0BF3C7F}"/>
    <cellStyle name="Millares 6 5 3 19" xfId="9981" xr:uid="{61A300BB-7112-4689-BE77-7CCAF2C48119}"/>
    <cellStyle name="Millares 6 5 3 2" xfId="2518" xr:uid="{7F925794-0403-46A3-A087-A381DDADCCDA}"/>
    <cellStyle name="Millares 6 5 3 20" xfId="10419" xr:uid="{A3CDA9E6-1ADE-4216-8DD9-FAA056DF1743}"/>
    <cellStyle name="Millares 6 5 3 21" xfId="10858" xr:uid="{730F5901-1ADB-4A00-8F33-970B80AEA13F}"/>
    <cellStyle name="Millares 6 5 3 22" xfId="11297" xr:uid="{E91E0CBF-551E-46C8-A14C-557BCBA344EF}"/>
    <cellStyle name="Millares 6 5 3 23" xfId="11736" xr:uid="{1A3543E1-1593-4A1A-A921-19E5D96A1F5A}"/>
    <cellStyle name="Millares 6 5 3 24" xfId="12175" xr:uid="{4B68355D-BC6A-4F07-AF6D-7711C3ABCA17}"/>
    <cellStyle name="Millares 6 5 3 25" xfId="12615" xr:uid="{633667C2-075C-4988-B1D9-C67825016166}"/>
    <cellStyle name="Millares 6 5 3 26" xfId="13054" xr:uid="{F56EA0D0-BF8C-4862-A830-1170D7C9C15A}"/>
    <cellStyle name="Millares 6 5 3 27" xfId="13494" xr:uid="{F73430DF-A6E0-406A-BDEA-7778BB4DF483}"/>
    <cellStyle name="Millares 6 5 3 28" xfId="13933" xr:uid="{82F22DCA-D557-4A4A-B9CA-AC74F710EB39}"/>
    <cellStyle name="Millares 6 5 3 29" xfId="14372" xr:uid="{0BBF24BC-24B1-4712-A612-B057D99F6A9F}"/>
    <cellStyle name="Millares 6 5 3 3" xfId="2957" xr:uid="{84C148E6-79B0-4317-8701-412244A35AA4}"/>
    <cellStyle name="Millares 6 5 3 30" xfId="14811" xr:uid="{A7293E94-4BE8-4413-A025-06F9941AD7F8}"/>
    <cellStyle name="Millares 6 5 3 31" xfId="15250" xr:uid="{1624758B-BB3C-4440-85E2-CFBBDBD39C84}"/>
    <cellStyle name="Millares 6 5 3 32" xfId="15689" xr:uid="{D2488692-BD51-4659-BDFC-DD16C1F97A52}"/>
    <cellStyle name="Millares 6 5 3 33" xfId="16129" xr:uid="{3CF96572-161A-4431-91E0-278D71CF84C1}"/>
    <cellStyle name="Millares 6 5 3 34" xfId="16568" xr:uid="{86FE4F3F-88A3-4041-8BB8-C2639E9F31D3}"/>
    <cellStyle name="Millares 6 5 3 35" xfId="17007" xr:uid="{616CE079-2450-4931-807B-77EF4A0DE1E8}"/>
    <cellStyle name="Millares 6 5 3 36" xfId="17446" xr:uid="{74A06ED8-8977-4C29-9591-6A5899519E2D}"/>
    <cellStyle name="Millares 6 5 3 37" xfId="17885" xr:uid="{24F4D93E-BE45-4ACC-B3E6-B76ADF00869F}"/>
    <cellStyle name="Millares 6 5 3 38" xfId="18324" xr:uid="{99A8A0C7-B6C7-4751-83DE-8E34404C75B7}"/>
    <cellStyle name="Millares 6 5 3 39" xfId="18763" xr:uid="{50A7AAA2-E9B9-4AE6-8E58-D43967296904}"/>
    <cellStyle name="Millares 6 5 3 4" xfId="3395" xr:uid="{268866A6-E122-45B9-AB89-054CAAE1A9ED}"/>
    <cellStyle name="Millares 6 5 3 40" xfId="19202" xr:uid="{64C0D316-1A04-4324-8F53-20B87D586852}"/>
    <cellStyle name="Millares 6 5 3 41" xfId="19641" xr:uid="{1BE37155-1210-44E8-8CFD-3B2877CD1AC9}"/>
    <cellStyle name="Millares 6 5 3 42" xfId="20080" xr:uid="{8BD0D442-C9AA-49B7-AC1D-AA3F80CE8EC7}"/>
    <cellStyle name="Millares 6 5 3 43" xfId="20519" xr:uid="{5AD6CC4D-9225-4456-9B91-3C198E7BA651}"/>
    <cellStyle name="Millares 6 5 3 44" xfId="20958" xr:uid="{CA8240EC-B14C-4A5F-8C49-0D02AD6EDDA1}"/>
    <cellStyle name="Millares 6 5 3 45" xfId="21397" xr:uid="{1C5DE15D-2511-44DF-ABFF-B562A431C04B}"/>
    <cellStyle name="Millares 6 5 3 46" xfId="21836" xr:uid="{6615AA93-039B-4503-8BEE-F42874DEDD01}"/>
    <cellStyle name="Millares 6 5 3 47" xfId="22275" xr:uid="{EF4BA480-E6EA-4276-84C3-FD957B0223C6}"/>
    <cellStyle name="Millares 6 5 3 48" xfId="22714" xr:uid="{BB0E0027-28BD-4778-A050-0C258188EF56}"/>
    <cellStyle name="Millares 6 5 3 49" xfId="23153" xr:uid="{885AFCB8-C459-4A47-971F-CADB12622CF8}"/>
    <cellStyle name="Millares 6 5 3 5" xfId="3835" xr:uid="{369B8BEF-6AC4-47B0-86FD-945E8C5A216C}"/>
    <cellStyle name="Millares 6 5 3 50" xfId="23592" xr:uid="{54B593CD-5E8A-4C8B-8A86-B7C2E2014A85}"/>
    <cellStyle name="Millares 6 5 3 51" xfId="24031" xr:uid="{87DBBBC3-2830-40EE-B44F-7598036FD422}"/>
    <cellStyle name="Millares 6 5 3 52" xfId="24470" xr:uid="{EAD66723-BBD4-4680-8DC9-C3CD1302A44F}"/>
    <cellStyle name="Millares 6 5 3 53" xfId="24909" xr:uid="{BD6A6745-DCCE-4894-A547-96F54F9A8FB8}"/>
    <cellStyle name="Millares 6 5 3 54" xfId="25348" xr:uid="{F919A709-9E82-43CD-9FE8-63C454312832}"/>
    <cellStyle name="Millares 6 5 3 55" xfId="25787" xr:uid="{40C8A2D1-92FF-4514-971F-6CC8F47DE470}"/>
    <cellStyle name="Millares 6 5 3 56" xfId="26226" xr:uid="{9804C76D-DDFE-47DD-9483-E5D29955B2EF}"/>
    <cellStyle name="Millares 6 5 3 57" xfId="26665" xr:uid="{58D8FB22-1F35-4123-A38A-F91972153151}"/>
    <cellStyle name="Millares 6 5 3 58" xfId="27104" xr:uid="{A6BFC588-4AAF-405F-9C84-46DE4ADEACC2}"/>
    <cellStyle name="Millares 6 5 3 59" xfId="27543" xr:uid="{AB0BB5FA-3B50-4CEC-84E4-DF70EAC76C73}"/>
    <cellStyle name="Millares 6 5 3 6" xfId="4274" xr:uid="{3BA49DF4-185C-4681-A9AA-F9AEBA1D053C}"/>
    <cellStyle name="Millares 6 5 3 60" xfId="27982" xr:uid="{637EF8AF-D76E-4D7E-8B9F-7B178CC405CF}"/>
    <cellStyle name="Millares 6 5 3 61" xfId="28421" xr:uid="{ADC9B8C3-57CC-44C0-BAC2-6F0A2ED6BF22}"/>
    <cellStyle name="Millares 6 5 3 62" xfId="28860" xr:uid="{4678599D-BD20-4575-BFB2-3FDE782D5C6C}"/>
    <cellStyle name="Millares 6 5 3 63" xfId="29299" xr:uid="{E9A6381D-81F0-4586-84F7-9D47140268B9}"/>
    <cellStyle name="Millares 6 5 3 64" xfId="29738" xr:uid="{5A114EF9-667E-4A13-BBB2-3D6E004BF34A}"/>
    <cellStyle name="Millares 6 5 3 65" xfId="30177" xr:uid="{EE22BE44-3FE9-4752-99DB-AEE1BBB22AD6}"/>
    <cellStyle name="Millares 6 5 3 66" xfId="30616" xr:uid="{B22B690D-98DC-40B7-B51E-8B74F1C4806F}"/>
    <cellStyle name="Millares 6 5 3 67" xfId="31055" xr:uid="{E615D5D5-91AA-4288-80D4-2A2FE1F34B67}"/>
    <cellStyle name="Millares 6 5 3 68" xfId="31494" xr:uid="{C23DD667-AF6C-48AD-9502-209A6906C13C}"/>
    <cellStyle name="Millares 6 5 3 69" xfId="31934" xr:uid="{05627693-B00D-4DD1-AAD5-6967FC61117A}"/>
    <cellStyle name="Millares 6 5 3 7" xfId="4713" xr:uid="{810F8493-5FC1-4DDA-B86D-C233572AB8C0}"/>
    <cellStyle name="Millares 6 5 3 70" xfId="32373" xr:uid="{472C45C1-45A6-4FDD-BD5F-BE18783D2924}"/>
    <cellStyle name="Millares 6 5 3 71" xfId="32812" xr:uid="{221C1DFE-D9FF-4346-A880-5C5CA3508276}"/>
    <cellStyle name="Millares 6 5 3 72" xfId="33251" xr:uid="{FCF2A5CF-625A-41CD-B232-E219F8F10A8B}"/>
    <cellStyle name="Millares 6 5 3 73" xfId="33690" xr:uid="{381A7BA0-AD38-41DB-89D5-2E5F61EE6A04}"/>
    <cellStyle name="Millares 6 5 3 74" xfId="34129" xr:uid="{E7F34350-C08D-4E98-96A9-8E35D5622EC7}"/>
    <cellStyle name="Millares 6 5 3 75" xfId="34568" xr:uid="{B96A83BA-FA56-451E-A0A5-8612EB75EEA7}"/>
    <cellStyle name="Millares 6 5 3 76" xfId="35007" xr:uid="{A4A39AA5-3776-449D-9245-F3F33FD73D58}"/>
    <cellStyle name="Millares 6 5 3 77" xfId="35446" xr:uid="{F7330772-214B-4950-AA20-D94F09DE3C40}"/>
    <cellStyle name="Millares 6 5 3 78" xfId="35885" xr:uid="{0CF6044A-4F26-465F-B0BF-28D39B32568F}"/>
    <cellStyle name="Millares 6 5 3 79" xfId="36324" xr:uid="{1CB00447-D57C-49F6-A60B-971CE5DB890B}"/>
    <cellStyle name="Millares 6 5 3 8" xfId="5152" xr:uid="{E4555217-8ED5-4913-B82E-2CAEC33A267B}"/>
    <cellStyle name="Millares 6 5 3 80" xfId="36763" xr:uid="{4D2BD1DA-DBDF-4BCB-9057-55451AB10C24}"/>
    <cellStyle name="Millares 6 5 3 81" xfId="37201" xr:uid="{472DA367-A6C0-4A08-92E4-6A3DCC135EF9}"/>
    <cellStyle name="Millares 6 5 3 82" xfId="37640" xr:uid="{9FB5455E-097F-4EC2-9517-3984E7EA708D}"/>
    <cellStyle name="Millares 6 5 3 83" xfId="38079" xr:uid="{6B1A5C25-0771-4C85-904D-94CF9FC5C2BC}"/>
    <cellStyle name="Millares 6 5 3 84" xfId="38518" xr:uid="{7EBCBD02-A705-4B0D-9318-76C09A69B746}"/>
    <cellStyle name="Millares 6 5 3 85" xfId="38957" xr:uid="{6D7A4A2E-5DAA-4FF8-99A2-31A6F74F1712}"/>
    <cellStyle name="Millares 6 5 3 86" xfId="39396" xr:uid="{D50B00CF-105C-4A16-A268-B6C8951846BF}"/>
    <cellStyle name="Millares 6 5 3 87" xfId="39835" xr:uid="{1A513CC9-9FAC-4C2C-A59B-719FB5CE4F5E}"/>
    <cellStyle name="Millares 6 5 3 88" xfId="40275" xr:uid="{8BC712F9-36A4-4162-A28B-1CFFDF4CD805}"/>
    <cellStyle name="Millares 6 5 3 89" xfId="40714" xr:uid="{CF644D4E-C6C9-4DB8-B014-DB9293BD4909}"/>
    <cellStyle name="Millares 6 5 3 9" xfId="5591" xr:uid="{661C30CD-3DF5-473B-AFE2-99C7EFDD9DDE}"/>
    <cellStyle name="Millares 6 5 3 90" xfId="41153" xr:uid="{51D2BF39-1D2E-4B87-A9ED-F3981F8DDBE8}"/>
    <cellStyle name="Millares 6 5 3 91" xfId="41592" xr:uid="{980251C0-4E25-4E81-98E1-5AD31364FFEC}"/>
    <cellStyle name="Millares 6 5 3 92" xfId="42031" xr:uid="{9B3831DD-168F-4AF9-9B5D-5358C008D31A}"/>
    <cellStyle name="Millares 6 5 3 93" xfId="42470" xr:uid="{D59A2199-0B0A-4476-9F6E-EEFEFE8BB5C1}"/>
    <cellStyle name="Millares 6 5 3 94" xfId="42909" xr:uid="{392D070A-53E9-4365-B3D3-959383554483}"/>
    <cellStyle name="Millares 6 5 3 95" xfId="43348" xr:uid="{586CB914-5DBF-42EE-BE6B-582F16EB6E8D}"/>
    <cellStyle name="Millares 6 5 3 96" xfId="43787" xr:uid="{435E19C6-A3AD-446D-9ED8-241142818242}"/>
    <cellStyle name="Millares 6 5 3 97" xfId="44226" xr:uid="{2304296B-B460-4C4B-A9C4-D893E013DF03}"/>
    <cellStyle name="Millares 6 5 3 98" xfId="44665" xr:uid="{6A0B75F7-5E50-416E-A63B-87596C3547CF}"/>
    <cellStyle name="Millares 6 5 3 99" xfId="45104" xr:uid="{7B871238-6FF0-4688-ABF3-85A80F83B1CE}"/>
    <cellStyle name="Millares 6 5 30" xfId="13721" xr:uid="{799D1101-C307-4AB4-B073-6AEA0D2734A7}"/>
    <cellStyle name="Millares 6 5 31" xfId="14160" xr:uid="{A56FC8FE-57FB-4B19-B985-5B275F3A86CF}"/>
    <cellStyle name="Millares 6 5 32" xfId="14599" xr:uid="{C1AA77D3-DFAB-4736-9243-4FB8D489AD6C}"/>
    <cellStyle name="Millares 6 5 33" xfId="15038" xr:uid="{EF62490F-9D92-4678-90D0-34CDCC8596E5}"/>
    <cellStyle name="Millares 6 5 34" xfId="15477" xr:uid="{CDEB42CD-F56C-4722-8F44-09ECF64CF777}"/>
    <cellStyle name="Millares 6 5 35" xfId="15916" xr:uid="{AFCE99C6-3977-4674-AD56-D7B1BA36ECE9}"/>
    <cellStyle name="Millares 6 5 36" xfId="16356" xr:uid="{724F86C7-E82A-4CF0-9210-17659219E82F}"/>
    <cellStyle name="Millares 6 5 37" xfId="16795" xr:uid="{AF66028F-1D30-4238-8989-0659F1235F4F}"/>
    <cellStyle name="Millares 6 5 38" xfId="17234" xr:uid="{CB0FB63E-D6F9-4F46-B338-4B2C85440129}"/>
    <cellStyle name="Millares 6 5 39" xfId="17673" xr:uid="{F9A075E7-198E-4E30-A7A1-78325E4BD21C}"/>
    <cellStyle name="Millares 6 5 4" xfId="2305" xr:uid="{C715D821-206A-4BFF-974C-F3D3B8B67B9E}"/>
    <cellStyle name="Millares 6 5 40" xfId="18112" xr:uid="{744D3927-A655-423B-8A4F-8C155E3271F5}"/>
    <cellStyle name="Millares 6 5 41" xfId="18551" xr:uid="{00BE3EBA-D83A-454F-8143-EE2B31EC8D3C}"/>
    <cellStyle name="Millares 6 5 42" xfId="18990" xr:uid="{F2C5E354-0B68-4BEE-92D9-8458FED79E87}"/>
    <cellStyle name="Millares 6 5 43" xfId="19429" xr:uid="{924CA4F8-78A3-4713-9F90-91C684D56536}"/>
    <cellStyle name="Millares 6 5 44" xfId="19868" xr:uid="{E5509724-57BA-4554-8148-E41E5E65BAF7}"/>
    <cellStyle name="Millares 6 5 45" xfId="20307" xr:uid="{DEB35AB9-0525-4E5F-AEBB-BD31E28EA270}"/>
    <cellStyle name="Millares 6 5 46" xfId="20746" xr:uid="{3622BE9A-0CD9-4205-A5C7-5884D6CD0429}"/>
    <cellStyle name="Millares 6 5 47" xfId="21185" xr:uid="{75055756-7730-4F38-8F43-2B895A598B90}"/>
    <cellStyle name="Millares 6 5 48" xfId="21624" xr:uid="{D794FFAD-E835-4E15-BDD5-B9B7ABA820E8}"/>
    <cellStyle name="Millares 6 5 49" xfId="22063" xr:uid="{0A0EB49F-5DCC-4F43-ABE3-13E6A1A3431A}"/>
    <cellStyle name="Millares 6 5 5" xfId="2745" xr:uid="{74CCFFDE-600B-4BED-966F-CEFDB2195AEB}"/>
    <cellStyle name="Millares 6 5 50" xfId="22502" xr:uid="{E31C5DD4-C7D3-4604-9BEE-E2CB7FB520CC}"/>
    <cellStyle name="Millares 6 5 51" xfId="22941" xr:uid="{50420196-3C8C-4514-AE29-828C13117A35}"/>
    <cellStyle name="Millares 6 5 52" xfId="23380" xr:uid="{EBBDBDC3-96EB-4775-A219-C5E8B856F10D}"/>
    <cellStyle name="Millares 6 5 53" xfId="23819" xr:uid="{A0FB562E-F4FD-4E06-AC63-B4B8DE3EB310}"/>
    <cellStyle name="Millares 6 5 54" xfId="24258" xr:uid="{EF0EA308-BF54-4612-869B-C6F99A201066}"/>
    <cellStyle name="Millares 6 5 55" xfId="24697" xr:uid="{A41BAFB6-D891-402E-B662-56909EFBCE5B}"/>
    <cellStyle name="Millares 6 5 56" xfId="25136" xr:uid="{1F965A6D-1518-4C26-8E6C-7BE42A4B98DB}"/>
    <cellStyle name="Millares 6 5 57" xfId="25575" xr:uid="{1267A52B-4935-4680-A7C9-47EBAA7EB1CD}"/>
    <cellStyle name="Millares 6 5 58" xfId="26014" xr:uid="{D4A52EF5-B20B-48BC-9E0B-C185EC7F5F08}"/>
    <cellStyle name="Millares 6 5 59" xfId="26453" xr:uid="{65AF7054-A7DE-4043-B27A-A8C31DAFF85C}"/>
    <cellStyle name="Millares 6 5 6" xfId="3183" xr:uid="{C99EBCA0-BBD8-40EE-931D-90487DDF8944}"/>
    <cellStyle name="Millares 6 5 60" xfId="26892" xr:uid="{04C06E5F-CE98-4DF1-AF25-9E682C05BEB1}"/>
    <cellStyle name="Millares 6 5 61" xfId="27331" xr:uid="{5CD720E5-2CB3-4137-B602-DACEBCAB4DD0}"/>
    <cellStyle name="Millares 6 5 62" xfId="27770" xr:uid="{8800E3BC-A48D-44B6-8C0C-D71FB192A708}"/>
    <cellStyle name="Millares 6 5 63" xfId="28209" xr:uid="{225516EF-7BCA-4754-AB68-FDB8F4196FB8}"/>
    <cellStyle name="Millares 6 5 64" xfId="28648" xr:uid="{7E459660-55AF-4208-B444-9715C393B854}"/>
    <cellStyle name="Millares 6 5 65" xfId="29087" xr:uid="{0BC383EF-E534-4350-B852-5CB33370EEA4}"/>
    <cellStyle name="Millares 6 5 66" xfId="29526" xr:uid="{9DE372DA-0417-47BC-9A7F-31954F082F68}"/>
    <cellStyle name="Millares 6 5 67" xfId="29965" xr:uid="{9ADCFFD8-98D4-4583-AEDF-4BA70E236579}"/>
    <cellStyle name="Millares 6 5 68" xfId="30404" xr:uid="{9C843365-D151-45AD-85FC-C0820CE4F6FD}"/>
    <cellStyle name="Millares 6 5 69" xfId="30843" xr:uid="{778FFF96-C36A-45C1-988C-1750D529C46E}"/>
    <cellStyle name="Millares 6 5 7" xfId="3623" xr:uid="{20896BB5-ECC0-4109-BD2F-014018EE8763}"/>
    <cellStyle name="Millares 6 5 70" xfId="31282" xr:uid="{0F9D1C95-D4D2-46B8-B06F-30F65AFF5A89}"/>
    <cellStyle name="Millares 6 5 71" xfId="31721" xr:uid="{5CFE1FCF-7E55-45F6-B689-CD14636B6B2E}"/>
    <cellStyle name="Millares 6 5 72" xfId="32161" xr:uid="{B15D9EB9-9948-4C0C-B7D6-44E8A296F551}"/>
    <cellStyle name="Millares 6 5 73" xfId="32600" xr:uid="{861C4578-1AC1-463B-9B71-DABBA734C251}"/>
    <cellStyle name="Millares 6 5 74" xfId="33039" xr:uid="{C8328E28-94CC-4B70-A1F4-F74BC134B94B}"/>
    <cellStyle name="Millares 6 5 75" xfId="33478" xr:uid="{F84990BD-8883-40D9-BFD8-182F4ACD8658}"/>
    <cellStyle name="Millares 6 5 76" xfId="33917" xr:uid="{D7B6B433-981F-4D2B-99BA-8161977668F3}"/>
    <cellStyle name="Millares 6 5 77" xfId="34356" xr:uid="{11B33DFF-732E-48C7-A0C3-53A3ABF704D9}"/>
    <cellStyle name="Millares 6 5 78" xfId="34795" xr:uid="{232A7E88-2135-4C41-94CE-57C950FAB3AE}"/>
    <cellStyle name="Millares 6 5 79" xfId="35234" xr:uid="{E2EF3C8B-C111-4048-8667-FBC57155D0A1}"/>
    <cellStyle name="Millares 6 5 8" xfId="4062" xr:uid="{E8B5D9DE-DB63-4ABF-9858-1F9559BC2C4B}"/>
    <cellStyle name="Millares 6 5 80" xfId="35673" xr:uid="{E9D74936-D684-4EB8-AB4C-1650C4131B40}"/>
    <cellStyle name="Millares 6 5 81" xfId="36112" xr:uid="{841D059A-69AC-487F-BA9C-BDF25EE96A89}"/>
    <cellStyle name="Millares 6 5 82" xfId="36551" xr:uid="{FF811B59-BF45-4409-8544-5E0195F3406D}"/>
    <cellStyle name="Millares 6 5 83" xfId="36989" xr:uid="{BA115140-89AB-43B7-8A8D-9084FB2DCB93}"/>
    <cellStyle name="Millares 6 5 84" xfId="37428" xr:uid="{17215C0D-2A10-49DE-A526-8BA6122C98D9}"/>
    <cellStyle name="Millares 6 5 85" xfId="37867" xr:uid="{47254557-C34B-40D4-AA19-935434A1625D}"/>
    <cellStyle name="Millares 6 5 86" xfId="38306" xr:uid="{8218A6FD-82D8-4EC5-A0BA-B47A8D617F3C}"/>
    <cellStyle name="Millares 6 5 87" xfId="38745" xr:uid="{2E98CB49-2D59-4117-A639-40FBB295B77B}"/>
    <cellStyle name="Millares 6 5 88" xfId="39184" xr:uid="{068642DB-2069-4DA5-8E77-19C0912C1AF8}"/>
    <cellStyle name="Millares 6 5 89" xfId="39623" xr:uid="{EB44CD62-2894-4FED-B859-E94FE90263C7}"/>
    <cellStyle name="Millares 6 5 9" xfId="4501" xr:uid="{872F05A3-C3DB-44E6-A134-38F68A38DC3D}"/>
    <cellStyle name="Millares 6 5 90" xfId="40063" xr:uid="{11B3039D-7873-4EBD-8ADD-C91601960339}"/>
    <cellStyle name="Millares 6 5 91" xfId="40502" xr:uid="{D35181F6-8CF3-43C6-BF59-DEC024E50F89}"/>
    <cellStyle name="Millares 6 5 92" xfId="40941" xr:uid="{2B63176B-9E05-49A6-BD6F-F7A7B25ACF06}"/>
    <cellStyle name="Millares 6 5 93" xfId="41380" xr:uid="{4A5666A4-C363-408D-B787-4A807B733484}"/>
    <cellStyle name="Millares 6 5 94" xfId="41819" xr:uid="{554796A0-FC79-4EC4-83D3-C1B5555BD8DD}"/>
    <cellStyle name="Millares 6 5 95" xfId="42258" xr:uid="{795B9692-9DAB-4DE3-9195-D7E141F9F97E}"/>
    <cellStyle name="Millares 6 5 96" xfId="42697" xr:uid="{D97EB239-6A0F-4CE1-9165-C6B68489E8DB}"/>
    <cellStyle name="Millares 6 5 97" xfId="43136" xr:uid="{5C7C8F97-B1F7-4C07-B07E-93251D67B909}"/>
    <cellStyle name="Millares 6 5 98" xfId="43575" xr:uid="{6E403AC2-A63D-4143-8C74-D40C4653DD92}"/>
    <cellStyle name="Millares 6 5 99" xfId="44014" xr:uid="{DFFD59E2-AA9A-4A6E-A229-100654A9AD1E}"/>
    <cellStyle name="Millares 6 50" xfId="19823" xr:uid="{3C51E884-E15D-4814-B264-84DA13E44E07}"/>
    <cellStyle name="Millares 6 51" xfId="20262" xr:uid="{31E3DF87-79A1-4033-A3C7-667B4CEA8B17}"/>
    <cellStyle name="Millares 6 52" xfId="20701" xr:uid="{8E43492F-5C46-4E37-8EB0-1E81AF72844E}"/>
    <cellStyle name="Millares 6 53" xfId="21140" xr:uid="{20B85094-26DA-45D2-8F73-E76A4C898E10}"/>
    <cellStyle name="Millares 6 54" xfId="21579" xr:uid="{694E29BC-64B6-4B44-8E79-2990F728C859}"/>
    <cellStyle name="Millares 6 55" xfId="22018" xr:uid="{8E83CBB5-B848-4452-AE3B-E1579F26249A}"/>
    <cellStyle name="Millares 6 56" xfId="22457" xr:uid="{B976CC45-BE35-4D61-B176-FF4DCE18CD4B}"/>
    <cellStyle name="Millares 6 57" xfId="22896" xr:uid="{79C33FC5-0C81-4ED4-987F-142FC355C366}"/>
    <cellStyle name="Millares 6 58" xfId="23335" xr:uid="{BD2FD7D1-B603-4853-BDC2-CF46ED685C4A}"/>
    <cellStyle name="Millares 6 59" xfId="23774" xr:uid="{AE5C5E76-F3CC-4220-AB0B-258D5683A273}"/>
    <cellStyle name="Millares 6 6" xfId="584" xr:uid="{7C504ED0-CA15-461B-8D58-A56DB79B55A1}"/>
    <cellStyle name="Millares 6 6 10" xfId="4982" xr:uid="{E22B5ADF-3954-470F-AEB3-4929B35991B5}"/>
    <cellStyle name="Millares 6 6 100" xfId="44495" xr:uid="{3F7BEA10-AE14-4148-BDC8-96A078C49FF8}"/>
    <cellStyle name="Millares 6 6 101" xfId="44934" xr:uid="{BD884600-9BE2-4532-ADB7-EAA61AB76D92}"/>
    <cellStyle name="Millares 6 6 102" xfId="45373" xr:uid="{026A6454-38D4-42B3-81FD-B15A1474896B}"/>
    <cellStyle name="Millares 6 6 103" xfId="45812" xr:uid="{7DEDF280-BEAE-4020-9F34-480E97CF6CCE}"/>
    <cellStyle name="Millares 6 6 104" xfId="46251" xr:uid="{1EB76F10-12E1-476E-993A-F3953ED2EBE1}"/>
    <cellStyle name="Millares 6 6 105" xfId="46690" xr:uid="{2E7DD441-E5B8-47D9-8200-A48B180CE715}"/>
    <cellStyle name="Millares 6 6 106" xfId="47129" xr:uid="{AB84AC58-9C2B-4454-AD68-47B08198C48A}"/>
    <cellStyle name="Millares 6 6 107" xfId="47568" xr:uid="{D7689F2A-5830-432C-8D1E-F7C1D612B092}"/>
    <cellStyle name="Millares 6 6 108" xfId="48007" xr:uid="{AAD3C2E3-CCC5-4AB1-BD0E-28177DE46D15}"/>
    <cellStyle name="Millares 6 6 109" xfId="48446" xr:uid="{E33FFBB0-583C-4EA2-A784-E0DD1A53F2C2}"/>
    <cellStyle name="Millares 6 6 11" xfId="5421" xr:uid="{9E7DA88A-BC2C-4164-963B-4476D2957687}"/>
    <cellStyle name="Millares 6 6 110" xfId="48885" xr:uid="{0110CE76-CDC0-48B7-A945-C75147DE95B1}"/>
    <cellStyle name="Millares 6 6 111" xfId="49324" xr:uid="{46A54872-03F0-4637-9988-E9F704C3E16E}"/>
    <cellStyle name="Millares 6 6 112" xfId="49763" xr:uid="{9DECC04E-9055-45C7-A5C3-055890407D3F}"/>
    <cellStyle name="Millares 6 6 113" xfId="50202" xr:uid="{1EF419BE-7749-4BB8-A326-BC71D19D3621}"/>
    <cellStyle name="Millares 6 6 114" xfId="50641" xr:uid="{E35BB2EE-E344-44B1-AEBF-FDBCECE8858C}"/>
    <cellStyle name="Millares 6 6 115" xfId="51080" xr:uid="{7327EEAD-550E-4AC3-9A02-F19FD58F854D}"/>
    <cellStyle name="Millares 6 6 116" xfId="51519" xr:uid="{2CB7F50F-70A6-43FD-83BD-55C957C4F06E}"/>
    <cellStyle name="Millares 6 6 117" xfId="51958" xr:uid="{05AEDFB6-A99B-4C70-AF97-909EAF05E558}"/>
    <cellStyle name="Millares 6 6 118" xfId="52397" xr:uid="{9CC09A1A-88F8-4044-B25E-442FC7F97CCF}"/>
    <cellStyle name="Millares 6 6 119" xfId="52836" xr:uid="{A2EA9725-1FFA-4816-83A9-8E0C94B99EA0}"/>
    <cellStyle name="Millares 6 6 12" xfId="5860" xr:uid="{94333242-1D6B-42FD-A433-521FE19F3B67}"/>
    <cellStyle name="Millares 6 6 120" xfId="53275" xr:uid="{B400709B-71BC-4EEE-B2F6-8D3BF8B2B555}"/>
    <cellStyle name="Millares 6 6 121" xfId="53714" xr:uid="{D285B50E-44F5-463F-BE8C-E7245ED01E73}"/>
    <cellStyle name="Millares 6 6 122" xfId="54153" xr:uid="{80C908CD-825E-40C6-AF05-1B13A0C2A135}"/>
    <cellStyle name="Millares 6 6 123" xfId="54592" xr:uid="{821ECC11-F972-4ED0-9715-088C7E205565}"/>
    <cellStyle name="Millares 6 6 13" xfId="6299" xr:uid="{1E6BF9EC-915C-4E1B-AD04-086CE6063D63}"/>
    <cellStyle name="Millares 6 6 14" xfId="6738" xr:uid="{9F2EACE3-0BAE-4956-9DC2-531BB30FFF55}"/>
    <cellStyle name="Millares 6 6 15" xfId="7177" xr:uid="{C9A75670-B3D6-48FD-8660-DAABAC671428}"/>
    <cellStyle name="Millares 6 6 16" xfId="7616" xr:uid="{5E225F18-C61A-4A33-8F42-B91082D99C18}"/>
    <cellStyle name="Millares 6 6 17" xfId="8055" xr:uid="{36BEFE5A-334C-4D2D-8177-D22F05DC49A0}"/>
    <cellStyle name="Millares 6 6 18" xfId="8494" xr:uid="{084BB5F9-D07F-4BBA-8EED-EEE9CD74482D}"/>
    <cellStyle name="Millares 6 6 19" xfId="8933" xr:uid="{47287A6C-6755-410A-B896-11426B223B19}"/>
    <cellStyle name="Millares 6 6 2" xfId="1105" xr:uid="{EEC63535-C965-4B3D-8312-37CF403C34BE}"/>
    <cellStyle name="Millares 6 6 2 10" xfId="5527" xr:uid="{140DB9B6-74AF-49D1-B199-8355C8BB3E79}"/>
    <cellStyle name="Millares 6 6 2 100" xfId="45040" xr:uid="{BCDEE870-3EE4-4E22-B537-8DD07435E30F}"/>
    <cellStyle name="Millares 6 6 2 101" xfId="45479" xr:uid="{3857B990-C923-4C68-A05E-8EC703213BC4}"/>
    <cellStyle name="Millares 6 6 2 102" xfId="45918" xr:uid="{E12541EF-8E38-4517-9594-18D65F2B544D}"/>
    <cellStyle name="Millares 6 6 2 103" xfId="46357" xr:uid="{0F5303FC-9347-4475-B0E7-5001C95232BA}"/>
    <cellStyle name="Millares 6 6 2 104" xfId="46796" xr:uid="{9BEB5663-29A2-4CFE-BADF-818548E92F27}"/>
    <cellStyle name="Millares 6 6 2 105" xfId="47235" xr:uid="{B43DD832-3011-4A7A-A22B-16BBFDEBF55D}"/>
    <cellStyle name="Millares 6 6 2 106" xfId="47674" xr:uid="{EEAEA747-A96C-41E2-817A-C64E868A8B3C}"/>
    <cellStyle name="Millares 6 6 2 107" xfId="48113" xr:uid="{4D201E3D-11AE-42EB-A6B8-4BE7CD3810E1}"/>
    <cellStyle name="Millares 6 6 2 108" xfId="48552" xr:uid="{9B49F389-14B5-4F68-B32E-8F8D4E960750}"/>
    <cellStyle name="Millares 6 6 2 109" xfId="48991" xr:uid="{1D973746-315D-462D-AB27-7163FE8B7064}"/>
    <cellStyle name="Millares 6 6 2 11" xfId="5966" xr:uid="{0B357CD4-E1D8-4CAD-B479-790A94D560FA}"/>
    <cellStyle name="Millares 6 6 2 110" xfId="49430" xr:uid="{5A581809-2B06-4202-B187-0F2AF87AE24B}"/>
    <cellStyle name="Millares 6 6 2 111" xfId="49869" xr:uid="{66933CBF-FCEE-426D-91EF-28BBB4595AC9}"/>
    <cellStyle name="Millares 6 6 2 112" xfId="50308" xr:uid="{7E4B88F6-B703-4F04-B510-BE23E03C737A}"/>
    <cellStyle name="Millares 6 6 2 113" xfId="50747" xr:uid="{A77C1E04-9AC1-40DD-BE45-B98A9A35582F}"/>
    <cellStyle name="Millares 6 6 2 114" xfId="51186" xr:uid="{8163AECB-0121-4CAD-A6FC-D151F7279A83}"/>
    <cellStyle name="Millares 6 6 2 115" xfId="51625" xr:uid="{2B481445-BDDA-47B4-BA62-92034B154FD8}"/>
    <cellStyle name="Millares 6 6 2 116" xfId="52064" xr:uid="{BFCABEEE-0F8F-4976-92DB-067A3EEDAFAC}"/>
    <cellStyle name="Millares 6 6 2 117" xfId="52503" xr:uid="{711B61F8-341E-4563-8155-791CA9A333BB}"/>
    <cellStyle name="Millares 6 6 2 118" xfId="52942" xr:uid="{EF6443C2-FB8E-4708-9F38-8EA86D5F5FEF}"/>
    <cellStyle name="Millares 6 6 2 119" xfId="53381" xr:uid="{3AE9A07B-3810-4F2D-AC02-0CB7283CB38A}"/>
    <cellStyle name="Millares 6 6 2 12" xfId="6405" xr:uid="{BCE46718-63AC-4649-9788-7C743C0898F3}"/>
    <cellStyle name="Millares 6 6 2 120" xfId="53820" xr:uid="{877ABDEA-447B-4AA3-B022-2D4CF813FE4E}"/>
    <cellStyle name="Millares 6 6 2 121" xfId="54259" xr:uid="{FE15989A-78EE-4A2A-AD98-ECD6C4EE3269}"/>
    <cellStyle name="Millares 6 6 2 122" xfId="54698" xr:uid="{64ABE4C6-4CBB-4E8D-868D-56153360C3E3}"/>
    <cellStyle name="Millares 6 6 2 13" xfId="6844" xr:uid="{735B6AF4-5123-4966-9E9A-ED58265F1793}"/>
    <cellStyle name="Millares 6 6 2 14" xfId="7283" xr:uid="{BB8D29D4-1BC7-457A-B515-CF44793B961C}"/>
    <cellStyle name="Millares 6 6 2 15" xfId="7722" xr:uid="{8231BD7A-2159-4F81-AD27-4B144FC5AE83}"/>
    <cellStyle name="Millares 6 6 2 16" xfId="8161" xr:uid="{04C2571D-C522-4DE5-A972-5901A17A6763}"/>
    <cellStyle name="Millares 6 6 2 17" xfId="8600" xr:uid="{CABAB9E4-AA9C-4CF7-B244-7D85F3A2E611}"/>
    <cellStyle name="Millares 6 6 2 18" xfId="9039" xr:uid="{D870341C-178B-4F88-B816-231FDACC5441}"/>
    <cellStyle name="Millares 6 6 2 19" xfId="9478" xr:uid="{BE80BC80-2AB4-4D74-809C-B1F1757629B8}"/>
    <cellStyle name="Millares 6 6 2 2" xfId="2146" xr:uid="{F80B3AE8-F584-4620-8C57-5DE39C1CCBDB}"/>
    <cellStyle name="Millares 6 6 2 2 10" xfId="6178" xr:uid="{270CCE8D-305E-4C14-8CD6-AC7FED9E01D2}"/>
    <cellStyle name="Millares 6 6 2 2 100" xfId="45691" xr:uid="{E2C6F2C1-F5A9-4AB6-9EF8-3B5468BBFF4F}"/>
    <cellStyle name="Millares 6 6 2 2 101" xfId="46130" xr:uid="{4D1534CA-2B84-4832-8E86-ACD8FE9EF1FF}"/>
    <cellStyle name="Millares 6 6 2 2 102" xfId="46569" xr:uid="{AAA2D87F-3B20-47F4-973B-4BFD22949AC0}"/>
    <cellStyle name="Millares 6 6 2 2 103" xfId="47008" xr:uid="{DF39E420-0B1A-4726-8CD3-6AB872F5CDB8}"/>
    <cellStyle name="Millares 6 6 2 2 104" xfId="47447" xr:uid="{58C1718B-1379-4BA7-ABD6-ED71B1600716}"/>
    <cellStyle name="Millares 6 6 2 2 105" xfId="47886" xr:uid="{D5C7BEEE-CE0F-4A61-B21D-ED77C524DB9D}"/>
    <cellStyle name="Millares 6 6 2 2 106" xfId="48325" xr:uid="{12913F7C-7BF6-4CA1-BC36-63D82926FB71}"/>
    <cellStyle name="Millares 6 6 2 2 107" xfId="48764" xr:uid="{A26241C0-3C58-4450-B461-4E43F6D93839}"/>
    <cellStyle name="Millares 6 6 2 2 108" xfId="49203" xr:uid="{2FA7D000-D9BB-4418-9179-36A7704F54A3}"/>
    <cellStyle name="Millares 6 6 2 2 109" xfId="49642" xr:uid="{6648DBDC-403B-4787-B526-4D3E999BB296}"/>
    <cellStyle name="Millares 6 6 2 2 11" xfId="6617" xr:uid="{E1077367-247E-4EC2-BF8B-58D846C8DF90}"/>
    <cellStyle name="Millares 6 6 2 2 110" xfId="50081" xr:uid="{8CC4C52B-C448-4EC8-9A83-AE71B0B66E1F}"/>
    <cellStyle name="Millares 6 6 2 2 111" xfId="50520" xr:uid="{7A349670-DE6E-45A2-8142-77FAC060CAC0}"/>
    <cellStyle name="Millares 6 6 2 2 112" xfId="50959" xr:uid="{2BDD6236-1C7E-4AA5-B88D-A279B7995978}"/>
    <cellStyle name="Millares 6 6 2 2 113" xfId="51398" xr:uid="{04741C2A-B49E-4437-9D70-BAB92F886E82}"/>
    <cellStyle name="Millares 6 6 2 2 114" xfId="51837" xr:uid="{698AAA91-1BAE-4328-8571-3030F736E19E}"/>
    <cellStyle name="Millares 6 6 2 2 115" xfId="52276" xr:uid="{C07D2CA0-F5E3-4067-B6F8-0EF2DD1F1A72}"/>
    <cellStyle name="Millares 6 6 2 2 116" xfId="52715" xr:uid="{9D7C7A0F-9715-4906-A5D3-65C8BDF882E7}"/>
    <cellStyle name="Millares 6 6 2 2 117" xfId="53154" xr:uid="{3D2D32C4-979D-43B5-A220-D768ABAB0CB4}"/>
    <cellStyle name="Millares 6 6 2 2 118" xfId="53593" xr:uid="{68E98967-B121-487F-9171-FEF9663A8EB2}"/>
    <cellStyle name="Millares 6 6 2 2 119" xfId="54032" xr:uid="{BBF04B9A-AC2F-47AD-A186-BB0E6A2A6BA4}"/>
    <cellStyle name="Millares 6 6 2 2 12" xfId="7056" xr:uid="{4F03595E-7939-4E78-A3DC-530A77E17D1E}"/>
    <cellStyle name="Millares 6 6 2 2 120" xfId="54471" xr:uid="{37348611-D91C-4278-8BD3-228B268BD148}"/>
    <cellStyle name="Millares 6 6 2 2 121" xfId="54910" xr:uid="{5E923659-9609-40B4-9EC6-1D118370FD80}"/>
    <cellStyle name="Millares 6 6 2 2 13" xfId="7495" xr:uid="{69FDFA9A-5DED-48B9-BB0F-36FA716C346F}"/>
    <cellStyle name="Millares 6 6 2 2 14" xfId="7934" xr:uid="{F6F8EFA3-C071-4D5D-AA35-4CCF46E91733}"/>
    <cellStyle name="Millares 6 6 2 2 15" xfId="8373" xr:uid="{070F3D26-7EE1-4847-B9E9-C557EDCBB0B6}"/>
    <cellStyle name="Millares 6 6 2 2 16" xfId="8812" xr:uid="{BCA03846-0F34-4681-AB37-168644A05941}"/>
    <cellStyle name="Millares 6 6 2 2 17" xfId="9251" xr:uid="{1986F1F0-A2CE-421A-A8BD-F39D21E3DF28}"/>
    <cellStyle name="Millares 6 6 2 2 18" xfId="9690" xr:uid="{EE8DE27E-6E20-40AF-90AB-F97B47CF7CA2}"/>
    <cellStyle name="Millares 6 6 2 2 19" xfId="10129" xr:uid="{9644713F-7950-4ADC-A34C-AA4D2DA44561}"/>
    <cellStyle name="Millares 6 6 2 2 2" xfId="2666" xr:uid="{CB57A422-5EDC-4277-9B1D-A03EEEE64376}"/>
    <cellStyle name="Millares 6 6 2 2 20" xfId="10567" xr:uid="{8D41D094-63E4-436A-A276-F31ED2686F84}"/>
    <cellStyle name="Millares 6 6 2 2 21" xfId="11006" xr:uid="{E9789BE9-3647-440F-A401-FD2C39469480}"/>
    <cellStyle name="Millares 6 6 2 2 22" xfId="11445" xr:uid="{787F9BC6-5A31-448C-B18D-E48B01514C9B}"/>
    <cellStyle name="Millares 6 6 2 2 23" xfId="11884" xr:uid="{3D507C5C-4C3F-4819-AC4D-C9F9C8DA9E40}"/>
    <cellStyle name="Millares 6 6 2 2 24" xfId="12323" xr:uid="{A38BDB0A-E8F3-420B-8592-1C8B384D71D5}"/>
    <cellStyle name="Millares 6 6 2 2 25" xfId="12763" xr:uid="{F68451F5-B4FF-4D2A-B26B-4FD36E30212B}"/>
    <cellStyle name="Millares 6 6 2 2 26" xfId="13202" xr:uid="{0384C8E8-B57B-46B0-A74D-7EA7B8165BBE}"/>
    <cellStyle name="Millares 6 6 2 2 27" xfId="13642" xr:uid="{23FF3926-D312-4F6F-8BA3-811DFEC332B1}"/>
    <cellStyle name="Millares 6 6 2 2 28" xfId="14081" xr:uid="{5391A387-D5E2-496B-96E2-97E9ED5555B9}"/>
    <cellStyle name="Millares 6 6 2 2 29" xfId="14520" xr:uid="{4EEE5F13-6E51-44FF-90FA-D22006AA8439}"/>
    <cellStyle name="Millares 6 6 2 2 3" xfId="3105" xr:uid="{5FE81F4B-55BD-4BF2-A356-A452C646661D}"/>
    <cellStyle name="Millares 6 6 2 2 30" xfId="14959" xr:uid="{C3B86EEE-D470-48A5-967A-8484C9C54B91}"/>
    <cellStyle name="Millares 6 6 2 2 31" xfId="15398" xr:uid="{3079CC8F-04DC-41B0-80E8-E9681C73EC1E}"/>
    <cellStyle name="Millares 6 6 2 2 32" xfId="15837" xr:uid="{CB5664C8-370B-4FAD-B654-E1EF60E02487}"/>
    <cellStyle name="Millares 6 6 2 2 33" xfId="16277" xr:uid="{2B6207DA-1FC9-47D9-92A5-528AA50281CE}"/>
    <cellStyle name="Millares 6 6 2 2 34" xfId="16716" xr:uid="{80184A01-7C81-4764-AAA9-0762AF1BF41B}"/>
    <cellStyle name="Millares 6 6 2 2 35" xfId="17155" xr:uid="{0485AAE6-35C8-4F0C-B530-06FE09D53345}"/>
    <cellStyle name="Millares 6 6 2 2 36" xfId="17594" xr:uid="{EA3637A7-4181-4BF3-ACCF-1926D3D602D9}"/>
    <cellStyle name="Millares 6 6 2 2 37" xfId="18033" xr:uid="{11D38579-F8F5-469A-B404-0F7B6D26C044}"/>
    <cellStyle name="Millares 6 6 2 2 38" xfId="18472" xr:uid="{92CAAFFD-317B-4DCA-B1B1-A1737A9AAEBA}"/>
    <cellStyle name="Millares 6 6 2 2 39" xfId="18911" xr:uid="{966D117A-9F5C-4B1F-BCB8-8AB0779E5644}"/>
    <cellStyle name="Millares 6 6 2 2 4" xfId="3543" xr:uid="{6914F447-1F8D-4983-BB4A-8E0613549DE2}"/>
    <cellStyle name="Millares 6 6 2 2 40" xfId="19350" xr:uid="{FCE73FC3-5FE2-4697-AF05-22B37987C730}"/>
    <cellStyle name="Millares 6 6 2 2 41" xfId="19789" xr:uid="{6564D056-3800-4F8F-B41B-C96177AB07C1}"/>
    <cellStyle name="Millares 6 6 2 2 42" xfId="20228" xr:uid="{37797055-911E-460A-823D-105D3273F36C}"/>
    <cellStyle name="Millares 6 6 2 2 43" xfId="20667" xr:uid="{4FFA1866-EA40-45EA-8B87-C7FCE4ABDCFF}"/>
    <cellStyle name="Millares 6 6 2 2 44" xfId="21106" xr:uid="{1DF37734-FAB5-46B9-B27A-32976517D4DB}"/>
    <cellStyle name="Millares 6 6 2 2 45" xfId="21545" xr:uid="{B9DC4718-8B49-48D9-A4D2-533BD36D4097}"/>
    <cellStyle name="Millares 6 6 2 2 46" xfId="21984" xr:uid="{D71CF99F-DC64-4DD4-966B-53BCFA632C40}"/>
    <cellStyle name="Millares 6 6 2 2 47" xfId="22423" xr:uid="{8107058B-C324-428E-8914-AEE2BB5FD37D}"/>
    <cellStyle name="Millares 6 6 2 2 48" xfId="22862" xr:uid="{8BCA79EC-7F5F-4151-806B-4E2C31A56E12}"/>
    <cellStyle name="Millares 6 6 2 2 49" xfId="23301" xr:uid="{7B598E1E-DA20-4E12-A57C-3F0031E5622C}"/>
    <cellStyle name="Millares 6 6 2 2 5" xfId="3983" xr:uid="{21ACEEDB-E2E6-4E56-91FF-A76E8918BA0F}"/>
    <cellStyle name="Millares 6 6 2 2 50" xfId="23740" xr:uid="{3DAC2BB7-645A-490B-991B-8A5C6047A05F}"/>
    <cellStyle name="Millares 6 6 2 2 51" xfId="24179" xr:uid="{ABAF6E35-79B5-4FFC-A100-F43CA54DAEE7}"/>
    <cellStyle name="Millares 6 6 2 2 52" xfId="24618" xr:uid="{83EB32BD-7D00-40B4-9061-B76BFCCE335A}"/>
    <cellStyle name="Millares 6 6 2 2 53" xfId="25057" xr:uid="{BB28B8D8-DC87-4051-8547-76418CB1A8EB}"/>
    <cellStyle name="Millares 6 6 2 2 54" xfId="25496" xr:uid="{9C51FA27-046B-4BC8-A758-E587A7F21CF9}"/>
    <cellStyle name="Millares 6 6 2 2 55" xfId="25935" xr:uid="{66EA9172-BD54-48BA-AD59-20E37B5FB7A5}"/>
    <cellStyle name="Millares 6 6 2 2 56" xfId="26374" xr:uid="{305470F4-150C-4442-93EF-4AF934C74DCA}"/>
    <cellStyle name="Millares 6 6 2 2 57" xfId="26813" xr:uid="{1ED0F5E7-6B10-46FA-8877-86F928681238}"/>
    <cellStyle name="Millares 6 6 2 2 58" xfId="27252" xr:uid="{D7C5C90E-5750-4FB1-BAC0-18D8019F7003}"/>
    <cellStyle name="Millares 6 6 2 2 59" xfId="27691" xr:uid="{7D45BA7F-AE8E-45E0-B744-6D5BA0A207C2}"/>
    <cellStyle name="Millares 6 6 2 2 6" xfId="4422" xr:uid="{4D743101-0852-4182-91C7-7437DBD1B102}"/>
    <cellStyle name="Millares 6 6 2 2 60" xfId="28130" xr:uid="{5DE8D5C3-1764-4078-8C97-F52D669301BE}"/>
    <cellStyle name="Millares 6 6 2 2 61" xfId="28569" xr:uid="{ED54755E-DCBE-4231-9E2F-C92B0C99CDCB}"/>
    <cellStyle name="Millares 6 6 2 2 62" xfId="29008" xr:uid="{0B0AAA34-6CBC-4DCC-958C-EECA0C307FE6}"/>
    <cellStyle name="Millares 6 6 2 2 63" xfId="29447" xr:uid="{9D8EBE9A-636D-4FAE-AA3B-698E7FBF9AC0}"/>
    <cellStyle name="Millares 6 6 2 2 64" xfId="29886" xr:uid="{F4F0D86C-6E2C-432F-8DD1-48C51C20595E}"/>
    <cellStyle name="Millares 6 6 2 2 65" xfId="30325" xr:uid="{98A2FE7C-DC72-49BC-B9DA-A52FFDD5EFC4}"/>
    <cellStyle name="Millares 6 6 2 2 66" xfId="30764" xr:uid="{A6465B3E-B9CE-4095-96D8-A48385EFB433}"/>
    <cellStyle name="Millares 6 6 2 2 67" xfId="31203" xr:uid="{5E3410C6-EA1D-410D-B326-34B8451CD362}"/>
    <cellStyle name="Millares 6 6 2 2 68" xfId="31642" xr:uid="{D49D4D33-65E9-4153-8E49-F8C49EBDEDCE}"/>
    <cellStyle name="Millares 6 6 2 2 69" xfId="32082" xr:uid="{D957619B-F3B1-489C-8B42-4E08494CFE11}"/>
    <cellStyle name="Millares 6 6 2 2 7" xfId="4861" xr:uid="{823BD276-2B16-4021-BA50-F8CF67B91BFD}"/>
    <cellStyle name="Millares 6 6 2 2 70" xfId="32521" xr:uid="{F24CBBC9-55B5-4A64-BC1E-5A50DF5D962B}"/>
    <cellStyle name="Millares 6 6 2 2 71" xfId="32960" xr:uid="{ABF2EBA1-C908-4055-8555-670A393A400B}"/>
    <cellStyle name="Millares 6 6 2 2 72" xfId="33399" xr:uid="{2109706F-245A-43A9-933A-913DD5B21A31}"/>
    <cellStyle name="Millares 6 6 2 2 73" xfId="33838" xr:uid="{EABBEE8C-D028-403D-A4E4-85FA57F0CC40}"/>
    <cellStyle name="Millares 6 6 2 2 74" xfId="34277" xr:uid="{8C2A1278-9747-45FF-B3EC-25181A4F9DB4}"/>
    <cellStyle name="Millares 6 6 2 2 75" xfId="34716" xr:uid="{C7B6B3E5-C47E-4D0E-9FB1-143D9340D519}"/>
    <cellStyle name="Millares 6 6 2 2 76" xfId="35155" xr:uid="{3E63E765-7BCC-4DFD-A1B5-535242753FE1}"/>
    <cellStyle name="Millares 6 6 2 2 77" xfId="35594" xr:uid="{C9A79125-C37F-4E9C-A6C6-1C24D3BA1CCA}"/>
    <cellStyle name="Millares 6 6 2 2 78" xfId="36033" xr:uid="{B0AE1F6C-7443-40AC-A1C0-957E37AC4D2A}"/>
    <cellStyle name="Millares 6 6 2 2 79" xfId="36472" xr:uid="{B94746FF-6469-4D1B-B667-1FC659E6FAD8}"/>
    <cellStyle name="Millares 6 6 2 2 8" xfId="5300" xr:uid="{0BF9249D-4373-471A-88CC-430E760AB156}"/>
    <cellStyle name="Millares 6 6 2 2 80" xfId="36911" xr:uid="{595522AA-422F-420A-91B0-3070218E728E}"/>
    <cellStyle name="Millares 6 6 2 2 81" xfId="37349" xr:uid="{E49FC31E-0C87-4FFE-A5B1-97D5A8F62FBE}"/>
    <cellStyle name="Millares 6 6 2 2 82" xfId="37788" xr:uid="{0C61286B-163A-473C-B1FE-414527F823FE}"/>
    <cellStyle name="Millares 6 6 2 2 83" xfId="38227" xr:uid="{1C5810C6-76B7-43B9-9D7B-EDDC90C88D47}"/>
    <cellStyle name="Millares 6 6 2 2 84" xfId="38666" xr:uid="{A0974035-34D5-4E3F-AB1F-8218A984D769}"/>
    <cellStyle name="Millares 6 6 2 2 85" xfId="39105" xr:uid="{C2E9B63E-6CD0-4822-A36D-97B592B73D17}"/>
    <cellStyle name="Millares 6 6 2 2 86" xfId="39544" xr:uid="{66276BA5-C64D-4877-8F02-EDEFE127DD85}"/>
    <cellStyle name="Millares 6 6 2 2 87" xfId="39983" xr:uid="{6B805DA4-5734-4379-AFDC-889774F254E6}"/>
    <cellStyle name="Millares 6 6 2 2 88" xfId="40423" xr:uid="{14BDB37B-CC5B-4BA9-A805-245BECF691C3}"/>
    <cellStyle name="Millares 6 6 2 2 89" xfId="40862" xr:uid="{BA28C23B-59D8-4BB9-902B-5D6499C92C57}"/>
    <cellStyle name="Millares 6 6 2 2 9" xfId="5739" xr:uid="{CEE79C7C-8563-4356-B955-6D92186984CC}"/>
    <cellStyle name="Millares 6 6 2 2 90" xfId="41301" xr:uid="{DFFFC1A8-0FD3-4891-A922-ABA8AE00CF29}"/>
    <cellStyle name="Millares 6 6 2 2 91" xfId="41740" xr:uid="{4404AFBE-51C8-4FC3-A43E-217E7C4CA6F3}"/>
    <cellStyle name="Millares 6 6 2 2 92" xfId="42179" xr:uid="{CB05EF05-422B-4A5D-A470-BB771DD3863D}"/>
    <cellStyle name="Millares 6 6 2 2 93" xfId="42618" xr:uid="{7225EF36-A8B8-4516-AA23-C3171A69D7AC}"/>
    <cellStyle name="Millares 6 6 2 2 94" xfId="43057" xr:uid="{9AFBE209-3314-4098-BA2E-5D1F36978F69}"/>
    <cellStyle name="Millares 6 6 2 2 95" xfId="43496" xr:uid="{380DF75F-A710-432E-8D6A-AF837C5A0F80}"/>
    <cellStyle name="Millares 6 6 2 2 96" xfId="43935" xr:uid="{1947F141-8C97-4229-9917-3F8A2DAA2B1C}"/>
    <cellStyle name="Millares 6 6 2 2 97" xfId="44374" xr:uid="{AB32C19F-C5C0-4CA4-BA0A-D2FF1F26E108}"/>
    <cellStyle name="Millares 6 6 2 2 98" xfId="44813" xr:uid="{F18A65BF-CA07-416D-9C42-7EAD766D500E}"/>
    <cellStyle name="Millares 6 6 2 2 99" xfId="45252" xr:uid="{D6889CA5-4727-442B-9ACF-7C3C2AD632EE}"/>
    <cellStyle name="Millares 6 6 2 20" xfId="9917" xr:uid="{70B345A4-0D2C-4E86-A793-826E4AD3B65E}"/>
    <cellStyle name="Millares 6 6 2 21" xfId="10355" xr:uid="{AC78AA14-9333-4364-92C2-3D7B63758A02}"/>
    <cellStyle name="Millares 6 6 2 22" xfId="10794" xr:uid="{CBE09FA2-7635-48C6-ADF9-CE1214323D24}"/>
    <cellStyle name="Millares 6 6 2 23" xfId="11233" xr:uid="{A50EC7E4-6052-449B-8820-3B977C947414}"/>
    <cellStyle name="Millares 6 6 2 24" xfId="11672" xr:uid="{891D6B6C-EAFA-410A-ABE5-9207436B12B1}"/>
    <cellStyle name="Millares 6 6 2 25" xfId="12111" xr:uid="{2092384E-68A8-4C33-85FB-D6B945709E55}"/>
    <cellStyle name="Millares 6 6 2 26" xfId="12550" xr:uid="{36D3FFB6-F8C1-4753-AE20-CFB494018454}"/>
    <cellStyle name="Millares 6 6 2 27" xfId="12990" xr:uid="{6F229ADA-B8C2-418C-834B-42B6445F4531}"/>
    <cellStyle name="Millares 6 6 2 28" xfId="13429" xr:uid="{F406CB7D-0DC8-49DA-88B1-F7A7A028AF54}"/>
    <cellStyle name="Millares 6 6 2 29" xfId="13869" xr:uid="{E5CE6AD0-F3A8-42CF-B02B-4A0EB6F9BC2D}"/>
    <cellStyle name="Millares 6 6 2 3" xfId="2453" xr:uid="{4731616B-DEEB-4CC1-8692-CDCC5BCB204D}"/>
    <cellStyle name="Millares 6 6 2 30" xfId="14308" xr:uid="{251B1601-7656-4017-990C-4F5617397E3B}"/>
    <cellStyle name="Millares 6 6 2 31" xfId="14747" xr:uid="{93280DB6-1548-4FB4-BF06-6EAF1BF3F3A5}"/>
    <cellStyle name="Millares 6 6 2 32" xfId="15186" xr:uid="{F1E590BF-CA95-4F16-A273-B6CBF0DCFB5B}"/>
    <cellStyle name="Millares 6 6 2 33" xfId="15625" xr:uid="{E440E8B3-1C77-40FE-B7FE-56CECAA4E232}"/>
    <cellStyle name="Millares 6 6 2 34" xfId="16064" xr:uid="{F5A6F79D-BD9A-4D0E-AE8F-FB61BE540BC0}"/>
    <cellStyle name="Millares 6 6 2 35" xfId="16504" xr:uid="{012942B7-0A45-4BBC-9884-3FD2E778B75D}"/>
    <cellStyle name="Millares 6 6 2 36" xfId="16943" xr:uid="{09D674DD-FE9F-4F94-8A8B-68EDEEC1B69C}"/>
    <cellStyle name="Millares 6 6 2 37" xfId="17382" xr:uid="{91E23677-52DB-40D1-AB80-A4D571478148}"/>
    <cellStyle name="Millares 6 6 2 38" xfId="17821" xr:uid="{B22FC28A-AA51-46ED-AEE4-B18B3A7C8F8E}"/>
    <cellStyle name="Millares 6 6 2 39" xfId="18260" xr:uid="{8DECFAA4-76C4-4871-A375-5FC2D41F3D7B}"/>
    <cellStyle name="Millares 6 6 2 4" xfId="2893" xr:uid="{09B98E5D-2C3A-4B42-BF9E-33BEE2DE926C}"/>
    <cellStyle name="Millares 6 6 2 40" xfId="18699" xr:uid="{8A291553-5DA2-4E7B-92ED-2296256F9077}"/>
    <cellStyle name="Millares 6 6 2 41" xfId="19138" xr:uid="{24C13E76-E3C2-4E7D-88BB-28607DBCC948}"/>
    <cellStyle name="Millares 6 6 2 42" xfId="19577" xr:uid="{75983CA5-ED12-4E51-973A-2DCAABB8BC58}"/>
    <cellStyle name="Millares 6 6 2 43" xfId="20016" xr:uid="{93EBA7AB-8505-4487-85DF-3B5E58DE384B}"/>
    <cellStyle name="Millares 6 6 2 44" xfId="20455" xr:uid="{B8E10F80-2246-4D00-93AE-CA3C998996CD}"/>
    <cellStyle name="Millares 6 6 2 45" xfId="20894" xr:uid="{96F667B9-CBAF-4416-8452-097CC0B9196A}"/>
    <cellStyle name="Millares 6 6 2 46" xfId="21333" xr:uid="{6D726A24-8CBA-40FE-AE00-21311A893254}"/>
    <cellStyle name="Millares 6 6 2 47" xfId="21772" xr:uid="{CB88AEB2-904E-4B04-AFE7-51F33F200A4A}"/>
    <cellStyle name="Millares 6 6 2 48" xfId="22211" xr:uid="{F3C3D227-FD52-4617-A523-5C579AF5CC47}"/>
    <cellStyle name="Millares 6 6 2 49" xfId="22650" xr:uid="{802BB4CB-F9EC-4A70-B1AE-FBC0C8B9D60B}"/>
    <cellStyle name="Millares 6 6 2 5" xfId="3331" xr:uid="{18E6DE75-603D-412E-B7B5-697C6FF42607}"/>
    <cellStyle name="Millares 6 6 2 50" xfId="23089" xr:uid="{042DA7C8-AE4D-4F8B-8C4C-D75AAA1BA1D4}"/>
    <cellStyle name="Millares 6 6 2 51" xfId="23528" xr:uid="{2A613657-8FB2-4DCA-B845-8BF0CFB6468F}"/>
    <cellStyle name="Millares 6 6 2 52" xfId="23967" xr:uid="{AE3F1EDC-C50A-43A2-BB53-ED02A0610DC0}"/>
    <cellStyle name="Millares 6 6 2 53" xfId="24406" xr:uid="{F36E52B3-4F31-4B57-B509-9E038D4E0EC4}"/>
    <cellStyle name="Millares 6 6 2 54" xfId="24845" xr:uid="{57D74184-5241-4B82-87D9-9551F968DA9C}"/>
    <cellStyle name="Millares 6 6 2 55" xfId="25284" xr:uid="{B2D0235A-D13C-42E9-A00B-3579A00F183A}"/>
    <cellStyle name="Millares 6 6 2 56" xfId="25723" xr:uid="{7BE0DD87-11AD-49C2-8000-6CDAE77BB165}"/>
    <cellStyle name="Millares 6 6 2 57" xfId="26162" xr:uid="{E3C3E81A-80AF-485C-BCB3-925B3D3D443B}"/>
    <cellStyle name="Millares 6 6 2 58" xfId="26601" xr:uid="{66C10751-B6F7-4148-B5A9-E56F4E21C964}"/>
    <cellStyle name="Millares 6 6 2 59" xfId="27040" xr:uid="{D3A1B38F-1A5C-48EA-9D36-F495AC16F273}"/>
    <cellStyle name="Millares 6 6 2 6" xfId="3771" xr:uid="{81F6A4AB-13E9-48F9-BADF-8287F75472B3}"/>
    <cellStyle name="Millares 6 6 2 60" xfId="27479" xr:uid="{8BB09D38-827F-4BAA-BA5A-7737CE2EF0D7}"/>
    <cellStyle name="Millares 6 6 2 61" xfId="27918" xr:uid="{CC57AF4B-8627-49DE-97BF-8FAF880D7BE4}"/>
    <cellStyle name="Millares 6 6 2 62" xfId="28357" xr:uid="{E104125E-5EEF-48A2-80CA-E043FCFC2629}"/>
    <cellStyle name="Millares 6 6 2 63" xfId="28796" xr:uid="{E7CBC6BB-E798-4C85-AD70-35F43AF90978}"/>
    <cellStyle name="Millares 6 6 2 64" xfId="29235" xr:uid="{8D5860B0-AB90-4D93-9F14-6CD0BAB96959}"/>
    <cellStyle name="Millares 6 6 2 65" xfId="29674" xr:uid="{AA01DC92-DBD7-483C-A3A5-1B1F2FB13624}"/>
    <cellStyle name="Millares 6 6 2 66" xfId="30113" xr:uid="{96A2324C-36B5-47F6-865C-6F3E5DA5E00E}"/>
    <cellStyle name="Millares 6 6 2 67" xfId="30552" xr:uid="{DECF3854-503C-43CA-A1CB-521A471ADCC2}"/>
    <cellStyle name="Millares 6 6 2 68" xfId="30991" xr:uid="{13EB74C4-0C7A-403F-ADD2-143F8C98301C}"/>
    <cellStyle name="Millares 6 6 2 69" xfId="31430" xr:uid="{3340BB3B-9171-437E-9A6B-DE24D42FF94A}"/>
    <cellStyle name="Millares 6 6 2 7" xfId="4210" xr:uid="{EB76747C-A3E3-4BDF-A8C1-8F28250EE87E}"/>
    <cellStyle name="Millares 6 6 2 70" xfId="31869" xr:uid="{ECC9DF93-74B2-4053-9C5E-326E4F9CF3A6}"/>
    <cellStyle name="Millares 6 6 2 71" xfId="32309" xr:uid="{CDBC589B-5623-494D-97F7-12F4195632D9}"/>
    <cellStyle name="Millares 6 6 2 72" xfId="32748" xr:uid="{38F5B2D3-C398-459C-BF0C-90CFB4C8C537}"/>
    <cellStyle name="Millares 6 6 2 73" xfId="33187" xr:uid="{972843AC-1BE2-47DA-8512-282D035770F7}"/>
    <cellStyle name="Millares 6 6 2 74" xfId="33626" xr:uid="{07F846DA-ADC5-49CD-B91F-62A46E9239C9}"/>
    <cellStyle name="Millares 6 6 2 75" xfId="34065" xr:uid="{09952296-B830-4B98-9B09-8C3B3BC22E12}"/>
    <cellStyle name="Millares 6 6 2 76" xfId="34504" xr:uid="{E7FD3E2C-0655-41F9-8A21-247C35DFF6C7}"/>
    <cellStyle name="Millares 6 6 2 77" xfId="34943" xr:uid="{1D818F22-3935-4E98-AA21-D2B583F30373}"/>
    <cellStyle name="Millares 6 6 2 78" xfId="35382" xr:uid="{AA1C8136-F11A-4AD6-AA29-AD8F81F7B85D}"/>
    <cellStyle name="Millares 6 6 2 79" xfId="35821" xr:uid="{801CE536-AC5D-4798-89F0-26A106762190}"/>
    <cellStyle name="Millares 6 6 2 8" xfId="4649" xr:uid="{74B6B396-3924-4B97-B2AB-7937FD820BB1}"/>
    <cellStyle name="Millares 6 6 2 80" xfId="36260" xr:uid="{680061AD-843E-4ABE-9D3B-D506AF2FD15D}"/>
    <cellStyle name="Millares 6 6 2 81" xfId="36699" xr:uid="{3F20D27B-BD2C-4963-B379-AB8093083853}"/>
    <cellStyle name="Millares 6 6 2 82" xfId="37137" xr:uid="{5B7C25D8-FD2D-45CE-886A-BA74BF2CFA55}"/>
    <cellStyle name="Millares 6 6 2 83" xfId="37576" xr:uid="{7FD3AE06-CDF5-42C4-8FE5-0DB177C84DAB}"/>
    <cellStyle name="Millares 6 6 2 84" xfId="38015" xr:uid="{5144C5DA-ADA3-41F1-8E9C-A626E924E557}"/>
    <cellStyle name="Millares 6 6 2 85" xfId="38454" xr:uid="{D7050C27-93AE-4067-8B61-F2D6DBA84BF8}"/>
    <cellStyle name="Millares 6 6 2 86" xfId="38893" xr:uid="{2BA281D6-7114-41D9-A7EE-F658E8B6A49A}"/>
    <cellStyle name="Millares 6 6 2 87" xfId="39332" xr:uid="{EA252B4F-9705-4A63-8C1B-DE8983854837}"/>
    <cellStyle name="Millares 6 6 2 88" xfId="39771" xr:uid="{36580633-350F-4C3A-8620-BF69391ECFCD}"/>
    <cellStyle name="Millares 6 6 2 89" xfId="40211" xr:uid="{42D1165B-BED1-489C-9921-BE5321FE2CC8}"/>
    <cellStyle name="Millares 6 6 2 9" xfId="5088" xr:uid="{C90C939E-4D19-491E-BA73-87BAC46E4758}"/>
    <cellStyle name="Millares 6 6 2 90" xfId="40650" xr:uid="{0D5569CB-1525-4FD2-8B10-B2D6648B7D04}"/>
    <cellStyle name="Millares 6 6 2 91" xfId="41089" xr:uid="{0CF233A2-38E4-40EB-9238-F23771BA3D9F}"/>
    <cellStyle name="Millares 6 6 2 92" xfId="41528" xr:uid="{CB744FDF-0955-425B-B276-76DD8CB8BD92}"/>
    <cellStyle name="Millares 6 6 2 93" xfId="41967" xr:uid="{9DCDD974-6F17-478C-ADE4-EB82B201BF39}"/>
    <cellStyle name="Millares 6 6 2 94" xfId="42406" xr:uid="{6CF1BAAA-C828-425D-A08B-AAD780DE1054}"/>
    <cellStyle name="Millares 6 6 2 95" xfId="42845" xr:uid="{74AA21E2-6647-424F-ADF2-98E9D7FF4C3F}"/>
    <cellStyle name="Millares 6 6 2 96" xfId="43284" xr:uid="{52B57A9D-74F2-4920-81D5-D19802BD399D}"/>
    <cellStyle name="Millares 6 6 2 97" xfId="43723" xr:uid="{AE34B0F3-8575-4EB9-896F-E3E887AE51B7}"/>
    <cellStyle name="Millares 6 6 2 98" xfId="44162" xr:uid="{A1B275FE-378A-4355-B9AA-5BB0980A29B9}"/>
    <cellStyle name="Millares 6 6 2 99" xfId="44601" xr:uid="{0A618733-FF40-4484-B11E-BEB9EFEB9F3E}"/>
    <cellStyle name="Millares 6 6 20" xfId="9372" xr:uid="{787DDE8A-315D-42B9-BDEA-A099E808A252}"/>
    <cellStyle name="Millares 6 6 21" xfId="9811" xr:uid="{F767722B-7BCD-44A9-B9DA-2BCD2B3457AE}"/>
    <cellStyle name="Millares 6 6 22" xfId="10249" xr:uid="{488549DF-A46F-494A-B949-563F8D91E2E8}"/>
    <cellStyle name="Millares 6 6 23" xfId="10688" xr:uid="{81313B77-5863-41E4-92F0-EEA68B5A155F}"/>
    <cellStyle name="Millares 6 6 24" xfId="11127" xr:uid="{47096BEC-E9D3-4F59-B99A-29A49485CF53}"/>
    <cellStyle name="Millares 6 6 25" xfId="11566" xr:uid="{F2D00992-2864-4C2A-A8BE-D22467FCF92E}"/>
    <cellStyle name="Millares 6 6 26" xfId="12005" xr:uid="{B687A6D3-124E-4526-A9E3-1DFC3A3BBBD6}"/>
    <cellStyle name="Millares 6 6 27" xfId="12444" xr:uid="{F71B5130-0358-4853-855C-DBFF2973541F}"/>
    <cellStyle name="Millares 6 6 28" xfId="12884" xr:uid="{127D4342-4A50-4CF4-A47B-E5E1EBD38E46}"/>
    <cellStyle name="Millares 6 6 29" xfId="13323" xr:uid="{1331E3D3-9ABF-4F24-88C5-4B7E31FAAB68}"/>
    <cellStyle name="Millares 6 6 3" xfId="1625" xr:uid="{576811D2-86BC-433F-9F49-ADB1A0748A8D}"/>
    <cellStyle name="Millares 6 6 3 10" xfId="6072" xr:uid="{BB83548B-4AB2-44A5-9F22-B3349254B34A}"/>
    <cellStyle name="Millares 6 6 3 100" xfId="45585" xr:uid="{7418A76F-F63D-4849-A876-212E2E081875}"/>
    <cellStyle name="Millares 6 6 3 101" xfId="46024" xr:uid="{D6FB0F33-0B96-4CE1-A91B-0631CDD43EEA}"/>
    <cellStyle name="Millares 6 6 3 102" xfId="46463" xr:uid="{9951259E-8A93-4777-AB9C-82343251C327}"/>
    <cellStyle name="Millares 6 6 3 103" xfId="46902" xr:uid="{5199F50F-175E-4AE1-8F70-2CEB4B5161A2}"/>
    <cellStyle name="Millares 6 6 3 104" xfId="47341" xr:uid="{BFE02562-8B59-4C60-9DB2-9C19EE687FD3}"/>
    <cellStyle name="Millares 6 6 3 105" xfId="47780" xr:uid="{75348FD9-8FCB-4066-BDE3-57F2F646D506}"/>
    <cellStyle name="Millares 6 6 3 106" xfId="48219" xr:uid="{1BAFB465-4846-4E3F-BD01-6644E4DF8D9F}"/>
    <cellStyle name="Millares 6 6 3 107" xfId="48658" xr:uid="{96AF11BD-0FFE-40FB-8B2E-C5EAE32423D7}"/>
    <cellStyle name="Millares 6 6 3 108" xfId="49097" xr:uid="{729DCA41-5FA5-4179-A9BC-C32F82F43581}"/>
    <cellStyle name="Millares 6 6 3 109" xfId="49536" xr:uid="{FA1B0F82-9C59-4B52-9012-2D278A08F559}"/>
    <cellStyle name="Millares 6 6 3 11" xfId="6511" xr:uid="{DD00FA12-212F-405F-87C3-118387C9056E}"/>
    <cellStyle name="Millares 6 6 3 110" xfId="49975" xr:uid="{BB503DB4-690C-4C4D-A594-0B6809EA0615}"/>
    <cellStyle name="Millares 6 6 3 111" xfId="50414" xr:uid="{16048F0C-E1B2-42ED-B259-6A54F01E6B2D}"/>
    <cellStyle name="Millares 6 6 3 112" xfId="50853" xr:uid="{9306E71B-7CA4-473D-9215-F05E71E722C0}"/>
    <cellStyle name="Millares 6 6 3 113" xfId="51292" xr:uid="{81C4A903-2F7E-413A-98B3-9213B3B0CC12}"/>
    <cellStyle name="Millares 6 6 3 114" xfId="51731" xr:uid="{11E6DC1F-8B40-44F5-BC4C-CCD56BB822EA}"/>
    <cellStyle name="Millares 6 6 3 115" xfId="52170" xr:uid="{4A39FC38-355F-441D-A1A1-2FD57D9E4FC5}"/>
    <cellStyle name="Millares 6 6 3 116" xfId="52609" xr:uid="{BF322708-1662-4695-B393-6530CE77518E}"/>
    <cellStyle name="Millares 6 6 3 117" xfId="53048" xr:uid="{EFB8C21C-34E3-4A2F-A8F4-8AE95461EB88}"/>
    <cellStyle name="Millares 6 6 3 118" xfId="53487" xr:uid="{DF2C87BF-CFAC-442A-AFC0-BE79886CDF25}"/>
    <cellStyle name="Millares 6 6 3 119" xfId="53926" xr:uid="{1F05958F-A331-4DA6-AC27-CAE2EAD57464}"/>
    <cellStyle name="Millares 6 6 3 12" xfId="6950" xr:uid="{790D8E33-709B-4FA4-809A-A8602D76511B}"/>
    <cellStyle name="Millares 6 6 3 120" xfId="54365" xr:uid="{C69A15F7-4BFE-48B7-9CEC-15D752A36F13}"/>
    <cellStyle name="Millares 6 6 3 121" xfId="54804" xr:uid="{57D049AB-543A-4ED3-9ABA-35E0E6829A25}"/>
    <cellStyle name="Millares 6 6 3 13" xfId="7389" xr:uid="{59F32E14-F7A6-4CE0-8FAA-CF16DADB3681}"/>
    <cellStyle name="Millares 6 6 3 14" xfId="7828" xr:uid="{A255F587-3006-4255-BB18-94B182CCCBDE}"/>
    <cellStyle name="Millares 6 6 3 15" xfId="8267" xr:uid="{65339351-3EBC-44E0-8545-093894903099}"/>
    <cellStyle name="Millares 6 6 3 16" xfId="8706" xr:uid="{AE310D17-97AC-4270-808C-576968CCA077}"/>
    <cellStyle name="Millares 6 6 3 17" xfId="9145" xr:uid="{FF22D834-0C09-424A-BBA9-DBB1CADE7787}"/>
    <cellStyle name="Millares 6 6 3 18" xfId="9584" xr:uid="{37BC0B98-AC40-42EE-B345-BB7FE69F4DAD}"/>
    <cellStyle name="Millares 6 6 3 19" xfId="10023" xr:uid="{AE5F68EC-4F48-4661-B2B5-E9430A675A0D}"/>
    <cellStyle name="Millares 6 6 3 2" xfId="2560" xr:uid="{EEE253D6-FA3F-41A0-AD75-46B570070B78}"/>
    <cellStyle name="Millares 6 6 3 20" xfId="10461" xr:uid="{FCA7116B-6A3E-486F-B342-FF28798EEDCB}"/>
    <cellStyle name="Millares 6 6 3 21" xfId="10900" xr:uid="{A4C1037E-E40B-4B68-8828-F4E3A982C5AB}"/>
    <cellStyle name="Millares 6 6 3 22" xfId="11339" xr:uid="{BACFA54C-BFAD-4A42-9357-DD7D0CB795FE}"/>
    <cellStyle name="Millares 6 6 3 23" xfId="11778" xr:uid="{61D14C4B-9B2E-433F-B8B6-94741C254CE9}"/>
    <cellStyle name="Millares 6 6 3 24" xfId="12217" xr:uid="{C22C4AE7-E521-47B0-A97B-B192BECB4B26}"/>
    <cellStyle name="Millares 6 6 3 25" xfId="12657" xr:uid="{382EE08D-0B2B-474C-ACDD-BDF49510BAC1}"/>
    <cellStyle name="Millares 6 6 3 26" xfId="13096" xr:uid="{FF8A3F3D-8C45-4B6A-BE2E-3AF48F8F3A6B}"/>
    <cellStyle name="Millares 6 6 3 27" xfId="13536" xr:uid="{6037CFDC-2516-4F91-A3CC-180566DF0DFE}"/>
    <cellStyle name="Millares 6 6 3 28" xfId="13975" xr:uid="{FAA64E36-6EF2-43C0-A1DB-1542AF7EB737}"/>
    <cellStyle name="Millares 6 6 3 29" xfId="14414" xr:uid="{6A817313-E904-4525-8287-6D7D2E6A67C3}"/>
    <cellStyle name="Millares 6 6 3 3" xfId="2999" xr:uid="{24161CE8-4B95-4CBE-8B73-3CD05025A002}"/>
    <cellStyle name="Millares 6 6 3 30" xfId="14853" xr:uid="{153088A0-DF1A-4A16-B582-7C3370FEC9A6}"/>
    <cellStyle name="Millares 6 6 3 31" xfId="15292" xr:uid="{805822A0-4EA9-4052-8F52-E26DD801C14D}"/>
    <cellStyle name="Millares 6 6 3 32" xfId="15731" xr:uid="{D4CCBB75-C2DA-4D2C-985C-B5E2D1B42DEC}"/>
    <cellStyle name="Millares 6 6 3 33" xfId="16171" xr:uid="{4CD26EDD-8B8C-470D-858D-D49ED52B897E}"/>
    <cellStyle name="Millares 6 6 3 34" xfId="16610" xr:uid="{D0F71574-34DF-4AD0-AE3D-4DAD9539C363}"/>
    <cellStyle name="Millares 6 6 3 35" xfId="17049" xr:uid="{B6CBFA8E-911D-442D-9E64-EB8855310352}"/>
    <cellStyle name="Millares 6 6 3 36" xfId="17488" xr:uid="{78CFA8F7-88C4-4581-806F-919CB527CF44}"/>
    <cellStyle name="Millares 6 6 3 37" xfId="17927" xr:uid="{EDF7AB94-934C-4A5B-8154-3BCD46928005}"/>
    <cellStyle name="Millares 6 6 3 38" xfId="18366" xr:uid="{D7E885EA-3BC2-4DDA-BEB5-BBD2A0006BAE}"/>
    <cellStyle name="Millares 6 6 3 39" xfId="18805" xr:uid="{78524350-B897-4105-94AE-D65A42816876}"/>
    <cellStyle name="Millares 6 6 3 4" xfId="3437" xr:uid="{9B6EB14B-BB51-4B00-8FEF-2C6111D14399}"/>
    <cellStyle name="Millares 6 6 3 40" xfId="19244" xr:uid="{92E5CFBA-25EA-425A-AC92-9B37D645EFAB}"/>
    <cellStyle name="Millares 6 6 3 41" xfId="19683" xr:uid="{BB646E98-45E1-42D3-AF9F-E15776CF27D9}"/>
    <cellStyle name="Millares 6 6 3 42" xfId="20122" xr:uid="{93C5DD0B-4345-4FF4-A7C6-CD6462BA8997}"/>
    <cellStyle name="Millares 6 6 3 43" xfId="20561" xr:uid="{616FD560-3C97-4CA0-AE87-42660AAB8718}"/>
    <cellStyle name="Millares 6 6 3 44" xfId="21000" xr:uid="{118ABB29-444F-47C4-AA0D-4B103ACD0989}"/>
    <cellStyle name="Millares 6 6 3 45" xfId="21439" xr:uid="{A7C2C207-FDAC-4F04-AA76-62DE249F270A}"/>
    <cellStyle name="Millares 6 6 3 46" xfId="21878" xr:uid="{F0993BEC-B69E-4ABA-B5BA-82D9B1804BCD}"/>
    <cellStyle name="Millares 6 6 3 47" xfId="22317" xr:uid="{9A6CBF27-42E7-4C3A-A58B-BA4A10EC2448}"/>
    <cellStyle name="Millares 6 6 3 48" xfId="22756" xr:uid="{1F8A505C-3188-4129-B0C9-93A51C6CBFF3}"/>
    <cellStyle name="Millares 6 6 3 49" xfId="23195" xr:uid="{52B120DB-A3AB-4A56-A7F7-4800F2197281}"/>
    <cellStyle name="Millares 6 6 3 5" xfId="3877" xr:uid="{0A1920A1-0BC0-4244-9A86-67059729BA18}"/>
    <cellStyle name="Millares 6 6 3 50" xfId="23634" xr:uid="{9F1FD16F-7C3C-4FA9-81B3-3AA6C9F36E64}"/>
    <cellStyle name="Millares 6 6 3 51" xfId="24073" xr:uid="{C10B2F42-79F3-4CD8-9468-761AFF557B88}"/>
    <cellStyle name="Millares 6 6 3 52" xfId="24512" xr:uid="{AE163497-21E9-4564-9247-6C906CF1DD36}"/>
    <cellStyle name="Millares 6 6 3 53" xfId="24951" xr:uid="{1DF7099D-6245-4F44-AA2F-F375AAF6A44C}"/>
    <cellStyle name="Millares 6 6 3 54" xfId="25390" xr:uid="{C0ECF77C-522A-4116-A7F0-3DB124ED13A5}"/>
    <cellStyle name="Millares 6 6 3 55" xfId="25829" xr:uid="{D40D3F77-2CDA-4C2B-8E53-A9B884640563}"/>
    <cellStyle name="Millares 6 6 3 56" xfId="26268" xr:uid="{871E98CF-FD4C-451D-B745-9720DEAFE4BE}"/>
    <cellStyle name="Millares 6 6 3 57" xfId="26707" xr:uid="{51B0C10A-2C9F-472D-ABA2-F4F43E942EF1}"/>
    <cellStyle name="Millares 6 6 3 58" xfId="27146" xr:uid="{7CC1294A-3079-45BE-93DA-A574540473C9}"/>
    <cellStyle name="Millares 6 6 3 59" xfId="27585" xr:uid="{8ECC82E9-7AF3-476E-BFAB-532F4F4E3CDD}"/>
    <cellStyle name="Millares 6 6 3 6" xfId="4316" xr:uid="{1016FDF6-CEDE-4200-B2B4-48A77D018774}"/>
    <cellStyle name="Millares 6 6 3 60" xfId="28024" xr:uid="{482BC913-34B2-49D2-9DCF-D1549555D804}"/>
    <cellStyle name="Millares 6 6 3 61" xfId="28463" xr:uid="{0593897C-1C64-4036-8D02-3B31EDA58164}"/>
    <cellStyle name="Millares 6 6 3 62" xfId="28902" xr:uid="{7365550D-3A36-4C83-88C6-DA0E510244A1}"/>
    <cellStyle name="Millares 6 6 3 63" xfId="29341" xr:uid="{3657DA6A-779E-42FD-A74A-E382E9BA0FAA}"/>
    <cellStyle name="Millares 6 6 3 64" xfId="29780" xr:uid="{D6B151D4-F827-43E9-AF27-E82CDE1037AA}"/>
    <cellStyle name="Millares 6 6 3 65" xfId="30219" xr:uid="{3413315E-A5A4-4F68-822C-7B9D9C3ADEED}"/>
    <cellStyle name="Millares 6 6 3 66" xfId="30658" xr:uid="{68F87B20-C1D7-48F6-B643-D458507ED73F}"/>
    <cellStyle name="Millares 6 6 3 67" xfId="31097" xr:uid="{5F789286-C6F9-44E2-9B9A-FD82EAED80C8}"/>
    <cellStyle name="Millares 6 6 3 68" xfId="31536" xr:uid="{D95EA041-E527-43C8-A8BE-31F16529CEA9}"/>
    <cellStyle name="Millares 6 6 3 69" xfId="31976" xr:uid="{30D54115-4E37-4BDE-8E7E-9742654416D9}"/>
    <cellStyle name="Millares 6 6 3 7" xfId="4755" xr:uid="{B2DE48E7-8D93-4E8B-B0CD-839E21348C30}"/>
    <cellStyle name="Millares 6 6 3 70" xfId="32415" xr:uid="{AA460B3D-6214-4E97-92F0-0A0561DD8213}"/>
    <cellStyle name="Millares 6 6 3 71" xfId="32854" xr:uid="{59115723-9F30-4EB0-AC48-0BDEBDFBD937}"/>
    <cellStyle name="Millares 6 6 3 72" xfId="33293" xr:uid="{E65C8F1F-FA43-42AF-BAFA-382713498FF8}"/>
    <cellStyle name="Millares 6 6 3 73" xfId="33732" xr:uid="{4AC838C7-60B3-4FE7-8B18-1C6B45019147}"/>
    <cellStyle name="Millares 6 6 3 74" xfId="34171" xr:uid="{49B296F6-C2CC-4D41-B67F-532E6734EB30}"/>
    <cellStyle name="Millares 6 6 3 75" xfId="34610" xr:uid="{80E73988-3BB1-4E3D-80EF-E1FD51430703}"/>
    <cellStyle name="Millares 6 6 3 76" xfId="35049" xr:uid="{56EA821F-658B-401A-ACCD-CF1A4E2B17C0}"/>
    <cellStyle name="Millares 6 6 3 77" xfId="35488" xr:uid="{2ADA7EAB-979F-4CE9-A36F-303A5EFF3C7E}"/>
    <cellStyle name="Millares 6 6 3 78" xfId="35927" xr:uid="{BE4B4730-A832-410E-BF6D-398A9FE10980}"/>
    <cellStyle name="Millares 6 6 3 79" xfId="36366" xr:uid="{CF443433-AA9A-4667-AB9A-C3C36652A64A}"/>
    <cellStyle name="Millares 6 6 3 8" xfId="5194" xr:uid="{9B8D48F5-AE58-4354-8D22-3B90886D220D}"/>
    <cellStyle name="Millares 6 6 3 80" xfId="36805" xr:uid="{41E1EA2F-0590-4A35-8643-03D4C0985FEB}"/>
    <cellStyle name="Millares 6 6 3 81" xfId="37243" xr:uid="{74476784-8888-4105-ADB2-AF42631B8D90}"/>
    <cellStyle name="Millares 6 6 3 82" xfId="37682" xr:uid="{4DF5EC12-5D30-4587-8603-79AB0B453B2C}"/>
    <cellStyle name="Millares 6 6 3 83" xfId="38121" xr:uid="{C2553487-8835-4FB1-B61F-083E8E485A98}"/>
    <cellStyle name="Millares 6 6 3 84" xfId="38560" xr:uid="{4C30975E-32DC-44C3-A7C1-814139E472FA}"/>
    <cellStyle name="Millares 6 6 3 85" xfId="38999" xr:uid="{24509447-9ED9-4180-B160-926E9C5DEFBA}"/>
    <cellStyle name="Millares 6 6 3 86" xfId="39438" xr:uid="{010BF230-B0F0-441D-868E-50C6EAEDF1FA}"/>
    <cellStyle name="Millares 6 6 3 87" xfId="39877" xr:uid="{FD6CCF9D-781C-4DF3-94DD-F0B2670FEB91}"/>
    <cellStyle name="Millares 6 6 3 88" xfId="40317" xr:uid="{43B27551-7318-4753-9CB3-EE93732A5EC4}"/>
    <cellStyle name="Millares 6 6 3 89" xfId="40756" xr:uid="{84EE5CC1-D438-4F0C-9F0F-66B9C8494D7C}"/>
    <cellStyle name="Millares 6 6 3 9" xfId="5633" xr:uid="{3517139C-4EFA-41C8-9E8A-5D7D7940B84B}"/>
    <cellStyle name="Millares 6 6 3 90" xfId="41195" xr:uid="{0268B7C5-F4D6-42B5-98B3-B0E7C2FCB48D}"/>
    <cellStyle name="Millares 6 6 3 91" xfId="41634" xr:uid="{8468FE10-245E-4B40-BB05-5C78F7098261}"/>
    <cellStyle name="Millares 6 6 3 92" xfId="42073" xr:uid="{9F7F8356-5790-400D-8655-819A828929FD}"/>
    <cellStyle name="Millares 6 6 3 93" xfId="42512" xr:uid="{9F9D81C7-2718-46FE-B848-2B46DC96268D}"/>
    <cellStyle name="Millares 6 6 3 94" xfId="42951" xr:uid="{E6C895E5-58E6-405F-9212-5FD27F53414F}"/>
    <cellStyle name="Millares 6 6 3 95" xfId="43390" xr:uid="{F4837E70-EDB9-421B-949D-EAC8C08C7E85}"/>
    <cellStyle name="Millares 6 6 3 96" xfId="43829" xr:uid="{2F7B2771-F6FA-41B3-B244-8F362CF46A4C}"/>
    <cellStyle name="Millares 6 6 3 97" xfId="44268" xr:uid="{72FA8D9B-5D62-46CE-8CFF-246C93624726}"/>
    <cellStyle name="Millares 6 6 3 98" xfId="44707" xr:uid="{9BDD306B-7FC5-4A29-A7C5-68E992303B2B}"/>
    <cellStyle name="Millares 6 6 3 99" xfId="45146" xr:uid="{276A3AFD-7A6B-4FFE-A29E-0ACC09A58B7B}"/>
    <cellStyle name="Millares 6 6 30" xfId="13763" xr:uid="{AB80B98A-1828-4B10-9FCE-E6768170C48B}"/>
    <cellStyle name="Millares 6 6 31" xfId="14202" xr:uid="{AD94FDDD-6410-4458-A355-A91A0202F43D}"/>
    <cellStyle name="Millares 6 6 32" xfId="14641" xr:uid="{01EF4A94-BA53-4EC1-96C2-C20F2716F1E1}"/>
    <cellStyle name="Millares 6 6 33" xfId="15080" xr:uid="{54DA64B9-F71C-455D-A31C-62B7E42345F0}"/>
    <cellStyle name="Millares 6 6 34" xfId="15519" xr:uid="{1043AD47-08A6-44DC-9331-0B226E247B4E}"/>
    <cellStyle name="Millares 6 6 35" xfId="15958" xr:uid="{A1C6F251-B200-4CC5-A7E1-520239E9635A}"/>
    <cellStyle name="Millares 6 6 36" xfId="16398" xr:uid="{9331BCFD-AD01-4C2D-AFB5-D8084C1A027D}"/>
    <cellStyle name="Millares 6 6 37" xfId="16837" xr:uid="{8EFD6E04-819E-4AE9-9912-FBDB971F7FCC}"/>
    <cellStyle name="Millares 6 6 38" xfId="17276" xr:uid="{4B2FE458-26FB-48F9-8957-1F9C6532CC9D}"/>
    <cellStyle name="Millares 6 6 39" xfId="17715" xr:uid="{9582936B-DA7B-423F-AA1A-9EAE730C7764}"/>
    <cellStyle name="Millares 6 6 4" xfId="2347" xr:uid="{6D950176-F11D-4E08-8D6A-621D0114E88B}"/>
    <cellStyle name="Millares 6 6 40" xfId="18154" xr:uid="{20FEE806-B4F8-451D-8538-27446AC36BE2}"/>
    <cellStyle name="Millares 6 6 41" xfId="18593" xr:uid="{2E623EDA-3FE3-499F-8599-EC802E834440}"/>
    <cellStyle name="Millares 6 6 42" xfId="19032" xr:uid="{050FC748-2D1C-48CF-A715-C9189960648F}"/>
    <cellStyle name="Millares 6 6 43" xfId="19471" xr:uid="{B5252765-B615-44FC-9243-636F758684D5}"/>
    <cellStyle name="Millares 6 6 44" xfId="19910" xr:uid="{3BEEA731-F7FD-45C9-8A87-A2400179FB7C}"/>
    <cellStyle name="Millares 6 6 45" xfId="20349" xr:uid="{83C0CAFB-41A5-4DC0-AA54-CF47F3CE95F1}"/>
    <cellStyle name="Millares 6 6 46" xfId="20788" xr:uid="{ECEC0F28-430D-4B01-AF61-8B17856DCC2E}"/>
    <cellStyle name="Millares 6 6 47" xfId="21227" xr:uid="{CCC9B1DC-3FE8-47BC-822B-6DCC31FC81E0}"/>
    <cellStyle name="Millares 6 6 48" xfId="21666" xr:uid="{139622B1-3799-4351-9ACF-5EFAD24496B2}"/>
    <cellStyle name="Millares 6 6 49" xfId="22105" xr:uid="{C7AE646E-C1E2-49E3-BDD2-0E81246BF5FF}"/>
    <cellStyle name="Millares 6 6 5" xfId="2787" xr:uid="{0DBAB840-34E3-440D-A610-485566962345}"/>
    <cellStyle name="Millares 6 6 50" xfId="22544" xr:uid="{94A099BF-9FC5-46B6-B1AD-E5E6D4C4CA87}"/>
    <cellStyle name="Millares 6 6 51" xfId="22983" xr:uid="{8E253D0D-E2ED-4643-93A3-F21F403B43DA}"/>
    <cellStyle name="Millares 6 6 52" xfId="23422" xr:uid="{ED8AE5EA-48F2-4D70-B9AF-6099E7DEC992}"/>
    <cellStyle name="Millares 6 6 53" xfId="23861" xr:uid="{67A08727-39C8-42F2-98F1-525F568A7D40}"/>
    <cellStyle name="Millares 6 6 54" xfId="24300" xr:uid="{E7B7450A-6E60-431E-98F0-26BF80C67C00}"/>
    <cellStyle name="Millares 6 6 55" xfId="24739" xr:uid="{7DCAFDCD-377A-4CE4-932A-19EC048BA1C1}"/>
    <cellStyle name="Millares 6 6 56" xfId="25178" xr:uid="{E5A1D63E-14A1-44E4-92C0-FE0F20633F99}"/>
    <cellStyle name="Millares 6 6 57" xfId="25617" xr:uid="{72190E26-576A-42F0-A96F-B88FE5D73FB9}"/>
    <cellStyle name="Millares 6 6 58" xfId="26056" xr:uid="{440BE589-9D43-42F8-B412-BB3683AE8523}"/>
    <cellStyle name="Millares 6 6 59" xfId="26495" xr:uid="{07C58605-B8F4-4668-BE9B-B2FEEC27EBCD}"/>
    <cellStyle name="Millares 6 6 6" xfId="3225" xr:uid="{DF1BE89C-D2F1-472F-88AF-C393EA436C59}"/>
    <cellStyle name="Millares 6 6 60" xfId="26934" xr:uid="{40907F1C-E764-496B-A6A2-D05DCE007DF6}"/>
    <cellStyle name="Millares 6 6 61" xfId="27373" xr:uid="{48CEA80E-517A-4EC1-82AA-212953BDED99}"/>
    <cellStyle name="Millares 6 6 62" xfId="27812" xr:uid="{65813082-B6FE-4934-8647-7670E60CCF3F}"/>
    <cellStyle name="Millares 6 6 63" xfId="28251" xr:uid="{F7FEFE52-D72A-4203-89A6-ED93D3FC46BF}"/>
    <cellStyle name="Millares 6 6 64" xfId="28690" xr:uid="{375948CA-4283-4330-AE62-D5A331C00E3C}"/>
    <cellStyle name="Millares 6 6 65" xfId="29129" xr:uid="{E38992BE-29EC-42DC-9CAF-C272AC1E3263}"/>
    <cellStyle name="Millares 6 6 66" xfId="29568" xr:uid="{5F2A7D9F-EB9C-4F5F-B6FF-53959E01BFA7}"/>
    <cellStyle name="Millares 6 6 67" xfId="30007" xr:uid="{0FA7F8DB-E97E-4BAD-8AF9-146EF9CD1CB4}"/>
    <cellStyle name="Millares 6 6 68" xfId="30446" xr:uid="{074DC2F0-7E89-4F2E-A978-8F3EB04CAADE}"/>
    <cellStyle name="Millares 6 6 69" xfId="30885" xr:uid="{FCD7161E-6E28-4FE5-9248-FCE2BA5086C2}"/>
    <cellStyle name="Millares 6 6 7" xfId="3665" xr:uid="{84895BE2-534F-4BC4-AEA0-16DBF8B315B8}"/>
    <cellStyle name="Millares 6 6 70" xfId="31324" xr:uid="{49F28BDF-074C-4626-AB02-E2A92E3366D5}"/>
    <cellStyle name="Millares 6 6 71" xfId="31763" xr:uid="{826EAE46-FC30-4112-9C3C-991FCE6F503E}"/>
    <cellStyle name="Millares 6 6 72" xfId="32203" xr:uid="{A56DD85E-39A3-4732-9F52-D11D13C28258}"/>
    <cellStyle name="Millares 6 6 73" xfId="32642" xr:uid="{C47DF6D2-853E-498E-904B-C84E4193EF10}"/>
    <cellStyle name="Millares 6 6 74" xfId="33081" xr:uid="{04C2A658-6050-4F26-9698-5EE44F432782}"/>
    <cellStyle name="Millares 6 6 75" xfId="33520" xr:uid="{08E78046-59BF-4ED9-A6ED-86660500DEC1}"/>
    <cellStyle name="Millares 6 6 76" xfId="33959" xr:uid="{CBB12606-3C75-478B-A97A-C1DFDFB7E145}"/>
    <cellStyle name="Millares 6 6 77" xfId="34398" xr:uid="{CF9938B4-8CE4-49A2-8408-A62B87C6D317}"/>
    <cellStyle name="Millares 6 6 78" xfId="34837" xr:uid="{760BE560-000F-45C2-8616-8A6E84533C12}"/>
    <cellStyle name="Millares 6 6 79" xfId="35276" xr:uid="{CA3BBD8A-BF7F-4078-9D1A-B174249650F5}"/>
    <cellStyle name="Millares 6 6 8" xfId="4104" xr:uid="{C49E27B7-537A-4A1F-BB5F-D5AC9D56AB8E}"/>
    <cellStyle name="Millares 6 6 80" xfId="35715" xr:uid="{C1B12976-8DF2-4E88-9755-8BDF89691743}"/>
    <cellStyle name="Millares 6 6 81" xfId="36154" xr:uid="{05318C67-DABF-48EC-AD1C-2878EDC475A4}"/>
    <cellStyle name="Millares 6 6 82" xfId="36593" xr:uid="{F157E5FB-1C5C-457F-81DC-B704D144B0F9}"/>
    <cellStyle name="Millares 6 6 83" xfId="37031" xr:uid="{DF6CA91D-2E7F-4625-9356-15E290BF38F5}"/>
    <cellStyle name="Millares 6 6 84" xfId="37470" xr:uid="{97918406-5558-43BF-966B-E419FF308770}"/>
    <cellStyle name="Millares 6 6 85" xfId="37909" xr:uid="{3BDE564A-53B5-4E00-8DE8-AD9675D1B380}"/>
    <cellStyle name="Millares 6 6 86" xfId="38348" xr:uid="{7DEBEC4B-8EB3-4379-A19E-B49CEEF579B0}"/>
    <cellStyle name="Millares 6 6 87" xfId="38787" xr:uid="{0D077E8D-759D-4C6C-AD44-82D87B9B4E7C}"/>
    <cellStyle name="Millares 6 6 88" xfId="39226" xr:uid="{5DC224F4-4EDF-4836-846F-909FF0B12AFC}"/>
    <cellStyle name="Millares 6 6 89" xfId="39665" xr:uid="{E446B795-C29F-465F-A5F8-928A50F1104F}"/>
    <cellStyle name="Millares 6 6 9" xfId="4543" xr:uid="{860B4B78-9CFB-4030-A5FE-847E4B4DDC97}"/>
    <cellStyle name="Millares 6 6 90" xfId="40105" xr:uid="{88015023-778F-47D9-893F-B26EFBFAFB5B}"/>
    <cellStyle name="Millares 6 6 91" xfId="40544" xr:uid="{372C076D-0F2D-449E-ADF9-6F03A0471F69}"/>
    <cellStyle name="Millares 6 6 92" xfId="40983" xr:uid="{FBF44E7A-F76C-4278-AB02-4B3F9B5C8EA7}"/>
    <cellStyle name="Millares 6 6 93" xfId="41422" xr:uid="{2EEE4ED6-8AE6-4760-9F12-A99E092B19C5}"/>
    <cellStyle name="Millares 6 6 94" xfId="41861" xr:uid="{A786FE22-9B08-481F-9883-61495D7F6E53}"/>
    <cellStyle name="Millares 6 6 95" xfId="42300" xr:uid="{89F764EF-2110-4584-BD00-09C5A7BAD38A}"/>
    <cellStyle name="Millares 6 6 96" xfId="42739" xr:uid="{B3B42B00-F7F8-4E99-A412-6BBC8ADACB47}"/>
    <cellStyle name="Millares 6 6 97" xfId="43178" xr:uid="{C626AB62-8888-4017-A7D6-2D16BA490872}"/>
    <cellStyle name="Millares 6 6 98" xfId="43617" xr:uid="{866E47C2-2FE6-47F4-A3EC-4CF5E199C45E}"/>
    <cellStyle name="Millares 6 6 99" xfId="44056" xr:uid="{ADEC107F-6FD7-4A8E-B0C9-8E685F345D89}"/>
    <cellStyle name="Millares 6 60" xfId="24213" xr:uid="{01E2D9FF-A127-4377-AFAB-A7A59B6D49FF}"/>
    <cellStyle name="Millares 6 61" xfId="24652" xr:uid="{C9D6D815-AFFE-4A41-86B8-4C19A41779F1}"/>
    <cellStyle name="Millares 6 62" xfId="25091" xr:uid="{4D49964F-D31F-49C8-BA9F-1325B6194273}"/>
    <cellStyle name="Millares 6 63" xfId="25530" xr:uid="{184467AA-D785-4FA9-A887-4424B78DADC1}"/>
    <cellStyle name="Millares 6 64" xfId="25969" xr:uid="{D5CBC095-FC90-4E72-A908-9B7299681E68}"/>
    <cellStyle name="Millares 6 65" xfId="26408" xr:uid="{A5B4C344-03F1-410E-833E-F1966FB85304}"/>
    <cellStyle name="Millares 6 66" xfId="26847" xr:uid="{79142CC2-7CAA-42B9-8D9E-7A03215B55FB}"/>
    <cellStyle name="Millares 6 67" xfId="27286" xr:uid="{75A28954-3B28-4984-AFBB-1BDD665E590D}"/>
    <cellStyle name="Millares 6 68" xfId="27725" xr:uid="{E8B6A713-0F3A-42D0-8E6B-6A8EE54DFDBB}"/>
    <cellStyle name="Millares 6 69" xfId="28164" xr:uid="{17B6CE51-554A-4C5D-BDD5-B51ADB56F248}"/>
    <cellStyle name="Millares 6 7" xfId="636" xr:uid="{5CF8D1C2-51B8-491B-86F2-AE7145E5DFE7}"/>
    <cellStyle name="Millares 6 7 10" xfId="4993" xr:uid="{1499F3BB-D182-4A2B-A746-6060398276A2}"/>
    <cellStyle name="Millares 6 7 100" xfId="44506" xr:uid="{E59AB2F0-897B-40FE-BDE4-0384F1B065D9}"/>
    <cellStyle name="Millares 6 7 101" xfId="44945" xr:uid="{EC310B27-74AC-499D-AAC6-CC32CD0B548E}"/>
    <cellStyle name="Millares 6 7 102" xfId="45384" xr:uid="{27EEC7FE-3E3E-488F-8F8D-366518D7818E}"/>
    <cellStyle name="Millares 6 7 103" xfId="45823" xr:uid="{093C81E1-3996-4559-8070-7CB435B2998F}"/>
    <cellStyle name="Millares 6 7 104" xfId="46262" xr:uid="{CA74FF32-D7AC-4B25-A66B-6A6CBC94B4CC}"/>
    <cellStyle name="Millares 6 7 105" xfId="46701" xr:uid="{EBF7BBE4-3FDE-4792-9068-F7E2DD37A0B4}"/>
    <cellStyle name="Millares 6 7 106" xfId="47140" xr:uid="{405784CD-3865-4214-8FA5-32B00ECE6A55}"/>
    <cellStyle name="Millares 6 7 107" xfId="47579" xr:uid="{96E6B0B7-C929-4482-9C12-2450A8D86C47}"/>
    <cellStyle name="Millares 6 7 108" xfId="48018" xr:uid="{B603459E-4EE2-4118-AAB4-81833F8068DD}"/>
    <cellStyle name="Millares 6 7 109" xfId="48457" xr:uid="{78535872-BE61-4C60-A5D3-F64E61F3BBE6}"/>
    <cellStyle name="Millares 6 7 11" xfId="5432" xr:uid="{27FD3956-F118-4DF0-8360-E97A7C32BEB2}"/>
    <cellStyle name="Millares 6 7 110" xfId="48896" xr:uid="{BBEE757C-45D0-4D3F-875E-23024783D267}"/>
    <cellStyle name="Millares 6 7 111" xfId="49335" xr:uid="{3AE5496E-A6A7-481C-B825-E519E55DCB5C}"/>
    <cellStyle name="Millares 6 7 112" xfId="49774" xr:uid="{50D496D5-24FB-462C-B771-70E2007BC1C5}"/>
    <cellStyle name="Millares 6 7 113" xfId="50213" xr:uid="{8714486C-5CC3-43D8-8C8C-98CE63508704}"/>
    <cellStyle name="Millares 6 7 114" xfId="50652" xr:uid="{BBD79AF1-1EBE-4BFF-B702-0DC9783B60C2}"/>
    <cellStyle name="Millares 6 7 115" xfId="51091" xr:uid="{FE9A9F9C-A744-42CD-9657-4CD04605D793}"/>
    <cellStyle name="Millares 6 7 116" xfId="51530" xr:uid="{16037878-9CCE-445C-A30F-A04C9BADC430}"/>
    <cellStyle name="Millares 6 7 117" xfId="51969" xr:uid="{A274721D-AA7E-4CA9-AB7C-004411DF803A}"/>
    <cellStyle name="Millares 6 7 118" xfId="52408" xr:uid="{A467572E-C1B2-496C-B2CF-0094AD0B2358}"/>
    <cellStyle name="Millares 6 7 119" xfId="52847" xr:uid="{CFDE1657-8808-4E83-866C-2D7177FF0A09}"/>
    <cellStyle name="Millares 6 7 12" xfId="5871" xr:uid="{5A3DEB9D-C445-4442-90D6-7BC4E4F1A7B9}"/>
    <cellStyle name="Millares 6 7 120" xfId="53286" xr:uid="{3289C3BA-AF26-41BB-9943-1FB7606C8F4D}"/>
    <cellStyle name="Millares 6 7 121" xfId="53725" xr:uid="{3D006DA1-A680-4108-9255-5A080E6624C8}"/>
    <cellStyle name="Millares 6 7 122" xfId="54164" xr:uid="{4EFDD712-9FDC-4A39-B25B-5E77994842F4}"/>
    <cellStyle name="Millares 6 7 123" xfId="54603" xr:uid="{72A82651-3521-43A8-B165-09596BC10DCE}"/>
    <cellStyle name="Millares 6 7 13" xfId="6310" xr:uid="{7CBA9C16-D5CE-446F-A4A7-7F1804ADFD9E}"/>
    <cellStyle name="Millares 6 7 14" xfId="6749" xr:uid="{A393564B-594A-4E31-8214-0B7F06E5931E}"/>
    <cellStyle name="Millares 6 7 15" xfId="7188" xr:uid="{7C977B69-84BD-4EDE-97D2-41278AFAE2AA}"/>
    <cellStyle name="Millares 6 7 16" xfId="7627" xr:uid="{FAFA52ED-7F49-4306-9962-213A50FE05BF}"/>
    <cellStyle name="Millares 6 7 17" xfId="8066" xr:uid="{5E572EC7-A88E-46FB-8CE3-88027C8B99F8}"/>
    <cellStyle name="Millares 6 7 18" xfId="8505" xr:uid="{C3AE374B-8B1B-41FB-8927-063C45AB941B}"/>
    <cellStyle name="Millares 6 7 19" xfId="8944" xr:uid="{9B02F950-5889-4B1E-AC54-E95BD93642BE}"/>
    <cellStyle name="Millares 6 7 2" xfId="1157" xr:uid="{34E91CD0-6B4A-4D42-BC74-C722D5F1F638}"/>
    <cellStyle name="Millares 6 7 2 10" xfId="5538" xr:uid="{A4576BE2-CB9F-4A50-9F08-F3DE217B53D2}"/>
    <cellStyle name="Millares 6 7 2 100" xfId="45051" xr:uid="{7572416C-ABA0-4A0F-91C5-D499221C75AC}"/>
    <cellStyle name="Millares 6 7 2 101" xfId="45490" xr:uid="{A423AF77-CFAB-4874-AEF0-3FA2201A5EAB}"/>
    <cellStyle name="Millares 6 7 2 102" xfId="45929" xr:uid="{8E39C373-B185-424B-AC04-F940D1AE8730}"/>
    <cellStyle name="Millares 6 7 2 103" xfId="46368" xr:uid="{C20FEE2A-C795-4834-AC9E-AAEDBA032648}"/>
    <cellStyle name="Millares 6 7 2 104" xfId="46807" xr:uid="{E34904C3-4EF6-42E4-8D09-DBDA63C7F118}"/>
    <cellStyle name="Millares 6 7 2 105" xfId="47246" xr:uid="{1BAAA36D-8360-4CCE-A7E3-3C8AD86E652A}"/>
    <cellStyle name="Millares 6 7 2 106" xfId="47685" xr:uid="{7D206E65-E50A-41E2-A420-4E4482C6AA35}"/>
    <cellStyle name="Millares 6 7 2 107" xfId="48124" xr:uid="{2F9552B0-975C-4A99-9064-212202DAD4A5}"/>
    <cellStyle name="Millares 6 7 2 108" xfId="48563" xr:uid="{58567E4F-B834-4A6A-A616-8D38D6B503DA}"/>
    <cellStyle name="Millares 6 7 2 109" xfId="49002" xr:uid="{BC3BA515-AB03-4D7E-BC2C-6919D37F7023}"/>
    <cellStyle name="Millares 6 7 2 11" xfId="5977" xr:uid="{9ED29D53-1A13-4785-9BB2-B2DFF2C479B1}"/>
    <cellStyle name="Millares 6 7 2 110" xfId="49441" xr:uid="{C2DBC993-6B14-472B-9A74-D9732D4D4D53}"/>
    <cellStyle name="Millares 6 7 2 111" xfId="49880" xr:uid="{837C0BED-9986-44C8-91BF-79AAFB7DFC77}"/>
    <cellStyle name="Millares 6 7 2 112" xfId="50319" xr:uid="{AC08FCF5-1AF7-47C4-8C5A-0FBF44603832}"/>
    <cellStyle name="Millares 6 7 2 113" xfId="50758" xr:uid="{31FD86A7-63FD-441F-810F-6AD07E6953AF}"/>
    <cellStyle name="Millares 6 7 2 114" xfId="51197" xr:uid="{0CA0E4E0-49F6-4AD2-AEF5-83F02824D465}"/>
    <cellStyle name="Millares 6 7 2 115" xfId="51636" xr:uid="{50A9CA33-1288-4C16-948D-B66AF870A5B3}"/>
    <cellStyle name="Millares 6 7 2 116" xfId="52075" xr:uid="{8618316B-4B0A-497C-8B6D-111B31BB9E50}"/>
    <cellStyle name="Millares 6 7 2 117" xfId="52514" xr:uid="{DF6CBE4F-0827-46E9-825E-AEBB379A161F}"/>
    <cellStyle name="Millares 6 7 2 118" xfId="52953" xr:uid="{F363316D-8737-47F0-BEC5-E22363EFDA17}"/>
    <cellStyle name="Millares 6 7 2 119" xfId="53392" xr:uid="{4E0AF045-4FCB-48F1-A35C-BBAD379E073E}"/>
    <cellStyle name="Millares 6 7 2 12" xfId="6416" xr:uid="{0676F480-3D37-418D-B8C1-D3FA3401AA8A}"/>
    <cellStyle name="Millares 6 7 2 120" xfId="53831" xr:uid="{BADC77C1-BDE2-489F-89E8-B0C2B95A0CD2}"/>
    <cellStyle name="Millares 6 7 2 121" xfId="54270" xr:uid="{1B15591A-8765-4B7B-BDE3-5D78C46BA27F}"/>
    <cellStyle name="Millares 6 7 2 122" xfId="54709" xr:uid="{66E760B7-BC53-45EC-A428-C23D762C9259}"/>
    <cellStyle name="Millares 6 7 2 13" xfId="6855" xr:uid="{C77E4053-2D23-4EEE-BB3F-57005BC73EBA}"/>
    <cellStyle name="Millares 6 7 2 14" xfId="7294" xr:uid="{31D52B17-2574-4387-A2AB-E1252E8917BB}"/>
    <cellStyle name="Millares 6 7 2 15" xfId="7733" xr:uid="{41C68165-48E1-4E3D-95DD-038BC491930D}"/>
    <cellStyle name="Millares 6 7 2 16" xfId="8172" xr:uid="{CD6D4CD6-9033-4A8E-8DDB-CF9327E85D8F}"/>
    <cellStyle name="Millares 6 7 2 17" xfId="8611" xr:uid="{FF4ABFC0-D26A-4694-A01B-EE7EDF0C71FC}"/>
    <cellStyle name="Millares 6 7 2 18" xfId="9050" xr:uid="{BAE9FDC3-1F62-486F-BD3D-B3486B275284}"/>
    <cellStyle name="Millares 6 7 2 19" xfId="9489" xr:uid="{C49A4954-64DD-4B00-9A2B-21D4BE6C227F}"/>
    <cellStyle name="Millares 6 7 2 2" xfId="2198" xr:uid="{69CEB0D9-2182-437C-BBA9-AE88D21F828F}"/>
    <cellStyle name="Millares 6 7 2 2 10" xfId="6189" xr:uid="{2D7D6775-CAEE-4254-A78E-0A2D93D0CDD9}"/>
    <cellStyle name="Millares 6 7 2 2 100" xfId="45702" xr:uid="{65B58BE5-7AFE-4FF1-A180-BB20CD11ACBB}"/>
    <cellStyle name="Millares 6 7 2 2 101" xfId="46141" xr:uid="{E6560288-B5D0-44D3-82C2-5FFD7ECA73A0}"/>
    <cellStyle name="Millares 6 7 2 2 102" xfId="46580" xr:uid="{6BEAD5DE-7632-4055-8E12-78B92FAD18D4}"/>
    <cellStyle name="Millares 6 7 2 2 103" xfId="47019" xr:uid="{3C70C3BC-C638-4471-B66C-5914E0C8A879}"/>
    <cellStyle name="Millares 6 7 2 2 104" xfId="47458" xr:uid="{E0FA3190-7071-4CC1-9246-034B8701A7E2}"/>
    <cellStyle name="Millares 6 7 2 2 105" xfId="47897" xr:uid="{0B55E2E5-3923-4952-B19F-1AB40ABE361A}"/>
    <cellStyle name="Millares 6 7 2 2 106" xfId="48336" xr:uid="{A47D3DA0-0A56-4B67-B69E-338E74A5042F}"/>
    <cellStyle name="Millares 6 7 2 2 107" xfId="48775" xr:uid="{FBAF45E4-8A82-449C-B07B-93341140EE79}"/>
    <cellStyle name="Millares 6 7 2 2 108" xfId="49214" xr:uid="{7767F75D-4B9A-46DE-B14A-CBC08F5D6719}"/>
    <cellStyle name="Millares 6 7 2 2 109" xfId="49653" xr:uid="{089C27A8-771D-4303-8182-3672C6B00329}"/>
    <cellStyle name="Millares 6 7 2 2 11" xfId="6628" xr:uid="{60496762-B2CA-47E5-9EFA-7DED9C3816E1}"/>
    <cellStyle name="Millares 6 7 2 2 110" xfId="50092" xr:uid="{C0954AF5-86D1-486E-BB79-438D4941EDFB}"/>
    <cellStyle name="Millares 6 7 2 2 111" xfId="50531" xr:uid="{D0F11F92-AB2D-41FA-AAB3-7B974F49435C}"/>
    <cellStyle name="Millares 6 7 2 2 112" xfId="50970" xr:uid="{F462A03F-C260-4595-A9F9-35151CEE5DC5}"/>
    <cellStyle name="Millares 6 7 2 2 113" xfId="51409" xr:uid="{773F01AB-1AB3-4E34-88EC-A9A011E20FFE}"/>
    <cellStyle name="Millares 6 7 2 2 114" xfId="51848" xr:uid="{29809A96-A401-48D7-9105-53F413D3277A}"/>
    <cellStyle name="Millares 6 7 2 2 115" xfId="52287" xr:uid="{0642C577-2DB9-4E1C-A57C-47F37C113634}"/>
    <cellStyle name="Millares 6 7 2 2 116" xfId="52726" xr:uid="{E4C23F4E-6252-4177-8D50-0B16DB3CD740}"/>
    <cellStyle name="Millares 6 7 2 2 117" xfId="53165" xr:uid="{B6068046-8C1E-4C93-9FE5-BBB5AD433512}"/>
    <cellStyle name="Millares 6 7 2 2 118" xfId="53604" xr:uid="{FCE0DD45-A010-4D5D-B1AE-669B0EDB1242}"/>
    <cellStyle name="Millares 6 7 2 2 119" xfId="54043" xr:uid="{81EE4DAD-D68B-40DD-A843-01AC024C6404}"/>
    <cellStyle name="Millares 6 7 2 2 12" xfId="7067" xr:uid="{1756F03E-5885-467E-9885-4F28A53A3E38}"/>
    <cellStyle name="Millares 6 7 2 2 120" xfId="54482" xr:uid="{A17DD5C1-DA42-4B22-B71F-D28A2954FC1C}"/>
    <cellStyle name="Millares 6 7 2 2 121" xfId="54921" xr:uid="{E4C50B3C-536A-47D4-9C19-E6CE4DBCADDE}"/>
    <cellStyle name="Millares 6 7 2 2 13" xfId="7506" xr:uid="{46F95323-79F4-4213-BE4F-86659E69A2C5}"/>
    <cellStyle name="Millares 6 7 2 2 14" xfId="7945" xr:uid="{CF631E02-073A-4D3B-A9F5-771A0EF9ACDE}"/>
    <cellStyle name="Millares 6 7 2 2 15" xfId="8384" xr:uid="{96CD3E6E-E8CC-4178-B81A-C7C8E8FD556F}"/>
    <cellStyle name="Millares 6 7 2 2 16" xfId="8823" xr:uid="{B5157247-103D-46FF-AF30-1F72B95EB055}"/>
    <cellStyle name="Millares 6 7 2 2 17" xfId="9262" xr:uid="{142A4CD0-B7A7-4C25-9ECB-1D5BD57087DB}"/>
    <cellStyle name="Millares 6 7 2 2 18" xfId="9701" xr:uid="{D29AF4E7-3AA0-494D-BC1D-DCCAC3A08A0D}"/>
    <cellStyle name="Millares 6 7 2 2 19" xfId="10140" xr:uid="{AB4E10A1-6AC7-4268-931C-C3101E047087}"/>
    <cellStyle name="Millares 6 7 2 2 2" xfId="2677" xr:uid="{1BC5E85A-4DF9-49B1-BEC7-D6E717E73B92}"/>
    <cellStyle name="Millares 6 7 2 2 20" xfId="10578" xr:uid="{6DB91B61-1C90-49B0-AD26-E70CA59A4382}"/>
    <cellStyle name="Millares 6 7 2 2 21" xfId="11017" xr:uid="{D62C13A4-117B-4026-BCF1-E22EFAD47AAC}"/>
    <cellStyle name="Millares 6 7 2 2 22" xfId="11456" xr:uid="{5873DF0F-10FB-4FC8-86B4-8CB48C31A6D1}"/>
    <cellStyle name="Millares 6 7 2 2 23" xfId="11895" xr:uid="{2B147FF4-7385-4022-BC98-0BA4469EF920}"/>
    <cellStyle name="Millares 6 7 2 2 24" xfId="12334" xr:uid="{8F584FA7-799A-496B-B058-50AE27567076}"/>
    <cellStyle name="Millares 6 7 2 2 25" xfId="12774" xr:uid="{B456487E-E637-48F2-9378-3389118BCBB4}"/>
    <cellStyle name="Millares 6 7 2 2 26" xfId="13213" xr:uid="{78A465CF-D3B9-472B-93EB-24075BF6367A}"/>
    <cellStyle name="Millares 6 7 2 2 27" xfId="13653" xr:uid="{AF7934A8-1585-4246-BA2B-F4F3AA7DD536}"/>
    <cellStyle name="Millares 6 7 2 2 28" xfId="14092" xr:uid="{F71103B1-9760-47CA-817F-E5BC812FB8A7}"/>
    <cellStyle name="Millares 6 7 2 2 29" xfId="14531" xr:uid="{674809AA-FA4D-4AFD-9226-6496AB2CB82F}"/>
    <cellStyle name="Millares 6 7 2 2 3" xfId="3116" xr:uid="{9BD7C305-5841-4F81-AD59-AB57A32BE9BD}"/>
    <cellStyle name="Millares 6 7 2 2 30" xfId="14970" xr:uid="{F55BCBF2-3BF0-43ED-A5F0-11FA37689831}"/>
    <cellStyle name="Millares 6 7 2 2 31" xfId="15409" xr:uid="{9595E3A6-1671-4E1D-832F-ABB03AB570E7}"/>
    <cellStyle name="Millares 6 7 2 2 32" xfId="15848" xr:uid="{A6890D9E-0282-4908-81BC-D65BCBF529EA}"/>
    <cellStyle name="Millares 6 7 2 2 33" xfId="16288" xr:uid="{256CEA43-C657-4B78-A84E-95A21071C882}"/>
    <cellStyle name="Millares 6 7 2 2 34" xfId="16727" xr:uid="{B50A861C-ADF6-4B52-A826-DA422AC978EC}"/>
    <cellStyle name="Millares 6 7 2 2 35" xfId="17166" xr:uid="{B552BE49-F051-4335-8C51-6092A64ECD29}"/>
    <cellStyle name="Millares 6 7 2 2 36" xfId="17605" xr:uid="{D17A0494-638C-4A35-A87F-976EBAF09D93}"/>
    <cellStyle name="Millares 6 7 2 2 37" xfId="18044" xr:uid="{93B22F5C-AA06-44E4-80B6-51D2D9CF83D1}"/>
    <cellStyle name="Millares 6 7 2 2 38" xfId="18483" xr:uid="{B085E86F-B010-4896-890F-296D69C7E66B}"/>
    <cellStyle name="Millares 6 7 2 2 39" xfId="18922" xr:uid="{199C1DC0-A573-4954-969B-B1E53A286B04}"/>
    <cellStyle name="Millares 6 7 2 2 4" xfId="3554" xr:uid="{08A33743-5AF0-4C19-B9CA-DB914E5DB06B}"/>
    <cellStyle name="Millares 6 7 2 2 40" xfId="19361" xr:uid="{26928483-2796-4225-A10B-4E455041F6C3}"/>
    <cellStyle name="Millares 6 7 2 2 41" xfId="19800" xr:uid="{3A8ED170-B4DA-4008-9BE4-0B1B323E970D}"/>
    <cellStyle name="Millares 6 7 2 2 42" xfId="20239" xr:uid="{5BC0F16F-6E40-48DF-8C49-0344035DAB5D}"/>
    <cellStyle name="Millares 6 7 2 2 43" xfId="20678" xr:uid="{94776012-EAD7-4A93-B9C6-63918A2E9842}"/>
    <cellStyle name="Millares 6 7 2 2 44" xfId="21117" xr:uid="{DE69F1A3-E492-465F-85B8-CE26AEDB018D}"/>
    <cellStyle name="Millares 6 7 2 2 45" xfId="21556" xr:uid="{DEABD518-39D5-41CE-AB5F-E0EAEC4A69B2}"/>
    <cellStyle name="Millares 6 7 2 2 46" xfId="21995" xr:uid="{9634FE67-D5EA-40DE-9262-25FE973DDC5B}"/>
    <cellStyle name="Millares 6 7 2 2 47" xfId="22434" xr:uid="{DCFBCD23-36DA-4444-83EE-5D52023DE19B}"/>
    <cellStyle name="Millares 6 7 2 2 48" xfId="22873" xr:uid="{F2A4F84B-9A36-44DA-81FD-B7E9DDF065B2}"/>
    <cellStyle name="Millares 6 7 2 2 49" xfId="23312" xr:uid="{28A76212-5900-496C-9697-0265F217414D}"/>
    <cellStyle name="Millares 6 7 2 2 5" xfId="3994" xr:uid="{310249C9-2E21-4E49-B222-8E9F011AE62C}"/>
    <cellStyle name="Millares 6 7 2 2 50" xfId="23751" xr:uid="{AD30C822-2379-4651-B18C-FEAC8434CFF4}"/>
    <cellStyle name="Millares 6 7 2 2 51" xfId="24190" xr:uid="{C9A5159D-35C7-41AF-BFBC-D9FEB4C83169}"/>
    <cellStyle name="Millares 6 7 2 2 52" xfId="24629" xr:uid="{08329732-F092-41A6-8D53-70AB418F02E7}"/>
    <cellStyle name="Millares 6 7 2 2 53" xfId="25068" xr:uid="{32F2A1AE-9BF7-450D-B5A5-5D3798385356}"/>
    <cellStyle name="Millares 6 7 2 2 54" xfId="25507" xr:uid="{046505EF-1C0D-41C9-82C8-1F07427AFBD0}"/>
    <cellStyle name="Millares 6 7 2 2 55" xfId="25946" xr:uid="{6E13A2C6-626F-438F-ADCF-4DD7DE4BD841}"/>
    <cellStyle name="Millares 6 7 2 2 56" xfId="26385" xr:uid="{6F890298-1A0C-46E2-B0D0-9CF757FD7B26}"/>
    <cellStyle name="Millares 6 7 2 2 57" xfId="26824" xr:uid="{21AF5624-94D9-40D1-90C6-5AB71D51AB2E}"/>
    <cellStyle name="Millares 6 7 2 2 58" xfId="27263" xr:uid="{FC0C5E35-4F2C-4EB4-8325-3AB656C57AB1}"/>
    <cellStyle name="Millares 6 7 2 2 59" xfId="27702" xr:uid="{1466BB8B-672A-43B4-B849-998BA2CE3D85}"/>
    <cellStyle name="Millares 6 7 2 2 6" xfId="4433" xr:uid="{169CC0B6-C076-4B82-91DE-C0AB9A819487}"/>
    <cellStyle name="Millares 6 7 2 2 60" xfId="28141" xr:uid="{A8EEDD63-A6BC-43AB-B977-3A93E63F0F40}"/>
    <cellStyle name="Millares 6 7 2 2 61" xfId="28580" xr:uid="{70F7E1F6-B42A-4477-99E5-215DD7C8DB71}"/>
    <cellStyle name="Millares 6 7 2 2 62" xfId="29019" xr:uid="{617AFF81-92D0-4DC6-AB7A-E4EB17A4A523}"/>
    <cellStyle name="Millares 6 7 2 2 63" xfId="29458" xr:uid="{68E6CBD6-F5EE-4446-BD5E-785DC07662D4}"/>
    <cellStyle name="Millares 6 7 2 2 64" xfId="29897" xr:uid="{66E11EB7-5D40-4433-A75D-F92E8F702365}"/>
    <cellStyle name="Millares 6 7 2 2 65" xfId="30336" xr:uid="{1FFD5B13-AA1B-4C46-B724-B00FE57B7154}"/>
    <cellStyle name="Millares 6 7 2 2 66" xfId="30775" xr:uid="{4D7459AA-CA17-4511-B62B-0AE49407CD07}"/>
    <cellStyle name="Millares 6 7 2 2 67" xfId="31214" xr:uid="{F0EDEA58-10C1-4A12-A51D-D07DEFCC0141}"/>
    <cellStyle name="Millares 6 7 2 2 68" xfId="31653" xr:uid="{6AD571D7-59E0-4BFC-B105-9B75C528B037}"/>
    <cellStyle name="Millares 6 7 2 2 69" xfId="32093" xr:uid="{86646ABA-DB67-44FB-B7A8-F0DB1EED5B89}"/>
    <cellStyle name="Millares 6 7 2 2 7" xfId="4872" xr:uid="{8A205E71-1722-4F5F-A690-02539A1FE042}"/>
    <cellStyle name="Millares 6 7 2 2 70" xfId="32532" xr:uid="{21D777BD-9107-452C-B5C0-6AE71A92B561}"/>
    <cellStyle name="Millares 6 7 2 2 71" xfId="32971" xr:uid="{E4559D56-4248-49EC-A831-B5E4A20785F6}"/>
    <cellStyle name="Millares 6 7 2 2 72" xfId="33410" xr:uid="{AEB7EC9C-0CC1-4B21-9C2C-6860BCF60DD3}"/>
    <cellStyle name="Millares 6 7 2 2 73" xfId="33849" xr:uid="{1E4F4F7B-9D65-4239-9A06-76AA5C798B78}"/>
    <cellStyle name="Millares 6 7 2 2 74" xfId="34288" xr:uid="{3B6E3445-FC60-4886-AA13-3BC93A66FF9C}"/>
    <cellStyle name="Millares 6 7 2 2 75" xfId="34727" xr:uid="{D165ACCD-8E9E-44C2-A3BD-D1D238619BEF}"/>
    <cellStyle name="Millares 6 7 2 2 76" xfId="35166" xr:uid="{5DD89B46-79A6-4A7C-80A3-5BA29E80C9FA}"/>
    <cellStyle name="Millares 6 7 2 2 77" xfId="35605" xr:uid="{54369B41-A21F-4BAC-82F8-73761C62606C}"/>
    <cellStyle name="Millares 6 7 2 2 78" xfId="36044" xr:uid="{3993CA49-1E50-4E1F-B040-866D2515346A}"/>
    <cellStyle name="Millares 6 7 2 2 79" xfId="36483" xr:uid="{2E942E42-A087-4AB6-9F97-1E04BD4B4A36}"/>
    <cellStyle name="Millares 6 7 2 2 8" xfId="5311" xr:uid="{91CC16E0-5BE8-4945-8510-8B1C5824996F}"/>
    <cellStyle name="Millares 6 7 2 2 80" xfId="36922" xr:uid="{E0DA626C-58E2-4323-9631-EB8204232F3D}"/>
    <cellStyle name="Millares 6 7 2 2 81" xfId="37360" xr:uid="{F3DB1E98-857C-4B99-B1A1-3AC05F914B83}"/>
    <cellStyle name="Millares 6 7 2 2 82" xfId="37799" xr:uid="{05EC4FE9-F4E0-44C3-B806-EBEE25FB5A42}"/>
    <cellStyle name="Millares 6 7 2 2 83" xfId="38238" xr:uid="{F477BB51-2717-4FC7-A013-9DFAED3C0B84}"/>
    <cellStyle name="Millares 6 7 2 2 84" xfId="38677" xr:uid="{22A951ED-B923-4A0A-BECE-50B0C2080BE1}"/>
    <cellStyle name="Millares 6 7 2 2 85" xfId="39116" xr:uid="{7FCF2EFC-B84A-45C8-8EC4-3D09A15662D7}"/>
    <cellStyle name="Millares 6 7 2 2 86" xfId="39555" xr:uid="{240E03F2-D8A8-4CC7-B79C-E3E4CE5E583D}"/>
    <cellStyle name="Millares 6 7 2 2 87" xfId="39994" xr:uid="{40BA3340-ABEC-4728-B356-BE08DF280C4F}"/>
    <cellStyle name="Millares 6 7 2 2 88" xfId="40434" xr:uid="{5BD69E09-E58B-493D-BE33-027623B74AD5}"/>
    <cellStyle name="Millares 6 7 2 2 89" xfId="40873" xr:uid="{D40EF824-2042-47B9-A3F0-8D168483766B}"/>
    <cellStyle name="Millares 6 7 2 2 9" xfId="5750" xr:uid="{C4847587-BE19-4296-88CA-291D6D9C363D}"/>
    <cellStyle name="Millares 6 7 2 2 90" xfId="41312" xr:uid="{3A40DECA-3AD7-4B89-BC45-735DC3696A98}"/>
    <cellStyle name="Millares 6 7 2 2 91" xfId="41751" xr:uid="{6676ACAF-D706-4F0F-8BD9-234D3C75F708}"/>
    <cellStyle name="Millares 6 7 2 2 92" xfId="42190" xr:uid="{26F11720-5688-484D-92BA-0BA93C7DEC6F}"/>
    <cellStyle name="Millares 6 7 2 2 93" xfId="42629" xr:uid="{738DBF6F-1E98-45EF-ADD2-6E25030EC0A1}"/>
    <cellStyle name="Millares 6 7 2 2 94" xfId="43068" xr:uid="{D56D0BCA-3A81-4DE4-8F8B-FBD24F1E822C}"/>
    <cellStyle name="Millares 6 7 2 2 95" xfId="43507" xr:uid="{1DAE1898-D1AE-472E-B2A8-E2281AC47E8C}"/>
    <cellStyle name="Millares 6 7 2 2 96" xfId="43946" xr:uid="{C0BF9AA1-BA02-44AA-89A6-F29BCC653D2B}"/>
    <cellStyle name="Millares 6 7 2 2 97" xfId="44385" xr:uid="{671018AC-CFFC-40F1-8842-6E43102F7305}"/>
    <cellStyle name="Millares 6 7 2 2 98" xfId="44824" xr:uid="{F0FD39ED-E024-4055-9B31-26F2FA72D2FD}"/>
    <cellStyle name="Millares 6 7 2 2 99" xfId="45263" xr:uid="{097B4E72-7A47-4D68-8399-A8E37C8D02FE}"/>
    <cellStyle name="Millares 6 7 2 20" xfId="9928" xr:uid="{C8B16CB0-C2BA-4269-BC8C-36DDFBCE2B8F}"/>
    <cellStyle name="Millares 6 7 2 21" xfId="10366" xr:uid="{A8F37CF0-6DF0-4C22-ABB7-7B4B8B0E6682}"/>
    <cellStyle name="Millares 6 7 2 22" xfId="10805" xr:uid="{040F7352-1B90-4E9D-A7ED-F1DAF305BBCA}"/>
    <cellStyle name="Millares 6 7 2 23" xfId="11244" xr:uid="{2607E564-D3CD-4015-8B9F-FB02FC59F167}"/>
    <cellStyle name="Millares 6 7 2 24" xfId="11683" xr:uid="{A62397C8-392B-42A8-B1E1-179726842554}"/>
    <cellStyle name="Millares 6 7 2 25" xfId="12122" xr:uid="{38616753-8F78-4EC8-B202-1B0297E8606B}"/>
    <cellStyle name="Millares 6 7 2 26" xfId="12561" xr:uid="{0D12F63C-CD9F-4DB9-818E-BD83C7742A7B}"/>
    <cellStyle name="Millares 6 7 2 27" xfId="13001" xr:uid="{4D28F601-5BBD-437B-BCDE-6E8FAB5BA27F}"/>
    <cellStyle name="Millares 6 7 2 28" xfId="13440" xr:uid="{36320D8E-2821-476F-B8A4-4E57F14F2CF6}"/>
    <cellStyle name="Millares 6 7 2 29" xfId="13880" xr:uid="{8441B37F-B51C-413B-828E-D630A9D8E682}"/>
    <cellStyle name="Millares 6 7 2 3" xfId="2464" xr:uid="{AA535EDA-1851-45E6-8D5C-17C9AC73D18D}"/>
    <cellStyle name="Millares 6 7 2 30" xfId="14319" xr:uid="{FC723470-3515-4D98-B757-53C5122D3F8E}"/>
    <cellStyle name="Millares 6 7 2 31" xfId="14758" xr:uid="{82D39A4A-296F-4217-A5AC-4FD947CF1B5E}"/>
    <cellStyle name="Millares 6 7 2 32" xfId="15197" xr:uid="{5319A6F5-E634-4444-8F2D-4894055A7425}"/>
    <cellStyle name="Millares 6 7 2 33" xfId="15636" xr:uid="{11F98403-BC8A-4CAF-BFB8-8C0204E79FC3}"/>
    <cellStyle name="Millares 6 7 2 34" xfId="16075" xr:uid="{30AB437B-5AB5-4520-90DF-619FED9DF40E}"/>
    <cellStyle name="Millares 6 7 2 35" xfId="16515" xr:uid="{ACD8302A-8E58-4DA5-907D-695FEB55CC44}"/>
    <cellStyle name="Millares 6 7 2 36" xfId="16954" xr:uid="{1FE0C065-2941-47C2-9B77-926CBEAD76B5}"/>
    <cellStyle name="Millares 6 7 2 37" xfId="17393" xr:uid="{431848B9-26A1-4C46-96F9-767B7FD6FB90}"/>
    <cellStyle name="Millares 6 7 2 38" xfId="17832" xr:uid="{61980A06-C538-4C35-B225-3EE2EFEE7921}"/>
    <cellStyle name="Millares 6 7 2 39" xfId="18271" xr:uid="{0EF97E66-7347-4A04-8565-EE8591AC1DF5}"/>
    <cellStyle name="Millares 6 7 2 4" xfId="2904" xr:uid="{41CC6B45-C245-45C0-9AA3-6C229D70AB82}"/>
    <cellStyle name="Millares 6 7 2 40" xfId="18710" xr:uid="{95CD6CE0-A8FE-4857-A8AA-35BF8546FD3C}"/>
    <cellStyle name="Millares 6 7 2 41" xfId="19149" xr:uid="{A9467A48-E395-4BC1-9F3E-2BFC0C8BB5B8}"/>
    <cellStyle name="Millares 6 7 2 42" xfId="19588" xr:uid="{D4D8FACE-A428-4098-BB7A-6ACC6AFB8FA6}"/>
    <cellStyle name="Millares 6 7 2 43" xfId="20027" xr:uid="{8097CE4C-0134-49AC-994A-30FE6050775C}"/>
    <cellStyle name="Millares 6 7 2 44" xfId="20466" xr:uid="{B3E38556-2B06-438C-A145-7AE505653E2D}"/>
    <cellStyle name="Millares 6 7 2 45" xfId="20905" xr:uid="{2C8F07ED-7AEF-4EC3-98A8-5106E30AEC4C}"/>
    <cellStyle name="Millares 6 7 2 46" xfId="21344" xr:uid="{AEDF2069-E66D-4ADE-B166-68FCCFA19CC7}"/>
    <cellStyle name="Millares 6 7 2 47" xfId="21783" xr:uid="{EF9A27EA-B448-48A5-8DD4-5935337D32D5}"/>
    <cellStyle name="Millares 6 7 2 48" xfId="22222" xr:uid="{5A8A97FE-01DE-4EA2-922F-92CFCA96AFB0}"/>
    <cellStyle name="Millares 6 7 2 49" xfId="22661" xr:uid="{A9D20EE9-D3D4-4D52-B252-7C004CA6BD4F}"/>
    <cellStyle name="Millares 6 7 2 5" xfId="3342" xr:uid="{B4646718-C09E-4D8A-A54B-675CE595BF8F}"/>
    <cellStyle name="Millares 6 7 2 50" xfId="23100" xr:uid="{5142CE8F-D9C8-4A6C-A4AC-7E0CB73B2B30}"/>
    <cellStyle name="Millares 6 7 2 51" xfId="23539" xr:uid="{582C45FA-3355-45ED-A0FF-7F4EF11FC553}"/>
    <cellStyle name="Millares 6 7 2 52" xfId="23978" xr:uid="{AAD39E8F-DFCE-49E6-945D-4EFBEC7924CE}"/>
    <cellStyle name="Millares 6 7 2 53" xfId="24417" xr:uid="{342AD033-959A-4F51-9167-BC3EB6347F16}"/>
    <cellStyle name="Millares 6 7 2 54" xfId="24856" xr:uid="{E35F4A0B-E6A2-43C7-876E-318D4E4E7835}"/>
    <cellStyle name="Millares 6 7 2 55" xfId="25295" xr:uid="{DFAAE7AB-580E-4614-9458-FD89F2A7DA89}"/>
    <cellStyle name="Millares 6 7 2 56" xfId="25734" xr:uid="{7E4B8663-4BBD-46CC-8E15-5BCA4AD40905}"/>
    <cellStyle name="Millares 6 7 2 57" xfId="26173" xr:uid="{55A5BB5F-6B73-4673-AFEE-3F46E68B39C8}"/>
    <cellStyle name="Millares 6 7 2 58" xfId="26612" xr:uid="{11D1577C-B640-4E19-ACDF-645A7EE8DBDC}"/>
    <cellStyle name="Millares 6 7 2 59" xfId="27051" xr:uid="{5D15FA42-1461-42D2-BD7C-D77B1A010687}"/>
    <cellStyle name="Millares 6 7 2 6" xfId="3782" xr:uid="{AF1CBEA0-26AE-4F9F-8F1A-AB831EAA97AB}"/>
    <cellStyle name="Millares 6 7 2 60" xfId="27490" xr:uid="{5140FD3E-5831-4CFE-BEA8-589E12F087B9}"/>
    <cellStyle name="Millares 6 7 2 61" xfId="27929" xr:uid="{3BD5F36E-4D5F-421A-8476-8B132CEA501C}"/>
    <cellStyle name="Millares 6 7 2 62" xfId="28368" xr:uid="{BF1ACCE0-1C08-407A-A983-A4AF27B3F877}"/>
    <cellStyle name="Millares 6 7 2 63" xfId="28807" xr:uid="{A7882180-596A-42E3-B96F-089BB20928B6}"/>
    <cellStyle name="Millares 6 7 2 64" xfId="29246" xr:uid="{01C8BFBF-6599-4EAA-AA19-DAF5C3D6C893}"/>
    <cellStyle name="Millares 6 7 2 65" xfId="29685" xr:uid="{EE1C33DA-8B77-4F02-AC2B-1E8601957337}"/>
    <cellStyle name="Millares 6 7 2 66" xfId="30124" xr:uid="{54DB5EC2-037C-483B-8E62-9D1AC31FE04E}"/>
    <cellStyle name="Millares 6 7 2 67" xfId="30563" xr:uid="{D6FA788E-FFEF-407F-8F2B-2079CC65BB2A}"/>
    <cellStyle name="Millares 6 7 2 68" xfId="31002" xr:uid="{CDA2BA16-FB20-42B6-90BF-1554600A85FE}"/>
    <cellStyle name="Millares 6 7 2 69" xfId="31441" xr:uid="{145D5ED6-02DE-4383-BD05-6FEBA96381D4}"/>
    <cellStyle name="Millares 6 7 2 7" xfId="4221" xr:uid="{D06B1D55-42DA-47BF-9698-A5EA7617B7B1}"/>
    <cellStyle name="Millares 6 7 2 70" xfId="31880" xr:uid="{16128A2C-8900-466C-9202-2258B51638C9}"/>
    <cellStyle name="Millares 6 7 2 71" xfId="32320" xr:uid="{25337A0E-D15E-4C71-99FD-94185C9C60B1}"/>
    <cellStyle name="Millares 6 7 2 72" xfId="32759" xr:uid="{1BCB27FF-F3E1-4D97-80E5-2978CA048F16}"/>
    <cellStyle name="Millares 6 7 2 73" xfId="33198" xr:uid="{D9EE19BB-D54C-4258-B564-D70703F2238D}"/>
    <cellStyle name="Millares 6 7 2 74" xfId="33637" xr:uid="{3CEEB3B9-6DF5-45BE-B1D2-B2B40CD9CA04}"/>
    <cellStyle name="Millares 6 7 2 75" xfId="34076" xr:uid="{55538527-8C28-4202-A267-846AFA14CBE7}"/>
    <cellStyle name="Millares 6 7 2 76" xfId="34515" xr:uid="{FB53C3BC-13F1-4BBB-A031-FC68A2BAEAB6}"/>
    <cellStyle name="Millares 6 7 2 77" xfId="34954" xr:uid="{D614FFA2-2962-4E0D-8004-79DACE2A3C1F}"/>
    <cellStyle name="Millares 6 7 2 78" xfId="35393" xr:uid="{2C919AFA-F5A4-4786-BA81-CD4EAA623FF3}"/>
    <cellStyle name="Millares 6 7 2 79" xfId="35832" xr:uid="{3BF0B092-199C-487A-BA6B-AE419B1599E8}"/>
    <cellStyle name="Millares 6 7 2 8" xfId="4660" xr:uid="{80CB8510-05AC-4E85-99C2-C63835E52DDA}"/>
    <cellStyle name="Millares 6 7 2 80" xfId="36271" xr:uid="{BB123D29-E4FF-46FE-81F0-F3E53919A6C0}"/>
    <cellStyle name="Millares 6 7 2 81" xfId="36710" xr:uid="{8E0BEABB-395C-4839-A0A3-75C2AB0BF7BF}"/>
    <cellStyle name="Millares 6 7 2 82" xfId="37148" xr:uid="{34C76C76-3BFD-4985-9322-532219B22D95}"/>
    <cellStyle name="Millares 6 7 2 83" xfId="37587" xr:uid="{B8BF5CA5-6BDB-475D-AC41-41664B08176C}"/>
    <cellStyle name="Millares 6 7 2 84" xfId="38026" xr:uid="{AF219843-64C7-4B0C-8362-E619538581A2}"/>
    <cellStyle name="Millares 6 7 2 85" xfId="38465" xr:uid="{2867DCE7-A681-4975-A87B-546860EB6B29}"/>
    <cellStyle name="Millares 6 7 2 86" xfId="38904" xr:uid="{B2813D0F-1C0D-484F-9F56-32A8D8266C2F}"/>
    <cellStyle name="Millares 6 7 2 87" xfId="39343" xr:uid="{4A7E3BB9-034E-4714-B71A-A749536864D2}"/>
    <cellStyle name="Millares 6 7 2 88" xfId="39782" xr:uid="{2A89BE1B-D662-42DF-8D73-9187421F1BC6}"/>
    <cellStyle name="Millares 6 7 2 89" xfId="40222" xr:uid="{A98A00F5-706A-4914-B51E-108B6ADCFA3F}"/>
    <cellStyle name="Millares 6 7 2 9" xfId="5099" xr:uid="{F997BD68-8355-4945-BBB1-5067E80444D7}"/>
    <cellStyle name="Millares 6 7 2 90" xfId="40661" xr:uid="{1A9AE981-E5B6-422B-94BA-B3D88ADAD52F}"/>
    <cellStyle name="Millares 6 7 2 91" xfId="41100" xr:uid="{6F194DB7-AE64-4E91-950E-5EAFABA265F8}"/>
    <cellStyle name="Millares 6 7 2 92" xfId="41539" xr:uid="{80EC4369-F4A7-4267-BEF9-F77B42ADE590}"/>
    <cellStyle name="Millares 6 7 2 93" xfId="41978" xr:uid="{B2292F89-C06C-40CC-AB8E-FAB130192329}"/>
    <cellStyle name="Millares 6 7 2 94" xfId="42417" xr:uid="{84AC4896-3AA2-4971-A677-327D2BDEAB6D}"/>
    <cellStyle name="Millares 6 7 2 95" xfId="42856" xr:uid="{71DF46F1-40BB-49AD-A978-4CEA653734B3}"/>
    <cellStyle name="Millares 6 7 2 96" xfId="43295" xr:uid="{6352AE8D-03F2-4F4F-B1C6-8449E1EDD552}"/>
    <cellStyle name="Millares 6 7 2 97" xfId="43734" xr:uid="{B1DAF645-A292-4697-A555-E3DFBD4AC6D2}"/>
    <cellStyle name="Millares 6 7 2 98" xfId="44173" xr:uid="{4CE6304F-88D0-4206-ADAA-D72F4435507F}"/>
    <cellStyle name="Millares 6 7 2 99" xfId="44612" xr:uid="{BCC55F11-DA0B-42E4-930C-9D6B7DE432C8}"/>
    <cellStyle name="Millares 6 7 20" xfId="9383" xr:uid="{D7643514-D760-47D9-9158-11A29F3F0F52}"/>
    <cellStyle name="Millares 6 7 21" xfId="9822" xr:uid="{8D34869F-DAB2-49AF-B906-06193BA56BDF}"/>
    <cellStyle name="Millares 6 7 22" xfId="10260" xr:uid="{642897F9-B59E-4725-BD0C-838611986616}"/>
    <cellStyle name="Millares 6 7 23" xfId="10699" xr:uid="{13EE8718-06FE-43A3-B7BB-E714861908C1}"/>
    <cellStyle name="Millares 6 7 24" xfId="11138" xr:uid="{44E2157A-875A-4426-83CD-F932B12DDA6B}"/>
    <cellStyle name="Millares 6 7 25" xfId="11577" xr:uid="{4D9571DE-6A07-4F8C-B9EF-BB9E6A2A551C}"/>
    <cellStyle name="Millares 6 7 26" xfId="12016" xr:uid="{B5B2D3EC-2967-42D5-91C0-613A3A28EABB}"/>
    <cellStyle name="Millares 6 7 27" xfId="12455" xr:uid="{5990B2D0-79ED-4B5F-9B0C-C428D492CEA2}"/>
    <cellStyle name="Millares 6 7 28" xfId="12895" xr:uid="{2B074BCD-1352-49F3-A8E3-7FE757C7FEF9}"/>
    <cellStyle name="Millares 6 7 29" xfId="13334" xr:uid="{F7CAED33-E135-4FFC-8392-98BA8C5C658C}"/>
    <cellStyle name="Millares 6 7 3" xfId="1677" xr:uid="{42F6DFB3-4A2E-4323-9D39-F7EA6B9E6C88}"/>
    <cellStyle name="Millares 6 7 3 10" xfId="6083" xr:uid="{5FE7B15B-4BAD-4E53-A8BF-01DD5309EF62}"/>
    <cellStyle name="Millares 6 7 3 100" xfId="45596" xr:uid="{D3FD5E7D-9D96-4EE0-BF6D-08888519CEB3}"/>
    <cellStyle name="Millares 6 7 3 101" xfId="46035" xr:uid="{877F5A2C-3E2C-4881-8730-28503701D7E2}"/>
    <cellStyle name="Millares 6 7 3 102" xfId="46474" xr:uid="{C9CF23AE-7C99-4698-B507-0AE6018ED28D}"/>
    <cellStyle name="Millares 6 7 3 103" xfId="46913" xr:uid="{34C9B5FE-07AC-41FE-8FDF-0EAF3340BAB5}"/>
    <cellStyle name="Millares 6 7 3 104" xfId="47352" xr:uid="{7F6A79F7-46D3-49A5-855A-D9BADD4EC52C}"/>
    <cellStyle name="Millares 6 7 3 105" xfId="47791" xr:uid="{889168F6-4FB2-4F0F-A8F0-D274EAAAFB14}"/>
    <cellStyle name="Millares 6 7 3 106" xfId="48230" xr:uid="{9FBDD971-B9EB-40BF-8D15-2DEC66974A57}"/>
    <cellStyle name="Millares 6 7 3 107" xfId="48669" xr:uid="{BAAF807B-B958-4018-B11D-6887E23FB1BC}"/>
    <cellStyle name="Millares 6 7 3 108" xfId="49108" xr:uid="{56462B7D-A0C6-4B16-A898-7382E5E78BB1}"/>
    <cellStyle name="Millares 6 7 3 109" xfId="49547" xr:uid="{04042EF1-6443-4BEA-9C0E-9E90D1F31480}"/>
    <cellStyle name="Millares 6 7 3 11" xfId="6522" xr:uid="{5E3DFA13-2078-4DC1-A5A2-851086CE8AB0}"/>
    <cellStyle name="Millares 6 7 3 110" xfId="49986" xr:uid="{9FF69FD0-FEC7-4632-B0AE-D60BFCA30E88}"/>
    <cellStyle name="Millares 6 7 3 111" xfId="50425" xr:uid="{5F6529E0-8F26-47FD-8F7E-520EB9DC8DAD}"/>
    <cellStyle name="Millares 6 7 3 112" xfId="50864" xr:uid="{E6A8D335-502F-49A4-99D5-E74ACF576DE8}"/>
    <cellStyle name="Millares 6 7 3 113" xfId="51303" xr:uid="{86E4956F-6983-419A-BC70-286C70451180}"/>
    <cellStyle name="Millares 6 7 3 114" xfId="51742" xr:uid="{9119CEE6-0799-4B8E-861C-B31AD1E6CBED}"/>
    <cellStyle name="Millares 6 7 3 115" xfId="52181" xr:uid="{1699FA69-6BE8-4037-A855-C7A7D2DDDB31}"/>
    <cellStyle name="Millares 6 7 3 116" xfId="52620" xr:uid="{A519C771-4012-4810-9553-00C459FE02D9}"/>
    <cellStyle name="Millares 6 7 3 117" xfId="53059" xr:uid="{A7450A41-DF37-4E5E-BE05-E8E2A8E5B561}"/>
    <cellStyle name="Millares 6 7 3 118" xfId="53498" xr:uid="{F3CF1EF1-CC4B-445C-AA4C-9D3DC5AE05D5}"/>
    <cellStyle name="Millares 6 7 3 119" xfId="53937" xr:uid="{9D30655D-2C7F-4330-97E2-524B93157CCE}"/>
    <cellStyle name="Millares 6 7 3 12" xfId="6961" xr:uid="{95379F47-DB25-4625-9C93-EB97B3E50CB0}"/>
    <cellStyle name="Millares 6 7 3 120" xfId="54376" xr:uid="{1B8FB958-F0E0-40CD-B7B4-EF286E1F8AD5}"/>
    <cellStyle name="Millares 6 7 3 121" xfId="54815" xr:uid="{78C64CE4-0073-460D-B64B-D7E1D36CEA3F}"/>
    <cellStyle name="Millares 6 7 3 13" xfId="7400" xr:uid="{F36DDEFD-F4F8-4C6D-87E3-7830634703A2}"/>
    <cellStyle name="Millares 6 7 3 14" xfId="7839" xr:uid="{56EA7DBE-931F-4906-8FC0-3705A7F4BA0E}"/>
    <cellStyle name="Millares 6 7 3 15" xfId="8278" xr:uid="{C6F1160F-F0E7-41D8-B429-3AEFDC3F112B}"/>
    <cellStyle name="Millares 6 7 3 16" xfId="8717" xr:uid="{922978DB-4E89-461C-9F82-EE8096E71D9F}"/>
    <cellStyle name="Millares 6 7 3 17" xfId="9156" xr:uid="{9B182D47-4342-4267-8751-EFEA9541602E}"/>
    <cellStyle name="Millares 6 7 3 18" xfId="9595" xr:uid="{819741A6-59C6-46F8-8E6F-AA582251D538}"/>
    <cellStyle name="Millares 6 7 3 19" xfId="10034" xr:uid="{6A68C394-6740-4F63-A330-681C8377145A}"/>
    <cellStyle name="Millares 6 7 3 2" xfId="2571" xr:uid="{440718CB-CB41-4016-8125-776E2286B6D0}"/>
    <cellStyle name="Millares 6 7 3 20" xfId="10472" xr:uid="{3F64D99E-B436-49FE-A72E-452B8A23C515}"/>
    <cellStyle name="Millares 6 7 3 21" xfId="10911" xr:uid="{9006EEAA-2022-4836-B151-677E1C042770}"/>
    <cellStyle name="Millares 6 7 3 22" xfId="11350" xr:uid="{B74E5B3E-B2A0-4770-8DCE-B3A5F669896F}"/>
    <cellStyle name="Millares 6 7 3 23" xfId="11789" xr:uid="{E6675D45-62D2-4727-959B-7C6E831D2002}"/>
    <cellStyle name="Millares 6 7 3 24" xfId="12228" xr:uid="{4AF54938-5916-4BDE-B725-B2F1432E2FA5}"/>
    <cellStyle name="Millares 6 7 3 25" xfId="12668" xr:uid="{96232333-079C-45A1-AEAB-77287AA9EFF2}"/>
    <cellStyle name="Millares 6 7 3 26" xfId="13107" xr:uid="{6E34BB1A-4257-43EC-99B0-7D6D52A1A4DE}"/>
    <cellStyle name="Millares 6 7 3 27" xfId="13547" xr:uid="{CC1C4F84-00B2-422A-BE76-BF7E08350FBC}"/>
    <cellStyle name="Millares 6 7 3 28" xfId="13986" xr:uid="{55503FD4-25F4-4C74-821F-159A6B8CA4D5}"/>
    <cellStyle name="Millares 6 7 3 29" xfId="14425" xr:uid="{9CD19C9E-4E6E-42A4-8E91-393A04D8A5A7}"/>
    <cellStyle name="Millares 6 7 3 3" xfId="3010" xr:uid="{0648B938-05C5-4DE5-A931-107B51C48481}"/>
    <cellStyle name="Millares 6 7 3 30" xfId="14864" xr:uid="{EE8BCD0E-EC6E-4997-A636-42BE7399F9EB}"/>
    <cellStyle name="Millares 6 7 3 31" xfId="15303" xr:uid="{1C3C528E-8DB8-4779-8784-8CC0BF840F5A}"/>
    <cellStyle name="Millares 6 7 3 32" xfId="15742" xr:uid="{A8AC28FC-9C48-41ED-911F-843DA041A118}"/>
    <cellStyle name="Millares 6 7 3 33" xfId="16182" xr:uid="{4E8AEEFC-605F-430F-9F97-ED10315D6DC3}"/>
    <cellStyle name="Millares 6 7 3 34" xfId="16621" xr:uid="{C898BA9A-7B1F-4B3D-963B-B552E4CA6E35}"/>
    <cellStyle name="Millares 6 7 3 35" xfId="17060" xr:uid="{7C5D8A39-33F1-479E-8D13-49F9F6244C8D}"/>
    <cellStyle name="Millares 6 7 3 36" xfId="17499" xr:uid="{1F0C8653-9F63-46BE-8913-5CB5219E2264}"/>
    <cellStyle name="Millares 6 7 3 37" xfId="17938" xr:uid="{B2DF9D9D-8152-4915-A8B6-D880A55E730E}"/>
    <cellStyle name="Millares 6 7 3 38" xfId="18377" xr:uid="{02DF10D9-3B1A-4795-9E84-F5ED51A5F501}"/>
    <cellStyle name="Millares 6 7 3 39" xfId="18816" xr:uid="{C10EB9EF-F7E5-4E19-9242-B4552458BF57}"/>
    <cellStyle name="Millares 6 7 3 4" xfId="3448" xr:uid="{6AF20C12-96D9-4314-A024-BEB228C967DB}"/>
    <cellStyle name="Millares 6 7 3 40" xfId="19255" xr:uid="{AE8F7CCF-3362-49B9-A8A0-AB130E80ECEE}"/>
    <cellStyle name="Millares 6 7 3 41" xfId="19694" xr:uid="{95362063-4D75-4B34-B182-612678B75C2B}"/>
    <cellStyle name="Millares 6 7 3 42" xfId="20133" xr:uid="{B9F480BB-B5F9-403F-99D5-50726A7D842B}"/>
    <cellStyle name="Millares 6 7 3 43" xfId="20572" xr:uid="{22107045-7CFA-43AC-AD24-5855BD279611}"/>
    <cellStyle name="Millares 6 7 3 44" xfId="21011" xr:uid="{71CA313B-FACB-43EF-B2AA-D053572285EF}"/>
    <cellStyle name="Millares 6 7 3 45" xfId="21450" xr:uid="{F06834BA-50D0-4FFB-AF3C-CEC82608742B}"/>
    <cellStyle name="Millares 6 7 3 46" xfId="21889" xr:uid="{2D2E18FC-6BF1-4631-8620-0E8590AFD950}"/>
    <cellStyle name="Millares 6 7 3 47" xfId="22328" xr:uid="{35B43BC2-5B46-4573-8512-4FA37036E6AE}"/>
    <cellStyle name="Millares 6 7 3 48" xfId="22767" xr:uid="{E67CD8DF-55CA-44BA-AF17-E6D13F752A5F}"/>
    <cellStyle name="Millares 6 7 3 49" xfId="23206" xr:uid="{012B9E7C-84F1-4349-98F1-70AA285CBA85}"/>
    <cellStyle name="Millares 6 7 3 5" xfId="3888" xr:uid="{ED1E1729-BDD6-40DC-885A-F773D595A4D3}"/>
    <cellStyle name="Millares 6 7 3 50" xfId="23645" xr:uid="{3E36AB9A-12A6-4548-B26C-8126324C9049}"/>
    <cellStyle name="Millares 6 7 3 51" xfId="24084" xr:uid="{86C74C3A-5F6B-4317-9B4B-F0D3AE148AA4}"/>
    <cellStyle name="Millares 6 7 3 52" xfId="24523" xr:uid="{6748603B-5BE7-4564-A511-E38EF5CFCA68}"/>
    <cellStyle name="Millares 6 7 3 53" xfId="24962" xr:uid="{78A18A24-1212-4186-B7A2-67C0FF404940}"/>
    <cellStyle name="Millares 6 7 3 54" xfId="25401" xr:uid="{417DBBE3-7EC9-4840-9CBC-E81F8B787955}"/>
    <cellStyle name="Millares 6 7 3 55" xfId="25840" xr:uid="{30246C95-6B52-4729-A6E7-41867C49C304}"/>
    <cellStyle name="Millares 6 7 3 56" xfId="26279" xr:uid="{795A4EE2-2483-41B9-9BDD-416EDBC67B5D}"/>
    <cellStyle name="Millares 6 7 3 57" xfId="26718" xr:uid="{72AE10AB-6F8B-4867-906C-B48D5C5268BE}"/>
    <cellStyle name="Millares 6 7 3 58" xfId="27157" xr:uid="{5D736416-94B6-43CA-8A21-C2286605FD5E}"/>
    <cellStyle name="Millares 6 7 3 59" xfId="27596" xr:uid="{94B5D342-0082-4E79-9757-33B825DB78FC}"/>
    <cellStyle name="Millares 6 7 3 6" xfId="4327" xr:uid="{FDAB19F0-35CE-482E-816A-8782D8723E10}"/>
    <cellStyle name="Millares 6 7 3 60" xfId="28035" xr:uid="{880445B6-5F7D-4A33-BD5C-81540895D8E7}"/>
    <cellStyle name="Millares 6 7 3 61" xfId="28474" xr:uid="{FBDBA293-2929-4ABA-AA65-BD8DC18E4ECB}"/>
    <cellStyle name="Millares 6 7 3 62" xfId="28913" xr:uid="{9D01D12F-03E1-4577-9333-144030AB5641}"/>
    <cellStyle name="Millares 6 7 3 63" xfId="29352" xr:uid="{1F192C80-7975-4026-B424-840A3FF1A632}"/>
    <cellStyle name="Millares 6 7 3 64" xfId="29791" xr:uid="{8FB07595-4564-4C98-B857-D417E62941F3}"/>
    <cellStyle name="Millares 6 7 3 65" xfId="30230" xr:uid="{4249620C-9A4A-4B84-98E9-929AE748D368}"/>
    <cellStyle name="Millares 6 7 3 66" xfId="30669" xr:uid="{0B8229AF-2D16-4ABF-B129-A859F8C177BF}"/>
    <cellStyle name="Millares 6 7 3 67" xfId="31108" xr:uid="{D3EB9EDA-ED59-4B81-A0E9-C081FC08BEB2}"/>
    <cellStyle name="Millares 6 7 3 68" xfId="31547" xr:uid="{AE140D7D-6D0F-40A5-BBFA-9AB493D9308E}"/>
    <cellStyle name="Millares 6 7 3 69" xfId="31987" xr:uid="{11027027-87E6-42ED-8FA4-0C9B8ED763BB}"/>
    <cellStyle name="Millares 6 7 3 7" xfId="4766" xr:uid="{F5F95A5E-7CF5-4BE7-B223-AF1923F46340}"/>
    <cellStyle name="Millares 6 7 3 70" xfId="32426" xr:uid="{314097C4-288B-4BEF-AF34-1549556DAE3F}"/>
    <cellStyle name="Millares 6 7 3 71" xfId="32865" xr:uid="{AB0D0AC4-4057-476B-AFEB-E13CF966B96B}"/>
    <cellStyle name="Millares 6 7 3 72" xfId="33304" xr:uid="{5A0C7DC8-FB4C-4E02-B18C-B250FCF639DC}"/>
    <cellStyle name="Millares 6 7 3 73" xfId="33743" xr:uid="{7AC36D00-DBAF-4CCC-81BF-9B79C66ED386}"/>
    <cellStyle name="Millares 6 7 3 74" xfId="34182" xr:uid="{97DD92F4-B49E-4556-B517-9F3D0275FB50}"/>
    <cellStyle name="Millares 6 7 3 75" xfId="34621" xr:uid="{4A471FC9-979A-4490-A6E5-CD08E7FA64FF}"/>
    <cellStyle name="Millares 6 7 3 76" xfId="35060" xr:uid="{5994DA2A-3F6A-4A40-B528-F99A1E342E04}"/>
    <cellStyle name="Millares 6 7 3 77" xfId="35499" xr:uid="{DE3DA941-26B7-401D-97DD-E5B6589D8D8B}"/>
    <cellStyle name="Millares 6 7 3 78" xfId="35938" xr:uid="{FD07F70F-78BC-4952-BD9B-E1E4B2EE74D2}"/>
    <cellStyle name="Millares 6 7 3 79" xfId="36377" xr:uid="{3FA6CF19-605F-400B-A9CC-8C735C9D6E64}"/>
    <cellStyle name="Millares 6 7 3 8" xfId="5205" xr:uid="{9CC0B0A0-7AC4-453C-8551-038C4D3B37E7}"/>
    <cellStyle name="Millares 6 7 3 80" xfId="36816" xr:uid="{7E367F76-5274-4DF4-90BF-8EF4B6192E2D}"/>
    <cellStyle name="Millares 6 7 3 81" xfId="37254" xr:uid="{B2E8E9A5-26C3-46C1-BA02-54C31352D149}"/>
    <cellStyle name="Millares 6 7 3 82" xfId="37693" xr:uid="{002A8C89-88AC-412C-9D12-6784D96BBA4C}"/>
    <cellStyle name="Millares 6 7 3 83" xfId="38132" xr:uid="{1031B398-FB95-4E53-AC2C-5BF96401BA81}"/>
    <cellStyle name="Millares 6 7 3 84" xfId="38571" xr:uid="{3548ED80-7A87-45B2-8B39-59DE8338D8AC}"/>
    <cellStyle name="Millares 6 7 3 85" xfId="39010" xr:uid="{13A934E2-35AF-4F60-8E6C-87673AF40C32}"/>
    <cellStyle name="Millares 6 7 3 86" xfId="39449" xr:uid="{12C70F8F-F38B-4AC1-B56A-C17309AF43DA}"/>
    <cellStyle name="Millares 6 7 3 87" xfId="39888" xr:uid="{F20BCD36-EFE1-4028-B026-8E3149B42D43}"/>
    <cellStyle name="Millares 6 7 3 88" xfId="40328" xr:uid="{644F8620-A77C-4389-9852-5A17A13A66E8}"/>
    <cellStyle name="Millares 6 7 3 89" xfId="40767" xr:uid="{47545FD3-5A74-45C9-B57D-C668A82F4836}"/>
    <cellStyle name="Millares 6 7 3 9" xfId="5644" xr:uid="{F7FDA068-56F9-4967-B53A-54F1F3AB45F1}"/>
    <cellStyle name="Millares 6 7 3 90" xfId="41206" xr:uid="{19094475-65FE-4957-84CD-41500880F010}"/>
    <cellStyle name="Millares 6 7 3 91" xfId="41645" xr:uid="{D57A3D4B-6200-4830-A2B8-CBC79FAF32EA}"/>
    <cellStyle name="Millares 6 7 3 92" xfId="42084" xr:uid="{0780395E-A8AC-48E9-88FE-A09FE5F29F0D}"/>
    <cellStyle name="Millares 6 7 3 93" xfId="42523" xr:uid="{3D8E0051-B376-4E01-ABD7-85011B2A520B}"/>
    <cellStyle name="Millares 6 7 3 94" xfId="42962" xr:uid="{E6FBCE21-CBCB-4648-BEBE-D483C17C8F4C}"/>
    <cellStyle name="Millares 6 7 3 95" xfId="43401" xr:uid="{54421601-67D2-4480-926B-9FB81C592A87}"/>
    <cellStyle name="Millares 6 7 3 96" xfId="43840" xr:uid="{F7120ED3-FD26-491E-9510-7B33877F2627}"/>
    <cellStyle name="Millares 6 7 3 97" xfId="44279" xr:uid="{2AA2AAB4-47FF-479C-A39B-1E49D8B50EFD}"/>
    <cellStyle name="Millares 6 7 3 98" xfId="44718" xr:uid="{C9027429-A8B9-4E6B-8A77-BED465546435}"/>
    <cellStyle name="Millares 6 7 3 99" xfId="45157" xr:uid="{74036299-3C7A-42B2-BCBB-2470CC5C5110}"/>
    <cellStyle name="Millares 6 7 30" xfId="13774" xr:uid="{FAA5DCEF-22B5-4336-B882-90CD0928A7E5}"/>
    <cellStyle name="Millares 6 7 31" xfId="14213" xr:uid="{9FE5994F-7171-4C84-9E1D-665ADF1BD88F}"/>
    <cellStyle name="Millares 6 7 32" xfId="14652" xr:uid="{A24AA196-245A-4A7D-B5ED-5024F492AD5B}"/>
    <cellStyle name="Millares 6 7 33" xfId="15091" xr:uid="{F562DD6C-0AEB-4ECE-8642-961DB824A38D}"/>
    <cellStyle name="Millares 6 7 34" xfId="15530" xr:uid="{0A5EE82F-1924-41BE-B7C2-0CFAE1529D2D}"/>
    <cellStyle name="Millares 6 7 35" xfId="15969" xr:uid="{FAC83246-BB9B-4615-80FD-BE2238591149}"/>
    <cellStyle name="Millares 6 7 36" xfId="16409" xr:uid="{6848FB7A-0DB0-48A4-A26B-481ED42C4A26}"/>
    <cellStyle name="Millares 6 7 37" xfId="16848" xr:uid="{E119A3C8-6CED-4E79-827C-C47BC91C9F03}"/>
    <cellStyle name="Millares 6 7 38" xfId="17287" xr:uid="{8BEDEF20-A73B-469D-818C-0537BEDA5933}"/>
    <cellStyle name="Millares 6 7 39" xfId="17726" xr:uid="{4C0850FD-7962-4CDD-A618-B6E3C5F170B9}"/>
    <cellStyle name="Millares 6 7 4" xfId="2358" xr:uid="{C0AF0044-1045-4923-898C-8C3BBE90955B}"/>
    <cellStyle name="Millares 6 7 40" xfId="18165" xr:uid="{163AA6E5-2441-4F4C-A849-E5879312ED26}"/>
    <cellStyle name="Millares 6 7 41" xfId="18604" xr:uid="{346FF4C2-1BC7-4FB2-B667-E1A82FEF79BB}"/>
    <cellStyle name="Millares 6 7 42" xfId="19043" xr:uid="{2E6FC75B-A8EB-40F0-A3BA-EC5DFC759DF4}"/>
    <cellStyle name="Millares 6 7 43" xfId="19482" xr:uid="{A86BA1BC-8876-4246-8C57-5BB9E198FDF0}"/>
    <cellStyle name="Millares 6 7 44" xfId="19921" xr:uid="{CD048042-730C-477C-A2A6-7A681A93DECE}"/>
    <cellStyle name="Millares 6 7 45" xfId="20360" xr:uid="{469D9BDF-2A63-4E75-99E0-334255A52E40}"/>
    <cellStyle name="Millares 6 7 46" xfId="20799" xr:uid="{46B3116E-9B04-4C61-BDA4-CB369D911AE6}"/>
    <cellStyle name="Millares 6 7 47" xfId="21238" xr:uid="{9C47A7B6-41DA-4EA3-A6A6-8FA0F11C5FE6}"/>
    <cellStyle name="Millares 6 7 48" xfId="21677" xr:uid="{B66B218F-FB0D-404E-BAD9-63A5CBD238FE}"/>
    <cellStyle name="Millares 6 7 49" xfId="22116" xr:uid="{775B4270-4690-4E56-A2B8-F94FFF5BB0F4}"/>
    <cellStyle name="Millares 6 7 5" xfId="2798" xr:uid="{ED3553A5-2CC5-4EC9-B977-FC66CC35AF61}"/>
    <cellStyle name="Millares 6 7 50" xfId="22555" xr:uid="{F726AF5C-F7E3-46BF-8737-D1F90844CC0A}"/>
    <cellStyle name="Millares 6 7 51" xfId="22994" xr:uid="{5422DCA1-1CC8-4D7D-9FAE-5238C7DA8C22}"/>
    <cellStyle name="Millares 6 7 52" xfId="23433" xr:uid="{EFDB6388-FA2D-4E09-A39E-8FB098C6EAD8}"/>
    <cellStyle name="Millares 6 7 53" xfId="23872" xr:uid="{916135A1-9772-4C3F-8F3C-79BF98351E57}"/>
    <cellStyle name="Millares 6 7 54" xfId="24311" xr:uid="{46998164-9AF5-4261-A66E-7909BE92A9BF}"/>
    <cellStyle name="Millares 6 7 55" xfId="24750" xr:uid="{2DCEAEA0-37A9-45B9-AD59-6B3E03C08EC4}"/>
    <cellStyle name="Millares 6 7 56" xfId="25189" xr:uid="{CB60A5DC-8253-416B-AFC1-7D26120A1F5A}"/>
    <cellStyle name="Millares 6 7 57" xfId="25628" xr:uid="{8F8FB6A8-3364-4BA0-BCBA-26B62A9E4FB9}"/>
    <cellStyle name="Millares 6 7 58" xfId="26067" xr:uid="{A549ED60-6C41-4D1D-996C-A244D0F8905A}"/>
    <cellStyle name="Millares 6 7 59" xfId="26506" xr:uid="{6130C0DF-95C2-4377-B0ED-863BB5F9BAA2}"/>
    <cellStyle name="Millares 6 7 6" xfId="3236" xr:uid="{03823B61-620E-4799-825A-EF65429678CA}"/>
    <cellStyle name="Millares 6 7 60" xfId="26945" xr:uid="{9CAF0D63-6281-456A-84FA-6609D25D12E7}"/>
    <cellStyle name="Millares 6 7 61" xfId="27384" xr:uid="{014E12BD-FD6E-4B9B-88CA-91A0D726C7F5}"/>
    <cellStyle name="Millares 6 7 62" xfId="27823" xr:uid="{34151B36-376F-4210-BF06-D5FB2F14CCF8}"/>
    <cellStyle name="Millares 6 7 63" xfId="28262" xr:uid="{B78EEE1F-D0DC-4780-ACA9-4F08797C60C2}"/>
    <cellStyle name="Millares 6 7 64" xfId="28701" xr:uid="{F43F7BC1-D68A-4297-9179-FDFD43A03F08}"/>
    <cellStyle name="Millares 6 7 65" xfId="29140" xr:uid="{2873619A-B3CA-4987-9039-934F9528E7A4}"/>
    <cellStyle name="Millares 6 7 66" xfId="29579" xr:uid="{A83D5B72-2D36-4E5C-8B6C-5D204779B9EA}"/>
    <cellStyle name="Millares 6 7 67" xfId="30018" xr:uid="{F6C8D2D0-4C91-47DA-8F8E-AA8D777CF992}"/>
    <cellStyle name="Millares 6 7 68" xfId="30457" xr:uid="{597BAE2D-1E41-45AB-8B32-09E85F1BAFFE}"/>
    <cellStyle name="Millares 6 7 69" xfId="30896" xr:uid="{AF9EAF89-F46A-41A9-AFCD-72079DCF3504}"/>
    <cellStyle name="Millares 6 7 7" xfId="3676" xr:uid="{1CFB585B-EAC7-40EE-B4E1-A78E5D163081}"/>
    <cellStyle name="Millares 6 7 70" xfId="31335" xr:uid="{27FA6167-B2B8-4813-924C-564A9EDDA7A1}"/>
    <cellStyle name="Millares 6 7 71" xfId="31774" xr:uid="{C7F23D71-BB1C-42B2-B660-0B678BC43FC0}"/>
    <cellStyle name="Millares 6 7 72" xfId="32214" xr:uid="{96A736E2-9504-4525-AC41-8CFA2E15DA8E}"/>
    <cellStyle name="Millares 6 7 73" xfId="32653" xr:uid="{F1E9A8B1-A0A7-4733-BC92-DB6FD0AD06D7}"/>
    <cellStyle name="Millares 6 7 74" xfId="33092" xr:uid="{FC7E8FCA-D0AB-4B55-83D4-4C0604F2643D}"/>
    <cellStyle name="Millares 6 7 75" xfId="33531" xr:uid="{0D5C4CB2-6520-42DA-948D-29FC5F451432}"/>
    <cellStyle name="Millares 6 7 76" xfId="33970" xr:uid="{61E15EB4-4ACF-4F65-9C06-60CA042DD54D}"/>
    <cellStyle name="Millares 6 7 77" xfId="34409" xr:uid="{6FF92A4B-16B3-4BBC-84D9-AD71F76E4632}"/>
    <cellStyle name="Millares 6 7 78" xfId="34848" xr:uid="{0A30A39D-D4E2-4A2E-B4F3-C649E5B4965B}"/>
    <cellStyle name="Millares 6 7 79" xfId="35287" xr:uid="{02895A77-02E3-4BFF-9B40-C3688EA00C95}"/>
    <cellStyle name="Millares 6 7 8" xfId="4115" xr:uid="{ADA73EC9-7410-48B9-BF9F-2C72EB28C44E}"/>
    <cellStyle name="Millares 6 7 80" xfId="35726" xr:uid="{E21C9AD1-D466-4335-85D8-0BD8D381A5A8}"/>
    <cellStyle name="Millares 6 7 81" xfId="36165" xr:uid="{A87E3073-76D2-424D-97C9-775DFBE1C046}"/>
    <cellStyle name="Millares 6 7 82" xfId="36604" xr:uid="{E1E8CA71-CF22-41CB-A528-C7DDE5399AAD}"/>
    <cellStyle name="Millares 6 7 83" xfId="37042" xr:uid="{5EAF45FB-C5E0-4A62-B6F9-904778560F10}"/>
    <cellStyle name="Millares 6 7 84" xfId="37481" xr:uid="{2BFAEA04-AE72-4BFA-879D-E23D513CE240}"/>
    <cellStyle name="Millares 6 7 85" xfId="37920" xr:uid="{32607453-D5B8-4993-B471-DE1E041954CF}"/>
    <cellStyle name="Millares 6 7 86" xfId="38359" xr:uid="{49AE4BFE-5588-41F6-9202-98B1ACA10E9E}"/>
    <cellStyle name="Millares 6 7 87" xfId="38798" xr:uid="{45D189D4-5538-4605-B80C-6ECEC13526E2}"/>
    <cellStyle name="Millares 6 7 88" xfId="39237" xr:uid="{4375D5E5-7063-4040-972E-94293D619888}"/>
    <cellStyle name="Millares 6 7 89" xfId="39676" xr:uid="{A7D28DCE-49D9-4083-8E4D-FC28D65BA304}"/>
    <cellStyle name="Millares 6 7 9" xfId="4554" xr:uid="{F240210F-F059-458C-9BDB-06354BD1A602}"/>
    <cellStyle name="Millares 6 7 90" xfId="40116" xr:uid="{91F88F55-2462-43EB-B475-D99390424E48}"/>
    <cellStyle name="Millares 6 7 91" xfId="40555" xr:uid="{669EBD0D-E018-4D24-9D80-6F397E2158A8}"/>
    <cellStyle name="Millares 6 7 92" xfId="40994" xr:uid="{B9A263A7-0115-40B7-92BE-D4226296517D}"/>
    <cellStyle name="Millares 6 7 93" xfId="41433" xr:uid="{FB8FFB73-20FB-4EBB-9145-073573679EA3}"/>
    <cellStyle name="Millares 6 7 94" xfId="41872" xr:uid="{AE95D00C-F070-45A7-967F-589AE559BDE9}"/>
    <cellStyle name="Millares 6 7 95" xfId="42311" xr:uid="{1AE564CC-943B-4AD0-BDA2-EA418B6D0A65}"/>
    <cellStyle name="Millares 6 7 96" xfId="42750" xr:uid="{73FB74B7-EEB5-4323-88B0-B9A66633EBDF}"/>
    <cellStyle name="Millares 6 7 97" xfId="43189" xr:uid="{466F1921-DB47-4C54-BC5F-F90446C750CD}"/>
    <cellStyle name="Millares 6 7 98" xfId="43628" xr:uid="{F6DA214D-9C11-4552-B156-C4DF68A7486E}"/>
    <cellStyle name="Millares 6 7 99" xfId="44067" xr:uid="{4B73CF2C-81D0-47C1-BC82-7A959F4C1A46}"/>
    <cellStyle name="Millares 6 70" xfId="28603" xr:uid="{F5B96AAA-CF79-4094-81B9-7391BD7F8C37}"/>
    <cellStyle name="Millares 6 71" xfId="29042" xr:uid="{E7CF277F-5980-45FA-87A2-5349BB8138CD}"/>
    <cellStyle name="Millares 6 72" xfId="29481" xr:uid="{FD962714-615D-48FA-921C-A68E51671520}"/>
    <cellStyle name="Millares 6 73" xfId="29920" xr:uid="{581DC77F-4A46-4000-AD2E-84BEE46867B8}"/>
    <cellStyle name="Millares 6 74" xfId="30359" xr:uid="{C552893A-86FC-409E-BA30-A1A9CD34637E}"/>
    <cellStyle name="Millares 6 75" xfId="30798" xr:uid="{33CF29AA-6D05-4D52-A5F3-69AB944CD028}"/>
    <cellStyle name="Millares 6 76" xfId="31237" xr:uid="{20481CC6-5DC0-450A-B471-4CD31FE228C1}"/>
    <cellStyle name="Millares 6 77" xfId="31676" xr:uid="{27E5C058-0BB1-4D1E-BBC9-C85A9015E673}"/>
    <cellStyle name="Millares 6 78" xfId="32116" xr:uid="{792316A1-728D-49A7-92FB-085F4EC356A7}"/>
    <cellStyle name="Millares 6 79" xfId="32555" xr:uid="{4D0A5B0E-3AA3-42B3-AA18-56BFB4E7805D}"/>
    <cellStyle name="Millares 6 8" xfId="693" xr:uid="{18C08F6A-7AFE-4ACD-9F7D-3A9DF59CC43E}"/>
    <cellStyle name="Millares 6 8 10" xfId="5444" xr:uid="{7E91B4E9-DB99-4C49-850B-418A21C5FD6C}"/>
    <cellStyle name="Millares 6 8 100" xfId="44957" xr:uid="{152B83C3-0C36-4692-84B3-5EC089B9E820}"/>
    <cellStyle name="Millares 6 8 101" xfId="45396" xr:uid="{AE3F761E-C1EC-4669-8588-A1C4291C6B43}"/>
    <cellStyle name="Millares 6 8 102" xfId="45835" xr:uid="{314618F7-257C-4BB7-B80E-90EF02127025}"/>
    <cellStyle name="Millares 6 8 103" xfId="46274" xr:uid="{8F6CE7DC-AE4F-405A-884D-4463BDA04779}"/>
    <cellStyle name="Millares 6 8 104" xfId="46713" xr:uid="{7503878E-CCAF-40F2-9B74-59FB402DA3F0}"/>
    <cellStyle name="Millares 6 8 105" xfId="47152" xr:uid="{C1B161D7-636D-4BA9-9A93-E708FA100396}"/>
    <cellStyle name="Millares 6 8 106" xfId="47591" xr:uid="{83A2B5CC-43FB-4C7C-80CE-FC5AF7438020}"/>
    <cellStyle name="Millares 6 8 107" xfId="48030" xr:uid="{429E6236-943B-412D-A052-C88DFABBDAB3}"/>
    <cellStyle name="Millares 6 8 108" xfId="48469" xr:uid="{26D3470D-670F-4D1A-A3A3-1D5229B5A04C}"/>
    <cellStyle name="Millares 6 8 109" xfId="48908" xr:uid="{14A88C7A-DA3F-4FDC-943A-3F38519B743A}"/>
    <cellStyle name="Millares 6 8 11" xfId="5883" xr:uid="{D83B7A61-7D33-4650-BC81-A5EBF6B4E15E}"/>
    <cellStyle name="Millares 6 8 110" xfId="49347" xr:uid="{A5F6E578-038B-4279-9FCB-2BAE38590BA6}"/>
    <cellStyle name="Millares 6 8 111" xfId="49786" xr:uid="{2810C811-5A72-45E5-956B-E93A1832B1C9}"/>
    <cellStyle name="Millares 6 8 112" xfId="50225" xr:uid="{608993D9-5E7B-45E9-AC50-801A321089F1}"/>
    <cellStyle name="Millares 6 8 113" xfId="50664" xr:uid="{492D616D-20BB-4B8E-86D8-63CAE8262D0A}"/>
    <cellStyle name="Millares 6 8 114" xfId="51103" xr:uid="{4F0D423A-65B1-4E2B-8DD6-46F7482146CB}"/>
    <cellStyle name="Millares 6 8 115" xfId="51542" xr:uid="{8C4F8075-CEAE-4F7B-A675-ABF042978BCC}"/>
    <cellStyle name="Millares 6 8 116" xfId="51981" xr:uid="{2906B47C-BC6D-4BF1-9A16-60D46E1EA1A5}"/>
    <cellStyle name="Millares 6 8 117" xfId="52420" xr:uid="{8F5F2F02-255B-466F-8EE8-92E90AA8E4D4}"/>
    <cellStyle name="Millares 6 8 118" xfId="52859" xr:uid="{DC833B2D-FA14-4BC1-850A-C400FDD5BAEF}"/>
    <cellStyle name="Millares 6 8 119" xfId="53298" xr:uid="{E51F68DF-AD2F-4059-907D-15CAB57C0C56}"/>
    <cellStyle name="Millares 6 8 12" xfId="6322" xr:uid="{321249B0-564F-41ED-B468-7F0B2BF139A7}"/>
    <cellStyle name="Millares 6 8 120" xfId="53737" xr:uid="{91FE3244-BDDC-48DF-8012-98FA982D78DD}"/>
    <cellStyle name="Millares 6 8 121" xfId="54176" xr:uid="{DE201CCC-F4FC-498B-8645-4057A3721529}"/>
    <cellStyle name="Millares 6 8 122" xfId="54615" xr:uid="{392CAAB4-5560-4772-964F-79BEDBC792B9}"/>
    <cellStyle name="Millares 6 8 13" xfId="6761" xr:uid="{37B8BB80-B1B0-45F6-9AC1-C3513A8FE5FD}"/>
    <cellStyle name="Millares 6 8 14" xfId="7200" xr:uid="{05BB613D-2730-4EAC-B8E1-25A9B5B0DABB}"/>
    <cellStyle name="Millares 6 8 15" xfId="7639" xr:uid="{7F08BD15-861B-4F3C-9344-1F733E3C5F09}"/>
    <cellStyle name="Millares 6 8 16" xfId="8078" xr:uid="{E3E792E7-5965-442B-9252-69124D114A29}"/>
    <cellStyle name="Millares 6 8 17" xfId="8517" xr:uid="{797C7E2D-31D2-4E2D-86D6-59104D643614}"/>
    <cellStyle name="Millares 6 8 18" xfId="8956" xr:uid="{CDC8CDE2-7F60-47B9-A55F-2B0BD3507B43}"/>
    <cellStyle name="Millares 6 8 19" xfId="9395" xr:uid="{98E0F484-2EC8-40FF-99F2-7516CE45661A}"/>
    <cellStyle name="Millares 6 8 2" xfId="1734" xr:uid="{7B2060E1-7D60-44A1-9AB9-F4453CFE755E}"/>
    <cellStyle name="Millares 6 8 2 10" xfId="6095" xr:uid="{420C016A-2ED6-4BD6-8015-F9332CD74A76}"/>
    <cellStyle name="Millares 6 8 2 100" xfId="45608" xr:uid="{2BCE7000-4D61-4FC1-B87E-534CB27588E0}"/>
    <cellStyle name="Millares 6 8 2 101" xfId="46047" xr:uid="{E4D395D5-D511-4B37-A529-9F77D166100C}"/>
    <cellStyle name="Millares 6 8 2 102" xfId="46486" xr:uid="{B8E2DBDB-35DA-43FB-9D4F-37B533A26553}"/>
    <cellStyle name="Millares 6 8 2 103" xfId="46925" xr:uid="{2DC92C06-F2DF-44B3-84EB-5E0EF14F520A}"/>
    <cellStyle name="Millares 6 8 2 104" xfId="47364" xr:uid="{FD0FDEE3-4E8F-4479-BC76-C526BA930211}"/>
    <cellStyle name="Millares 6 8 2 105" xfId="47803" xr:uid="{D5DABF48-D36E-41DC-9DEA-C0C3FF4E192E}"/>
    <cellStyle name="Millares 6 8 2 106" xfId="48242" xr:uid="{3D628372-D75A-41F4-9FE3-4C29B4DA8BF3}"/>
    <cellStyle name="Millares 6 8 2 107" xfId="48681" xr:uid="{CF36DDA6-A160-42C1-947D-5963CF1D3BEF}"/>
    <cellStyle name="Millares 6 8 2 108" xfId="49120" xr:uid="{2F6F45FC-5773-4CA8-BFCF-AEFA54964593}"/>
    <cellStyle name="Millares 6 8 2 109" xfId="49559" xr:uid="{99EE0BE6-325B-4756-B148-D558AFA9EF19}"/>
    <cellStyle name="Millares 6 8 2 11" xfId="6534" xr:uid="{92B78ABE-A654-4F78-BFF6-6B895521F216}"/>
    <cellStyle name="Millares 6 8 2 110" xfId="49998" xr:uid="{B8B388A1-A041-49DA-A9F2-C9C22119CC91}"/>
    <cellStyle name="Millares 6 8 2 111" xfId="50437" xr:uid="{65907EB0-6E1A-4D7D-8D17-867C92ADC332}"/>
    <cellStyle name="Millares 6 8 2 112" xfId="50876" xr:uid="{D473A5CD-6B3A-49BA-8D8F-F38E4E4F2EA4}"/>
    <cellStyle name="Millares 6 8 2 113" xfId="51315" xr:uid="{2F647481-4293-4EA3-953C-DEAA24FBC52F}"/>
    <cellStyle name="Millares 6 8 2 114" xfId="51754" xr:uid="{220E5C85-A160-4231-8799-61A1AF1A7BF5}"/>
    <cellStyle name="Millares 6 8 2 115" xfId="52193" xr:uid="{6CCE2A68-F71E-4E64-A383-1ACB68B8A4A0}"/>
    <cellStyle name="Millares 6 8 2 116" xfId="52632" xr:uid="{4E91C9FB-A369-47DF-98C3-29CB6BE544E3}"/>
    <cellStyle name="Millares 6 8 2 117" xfId="53071" xr:uid="{BA56410F-F032-4CFC-B105-79EC3B097C7F}"/>
    <cellStyle name="Millares 6 8 2 118" xfId="53510" xr:uid="{0D7DAB0D-0406-402D-B087-CB1BD66D098F}"/>
    <cellStyle name="Millares 6 8 2 119" xfId="53949" xr:uid="{5463F223-805E-466C-BC58-FE6B50E8B0A2}"/>
    <cellStyle name="Millares 6 8 2 12" xfId="6973" xr:uid="{BFAB5434-CC7F-465A-AD1E-2DA2A98F55BD}"/>
    <cellStyle name="Millares 6 8 2 120" xfId="54388" xr:uid="{18B58EF0-45C9-4EEE-90B9-894720B0EB24}"/>
    <cellStyle name="Millares 6 8 2 121" xfId="54827" xr:uid="{541939DA-FFC5-4763-8D37-88CA0D4CE089}"/>
    <cellStyle name="Millares 6 8 2 13" xfId="7412" xr:uid="{4FE80E06-403F-4201-B79F-CB7433DA5DB0}"/>
    <cellStyle name="Millares 6 8 2 14" xfId="7851" xr:uid="{9677E099-9DBB-4718-8801-549FB92CF792}"/>
    <cellStyle name="Millares 6 8 2 15" xfId="8290" xr:uid="{090DC189-6FC2-467D-8B95-99096E837FE2}"/>
    <cellStyle name="Millares 6 8 2 16" xfId="8729" xr:uid="{38C932CA-2AC1-4821-885E-068263F6496C}"/>
    <cellStyle name="Millares 6 8 2 17" xfId="9168" xr:uid="{85EC3155-A2A4-4A5F-8E55-B365F3F4658E}"/>
    <cellStyle name="Millares 6 8 2 18" xfId="9607" xr:uid="{27DDFD9E-3F34-4650-B6E5-83A6BEFE19F3}"/>
    <cellStyle name="Millares 6 8 2 19" xfId="10046" xr:uid="{0D9BAF98-1250-47FA-9E43-E0C7B5390FB0}"/>
    <cellStyle name="Millares 6 8 2 2" xfId="2583" xr:uid="{2133DBEA-4C35-4DC2-AC94-BA68B2AA5C5F}"/>
    <cellStyle name="Millares 6 8 2 20" xfId="10484" xr:uid="{E536F865-1955-422C-9E45-FDE50E2EE617}"/>
    <cellStyle name="Millares 6 8 2 21" xfId="10923" xr:uid="{D89AFC24-3B39-4BFC-A9EC-FEBA87AE07C5}"/>
    <cellStyle name="Millares 6 8 2 22" xfId="11362" xr:uid="{7C18FD8A-F891-4BF5-8568-26BBB1C9C94B}"/>
    <cellStyle name="Millares 6 8 2 23" xfId="11801" xr:uid="{5A03A17F-CDC1-48F6-94E6-21DDAEFBBCB0}"/>
    <cellStyle name="Millares 6 8 2 24" xfId="12240" xr:uid="{908B9749-ED57-421D-B705-DCCBB61B6F3C}"/>
    <cellStyle name="Millares 6 8 2 25" xfId="12680" xr:uid="{319B6ED9-436E-4732-884E-EC43F581BCFC}"/>
    <cellStyle name="Millares 6 8 2 26" xfId="13119" xr:uid="{D13AF66C-FA19-4286-AEEC-EDEB010E3966}"/>
    <cellStyle name="Millares 6 8 2 27" xfId="13559" xr:uid="{FCC2726D-0C29-40D1-A6A9-14623BF698E1}"/>
    <cellStyle name="Millares 6 8 2 28" xfId="13998" xr:uid="{51774E13-E505-4994-B524-4E39BEA8AA37}"/>
    <cellStyle name="Millares 6 8 2 29" xfId="14437" xr:uid="{E5A63FE4-F074-445F-A3F6-E333DFB170BA}"/>
    <cellStyle name="Millares 6 8 2 3" xfId="3022" xr:uid="{A05089F8-BB3A-4B75-98AE-E6B3E43346F3}"/>
    <cellStyle name="Millares 6 8 2 30" xfId="14876" xr:uid="{02348711-4F81-4969-9C67-4C99A54B234B}"/>
    <cellStyle name="Millares 6 8 2 31" xfId="15315" xr:uid="{41D8E68C-0898-4933-89C0-3DB1C9773B06}"/>
    <cellStyle name="Millares 6 8 2 32" xfId="15754" xr:uid="{CA6FDD75-06D5-489C-BD25-266C148532C9}"/>
    <cellStyle name="Millares 6 8 2 33" xfId="16194" xr:uid="{813F3FEE-2427-476C-82A2-77C715A85CB2}"/>
    <cellStyle name="Millares 6 8 2 34" xfId="16633" xr:uid="{8C281F18-5AC9-4708-8008-B11A7791BB51}"/>
    <cellStyle name="Millares 6 8 2 35" xfId="17072" xr:uid="{BC0D5ED9-76D0-4BFA-B28A-FAC2175619EE}"/>
    <cellStyle name="Millares 6 8 2 36" xfId="17511" xr:uid="{B0632BC3-87B0-4DC2-B112-EF14B0BA28C7}"/>
    <cellStyle name="Millares 6 8 2 37" xfId="17950" xr:uid="{32E45376-0392-4881-BC23-DF561D462E53}"/>
    <cellStyle name="Millares 6 8 2 38" xfId="18389" xr:uid="{D82DF49E-8C28-4206-8259-AB110CF85CBF}"/>
    <cellStyle name="Millares 6 8 2 39" xfId="18828" xr:uid="{05167EF0-7CC0-406E-AFBD-7F2FD429570C}"/>
    <cellStyle name="Millares 6 8 2 4" xfId="3460" xr:uid="{8E73D117-386E-4756-9BEC-162B8CB34273}"/>
    <cellStyle name="Millares 6 8 2 40" xfId="19267" xr:uid="{EF30E351-FC22-40F3-93BB-B49B81BBC4B5}"/>
    <cellStyle name="Millares 6 8 2 41" xfId="19706" xr:uid="{34644782-3016-4D68-BE41-24F2EEF38B50}"/>
    <cellStyle name="Millares 6 8 2 42" xfId="20145" xr:uid="{03083A10-93D8-4165-A692-417178DB41C5}"/>
    <cellStyle name="Millares 6 8 2 43" xfId="20584" xr:uid="{C6FC8206-6F64-41B3-AFC7-833B484846A5}"/>
    <cellStyle name="Millares 6 8 2 44" xfId="21023" xr:uid="{FA3AD4A2-BDB9-4641-B4DD-072783D16CD5}"/>
    <cellStyle name="Millares 6 8 2 45" xfId="21462" xr:uid="{6ECA3FA6-CFF1-4C9E-A7F8-7D560F14C3C9}"/>
    <cellStyle name="Millares 6 8 2 46" xfId="21901" xr:uid="{18CF3B06-773C-4F01-9781-84418E886337}"/>
    <cellStyle name="Millares 6 8 2 47" xfId="22340" xr:uid="{900423D9-CB2F-4329-ACAD-4D4D2F91AB6B}"/>
    <cellStyle name="Millares 6 8 2 48" xfId="22779" xr:uid="{14B920F2-EE9E-4CFA-B5A1-983A20429B77}"/>
    <cellStyle name="Millares 6 8 2 49" xfId="23218" xr:uid="{2D5B4C71-3CCE-4FC8-B471-8235B7276D83}"/>
    <cellStyle name="Millares 6 8 2 5" xfId="3900" xr:uid="{7F4C2C68-DDB2-4941-9483-67CB87B05B30}"/>
    <cellStyle name="Millares 6 8 2 50" xfId="23657" xr:uid="{FA9B5362-2DF2-40D4-9F48-3AA00FC633A4}"/>
    <cellStyle name="Millares 6 8 2 51" xfId="24096" xr:uid="{28FD9BA9-7FC4-49D7-8FF7-8BE01F1D44CB}"/>
    <cellStyle name="Millares 6 8 2 52" xfId="24535" xr:uid="{76B7C8F4-CAEA-4C41-98E5-FC26C4D51250}"/>
    <cellStyle name="Millares 6 8 2 53" xfId="24974" xr:uid="{EAD12933-3664-447D-92E4-7241411E5630}"/>
    <cellStyle name="Millares 6 8 2 54" xfId="25413" xr:uid="{4864AC1B-5CE8-4FE5-ACDE-E5BBB3086539}"/>
    <cellStyle name="Millares 6 8 2 55" xfId="25852" xr:uid="{F2F05F36-72E3-4123-BE9B-02CB64525C1C}"/>
    <cellStyle name="Millares 6 8 2 56" xfId="26291" xr:uid="{DE06EBFC-2A4A-4F4D-A7C8-F5CADB060615}"/>
    <cellStyle name="Millares 6 8 2 57" xfId="26730" xr:uid="{B1EA25ED-4FCA-48D2-B295-CEF688EAF7A2}"/>
    <cellStyle name="Millares 6 8 2 58" xfId="27169" xr:uid="{2FF6FFDC-B8B2-4690-AE75-8CA150441CA6}"/>
    <cellStyle name="Millares 6 8 2 59" xfId="27608" xr:uid="{B3DC6C49-5B6A-4307-8422-3B1D2F01F804}"/>
    <cellStyle name="Millares 6 8 2 6" xfId="4339" xr:uid="{B9E664A9-6F00-43E8-A148-F10104DCFFDF}"/>
    <cellStyle name="Millares 6 8 2 60" xfId="28047" xr:uid="{83D90CE8-3DAD-4CD9-B553-F0C2537589B9}"/>
    <cellStyle name="Millares 6 8 2 61" xfId="28486" xr:uid="{906DE541-098C-45F3-869A-9D55432947B7}"/>
    <cellStyle name="Millares 6 8 2 62" xfId="28925" xr:uid="{1EE96383-B5F5-4F3D-89E0-517143225209}"/>
    <cellStyle name="Millares 6 8 2 63" xfId="29364" xr:uid="{5F192561-EDA0-49C4-B715-1B3C86077923}"/>
    <cellStyle name="Millares 6 8 2 64" xfId="29803" xr:uid="{6D53CEA5-1EEF-43A1-9AA4-57C460385748}"/>
    <cellStyle name="Millares 6 8 2 65" xfId="30242" xr:uid="{A6FA2C8F-DC27-44A6-BAF8-481E3018AE79}"/>
    <cellStyle name="Millares 6 8 2 66" xfId="30681" xr:uid="{84A18BD8-EF57-4DF6-B4CF-CE5EE0148B08}"/>
    <cellStyle name="Millares 6 8 2 67" xfId="31120" xr:uid="{B73F70D1-75A4-4661-ADE2-6DE7C3EA149D}"/>
    <cellStyle name="Millares 6 8 2 68" xfId="31559" xr:uid="{47011A13-5CB0-46E9-8E06-2A8F8E53BF60}"/>
    <cellStyle name="Millares 6 8 2 69" xfId="31999" xr:uid="{12A72471-F52B-4784-998C-7E3548651B38}"/>
    <cellStyle name="Millares 6 8 2 7" xfId="4778" xr:uid="{4336C70F-CF7F-4ACC-B0E8-83467B736C7F}"/>
    <cellStyle name="Millares 6 8 2 70" xfId="32438" xr:uid="{E7863011-F7BC-483A-BE8A-AC5A04A1773D}"/>
    <cellStyle name="Millares 6 8 2 71" xfId="32877" xr:uid="{156B121B-E796-45B1-9143-4BB719B757CE}"/>
    <cellStyle name="Millares 6 8 2 72" xfId="33316" xr:uid="{A55C7E6E-EF8A-4697-B28D-B8C9804505AD}"/>
    <cellStyle name="Millares 6 8 2 73" xfId="33755" xr:uid="{E9F1EAC8-27E6-45E0-86FF-E251678E7D8B}"/>
    <cellStyle name="Millares 6 8 2 74" xfId="34194" xr:uid="{3CC8C86E-18CA-4D26-B042-C98F1EBF4E14}"/>
    <cellStyle name="Millares 6 8 2 75" xfId="34633" xr:uid="{1AEFAA33-3744-4850-AD3B-819D3FFEF5DC}"/>
    <cellStyle name="Millares 6 8 2 76" xfId="35072" xr:uid="{C2842C2D-6C86-42C5-B05B-A7D059619E2A}"/>
    <cellStyle name="Millares 6 8 2 77" xfId="35511" xr:uid="{04759A38-A554-4CFF-AFA5-EA2A956C01A5}"/>
    <cellStyle name="Millares 6 8 2 78" xfId="35950" xr:uid="{F0F50593-95F6-40D8-A602-B268FDC3DF29}"/>
    <cellStyle name="Millares 6 8 2 79" xfId="36389" xr:uid="{DFDF126D-2DC9-4721-8EB3-2F5496F51C23}"/>
    <cellStyle name="Millares 6 8 2 8" xfId="5217" xr:uid="{66A2426C-1156-4311-933A-D4ED40AC5DE5}"/>
    <cellStyle name="Millares 6 8 2 80" xfId="36828" xr:uid="{73CA2E63-ADA9-4AA2-BBA6-BF6036D7ACEC}"/>
    <cellStyle name="Millares 6 8 2 81" xfId="37266" xr:uid="{F3B776C6-003D-4985-B1D1-90A36C9D1A75}"/>
    <cellStyle name="Millares 6 8 2 82" xfId="37705" xr:uid="{CB2B366F-1047-4D60-ADD9-5E6EB87F3537}"/>
    <cellStyle name="Millares 6 8 2 83" xfId="38144" xr:uid="{2C91CA44-6A99-46B2-879E-31D4C30C7A4D}"/>
    <cellStyle name="Millares 6 8 2 84" xfId="38583" xr:uid="{B222974F-FAD9-4026-AEF2-744EBB5A459F}"/>
    <cellStyle name="Millares 6 8 2 85" xfId="39022" xr:uid="{75D0CBB6-1B49-41A1-B938-EA151C9D3C7F}"/>
    <cellStyle name="Millares 6 8 2 86" xfId="39461" xr:uid="{E74A8693-D367-4958-B8D6-86304E2EC8B0}"/>
    <cellStyle name="Millares 6 8 2 87" xfId="39900" xr:uid="{2AE4AD5E-2385-455B-9152-969170B7101F}"/>
    <cellStyle name="Millares 6 8 2 88" xfId="40340" xr:uid="{CA098A22-09D7-42A6-9C9C-C9D31436F97C}"/>
    <cellStyle name="Millares 6 8 2 89" xfId="40779" xr:uid="{2BA0A3EE-1C22-43B9-A6BF-FE39FA1B8AB8}"/>
    <cellStyle name="Millares 6 8 2 9" xfId="5656" xr:uid="{B0F6C9EE-89FC-4870-A686-EC62AAE4534B}"/>
    <cellStyle name="Millares 6 8 2 90" xfId="41218" xr:uid="{AF9C120C-3DCC-4075-B869-4D04101ED6BC}"/>
    <cellStyle name="Millares 6 8 2 91" xfId="41657" xr:uid="{3C13D540-5F5E-4C4F-A325-5B58F5FD108A}"/>
    <cellStyle name="Millares 6 8 2 92" xfId="42096" xr:uid="{FB2B9604-E827-4547-98FB-8EA8FC83AABC}"/>
    <cellStyle name="Millares 6 8 2 93" xfId="42535" xr:uid="{8257C541-CF26-47E3-B9B4-76289FC2757A}"/>
    <cellStyle name="Millares 6 8 2 94" xfId="42974" xr:uid="{7BEA9570-693C-4206-9B16-769B8502E220}"/>
    <cellStyle name="Millares 6 8 2 95" xfId="43413" xr:uid="{367E0AAB-6DB8-4730-B45F-8BE982BDBCB8}"/>
    <cellStyle name="Millares 6 8 2 96" xfId="43852" xr:uid="{8A0DD9C8-3D3F-4318-97D7-16D8FAABEBEB}"/>
    <cellStyle name="Millares 6 8 2 97" xfId="44291" xr:uid="{BF8F3F8B-1909-4CE9-8EFE-F59E4678348C}"/>
    <cellStyle name="Millares 6 8 2 98" xfId="44730" xr:uid="{C4D67271-9A2E-4A0D-BC0A-CE2CE4A72CC1}"/>
    <cellStyle name="Millares 6 8 2 99" xfId="45169" xr:uid="{9EC404AA-84A5-4BD1-A7C9-42541E47C545}"/>
    <cellStyle name="Millares 6 8 20" xfId="9834" xr:uid="{4EB8B775-5BAE-480B-91F0-B2EB1EDE558E}"/>
    <cellStyle name="Millares 6 8 21" xfId="10272" xr:uid="{56704163-8C90-493D-A9C7-AC9BE96EB44A}"/>
    <cellStyle name="Millares 6 8 22" xfId="10711" xr:uid="{605DD0D5-78F4-420F-AF03-FA42238A4BFF}"/>
    <cellStyle name="Millares 6 8 23" xfId="11150" xr:uid="{AB4AA630-CE6E-46F0-8DEA-0D48B4AB5270}"/>
    <cellStyle name="Millares 6 8 24" xfId="11589" xr:uid="{2565B75A-054D-4C5E-92E4-DE2088267767}"/>
    <cellStyle name="Millares 6 8 25" xfId="12028" xr:uid="{D7CE4623-F511-49B6-A1A7-A6B2D207CBBC}"/>
    <cellStyle name="Millares 6 8 26" xfId="12467" xr:uid="{DCA994F1-973F-4CE0-AFDD-9BEA2B6C8EEF}"/>
    <cellStyle name="Millares 6 8 27" xfId="12907" xr:uid="{841F9ADE-35A7-4169-9C21-AB84CC7C0916}"/>
    <cellStyle name="Millares 6 8 28" xfId="13346" xr:uid="{C69B35B0-794C-4416-965A-BAEF3288CF9B}"/>
    <cellStyle name="Millares 6 8 29" xfId="13786" xr:uid="{23C7E625-5676-4622-BA59-777B158C5CF5}"/>
    <cellStyle name="Millares 6 8 3" xfId="2370" xr:uid="{79397BB6-B99A-4E24-B93C-1B495B207E2A}"/>
    <cellStyle name="Millares 6 8 30" xfId="14225" xr:uid="{415B7A61-7B06-4757-9A96-BBCBFE01CB98}"/>
    <cellStyle name="Millares 6 8 31" xfId="14664" xr:uid="{4DE4FD91-472B-459A-9D4A-6AAA64D098D0}"/>
    <cellStyle name="Millares 6 8 32" xfId="15103" xr:uid="{13C6E1CE-598A-4847-8E06-05B0165884CB}"/>
    <cellStyle name="Millares 6 8 33" xfId="15542" xr:uid="{A512519E-1771-4F20-8A1E-9769EDC2CE64}"/>
    <cellStyle name="Millares 6 8 34" xfId="15981" xr:uid="{3C76B427-6589-449A-968D-F0BA7996BAA1}"/>
    <cellStyle name="Millares 6 8 35" xfId="16421" xr:uid="{8ACEE1AA-03BD-4BE8-A458-48A6C85D157F}"/>
    <cellStyle name="Millares 6 8 36" xfId="16860" xr:uid="{A9A8A99F-F650-456A-A556-7E3C467A202E}"/>
    <cellStyle name="Millares 6 8 37" xfId="17299" xr:uid="{43299E67-6BF8-4B96-B88E-BBBCC10BF00F}"/>
    <cellStyle name="Millares 6 8 38" xfId="17738" xr:uid="{E71D0BD0-482C-47D8-8F8A-CE7CB338908B}"/>
    <cellStyle name="Millares 6 8 39" xfId="18177" xr:uid="{46E31637-F8E5-4F23-B47B-73D5936F6FDF}"/>
    <cellStyle name="Millares 6 8 4" xfId="2810" xr:uid="{24B2D3BD-55FE-485B-9570-612497442E55}"/>
    <cellStyle name="Millares 6 8 40" xfId="18616" xr:uid="{6F66B77D-BF65-4045-9A60-BCF4C81D4B4B}"/>
    <cellStyle name="Millares 6 8 41" xfId="19055" xr:uid="{437D0AC4-A5E3-4A4B-AF5D-BE49FD6C52F3}"/>
    <cellStyle name="Millares 6 8 42" xfId="19494" xr:uid="{2E0B0CA5-2732-4D7B-B84E-F34111B440B4}"/>
    <cellStyle name="Millares 6 8 43" xfId="19933" xr:uid="{0232E9D5-FEE6-486E-AB98-73F2FFD32E2B}"/>
    <cellStyle name="Millares 6 8 44" xfId="20372" xr:uid="{E8F0202E-3E39-4527-9BDA-1FCFDD35DE9E}"/>
    <cellStyle name="Millares 6 8 45" xfId="20811" xr:uid="{F360F6F3-6702-4273-8E73-64C33E4DABB2}"/>
    <cellStyle name="Millares 6 8 46" xfId="21250" xr:uid="{DA8E970D-B855-4209-B7B3-2F1AE7A9EF72}"/>
    <cellStyle name="Millares 6 8 47" xfId="21689" xr:uid="{D9025300-534A-4BE4-97B7-A73F729B183B}"/>
    <cellStyle name="Millares 6 8 48" xfId="22128" xr:uid="{56C2B0AF-DAD7-4ED2-8C0D-52CB4AF63097}"/>
    <cellStyle name="Millares 6 8 49" xfId="22567" xr:uid="{8D0DE212-0D03-4F43-80F4-AFA3D5C1ADB3}"/>
    <cellStyle name="Millares 6 8 5" xfId="3248" xr:uid="{A73F2451-6A2C-46C5-83D6-EDC07C6F27C3}"/>
    <cellStyle name="Millares 6 8 50" xfId="23006" xr:uid="{0B6F8E3D-373F-4471-B7DD-2192FDAAC48E}"/>
    <cellStyle name="Millares 6 8 51" xfId="23445" xr:uid="{EB1DEE41-EF70-463C-89DA-B91778694BB6}"/>
    <cellStyle name="Millares 6 8 52" xfId="23884" xr:uid="{A6A44C22-C0C0-47EB-8899-57FE7EE7A052}"/>
    <cellStyle name="Millares 6 8 53" xfId="24323" xr:uid="{A34BA454-4BA8-445F-A6AD-E1FFFA4B5682}"/>
    <cellStyle name="Millares 6 8 54" xfId="24762" xr:uid="{EC43D918-710C-40BA-85F6-CE5A3EE77627}"/>
    <cellStyle name="Millares 6 8 55" xfId="25201" xr:uid="{3809AE2E-BABF-4734-BEDE-C47B0E03E1A8}"/>
    <cellStyle name="Millares 6 8 56" xfId="25640" xr:uid="{184953E5-42C8-4C2E-BB4D-2DCC15848C3E}"/>
    <cellStyle name="Millares 6 8 57" xfId="26079" xr:uid="{C67B685A-5AF3-4D02-9DBF-4104AB5EC6F3}"/>
    <cellStyle name="Millares 6 8 58" xfId="26518" xr:uid="{BB0C847D-6CAE-4739-AC82-03604AF6F6C2}"/>
    <cellStyle name="Millares 6 8 59" xfId="26957" xr:uid="{CAC71D27-E129-4DA2-89A6-82C9C0291E7A}"/>
    <cellStyle name="Millares 6 8 6" xfId="3688" xr:uid="{61FEFD2F-4611-435A-BCB5-06977C20F2F4}"/>
    <cellStyle name="Millares 6 8 60" xfId="27396" xr:uid="{A4768B0F-CAA2-45AD-AAE6-DACCFDA44F8C}"/>
    <cellStyle name="Millares 6 8 61" xfId="27835" xr:uid="{69C4B443-D1E4-4C20-A2F5-E7469F223974}"/>
    <cellStyle name="Millares 6 8 62" xfId="28274" xr:uid="{C0911CBB-5D1A-4D65-94A7-30F9C072B14B}"/>
    <cellStyle name="Millares 6 8 63" xfId="28713" xr:uid="{FAF22D62-43E9-45CC-B5A4-5EFF242D0C93}"/>
    <cellStyle name="Millares 6 8 64" xfId="29152" xr:uid="{97900CBC-57F5-4D84-AA17-BB31225DE64A}"/>
    <cellStyle name="Millares 6 8 65" xfId="29591" xr:uid="{5CCBDEE5-3FA9-4180-9352-CB426FBC095F}"/>
    <cellStyle name="Millares 6 8 66" xfId="30030" xr:uid="{6C840746-A84E-4F20-9471-1F3E01541C89}"/>
    <cellStyle name="Millares 6 8 67" xfId="30469" xr:uid="{3C1306FD-8E78-4521-BE35-FC8558DC9B98}"/>
    <cellStyle name="Millares 6 8 68" xfId="30908" xr:uid="{4710950B-5EDC-4ACD-B8F1-A0D531964C24}"/>
    <cellStyle name="Millares 6 8 69" xfId="31347" xr:uid="{2261A31C-9E5E-478A-84F9-EC4B898CA92D}"/>
    <cellStyle name="Millares 6 8 7" xfId="4127" xr:uid="{F17B5394-854D-45B1-AFEF-48A590CDB257}"/>
    <cellStyle name="Millares 6 8 70" xfId="31786" xr:uid="{91E8661E-16C3-427E-A678-606AE15ABAF9}"/>
    <cellStyle name="Millares 6 8 71" xfId="32226" xr:uid="{8A7AF1DE-06F4-468A-B77D-180FF0D21665}"/>
    <cellStyle name="Millares 6 8 72" xfId="32665" xr:uid="{77261092-06A4-440B-B227-ACD39F15EF39}"/>
    <cellStyle name="Millares 6 8 73" xfId="33104" xr:uid="{A0B40D73-E8AB-4E71-9332-93ED417078C0}"/>
    <cellStyle name="Millares 6 8 74" xfId="33543" xr:uid="{AB06F1C7-074C-457F-9480-9FCA5A8945EF}"/>
    <cellStyle name="Millares 6 8 75" xfId="33982" xr:uid="{ECD0E5A5-52B3-419E-BEAD-63AF75187F64}"/>
    <cellStyle name="Millares 6 8 76" xfId="34421" xr:uid="{6D31881D-4689-4EBC-95B0-0E7DB2E5FF0F}"/>
    <cellStyle name="Millares 6 8 77" xfId="34860" xr:uid="{F7C75EC2-8A50-476B-908A-4BF2C24ADF41}"/>
    <cellStyle name="Millares 6 8 78" xfId="35299" xr:uid="{A77E3587-A3B5-42A9-898C-7DDE2922F10F}"/>
    <cellStyle name="Millares 6 8 79" xfId="35738" xr:uid="{7AC84874-FF00-4355-8C69-92BB3694424D}"/>
    <cellStyle name="Millares 6 8 8" xfId="4566" xr:uid="{B378239D-2BC9-4CE2-8F5E-4DCB2B1DE804}"/>
    <cellStyle name="Millares 6 8 80" xfId="36177" xr:uid="{F8740CC7-18E4-4CFF-B867-78C87E998EA8}"/>
    <cellStyle name="Millares 6 8 81" xfId="36616" xr:uid="{932AB1C5-9921-4DF5-9C66-E340BF7E7D71}"/>
    <cellStyle name="Millares 6 8 82" xfId="37054" xr:uid="{72495A4B-73CB-42CA-A27E-03FFFCA640E2}"/>
    <cellStyle name="Millares 6 8 83" xfId="37493" xr:uid="{D760AD1D-D4A0-4ABC-942C-BF80009FD173}"/>
    <cellStyle name="Millares 6 8 84" xfId="37932" xr:uid="{7125BE52-93D0-45CD-8FFE-5F16093419C8}"/>
    <cellStyle name="Millares 6 8 85" xfId="38371" xr:uid="{55FB26A9-9A27-419B-A894-9AF97C25B1FF}"/>
    <cellStyle name="Millares 6 8 86" xfId="38810" xr:uid="{4772F627-54B7-4DC3-8FB5-D3654F94546E}"/>
    <cellStyle name="Millares 6 8 87" xfId="39249" xr:uid="{B809243B-4850-4312-8324-F524F5D1677A}"/>
    <cellStyle name="Millares 6 8 88" xfId="39688" xr:uid="{07C3D505-566C-441F-9FFA-E1F698A5A773}"/>
    <cellStyle name="Millares 6 8 89" xfId="40128" xr:uid="{DD827912-BE9A-49C5-8EF5-B217DB8199F7}"/>
    <cellStyle name="Millares 6 8 9" xfId="5005" xr:uid="{3B47A07D-BD76-4707-B509-A75935796288}"/>
    <cellStyle name="Millares 6 8 90" xfId="40567" xr:uid="{76B2C793-633C-49DC-A071-76A8477DB44D}"/>
    <cellStyle name="Millares 6 8 91" xfId="41006" xr:uid="{D4786D7F-E607-4533-887C-A7810F4DA9B4}"/>
    <cellStyle name="Millares 6 8 92" xfId="41445" xr:uid="{69408D57-7BE1-47A3-AE0A-C4033F882811}"/>
    <cellStyle name="Millares 6 8 93" xfId="41884" xr:uid="{A30D1CBB-AFBF-4C5B-A026-7F82EAB8AD04}"/>
    <cellStyle name="Millares 6 8 94" xfId="42323" xr:uid="{1CA6B876-DECC-49FC-880C-72473147F577}"/>
    <cellStyle name="Millares 6 8 95" xfId="42762" xr:uid="{2AF60CFF-D789-49F2-A418-32FAA8EED355}"/>
    <cellStyle name="Millares 6 8 96" xfId="43201" xr:uid="{F04199A9-A2D3-42CE-ABB2-6E59CCDB50C4}"/>
    <cellStyle name="Millares 6 8 97" xfId="43640" xr:uid="{D8D54C06-4F0C-41D0-89E5-136A0267FF39}"/>
    <cellStyle name="Millares 6 8 98" xfId="44079" xr:uid="{78F276AB-5F0D-48EB-859A-4847B5533DB9}"/>
    <cellStyle name="Millares 6 8 99" xfId="44518" xr:uid="{5AFE4B39-714F-48F8-8A57-C896EABF69F3}"/>
    <cellStyle name="Millares 6 80" xfId="32994" xr:uid="{0F656B11-F9CC-4117-967A-A4A38C103BF7}"/>
    <cellStyle name="Millares 6 81" xfId="33433" xr:uid="{B6543BAE-3BCB-475D-B067-27DB365CA5D4}"/>
    <cellStyle name="Millares 6 82" xfId="33872" xr:uid="{FAA78E01-EBA5-42B4-A784-BF8EE54F6B40}"/>
    <cellStyle name="Millares 6 83" xfId="34311" xr:uid="{4B3D62D8-6FB2-4315-9259-7C99D5C5D68D}"/>
    <cellStyle name="Millares 6 84" xfId="34750" xr:uid="{7F27F9D0-BC66-4366-99A1-CD55B5CEEEFC}"/>
    <cellStyle name="Millares 6 85" xfId="35189" xr:uid="{BFB53130-61E4-4DBC-B9FB-ECEB8D96F813}"/>
    <cellStyle name="Millares 6 86" xfId="35628" xr:uid="{EDE9ADD6-C46C-4ED6-AC18-1D6A83B317EC}"/>
    <cellStyle name="Millares 6 87" xfId="36067" xr:uid="{D4FF2750-D373-4E5A-B25C-7E0849BD0329}"/>
    <cellStyle name="Millares 6 88" xfId="36506" xr:uid="{DBEA5981-4C4E-4601-AB21-C8355091DCBA}"/>
    <cellStyle name="Millares 6 89" xfId="36944" xr:uid="{BD2C4A29-9E58-406F-85C8-2133DC34AF15}"/>
    <cellStyle name="Millares 6 9" xfId="1214" xr:uid="{88A4D9FB-9D1E-4D20-B50F-15300BDEC72B}"/>
    <cellStyle name="Millares 6 9 10" xfId="5989" xr:uid="{49CC6CDF-23B7-42C2-8488-0B58FAD9090B}"/>
    <cellStyle name="Millares 6 9 100" xfId="45502" xr:uid="{8EB9BEA5-CF28-439F-989A-2DEEEF4AD39E}"/>
    <cellStyle name="Millares 6 9 101" xfId="45941" xr:uid="{40FF7DCC-A212-473C-90AC-EA92F7DC5ED7}"/>
    <cellStyle name="Millares 6 9 102" xfId="46380" xr:uid="{0341B9FA-CDF6-4FFD-AB2B-C5503CC5E39D}"/>
    <cellStyle name="Millares 6 9 103" xfId="46819" xr:uid="{E5271612-8F37-44B8-8BE4-8B7E326DAE84}"/>
    <cellStyle name="Millares 6 9 104" xfId="47258" xr:uid="{DDB0A110-DD06-47D0-B55A-EC9BE71F274D}"/>
    <cellStyle name="Millares 6 9 105" xfId="47697" xr:uid="{1ACFDE9D-3D23-400B-A301-D0820A7A0F6C}"/>
    <cellStyle name="Millares 6 9 106" xfId="48136" xr:uid="{F72CAC9E-D029-41FF-8FBA-2793A0E170E0}"/>
    <cellStyle name="Millares 6 9 107" xfId="48575" xr:uid="{8703982B-416A-4E19-BB16-E86100A27539}"/>
    <cellStyle name="Millares 6 9 108" xfId="49014" xr:uid="{514BA8F5-CB84-4F6F-9D29-32D179F9DBBA}"/>
    <cellStyle name="Millares 6 9 109" xfId="49453" xr:uid="{B416C44E-2F98-470F-B423-8FA512AD31CE}"/>
    <cellStyle name="Millares 6 9 11" xfId="6428" xr:uid="{788B1CFC-69A7-45F0-8796-74EFEC571D87}"/>
    <cellStyle name="Millares 6 9 110" xfId="49892" xr:uid="{00FD3A0C-D05F-4E6F-96A4-D750AE593ACA}"/>
    <cellStyle name="Millares 6 9 111" xfId="50331" xr:uid="{7BF1706E-5D5A-44B9-8AFA-743BEBAE5C97}"/>
    <cellStyle name="Millares 6 9 112" xfId="50770" xr:uid="{33BFC4AB-751B-4BC7-9EFE-B6FBC32A6496}"/>
    <cellStyle name="Millares 6 9 113" xfId="51209" xr:uid="{AE6BDF24-4D3E-4E3B-B3A8-E8ACA527CFCE}"/>
    <cellStyle name="Millares 6 9 114" xfId="51648" xr:uid="{1C48D666-0593-4F82-B3A1-8889F2C46C80}"/>
    <cellStyle name="Millares 6 9 115" xfId="52087" xr:uid="{88751891-1CF9-41D8-933F-369C79D8F4DE}"/>
    <cellStyle name="Millares 6 9 116" xfId="52526" xr:uid="{111D4F4A-9ADC-49FD-9B7E-1269555FD7CA}"/>
    <cellStyle name="Millares 6 9 117" xfId="52965" xr:uid="{047981BB-CD6D-4498-8C00-738415D3FE69}"/>
    <cellStyle name="Millares 6 9 118" xfId="53404" xr:uid="{DA57A88D-A615-4DF7-983A-F41FF44E6BCD}"/>
    <cellStyle name="Millares 6 9 119" xfId="53843" xr:uid="{205FBCF2-F0A2-4972-B81E-3742B2C12A5E}"/>
    <cellStyle name="Millares 6 9 12" xfId="6867" xr:uid="{70745BE9-2901-40CC-B0E4-B375B23BCB74}"/>
    <cellStyle name="Millares 6 9 120" xfId="54282" xr:uid="{A7AC6BAE-6C59-4A5C-B6C4-E8876504B7BB}"/>
    <cellStyle name="Millares 6 9 121" xfId="54721" xr:uid="{B717DA24-F378-44DE-88D0-50CA30D51242}"/>
    <cellStyle name="Millares 6 9 13" xfId="7306" xr:uid="{D76DFB3E-1BB3-4ECA-B8C1-1E265643699C}"/>
    <cellStyle name="Millares 6 9 14" xfId="7745" xr:uid="{E7EF65A3-7F23-497A-9E7F-ACA28A8318DC}"/>
    <cellStyle name="Millares 6 9 15" xfId="8184" xr:uid="{6EF37DBF-75A5-469E-A979-FFC0F700D91A}"/>
    <cellStyle name="Millares 6 9 16" xfId="8623" xr:uid="{BE72FFD8-97DC-45C8-A778-5868F13185EF}"/>
    <cellStyle name="Millares 6 9 17" xfId="9062" xr:uid="{49181557-16F5-4AAB-BC8A-4F9BB1960F17}"/>
    <cellStyle name="Millares 6 9 18" xfId="9501" xr:uid="{E1A00167-C307-4044-AB98-E061F4BD92E8}"/>
    <cellStyle name="Millares 6 9 19" xfId="9940" xr:uid="{3B542776-6678-4F76-A26F-3511925A8BA1}"/>
    <cellStyle name="Millares 6 9 2" xfId="2476" xr:uid="{C0A4766D-715F-47D5-B6FE-9F9AAE00E6CE}"/>
    <cellStyle name="Millares 6 9 20" xfId="10378" xr:uid="{93F18D1A-3C8E-43DA-8FF0-D2FF0D50CEB9}"/>
    <cellStyle name="Millares 6 9 21" xfId="10817" xr:uid="{D33C68C4-DA58-4B51-A11A-08D735765F3A}"/>
    <cellStyle name="Millares 6 9 22" xfId="11256" xr:uid="{479AB1A6-AF6F-4E4F-AF48-0381079491D8}"/>
    <cellStyle name="Millares 6 9 23" xfId="11695" xr:uid="{8D51616A-8C82-4355-A765-20BCD5AB0264}"/>
    <cellStyle name="Millares 6 9 24" xfId="12134" xr:uid="{1DAACB25-EF91-4AFA-927A-239889A09E44}"/>
    <cellStyle name="Millares 6 9 25" xfId="12573" xr:uid="{A1638F46-FC56-4B06-B39A-FF9786AA17B6}"/>
    <cellStyle name="Millares 6 9 26" xfId="13013" xr:uid="{D7679CD9-96AD-4894-A1BA-7EAB7C665A13}"/>
    <cellStyle name="Millares 6 9 27" xfId="13452" xr:uid="{F83BF964-AF45-4AB3-8354-3567B4603E51}"/>
    <cellStyle name="Millares 6 9 28" xfId="13892" xr:uid="{B3BDA7C1-F594-4EBF-B1FF-95A0E6F4A47E}"/>
    <cellStyle name="Millares 6 9 29" xfId="14331" xr:uid="{1319A8C5-8824-45CA-94DC-9D44545877B9}"/>
    <cellStyle name="Millares 6 9 3" xfId="2916" xr:uid="{BC3B84EC-77EB-4FDB-8E1D-69E327E649BC}"/>
    <cellStyle name="Millares 6 9 30" xfId="14770" xr:uid="{7E8B571B-2426-4CF8-8548-72EDC8C19210}"/>
    <cellStyle name="Millares 6 9 31" xfId="15209" xr:uid="{FCB7AD4B-9C57-43ED-9AD9-BA49E1CA660A}"/>
    <cellStyle name="Millares 6 9 32" xfId="15648" xr:uid="{BC8A300C-C6E7-455B-B594-3757AD5925C1}"/>
    <cellStyle name="Millares 6 9 33" xfId="16087" xr:uid="{4572AA35-F6C5-4A83-A7CA-95AAE23951CA}"/>
    <cellStyle name="Millares 6 9 34" xfId="16527" xr:uid="{487CA22E-D6AC-4A26-82D6-CAD7C8292E2A}"/>
    <cellStyle name="Millares 6 9 35" xfId="16966" xr:uid="{7C93FC8D-F572-4E3B-A1AA-654AB6245F81}"/>
    <cellStyle name="Millares 6 9 36" xfId="17405" xr:uid="{A8E8D30F-2E3E-417B-8A02-2B0F6699F003}"/>
    <cellStyle name="Millares 6 9 37" xfId="17844" xr:uid="{281866DC-8EFC-4EFF-8AD7-8E8AEA07BF71}"/>
    <cellStyle name="Millares 6 9 38" xfId="18283" xr:uid="{A8EFDC4A-079C-4284-9C91-CF0FEE6919E9}"/>
    <cellStyle name="Millares 6 9 39" xfId="18722" xr:uid="{AC3E0114-EC7B-41AF-9982-06D46DA5FAFA}"/>
    <cellStyle name="Millares 6 9 4" xfId="3354" xr:uid="{8950DBEE-0288-412E-BC09-016FF0089953}"/>
    <cellStyle name="Millares 6 9 40" xfId="19161" xr:uid="{834B5A05-C0CB-40EC-AD67-F4BCCBDE3132}"/>
    <cellStyle name="Millares 6 9 41" xfId="19600" xr:uid="{33CD1EB3-9643-4981-A781-4F4BC5787D1B}"/>
    <cellStyle name="Millares 6 9 42" xfId="20039" xr:uid="{AD677604-CE71-440F-ABE3-2D42C76DBD60}"/>
    <cellStyle name="Millares 6 9 43" xfId="20478" xr:uid="{2E00C0FD-EDFC-459D-BF7E-5FB548D63302}"/>
    <cellStyle name="Millares 6 9 44" xfId="20917" xr:uid="{DA57E42B-D293-48E5-B96C-4519A16B0AD2}"/>
    <cellStyle name="Millares 6 9 45" xfId="21356" xr:uid="{F2DE6737-A8E5-42B7-8344-656F7CE2EC22}"/>
    <cellStyle name="Millares 6 9 46" xfId="21795" xr:uid="{C872C627-98DE-4B84-85DB-342E8DC0C6F4}"/>
    <cellStyle name="Millares 6 9 47" xfId="22234" xr:uid="{6B45CBD9-5395-46FD-B690-2715C7BBA3D8}"/>
    <cellStyle name="Millares 6 9 48" xfId="22673" xr:uid="{061BA177-82AC-4469-AE35-7BBE1D1F0BCB}"/>
    <cellStyle name="Millares 6 9 49" xfId="23112" xr:uid="{02D2E288-6738-4537-B695-18D5834772FD}"/>
    <cellStyle name="Millares 6 9 5" xfId="3794" xr:uid="{110092B3-68F5-427E-B0F2-C7F3289E5BDA}"/>
    <cellStyle name="Millares 6 9 50" xfId="23551" xr:uid="{3A87F956-6C05-4FEB-A56E-00C7D85B5E61}"/>
    <cellStyle name="Millares 6 9 51" xfId="23990" xr:uid="{5E9954D1-1F9D-459D-AC94-C694843FF238}"/>
    <cellStyle name="Millares 6 9 52" xfId="24429" xr:uid="{D52CDF95-28D8-4723-966E-3075CF5AAD48}"/>
    <cellStyle name="Millares 6 9 53" xfId="24868" xr:uid="{0E69A7F9-B351-4710-9140-9720415DF280}"/>
    <cellStyle name="Millares 6 9 54" xfId="25307" xr:uid="{4DC1D397-507B-4C07-B460-0C9D67238F4A}"/>
    <cellStyle name="Millares 6 9 55" xfId="25746" xr:uid="{C82E0B2E-D6DB-42AF-BFCB-381C7BC7485F}"/>
    <cellStyle name="Millares 6 9 56" xfId="26185" xr:uid="{F2B52C9A-BC08-4223-95D9-13291328D410}"/>
    <cellStyle name="Millares 6 9 57" xfId="26624" xr:uid="{5D4F0A93-B90F-4267-9F49-1DF4C61DB4C2}"/>
    <cellStyle name="Millares 6 9 58" xfId="27063" xr:uid="{853BFF71-FB39-47DE-8DC5-AB0A73D31A80}"/>
    <cellStyle name="Millares 6 9 59" xfId="27502" xr:uid="{94DC904B-2B6F-4B84-B8DF-A29FE6C8F38E}"/>
    <cellStyle name="Millares 6 9 6" xfId="4233" xr:uid="{1A30A5DB-CDBA-406E-A738-589EFFDE6935}"/>
    <cellStyle name="Millares 6 9 60" xfId="27941" xr:uid="{BA0C9802-D535-47CC-8A33-29D159C6D0CA}"/>
    <cellStyle name="Millares 6 9 61" xfId="28380" xr:uid="{C65798DD-8942-4820-A2DC-CC12DA55DDAA}"/>
    <cellStyle name="Millares 6 9 62" xfId="28819" xr:uid="{164EA3FD-0F35-4B8D-AD93-D7A1E3462D03}"/>
    <cellStyle name="Millares 6 9 63" xfId="29258" xr:uid="{D99283F2-0F81-4068-9909-0B2027B482A4}"/>
    <cellStyle name="Millares 6 9 64" xfId="29697" xr:uid="{FB8DAD0B-56F7-4976-A664-8B63BD94A997}"/>
    <cellStyle name="Millares 6 9 65" xfId="30136" xr:uid="{1A7A2D64-B317-4139-BDA4-ECBCBA666430}"/>
    <cellStyle name="Millares 6 9 66" xfId="30575" xr:uid="{F55BE440-3955-4A15-B053-7625BA4C26A5}"/>
    <cellStyle name="Millares 6 9 67" xfId="31014" xr:uid="{19A611CC-5EB3-41AB-8821-58817C9936E4}"/>
    <cellStyle name="Millares 6 9 68" xfId="31453" xr:uid="{C77E0AC1-C403-4B63-8DE6-D0635838BD73}"/>
    <cellStyle name="Millares 6 9 69" xfId="31892" xr:uid="{800714BC-32F5-43D1-90D3-73AACA0E9375}"/>
    <cellStyle name="Millares 6 9 7" xfId="4672" xr:uid="{FFB1F342-3A6A-44FD-AFA6-CB71AA9BB172}"/>
    <cellStyle name="Millares 6 9 70" xfId="32332" xr:uid="{D8C54C70-EF83-4C66-8C3D-36B129E67835}"/>
    <cellStyle name="Millares 6 9 71" xfId="32771" xr:uid="{B8A7531D-3553-4132-9017-2FC686BF3F9A}"/>
    <cellStyle name="Millares 6 9 72" xfId="33210" xr:uid="{46B2E28C-7845-4B72-BC4C-9FF45FE3CDCF}"/>
    <cellStyle name="Millares 6 9 73" xfId="33649" xr:uid="{B88B6541-8E3A-48F9-AE89-5A688314AB3B}"/>
    <cellStyle name="Millares 6 9 74" xfId="34088" xr:uid="{ED39D9F4-EE7E-4842-B91D-6C3807FB2451}"/>
    <cellStyle name="Millares 6 9 75" xfId="34527" xr:uid="{DCDB2ABF-0381-447B-B544-7CFD4F90C5C5}"/>
    <cellStyle name="Millares 6 9 76" xfId="34966" xr:uid="{D1134459-16B2-4A4F-BBE9-4DD4DB0A72AA}"/>
    <cellStyle name="Millares 6 9 77" xfId="35405" xr:uid="{A14EE618-95AE-41D0-8193-BF3B98FA555A}"/>
    <cellStyle name="Millares 6 9 78" xfId="35844" xr:uid="{E300E8ED-DF81-443D-8E07-8E6D288B84A6}"/>
    <cellStyle name="Millares 6 9 79" xfId="36283" xr:uid="{0971A9C7-65A1-4236-96BC-B4C2D5711FFF}"/>
    <cellStyle name="Millares 6 9 8" xfId="5111" xr:uid="{32C4C731-5078-42D3-8823-2B514BCCA321}"/>
    <cellStyle name="Millares 6 9 80" xfId="36722" xr:uid="{A2C0F1AD-954D-4C59-82BF-2095FBF2C3A5}"/>
    <cellStyle name="Millares 6 9 81" xfId="37160" xr:uid="{266CC0BF-7CA0-4B71-8ABA-A2E19FD5A419}"/>
    <cellStyle name="Millares 6 9 82" xfId="37599" xr:uid="{2F803038-80DC-4943-B48D-8A75F2E165F9}"/>
    <cellStyle name="Millares 6 9 83" xfId="38038" xr:uid="{3C448212-8645-4945-ABEE-C46AAFFE893D}"/>
    <cellStyle name="Millares 6 9 84" xfId="38477" xr:uid="{0CCBAA62-FAF9-4102-B194-2175F114CDC4}"/>
    <cellStyle name="Millares 6 9 85" xfId="38916" xr:uid="{FACA6779-F284-4442-AA0D-6950B80C040F}"/>
    <cellStyle name="Millares 6 9 86" xfId="39355" xr:uid="{A8273BB5-2850-4FA0-B743-43403929D6D9}"/>
    <cellStyle name="Millares 6 9 87" xfId="39794" xr:uid="{EC14483D-093A-485A-8120-8DEC3EA000B4}"/>
    <cellStyle name="Millares 6 9 88" xfId="40234" xr:uid="{300BC85B-A050-4A73-B2C5-1D6C69823C67}"/>
    <cellStyle name="Millares 6 9 89" xfId="40673" xr:uid="{167A0ECF-2038-4B61-BDC3-A19CBB04E3A6}"/>
    <cellStyle name="Millares 6 9 9" xfId="5550" xr:uid="{B985BF33-C362-47A7-B10F-0004CD50B266}"/>
    <cellStyle name="Millares 6 9 90" xfId="41112" xr:uid="{E96C9984-308A-496A-84BD-67145D2373E6}"/>
    <cellStyle name="Millares 6 9 91" xfId="41551" xr:uid="{16D66E73-FA4F-49F4-82B4-429D39548AC9}"/>
    <cellStyle name="Millares 6 9 92" xfId="41990" xr:uid="{A72807AF-BE81-4304-8678-FB3894655AF1}"/>
    <cellStyle name="Millares 6 9 93" xfId="42429" xr:uid="{19996078-1A3E-42DD-89FE-76DC014A4B61}"/>
    <cellStyle name="Millares 6 9 94" xfId="42868" xr:uid="{6BE3A1DD-DB0D-42A5-B2C0-05B14B1880D3}"/>
    <cellStyle name="Millares 6 9 95" xfId="43307" xr:uid="{1F5580CD-079B-4E68-B7BC-DF40F847F570}"/>
    <cellStyle name="Millares 6 9 96" xfId="43746" xr:uid="{9CA5740E-31BD-41B9-9C98-50D80528BD95}"/>
    <cellStyle name="Millares 6 9 97" xfId="44185" xr:uid="{0BD9E1A9-3505-46CF-B207-6A376524625A}"/>
    <cellStyle name="Millares 6 9 98" xfId="44624" xr:uid="{3545EEFF-5048-4E4D-AC3A-20D1C359933C}"/>
    <cellStyle name="Millares 6 9 99" xfId="45063" xr:uid="{3BA8EB51-6824-4287-9AFE-CABAA9084517}"/>
    <cellStyle name="Millares 6 90" xfId="37383" xr:uid="{10042D9B-2D6A-4B24-922D-6C38E8EA03DB}"/>
    <cellStyle name="Millares 6 91" xfId="37822" xr:uid="{BB13909C-663C-499B-A0DE-23414C719FF7}"/>
    <cellStyle name="Millares 6 92" xfId="38261" xr:uid="{761A55CC-BFD2-40DF-96D6-CC4E8B89BFAF}"/>
    <cellStyle name="Millares 6 93" xfId="38700" xr:uid="{A27D4990-5DA5-44CD-B16D-1A3406BCA159}"/>
    <cellStyle name="Millares 6 94" xfId="39139" xr:uid="{754F16CE-FE94-4A53-AC58-9F2F435128B2}"/>
    <cellStyle name="Millares 6 95" xfId="39578" xr:uid="{EF25CEE7-0A33-4CCA-B62F-36EA27DA8E7D}"/>
    <cellStyle name="Millares 6 96" xfId="40018" xr:uid="{07C469DC-6FF9-4B86-A3F2-BEF08837602F}"/>
    <cellStyle name="Millares 6 97" xfId="40457" xr:uid="{A0819199-E865-4832-BB7A-8A31F8F9E977}"/>
    <cellStyle name="Millares 6 98" xfId="40896" xr:uid="{A43DE955-E402-4A00-B85E-FA2462AF26FA}"/>
    <cellStyle name="Millares 6 99" xfId="41335" xr:uid="{7918D999-CFF8-4998-8A92-47CAB50FDA0F}"/>
    <cellStyle name="Millares 60" xfId="17617" xr:uid="{E8252DF5-6758-4166-85A4-A3ACBFE6D966}"/>
    <cellStyle name="Millares 61" xfId="18056" xr:uid="{990D0B11-2445-4704-9561-5BA65CBC73B6}"/>
    <cellStyle name="Millares 62" xfId="18495" xr:uid="{EF18510D-19AF-4BCC-B7D9-A97CCEBA6305}"/>
    <cellStyle name="Millares 63" xfId="18934" xr:uid="{06A3855F-178D-4FB2-80CF-8C19C9D59175}"/>
    <cellStyle name="Millares 64" xfId="19373" xr:uid="{C4D2EE51-C204-465F-8404-C9DBDE676C52}"/>
    <cellStyle name="Millares 65" xfId="19812" xr:uid="{544EC784-1B77-415D-A039-172D463E3692}"/>
    <cellStyle name="Millares 66" xfId="20251" xr:uid="{1B6614AC-EC96-461C-BF72-03CE7AE43A32}"/>
    <cellStyle name="Millares 67" xfId="20690" xr:uid="{91CD144A-ED98-4989-AA87-3BB78D8FE45C}"/>
    <cellStyle name="Millares 68" xfId="21129" xr:uid="{29FC103A-5936-4F79-BBCE-E45743C4BCE5}"/>
    <cellStyle name="Millares 69" xfId="21568" xr:uid="{787E99E7-AD25-4599-8D76-85A6988439E4}"/>
    <cellStyle name="Millares 7" xfId="169" xr:uid="{390D6371-ABB8-4066-BB81-94823313F1C9}"/>
    <cellStyle name="Millares 7 10" xfId="2261" xr:uid="{B3158E1E-DC83-47E7-B28A-E834A826796A}"/>
    <cellStyle name="Millares 7 100" xfId="41775" xr:uid="{454FDA76-3C8C-444B-84E8-2965F872FB01}"/>
    <cellStyle name="Millares 7 101" xfId="42214" xr:uid="{CF9B809B-C978-4853-845A-45BD4CF9FB33}"/>
    <cellStyle name="Millares 7 102" xfId="42653" xr:uid="{BB605263-A9BB-4344-9794-832117E06C60}"/>
    <cellStyle name="Millares 7 103" xfId="43092" xr:uid="{9A14A9F0-2860-4AB7-9D8B-A800C39D864C}"/>
    <cellStyle name="Millares 7 104" xfId="43531" xr:uid="{D4F15480-B052-4ECF-A293-2FEF9D6E4017}"/>
    <cellStyle name="Millares 7 105" xfId="43970" xr:uid="{846BB5C3-EC43-4377-BA66-99C9BDF138F3}"/>
    <cellStyle name="Millares 7 106" xfId="44409" xr:uid="{7F02B83A-3A05-4CA0-B11A-0B6894B1EC37}"/>
    <cellStyle name="Millares 7 107" xfId="44848" xr:uid="{26EEFB14-E113-4DCC-8DE8-3A51BE9137A0}"/>
    <cellStyle name="Millares 7 108" xfId="45287" xr:uid="{1E64B867-19DB-40C2-81FD-63C60B99E675}"/>
    <cellStyle name="Millares 7 109" xfId="45726" xr:uid="{E35B013A-F277-4503-A19D-A113CFED4D3B}"/>
    <cellStyle name="Millares 7 11" xfId="2701" xr:uid="{EEC79F0B-3C14-4B30-9D91-7020B52934D0}"/>
    <cellStyle name="Millares 7 110" xfId="46165" xr:uid="{A246CA0E-B7BF-471C-AA7D-4F19176F79C5}"/>
    <cellStyle name="Millares 7 111" xfId="46604" xr:uid="{2DEC122D-BF46-46C3-95B7-DD201CBCDC54}"/>
    <cellStyle name="Millares 7 112" xfId="47043" xr:uid="{40B640C8-F56B-40C9-8473-A15A3261D634}"/>
    <cellStyle name="Millares 7 113" xfId="47482" xr:uid="{CC8E78B0-4151-405D-B71C-B01108D7F13E}"/>
    <cellStyle name="Millares 7 114" xfId="47921" xr:uid="{61E5E084-4BD6-4982-8F4D-3DA22640FA81}"/>
    <cellStyle name="Millares 7 115" xfId="48360" xr:uid="{DE870FCB-F637-4B01-B2C8-F6B02EB871D5}"/>
    <cellStyle name="Millares 7 116" xfId="48799" xr:uid="{0938A47F-B256-4134-8433-B698169D295D}"/>
    <cellStyle name="Millares 7 117" xfId="49238" xr:uid="{0E53B910-3CB1-4514-9E57-CB5AF6682C34}"/>
    <cellStyle name="Millares 7 118" xfId="49677" xr:uid="{1518FBC1-D9F2-42A3-9FE5-AB20C8E70B41}"/>
    <cellStyle name="Millares 7 119" xfId="50116" xr:uid="{8C05806D-54F2-43C9-BA08-275676635137}"/>
    <cellStyle name="Millares 7 12" xfId="3139" xr:uid="{0E1E556B-D162-417D-9B0E-B22A369C64C4}"/>
    <cellStyle name="Millares 7 120" xfId="50555" xr:uid="{FDBB4D01-54E7-49BE-8708-05A8D51412B7}"/>
    <cellStyle name="Millares 7 121" xfId="50994" xr:uid="{0BEDD0BF-BDEA-4256-A621-844CCF4044F2}"/>
    <cellStyle name="Millares 7 122" xfId="51433" xr:uid="{6AC09955-B4ED-4255-94E8-2C3F4A6AA615}"/>
    <cellStyle name="Millares 7 123" xfId="51872" xr:uid="{BAC1EA82-E353-4799-93DE-D7B378E6097B}"/>
    <cellStyle name="Millares 7 124" xfId="52311" xr:uid="{BF2E4BBB-DACA-4FF6-9545-D8535C4F6CF2}"/>
    <cellStyle name="Millares 7 125" xfId="52750" xr:uid="{52FD2633-6EB8-46F1-AAFB-0754E7889462}"/>
    <cellStyle name="Millares 7 126" xfId="53189" xr:uid="{7B9B438E-C263-408C-BEF6-CDB64E6F479A}"/>
    <cellStyle name="Millares 7 127" xfId="53628" xr:uid="{A59ACB95-E053-4C4A-96C3-FA7DF0C7CD22}"/>
    <cellStyle name="Millares 7 128" xfId="54067" xr:uid="{0712BD54-59FF-4DBD-9872-D6EE3075F271}"/>
    <cellStyle name="Millares 7 129" xfId="54506" xr:uid="{3E1D032D-6F0E-45CB-A73D-A0EBCADC45B1}"/>
    <cellStyle name="Millares 7 13" xfId="3579" xr:uid="{902D168B-5754-4B5C-9C70-DA78162BB3C2}"/>
    <cellStyle name="Millares 7 14" xfId="4018" xr:uid="{81A35EF2-8D89-4D5A-A465-32CA70C808E5}"/>
    <cellStyle name="Millares 7 15" xfId="4457" xr:uid="{F2CCE4A1-EE3B-4DE1-861E-376CFB058F1D}"/>
    <cellStyle name="Millares 7 16" xfId="4896" xr:uid="{FC84DDAF-BF68-461C-AEB4-1AA7ABBA88D4}"/>
    <cellStyle name="Millares 7 17" xfId="5335" xr:uid="{FDF2760A-A6D0-4EFC-9832-FB0C925DA8DC}"/>
    <cellStyle name="Millares 7 18" xfId="5774" xr:uid="{CECFEDF9-F4A4-4675-AF8B-A0831659D521}"/>
    <cellStyle name="Millares 7 19" xfId="6213" xr:uid="{512E5335-D8D9-4996-83A9-19F91178C386}"/>
    <cellStyle name="Millares 7 2" xfId="218" xr:uid="{0FC8EFA8-2007-41BA-9208-5D29460367BB}"/>
    <cellStyle name="Millares 7 2 10" xfId="4468" xr:uid="{348EC3ED-AD90-44C4-8BE8-740ABC708A06}"/>
    <cellStyle name="Millares 7 2 100" xfId="43981" xr:uid="{D5581290-EAD0-4457-9215-9C5B8D1EDFD7}"/>
    <cellStyle name="Millares 7 2 101" xfId="44420" xr:uid="{AE8C6E97-9111-4A98-ABF3-F802B746DED0}"/>
    <cellStyle name="Millares 7 2 102" xfId="44859" xr:uid="{4F6A1C37-502E-4D1D-93E1-C40443F51863}"/>
    <cellStyle name="Millares 7 2 103" xfId="45298" xr:uid="{03DE26A1-2644-4CCB-82B1-20B3574DDCC6}"/>
    <cellStyle name="Millares 7 2 104" xfId="45737" xr:uid="{3C5DF2B3-A16C-4ADA-90AD-46D131721611}"/>
    <cellStyle name="Millares 7 2 105" xfId="46176" xr:uid="{D7DF5142-A5A5-4064-BC7C-8C05464D6F3D}"/>
    <cellStyle name="Millares 7 2 106" xfId="46615" xr:uid="{3BFD090F-ACCC-46F0-A254-799C38F8C8FC}"/>
    <cellStyle name="Millares 7 2 107" xfId="47054" xr:uid="{AA308FD5-0281-40B2-9A88-19E4DCCB4975}"/>
    <cellStyle name="Millares 7 2 108" xfId="47493" xr:uid="{CDF2B7A5-CE93-4AA2-94C8-840589D11C22}"/>
    <cellStyle name="Millares 7 2 109" xfId="47932" xr:uid="{DAF12A62-A38F-4793-8070-C3A4C25AC71E}"/>
    <cellStyle name="Millares 7 2 11" xfId="4907" xr:uid="{93472053-ACBA-4C6A-919B-35C0AADC8392}"/>
    <cellStyle name="Millares 7 2 110" xfId="48371" xr:uid="{924BE7BD-2A23-43A0-BB3C-959083A13C26}"/>
    <cellStyle name="Millares 7 2 111" xfId="48810" xr:uid="{B0DFCF24-57EC-4F32-BFB9-A51D7405BA9D}"/>
    <cellStyle name="Millares 7 2 112" xfId="49249" xr:uid="{0875AEB8-ABAF-4C63-AAB0-086920DC04E3}"/>
    <cellStyle name="Millares 7 2 113" xfId="49688" xr:uid="{779275EE-10C9-4E02-AB91-E72DA1809B53}"/>
    <cellStyle name="Millares 7 2 114" xfId="50127" xr:uid="{4E40AC31-4290-4819-84B8-8B3D8517297C}"/>
    <cellStyle name="Millares 7 2 115" xfId="50566" xr:uid="{8BCED257-F4E0-4B3A-B169-37A5803F3674}"/>
    <cellStyle name="Millares 7 2 116" xfId="51005" xr:uid="{AACD71D5-775D-46C0-ABDD-7F82E34B6622}"/>
    <cellStyle name="Millares 7 2 117" xfId="51444" xr:uid="{4735ACF2-359B-4045-9B03-C094209C8D5A}"/>
    <cellStyle name="Millares 7 2 118" xfId="51883" xr:uid="{9BBD5417-2012-498E-8B2D-C7D502AA8048}"/>
    <cellStyle name="Millares 7 2 119" xfId="52322" xr:uid="{9E7BB475-686C-4789-8FEF-8C78F85A7E0D}"/>
    <cellStyle name="Millares 7 2 12" xfId="5346" xr:uid="{4270A88B-96CE-46CB-BC0F-3E5DE945D266}"/>
    <cellStyle name="Millares 7 2 120" xfId="52761" xr:uid="{2559FA92-DF4C-420A-AD4F-9C219B95F0D2}"/>
    <cellStyle name="Millares 7 2 121" xfId="53200" xr:uid="{0CFF3BC4-2AB3-4F44-8145-F117CC7D3FA1}"/>
    <cellStyle name="Millares 7 2 122" xfId="53639" xr:uid="{7D25C620-6F3A-4815-96EB-64E287452B16}"/>
    <cellStyle name="Millares 7 2 123" xfId="54078" xr:uid="{2923D698-F377-4ACE-999F-2FCC249DAC76}"/>
    <cellStyle name="Millares 7 2 124" xfId="54517" xr:uid="{9E3332A9-DD8E-4BD3-B7D3-462B46E35B79}"/>
    <cellStyle name="Millares 7 2 13" xfId="5785" xr:uid="{AA9F53CB-077C-4D7B-80BE-0E57F51725A7}"/>
    <cellStyle name="Millares 7 2 14" xfId="6224" xr:uid="{EB6D45CD-DECB-4071-AA95-367D51D0FC3D}"/>
    <cellStyle name="Millares 7 2 15" xfId="6663" xr:uid="{D2E2DFA5-E3CF-461D-901F-3F1A26472B85}"/>
    <cellStyle name="Millares 7 2 16" xfId="7102" xr:uid="{E96C0C35-7FBD-4693-B0EF-95045BDCE33E}"/>
    <cellStyle name="Millares 7 2 17" xfId="7541" xr:uid="{2CBB9D2E-C7E9-4D1F-B150-6F32140A714D}"/>
    <cellStyle name="Millares 7 2 18" xfId="7980" xr:uid="{DFD1C5CB-3394-4453-A4EB-F324CCC5DA43}"/>
    <cellStyle name="Millares 7 2 19" xfId="8419" xr:uid="{A568DB33-AFB2-4D89-93E9-A4E596823C21}"/>
    <cellStyle name="Millares 7 2 2" xfId="428" xr:uid="{4610B5F8-F8FD-4304-9DFF-34E13D490F0E}"/>
    <cellStyle name="Millares 7 2 2 10" xfId="4951" xr:uid="{4CD486AA-4A2E-42B4-9663-53CE04572510}"/>
    <cellStyle name="Millares 7 2 2 100" xfId="44464" xr:uid="{61552069-B236-4439-AC6D-89EC6A8DFDB7}"/>
    <cellStyle name="Millares 7 2 2 101" xfId="44903" xr:uid="{94255E47-CA85-425A-AAA9-6A5DB1D7D8F8}"/>
    <cellStyle name="Millares 7 2 2 102" xfId="45342" xr:uid="{71D2003E-40EF-4729-ACF7-07B1BF8ADBA3}"/>
    <cellStyle name="Millares 7 2 2 103" xfId="45781" xr:uid="{0175895F-8EAE-46AA-BE93-E19B011D767D}"/>
    <cellStyle name="Millares 7 2 2 104" xfId="46220" xr:uid="{7510BEDB-B6A5-482B-AEAC-DAC56C3E2820}"/>
    <cellStyle name="Millares 7 2 2 105" xfId="46659" xr:uid="{C72349E0-456D-424F-9E69-107B249C10F1}"/>
    <cellStyle name="Millares 7 2 2 106" xfId="47098" xr:uid="{302D3E6F-0694-47EC-82B6-ED4AD1F2737C}"/>
    <cellStyle name="Millares 7 2 2 107" xfId="47537" xr:uid="{B7D0D7E0-98CC-4E90-B7F1-ABCFC5B2CAF2}"/>
    <cellStyle name="Millares 7 2 2 108" xfId="47976" xr:uid="{98817E76-AA21-4956-9E87-AEB175A7EE6C}"/>
    <cellStyle name="Millares 7 2 2 109" xfId="48415" xr:uid="{8024F99A-362F-4432-8A4F-06E549945C4D}"/>
    <cellStyle name="Millares 7 2 2 11" xfId="5390" xr:uid="{D2CC9C5E-7562-4472-BD7C-DFAE59143693}"/>
    <cellStyle name="Millares 7 2 2 110" xfId="48854" xr:uid="{20396B3C-30C4-4043-B586-6C4A09C10358}"/>
    <cellStyle name="Millares 7 2 2 111" xfId="49293" xr:uid="{F04DEBC6-CBC7-4BA9-85E7-80FDB9609D6A}"/>
    <cellStyle name="Millares 7 2 2 112" xfId="49732" xr:uid="{F6FF4711-88A6-4730-A0B2-A6D23DF25ED6}"/>
    <cellStyle name="Millares 7 2 2 113" xfId="50171" xr:uid="{9A4C3F38-4DEA-4CAA-A8C4-953C60E67F26}"/>
    <cellStyle name="Millares 7 2 2 114" xfId="50610" xr:uid="{99F23823-EA28-4F35-86AA-F04CDB44CD89}"/>
    <cellStyle name="Millares 7 2 2 115" xfId="51049" xr:uid="{701EB359-F343-4F04-B306-E13FE3F1EDC3}"/>
    <cellStyle name="Millares 7 2 2 116" xfId="51488" xr:uid="{9EC4E1D4-AB8E-4F5E-A019-C4E6ACDBAD8F}"/>
    <cellStyle name="Millares 7 2 2 117" xfId="51927" xr:uid="{A7FC33B9-B779-4100-A48A-B411776EB497}"/>
    <cellStyle name="Millares 7 2 2 118" xfId="52366" xr:uid="{BE05BE1B-89A1-478D-8BF4-3E037FB8E548}"/>
    <cellStyle name="Millares 7 2 2 119" xfId="52805" xr:uid="{25843EB7-F4A7-4527-AD3A-75247BB8813B}"/>
    <cellStyle name="Millares 7 2 2 12" xfId="5829" xr:uid="{CD923020-E011-46F2-83E2-0D27A3251278}"/>
    <cellStyle name="Millares 7 2 2 120" xfId="53244" xr:uid="{9821C8D3-B199-4380-8519-38B567082A21}"/>
    <cellStyle name="Millares 7 2 2 121" xfId="53683" xr:uid="{5CF7FCC6-7FF4-4043-A650-BB3C750EE05F}"/>
    <cellStyle name="Millares 7 2 2 122" xfId="54122" xr:uid="{88023E7E-8419-467B-9032-CCA3BCE128C3}"/>
    <cellStyle name="Millares 7 2 2 123" xfId="54561" xr:uid="{7A8CDFA2-2319-4F8A-849F-3BCB5764EE40}"/>
    <cellStyle name="Millares 7 2 2 13" xfId="6268" xr:uid="{F646FA77-E811-4E7F-B86C-6CA92DB6B0AE}"/>
    <cellStyle name="Millares 7 2 2 14" xfId="6707" xr:uid="{7BCC132F-5A55-4A63-B408-7F0958BE752E}"/>
    <cellStyle name="Millares 7 2 2 15" xfId="7146" xr:uid="{77BE20B6-2CF6-4EFF-9E12-A5E9EDB52061}"/>
    <cellStyle name="Millares 7 2 2 16" xfId="7585" xr:uid="{522E24C3-F366-48F5-9391-C7D6D59D9007}"/>
    <cellStyle name="Millares 7 2 2 17" xfId="8024" xr:uid="{BDF6A3EE-7374-4098-9354-8A0D8AA1C6DC}"/>
    <cellStyle name="Millares 7 2 2 18" xfId="8463" xr:uid="{7D9B514A-1FAE-4EA4-806A-F9B308ADCD44}"/>
    <cellStyle name="Millares 7 2 2 19" xfId="8902" xr:uid="{C47CD07C-BC95-4F2E-A89D-F3DC7A25D1F5}"/>
    <cellStyle name="Millares 7 2 2 2" xfId="949" xr:uid="{109EA6BB-37E8-4188-A6F3-5649A5EEDEC5}"/>
    <cellStyle name="Millares 7 2 2 2 10" xfId="5496" xr:uid="{1B024432-3C9F-459A-905F-53A014A57E03}"/>
    <cellStyle name="Millares 7 2 2 2 100" xfId="45009" xr:uid="{F26DCD0C-E488-4C99-9F80-D0DB28BB91EA}"/>
    <cellStyle name="Millares 7 2 2 2 101" xfId="45448" xr:uid="{3B03FBD8-8CB2-453C-BF40-A2E4C5ED4136}"/>
    <cellStyle name="Millares 7 2 2 2 102" xfId="45887" xr:uid="{A0F051B7-C6FD-4A6E-ADF6-0025CE11E33E}"/>
    <cellStyle name="Millares 7 2 2 2 103" xfId="46326" xr:uid="{4A71319E-928E-4788-9B39-ADB99603B47E}"/>
    <cellStyle name="Millares 7 2 2 2 104" xfId="46765" xr:uid="{9523DBEE-F676-417C-9808-2D121E7A395D}"/>
    <cellStyle name="Millares 7 2 2 2 105" xfId="47204" xr:uid="{F1348111-8BB5-4EAE-A831-5404B9925312}"/>
    <cellStyle name="Millares 7 2 2 2 106" xfId="47643" xr:uid="{7F6879DE-D517-41B7-8CF8-3FE18E5A0C2C}"/>
    <cellStyle name="Millares 7 2 2 2 107" xfId="48082" xr:uid="{CC18EEB3-6D77-4CFD-8594-E47FA37D6004}"/>
    <cellStyle name="Millares 7 2 2 2 108" xfId="48521" xr:uid="{592729EF-9793-462E-9B8D-E2CB43495505}"/>
    <cellStyle name="Millares 7 2 2 2 109" xfId="48960" xr:uid="{B417CE6E-2749-49FB-959B-DD8AC6CE9A43}"/>
    <cellStyle name="Millares 7 2 2 2 11" xfId="5935" xr:uid="{9D06B954-88F5-4862-99BF-B303F93489D1}"/>
    <cellStyle name="Millares 7 2 2 2 110" xfId="49399" xr:uid="{EF5E4005-E188-46D9-9D62-104D77044F05}"/>
    <cellStyle name="Millares 7 2 2 2 111" xfId="49838" xr:uid="{B5727349-0378-4A05-9ADF-CF5C1CD1DDF6}"/>
    <cellStyle name="Millares 7 2 2 2 112" xfId="50277" xr:uid="{3018A266-CC12-4945-A915-68C1A5E3DE7F}"/>
    <cellStyle name="Millares 7 2 2 2 113" xfId="50716" xr:uid="{534BE834-E5B0-4940-BB8C-A3C07596F03B}"/>
    <cellStyle name="Millares 7 2 2 2 114" xfId="51155" xr:uid="{0F1BD423-C4CA-458F-85C6-6C523E0E7266}"/>
    <cellStyle name="Millares 7 2 2 2 115" xfId="51594" xr:uid="{B4284CAF-925C-4AE6-874F-994821424482}"/>
    <cellStyle name="Millares 7 2 2 2 116" xfId="52033" xr:uid="{1E0FD8A7-7891-4635-9462-966FE1EC9FAD}"/>
    <cellStyle name="Millares 7 2 2 2 117" xfId="52472" xr:uid="{BA92CCDF-F96E-4E02-99A2-062D1DCD82B7}"/>
    <cellStyle name="Millares 7 2 2 2 118" xfId="52911" xr:uid="{9CDFEC28-990D-4C71-80D0-FE4EEF06A496}"/>
    <cellStyle name="Millares 7 2 2 2 119" xfId="53350" xr:uid="{EE6668C3-D357-4BF8-9C47-2A3E5E6B3452}"/>
    <cellStyle name="Millares 7 2 2 2 12" xfId="6374" xr:uid="{31D6C16B-3A31-4E35-A020-FEE2E764CDC1}"/>
    <cellStyle name="Millares 7 2 2 2 120" xfId="53789" xr:uid="{64E0B065-4F61-4C7F-83BC-CFED1565E1BA}"/>
    <cellStyle name="Millares 7 2 2 2 121" xfId="54228" xr:uid="{9AB80C27-3F5D-44AB-908E-CFCEB3B7A282}"/>
    <cellStyle name="Millares 7 2 2 2 122" xfId="54667" xr:uid="{1231C929-44A7-413B-AAC3-D6A68B6046EE}"/>
    <cellStyle name="Millares 7 2 2 2 13" xfId="6813" xr:uid="{B344E9B0-08DB-440A-88AC-1436A7730098}"/>
    <cellStyle name="Millares 7 2 2 2 14" xfId="7252" xr:uid="{CFA7A235-CBB8-44A3-AD55-CF20A674FAC0}"/>
    <cellStyle name="Millares 7 2 2 2 15" xfId="7691" xr:uid="{5B0B1390-EFBA-49EE-96B1-FEE079222BE0}"/>
    <cellStyle name="Millares 7 2 2 2 16" xfId="8130" xr:uid="{677553CD-C872-4544-A109-9578216F9B43}"/>
    <cellStyle name="Millares 7 2 2 2 17" xfId="8569" xr:uid="{62F44569-6DB6-418C-907E-84B1CBB0610E}"/>
    <cellStyle name="Millares 7 2 2 2 18" xfId="9008" xr:uid="{96C7E459-9840-4D99-AD7F-969973A33F48}"/>
    <cellStyle name="Millares 7 2 2 2 19" xfId="9447" xr:uid="{D98537E1-2FAF-4DC5-8B93-1083E46456E2}"/>
    <cellStyle name="Millares 7 2 2 2 2" xfId="1990" xr:uid="{170BEC12-A106-43F2-8304-62BC0F9EBEDC}"/>
    <cellStyle name="Millares 7 2 2 2 2 10" xfId="6147" xr:uid="{574453A5-3311-40A4-86C6-1195A6CC34D8}"/>
    <cellStyle name="Millares 7 2 2 2 2 100" xfId="45660" xr:uid="{967CB0B5-863E-4F66-8BFF-A09ACF247FC6}"/>
    <cellStyle name="Millares 7 2 2 2 2 101" xfId="46099" xr:uid="{71BF92C6-B4C6-4200-9EFF-44B65133538E}"/>
    <cellStyle name="Millares 7 2 2 2 2 102" xfId="46538" xr:uid="{76B461D5-9C8E-4375-B97F-809102851DE8}"/>
    <cellStyle name="Millares 7 2 2 2 2 103" xfId="46977" xr:uid="{EB38674C-652E-425A-8460-776C31115AA4}"/>
    <cellStyle name="Millares 7 2 2 2 2 104" xfId="47416" xr:uid="{E24C86D9-BE83-4A98-8E98-5D69516CADE5}"/>
    <cellStyle name="Millares 7 2 2 2 2 105" xfId="47855" xr:uid="{2A6B2AF2-EA01-4999-8E43-9A9E6BE6CD43}"/>
    <cellStyle name="Millares 7 2 2 2 2 106" xfId="48294" xr:uid="{08B515C2-539B-46A3-B96C-598A405F27B8}"/>
    <cellStyle name="Millares 7 2 2 2 2 107" xfId="48733" xr:uid="{7AD95BBD-01FC-4055-A093-98E447CC75BD}"/>
    <cellStyle name="Millares 7 2 2 2 2 108" xfId="49172" xr:uid="{736A1921-6C25-4BC0-8EF7-E08E3C55A17A}"/>
    <cellStyle name="Millares 7 2 2 2 2 109" xfId="49611" xr:uid="{DE340619-ABF3-461B-A2F8-0B7F84D8B9CE}"/>
    <cellStyle name="Millares 7 2 2 2 2 11" xfId="6586" xr:uid="{23A3C139-E8A7-466E-B4F6-C36957C833AA}"/>
    <cellStyle name="Millares 7 2 2 2 2 110" xfId="50050" xr:uid="{2C1E30EE-7163-42D3-8FCC-2D9788189E7F}"/>
    <cellStyle name="Millares 7 2 2 2 2 111" xfId="50489" xr:uid="{76E22834-F838-4A36-9431-D1A4674AF838}"/>
    <cellStyle name="Millares 7 2 2 2 2 112" xfId="50928" xr:uid="{06EBB239-C7E7-4097-AD75-B0ED60CA4A39}"/>
    <cellStyle name="Millares 7 2 2 2 2 113" xfId="51367" xr:uid="{3B579D04-F62D-4001-A458-B46639928F5D}"/>
    <cellStyle name="Millares 7 2 2 2 2 114" xfId="51806" xr:uid="{0F31B137-E09F-4C59-8091-B10C9711095B}"/>
    <cellStyle name="Millares 7 2 2 2 2 115" xfId="52245" xr:uid="{049799CB-7D7F-4674-B7C1-5AF36DCC7123}"/>
    <cellStyle name="Millares 7 2 2 2 2 116" xfId="52684" xr:uid="{1E18652A-46F1-4A1A-B4E2-9D9D634848D9}"/>
    <cellStyle name="Millares 7 2 2 2 2 117" xfId="53123" xr:uid="{DD6ECA82-E112-4D40-9B91-39A0DB221D70}"/>
    <cellStyle name="Millares 7 2 2 2 2 118" xfId="53562" xr:uid="{EA8354D2-175B-4002-A10A-F14C9B114785}"/>
    <cellStyle name="Millares 7 2 2 2 2 119" xfId="54001" xr:uid="{FBFACE0F-4BD7-492F-8CC5-D0557EB00B21}"/>
    <cellStyle name="Millares 7 2 2 2 2 12" xfId="7025" xr:uid="{2C054688-47C7-48CB-B626-4EA53C095233}"/>
    <cellStyle name="Millares 7 2 2 2 2 120" xfId="54440" xr:uid="{39620636-2724-4734-896F-E6FE30A90C15}"/>
    <cellStyle name="Millares 7 2 2 2 2 121" xfId="54879" xr:uid="{286DD84A-5BA7-4736-8E21-2A8885258EDB}"/>
    <cellStyle name="Millares 7 2 2 2 2 13" xfId="7464" xr:uid="{02612B4C-E938-4184-B974-F34FCE500ECF}"/>
    <cellStyle name="Millares 7 2 2 2 2 14" xfId="7903" xr:uid="{EDEEE62B-99D6-45D2-8F82-E0CC6B0E07E1}"/>
    <cellStyle name="Millares 7 2 2 2 2 15" xfId="8342" xr:uid="{AB79A3F8-B2BB-4B91-B010-92249AFB0027}"/>
    <cellStyle name="Millares 7 2 2 2 2 16" xfId="8781" xr:uid="{05DFE10A-1FE3-4D12-AE1D-82A48F65F71F}"/>
    <cellStyle name="Millares 7 2 2 2 2 17" xfId="9220" xr:uid="{7DAD5DA1-43A7-4064-9794-6A360FAFB36F}"/>
    <cellStyle name="Millares 7 2 2 2 2 18" xfId="9659" xr:uid="{0CE7A576-4A2B-4FF3-8F48-9409FEC5E661}"/>
    <cellStyle name="Millares 7 2 2 2 2 19" xfId="10098" xr:uid="{AA0D0303-64C2-4CA8-B620-E742C45CE42F}"/>
    <cellStyle name="Millares 7 2 2 2 2 2" xfId="2635" xr:uid="{F2FB287A-17D0-4B7A-962F-CC2C85B323F7}"/>
    <cellStyle name="Millares 7 2 2 2 2 20" xfId="10536" xr:uid="{E8BE216C-C2D0-4452-889A-DB60268903CE}"/>
    <cellStyle name="Millares 7 2 2 2 2 21" xfId="10975" xr:uid="{B6DCBD4A-5DAC-480D-A915-59B8DC221A95}"/>
    <cellStyle name="Millares 7 2 2 2 2 22" xfId="11414" xr:uid="{9669037B-6D41-4A3F-869D-D013121BA2B2}"/>
    <cellStyle name="Millares 7 2 2 2 2 23" xfId="11853" xr:uid="{AEA8B7BD-D0C3-4AB5-942C-326E05CFD49C}"/>
    <cellStyle name="Millares 7 2 2 2 2 24" xfId="12292" xr:uid="{9AFC628E-3775-47FA-82D2-0586CEC3571E}"/>
    <cellStyle name="Millares 7 2 2 2 2 25" xfId="12732" xr:uid="{47E8A02D-EC17-40A6-9F36-B7BA72BA1757}"/>
    <cellStyle name="Millares 7 2 2 2 2 26" xfId="13171" xr:uid="{F007F8C7-490A-42A1-9132-F345B8689DDC}"/>
    <cellStyle name="Millares 7 2 2 2 2 27" xfId="13611" xr:uid="{14571EF0-20FE-4C08-A597-BD2B699A592A}"/>
    <cellStyle name="Millares 7 2 2 2 2 28" xfId="14050" xr:uid="{409A2145-6B74-450B-AC99-956CEBE67CD8}"/>
    <cellStyle name="Millares 7 2 2 2 2 29" xfId="14489" xr:uid="{C7E14AD6-C5C0-4278-B164-2F372BCD9CD7}"/>
    <cellStyle name="Millares 7 2 2 2 2 3" xfId="3074" xr:uid="{48CBCFAE-7E82-4E32-A132-6D7F1623866C}"/>
    <cellStyle name="Millares 7 2 2 2 2 30" xfId="14928" xr:uid="{97CDB70D-C206-48F7-9FCC-23A3BCF62BAA}"/>
    <cellStyle name="Millares 7 2 2 2 2 31" xfId="15367" xr:uid="{29B94F40-282A-4FF1-8CF7-6BE5CEB907C5}"/>
    <cellStyle name="Millares 7 2 2 2 2 32" xfId="15806" xr:uid="{E7F60A88-CF79-4976-B6BA-6BC4D9ED0F8C}"/>
    <cellStyle name="Millares 7 2 2 2 2 33" xfId="16246" xr:uid="{F95FFBAD-D570-43AB-A205-022DB13D0111}"/>
    <cellStyle name="Millares 7 2 2 2 2 34" xfId="16685" xr:uid="{5FFB10F8-3C3F-41FA-9AB1-8F423A644B1F}"/>
    <cellStyle name="Millares 7 2 2 2 2 35" xfId="17124" xr:uid="{E72D3B7D-4386-4B7C-925A-E8A8A061725E}"/>
    <cellStyle name="Millares 7 2 2 2 2 36" xfId="17563" xr:uid="{B85D037F-998D-4F3D-B8E5-0A4D3DFAED5E}"/>
    <cellStyle name="Millares 7 2 2 2 2 37" xfId="18002" xr:uid="{8D5E8FF4-50B9-4A73-B224-90625F38A7BC}"/>
    <cellStyle name="Millares 7 2 2 2 2 38" xfId="18441" xr:uid="{F4A3010F-F480-440D-A012-05225EF4CAF4}"/>
    <cellStyle name="Millares 7 2 2 2 2 39" xfId="18880" xr:uid="{8A685126-755C-4944-8935-D8B777231B83}"/>
    <cellStyle name="Millares 7 2 2 2 2 4" xfId="3512" xr:uid="{F45A9153-2684-41AE-8C87-2957E16947C1}"/>
    <cellStyle name="Millares 7 2 2 2 2 40" xfId="19319" xr:uid="{9D5EC4E2-B4B7-46AA-811E-90CCF1B868BB}"/>
    <cellStyle name="Millares 7 2 2 2 2 41" xfId="19758" xr:uid="{C9408677-3912-4D64-ADFF-1A3D40C68C22}"/>
    <cellStyle name="Millares 7 2 2 2 2 42" xfId="20197" xr:uid="{644116BE-4C6C-4DAF-A2CB-F001BDA3722C}"/>
    <cellStyle name="Millares 7 2 2 2 2 43" xfId="20636" xr:uid="{DB830E3D-374D-472C-9093-A68AF201DB52}"/>
    <cellStyle name="Millares 7 2 2 2 2 44" xfId="21075" xr:uid="{2E983ECE-6D03-4256-A72B-3C7EBE369351}"/>
    <cellStyle name="Millares 7 2 2 2 2 45" xfId="21514" xr:uid="{6CED220B-7568-470A-BF6D-0946DE1726AB}"/>
    <cellStyle name="Millares 7 2 2 2 2 46" xfId="21953" xr:uid="{17025B5E-2412-4066-9CC5-21F0A419D0B4}"/>
    <cellStyle name="Millares 7 2 2 2 2 47" xfId="22392" xr:uid="{190F9235-5288-4D30-8011-685B90ED2227}"/>
    <cellStyle name="Millares 7 2 2 2 2 48" xfId="22831" xr:uid="{0C7A3512-D296-458B-862F-C283469C4D81}"/>
    <cellStyle name="Millares 7 2 2 2 2 49" xfId="23270" xr:uid="{FB106AB3-3125-4D13-ACC3-B2E8CEB00F32}"/>
    <cellStyle name="Millares 7 2 2 2 2 5" xfId="3952" xr:uid="{90DFA6F0-5DB2-4E5A-9EDA-65870DD9F37E}"/>
    <cellStyle name="Millares 7 2 2 2 2 50" xfId="23709" xr:uid="{2E139A84-9C46-441A-9EF9-EAC44B317B18}"/>
    <cellStyle name="Millares 7 2 2 2 2 51" xfId="24148" xr:uid="{4479C900-601F-417A-8A87-150769ADEBA6}"/>
    <cellStyle name="Millares 7 2 2 2 2 52" xfId="24587" xr:uid="{E2EB78BD-EBE7-46F2-A75A-9B97DBB0D0B2}"/>
    <cellStyle name="Millares 7 2 2 2 2 53" xfId="25026" xr:uid="{7E5B00ED-9BC8-40D3-993A-5CFC9A075798}"/>
    <cellStyle name="Millares 7 2 2 2 2 54" xfId="25465" xr:uid="{7A17FB00-8272-47C6-BB75-EE373ECC45DC}"/>
    <cellStyle name="Millares 7 2 2 2 2 55" xfId="25904" xr:uid="{1DF09E6F-3B24-46E4-AAAD-139BE9B8F657}"/>
    <cellStyle name="Millares 7 2 2 2 2 56" xfId="26343" xr:uid="{C2692EBC-DF0F-4DCE-9555-027869D88288}"/>
    <cellStyle name="Millares 7 2 2 2 2 57" xfId="26782" xr:uid="{EA9E055E-6714-48D5-AC72-54776E2F0BE8}"/>
    <cellStyle name="Millares 7 2 2 2 2 58" xfId="27221" xr:uid="{9A076B13-B004-41D6-A8E1-9C0F8863D007}"/>
    <cellStyle name="Millares 7 2 2 2 2 59" xfId="27660" xr:uid="{B8F49E2E-CCE8-49BF-A41E-1043E69169CD}"/>
    <cellStyle name="Millares 7 2 2 2 2 6" xfId="4391" xr:uid="{95C44276-A29A-46B5-8A1B-06B8844CBCBC}"/>
    <cellStyle name="Millares 7 2 2 2 2 60" xfId="28099" xr:uid="{5D7508B1-639E-4033-A31F-5ABBD5D4B6F6}"/>
    <cellStyle name="Millares 7 2 2 2 2 61" xfId="28538" xr:uid="{535A13E4-5469-472B-8F26-79171E57965F}"/>
    <cellStyle name="Millares 7 2 2 2 2 62" xfId="28977" xr:uid="{802CA3D5-5386-4C27-BD7F-0E644095FC1A}"/>
    <cellStyle name="Millares 7 2 2 2 2 63" xfId="29416" xr:uid="{28D5D4C2-86DB-4A66-BBE4-79980F9BAF03}"/>
    <cellStyle name="Millares 7 2 2 2 2 64" xfId="29855" xr:uid="{7C592A40-0538-44B7-AA8E-61FFB0DEA4E1}"/>
    <cellStyle name="Millares 7 2 2 2 2 65" xfId="30294" xr:uid="{6F1AEA00-0697-4E79-979C-14BDA91D8492}"/>
    <cellStyle name="Millares 7 2 2 2 2 66" xfId="30733" xr:uid="{CEA0A380-D254-4177-90D6-80DE122C6705}"/>
    <cellStyle name="Millares 7 2 2 2 2 67" xfId="31172" xr:uid="{D72AF8F1-9CDF-4102-8526-C195ED6C1025}"/>
    <cellStyle name="Millares 7 2 2 2 2 68" xfId="31611" xr:uid="{58F6F04D-EC37-48C8-8156-9F0FCD4A7109}"/>
    <cellStyle name="Millares 7 2 2 2 2 69" xfId="32051" xr:uid="{A91A0D1A-E638-4C4F-A067-86CF36E7F1D1}"/>
    <cellStyle name="Millares 7 2 2 2 2 7" xfId="4830" xr:uid="{F243B574-2027-4B37-A346-CB30CB0D3D62}"/>
    <cellStyle name="Millares 7 2 2 2 2 70" xfId="32490" xr:uid="{358AA50A-F6C2-4B4D-A96E-9DE025D5CAB7}"/>
    <cellStyle name="Millares 7 2 2 2 2 71" xfId="32929" xr:uid="{FA0D2F2A-BC65-457D-A3E9-3650E23FB448}"/>
    <cellStyle name="Millares 7 2 2 2 2 72" xfId="33368" xr:uid="{3A16DD67-AF2F-4CE0-A24D-BEC4C8772944}"/>
    <cellStyle name="Millares 7 2 2 2 2 73" xfId="33807" xr:uid="{9BA88C73-F38B-4511-BA50-2BF2F4E0EA57}"/>
    <cellStyle name="Millares 7 2 2 2 2 74" xfId="34246" xr:uid="{A43775A7-8A3F-4623-9A87-A26AB92687AA}"/>
    <cellStyle name="Millares 7 2 2 2 2 75" xfId="34685" xr:uid="{300F7205-F17C-40BF-959C-9E3872BA7FF7}"/>
    <cellStyle name="Millares 7 2 2 2 2 76" xfId="35124" xr:uid="{EBA8DB3D-35BC-4138-92A2-DCF7BA17B71D}"/>
    <cellStyle name="Millares 7 2 2 2 2 77" xfId="35563" xr:uid="{50FEAB07-5783-487C-9E63-5684E5902C63}"/>
    <cellStyle name="Millares 7 2 2 2 2 78" xfId="36002" xr:uid="{AF8DA1B5-CC0F-401D-AAF2-7816C51770E9}"/>
    <cellStyle name="Millares 7 2 2 2 2 79" xfId="36441" xr:uid="{EECB14F7-6692-49A0-828F-FDFC3BA5784F}"/>
    <cellStyle name="Millares 7 2 2 2 2 8" xfId="5269" xr:uid="{0EA5E0D0-E831-4308-B3D6-7C6C873CBBF7}"/>
    <cellStyle name="Millares 7 2 2 2 2 80" xfId="36880" xr:uid="{F2EEB2E1-06CE-4A91-9897-E453D8DD009B}"/>
    <cellStyle name="Millares 7 2 2 2 2 81" xfId="37318" xr:uid="{B29F818D-D207-4322-90E4-15E8654C39AA}"/>
    <cellStyle name="Millares 7 2 2 2 2 82" xfId="37757" xr:uid="{04C8D6C8-FC5E-491D-A468-03925ED739CF}"/>
    <cellStyle name="Millares 7 2 2 2 2 83" xfId="38196" xr:uid="{A75C117E-2DD7-4D5D-B7D9-E47E5675E89E}"/>
    <cellStyle name="Millares 7 2 2 2 2 84" xfId="38635" xr:uid="{03E486D6-3604-4561-987E-2B5A0079B6EA}"/>
    <cellStyle name="Millares 7 2 2 2 2 85" xfId="39074" xr:uid="{5A942326-E5EF-488A-A09E-B24F64458727}"/>
    <cellStyle name="Millares 7 2 2 2 2 86" xfId="39513" xr:uid="{F06734AB-7BD5-4C07-AC49-0E46F0B48C52}"/>
    <cellStyle name="Millares 7 2 2 2 2 87" xfId="39952" xr:uid="{D61E980C-A418-4F37-BE99-CD1BD51B646B}"/>
    <cellStyle name="Millares 7 2 2 2 2 88" xfId="40392" xr:uid="{47FBE408-8E96-41A3-98B9-1A74206C3181}"/>
    <cellStyle name="Millares 7 2 2 2 2 89" xfId="40831" xr:uid="{5544F5D8-5F3B-428A-A86F-3AA30DFEED1D}"/>
    <cellStyle name="Millares 7 2 2 2 2 9" xfId="5708" xr:uid="{0D85A3AF-0776-4CDB-839B-68686BA0AF3E}"/>
    <cellStyle name="Millares 7 2 2 2 2 90" xfId="41270" xr:uid="{BE857520-DD28-4BCC-ABA0-7B897C78AB04}"/>
    <cellStyle name="Millares 7 2 2 2 2 91" xfId="41709" xr:uid="{8DB2ACA1-C0C0-4ED5-BC07-1A7ED57BFF30}"/>
    <cellStyle name="Millares 7 2 2 2 2 92" xfId="42148" xr:uid="{08C23755-3E0C-4537-A3C2-09C6A2989692}"/>
    <cellStyle name="Millares 7 2 2 2 2 93" xfId="42587" xr:uid="{A880DB7A-F42C-4F07-9596-6F372AB09A49}"/>
    <cellStyle name="Millares 7 2 2 2 2 94" xfId="43026" xr:uid="{8C0D4663-684A-4E75-8461-12A2CD8036B5}"/>
    <cellStyle name="Millares 7 2 2 2 2 95" xfId="43465" xr:uid="{72BEB3E1-4133-4320-83F9-9C5377021E6E}"/>
    <cellStyle name="Millares 7 2 2 2 2 96" xfId="43904" xr:uid="{C90874A8-4125-414F-B7AC-7ED56591D9DF}"/>
    <cellStyle name="Millares 7 2 2 2 2 97" xfId="44343" xr:uid="{7DE8ACCA-3221-41FC-BF28-0DFC33302A50}"/>
    <cellStyle name="Millares 7 2 2 2 2 98" xfId="44782" xr:uid="{89DC5901-2ED3-4437-BBD6-6615D02C8360}"/>
    <cellStyle name="Millares 7 2 2 2 2 99" xfId="45221" xr:uid="{021F919E-F911-4C34-B8B1-4C24F3D50CD6}"/>
    <cellStyle name="Millares 7 2 2 2 20" xfId="9886" xr:uid="{7BC4A895-7DAE-4E3B-B0BF-3F08C2412B85}"/>
    <cellStyle name="Millares 7 2 2 2 21" xfId="10324" xr:uid="{9CD0ECC6-E588-4D8A-AA89-382760D1A2A0}"/>
    <cellStyle name="Millares 7 2 2 2 22" xfId="10763" xr:uid="{7B50E014-03D7-4A54-8A98-19DF6C00E548}"/>
    <cellStyle name="Millares 7 2 2 2 23" xfId="11202" xr:uid="{C94EB83A-9284-4B45-AE56-349D1874FCB4}"/>
    <cellStyle name="Millares 7 2 2 2 24" xfId="11641" xr:uid="{F962C2EE-1A7E-46A0-B58C-998684E650BE}"/>
    <cellStyle name="Millares 7 2 2 2 25" xfId="12080" xr:uid="{3785892A-B5BC-4276-AD8A-83537F6BB180}"/>
    <cellStyle name="Millares 7 2 2 2 26" xfId="12519" xr:uid="{FB0E122F-11ED-43E5-BBA4-5A97427FA560}"/>
    <cellStyle name="Millares 7 2 2 2 27" xfId="12959" xr:uid="{7C56D508-FE92-4438-85E3-7CFF01568B92}"/>
    <cellStyle name="Millares 7 2 2 2 28" xfId="13398" xr:uid="{99F562AC-DCB6-4BAE-9536-6D98D2D67A57}"/>
    <cellStyle name="Millares 7 2 2 2 29" xfId="13838" xr:uid="{B27E1B53-FD8E-4E3F-9CF8-A2E11BA99FE8}"/>
    <cellStyle name="Millares 7 2 2 2 3" xfId="2422" xr:uid="{0FD8B765-52DF-4CCD-BC0A-E041087993E9}"/>
    <cellStyle name="Millares 7 2 2 2 30" xfId="14277" xr:uid="{C4607696-C52F-47B3-8763-BE4C69EBF56A}"/>
    <cellStyle name="Millares 7 2 2 2 31" xfId="14716" xr:uid="{CFE242B9-749B-41BB-8C8E-2E605DDE1491}"/>
    <cellStyle name="Millares 7 2 2 2 32" xfId="15155" xr:uid="{5FA3B85C-ADCF-4EE3-AD7E-5C7110E0F0E2}"/>
    <cellStyle name="Millares 7 2 2 2 33" xfId="15594" xr:uid="{5CEB79FB-E0CC-4FFB-BE01-039FC61E1A72}"/>
    <cellStyle name="Millares 7 2 2 2 34" xfId="16033" xr:uid="{CEA91D80-2128-4944-9718-4670451A9ACF}"/>
    <cellStyle name="Millares 7 2 2 2 35" xfId="16473" xr:uid="{54560222-644F-4E59-A443-AF913D5A8AB0}"/>
    <cellStyle name="Millares 7 2 2 2 36" xfId="16912" xr:uid="{4D61AEFC-234B-4D2B-BD0B-90EBD1F9C45E}"/>
    <cellStyle name="Millares 7 2 2 2 37" xfId="17351" xr:uid="{D68CA1AE-8201-40F0-905A-C9F6349B57D8}"/>
    <cellStyle name="Millares 7 2 2 2 38" xfId="17790" xr:uid="{B0A10F0A-3322-4809-A76F-808A297F0D8F}"/>
    <cellStyle name="Millares 7 2 2 2 39" xfId="18229" xr:uid="{BE800A55-F622-4D84-93EF-B709BD3B48DD}"/>
    <cellStyle name="Millares 7 2 2 2 4" xfId="2862" xr:uid="{32C16BBC-7341-41C7-A06A-C00093EE89A8}"/>
    <cellStyle name="Millares 7 2 2 2 40" xfId="18668" xr:uid="{0035C29E-EADE-46EB-A745-A6FC6B738CE2}"/>
    <cellStyle name="Millares 7 2 2 2 41" xfId="19107" xr:uid="{7CAF060B-A1BC-460F-A29C-AFB3A7770C1F}"/>
    <cellStyle name="Millares 7 2 2 2 42" xfId="19546" xr:uid="{00E0113A-68FE-413E-83B9-C375058044A5}"/>
    <cellStyle name="Millares 7 2 2 2 43" xfId="19985" xr:uid="{6AACF362-893F-4CE8-92DF-EE7752321F2C}"/>
    <cellStyle name="Millares 7 2 2 2 44" xfId="20424" xr:uid="{6EAB0BBB-5084-4AF8-B064-8E83B975E2FF}"/>
    <cellStyle name="Millares 7 2 2 2 45" xfId="20863" xr:uid="{4D12980B-00CF-4B77-965B-41E48A57AD8D}"/>
    <cellStyle name="Millares 7 2 2 2 46" xfId="21302" xr:uid="{233912AF-E9F3-4468-A421-7AEE2F7C334A}"/>
    <cellStyle name="Millares 7 2 2 2 47" xfId="21741" xr:uid="{7FF90901-BEC4-4360-9394-CC611AB9F782}"/>
    <cellStyle name="Millares 7 2 2 2 48" xfId="22180" xr:uid="{F5DB240F-E18B-40D2-840F-5B4D1EE499F6}"/>
    <cellStyle name="Millares 7 2 2 2 49" xfId="22619" xr:uid="{FE56BFCE-AEFA-48F7-ADFD-8E75B89B1BBB}"/>
    <cellStyle name="Millares 7 2 2 2 5" xfId="3300" xr:uid="{B8804051-50D0-4D6B-B6FF-D6B6C6918C84}"/>
    <cellStyle name="Millares 7 2 2 2 50" xfId="23058" xr:uid="{9A902433-8C67-4CF7-98F3-D7FB4C0DAF15}"/>
    <cellStyle name="Millares 7 2 2 2 51" xfId="23497" xr:uid="{F7DFA17F-8465-41F7-8B33-67DB1322F739}"/>
    <cellStyle name="Millares 7 2 2 2 52" xfId="23936" xr:uid="{47642D56-018C-47CB-ADB1-4C1C0FF2E6D6}"/>
    <cellStyle name="Millares 7 2 2 2 53" xfId="24375" xr:uid="{EE057814-FACD-40E9-AED3-F23049DD1E71}"/>
    <cellStyle name="Millares 7 2 2 2 54" xfId="24814" xr:uid="{F73BD3E3-A84C-43CF-937D-7FEA007D0B3A}"/>
    <cellStyle name="Millares 7 2 2 2 55" xfId="25253" xr:uid="{E44BEA20-F323-47ED-BA06-75BD69FA2239}"/>
    <cellStyle name="Millares 7 2 2 2 56" xfId="25692" xr:uid="{1DC0BFF7-448C-4D8C-80C8-304A1237D093}"/>
    <cellStyle name="Millares 7 2 2 2 57" xfId="26131" xr:uid="{C19FA35E-7B96-46D0-9A61-02FB78F7926A}"/>
    <cellStyle name="Millares 7 2 2 2 58" xfId="26570" xr:uid="{3C379B39-9C61-4B65-B1F0-D3AD725CA426}"/>
    <cellStyle name="Millares 7 2 2 2 59" xfId="27009" xr:uid="{F2FA6197-7DA7-4AF7-AC0B-31D2F5C62651}"/>
    <cellStyle name="Millares 7 2 2 2 6" xfId="3740" xr:uid="{63EBF760-A9C8-4E5F-900B-E3ECB10BDFD3}"/>
    <cellStyle name="Millares 7 2 2 2 60" xfId="27448" xr:uid="{EEC071F2-4606-4C5F-8AAF-8C57D19CB81D}"/>
    <cellStyle name="Millares 7 2 2 2 61" xfId="27887" xr:uid="{BD32F381-8170-49E6-91B2-2665A61CBFB3}"/>
    <cellStyle name="Millares 7 2 2 2 62" xfId="28326" xr:uid="{D7BB5054-AFA5-4D0B-AE6A-C259A701EAC3}"/>
    <cellStyle name="Millares 7 2 2 2 63" xfId="28765" xr:uid="{A51DE9E1-D216-4D7A-86AA-CDC3242F500A}"/>
    <cellStyle name="Millares 7 2 2 2 64" xfId="29204" xr:uid="{25CA4BC3-B8DA-4269-8BCC-DE1CAC8A5397}"/>
    <cellStyle name="Millares 7 2 2 2 65" xfId="29643" xr:uid="{746A954B-C522-4E6E-82ED-CF1206346B79}"/>
    <cellStyle name="Millares 7 2 2 2 66" xfId="30082" xr:uid="{B6D94BD1-42FF-41D4-BA05-595616015391}"/>
    <cellStyle name="Millares 7 2 2 2 67" xfId="30521" xr:uid="{A9FE5E95-3824-471F-A8B1-809C5BEA9D73}"/>
    <cellStyle name="Millares 7 2 2 2 68" xfId="30960" xr:uid="{4848FC8F-4192-4842-AD72-94CE9A4BE762}"/>
    <cellStyle name="Millares 7 2 2 2 69" xfId="31399" xr:uid="{30CCB5DF-A6E4-49F6-8AAA-DDCC3B42EA4E}"/>
    <cellStyle name="Millares 7 2 2 2 7" xfId="4179" xr:uid="{6A9E5A8B-ECF8-4427-B335-07C3A7B9F172}"/>
    <cellStyle name="Millares 7 2 2 2 70" xfId="31838" xr:uid="{21D43D96-798F-4AC1-B444-964BEBFC5133}"/>
    <cellStyle name="Millares 7 2 2 2 71" xfId="32278" xr:uid="{AC733340-56BF-4CE4-9D3A-383883BDEA0C}"/>
    <cellStyle name="Millares 7 2 2 2 72" xfId="32717" xr:uid="{AB18F2F7-229F-4233-B5F8-865CD5E50FEF}"/>
    <cellStyle name="Millares 7 2 2 2 73" xfId="33156" xr:uid="{98F4CC48-AD77-40A8-BE59-2E067E0FEFF4}"/>
    <cellStyle name="Millares 7 2 2 2 74" xfId="33595" xr:uid="{1A238A8E-0C48-4EB6-AF08-8D4F433B87DE}"/>
    <cellStyle name="Millares 7 2 2 2 75" xfId="34034" xr:uid="{A9A695C4-46CB-45BF-880C-EBC76F8E2084}"/>
    <cellStyle name="Millares 7 2 2 2 76" xfId="34473" xr:uid="{1A4507FB-2E20-4BF6-9E63-57A836571389}"/>
    <cellStyle name="Millares 7 2 2 2 77" xfId="34912" xr:uid="{A00474CF-654C-4992-BFEE-BD044F2DDE9C}"/>
    <cellStyle name="Millares 7 2 2 2 78" xfId="35351" xr:uid="{0AF0B296-0F40-4ADF-915A-45F33B7A4BF9}"/>
    <cellStyle name="Millares 7 2 2 2 79" xfId="35790" xr:uid="{409FEFA5-5216-41D1-8BB6-5BC94DAA35E5}"/>
    <cellStyle name="Millares 7 2 2 2 8" xfId="4618" xr:uid="{0ADFFBA0-5F3A-4246-AE84-93E97F59078F}"/>
    <cellStyle name="Millares 7 2 2 2 80" xfId="36229" xr:uid="{8347B843-D51B-4B2B-97E5-54639F9BE42E}"/>
    <cellStyle name="Millares 7 2 2 2 81" xfId="36668" xr:uid="{F3C94D88-1930-48C4-B7A2-66F633C5DF4C}"/>
    <cellStyle name="Millares 7 2 2 2 82" xfId="37106" xr:uid="{5DFD1D5F-3C62-4AF4-BC55-51903ED3EEC8}"/>
    <cellStyle name="Millares 7 2 2 2 83" xfId="37545" xr:uid="{E07EA0AA-53A4-4B49-A242-3DB73F5CAB96}"/>
    <cellStyle name="Millares 7 2 2 2 84" xfId="37984" xr:uid="{35BCA424-F970-4692-9482-AFD1E79F39BF}"/>
    <cellStyle name="Millares 7 2 2 2 85" xfId="38423" xr:uid="{1090BFFE-447F-48EF-B4EE-428E1B11088B}"/>
    <cellStyle name="Millares 7 2 2 2 86" xfId="38862" xr:uid="{1BC10651-BC1C-450C-BC7E-BCC87B54C6B1}"/>
    <cellStyle name="Millares 7 2 2 2 87" xfId="39301" xr:uid="{1D9852E0-9540-4100-98E3-310D2D894B96}"/>
    <cellStyle name="Millares 7 2 2 2 88" xfId="39740" xr:uid="{DCF45010-6EBA-452F-9F18-A9A6E5255094}"/>
    <cellStyle name="Millares 7 2 2 2 89" xfId="40180" xr:uid="{45EE6851-60F1-462C-8557-F8D69D83263E}"/>
    <cellStyle name="Millares 7 2 2 2 9" xfId="5057" xr:uid="{E0CCBA1B-A90C-4419-B7B4-20B2059A5D76}"/>
    <cellStyle name="Millares 7 2 2 2 90" xfId="40619" xr:uid="{4764D556-D50C-41F0-80C6-E4B6B653E18F}"/>
    <cellStyle name="Millares 7 2 2 2 91" xfId="41058" xr:uid="{8C504FF8-4CE9-4FD3-8FBD-5D4ABCA456B2}"/>
    <cellStyle name="Millares 7 2 2 2 92" xfId="41497" xr:uid="{D84BFEB7-6A16-4CD8-BDE1-70672976CD11}"/>
    <cellStyle name="Millares 7 2 2 2 93" xfId="41936" xr:uid="{119CC00C-7779-4F37-B814-F4B7EF70B9E8}"/>
    <cellStyle name="Millares 7 2 2 2 94" xfId="42375" xr:uid="{43FB7E6A-C911-4A9E-941E-7D94821E7821}"/>
    <cellStyle name="Millares 7 2 2 2 95" xfId="42814" xr:uid="{8B8292D8-E062-44A2-9E16-481B4ACDF66A}"/>
    <cellStyle name="Millares 7 2 2 2 96" xfId="43253" xr:uid="{10A5BA6F-7471-4E0B-BF69-042B2CE0C2EB}"/>
    <cellStyle name="Millares 7 2 2 2 97" xfId="43692" xr:uid="{D3079D45-585D-4389-8BE3-74A13CBFD498}"/>
    <cellStyle name="Millares 7 2 2 2 98" xfId="44131" xr:uid="{10755C3F-08F2-4C10-9CB8-7B7025E812E1}"/>
    <cellStyle name="Millares 7 2 2 2 99" xfId="44570" xr:uid="{7685C64D-14D8-4EEC-9DF6-F58B6E7A8D43}"/>
    <cellStyle name="Millares 7 2 2 20" xfId="9341" xr:uid="{AB966A60-6BD1-40B1-8CE3-4B894E3DFE5B}"/>
    <cellStyle name="Millares 7 2 2 21" xfId="9780" xr:uid="{65DBD086-DC3E-4653-BFCB-172EDC64BFD1}"/>
    <cellStyle name="Millares 7 2 2 22" xfId="10218" xr:uid="{042E9E37-51CC-437E-AD59-3B7CE23F9BF4}"/>
    <cellStyle name="Millares 7 2 2 23" xfId="10657" xr:uid="{31CD82CA-210A-49EE-B74B-074CE6BC752F}"/>
    <cellStyle name="Millares 7 2 2 24" xfId="11096" xr:uid="{9ED64C28-F554-4AC4-8AAB-7175F851F1A3}"/>
    <cellStyle name="Millares 7 2 2 25" xfId="11535" xr:uid="{764EE2C7-00B9-4EEA-BF57-9138882F7389}"/>
    <cellStyle name="Millares 7 2 2 26" xfId="11974" xr:uid="{1BEB69EE-C83A-4475-B952-68C9FBD705EB}"/>
    <cellStyle name="Millares 7 2 2 27" xfId="12413" xr:uid="{EFDC5378-1FD3-4CBA-9000-4E26DEC8EAAD}"/>
    <cellStyle name="Millares 7 2 2 28" xfId="12853" xr:uid="{46F3189F-C06E-45C1-A652-5763593D6D79}"/>
    <cellStyle name="Millares 7 2 2 29" xfId="13292" xr:uid="{330E2E1C-695E-4274-849F-5CB02B421A3F}"/>
    <cellStyle name="Millares 7 2 2 3" xfId="1469" xr:uid="{899574E2-DFE6-4553-9FFE-0428A8E211C6}"/>
    <cellStyle name="Millares 7 2 2 3 10" xfId="6041" xr:uid="{4C12989F-1506-4632-B0D4-A87B26EAEC60}"/>
    <cellStyle name="Millares 7 2 2 3 100" xfId="45554" xr:uid="{B5E526EA-0AFD-4586-8B2F-7EEB8BC7B2AA}"/>
    <cellStyle name="Millares 7 2 2 3 101" xfId="45993" xr:uid="{0E8DF198-0F7D-4634-8A80-354C4EC5F81B}"/>
    <cellStyle name="Millares 7 2 2 3 102" xfId="46432" xr:uid="{4AA0F52A-AAA4-4C4C-8269-D1A9CDC2EC56}"/>
    <cellStyle name="Millares 7 2 2 3 103" xfId="46871" xr:uid="{311BB1F5-6DF0-42F8-9FFB-C99344790542}"/>
    <cellStyle name="Millares 7 2 2 3 104" xfId="47310" xr:uid="{08C4A2F3-4F80-42FB-A775-F7952C49DEBD}"/>
    <cellStyle name="Millares 7 2 2 3 105" xfId="47749" xr:uid="{B2C2E98C-D193-4A4B-81F4-F49EE846B4A0}"/>
    <cellStyle name="Millares 7 2 2 3 106" xfId="48188" xr:uid="{D5411674-805B-4D89-9FCC-A1D539E2D255}"/>
    <cellStyle name="Millares 7 2 2 3 107" xfId="48627" xr:uid="{039E075A-9018-45A4-8852-6DFD0294DE4F}"/>
    <cellStyle name="Millares 7 2 2 3 108" xfId="49066" xr:uid="{D6AA5549-89DC-4D63-9BDB-93DBAFDE4583}"/>
    <cellStyle name="Millares 7 2 2 3 109" xfId="49505" xr:uid="{671268DA-F905-4639-90E0-BFE3FADA6392}"/>
    <cellStyle name="Millares 7 2 2 3 11" xfId="6480" xr:uid="{C76D4255-8BB0-4C8A-B649-333818655795}"/>
    <cellStyle name="Millares 7 2 2 3 110" xfId="49944" xr:uid="{2E403FE8-A4F5-4E00-B290-AADD925B46C0}"/>
    <cellStyle name="Millares 7 2 2 3 111" xfId="50383" xr:uid="{23A991EC-0869-4F9E-9CC0-6C619296EA81}"/>
    <cellStyle name="Millares 7 2 2 3 112" xfId="50822" xr:uid="{00639E79-20FB-4B2D-8E1E-D33DAE33CFE3}"/>
    <cellStyle name="Millares 7 2 2 3 113" xfId="51261" xr:uid="{A5B23751-77AE-4A00-8D5A-5849DA7C1955}"/>
    <cellStyle name="Millares 7 2 2 3 114" xfId="51700" xr:uid="{A5FD0453-83E4-49F4-BCC7-8A1C62483D73}"/>
    <cellStyle name="Millares 7 2 2 3 115" xfId="52139" xr:uid="{738295B2-4328-4285-8175-C3AA5485BBF1}"/>
    <cellStyle name="Millares 7 2 2 3 116" xfId="52578" xr:uid="{ED3BBFE7-4099-4530-BB9C-734FFBABB874}"/>
    <cellStyle name="Millares 7 2 2 3 117" xfId="53017" xr:uid="{0854D663-7B2D-436A-BEA0-2DED5D63D7BF}"/>
    <cellStyle name="Millares 7 2 2 3 118" xfId="53456" xr:uid="{D80760DA-64F2-43EE-AE97-B37F4EF997A5}"/>
    <cellStyle name="Millares 7 2 2 3 119" xfId="53895" xr:uid="{924F6572-0886-46F3-8E37-B6476D35089F}"/>
    <cellStyle name="Millares 7 2 2 3 12" xfId="6919" xr:uid="{3AEE349C-5F95-4EBC-92BE-BD13A2E77D6E}"/>
    <cellStyle name="Millares 7 2 2 3 120" xfId="54334" xr:uid="{0F376BA0-691A-4C31-BC2B-CA5AFFE1B362}"/>
    <cellStyle name="Millares 7 2 2 3 121" xfId="54773" xr:uid="{9EC29368-412D-4F4D-BC4A-92819893917C}"/>
    <cellStyle name="Millares 7 2 2 3 13" xfId="7358" xr:uid="{CC1A0F80-696A-4F5E-AAA7-5BCC983F697B}"/>
    <cellStyle name="Millares 7 2 2 3 14" xfId="7797" xr:uid="{72CA6BF6-97AC-4B29-A89E-8511679BF12E}"/>
    <cellStyle name="Millares 7 2 2 3 15" xfId="8236" xr:uid="{89F15844-2438-4206-9621-9285C00B3ED1}"/>
    <cellStyle name="Millares 7 2 2 3 16" xfId="8675" xr:uid="{95C9B54D-0814-4B4B-93D2-520C0588ED2C}"/>
    <cellStyle name="Millares 7 2 2 3 17" xfId="9114" xr:uid="{302E5AE6-B971-4CF3-A22C-1D8C32BC55B2}"/>
    <cellStyle name="Millares 7 2 2 3 18" xfId="9553" xr:uid="{59762581-1E7C-4C39-81CF-AC214AE739D1}"/>
    <cellStyle name="Millares 7 2 2 3 19" xfId="9992" xr:uid="{5F2F404A-977A-41FE-80B4-740F614FCE66}"/>
    <cellStyle name="Millares 7 2 2 3 2" xfId="2529" xr:uid="{EC616087-F7A7-4009-B2EE-865B9D5B2308}"/>
    <cellStyle name="Millares 7 2 2 3 20" xfId="10430" xr:uid="{F63BB3D1-8473-4BEB-BC9B-1D224DA48348}"/>
    <cellStyle name="Millares 7 2 2 3 21" xfId="10869" xr:uid="{FB27C17A-70B0-44A7-9085-7CB0EED574AD}"/>
    <cellStyle name="Millares 7 2 2 3 22" xfId="11308" xr:uid="{06C67E3A-AB5E-49CB-BEF4-F2FEFA77C336}"/>
    <cellStyle name="Millares 7 2 2 3 23" xfId="11747" xr:uid="{57DA9997-F22D-4DD5-9F63-88AC6BAF1760}"/>
    <cellStyle name="Millares 7 2 2 3 24" xfId="12186" xr:uid="{2AED3693-17C3-44A1-BA84-0FE03391F449}"/>
    <cellStyle name="Millares 7 2 2 3 25" xfId="12626" xr:uid="{6163F728-60CD-48DB-ABE3-A0B354A19D52}"/>
    <cellStyle name="Millares 7 2 2 3 26" xfId="13065" xr:uid="{783F73CA-EF2A-49D6-A01E-3A21DFC33023}"/>
    <cellStyle name="Millares 7 2 2 3 27" xfId="13505" xr:uid="{DB1BA42D-C054-453C-AB60-BC3BE362360D}"/>
    <cellStyle name="Millares 7 2 2 3 28" xfId="13944" xr:uid="{C97C854B-5E37-41D9-A11E-2F9808B2EC8D}"/>
    <cellStyle name="Millares 7 2 2 3 29" xfId="14383" xr:uid="{94924A61-7D6B-4BC2-9F81-9329C30D854D}"/>
    <cellStyle name="Millares 7 2 2 3 3" xfId="2968" xr:uid="{CED05E1F-C8C5-493B-91FD-5B4F89BE7B24}"/>
    <cellStyle name="Millares 7 2 2 3 30" xfId="14822" xr:uid="{1118A4CF-3D2E-4115-BB21-B53968106A06}"/>
    <cellStyle name="Millares 7 2 2 3 31" xfId="15261" xr:uid="{5DB9EAD8-DEF3-4FBD-94AB-6EDF97A3240E}"/>
    <cellStyle name="Millares 7 2 2 3 32" xfId="15700" xr:uid="{B9C90188-2D9B-41DF-A3D2-8C4687788F43}"/>
    <cellStyle name="Millares 7 2 2 3 33" xfId="16140" xr:uid="{E556E4BF-79BC-4FC7-A32C-01F42EC9C981}"/>
    <cellStyle name="Millares 7 2 2 3 34" xfId="16579" xr:uid="{89183E08-686F-4F4E-BDF2-05E7C43C77A0}"/>
    <cellStyle name="Millares 7 2 2 3 35" xfId="17018" xr:uid="{CDFB17A8-F11A-4EBF-B0A8-90C0E71F37E7}"/>
    <cellStyle name="Millares 7 2 2 3 36" xfId="17457" xr:uid="{B1588A52-3E69-49D3-8125-7A826E1B6103}"/>
    <cellStyle name="Millares 7 2 2 3 37" xfId="17896" xr:uid="{6AC0DEA3-6A60-443D-83EB-00DC5EFBCE7F}"/>
    <cellStyle name="Millares 7 2 2 3 38" xfId="18335" xr:uid="{2F7FDAC7-50B9-4E41-9E1F-6DD3325A2255}"/>
    <cellStyle name="Millares 7 2 2 3 39" xfId="18774" xr:uid="{5C475DD5-025A-45C3-A44E-C4E771D679EB}"/>
    <cellStyle name="Millares 7 2 2 3 4" xfId="3406" xr:uid="{62F5F4C7-AAAF-4295-A921-D500B4E5F8B6}"/>
    <cellStyle name="Millares 7 2 2 3 40" xfId="19213" xr:uid="{9BE3B6F9-DD93-437F-8D2E-254DA1CC6102}"/>
    <cellStyle name="Millares 7 2 2 3 41" xfId="19652" xr:uid="{1A212907-6C13-4883-99D7-5E0019F0D393}"/>
    <cellStyle name="Millares 7 2 2 3 42" xfId="20091" xr:uid="{0D27FEAC-9B21-40B1-8E2B-33434396E541}"/>
    <cellStyle name="Millares 7 2 2 3 43" xfId="20530" xr:uid="{89C87961-0F3F-4D2B-B6B4-958721B379FA}"/>
    <cellStyle name="Millares 7 2 2 3 44" xfId="20969" xr:uid="{0BAAC95D-A9BD-4CAF-8D3E-91C94E491F78}"/>
    <cellStyle name="Millares 7 2 2 3 45" xfId="21408" xr:uid="{E9409520-CBF4-4720-B45B-B5CE75DFDBE8}"/>
    <cellStyle name="Millares 7 2 2 3 46" xfId="21847" xr:uid="{A24C9976-2829-40EF-99B7-3A00C20950A0}"/>
    <cellStyle name="Millares 7 2 2 3 47" xfId="22286" xr:uid="{FDE15CF2-533B-41E0-8849-90BC0A83E8E4}"/>
    <cellStyle name="Millares 7 2 2 3 48" xfId="22725" xr:uid="{592C1894-7E47-43C9-98D6-691A2BFE0E61}"/>
    <cellStyle name="Millares 7 2 2 3 49" xfId="23164" xr:uid="{B1882D24-775C-4C7E-B346-689937555FE6}"/>
    <cellStyle name="Millares 7 2 2 3 5" xfId="3846" xr:uid="{F4525D4F-F8E1-40E9-ACA1-7A2A93DC86C6}"/>
    <cellStyle name="Millares 7 2 2 3 50" xfId="23603" xr:uid="{F23DA5DF-0DA0-4EC4-889C-9B927BDB08C7}"/>
    <cellStyle name="Millares 7 2 2 3 51" xfId="24042" xr:uid="{5DD1A420-E1AC-47BF-9B8C-706023CA4E30}"/>
    <cellStyle name="Millares 7 2 2 3 52" xfId="24481" xr:uid="{FCF9BA33-0026-4AE5-9E31-C1DF778C5429}"/>
    <cellStyle name="Millares 7 2 2 3 53" xfId="24920" xr:uid="{3098E63D-6A96-4EC7-8E2A-2F5F4FED7EA3}"/>
    <cellStyle name="Millares 7 2 2 3 54" xfId="25359" xr:uid="{3FF71ABE-2EA9-4432-B6A2-AB1AC592EF96}"/>
    <cellStyle name="Millares 7 2 2 3 55" xfId="25798" xr:uid="{79F7F563-57BC-451B-84AE-3E503743DBCF}"/>
    <cellStyle name="Millares 7 2 2 3 56" xfId="26237" xr:uid="{91755E73-E4C6-4789-B3DA-42A7348ACC72}"/>
    <cellStyle name="Millares 7 2 2 3 57" xfId="26676" xr:uid="{9C80501C-94CC-4738-BF91-B1FA60564193}"/>
    <cellStyle name="Millares 7 2 2 3 58" xfId="27115" xr:uid="{8C3FA5CF-E19F-407D-9B85-3E2398F3B4E1}"/>
    <cellStyle name="Millares 7 2 2 3 59" xfId="27554" xr:uid="{0ABD8BE7-E08B-4917-B233-FCFBCC1523EE}"/>
    <cellStyle name="Millares 7 2 2 3 6" xfId="4285" xr:uid="{3EBCFA14-D60C-4ED2-8E48-7EF72D6C5354}"/>
    <cellStyle name="Millares 7 2 2 3 60" xfId="27993" xr:uid="{C6C90996-0A9D-40DE-AE45-EB5339327ECC}"/>
    <cellStyle name="Millares 7 2 2 3 61" xfId="28432" xr:uid="{5774162D-25D2-4474-A149-A640DB0CD409}"/>
    <cellStyle name="Millares 7 2 2 3 62" xfId="28871" xr:uid="{28B5E695-4FC0-4A12-A8AF-4BC24D6EAA40}"/>
    <cellStyle name="Millares 7 2 2 3 63" xfId="29310" xr:uid="{2BE29F2A-65C6-4E1B-BC81-6F50E2C405E5}"/>
    <cellStyle name="Millares 7 2 2 3 64" xfId="29749" xr:uid="{E03B2E1E-4F65-4237-A209-FE311D653F43}"/>
    <cellStyle name="Millares 7 2 2 3 65" xfId="30188" xr:uid="{CCC8F007-2998-4647-892C-7DC2CB5754F5}"/>
    <cellStyle name="Millares 7 2 2 3 66" xfId="30627" xr:uid="{9AE5F31A-88BA-49E2-90FC-4EED987D5586}"/>
    <cellStyle name="Millares 7 2 2 3 67" xfId="31066" xr:uid="{F40FBE02-1219-4A83-8F2D-26C34295864F}"/>
    <cellStyle name="Millares 7 2 2 3 68" xfId="31505" xr:uid="{8F1D121C-3467-438F-90C3-699E0CF9CB13}"/>
    <cellStyle name="Millares 7 2 2 3 69" xfId="31945" xr:uid="{09548044-5A38-4EB7-A5FA-A38504C2496D}"/>
    <cellStyle name="Millares 7 2 2 3 7" xfId="4724" xr:uid="{BB329228-5705-4119-B2BE-A11D4DC15729}"/>
    <cellStyle name="Millares 7 2 2 3 70" xfId="32384" xr:uid="{E6FF840A-061C-4B0D-9D65-C30AF3057ACE}"/>
    <cellStyle name="Millares 7 2 2 3 71" xfId="32823" xr:uid="{8E140601-8231-4E6C-BABD-A6537344FC10}"/>
    <cellStyle name="Millares 7 2 2 3 72" xfId="33262" xr:uid="{B14F2264-A61B-49DE-8D17-0C30C4F43370}"/>
    <cellStyle name="Millares 7 2 2 3 73" xfId="33701" xr:uid="{F93D51C0-DC6E-44F5-BD3B-D961D202138F}"/>
    <cellStyle name="Millares 7 2 2 3 74" xfId="34140" xr:uid="{867F1717-8D3E-4A02-A07F-4B21A1341EEB}"/>
    <cellStyle name="Millares 7 2 2 3 75" xfId="34579" xr:uid="{F984F543-7685-4143-8053-3EB8B2322BF9}"/>
    <cellStyle name="Millares 7 2 2 3 76" xfId="35018" xr:uid="{592BDB96-9E18-49D2-A0A4-A770C55CB50D}"/>
    <cellStyle name="Millares 7 2 2 3 77" xfId="35457" xr:uid="{F62B5E48-28C3-4B41-A7E7-EF0B6445965B}"/>
    <cellStyle name="Millares 7 2 2 3 78" xfId="35896" xr:uid="{292D8B29-2E86-44F4-9ABE-3F179741EDA3}"/>
    <cellStyle name="Millares 7 2 2 3 79" xfId="36335" xr:uid="{CF10F646-1495-4A5F-87DF-207848756BC7}"/>
    <cellStyle name="Millares 7 2 2 3 8" xfId="5163" xr:uid="{1B8F39A5-7E3A-4606-9D22-93DCBB257654}"/>
    <cellStyle name="Millares 7 2 2 3 80" xfId="36774" xr:uid="{BAF9EF2D-9EDB-4A30-B722-31E0AC50AD10}"/>
    <cellStyle name="Millares 7 2 2 3 81" xfId="37212" xr:uid="{10F7B722-52FE-4834-BEE1-796FC0B71ABC}"/>
    <cellStyle name="Millares 7 2 2 3 82" xfId="37651" xr:uid="{6A928C31-8439-415E-B56E-35F5CEF6A494}"/>
    <cellStyle name="Millares 7 2 2 3 83" xfId="38090" xr:uid="{CA3C70B4-1846-4532-9A8C-6DE3F6D9A1E4}"/>
    <cellStyle name="Millares 7 2 2 3 84" xfId="38529" xr:uid="{4B490F12-63FE-42F6-AB9C-2A32946238A0}"/>
    <cellStyle name="Millares 7 2 2 3 85" xfId="38968" xr:uid="{982202AC-3635-4D1D-AB3B-363FB43372CE}"/>
    <cellStyle name="Millares 7 2 2 3 86" xfId="39407" xr:uid="{69D1E3BA-D39D-4315-9C62-E05EDFF1AC1D}"/>
    <cellStyle name="Millares 7 2 2 3 87" xfId="39846" xr:uid="{4822460D-1A88-4AA6-95D6-FAABEECACCB9}"/>
    <cellStyle name="Millares 7 2 2 3 88" xfId="40286" xr:uid="{A8287EC4-3A4D-4721-96F6-BD958AB0F5CD}"/>
    <cellStyle name="Millares 7 2 2 3 89" xfId="40725" xr:uid="{596D9194-AF34-4373-9C30-D04CEF8EF3DB}"/>
    <cellStyle name="Millares 7 2 2 3 9" xfId="5602" xr:uid="{EE9545D9-9688-4457-B5EE-7087A5A7A863}"/>
    <cellStyle name="Millares 7 2 2 3 90" xfId="41164" xr:uid="{D5747B97-D2CD-4A07-BAFB-30720E51AB23}"/>
    <cellStyle name="Millares 7 2 2 3 91" xfId="41603" xr:uid="{321EBE72-6C19-4854-9B5B-B69C7C1FDB8B}"/>
    <cellStyle name="Millares 7 2 2 3 92" xfId="42042" xr:uid="{705C1256-DF71-4DD3-96A4-F80EC7B0D9E9}"/>
    <cellStyle name="Millares 7 2 2 3 93" xfId="42481" xr:uid="{4519E81A-3CA0-433B-BFF3-1E16530FBAA8}"/>
    <cellStyle name="Millares 7 2 2 3 94" xfId="42920" xr:uid="{934EF3D3-4CB5-42CF-B9B1-2714790DBF68}"/>
    <cellStyle name="Millares 7 2 2 3 95" xfId="43359" xr:uid="{0B476C93-C1C0-44C0-BD32-B6D375546C11}"/>
    <cellStyle name="Millares 7 2 2 3 96" xfId="43798" xr:uid="{72EDD867-9502-4684-9FEE-AABC352B5BD2}"/>
    <cellStyle name="Millares 7 2 2 3 97" xfId="44237" xr:uid="{FB127DA8-9E78-4429-B200-C0676E1BAC37}"/>
    <cellStyle name="Millares 7 2 2 3 98" xfId="44676" xr:uid="{43145353-F7FD-4920-863A-6F6FCDFA4E41}"/>
    <cellStyle name="Millares 7 2 2 3 99" xfId="45115" xr:uid="{B2C292FB-307B-4CBD-91AE-E9A8E07C89B5}"/>
    <cellStyle name="Millares 7 2 2 30" xfId="13732" xr:uid="{FB2B395A-940D-4A29-BEAF-11A518400D04}"/>
    <cellStyle name="Millares 7 2 2 31" xfId="14171" xr:uid="{1D3733B7-92FF-413B-9CE5-942ED7399AE3}"/>
    <cellStyle name="Millares 7 2 2 32" xfId="14610" xr:uid="{9AAD3E89-5A25-47F1-A9B3-4B2CDEEAC1EC}"/>
    <cellStyle name="Millares 7 2 2 33" xfId="15049" xr:uid="{5044DB76-EBA2-4CF9-B282-FE922AE489F8}"/>
    <cellStyle name="Millares 7 2 2 34" xfId="15488" xr:uid="{9572AEE9-FEBF-4FC2-9B4F-54F808DA5625}"/>
    <cellStyle name="Millares 7 2 2 35" xfId="15927" xr:uid="{AEAA2136-123D-406B-BAA7-2C14BA383CE9}"/>
    <cellStyle name="Millares 7 2 2 36" xfId="16367" xr:uid="{810106D1-32B2-4E89-AD16-9C7B082063B4}"/>
    <cellStyle name="Millares 7 2 2 37" xfId="16806" xr:uid="{511CD5B7-76AC-4E4F-8760-B65D5FCC79EF}"/>
    <cellStyle name="Millares 7 2 2 38" xfId="17245" xr:uid="{9C969D09-AA40-4384-A9A8-0737E719F960}"/>
    <cellStyle name="Millares 7 2 2 39" xfId="17684" xr:uid="{E506A686-39AF-452F-9451-FE0FD2ACDFB2}"/>
    <cellStyle name="Millares 7 2 2 4" xfId="2316" xr:uid="{631A1BFF-1370-4E23-B125-98C1FA5457AA}"/>
    <cellStyle name="Millares 7 2 2 40" xfId="18123" xr:uid="{FF8E53FC-9120-40F3-AA8D-2C2CE940861F}"/>
    <cellStyle name="Millares 7 2 2 41" xfId="18562" xr:uid="{5B6F3241-18F5-48AF-94D5-657992F86133}"/>
    <cellStyle name="Millares 7 2 2 42" xfId="19001" xr:uid="{BFF8E0A8-0403-458D-8337-5EBC4342FF47}"/>
    <cellStyle name="Millares 7 2 2 43" xfId="19440" xr:uid="{09E6FAFF-CD89-44D5-9FD0-AF6C8E4E348E}"/>
    <cellStyle name="Millares 7 2 2 44" xfId="19879" xr:uid="{9AE0539C-AB13-4601-A0ED-196758803CCC}"/>
    <cellStyle name="Millares 7 2 2 45" xfId="20318" xr:uid="{9A82178F-2C03-4FB9-A23C-12E874B669C1}"/>
    <cellStyle name="Millares 7 2 2 46" xfId="20757" xr:uid="{B26C15DB-1B4F-45BB-9642-87E6887C7F58}"/>
    <cellStyle name="Millares 7 2 2 47" xfId="21196" xr:uid="{40977B4A-83C6-4482-809A-94ADD2F28C16}"/>
    <cellStyle name="Millares 7 2 2 48" xfId="21635" xr:uid="{88DEF130-B2C7-485A-9FCE-94916F7E4358}"/>
    <cellStyle name="Millares 7 2 2 49" xfId="22074" xr:uid="{57B039D6-7F0C-4F70-9836-133BA2F8480B}"/>
    <cellStyle name="Millares 7 2 2 5" xfId="2756" xr:uid="{CC3980A0-F23C-41B0-B461-86A24041E75A}"/>
    <cellStyle name="Millares 7 2 2 50" xfId="22513" xr:uid="{45FCEB60-FA19-454F-A991-834B9A39060F}"/>
    <cellStyle name="Millares 7 2 2 51" xfId="22952" xr:uid="{F72C288B-F190-4409-9FA2-6B8BA832C842}"/>
    <cellStyle name="Millares 7 2 2 52" xfId="23391" xr:uid="{D1538216-F1C1-411B-A85C-D5BCAE36E7A3}"/>
    <cellStyle name="Millares 7 2 2 53" xfId="23830" xr:uid="{8B231358-4745-48D5-90D7-9EB258478767}"/>
    <cellStyle name="Millares 7 2 2 54" xfId="24269" xr:uid="{A94CFA61-7FE6-4A5D-9DFB-05D15A2FDA6D}"/>
    <cellStyle name="Millares 7 2 2 55" xfId="24708" xr:uid="{132478C4-7F9A-4D21-BE50-07B4F4BDFB8F}"/>
    <cellStyle name="Millares 7 2 2 56" xfId="25147" xr:uid="{2E75FA69-8A48-4C90-83FF-4889658B0FFD}"/>
    <cellStyle name="Millares 7 2 2 57" xfId="25586" xr:uid="{0E02F9B8-CE22-4F99-A92B-3F1593D1931E}"/>
    <cellStyle name="Millares 7 2 2 58" xfId="26025" xr:uid="{D7CF272B-7568-432E-99F7-AC0B2ABDB739}"/>
    <cellStyle name="Millares 7 2 2 59" xfId="26464" xr:uid="{7209535A-94E8-4A4E-87E3-C617E524DC0C}"/>
    <cellStyle name="Millares 7 2 2 6" xfId="3194" xr:uid="{16E2C21D-4BB8-4772-98C3-378CCC91E489}"/>
    <cellStyle name="Millares 7 2 2 60" xfId="26903" xr:uid="{9659999E-8D37-4E33-89DE-6E1EEB69B228}"/>
    <cellStyle name="Millares 7 2 2 61" xfId="27342" xr:uid="{FE55A295-A606-4FB6-B034-89E603081C32}"/>
    <cellStyle name="Millares 7 2 2 62" xfId="27781" xr:uid="{6C6F6C6B-F1B6-4EDE-9770-98B944D2BF50}"/>
    <cellStyle name="Millares 7 2 2 63" xfId="28220" xr:uid="{FBCE8823-5D2D-4747-B380-AB374A83947C}"/>
    <cellStyle name="Millares 7 2 2 64" xfId="28659" xr:uid="{23B780B0-CC35-4658-81FD-A835E9987F9D}"/>
    <cellStyle name="Millares 7 2 2 65" xfId="29098" xr:uid="{2D6E87F7-7256-46F0-AB9C-B3F7B91C1748}"/>
    <cellStyle name="Millares 7 2 2 66" xfId="29537" xr:uid="{3547EE82-1806-4475-A738-0BABE286163B}"/>
    <cellStyle name="Millares 7 2 2 67" xfId="29976" xr:uid="{BA55A394-70F9-4F66-8137-53EFF31B6191}"/>
    <cellStyle name="Millares 7 2 2 68" xfId="30415" xr:uid="{4AA2B056-CA73-4473-BE3C-6002BF0BC57D}"/>
    <cellStyle name="Millares 7 2 2 69" xfId="30854" xr:uid="{2CFD3FC3-1C61-4347-B17D-2510C5B771E2}"/>
    <cellStyle name="Millares 7 2 2 7" xfId="3634" xr:uid="{79D7D440-56BA-440D-A1AA-3C9E61FFD4DD}"/>
    <cellStyle name="Millares 7 2 2 70" xfId="31293" xr:uid="{E39A05C2-38FF-4694-99A7-A5F8CEE4E9A7}"/>
    <cellStyle name="Millares 7 2 2 71" xfId="31732" xr:uid="{ADBB42DB-B085-41E9-AC80-52E6EC59DD03}"/>
    <cellStyle name="Millares 7 2 2 72" xfId="32172" xr:uid="{25EC2DB6-5B51-4573-B565-A7CEA77D5A7A}"/>
    <cellStyle name="Millares 7 2 2 73" xfId="32611" xr:uid="{6D8D62CE-2B72-468E-A34C-61063E8EB802}"/>
    <cellStyle name="Millares 7 2 2 74" xfId="33050" xr:uid="{E701A68E-826B-449A-867D-3B25A711BCF7}"/>
    <cellStyle name="Millares 7 2 2 75" xfId="33489" xr:uid="{A19A52A3-A1E5-46BC-AD74-DEAE8429DF85}"/>
    <cellStyle name="Millares 7 2 2 76" xfId="33928" xr:uid="{220183F2-D103-47C1-834B-FEE3FFDECB7E}"/>
    <cellStyle name="Millares 7 2 2 77" xfId="34367" xr:uid="{85E5276E-F801-4F03-8811-BD03E111C89D}"/>
    <cellStyle name="Millares 7 2 2 78" xfId="34806" xr:uid="{F3474DD1-0603-43E3-ACFA-9026C8385071}"/>
    <cellStyle name="Millares 7 2 2 79" xfId="35245" xr:uid="{9C257B32-1F78-4413-8156-73B890B8F53D}"/>
    <cellStyle name="Millares 7 2 2 8" xfId="4073" xr:uid="{904813D1-0887-4F92-BD6A-00DDA52804B1}"/>
    <cellStyle name="Millares 7 2 2 80" xfId="35684" xr:uid="{50A45852-C4C6-4BCE-B072-B2DBA8A7D9C2}"/>
    <cellStyle name="Millares 7 2 2 81" xfId="36123" xr:uid="{5C201342-82AF-4311-A623-E389DCF4BE00}"/>
    <cellStyle name="Millares 7 2 2 82" xfId="36562" xr:uid="{824FD3EF-9940-4641-9325-DD527ACAEBD0}"/>
    <cellStyle name="Millares 7 2 2 83" xfId="37000" xr:uid="{E6FB16DC-10BC-4473-BA31-103C374F6099}"/>
    <cellStyle name="Millares 7 2 2 84" xfId="37439" xr:uid="{32F99C2B-33D8-48DA-9B27-F5A28DCE4928}"/>
    <cellStyle name="Millares 7 2 2 85" xfId="37878" xr:uid="{22EF6B51-788C-4166-8D9C-A94C2EF4EF12}"/>
    <cellStyle name="Millares 7 2 2 86" xfId="38317" xr:uid="{1F95E27F-823E-4A71-B16B-006D0E2B6DB0}"/>
    <cellStyle name="Millares 7 2 2 87" xfId="38756" xr:uid="{62B83AD4-90F5-4A7C-B939-09576952582D}"/>
    <cellStyle name="Millares 7 2 2 88" xfId="39195" xr:uid="{B9D6C49B-B0F9-4BDF-ACDA-0B2D71BCECF5}"/>
    <cellStyle name="Millares 7 2 2 89" xfId="39634" xr:uid="{15365E65-F0FA-4967-AB24-5ED864546B0F}"/>
    <cellStyle name="Millares 7 2 2 9" xfId="4512" xr:uid="{16830370-64FF-4D00-9D80-6FE0277B261F}"/>
    <cellStyle name="Millares 7 2 2 90" xfId="40074" xr:uid="{58EBE742-C4E6-4929-B82F-4EDCC66AB1A8}"/>
    <cellStyle name="Millares 7 2 2 91" xfId="40513" xr:uid="{5B68C31C-4D26-4D77-A7EA-340DF462DD37}"/>
    <cellStyle name="Millares 7 2 2 92" xfId="40952" xr:uid="{3A5003FD-E0C0-49FD-A28E-06538D88FAC4}"/>
    <cellStyle name="Millares 7 2 2 93" xfId="41391" xr:uid="{F6B1BD54-59A9-4950-81F7-101D16E08996}"/>
    <cellStyle name="Millares 7 2 2 94" xfId="41830" xr:uid="{C99920CC-3DA8-4968-85C4-880BCF26DE87}"/>
    <cellStyle name="Millares 7 2 2 95" xfId="42269" xr:uid="{5249E1C8-A1D6-48F2-BCCB-29FC478DFD94}"/>
    <cellStyle name="Millares 7 2 2 96" xfId="42708" xr:uid="{54BCEA43-D555-4C9D-AFD8-E7062F20FA37}"/>
    <cellStyle name="Millares 7 2 2 97" xfId="43147" xr:uid="{230E287D-9EF7-447D-849E-BE843B9A1182}"/>
    <cellStyle name="Millares 7 2 2 98" xfId="43586" xr:uid="{C69E6ABA-2F5B-4E4A-A1FB-0702523C6D76}"/>
    <cellStyle name="Millares 7 2 2 99" xfId="44025" xr:uid="{89B41E9E-3561-458B-8CE5-3478A55438AE}"/>
    <cellStyle name="Millares 7 2 20" xfId="8858" xr:uid="{173B6D54-ADF4-4E3F-8EC9-7C51B88BD4EE}"/>
    <cellStyle name="Millares 7 2 21" xfId="9297" xr:uid="{108D7A43-BC65-4954-BE64-A508E8D477CD}"/>
    <cellStyle name="Millares 7 2 22" xfId="9736" xr:uid="{A872FBF6-6B05-4C67-A122-E28D272D1BA2}"/>
    <cellStyle name="Millares 7 2 23" xfId="10174" xr:uid="{0A3AC9CB-A7D5-4514-9E35-5EE5869A7FF1}"/>
    <cellStyle name="Millares 7 2 24" xfId="10613" xr:uid="{9DE623BB-1933-4E08-B1D0-CFD914EDAB8C}"/>
    <cellStyle name="Millares 7 2 25" xfId="11052" xr:uid="{E7B34800-66E8-4577-AA6D-878F28652CAB}"/>
    <cellStyle name="Millares 7 2 26" xfId="11491" xr:uid="{5438E564-1366-4343-B8B6-24DC82DAD400}"/>
    <cellStyle name="Millares 7 2 27" xfId="11930" xr:uid="{81D41342-07D4-48A2-9980-FA26BB1545BF}"/>
    <cellStyle name="Millares 7 2 28" xfId="12369" xr:uid="{39B031EB-842A-4740-9DD0-9E498D5D6525}"/>
    <cellStyle name="Millares 7 2 29" xfId="12809" xr:uid="{09B7DA6C-DC89-442A-8355-30EFA0FF4E62}"/>
    <cellStyle name="Millares 7 2 3" xfId="744" xr:uid="{5F4574D6-7AA0-45BC-AD31-A79E6E191525}"/>
    <cellStyle name="Millares 7 2 3 10" xfId="5455" xr:uid="{5E23F509-5A53-4787-9062-7BCDA29E8272}"/>
    <cellStyle name="Millares 7 2 3 100" xfId="44968" xr:uid="{E1781197-DA6F-40D6-8A68-DAB4DA18EABD}"/>
    <cellStyle name="Millares 7 2 3 101" xfId="45407" xr:uid="{1898C30B-260F-4CA8-A926-4B7097D18A7F}"/>
    <cellStyle name="Millares 7 2 3 102" xfId="45846" xr:uid="{D33CC58F-B373-4159-8D04-E4B178A572AB}"/>
    <cellStyle name="Millares 7 2 3 103" xfId="46285" xr:uid="{C1161235-E8DF-444F-A7FB-047E5A4789D2}"/>
    <cellStyle name="Millares 7 2 3 104" xfId="46724" xr:uid="{D4037B57-C969-455C-99D4-01E34534C87B}"/>
    <cellStyle name="Millares 7 2 3 105" xfId="47163" xr:uid="{414D32EF-071F-410C-9F48-262E118809E0}"/>
    <cellStyle name="Millares 7 2 3 106" xfId="47602" xr:uid="{9F7981DF-949A-48B7-8B25-04584C1C25B7}"/>
    <cellStyle name="Millares 7 2 3 107" xfId="48041" xr:uid="{66DDA50D-2A1D-44E2-8588-E2B68674628D}"/>
    <cellStyle name="Millares 7 2 3 108" xfId="48480" xr:uid="{9F2F5CCA-96AA-41AE-A764-7902CCF2EC22}"/>
    <cellStyle name="Millares 7 2 3 109" xfId="48919" xr:uid="{3F327B6C-C83D-4849-BB56-39908DB46838}"/>
    <cellStyle name="Millares 7 2 3 11" xfId="5894" xr:uid="{4DB29F24-552F-4667-866B-30172A6FD4E6}"/>
    <cellStyle name="Millares 7 2 3 110" xfId="49358" xr:uid="{FBF74304-68E0-4440-9543-03569872B70A}"/>
    <cellStyle name="Millares 7 2 3 111" xfId="49797" xr:uid="{FB4815BE-FC88-4B30-803B-B02CD620B09F}"/>
    <cellStyle name="Millares 7 2 3 112" xfId="50236" xr:uid="{4AE3C928-7E53-44D3-B96F-36953E5B1F9E}"/>
    <cellStyle name="Millares 7 2 3 113" xfId="50675" xr:uid="{BC5DB6FF-750C-459E-8030-8E4CD583B984}"/>
    <cellStyle name="Millares 7 2 3 114" xfId="51114" xr:uid="{8C4B8F47-98BC-4F5A-817B-9CA052010664}"/>
    <cellStyle name="Millares 7 2 3 115" xfId="51553" xr:uid="{8A506FBA-DA8E-4FDC-AAF6-5BE94349C2FE}"/>
    <cellStyle name="Millares 7 2 3 116" xfId="51992" xr:uid="{1A3FBFCC-34E9-416E-85E9-3C8DC0A6902B}"/>
    <cellStyle name="Millares 7 2 3 117" xfId="52431" xr:uid="{DC36AC84-B73F-436C-9CE7-1959128163C9}"/>
    <cellStyle name="Millares 7 2 3 118" xfId="52870" xr:uid="{EF61B945-F1AC-45F1-9A30-5A9C56A4A0DD}"/>
    <cellStyle name="Millares 7 2 3 119" xfId="53309" xr:uid="{704B7323-D6C0-4A86-A347-B7C72AA68A0E}"/>
    <cellStyle name="Millares 7 2 3 12" xfId="6333" xr:uid="{E8C90E91-C6BB-46BE-9F61-91746E7D2A54}"/>
    <cellStyle name="Millares 7 2 3 120" xfId="53748" xr:uid="{9C829DD8-0296-4A44-9C12-37972100A380}"/>
    <cellStyle name="Millares 7 2 3 121" xfId="54187" xr:uid="{C08EB0F5-4A0E-4FA1-9B84-9FC08E30F9D5}"/>
    <cellStyle name="Millares 7 2 3 122" xfId="54626" xr:uid="{5C96F831-4900-440E-8837-D78AE7CE01BD}"/>
    <cellStyle name="Millares 7 2 3 13" xfId="6772" xr:uid="{E363CE53-E437-4887-9247-117F6814FCB3}"/>
    <cellStyle name="Millares 7 2 3 14" xfId="7211" xr:uid="{D01E7787-7030-4B3F-8C1F-F23AF91408B6}"/>
    <cellStyle name="Millares 7 2 3 15" xfId="7650" xr:uid="{D388BAD1-CBFA-48DC-8E5C-2F2704FDE1DB}"/>
    <cellStyle name="Millares 7 2 3 16" xfId="8089" xr:uid="{D522B652-B014-4F53-9B8C-8AE9D6523658}"/>
    <cellStyle name="Millares 7 2 3 17" xfId="8528" xr:uid="{BAADB7CB-E05C-4156-AFEA-3601C408BB91}"/>
    <cellStyle name="Millares 7 2 3 18" xfId="8967" xr:uid="{358310AA-F4A1-4CA8-AEFD-3E8E09430859}"/>
    <cellStyle name="Millares 7 2 3 19" xfId="9406" xr:uid="{EE254A39-3A3B-4D31-A28B-BC4A455DA75B}"/>
    <cellStyle name="Millares 7 2 3 2" xfId="1785" xr:uid="{DCD9BEE5-A5DD-4C57-B200-9E8B174FE43C}"/>
    <cellStyle name="Millares 7 2 3 2 10" xfId="6106" xr:uid="{B8D13217-B61A-4B20-8FB0-DDD36FD485C7}"/>
    <cellStyle name="Millares 7 2 3 2 100" xfId="45619" xr:uid="{3B239021-D347-47DF-9970-B4A076CB7802}"/>
    <cellStyle name="Millares 7 2 3 2 101" xfId="46058" xr:uid="{38C6B0FB-EB9D-43F0-91D4-21DCA2471EBB}"/>
    <cellStyle name="Millares 7 2 3 2 102" xfId="46497" xr:uid="{AA3F6B28-B21A-4FF7-92F3-9279D2AEE124}"/>
    <cellStyle name="Millares 7 2 3 2 103" xfId="46936" xr:uid="{7987BDBE-0599-4DD4-B76F-34C45B9D403E}"/>
    <cellStyle name="Millares 7 2 3 2 104" xfId="47375" xr:uid="{BC3A4EFF-A228-4493-B86F-9A4389486C5E}"/>
    <cellStyle name="Millares 7 2 3 2 105" xfId="47814" xr:uid="{F11770FC-33CD-4CB9-845D-D815F64C11C0}"/>
    <cellStyle name="Millares 7 2 3 2 106" xfId="48253" xr:uid="{097C4E12-CF70-4C80-BCD0-506191F74039}"/>
    <cellStyle name="Millares 7 2 3 2 107" xfId="48692" xr:uid="{907892A9-AF2D-4040-97B5-5C957DCF0549}"/>
    <cellStyle name="Millares 7 2 3 2 108" xfId="49131" xr:uid="{FEC9A803-2B14-4849-988D-D022684C876F}"/>
    <cellStyle name="Millares 7 2 3 2 109" xfId="49570" xr:uid="{85787017-6ACC-4D2D-92EA-E4B4AE4E7772}"/>
    <cellStyle name="Millares 7 2 3 2 11" xfId="6545" xr:uid="{2CD168CD-E3D9-4170-B4C4-1107D3FE8547}"/>
    <cellStyle name="Millares 7 2 3 2 110" xfId="50009" xr:uid="{3B2AB90A-3124-4196-BAD7-A8166C60A977}"/>
    <cellStyle name="Millares 7 2 3 2 111" xfId="50448" xr:uid="{7635030F-C795-43CC-963C-2356F34E3967}"/>
    <cellStyle name="Millares 7 2 3 2 112" xfId="50887" xr:uid="{C294C2C0-6F99-4182-9D49-EA72A380E385}"/>
    <cellStyle name="Millares 7 2 3 2 113" xfId="51326" xr:uid="{10B32675-4F96-4EF7-94A8-251B22719DC7}"/>
    <cellStyle name="Millares 7 2 3 2 114" xfId="51765" xr:uid="{7FF6117F-8EDE-4F3B-AAF4-FCE446FB85B7}"/>
    <cellStyle name="Millares 7 2 3 2 115" xfId="52204" xr:uid="{E7718672-9BE0-40D1-A2E3-C331450B5146}"/>
    <cellStyle name="Millares 7 2 3 2 116" xfId="52643" xr:uid="{C24899E4-D3F1-4197-950E-6C2FF50709BE}"/>
    <cellStyle name="Millares 7 2 3 2 117" xfId="53082" xr:uid="{E1B041C1-9AD3-4075-BAF4-AAA241EFE86C}"/>
    <cellStyle name="Millares 7 2 3 2 118" xfId="53521" xr:uid="{5BCE507A-C19A-41CA-A1F7-C2062136F8F2}"/>
    <cellStyle name="Millares 7 2 3 2 119" xfId="53960" xr:uid="{4CCEC27E-93DC-4AC3-A512-A1561EAEE8E1}"/>
    <cellStyle name="Millares 7 2 3 2 12" xfId="6984" xr:uid="{06C6948E-FAD2-4C10-8DE5-4C360CEA72DA}"/>
    <cellStyle name="Millares 7 2 3 2 120" xfId="54399" xr:uid="{F36B3B1E-6A77-40C7-9B09-7CA17CE0129C}"/>
    <cellStyle name="Millares 7 2 3 2 121" xfId="54838" xr:uid="{58654EF5-F1E6-4513-A239-AE5F56793148}"/>
    <cellStyle name="Millares 7 2 3 2 13" xfId="7423" xr:uid="{98DBEEC3-BDFE-45E5-80A8-FA0AE38CECB2}"/>
    <cellStyle name="Millares 7 2 3 2 14" xfId="7862" xr:uid="{577DFFDC-EC8D-4F07-838A-9E075E9F398D}"/>
    <cellStyle name="Millares 7 2 3 2 15" xfId="8301" xr:uid="{A5C7100E-7799-4110-ACB5-384DDBF88A36}"/>
    <cellStyle name="Millares 7 2 3 2 16" xfId="8740" xr:uid="{EB747DBB-F810-4115-A164-D9B3BA3D83C9}"/>
    <cellStyle name="Millares 7 2 3 2 17" xfId="9179" xr:uid="{4CE01B86-8795-4809-9E5C-97191DBB5F5B}"/>
    <cellStyle name="Millares 7 2 3 2 18" xfId="9618" xr:uid="{72F89229-A4AD-4137-8331-82EDF36B66D5}"/>
    <cellStyle name="Millares 7 2 3 2 19" xfId="10057" xr:uid="{33BDF9CB-13A5-4129-A5BD-3A79AA16EE4B}"/>
    <cellStyle name="Millares 7 2 3 2 2" xfId="2594" xr:uid="{1BD10919-2FE0-4B0C-AE97-29366E51799C}"/>
    <cellStyle name="Millares 7 2 3 2 20" xfId="10495" xr:uid="{AFD779AD-F345-4D8D-AE12-C5C55D1D121D}"/>
    <cellStyle name="Millares 7 2 3 2 21" xfId="10934" xr:uid="{9CE09222-F4BA-44FF-A38B-A38618CD762A}"/>
    <cellStyle name="Millares 7 2 3 2 22" xfId="11373" xr:uid="{9B165D1F-1F9D-4C40-B46B-102070B240E7}"/>
    <cellStyle name="Millares 7 2 3 2 23" xfId="11812" xr:uid="{238CF4A0-6879-4C32-8143-594E3E02D83C}"/>
    <cellStyle name="Millares 7 2 3 2 24" xfId="12251" xr:uid="{1EB5F65C-D5D5-41F4-A5A3-93B1AC45A34B}"/>
    <cellStyle name="Millares 7 2 3 2 25" xfId="12691" xr:uid="{AB70AB3A-81AC-41B2-9B1A-F4C70B5C24D8}"/>
    <cellStyle name="Millares 7 2 3 2 26" xfId="13130" xr:uid="{9072D19D-3FA9-4A65-AFC4-9CC781C73C75}"/>
    <cellStyle name="Millares 7 2 3 2 27" xfId="13570" xr:uid="{E879B006-4973-4996-A06D-0A13896BA65C}"/>
    <cellStyle name="Millares 7 2 3 2 28" xfId="14009" xr:uid="{2B467A93-B43C-426C-81D4-DF72EFD706E5}"/>
    <cellStyle name="Millares 7 2 3 2 29" xfId="14448" xr:uid="{CE5C97A3-CA05-4975-857E-60744C6B22F3}"/>
    <cellStyle name="Millares 7 2 3 2 3" xfId="3033" xr:uid="{B6FFD3B8-04B9-4FBF-93E0-FF05412FD9B7}"/>
    <cellStyle name="Millares 7 2 3 2 30" xfId="14887" xr:uid="{4767B5CA-94B2-4B31-9C09-BAAC0E12683F}"/>
    <cellStyle name="Millares 7 2 3 2 31" xfId="15326" xr:uid="{0693939E-5AB0-494B-BCE7-CFF5D4AA09A6}"/>
    <cellStyle name="Millares 7 2 3 2 32" xfId="15765" xr:uid="{4576F4CE-0CCD-4893-8FCC-F9A1A2869705}"/>
    <cellStyle name="Millares 7 2 3 2 33" xfId="16205" xr:uid="{2B723B98-ED91-4D58-99ED-C9284C285B37}"/>
    <cellStyle name="Millares 7 2 3 2 34" xfId="16644" xr:uid="{21636AB4-D821-4179-8B8E-AD0EF23F6127}"/>
    <cellStyle name="Millares 7 2 3 2 35" xfId="17083" xr:uid="{3702C5FE-404D-43F3-BF9C-B8CFD67C2D4A}"/>
    <cellStyle name="Millares 7 2 3 2 36" xfId="17522" xr:uid="{CC94D9D8-EBA5-4EB6-BF76-21784BA68B8D}"/>
    <cellStyle name="Millares 7 2 3 2 37" xfId="17961" xr:uid="{44F68FDE-6B27-42AE-8F0E-C0D1543433A5}"/>
    <cellStyle name="Millares 7 2 3 2 38" xfId="18400" xr:uid="{F0742B39-27BD-434A-A1C2-E78E8C7C06BA}"/>
    <cellStyle name="Millares 7 2 3 2 39" xfId="18839" xr:uid="{0DF466AE-8FB4-45B4-8D99-7188FEF9DF4C}"/>
    <cellStyle name="Millares 7 2 3 2 4" xfId="3471" xr:uid="{564D0E68-3206-411D-993F-3DAD3D3C815E}"/>
    <cellStyle name="Millares 7 2 3 2 40" xfId="19278" xr:uid="{EF249F25-5DDA-4B24-8A05-74E9E9D54EDC}"/>
    <cellStyle name="Millares 7 2 3 2 41" xfId="19717" xr:uid="{FCEB2615-390A-40CC-A4DE-EE8F0B0DCE79}"/>
    <cellStyle name="Millares 7 2 3 2 42" xfId="20156" xr:uid="{1C756C27-3F2C-4B8A-AD25-2A79B36B7865}"/>
    <cellStyle name="Millares 7 2 3 2 43" xfId="20595" xr:uid="{ADE19AAC-F369-4EC6-B98D-0CC8235F3653}"/>
    <cellStyle name="Millares 7 2 3 2 44" xfId="21034" xr:uid="{912EB750-6118-4470-874F-89D446BA14A0}"/>
    <cellStyle name="Millares 7 2 3 2 45" xfId="21473" xr:uid="{2C397185-0FA2-46B5-9B40-CBAD4611B5C9}"/>
    <cellStyle name="Millares 7 2 3 2 46" xfId="21912" xr:uid="{BAA52915-E06C-427E-A1D5-3BA2561C2B04}"/>
    <cellStyle name="Millares 7 2 3 2 47" xfId="22351" xr:uid="{DB6E0E6A-DD2C-4369-8A86-9CBD77684FB1}"/>
    <cellStyle name="Millares 7 2 3 2 48" xfId="22790" xr:uid="{2390EA0F-41A5-40F9-B1C7-8FEE04EA2C61}"/>
    <cellStyle name="Millares 7 2 3 2 49" xfId="23229" xr:uid="{DAEE647B-524F-41E3-A03F-C83DC421C989}"/>
    <cellStyle name="Millares 7 2 3 2 5" xfId="3911" xr:uid="{E4E8E843-DE2C-4222-B1FC-FC344F8994D4}"/>
    <cellStyle name="Millares 7 2 3 2 50" xfId="23668" xr:uid="{CD40C29E-63E8-4977-B9E4-1B6EAB03F220}"/>
    <cellStyle name="Millares 7 2 3 2 51" xfId="24107" xr:uid="{FC4E0828-1B9A-4532-9D77-618EBCF6011B}"/>
    <cellStyle name="Millares 7 2 3 2 52" xfId="24546" xr:uid="{A9241AA3-3F4C-4F57-9C87-B20F5FED70C9}"/>
    <cellStyle name="Millares 7 2 3 2 53" xfId="24985" xr:uid="{B1C8360B-CA0E-44A1-AEE1-65BC98E9995F}"/>
    <cellStyle name="Millares 7 2 3 2 54" xfId="25424" xr:uid="{1F2CFA51-D441-4F6C-A22D-2386EA1CD74F}"/>
    <cellStyle name="Millares 7 2 3 2 55" xfId="25863" xr:uid="{9592D860-3E2B-4C31-97B9-30FFA05C01A7}"/>
    <cellStyle name="Millares 7 2 3 2 56" xfId="26302" xr:uid="{549B9E06-4BD8-435B-81CA-D7231FA5375D}"/>
    <cellStyle name="Millares 7 2 3 2 57" xfId="26741" xr:uid="{2BA7902B-A848-4046-B66D-A11D0CFD6A05}"/>
    <cellStyle name="Millares 7 2 3 2 58" xfId="27180" xr:uid="{C498788F-1E80-401E-A40F-29D6A435C0ED}"/>
    <cellStyle name="Millares 7 2 3 2 59" xfId="27619" xr:uid="{1C1C66C0-ADF0-41B9-8D8E-E0B2E3BDC18F}"/>
    <cellStyle name="Millares 7 2 3 2 6" xfId="4350" xr:uid="{81886ADE-837E-4AD2-B75F-750A63614B0B}"/>
    <cellStyle name="Millares 7 2 3 2 60" xfId="28058" xr:uid="{7ACCE3C6-58F1-439F-A4A9-6EC3D70589D6}"/>
    <cellStyle name="Millares 7 2 3 2 61" xfId="28497" xr:uid="{BEDA8359-E9F1-4E07-9D4F-8ED9A527E067}"/>
    <cellStyle name="Millares 7 2 3 2 62" xfId="28936" xr:uid="{022F3531-FE43-4E99-AC99-55C8080A7CC4}"/>
    <cellStyle name="Millares 7 2 3 2 63" xfId="29375" xr:uid="{E5F7978B-C69A-46DC-AFCE-C0E47649CDB6}"/>
    <cellStyle name="Millares 7 2 3 2 64" xfId="29814" xr:uid="{6CC843B9-EB2F-4F31-BD46-CCB4B4353F59}"/>
    <cellStyle name="Millares 7 2 3 2 65" xfId="30253" xr:uid="{C2950254-6B34-445E-8886-F5AB433C69B4}"/>
    <cellStyle name="Millares 7 2 3 2 66" xfId="30692" xr:uid="{53A07569-EEAB-4901-93F7-B3014DCAC3C0}"/>
    <cellStyle name="Millares 7 2 3 2 67" xfId="31131" xr:uid="{A95CDEDE-8122-44C1-BFD8-22CBF88A5D95}"/>
    <cellStyle name="Millares 7 2 3 2 68" xfId="31570" xr:uid="{8B6D440A-C321-4BC7-95E0-49B4C275644D}"/>
    <cellStyle name="Millares 7 2 3 2 69" xfId="32010" xr:uid="{98E8DE80-49C8-4C87-A6A5-4C5BC4111839}"/>
    <cellStyle name="Millares 7 2 3 2 7" xfId="4789" xr:uid="{04AAE0C3-2C26-4E1D-A99E-5B63ED7BDA26}"/>
    <cellStyle name="Millares 7 2 3 2 70" xfId="32449" xr:uid="{A9ADC858-BC8F-4E10-9B7B-C974DE85F694}"/>
    <cellStyle name="Millares 7 2 3 2 71" xfId="32888" xr:uid="{B8B07AD9-B603-453B-A172-311D3386C956}"/>
    <cellStyle name="Millares 7 2 3 2 72" xfId="33327" xr:uid="{049D3925-4161-43CC-AF9F-E85F41CF01D4}"/>
    <cellStyle name="Millares 7 2 3 2 73" xfId="33766" xr:uid="{E865EEAF-9695-4654-8839-9EE248ED7CEB}"/>
    <cellStyle name="Millares 7 2 3 2 74" xfId="34205" xr:uid="{F2CC2CBA-A196-4746-A52D-D1D75521E995}"/>
    <cellStyle name="Millares 7 2 3 2 75" xfId="34644" xr:uid="{5C37AD69-629F-47D9-A73C-FF64795C4FD7}"/>
    <cellStyle name="Millares 7 2 3 2 76" xfId="35083" xr:uid="{35B08184-14E8-428D-9FA1-D9CA1DF9D0BC}"/>
    <cellStyle name="Millares 7 2 3 2 77" xfId="35522" xr:uid="{ACDC16FE-CDFF-450C-B0EE-3C1D1BD571BB}"/>
    <cellStyle name="Millares 7 2 3 2 78" xfId="35961" xr:uid="{655E7942-14F3-4E95-B006-FA0E49E93EB5}"/>
    <cellStyle name="Millares 7 2 3 2 79" xfId="36400" xr:uid="{0D11BA8B-41F1-404D-B9C8-BFD83C19BD72}"/>
    <cellStyle name="Millares 7 2 3 2 8" xfId="5228" xr:uid="{204781CC-EA49-4363-953A-B8E8F11EF2B4}"/>
    <cellStyle name="Millares 7 2 3 2 80" xfId="36839" xr:uid="{F2195B3F-4986-4384-9B94-CE512DDF3B67}"/>
    <cellStyle name="Millares 7 2 3 2 81" xfId="37277" xr:uid="{F7EFB5BA-FE75-4625-8AFE-033B90059B40}"/>
    <cellStyle name="Millares 7 2 3 2 82" xfId="37716" xr:uid="{81FDEF00-3BB2-4CDE-9B90-8B9A43408856}"/>
    <cellStyle name="Millares 7 2 3 2 83" xfId="38155" xr:uid="{4EF1EB02-8312-4CDB-926C-9BB44B44182F}"/>
    <cellStyle name="Millares 7 2 3 2 84" xfId="38594" xr:uid="{A1A92885-621F-4B7E-A2E3-603FBD11977A}"/>
    <cellStyle name="Millares 7 2 3 2 85" xfId="39033" xr:uid="{41700DAF-A68C-495A-A24E-52A4B372BB1F}"/>
    <cellStyle name="Millares 7 2 3 2 86" xfId="39472" xr:uid="{49882027-213B-415E-B31A-AE195241F5C3}"/>
    <cellStyle name="Millares 7 2 3 2 87" xfId="39911" xr:uid="{EAAC2B63-2640-430F-87C0-E2E25F366FBF}"/>
    <cellStyle name="Millares 7 2 3 2 88" xfId="40351" xr:uid="{C190851B-B403-40C2-BB34-D9CBA19BC9F3}"/>
    <cellStyle name="Millares 7 2 3 2 89" xfId="40790" xr:uid="{15821462-44C8-4FFC-8F3A-E35E514F6B1E}"/>
    <cellStyle name="Millares 7 2 3 2 9" xfId="5667" xr:uid="{4A312513-6FE0-4E75-B37C-1238D5028442}"/>
    <cellStyle name="Millares 7 2 3 2 90" xfId="41229" xr:uid="{56B713E2-C062-44F9-A4DA-BBFDE058F285}"/>
    <cellStyle name="Millares 7 2 3 2 91" xfId="41668" xr:uid="{4BAE3D47-0531-4130-8501-5957E226F574}"/>
    <cellStyle name="Millares 7 2 3 2 92" xfId="42107" xr:uid="{84C6925C-98AA-4BC7-8924-A0E24BAD5912}"/>
    <cellStyle name="Millares 7 2 3 2 93" xfId="42546" xr:uid="{9CBAB40F-B2D7-47E0-909D-B4E8BCCC3F88}"/>
    <cellStyle name="Millares 7 2 3 2 94" xfId="42985" xr:uid="{29F062F6-0BD0-455A-80B6-54FFFD8C202B}"/>
    <cellStyle name="Millares 7 2 3 2 95" xfId="43424" xr:uid="{3BBD15AB-E2A2-4005-BBDB-C08F39721BDD}"/>
    <cellStyle name="Millares 7 2 3 2 96" xfId="43863" xr:uid="{D03AA1D4-D0F9-4EDF-9B7C-F5F6CD3A0D88}"/>
    <cellStyle name="Millares 7 2 3 2 97" xfId="44302" xr:uid="{623FA042-34DD-4743-A33A-8AD8A8F230DB}"/>
    <cellStyle name="Millares 7 2 3 2 98" xfId="44741" xr:uid="{D12A7652-8E22-411A-BEF1-FABE28C0433F}"/>
    <cellStyle name="Millares 7 2 3 2 99" xfId="45180" xr:uid="{BA48724C-E834-40E7-88E7-8692A269E6BD}"/>
    <cellStyle name="Millares 7 2 3 20" xfId="9845" xr:uid="{504FB6BD-43B3-4926-BE71-F91BF19AD6AC}"/>
    <cellStyle name="Millares 7 2 3 21" xfId="10283" xr:uid="{CD1BEAD9-6116-4519-823D-6462D3691CA9}"/>
    <cellStyle name="Millares 7 2 3 22" xfId="10722" xr:uid="{BD7FAAC4-C096-4626-A39A-314FF7881797}"/>
    <cellStyle name="Millares 7 2 3 23" xfId="11161" xr:uid="{05DC2F4E-BABB-4986-8A1F-06E5478B3830}"/>
    <cellStyle name="Millares 7 2 3 24" xfId="11600" xr:uid="{2F425205-D6F9-425F-B028-B8E6FC6D7379}"/>
    <cellStyle name="Millares 7 2 3 25" xfId="12039" xr:uid="{0ED8B452-BAD0-484F-A2F5-C01DC5021E74}"/>
    <cellStyle name="Millares 7 2 3 26" xfId="12478" xr:uid="{F3A808CB-8773-4E08-B81D-F5CFCD483CA5}"/>
    <cellStyle name="Millares 7 2 3 27" xfId="12918" xr:uid="{6CFEBFA3-317B-49C7-8AB2-37FE69229709}"/>
    <cellStyle name="Millares 7 2 3 28" xfId="13357" xr:uid="{468CC7B9-E4B2-4576-8926-7C1B5576DBCE}"/>
    <cellStyle name="Millares 7 2 3 29" xfId="13797" xr:uid="{9E2204D2-9924-4B01-A1F5-6C61FCE930F2}"/>
    <cellStyle name="Millares 7 2 3 3" xfId="2381" xr:uid="{E460393B-026F-495B-8759-4EDFFDE13F6C}"/>
    <cellStyle name="Millares 7 2 3 30" xfId="14236" xr:uid="{704A6871-898E-4F9B-8762-5A3F61F41378}"/>
    <cellStyle name="Millares 7 2 3 31" xfId="14675" xr:uid="{F0D3CF33-5076-4E0F-9753-0E55905B23F6}"/>
    <cellStyle name="Millares 7 2 3 32" xfId="15114" xr:uid="{628762FC-9CB0-454E-8618-652F958541DD}"/>
    <cellStyle name="Millares 7 2 3 33" xfId="15553" xr:uid="{8395AF0F-613E-4DFA-87FB-47DE4FEA97B9}"/>
    <cellStyle name="Millares 7 2 3 34" xfId="15992" xr:uid="{B3DD4766-F880-40B8-A46A-03796D1A60E2}"/>
    <cellStyle name="Millares 7 2 3 35" xfId="16432" xr:uid="{9EECDF64-F5F5-4787-A2A2-40B5287E3214}"/>
    <cellStyle name="Millares 7 2 3 36" xfId="16871" xr:uid="{A6AE51E0-54A2-4DE1-B116-90392835BD5C}"/>
    <cellStyle name="Millares 7 2 3 37" xfId="17310" xr:uid="{6902F37D-AB44-4FDB-9EB5-000FA7F026D9}"/>
    <cellStyle name="Millares 7 2 3 38" xfId="17749" xr:uid="{98C50BD5-024C-4324-9917-B60FBC0EB2E5}"/>
    <cellStyle name="Millares 7 2 3 39" xfId="18188" xr:uid="{357AF661-9CC4-413F-A839-516FD9AEBA39}"/>
    <cellStyle name="Millares 7 2 3 4" xfId="2821" xr:uid="{3C3DF569-051E-4A0B-B02B-C86D3DC7D80E}"/>
    <cellStyle name="Millares 7 2 3 40" xfId="18627" xr:uid="{842CB935-E952-438A-8503-897786B14EF5}"/>
    <cellStyle name="Millares 7 2 3 41" xfId="19066" xr:uid="{F3DC6A82-D176-4AC2-ABD5-3665570FAEDE}"/>
    <cellStyle name="Millares 7 2 3 42" xfId="19505" xr:uid="{79E0AF67-70FE-4781-9B35-4776A0D62BE9}"/>
    <cellStyle name="Millares 7 2 3 43" xfId="19944" xr:uid="{8F160145-E7E2-42CA-9AE1-D1CF1D07DD30}"/>
    <cellStyle name="Millares 7 2 3 44" xfId="20383" xr:uid="{4EEDC9C1-102C-46F7-91C6-2A7B67F69A37}"/>
    <cellStyle name="Millares 7 2 3 45" xfId="20822" xr:uid="{CA274066-12D7-4D32-9F25-5D25E2715572}"/>
    <cellStyle name="Millares 7 2 3 46" xfId="21261" xr:uid="{12D0FF76-3E89-4C72-8244-F0CD0E968C2F}"/>
    <cellStyle name="Millares 7 2 3 47" xfId="21700" xr:uid="{DA448D6C-8B71-4834-BD21-295DF9EBC89F}"/>
    <cellStyle name="Millares 7 2 3 48" xfId="22139" xr:uid="{E3EBB837-F8A5-45AF-810D-DDC8CDE5D2D1}"/>
    <cellStyle name="Millares 7 2 3 49" xfId="22578" xr:uid="{688B26E9-B7F9-4DE5-84B1-1C6DC586F77A}"/>
    <cellStyle name="Millares 7 2 3 5" xfId="3259" xr:uid="{3FE7B17D-7FDC-490E-AC83-790A065A7C83}"/>
    <cellStyle name="Millares 7 2 3 50" xfId="23017" xr:uid="{3CEADE75-6C2A-4783-9ABF-B72A852E8F62}"/>
    <cellStyle name="Millares 7 2 3 51" xfId="23456" xr:uid="{B859C79A-DC83-43E9-877B-42A942858752}"/>
    <cellStyle name="Millares 7 2 3 52" xfId="23895" xr:uid="{C5EC3718-CD92-4841-9E4A-946567DB568E}"/>
    <cellStyle name="Millares 7 2 3 53" xfId="24334" xr:uid="{A07D3F35-DF33-410C-A5E0-9C7A4DA347FD}"/>
    <cellStyle name="Millares 7 2 3 54" xfId="24773" xr:uid="{C8DBE06A-94CB-4ECC-B4B2-175ED9ACA039}"/>
    <cellStyle name="Millares 7 2 3 55" xfId="25212" xr:uid="{A32294DC-A3E0-4026-98D3-EA9402ABEDCE}"/>
    <cellStyle name="Millares 7 2 3 56" xfId="25651" xr:uid="{AE041AC8-F4EC-489F-9138-E608D8828CC2}"/>
    <cellStyle name="Millares 7 2 3 57" xfId="26090" xr:uid="{5F3FE303-1995-477A-8F51-2F5E2F9CA863}"/>
    <cellStyle name="Millares 7 2 3 58" xfId="26529" xr:uid="{340B6DF9-6FC6-4875-907F-9F8CD5C77B20}"/>
    <cellStyle name="Millares 7 2 3 59" xfId="26968" xr:uid="{DF0CEAA4-4A1B-44BB-8A72-47673441893E}"/>
    <cellStyle name="Millares 7 2 3 6" xfId="3699" xr:uid="{DB7C25B7-6D1D-4E10-A311-D1C57ACDDD6A}"/>
    <cellStyle name="Millares 7 2 3 60" xfId="27407" xr:uid="{2959F0E7-E32D-4CFE-B2B6-123581864AA9}"/>
    <cellStyle name="Millares 7 2 3 61" xfId="27846" xr:uid="{A013E3D5-947C-4EBF-BACC-D7CD8107AA28}"/>
    <cellStyle name="Millares 7 2 3 62" xfId="28285" xr:uid="{B8D4ED27-2C9E-48B7-B8F6-0A852E67484C}"/>
    <cellStyle name="Millares 7 2 3 63" xfId="28724" xr:uid="{34BD35BA-763B-4A43-8320-39D5CC9B8154}"/>
    <cellStyle name="Millares 7 2 3 64" xfId="29163" xr:uid="{69E0C96E-5210-4836-B16F-6C167E76E88D}"/>
    <cellStyle name="Millares 7 2 3 65" xfId="29602" xr:uid="{C54610B6-9186-46E6-B3F6-2408FE26FDEB}"/>
    <cellStyle name="Millares 7 2 3 66" xfId="30041" xr:uid="{4C57535F-40EC-474E-AF9B-E5A42FF7AC40}"/>
    <cellStyle name="Millares 7 2 3 67" xfId="30480" xr:uid="{E184E2A0-586C-4936-8F86-78A267B5BE35}"/>
    <cellStyle name="Millares 7 2 3 68" xfId="30919" xr:uid="{8D6B52E8-D445-44D1-BCD5-077BB034FE31}"/>
    <cellStyle name="Millares 7 2 3 69" xfId="31358" xr:uid="{4C02129C-2B18-4B86-8D96-C68C07CF972D}"/>
    <cellStyle name="Millares 7 2 3 7" xfId="4138" xr:uid="{1460A676-0EB1-43FA-ACCB-03F942172522}"/>
    <cellStyle name="Millares 7 2 3 70" xfId="31797" xr:uid="{D3D0FA75-D670-4A71-956C-190FE8BE212F}"/>
    <cellStyle name="Millares 7 2 3 71" xfId="32237" xr:uid="{446AB23A-AB75-42CD-B6D9-470B5287E0FB}"/>
    <cellStyle name="Millares 7 2 3 72" xfId="32676" xr:uid="{B35F02A2-067D-4B17-B87A-6A886121224E}"/>
    <cellStyle name="Millares 7 2 3 73" xfId="33115" xr:uid="{33DB0009-1B6C-4738-A09B-DC770BCADC82}"/>
    <cellStyle name="Millares 7 2 3 74" xfId="33554" xr:uid="{972173F8-5533-4E00-806E-B6518948F23B}"/>
    <cellStyle name="Millares 7 2 3 75" xfId="33993" xr:uid="{B50E1FC9-5819-46C3-9B3D-485DA61B9709}"/>
    <cellStyle name="Millares 7 2 3 76" xfId="34432" xr:uid="{0B0055DF-AADE-4149-ADAF-1E3428F09FDF}"/>
    <cellStyle name="Millares 7 2 3 77" xfId="34871" xr:uid="{7AFDD9DE-F518-421E-A269-51D928D45010}"/>
    <cellStyle name="Millares 7 2 3 78" xfId="35310" xr:uid="{D4514ECD-CEF3-4A94-9FF4-DA4545620EF6}"/>
    <cellStyle name="Millares 7 2 3 79" xfId="35749" xr:uid="{C6685D0B-1672-4317-A672-EAD61798586A}"/>
    <cellStyle name="Millares 7 2 3 8" xfId="4577" xr:uid="{E14636A5-A6B5-4F72-95A7-F926BC7275DE}"/>
    <cellStyle name="Millares 7 2 3 80" xfId="36188" xr:uid="{E370F9AD-43AD-41D6-AA9C-C8649C969FAC}"/>
    <cellStyle name="Millares 7 2 3 81" xfId="36627" xr:uid="{F32E3D8E-8D45-40EF-A018-6AF22CB49D04}"/>
    <cellStyle name="Millares 7 2 3 82" xfId="37065" xr:uid="{38452719-0895-4C97-A4B6-6ED90DA3738D}"/>
    <cellStyle name="Millares 7 2 3 83" xfId="37504" xr:uid="{6E8AB84D-B006-4DFB-B552-199027B8B888}"/>
    <cellStyle name="Millares 7 2 3 84" xfId="37943" xr:uid="{A64A2FAB-718B-45B5-81BB-C60F7CC9EDD9}"/>
    <cellStyle name="Millares 7 2 3 85" xfId="38382" xr:uid="{56938CCF-4788-40A9-9B38-1977ADC060D2}"/>
    <cellStyle name="Millares 7 2 3 86" xfId="38821" xr:uid="{8455CF7D-8B0D-4B60-8D89-88B9A702F11F}"/>
    <cellStyle name="Millares 7 2 3 87" xfId="39260" xr:uid="{4F77A90C-10A4-4BCD-B963-A7A764476995}"/>
    <cellStyle name="Millares 7 2 3 88" xfId="39699" xr:uid="{5AE5D8DA-1CC9-4652-96E4-24807997E8BF}"/>
    <cellStyle name="Millares 7 2 3 89" xfId="40139" xr:uid="{9978D10F-E235-4FAC-9D92-73E7100CA82B}"/>
    <cellStyle name="Millares 7 2 3 9" xfId="5016" xr:uid="{5D3FCD62-5616-4AF6-A5F8-4F5746D7851D}"/>
    <cellStyle name="Millares 7 2 3 90" xfId="40578" xr:uid="{0A96C538-C61D-41A6-AA8A-EF1480A5F869}"/>
    <cellStyle name="Millares 7 2 3 91" xfId="41017" xr:uid="{001DC0AB-8700-407D-82ED-F2255B4310E1}"/>
    <cellStyle name="Millares 7 2 3 92" xfId="41456" xr:uid="{11FD8D5C-7061-4CFE-8479-3E747B0F73ED}"/>
    <cellStyle name="Millares 7 2 3 93" xfId="41895" xr:uid="{7D3635AC-ED4D-46ED-97C8-0929FB70FFA9}"/>
    <cellStyle name="Millares 7 2 3 94" xfId="42334" xr:uid="{574A6A08-98D3-4648-9A76-2FEAFCC42340}"/>
    <cellStyle name="Millares 7 2 3 95" xfId="42773" xr:uid="{3076BF32-3A6D-4DCE-8BF5-FF2A4C84559C}"/>
    <cellStyle name="Millares 7 2 3 96" xfId="43212" xr:uid="{83129594-633E-4CEA-B600-0D812BBE5535}"/>
    <cellStyle name="Millares 7 2 3 97" xfId="43651" xr:uid="{165B8353-D0A4-4C3B-9B67-48EB10ABAA95}"/>
    <cellStyle name="Millares 7 2 3 98" xfId="44090" xr:uid="{A6D78C28-59B2-41AD-9F93-0515CFDD07D6}"/>
    <cellStyle name="Millares 7 2 3 99" xfId="44529" xr:uid="{12997671-062E-416A-B725-973523DC2860}"/>
    <cellStyle name="Millares 7 2 30" xfId="13248" xr:uid="{39239226-013F-4847-AD9A-5311D6DFC52F}"/>
    <cellStyle name="Millares 7 2 31" xfId="13688" xr:uid="{878D5582-3040-4A1D-8CBA-9A07E1BBB7E1}"/>
    <cellStyle name="Millares 7 2 32" xfId="14127" xr:uid="{604420C6-45E7-4D5F-A04F-7087971A7339}"/>
    <cellStyle name="Millares 7 2 33" xfId="14566" xr:uid="{01D008A8-C599-495F-8843-624D02F88D57}"/>
    <cellStyle name="Millares 7 2 34" xfId="15005" xr:uid="{966137EF-F345-461F-A20F-873C9AC6289E}"/>
    <cellStyle name="Millares 7 2 35" xfId="15444" xr:uid="{B6776E81-36FB-4889-9FCF-03A1915078F8}"/>
    <cellStyle name="Millares 7 2 36" xfId="15883" xr:uid="{140E6DA0-9A5E-4600-946E-78B883D20D7F}"/>
    <cellStyle name="Millares 7 2 37" xfId="16323" xr:uid="{DCFDDEE4-3048-4A05-B069-5081F7039F38}"/>
    <cellStyle name="Millares 7 2 38" xfId="16762" xr:uid="{6F60CE10-E192-4C94-8783-8AE942807F84}"/>
    <cellStyle name="Millares 7 2 39" xfId="17201" xr:uid="{B3FC4062-A0FF-4400-84C4-1308FBE77840}"/>
    <cellStyle name="Millares 7 2 4" xfId="1264" xr:uid="{D06052AA-0D09-4A5A-94E8-EDFC8DB30275}"/>
    <cellStyle name="Millares 7 2 4 10" xfId="6000" xr:uid="{BB041B0E-2D5B-4E49-AF12-E410FDC0BCEA}"/>
    <cellStyle name="Millares 7 2 4 100" xfId="45513" xr:uid="{C747DF4C-EA41-4629-8D60-24E82DDDA8AC}"/>
    <cellStyle name="Millares 7 2 4 101" xfId="45952" xr:uid="{1D364F65-D8ED-42DE-A8AA-1FE051E9007E}"/>
    <cellStyle name="Millares 7 2 4 102" xfId="46391" xr:uid="{FFF2D083-4213-4904-9B20-3FBB42A85C47}"/>
    <cellStyle name="Millares 7 2 4 103" xfId="46830" xr:uid="{387D94D0-7407-45BC-83FC-6C11DF80D4D4}"/>
    <cellStyle name="Millares 7 2 4 104" xfId="47269" xr:uid="{2F3DAF2D-183C-45CC-864C-4B1C4AC23F0D}"/>
    <cellStyle name="Millares 7 2 4 105" xfId="47708" xr:uid="{8960DA7C-1A05-445F-9F44-FA78F51C2740}"/>
    <cellStyle name="Millares 7 2 4 106" xfId="48147" xr:uid="{496235C7-3C04-4B13-8F9E-070B258FDC3B}"/>
    <cellStyle name="Millares 7 2 4 107" xfId="48586" xr:uid="{587F5E8A-1740-4954-A859-3CDE6FFA31DC}"/>
    <cellStyle name="Millares 7 2 4 108" xfId="49025" xr:uid="{AB3AFAC5-03C0-49B8-A372-94891981EBB0}"/>
    <cellStyle name="Millares 7 2 4 109" xfId="49464" xr:uid="{BA1DF8A2-1A26-4D51-A2A8-19E144C439F5}"/>
    <cellStyle name="Millares 7 2 4 11" xfId="6439" xr:uid="{8230DB5D-D68F-4DF7-B3CB-3E21D5B4E574}"/>
    <cellStyle name="Millares 7 2 4 110" xfId="49903" xr:uid="{4C7EBDA0-F6A2-44B4-BF47-667F898A9D3E}"/>
    <cellStyle name="Millares 7 2 4 111" xfId="50342" xr:uid="{6D788C40-5F4B-4700-B4F6-E37A1273B518}"/>
    <cellStyle name="Millares 7 2 4 112" xfId="50781" xr:uid="{1189FE88-7988-4A41-B32A-96276CDE5ED0}"/>
    <cellStyle name="Millares 7 2 4 113" xfId="51220" xr:uid="{A81E6258-F133-4540-9104-CC8EEEF55C2B}"/>
    <cellStyle name="Millares 7 2 4 114" xfId="51659" xr:uid="{A4C2D3D5-3371-45D7-923B-48CF946B184E}"/>
    <cellStyle name="Millares 7 2 4 115" xfId="52098" xr:uid="{F6C24EB4-BCD0-44CF-A4F7-B0D7C77AD31A}"/>
    <cellStyle name="Millares 7 2 4 116" xfId="52537" xr:uid="{AB80677D-4FBE-491F-8CB0-9070BD35BAFB}"/>
    <cellStyle name="Millares 7 2 4 117" xfId="52976" xr:uid="{6AAB1275-E92F-4913-B01F-6709D043D3BE}"/>
    <cellStyle name="Millares 7 2 4 118" xfId="53415" xr:uid="{0F0E8C65-406A-46AF-A665-40DF015FFDEA}"/>
    <cellStyle name="Millares 7 2 4 119" xfId="53854" xr:uid="{91C18160-3A11-4372-9071-08159673B958}"/>
    <cellStyle name="Millares 7 2 4 12" xfId="6878" xr:uid="{40F9D492-B1FF-437D-932E-03C5F4B32ED8}"/>
    <cellStyle name="Millares 7 2 4 120" xfId="54293" xr:uid="{82D9DDD9-8E2E-4CCC-9D70-C34F6E5148DE}"/>
    <cellStyle name="Millares 7 2 4 121" xfId="54732" xr:uid="{A4819F5F-916D-4B7B-AB6B-8DB29ED2344B}"/>
    <cellStyle name="Millares 7 2 4 13" xfId="7317" xr:uid="{CBD36CB8-17B0-4C5F-AA79-55B31BE1FE77}"/>
    <cellStyle name="Millares 7 2 4 14" xfId="7756" xr:uid="{2F7A1E63-DF0A-4BC5-ABE8-6B9C9DE0CEF3}"/>
    <cellStyle name="Millares 7 2 4 15" xfId="8195" xr:uid="{942CC435-A419-4A0D-A0E4-2B9A967B1A55}"/>
    <cellStyle name="Millares 7 2 4 16" xfId="8634" xr:uid="{3198199D-61C0-4DE7-B2C8-60523A5E5A11}"/>
    <cellStyle name="Millares 7 2 4 17" xfId="9073" xr:uid="{8D11610F-307A-4C18-BD97-92052A816D6E}"/>
    <cellStyle name="Millares 7 2 4 18" xfId="9512" xr:uid="{1409379B-5837-4DF8-BDBB-0771014BEFD9}"/>
    <cellStyle name="Millares 7 2 4 19" xfId="9951" xr:uid="{72FC1BFD-F21F-477B-A3F7-ABF3AE570B66}"/>
    <cellStyle name="Millares 7 2 4 2" xfId="2487" xr:uid="{20935839-0893-4736-945A-572CC4DBDB85}"/>
    <cellStyle name="Millares 7 2 4 20" xfId="10389" xr:uid="{F918A04B-BB84-463A-853B-926B51F32D52}"/>
    <cellStyle name="Millares 7 2 4 21" xfId="10828" xr:uid="{C8507FE5-39CE-418A-9533-D7C53E7087AB}"/>
    <cellStyle name="Millares 7 2 4 22" xfId="11267" xr:uid="{B3BF2CBF-31AE-4217-8344-444566B14052}"/>
    <cellStyle name="Millares 7 2 4 23" xfId="11706" xr:uid="{10C04206-F93F-4867-BC85-FDBD4C0ECC1A}"/>
    <cellStyle name="Millares 7 2 4 24" xfId="12145" xr:uid="{1248AD80-874C-4880-9712-F075B64F0B87}"/>
    <cellStyle name="Millares 7 2 4 25" xfId="12584" xr:uid="{45A21CFD-5AD7-42AF-BB78-5BE16B2B413D}"/>
    <cellStyle name="Millares 7 2 4 26" xfId="13024" xr:uid="{210B8819-041A-42B2-977B-CFB8908C51D3}"/>
    <cellStyle name="Millares 7 2 4 27" xfId="13463" xr:uid="{76F885E9-8742-4D80-A84D-CF102E6F68EC}"/>
    <cellStyle name="Millares 7 2 4 28" xfId="13903" xr:uid="{F9FF5388-5209-4379-9D1C-70B2FDADD439}"/>
    <cellStyle name="Millares 7 2 4 29" xfId="14342" xr:uid="{285BF33B-F644-4F2C-AE37-E3304484A17A}"/>
    <cellStyle name="Millares 7 2 4 3" xfId="2927" xr:uid="{EEC98A40-FC1C-4F44-A2A5-A147E416623D}"/>
    <cellStyle name="Millares 7 2 4 30" xfId="14781" xr:uid="{ACE72DA6-0C39-4E79-8A3C-0757C8730526}"/>
    <cellStyle name="Millares 7 2 4 31" xfId="15220" xr:uid="{6AA41F24-DA70-4BC3-A42D-A74E8B65F21C}"/>
    <cellStyle name="Millares 7 2 4 32" xfId="15659" xr:uid="{943DF15A-C07D-47DB-9443-FA5C1F309052}"/>
    <cellStyle name="Millares 7 2 4 33" xfId="16098" xr:uid="{622F5F6F-B7C5-4D46-955D-A71EAA05F1AD}"/>
    <cellStyle name="Millares 7 2 4 34" xfId="16538" xr:uid="{EA5D79D0-5182-40F6-966E-4714145A0851}"/>
    <cellStyle name="Millares 7 2 4 35" xfId="16977" xr:uid="{BDF6E3D2-E034-4F5B-BD19-4C3B1646D58F}"/>
    <cellStyle name="Millares 7 2 4 36" xfId="17416" xr:uid="{69651C99-76A3-4FE8-82CB-4AA7B4EB7B21}"/>
    <cellStyle name="Millares 7 2 4 37" xfId="17855" xr:uid="{D6A584F1-6624-4B10-A150-74E7DD54EE29}"/>
    <cellStyle name="Millares 7 2 4 38" xfId="18294" xr:uid="{F9A413E9-3E1A-44DC-B795-EFAF16786321}"/>
    <cellStyle name="Millares 7 2 4 39" xfId="18733" xr:uid="{CB8D198D-EBFA-4781-8BF8-31A8A42F7325}"/>
    <cellStyle name="Millares 7 2 4 4" xfId="3365" xr:uid="{628D2CDB-D7AA-4586-81E6-8AC85CD657C6}"/>
    <cellStyle name="Millares 7 2 4 40" xfId="19172" xr:uid="{8EFCCA5D-88B6-4529-B9D5-FADB95585561}"/>
    <cellStyle name="Millares 7 2 4 41" xfId="19611" xr:uid="{F94CB987-47BD-42A7-BFD5-6C267294739F}"/>
    <cellStyle name="Millares 7 2 4 42" xfId="20050" xr:uid="{9EE34EF9-AA70-4216-8D0F-240A45BD6009}"/>
    <cellStyle name="Millares 7 2 4 43" xfId="20489" xr:uid="{1913989B-AB90-4EAF-90A8-2FF1E5A4BA76}"/>
    <cellStyle name="Millares 7 2 4 44" xfId="20928" xr:uid="{AA866686-BE39-45C5-9C5A-70DC4B449C7E}"/>
    <cellStyle name="Millares 7 2 4 45" xfId="21367" xr:uid="{9A4C3904-F1BE-4EDC-A27B-FA1BDEEF765A}"/>
    <cellStyle name="Millares 7 2 4 46" xfId="21806" xr:uid="{C82C905A-2B5C-4509-8E4F-DFBD6B338AA3}"/>
    <cellStyle name="Millares 7 2 4 47" xfId="22245" xr:uid="{0CF22F5B-71CC-439E-A8B8-38CFA40DA3B0}"/>
    <cellStyle name="Millares 7 2 4 48" xfId="22684" xr:uid="{A162587A-FB32-4E28-B211-8601B6858F33}"/>
    <cellStyle name="Millares 7 2 4 49" xfId="23123" xr:uid="{94F2E853-3E6B-4364-BC48-C05FF0882526}"/>
    <cellStyle name="Millares 7 2 4 5" xfId="3805" xr:uid="{C2E3C638-08DC-434C-9255-BD4FA590C364}"/>
    <cellStyle name="Millares 7 2 4 50" xfId="23562" xr:uid="{ECEA96CC-FBF5-46C3-9BE8-AB89ED8A4CFA}"/>
    <cellStyle name="Millares 7 2 4 51" xfId="24001" xr:uid="{402FD3AE-5E4E-43CB-93ED-4E3CD1E165BE}"/>
    <cellStyle name="Millares 7 2 4 52" xfId="24440" xr:uid="{9E16CE3B-BD13-4BAA-AC3D-5D1B114328A0}"/>
    <cellStyle name="Millares 7 2 4 53" xfId="24879" xr:uid="{C8773F2E-B343-4D3C-B9CB-8DBE85753459}"/>
    <cellStyle name="Millares 7 2 4 54" xfId="25318" xr:uid="{E6022ED5-124F-4336-91C3-290A71F39710}"/>
    <cellStyle name="Millares 7 2 4 55" xfId="25757" xr:uid="{2F07F3AC-1CEB-4343-AB3F-BB02DC932F92}"/>
    <cellStyle name="Millares 7 2 4 56" xfId="26196" xr:uid="{8E62E586-B561-4685-8F79-2E719D630C1E}"/>
    <cellStyle name="Millares 7 2 4 57" xfId="26635" xr:uid="{A39C35EE-5599-40C3-BEF7-57245FC1FCF4}"/>
    <cellStyle name="Millares 7 2 4 58" xfId="27074" xr:uid="{23FDD1B8-C16A-4DA5-879D-F585EE8FEB0F}"/>
    <cellStyle name="Millares 7 2 4 59" xfId="27513" xr:uid="{6D1CA4F5-A4E4-4DCC-BE4E-0812B673DE1A}"/>
    <cellStyle name="Millares 7 2 4 6" xfId="4244" xr:uid="{EAD5894C-4774-48C4-809D-BBF7C1A3F6C5}"/>
    <cellStyle name="Millares 7 2 4 60" xfId="27952" xr:uid="{74D55BF6-41B3-479B-937C-2FD9C8D5A610}"/>
    <cellStyle name="Millares 7 2 4 61" xfId="28391" xr:uid="{24ADB99E-CAAE-4EA3-ACE6-C421089F0AB4}"/>
    <cellStyle name="Millares 7 2 4 62" xfId="28830" xr:uid="{4840D165-3F97-4F47-AAC8-6B07CB6A403A}"/>
    <cellStyle name="Millares 7 2 4 63" xfId="29269" xr:uid="{B236AF2D-EBAA-4AEB-BF8C-D7BFD070D4EE}"/>
    <cellStyle name="Millares 7 2 4 64" xfId="29708" xr:uid="{602E2857-6D61-4961-952A-09496869A3BD}"/>
    <cellStyle name="Millares 7 2 4 65" xfId="30147" xr:uid="{59204FCE-4722-4F7F-803F-0672E0D9A05A}"/>
    <cellStyle name="Millares 7 2 4 66" xfId="30586" xr:uid="{B7BD5844-09ED-4948-B2EA-D49F0B0F439B}"/>
    <cellStyle name="Millares 7 2 4 67" xfId="31025" xr:uid="{DFCCCACE-E4F7-491D-91CE-F042ADB448D5}"/>
    <cellStyle name="Millares 7 2 4 68" xfId="31464" xr:uid="{B8EDE622-BCC9-4308-A4E4-853A58BD8E83}"/>
    <cellStyle name="Millares 7 2 4 69" xfId="31903" xr:uid="{753CCDF3-FC28-4E73-8811-98D385D8343D}"/>
    <cellStyle name="Millares 7 2 4 7" xfId="4683" xr:uid="{FE127058-2073-4B41-A9DB-51597B6EA1E8}"/>
    <cellStyle name="Millares 7 2 4 70" xfId="32343" xr:uid="{429C2A0D-D698-400B-B40E-8F21F3C870C6}"/>
    <cellStyle name="Millares 7 2 4 71" xfId="32782" xr:uid="{6FD0134B-7AAA-4FA0-8FFB-372E3279AA88}"/>
    <cellStyle name="Millares 7 2 4 72" xfId="33221" xr:uid="{B9E31AB7-4F9C-4D67-A484-A1295A32D896}"/>
    <cellStyle name="Millares 7 2 4 73" xfId="33660" xr:uid="{FBA1F28E-BEB1-40FF-B745-52C3ED661E36}"/>
    <cellStyle name="Millares 7 2 4 74" xfId="34099" xr:uid="{F6B12B18-1E75-4D02-8D04-02F470E0C75D}"/>
    <cellStyle name="Millares 7 2 4 75" xfId="34538" xr:uid="{B7AF6052-ADA4-4A13-BE68-6487CCEC98D1}"/>
    <cellStyle name="Millares 7 2 4 76" xfId="34977" xr:uid="{20555746-A5DD-4126-A5E3-585FFB8B46CC}"/>
    <cellStyle name="Millares 7 2 4 77" xfId="35416" xr:uid="{E037EF42-F432-4B3F-BA42-0483A9550CCF}"/>
    <cellStyle name="Millares 7 2 4 78" xfId="35855" xr:uid="{EB007F55-A8FE-4AB5-AA09-2B4FDF447CC9}"/>
    <cellStyle name="Millares 7 2 4 79" xfId="36294" xr:uid="{A94D618B-90E1-4946-8BDA-F0AFB0A7A1A2}"/>
    <cellStyle name="Millares 7 2 4 8" xfId="5122" xr:uid="{4F504A10-A4FB-435C-9DB5-952049F2F6C1}"/>
    <cellStyle name="Millares 7 2 4 80" xfId="36733" xr:uid="{CCB1960A-763B-4582-9BEA-A920A35B13C4}"/>
    <cellStyle name="Millares 7 2 4 81" xfId="37171" xr:uid="{3BBB9BE2-4C53-4649-8FBE-96988BB44131}"/>
    <cellStyle name="Millares 7 2 4 82" xfId="37610" xr:uid="{1E6CFA5B-DF3D-44C4-AE83-3D4338797D2D}"/>
    <cellStyle name="Millares 7 2 4 83" xfId="38049" xr:uid="{BF53DDFE-D4A3-4428-BDCF-12E97647EC5C}"/>
    <cellStyle name="Millares 7 2 4 84" xfId="38488" xr:uid="{9F00E957-B266-41C3-86A6-4C15FAFB59B4}"/>
    <cellStyle name="Millares 7 2 4 85" xfId="38927" xr:uid="{5C1A1CFA-6996-47B2-A64F-BD761708BBF4}"/>
    <cellStyle name="Millares 7 2 4 86" xfId="39366" xr:uid="{FD19E84E-AF6F-4E58-9C7B-DA4E69D45CC2}"/>
    <cellStyle name="Millares 7 2 4 87" xfId="39805" xr:uid="{F8803BCD-F183-47E3-B539-180369A680BD}"/>
    <cellStyle name="Millares 7 2 4 88" xfId="40245" xr:uid="{38B044D0-614A-45F3-8F1A-7C1E30179288}"/>
    <cellStyle name="Millares 7 2 4 89" xfId="40684" xr:uid="{6C1B7F70-5CA5-460D-A00B-21E3E620B525}"/>
    <cellStyle name="Millares 7 2 4 9" xfId="5561" xr:uid="{1C53444B-2A56-4DC3-ABAF-ED9058345D25}"/>
    <cellStyle name="Millares 7 2 4 90" xfId="41123" xr:uid="{444965DC-D067-4EFF-9F39-464B004BD7B6}"/>
    <cellStyle name="Millares 7 2 4 91" xfId="41562" xr:uid="{D84C726D-B50E-4480-A38A-82D3CEA01411}"/>
    <cellStyle name="Millares 7 2 4 92" xfId="42001" xr:uid="{08FFC756-B1D4-4FDB-8947-72DAC8D7FF38}"/>
    <cellStyle name="Millares 7 2 4 93" xfId="42440" xr:uid="{4D34C36C-59A2-4D25-99DB-3CC298457BC7}"/>
    <cellStyle name="Millares 7 2 4 94" xfId="42879" xr:uid="{B01B9BA2-3E6B-4362-9770-B66FC3EB78CE}"/>
    <cellStyle name="Millares 7 2 4 95" xfId="43318" xr:uid="{81734943-AB93-43F0-8EA5-1E430D0A8AB9}"/>
    <cellStyle name="Millares 7 2 4 96" xfId="43757" xr:uid="{AE0A8479-0B5D-4734-BCF1-1EC809395389}"/>
    <cellStyle name="Millares 7 2 4 97" xfId="44196" xr:uid="{8ED7601D-D054-495E-80B6-11F1430AE70C}"/>
    <cellStyle name="Millares 7 2 4 98" xfId="44635" xr:uid="{1099780F-648D-43B4-9929-73C5E503BB00}"/>
    <cellStyle name="Millares 7 2 4 99" xfId="45074" xr:uid="{9DCFBF85-F146-43AE-A08B-89287750F135}"/>
    <cellStyle name="Millares 7 2 40" xfId="17640" xr:uid="{87B4165D-BDA7-4EC1-8E64-35904F9D3F6D}"/>
    <cellStyle name="Millares 7 2 41" xfId="18079" xr:uid="{FFFEA92F-9E96-494F-AEDC-9FD0E8AAC305}"/>
    <cellStyle name="Millares 7 2 42" xfId="18518" xr:uid="{70FB43C8-2363-485E-B4FF-360C958A8928}"/>
    <cellStyle name="Millares 7 2 43" xfId="18957" xr:uid="{2D063F14-80A9-49AF-AA25-9808942C0A9C}"/>
    <cellStyle name="Millares 7 2 44" xfId="19396" xr:uid="{C92F23C5-2346-4579-B4A3-190393FBEB76}"/>
    <cellStyle name="Millares 7 2 45" xfId="19835" xr:uid="{42E455E4-E861-4DA2-A58A-CCD3921C7100}"/>
    <cellStyle name="Millares 7 2 46" xfId="20274" xr:uid="{DD0758BE-1622-4700-96CF-A5D1B569A345}"/>
    <cellStyle name="Millares 7 2 47" xfId="20713" xr:uid="{B5B06374-A259-476B-B4C9-A9CA589616CD}"/>
    <cellStyle name="Millares 7 2 48" xfId="21152" xr:uid="{8318C124-487F-44A6-B407-9F1C1B55FF5C}"/>
    <cellStyle name="Millares 7 2 49" xfId="21591" xr:uid="{7BECD201-3ABF-4233-BB08-E085D17FD58C}"/>
    <cellStyle name="Millares 7 2 5" xfId="2272" xr:uid="{C5FEA36A-D98F-45B1-9F04-B3216B5AD5EC}"/>
    <cellStyle name="Millares 7 2 50" xfId="22030" xr:uid="{F2161E95-F3DA-4AE5-BB31-BE2A253DE05E}"/>
    <cellStyle name="Millares 7 2 51" xfId="22469" xr:uid="{99F0C864-2C53-49D1-A82C-3492A385003F}"/>
    <cellStyle name="Millares 7 2 52" xfId="22908" xr:uid="{48612319-06AD-4D56-AADF-03A3A5F9B79C}"/>
    <cellStyle name="Millares 7 2 53" xfId="23347" xr:uid="{7080F743-9FF0-4C2F-88E6-4691414BD704}"/>
    <cellStyle name="Millares 7 2 54" xfId="23786" xr:uid="{796F6B74-DD7C-47B6-896B-B2AA15EC36F0}"/>
    <cellStyle name="Millares 7 2 55" xfId="24225" xr:uid="{E36799F9-BFA4-4B29-A25C-36C441E18332}"/>
    <cellStyle name="Millares 7 2 56" xfId="24664" xr:uid="{A7938AE2-E5A6-4901-AD22-133A77033D02}"/>
    <cellStyle name="Millares 7 2 57" xfId="25103" xr:uid="{4071074A-7CAC-4D9B-B6AF-D06AD07726E2}"/>
    <cellStyle name="Millares 7 2 58" xfId="25542" xr:uid="{BD5E18DC-D71E-41E6-BB74-004684A54921}"/>
    <cellStyle name="Millares 7 2 59" xfId="25981" xr:uid="{A4784556-EB2F-4676-9E79-6661C56378E6}"/>
    <cellStyle name="Millares 7 2 6" xfId="2712" xr:uid="{723C23CC-424D-400B-BB82-36AE621CA9F4}"/>
    <cellStyle name="Millares 7 2 60" xfId="26420" xr:uid="{3ECDDF50-FD50-43F0-AA39-D726FBF372A7}"/>
    <cellStyle name="Millares 7 2 61" xfId="26859" xr:uid="{3FC0F3A9-5A12-45AB-8D16-1DFD59D158B8}"/>
    <cellStyle name="Millares 7 2 62" xfId="27298" xr:uid="{DF5B4827-4AC8-4AA4-B41A-2F129FCA5417}"/>
    <cellStyle name="Millares 7 2 63" xfId="27737" xr:uid="{1B8CDD18-B169-4A5E-B51C-C314BDC9E6CD}"/>
    <cellStyle name="Millares 7 2 64" xfId="28176" xr:uid="{8C94DC92-8C7B-4F0E-BE63-581D466653FC}"/>
    <cellStyle name="Millares 7 2 65" xfId="28615" xr:uid="{5CA2AF88-E7F4-42A4-A4D8-0CEFD32185F2}"/>
    <cellStyle name="Millares 7 2 66" xfId="29054" xr:uid="{6F9B9ED0-4DF0-4AAA-8B47-DB6DA49710E2}"/>
    <cellStyle name="Millares 7 2 67" xfId="29493" xr:uid="{D83391CB-2604-4D91-B6DD-A226F3C33B06}"/>
    <cellStyle name="Millares 7 2 68" xfId="29932" xr:uid="{CC79BAA4-EB0A-418C-A02D-5A2256B033AB}"/>
    <cellStyle name="Millares 7 2 69" xfId="30371" xr:uid="{3F54B4CA-AC81-4EA9-B5A2-7D05C27C1E47}"/>
    <cellStyle name="Millares 7 2 7" xfId="3150" xr:uid="{3B451C03-57A9-4815-B264-620F443D1EE5}"/>
    <cellStyle name="Millares 7 2 70" xfId="30810" xr:uid="{87C50B58-6E23-459A-B070-B4A4506E4726}"/>
    <cellStyle name="Millares 7 2 71" xfId="31249" xr:uid="{F03B8621-AC89-474C-BEBA-40A066EA4604}"/>
    <cellStyle name="Millares 7 2 72" xfId="31688" xr:uid="{2FF92E8E-A6B8-476C-8DE3-1214CB9C6F0C}"/>
    <cellStyle name="Millares 7 2 73" xfId="32128" xr:uid="{F114FB9C-BDB5-4F12-AD29-3DF2F6156DD2}"/>
    <cellStyle name="Millares 7 2 74" xfId="32567" xr:uid="{1E451B46-6E8D-4A4E-A19C-2F9E3F4CCF9D}"/>
    <cellStyle name="Millares 7 2 75" xfId="33006" xr:uid="{04F25C1E-50E1-46FA-BE78-60900FEF4061}"/>
    <cellStyle name="Millares 7 2 76" xfId="33445" xr:uid="{82F21EE3-B0C9-4C4A-B41E-FA233B75005E}"/>
    <cellStyle name="Millares 7 2 77" xfId="33884" xr:uid="{6C8DFDB1-5B1F-4A95-8E07-D3CF37DF1814}"/>
    <cellStyle name="Millares 7 2 78" xfId="34323" xr:uid="{4FEBC455-4482-4A78-9F64-73C93F07FB9C}"/>
    <cellStyle name="Millares 7 2 79" xfId="34762" xr:uid="{338E5113-DFAB-458B-B0FA-3DBB245BC419}"/>
    <cellStyle name="Millares 7 2 8" xfId="3590" xr:uid="{9DAB479F-B43D-4E28-963D-95CBC82BA168}"/>
    <cellStyle name="Millares 7 2 80" xfId="35201" xr:uid="{DFF20C96-10F9-441F-8BF2-056AEC7CE58D}"/>
    <cellStyle name="Millares 7 2 81" xfId="35640" xr:uid="{07696D9F-92ED-49ED-8665-852432CABFCC}"/>
    <cellStyle name="Millares 7 2 82" xfId="36079" xr:uid="{0AA30862-C262-4492-875C-9501174BB848}"/>
    <cellStyle name="Millares 7 2 83" xfId="36518" xr:uid="{6F335962-17EA-4A7A-8672-77B47BEA3E7A}"/>
    <cellStyle name="Millares 7 2 84" xfId="36956" xr:uid="{E1BF78F9-EDAD-408E-AF8A-691E13EADFA8}"/>
    <cellStyle name="Millares 7 2 85" xfId="37395" xr:uid="{7E11E275-8FBB-4D88-BBA6-2312BCD4441F}"/>
    <cellStyle name="Millares 7 2 86" xfId="37834" xr:uid="{50E23FE9-8414-4A40-AA33-43CB8EF7BC2A}"/>
    <cellStyle name="Millares 7 2 87" xfId="38273" xr:uid="{DC40B3BF-21DB-43A9-A13B-E4321E99B246}"/>
    <cellStyle name="Millares 7 2 88" xfId="38712" xr:uid="{BAC4E6D8-4FBD-4E50-A78E-45E88DB70C66}"/>
    <cellStyle name="Millares 7 2 89" xfId="39151" xr:uid="{30D20E86-CFF3-4B51-8103-37185F505DA7}"/>
    <cellStyle name="Millares 7 2 9" xfId="4029" xr:uid="{6CE03531-9277-4878-B90B-5EAFD530D2C4}"/>
    <cellStyle name="Millares 7 2 90" xfId="39590" xr:uid="{FA2A61F0-5F21-4E7F-A901-A66014998E28}"/>
    <cellStyle name="Millares 7 2 91" xfId="40030" xr:uid="{26D89837-63B6-4838-812B-4B97CF9F2369}"/>
    <cellStyle name="Millares 7 2 92" xfId="40469" xr:uid="{0689BF90-228D-4ED7-ACF5-1A19965A9F2C}"/>
    <cellStyle name="Millares 7 2 93" xfId="40908" xr:uid="{162045FD-84B3-4F14-B9FF-B2B561E21707}"/>
    <cellStyle name="Millares 7 2 94" xfId="41347" xr:uid="{F47C2CDF-67F0-45E8-9946-F80146888215}"/>
    <cellStyle name="Millares 7 2 95" xfId="41786" xr:uid="{906E787A-C5FE-4A03-8C67-4A9743D6D764}"/>
    <cellStyle name="Millares 7 2 96" xfId="42225" xr:uid="{C7AB42CB-FEE5-400D-8BF1-4922D1E95830}"/>
    <cellStyle name="Millares 7 2 97" xfId="42664" xr:uid="{724E8A40-778E-442A-875A-AFFF277DCE12}"/>
    <cellStyle name="Millares 7 2 98" xfId="43103" xr:uid="{A11C1AE7-6D2B-44F0-8743-09DB4C7BDFF0}"/>
    <cellStyle name="Millares 7 2 99" xfId="43542" xr:uid="{9F23510D-084D-4A40-80DC-4CCB6C9F1DEC}"/>
    <cellStyle name="Millares 7 20" xfId="6652" xr:uid="{D4CB131E-C12E-4519-BE6B-A3D11C5BDB53}"/>
    <cellStyle name="Millares 7 21" xfId="7091" xr:uid="{1A198151-0B48-492A-A451-E1F72305FED8}"/>
    <cellStyle name="Millares 7 22" xfId="7530" xr:uid="{D07B8AE0-2114-4113-90FC-5516A4EF7EE0}"/>
    <cellStyle name="Millares 7 23" xfId="7969" xr:uid="{7798647A-E939-46AB-8E8D-A2524570BE16}"/>
    <cellStyle name="Millares 7 24" xfId="8408" xr:uid="{B28ACEDF-11C4-4E4A-BF5D-AA41001A7D07}"/>
    <cellStyle name="Millares 7 25" xfId="8847" xr:uid="{22B52088-E838-4E8B-9EAE-C3319DE8054A}"/>
    <cellStyle name="Millares 7 26" xfId="9286" xr:uid="{7AEF6C91-B601-4DD4-86C3-18166A18126A}"/>
    <cellStyle name="Millares 7 27" xfId="9725" xr:uid="{B9B2EB2D-4FC5-41AB-B47E-F89A50CEE9E0}"/>
    <cellStyle name="Millares 7 28" xfId="10163" xr:uid="{7B0BE45B-3589-48A8-B35E-E275D0E4C19B}"/>
    <cellStyle name="Millares 7 29" xfId="10602" xr:uid="{5F834078-2B26-4F01-BE33-6978FCE869EB}"/>
    <cellStyle name="Millares 7 3" xfId="269" xr:uid="{C2C890B2-5A13-419D-8187-F031A06347E8}"/>
    <cellStyle name="Millares 7 3 10" xfId="4478" xr:uid="{7FC83E22-78BD-41B0-B19E-1875FD47F5C9}"/>
    <cellStyle name="Millares 7 3 100" xfId="43991" xr:uid="{24EA1A71-490A-4278-AA50-9E80C4FDD262}"/>
    <cellStyle name="Millares 7 3 101" xfId="44430" xr:uid="{104A7DC5-A369-470F-AD3C-614910FA0DBE}"/>
    <cellStyle name="Millares 7 3 102" xfId="44869" xr:uid="{850CD282-5364-4A15-94A5-9D38253CB404}"/>
    <cellStyle name="Millares 7 3 103" xfId="45308" xr:uid="{206F3457-9AB4-40E8-AB73-3CB76A39AD16}"/>
    <cellStyle name="Millares 7 3 104" xfId="45747" xr:uid="{19A48B66-429A-4888-893C-27DC65281A3C}"/>
    <cellStyle name="Millares 7 3 105" xfId="46186" xr:uid="{99D2A4F7-6043-40A9-84AB-3749FBECA64C}"/>
    <cellStyle name="Millares 7 3 106" xfId="46625" xr:uid="{524A08DB-4450-4289-80ED-1F38C9F1194D}"/>
    <cellStyle name="Millares 7 3 107" xfId="47064" xr:uid="{BC20C0E1-7011-49DB-8233-6BEEE5106909}"/>
    <cellStyle name="Millares 7 3 108" xfId="47503" xr:uid="{96EB0A71-B7EA-4DDB-8EB5-F339757342A8}"/>
    <cellStyle name="Millares 7 3 109" xfId="47942" xr:uid="{3E4FA763-A714-4AE7-932C-EA68DCD4CDBD}"/>
    <cellStyle name="Millares 7 3 11" xfId="4917" xr:uid="{4A45DF4C-6A94-4C23-AEEB-D13445767307}"/>
    <cellStyle name="Millares 7 3 110" xfId="48381" xr:uid="{476F0476-8E46-467B-8CBB-85151CF6D7C6}"/>
    <cellStyle name="Millares 7 3 111" xfId="48820" xr:uid="{DD7FF123-9A22-4A86-A648-329F747FF0CF}"/>
    <cellStyle name="Millares 7 3 112" xfId="49259" xr:uid="{FB5E967C-6016-4C0B-9517-F6F034A2C110}"/>
    <cellStyle name="Millares 7 3 113" xfId="49698" xr:uid="{4524A5E5-35E4-4B26-B8A0-C474B361C2CA}"/>
    <cellStyle name="Millares 7 3 114" xfId="50137" xr:uid="{3E513492-5151-4C07-A163-7AA74DE01E72}"/>
    <cellStyle name="Millares 7 3 115" xfId="50576" xr:uid="{EFC8B0F5-B636-4760-882C-D036B8E4A55A}"/>
    <cellStyle name="Millares 7 3 116" xfId="51015" xr:uid="{A06A4DB9-D1AF-4AC2-9840-480CA4C73D64}"/>
    <cellStyle name="Millares 7 3 117" xfId="51454" xr:uid="{DD582FD2-1572-4232-A883-CBABA7847CC6}"/>
    <cellStyle name="Millares 7 3 118" xfId="51893" xr:uid="{3C2B7794-F302-43CB-B00E-11B641D52B42}"/>
    <cellStyle name="Millares 7 3 119" xfId="52332" xr:uid="{9DA5F0F2-BBF0-47FD-8860-D3A17D66BC5A}"/>
    <cellStyle name="Millares 7 3 12" xfId="5356" xr:uid="{FE5DD312-4424-466B-8BD3-E27F3FC2EC91}"/>
    <cellStyle name="Millares 7 3 120" xfId="52771" xr:uid="{D2DF49C2-CFE5-4163-942D-6218D8D22594}"/>
    <cellStyle name="Millares 7 3 121" xfId="53210" xr:uid="{B4CF6B36-7FC2-4C42-9B38-C27CFD6D537D}"/>
    <cellStyle name="Millares 7 3 122" xfId="53649" xr:uid="{7908BBD6-0A01-4079-BFE8-6D193CE05678}"/>
    <cellStyle name="Millares 7 3 123" xfId="54088" xr:uid="{2B9E6E7B-0E60-400D-A689-AC6000CFEE22}"/>
    <cellStyle name="Millares 7 3 124" xfId="54527" xr:uid="{2D83F93A-41FC-4C1A-9EAF-3A60D2A17162}"/>
    <cellStyle name="Millares 7 3 13" xfId="5795" xr:uid="{3C4626C2-D535-4464-B760-0951F5BDB0D0}"/>
    <cellStyle name="Millares 7 3 14" xfId="6234" xr:uid="{CCF78AFA-5E83-4BFF-9C8A-A768AC8D0DAC}"/>
    <cellStyle name="Millares 7 3 15" xfId="6673" xr:uid="{E0974680-5C21-497D-A712-E15A52DB6E6D}"/>
    <cellStyle name="Millares 7 3 16" xfId="7112" xr:uid="{2B7971E1-BD9C-473F-BF2D-C643D3D7B6AC}"/>
    <cellStyle name="Millares 7 3 17" xfId="7551" xr:uid="{095E39FC-7528-46B6-B2A0-1C087916421A}"/>
    <cellStyle name="Millares 7 3 18" xfId="7990" xr:uid="{0E39E445-6EC8-4101-8A2D-551C1B175F2C}"/>
    <cellStyle name="Millares 7 3 19" xfId="8429" xr:uid="{111AE720-A75E-4555-BBC1-702BB900B006}"/>
    <cellStyle name="Millares 7 3 2" xfId="479" xr:uid="{1EC5AD0A-CF0D-4A66-85AE-FD4385FE8340}"/>
    <cellStyle name="Millares 7 3 2 10" xfId="4961" xr:uid="{2104ADE1-11E0-4D17-9827-DFD72E65133F}"/>
    <cellStyle name="Millares 7 3 2 100" xfId="44474" xr:uid="{C5DBD83A-DF9A-48CB-AFBB-D46013D2EE9E}"/>
    <cellStyle name="Millares 7 3 2 101" xfId="44913" xr:uid="{E662D917-7FF6-4EF9-98DC-D83A091904C1}"/>
    <cellStyle name="Millares 7 3 2 102" xfId="45352" xr:uid="{6C1C6949-827D-470D-BF64-AA1CD3D6D1F7}"/>
    <cellStyle name="Millares 7 3 2 103" xfId="45791" xr:uid="{0D9BF4BB-7F07-421F-B743-C480C3766945}"/>
    <cellStyle name="Millares 7 3 2 104" xfId="46230" xr:uid="{5A6C8954-D6FE-46FC-9477-46D096B07AFC}"/>
    <cellStyle name="Millares 7 3 2 105" xfId="46669" xr:uid="{F8F5D0C4-C980-4501-88A9-C31219BD3372}"/>
    <cellStyle name="Millares 7 3 2 106" xfId="47108" xr:uid="{CCC63C72-5327-48A3-A385-C7F767A22CA5}"/>
    <cellStyle name="Millares 7 3 2 107" xfId="47547" xr:uid="{2B460A8D-2C53-479F-8F5F-70E66F35887E}"/>
    <cellStyle name="Millares 7 3 2 108" xfId="47986" xr:uid="{652E41A7-1F3E-45F6-AEB7-FECF519F5653}"/>
    <cellStyle name="Millares 7 3 2 109" xfId="48425" xr:uid="{A0D5FEDB-1175-4046-80C3-6D34397AB249}"/>
    <cellStyle name="Millares 7 3 2 11" xfId="5400" xr:uid="{9D84A5F4-4C3D-4898-BFC0-A1F91F698684}"/>
    <cellStyle name="Millares 7 3 2 110" xfId="48864" xr:uid="{6D615DAE-B851-45BE-A75D-AB9E208AB85A}"/>
    <cellStyle name="Millares 7 3 2 111" xfId="49303" xr:uid="{B50219DD-25EA-4623-85AD-30B95003E3EB}"/>
    <cellStyle name="Millares 7 3 2 112" xfId="49742" xr:uid="{ACE9B2A2-9D98-4F5F-8E63-85EC4D984BCC}"/>
    <cellStyle name="Millares 7 3 2 113" xfId="50181" xr:uid="{66BC466F-FE0F-44C3-9097-AA934447A215}"/>
    <cellStyle name="Millares 7 3 2 114" xfId="50620" xr:uid="{5F06A203-F32B-42D9-96A8-09B0B4F06762}"/>
    <cellStyle name="Millares 7 3 2 115" xfId="51059" xr:uid="{270B7D07-CA0B-4543-8C6C-5827B173E63B}"/>
    <cellStyle name="Millares 7 3 2 116" xfId="51498" xr:uid="{F81D446E-F86B-411E-B473-E18ECA7CE4C5}"/>
    <cellStyle name="Millares 7 3 2 117" xfId="51937" xr:uid="{F340DFFE-A663-4022-A8B0-09E1E2CE1DC5}"/>
    <cellStyle name="Millares 7 3 2 118" xfId="52376" xr:uid="{EBDBDDE7-19AB-4824-A6B4-809753C5BEA7}"/>
    <cellStyle name="Millares 7 3 2 119" xfId="52815" xr:uid="{A59E89F6-3C88-41A6-9CEF-5A5BA7659CBD}"/>
    <cellStyle name="Millares 7 3 2 12" xfId="5839" xr:uid="{C6247B19-70D0-4BE3-80CA-8396B4066B9C}"/>
    <cellStyle name="Millares 7 3 2 120" xfId="53254" xr:uid="{36621BCE-1D14-444D-B37D-9A99B50B41A6}"/>
    <cellStyle name="Millares 7 3 2 121" xfId="53693" xr:uid="{BAC62F9F-A6D9-4FF8-B26B-4DBFB24BAB7F}"/>
    <cellStyle name="Millares 7 3 2 122" xfId="54132" xr:uid="{A13A1D18-346C-402E-B5F6-184178AC36B0}"/>
    <cellStyle name="Millares 7 3 2 123" xfId="54571" xr:uid="{8E500F32-EC79-46E5-A9C5-4CB27F06F8BD}"/>
    <cellStyle name="Millares 7 3 2 13" xfId="6278" xr:uid="{752EAFA5-8DEF-4317-90EE-4BB7BFD01CB3}"/>
    <cellStyle name="Millares 7 3 2 14" xfId="6717" xr:uid="{5BE8CE88-BF82-48F6-95CC-59FDD7EA693A}"/>
    <cellStyle name="Millares 7 3 2 15" xfId="7156" xr:uid="{552F1CB5-55DA-48A7-AADD-BF8D3582C621}"/>
    <cellStyle name="Millares 7 3 2 16" xfId="7595" xr:uid="{6BFCC7EB-6DCE-42C2-BCEA-0019137114A2}"/>
    <cellStyle name="Millares 7 3 2 17" xfId="8034" xr:uid="{C8BF646C-5DE3-4A7C-B749-D1BF7E588519}"/>
    <cellStyle name="Millares 7 3 2 18" xfId="8473" xr:uid="{FD2349F6-BBAA-46C2-ABF3-76A8215946E7}"/>
    <cellStyle name="Millares 7 3 2 19" xfId="8912" xr:uid="{E5207A9D-B22A-45D7-A8DB-1DA0F9F616F5}"/>
    <cellStyle name="Millares 7 3 2 2" xfId="1000" xr:uid="{716A78B4-547E-4943-A4BB-DE948EABE79E}"/>
    <cellStyle name="Millares 7 3 2 2 10" xfId="5506" xr:uid="{01A8B44A-6354-4117-9757-3A730E370835}"/>
    <cellStyle name="Millares 7 3 2 2 100" xfId="45019" xr:uid="{808B0629-1402-44C2-9A86-F369F78A5840}"/>
    <cellStyle name="Millares 7 3 2 2 101" xfId="45458" xr:uid="{D226CA03-B6FA-43F1-A526-6D98A72A2C6D}"/>
    <cellStyle name="Millares 7 3 2 2 102" xfId="45897" xr:uid="{4CB57A41-C7CE-44AA-AF98-8297334FDF38}"/>
    <cellStyle name="Millares 7 3 2 2 103" xfId="46336" xr:uid="{FA2EF27A-39BF-4D3F-80F3-2E435CE74D24}"/>
    <cellStyle name="Millares 7 3 2 2 104" xfId="46775" xr:uid="{3E7E4222-E0EF-49C0-B489-EC4D02AF7FA0}"/>
    <cellStyle name="Millares 7 3 2 2 105" xfId="47214" xr:uid="{89886979-8AC5-4671-9614-F8C9AAEBA864}"/>
    <cellStyle name="Millares 7 3 2 2 106" xfId="47653" xr:uid="{500CF4B9-1994-4D16-A06E-BCA45C9EE1D0}"/>
    <cellStyle name="Millares 7 3 2 2 107" xfId="48092" xr:uid="{59285BC0-6FCE-41CC-96AF-B7ADA2C35CD0}"/>
    <cellStyle name="Millares 7 3 2 2 108" xfId="48531" xr:uid="{620058C7-BDA5-4981-9832-BCC78841D8BF}"/>
    <cellStyle name="Millares 7 3 2 2 109" xfId="48970" xr:uid="{B0A3455D-62FE-4FF2-93A4-3A3C399CC877}"/>
    <cellStyle name="Millares 7 3 2 2 11" xfId="5945" xr:uid="{3BAE9110-CDB8-4049-951E-21EC97F838EE}"/>
    <cellStyle name="Millares 7 3 2 2 110" xfId="49409" xr:uid="{08BF4BA6-70E9-471E-ABFF-388F83839CEA}"/>
    <cellStyle name="Millares 7 3 2 2 111" xfId="49848" xr:uid="{77398DA6-33BA-4001-BA26-94B788714603}"/>
    <cellStyle name="Millares 7 3 2 2 112" xfId="50287" xr:uid="{0C4AB5E8-568B-447D-9C7B-3694DCF2E350}"/>
    <cellStyle name="Millares 7 3 2 2 113" xfId="50726" xr:uid="{ABAE5314-415E-4602-A277-35803F8EB0DB}"/>
    <cellStyle name="Millares 7 3 2 2 114" xfId="51165" xr:uid="{3A58DB93-E506-45B3-8AF0-F73B9AF465D8}"/>
    <cellStyle name="Millares 7 3 2 2 115" xfId="51604" xr:uid="{7361BDEC-E6EA-4530-B429-7D30AC9F5BDC}"/>
    <cellStyle name="Millares 7 3 2 2 116" xfId="52043" xr:uid="{37547B1D-8FA9-451B-BB07-B49BF9D08502}"/>
    <cellStyle name="Millares 7 3 2 2 117" xfId="52482" xr:uid="{2689CA06-6F70-4446-A1B0-6885D0AFB53A}"/>
    <cellStyle name="Millares 7 3 2 2 118" xfId="52921" xr:uid="{6C167C87-550E-498C-9FFE-A20C1F5DFC2E}"/>
    <cellStyle name="Millares 7 3 2 2 119" xfId="53360" xr:uid="{AFAB1FD5-A1B1-442C-B3B9-1E8B27AEDB6F}"/>
    <cellStyle name="Millares 7 3 2 2 12" xfId="6384" xr:uid="{FCF5E371-E421-4EA1-82D4-29DED121A81A}"/>
    <cellStyle name="Millares 7 3 2 2 120" xfId="53799" xr:uid="{21D8074F-3F9C-4DEA-A0D2-1C9237661677}"/>
    <cellStyle name="Millares 7 3 2 2 121" xfId="54238" xr:uid="{C4C1327B-11AD-44E4-8395-A855574A4BA3}"/>
    <cellStyle name="Millares 7 3 2 2 122" xfId="54677" xr:uid="{F40E9A9B-76F5-4F7B-839C-9F4AEE15C6E0}"/>
    <cellStyle name="Millares 7 3 2 2 13" xfId="6823" xr:uid="{8444D2E3-BA82-444A-A41A-B043BFF63ECB}"/>
    <cellStyle name="Millares 7 3 2 2 14" xfId="7262" xr:uid="{3112B722-5450-4EC9-BBB2-1508319EA5C5}"/>
    <cellStyle name="Millares 7 3 2 2 15" xfId="7701" xr:uid="{AF9B2EE0-D9F2-4A84-B0DA-8E14C81684E8}"/>
    <cellStyle name="Millares 7 3 2 2 16" xfId="8140" xr:uid="{6E5B2A40-07A3-4F0F-9790-D71C0302E72A}"/>
    <cellStyle name="Millares 7 3 2 2 17" xfId="8579" xr:uid="{21ECC525-A721-4602-BC76-CCB579E518F3}"/>
    <cellStyle name="Millares 7 3 2 2 18" xfId="9018" xr:uid="{BAEB1E0B-1D3A-4C87-BE6E-43DA4B6B529E}"/>
    <cellStyle name="Millares 7 3 2 2 19" xfId="9457" xr:uid="{48B94165-D6C7-4CDB-B169-624BC441C0AA}"/>
    <cellStyle name="Millares 7 3 2 2 2" xfId="2041" xr:uid="{7B35F862-F765-4B40-B1EC-E5FFC039E268}"/>
    <cellStyle name="Millares 7 3 2 2 2 10" xfId="6157" xr:uid="{C2E5E1D3-A0D6-46B7-A8DE-ECB00A797914}"/>
    <cellStyle name="Millares 7 3 2 2 2 100" xfId="45670" xr:uid="{E925C899-9996-4A21-9C60-3C354655EDEC}"/>
    <cellStyle name="Millares 7 3 2 2 2 101" xfId="46109" xr:uid="{6135F2AF-5E28-43EE-BA9D-426C5673D64F}"/>
    <cellStyle name="Millares 7 3 2 2 2 102" xfId="46548" xr:uid="{F17FA688-6B33-4B0E-84C1-D5CDC287CB93}"/>
    <cellStyle name="Millares 7 3 2 2 2 103" xfId="46987" xr:uid="{F16A755E-4B83-4778-A4E3-16D886D6D6F8}"/>
    <cellStyle name="Millares 7 3 2 2 2 104" xfId="47426" xr:uid="{9CC3B5CC-2DD2-40AA-94AD-4E3CB2975E83}"/>
    <cellStyle name="Millares 7 3 2 2 2 105" xfId="47865" xr:uid="{55FFF91A-D371-40C1-82B8-B62C5F5E4C56}"/>
    <cellStyle name="Millares 7 3 2 2 2 106" xfId="48304" xr:uid="{BEDD79B8-75AE-40AA-B859-F4CBC3541E3E}"/>
    <cellStyle name="Millares 7 3 2 2 2 107" xfId="48743" xr:uid="{2A1C5550-4550-464E-AA01-903C48CE5E8E}"/>
    <cellStyle name="Millares 7 3 2 2 2 108" xfId="49182" xr:uid="{5DE34727-791C-473E-B6EC-C8BBA5F7D6E8}"/>
    <cellStyle name="Millares 7 3 2 2 2 109" xfId="49621" xr:uid="{C45EC6AA-62CE-4535-AAF2-E64E4DA0F6E3}"/>
    <cellStyle name="Millares 7 3 2 2 2 11" xfId="6596" xr:uid="{F1CA3EA7-042E-4107-B532-F8928A3B3CC6}"/>
    <cellStyle name="Millares 7 3 2 2 2 110" xfId="50060" xr:uid="{73175F45-0F92-4150-890A-185028C62C8C}"/>
    <cellStyle name="Millares 7 3 2 2 2 111" xfId="50499" xr:uid="{4AC16F2D-7229-4AF7-A496-6AA9FFB2BE89}"/>
    <cellStyle name="Millares 7 3 2 2 2 112" xfId="50938" xr:uid="{8044A120-3914-4D23-8B20-22ADED5D5457}"/>
    <cellStyle name="Millares 7 3 2 2 2 113" xfId="51377" xr:uid="{98238C78-48FA-4308-AC46-2C38EC2395F7}"/>
    <cellStyle name="Millares 7 3 2 2 2 114" xfId="51816" xr:uid="{9BB627C5-6F77-4114-9CF1-3C4240593B5E}"/>
    <cellStyle name="Millares 7 3 2 2 2 115" xfId="52255" xr:uid="{82A09654-82DB-47DB-A031-B8124C88D8A6}"/>
    <cellStyle name="Millares 7 3 2 2 2 116" xfId="52694" xr:uid="{4D453A32-63B6-4CCE-9A1E-CCE8553FAD3E}"/>
    <cellStyle name="Millares 7 3 2 2 2 117" xfId="53133" xr:uid="{81F0AF13-727A-4272-A3F3-EE7BC70AB50F}"/>
    <cellStyle name="Millares 7 3 2 2 2 118" xfId="53572" xr:uid="{3357663A-D55B-4F87-A861-2E4AA687E020}"/>
    <cellStyle name="Millares 7 3 2 2 2 119" xfId="54011" xr:uid="{AD587308-7774-467C-A0F0-A8D3AEF9A3D6}"/>
    <cellStyle name="Millares 7 3 2 2 2 12" xfId="7035" xr:uid="{EC387B86-2113-418F-BF2B-79D5EEE06541}"/>
    <cellStyle name="Millares 7 3 2 2 2 120" xfId="54450" xr:uid="{AA800C17-8362-45AD-81DB-D6F71F550599}"/>
    <cellStyle name="Millares 7 3 2 2 2 121" xfId="54889" xr:uid="{A8C41D60-A574-46FC-B1D9-AA6A83C15366}"/>
    <cellStyle name="Millares 7 3 2 2 2 13" xfId="7474" xr:uid="{1DD01E68-71E7-4B00-9DE3-D1D23377A0FD}"/>
    <cellStyle name="Millares 7 3 2 2 2 14" xfId="7913" xr:uid="{F775E190-E1E0-4A06-A072-228C419B12E7}"/>
    <cellStyle name="Millares 7 3 2 2 2 15" xfId="8352" xr:uid="{ACCFC84D-F6E0-4C52-B668-626692B3B25C}"/>
    <cellStyle name="Millares 7 3 2 2 2 16" xfId="8791" xr:uid="{E7C81923-A9C2-4BAC-B84E-A7841A055561}"/>
    <cellStyle name="Millares 7 3 2 2 2 17" xfId="9230" xr:uid="{4BBD8058-2012-4498-BCF7-8EB5E55D43D4}"/>
    <cellStyle name="Millares 7 3 2 2 2 18" xfId="9669" xr:uid="{526BCC7B-A2A3-4DC9-8930-C5A5832D877D}"/>
    <cellStyle name="Millares 7 3 2 2 2 19" xfId="10108" xr:uid="{30937F3D-5A68-4C88-8B6C-58CA0B5F948B}"/>
    <cellStyle name="Millares 7 3 2 2 2 2" xfId="2645" xr:uid="{D0BF9F53-601B-43E9-BB66-CB93D7144C6F}"/>
    <cellStyle name="Millares 7 3 2 2 2 20" xfId="10546" xr:uid="{163D19A1-10C1-4DCD-8732-A72491FD16D1}"/>
    <cellStyle name="Millares 7 3 2 2 2 21" xfId="10985" xr:uid="{B5C00B9E-D653-4845-9C78-39E469F4D829}"/>
    <cellStyle name="Millares 7 3 2 2 2 22" xfId="11424" xr:uid="{49E65109-0FB6-4F66-BD47-FF7BF76D4B8C}"/>
    <cellStyle name="Millares 7 3 2 2 2 23" xfId="11863" xr:uid="{FE8AAFE2-801E-4C5E-9F1A-8AB1B2C6FD80}"/>
    <cellStyle name="Millares 7 3 2 2 2 24" xfId="12302" xr:uid="{F20F1041-15B7-4BDC-8A3F-9695B384AA93}"/>
    <cellStyle name="Millares 7 3 2 2 2 25" xfId="12742" xr:uid="{D2D32F8F-8FDA-4A39-B969-BD59D860FDD2}"/>
    <cellStyle name="Millares 7 3 2 2 2 26" xfId="13181" xr:uid="{920A7894-842E-48B1-9F09-4FAA2B3C65A8}"/>
    <cellStyle name="Millares 7 3 2 2 2 27" xfId="13621" xr:uid="{8AB08CA4-3975-47A7-B937-1D93422985A8}"/>
    <cellStyle name="Millares 7 3 2 2 2 28" xfId="14060" xr:uid="{EAB8EA08-695D-4CF2-BCEF-4D3DCA55C236}"/>
    <cellStyle name="Millares 7 3 2 2 2 29" xfId="14499" xr:uid="{63770957-3432-4522-A305-CF9C98181A11}"/>
    <cellStyle name="Millares 7 3 2 2 2 3" xfId="3084" xr:uid="{8F3886ED-04C7-4B77-9A70-6933EAA8E0F2}"/>
    <cellStyle name="Millares 7 3 2 2 2 30" xfId="14938" xr:uid="{EAD409BA-4E02-4D71-8D9B-AAB6BE09DDA4}"/>
    <cellStyle name="Millares 7 3 2 2 2 31" xfId="15377" xr:uid="{F8D9D90B-117C-4160-977F-504AF8C41E4D}"/>
    <cellStyle name="Millares 7 3 2 2 2 32" xfId="15816" xr:uid="{5D6D5B39-C132-4022-97F3-CB1185221F3E}"/>
    <cellStyle name="Millares 7 3 2 2 2 33" xfId="16256" xr:uid="{1972A5DE-C736-49F7-96F2-04B86C23F7C1}"/>
    <cellStyle name="Millares 7 3 2 2 2 34" xfId="16695" xr:uid="{7113B80E-A681-43FF-A7F8-3AD5672674BC}"/>
    <cellStyle name="Millares 7 3 2 2 2 35" xfId="17134" xr:uid="{F185CA0B-A154-42E9-BD39-2F7B4ED61292}"/>
    <cellStyle name="Millares 7 3 2 2 2 36" xfId="17573" xr:uid="{5508F45D-F9FF-4598-8F13-51C4BA658A8F}"/>
    <cellStyle name="Millares 7 3 2 2 2 37" xfId="18012" xr:uid="{FA463A80-8DF2-4965-BA94-BC4D4AC0C48A}"/>
    <cellStyle name="Millares 7 3 2 2 2 38" xfId="18451" xr:uid="{B15DBD66-F2F5-43A1-9CA0-563A62AE7751}"/>
    <cellStyle name="Millares 7 3 2 2 2 39" xfId="18890" xr:uid="{B47786BD-38A2-485D-977D-5DB8433D2A58}"/>
    <cellStyle name="Millares 7 3 2 2 2 4" xfId="3522" xr:uid="{170F34E6-7D25-4FC2-99ED-B4D64F6C4D2E}"/>
    <cellStyle name="Millares 7 3 2 2 2 40" xfId="19329" xr:uid="{7AF6A8D7-BB88-4349-AC32-4A42E588B6AF}"/>
    <cellStyle name="Millares 7 3 2 2 2 41" xfId="19768" xr:uid="{ACBE30A5-2CD3-48D8-9F25-17270DE6E286}"/>
    <cellStyle name="Millares 7 3 2 2 2 42" xfId="20207" xr:uid="{3BDBDCC1-E349-4E3E-95C8-D588E1C55C84}"/>
    <cellStyle name="Millares 7 3 2 2 2 43" xfId="20646" xr:uid="{0E05985F-E502-4928-95EF-1527385B61E7}"/>
    <cellStyle name="Millares 7 3 2 2 2 44" xfId="21085" xr:uid="{FADDCBEE-88CD-4967-8008-49B295BFD567}"/>
    <cellStyle name="Millares 7 3 2 2 2 45" xfId="21524" xr:uid="{62829436-D59C-483E-880E-1C5782AEA57F}"/>
    <cellStyle name="Millares 7 3 2 2 2 46" xfId="21963" xr:uid="{3F1A64E8-3FC9-45AC-9AC8-413231400449}"/>
    <cellStyle name="Millares 7 3 2 2 2 47" xfId="22402" xr:uid="{8A348E9A-47D6-48A4-8FBE-4552341432ED}"/>
    <cellStyle name="Millares 7 3 2 2 2 48" xfId="22841" xr:uid="{871DB88F-2773-47B0-A02C-4554DBE2D972}"/>
    <cellStyle name="Millares 7 3 2 2 2 49" xfId="23280" xr:uid="{D3C5BF5C-8542-4AC7-8050-BAA15D8739E9}"/>
    <cellStyle name="Millares 7 3 2 2 2 5" xfId="3962" xr:uid="{708A1D56-3556-488F-B59F-8AC2150D639F}"/>
    <cellStyle name="Millares 7 3 2 2 2 50" xfId="23719" xr:uid="{9DCBAD67-6AA0-4AAA-8B7D-66ADB90606DA}"/>
    <cellStyle name="Millares 7 3 2 2 2 51" xfId="24158" xr:uid="{A56A7EDF-3566-4C93-BA2C-DA118CA576FF}"/>
    <cellStyle name="Millares 7 3 2 2 2 52" xfId="24597" xr:uid="{76F1758C-9298-43B6-9B43-D1F7A07C548A}"/>
    <cellStyle name="Millares 7 3 2 2 2 53" xfId="25036" xr:uid="{13FB5E53-F863-4FC3-9EA9-B0A21B1490AF}"/>
    <cellStyle name="Millares 7 3 2 2 2 54" xfId="25475" xr:uid="{8307923D-A36F-4894-9763-DB17C623E129}"/>
    <cellStyle name="Millares 7 3 2 2 2 55" xfId="25914" xr:uid="{CC21CCC9-5E43-4B14-B3DE-C1BDDC890B77}"/>
    <cellStyle name="Millares 7 3 2 2 2 56" xfId="26353" xr:uid="{7584CD1D-2762-4571-B979-A261B3340C6E}"/>
    <cellStyle name="Millares 7 3 2 2 2 57" xfId="26792" xr:uid="{3B575182-37F1-4C48-A686-3A885B16E50E}"/>
    <cellStyle name="Millares 7 3 2 2 2 58" xfId="27231" xr:uid="{12D28997-48B8-4AB7-8DD2-137D24233848}"/>
    <cellStyle name="Millares 7 3 2 2 2 59" xfId="27670" xr:uid="{DB15EB06-8AB4-441A-83C3-C0F7B4D9D01C}"/>
    <cellStyle name="Millares 7 3 2 2 2 6" xfId="4401" xr:uid="{2615D7EF-4CEE-400E-BF8D-2BE3158C9B01}"/>
    <cellStyle name="Millares 7 3 2 2 2 60" xfId="28109" xr:uid="{BDACE0EE-4B20-4DBC-9B96-106A3EEEF39A}"/>
    <cellStyle name="Millares 7 3 2 2 2 61" xfId="28548" xr:uid="{2AF45177-AB05-4C88-A936-00EEECFC86F5}"/>
    <cellStyle name="Millares 7 3 2 2 2 62" xfId="28987" xr:uid="{8B047977-BE03-4189-B57F-BC76E9FF4AF4}"/>
    <cellStyle name="Millares 7 3 2 2 2 63" xfId="29426" xr:uid="{83C52BC5-7CF1-465F-8BC5-6912431A1E0B}"/>
    <cellStyle name="Millares 7 3 2 2 2 64" xfId="29865" xr:uid="{295E32DD-D1C3-49A2-84E5-B3F6DF82D9F4}"/>
    <cellStyle name="Millares 7 3 2 2 2 65" xfId="30304" xr:uid="{B98D4EB3-9E93-445C-9577-ED84B0E8A67E}"/>
    <cellStyle name="Millares 7 3 2 2 2 66" xfId="30743" xr:uid="{4F6AF13D-3EA5-497C-9093-70BBE890A1FD}"/>
    <cellStyle name="Millares 7 3 2 2 2 67" xfId="31182" xr:uid="{C21C2F05-2754-4FCF-B172-E895C476600C}"/>
    <cellStyle name="Millares 7 3 2 2 2 68" xfId="31621" xr:uid="{5DC420A3-EF4D-42F7-81B8-00CC9620D7FB}"/>
    <cellStyle name="Millares 7 3 2 2 2 69" xfId="32061" xr:uid="{64950CB3-7952-4067-8C98-8D96DC4A7F2B}"/>
    <cellStyle name="Millares 7 3 2 2 2 7" xfId="4840" xr:uid="{2A8F5DD6-25C1-4B8F-BC28-7670E03E68D6}"/>
    <cellStyle name="Millares 7 3 2 2 2 70" xfId="32500" xr:uid="{72D08F30-4DD8-4E7A-943F-4E44B47934AB}"/>
    <cellStyle name="Millares 7 3 2 2 2 71" xfId="32939" xr:uid="{7810C20C-BAF5-4B3E-B004-BF068B026121}"/>
    <cellStyle name="Millares 7 3 2 2 2 72" xfId="33378" xr:uid="{C6D7BC36-01B3-4B26-BF91-229550A4D75E}"/>
    <cellStyle name="Millares 7 3 2 2 2 73" xfId="33817" xr:uid="{1EE1532D-156B-444A-97A6-43714DEBDF7E}"/>
    <cellStyle name="Millares 7 3 2 2 2 74" xfId="34256" xr:uid="{7F20FD22-B330-475C-B512-6F1D8BB2C9DC}"/>
    <cellStyle name="Millares 7 3 2 2 2 75" xfId="34695" xr:uid="{5462CE38-E1E3-4EC6-B051-894031A65C14}"/>
    <cellStyle name="Millares 7 3 2 2 2 76" xfId="35134" xr:uid="{FF88A26E-C37A-4AD4-81EA-1341F4322F22}"/>
    <cellStyle name="Millares 7 3 2 2 2 77" xfId="35573" xr:uid="{A195CE5C-B93A-46FF-B13D-24D6A782B2F9}"/>
    <cellStyle name="Millares 7 3 2 2 2 78" xfId="36012" xr:uid="{63E3A765-0107-4CFE-908B-BD936963227A}"/>
    <cellStyle name="Millares 7 3 2 2 2 79" xfId="36451" xr:uid="{5B9EC93C-869B-44DB-AA53-9F11D3DDF248}"/>
    <cellStyle name="Millares 7 3 2 2 2 8" xfId="5279" xr:uid="{F904D3CA-BABA-43B9-BFE4-130381F08D58}"/>
    <cellStyle name="Millares 7 3 2 2 2 80" xfId="36890" xr:uid="{01F7BACD-0825-4F1B-A4EA-DAC92CF253EB}"/>
    <cellStyle name="Millares 7 3 2 2 2 81" xfId="37328" xr:uid="{1D085E34-257C-4DA9-ABD3-019C995591B3}"/>
    <cellStyle name="Millares 7 3 2 2 2 82" xfId="37767" xr:uid="{15938CE1-67ED-4FF6-BF80-EC2D130EFE79}"/>
    <cellStyle name="Millares 7 3 2 2 2 83" xfId="38206" xr:uid="{059CDA0A-FC58-4570-8B0E-896B69BB8DDC}"/>
    <cellStyle name="Millares 7 3 2 2 2 84" xfId="38645" xr:uid="{C87CE9FD-4B4A-4782-9A65-9B4AD5FEA20E}"/>
    <cellStyle name="Millares 7 3 2 2 2 85" xfId="39084" xr:uid="{64E6DE6D-D81E-403D-8395-F67A55A8F34F}"/>
    <cellStyle name="Millares 7 3 2 2 2 86" xfId="39523" xr:uid="{A896AB91-915F-4A0C-A66B-9B4E5FA59E03}"/>
    <cellStyle name="Millares 7 3 2 2 2 87" xfId="39962" xr:uid="{A9481269-D31E-4864-BEC0-1420B7DDEBAC}"/>
    <cellStyle name="Millares 7 3 2 2 2 88" xfId="40402" xr:uid="{AE160200-49C1-4364-A163-A83EC3661B20}"/>
    <cellStyle name="Millares 7 3 2 2 2 89" xfId="40841" xr:uid="{6EDFC70A-2556-4116-888F-B2EDDFF028D9}"/>
    <cellStyle name="Millares 7 3 2 2 2 9" xfId="5718" xr:uid="{6D36CF08-65CA-4E03-88BE-61C627525A9B}"/>
    <cellStyle name="Millares 7 3 2 2 2 90" xfId="41280" xr:uid="{3F85A634-85CD-4571-ABB0-E88381944A0A}"/>
    <cellStyle name="Millares 7 3 2 2 2 91" xfId="41719" xr:uid="{EA411C43-8897-44A2-A3CE-51F4869FE997}"/>
    <cellStyle name="Millares 7 3 2 2 2 92" xfId="42158" xr:uid="{485F8E76-40A7-42EC-A91B-90DF6EBEC77F}"/>
    <cellStyle name="Millares 7 3 2 2 2 93" xfId="42597" xr:uid="{50D1C60C-31E8-46CE-B565-769966BA7806}"/>
    <cellStyle name="Millares 7 3 2 2 2 94" xfId="43036" xr:uid="{2460BBDF-4DD0-4DF0-BB0B-C001CAC9C57B}"/>
    <cellStyle name="Millares 7 3 2 2 2 95" xfId="43475" xr:uid="{0FD8B049-A626-4E6B-A9C2-AC2BD2A68DF3}"/>
    <cellStyle name="Millares 7 3 2 2 2 96" xfId="43914" xr:uid="{1022E2D1-8CDB-426E-804D-8E26B6EFDAA9}"/>
    <cellStyle name="Millares 7 3 2 2 2 97" xfId="44353" xr:uid="{AE9B01E9-B266-447E-91F9-EA47CA20FB2F}"/>
    <cellStyle name="Millares 7 3 2 2 2 98" xfId="44792" xr:uid="{A69321D8-B34D-4419-989B-8162D21DC491}"/>
    <cellStyle name="Millares 7 3 2 2 2 99" xfId="45231" xr:uid="{50828CCF-1E28-46B2-9F8C-6746C80F355F}"/>
    <cellStyle name="Millares 7 3 2 2 20" xfId="9896" xr:uid="{6F472050-86D0-4126-BA0E-404FF4D97622}"/>
    <cellStyle name="Millares 7 3 2 2 21" xfId="10334" xr:uid="{9391A98A-0CE0-4B63-BDF0-7475187E36A0}"/>
    <cellStyle name="Millares 7 3 2 2 22" xfId="10773" xr:uid="{BE7A4A18-0E1F-4F2A-80FA-0F79CA23BDD0}"/>
    <cellStyle name="Millares 7 3 2 2 23" xfId="11212" xr:uid="{CEEEC64F-BD38-4991-9813-D429F655C80A}"/>
    <cellStyle name="Millares 7 3 2 2 24" xfId="11651" xr:uid="{127F68FB-2924-4025-B6F8-CB879953AC5F}"/>
    <cellStyle name="Millares 7 3 2 2 25" xfId="12090" xr:uid="{2D86D6B1-09FA-47FF-BD95-0A50A39457AA}"/>
    <cellStyle name="Millares 7 3 2 2 26" xfId="12529" xr:uid="{0EF83DBA-9D5A-4E6D-9471-1B4A577BB61C}"/>
    <cellStyle name="Millares 7 3 2 2 27" xfId="12969" xr:uid="{57544152-0F54-41F9-BDA4-60CDDA4D82B5}"/>
    <cellStyle name="Millares 7 3 2 2 28" xfId="13408" xr:uid="{39041263-A005-4889-8746-0071E55048CC}"/>
    <cellStyle name="Millares 7 3 2 2 29" xfId="13848" xr:uid="{7846D1CD-4724-4795-BE7D-B5E0EF17A0E3}"/>
    <cellStyle name="Millares 7 3 2 2 3" xfId="2432" xr:uid="{3A0EFAAC-1834-444A-AAB9-DF50BFC1164A}"/>
    <cellStyle name="Millares 7 3 2 2 30" xfId="14287" xr:uid="{61583444-4AF3-4F08-8FDF-697DF287E1C7}"/>
    <cellStyle name="Millares 7 3 2 2 31" xfId="14726" xr:uid="{BE35A9D0-4BEE-42B1-8AF9-568F612D1EEA}"/>
    <cellStyle name="Millares 7 3 2 2 32" xfId="15165" xr:uid="{E990B6CF-D07D-49FE-9E34-15C747F94EE4}"/>
    <cellStyle name="Millares 7 3 2 2 33" xfId="15604" xr:uid="{4538458B-302C-4E92-9FD6-BBCCF3A82A43}"/>
    <cellStyle name="Millares 7 3 2 2 34" xfId="16043" xr:uid="{F1B30EA9-B044-4AF6-BC2D-9330C8B21238}"/>
    <cellStyle name="Millares 7 3 2 2 35" xfId="16483" xr:uid="{DCA7C29C-985A-4B16-A897-94AE98DE4DE4}"/>
    <cellStyle name="Millares 7 3 2 2 36" xfId="16922" xr:uid="{A68DA487-9248-4009-BF09-18E893C16ED6}"/>
    <cellStyle name="Millares 7 3 2 2 37" xfId="17361" xr:uid="{74879650-EEEB-4695-B1B3-F22694F002B0}"/>
    <cellStyle name="Millares 7 3 2 2 38" xfId="17800" xr:uid="{BCD897A5-E4EC-4023-92AB-AAE58DE3CD59}"/>
    <cellStyle name="Millares 7 3 2 2 39" xfId="18239" xr:uid="{D8A45AB8-4079-4A4E-955C-5414EDD5CC36}"/>
    <cellStyle name="Millares 7 3 2 2 4" xfId="2872" xr:uid="{D89CF24F-C3A0-4127-892B-38FC3B4CB3F4}"/>
    <cellStyle name="Millares 7 3 2 2 40" xfId="18678" xr:uid="{E5014CC9-C5F7-4725-AB7D-27FC6A5010C9}"/>
    <cellStyle name="Millares 7 3 2 2 41" xfId="19117" xr:uid="{16D3F5AB-E8A8-4D33-B749-2CB91A5DC573}"/>
    <cellStyle name="Millares 7 3 2 2 42" xfId="19556" xr:uid="{F0263CE5-6350-42A4-A78C-04D2522CC022}"/>
    <cellStyle name="Millares 7 3 2 2 43" xfId="19995" xr:uid="{0CBB6F6F-13AB-4F94-A7AF-EB1D7048D402}"/>
    <cellStyle name="Millares 7 3 2 2 44" xfId="20434" xr:uid="{B22C7E18-D22F-4842-BB62-57ECD750342C}"/>
    <cellStyle name="Millares 7 3 2 2 45" xfId="20873" xr:uid="{74A67D02-D780-41B2-8025-A8B6562785FC}"/>
    <cellStyle name="Millares 7 3 2 2 46" xfId="21312" xr:uid="{74AACFF2-A912-4E5F-B934-4AE3F6D1B00E}"/>
    <cellStyle name="Millares 7 3 2 2 47" xfId="21751" xr:uid="{CBB43895-C664-41E3-A20D-7808D00AA94C}"/>
    <cellStyle name="Millares 7 3 2 2 48" xfId="22190" xr:uid="{E0AB3F84-76D1-4BA8-BD37-A9E670006A00}"/>
    <cellStyle name="Millares 7 3 2 2 49" xfId="22629" xr:uid="{003C317A-F8A9-43FE-A63E-7A1057B5E5BB}"/>
    <cellStyle name="Millares 7 3 2 2 5" xfId="3310" xr:uid="{71732928-06A4-4F6B-A7F0-F040E2CEBA36}"/>
    <cellStyle name="Millares 7 3 2 2 50" xfId="23068" xr:uid="{5B10F669-6ED4-4BA6-9F54-6B193C11FAA2}"/>
    <cellStyle name="Millares 7 3 2 2 51" xfId="23507" xr:uid="{E7E2FF1C-8279-4BEE-A4A3-6F3C21A227CE}"/>
    <cellStyle name="Millares 7 3 2 2 52" xfId="23946" xr:uid="{9CBCD011-B321-4B77-8D27-C9C3C18725E0}"/>
    <cellStyle name="Millares 7 3 2 2 53" xfId="24385" xr:uid="{C990DFDE-B99C-4FA9-9B1D-079BD3374E9A}"/>
    <cellStyle name="Millares 7 3 2 2 54" xfId="24824" xr:uid="{90480229-4B13-4D55-B1EC-6B3C256340EB}"/>
    <cellStyle name="Millares 7 3 2 2 55" xfId="25263" xr:uid="{8967F726-1B13-49FD-84DE-B5F13A8BC38F}"/>
    <cellStyle name="Millares 7 3 2 2 56" xfId="25702" xr:uid="{250753A6-C25A-4A51-96B8-D9EE6BCF8C71}"/>
    <cellStyle name="Millares 7 3 2 2 57" xfId="26141" xr:uid="{4E140129-C911-45AE-B925-A41ED287CC83}"/>
    <cellStyle name="Millares 7 3 2 2 58" xfId="26580" xr:uid="{2607B4AA-7748-4AEA-B4C4-2574B8A88369}"/>
    <cellStyle name="Millares 7 3 2 2 59" xfId="27019" xr:uid="{1B688968-88C5-479B-AB86-FF571064FEF6}"/>
    <cellStyle name="Millares 7 3 2 2 6" xfId="3750" xr:uid="{16E101EC-ADE4-4DDA-976E-B55A93DE7E79}"/>
    <cellStyle name="Millares 7 3 2 2 60" xfId="27458" xr:uid="{57498FE3-B83E-48A3-BA04-47ED19B05730}"/>
    <cellStyle name="Millares 7 3 2 2 61" xfId="27897" xr:uid="{5E122E31-F847-4226-9E0F-E9A83B3783FE}"/>
    <cellStyle name="Millares 7 3 2 2 62" xfId="28336" xr:uid="{8502F98D-CF03-481C-8C4B-657DD7204CCF}"/>
    <cellStyle name="Millares 7 3 2 2 63" xfId="28775" xr:uid="{3FD56DA1-2CFF-488B-9BDA-18768819F8CF}"/>
    <cellStyle name="Millares 7 3 2 2 64" xfId="29214" xr:uid="{75EBD72F-CD40-4BAE-B621-3D392863E788}"/>
    <cellStyle name="Millares 7 3 2 2 65" xfId="29653" xr:uid="{ED9068CD-7DB9-4AF2-AF59-287160987CDC}"/>
    <cellStyle name="Millares 7 3 2 2 66" xfId="30092" xr:uid="{836E86C7-5CC0-4237-A9F2-D2345D415F70}"/>
    <cellStyle name="Millares 7 3 2 2 67" xfId="30531" xr:uid="{F85CE293-088B-4E13-B72C-53F7712584AB}"/>
    <cellStyle name="Millares 7 3 2 2 68" xfId="30970" xr:uid="{544AFFBD-5E42-46AE-8921-78108AC63EF1}"/>
    <cellStyle name="Millares 7 3 2 2 69" xfId="31409" xr:uid="{AB5AE7B7-F23B-43B6-AA83-B116870AF32C}"/>
    <cellStyle name="Millares 7 3 2 2 7" xfId="4189" xr:uid="{36FCFBA6-F469-4C6C-B62D-3B572C083267}"/>
    <cellStyle name="Millares 7 3 2 2 70" xfId="31848" xr:uid="{3E9DCEFC-23A5-4DC9-880B-B67C4CA4B9A3}"/>
    <cellStyle name="Millares 7 3 2 2 71" xfId="32288" xr:uid="{490682D1-3036-4869-8E78-61338A015BCC}"/>
    <cellStyle name="Millares 7 3 2 2 72" xfId="32727" xr:uid="{191046E4-713C-4529-9136-4F5844AE14F1}"/>
    <cellStyle name="Millares 7 3 2 2 73" xfId="33166" xr:uid="{5C296421-EE7E-48B0-AF3E-A7DA6E367BAE}"/>
    <cellStyle name="Millares 7 3 2 2 74" xfId="33605" xr:uid="{BFA3FF80-5920-4968-B809-62F481580903}"/>
    <cellStyle name="Millares 7 3 2 2 75" xfId="34044" xr:uid="{B6D94273-CD5A-404B-A043-60032509D579}"/>
    <cellStyle name="Millares 7 3 2 2 76" xfId="34483" xr:uid="{EC958A97-2EE9-44CE-9EA1-144D41448FF8}"/>
    <cellStyle name="Millares 7 3 2 2 77" xfId="34922" xr:uid="{38E2471D-3230-4857-B733-5BC85EDF229A}"/>
    <cellStyle name="Millares 7 3 2 2 78" xfId="35361" xr:uid="{43221140-F1E4-4C49-BC31-868D4E4C304F}"/>
    <cellStyle name="Millares 7 3 2 2 79" xfId="35800" xr:uid="{7BCCFB9B-D1BE-4551-8341-5A496E939795}"/>
    <cellStyle name="Millares 7 3 2 2 8" xfId="4628" xr:uid="{60B1FF44-F773-4175-8DBF-581C541EF051}"/>
    <cellStyle name="Millares 7 3 2 2 80" xfId="36239" xr:uid="{BAB479EB-0E22-4539-89A2-39A596240D8D}"/>
    <cellStyle name="Millares 7 3 2 2 81" xfId="36678" xr:uid="{6D44AA72-C857-445F-848E-B1F7E0484FA6}"/>
    <cellStyle name="Millares 7 3 2 2 82" xfId="37116" xr:uid="{045E1CFE-2121-4652-B469-7BCF52583D0D}"/>
    <cellStyle name="Millares 7 3 2 2 83" xfId="37555" xr:uid="{A06D9368-8D7B-4A3E-9AE7-6F848A6B7886}"/>
    <cellStyle name="Millares 7 3 2 2 84" xfId="37994" xr:uid="{84FE75CD-4087-4E75-8B88-40F5415BD99D}"/>
    <cellStyle name="Millares 7 3 2 2 85" xfId="38433" xr:uid="{94A6411D-2F2B-4E90-B669-EDF7BE3FBE71}"/>
    <cellStyle name="Millares 7 3 2 2 86" xfId="38872" xr:uid="{DECDBCC7-BF16-4918-8066-5EA77667AB95}"/>
    <cellStyle name="Millares 7 3 2 2 87" xfId="39311" xr:uid="{0F450DA4-99BC-4495-BD8E-6C0F76876BD8}"/>
    <cellStyle name="Millares 7 3 2 2 88" xfId="39750" xr:uid="{8D88CBD9-27A7-4BF4-97FF-83588F050F07}"/>
    <cellStyle name="Millares 7 3 2 2 89" xfId="40190" xr:uid="{11750740-3268-4858-B14E-8B414D702833}"/>
    <cellStyle name="Millares 7 3 2 2 9" xfId="5067" xr:uid="{63C21E07-F3C4-4595-9B3A-781006909FF7}"/>
    <cellStyle name="Millares 7 3 2 2 90" xfId="40629" xr:uid="{FAA77D60-9DE7-46DE-9EE9-D74C145190BA}"/>
    <cellStyle name="Millares 7 3 2 2 91" xfId="41068" xr:uid="{C5782206-340C-47AE-B235-7DF9E8A298B7}"/>
    <cellStyle name="Millares 7 3 2 2 92" xfId="41507" xr:uid="{73FF5262-EBB5-43A5-95DB-D42766DB0670}"/>
    <cellStyle name="Millares 7 3 2 2 93" xfId="41946" xr:uid="{0F5EFA99-533C-4C65-9EE3-89C62F465DE2}"/>
    <cellStyle name="Millares 7 3 2 2 94" xfId="42385" xr:uid="{D0C039CD-0606-4EED-8E23-2DDC41170BCE}"/>
    <cellStyle name="Millares 7 3 2 2 95" xfId="42824" xr:uid="{C6E73E45-E242-46A5-9E4F-F8C0F88399E4}"/>
    <cellStyle name="Millares 7 3 2 2 96" xfId="43263" xr:uid="{8B704C57-962C-44A2-8C75-6842E61C5660}"/>
    <cellStyle name="Millares 7 3 2 2 97" xfId="43702" xr:uid="{3A18E75B-90C2-40FB-A187-0A4D02C6F0B7}"/>
    <cellStyle name="Millares 7 3 2 2 98" xfId="44141" xr:uid="{63DED2C4-EE30-49DA-9075-5F81C4ACCF67}"/>
    <cellStyle name="Millares 7 3 2 2 99" xfId="44580" xr:uid="{E1808413-376B-4F45-9A23-9F450AFC87DE}"/>
    <cellStyle name="Millares 7 3 2 20" xfId="9351" xr:uid="{E9006FFB-1BF2-4E42-BB3B-531488CCF6C9}"/>
    <cellStyle name="Millares 7 3 2 21" xfId="9790" xr:uid="{52B824E5-C224-4A2D-94A2-556220E7C5ED}"/>
    <cellStyle name="Millares 7 3 2 22" xfId="10228" xr:uid="{88E42932-3DFB-43AB-88AB-5B43693B30F5}"/>
    <cellStyle name="Millares 7 3 2 23" xfId="10667" xr:uid="{0CB56141-6311-4D5A-9370-352FDE41E2B5}"/>
    <cellStyle name="Millares 7 3 2 24" xfId="11106" xr:uid="{2D9393B1-0D96-4FF7-97F2-61FBB4C98CD7}"/>
    <cellStyle name="Millares 7 3 2 25" xfId="11545" xr:uid="{EE39167C-8883-4A2E-8BDF-C09BE939165C}"/>
    <cellStyle name="Millares 7 3 2 26" xfId="11984" xr:uid="{C54A2A87-8B0F-47E5-B546-EEDA75EB4B9A}"/>
    <cellStyle name="Millares 7 3 2 27" xfId="12423" xr:uid="{4495D55D-9327-4DEA-9B15-0022BF55B141}"/>
    <cellStyle name="Millares 7 3 2 28" xfId="12863" xr:uid="{6904F79E-EB31-4A65-9F6D-515227486CFE}"/>
    <cellStyle name="Millares 7 3 2 29" xfId="13302" xr:uid="{8A2BFFB2-C98C-4775-98AD-D9E758241781}"/>
    <cellStyle name="Millares 7 3 2 3" xfId="1520" xr:uid="{362A996B-E7D7-49AB-B82E-6E054E8DBB56}"/>
    <cellStyle name="Millares 7 3 2 3 10" xfId="6051" xr:uid="{60395E96-23C1-48D8-8773-0E720A8276B6}"/>
    <cellStyle name="Millares 7 3 2 3 100" xfId="45564" xr:uid="{31674B23-BE91-433F-9533-D9BF9979726E}"/>
    <cellStyle name="Millares 7 3 2 3 101" xfId="46003" xr:uid="{31470F62-2F44-4ED4-8FFC-17DE0722826E}"/>
    <cellStyle name="Millares 7 3 2 3 102" xfId="46442" xr:uid="{F4FA45C9-D361-4430-B495-DB76716224A7}"/>
    <cellStyle name="Millares 7 3 2 3 103" xfId="46881" xr:uid="{12B1F349-EDF6-47AF-9BD1-822B1AB4E746}"/>
    <cellStyle name="Millares 7 3 2 3 104" xfId="47320" xr:uid="{D5613D41-0BD4-490A-993D-7BA83092C1CE}"/>
    <cellStyle name="Millares 7 3 2 3 105" xfId="47759" xr:uid="{31BBD9DB-5483-4C14-B021-E72AB75E0E1B}"/>
    <cellStyle name="Millares 7 3 2 3 106" xfId="48198" xr:uid="{BA4B80B8-CE14-4FEC-9D19-42178701A7D1}"/>
    <cellStyle name="Millares 7 3 2 3 107" xfId="48637" xr:uid="{8A29FA1C-1FF5-4E0A-B474-920C7DE2D036}"/>
    <cellStyle name="Millares 7 3 2 3 108" xfId="49076" xr:uid="{444CE164-DB14-4022-8A8E-1FEC21E75DBE}"/>
    <cellStyle name="Millares 7 3 2 3 109" xfId="49515" xr:uid="{9BC1CEB6-AD3D-4D39-82DE-4977E38ACC17}"/>
    <cellStyle name="Millares 7 3 2 3 11" xfId="6490" xr:uid="{E2322BAE-F44E-46D4-B754-BB838BE8382A}"/>
    <cellStyle name="Millares 7 3 2 3 110" xfId="49954" xr:uid="{146F28E4-E826-4CB1-AD78-55366C7FE1FA}"/>
    <cellStyle name="Millares 7 3 2 3 111" xfId="50393" xr:uid="{C2086911-7DAC-4880-85C8-00A4CBF03D65}"/>
    <cellStyle name="Millares 7 3 2 3 112" xfId="50832" xr:uid="{943A65CF-7707-465A-81CC-F76C2D302647}"/>
    <cellStyle name="Millares 7 3 2 3 113" xfId="51271" xr:uid="{AF103129-CE2F-4BD2-9254-36E092A4D0EF}"/>
    <cellStyle name="Millares 7 3 2 3 114" xfId="51710" xr:uid="{8390D381-82D8-43C9-919C-123C16630152}"/>
    <cellStyle name="Millares 7 3 2 3 115" xfId="52149" xr:uid="{521F0446-8192-408E-A64B-1D647190A88E}"/>
    <cellStyle name="Millares 7 3 2 3 116" xfId="52588" xr:uid="{DACEB755-6F8F-42F8-87B5-CB6EE811E5C9}"/>
    <cellStyle name="Millares 7 3 2 3 117" xfId="53027" xr:uid="{F4DF6482-5779-431E-B00B-1FB7B75F9B66}"/>
    <cellStyle name="Millares 7 3 2 3 118" xfId="53466" xr:uid="{476760D5-9593-4A43-8E17-7F7F9F5ED77B}"/>
    <cellStyle name="Millares 7 3 2 3 119" xfId="53905" xr:uid="{033ED3D4-16AE-4F65-AF8A-77AD3ADDAD98}"/>
    <cellStyle name="Millares 7 3 2 3 12" xfId="6929" xr:uid="{E30F3C9F-5738-48C1-A598-2E2A76A3A68B}"/>
    <cellStyle name="Millares 7 3 2 3 120" xfId="54344" xr:uid="{DC74117C-3AFF-4D78-B188-48B4F65EBE1E}"/>
    <cellStyle name="Millares 7 3 2 3 121" xfId="54783" xr:uid="{9DB27DBE-E997-4F11-AA09-15C59DD397EE}"/>
    <cellStyle name="Millares 7 3 2 3 13" xfId="7368" xr:uid="{B8A3FC2E-F9C5-4293-8D65-F0CF63E202E5}"/>
    <cellStyle name="Millares 7 3 2 3 14" xfId="7807" xr:uid="{D7131E59-4452-47E2-8723-E15CE39F4028}"/>
    <cellStyle name="Millares 7 3 2 3 15" xfId="8246" xr:uid="{2F89E896-16F9-42C3-B063-ED044E6CA0AD}"/>
    <cellStyle name="Millares 7 3 2 3 16" xfId="8685" xr:uid="{0338E517-CDF7-464D-A2EC-6532B59AA07C}"/>
    <cellStyle name="Millares 7 3 2 3 17" xfId="9124" xr:uid="{7C4140A4-A863-4D00-9DCF-0E03D4D8F8EC}"/>
    <cellStyle name="Millares 7 3 2 3 18" xfId="9563" xr:uid="{436DBB63-B151-4C16-A93D-B1ACBDAF9120}"/>
    <cellStyle name="Millares 7 3 2 3 19" xfId="10002" xr:uid="{6733201F-7636-4A91-A59A-F28E859DC964}"/>
    <cellStyle name="Millares 7 3 2 3 2" xfId="2539" xr:uid="{83FC55A2-B2D4-4CA9-99AE-CAADB636D092}"/>
    <cellStyle name="Millares 7 3 2 3 20" xfId="10440" xr:uid="{77BF2BA8-533B-408F-A7CE-C093A95DA419}"/>
    <cellStyle name="Millares 7 3 2 3 21" xfId="10879" xr:uid="{80EB6CE2-BF0A-489C-9C94-68E6F2E2630F}"/>
    <cellStyle name="Millares 7 3 2 3 22" xfId="11318" xr:uid="{545B2CAB-BF7E-48C0-B85E-91EDC95CA41C}"/>
    <cellStyle name="Millares 7 3 2 3 23" xfId="11757" xr:uid="{487C1087-09E4-4EE0-8720-1A365FCD1001}"/>
    <cellStyle name="Millares 7 3 2 3 24" xfId="12196" xr:uid="{D2F62CBB-BA77-494C-A153-0FE5C66BA4A9}"/>
    <cellStyle name="Millares 7 3 2 3 25" xfId="12636" xr:uid="{7F90A6D3-B133-4D6D-8FD9-84B37D8D9036}"/>
    <cellStyle name="Millares 7 3 2 3 26" xfId="13075" xr:uid="{D33D372B-7A1E-4EC0-B6BF-FE619A4B8108}"/>
    <cellStyle name="Millares 7 3 2 3 27" xfId="13515" xr:uid="{D33C73D7-56B6-4CD4-AD71-30186D056691}"/>
    <cellStyle name="Millares 7 3 2 3 28" xfId="13954" xr:uid="{7BC3581C-12B0-4356-861C-8CFA3828657F}"/>
    <cellStyle name="Millares 7 3 2 3 29" xfId="14393" xr:uid="{75E56468-A95F-452E-AE91-8820A1610EB6}"/>
    <cellStyle name="Millares 7 3 2 3 3" xfId="2978" xr:uid="{20B062A0-F8ED-477D-AE01-80AD79E2B308}"/>
    <cellStyle name="Millares 7 3 2 3 30" xfId="14832" xr:uid="{A0D612B2-9069-48A6-B61D-83B6E4143F62}"/>
    <cellStyle name="Millares 7 3 2 3 31" xfId="15271" xr:uid="{7A4E56AB-2863-4C79-A9E0-C8927040EBD7}"/>
    <cellStyle name="Millares 7 3 2 3 32" xfId="15710" xr:uid="{FE6F23D9-9C1C-410E-8FA1-6A2B6CF4ACB0}"/>
    <cellStyle name="Millares 7 3 2 3 33" xfId="16150" xr:uid="{9DE93778-D9DF-4793-8C30-0EF8F7DA4A8D}"/>
    <cellStyle name="Millares 7 3 2 3 34" xfId="16589" xr:uid="{C6B4375C-8683-4107-8E17-2E802A970317}"/>
    <cellStyle name="Millares 7 3 2 3 35" xfId="17028" xr:uid="{E84E4BEE-DFA8-4AE1-BFDA-0E13EDFB6112}"/>
    <cellStyle name="Millares 7 3 2 3 36" xfId="17467" xr:uid="{0E8C60AE-D7CA-4B4D-86F4-065CFC4BBDD1}"/>
    <cellStyle name="Millares 7 3 2 3 37" xfId="17906" xr:uid="{3E9BA884-E4CE-4561-9E2D-2932BAD83A17}"/>
    <cellStyle name="Millares 7 3 2 3 38" xfId="18345" xr:uid="{E7548210-33BF-435C-B4AE-3672422B7368}"/>
    <cellStyle name="Millares 7 3 2 3 39" xfId="18784" xr:uid="{1A4B456A-D530-4424-8338-B53CC987B7C2}"/>
    <cellStyle name="Millares 7 3 2 3 4" xfId="3416" xr:uid="{3DCA6F02-2834-4E2E-8C42-FD6EDC8E7D9A}"/>
    <cellStyle name="Millares 7 3 2 3 40" xfId="19223" xr:uid="{8FAF5FFD-7101-4B43-82BF-F12DD432689F}"/>
    <cellStyle name="Millares 7 3 2 3 41" xfId="19662" xr:uid="{9422028B-947D-44D2-B500-0ABB0121726F}"/>
    <cellStyle name="Millares 7 3 2 3 42" xfId="20101" xr:uid="{8D36542A-0CDD-404B-86C7-E6796A447C3C}"/>
    <cellStyle name="Millares 7 3 2 3 43" xfId="20540" xr:uid="{C75330A8-084F-402A-B20F-37E9201CC2A4}"/>
    <cellStyle name="Millares 7 3 2 3 44" xfId="20979" xr:uid="{8A5E34EE-792C-4035-84BD-76A123352280}"/>
    <cellStyle name="Millares 7 3 2 3 45" xfId="21418" xr:uid="{B36D14E2-D700-42EB-AA89-7B6BC64BA1E8}"/>
    <cellStyle name="Millares 7 3 2 3 46" xfId="21857" xr:uid="{72A1A2F5-9689-4C7A-B110-3BA3522EF4A3}"/>
    <cellStyle name="Millares 7 3 2 3 47" xfId="22296" xr:uid="{AFB58D47-6320-4B03-A40C-FED0C98F805B}"/>
    <cellStyle name="Millares 7 3 2 3 48" xfId="22735" xr:uid="{0E4EF02D-B9B9-4E56-973E-AF3218E4B300}"/>
    <cellStyle name="Millares 7 3 2 3 49" xfId="23174" xr:uid="{BB5D0938-5E8B-4492-B499-93A0F536FEC1}"/>
    <cellStyle name="Millares 7 3 2 3 5" xfId="3856" xr:uid="{054BB2AB-E951-46DF-B963-51FF2B358B90}"/>
    <cellStyle name="Millares 7 3 2 3 50" xfId="23613" xr:uid="{018BDA30-2419-4E74-9BF3-12635798567B}"/>
    <cellStyle name="Millares 7 3 2 3 51" xfId="24052" xr:uid="{91A154B6-0B23-412D-92D8-94B52B059028}"/>
    <cellStyle name="Millares 7 3 2 3 52" xfId="24491" xr:uid="{983F722A-92C6-455C-A9FB-7916F7506FFB}"/>
    <cellStyle name="Millares 7 3 2 3 53" xfId="24930" xr:uid="{342B7C13-A62A-4D89-AF4F-CA4FFB13E1C5}"/>
    <cellStyle name="Millares 7 3 2 3 54" xfId="25369" xr:uid="{492EAAE8-F488-4B8E-A1FB-FFD1C7F52A51}"/>
    <cellStyle name="Millares 7 3 2 3 55" xfId="25808" xr:uid="{EADA02BD-C91F-41DC-AC31-E569BFB65E47}"/>
    <cellStyle name="Millares 7 3 2 3 56" xfId="26247" xr:uid="{C57D4C96-DEF2-4706-A0D5-8761A1879817}"/>
    <cellStyle name="Millares 7 3 2 3 57" xfId="26686" xr:uid="{68C82750-397B-4499-B974-F7C4B3B66339}"/>
    <cellStyle name="Millares 7 3 2 3 58" xfId="27125" xr:uid="{D5EB4674-BEF2-4554-8327-9DAE27DFF4BF}"/>
    <cellStyle name="Millares 7 3 2 3 59" xfId="27564" xr:uid="{92308001-D016-4F43-B1C1-82C55780C330}"/>
    <cellStyle name="Millares 7 3 2 3 6" xfId="4295" xr:uid="{76BB89D8-B3DF-42F8-9D1A-63A09BC55E10}"/>
    <cellStyle name="Millares 7 3 2 3 60" xfId="28003" xr:uid="{848D34E9-25B5-4D2D-B767-4332EE748DE3}"/>
    <cellStyle name="Millares 7 3 2 3 61" xfId="28442" xr:uid="{8D20F452-B022-4B48-81D8-AB0A6BCBC433}"/>
    <cellStyle name="Millares 7 3 2 3 62" xfId="28881" xr:uid="{F5B2B0AD-B105-44A3-843D-9CE213108C05}"/>
    <cellStyle name="Millares 7 3 2 3 63" xfId="29320" xr:uid="{AE7DFB1B-CA75-4131-A840-A03182CA5802}"/>
    <cellStyle name="Millares 7 3 2 3 64" xfId="29759" xr:uid="{4BF1F349-F4FE-4D1F-AD8B-BD38963D7BCD}"/>
    <cellStyle name="Millares 7 3 2 3 65" xfId="30198" xr:uid="{E956BF9B-4F2D-4163-92E9-BB333BEB8A0F}"/>
    <cellStyle name="Millares 7 3 2 3 66" xfId="30637" xr:uid="{D8A49CB4-1C04-4FE1-B5C6-C56AD498254B}"/>
    <cellStyle name="Millares 7 3 2 3 67" xfId="31076" xr:uid="{BD0DD194-7373-48BE-AFB2-654A7FFF7539}"/>
    <cellStyle name="Millares 7 3 2 3 68" xfId="31515" xr:uid="{DC5824FA-8D40-4BDA-9647-4E5CD07EB2C0}"/>
    <cellStyle name="Millares 7 3 2 3 69" xfId="31955" xr:uid="{E610ED74-FAB7-4794-B974-531E263CFED6}"/>
    <cellStyle name="Millares 7 3 2 3 7" xfId="4734" xr:uid="{E5F513AA-AFBF-4858-9D20-F1651BCBF43D}"/>
    <cellStyle name="Millares 7 3 2 3 70" xfId="32394" xr:uid="{F013FA61-4FCF-4D72-B9C5-9962167A9F8E}"/>
    <cellStyle name="Millares 7 3 2 3 71" xfId="32833" xr:uid="{16B9D1AC-085D-4CFC-AD99-AFFB35CC93CF}"/>
    <cellStyle name="Millares 7 3 2 3 72" xfId="33272" xr:uid="{34C1D1AB-4A1B-47FC-8D48-2DFA151B15E1}"/>
    <cellStyle name="Millares 7 3 2 3 73" xfId="33711" xr:uid="{43989CA5-515E-4111-B0E8-11103F5B0B27}"/>
    <cellStyle name="Millares 7 3 2 3 74" xfId="34150" xr:uid="{749F58B9-C408-46A2-865D-9DC5AFF9A74D}"/>
    <cellStyle name="Millares 7 3 2 3 75" xfId="34589" xr:uid="{44B9141B-B866-4D3C-B825-2F4905A8E929}"/>
    <cellStyle name="Millares 7 3 2 3 76" xfId="35028" xr:uid="{3E91CEFB-BEA7-4231-A39F-AC8759128789}"/>
    <cellStyle name="Millares 7 3 2 3 77" xfId="35467" xr:uid="{F02B8A9B-9073-4781-909C-6C0B4AE7726D}"/>
    <cellStyle name="Millares 7 3 2 3 78" xfId="35906" xr:uid="{02FB62E9-74A0-42EC-8665-D1B764F4F5E1}"/>
    <cellStyle name="Millares 7 3 2 3 79" xfId="36345" xr:uid="{4F2ADA93-92F9-4D6F-A9DD-5B92B826EDB7}"/>
    <cellStyle name="Millares 7 3 2 3 8" xfId="5173" xr:uid="{B46F518E-0644-4066-9CB8-7D101F8CFCC6}"/>
    <cellStyle name="Millares 7 3 2 3 80" xfId="36784" xr:uid="{243D3D0F-A0F7-49EB-B825-6A2F2EB0DB02}"/>
    <cellStyle name="Millares 7 3 2 3 81" xfId="37222" xr:uid="{B7583DF7-4BC7-4CC3-AD2D-38DFB6E74964}"/>
    <cellStyle name="Millares 7 3 2 3 82" xfId="37661" xr:uid="{09C67FE6-A533-4FDA-9255-DEDE5491DDA6}"/>
    <cellStyle name="Millares 7 3 2 3 83" xfId="38100" xr:uid="{F2B9B72C-FC97-4501-8691-5B63939F682B}"/>
    <cellStyle name="Millares 7 3 2 3 84" xfId="38539" xr:uid="{4361472E-7776-433D-9A7D-490ECCC311D1}"/>
    <cellStyle name="Millares 7 3 2 3 85" xfId="38978" xr:uid="{B3B164DE-4C33-4D3D-9092-B8A6CA2C4701}"/>
    <cellStyle name="Millares 7 3 2 3 86" xfId="39417" xr:uid="{F2942E70-2E98-4710-ACA6-7F8E15C86CBA}"/>
    <cellStyle name="Millares 7 3 2 3 87" xfId="39856" xr:uid="{1C699E06-B23B-44D1-965B-59E57788BDD6}"/>
    <cellStyle name="Millares 7 3 2 3 88" xfId="40296" xr:uid="{4BB515CD-AE07-4BBF-A3A4-000B92378AE5}"/>
    <cellStyle name="Millares 7 3 2 3 89" xfId="40735" xr:uid="{050FEC03-97E6-4A41-8602-FEC1C1524E4D}"/>
    <cellStyle name="Millares 7 3 2 3 9" xfId="5612" xr:uid="{074F44C3-95E1-4E07-812D-E1526A46A7F8}"/>
    <cellStyle name="Millares 7 3 2 3 90" xfId="41174" xr:uid="{8B0E8643-CFBC-4BD3-B202-51C3005B3BFB}"/>
    <cellStyle name="Millares 7 3 2 3 91" xfId="41613" xr:uid="{D67990E0-88A2-4253-AF6F-34B251C2C479}"/>
    <cellStyle name="Millares 7 3 2 3 92" xfId="42052" xr:uid="{9D7C560E-BA65-4E76-8D26-64BE44C1DECC}"/>
    <cellStyle name="Millares 7 3 2 3 93" xfId="42491" xr:uid="{95B51D8D-81A2-4546-84FA-F8A7EA977D89}"/>
    <cellStyle name="Millares 7 3 2 3 94" xfId="42930" xr:uid="{A97337B6-C513-49EA-B81A-B852FAD327F8}"/>
    <cellStyle name="Millares 7 3 2 3 95" xfId="43369" xr:uid="{4D3770FF-5A8B-48B4-AB3C-2DD24E398E1C}"/>
    <cellStyle name="Millares 7 3 2 3 96" xfId="43808" xr:uid="{B95271FB-47D4-455E-B69A-ECF3AA276026}"/>
    <cellStyle name="Millares 7 3 2 3 97" xfId="44247" xr:uid="{3EA45114-9B6A-496C-945F-E93EC53A27AD}"/>
    <cellStyle name="Millares 7 3 2 3 98" xfId="44686" xr:uid="{500BFF86-93C5-4493-A6A5-83FD3B365982}"/>
    <cellStyle name="Millares 7 3 2 3 99" xfId="45125" xr:uid="{0ABE8BCB-3183-4B43-BBF9-6E722E5B74C0}"/>
    <cellStyle name="Millares 7 3 2 30" xfId="13742" xr:uid="{AD808451-CDF2-4C5E-8AE7-F885284157DC}"/>
    <cellStyle name="Millares 7 3 2 31" xfId="14181" xr:uid="{1E59F722-C792-444B-918B-F47032867805}"/>
    <cellStyle name="Millares 7 3 2 32" xfId="14620" xr:uid="{F18326F4-C98F-49AE-8CE9-FD67C66021F7}"/>
    <cellStyle name="Millares 7 3 2 33" xfId="15059" xr:uid="{69F1D3EE-B0C9-4471-AE44-EA94E8AC550B}"/>
    <cellStyle name="Millares 7 3 2 34" xfId="15498" xr:uid="{190FC789-0CFA-4509-A819-44C2B5A2A159}"/>
    <cellStyle name="Millares 7 3 2 35" xfId="15937" xr:uid="{1B690FD7-50EB-4204-8356-8A2B0275F119}"/>
    <cellStyle name="Millares 7 3 2 36" xfId="16377" xr:uid="{999DFFC2-3190-4C48-B40F-D71CA369E9A2}"/>
    <cellStyle name="Millares 7 3 2 37" xfId="16816" xr:uid="{E03781E4-A221-4823-9E0D-D93FA7C92ADB}"/>
    <cellStyle name="Millares 7 3 2 38" xfId="17255" xr:uid="{1E730642-0E1A-4247-A6AB-8D3E048D1E8D}"/>
    <cellStyle name="Millares 7 3 2 39" xfId="17694" xr:uid="{DDA86136-C536-41B5-BD85-599A6EA65AD6}"/>
    <cellStyle name="Millares 7 3 2 4" xfId="2326" xr:uid="{F9361D07-57FA-4DC3-ADB3-10B282A88CE2}"/>
    <cellStyle name="Millares 7 3 2 40" xfId="18133" xr:uid="{39233323-51F6-4636-9C65-12200627C45B}"/>
    <cellStyle name="Millares 7 3 2 41" xfId="18572" xr:uid="{C988BD5A-3D0E-42FE-88AB-AA85F206BC27}"/>
    <cellStyle name="Millares 7 3 2 42" xfId="19011" xr:uid="{4EBB26F8-C9C3-40C3-9D88-45A91A2F4972}"/>
    <cellStyle name="Millares 7 3 2 43" xfId="19450" xr:uid="{A2CDABFB-F4C6-4313-87B2-49D7EFCE16BF}"/>
    <cellStyle name="Millares 7 3 2 44" xfId="19889" xr:uid="{71D1C772-BEB1-452B-AFA8-153897BC2CC2}"/>
    <cellStyle name="Millares 7 3 2 45" xfId="20328" xr:uid="{A8FC2F71-B5EB-4AAC-8909-79BF7644D7DB}"/>
    <cellStyle name="Millares 7 3 2 46" xfId="20767" xr:uid="{EE578D28-6BC0-405B-88B7-D1776EE5B0AC}"/>
    <cellStyle name="Millares 7 3 2 47" xfId="21206" xr:uid="{4B2EB5D9-62D2-4B89-92EC-E563C0482CBD}"/>
    <cellStyle name="Millares 7 3 2 48" xfId="21645" xr:uid="{3987A2B7-7487-4D63-8204-2A0E2438F91A}"/>
    <cellStyle name="Millares 7 3 2 49" xfId="22084" xr:uid="{3CAAAF9B-6485-48EC-B265-BCD47E4F89A6}"/>
    <cellStyle name="Millares 7 3 2 5" xfId="2766" xr:uid="{C2B3D551-7120-48D1-B263-9B497A67CF06}"/>
    <cellStyle name="Millares 7 3 2 50" xfId="22523" xr:uid="{3B52A28E-E9DD-49E4-BE33-2B1F352BE07E}"/>
    <cellStyle name="Millares 7 3 2 51" xfId="22962" xr:uid="{F47EFCAF-2BE7-4A68-8DCC-13BF1BB99D03}"/>
    <cellStyle name="Millares 7 3 2 52" xfId="23401" xr:uid="{5DD3D74C-9BB4-4D7E-BB3B-99A2D42DBB46}"/>
    <cellStyle name="Millares 7 3 2 53" xfId="23840" xr:uid="{B69D5DC6-120D-44AE-828A-4C7E46D596C2}"/>
    <cellStyle name="Millares 7 3 2 54" xfId="24279" xr:uid="{5CCDD43B-4AAF-4E27-915E-D86788CA828C}"/>
    <cellStyle name="Millares 7 3 2 55" xfId="24718" xr:uid="{8763BB4E-0300-4ACA-840E-89D24A5DCAD0}"/>
    <cellStyle name="Millares 7 3 2 56" xfId="25157" xr:uid="{30CAA1E2-6C3E-4712-B81E-A4B2F9207496}"/>
    <cellStyle name="Millares 7 3 2 57" xfId="25596" xr:uid="{C0F4D9A4-01DB-4464-98F6-3C49F9C25795}"/>
    <cellStyle name="Millares 7 3 2 58" xfId="26035" xr:uid="{B0FA9CFB-F934-45B9-8B79-4B44B8634C50}"/>
    <cellStyle name="Millares 7 3 2 59" xfId="26474" xr:uid="{76671F5F-F56B-4362-BA55-B7961AD9B208}"/>
    <cellStyle name="Millares 7 3 2 6" xfId="3204" xr:uid="{754E9589-D962-436A-9EB7-E2BE1B14FEE9}"/>
    <cellStyle name="Millares 7 3 2 60" xfId="26913" xr:uid="{3CD1D483-9390-4DC7-B8F7-973778E80903}"/>
    <cellStyle name="Millares 7 3 2 61" xfId="27352" xr:uid="{89C262FA-CFC2-4B4F-9CA7-DBBD865ADA5B}"/>
    <cellStyle name="Millares 7 3 2 62" xfId="27791" xr:uid="{154FBBE7-F970-41F4-B55B-28D41609BCD3}"/>
    <cellStyle name="Millares 7 3 2 63" xfId="28230" xr:uid="{F8B332F5-D9EB-4C69-A722-71C7F3D15043}"/>
    <cellStyle name="Millares 7 3 2 64" xfId="28669" xr:uid="{FA242E01-DB6A-43A5-A8A7-88BE3D7D5734}"/>
    <cellStyle name="Millares 7 3 2 65" xfId="29108" xr:uid="{E79AD1F0-6049-4EA5-B37D-53A6665DBDE6}"/>
    <cellStyle name="Millares 7 3 2 66" xfId="29547" xr:uid="{837717E6-994B-4B32-84FF-A161CA298103}"/>
    <cellStyle name="Millares 7 3 2 67" xfId="29986" xr:uid="{E486C76C-0B2D-43A7-A1B5-0AEA348CCC8E}"/>
    <cellStyle name="Millares 7 3 2 68" xfId="30425" xr:uid="{76816A74-93AB-4325-A11E-E6B76C039AD9}"/>
    <cellStyle name="Millares 7 3 2 69" xfId="30864" xr:uid="{50FE8359-334D-4D40-A84B-D265B005DE26}"/>
    <cellStyle name="Millares 7 3 2 7" xfId="3644" xr:uid="{C83ADA2E-4CE9-4A82-8DC9-9F2EF346FDF2}"/>
    <cellStyle name="Millares 7 3 2 70" xfId="31303" xr:uid="{8E684141-692E-456C-8133-BF2654DB5019}"/>
    <cellStyle name="Millares 7 3 2 71" xfId="31742" xr:uid="{31375886-0789-4BE3-A3A8-388D521248EB}"/>
    <cellStyle name="Millares 7 3 2 72" xfId="32182" xr:uid="{DC8869ED-B9AB-4598-8624-F0AA996D1338}"/>
    <cellStyle name="Millares 7 3 2 73" xfId="32621" xr:uid="{77ABB508-CF8A-417A-831C-FF86F4A6B46E}"/>
    <cellStyle name="Millares 7 3 2 74" xfId="33060" xr:uid="{28492094-C915-4840-B97C-FDC71B5C4E8C}"/>
    <cellStyle name="Millares 7 3 2 75" xfId="33499" xr:uid="{4B5D636B-1538-423E-B991-F6659A09E277}"/>
    <cellStyle name="Millares 7 3 2 76" xfId="33938" xr:uid="{3B6ABD3E-0187-47D9-9DFE-0824EFD6051D}"/>
    <cellStyle name="Millares 7 3 2 77" xfId="34377" xr:uid="{AE4C0346-F642-429D-A711-69ABE1CE0B9F}"/>
    <cellStyle name="Millares 7 3 2 78" xfId="34816" xr:uid="{62BB3B20-2C04-42D0-870D-D95FA194826B}"/>
    <cellStyle name="Millares 7 3 2 79" xfId="35255" xr:uid="{CC4D195B-7B6F-413B-BF2C-7D27E0CAE609}"/>
    <cellStyle name="Millares 7 3 2 8" xfId="4083" xr:uid="{19283AA6-D858-4D1A-894B-B5A47E7EE376}"/>
    <cellStyle name="Millares 7 3 2 80" xfId="35694" xr:uid="{CEBDC91B-6ABE-4EFF-989A-7F84FBDCCC1E}"/>
    <cellStyle name="Millares 7 3 2 81" xfId="36133" xr:uid="{652F4858-77E4-4059-8213-A22F0739CBF2}"/>
    <cellStyle name="Millares 7 3 2 82" xfId="36572" xr:uid="{454E59A0-38DB-48C7-8853-E93C4CFAF7FB}"/>
    <cellStyle name="Millares 7 3 2 83" xfId="37010" xr:uid="{A1DAEA03-C6C5-44B6-B573-6A71F386B3B6}"/>
    <cellStyle name="Millares 7 3 2 84" xfId="37449" xr:uid="{CD2DC41F-2ED9-4B19-9CB2-B24A718D202D}"/>
    <cellStyle name="Millares 7 3 2 85" xfId="37888" xr:uid="{9CF8C12F-DED4-4196-A6CB-D426C613284F}"/>
    <cellStyle name="Millares 7 3 2 86" xfId="38327" xr:uid="{8EBA2004-E072-401B-9DEF-7FD4A4FBC347}"/>
    <cellStyle name="Millares 7 3 2 87" xfId="38766" xr:uid="{23F57D10-B514-4B75-8FE0-3BF9775B28B8}"/>
    <cellStyle name="Millares 7 3 2 88" xfId="39205" xr:uid="{B512DBC7-35E8-4A45-9F7C-0B59954F58A7}"/>
    <cellStyle name="Millares 7 3 2 89" xfId="39644" xr:uid="{45C8C9E3-8831-40F5-BD74-F8C3A271DCEA}"/>
    <cellStyle name="Millares 7 3 2 9" xfId="4522" xr:uid="{A3D2BD61-F494-4CB4-BB37-9EC92C6AA8EC}"/>
    <cellStyle name="Millares 7 3 2 90" xfId="40084" xr:uid="{69F6DB86-69D6-4B6D-A3BB-55ABDB53CC6B}"/>
    <cellStyle name="Millares 7 3 2 91" xfId="40523" xr:uid="{F9820879-74CA-48CB-9579-47097C334D8F}"/>
    <cellStyle name="Millares 7 3 2 92" xfId="40962" xr:uid="{DB7BDD1C-EE69-47C4-8EFE-3FB63D7ED7C1}"/>
    <cellStyle name="Millares 7 3 2 93" xfId="41401" xr:uid="{C321A570-895E-4BA8-8698-F5775B1E630D}"/>
    <cellStyle name="Millares 7 3 2 94" xfId="41840" xr:uid="{D1D0D763-B06C-40AB-9432-C50C95A358D9}"/>
    <cellStyle name="Millares 7 3 2 95" xfId="42279" xr:uid="{80895950-EB04-4E24-BE40-C3DF25497007}"/>
    <cellStyle name="Millares 7 3 2 96" xfId="42718" xr:uid="{C920C835-9EAD-481B-8D6B-6EB733BB3A89}"/>
    <cellStyle name="Millares 7 3 2 97" xfId="43157" xr:uid="{EF715103-19A1-476C-BCEF-4BD7F94255F2}"/>
    <cellStyle name="Millares 7 3 2 98" xfId="43596" xr:uid="{09904E32-A512-41B2-9D30-15EE96ECFFCE}"/>
    <cellStyle name="Millares 7 3 2 99" xfId="44035" xr:uid="{1682897A-014B-4867-8942-05908EB9437E}"/>
    <cellStyle name="Millares 7 3 20" xfId="8868" xr:uid="{07E6CB11-B479-4D96-9DDE-99F1554BDF9C}"/>
    <cellStyle name="Millares 7 3 21" xfId="9307" xr:uid="{92DDA709-CB5C-474A-AB81-FBC1ADAD1B07}"/>
    <cellStyle name="Millares 7 3 22" xfId="9746" xr:uid="{51CEA779-F2C0-42B4-890B-A21A2C2699D9}"/>
    <cellStyle name="Millares 7 3 23" xfId="10184" xr:uid="{231B12B3-B372-469F-BC5D-0F127954563F}"/>
    <cellStyle name="Millares 7 3 24" xfId="10623" xr:uid="{DC809EC5-67D4-45B6-9E4D-F7ED03EB629A}"/>
    <cellStyle name="Millares 7 3 25" xfId="11062" xr:uid="{F07DD62F-F29F-46BD-911E-5DE1FF735F24}"/>
    <cellStyle name="Millares 7 3 26" xfId="11501" xr:uid="{1AE5928D-7C05-4EEE-A3FB-D76DD450A9C3}"/>
    <cellStyle name="Millares 7 3 27" xfId="11940" xr:uid="{5A4B5A53-5584-4D84-A3F1-D89641CB21C6}"/>
    <cellStyle name="Millares 7 3 28" xfId="12379" xr:uid="{2A623C2E-3A3C-4C86-A8AF-BDDDA2055EB9}"/>
    <cellStyle name="Millares 7 3 29" xfId="12819" xr:uid="{A517644E-050E-49FF-BE52-7468C7BD199C}"/>
    <cellStyle name="Millares 7 3 3" xfId="795" xr:uid="{1FAAB894-71FC-4859-A4E6-54AD52B3C27E}"/>
    <cellStyle name="Millares 7 3 3 10" xfId="5465" xr:uid="{97189D41-2096-4046-9EC3-06D15378D129}"/>
    <cellStyle name="Millares 7 3 3 100" xfId="44978" xr:uid="{96FAF5E2-C010-4C56-BFA6-04F2319EF80E}"/>
    <cellStyle name="Millares 7 3 3 101" xfId="45417" xr:uid="{D9C2C1B4-2EE2-4E98-BA0D-77E4C996B5EF}"/>
    <cellStyle name="Millares 7 3 3 102" xfId="45856" xr:uid="{C8304207-382E-4A03-9734-3CF757A814E7}"/>
    <cellStyle name="Millares 7 3 3 103" xfId="46295" xr:uid="{60361300-B4CA-45C3-BD56-19721B2DB481}"/>
    <cellStyle name="Millares 7 3 3 104" xfId="46734" xr:uid="{62841BEB-FA67-4B40-86A6-9F65B7766682}"/>
    <cellStyle name="Millares 7 3 3 105" xfId="47173" xr:uid="{5F0189DD-F9B1-4C6B-86F8-5BCF25D26134}"/>
    <cellStyle name="Millares 7 3 3 106" xfId="47612" xr:uid="{44641486-184F-4D53-9150-B3927623CF5F}"/>
    <cellStyle name="Millares 7 3 3 107" xfId="48051" xr:uid="{452DA9C4-C9C1-4BB3-BA39-633E7D818C98}"/>
    <cellStyle name="Millares 7 3 3 108" xfId="48490" xr:uid="{EA5E7A89-152C-4938-823C-F8259DDC22AD}"/>
    <cellStyle name="Millares 7 3 3 109" xfId="48929" xr:uid="{21182328-ADDC-43D4-A78D-D2CAE01613D6}"/>
    <cellStyle name="Millares 7 3 3 11" xfId="5904" xr:uid="{1628BB35-4984-4CD6-915F-1DA5BA750E4A}"/>
    <cellStyle name="Millares 7 3 3 110" xfId="49368" xr:uid="{4307CD0C-B4E1-4198-85A7-E322F1575BBF}"/>
    <cellStyle name="Millares 7 3 3 111" xfId="49807" xr:uid="{498233D3-DCC2-4321-910F-39250D7847FE}"/>
    <cellStyle name="Millares 7 3 3 112" xfId="50246" xr:uid="{4C7ACA92-63E8-47DC-89AA-C2F79781A1AA}"/>
    <cellStyle name="Millares 7 3 3 113" xfId="50685" xr:uid="{36959F61-7CB7-470E-9F01-26A4317BA37B}"/>
    <cellStyle name="Millares 7 3 3 114" xfId="51124" xr:uid="{E10860D0-E90F-454F-91F2-F91F95117B0A}"/>
    <cellStyle name="Millares 7 3 3 115" xfId="51563" xr:uid="{5C156ACC-4EF8-4D61-8600-E267F94F6A15}"/>
    <cellStyle name="Millares 7 3 3 116" xfId="52002" xr:uid="{393D5D43-C193-499E-A634-2E88747C06A9}"/>
    <cellStyle name="Millares 7 3 3 117" xfId="52441" xr:uid="{630D13D7-56D1-471D-8560-BE885776369B}"/>
    <cellStyle name="Millares 7 3 3 118" xfId="52880" xr:uid="{8A6970CC-AD1E-4832-AD1A-16B92B473786}"/>
    <cellStyle name="Millares 7 3 3 119" xfId="53319" xr:uid="{21CBA85F-6CBD-4243-88AF-79B2CCD01841}"/>
    <cellStyle name="Millares 7 3 3 12" xfId="6343" xr:uid="{53567026-25D9-4D6C-925F-1A26FB4183BD}"/>
    <cellStyle name="Millares 7 3 3 120" xfId="53758" xr:uid="{046C9007-B0F2-404E-AB32-298C59371003}"/>
    <cellStyle name="Millares 7 3 3 121" xfId="54197" xr:uid="{7E9F6908-72EB-4168-AFD0-803693AF50EB}"/>
    <cellStyle name="Millares 7 3 3 122" xfId="54636" xr:uid="{9A09F21B-D542-468D-97E4-F166EA268718}"/>
    <cellStyle name="Millares 7 3 3 13" xfId="6782" xr:uid="{34E3224D-B0E1-4908-BDC9-9CD568FB56A6}"/>
    <cellStyle name="Millares 7 3 3 14" xfId="7221" xr:uid="{157E109A-BFB9-4F36-96C8-AD7DB7EB034D}"/>
    <cellStyle name="Millares 7 3 3 15" xfId="7660" xr:uid="{00339C41-568C-4584-BAF1-4C8EF57149F6}"/>
    <cellStyle name="Millares 7 3 3 16" xfId="8099" xr:uid="{D093E4B4-3D08-405C-92BA-80E9E72A1C68}"/>
    <cellStyle name="Millares 7 3 3 17" xfId="8538" xr:uid="{8ABD1031-3413-44A8-B58D-30AB88622CEE}"/>
    <cellStyle name="Millares 7 3 3 18" xfId="8977" xr:uid="{2C3F2227-0D8B-4554-B40E-3FC7985403DB}"/>
    <cellStyle name="Millares 7 3 3 19" xfId="9416" xr:uid="{41C0DFA1-AB94-4A2A-870F-B72281BC33D7}"/>
    <cellStyle name="Millares 7 3 3 2" xfId="1836" xr:uid="{5AB3EA65-1AB1-493D-8D8A-8733F5399073}"/>
    <cellStyle name="Millares 7 3 3 2 10" xfId="6116" xr:uid="{E32B6DDF-B91B-43E6-9E4A-31104417A38C}"/>
    <cellStyle name="Millares 7 3 3 2 100" xfId="45629" xr:uid="{68AB2600-DCD2-4A6A-8641-26FDC6392EAE}"/>
    <cellStyle name="Millares 7 3 3 2 101" xfId="46068" xr:uid="{1BB6B676-1294-4387-ABF2-63C20AB0E6D8}"/>
    <cellStyle name="Millares 7 3 3 2 102" xfId="46507" xr:uid="{A9E3D44F-B0B5-4A31-BF43-E6FC7DC077FE}"/>
    <cellStyle name="Millares 7 3 3 2 103" xfId="46946" xr:uid="{6526BCB2-15BF-44A1-B1AE-B6F689114296}"/>
    <cellStyle name="Millares 7 3 3 2 104" xfId="47385" xr:uid="{85D25363-00AD-4884-A4D8-F81C7EBDCE71}"/>
    <cellStyle name="Millares 7 3 3 2 105" xfId="47824" xr:uid="{D5E57138-65A9-4F30-BB11-C0935E4DEBDB}"/>
    <cellStyle name="Millares 7 3 3 2 106" xfId="48263" xr:uid="{4CAAA7E3-C951-4E95-962E-C4B627096466}"/>
    <cellStyle name="Millares 7 3 3 2 107" xfId="48702" xr:uid="{0EF1A9BA-8C8C-4342-8898-2B3480BCE03D}"/>
    <cellStyle name="Millares 7 3 3 2 108" xfId="49141" xr:uid="{BABC73FC-6981-48F3-AEDC-728E6CB54F0B}"/>
    <cellStyle name="Millares 7 3 3 2 109" xfId="49580" xr:uid="{A53178F5-34AA-43F1-B54D-D0ED7ABB12E8}"/>
    <cellStyle name="Millares 7 3 3 2 11" xfId="6555" xr:uid="{AED6FA77-9FFF-448C-B387-2B9E782351D1}"/>
    <cellStyle name="Millares 7 3 3 2 110" xfId="50019" xr:uid="{D1644375-CBC4-480D-BDE9-DCD37185B9CA}"/>
    <cellStyle name="Millares 7 3 3 2 111" xfId="50458" xr:uid="{CF9590CD-F7CC-4093-A4E0-05A188D5BE00}"/>
    <cellStyle name="Millares 7 3 3 2 112" xfId="50897" xr:uid="{F677AA01-85EC-4599-8C7D-E703423561E2}"/>
    <cellStyle name="Millares 7 3 3 2 113" xfId="51336" xr:uid="{0A21740D-7377-414D-8E2C-A51483D0945A}"/>
    <cellStyle name="Millares 7 3 3 2 114" xfId="51775" xr:uid="{EB0E57AA-2E6E-421D-9F16-59BD519EE13F}"/>
    <cellStyle name="Millares 7 3 3 2 115" xfId="52214" xr:uid="{0F33D454-140A-435A-B3E4-6C90AA8D7197}"/>
    <cellStyle name="Millares 7 3 3 2 116" xfId="52653" xr:uid="{7201D538-581A-485D-BB53-3A1A84C78E8E}"/>
    <cellStyle name="Millares 7 3 3 2 117" xfId="53092" xr:uid="{ED876E8A-C770-44D3-A04D-80FED03DDD80}"/>
    <cellStyle name="Millares 7 3 3 2 118" xfId="53531" xr:uid="{28FAAB56-B162-4B04-B87D-0EA6319DBBD7}"/>
    <cellStyle name="Millares 7 3 3 2 119" xfId="53970" xr:uid="{78E213F8-129C-4013-8755-A568DE8891E7}"/>
    <cellStyle name="Millares 7 3 3 2 12" xfId="6994" xr:uid="{4CDE7853-CF85-42B3-9934-DB542C7B9BE5}"/>
    <cellStyle name="Millares 7 3 3 2 120" xfId="54409" xr:uid="{200FAF73-2E8E-40AF-974F-FC01780C4087}"/>
    <cellStyle name="Millares 7 3 3 2 121" xfId="54848" xr:uid="{64707BBF-A2E3-4DEA-9BE4-3ACDD736B282}"/>
    <cellStyle name="Millares 7 3 3 2 13" xfId="7433" xr:uid="{6D506888-2DD9-487A-B4F4-38B683D5ED36}"/>
    <cellStyle name="Millares 7 3 3 2 14" xfId="7872" xr:uid="{72BB4B13-F9BF-4EE6-8852-E59F89CC0F7B}"/>
    <cellStyle name="Millares 7 3 3 2 15" xfId="8311" xr:uid="{81DA0C91-6DE2-43CB-8A36-75C79CD9308E}"/>
    <cellStyle name="Millares 7 3 3 2 16" xfId="8750" xr:uid="{ABCE9069-7E0B-4E8C-AF9B-52CCCAA999CF}"/>
    <cellStyle name="Millares 7 3 3 2 17" xfId="9189" xr:uid="{D2691ACC-3692-41CC-AC03-90C775DEB21E}"/>
    <cellStyle name="Millares 7 3 3 2 18" xfId="9628" xr:uid="{0E22E1C4-001B-411C-934F-366FF6B21AAB}"/>
    <cellStyle name="Millares 7 3 3 2 19" xfId="10067" xr:uid="{F05A1ADB-6726-413C-B3CA-CFD95C2044C7}"/>
    <cellStyle name="Millares 7 3 3 2 2" xfId="2604" xr:uid="{38EBE43A-C564-497D-9689-AF3687917E36}"/>
    <cellStyle name="Millares 7 3 3 2 20" xfId="10505" xr:uid="{9773B919-08A2-4151-991C-9C0EC75BA336}"/>
    <cellStyle name="Millares 7 3 3 2 21" xfId="10944" xr:uid="{7E173DC2-E165-4F9A-A177-068DA58FC936}"/>
    <cellStyle name="Millares 7 3 3 2 22" xfId="11383" xr:uid="{9C72381D-08A3-4EF1-88D2-C37B5915E6C4}"/>
    <cellStyle name="Millares 7 3 3 2 23" xfId="11822" xr:uid="{891B2C9D-AD84-4540-95EF-D4FE7028B2EF}"/>
    <cellStyle name="Millares 7 3 3 2 24" xfId="12261" xr:uid="{78E45C58-1A68-4EEB-960C-1D69FF1FA0ED}"/>
    <cellStyle name="Millares 7 3 3 2 25" xfId="12701" xr:uid="{DA825BB0-51A9-444D-97D9-A47C33E2FF21}"/>
    <cellStyle name="Millares 7 3 3 2 26" xfId="13140" xr:uid="{88BBD726-EDC2-42E1-B870-7D492756C9C7}"/>
    <cellStyle name="Millares 7 3 3 2 27" xfId="13580" xr:uid="{4A4B8BFB-DE70-4CCB-89CD-2B875F8A240A}"/>
    <cellStyle name="Millares 7 3 3 2 28" xfId="14019" xr:uid="{8565EFF4-49BC-416A-ABBB-13D31C4696A6}"/>
    <cellStyle name="Millares 7 3 3 2 29" xfId="14458" xr:uid="{11EE7DCE-0B11-447B-8AE0-3B0525FA09C0}"/>
    <cellStyle name="Millares 7 3 3 2 3" xfId="3043" xr:uid="{71C57758-180F-466B-9396-4AFC38E02FD6}"/>
    <cellStyle name="Millares 7 3 3 2 30" xfId="14897" xr:uid="{6DC68A52-1F66-4658-8EF1-57C76A8E5965}"/>
    <cellStyle name="Millares 7 3 3 2 31" xfId="15336" xr:uid="{96AAE3A4-9BD3-4D19-B54E-0FD6F3F42392}"/>
    <cellStyle name="Millares 7 3 3 2 32" xfId="15775" xr:uid="{F195DCA2-37FF-4703-9A24-492DE770A77D}"/>
    <cellStyle name="Millares 7 3 3 2 33" xfId="16215" xr:uid="{C57F8639-1D1B-4A31-BE10-A4FBD6C16C80}"/>
    <cellStyle name="Millares 7 3 3 2 34" xfId="16654" xr:uid="{7022147D-0F2D-4479-9C0D-0FFCF18AD65F}"/>
    <cellStyle name="Millares 7 3 3 2 35" xfId="17093" xr:uid="{B26E5385-D02D-452C-A0E4-2A4842431C05}"/>
    <cellStyle name="Millares 7 3 3 2 36" xfId="17532" xr:uid="{C867BE34-D699-4B6E-BBBF-664ABCF608C2}"/>
    <cellStyle name="Millares 7 3 3 2 37" xfId="17971" xr:uid="{B8777470-DAEC-4F16-B95E-E0F56345D41C}"/>
    <cellStyle name="Millares 7 3 3 2 38" xfId="18410" xr:uid="{360FA9D6-3846-4A0C-8218-2289E32B6AD6}"/>
    <cellStyle name="Millares 7 3 3 2 39" xfId="18849" xr:uid="{40CA1366-6B25-4566-812F-E5F30BF91215}"/>
    <cellStyle name="Millares 7 3 3 2 4" xfId="3481" xr:uid="{334AC936-697B-4E48-8383-37CC3A80F3B9}"/>
    <cellStyle name="Millares 7 3 3 2 40" xfId="19288" xr:uid="{21855D3B-A8DC-424B-B3AC-DA4ED0B804AE}"/>
    <cellStyle name="Millares 7 3 3 2 41" xfId="19727" xr:uid="{64E621D5-CA75-4C73-AE56-88865CA070EF}"/>
    <cellStyle name="Millares 7 3 3 2 42" xfId="20166" xr:uid="{F4267D10-744D-42DB-9484-847B30E80B15}"/>
    <cellStyle name="Millares 7 3 3 2 43" xfId="20605" xr:uid="{F8D2350A-B826-4400-8FD0-21393321B943}"/>
    <cellStyle name="Millares 7 3 3 2 44" xfId="21044" xr:uid="{A7B726BC-986D-4328-A876-E2F5BABE0B6E}"/>
    <cellStyle name="Millares 7 3 3 2 45" xfId="21483" xr:uid="{7C7A6B7D-53B2-4A3B-BF58-F1A91CBF1F5C}"/>
    <cellStyle name="Millares 7 3 3 2 46" xfId="21922" xr:uid="{ADC71945-09F1-466D-8C11-4C8988741902}"/>
    <cellStyle name="Millares 7 3 3 2 47" xfId="22361" xr:uid="{88B0B160-7B2B-44D8-AFA4-6331324A7708}"/>
    <cellStyle name="Millares 7 3 3 2 48" xfId="22800" xr:uid="{59E466BF-1CB9-4376-9E56-6B77ABF361E8}"/>
    <cellStyle name="Millares 7 3 3 2 49" xfId="23239" xr:uid="{B5EB7D03-6CE4-4FC8-9BCA-1DF1312E228D}"/>
    <cellStyle name="Millares 7 3 3 2 5" xfId="3921" xr:uid="{40BC0E42-5FA8-45CC-8C7C-A05BEACA7FEF}"/>
    <cellStyle name="Millares 7 3 3 2 50" xfId="23678" xr:uid="{3017FDD8-6730-4F5A-9DC9-F96E3F7266C1}"/>
    <cellStyle name="Millares 7 3 3 2 51" xfId="24117" xr:uid="{328AA736-B01D-408F-9379-832D0D83AFDC}"/>
    <cellStyle name="Millares 7 3 3 2 52" xfId="24556" xr:uid="{C447F585-BA7C-425C-A0C3-4A02D22DBEE9}"/>
    <cellStyle name="Millares 7 3 3 2 53" xfId="24995" xr:uid="{27D81634-EE68-4949-AE91-26F286A84B5C}"/>
    <cellStyle name="Millares 7 3 3 2 54" xfId="25434" xr:uid="{37E56135-44E8-429F-B97C-B7DF91E21EC6}"/>
    <cellStyle name="Millares 7 3 3 2 55" xfId="25873" xr:uid="{F6AE2F78-D002-4DF8-9D8E-8512F5C88220}"/>
    <cellStyle name="Millares 7 3 3 2 56" xfId="26312" xr:uid="{C021BAA7-5AB8-4804-A394-088604674DFB}"/>
    <cellStyle name="Millares 7 3 3 2 57" xfId="26751" xr:uid="{B0AD2E5C-367A-450A-AB56-3A554F66CC65}"/>
    <cellStyle name="Millares 7 3 3 2 58" xfId="27190" xr:uid="{570C5B40-2150-4D8C-9A9E-8EAF91D29F14}"/>
    <cellStyle name="Millares 7 3 3 2 59" xfId="27629" xr:uid="{3700CE52-DD21-4D0F-B442-AD127FF4E30D}"/>
    <cellStyle name="Millares 7 3 3 2 6" xfId="4360" xr:uid="{A9A21856-5C15-40CF-82F0-F9DA78E341AA}"/>
    <cellStyle name="Millares 7 3 3 2 60" xfId="28068" xr:uid="{7A74F24E-EDC0-4F0E-95BB-E0B860D74192}"/>
    <cellStyle name="Millares 7 3 3 2 61" xfId="28507" xr:uid="{58C6B7E3-AE09-4431-90CE-E0F4423312D1}"/>
    <cellStyle name="Millares 7 3 3 2 62" xfId="28946" xr:uid="{90CE8990-F401-457E-AE94-71AFEE48EF57}"/>
    <cellStyle name="Millares 7 3 3 2 63" xfId="29385" xr:uid="{4DBDB124-8047-4864-87CD-46768BAF50C5}"/>
    <cellStyle name="Millares 7 3 3 2 64" xfId="29824" xr:uid="{8A915CF5-4742-4AC8-8642-A32650F7E4FB}"/>
    <cellStyle name="Millares 7 3 3 2 65" xfId="30263" xr:uid="{BD380FA5-9DF2-4406-9DD5-3D93F3061452}"/>
    <cellStyle name="Millares 7 3 3 2 66" xfId="30702" xr:uid="{82B8FF08-0411-4D45-A1B9-11C970FC2D69}"/>
    <cellStyle name="Millares 7 3 3 2 67" xfId="31141" xr:uid="{590CD3CC-2C21-4843-BB97-CC7DB0E840E6}"/>
    <cellStyle name="Millares 7 3 3 2 68" xfId="31580" xr:uid="{DECA333F-246E-4EE4-B986-F05276A7DEA4}"/>
    <cellStyle name="Millares 7 3 3 2 69" xfId="32020" xr:uid="{DA5876A6-DD7D-4932-8DE7-6151F8530319}"/>
    <cellStyle name="Millares 7 3 3 2 7" xfId="4799" xr:uid="{F376CC25-F9EC-40EB-A48B-6E0BED115977}"/>
    <cellStyle name="Millares 7 3 3 2 70" xfId="32459" xr:uid="{2516A008-CD95-4881-BD7D-EA3B256FF348}"/>
    <cellStyle name="Millares 7 3 3 2 71" xfId="32898" xr:uid="{3E54AF34-DDC3-4D75-A77C-199A89EDB798}"/>
    <cellStyle name="Millares 7 3 3 2 72" xfId="33337" xr:uid="{5F6930D4-CED9-40C7-918D-AD9939CB292E}"/>
    <cellStyle name="Millares 7 3 3 2 73" xfId="33776" xr:uid="{46175432-E3AD-4406-8E95-17E21243C38F}"/>
    <cellStyle name="Millares 7 3 3 2 74" xfId="34215" xr:uid="{F155AB5E-DCED-48DD-9C32-54B39C6FEB30}"/>
    <cellStyle name="Millares 7 3 3 2 75" xfId="34654" xr:uid="{C9EC96FC-0969-444F-8861-B72ADB8CB3C3}"/>
    <cellStyle name="Millares 7 3 3 2 76" xfId="35093" xr:uid="{7CF6F501-8DDA-437A-B1F9-15E56D04BB84}"/>
    <cellStyle name="Millares 7 3 3 2 77" xfId="35532" xr:uid="{F4B2FF19-E7A8-49BF-AAEF-3BC3348F8168}"/>
    <cellStyle name="Millares 7 3 3 2 78" xfId="35971" xr:uid="{4E7B8A7D-939C-4D2A-869B-428D4EE56EA6}"/>
    <cellStyle name="Millares 7 3 3 2 79" xfId="36410" xr:uid="{7A918CBB-232B-4273-B0CE-A4AEFD506332}"/>
    <cellStyle name="Millares 7 3 3 2 8" xfId="5238" xr:uid="{538842D6-1402-4BF2-822B-38C7B0F170F9}"/>
    <cellStyle name="Millares 7 3 3 2 80" xfId="36849" xr:uid="{8016BD12-C11B-4E65-8D54-01D2C6EE6C74}"/>
    <cellStyle name="Millares 7 3 3 2 81" xfId="37287" xr:uid="{44E26E5D-8EC4-4CFA-B160-38984EDFE303}"/>
    <cellStyle name="Millares 7 3 3 2 82" xfId="37726" xr:uid="{4E45E680-AAF8-4E81-9FD3-BC0E2936636E}"/>
    <cellStyle name="Millares 7 3 3 2 83" xfId="38165" xr:uid="{3E1DD814-279E-4443-A5AE-5D65BE4CDF25}"/>
    <cellStyle name="Millares 7 3 3 2 84" xfId="38604" xr:uid="{A531C0C0-8D4E-4295-B612-85D28233E9B8}"/>
    <cellStyle name="Millares 7 3 3 2 85" xfId="39043" xr:uid="{6F7EB888-6523-436E-BD76-3146F8F76F41}"/>
    <cellStyle name="Millares 7 3 3 2 86" xfId="39482" xr:uid="{CD8C405A-8000-4E99-A106-A179DB110FEE}"/>
    <cellStyle name="Millares 7 3 3 2 87" xfId="39921" xr:uid="{534C9F48-4906-4983-B81C-99588132DC43}"/>
    <cellStyle name="Millares 7 3 3 2 88" xfId="40361" xr:uid="{E886174D-B2EA-4756-95EB-FD21210D671F}"/>
    <cellStyle name="Millares 7 3 3 2 89" xfId="40800" xr:uid="{90024ED4-655D-4077-9665-BEBAE2624B8D}"/>
    <cellStyle name="Millares 7 3 3 2 9" xfId="5677" xr:uid="{C9C4769D-428F-417A-A7B2-125AD6512391}"/>
    <cellStyle name="Millares 7 3 3 2 90" xfId="41239" xr:uid="{F148079B-AA50-4D98-8103-E3C94FB299DD}"/>
    <cellStyle name="Millares 7 3 3 2 91" xfId="41678" xr:uid="{AF1AC7E1-4774-4093-B213-E2E5ED787CE3}"/>
    <cellStyle name="Millares 7 3 3 2 92" xfId="42117" xr:uid="{7547F9E5-00B0-4CCF-A33E-4425C367F29A}"/>
    <cellStyle name="Millares 7 3 3 2 93" xfId="42556" xr:uid="{958ECACD-2E16-44EC-BDA9-55BD5E853F59}"/>
    <cellStyle name="Millares 7 3 3 2 94" xfId="42995" xr:uid="{A534C473-9139-41BC-B3CB-AD6792D77B18}"/>
    <cellStyle name="Millares 7 3 3 2 95" xfId="43434" xr:uid="{47D55B80-49AF-41CF-AB5C-126E10D1FE3F}"/>
    <cellStyle name="Millares 7 3 3 2 96" xfId="43873" xr:uid="{D50B7C51-B3A7-42C8-909D-2FDFED95B9A8}"/>
    <cellStyle name="Millares 7 3 3 2 97" xfId="44312" xr:uid="{E9E62D46-4D61-499D-A075-6CD577B2E5C7}"/>
    <cellStyle name="Millares 7 3 3 2 98" xfId="44751" xr:uid="{44917AE5-1D58-4DB9-A5D9-505189FAB627}"/>
    <cellStyle name="Millares 7 3 3 2 99" xfId="45190" xr:uid="{686F99D3-4ABD-421B-9AF4-6B815988A773}"/>
    <cellStyle name="Millares 7 3 3 20" xfId="9855" xr:uid="{216E2AC4-A09A-4674-8FAF-7D94818CCFE2}"/>
    <cellStyle name="Millares 7 3 3 21" xfId="10293" xr:uid="{11F57BFD-427F-4BC0-86EA-87B6F7D2D220}"/>
    <cellStyle name="Millares 7 3 3 22" xfId="10732" xr:uid="{A0E36457-67D5-4581-AAD5-2A4FCCEC3416}"/>
    <cellStyle name="Millares 7 3 3 23" xfId="11171" xr:uid="{EAE7ADB8-206F-48F3-ABE3-2AAAB598728D}"/>
    <cellStyle name="Millares 7 3 3 24" xfId="11610" xr:uid="{F574EC2D-C7FF-4A48-B91C-13C91219AEE6}"/>
    <cellStyle name="Millares 7 3 3 25" xfId="12049" xr:uid="{829EF00E-7262-46D6-B3EC-A73DB0247A2F}"/>
    <cellStyle name="Millares 7 3 3 26" xfId="12488" xr:uid="{54FA9C90-E719-4979-BA65-FCE34DF2C528}"/>
    <cellStyle name="Millares 7 3 3 27" xfId="12928" xr:uid="{3BC0644C-45C3-49C6-A479-1937E0B8FB99}"/>
    <cellStyle name="Millares 7 3 3 28" xfId="13367" xr:uid="{9ACE0091-5F48-4F8F-AFAB-DBFC925E6B25}"/>
    <cellStyle name="Millares 7 3 3 29" xfId="13807" xr:uid="{ED002F1E-24B9-45BC-8EAA-BD04362627B1}"/>
    <cellStyle name="Millares 7 3 3 3" xfId="2391" xr:uid="{E5CCE73A-FCE6-45B1-AD00-4682C380687A}"/>
    <cellStyle name="Millares 7 3 3 30" xfId="14246" xr:uid="{2F840FA4-97E1-48F6-A52B-EAB96E20E83B}"/>
    <cellStyle name="Millares 7 3 3 31" xfId="14685" xr:uid="{6098A957-5F3E-41E3-84F8-EE3EF921F4C4}"/>
    <cellStyle name="Millares 7 3 3 32" xfId="15124" xr:uid="{93E8E502-F328-4F0E-B9B9-8FAB44C8AD67}"/>
    <cellStyle name="Millares 7 3 3 33" xfId="15563" xr:uid="{33FCDED9-5EE1-45A1-AFEB-B40691BCEB8C}"/>
    <cellStyle name="Millares 7 3 3 34" xfId="16002" xr:uid="{F5FBFA64-3E58-482B-B434-897F0FC9D8EC}"/>
    <cellStyle name="Millares 7 3 3 35" xfId="16442" xr:uid="{2D5BD135-6BDE-4741-A9E2-E73129A7467A}"/>
    <cellStyle name="Millares 7 3 3 36" xfId="16881" xr:uid="{677F1109-0AF8-4F86-9460-C075509B08D9}"/>
    <cellStyle name="Millares 7 3 3 37" xfId="17320" xr:uid="{17E0691E-B738-4550-80C5-7906A0B0B997}"/>
    <cellStyle name="Millares 7 3 3 38" xfId="17759" xr:uid="{F68E6A1A-BD10-438A-A7C8-851619A3E5AC}"/>
    <cellStyle name="Millares 7 3 3 39" xfId="18198" xr:uid="{9974DB97-1F7E-4E19-BA80-9E85043E9DA5}"/>
    <cellStyle name="Millares 7 3 3 4" xfId="2831" xr:uid="{19B1557E-B8DD-45D2-BF80-5A4700E59BAA}"/>
    <cellStyle name="Millares 7 3 3 40" xfId="18637" xr:uid="{2B189A75-7781-4FCA-A6EF-E8E177DAE3FD}"/>
    <cellStyle name="Millares 7 3 3 41" xfId="19076" xr:uid="{3CDB148F-5881-4836-8676-8BD732C5BC6A}"/>
    <cellStyle name="Millares 7 3 3 42" xfId="19515" xr:uid="{40EF0506-4AB2-4309-8E39-28E2773B57D6}"/>
    <cellStyle name="Millares 7 3 3 43" xfId="19954" xr:uid="{0C705876-A865-4A96-949E-488A2482A003}"/>
    <cellStyle name="Millares 7 3 3 44" xfId="20393" xr:uid="{FD937E84-33D8-4C8E-9960-0881F70E3614}"/>
    <cellStyle name="Millares 7 3 3 45" xfId="20832" xr:uid="{A7314E5F-A7BA-4A26-87FE-17D1442A8F79}"/>
    <cellStyle name="Millares 7 3 3 46" xfId="21271" xr:uid="{1FEA179C-DD69-45FC-948F-22138FA6FCD3}"/>
    <cellStyle name="Millares 7 3 3 47" xfId="21710" xr:uid="{2C104D35-E15A-47F4-A7ED-DCEDBDD67C7B}"/>
    <cellStyle name="Millares 7 3 3 48" xfId="22149" xr:uid="{E21EB8B8-B7DE-43D3-98FF-A79238188BFE}"/>
    <cellStyle name="Millares 7 3 3 49" xfId="22588" xr:uid="{62CA5249-3E6C-40D1-8C74-E15D1F400E16}"/>
    <cellStyle name="Millares 7 3 3 5" xfId="3269" xr:uid="{1C3A6B5D-F6E7-4B22-BFD9-536A3A8827C6}"/>
    <cellStyle name="Millares 7 3 3 50" xfId="23027" xr:uid="{632079EB-1B95-4B98-9BB8-15C4B182AB98}"/>
    <cellStyle name="Millares 7 3 3 51" xfId="23466" xr:uid="{02265787-05C8-42AC-806F-E2E08AB66A4E}"/>
    <cellStyle name="Millares 7 3 3 52" xfId="23905" xr:uid="{DAA0C558-D1C2-483B-9994-4FAC2F846EAE}"/>
    <cellStyle name="Millares 7 3 3 53" xfId="24344" xr:uid="{8EB3CA2B-30A0-4975-A51E-6DA9382EF996}"/>
    <cellStyle name="Millares 7 3 3 54" xfId="24783" xr:uid="{2B3D63E9-9645-43F0-9242-B3E70BF2A966}"/>
    <cellStyle name="Millares 7 3 3 55" xfId="25222" xr:uid="{9A38281F-450D-4732-9B7F-FECD7E26B7CB}"/>
    <cellStyle name="Millares 7 3 3 56" xfId="25661" xr:uid="{45D289CB-F535-42F7-A21F-BB84B3A18551}"/>
    <cellStyle name="Millares 7 3 3 57" xfId="26100" xr:uid="{AB62CF2F-36EB-4191-B7C9-5C9B4B0DA694}"/>
    <cellStyle name="Millares 7 3 3 58" xfId="26539" xr:uid="{112645FE-5203-4719-8EAB-A71C4D83EA8A}"/>
    <cellStyle name="Millares 7 3 3 59" xfId="26978" xr:uid="{C53B71E0-738A-417D-882F-E933F0B2D9CB}"/>
    <cellStyle name="Millares 7 3 3 6" xfId="3709" xr:uid="{35F60B87-BF53-434D-9C27-FA52C96EFB5B}"/>
    <cellStyle name="Millares 7 3 3 60" xfId="27417" xr:uid="{2DF9E87F-2B6B-4446-8375-2E1E03C0E66F}"/>
    <cellStyle name="Millares 7 3 3 61" xfId="27856" xr:uid="{3D558FD7-D3F5-4D70-AA6A-5BB920981CBA}"/>
    <cellStyle name="Millares 7 3 3 62" xfId="28295" xr:uid="{09A6A474-7778-49F5-93BB-18CBC6CD7167}"/>
    <cellStyle name="Millares 7 3 3 63" xfId="28734" xr:uid="{7FF4AD67-A6C9-49C2-AB8A-B2DE68B471B8}"/>
    <cellStyle name="Millares 7 3 3 64" xfId="29173" xr:uid="{C7804267-484B-43E9-937B-A6A18F271CC2}"/>
    <cellStyle name="Millares 7 3 3 65" xfId="29612" xr:uid="{5E8C66B6-460F-4371-B5C0-05FAA1EC90CE}"/>
    <cellStyle name="Millares 7 3 3 66" xfId="30051" xr:uid="{7A9736A5-3FA3-42FB-BE13-44F4CEF1F7E1}"/>
    <cellStyle name="Millares 7 3 3 67" xfId="30490" xr:uid="{02023743-0C0E-46D4-AAFC-E67245AD62CB}"/>
    <cellStyle name="Millares 7 3 3 68" xfId="30929" xr:uid="{648BD65A-7FE3-4A24-B359-6BDB48A47A78}"/>
    <cellStyle name="Millares 7 3 3 69" xfId="31368" xr:uid="{7C95A619-CA9D-409B-8128-558AAA1C5D4F}"/>
    <cellStyle name="Millares 7 3 3 7" xfId="4148" xr:uid="{B350B071-21B2-40C1-9224-88EA269B3DE6}"/>
    <cellStyle name="Millares 7 3 3 70" xfId="31807" xr:uid="{2C3F80BC-10B6-469B-B667-8A1E0B626A69}"/>
    <cellStyle name="Millares 7 3 3 71" xfId="32247" xr:uid="{C971D5CC-8205-454A-AA25-73A76AEEE666}"/>
    <cellStyle name="Millares 7 3 3 72" xfId="32686" xr:uid="{E5DF47DA-871F-4EC6-9E8E-9C47E299E821}"/>
    <cellStyle name="Millares 7 3 3 73" xfId="33125" xr:uid="{8A52D29C-E419-4373-8199-4B6708BC490F}"/>
    <cellStyle name="Millares 7 3 3 74" xfId="33564" xr:uid="{F3871F3F-B3EA-42B9-8A65-34289C00D2A9}"/>
    <cellStyle name="Millares 7 3 3 75" xfId="34003" xr:uid="{9AF91E8F-BB77-4180-9EA8-92631C07C3F3}"/>
    <cellStyle name="Millares 7 3 3 76" xfId="34442" xr:uid="{4000CA24-F5BE-4ED7-9BC5-066A1997E0EF}"/>
    <cellStyle name="Millares 7 3 3 77" xfId="34881" xr:uid="{F6227E66-CBC1-444E-811C-3C7ACADDD97A}"/>
    <cellStyle name="Millares 7 3 3 78" xfId="35320" xr:uid="{52F30D24-B1E0-4DE3-AC07-6EBE9C63D883}"/>
    <cellStyle name="Millares 7 3 3 79" xfId="35759" xr:uid="{39C105E6-9141-4797-A2CC-0505F901C0E3}"/>
    <cellStyle name="Millares 7 3 3 8" xfId="4587" xr:uid="{35043A23-7CC6-4981-B2C1-8636E6719EFF}"/>
    <cellStyle name="Millares 7 3 3 80" xfId="36198" xr:uid="{B10A1401-88A3-4444-9614-B3ABBAB8D13A}"/>
    <cellStyle name="Millares 7 3 3 81" xfId="36637" xr:uid="{59E9379F-C51E-4824-96E5-A4B36087B9E1}"/>
    <cellStyle name="Millares 7 3 3 82" xfId="37075" xr:uid="{393B3AF3-7975-45FE-A31A-748270B3C6DC}"/>
    <cellStyle name="Millares 7 3 3 83" xfId="37514" xr:uid="{DC358F37-208A-4BDD-AA07-6ADF295E2C5F}"/>
    <cellStyle name="Millares 7 3 3 84" xfId="37953" xr:uid="{A4690C0E-635A-406A-800F-EFFFDBD589B7}"/>
    <cellStyle name="Millares 7 3 3 85" xfId="38392" xr:uid="{6E0F56DD-561C-45F3-B75D-540175DBEF46}"/>
    <cellStyle name="Millares 7 3 3 86" xfId="38831" xr:uid="{08588EF6-CBB8-43E8-8FA4-EC1942FE2D5B}"/>
    <cellStyle name="Millares 7 3 3 87" xfId="39270" xr:uid="{98587CCF-0CA1-4B48-AD33-678FCB38D724}"/>
    <cellStyle name="Millares 7 3 3 88" xfId="39709" xr:uid="{67392B69-6931-4AD7-8D0A-EF147D194DB4}"/>
    <cellStyle name="Millares 7 3 3 89" xfId="40149" xr:uid="{E6D9A1BB-7366-4E59-AF96-C3ADCD6EF727}"/>
    <cellStyle name="Millares 7 3 3 9" xfId="5026" xr:uid="{B5091F0C-35F1-4F02-87AA-20F6050461DA}"/>
    <cellStyle name="Millares 7 3 3 90" xfId="40588" xr:uid="{249DB081-5934-4C80-ADDC-55400514E7A9}"/>
    <cellStyle name="Millares 7 3 3 91" xfId="41027" xr:uid="{15B8678F-8678-41F8-8D5C-161E98CD185B}"/>
    <cellStyle name="Millares 7 3 3 92" xfId="41466" xr:uid="{0F8241B3-1902-43A5-82F9-010667DC2E53}"/>
    <cellStyle name="Millares 7 3 3 93" xfId="41905" xr:uid="{46DD72A5-F182-41D1-81EE-4A3B3BD95C47}"/>
    <cellStyle name="Millares 7 3 3 94" xfId="42344" xr:uid="{1EA584AC-6626-43C4-9026-1F2FFBCDDE1D}"/>
    <cellStyle name="Millares 7 3 3 95" xfId="42783" xr:uid="{C5BB897D-7EB4-4345-875E-9EDEAABD944C}"/>
    <cellStyle name="Millares 7 3 3 96" xfId="43222" xr:uid="{657D3C36-7FA2-4BC9-ABA0-08185395BA64}"/>
    <cellStyle name="Millares 7 3 3 97" xfId="43661" xr:uid="{D1143F88-0332-4859-A987-D10E34C1B235}"/>
    <cellStyle name="Millares 7 3 3 98" xfId="44100" xr:uid="{2AE68A72-F779-45C3-B056-FDCFF47695B2}"/>
    <cellStyle name="Millares 7 3 3 99" xfId="44539" xr:uid="{5AC1331A-103D-4963-922C-4DAE56AFC359}"/>
    <cellStyle name="Millares 7 3 30" xfId="13258" xr:uid="{CEE172E4-A35C-4FCF-BA85-FFC170919D79}"/>
    <cellStyle name="Millares 7 3 31" xfId="13698" xr:uid="{A532CDC4-BF99-4721-A616-C1BD8715306E}"/>
    <cellStyle name="Millares 7 3 32" xfId="14137" xr:uid="{672F44DE-D0EF-43C4-A10C-EB64D8633986}"/>
    <cellStyle name="Millares 7 3 33" xfId="14576" xr:uid="{44C6D6C3-9014-4D0E-A34B-107E1280472A}"/>
    <cellStyle name="Millares 7 3 34" xfId="15015" xr:uid="{5AC39A7D-1023-4594-B1FB-B5F0945A42CB}"/>
    <cellStyle name="Millares 7 3 35" xfId="15454" xr:uid="{56E8E995-FB7F-4C56-84B4-8772A514F13A}"/>
    <cellStyle name="Millares 7 3 36" xfId="15893" xr:uid="{FECC5DF5-801A-43C3-9D8D-E3596B978F60}"/>
    <cellStyle name="Millares 7 3 37" xfId="16333" xr:uid="{94B3DE9F-8FFD-446F-9C9D-33B2D511BA54}"/>
    <cellStyle name="Millares 7 3 38" xfId="16772" xr:uid="{8EDB49C9-0514-4F84-A0A2-4BC9FC5C3BF7}"/>
    <cellStyle name="Millares 7 3 39" xfId="17211" xr:uid="{CD6C0138-44ED-4D08-A715-537DD784F6C8}"/>
    <cellStyle name="Millares 7 3 4" xfId="1315" xr:uid="{17F5CF23-5D5F-4242-9C2A-819443867BE2}"/>
    <cellStyle name="Millares 7 3 4 10" xfId="6010" xr:uid="{C979FB9E-CF61-48D1-B59D-0483DE6E3956}"/>
    <cellStyle name="Millares 7 3 4 100" xfId="45523" xr:uid="{6D2DCF5B-277C-4328-AD60-49B181EE8C4E}"/>
    <cellStyle name="Millares 7 3 4 101" xfId="45962" xr:uid="{0FD90CD1-4EBB-4D73-9B90-B71D6885F3D3}"/>
    <cellStyle name="Millares 7 3 4 102" xfId="46401" xr:uid="{69713628-4D9A-40C8-9741-054A2ACA93BE}"/>
    <cellStyle name="Millares 7 3 4 103" xfId="46840" xr:uid="{B9EC49AD-ADA3-43A1-9F2F-FC2BCA5BE2F5}"/>
    <cellStyle name="Millares 7 3 4 104" xfId="47279" xr:uid="{12352A6E-D61C-4B92-8F19-62017183C2E8}"/>
    <cellStyle name="Millares 7 3 4 105" xfId="47718" xr:uid="{412C59FD-31F3-4560-8E44-7A57CB8105A9}"/>
    <cellStyle name="Millares 7 3 4 106" xfId="48157" xr:uid="{0962BFEA-631A-4BE5-9054-44074F8E19C1}"/>
    <cellStyle name="Millares 7 3 4 107" xfId="48596" xr:uid="{ECC8FBAE-47DF-425B-B64E-E15AEEC605F4}"/>
    <cellStyle name="Millares 7 3 4 108" xfId="49035" xr:uid="{2B797F5D-F3CF-4DB7-B9F4-0D64F730DDCD}"/>
    <cellStyle name="Millares 7 3 4 109" xfId="49474" xr:uid="{FEC2277C-E7DB-45EE-8E5E-F968B5E9D170}"/>
    <cellStyle name="Millares 7 3 4 11" xfId="6449" xr:uid="{648135C8-E9C1-420A-8F0B-B17131BE1964}"/>
    <cellStyle name="Millares 7 3 4 110" xfId="49913" xr:uid="{36236D42-3F92-4DF9-8DDE-F8702C9A8283}"/>
    <cellStyle name="Millares 7 3 4 111" xfId="50352" xr:uid="{22D15BD0-CAB4-4A04-925B-C926CB38176A}"/>
    <cellStyle name="Millares 7 3 4 112" xfId="50791" xr:uid="{9F11670E-BF40-4B98-AFDD-9BED47E173A5}"/>
    <cellStyle name="Millares 7 3 4 113" xfId="51230" xr:uid="{4D5416A7-F1F0-4D6A-A831-30AEC5CD96AA}"/>
    <cellStyle name="Millares 7 3 4 114" xfId="51669" xr:uid="{80412629-1879-4BA2-BF0F-DEECD115F98E}"/>
    <cellStyle name="Millares 7 3 4 115" xfId="52108" xr:uid="{2A8ABEC7-EB20-43E0-B7DE-4EA6DFF4C12B}"/>
    <cellStyle name="Millares 7 3 4 116" xfId="52547" xr:uid="{7C2B4E9E-90C8-4970-B154-B934B073E332}"/>
    <cellStyle name="Millares 7 3 4 117" xfId="52986" xr:uid="{56FB36CC-BC7F-4BB2-85D4-9B01944919BA}"/>
    <cellStyle name="Millares 7 3 4 118" xfId="53425" xr:uid="{54A24ED9-4BDE-4164-B186-EACF0C6BAB98}"/>
    <cellStyle name="Millares 7 3 4 119" xfId="53864" xr:uid="{E9217F52-0F45-4D7B-B6D2-2C090A7F7464}"/>
    <cellStyle name="Millares 7 3 4 12" xfId="6888" xr:uid="{BF43FBFF-3387-4B90-9036-C07E1FCA8D96}"/>
    <cellStyle name="Millares 7 3 4 120" xfId="54303" xr:uid="{4585DAB9-EF68-4A10-A63C-391B1062A6BE}"/>
    <cellStyle name="Millares 7 3 4 121" xfId="54742" xr:uid="{57D51FF2-189D-4D40-9E79-2583C83B0148}"/>
    <cellStyle name="Millares 7 3 4 13" xfId="7327" xr:uid="{13AA5EC7-6143-4ACB-AF16-86BBB7726876}"/>
    <cellStyle name="Millares 7 3 4 14" xfId="7766" xr:uid="{DEA7172F-78DE-4B9B-BC0E-69A634989AD4}"/>
    <cellStyle name="Millares 7 3 4 15" xfId="8205" xr:uid="{032C767D-78C6-4C30-9684-37D80D8A323D}"/>
    <cellStyle name="Millares 7 3 4 16" xfId="8644" xr:uid="{1F3F9C1E-492B-48CA-B7B3-949FA76A372B}"/>
    <cellStyle name="Millares 7 3 4 17" xfId="9083" xr:uid="{61086F1E-9560-410D-A9A4-6A850BFD9932}"/>
    <cellStyle name="Millares 7 3 4 18" xfId="9522" xr:uid="{35EC3ED9-EBB8-4412-A70B-EC21A5FDCEB0}"/>
    <cellStyle name="Millares 7 3 4 19" xfId="9961" xr:uid="{4FF308EB-5228-4A3C-87CB-77237B17DC05}"/>
    <cellStyle name="Millares 7 3 4 2" xfId="2497" xr:uid="{49E6481A-0EDD-4B60-929A-C58C6B2EC235}"/>
    <cellStyle name="Millares 7 3 4 20" xfId="10399" xr:uid="{56CD0FBE-BECA-4A43-A901-FD54C794432C}"/>
    <cellStyle name="Millares 7 3 4 21" xfId="10838" xr:uid="{D5CC21AB-7E94-4532-BF69-F8FE1738FB01}"/>
    <cellStyle name="Millares 7 3 4 22" xfId="11277" xr:uid="{1B80FC0B-A89A-4CCF-B950-E92A8BF4B05B}"/>
    <cellStyle name="Millares 7 3 4 23" xfId="11716" xr:uid="{6B2F6139-D13E-4CCE-96F9-86B85216FA6D}"/>
    <cellStyle name="Millares 7 3 4 24" xfId="12155" xr:uid="{C160E6A1-5377-4B6D-9DDD-F90AA1EDF9DD}"/>
    <cellStyle name="Millares 7 3 4 25" xfId="12594" xr:uid="{E81FA8D7-8583-4656-BE53-D27931357E98}"/>
    <cellStyle name="Millares 7 3 4 26" xfId="13034" xr:uid="{B71EEBCD-4B75-4964-8138-C238E1CCCCE5}"/>
    <cellStyle name="Millares 7 3 4 27" xfId="13473" xr:uid="{B8A9B4B3-8098-4D0F-BD81-80A36263F204}"/>
    <cellStyle name="Millares 7 3 4 28" xfId="13913" xr:uid="{0FA7CFF4-D25B-4DB5-9021-7CED06487DA8}"/>
    <cellStyle name="Millares 7 3 4 29" xfId="14352" xr:uid="{BDB1A858-C2AF-4C6E-A304-6C0E1572B2A3}"/>
    <cellStyle name="Millares 7 3 4 3" xfId="2937" xr:uid="{5734917E-C1D8-4881-BA03-14A1575C7DD5}"/>
    <cellStyle name="Millares 7 3 4 30" xfId="14791" xr:uid="{84C73A7E-3170-4246-8C7C-FF942475720F}"/>
    <cellStyle name="Millares 7 3 4 31" xfId="15230" xr:uid="{F367A878-D483-4764-9A14-6D274F0633BA}"/>
    <cellStyle name="Millares 7 3 4 32" xfId="15669" xr:uid="{0BFAC040-BA3E-42B6-89FC-9A227658EA32}"/>
    <cellStyle name="Millares 7 3 4 33" xfId="16108" xr:uid="{69D13CE0-4E63-442D-9CB4-0415A13A86CF}"/>
    <cellStyle name="Millares 7 3 4 34" xfId="16548" xr:uid="{FDED067F-8374-46B4-9FE5-C530E3A7E3B9}"/>
    <cellStyle name="Millares 7 3 4 35" xfId="16987" xr:uid="{2EBB95ED-62C0-4C13-8625-7159D961D62A}"/>
    <cellStyle name="Millares 7 3 4 36" xfId="17426" xr:uid="{A24C489C-61AF-44DB-9697-6F006C5AF02A}"/>
    <cellStyle name="Millares 7 3 4 37" xfId="17865" xr:uid="{64AA4AA3-AD23-48FC-AF3C-FB30A6247FEA}"/>
    <cellStyle name="Millares 7 3 4 38" xfId="18304" xr:uid="{9307A705-9F38-4DF5-9125-677F2AA3706B}"/>
    <cellStyle name="Millares 7 3 4 39" xfId="18743" xr:uid="{F3DDEE90-D9DF-4183-A4F4-D0D95F0672A7}"/>
    <cellStyle name="Millares 7 3 4 4" xfId="3375" xr:uid="{E8FD51F0-177E-4BB3-AEE1-A2A0FEDDA21B}"/>
    <cellStyle name="Millares 7 3 4 40" xfId="19182" xr:uid="{C0BC89F0-8FF8-4E71-80BB-F3C6C45C6ECC}"/>
    <cellStyle name="Millares 7 3 4 41" xfId="19621" xr:uid="{2B77FB21-0531-432A-B11E-BC71DA93CC7F}"/>
    <cellStyle name="Millares 7 3 4 42" xfId="20060" xr:uid="{117DF368-4718-4BD2-803A-8D428EE18586}"/>
    <cellStyle name="Millares 7 3 4 43" xfId="20499" xr:uid="{30AF48E0-B47B-42EC-BC27-EA17032497CC}"/>
    <cellStyle name="Millares 7 3 4 44" xfId="20938" xr:uid="{F0F8C268-B73E-44B1-93E9-17A210D8FCF2}"/>
    <cellStyle name="Millares 7 3 4 45" xfId="21377" xr:uid="{A31D5FF1-3D46-4705-892A-49470E043263}"/>
    <cellStyle name="Millares 7 3 4 46" xfId="21816" xr:uid="{07F9142A-E4CA-49C9-BF44-9BE668305BAC}"/>
    <cellStyle name="Millares 7 3 4 47" xfId="22255" xr:uid="{16FE797C-8192-4A2A-A363-05A5202537AE}"/>
    <cellStyle name="Millares 7 3 4 48" xfId="22694" xr:uid="{49A9EA1B-9FBC-4FCE-919D-AE93FDB0BCB3}"/>
    <cellStyle name="Millares 7 3 4 49" xfId="23133" xr:uid="{8A69865B-F48B-45C7-908F-425DA94FC044}"/>
    <cellStyle name="Millares 7 3 4 5" xfId="3815" xr:uid="{F0703487-6330-4C38-BDCE-888BA2F0FECE}"/>
    <cellStyle name="Millares 7 3 4 50" xfId="23572" xr:uid="{C6D723FF-9FB8-40C4-805C-E6295718CADC}"/>
    <cellStyle name="Millares 7 3 4 51" xfId="24011" xr:uid="{DE1CBC4F-6E6F-4FCA-92CB-462128C63228}"/>
    <cellStyle name="Millares 7 3 4 52" xfId="24450" xr:uid="{00E7A062-6B82-4496-ADCC-8AC9722B4FCC}"/>
    <cellStyle name="Millares 7 3 4 53" xfId="24889" xr:uid="{4C629DA4-A42A-4C92-A2C5-C357DA038C9B}"/>
    <cellStyle name="Millares 7 3 4 54" xfId="25328" xr:uid="{B9A591D4-2E92-41C7-BBA6-984A1F7185F8}"/>
    <cellStyle name="Millares 7 3 4 55" xfId="25767" xr:uid="{5DE0D8D2-26AF-4BDD-9B3E-6288244B7CC7}"/>
    <cellStyle name="Millares 7 3 4 56" xfId="26206" xr:uid="{550F28CA-19FD-4857-A254-74C33599B27C}"/>
    <cellStyle name="Millares 7 3 4 57" xfId="26645" xr:uid="{00EDB920-7227-48A9-A026-58F7994B2EBF}"/>
    <cellStyle name="Millares 7 3 4 58" xfId="27084" xr:uid="{34F42E0F-84BF-4E7E-ACC6-E700846AF34D}"/>
    <cellStyle name="Millares 7 3 4 59" xfId="27523" xr:uid="{19C61165-B8E5-4285-A889-08899B19AAA2}"/>
    <cellStyle name="Millares 7 3 4 6" xfId="4254" xr:uid="{8E941981-3C85-4EEB-A319-A54B9642D2B3}"/>
    <cellStyle name="Millares 7 3 4 60" xfId="27962" xr:uid="{B6DD9AAF-E253-4D21-874D-16A6DB38129A}"/>
    <cellStyle name="Millares 7 3 4 61" xfId="28401" xr:uid="{F4E9AF67-D99E-4CA5-AD17-E93AC3600627}"/>
    <cellStyle name="Millares 7 3 4 62" xfId="28840" xr:uid="{43041ED5-4695-4A69-B128-71ECEC1E7793}"/>
    <cellStyle name="Millares 7 3 4 63" xfId="29279" xr:uid="{3B24FCED-743C-4491-8824-6A32FF694A89}"/>
    <cellStyle name="Millares 7 3 4 64" xfId="29718" xr:uid="{0A600113-AFD2-4E1C-8C11-38BBAEC9BACB}"/>
    <cellStyle name="Millares 7 3 4 65" xfId="30157" xr:uid="{1931054D-C8B2-4CCB-A5D9-92B5D042101B}"/>
    <cellStyle name="Millares 7 3 4 66" xfId="30596" xr:uid="{35636F54-16CA-4D10-81B4-564C966243AB}"/>
    <cellStyle name="Millares 7 3 4 67" xfId="31035" xr:uid="{7C411B36-EE07-4201-A5D4-1B65E6160BD1}"/>
    <cellStyle name="Millares 7 3 4 68" xfId="31474" xr:uid="{36436114-05C1-4A84-9072-2FCE3D72C6C8}"/>
    <cellStyle name="Millares 7 3 4 69" xfId="31913" xr:uid="{759E6AA7-FF4A-4C61-84F9-BC2FF6D7B1E2}"/>
    <cellStyle name="Millares 7 3 4 7" xfId="4693" xr:uid="{FF709841-D388-4858-9ACE-8BD26359D68F}"/>
    <cellStyle name="Millares 7 3 4 70" xfId="32353" xr:uid="{71C21940-25F4-4E07-A2E7-E16174AEDAEA}"/>
    <cellStyle name="Millares 7 3 4 71" xfId="32792" xr:uid="{5FF02F29-8204-491E-BACD-7A9F558040CF}"/>
    <cellStyle name="Millares 7 3 4 72" xfId="33231" xr:uid="{0A135977-11A6-4FEB-9499-3A39E8EFEFC4}"/>
    <cellStyle name="Millares 7 3 4 73" xfId="33670" xr:uid="{6FFB979C-4B4B-42C5-94E1-6966353B6483}"/>
    <cellStyle name="Millares 7 3 4 74" xfId="34109" xr:uid="{8F058A3C-4E55-4977-AAB4-51066E3A8F18}"/>
    <cellStyle name="Millares 7 3 4 75" xfId="34548" xr:uid="{6978F59D-F4ED-4F34-99B7-870AC03A8768}"/>
    <cellStyle name="Millares 7 3 4 76" xfId="34987" xr:uid="{256F75D5-B30D-4268-ADC2-FEFFBE2D7458}"/>
    <cellStyle name="Millares 7 3 4 77" xfId="35426" xr:uid="{B59C4104-0C79-46FE-87A8-33280A127FE6}"/>
    <cellStyle name="Millares 7 3 4 78" xfId="35865" xr:uid="{065BC2BD-16E5-40CA-99EC-18068D51643F}"/>
    <cellStyle name="Millares 7 3 4 79" xfId="36304" xr:uid="{5F5FB7DA-E2D6-4C73-8610-84FB1C692322}"/>
    <cellStyle name="Millares 7 3 4 8" xfId="5132" xr:uid="{616B2595-00AD-4F40-895E-EE0BFBBF4452}"/>
    <cellStyle name="Millares 7 3 4 80" xfId="36743" xr:uid="{2B951B60-623D-43A7-8852-B83056B7F047}"/>
    <cellStyle name="Millares 7 3 4 81" xfId="37181" xr:uid="{B7E682A7-AE19-4654-8E05-DCB9E0A95BE5}"/>
    <cellStyle name="Millares 7 3 4 82" xfId="37620" xr:uid="{28F9329C-F6DD-4332-822C-EE737C1C03AB}"/>
    <cellStyle name="Millares 7 3 4 83" xfId="38059" xr:uid="{BB0ECE70-0340-451E-9DDF-0177F7CB9966}"/>
    <cellStyle name="Millares 7 3 4 84" xfId="38498" xr:uid="{E0A71D65-238C-46F9-A49F-AC1474C559C7}"/>
    <cellStyle name="Millares 7 3 4 85" xfId="38937" xr:uid="{2A2A43C0-5F62-4D11-81C4-DEBDDC3101E2}"/>
    <cellStyle name="Millares 7 3 4 86" xfId="39376" xr:uid="{CB045E61-CD37-4F8A-9653-0542D6033FDB}"/>
    <cellStyle name="Millares 7 3 4 87" xfId="39815" xr:uid="{73FF6504-B977-485F-8A7F-BB77E2A946D6}"/>
    <cellStyle name="Millares 7 3 4 88" xfId="40255" xr:uid="{91A8E3AA-BB37-4D4C-B2AB-9A8588FA91AE}"/>
    <cellStyle name="Millares 7 3 4 89" xfId="40694" xr:uid="{3078A054-5380-4053-B554-ACD1F40C719A}"/>
    <cellStyle name="Millares 7 3 4 9" xfId="5571" xr:uid="{177706E5-D5D4-4579-A558-F65E6D5C234E}"/>
    <cellStyle name="Millares 7 3 4 90" xfId="41133" xr:uid="{4BA14260-6119-4577-A271-3A5439BF9346}"/>
    <cellStyle name="Millares 7 3 4 91" xfId="41572" xr:uid="{BFBF6A5A-F30C-40B8-99D9-C284DED41DD2}"/>
    <cellStyle name="Millares 7 3 4 92" xfId="42011" xr:uid="{3C2A75BC-DE07-4392-9B41-8D000BC5AF7A}"/>
    <cellStyle name="Millares 7 3 4 93" xfId="42450" xr:uid="{D2BEE95D-C0AC-4579-A3A0-ADC29C0F8817}"/>
    <cellStyle name="Millares 7 3 4 94" xfId="42889" xr:uid="{15DEE4B9-9453-4FD4-9457-DEBC880FCCE6}"/>
    <cellStyle name="Millares 7 3 4 95" xfId="43328" xr:uid="{EF6A7E55-6103-434B-BD14-D197719E1C08}"/>
    <cellStyle name="Millares 7 3 4 96" xfId="43767" xr:uid="{A8F264CD-8425-446B-AC59-C6D4B2ADEB5A}"/>
    <cellStyle name="Millares 7 3 4 97" xfId="44206" xr:uid="{CC661D1A-67A6-4DC0-AA67-4FC433BBB807}"/>
    <cellStyle name="Millares 7 3 4 98" xfId="44645" xr:uid="{61E41953-A79C-4B71-9ECC-18E1989857F8}"/>
    <cellStyle name="Millares 7 3 4 99" xfId="45084" xr:uid="{97E873C6-4374-485B-9F48-802DC0FCE992}"/>
    <cellStyle name="Millares 7 3 40" xfId="17650" xr:uid="{7BBE0107-7AFF-4BEB-9B35-EDB6CB87B7DB}"/>
    <cellStyle name="Millares 7 3 41" xfId="18089" xr:uid="{82EB6E71-AEE4-4D30-AC10-B1CAB24C8276}"/>
    <cellStyle name="Millares 7 3 42" xfId="18528" xr:uid="{1178B56C-2CC8-4317-B4E0-D0E319E15FD7}"/>
    <cellStyle name="Millares 7 3 43" xfId="18967" xr:uid="{DE73678B-0CDE-4BA6-A34E-3688BC740508}"/>
    <cellStyle name="Millares 7 3 44" xfId="19406" xr:uid="{2370DA46-E2E7-490C-A800-A25208A9B1E5}"/>
    <cellStyle name="Millares 7 3 45" xfId="19845" xr:uid="{C0BFC620-4F4E-4FBA-BFD6-9364E71B92F5}"/>
    <cellStyle name="Millares 7 3 46" xfId="20284" xr:uid="{E2B94CEB-09E8-4EA3-9534-E71924E6C4C8}"/>
    <cellStyle name="Millares 7 3 47" xfId="20723" xr:uid="{250A81CE-000B-4B5A-A8AF-79B859446CCB}"/>
    <cellStyle name="Millares 7 3 48" xfId="21162" xr:uid="{CED63C90-6191-495C-97A7-D02FDA6653EF}"/>
    <cellStyle name="Millares 7 3 49" xfId="21601" xr:uid="{CAD828CA-96F9-4151-A1A2-9B68508E9E2F}"/>
    <cellStyle name="Millares 7 3 5" xfId="2282" xr:uid="{2DE6E374-A158-4C3E-9B02-48EBA88EF19F}"/>
    <cellStyle name="Millares 7 3 50" xfId="22040" xr:uid="{7E1C9F9E-8EED-46E6-8925-1BDF57B25D7B}"/>
    <cellStyle name="Millares 7 3 51" xfId="22479" xr:uid="{F2E7508C-2ACC-4AB6-ADCC-45D2A758667C}"/>
    <cellStyle name="Millares 7 3 52" xfId="22918" xr:uid="{866B9069-7F7A-45EF-A8D8-D60A3F01836D}"/>
    <cellStyle name="Millares 7 3 53" xfId="23357" xr:uid="{6F3770A8-7F38-4EB1-B6C7-292CEA4835B8}"/>
    <cellStyle name="Millares 7 3 54" xfId="23796" xr:uid="{57826CCD-AB8E-4C78-B793-4D03A7E377CA}"/>
    <cellStyle name="Millares 7 3 55" xfId="24235" xr:uid="{89E823B3-3790-4B3D-8CFB-A84CDF898A77}"/>
    <cellStyle name="Millares 7 3 56" xfId="24674" xr:uid="{6D060D25-2365-4D07-AEBB-C16F331EC800}"/>
    <cellStyle name="Millares 7 3 57" xfId="25113" xr:uid="{665CDB67-E071-482E-A949-18CA26BB2417}"/>
    <cellStyle name="Millares 7 3 58" xfId="25552" xr:uid="{EAD5F81B-DBC5-40A6-8BA2-ED3A0BB43799}"/>
    <cellStyle name="Millares 7 3 59" xfId="25991" xr:uid="{CBCF18BB-69C3-4186-A4F2-B530E4348DBE}"/>
    <cellStyle name="Millares 7 3 6" xfId="2722" xr:uid="{B5A510AC-ACD5-4260-BA37-330529F3FD9F}"/>
    <cellStyle name="Millares 7 3 60" xfId="26430" xr:uid="{1C5233CD-4874-4F90-A78B-FE5831B5B83E}"/>
    <cellStyle name="Millares 7 3 61" xfId="26869" xr:uid="{CBBC50D1-856E-4F84-80AD-519550FC3307}"/>
    <cellStyle name="Millares 7 3 62" xfId="27308" xr:uid="{9F833E2A-03DE-4EFD-A1F6-E6F2262BCF8F}"/>
    <cellStyle name="Millares 7 3 63" xfId="27747" xr:uid="{85E7C1FE-5F66-4642-9274-F2732A50BAF1}"/>
    <cellStyle name="Millares 7 3 64" xfId="28186" xr:uid="{9F9C2E61-15A4-4382-A62B-A1C3C3195885}"/>
    <cellStyle name="Millares 7 3 65" xfId="28625" xr:uid="{65B812CD-E0BD-4192-8957-EDAF8A38606B}"/>
    <cellStyle name="Millares 7 3 66" xfId="29064" xr:uid="{62B11E83-7C67-47D1-9B48-E3BCC5266D49}"/>
    <cellStyle name="Millares 7 3 67" xfId="29503" xr:uid="{51BE1BE4-3B52-4D48-8ADF-C26E62F6BB5E}"/>
    <cellStyle name="Millares 7 3 68" xfId="29942" xr:uid="{FCB378C7-5FDE-4280-A43E-8D5C14CBCD79}"/>
    <cellStyle name="Millares 7 3 69" xfId="30381" xr:uid="{A4F37B1A-9506-40A5-BECE-A841FF84861E}"/>
    <cellStyle name="Millares 7 3 7" xfId="3160" xr:uid="{E2C11D15-B2A2-46B2-80DD-6D8F91C0209A}"/>
    <cellStyle name="Millares 7 3 70" xfId="30820" xr:uid="{4E5DFD13-7E2A-4D8C-AA02-5BFC3F489529}"/>
    <cellStyle name="Millares 7 3 71" xfId="31259" xr:uid="{AB21B95F-C6A7-49C8-8FB4-A30D0B6FE6F4}"/>
    <cellStyle name="Millares 7 3 72" xfId="31698" xr:uid="{AE1C0218-D410-4165-8E13-B0173B7746EB}"/>
    <cellStyle name="Millares 7 3 73" xfId="32138" xr:uid="{8A6108E8-2CDB-4DD6-B548-F65B2FC92762}"/>
    <cellStyle name="Millares 7 3 74" xfId="32577" xr:uid="{7F3A32ED-64BD-461E-A53F-074A15F3B0BD}"/>
    <cellStyle name="Millares 7 3 75" xfId="33016" xr:uid="{E974A570-BF29-466D-A43D-FE5AEE2A6762}"/>
    <cellStyle name="Millares 7 3 76" xfId="33455" xr:uid="{0E69ABBD-72F7-4CA9-A510-BC3B59863DFB}"/>
    <cellStyle name="Millares 7 3 77" xfId="33894" xr:uid="{5BBA9CDA-9CF1-4576-966C-772706BFF32D}"/>
    <cellStyle name="Millares 7 3 78" xfId="34333" xr:uid="{7E5739DC-939A-4BE7-A47D-28C3192CCD72}"/>
    <cellStyle name="Millares 7 3 79" xfId="34772" xr:uid="{C07BDFDB-B1D4-453D-A0FB-5A7EB6678882}"/>
    <cellStyle name="Millares 7 3 8" xfId="3600" xr:uid="{F44373BB-8934-4A71-B535-B1CED0CE05FA}"/>
    <cellStyle name="Millares 7 3 80" xfId="35211" xr:uid="{06C6BF79-9620-4CD9-98A6-300FC9BB3072}"/>
    <cellStyle name="Millares 7 3 81" xfId="35650" xr:uid="{021989D6-17B5-4E84-8378-468F9A4F61E9}"/>
    <cellStyle name="Millares 7 3 82" xfId="36089" xr:uid="{E0FBEA46-D981-4F56-BAE4-E960CD2B6437}"/>
    <cellStyle name="Millares 7 3 83" xfId="36528" xr:uid="{9B2CD92C-BFBF-47E4-86FA-FF621ABAB494}"/>
    <cellStyle name="Millares 7 3 84" xfId="36966" xr:uid="{9094DB78-D514-419E-B2D0-A511B51D6FDC}"/>
    <cellStyle name="Millares 7 3 85" xfId="37405" xr:uid="{085DA14A-8915-4CFD-9CB6-44C8585DAB51}"/>
    <cellStyle name="Millares 7 3 86" xfId="37844" xr:uid="{E64FE2C9-4088-4E94-9BD9-CB67D93CA9E2}"/>
    <cellStyle name="Millares 7 3 87" xfId="38283" xr:uid="{8CF32C57-9A06-4541-8256-892C06CF70F7}"/>
    <cellStyle name="Millares 7 3 88" xfId="38722" xr:uid="{59B81AF5-E951-4714-9D3B-D39C72F33A81}"/>
    <cellStyle name="Millares 7 3 89" xfId="39161" xr:uid="{9AE6E195-058D-44F0-8549-E54E5F3320D6}"/>
    <cellStyle name="Millares 7 3 9" xfId="4039" xr:uid="{04C39CB0-1114-4759-BFE8-00CD9AE65E37}"/>
    <cellStyle name="Millares 7 3 90" xfId="39600" xr:uid="{8E3B95AE-760C-46CB-8456-94DC02628A07}"/>
    <cellStyle name="Millares 7 3 91" xfId="40040" xr:uid="{53E8FE1B-ED7E-49F4-BA40-5B157D7D96B7}"/>
    <cellStyle name="Millares 7 3 92" xfId="40479" xr:uid="{F446EFC8-A3A6-4A43-A482-A4B8AA687B05}"/>
    <cellStyle name="Millares 7 3 93" xfId="40918" xr:uid="{401890C1-6A8D-48DF-9572-B14DD4BC5199}"/>
    <cellStyle name="Millares 7 3 94" xfId="41357" xr:uid="{35D94B3B-D947-4C76-8755-EB714839A101}"/>
    <cellStyle name="Millares 7 3 95" xfId="41796" xr:uid="{FE081871-D14B-4100-AFD0-E3ED36708731}"/>
    <cellStyle name="Millares 7 3 96" xfId="42235" xr:uid="{DF9F8E6B-9F4A-46DB-B661-B2ED8E9144E1}"/>
    <cellStyle name="Millares 7 3 97" xfId="42674" xr:uid="{7028658C-BADE-4611-B242-0D1DF4711034}"/>
    <cellStyle name="Millares 7 3 98" xfId="43113" xr:uid="{09DCF25E-E387-44D3-977D-E9691A2EDBF3}"/>
    <cellStyle name="Millares 7 3 99" xfId="43552" xr:uid="{CD93F73A-59C3-4271-83D2-B5A6C457595A}"/>
    <cellStyle name="Millares 7 30" xfId="11041" xr:uid="{5AF2573C-6AA0-4841-B7B6-38A2CFFD59E7}"/>
    <cellStyle name="Millares 7 31" xfId="11480" xr:uid="{E79FC999-A800-4480-852C-5DD8CA6D3852}"/>
    <cellStyle name="Millares 7 32" xfId="11919" xr:uid="{13546129-E2FE-4D62-B671-B291A466CD1A}"/>
    <cellStyle name="Millares 7 33" xfId="12358" xr:uid="{567C6F16-0DF2-443D-ABA2-B59E77F659CB}"/>
    <cellStyle name="Millares 7 34" xfId="12798" xr:uid="{75A64FEF-723A-4B2A-9528-1B5C03D624EF}"/>
    <cellStyle name="Millares 7 35" xfId="13237" xr:uid="{25876AED-62EA-4FB9-BD49-0EDF484298E6}"/>
    <cellStyle name="Millares 7 36" xfId="13677" xr:uid="{ECD2BC43-F7A4-44A0-9D71-74CD04FE7D24}"/>
    <cellStyle name="Millares 7 37" xfId="14116" xr:uid="{EF5B4C06-2065-4813-B58A-9E7912F853B5}"/>
    <cellStyle name="Millares 7 38" xfId="14555" xr:uid="{E627C9E3-98CE-46A8-A4FD-28D4B44B399D}"/>
    <cellStyle name="Millares 7 39" xfId="14994" xr:uid="{848A7A17-966B-44CE-BCCC-6D1A5D80855D}"/>
    <cellStyle name="Millares 7 4" xfId="322" xr:uid="{177C79BE-82FA-4C98-8350-A90BFA36F1E4}"/>
    <cellStyle name="Millares 7 4 10" xfId="4489" xr:uid="{99CFB913-EA83-4C92-BF00-B69B2CCF4A7F}"/>
    <cellStyle name="Millares 7 4 100" xfId="44002" xr:uid="{2CE7E5DC-87B3-43F6-9DDD-25B8E474AC3E}"/>
    <cellStyle name="Millares 7 4 101" xfId="44441" xr:uid="{3A5280F7-840D-4300-867E-F6AE6A4DE65F}"/>
    <cellStyle name="Millares 7 4 102" xfId="44880" xr:uid="{5C0447DB-DE5B-4963-B3E4-B7A8D5ECAFED}"/>
    <cellStyle name="Millares 7 4 103" xfId="45319" xr:uid="{3E99074F-399A-4881-8056-F3B6EA5E0CF1}"/>
    <cellStyle name="Millares 7 4 104" xfId="45758" xr:uid="{7449584B-B98D-460D-9E77-1C96DEE684BC}"/>
    <cellStyle name="Millares 7 4 105" xfId="46197" xr:uid="{B16A68C2-18BB-486A-A30F-43E90DC16E67}"/>
    <cellStyle name="Millares 7 4 106" xfId="46636" xr:uid="{567294C5-C004-43F5-9A55-8C2D6463EF18}"/>
    <cellStyle name="Millares 7 4 107" xfId="47075" xr:uid="{0D756242-59AF-4160-9F68-953D077DE916}"/>
    <cellStyle name="Millares 7 4 108" xfId="47514" xr:uid="{CDC604C2-CFEF-4351-B7D7-AE5792C45F56}"/>
    <cellStyle name="Millares 7 4 109" xfId="47953" xr:uid="{ACDED368-943F-4D49-8130-9E1EC84391A2}"/>
    <cellStyle name="Millares 7 4 11" xfId="4928" xr:uid="{9F8F0275-3D86-4EFA-9F81-12FEF676AA70}"/>
    <cellStyle name="Millares 7 4 110" xfId="48392" xr:uid="{3807668C-CF6A-42DE-8692-B4129D5FDDF7}"/>
    <cellStyle name="Millares 7 4 111" xfId="48831" xr:uid="{9B02C079-9F26-4B1C-8003-C5641871DA42}"/>
    <cellStyle name="Millares 7 4 112" xfId="49270" xr:uid="{D11BE38D-72E0-460A-BC36-803F5DF3331C}"/>
    <cellStyle name="Millares 7 4 113" xfId="49709" xr:uid="{F245A63E-401E-4FC0-AF12-1B6F6D0C6BD9}"/>
    <cellStyle name="Millares 7 4 114" xfId="50148" xr:uid="{A5B107F5-A095-405D-8931-B3A097312150}"/>
    <cellStyle name="Millares 7 4 115" xfId="50587" xr:uid="{A422FB04-C77A-4C55-8C4A-4A9BF75BF674}"/>
    <cellStyle name="Millares 7 4 116" xfId="51026" xr:uid="{57C9E88B-B7CF-4391-B302-D2768C75CF61}"/>
    <cellStyle name="Millares 7 4 117" xfId="51465" xr:uid="{EBA35675-9991-49A2-BA5E-03A333FD958D}"/>
    <cellStyle name="Millares 7 4 118" xfId="51904" xr:uid="{6D6268BF-C2EB-423C-9654-71D5CB43E886}"/>
    <cellStyle name="Millares 7 4 119" xfId="52343" xr:uid="{959A2404-2388-4489-BD59-61B5BFC8106B}"/>
    <cellStyle name="Millares 7 4 12" xfId="5367" xr:uid="{E9C8C7CD-313B-424C-95A6-AAE77A1F53C5}"/>
    <cellStyle name="Millares 7 4 120" xfId="52782" xr:uid="{51FC105B-F0A3-4037-8099-09691DCA41E7}"/>
    <cellStyle name="Millares 7 4 121" xfId="53221" xr:uid="{5967C7CE-76A2-4104-912F-48F6BBF068B5}"/>
    <cellStyle name="Millares 7 4 122" xfId="53660" xr:uid="{5D35513D-63B5-46A1-8DD4-E8D027B6F200}"/>
    <cellStyle name="Millares 7 4 123" xfId="54099" xr:uid="{7A89C4EC-09CF-4ADA-A96F-CF8198D8CC02}"/>
    <cellStyle name="Millares 7 4 124" xfId="54538" xr:uid="{1E3EC1C6-68ED-4337-828D-D347B5D40F55}"/>
    <cellStyle name="Millares 7 4 13" xfId="5806" xr:uid="{41BD4939-952C-47B0-AE1A-AEC38AED6C7C}"/>
    <cellStyle name="Millares 7 4 14" xfId="6245" xr:uid="{E13BB5EA-1C2C-4241-A046-9B1AAEBA1389}"/>
    <cellStyle name="Millares 7 4 15" xfId="6684" xr:uid="{E1DABD76-0685-48E4-BF9B-D71594572F3B}"/>
    <cellStyle name="Millares 7 4 16" xfId="7123" xr:uid="{E570CEFA-C173-4365-B1A5-B8E8C7906527}"/>
    <cellStyle name="Millares 7 4 17" xfId="7562" xr:uid="{B49DB063-BA4B-4B95-861A-306DA53C365F}"/>
    <cellStyle name="Millares 7 4 18" xfId="8001" xr:uid="{76DA0B03-2173-41DA-80D2-05755AF8149A}"/>
    <cellStyle name="Millares 7 4 19" xfId="8440" xr:uid="{B42D6E73-B127-4D6B-B1EB-FE5255C27EDC}"/>
    <cellStyle name="Millares 7 4 2" xfId="532" xr:uid="{12862C1E-7BCC-4A3B-8BBF-E8240DB56867}"/>
    <cellStyle name="Millares 7 4 2 10" xfId="4972" xr:uid="{FF8720CB-C9BB-46AF-9577-BCBD72AE83C1}"/>
    <cellStyle name="Millares 7 4 2 100" xfId="44485" xr:uid="{09C81011-1B22-4F94-A802-B320825CFD8C}"/>
    <cellStyle name="Millares 7 4 2 101" xfId="44924" xr:uid="{45E98D91-F984-4E19-B6E4-F24D30FEC0A4}"/>
    <cellStyle name="Millares 7 4 2 102" xfId="45363" xr:uid="{33081D97-D9C4-4431-9028-0CE4EE7BD16C}"/>
    <cellStyle name="Millares 7 4 2 103" xfId="45802" xr:uid="{F56E4612-F940-4835-92EC-E16E07690EB6}"/>
    <cellStyle name="Millares 7 4 2 104" xfId="46241" xr:uid="{EA464DC6-87C9-4E96-A6F2-B7FC6427D2DE}"/>
    <cellStyle name="Millares 7 4 2 105" xfId="46680" xr:uid="{A7A14656-0062-417B-9F54-FA82A051A93A}"/>
    <cellStyle name="Millares 7 4 2 106" xfId="47119" xr:uid="{537838A4-B391-4608-B03B-0C6700B5F821}"/>
    <cellStyle name="Millares 7 4 2 107" xfId="47558" xr:uid="{9C26C39F-E7C0-4B07-90E0-F8DB9422ADDA}"/>
    <cellStyle name="Millares 7 4 2 108" xfId="47997" xr:uid="{C3AA4574-7371-4549-92AE-80285B5DA09D}"/>
    <cellStyle name="Millares 7 4 2 109" xfId="48436" xr:uid="{FB9098E7-D863-4C8B-B247-A43C45F32D6C}"/>
    <cellStyle name="Millares 7 4 2 11" xfId="5411" xr:uid="{B1756D09-1864-4142-A388-23BE74BBE9A9}"/>
    <cellStyle name="Millares 7 4 2 110" xfId="48875" xr:uid="{2FC64AD5-539E-448F-8ABB-61CBEC8A9974}"/>
    <cellStyle name="Millares 7 4 2 111" xfId="49314" xr:uid="{1D5EEFDE-39B3-49E5-9D10-3A7CBAEE2660}"/>
    <cellStyle name="Millares 7 4 2 112" xfId="49753" xr:uid="{B711575D-D0F4-488C-B67C-83918B68BF84}"/>
    <cellStyle name="Millares 7 4 2 113" xfId="50192" xr:uid="{CEF6334C-AC93-4117-8A0C-89D0E36B07F1}"/>
    <cellStyle name="Millares 7 4 2 114" xfId="50631" xr:uid="{EE3A3691-57C1-4B7F-85C6-B5129330E94B}"/>
    <cellStyle name="Millares 7 4 2 115" xfId="51070" xr:uid="{61E9F041-5EEC-4AA8-8D48-826617C2F65E}"/>
    <cellStyle name="Millares 7 4 2 116" xfId="51509" xr:uid="{C66BD372-87CD-4229-A0E0-A341A87B7D1E}"/>
    <cellStyle name="Millares 7 4 2 117" xfId="51948" xr:uid="{6D7BF924-77B3-4E95-831F-1B4CC013C73D}"/>
    <cellStyle name="Millares 7 4 2 118" xfId="52387" xr:uid="{A58453E0-87E9-487C-A5A3-52F3F1250590}"/>
    <cellStyle name="Millares 7 4 2 119" xfId="52826" xr:uid="{336A6A33-D849-429F-A913-2469B50E0ABA}"/>
    <cellStyle name="Millares 7 4 2 12" xfId="5850" xr:uid="{B46DF555-9DFC-43E6-941C-26AF5F809C49}"/>
    <cellStyle name="Millares 7 4 2 120" xfId="53265" xr:uid="{34C8E316-7ED7-42D9-96F6-A5013982DD80}"/>
    <cellStyle name="Millares 7 4 2 121" xfId="53704" xr:uid="{3732561F-5971-4951-8418-3E34C2C4EFB1}"/>
    <cellStyle name="Millares 7 4 2 122" xfId="54143" xr:uid="{5E8E712E-C728-4478-9281-FA975379ED96}"/>
    <cellStyle name="Millares 7 4 2 123" xfId="54582" xr:uid="{C7A85416-7579-4656-A9DE-4100C24ECF52}"/>
    <cellStyle name="Millares 7 4 2 13" xfId="6289" xr:uid="{108D2B10-F484-41D1-B49D-E72FC3FE7CFC}"/>
    <cellStyle name="Millares 7 4 2 14" xfId="6728" xr:uid="{0DEE2B00-5DD0-4341-B22D-E96497DA4A46}"/>
    <cellStyle name="Millares 7 4 2 15" xfId="7167" xr:uid="{69517FD4-5696-4408-A308-2F772DFD00B3}"/>
    <cellStyle name="Millares 7 4 2 16" xfId="7606" xr:uid="{E226977F-0FE0-4325-846E-0840846786B1}"/>
    <cellStyle name="Millares 7 4 2 17" xfId="8045" xr:uid="{64E62304-1277-427A-87B3-BC3ECA9C03E7}"/>
    <cellStyle name="Millares 7 4 2 18" xfId="8484" xr:uid="{F2C5C0EE-23C9-45C6-BEA6-7AA8E46891A9}"/>
    <cellStyle name="Millares 7 4 2 19" xfId="8923" xr:uid="{39E682BE-0D77-4826-87BB-450AB6F2121F}"/>
    <cellStyle name="Millares 7 4 2 2" xfId="1053" xr:uid="{82FF3D21-4635-4862-A7B8-CABF3D3CE60B}"/>
    <cellStyle name="Millares 7 4 2 2 10" xfId="5517" xr:uid="{48D2EF8D-2CD4-463C-8C60-A43C8E5516E1}"/>
    <cellStyle name="Millares 7 4 2 2 100" xfId="45030" xr:uid="{1EAD4057-3BBB-442C-9AD3-B2B1706DEDA9}"/>
    <cellStyle name="Millares 7 4 2 2 101" xfId="45469" xr:uid="{971A5853-E01C-42B5-A883-BFC422123584}"/>
    <cellStyle name="Millares 7 4 2 2 102" xfId="45908" xr:uid="{8AE432C1-5079-419A-8959-E6DF0AB2D299}"/>
    <cellStyle name="Millares 7 4 2 2 103" xfId="46347" xr:uid="{A5065BA2-6FF6-4B0B-8E77-ACA012FD296A}"/>
    <cellStyle name="Millares 7 4 2 2 104" xfId="46786" xr:uid="{5622491F-CA33-443A-9782-D1EA54C35EF1}"/>
    <cellStyle name="Millares 7 4 2 2 105" xfId="47225" xr:uid="{6BC2B4F1-98F5-4B96-8923-FFBECD6CC00B}"/>
    <cellStyle name="Millares 7 4 2 2 106" xfId="47664" xr:uid="{D16694A0-7490-4BB6-A925-11BD64F68422}"/>
    <cellStyle name="Millares 7 4 2 2 107" xfId="48103" xr:uid="{3EE892C2-B0D7-43A5-9DD3-81D715173E43}"/>
    <cellStyle name="Millares 7 4 2 2 108" xfId="48542" xr:uid="{16D62B80-ADC1-41C5-B20A-CFF562339943}"/>
    <cellStyle name="Millares 7 4 2 2 109" xfId="48981" xr:uid="{99F1C2FA-877E-45DC-8A6E-3094DBE96F11}"/>
    <cellStyle name="Millares 7 4 2 2 11" xfId="5956" xr:uid="{2039BEC5-E2B6-41DE-98FE-4FFB8F4B5B06}"/>
    <cellStyle name="Millares 7 4 2 2 110" xfId="49420" xr:uid="{BF806E88-B453-455F-9C65-226357A85B8F}"/>
    <cellStyle name="Millares 7 4 2 2 111" xfId="49859" xr:uid="{BEEE084B-562F-4B71-8777-A64A004C4E80}"/>
    <cellStyle name="Millares 7 4 2 2 112" xfId="50298" xr:uid="{EAD93921-5AAA-4FB6-9BE3-4738B9C859FF}"/>
    <cellStyle name="Millares 7 4 2 2 113" xfId="50737" xr:uid="{65F231A5-FD33-4795-93C9-0B3CC31A45ED}"/>
    <cellStyle name="Millares 7 4 2 2 114" xfId="51176" xr:uid="{AC69F8A1-CA18-4F0E-B46F-C73ACEBB9A2D}"/>
    <cellStyle name="Millares 7 4 2 2 115" xfId="51615" xr:uid="{FA05C0D8-F2AC-4477-8B98-2BF4F8A227FC}"/>
    <cellStyle name="Millares 7 4 2 2 116" xfId="52054" xr:uid="{F283DB71-369E-44D7-B4D1-95E05A8347FA}"/>
    <cellStyle name="Millares 7 4 2 2 117" xfId="52493" xr:uid="{7C96E9D8-DA85-435F-9066-0832F1D1BB24}"/>
    <cellStyle name="Millares 7 4 2 2 118" xfId="52932" xr:uid="{9ABA4E1F-3720-4D72-8CF6-5E808A7CB9CD}"/>
    <cellStyle name="Millares 7 4 2 2 119" xfId="53371" xr:uid="{FEAAC3EF-2A9D-40AC-B23C-091EA546CE38}"/>
    <cellStyle name="Millares 7 4 2 2 12" xfId="6395" xr:uid="{8E1F1469-5C27-4661-BD7C-942311F59093}"/>
    <cellStyle name="Millares 7 4 2 2 120" xfId="53810" xr:uid="{91361545-0E1B-4F67-95EE-8141B98712D4}"/>
    <cellStyle name="Millares 7 4 2 2 121" xfId="54249" xr:uid="{97A8944A-0E0A-41C5-99B2-29F7A8BB0479}"/>
    <cellStyle name="Millares 7 4 2 2 122" xfId="54688" xr:uid="{F4D5D26F-0598-43CF-B752-E7BBC11E4016}"/>
    <cellStyle name="Millares 7 4 2 2 13" xfId="6834" xr:uid="{9BA83A43-7EDD-4CC3-BD38-978CDA212D84}"/>
    <cellStyle name="Millares 7 4 2 2 14" xfId="7273" xr:uid="{32959E94-8A2C-4128-A2C4-B8810A460641}"/>
    <cellStyle name="Millares 7 4 2 2 15" xfId="7712" xr:uid="{FD042899-744D-4FDD-AB9C-113B3454A1A3}"/>
    <cellStyle name="Millares 7 4 2 2 16" xfId="8151" xr:uid="{E2AB8128-4F19-49DB-9547-0602CA61C61E}"/>
    <cellStyle name="Millares 7 4 2 2 17" xfId="8590" xr:uid="{C9ACF516-297B-46E4-BB0A-3E9C428DBACB}"/>
    <cellStyle name="Millares 7 4 2 2 18" xfId="9029" xr:uid="{5E608FE0-E93A-4CF3-A1FC-091DE02FF850}"/>
    <cellStyle name="Millares 7 4 2 2 19" xfId="9468" xr:uid="{D004FA7A-B380-4E54-8A4A-DD303155CAC1}"/>
    <cellStyle name="Millares 7 4 2 2 2" xfId="2094" xr:uid="{9FB1E588-4461-49CA-A903-D5EF768C5753}"/>
    <cellStyle name="Millares 7 4 2 2 2 10" xfId="6168" xr:uid="{62C81E34-A369-4D44-929D-897C2A37B8F6}"/>
    <cellStyle name="Millares 7 4 2 2 2 100" xfId="45681" xr:uid="{A8F300C9-F59B-445D-B4AD-1BA4E072C01A}"/>
    <cellStyle name="Millares 7 4 2 2 2 101" xfId="46120" xr:uid="{7D5029B8-F1A2-417E-BD3A-06B00B70465B}"/>
    <cellStyle name="Millares 7 4 2 2 2 102" xfId="46559" xr:uid="{4EBD9966-6266-414A-B307-3171DE8E4157}"/>
    <cellStyle name="Millares 7 4 2 2 2 103" xfId="46998" xr:uid="{D2504E64-CF1E-4A32-8D70-1B86C2D06B1C}"/>
    <cellStyle name="Millares 7 4 2 2 2 104" xfId="47437" xr:uid="{9C6FBF8E-83A2-484A-B36C-F7E9D99FE4E9}"/>
    <cellStyle name="Millares 7 4 2 2 2 105" xfId="47876" xr:uid="{F823D515-7202-44C4-AE4E-D43144278EFD}"/>
    <cellStyle name="Millares 7 4 2 2 2 106" xfId="48315" xr:uid="{AB6281ED-40D9-4481-BC4F-4E18921CC8F2}"/>
    <cellStyle name="Millares 7 4 2 2 2 107" xfId="48754" xr:uid="{72A30F5B-40C2-4368-B42E-9855301BC95A}"/>
    <cellStyle name="Millares 7 4 2 2 2 108" xfId="49193" xr:uid="{0F90F956-350F-4339-843C-3782814A0939}"/>
    <cellStyle name="Millares 7 4 2 2 2 109" xfId="49632" xr:uid="{AA38CB63-9262-4043-926C-5911C597C3EC}"/>
    <cellStyle name="Millares 7 4 2 2 2 11" xfId="6607" xr:uid="{B23DF898-4F6F-4008-9D7C-95D7F142D122}"/>
    <cellStyle name="Millares 7 4 2 2 2 110" xfId="50071" xr:uid="{F2B21280-F629-40D9-9577-DB980AB6BEB4}"/>
    <cellStyle name="Millares 7 4 2 2 2 111" xfId="50510" xr:uid="{339FB5AD-577C-4273-AFBA-2A156CB34426}"/>
    <cellStyle name="Millares 7 4 2 2 2 112" xfId="50949" xr:uid="{A2F00B86-2CFA-4F0B-A7BE-EE8EB777E5CA}"/>
    <cellStyle name="Millares 7 4 2 2 2 113" xfId="51388" xr:uid="{B7593D41-9333-4F20-A7B9-7DDB68050BDA}"/>
    <cellStyle name="Millares 7 4 2 2 2 114" xfId="51827" xr:uid="{2E2F040D-2BB2-44AE-BDF5-5CAB6B72446E}"/>
    <cellStyle name="Millares 7 4 2 2 2 115" xfId="52266" xr:uid="{1DF69224-C047-4A81-8D7D-A56CF64D75C6}"/>
    <cellStyle name="Millares 7 4 2 2 2 116" xfId="52705" xr:uid="{E9B729DC-73B1-4051-A431-8414490E6EFB}"/>
    <cellStyle name="Millares 7 4 2 2 2 117" xfId="53144" xr:uid="{8A2C365C-BA96-47E4-85AF-0FB714942F30}"/>
    <cellStyle name="Millares 7 4 2 2 2 118" xfId="53583" xr:uid="{4AAE5A1D-A337-4D80-B36D-3134F59ADB56}"/>
    <cellStyle name="Millares 7 4 2 2 2 119" xfId="54022" xr:uid="{3D32BFCB-1F7A-499F-840E-A3465FD49953}"/>
    <cellStyle name="Millares 7 4 2 2 2 12" xfId="7046" xr:uid="{46CAFBD8-9FE3-42D0-9560-0BEE133F8032}"/>
    <cellStyle name="Millares 7 4 2 2 2 120" xfId="54461" xr:uid="{A29DF67F-01A7-4D41-A7E1-C7F29778FC1D}"/>
    <cellStyle name="Millares 7 4 2 2 2 121" xfId="54900" xr:uid="{422AFA29-1D18-4F5F-AB96-FF3B388326EE}"/>
    <cellStyle name="Millares 7 4 2 2 2 13" xfId="7485" xr:uid="{5EAEB875-0AC1-4D8A-81C6-4EABE870DEDE}"/>
    <cellStyle name="Millares 7 4 2 2 2 14" xfId="7924" xr:uid="{1D6C082A-5C2D-44D7-A956-C0948979BD51}"/>
    <cellStyle name="Millares 7 4 2 2 2 15" xfId="8363" xr:uid="{011ADBC9-87F6-451D-9A29-0FD84A6E876D}"/>
    <cellStyle name="Millares 7 4 2 2 2 16" xfId="8802" xr:uid="{41A3F043-01B3-4C3F-85D2-4D602321FE5E}"/>
    <cellStyle name="Millares 7 4 2 2 2 17" xfId="9241" xr:uid="{AF7A0338-CD1A-4CEC-B9BA-A7D1D8C1FE4E}"/>
    <cellStyle name="Millares 7 4 2 2 2 18" xfId="9680" xr:uid="{72F74A59-3154-4CBA-B0AC-205D7254A49D}"/>
    <cellStyle name="Millares 7 4 2 2 2 19" xfId="10119" xr:uid="{D4D53725-426F-478A-8BB0-98B9B033C024}"/>
    <cellStyle name="Millares 7 4 2 2 2 2" xfId="2656" xr:uid="{0692AF8E-2EB4-441B-9B56-31070D2EA4DB}"/>
    <cellStyle name="Millares 7 4 2 2 2 20" xfId="10557" xr:uid="{A9A0BD1C-E96A-4DF3-9971-20FDA9E2F59A}"/>
    <cellStyle name="Millares 7 4 2 2 2 21" xfId="10996" xr:uid="{7484AF25-371A-4C11-9C39-8E2643A8B4B3}"/>
    <cellStyle name="Millares 7 4 2 2 2 22" xfId="11435" xr:uid="{B58BFF25-961A-43C5-8901-F388E3D7A25E}"/>
    <cellStyle name="Millares 7 4 2 2 2 23" xfId="11874" xr:uid="{0690EAC1-7CA0-492B-B8A9-70E4289E1931}"/>
    <cellStyle name="Millares 7 4 2 2 2 24" xfId="12313" xr:uid="{DC5A82FD-220A-416D-B0F1-4FB57A90B07C}"/>
    <cellStyle name="Millares 7 4 2 2 2 25" xfId="12753" xr:uid="{D500A068-C5BD-4B65-BD04-8B028C864117}"/>
    <cellStyle name="Millares 7 4 2 2 2 26" xfId="13192" xr:uid="{30C1E1CD-0F4B-4BE1-937B-94343C35CE27}"/>
    <cellStyle name="Millares 7 4 2 2 2 27" xfId="13632" xr:uid="{25103797-5743-4501-B2CD-9B8B4BD9C4DC}"/>
    <cellStyle name="Millares 7 4 2 2 2 28" xfId="14071" xr:uid="{81B7BE58-186B-42EE-A5E0-5AF03782F80C}"/>
    <cellStyle name="Millares 7 4 2 2 2 29" xfId="14510" xr:uid="{257FF955-F3D9-452F-A9A7-6A9C99EC6832}"/>
    <cellStyle name="Millares 7 4 2 2 2 3" xfId="3095" xr:uid="{75D7D5F0-E4AA-4356-BDA5-7953A5166B90}"/>
    <cellStyle name="Millares 7 4 2 2 2 30" xfId="14949" xr:uid="{4E73BED9-55FD-4627-95A3-3EA96CEA99B4}"/>
    <cellStyle name="Millares 7 4 2 2 2 31" xfId="15388" xr:uid="{5905C940-E245-4C38-817B-4EC375FCD367}"/>
    <cellStyle name="Millares 7 4 2 2 2 32" xfId="15827" xr:uid="{1744277B-2405-469C-84D8-7F2C23141536}"/>
    <cellStyle name="Millares 7 4 2 2 2 33" xfId="16267" xr:uid="{2217C7D3-0B37-4F78-83E6-F6BC3EE9521F}"/>
    <cellStyle name="Millares 7 4 2 2 2 34" xfId="16706" xr:uid="{C60E9D4A-FF2A-4869-B0AE-F912A5601281}"/>
    <cellStyle name="Millares 7 4 2 2 2 35" xfId="17145" xr:uid="{AE175466-7885-48C8-A993-6010A8663DA3}"/>
    <cellStyle name="Millares 7 4 2 2 2 36" xfId="17584" xr:uid="{CA46DA98-279F-47F6-BD7B-C9001CFCEA7B}"/>
    <cellStyle name="Millares 7 4 2 2 2 37" xfId="18023" xr:uid="{FBE1A36D-560A-44D9-815B-C70A3178918C}"/>
    <cellStyle name="Millares 7 4 2 2 2 38" xfId="18462" xr:uid="{1561841C-2DEF-4338-9701-4B88A8909A8F}"/>
    <cellStyle name="Millares 7 4 2 2 2 39" xfId="18901" xr:uid="{5D79A45C-2F56-49B8-9E59-ADDA9AF5102F}"/>
    <cellStyle name="Millares 7 4 2 2 2 4" xfId="3533" xr:uid="{1271C4CB-C570-47A2-A9AE-44EF698A8338}"/>
    <cellStyle name="Millares 7 4 2 2 2 40" xfId="19340" xr:uid="{29CD7D6D-D944-4F5E-9CEF-A040D201F8B0}"/>
    <cellStyle name="Millares 7 4 2 2 2 41" xfId="19779" xr:uid="{5068DC91-C435-4AF4-94FA-8248D5C5C9E3}"/>
    <cellStyle name="Millares 7 4 2 2 2 42" xfId="20218" xr:uid="{E81C67E1-B35A-44C0-851F-974B3DE2C297}"/>
    <cellStyle name="Millares 7 4 2 2 2 43" xfId="20657" xr:uid="{D6E8F10A-A848-4B94-BFED-E39EEDBE932C}"/>
    <cellStyle name="Millares 7 4 2 2 2 44" xfId="21096" xr:uid="{C908B04D-6B54-4FCA-AAE6-C1416BEF15E2}"/>
    <cellStyle name="Millares 7 4 2 2 2 45" xfId="21535" xr:uid="{12B83587-4B68-49E4-B8A5-7167041D2384}"/>
    <cellStyle name="Millares 7 4 2 2 2 46" xfId="21974" xr:uid="{B4CD773F-294A-4C17-804E-620B224C66B4}"/>
    <cellStyle name="Millares 7 4 2 2 2 47" xfId="22413" xr:uid="{7983CC24-D48A-4491-8CD9-705C2C3076FF}"/>
    <cellStyle name="Millares 7 4 2 2 2 48" xfId="22852" xr:uid="{F35F4085-0ACF-4B35-BE8E-CB2256F87053}"/>
    <cellStyle name="Millares 7 4 2 2 2 49" xfId="23291" xr:uid="{55E7C6F2-2751-4CB3-8D9E-1CF5C7CD2097}"/>
    <cellStyle name="Millares 7 4 2 2 2 5" xfId="3973" xr:uid="{EEF6E5DE-1174-4B36-A130-D0936869C185}"/>
    <cellStyle name="Millares 7 4 2 2 2 50" xfId="23730" xr:uid="{9EE3AE3E-EC34-41A9-A357-C6C612048ADC}"/>
    <cellStyle name="Millares 7 4 2 2 2 51" xfId="24169" xr:uid="{3CF6930C-41BC-46A2-AAC3-7032B30AD61E}"/>
    <cellStyle name="Millares 7 4 2 2 2 52" xfId="24608" xr:uid="{4795BCDA-DE51-491D-9578-D107A8FA253A}"/>
    <cellStyle name="Millares 7 4 2 2 2 53" xfId="25047" xr:uid="{29C73A0A-E654-48AA-9AE9-CDD7E5A22441}"/>
    <cellStyle name="Millares 7 4 2 2 2 54" xfId="25486" xr:uid="{13111954-1DE2-4A3D-B280-64DEDCC13131}"/>
    <cellStyle name="Millares 7 4 2 2 2 55" xfId="25925" xr:uid="{E2A33E29-CE19-458F-BBB0-49F07BE0BB47}"/>
    <cellStyle name="Millares 7 4 2 2 2 56" xfId="26364" xr:uid="{35AA72C5-4F39-4C87-BEA4-CAD4609C8EA8}"/>
    <cellStyle name="Millares 7 4 2 2 2 57" xfId="26803" xr:uid="{968BAC74-1E97-4014-B819-F6558F946938}"/>
    <cellStyle name="Millares 7 4 2 2 2 58" xfId="27242" xr:uid="{3FFA6205-DE23-4882-96E0-48D86358DDE1}"/>
    <cellStyle name="Millares 7 4 2 2 2 59" xfId="27681" xr:uid="{F09BF391-9394-473F-AD71-7839297288E5}"/>
    <cellStyle name="Millares 7 4 2 2 2 6" xfId="4412" xr:uid="{54FD3C15-0DD5-4800-AC82-EB8CE8FBD7D5}"/>
    <cellStyle name="Millares 7 4 2 2 2 60" xfId="28120" xr:uid="{1DA2C124-79C9-4CC8-8678-E99558899B70}"/>
    <cellStyle name="Millares 7 4 2 2 2 61" xfId="28559" xr:uid="{82B4064A-4F57-433F-A053-E36EC659599D}"/>
    <cellStyle name="Millares 7 4 2 2 2 62" xfId="28998" xr:uid="{B8C4BBF4-DE99-43E2-83B6-379A1244505C}"/>
    <cellStyle name="Millares 7 4 2 2 2 63" xfId="29437" xr:uid="{C9C0CEEF-C1CB-49B3-8B94-A9AAACD47F54}"/>
    <cellStyle name="Millares 7 4 2 2 2 64" xfId="29876" xr:uid="{3F40451E-FB98-4F84-B8C9-723FE380C630}"/>
    <cellStyle name="Millares 7 4 2 2 2 65" xfId="30315" xr:uid="{5099AD3D-8B53-4069-86FD-419C250A0D15}"/>
    <cellStyle name="Millares 7 4 2 2 2 66" xfId="30754" xr:uid="{CF65118E-5521-401E-B6B1-1430BB7A4D95}"/>
    <cellStyle name="Millares 7 4 2 2 2 67" xfId="31193" xr:uid="{A4DD8E3A-7FCE-43AA-B21A-E0388ED1A2E5}"/>
    <cellStyle name="Millares 7 4 2 2 2 68" xfId="31632" xr:uid="{9CC16EDA-DE85-463D-8082-CDE140807E7F}"/>
    <cellStyle name="Millares 7 4 2 2 2 69" xfId="32072" xr:uid="{AA304D9A-6268-40AF-B89C-79EE6E1DAEE7}"/>
    <cellStyle name="Millares 7 4 2 2 2 7" xfId="4851" xr:uid="{29A01F0C-8AFA-4293-BBDB-B02184F25D51}"/>
    <cellStyle name="Millares 7 4 2 2 2 70" xfId="32511" xr:uid="{56554827-2A40-4793-8469-4A7663C8BFC6}"/>
    <cellStyle name="Millares 7 4 2 2 2 71" xfId="32950" xr:uid="{7F846906-2701-4C64-B3DF-5C44F08D9A91}"/>
    <cellStyle name="Millares 7 4 2 2 2 72" xfId="33389" xr:uid="{37EE8392-06CE-4A19-8CD4-85E8610849D6}"/>
    <cellStyle name="Millares 7 4 2 2 2 73" xfId="33828" xr:uid="{93551D65-E0E7-4514-AC5D-744B2681B517}"/>
    <cellStyle name="Millares 7 4 2 2 2 74" xfId="34267" xr:uid="{2451E1A8-BAA5-41D8-B13E-C1593CFF2AF0}"/>
    <cellStyle name="Millares 7 4 2 2 2 75" xfId="34706" xr:uid="{3C939776-BD18-41C4-802C-8A293E9FF107}"/>
    <cellStyle name="Millares 7 4 2 2 2 76" xfId="35145" xr:uid="{5884D15A-9556-4036-89D0-8157CD39EE68}"/>
    <cellStyle name="Millares 7 4 2 2 2 77" xfId="35584" xr:uid="{2CB82FB9-ABC9-4302-994D-A1E7F2CDA0B1}"/>
    <cellStyle name="Millares 7 4 2 2 2 78" xfId="36023" xr:uid="{38FFAB76-8D9B-4BB0-ABE3-F33E15AA3215}"/>
    <cellStyle name="Millares 7 4 2 2 2 79" xfId="36462" xr:uid="{03853AA5-9A7B-4141-845E-EF3DD7EDD31A}"/>
    <cellStyle name="Millares 7 4 2 2 2 8" xfId="5290" xr:uid="{93252934-039B-4EDA-9907-B194B5FE0C0A}"/>
    <cellStyle name="Millares 7 4 2 2 2 80" xfId="36901" xr:uid="{B4A1BFA6-6FEE-4DD4-BA87-85C17EDF1163}"/>
    <cellStyle name="Millares 7 4 2 2 2 81" xfId="37339" xr:uid="{32013375-A000-418A-838B-5D4454D2A310}"/>
    <cellStyle name="Millares 7 4 2 2 2 82" xfId="37778" xr:uid="{E1401F32-D706-4F0D-87C7-318476679CDF}"/>
    <cellStyle name="Millares 7 4 2 2 2 83" xfId="38217" xr:uid="{DF8978B1-4D2B-484D-A760-1CA35D36EF56}"/>
    <cellStyle name="Millares 7 4 2 2 2 84" xfId="38656" xr:uid="{D39F4179-C3C0-457C-92CA-E71CE20F3D09}"/>
    <cellStyle name="Millares 7 4 2 2 2 85" xfId="39095" xr:uid="{BFCDC0E7-590E-4877-8214-923689F756B9}"/>
    <cellStyle name="Millares 7 4 2 2 2 86" xfId="39534" xr:uid="{FBE78CE8-C8EA-4E19-AF05-EA33725A85D1}"/>
    <cellStyle name="Millares 7 4 2 2 2 87" xfId="39973" xr:uid="{98FFB55A-625A-4F42-9D2A-3A34DF2F7465}"/>
    <cellStyle name="Millares 7 4 2 2 2 88" xfId="40413" xr:uid="{2C62B077-8319-4FA8-9CF2-84C2617CA7EE}"/>
    <cellStyle name="Millares 7 4 2 2 2 89" xfId="40852" xr:uid="{A64C4A4E-0319-44B5-8A7C-7BFBA66737B1}"/>
    <cellStyle name="Millares 7 4 2 2 2 9" xfId="5729" xr:uid="{2EC3649C-7F31-465C-9C67-65C109A94A91}"/>
    <cellStyle name="Millares 7 4 2 2 2 90" xfId="41291" xr:uid="{F9908318-1D50-4DDB-823A-EBBF90A2B46C}"/>
    <cellStyle name="Millares 7 4 2 2 2 91" xfId="41730" xr:uid="{F47CADBF-CDCF-4900-A858-DCE90C33A3AB}"/>
    <cellStyle name="Millares 7 4 2 2 2 92" xfId="42169" xr:uid="{896E4948-6037-4083-A1C6-9B2E45E5120D}"/>
    <cellStyle name="Millares 7 4 2 2 2 93" xfId="42608" xr:uid="{4BEE235C-A7B6-4174-8837-97EDCC69EAF8}"/>
    <cellStyle name="Millares 7 4 2 2 2 94" xfId="43047" xr:uid="{9716D3EE-BD11-4FA1-947F-7A9561191469}"/>
    <cellStyle name="Millares 7 4 2 2 2 95" xfId="43486" xr:uid="{626B51E7-0DF0-4C1B-AFCB-024C43738A6F}"/>
    <cellStyle name="Millares 7 4 2 2 2 96" xfId="43925" xr:uid="{7DA90E44-C3C0-4E37-88BF-0708212D95EC}"/>
    <cellStyle name="Millares 7 4 2 2 2 97" xfId="44364" xr:uid="{CB1C20E2-20FD-4C27-9D3D-2B891C37212A}"/>
    <cellStyle name="Millares 7 4 2 2 2 98" xfId="44803" xr:uid="{A6A91EB9-315D-49DA-980F-B9FE61346653}"/>
    <cellStyle name="Millares 7 4 2 2 2 99" xfId="45242" xr:uid="{B1C73657-68E2-466E-8EA3-D6F64E508BBF}"/>
    <cellStyle name="Millares 7 4 2 2 20" xfId="9907" xr:uid="{391331DF-F139-497B-8C99-E6A90F26C1BF}"/>
    <cellStyle name="Millares 7 4 2 2 21" xfId="10345" xr:uid="{0413FF37-2D7D-45F6-ACDE-E4CF33A60D92}"/>
    <cellStyle name="Millares 7 4 2 2 22" xfId="10784" xr:uid="{9BA3890B-616E-4504-809F-43BE1DA570A8}"/>
    <cellStyle name="Millares 7 4 2 2 23" xfId="11223" xr:uid="{02E80DB6-51F4-421B-B6F7-9AE9CA96C495}"/>
    <cellStyle name="Millares 7 4 2 2 24" xfId="11662" xr:uid="{5872A7FF-3967-42E2-868B-9B20953771A7}"/>
    <cellStyle name="Millares 7 4 2 2 25" xfId="12101" xr:uid="{4CA35B77-95AF-48DD-A73C-09D29EBDEBE3}"/>
    <cellStyle name="Millares 7 4 2 2 26" xfId="12540" xr:uid="{7D3BA024-0570-4039-9096-8C2D8FAA9011}"/>
    <cellStyle name="Millares 7 4 2 2 27" xfId="12980" xr:uid="{175DA49F-1000-44C0-A3C7-B0CB5A11CE88}"/>
    <cellStyle name="Millares 7 4 2 2 28" xfId="13419" xr:uid="{58B3C4AE-2302-46B2-BF9D-4ECBB000ECF8}"/>
    <cellStyle name="Millares 7 4 2 2 29" xfId="13859" xr:uid="{8DB30A5C-F4C7-4009-A2B2-3A6CD3148E28}"/>
    <cellStyle name="Millares 7 4 2 2 3" xfId="2443" xr:uid="{D3B02C9E-6DBE-4054-BF9D-F6C9402FF886}"/>
    <cellStyle name="Millares 7 4 2 2 30" xfId="14298" xr:uid="{5AD3E266-A3C4-4ABB-B8B6-0D34B82627E0}"/>
    <cellStyle name="Millares 7 4 2 2 31" xfId="14737" xr:uid="{217AA702-4138-43EF-8618-CB8918264D37}"/>
    <cellStyle name="Millares 7 4 2 2 32" xfId="15176" xr:uid="{35C62FCB-E736-40AF-96AE-99663A8B3B41}"/>
    <cellStyle name="Millares 7 4 2 2 33" xfId="15615" xr:uid="{9CDAC8EC-DD3C-41D6-9AD7-CA0BBADAA212}"/>
    <cellStyle name="Millares 7 4 2 2 34" xfId="16054" xr:uid="{37DBE6E9-708C-4BC4-B8ED-8F42B2D751B3}"/>
    <cellStyle name="Millares 7 4 2 2 35" xfId="16494" xr:uid="{C61AEB7E-65BD-4002-A963-5B53C25F6F16}"/>
    <cellStyle name="Millares 7 4 2 2 36" xfId="16933" xr:uid="{45F14487-6CAA-4CF0-96E2-3530E46CE397}"/>
    <cellStyle name="Millares 7 4 2 2 37" xfId="17372" xr:uid="{27EC96F6-E37D-47B6-8A3F-98DE5514ADCC}"/>
    <cellStyle name="Millares 7 4 2 2 38" xfId="17811" xr:uid="{953B6C9A-A77E-41F6-B878-1C6C0A302813}"/>
    <cellStyle name="Millares 7 4 2 2 39" xfId="18250" xr:uid="{9B160523-0B87-4FB6-BCB3-918ED922BE0D}"/>
    <cellStyle name="Millares 7 4 2 2 4" xfId="2883" xr:uid="{A4ECB820-A15D-4303-B537-DB45637FD263}"/>
    <cellStyle name="Millares 7 4 2 2 40" xfId="18689" xr:uid="{84DD0853-490F-4106-8193-AF32DF262871}"/>
    <cellStyle name="Millares 7 4 2 2 41" xfId="19128" xr:uid="{FBE4D8BA-E3D9-4F9B-9807-E04791F4F572}"/>
    <cellStyle name="Millares 7 4 2 2 42" xfId="19567" xr:uid="{5A44F960-9B5B-4657-B111-2EB538ECB371}"/>
    <cellStyle name="Millares 7 4 2 2 43" xfId="20006" xr:uid="{A353FA7D-9F1A-4F92-8116-69B5A5142535}"/>
    <cellStyle name="Millares 7 4 2 2 44" xfId="20445" xr:uid="{EB65C5D4-888B-4DFF-8B5E-A6CD574878B6}"/>
    <cellStyle name="Millares 7 4 2 2 45" xfId="20884" xr:uid="{83F715A4-932E-4325-AD3A-FC765D4AA34F}"/>
    <cellStyle name="Millares 7 4 2 2 46" xfId="21323" xr:uid="{EF18CBA6-BDE2-4F85-A329-638C214676EE}"/>
    <cellStyle name="Millares 7 4 2 2 47" xfId="21762" xr:uid="{14AD4EBC-D854-43AE-849D-1BFD31DE0938}"/>
    <cellStyle name="Millares 7 4 2 2 48" xfId="22201" xr:uid="{CAE5BB97-492C-4552-90D4-75EF5F10998D}"/>
    <cellStyle name="Millares 7 4 2 2 49" xfId="22640" xr:uid="{37A52A52-732D-484B-9EE8-69A2922394B2}"/>
    <cellStyle name="Millares 7 4 2 2 5" xfId="3321" xr:uid="{602FE29E-A57B-4D0A-8D54-FD306BA9DEC5}"/>
    <cellStyle name="Millares 7 4 2 2 50" xfId="23079" xr:uid="{7CF82B60-4C15-45E2-AE84-BA414DD2FDFC}"/>
    <cellStyle name="Millares 7 4 2 2 51" xfId="23518" xr:uid="{4E6D9F48-A7AB-4354-94D2-12328006A42A}"/>
    <cellStyle name="Millares 7 4 2 2 52" xfId="23957" xr:uid="{BBBCDD47-5517-4352-8AC6-CB8400E93989}"/>
    <cellStyle name="Millares 7 4 2 2 53" xfId="24396" xr:uid="{C27A267F-2B7E-4C94-BF0E-E39D562EA0E9}"/>
    <cellStyle name="Millares 7 4 2 2 54" xfId="24835" xr:uid="{22F485B2-FF81-4580-A31B-7E151D5401C0}"/>
    <cellStyle name="Millares 7 4 2 2 55" xfId="25274" xr:uid="{4043D4BD-FCF1-4CCC-B1E1-1F1B1FB14A23}"/>
    <cellStyle name="Millares 7 4 2 2 56" xfId="25713" xr:uid="{7EFEC80D-76F4-4E65-80DE-DAB7BFB6E4C5}"/>
    <cellStyle name="Millares 7 4 2 2 57" xfId="26152" xr:uid="{7F342FF1-E606-4A51-A366-E3CB8B772A2E}"/>
    <cellStyle name="Millares 7 4 2 2 58" xfId="26591" xr:uid="{8DBE91E5-A534-4D5D-83B9-21460F0D99F8}"/>
    <cellStyle name="Millares 7 4 2 2 59" xfId="27030" xr:uid="{7C279FB4-E42A-4014-97B3-6BA8594A63B4}"/>
    <cellStyle name="Millares 7 4 2 2 6" xfId="3761" xr:uid="{B3183384-1320-47BD-BE56-CE3B65991D6C}"/>
    <cellStyle name="Millares 7 4 2 2 60" xfId="27469" xr:uid="{F7A1F0B7-8202-42B1-8D0F-4F549D629976}"/>
    <cellStyle name="Millares 7 4 2 2 61" xfId="27908" xr:uid="{B9C6B5F0-6231-4B4A-987A-780D37143DFF}"/>
    <cellStyle name="Millares 7 4 2 2 62" xfId="28347" xr:uid="{1C39FF6E-A2F5-4172-8E2F-84DF0F2A8602}"/>
    <cellStyle name="Millares 7 4 2 2 63" xfId="28786" xr:uid="{AB86EB6D-E8BF-410C-A1EE-57A575255918}"/>
    <cellStyle name="Millares 7 4 2 2 64" xfId="29225" xr:uid="{8BDEED71-EDB5-4A84-B797-239DDE9C5828}"/>
    <cellStyle name="Millares 7 4 2 2 65" xfId="29664" xr:uid="{5F934536-71F2-4FCF-B4C9-07D54CF5AABC}"/>
    <cellStyle name="Millares 7 4 2 2 66" xfId="30103" xr:uid="{F184A3DB-4268-4E53-B0F7-5054EAB752B1}"/>
    <cellStyle name="Millares 7 4 2 2 67" xfId="30542" xr:uid="{D8E4711A-39FC-4D37-983F-25AA7F795184}"/>
    <cellStyle name="Millares 7 4 2 2 68" xfId="30981" xr:uid="{650562AE-E010-46F2-8990-10F1040ECCC7}"/>
    <cellStyle name="Millares 7 4 2 2 69" xfId="31420" xr:uid="{211DE36A-A561-46B2-8B37-3BAAC59EF2BD}"/>
    <cellStyle name="Millares 7 4 2 2 7" xfId="4200" xr:uid="{AEE7217E-01C0-4298-BD0E-47F2EA1549EE}"/>
    <cellStyle name="Millares 7 4 2 2 70" xfId="31859" xr:uid="{3E4469B5-2F9A-4CF5-913F-D27897BB8B9D}"/>
    <cellStyle name="Millares 7 4 2 2 71" xfId="32299" xr:uid="{97D8C348-3289-46AE-B29E-FDEC113162E0}"/>
    <cellStyle name="Millares 7 4 2 2 72" xfId="32738" xr:uid="{BF8846BB-03D7-43D5-B44B-996B40FBC8B8}"/>
    <cellStyle name="Millares 7 4 2 2 73" xfId="33177" xr:uid="{F70502FA-1C6C-4D78-94D5-8AA7A655136E}"/>
    <cellStyle name="Millares 7 4 2 2 74" xfId="33616" xr:uid="{342D1455-7BDC-4689-A5D2-7C6AF3111510}"/>
    <cellStyle name="Millares 7 4 2 2 75" xfId="34055" xr:uid="{2243176F-3650-42FD-A454-257D34FB8328}"/>
    <cellStyle name="Millares 7 4 2 2 76" xfId="34494" xr:uid="{10F23579-8BE7-49FA-AD19-386DB8BAD8FA}"/>
    <cellStyle name="Millares 7 4 2 2 77" xfId="34933" xr:uid="{8409D408-A534-45F2-A83B-CD7F3DF6673A}"/>
    <cellStyle name="Millares 7 4 2 2 78" xfId="35372" xr:uid="{68EE61C9-8884-46D4-AB0E-F84B5603D99B}"/>
    <cellStyle name="Millares 7 4 2 2 79" xfId="35811" xr:uid="{543B668A-5EBB-4625-B463-9AA50990B95C}"/>
    <cellStyle name="Millares 7 4 2 2 8" xfId="4639" xr:uid="{327CAD58-B92A-4711-A2B0-1C41504ECEC5}"/>
    <cellStyle name="Millares 7 4 2 2 80" xfId="36250" xr:uid="{85BA4E50-D90F-46D1-938F-563DA0A26971}"/>
    <cellStyle name="Millares 7 4 2 2 81" xfId="36689" xr:uid="{E65C0E7F-2F4F-4FCC-8121-D63C711952D6}"/>
    <cellStyle name="Millares 7 4 2 2 82" xfId="37127" xr:uid="{B3363226-6A56-4747-9F5C-318C97BBDBB4}"/>
    <cellStyle name="Millares 7 4 2 2 83" xfId="37566" xr:uid="{2FE58AAF-20A2-470A-A2E4-7C40CE3A3CA1}"/>
    <cellStyle name="Millares 7 4 2 2 84" xfId="38005" xr:uid="{B4225579-3211-4839-BEDF-55F133E489E2}"/>
    <cellStyle name="Millares 7 4 2 2 85" xfId="38444" xr:uid="{AC3BE709-0CCB-414B-BCC4-ACEB84C45B32}"/>
    <cellStyle name="Millares 7 4 2 2 86" xfId="38883" xr:uid="{9F8B29CB-F6F5-47CB-A7D9-06604F992A93}"/>
    <cellStyle name="Millares 7 4 2 2 87" xfId="39322" xr:uid="{A9CA39C3-85A2-411D-ABEA-B38F395EBEAF}"/>
    <cellStyle name="Millares 7 4 2 2 88" xfId="39761" xr:uid="{A1A627C0-69E1-42D6-9479-27F97D57F0FD}"/>
    <cellStyle name="Millares 7 4 2 2 89" xfId="40201" xr:uid="{BFC1AD5E-CC7D-4A65-A530-EC54FE421B58}"/>
    <cellStyle name="Millares 7 4 2 2 9" xfId="5078" xr:uid="{9308C868-7386-49C5-B516-4FD89D8882B3}"/>
    <cellStyle name="Millares 7 4 2 2 90" xfId="40640" xr:uid="{248CDC59-8E6B-4EDA-99BB-8AED8B79C282}"/>
    <cellStyle name="Millares 7 4 2 2 91" xfId="41079" xr:uid="{1692828C-EE14-4ACB-A95E-BCA014CB61B9}"/>
    <cellStyle name="Millares 7 4 2 2 92" xfId="41518" xr:uid="{70BDDC59-0C02-4098-928E-B739605567C9}"/>
    <cellStyle name="Millares 7 4 2 2 93" xfId="41957" xr:uid="{00D1CD0C-0660-4AFF-B2F3-887FB9A64EDB}"/>
    <cellStyle name="Millares 7 4 2 2 94" xfId="42396" xr:uid="{B139327D-3766-4C59-A186-2844AF7893F2}"/>
    <cellStyle name="Millares 7 4 2 2 95" xfId="42835" xr:uid="{8E6F4962-0AB0-4FA5-9AB4-E8BD5F057617}"/>
    <cellStyle name="Millares 7 4 2 2 96" xfId="43274" xr:uid="{A1493B92-BD94-4E62-B724-44BAA1EC1424}"/>
    <cellStyle name="Millares 7 4 2 2 97" xfId="43713" xr:uid="{47CB3CDA-6B68-492B-8F35-75D6B8955519}"/>
    <cellStyle name="Millares 7 4 2 2 98" xfId="44152" xr:uid="{DD8A2560-2920-4FC8-BE9C-961930F43821}"/>
    <cellStyle name="Millares 7 4 2 2 99" xfId="44591" xr:uid="{634A841D-55B3-49AD-9A1D-74F6C3783E6F}"/>
    <cellStyle name="Millares 7 4 2 20" xfId="9362" xr:uid="{4D392B34-FC84-4A48-8F41-8373D5BFC412}"/>
    <cellStyle name="Millares 7 4 2 21" xfId="9801" xr:uid="{5B97375B-DCD2-429E-BFA1-03E32A2440BE}"/>
    <cellStyle name="Millares 7 4 2 22" xfId="10239" xr:uid="{5A0229C7-C03D-4DA8-AA36-17331A68EE25}"/>
    <cellStyle name="Millares 7 4 2 23" xfId="10678" xr:uid="{CC8E050D-9B4A-4CAA-AA14-7205532080F5}"/>
    <cellStyle name="Millares 7 4 2 24" xfId="11117" xr:uid="{BE867EFC-D8A7-4DD7-B5E1-0342C64F914D}"/>
    <cellStyle name="Millares 7 4 2 25" xfId="11556" xr:uid="{87967247-9793-4731-97DC-EB5113B25E28}"/>
    <cellStyle name="Millares 7 4 2 26" xfId="11995" xr:uid="{C6F1120E-851C-443B-8802-3C4C5B757867}"/>
    <cellStyle name="Millares 7 4 2 27" xfId="12434" xr:uid="{2FF5D856-6C1D-43D6-A7AE-B8F03331AA78}"/>
    <cellStyle name="Millares 7 4 2 28" xfId="12874" xr:uid="{A894A62C-A208-4360-BC30-7AF50E01AB75}"/>
    <cellStyle name="Millares 7 4 2 29" xfId="13313" xr:uid="{0720F26E-362D-4B2E-87BB-9E5CBD7B09AC}"/>
    <cellStyle name="Millares 7 4 2 3" xfId="1573" xr:uid="{0D1CA931-DE28-4253-9D95-FDF3511D908E}"/>
    <cellStyle name="Millares 7 4 2 3 10" xfId="6062" xr:uid="{68B31CCD-5BF6-4B5B-B2A8-E15748265C9F}"/>
    <cellStyle name="Millares 7 4 2 3 100" xfId="45575" xr:uid="{01D217F4-F5AD-4FE8-8613-2C7079F3EDCC}"/>
    <cellStyle name="Millares 7 4 2 3 101" xfId="46014" xr:uid="{B6755F6F-1B83-4EDE-95C4-266692FBAE71}"/>
    <cellStyle name="Millares 7 4 2 3 102" xfId="46453" xr:uid="{772AD5FE-143D-4E6C-ACF2-3B5E01EB4FFD}"/>
    <cellStyle name="Millares 7 4 2 3 103" xfId="46892" xr:uid="{3E570988-32F7-46E0-AF56-1ED10DFD08A0}"/>
    <cellStyle name="Millares 7 4 2 3 104" xfId="47331" xr:uid="{905B76EB-7F69-4C33-BE7F-6D6280659BDF}"/>
    <cellStyle name="Millares 7 4 2 3 105" xfId="47770" xr:uid="{9D8426AE-D191-4CAE-944C-D4DD28A90360}"/>
    <cellStyle name="Millares 7 4 2 3 106" xfId="48209" xr:uid="{591E82CA-EA24-4A05-8130-0FA6B189A327}"/>
    <cellStyle name="Millares 7 4 2 3 107" xfId="48648" xr:uid="{CDA15632-0B0C-479B-9B4E-917DBDB636B2}"/>
    <cellStyle name="Millares 7 4 2 3 108" xfId="49087" xr:uid="{B36A5821-C4AD-401E-8B32-A7B48EFBB4F9}"/>
    <cellStyle name="Millares 7 4 2 3 109" xfId="49526" xr:uid="{DCB7514B-E923-40B8-B16A-EB3A16AE8172}"/>
    <cellStyle name="Millares 7 4 2 3 11" xfId="6501" xr:uid="{7C09250E-F18D-4A56-BC2D-39DFD314EFB7}"/>
    <cellStyle name="Millares 7 4 2 3 110" xfId="49965" xr:uid="{0FD8D112-7DF7-4299-A17A-532D13557D76}"/>
    <cellStyle name="Millares 7 4 2 3 111" xfId="50404" xr:uid="{ECF24C74-99EF-4377-8273-7904DD38C158}"/>
    <cellStyle name="Millares 7 4 2 3 112" xfId="50843" xr:uid="{6AF35B18-37AF-436F-8888-22619398653C}"/>
    <cellStyle name="Millares 7 4 2 3 113" xfId="51282" xr:uid="{A4303771-E63B-4D14-8ADF-989ED1EF3F58}"/>
    <cellStyle name="Millares 7 4 2 3 114" xfId="51721" xr:uid="{DE0BD293-394B-43CA-8480-A1F70BB6DA7E}"/>
    <cellStyle name="Millares 7 4 2 3 115" xfId="52160" xr:uid="{5858DADB-1AFF-4B0B-BCCD-F38F700E6E83}"/>
    <cellStyle name="Millares 7 4 2 3 116" xfId="52599" xr:uid="{2251B1EF-B041-493E-ADD4-C0262E056BBB}"/>
    <cellStyle name="Millares 7 4 2 3 117" xfId="53038" xr:uid="{5305C352-7BC7-4850-A945-0DD5C08FD498}"/>
    <cellStyle name="Millares 7 4 2 3 118" xfId="53477" xr:uid="{75DBB7FB-E01B-4844-979D-A51EE5C4DF33}"/>
    <cellStyle name="Millares 7 4 2 3 119" xfId="53916" xr:uid="{63FFC00E-77E3-41DE-A4EA-3CB40318A1B8}"/>
    <cellStyle name="Millares 7 4 2 3 12" xfId="6940" xr:uid="{87EAC39A-355B-4297-AB30-A4DC9B27E5B3}"/>
    <cellStyle name="Millares 7 4 2 3 120" xfId="54355" xr:uid="{F881C047-5825-4587-8FF9-0E4F4662C6C7}"/>
    <cellStyle name="Millares 7 4 2 3 121" xfId="54794" xr:uid="{F9C20B0B-7912-4F98-8D78-A4CDE342CAFC}"/>
    <cellStyle name="Millares 7 4 2 3 13" xfId="7379" xr:uid="{E8ABFCCC-7532-493A-B806-21D3040F6EA3}"/>
    <cellStyle name="Millares 7 4 2 3 14" xfId="7818" xr:uid="{90519C64-B279-42C7-9374-28D8776D116A}"/>
    <cellStyle name="Millares 7 4 2 3 15" xfId="8257" xr:uid="{3B144D7A-9E1E-49D0-BEB5-1A325F10C183}"/>
    <cellStyle name="Millares 7 4 2 3 16" xfId="8696" xr:uid="{C8AB59C3-3BDD-4ED2-8303-5898B99EBE53}"/>
    <cellStyle name="Millares 7 4 2 3 17" xfId="9135" xr:uid="{F919D705-C3B5-4D4E-AB50-3268BA029A95}"/>
    <cellStyle name="Millares 7 4 2 3 18" xfId="9574" xr:uid="{AE40986C-DA22-44C2-B4A1-EA5252522EE3}"/>
    <cellStyle name="Millares 7 4 2 3 19" xfId="10013" xr:uid="{8AEC649A-9FCD-4E9F-93B3-A628C731686E}"/>
    <cellStyle name="Millares 7 4 2 3 2" xfId="2550" xr:uid="{45A98F4D-128A-456E-80F4-CE5A8ADB6315}"/>
    <cellStyle name="Millares 7 4 2 3 20" xfId="10451" xr:uid="{D8EA9906-DA44-46E5-BAE3-18893752D0CC}"/>
    <cellStyle name="Millares 7 4 2 3 21" xfId="10890" xr:uid="{AAAE2D08-2AA8-417D-9311-CE058ED8868A}"/>
    <cellStyle name="Millares 7 4 2 3 22" xfId="11329" xr:uid="{48A52E1A-050B-47FC-B8C2-1579BDAAB689}"/>
    <cellStyle name="Millares 7 4 2 3 23" xfId="11768" xr:uid="{FDEC7692-9FEF-45D3-AEE8-8E24A3226D33}"/>
    <cellStyle name="Millares 7 4 2 3 24" xfId="12207" xr:uid="{F97A22E3-1D71-438B-B721-2AB941EE5D83}"/>
    <cellStyle name="Millares 7 4 2 3 25" xfId="12647" xr:uid="{1A70F1E8-38C1-4FED-924E-339B1FA8AB18}"/>
    <cellStyle name="Millares 7 4 2 3 26" xfId="13086" xr:uid="{57CA2EDA-D0E2-4E97-85BF-DAB3391A29A1}"/>
    <cellStyle name="Millares 7 4 2 3 27" xfId="13526" xr:uid="{0451FF3A-5F82-4E22-B352-7E241386569C}"/>
    <cellStyle name="Millares 7 4 2 3 28" xfId="13965" xr:uid="{72147AC4-1421-4F62-BD3F-71CF81350526}"/>
    <cellStyle name="Millares 7 4 2 3 29" xfId="14404" xr:uid="{56FCB0B1-415F-4450-A281-30EC4B0F9912}"/>
    <cellStyle name="Millares 7 4 2 3 3" xfId="2989" xr:uid="{A71D0E5F-0E12-4296-9C02-B4D7FE7D5B4B}"/>
    <cellStyle name="Millares 7 4 2 3 30" xfId="14843" xr:uid="{86C0C27F-ED84-43E9-A668-B595A421D87D}"/>
    <cellStyle name="Millares 7 4 2 3 31" xfId="15282" xr:uid="{2007E2E2-CB1B-4B11-B323-E6E80E49702D}"/>
    <cellStyle name="Millares 7 4 2 3 32" xfId="15721" xr:uid="{7682ACA7-1B83-4A6D-A491-D7B6BF52730E}"/>
    <cellStyle name="Millares 7 4 2 3 33" xfId="16161" xr:uid="{FF06C68E-D08B-424E-AE63-E226462A27A5}"/>
    <cellStyle name="Millares 7 4 2 3 34" xfId="16600" xr:uid="{54BC54DA-999A-4DF2-B1A6-14AEA0F62CAE}"/>
    <cellStyle name="Millares 7 4 2 3 35" xfId="17039" xr:uid="{F7DF39D6-C2C1-4600-A4A3-862500897B36}"/>
    <cellStyle name="Millares 7 4 2 3 36" xfId="17478" xr:uid="{5D42A093-FCA3-4343-9C23-79D08976579C}"/>
    <cellStyle name="Millares 7 4 2 3 37" xfId="17917" xr:uid="{38B7540A-3727-4922-96F0-7C38702EC669}"/>
    <cellStyle name="Millares 7 4 2 3 38" xfId="18356" xr:uid="{892B21D2-E686-46A8-BFBF-7A3DA7635842}"/>
    <cellStyle name="Millares 7 4 2 3 39" xfId="18795" xr:uid="{05624D58-85F3-48DA-94EB-98557B84163F}"/>
    <cellStyle name="Millares 7 4 2 3 4" xfId="3427" xr:uid="{B10185F7-DEA8-4FFA-B0EC-9107BEE5218C}"/>
    <cellStyle name="Millares 7 4 2 3 40" xfId="19234" xr:uid="{F5AE7A4E-C02F-483A-9040-1F8486C8D972}"/>
    <cellStyle name="Millares 7 4 2 3 41" xfId="19673" xr:uid="{37C3CA53-455D-416B-9C2B-909911D475A2}"/>
    <cellStyle name="Millares 7 4 2 3 42" xfId="20112" xr:uid="{DFB040CC-5AB3-476D-8F57-19ACD636051A}"/>
    <cellStyle name="Millares 7 4 2 3 43" xfId="20551" xr:uid="{69F1678D-BB6C-4B2E-8D86-92ED2A8DBD9D}"/>
    <cellStyle name="Millares 7 4 2 3 44" xfId="20990" xr:uid="{DC5B5B0D-29CF-4ECC-992D-814B6E0D7928}"/>
    <cellStyle name="Millares 7 4 2 3 45" xfId="21429" xr:uid="{CACFB33D-3537-4878-9633-51BDDF2A3F32}"/>
    <cellStyle name="Millares 7 4 2 3 46" xfId="21868" xr:uid="{2F8F7750-0E03-4CF3-A0AC-F91E8A86E285}"/>
    <cellStyle name="Millares 7 4 2 3 47" xfId="22307" xr:uid="{7F62A430-1C78-4493-AA7C-0CB12600E730}"/>
    <cellStyle name="Millares 7 4 2 3 48" xfId="22746" xr:uid="{5EAEEF61-4717-4F00-B9B4-B849133EFF3E}"/>
    <cellStyle name="Millares 7 4 2 3 49" xfId="23185" xr:uid="{0E000502-F4A3-46CD-B4AA-40EE1FD99FF8}"/>
    <cellStyle name="Millares 7 4 2 3 5" xfId="3867" xr:uid="{AE79D5C6-8D56-4EF8-BA11-E33B97B9B201}"/>
    <cellStyle name="Millares 7 4 2 3 50" xfId="23624" xr:uid="{66E9ED7E-1B48-4DF8-AB44-1FFE954EADD8}"/>
    <cellStyle name="Millares 7 4 2 3 51" xfId="24063" xr:uid="{2094CA9A-5F69-4C58-B787-88B9DBD93133}"/>
    <cellStyle name="Millares 7 4 2 3 52" xfId="24502" xr:uid="{0B9A492C-9148-4330-9889-23B2E658C330}"/>
    <cellStyle name="Millares 7 4 2 3 53" xfId="24941" xr:uid="{BFCA825E-9191-404A-A747-E335B7B1525E}"/>
    <cellStyle name="Millares 7 4 2 3 54" xfId="25380" xr:uid="{9FBA1795-C167-4972-B430-DD367F29BF6B}"/>
    <cellStyle name="Millares 7 4 2 3 55" xfId="25819" xr:uid="{9622D595-C938-42E5-B09C-27D720CDA2BA}"/>
    <cellStyle name="Millares 7 4 2 3 56" xfId="26258" xr:uid="{A85DFBDA-406D-44BF-97A0-3CBBC6A14A9D}"/>
    <cellStyle name="Millares 7 4 2 3 57" xfId="26697" xr:uid="{9654D437-DAC7-4C74-8398-4A3139B27AF0}"/>
    <cellStyle name="Millares 7 4 2 3 58" xfId="27136" xr:uid="{6E95ACD0-2B46-4B80-8D88-1B63F7BAA8D6}"/>
    <cellStyle name="Millares 7 4 2 3 59" xfId="27575" xr:uid="{722E0099-446E-446F-AF2B-EECB5D353216}"/>
    <cellStyle name="Millares 7 4 2 3 6" xfId="4306" xr:uid="{CDD6E7B9-BBC5-4CE0-8CAD-FA738C09B492}"/>
    <cellStyle name="Millares 7 4 2 3 60" xfId="28014" xr:uid="{26540E90-BEB3-4AEF-8D3D-ADB218F26D8D}"/>
    <cellStyle name="Millares 7 4 2 3 61" xfId="28453" xr:uid="{DF9380AE-B7D9-49EF-A726-2F90E3A5E0E3}"/>
    <cellStyle name="Millares 7 4 2 3 62" xfId="28892" xr:uid="{21A40F26-81A8-405F-93C8-63B074EACEE7}"/>
    <cellStyle name="Millares 7 4 2 3 63" xfId="29331" xr:uid="{0AE8359C-5FE9-47C6-9E8E-EAF8929BD37A}"/>
    <cellStyle name="Millares 7 4 2 3 64" xfId="29770" xr:uid="{36F30F30-06CD-4843-92EA-F9E079F4F60C}"/>
    <cellStyle name="Millares 7 4 2 3 65" xfId="30209" xr:uid="{1825B137-B066-4412-A8B1-AEF182C07844}"/>
    <cellStyle name="Millares 7 4 2 3 66" xfId="30648" xr:uid="{68183C38-BACB-406D-992F-697C811E432B}"/>
    <cellStyle name="Millares 7 4 2 3 67" xfId="31087" xr:uid="{3BF0A582-B2ED-46E3-B9D7-63A04241EDD6}"/>
    <cellStyle name="Millares 7 4 2 3 68" xfId="31526" xr:uid="{66D4D48A-44E2-4B1B-980C-9DE1EC509C09}"/>
    <cellStyle name="Millares 7 4 2 3 69" xfId="31966" xr:uid="{95011326-12F8-4CFF-9334-D4176CFF517C}"/>
    <cellStyle name="Millares 7 4 2 3 7" xfId="4745" xr:uid="{F1DB2AAD-BB7D-4D53-8BBB-B946DC8D3D26}"/>
    <cellStyle name="Millares 7 4 2 3 70" xfId="32405" xr:uid="{4AC3839A-C6D6-428E-8D74-07FC812200B4}"/>
    <cellStyle name="Millares 7 4 2 3 71" xfId="32844" xr:uid="{FDDC4317-DF00-4258-84D5-AFEC5A8360DC}"/>
    <cellStyle name="Millares 7 4 2 3 72" xfId="33283" xr:uid="{6ECE2A4F-A6A8-4B32-B202-6849CEBAF3B4}"/>
    <cellStyle name="Millares 7 4 2 3 73" xfId="33722" xr:uid="{3DB8264F-8755-470D-BF76-59375C85F255}"/>
    <cellStyle name="Millares 7 4 2 3 74" xfId="34161" xr:uid="{E30BEA97-D4DF-4D47-9EF6-1B47548C144B}"/>
    <cellStyle name="Millares 7 4 2 3 75" xfId="34600" xr:uid="{5C90BA2F-8061-4564-A87F-9D69A4E111D4}"/>
    <cellStyle name="Millares 7 4 2 3 76" xfId="35039" xr:uid="{07A00D1B-35D2-4C22-89B2-E5961106403A}"/>
    <cellStyle name="Millares 7 4 2 3 77" xfId="35478" xr:uid="{E078086F-5180-4524-864F-74B89DEE9BFF}"/>
    <cellStyle name="Millares 7 4 2 3 78" xfId="35917" xr:uid="{04C39629-447E-40D9-8123-AADA502DA47F}"/>
    <cellStyle name="Millares 7 4 2 3 79" xfId="36356" xr:uid="{5B4FDDB8-08FB-43D3-AD13-DA6179F0D519}"/>
    <cellStyle name="Millares 7 4 2 3 8" xfId="5184" xr:uid="{57058488-04CD-4C3F-B3F9-1F82A5FA56E4}"/>
    <cellStyle name="Millares 7 4 2 3 80" xfId="36795" xr:uid="{C6B1C88A-C2CB-43B4-8A04-0CBE72F61CE1}"/>
    <cellStyle name="Millares 7 4 2 3 81" xfId="37233" xr:uid="{18BD60E9-768F-4804-975B-73979F7EC568}"/>
    <cellStyle name="Millares 7 4 2 3 82" xfId="37672" xr:uid="{694D8DD3-271F-4A33-AFEB-C016D9D624C6}"/>
    <cellStyle name="Millares 7 4 2 3 83" xfId="38111" xr:uid="{CC281262-FAF7-497A-B881-23D96EE5B245}"/>
    <cellStyle name="Millares 7 4 2 3 84" xfId="38550" xr:uid="{162B4588-1F64-456A-98A5-6449ECFF3044}"/>
    <cellStyle name="Millares 7 4 2 3 85" xfId="38989" xr:uid="{08C72C75-225D-4474-A70C-28F1C9F8DFF4}"/>
    <cellStyle name="Millares 7 4 2 3 86" xfId="39428" xr:uid="{E0A5915C-A0EB-4885-AD7F-5DFB9C50200E}"/>
    <cellStyle name="Millares 7 4 2 3 87" xfId="39867" xr:uid="{7607248F-E3DE-468E-A6F3-77484269A300}"/>
    <cellStyle name="Millares 7 4 2 3 88" xfId="40307" xr:uid="{6CE00A7E-8092-44DE-A396-26E65B599B5E}"/>
    <cellStyle name="Millares 7 4 2 3 89" xfId="40746" xr:uid="{D821290E-8FDD-4E42-B18B-7F0F8F363AFB}"/>
    <cellStyle name="Millares 7 4 2 3 9" xfId="5623" xr:uid="{2F021F71-EA8F-46A1-963B-BDB4B1422FC6}"/>
    <cellStyle name="Millares 7 4 2 3 90" xfId="41185" xr:uid="{017B56EA-F7AA-4554-AFA7-754BB1C16AAC}"/>
    <cellStyle name="Millares 7 4 2 3 91" xfId="41624" xr:uid="{2BEB9E95-0D25-4EAB-9E4E-443FCF4F28C9}"/>
    <cellStyle name="Millares 7 4 2 3 92" xfId="42063" xr:uid="{40327878-3F3B-4F64-B551-43A99A9185D4}"/>
    <cellStyle name="Millares 7 4 2 3 93" xfId="42502" xr:uid="{F09D179F-F104-42DB-9550-15031830EB0E}"/>
    <cellStyle name="Millares 7 4 2 3 94" xfId="42941" xr:uid="{6028225F-FF75-4A45-8A27-98D5CCD1F680}"/>
    <cellStyle name="Millares 7 4 2 3 95" xfId="43380" xr:uid="{7196C0C7-F86D-4D24-BBD0-2FCF7E9DF162}"/>
    <cellStyle name="Millares 7 4 2 3 96" xfId="43819" xr:uid="{6E7DAF4B-8EB3-418B-94E7-460C93B87FA9}"/>
    <cellStyle name="Millares 7 4 2 3 97" xfId="44258" xr:uid="{CF286D75-BC14-499B-96F2-1E3BCCDF9219}"/>
    <cellStyle name="Millares 7 4 2 3 98" xfId="44697" xr:uid="{1A79322D-DD5C-4A11-B476-63D90CF3B898}"/>
    <cellStyle name="Millares 7 4 2 3 99" xfId="45136" xr:uid="{DFBA6375-6C78-46E6-A298-F3E6249ED823}"/>
    <cellStyle name="Millares 7 4 2 30" xfId="13753" xr:uid="{5847F417-1263-4CAD-BD5D-A5B01FE01DF4}"/>
    <cellStyle name="Millares 7 4 2 31" xfId="14192" xr:uid="{57DC1A71-F876-46B2-B130-49A05F5B3D06}"/>
    <cellStyle name="Millares 7 4 2 32" xfId="14631" xr:uid="{1C2D664D-D907-4959-ABD0-749E53FCA7FD}"/>
    <cellStyle name="Millares 7 4 2 33" xfId="15070" xr:uid="{3FA24041-15F2-4374-A49A-53500BD1867B}"/>
    <cellStyle name="Millares 7 4 2 34" xfId="15509" xr:uid="{B60D573B-7276-417A-9D35-3DB9B9D372B0}"/>
    <cellStyle name="Millares 7 4 2 35" xfId="15948" xr:uid="{07B03D3C-D3A5-497F-AE5B-CDCEF5091AD6}"/>
    <cellStyle name="Millares 7 4 2 36" xfId="16388" xr:uid="{E22A3882-FED2-4333-98EF-73AFD2C2D8EE}"/>
    <cellStyle name="Millares 7 4 2 37" xfId="16827" xr:uid="{D8F8F9A4-523D-4722-B4E6-EF21ABF4C032}"/>
    <cellStyle name="Millares 7 4 2 38" xfId="17266" xr:uid="{4B995AF9-C9FC-488E-A544-CC56BAA497E4}"/>
    <cellStyle name="Millares 7 4 2 39" xfId="17705" xr:uid="{BAB903D1-F55E-4288-8D0F-9DF4DF7405A4}"/>
    <cellStyle name="Millares 7 4 2 4" xfId="2337" xr:uid="{5A2168D6-EEBE-4A73-9B0E-2D41D135EE78}"/>
    <cellStyle name="Millares 7 4 2 40" xfId="18144" xr:uid="{C8F04F33-137A-41AA-A3F4-19130BF95CA9}"/>
    <cellStyle name="Millares 7 4 2 41" xfId="18583" xr:uid="{79D42D65-1693-4FA7-9F28-22EF55D4E31E}"/>
    <cellStyle name="Millares 7 4 2 42" xfId="19022" xr:uid="{E73A5A97-9CE4-46C8-A266-F9A6EB6AFD44}"/>
    <cellStyle name="Millares 7 4 2 43" xfId="19461" xr:uid="{5FA59D05-ED81-46EA-B85A-AF65792EE013}"/>
    <cellStyle name="Millares 7 4 2 44" xfId="19900" xr:uid="{BC35E461-B217-4460-B5E4-5586DA975F78}"/>
    <cellStyle name="Millares 7 4 2 45" xfId="20339" xr:uid="{614B37C1-350F-439A-854F-495557BF37CD}"/>
    <cellStyle name="Millares 7 4 2 46" xfId="20778" xr:uid="{2E55A95A-F4DC-4BA7-B092-16765912CE73}"/>
    <cellStyle name="Millares 7 4 2 47" xfId="21217" xr:uid="{5DA1A597-CAB6-4DEF-AE98-28468AE3B2C8}"/>
    <cellStyle name="Millares 7 4 2 48" xfId="21656" xr:uid="{90C09684-7144-4F6B-89C8-613F06A156AA}"/>
    <cellStyle name="Millares 7 4 2 49" xfId="22095" xr:uid="{5F821B2F-37F4-4D6D-A920-D45B1BD55800}"/>
    <cellStyle name="Millares 7 4 2 5" xfId="2777" xr:uid="{6AC2373C-D30C-4096-A543-6FF5B7D3CA82}"/>
    <cellStyle name="Millares 7 4 2 50" xfId="22534" xr:uid="{DAA4EF40-7C67-479F-8552-08EA41F63A8E}"/>
    <cellStyle name="Millares 7 4 2 51" xfId="22973" xr:uid="{1DD83BC8-DDC5-463C-8AF4-CEBB8CF2F872}"/>
    <cellStyle name="Millares 7 4 2 52" xfId="23412" xr:uid="{300BEA21-6B09-45B1-9E91-8CD7E8CEC807}"/>
    <cellStyle name="Millares 7 4 2 53" xfId="23851" xr:uid="{318F7CF3-A0E6-434C-A2FC-9C037C4A5AB8}"/>
    <cellStyle name="Millares 7 4 2 54" xfId="24290" xr:uid="{6D8B9D76-41F9-4899-AB11-AFECBC628170}"/>
    <cellStyle name="Millares 7 4 2 55" xfId="24729" xr:uid="{ABE12B03-E5ED-4087-8DEA-1F4D82E1A394}"/>
    <cellStyle name="Millares 7 4 2 56" xfId="25168" xr:uid="{7EDA0A23-086B-4C3B-8C79-9F11BD5F4022}"/>
    <cellStyle name="Millares 7 4 2 57" xfId="25607" xr:uid="{F7051426-8249-4E41-9ED7-E21A89022BDC}"/>
    <cellStyle name="Millares 7 4 2 58" xfId="26046" xr:uid="{DBDB8FCE-CDC5-4A7B-9BE6-2172BE2AA7AA}"/>
    <cellStyle name="Millares 7 4 2 59" xfId="26485" xr:uid="{D670B23A-6952-4C1E-A7CB-6DB66B05423A}"/>
    <cellStyle name="Millares 7 4 2 6" xfId="3215" xr:uid="{A4C12C0B-C0B3-4860-A686-698FC609DB3B}"/>
    <cellStyle name="Millares 7 4 2 60" xfId="26924" xr:uid="{4DDD0A17-1762-4EAE-8769-5E871425C576}"/>
    <cellStyle name="Millares 7 4 2 61" xfId="27363" xr:uid="{49C3A5B4-72A5-449A-A25A-ABF73B35421E}"/>
    <cellStyle name="Millares 7 4 2 62" xfId="27802" xr:uid="{87009AE8-24DD-4C6E-AA13-DE4E1FDC2B82}"/>
    <cellStyle name="Millares 7 4 2 63" xfId="28241" xr:uid="{54A561C4-E16E-4889-A5E9-7541F62AAD78}"/>
    <cellStyle name="Millares 7 4 2 64" xfId="28680" xr:uid="{AFD66B36-6390-49EA-99F4-77897A8EEBF8}"/>
    <cellStyle name="Millares 7 4 2 65" xfId="29119" xr:uid="{C82196C5-A2D2-4B69-B43A-5EC4FE10632C}"/>
    <cellStyle name="Millares 7 4 2 66" xfId="29558" xr:uid="{0124ECE4-2B05-47E9-89E1-06490EC61F7F}"/>
    <cellStyle name="Millares 7 4 2 67" xfId="29997" xr:uid="{7AD9C0E4-FF56-4827-A7F9-39B034D53F0D}"/>
    <cellStyle name="Millares 7 4 2 68" xfId="30436" xr:uid="{EB588C58-81D0-4DD6-90FF-4A1C0F7EDC21}"/>
    <cellStyle name="Millares 7 4 2 69" xfId="30875" xr:uid="{53A34526-830F-4CD2-8CDC-1AB316E369EC}"/>
    <cellStyle name="Millares 7 4 2 7" xfId="3655" xr:uid="{B89BC4F2-4B2C-44AE-9D3A-10A6105552EE}"/>
    <cellStyle name="Millares 7 4 2 70" xfId="31314" xr:uid="{7CF2A798-FEBA-4312-B2AB-545972255B11}"/>
    <cellStyle name="Millares 7 4 2 71" xfId="31753" xr:uid="{F8298050-E340-43B9-ABD0-70FE4CF802B7}"/>
    <cellStyle name="Millares 7 4 2 72" xfId="32193" xr:uid="{F0A19D26-8BF8-4157-8168-F20031427C8B}"/>
    <cellStyle name="Millares 7 4 2 73" xfId="32632" xr:uid="{CFD47F13-FF2D-4957-A5BC-CD1F28B028A6}"/>
    <cellStyle name="Millares 7 4 2 74" xfId="33071" xr:uid="{6FD6872B-1E69-4852-9184-29E6A0FF0E3D}"/>
    <cellStyle name="Millares 7 4 2 75" xfId="33510" xr:uid="{2D1CA397-96B1-4E8A-9F4F-79ACB677D755}"/>
    <cellStyle name="Millares 7 4 2 76" xfId="33949" xr:uid="{39EDF8BB-A0EF-4B19-A735-E77B3A41C27E}"/>
    <cellStyle name="Millares 7 4 2 77" xfId="34388" xr:uid="{BEACBC9B-A5A1-4D00-A1B4-B2820D4CA681}"/>
    <cellStyle name="Millares 7 4 2 78" xfId="34827" xr:uid="{D4513ACE-F7CE-4AF6-B9ED-5D801ADE47B9}"/>
    <cellStyle name="Millares 7 4 2 79" xfId="35266" xr:uid="{2410353A-EF53-426A-927A-94F7A0AF5511}"/>
    <cellStyle name="Millares 7 4 2 8" xfId="4094" xr:uid="{E308F61C-790F-4BC2-92EA-06B9642FE97B}"/>
    <cellStyle name="Millares 7 4 2 80" xfId="35705" xr:uid="{AF3DF719-AADB-422A-B2B6-14BFA7C5ED48}"/>
    <cellStyle name="Millares 7 4 2 81" xfId="36144" xr:uid="{2E38528C-09F9-43ED-9713-2D9B136A3AE0}"/>
    <cellStyle name="Millares 7 4 2 82" xfId="36583" xr:uid="{B23943AE-063A-4631-A932-611D2AC32C9F}"/>
    <cellStyle name="Millares 7 4 2 83" xfId="37021" xr:uid="{192289D7-EC37-4CCD-8F12-AECBB29DE26F}"/>
    <cellStyle name="Millares 7 4 2 84" xfId="37460" xr:uid="{E2C3215B-D1D6-427C-8E40-46A797E62E6D}"/>
    <cellStyle name="Millares 7 4 2 85" xfId="37899" xr:uid="{FD4C934E-3AB9-4F44-BBA8-50531E463818}"/>
    <cellStyle name="Millares 7 4 2 86" xfId="38338" xr:uid="{AF0A8B42-0021-42C1-AAE1-3D90E5BF0EF7}"/>
    <cellStyle name="Millares 7 4 2 87" xfId="38777" xr:uid="{853902DA-E70D-48CB-875A-1350B04E2E83}"/>
    <cellStyle name="Millares 7 4 2 88" xfId="39216" xr:uid="{5F4D48ED-9205-4E0A-AD14-E12506AC9387}"/>
    <cellStyle name="Millares 7 4 2 89" xfId="39655" xr:uid="{FFCC07F4-0AC8-481B-AD63-4E1A7D8C441A}"/>
    <cellStyle name="Millares 7 4 2 9" xfId="4533" xr:uid="{0F2BBF58-8C1E-4DC8-AEA0-37E5931CB922}"/>
    <cellStyle name="Millares 7 4 2 90" xfId="40095" xr:uid="{6F828EB9-462A-423A-AA12-92FB412340B2}"/>
    <cellStyle name="Millares 7 4 2 91" xfId="40534" xr:uid="{039BF9B5-4A77-4861-BC38-1E9447FBEB6A}"/>
    <cellStyle name="Millares 7 4 2 92" xfId="40973" xr:uid="{9DB427F1-CBCF-4DB0-A59F-B05F2575E615}"/>
    <cellStyle name="Millares 7 4 2 93" xfId="41412" xr:uid="{AE7EDF61-6CCF-4931-8589-6BBC355A98AF}"/>
    <cellStyle name="Millares 7 4 2 94" xfId="41851" xr:uid="{99C47A6D-B0BE-4AA5-8864-2089127D9354}"/>
    <cellStyle name="Millares 7 4 2 95" xfId="42290" xr:uid="{8136039C-2F41-475B-BD8C-5F7F17C6ACC7}"/>
    <cellStyle name="Millares 7 4 2 96" xfId="42729" xr:uid="{B6A21ABF-BC50-438B-BDDE-D8DDBCAA46D6}"/>
    <cellStyle name="Millares 7 4 2 97" xfId="43168" xr:uid="{58E71FCB-4073-497C-904A-ADA3F117DB60}"/>
    <cellStyle name="Millares 7 4 2 98" xfId="43607" xr:uid="{A4C72847-2D73-4C48-8D9E-D105C0268C30}"/>
    <cellStyle name="Millares 7 4 2 99" xfId="44046" xr:uid="{9FAF1AF2-1086-435D-9C69-63F41A41609B}"/>
    <cellStyle name="Millares 7 4 20" xfId="8879" xr:uid="{B5622E89-762A-49EA-BEB3-DB1CAA481387}"/>
    <cellStyle name="Millares 7 4 21" xfId="9318" xr:uid="{D8DF94AA-96EA-41D6-9103-BEB0CB0C900B}"/>
    <cellStyle name="Millares 7 4 22" xfId="9757" xr:uid="{AA0724E8-1213-4097-A2FD-FA5C30930092}"/>
    <cellStyle name="Millares 7 4 23" xfId="10195" xr:uid="{7ABAC8FC-5B56-4F9B-A065-9CC8165145D4}"/>
    <cellStyle name="Millares 7 4 24" xfId="10634" xr:uid="{C1C78A95-99B0-4332-9DE8-55044FC67829}"/>
    <cellStyle name="Millares 7 4 25" xfId="11073" xr:uid="{45A835FE-84A7-4CAF-9280-9D20939E890F}"/>
    <cellStyle name="Millares 7 4 26" xfId="11512" xr:uid="{1E0E338A-0BD9-470E-890D-27E5C874ED86}"/>
    <cellStyle name="Millares 7 4 27" xfId="11951" xr:uid="{6349377B-F6EF-4EB8-94AA-A352A28D1D95}"/>
    <cellStyle name="Millares 7 4 28" xfId="12390" xr:uid="{91CC545A-EF73-4BFD-AB28-CEB2511CD128}"/>
    <cellStyle name="Millares 7 4 29" xfId="12830" xr:uid="{E78C972D-5E6D-4D62-9F9B-E68E94E0D2D2}"/>
    <cellStyle name="Millares 7 4 3" xfId="848" xr:uid="{492CE3A0-54D0-41D6-90A2-3ED904620125}"/>
    <cellStyle name="Millares 7 4 3 10" xfId="5476" xr:uid="{91378D82-2270-4BA8-AA1B-DC69A38D8003}"/>
    <cellStyle name="Millares 7 4 3 100" xfId="44989" xr:uid="{22FE0BDD-F3AE-44A2-B0EC-C4ADA66611B9}"/>
    <cellStyle name="Millares 7 4 3 101" xfId="45428" xr:uid="{B7B7F6CA-962A-4DD2-AF96-A729E6B64160}"/>
    <cellStyle name="Millares 7 4 3 102" xfId="45867" xr:uid="{6E8D40BF-CF3A-4CC9-B4D5-C66186EC15CE}"/>
    <cellStyle name="Millares 7 4 3 103" xfId="46306" xr:uid="{83C51472-27E6-481D-B1C0-0A0DD2B49680}"/>
    <cellStyle name="Millares 7 4 3 104" xfId="46745" xr:uid="{E4E4FABF-841A-4FE2-8E7D-FD5D39A3C88C}"/>
    <cellStyle name="Millares 7 4 3 105" xfId="47184" xr:uid="{ECFF003C-E885-40B5-82FD-002F27AE8CC2}"/>
    <cellStyle name="Millares 7 4 3 106" xfId="47623" xr:uid="{D4A055F7-B5F1-4CB2-99A9-38B5AB251429}"/>
    <cellStyle name="Millares 7 4 3 107" xfId="48062" xr:uid="{12B6CE3F-C61C-4CE7-BD2E-04B5B85220CB}"/>
    <cellStyle name="Millares 7 4 3 108" xfId="48501" xr:uid="{E281CA3D-DE13-4915-A860-F9ED417E6390}"/>
    <cellStyle name="Millares 7 4 3 109" xfId="48940" xr:uid="{0CF3D420-0774-423E-8A4E-D79654D8161B}"/>
    <cellStyle name="Millares 7 4 3 11" xfId="5915" xr:uid="{92C0AB9B-7C20-4869-A0FB-97C3C80BD632}"/>
    <cellStyle name="Millares 7 4 3 110" xfId="49379" xr:uid="{3FD842E1-E62F-4435-A3A1-507FAEB645BC}"/>
    <cellStyle name="Millares 7 4 3 111" xfId="49818" xr:uid="{D5FE1D2C-93EC-453A-8731-F2242898DDD9}"/>
    <cellStyle name="Millares 7 4 3 112" xfId="50257" xr:uid="{D403E57D-2478-4F73-A683-4FDA281569C6}"/>
    <cellStyle name="Millares 7 4 3 113" xfId="50696" xr:uid="{4218768F-CA37-4ABC-9BAD-83CAA7CF6B0D}"/>
    <cellStyle name="Millares 7 4 3 114" xfId="51135" xr:uid="{89AF0C0D-26ED-42EB-91C5-BB1BAE4711FE}"/>
    <cellStyle name="Millares 7 4 3 115" xfId="51574" xr:uid="{DB657BC8-5A7B-4130-A6F1-313AAC377B6A}"/>
    <cellStyle name="Millares 7 4 3 116" xfId="52013" xr:uid="{3D01CCDC-DCA0-4750-A8D7-83A4884D00AB}"/>
    <cellStyle name="Millares 7 4 3 117" xfId="52452" xr:uid="{BE33A08E-2987-4266-B122-CA1EF1CA39E9}"/>
    <cellStyle name="Millares 7 4 3 118" xfId="52891" xr:uid="{ED29C322-2210-4B86-8169-58D24FE93D6B}"/>
    <cellStyle name="Millares 7 4 3 119" xfId="53330" xr:uid="{12703881-AB14-4849-99EF-8A2D533E4610}"/>
    <cellStyle name="Millares 7 4 3 12" xfId="6354" xr:uid="{EBE11044-0721-40C0-BBFF-669695AC685C}"/>
    <cellStyle name="Millares 7 4 3 120" xfId="53769" xr:uid="{DD97B223-D4FA-4CA0-BBF7-77F4025D47C4}"/>
    <cellStyle name="Millares 7 4 3 121" xfId="54208" xr:uid="{6ECE2DCC-B5F0-4C6A-AE06-BBC401EEF1B2}"/>
    <cellStyle name="Millares 7 4 3 122" xfId="54647" xr:uid="{174F434B-EC06-4FDB-8BAB-0C0C93019939}"/>
    <cellStyle name="Millares 7 4 3 13" xfId="6793" xr:uid="{90B4D1C8-EC24-43A5-980D-FEFE8285C231}"/>
    <cellStyle name="Millares 7 4 3 14" xfId="7232" xr:uid="{36C69992-6896-44FD-88C4-9F1A007D848F}"/>
    <cellStyle name="Millares 7 4 3 15" xfId="7671" xr:uid="{4D7E8355-21C2-4FC3-B8BC-145BFDEDB9C9}"/>
    <cellStyle name="Millares 7 4 3 16" xfId="8110" xr:uid="{2E3B5973-4F48-4BA8-8493-CC3B57A36F48}"/>
    <cellStyle name="Millares 7 4 3 17" xfId="8549" xr:uid="{0532B3A4-0DE5-41F0-86E9-B7D7D484C1AB}"/>
    <cellStyle name="Millares 7 4 3 18" xfId="8988" xr:uid="{03672A2B-8C01-4057-9F30-54AACAB2801E}"/>
    <cellStyle name="Millares 7 4 3 19" xfId="9427" xr:uid="{8829942A-0242-4A62-B5E1-2A321EC7200D}"/>
    <cellStyle name="Millares 7 4 3 2" xfId="1889" xr:uid="{F18C6A90-0B1D-4FC3-B7F3-37B253BE8766}"/>
    <cellStyle name="Millares 7 4 3 2 10" xfId="6127" xr:uid="{45536994-06EC-4D14-9846-A224EB22E77C}"/>
    <cellStyle name="Millares 7 4 3 2 100" xfId="45640" xr:uid="{558B453D-1510-494C-A556-1AABDC383ABE}"/>
    <cellStyle name="Millares 7 4 3 2 101" xfId="46079" xr:uid="{5C7746FF-0182-4FE3-BB0A-F78937F37290}"/>
    <cellStyle name="Millares 7 4 3 2 102" xfId="46518" xr:uid="{59231FD4-95EA-41F0-88A7-BB035197CBDB}"/>
    <cellStyle name="Millares 7 4 3 2 103" xfId="46957" xr:uid="{EDD60D79-91E9-4DF5-ACB8-C7BFE80EF548}"/>
    <cellStyle name="Millares 7 4 3 2 104" xfId="47396" xr:uid="{F4F37C6E-E05D-46F5-9D56-F4E0BFB44A2B}"/>
    <cellStyle name="Millares 7 4 3 2 105" xfId="47835" xr:uid="{EC89D20E-294A-4D7F-A284-86B99FB4EFE3}"/>
    <cellStyle name="Millares 7 4 3 2 106" xfId="48274" xr:uid="{A1A39D0C-4E77-4948-88E5-7080216FB3F0}"/>
    <cellStyle name="Millares 7 4 3 2 107" xfId="48713" xr:uid="{A9E7729E-55A0-4B1E-8229-FC95006D4AD1}"/>
    <cellStyle name="Millares 7 4 3 2 108" xfId="49152" xr:uid="{0B9FBF3A-B22D-49B1-94AB-50CCE0BE9F7C}"/>
    <cellStyle name="Millares 7 4 3 2 109" xfId="49591" xr:uid="{372DC75B-DD26-4840-A716-0AE1E777B3E3}"/>
    <cellStyle name="Millares 7 4 3 2 11" xfId="6566" xr:uid="{2FEAC203-DB2F-43C8-88ED-58ACA911C6CC}"/>
    <cellStyle name="Millares 7 4 3 2 110" xfId="50030" xr:uid="{1617252D-A49D-4E81-9EE3-36628F92F639}"/>
    <cellStyle name="Millares 7 4 3 2 111" xfId="50469" xr:uid="{7DD33381-A47B-41AC-86E9-78F09F63485F}"/>
    <cellStyle name="Millares 7 4 3 2 112" xfId="50908" xr:uid="{CF34FD01-1E33-4059-81A1-5ABBA68925B2}"/>
    <cellStyle name="Millares 7 4 3 2 113" xfId="51347" xr:uid="{C2F6F120-8FB9-42FB-8616-062DD1FF3698}"/>
    <cellStyle name="Millares 7 4 3 2 114" xfId="51786" xr:uid="{79F7C1A4-A214-4E04-A216-CF156F896BBB}"/>
    <cellStyle name="Millares 7 4 3 2 115" xfId="52225" xr:uid="{C727B94C-9101-4231-A119-B9581E87BEB5}"/>
    <cellStyle name="Millares 7 4 3 2 116" xfId="52664" xr:uid="{78A97023-A539-43F8-B640-AF19F5CE8363}"/>
    <cellStyle name="Millares 7 4 3 2 117" xfId="53103" xr:uid="{1D5D4353-96EF-4E85-B795-C909C852FB62}"/>
    <cellStyle name="Millares 7 4 3 2 118" xfId="53542" xr:uid="{AFC9A6C8-59ED-4F3C-9134-FECB456D1921}"/>
    <cellStyle name="Millares 7 4 3 2 119" xfId="53981" xr:uid="{27395D7C-B4BC-4F2D-94A0-9A38D2F18592}"/>
    <cellStyle name="Millares 7 4 3 2 12" xfId="7005" xr:uid="{44B1E027-EAFA-4E62-A22A-099B9821F736}"/>
    <cellStyle name="Millares 7 4 3 2 120" xfId="54420" xr:uid="{64B7563A-1B8A-4E80-8745-72037936065F}"/>
    <cellStyle name="Millares 7 4 3 2 121" xfId="54859" xr:uid="{519C6ADF-5A5E-4370-AFEB-595BBDEF3829}"/>
    <cellStyle name="Millares 7 4 3 2 13" xfId="7444" xr:uid="{27B4673C-F79D-4671-B5CC-5FE6169AC19D}"/>
    <cellStyle name="Millares 7 4 3 2 14" xfId="7883" xr:uid="{D1AB4F7C-CB21-46B1-8698-05538244ECC8}"/>
    <cellStyle name="Millares 7 4 3 2 15" xfId="8322" xr:uid="{6588EA68-65A9-4C93-9FF8-069832448622}"/>
    <cellStyle name="Millares 7 4 3 2 16" xfId="8761" xr:uid="{A0A62D5A-7C9B-4C96-BC9F-8DD3D12B95EA}"/>
    <cellStyle name="Millares 7 4 3 2 17" xfId="9200" xr:uid="{7988D8B5-8AA9-42AE-9163-327FF61E1C07}"/>
    <cellStyle name="Millares 7 4 3 2 18" xfId="9639" xr:uid="{84397855-A9F5-4E53-8C04-44B56C83F263}"/>
    <cellStyle name="Millares 7 4 3 2 19" xfId="10078" xr:uid="{CC6A3DDC-46DD-4364-9823-8E634CFFA991}"/>
    <cellStyle name="Millares 7 4 3 2 2" xfId="2615" xr:uid="{42918954-7511-40BD-98FF-CF78B56F346B}"/>
    <cellStyle name="Millares 7 4 3 2 20" xfId="10516" xr:uid="{B79A921D-4647-448C-BA4A-B6211B06B7A6}"/>
    <cellStyle name="Millares 7 4 3 2 21" xfId="10955" xr:uid="{735F11D0-A861-47E7-B344-4BBE4A7C25FC}"/>
    <cellStyle name="Millares 7 4 3 2 22" xfId="11394" xr:uid="{255B3AA8-E4BD-4159-B51F-8C8E74C6BBBA}"/>
    <cellStyle name="Millares 7 4 3 2 23" xfId="11833" xr:uid="{764EFA05-99EB-47AF-B97B-6126BF5A8967}"/>
    <cellStyle name="Millares 7 4 3 2 24" xfId="12272" xr:uid="{168620EF-0E97-462D-8871-06EAD0ABD610}"/>
    <cellStyle name="Millares 7 4 3 2 25" xfId="12712" xr:uid="{E20F5F10-B70A-49AA-988C-ED075C70AA0A}"/>
    <cellStyle name="Millares 7 4 3 2 26" xfId="13151" xr:uid="{AA982A49-A528-42BC-9E34-D326D916905C}"/>
    <cellStyle name="Millares 7 4 3 2 27" xfId="13591" xr:uid="{C8EB4F72-5190-4419-BE56-0E9631B80166}"/>
    <cellStyle name="Millares 7 4 3 2 28" xfId="14030" xr:uid="{629C868D-4B48-4A7A-BFE9-7085492FD0E2}"/>
    <cellStyle name="Millares 7 4 3 2 29" xfId="14469" xr:uid="{20AFC5BE-CA31-4428-AB8D-F53DE49B2A8B}"/>
    <cellStyle name="Millares 7 4 3 2 3" xfId="3054" xr:uid="{E2E65C39-62B6-42AA-AF6C-00C073AE21B0}"/>
    <cellStyle name="Millares 7 4 3 2 30" xfId="14908" xr:uid="{BB067D1F-7AD7-4EF1-B5C9-73965FE09060}"/>
    <cellStyle name="Millares 7 4 3 2 31" xfId="15347" xr:uid="{7EDB74B3-85E9-4B9D-9DB0-5B0811F49D80}"/>
    <cellStyle name="Millares 7 4 3 2 32" xfId="15786" xr:uid="{79BF033B-0301-499C-B5F4-CD60DA830D3E}"/>
    <cellStyle name="Millares 7 4 3 2 33" xfId="16226" xr:uid="{B1F01B2D-D631-468D-B430-32AC36982FDB}"/>
    <cellStyle name="Millares 7 4 3 2 34" xfId="16665" xr:uid="{37E3680F-B9F5-48E1-ACF7-41755D7E9246}"/>
    <cellStyle name="Millares 7 4 3 2 35" xfId="17104" xr:uid="{91C629E6-74F6-4114-8DD9-3C6BC80CB605}"/>
    <cellStyle name="Millares 7 4 3 2 36" xfId="17543" xr:uid="{187019D0-222C-46F6-9559-208324BB0AFC}"/>
    <cellStyle name="Millares 7 4 3 2 37" xfId="17982" xr:uid="{0B9C824C-DB7F-44FF-8DAE-0D5C9730C69A}"/>
    <cellStyle name="Millares 7 4 3 2 38" xfId="18421" xr:uid="{5537A8D6-BB9B-4853-B858-F26C7D8AAC4C}"/>
    <cellStyle name="Millares 7 4 3 2 39" xfId="18860" xr:uid="{2F0C41EF-101B-444A-A3AD-F99951EDB6DF}"/>
    <cellStyle name="Millares 7 4 3 2 4" xfId="3492" xr:uid="{391CFA11-F8B4-46F5-8B16-86841D248EAB}"/>
    <cellStyle name="Millares 7 4 3 2 40" xfId="19299" xr:uid="{EE3BA47C-C7FC-4BFC-BC78-72DFAD93FA7A}"/>
    <cellStyle name="Millares 7 4 3 2 41" xfId="19738" xr:uid="{4360B6DC-ABA2-4065-98D1-4B28A85D27A9}"/>
    <cellStyle name="Millares 7 4 3 2 42" xfId="20177" xr:uid="{8ABB53CF-4F1D-439E-A9BA-E5E1BD9DC294}"/>
    <cellStyle name="Millares 7 4 3 2 43" xfId="20616" xr:uid="{B7632892-166D-4DE3-B596-56EFCF2E2AE8}"/>
    <cellStyle name="Millares 7 4 3 2 44" xfId="21055" xr:uid="{73C60EB8-1FB3-4365-9D9C-BD4486A4001A}"/>
    <cellStyle name="Millares 7 4 3 2 45" xfId="21494" xr:uid="{94E330E6-28DA-4034-B32B-470B0E71DF4A}"/>
    <cellStyle name="Millares 7 4 3 2 46" xfId="21933" xr:uid="{A9265F40-6042-46B5-813C-25578ED4A4C2}"/>
    <cellStyle name="Millares 7 4 3 2 47" xfId="22372" xr:uid="{3A83C18D-4C9C-4C15-B6F1-B52ADE9409AA}"/>
    <cellStyle name="Millares 7 4 3 2 48" xfId="22811" xr:uid="{278841E9-B8FE-4EA6-9F18-53EB3B0A2476}"/>
    <cellStyle name="Millares 7 4 3 2 49" xfId="23250" xr:uid="{4286BB3E-958E-462C-BE4D-48B522D1F282}"/>
    <cellStyle name="Millares 7 4 3 2 5" xfId="3932" xr:uid="{FEEC6BD4-3699-4EEA-A2CE-ACF7083239B4}"/>
    <cellStyle name="Millares 7 4 3 2 50" xfId="23689" xr:uid="{BF0A7412-F919-41C8-8EA3-946E6918DE56}"/>
    <cellStyle name="Millares 7 4 3 2 51" xfId="24128" xr:uid="{ABE9F0B2-7D3F-4AB3-BC6D-FD153E5B2EE3}"/>
    <cellStyle name="Millares 7 4 3 2 52" xfId="24567" xr:uid="{C6DEB21C-322C-437C-BD32-EFC6ADA6FEB6}"/>
    <cellStyle name="Millares 7 4 3 2 53" xfId="25006" xr:uid="{702262FE-EE21-467C-BD96-BB8AF3951A4E}"/>
    <cellStyle name="Millares 7 4 3 2 54" xfId="25445" xr:uid="{3D8D0295-4227-4B0D-B68A-AC4AB198982E}"/>
    <cellStyle name="Millares 7 4 3 2 55" xfId="25884" xr:uid="{D8D9A146-F7C2-46B3-88B6-09CB472D887C}"/>
    <cellStyle name="Millares 7 4 3 2 56" xfId="26323" xr:uid="{951D72C6-92F1-44FD-836D-B9656A3BB928}"/>
    <cellStyle name="Millares 7 4 3 2 57" xfId="26762" xr:uid="{9DD63130-5E3A-41D9-A7E0-24246FE597EA}"/>
    <cellStyle name="Millares 7 4 3 2 58" xfId="27201" xr:uid="{A3DE3D81-D8AD-4365-B05B-690975661CF8}"/>
    <cellStyle name="Millares 7 4 3 2 59" xfId="27640" xr:uid="{B9B4BF98-2077-4BB9-A29E-EB5E90034E0C}"/>
    <cellStyle name="Millares 7 4 3 2 6" xfId="4371" xr:uid="{7417FC77-9946-49F1-825A-B825C78725DB}"/>
    <cellStyle name="Millares 7 4 3 2 60" xfId="28079" xr:uid="{E47B2452-7427-4CA9-B90A-3D0108AF83F1}"/>
    <cellStyle name="Millares 7 4 3 2 61" xfId="28518" xr:uid="{9FF782DB-DD32-4F8B-8648-E169C9E61FF2}"/>
    <cellStyle name="Millares 7 4 3 2 62" xfId="28957" xr:uid="{A5922E16-1A2B-4F7B-9D28-14CD7B9A7DD0}"/>
    <cellStyle name="Millares 7 4 3 2 63" xfId="29396" xr:uid="{F7999A8B-DCCC-4448-84FB-AC36510479FE}"/>
    <cellStyle name="Millares 7 4 3 2 64" xfId="29835" xr:uid="{124C0E4A-535E-43BF-A818-CA9489C483E8}"/>
    <cellStyle name="Millares 7 4 3 2 65" xfId="30274" xr:uid="{A3475529-3550-4C3E-8908-BDE9DC09A0F1}"/>
    <cellStyle name="Millares 7 4 3 2 66" xfId="30713" xr:uid="{1AAB199E-D528-4B59-802A-5C918C1B3F35}"/>
    <cellStyle name="Millares 7 4 3 2 67" xfId="31152" xr:uid="{CDB9FBAF-D52F-4224-978F-2CDA5C402C2A}"/>
    <cellStyle name="Millares 7 4 3 2 68" xfId="31591" xr:uid="{FDD99ECC-DC1A-49FA-A4C0-3B85EC296186}"/>
    <cellStyle name="Millares 7 4 3 2 69" xfId="32031" xr:uid="{6E461937-50E2-4D8B-AF0C-DAF9BCE2DECB}"/>
    <cellStyle name="Millares 7 4 3 2 7" xfId="4810" xr:uid="{C1B8E239-EA36-4B10-9F33-F09AA09BA08B}"/>
    <cellStyle name="Millares 7 4 3 2 70" xfId="32470" xr:uid="{C53D9FAE-104C-4B63-834E-C0F7A533509B}"/>
    <cellStyle name="Millares 7 4 3 2 71" xfId="32909" xr:uid="{A0CC0977-DA9E-4FD7-A3F2-CCCE7569464F}"/>
    <cellStyle name="Millares 7 4 3 2 72" xfId="33348" xr:uid="{C0FA6466-7D54-4F6D-9307-411380FA8AAE}"/>
    <cellStyle name="Millares 7 4 3 2 73" xfId="33787" xr:uid="{50B61D47-9CCE-43C6-A1DB-83087A2AF3F1}"/>
    <cellStyle name="Millares 7 4 3 2 74" xfId="34226" xr:uid="{93495E78-D3ED-4D05-AAAA-3C6CC00A26E1}"/>
    <cellStyle name="Millares 7 4 3 2 75" xfId="34665" xr:uid="{35AC843A-041A-4F4A-8F8A-FBE2FE8747A9}"/>
    <cellStyle name="Millares 7 4 3 2 76" xfId="35104" xr:uid="{E080F902-0408-46FF-A65C-F347608D92DC}"/>
    <cellStyle name="Millares 7 4 3 2 77" xfId="35543" xr:uid="{F8178B72-D219-488C-81F2-B562B441CC53}"/>
    <cellStyle name="Millares 7 4 3 2 78" xfId="35982" xr:uid="{F16B18A1-58D1-4AD8-B5D3-4A622957375E}"/>
    <cellStyle name="Millares 7 4 3 2 79" xfId="36421" xr:uid="{04F22756-8BBD-42C8-B23E-A0253F6B703F}"/>
    <cellStyle name="Millares 7 4 3 2 8" xfId="5249" xr:uid="{650EE0A3-014F-453B-B0F8-4A9E43057282}"/>
    <cellStyle name="Millares 7 4 3 2 80" xfId="36860" xr:uid="{44B6A405-D2BB-41DE-9612-FA88DBD366C5}"/>
    <cellStyle name="Millares 7 4 3 2 81" xfId="37298" xr:uid="{84A90F23-F178-4FAF-BA76-C80635D172CB}"/>
    <cellStyle name="Millares 7 4 3 2 82" xfId="37737" xr:uid="{0E18435E-FDF4-4DEF-98B8-838F2B7C2B0E}"/>
    <cellStyle name="Millares 7 4 3 2 83" xfId="38176" xr:uid="{074B7947-C7F2-4D66-A9E2-8C82FE7D8180}"/>
    <cellStyle name="Millares 7 4 3 2 84" xfId="38615" xr:uid="{7253B6EF-F41C-4919-82BD-22BDF04ABB98}"/>
    <cellStyle name="Millares 7 4 3 2 85" xfId="39054" xr:uid="{84C9B860-195E-4743-B2E9-BE411E4D42BD}"/>
    <cellStyle name="Millares 7 4 3 2 86" xfId="39493" xr:uid="{7BAB622C-94CC-4B37-8B38-6AC82251779B}"/>
    <cellStyle name="Millares 7 4 3 2 87" xfId="39932" xr:uid="{7E37A309-5E6C-427F-A070-45CB5D3536A3}"/>
    <cellStyle name="Millares 7 4 3 2 88" xfId="40372" xr:uid="{FEFDB6AD-DE59-489F-92CA-0AE1D28FEDCF}"/>
    <cellStyle name="Millares 7 4 3 2 89" xfId="40811" xr:uid="{D9190E12-4A88-4658-8ECD-DAAC94F6270D}"/>
    <cellStyle name="Millares 7 4 3 2 9" xfId="5688" xr:uid="{3381EBD7-3BAF-4240-B4D2-EDF14ACC38DC}"/>
    <cellStyle name="Millares 7 4 3 2 90" xfId="41250" xr:uid="{453EFDED-3168-46BB-8636-7E2E5994B8D4}"/>
    <cellStyle name="Millares 7 4 3 2 91" xfId="41689" xr:uid="{9BA1DFBD-8CE8-4AC6-B7F9-91CAB20281EF}"/>
    <cellStyle name="Millares 7 4 3 2 92" xfId="42128" xr:uid="{0268CAC5-C91B-467B-9EB8-E9C0366A4025}"/>
    <cellStyle name="Millares 7 4 3 2 93" xfId="42567" xr:uid="{035CD6CA-CF8A-4616-B904-7AC2B0D4AA17}"/>
    <cellStyle name="Millares 7 4 3 2 94" xfId="43006" xr:uid="{76DF9C75-DE0C-4136-BA34-D59F42888374}"/>
    <cellStyle name="Millares 7 4 3 2 95" xfId="43445" xr:uid="{08F315EB-7FAD-4A35-9347-2611E127A52F}"/>
    <cellStyle name="Millares 7 4 3 2 96" xfId="43884" xr:uid="{33FD4087-E52B-4FD5-BB27-E5D9A27B6144}"/>
    <cellStyle name="Millares 7 4 3 2 97" xfId="44323" xr:uid="{35B1F6FF-4449-4AD3-8C58-63C76E09E982}"/>
    <cellStyle name="Millares 7 4 3 2 98" xfId="44762" xr:uid="{194C71C1-4DB1-4CC4-8B2D-49F90A981E18}"/>
    <cellStyle name="Millares 7 4 3 2 99" xfId="45201" xr:uid="{7E641160-05E4-4980-B2ED-C830D1BD04A0}"/>
    <cellStyle name="Millares 7 4 3 20" xfId="9866" xr:uid="{FD9AB8F9-CBEB-45BB-932C-6509277B192B}"/>
    <cellStyle name="Millares 7 4 3 21" xfId="10304" xr:uid="{632D4D92-2F94-43E7-B170-324378C99BD5}"/>
    <cellStyle name="Millares 7 4 3 22" xfId="10743" xr:uid="{9B7E8FCF-0FB2-40F5-B555-50859E1BF32F}"/>
    <cellStyle name="Millares 7 4 3 23" xfId="11182" xr:uid="{953F1272-310B-4247-BDC9-33031CE99841}"/>
    <cellStyle name="Millares 7 4 3 24" xfId="11621" xr:uid="{8FB50DE4-B8C3-4DFF-8528-63B48BCF4269}"/>
    <cellStyle name="Millares 7 4 3 25" xfId="12060" xr:uid="{DBCFB6DD-8E56-4C75-B92B-D2C2F827183F}"/>
    <cellStyle name="Millares 7 4 3 26" xfId="12499" xr:uid="{BA5EA575-4B5D-4EEB-87B0-AE716BDFD9D0}"/>
    <cellStyle name="Millares 7 4 3 27" xfId="12939" xr:uid="{3BD654C2-A7C0-4621-9C02-CD59E7A8F8F5}"/>
    <cellStyle name="Millares 7 4 3 28" xfId="13378" xr:uid="{0F04DABB-0F85-4235-B972-E3776EA20AD9}"/>
    <cellStyle name="Millares 7 4 3 29" xfId="13818" xr:uid="{9DCA51A8-D1FF-4FFD-AFCB-1867663B0A8C}"/>
    <cellStyle name="Millares 7 4 3 3" xfId="2402" xr:uid="{5F2972B3-C008-4B47-AC5B-43D4654DBF26}"/>
    <cellStyle name="Millares 7 4 3 30" xfId="14257" xr:uid="{CA4B50AE-4D17-40F6-8166-3D5BFD8C1EDC}"/>
    <cellStyle name="Millares 7 4 3 31" xfId="14696" xr:uid="{8723CBC0-2CB8-46AE-A4FA-34EEFC07B1F0}"/>
    <cellStyle name="Millares 7 4 3 32" xfId="15135" xr:uid="{3B1E3B58-D3D8-4B0B-B221-AEBB5746DF32}"/>
    <cellStyle name="Millares 7 4 3 33" xfId="15574" xr:uid="{D1BDAE8D-AB6E-4AE6-99E0-75619A15B0DD}"/>
    <cellStyle name="Millares 7 4 3 34" xfId="16013" xr:uid="{D766B0B3-1D33-40A1-9EAC-8533B8D3ED4E}"/>
    <cellStyle name="Millares 7 4 3 35" xfId="16453" xr:uid="{756DD042-7C06-4BB8-B87C-F4DA0F075079}"/>
    <cellStyle name="Millares 7 4 3 36" xfId="16892" xr:uid="{F1B02CAF-B1B0-4E2D-A6EB-CBA29B1C3BD2}"/>
    <cellStyle name="Millares 7 4 3 37" xfId="17331" xr:uid="{B9DB9E24-4A6E-4DFF-BD58-5FBF4FCF40DA}"/>
    <cellStyle name="Millares 7 4 3 38" xfId="17770" xr:uid="{84AC23D8-2A49-4524-80BA-D772C62542DE}"/>
    <cellStyle name="Millares 7 4 3 39" xfId="18209" xr:uid="{ED7C3522-DF76-459D-9EC7-4BE2B7F2358D}"/>
    <cellStyle name="Millares 7 4 3 4" xfId="2842" xr:uid="{DBE19BDB-94C3-4F75-A4EF-10B74132EA7D}"/>
    <cellStyle name="Millares 7 4 3 40" xfId="18648" xr:uid="{B7D50408-0171-4E14-BCA6-2F19BA6C2B85}"/>
    <cellStyle name="Millares 7 4 3 41" xfId="19087" xr:uid="{202CF3B6-9FCE-45EB-A8A2-775B08A0954D}"/>
    <cellStyle name="Millares 7 4 3 42" xfId="19526" xr:uid="{79FD06B9-0E60-4893-9ED2-FF6B45BE8528}"/>
    <cellStyle name="Millares 7 4 3 43" xfId="19965" xr:uid="{C76583DF-3752-4109-B641-1F282FFE592E}"/>
    <cellStyle name="Millares 7 4 3 44" xfId="20404" xr:uid="{D6CED647-A0D1-43C0-8795-09ECEF030C2B}"/>
    <cellStyle name="Millares 7 4 3 45" xfId="20843" xr:uid="{726EDA38-4555-49EE-8AE8-910231E6DDFE}"/>
    <cellStyle name="Millares 7 4 3 46" xfId="21282" xr:uid="{9DEC1FD3-7100-4D3C-B00B-4ADA4949E096}"/>
    <cellStyle name="Millares 7 4 3 47" xfId="21721" xr:uid="{0236B007-43D3-4F94-99FF-81B436B956C7}"/>
    <cellStyle name="Millares 7 4 3 48" xfId="22160" xr:uid="{3FF26E04-932F-4011-937E-6F27EE7A286D}"/>
    <cellStyle name="Millares 7 4 3 49" xfId="22599" xr:uid="{90364508-1475-4F4F-BCB8-064515364E37}"/>
    <cellStyle name="Millares 7 4 3 5" xfId="3280" xr:uid="{7121EF58-E687-4343-87AB-D0A42EB30AE3}"/>
    <cellStyle name="Millares 7 4 3 50" xfId="23038" xr:uid="{E76A1C0E-11C3-42DA-8AE2-283CC416CF62}"/>
    <cellStyle name="Millares 7 4 3 51" xfId="23477" xr:uid="{14F4451D-8715-4397-A003-4C016D06167D}"/>
    <cellStyle name="Millares 7 4 3 52" xfId="23916" xr:uid="{34B9CEA7-CBDD-43FF-A3A4-72C39AB53677}"/>
    <cellStyle name="Millares 7 4 3 53" xfId="24355" xr:uid="{3F3FEBD9-A824-493B-9A77-A6FFBAF87C08}"/>
    <cellStyle name="Millares 7 4 3 54" xfId="24794" xr:uid="{BA94A8E2-AB12-412A-9988-71C39F788681}"/>
    <cellStyle name="Millares 7 4 3 55" xfId="25233" xr:uid="{FD6CE8E2-6D33-434E-8B89-A62D444D0E83}"/>
    <cellStyle name="Millares 7 4 3 56" xfId="25672" xr:uid="{80ACDE0A-9421-46DD-9C06-26C6D14E101A}"/>
    <cellStyle name="Millares 7 4 3 57" xfId="26111" xr:uid="{365D5CB5-DF10-4BF2-A8A4-2147761588BB}"/>
    <cellStyle name="Millares 7 4 3 58" xfId="26550" xr:uid="{185877F3-1D0F-4A98-8ED3-7CFB1ABF82A6}"/>
    <cellStyle name="Millares 7 4 3 59" xfId="26989" xr:uid="{E72CD641-8917-4E8E-8BD5-64D82A434DE4}"/>
    <cellStyle name="Millares 7 4 3 6" xfId="3720" xr:uid="{B3C98181-E149-4580-B281-6F9E3ACDED81}"/>
    <cellStyle name="Millares 7 4 3 60" xfId="27428" xr:uid="{607A898B-B4C0-4F58-854F-E7D9BACDC74F}"/>
    <cellStyle name="Millares 7 4 3 61" xfId="27867" xr:uid="{842AE52A-950A-49CC-BBB1-0DD3733F835E}"/>
    <cellStyle name="Millares 7 4 3 62" xfId="28306" xr:uid="{88486CFE-7247-459A-8249-F1B62229E2BD}"/>
    <cellStyle name="Millares 7 4 3 63" xfId="28745" xr:uid="{73271EBA-2BAC-4A54-9966-E50371499178}"/>
    <cellStyle name="Millares 7 4 3 64" xfId="29184" xr:uid="{C48FC17F-3B20-4B00-82F0-54F5976120A5}"/>
    <cellStyle name="Millares 7 4 3 65" xfId="29623" xr:uid="{87417B7A-5476-4151-A8F3-3A13A4C463E2}"/>
    <cellStyle name="Millares 7 4 3 66" xfId="30062" xr:uid="{03FD13D8-895B-47E7-9502-0AA3EE690282}"/>
    <cellStyle name="Millares 7 4 3 67" xfId="30501" xr:uid="{5848B0E0-6C40-43F7-AAD4-9608E2EA3B3F}"/>
    <cellStyle name="Millares 7 4 3 68" xfId="30940" xr:uid="{85AB1AB8-C638-4726-B188-67906F3F64C7}"/>
    <cellStyle name="Millares 7 4 3 69" xfId="31379" xr:uid="{1F038716-867B-4197-ACFF-BABF8489C271}"/>
    <cellStyle name="Millares 7 4 3 7" xfId="4159" xr:uid="{9BE54991-8D53-405A-A819-82F55FE51AD3}"/>
    <cellStyle name="Millares 7 4 3 70" xfId="31818" xr:uid="{FA8116A3-9FF0-43FC-9AE6-6AB9A03B4279}"/>
    <cellStyle name="Millares 7 4 3 71" xfId="32258" xr:uid="{82EE08C2-A910-4B2D-8C5F-BA1730FAB5D5}"/>
    <cellStyle name="Millares 7 4 3 72" xfId="32697" xr:uid="{C7E94E37-9040-4489-B7B3-1C16D0C857BE}"/>
    <cellStyle name="Millares 7 4 3 73" xfId="33136" xr:uid="{97132E29-25D6-4FFA-B9BF-24A377FA16D7}"/>
    <cellStyle name="Millares 7 4 3 74" xfId="33575" xr:uid="{3DF1F4C7-A163-450D-B179-61AD99097448}"/>
    <cellStyle name="Millares 7 4 3 75" xfId="34014" xr:uid="{71A4FDCD-D584-4228-93CA-9BD3C671B6F5}"/>
    <cellStyle name="Millares 7 4 3 76" xfId="34453" xr:uid="{CE84AF8E-44FE-4A40-91A2-8D04D6840868}"/>
    <cellStyle name="Millares 7 4 3 77" xfId="34892" xr:uid="{5D2E5711-9C4B-4119-A474-CDFC91F45C2F}"/>
    <cellStyle name="Millares 7 4 3 78" xfId="35331" xr:uid="{221E5764-CE27-4522-B6B1-A809D6D2383A}"/>
    <cellStyle name="Millares 7 4 3 79" xfId="35770" xr:uid="{4B663382-33B8-41F0-BE71-D566E185D553}"/>
    <cellStyle name="Millares 7 4 3 8" xfId="4598" xr:uid="{3023E771-7011-4183-93F9-7D1FAB223B0F}"/>
    <cellStyle name="Millares 7 4 3 80" xfId="36209" xr:uid="{148B5A02-E100-486C-980A-58EDEA408FE2}"/>
    <cellStyle name="Millares 7 4 3 81" xfId="36648" xr:uid="{597C5810-3A41-4CE5-994E-9F7C9C1E0D61}"/>
    <cellStyle name="Millares 7 4 3 82" xfId="37086" xr:uid="{F8E14536-1375-481B-8FA2-26EC28AB910F}"/>
    <cellStyle name="Millares 7 4 3 83" xfId="37525" xr:uid="{CDB20BBA-201B-4630-8D6A-46794A729EF8}"/>
    <cellStyle name="Millares 7 4 3 84" xfId="37964" xr:uid="{95B6479B-4C61-4A4F-972A-BD4C5B71BADD}"/>
    <cellStyle name="Millares 7 4 3 85" xfId="38403" xr:uid="{30CFA076-5656-4C39-B008-5A1834185422}"/>
    <cellStyle name="Millares 7 4 3 86" xfId="38842" xr:uid="{341075A9-CC6B-4B53-A952-D802F40B0D7F}"/>
    <cellStyle name="Millares 7 4 3 87" xfId="39281" xr:uid="{27AB8D36-4EA6-4885-BB5B-5CEADB4ACBB4}"/>
    <cellStyle name="Millares 7 4 3 88" xfId="39720" xr:uid="{B3EBAB09-9D17-4FF7-BD97-1D21CC95BF89}"/>
    <cellStyle name="Millares 7 4 3 89" xfId="40160" xr:uid="{E5705DFA-4FB1-4932-B293-B6735FA59281}"/>
    <cellStyle name="Millares 7 4 3 9" xfId="5037" xr:uid="{EDAAB676-A99F-4EE5-9AA0-4FF39EEBA9A9}"/>
    <cellStyle name="Millares 7 4 3 90" xfId="40599" xr:uid="{79FBB5BB-ED21-42C7-B8B8-068229BFD816}"/>
    <cellStyle name="Millares 7 4 3 91" xfId="41038" xr:uid="{AA556FCF-5B08-47BF-91DB-A421960452E2}"/>
    <cellStyle name="Millares 7 4 3 92" xfId="41477" xr:uid="{C87A9A37-FE94-48D7-B2C7-BEEFE469EE9B}"/>
    <cellStyle name="Millares 7 4 3 93" xfId="41916" xr:uid="{B3F75327-39AC-4C3B-830E-B5F5B0E9BCB5}"/>
    <cellStyle name="Millares 7 4 3 94" xfId="42355" xr:uid="{29BF00DE-1B5E-4D09-96A4-6530571C9110}"/>
    <cellStyle name="Millares 7 4 3 95" xfId="42794" xr:uid="{2B38E4BB-1778-483D-A5B9-6E2418E7BC8B}"/>
    <cellStyle name="Millares 7 4 3 96" xfId="43233" xr:uid="{478F00C7-B9EF-4A34-8582-81D1CBE600F8}"/>
    <cellStyle name="Millares 7 4 3 97" xfId="43672" xr:uid="{F7ABB8F6-C14D-4860-8460-60557955A440}"/>
    <cellStyle name="Millares 7 4 3 98" xfId="44111" xr:uid="{C5A946E6-DD1A-408E-B43E-EE9F3B666E35}"/>
    <cellStyle name="Millares 7 4 3 99" xfId="44550" xr:uid="{102F379F-C687-4DE9-82EF-80BFBDE70189}"/>
    <cellStyle name="Millares 7 4 30" xfId="13269" xr:uid="{804376E3-4509-400A-8D3A-346C6CB4342A}"/>
    <cellStyle name="Millares 7 4 31" xfId="13709" xr:uid="{8CD116F8-A084-46BC-8CB7-ACA43BE64195}"/>
    <cellStyle name="Millares 7 4 32" xfId="14148" xr:uid="{F5E3FA16-24A1-4726-9F6B-A25EADF76BB1}"/>
    <cellStyle name="Millares 7 4 33" xfId="14587" xr:uid="{BD003027-9CDC-41E3-B41B-4B987605B5A3}"/>
    <cellStyle name="Millares 7 4 34" xfId="15026" xr:uid="{8B36EF3D-E733-4943-B74E-68B269341A55}"/>
    <cellStyle name="Millares 7 4 35" xfId="15465" xr:uid="{CDF3E984-A477-42A1-81D7-D5C8AC76D587}"/>
    <cellStyle name="Millares 7 4 36" xfId="15904" xr:uid="{E5C342EF-F50C-4758-BC57-227D0BD3B3D8}"/>
    <cellStyle name="Millares 7 4 37" xfId="16344" xr:uid="{8E959BD8-D3BF-4422-8DA3-307E56EA989B}"/>
    <cellStyle name="Millares 7 4 38" xfId="16783" xr:uid="{24C6A3C6-8784-4EBF-9379-860FF6A3CF5B}"/>
    <cellStyle name="Millares 7 4 39" xfId="17222" xr:uid="{A7DCCEC5-E059-4762-9E43-162BEAFEB5D5}"/>
    <cellStyle name="Millares 7 4 4" xfId="1368" xr:uid="{A3420D30-7127-4C9C-82BD-DADD86172F25}"/>
    <cellStyle name="Millares 7 4 4 10" xfId="6021" xr:uid="{0AD69295-CD06-4D34-8D43-CFCDFD38E620}"/>
    <cellStyle name="Millares 7 4 4 100" xfId="45534" xr:uid="{6A4507A6-3745-46DB-9A0A-EF166AC07805}"/>
    <cellStyle name="Millares 7 4 4 101" xfId="45973" xr:uid="{758AD4FA-AAC6-45B1-B3A8-F10B2EC8504B}"/>
    <cellStyle name="Millares 7 4 4 102" xfId="46412" xr:uid="{E7E3502A-949D-4869-A0D8-4A286E3446BD}"/>
    <cellStyle name="Millares 7 4 4 103" xfId="46851" xr:uid="{3D5E1843-ADDD-494F-863F-13E11D4988D7}"/>
    <cellStyle name="Millares 7 4 4 104" xfId="47290" xr:uid="{9B5FDE53-C068-4AFB-8E62-BDC3BE3B766C}"/>
    <cellStyle name="Millares 7 4 4 105" xfId="47729" xr:uid="{6D5BC566-5E26-4568-8242-B9101C816BFE}"/>
    <cellStyle name="Millares 7 4 4 106" xfId="48168" xr:uid="{0432D6B0-BDAB-440C-BA18-B4F08E6EE9E0}"/>
    <cellStyle name="Millares 7 4 4 107" xfId="48607" xr:uid="{008791A9-BEAB-4A5C-BA94-1BE39F56AF97}"/>
    <cellStyle name="Millares 7 4 4 108" xfId="49046" xr:uid="{4551F4F0-73AA-4C54-8023-856E042B1BF9}"/>
    <cellStyle name="Millares 7 4 4 109" xfId="49485" xr:uid="{A656C0AE-F79B-4026-9570-3D5A68FB9857}"/>
    <cellStyle name="Millares 7 4 4 11" xfId="6460" xr:uid="{9FFA4156-F85C-417E-BCB6-061BD5183622}"/>
    <cellStyle name="Millares 7 4 4 110" xfId="49924" xr:uid="{A2EDED2F-BD1C-49EB-8383-DB27AE374C97}"/>
    <cellStyle name="Millares 7 4 4 111" xfId="50363" xr:uid="{DE9ADAA2-4A08-43B5-BC34-FF2B46B34049}"/>
    <cellStyle name="Millares 7 4 4 112" xfId="50802" xr:uid="{F4CDE4FF-34AF-4A27-9BE5-4CF7C9965CC2}"/>
    <cellStyle name="Millares 7 4 4 113" xfId="51241" xr:uid="{FECA8E96-C4E9-49F2-9BC3-F83E3C6BB9BA}"/>
    <cellStyle name="Millares 7 4 4 114" xfId="51680" xr:uid="{DB70D6CC-3AAF-4F1D-8F7D-439E2C79E874}"/>
    <cellStyle name="Millares 7 4 4 115" xfId="52119" xr:uid="{1DB2C77E-3595-4604-BB8B-DAE66B2F089E}"/>
    <cellStyle name="Millares 7 4 4 116" xfId="52558" xr:uid="{37CED8E5-8D2F-47B2-94A1-8EAE98C8F4AE}"/>
    <cellStyle name="Millares 7 4 4 117" xfId="52997" xr:uid="{9E0F13D7-9C07-4F95-80DE-CA51F2FE0309}"/>
    <cellStyle name="Millares 7 4 4 118" xfId="53436" xr:uid="{7884B584-675B-49E0-9070-1027A289526A}"/>
    <cellStyle name="Millares 7 4 4 119" xfId="53875" xr:uid="{BF54D541-D1E5-465A-B9EE-F101CF570375}"/>
    <cellStyle name="Millares 7 4 4 12" xfId="6899" xr:uid="{5525F686-5977-4924-A578-51FA4685C626}"/>
    <cellStyle name="Millares 7 4 4 120" xfId="54314" xr:uid="{022761EE-6AED-43CF-B2AA-475858110510}"/>
    <cellStyle name="Millares 7 4 4 121" xfId="54753" xr:uid="{F73A6864-A126-4F82-A51E-4FFF38B53764}"/>
    <cellStyle name="Millares 7 4 4 13" xfId="7338" xr:uid="{24AD1887-A958-461C-B41C-FEA661A01ABC}"/>
    <cellStyle name="Millares 7 4 4 14" xfId="7777" xr:uid="{F5D49FC0-8B60-4B77-9AC9-DFF4178E09C6}"/>
    <cellStyle name="Millares 7 4 4 15" xfId="8216" xr:uid="{D7D0D298-587D-4395-89B0-E72803E3BF58}"/>
    <cellStyle name="Millares 7 4 4 16" xfId="8655" xr:uid="{7A8DB0BE-B33C-4F3E-A0AF-59F1E3120E92}"/>
    <cellStyle name="Millares 7 4 4 17" xfId="9094" xr:uid="{3A1EB9DE-F68A-4262-88BC-0F6C0F8C0677}"/>
    <cellStyle name="Millares 7 4 4 18" xfId="9533" xr:uid="{7653DE94-4DE6-416A-AB4B-E5EECC17E809}"/>
    <cellStyle name="Millares 7 4 4 19" xfId="9972" xr:uid="{F8A4B31D-9083-4E66-82AE-4B40C0FFFE47}"/>
    <cellStyle name="Millares 7 4 4 2" xfId="2508" xr:uid="{AD95A666-F908-46C8-9522-737D62818C91}"/>
    <cellStyle name="Millares 7 4 4 20" xfId="10410" xr:uid="{B922C1A3-DA54-4E1F-BBE3-CE423F16DE62}"/>
    <cellStyle name="Millares 7 4 4 21" xfId="10849" xr:uid="{9A03DAE7-8B3F-4FFE-9241-E91A88A89BF0}"/>
    <cellStyle name="Millares 7 4 4 22" xfId="11288" xr:uid="{99D63BB4-7DBD-4212-937E-DF6D6D5BF610}"/>
    <cellStyle name="Millares 7 4 4 23" xfId="11727" xr:uid="{371A919B-07E0-4086-AF2E-A425735FA4CC}"/>
    <cellStyle name="Millares 7 4 4 24" xfId="12166" xr:uid="{CBA97320-D65F-40DF-B041-B303F701C296}"/>
    <cellStyle name="Millares 7 4 4 25" xfId="12605" xr:uid="{1C5A6362-D5C7-43DC-8F7C-A958A44019CA}"/>
    <cellStyle name="Millares 7 4 4 26" xfId="13045" xr:uid="{59368746-3D7E-4CE3-955D-4B1E018ED7BF}"/>
    <cellStyle name="Millares 7 4 4 27" xfId="13484" xr:uid="{10D7B391-C477-4CA0-BDCE-7A74E5CE9501}"/>
    <cellStyle name="Millares 7 4 4 28" xfId="13924" xr:uid="{2C622292-4F74-47E3-93DC-86E76BE8DF68}"/>
    <cellStyle name="Millares 7 4 4 29" xfId="14363" xr:uid="{99262882-9DA2-4332-AF08-C03E6FF849F0}"/>
    <cellStyle name="Millares 7 4 4 3" xfId="2948" xr:uid="{49B7A2DD-9B2B-4D9F-B2BE-D272E9360BC7}"/>
    <cellStyle name="Millares 7 4 4 30" xfId="14802" xr:uid="{517E7E5F-9FE5-46A1-AD98-BBA68D25A035}"/>
    <cellStyle name="Millares 7 4 4 31" xfId="15241" xr:uid="{743302FB-F8BA-487A-AE5B-680F8C263840}"/>
    <cellStyle name="Millares 7 4 4 32" xfId="15680" xr:uid="{791153AC-C7F0-41E0-BD62-82FF74BA497B}"/>
    <cellStyle name="Millares 7 4 4 33" xfId="16119" xr:uid="{590C461B-B15B-459D-807D-5230ABC1922D}"/>
    <cellStyle name="Millares 7 4 4 34" xfId="16559" xr:uid="{086BD3CB-2061-4133-824F-8BE773CC212E}"/>
    <cellStyle name="Millares 7 4 4 35" xfId="16998" xr:uid="{A5DCC54C-FDC0-419B-8D48-3F84645E31A3}"/>
    <cellStyle name="Millares 7 4 4 36" xfId="17437" xr:uid="{E181E4DC-17C5-4CD9-ADC8-F89FEB45CF41}"/>
    <cellStyle name="Millares 7 4 4 37" xfId="17876" xr:uid="{4BC3DAA2-66BA-4033-951C-6F252DD01669}"/>
    <cellStyle name="Millares 7 4 4 38" xfId="18315" xr:uid="{D2193286-1AC4-46D1-BA22-DCC9C62AFA70}"/>
    <cellStyle name="Millares 7 4 4 39" xfId="18754" xr:uid="{3BD218F5-238E-4DF6-99DA-4EBE1FA50D9B}"/>
    <cellStyle name="Millares 7 4 4 4" xfId="3386" xr:uid="{79E33942-137F-4FC7-8355-BD3D951E5210}"/>
    <cellStyle name="Millares 7 4 4 40" xfId="19193" xr:uid="{B78706E7-8FD1-4962-8D5C-BEBEE039D194}"/>
    <cellStyle name="Millares 7 4 4 41" xfId="19632" xr:uid="{F8FC105A-CBE0-471D-A61A-EA551C4AE72B}"/>
    <cellStyle name="Millares 7 4 4 42" xfId="20071" xr:uid="{D971094C-8109-454E-9B92-D6CE1BF91AA5}"/>
    <cellStyle name="Millares 7 4 4 43" xfId="20510" xr:uid="{AB9F4E6D-7FB6-4728-B516-BB9B928D6642}"/>
    <cellStyle name="Millares 7 4 4 44" xfId="20949" xr:uid="{08490C27-553A-4D4B-97E9-FE8BC618DD20}"/>
    <cellStyle name="Millares 7 4 4 45" xfId="21388" xr:uid="{0CCFEB3B-B0AE-45A4-B19D-336C44829AF4}"/>
    <cellStyle name="Millares 7 4 4 46" xfId="21827" xr:uid="{199CE736-9976-4E04-AEB0-E1BFCF3BD33D}"/>
    <cellStyle name="Millares 7 4 4 47" xfId="22266" xr:uid="{3D9D2F02-F257-4186-98F1-A7C1171D3C9A}"/>
    <cellStyle name="Millares 7 4 4 48" xfId="22705" xr:uid="{3BB3E943-ECFC-4E1C-8539-AF5F918991F6}"/>
    <cellStyle name="Millares 7 4 4 49" xfId="23144" xr:uid="{0200CF7A-D457-4FD8-98CA-53498E326EC6}"/>
    <cellStyle name="Millares 7 4 4 5" xfId="3826" xr:uid="{40EB214B-1F9C-466C-9432-187DA8964628}"/>
    <cellStyle name="Millares 7 4 4 50" xfId="23583" xr:uid="{5180D31F-55E4-480F-BA5A-4EC82F4BA96A}"/>
    <cellStyle name="Millares 7 4 4 51" xfId="24022" xr:uid="{217F9F18-0AEA-49DB-A273-C7F3B4EFC261}"/>
    <cellStyle name="Millares 7 4 4 52" xfId="24461" xr:uid="{7457749B-3D32-4B35-BF58-A8A41B653C38}"/>
    <cellStyle name="Millares 7 4 4 53" xfId="24900" xr:uid="{4DD9FC94-9670-4554-BE09-CDA7C3F29EFF}"/>
    <cellStyle name="Millares 7 4 4 54" xfId="25339" xr:uid="{88747D23-87D5-4CC5-BCD2-67DF45287C83}"/>
    <cellStyle name="Millares 7 4 4 55" xfId="25778" xr:uid="{63FBE7EC-85A8-4FD6-9274-AD686AE631D7}"/>
    <cellStyle name="Millares 7 4 4 56" xfId="26217" xr:uid="{0575B75C-51C2-4EC1-AFFE-8F4A63B3B84D}"/>
    <cellStyle name="Millares 7 4 4 57" xfId="26656" xr:uid="{89C77C3B-1764-43DF-BB0B-A16FB53FE12E}"/>
    <cellStyle name="Millares 7 4 4 58" xfId="27095" xr:uid="{A3BC9500-9CF1-49D0-A605-7B7DFC196893}"/>
    <cellStyle name="Millares 7 4 4 59" xfId="27534" xr:uid="{D1E319CC-7ADE-4440-A6F6-F8C0C5712812}"/>
    <cellStyle name="Millares 7 4 4 6" xfId="4265" xr:uid="{865EBB12-0AD1-4D8C-A972-A79804413A68}"/>
    <cellStyle name="Millares 7 4 4 60" xfId="27973" xr:uid="{81901065-6D88-4881-946D-2EC1CA3E3DA3}"/>
    <cellStyle name="Millares 7 4 4 61" xfId="28412" xr:uid="{E6310CE1-5C33-45B7-89B3-9DD016F6B2E1}"/>
    <cellStyle name="Millares 7 4 4 62" xfId="28851" xr:uid="{D242ED58-16FA-48A2-B3ED-B504820E93A1}"/>
    <cellStyle name="Millares 7 4 4 63" xfId="29290" xr:uid="{4C11A3D1-A5F6-4CE8-8113-301821AE9C48}"/>
    <cellStyle name="Millares 7 4 4 64" xfId="29729" xr:uid="{07191646-43F5-4357-B909-BF292216E035}"/>
    <cellStyle name="Millares 7 4 4 65" xfId="30168" xr:uid="{C112C3EE-117C-465A-9189-90B12A80520B}"/>
    <cellStyle name="Millares 7 4 4 66" xfId="30607" xr:uid="{946A4F19-CBB3-4B9B-A55B-A15851BF2C5B}"/>
    <cellStyle name="Millares 7 4 4 67" xfId="31046" xr:uid="{49FB7FEC-7ABB-47BD-9D26-9564DCF460EC}"/>
    <cellStyle name="Millares 7 4 4 68" xfId="31485" xr:uid="{BBD217B8-6236-4C06-A5B3-32790EA8F954}"/>
    <cellStyle name="Millares 7 4 4 69" xfId="31924" xr:uid="{8F46C543-D0DC-4EB1-8620-BAFE8A8E7B91}"/>
    <cellStyle name="Millares 7 4 4 7" xfId="4704" xr:uid="{30041BC7-22A7-4569-AEB7-C92FBA0A51BB}"/>
    <cellStyle name="Millares 7 4 4 70" xfId="32364" xr:uid="{FC9C3DF9-10C1-48F3-8C6C-E272535BCD23}"/>
    <cellStyle name="Millares 7 4 4 71" xfId="32803" xr:uid="{11A0BBCF-39FD-4BDD-98D9-6698B8A58612}"/>
    <cellStyle name="Millares 7 4 4 72" xfId="33242" xr:uid="{E4DDD3C8-F8F0-4E05-AF08-A719B46C7166}"/>
    <cellStyle name="Millares 7 4 4 73" xfId="33681" xr:uid="{94357041-3717-496C-8241-52C27CE50E08}"/>
    <cellStyle name="Millares 7 4 4 74" xfId="34120" xr:uid="{4EE5F1BE-6278-43EA-97E3-44474714E84F}"/>
    <cellStyle name="Millares 7 4 4 75" xfId="34559" xr:uid="{4FAFF1ED-89D3-4942-989B-E111634A4A25}"/>
    <cellStyle name="Millares 7 4 4 76" xfId="34998" xr:uid="{4803F93F-AF41-43F9-8010-F4FF47B0A1F9}"/>
    <cellStyle name="Millares 7 4 4 77" xfId="35437" xr:uid="{86C859BC-9091-465C-903F-C827FED75A73}"/>
    <cellStyle name="Millares 7 4 4 78" xfId="35876" xr:uid="{6FCA694B-E8FA-4D53-BB5E-5692ED7E852E}"/>
    <cellStyle name="Millares 7 4 4 79" xfId="36315" xr:uid="{593C9CF2-5276-47F0-A4E7-AFABF286DB2E}"/>
    <cellStyle name="Millares 7 4 4 8" xfId="5143" xr:uid="{B90A2708-AC27-46AB-9BDC-DA476C4F6DEC}"/>
    <cellStyle name="Millares 7 4 4 80" xfId="36754" xr:uid="{53E02672-F678-4609-848D-7BD88B5970D0}"/>
    <cellStyle name="Millares 7 4 4 81" xfId="37192" xr:uid="{CB819FD7-E74F-4C10-AEA2-3E869B47ABBB}"/>
    <cellStyle name="Millares 7 4 4 82" xfId="37631" xr:uid="{D9173FE9-221B-4D56-9DDE-9EBDBF5C8A94}"/>
    <cellStyle name="Millares 7 4 4 83" xfId="38070" xr:uid="{1476FFD0-592A-487B-ABD8-6B643D1B661C}"/>
    <cellStyle name="Millares 7 4 4 84" xfId="38509" xr:uid="{C140FCF6-D3C7-4FE7-B503-EFAB63FCE543}"/>
    <cellStyle name="Millares 7 4 4 85" xfId="38948" xr:uid="{F72A1D04-CC83-4DED-9885-8C35FF48F2D4}"/>
    <cellStyle name="Millares 7 4 4 86" xfId="39387" xr:uid="{4149B662-C303-4F17-AA5D-60196AFC21CA}"/>
    <cellStyle name="Millares 7 4 4 87" xfId="39826" xr:uid="{2EFE302A-0146-43B5-9468-154D8011AB0A}"/>
    <cellStyle name="Millares 7 4 4 88" xfId="40266" xr:uid="{3CB1F308-0E71-4A69-8BC0-E0D2F7D6DD4C}"/>
    <cellStyle name="Millares 7 4 4 89" xfId="40705" xr:uid="{2176D132-B391-4D9F-A7A9-DE66B5C409D4}"/>
    <cellStyle name="Millares 7 4 4 9" xfId="5582" xr:uid="{86883BAD-52D4-47D3-BD9C-B7C5578F98C3}"/>
    <cellStyle name="Millares 7 4 4 90" xfId="41144" xr:uid="{9CD9FC6D-1306-4FCA-937D-9C237AF61B61}"/>
    <cellStyle name="Millares 7 4 4 91" xfId="41583" xr:uid="{D7B2F74D-6FFA-45B4-8A21-2EB9D29963A9}"/>
    <cellStyle name="Millares 7 4 4 92" xfId="42022" xr:uid="{F00CE47F-E1BE-4730-8190-777C1FB4EB57}"/>
    <cellStyle name="Millares 7 4 4 93" xfId="42461" xr:uid="{77909CCE-B153-4CEC-91B3-549F8583D198}"/>
    <cellStyle name="Millares 7 4 4 94" xfId="42900" xr:uid="{E6B34B6E-FBC3-4131-8015-1E2899F0F5D5}"/>
    <cellStyle name="Millares 7 4 4 95" xfId="43339" xr:uid="{FA68EE8E-1D9D-4642-A4C6-27E6A02CE4FA}"/>
    <cellStyle name="Millares 7 4 4 96" xfId="43778" xr:uid="{6574BEB2-2ECF-49E6-A117-4B1C4AC3C1B3}"/>
    <cellStyle name="Millares 7 4 4 97" xfId="44217" xr:uid="{9825C66D-118A-4A87-AFBF-9C74A34B5039}"/>
    <cellStyle name="Millares 7 4 4 98" xfId="44656" xr:uid="{802263C2-E1E2-433A-AF1B-B747DE5922D5}"/>
    <cellStyle name="Millares 7 4 4 99" xfId="45095" xr:uid="{940E2011-2AE4-4AC7-A8F6-4B9AA9D55701}"/>
    <cellStyle name="Millares 7 4 40" xfId="17661" xr:uid="{0D98F33A-04CD-4208-88E5-04D079BF74D5}"/>
    <cellStyle name="Millares 7 4 41" xfId="18100" xr:uid="{8EDAB803-244A-40F2-83E5-110CC578D7C2}"/>
    <cellStyle name="Millares 7 4 42" xfId="18539" xr:uid="{C692231E-26AC-481E-86AB-9FACFFFA25F2}"/>
    <cellStyle name="Millares 7 4 43" xfId="18978" xr:uid="{CD6D2CB2-0186-45DF-B952-32BC6344096F}"/>
    <cellStyle name="Millares 7 4 44" xfId="19417" xr:uid="{DA488CD3-DADD-42A5-8CBC-7AF0CE417D3E}"/>
    <cellStyle name="Millares 7 4 45" xfId="19856" xr:uid="{7D0092F4-96D4-44C5-975B-3A19200964F4}"/>
    <cellStyle name="Millares 7 4 46" xfId="20295" xr:uid="{718D221A-D2E4-479E-AD40-DA0DACA9ADC8}"/>
    <cellStyle name="Millares 7 4 47" xfId="20734" xr:uid="{306F2D0C-5666-4231-952B-4D865886C50B}"/>
    <cellStyle name="Millares 7 4 48" xfId="21173" xr:uid="{9BA9D8CA-6E74-4137-9B16-F492231225F3}"/>
    <cellStyle name="Millares 7 4 49" xfId="21612" xr:uid="{22376149-9DBA-4A8C-90A7-1278F0B4979E}"/>
    <cellStyle name="Millares 7 4 5" xfId="2293" xr:uid="{D3291FC4-4015-46DD-94F2-FCF277C0EF33}"/>
    <cellStyle name="Millares 7 4 50" xfId="22051" xr:uid="{FBCF41BF-F20F-4849-B8CB-FF113A8BD28A}"/>
    <cellStyle name="Millares 7 4 51" xfId="22490" xr:uid="{E1AC70CB-A9E4-43D7-8661-4DFE7967CE07}"/>
    <cellStyle name="Millares 7 4 52" xfId="22929" xr:uid="{8AF0E886-4FD0-4C4F-BAE3-6872AAF14A27}"/>
    <cellStyle name="Millares 7 4 53" xfId="23368" xr:uid="{CD228A79-05F9-4E5A-AE6C-194F91E6196D}"/>
    <cellStyle name="Millares 7 4 54" xfId="23807" xr:uid="{3E1DD99B-A7C7-4B92-8F67-0DC708A11B95}"/>
    <cellStyle name="Millares 7 4 55" xfId="24246" xr:uid="{4FFE998B-8D3C-4EF1-B091-4CA55D57F5F0}"/>
    <cellStyle name="Millares 7 4 56" xfId="24685" xr:uid="{C080169E-C2D8-4F0E-97FF-140C1ABCC0D9}"/>
    <cellStyle name="Millares 7 4 57" xfId="25124" xr:uid="{41375A1E-2BAD-4A6D-8EEC-1754070B5A02}"/>
    <cellStyle name="Millares 7 4 58" xfId="25563" xr:uid="{FA4DD6FF-EF81-4204-8F00-F0879341A2B4}"/>
    <cellStyle name="Millares 7 4 59" xfId="26002" xr:uid="{D9769F39-CD42-4947-8306-44BE29E77FCA}"/>
    <cellStyle name="Millares 7 4 6" xfId="2733" xr:uid="{EE5F1452-A229-4E81-87FB-84EF6F0C728D}"/>
    <cellStyle name="Millares 7 4 60" xfId="26441" xr:uid="{2845D286-0AA7-49B9-B9CE-F220732E4F65}"/>
    <cellStyle name="Millares 7 4 61" xfId="26880" xr:uid="{CA999AFC-B5DB-479D-B283-479DB034485C}"/>
    <cellStyle name="Millares 7 4 62" xfId="27319" xr:uid="{5E6863A4-CC52-469F-BC1B-91FB525A135E}"/>
    <cellStyle name="Millares 7 4 63" xfId="27758" xr:uid="{2FDBCB54-8022-4E12-B435-50DF6F814C8B}"/>
    <cellStyle name="Millares 7 4 64" xfId="28197" xr:uid="{1C4372FC-3D2D-4FC7-8A93-DF0E64711637}"/>
    <cellStyle name="Millares 7 4 65" xfId="28636" xr:uid="{5779B555-E9CF-41B8-B9A8-E0D900BE5704}"/>
    <cellStyle name="Millares 7 4 66" xfId="29075" xr:uid="{F84FE17A-0F62-470A-93CE-F4E697E59FDC}"/>
    <cellStyle name="Millares 7 4 67" xfId="29514" xr:uid="{F20DDA32-FC7D-42FC-94C6-B2A581F1B610}"/>
    <cellStyle name="Millares 7 4 68" xfId="29953" xr:uid="{844D95AB-DA1B-443C-8C45-7EC33E653ED7}"/>
    <cellStyle name="Millares 7 4 69" xfId="30392" xr:uid="{C9DA51C3-C37C-4246-B072-F874187899D1}"/>
    <cellStyle name="Millares 7 4 7" xfId="3171" xr:uid="{E2448E35-4D00-4796-8CB1-DC8DC602AADA}"/>
    <cellStyle name="Millares 7 4 70" xfId="30831" xr:uid="{9BFF9B3E-0D51-4EBC-B919-FC5E727BA45E}"/>
    <cellStyle name="Millares 7 4 71" xfId="31270" xr:uid="{A8534EE6-CA0F-4791-8969-E1CA6A95465F}"/>
    <cellStyle name="Millares 7 4 72" xfId="31709" xr:uid="{28A3BCFA-1F1D-4540-9E64-A48B3C0E75AD}"/>
    <cellStyle name="Millares 7 4 73" xfId="32149" xr:uid="{524B23EA-2223-41FB-819C-828624F3E91B}"/>
    <cellStyle name="Millares 7 4 74" xfId="32588" xr:uid="{D1ED71F5-3E6A-40B6-8D52-B600CFD59A82}"/>
    <cellStyle name="Millares 7 4 75" xfId="33027" xr:uid="{5F2611F6-58F9-42B6-87B8-DDCE3AEB96A3}"/>
    <cellStyle name="Millares 7 4 76" xfId="33466" xr:uid="{08134EEE-82BC-4270-9A8C-0370791CD63B}"/>
    <cellStyle name="Millares 7 4 77" xfId="33905" xr:uid="{783B487E-9913-4CA2-9E29-80F1ECBF4AF4}"/>
    <cellStyle name="Millares 7 4 78" xfId="34344" xr:uid="{F796ECB9-A72E-4D61-972B-8A789FACF869}"/>
    <cellStyle name="Millares 7 4 79" xfId="34783" xr:uid="{DA6270D9-3918-43E8-9D71-9D6E4C708EB0}"/>
    <cellStyle name="Millares 7 4 8" xfId="3611" xr:uid="{8247408E-1762-487D-8E84-0A931CA144FC}"/>
    <cellStyle name="Millares 7 4 80" xfId="35222" xr:uid="{EDADCC88-E0B4-4468-8BF3-EBEEFA120B7A}"/>
    <cellStyle name="Millares 7 4 81" xfId="35661" xr:uid="{EC797C1F-2DC1-4D28-872F-6ED160DA9C53}"/>
    <cellStyle name="Millares 7 4 82" xfId="36100" xr:uid="{927E1B3E-5739-49DA-B440-65913D68BE1D}"/>
    <cellStyle name="Millares 7 4 83" xfId="36539" xr:uid="{564FE464-6C07-4402-AB8A-A42D2573E3D0}"/>
    <cellStyle name="Millares 7 4 84" xfId="36977" xr:uid="{1EEB0DF7-4D49-413C-BFC1-511655BE7993}"/>
    <cellStyle name="Millares 7 4 85" xfId="37416" xr:uid="{D5736555-9605-4707-BE9E-F41114B0D37D}"/>
    <cellStyle name="Millares 7 4 86" xfId="37855" xr:uid="{8777E327-C8EE-42F1-968F-17CF5FEE708E}"/>
    <cellStyle name="Millares 7 4 87" xfId="38294" xr:uid="{CEA4698A-15E6-4645-B9EB-6568D49E313C}"/>
    <cellStyle name="Millares 7 4 88" xfId="38733" xr:uid="{BCE0064A-F172-480E-A493-4C53036C168D}"/>
    <cellStyle name="Millares 7 4 89" xfId="39172" xr:uid="{626FD5A2-866A-4890-A82B-A6711319B8DD}"/>
    <cellStyle name="Millares 7 4 9" xfId="4050" xr:uid="{29681607-D95F-471C-8DBA-51D2B27E1E15}"/>
    <cellStyle name="Millares 7 4 90" xfId="39611" xr:uid="{9CE609C1-F9A5-460B-8DA4-8901E97DE65A}"/>
    <cellStyle name="Millares 7 4 91" xfId="40051" xr:uid="{F905E116-BABF-4B88-BD43-D3EC8F32F430}"/>
    <cellStyle name="Millares 7 4 92" xfId="40490" xr:uid="{578B12F8-29B3-48D0-9A05-9ECDE84E25EB}"/>
    <cellStyle name="Millares 7 4 93" xfId="40929" xr:uid="{115F20BF-3360-4A58-A6BE-6EB0CCDD8BB5}"/>
    <cellStyle name="Millares 7 4 94" xfId="41368" xr:uid="{3B5A8424-CDF5-4163-A21F-C15031EC0225}"/>
    <cellStyle name="Millares 7 4 95" xfId="41807" xr:uid="{88834A2B-AE1E-4FC5-85BD-BFC171720062}"/>
    <cellStyle name="Millares 7 4 96" xfId="42246" xr:uid="{1A76B622-6E1C-400B-900E-8E8EF47C8203}"/>
    <cellStyle name="Millares 7 4 97" xfId="42685" xr:uid="{CF002463-B5DC-47E4-9D4C-46C484C87F61}"/>
    <cellStyle name="Millares 7 4 98" xfId="43124" xr:uid="{1178EFC7-9AA1-40EB-A26D-D894EFA4EF96}"/>
    <cellStyle name="Millares 7 4 99" xfId="43563" xr:uid="{6CAB224F-0ADE-41A7-930E-348450D327F1}"/>
    <cellStyle name="Millares 7 40" xfId="15433" xr:uid="{1FB38562-1357-41FB-8710-6146A51F9C64}"/>
    <cellStyle name="Millares 7 41" xfId="15872" xr:uid="{8439E8B7-B95B-45E4-B774-E5923B1516E0}"/>
    <cellStyle name="Millares 7 42" xfId="16312" xr:uid="{B4C4980C-C2E1-41F5-A385-531290FD54A2}"/>
    <cellStyle name="Millares 7 43" xfId="16751" xr:uid="{0997B3DB-C31F-42B9-937C-42060139010A}"/>
    <cellStyle name="Millares 7 44" xfId="17190" xr:uid="{6ADCEDC9-9658-4ACF-A5D1-BDA83175C1CC}"/>
    <cellStyle name="Millares 7 45" xfId="17629" xr:uid="{9F37883A-2E60-4C12-8B58-C5CD12234F9C}"/>
    <cellStyle name="Millares 7 46" xfId="18068" xr:uid="{369058FB-A345-49D5-A540-4B67F42189CD}"/>
    <cellStyle name="Millares 7 47" xfId="18507" xr:uid="{905FE49D-907F-4C6B-968B-8AE0C3B4AA2B}"/>
    <cellStyle name="Millares 7 48" xfId="18946" xr:uid="{751C0BF7-9A9F-44E0-A879-B9708715D6DD}"/>
    <cellStyle name="Millares 7 49" xfId="19385" xr:uid="{DCDC9260-AEF5-40AC-A717-10EB3A7BC755}"/>
    <cellStyle name="Millares 7 5" xfId="378" xr:uid="{582F901B-FB32-4199-80A9-41B13B4B5F6B}"/>
    <cellStyle name="Millares 7 5 10" xfId="4941" xr:uid="{1BC74E4A-6120-4082-BA4B-98A28820A25D}"/>
    <cellStyle name="Millares 7 5 100" xfId="44454" xr:uid="{F452E561-4751-4706-9295-2FE7B118D5BC}"/>
    <cellStyle name="Millares 7 5 101" xfId="44893" xr:uid="{1CFAF91D-C626-4ED8-8501-E5CA3DE4B0F8}"/>
    <cellStyle name="Millares 7 5 102" xfId="45332" xr:uid="{439F196C-8A0F-499E-8900-947BFFA1343B}"/>
    <cellStyle name="Millares 7 5 103" xfId="45771" xr:uid="{74E75BA4-A840-474B-8244-CD5AB6E398C9}"/>
    <cellStyle name="Millares 7 5 104" xfId="46210" xr:uid="{AEE303DA-3C36-40BF-920A-DD799CD6CE97}"/>
    <cellStyle name="Millares 7 5 105" xfId="46649" xr:uid="{923246A2-FC9C-41B2-985E-6EFCAF8462E5}"/>
    <cellStyle name="Millares 7 5 106" xfId="47088" xr:uid="{2F054481-F4BC-45F1-9EFE-1219B3E63E81}"/>
    <cellStyle name="Millares 7 5 107" xfId="47527" xr:uid="{6AD1804B-7687-4E89-AB4A-FD2367A0B59B}"/>
    <cellStyle name="Millares 7 5 108" xfId="47966" xr:uid="{EAE639EC-B494-444D-AD38-CD8E81078891}"/>
    <cellStyle name="Millares 7 5 109" xfId="48405" xr:uid="{AB3B3730-B346-4E70-B90F-CEB2628AD54C}"/>
    <cellStyle name="Millares 7 5 11" xfId="5380" xr:uid="{57FE5A7A-D5BD-46E1-AD77-5026C69A44AB}"/>
    <cellStyle name="Millares 7 5 110" xfId="48844" xr:uid="{B7573AC4-72EE-4EF8-AEB0-BF0DEC26DE0E}"/>
    <cellStyle name="Millares 7 5 111" xfId="49283" xr:uid="{BC6F645D-0A97-4E5E-8EA7-3B134AF2D646}"/>
    <cellStyle name="Millares 7 5 112" xfId="49722" xr:uid="{9B1EE174-5456-488A-A905-58E0C206B267}"/>
    <cellStyle name="Millares 7 5 113" xfId="50161" xr:uid="{8040BA04-F034-412A-9709-323A8FF23BDE}"/>
    <cellStyle name="Millares 7 5 114" xfId="50600" xr:uid="{FE12418F-269C-41E0-9CA9-57907FF88F2D}"/>
    <cellStyle name="Millares 7 5 115" xfId="51039" xr:uid="{6D59E11A-52C6-4952-AB40-F8D8EF19C64A}"/>
    <cellStyle name="Millares 7 5 116" xfId="51478" xr:uid="{EE68E6BC-7AF4-4EB9-8E3C-CD9E0B493571}"/>
    <cellStyle name="Millares 7 5 117" xfId="51917" xr:uid="{1D6BF8CD-FE86-45B8-AC8C-5500CA2A6513}"/>
    <cellStyle name="Millares 7 5 118" xfId="52356" xr:uid="{3D5A0DB8-425F-4088-B2CC-DE353B4103C3}"/>
    <cellStyle name="Millares 7 5 119" xfId="52795" xr:uid="{13CEB788-E3EF-49DE-857F-AFE7932C6425}"/>
    <cellStyle name="Millares 7 5 12" xfId="5819" xr:uid="{4E2AD039-60FA-48F0-A76D-92DCAB67DE82}"/>
    <cellStyle name="Millares 7 5 120" xfId="53234" xr:uid="{0E2039CC-8B6F-438C-80C2-82885ACC685F}"/>
    <cellStyle name="Millares 7 5 121" xfId="53673" xr:uid="{F3B289C9-FBD7-4CEC-A971-C892C51AF1C1}"/>
    <cellStyle name="Millares 7 5 122" xfId="54112" xr:uid="{0997E663-5561-4009-98E0-8B144539AC9F}"/>
    <cellStyle name="Millares 7 5 123" xfId="54551" xr:uid="{83529F3D-A082-49F8-ADDC-793C870B5280}"/>
    <cellStyle name="Millares 7 5 13" xfId="6258" xr:uid="{6C369944-F14C-4DD7-93C9-4CAFC53AE9E7}"/>
    <cellStyle name="Millares 7 5 14" xfId="6697" xr:uid="{FCB6C4FB-7673-42AA-86FF-FE6CC595F02C}"/>
    <cellStyle name="Millares 7 5 15" xfId="7136" xr:uid="{30E02AEA-877F-4EF3-8C99-2A33A59F02C4}"/>
    <cellStyle name="Millares 7 5 16" xfId="7575" xr:uid="{F52ADEBA-B92A-44F6-93E8-6A990130EEAA}"/>
    <cellStyle name="Millares 7 5 17" xfId="8014" xr:uid="{490D6EA2-5CC3-4F65-9A06-E8B7C258E7AC}"/>
    <cellStyle name="Millares 7 5 18" xfId="8453" xr:uid="{D825F0A4-3D2D-49FE-B3A4-DA775C68B73A}"/>
    <cellStyle name="Millares 7 5 19" xfId="8892" xr:uid="{EEB848B9-3160-44E0-8BFC-889FDE376BF8}"/>
    <cellStyle name="Millares 7 5 2" xfId="899" xr:uid="{E4AC6403-4D50-4BA6-B6AC-5CE368B76063}"/>
    <cellStyle name="Millares 7 5 2 10" xfId="5486" xr:uid="{FD580CE8-8120-4996-9E3A-02E53E16B154}"/>
    <cellStyle name="Millares 7 5 2 100" xfId="44999" xr:uid="{C3A0BC07-3D3D-45CA-B452-01DD66043586}"/>
    <cellStyle name="Millares 7 5 2 101" xfId="45438" xr:uid="{5CA90507-F725-40B6-93B9-8DC8DF269350}"/>
    <cellStyle name="Millares 7 5 2 102" xfId="45877" xr:uid="{70648446-6552-4F12-A2DF-7EFE5738D238}"/>
    <cellStyle name="Millares 7 5 2 103" xfId="46316" xr:uid="{4150A386-A274-4D1F-A610-2DE480D65716}"/>
    <cellStyle name="Millares 7 5 2 104" xfId="46755" xr:uid="{2AFD82AB-C670-4BBD-8FD3-AE5CC213F165}"/>
    <cellStyle name="Millares 7 5 2 105" xfId="47194" xr:uid="{F18A4E30-A2CF-4016-A67E-BC9A80A72E82}"/>
    <cellStyle name="Millares 7 5 2 106" xfId="47633" xr:uid="{C412174D-605F-4653-94D2-4793D764E416}"/>
    <cellStyle name="Millares 7 5 2 107" xfId="48072" xr:uid="{35D2C7EF-ACF4-4C1A-A309-09A5041A7661}"/>
    <cellStyle name="Millares 7 5 2 108" xfId="48511" xr:uid="{188C6031-F9CE-4B1D-B7B1-05A56B2C15B4}"/>
    <cellStyle name="Millares 7 5 2 109" xfId="48950" xr:uid="{4FB43D54-7FEA-419F-8007-03E2708A8A94}"/>
    <cellStyle name="Millares 7 5 2 11" xfId="5925" xr:uid="{DD17F5E1-489B-45A2-BB43-91B807DF72DC}"/>
    <cellStyle name="Millares 7 5 2 110" xfId="49389" xr:uid="{74FDE56E-BF4A-42A6-BCDE-AB6FE4428934}"/>
    <cellStyle name="Millares 7 5 2 111" xfId="49828" xr:uid="{28349A11-C97D-4D9F-B665-F417C5148C44}"/>
    <cellStyle name="Millares 7 5 2 112" xfId="50267" xr:uid="{6AC372EC-6E03-46C2-BED0-6231EBA08806}"/>
    <cellStyle name="Millares 7 5 2 113" xfId="50706" xr:uid="{7675394F-1199-42FE-AD8D-308E36493931}"/>
    <cellStyle name="Millares 7 5 2 114" xfId="51145" xr:uid="{44A930CC-6A7E-47E2-B793-8B9C42C2DBA6}"/>
    <cellStyle name="Millares 7 5 2 115" xfId="51584" xr:uid="{170B79EF-28CC-4AA8-AC74-C34E99D9838B}"/>
    <cellStyle name="Millares 7 5 2 116" xfId="52023" xr:uid="{F025BCAA-42E4-4065-802B-8AB5904F04F6}"/>
    <cellStyle name="Millares 7 5 2 117" xfId="52462" xr:uid="{523BFBDD-9094-4751-BA3F-C73395B966EE}"/>
    <cellStyle name="Millares 7 5 2 118" xfId="52901" xr:uid="{5DAF4618-0D0B-4201-8443-4D3CB817534B}"/>
    <cellStyle name="Millares 7 5 2 119" xfId="53340" xr:uid="{912FA1E4-420E-48C3-8701-492F43890F5E}"/>
    <cellStyle name="Millares 7 5 2 12" xfId="6364" xr:uid="{B65F2FF1-49A3-4E3B-ABB9-A8C203436AD8}"/>
    <cellStyle name="Millares 7 5 2 120" xfId="53779" xr:uid="{DB68B910-BD2D-42FA-A2EE-53A3439B7A06}"/>
    <cellStyle name="Millares 7 5 2 121" xfId="54218" xr:uid="{E58F9DB1-9C20-45CA-93C8-D3CAEA9832E7}"/>
    <cellStyle name="Millares 7 5 2 122" xfId="54657" xr:uid="{DB7D65D0-9BF7-4BE2-9ECE-1D9B04F7C29C}"/>
    <cellStyle name="Millares 7 5 2 13" xfId="6803" xr:uid="{1A54B3B5-4733-405C-8520-0F7ACE377738}"/>
    <cellStyle name="Millares 7 5 2 14" xfId="7242" xr:uid="{59FA3701-0EED-4823-9684-93BA201A783F}"/>
    <cellStyle name="Millares 7 5 2 15" xfId="7681" xr:uid="{91FC3A8E-DD3F-4711-A461-42439E569415}"/>
    <cellStyle name="Millares 7 5 2 16" xfId="8120" xr:uid="{9839A6BB-80E1-49B4-A631-799650FE5345}"/>
    <cellStyle name="Millares 7 5 2 17" xfId="8559" xr:uid="{1E90938B-1E3A-4D25-AB32-1C53D4D1A7BF}"/>
    <cellStyle name="Millares 7 5 2 18" xfId="8998" xr:uid="{80C51A5A-8C82-4AC7-8DD1-03E9437582F0}"/>
    <cellStyle name="Millares 7 5 2 19" xfId="9437" xr:uid="{E0CF605C-E6CB-41EA-B832-04686DD0C798}"/>
    <cellStyle name="Millares 7 5 2 2" xfId="1940" xr:uid="{F72EE339-8E5C-4C4C-89E5-53DB351024EE}"/>
    <cellStyle name="Millares 7 5 2 2 10" xfId="6137" xr:uid="{80814EF5-1E5A-452B-B65E-B662E02F5600}"/>
    <cellStyle name="Millares 7 5 2 2 100" xfId="45650" xr:uid="{3E2BF122-B31F-4ABF-94B8-9187201C4C7F}"/>
    <cellStyle name="Millares 7 5 2 2 101" xfId="46089" xr:uid="{156348DC-FDD2-4B8E-998B-5C3A5F881F65}"/>
    <cellStyle name="Millares 7 5 2 2 102" xfId="46528" xr:uid="{3B013D30-EA3A-465E-91E8-BE25D9AF3304}"/>
    <cellStyle name="Millares 7 5 2 2 103" xfId="46967" xr:uid="{6A8B3EB2-7476-4DB3-99B2-0AF70B5345D1}"/>
    <cellStyle name="Millares 7 5 2 2 104" xfId="47406" xr:uid="{F6A19A72-8560-488B-AB0F-81761B54602E}"/>
    <cellStyle name="Millares 7 5 2 2 105" xfId="47845" xr:uid="{8184362E-D8A5-4A11-A059-68FDD236A87C}"/>
    <cellStyle name="Millares 7 5 2 2 106" xfId="48284" xr:uid="{9106E9E1-C7CE-441B-8AF9-6D167BA93AB8}"/>
    <cellStyle name="Millares 7 5 2 2 107" xfId="48723" xr:uid="{5F2ACA3D-EFBB-4BC1-B399-BA74FB5F135A}"/>
    <cellStyle name="Millares 7 5 2 2 108" xfId="49162" xr:uid="{D600CEB2-F797-415F-B402-B2F02E4A151C}"/>
    <cellStyle name="Millares 7 5 2 2 109" xfId="49601" xr:uid="{3DC848AB-4FB4-4D87-B2A2-AADC0FDA40F2}"/>
    <cellStyle name="Millares 7 5 2 2 11" xfId="6576" xr:uid="{3ECDA3B8-E9C0-426D-A692-C9A9EF78931E}"/>
    <cellStyle name="Millares 7 5 2 2 110" xfId="50040" xr:uid="{E2E9CCD5-CAEB-4E9E-AAA1-07476A585128}"/>
    <cellStyle name="Millares 7 5 2 2 111" xfId="50479" xr:uid="{73086515-51AD-4A05-8A77-EB2BD485A660}"/>
    <cellStyle name="Millares 7 5 2 2 112" xfId="50918" xr:uid="{0147CB64-11F7-4FCF-B394-74F213D0094D}"/>
    <cellStyle name="Millares 7 5 2 2 113" xfId="51357" xr:uid="{C20CA35F-D929-4F5D-BAFE-4941CC02A965}"/>
    <cellStyle name="Millares 7 5 2 2 114" xfId="51796" xr:uid="{5B8F498A-A2B3-4325-93CD-703D2546BA12}"/>
    <cellStyle name="Millares 7 5 2 2 115" xfId="52235" xr:uid="{A32A42F3-9BDD-4790-940A-DB91AE25C806}"/>
    <cellStyle name="Millares 7 5 2 2 116" xfId="52674" xr:uid="{85991005-F7CC-47A4-8A30-8692D20ED6BC}"/>
    <cellStyle name="Millares 7 5 2 2 117" xfId="53113" xr:uid="{A444B908-B317-4789-B0C1-D7B5622A9F9D}"/>
    <cellStyle name="Millares 7 5 2 2 118" xfId="53552" xr:uid="{7A52C885-3906-4EF2-B8EF-8FA8E09DE257}"/>
    <cellStyle name="Millares 7 5 2 2 119" xfId="53991" xr:uid="{905906A7-9662-457D-84C8-4D6F4D77437A}"/>
    <cellStyle name="Millares 7 5 2 2 12" xfId="7015" xr:uid="{3106CC1F-BE6B-404C-9CF5-7CD012FC8C30}"/>
    <cellStyle name="Millares 7 5 2 2 120" xfId="54430" xr:uid="{E135A7C9-58AC-4B37-84BE-1A882C9B9330}"/>
    <cellStyle name="Millares 7 5 2 2 121" xfId="54869" xr:uid="{2CF79C03-3D50-463C-A8C3-93EC615D0CA1}"/>
    <cellStyle name="Millares 7 5 2 2 13" xfId="7454" xr:uid="{71462C8E-B79B-485B-8F86-F381036D4B55}"/>
    <cellStyle name="Millares 7 5 2 2 14" xfId="7893" xr:uid="{279561B6-BAEC-4D1E-95E2-08DE9A51473D}"/>
    <cellStyle name="Millares 7 5 2 2 15" xfId="8332" xr:uid="{3E377293-AD83-48B0-9200-E20700CECF2B}"/>
    <cellStyle name="Millares 7 5 2 2 16" xfId="8771" xr:uid="{106308C4-72D3-4272-8517-58F0030D3C11}"/>
    <cellStyle name="Millares 7 5 2 2 17" xfId="9210" xr:uid="{A2D3848D-296E-4901-BD4A-643CDC9ECACE}"/>
    <cellStyle name="Millares 7 5 2 2 18" xfId="9649" xr:uid="{0D24746A-A929-4BC8-9BDF-3012608F10F5}"/>
    <cellStyle name="Millares 7 5 2 2 19" xfId="10088" xr:uid="{F80E39EF-BE77-4FCE-8DAD-439E7832CB5D}"/>
    <cellStyle name="Millares 7 5 2 2 2" xfId="2625" xr:uid="{0CAA4BA9-2C7F-4FE5-BF25-E35F5FB07181}"/>
    <cellStyle name="Millares 7 5 2 2 20" xfId="10526" xr:uid="{F1EF7E94-75B9-4D7D-A297-1E7182B8A77D}"/>
    <cellStyle name="Millares 7 5 2 2 21" xfId="10965" xr:uid="{7BF23A3D-ADF5-4124-B02B-93293403C791}"/>
    <cellStyle name="Millares 7 5 2 2 22" xfId="11404" xr:uid="{54F0275E-ACAF-4921-AD24-71F6AF139F59}"/>
    <cellStyle name="Millares 7 5 2 2 23" xfId="11843" xr:uid="{FAC9B280-88A0-4141-B1D1-43EEC0DE87A3}"/>
    <cellStyle name="Millares 7 5 2 2 24" xfId="12282" xr:uid="{DF1B808D-8466-4628-B5A4-A6395ACC0C9C}"/>
    <cellStyle name="Millares 7 5 2 2 25" xfId="12722" xr:uid="{3BFCEF8D-F957-4A36-8331-93070E20C82D}"/>
    <cellStyle name="Millares 7 5 2 2 26" xfId="13161" xr:uid="{9167A8E2-D95A-4B89-995C-A9CE8C44DB2C}"/>
    <cellStyle name="Millares 7 5 2 2 27" xfId="13601" xr:uid="{3EB83C74-57B2-43CF-89BA-61731435ACDF}"/>
    <cellStyle name="Millares 7 5 2 2 28" xfId="14040" xr:uid="{B88C8D4C-3939-4773-8E09-050E8C6C9AE0}"/>
    <cellStyle name="Millares 7 5 2 2 29" xfId="14479" xr:uid="{6E757B41-7836-4115-9D80-47DB06A6D571}"/>
    <cellStyle name="Millares 7 5 2 2 3" xfId="3064" xr:uid="{7B5F46BA-B209-4B4E-A711-A7861EC21019}"/>
    <cellStyle name="Millares 7 5 2 2 30" xfId="14918" xr:uid="{9FEEBD2C-DED7-45F0-8DEA-F99CCCB355FF}"/>
    <cellStyle name="Millares 7 5 2 2 31" xfId="15357" xr:uid="{45786AD2-D773-4982-9158-0ED27859CB1F}"/>
    <cellStyle name="Millares 7 5 2 2 32" xfId="15796" xr:uid="{C55880A6-221B-4AD2-973A-A079A1FA29C5}"/>
    <cellStyle name="Millares 7 5 2 2 33" xfId="16236" xr:uid="{C86D802C-3243-440C-A6D8-6C18540BA14D}"/>
    <cellStyle name="Millares 7 5 2 2 34" xfId="16675" xr:uid="{FCF304E7-162F-45EB-8657-B3BABE39230A}"/>
    <cellStyle name="Millares 7 5 2 2 35" xfId="17114" xr:uid="{9307E28F-2127-4F18-A61C-A19D36AF50EA}"/>
    <cellStyle name="Millares 7 5 2 2 36" xfId="17553" xr:uid="{B069192F-F01D-4F4D-804C-DC426CB67948}"/>
    <cellStyle name="Millares 7 5 2 2 37" xfId="17992" xr:uid="{C3F85BA0-A161-46AA-96BA-26DE854F7018}"/>
    <cellStyle name="Millares 7 5 2 2 38" xfId="18431" xr:uid="{494F4A9B-E829-4462-AD35-05B7D820D870}"/>
    <cellStyle name="Millares 7 5 2 2 39" xfId="18870" xr:uid="{159DAEAD-6F28-4725-8836-CCA86A803273}"/>
    <cellStyle name="Millares 7 5 2 2 4" xfId="3502" xr:uid="{EF3C623D-FDA4-4E3A-AF70-09FA5E4CE111}"/>
    <cellStyle name="Millares 7 5 2 2 40" xfId="19309" xr:uid="{DFA811FD-9F83-4868-BD29-7C23D471E818}"/>
    <cellStyle name="Millares 7 5 2 2 41" xfId="19748" xr:uid="{224610E5-2919-40B0-83F9-20E1A6F57A6D}"/>
    <cellStyle name="Millares 7 5 2 2 42" xfId="20187" xr:uid="{B3C337A8-C4D0-4802-A9D8-B6EF12A14A7A}"/>
    <cellStyle name="Millares 7 5 2 2 43" xfId="20626" xr:uid="{E37F05ED-B71D-49CF-917E-7698A72CA7FC}"/>
    <cellStyle name="Millares 7 5 2 2 44" xfId="21065" xr:uid="{1741C768-EE8C-4492-B921-F5E680EE952C}"/>
    <cellStyle name="Millares 7 5 2 2 45" xfId="21504" xr:uid="{37A5C91A-0F7C-4DF5-AE43-F959A786AF8A}"/>
    <cellStyle name="Millares 7 5 2 2 46" xfId="21943" xr:uid="{BA1CE9DC-4FBE-44FB-8BBD-7090772AF4E9}"/>
    <cellStyle name="Millares 7 5 2 2 47" xfId="22382" xr:uid="{6FF0FEDE-C800-464C-8094-F4F8CB850911}"/>
    <cellStyle name="Millares 7 5 2 2 48" xfId="22821" xr:uid="{9AD2CFAB-92AD-48E2-8D1B-AA23EA2F3E66}"/>
    <cellStyle name="Millares 7 5 2 2 49" xfId="23260" xr:uid="{14691713-1019-476D-8227-4920CFC3D4B3}"/>
    <cellStyle name="Millares 7 5 2 2 5" xfId="3942" xr:uid="{EF66DFA9-1887-42B4-9CF6-5479FEB45ACB}"/>
    <cellStyle name="Millares 7 5 2 2 50" xfId="23699" xr:uid="{A7F9FFCE-1D2B-4FCE-A20B-3AE32906067B}"/>
    <cellStyle name="Millares 7 5 2 2 51" xfId="24138" xr:uid="{42E31592-232B-4DB1-9132-57678D361F9F}"/>
    <cellStyle name="Millares 7 5 2 2 52" xfId="24577" xr:uid="{DF7494F5-7D14-4A3F-A52B-A8A845C413A3}"/>
    <cellStyle name="Millares 7 5 2 2 53" xfId="25016" xr:uid="{710AC54F-9409-4707-BDEA-EC988CACA72B}"/>
    <cellStyle name="Millares 7 5 2 2 54" xfId="25455" xr:uid="{EA02E4D2-9173-4F71-AE13-C35D93063D9F}"/>
    <cellStyle name="Millares 7 5 2 2 55" xfId="25894" xr:uid="{B6894106-794C-4393-87C3-AFDD78392632}"/>
    <cellStyle name="Millares 7 5 2 2 56" xfId="26333" xr:uid="{A0410C31-7525-4301-8F02-6D68AE1F9418}"/>
    <cellStyle name="Millares 7 5 2 2 57" xfId="26772" xr:uid="{92AC8464-70B2-4356-9E10-81CC340491D2}"/>
    <cellStyle name="Millares 7 5 2 2 58" xfId="27211" xr:uid="{B11564F6-3666-4F32-8029-3BF934E00950}"/>
    <cellStyle name="Millares 7 5 2 2 59" xfId="27650" xr:uid="{F8C8FA2A-3B0B-4037-8010-8995FCBB90F8}"/>
    <cellStyle name="Millares 7 5 2 2 6" xfId="4381" xr:uid="{0336F62A-1628-4C08-B6FC-951E11919EFD}"/>
    <cellStyle name="Millares 7 5 2 2 60" xfId="28089" xr:uid="{54C1E252-61F3-4975-BF7C-949FE0CBE5BE}"/>
    <cellStyle name="Millares 7 5 2 2 61" xfId="28528" xr:uid="{8C81E8E5-4BC1-4CEA-8FA3-7FE721A4A4B1}"/>
    <cellStyle name="Millares 7 5 2 2 62" xfId="28967" xr:uid="{1EB39279-DD09-43AA-9183-9F41A22FE8C2}"/>
    <cellStyle name="Millares 7 5 2 2 63" xfId="29406" xr:uid="{291E88C1-EA3E-487D-B8E6-5A7B6E46D085}"/>
    <cellStyle name="Millares 7 5 2 2 64" xfId="29845" xr:uid="{26F4CA53-785B-4D17-8BDA-51F07BEC1C96}"/>
    <cellStyle name="Millares 7 5 2 2 65" xfId="30284" xr:uid="{CEBD3DCC-20B5-4C2A-A6A4-62A83F3E8ABD}"/>
    <cellStyle name="Millares 7 5 2 2 66" xfId="30723" xr:uid="{805247AA-87ED-41EE-A429-35181427D03B}"/>
    <cellStyle name="Millares 7 5 2 2 67" xfId="31162" xr:uid="{A1DE4BC9-D8F6-4212-9BCA-1F125DE43C58}"/>
    <cellStyle name="Millares 7 5 2 2 68" xfId="31601" xr:uid="{69925F48-5439-4E9F-AD18-0A9E837DCFCE}"/>
    <cellStyle name="Millares 7 5 2 2 69" xfId="32041" xr:uid="{1529BFAB-844D-43E5-B47B-1AD39C466069}"/>
    <cellStyle name="Millares 7 5 2 2 7" xfId="4820" xr:uid="{207E6942-8888-42BE-BBE5-C26250A59DC7}"/>
    <cellStyle name="Millares 7 5 2 2 70" xfId="32480" xr:uid="{6F4A0652-47FD-4034-AC31-1EF80637A476}"/>
    <cellStyle name="Millares 7 5 2 2 71" xfId="32919" xr:uid="{61400A07-6373-4626-B379-044624981FFD}"/>
    <cellStyle name="Millares 7 5 2 2 72" xfId="33358" xr:uid="{4F9CB0A3-10F3-4CE7-B383-90A727E25759}"/>
    <cellStyle name="Millares 7 5 2 2 73" xfId="33797" xr:uid="{943339F8-4335-4A3B-933D-D7E2EC72FB84}"/>
    <cellStyle name="Millares 7 5 2 2 74" xfId="34236" xr:uid="{9C260239-DF75-4102-9B11-19D9DE5C751F}"/>
    <cellStyle name="Millares 7 5 2 2 75" xfId="34675" xr:uid="{519340B4-07CC-4C47-9986-336D5538847F}"/>
    <cellStyle name="Millares 7 5 2 2 76" xfId="35114" xr:uid="{D15317FF-F82E-41A5-A579-4A8224EF5F40}"/>
    <cellStyle name="Millares 7 5 2 2 77" xfId="35553" xr:uid="{E1DB1F46-8B3F-4F6F-B626-B016D393E2D8}"/>
    <cellStyle name="Millares 7 5 2 2 78" xfId="35992" xr:uid="{BF303250-5834-4BCA-AA52-B7C78DD527B5}"/>
    <cellStyle name="Millares 7 5 2 2 79" xfId="36431" xr:uid="{5280A155-FD04-48B9-BAEE-FCF745CADA78}"/>
    <cellStyle name="Millares 7 5 2 2 8" xfId="5259" xr:uid="{9105739A-80BE-44A1-A76A-7BEF36B4E8E5}"/>
    <cellStyle name="Millares 7 5 2 2 80" xfId="36870" xr:uid="{CF0B4D34-A6AF-4542-AC51-6618EB2D931D}"/>
    <cellStyle name="Millares 7 5 2 2 81" xfId="37308" xr:uid="{590E2D52-8A59-430B-8A79-CDB98DC8273C}"/>
    <cellStyle name="Millares 7 5 2 2 82" xfId="37747" xr:uid="{C3275298-6AD4-46BE-B3FC-AD50EB747BB4}"/>
    <cellStyle name="Millares 7 5 2 2 83" xfId="38186" xr:uid="{863D8345-29BD-43E1-8EB9-48A384A5D91A}"/>
    <cellStyle name="Millares 7 5 2 2 84" xfId="38625" xr:uid="{409CB47E-81B9-45F7-8DD4-61B2BCAFD37A}"/>
    <cellStyle name="Millares 7 5 2 2 85" xfId="39064" xr:uid="{1652627D-6686-49B3-83C6-D9A3D10050FB}"/>
    <cellStyle name="Millares 7 5 2 2 86" xfId="39503" xr:uid="{9BE3D956-BF46-4DEA-A754-89EBCE3A5E8A}"/>
    <cellStyle name="Millares 7 5 2 2 87" xfId="39942" xr:uid="{518CB03E-35E0-445F-BBEB-990F4D865B32}"/>
    <cellStyle name="Millares 7 5 2 2 88" xfId="40382" xr:uid="{F05ECA76-5373-4792-856D-5B80396FA831}"/>
    <cellStyle name="Millares 7 5 2 2 89" xfId="40821" xr:uid="{30D807B0-D8EA-4CAB-925D-1844073B1598}"/>
    <cellStyle name="Millares 7 5 2 2 9" xfId="5698" xr:uid="{53E98634-B6E2-4CD2-86F0-4F20CAE36FD7}"/>
    <cellStyle name="Millares 7 5 2 2 90" xfId="41260" xr:uid="{E6955CEC-4A5E-4361-AD53-7CD2B46FD606}"/>
    <cellStyle name="Millares 7 5 2 2 91" xfId="41699" xr:uid="{EB69C2A8-9711-4B4D-8FB8-FB98FD1ECCF2}"/>
    <cellStyle name="Millares 7 5 2 2 92" xfId="42138" xr:uid="{97D7A944-8B83-40ED-BDF3-59B702EE3D54}"/>
    <cellStyle name="Millares 7 5 2 2 93" xfId="42577" xr:uid="{C7262E1D-3723-4C4F-AA55-9EF2C68A6728}"/>
    <cellStyle name="Millares 7 5 2 2 94" xfId="43016" xr:uid="{2EBEED48-A97E-4A87-AD96-7408257D1E42}"/>
    <cellStyle name="Millares 7 5 2 2 95" xfId="43455" xr:uid="{F012B5BF-DB54-4A79-B5B8-8780C01628FC}"/>
    <cellStyle name="Millares 7 5 2 2 96" xfId="43894" xr:uid="{B54608E6-8E29-4B8E-8410-7103CAA8E72C}"/>
    <cellStyle name="Millares 7 5 2 2 97" xfId="44333" xr:uid="{6061FE9C-B3C5-4896-98AD-F3B26EB18E96}"/>
    <cellStyle name="Millares 7 5 2 2 98" xfId="44772" xr:uid="{1F6F4694-383D-4579-B892-98F0EFA38987}"/>
    <cellStyle name="Millares 7 5 2 2 99" xfId="45211" xr:uid="{F045F859-8AE4-4B3E-84E3-EFFAA68BE40D}"/>
    <cellStyle name="Millares 7 5 2 20" xfId="9876" xr:uid="{5114E97D-1751-40A3-A7CF-E740B98EE24B}"/>
    <cellStyle name="Millares 7 5 2 21" xfId="10314" xr:uid="{F52C2127-D6A2-46E8-8E05-1EAD36671A5A}"/>
    <cellStyle name="Millares 7 5 2 22" xfId="10753" xr:uid="{F64CE73C-511F-46AC-B920-58F7AE057528}"/>
    <cellStyle name="Millares 7 5 2 23" xfId="11192" xr:uid="{3E162DC6-85DF-49CB-94FD-C0925E9888CE}"/>
    <cellStyle name="Millares 7 5 2 24" xfId="11631" xr:uid="{9C1AAE6C-E681-476E-A1F1-416950E7E543}"/>
    <cellStyle name="Millares 7 5 2 25" xfId="12070" xr:uid="{87A1E93D-25B0-44E1-9A7E-7A6D187DF8AF}"/>
    <cellStyle name="Millares 7 5 2 26" xfId="12509" xr:uid="{56E158B1-89C0-4751-A436-597D38372EEF}"/>
    <cellStyle name="Millares 7 5 2 27" xfId="12949" xr:uid="{43ACE2F3-0AD6-4462-8824-011ABC461191}"/>
    <cellStyle name="Millares 7 5 2 28" xfId="13388" xr:uid="{8D843CE6-E3AB-4993-88AC-612C2AA3185E}"/>
    <cellStyle name="Millares 7 5 2 29" xfId="13828" xr:uid="{2540BB8E-0D00-4CB0-A8B5-39001362340C}"/>
    <cellStyle name="Millares 7 5 2 3" xfId="2412" xr:uid="{AF645FE1-24D1-4329-9EEC-0FC9F973942E}"/>
    <cellStyle name="Millares 7 5 2 30" xfId="14267" xr:uid="{6709EFE2-2A82-4BC7-890A-47C662FA010A}"/>
    <cellStyle name="Millares 7 5 2 31" xfId="14706" xr:uid="{D7B78DAC-A0F9-42EA-BA14-6FB967795FE9}"/>
    <cellStyle name="Millares 7 5 2 32" xfId="15145" xr:uid="{55F28EE3-F9D1-48D8-99A6-64168C728588}"/>
    <cellStyle name="Millares 7 5 2 33" xfId="15584" xr:uid="{4C98748C-1C31-4EDF-9290-F8889DDEE023}"/>
    <cellStyle name="Millares 7 5 2 34" xfId="16023" xr:uid="{5C8C891A-B2BD-4289-9A6D-07933D738735}"/>
    <cellStyle name="Millares 7 5 2 35" xfId="16463" xr:uid="{AE610963-8B67-4EB5-939E-64D6A17BA141}"/>
    <cellStyle name="Millares 7 5 2 36" xfId="16902" xr:uid="{790E849A-FCE2-4694-B3D8-CD16C90E866E}"/>
    <cellStyle name="Millares 7 5 2 37" xfId="17341" xr:uid="{3552ACCE-F42E-44AB-AC45-8EAB284F4825}"/>
    <cellStyle name="Millares 7 5 2 38" xfId="17780" xr:uid="{19E4D4BC-C70E-420E-A58F-115E262AB418}"/>
    <cellStyle name="Millares 7 5 2 39" xfId="18219" xr:uid="{065A5826-E9B8-475F-A0DE-E3BBCA59EA22}"/>
    <cellStyle name="Millares 7 5 2 4" xfId="2852" xr:uid="{E74E71A6-6257-48D7-9B62-53F9717D88ED}"/>
    <cellStyle name="Millares 7 5 2 40" xfId="18658" xr:uid="{3F8C7FC3-F8D6-450D-A210-C774CEA70033}"/>
    <cellStyle name="Millares 7 5 2 41" xfId="19097" xr:uid="{867ED21F-EB8C-42B9-AD07-CAD510679C1F}"/>
    <cellStyle name="Millares 7 5 2 42" xfId="19536" xr:uid="{B6631FB3-CDD0-454D-B9FF-197F3CC8F42A}"/>
    <cellStyle name="Millares 7 5 2 43" xfId="19975" xr:uid="{890549A1-7683-4346-AD0A-13F94F0E70FC}"/>
    <cellStyle name="Millares 7 5 2 44" xfId="20414" xr:uid="{AE3B2523-62E8-413A-A79A-608E50AF2350}"/>
    <cellStyle name="Millares 7 5 2 45" xfId="20853" xr:uid="{CDA84A5D-A8D9-4466-A0A8-5F8B4F668B51}"/>
    <cellStyle name="Millares 7 5 2 46" xfId="21292" xr:uid="{434C25CA-52CA-4AE7-AA6B-6F242068D611}"/>
    <cellStyle name="Millares 7 5 2 47" xfId="21731" xr:uid="{AEF0EF4F-528D-4833-BFFB-06989678A8FF}"/>
    <cellStyle name="Millares 7 5 2 48" xfId="22170" xr:uid="{51BFAE18-47EC-4CB5-B536-587D1035F622}"/>
    <cellStyle name="Millares 7 5 2 49" xfId="22609" xr:uid="{F390A005-5D58-4F15-8375-7018AA895224}"/>
    <cellStyle name="Millares 7 5 2 5" xfId="3290" xr:uid="{D6280EE2-94CF-4C11-971D-141C3430B446}"/>
    <cellStyle name="Millares 7 5 2 50" xfId="23048" xr:uid="{B2D9C69B-4B67-4AC5-8308-E1B2B800FD2A}"/>
    <cellStyle name="Millares 7 5 2 51" xfId="23487" xr:uid="{454DBC1C-1208-4FE4-8BF3-F0C9306CB058}"/>
    <cellStyle name="Millares 7 5 2 52" xfId="23926" xr:uid="{5671CF6D-0DDB-452D-AEF0-9F2E8C4CD013}"/>
    <cellStyle name="Millares 7 5 2 53" xfId="24365" xr:uid="{6FF5936D-1305-41C3-9588-7544B80E10A4}"/>
    <cellStyle name="Millares 7 5 2 54" xfId="24804" xr:uid="{76B022D1-4B63-4200-A67B-30B7750C7FEE}"/>
    <cellStyle name="Millares 7 5 2 55" xfId="25243" xr:uid="{FBA7B197-45A4-4E8C-930D-AF257ED7F8B0}"/>
    <cellStyle name="Millares 7 5 2 56" xfId="25682" xr:uid="{C5CDFCE7-E282-4352-98C7-C6A91E7B6C54}"/>
    <cellStyle name="Millares 7 5 2 57" xfId="26121" xr:uid="{CF9432C5-5C8C-48A7-A17A-146B537A2DEB}"/>
    <cellStyle name="Millares 7 5 2 58" xfId="26560" xr:uid="{1A76DB5E-A038-4DE7-AAD5-4A5BE16C1735}"/>
    <cellStyle name="Millares 7 5 2 59" xfId="26999" xr:uid="{6D63DB72-DD55-4D78-BF1B-D4F8E967DB04}"/>
    <cellStyle name="Millares 7 5 2 6" xfId="3730" xr:uid="{3B891941-A23F-4E2D-8262-401BAF888764}"/>
    <cellStyle name="Millares 7 5 2 60" xfId="27438" xr:uid="{562C9464-0DC2-405A-838C-17A06768504D}"/>
    <cellStyle name="Millares 7 5 2 61" xfId="27877" xr:uid="{551BBDF8-DDF8-4D4B-B600-83CA5CB2A2F8}"/>
    <cellStyle name="Millares 7 5 2 62" xfId="28316" xr:uid="{9A0B6A2F-2231-4D99-AEA9-1EB0CE1DA906}"/>
    <cellStyle name="Millares 7 5 2 63" xfId="28755" xr:uid="{F383E2C9-5A4C-4425-9FD0-406FCF7863A4}"/>
    <cellStyle name="Millares 7 5 2 64" xfId="29194" xr:uid="{2782A6EE-5866-4BD0-8BFD-B4ADF25A9C80}"/>
    <cellStyle name="Millares 7 5 2 65" xfId="29633" xr:uid="{4121A02D-AC6E-42B5-A9E6-960D862CCC3E}"/>
    <cellStyle name="Millares 7 5 2 66" xfId="30072" xr:uid="{205946A1-13EF-4263-8C63-973C903B4C21}"/>
    <cellStyle name="Millares 7 5 2 67" xfId="30511" xr:uid="{1A260AE3-4560-40C0-AB83-724CAF6A7C98}"/>
    <cellStyle name="Millares 7 5 2 68" xfId="30950" xr:uid="{082C840F-06F2-4991-8482-2E7A5783EC16}"/>
    <cellStyle name="Millares 7 5 2 69" xfId="31389" xr:uid="{1675B4B3-4D27-43F1-A333-40CC031CEE45}"/>
    <cellStyle name="Millares 7 5 2 7" xfId="4169" xr:uid="{AD534432-4DD6-45E1-B54D-994A681B92DF}"/>
    <cellStyle name="Millares 7 5 2 70" xfId="31828" xr:uid="{6F5071BB-BE3B-4932-8E0E-8DBF0571A2EC}"/>
    <cellStyle name="Millares 7 5 2 71" xfId="32268" xr:uid="{9A4D58AC-E021-4E8B-8F6F-9F8BC0431830}"/>
    <cellStyle name="Millares 7 5 2 72" xfId="32707" xr:uid="{0D980A2B-A2D3-4811-82FE-7F0617A4FF42}"/>
    <cellStyle name="Millares 7 5 2 73" xfId="33146" xr:uid="{B76F7975-4C1A-4A51-8DB3-45F9A1708A29}"/>
    <cellStyle name="Millares 7 5 2 74" xfId="33585" xr:uid="{CE23778A-D508-488F-A8D8-24E8DFCDEF47}"/>
    <cellStyle name="Millares 7 5 2 75" xfId="34024" xr:uid="{86394C54-B72A-4AD0-85B4-85AF1490DCBE}"/>
    <cellStyle name="Millares 7 5 2 76" xfId="34463" xr:uid="{66F2A9ED-FB0B-4E3B-92D8-EB41F0E03A56}"/>
    <cellStyle name="Millares 7 5 2 77" xfId="34902" xr:uid="{EF63F240-9F19-4A33-8B44-15506CFC6973}"/>
    <cellStyle name="Millares 7 5 2 78" xfId="35341" xr:uid="{DA65F122-FA54-4C9F-883F-5F506D4DA69B}"/>
    <cellStyle name="Millares 7 5 2 79" xfId="35780" xr:uid="{147C8886-4057-425D-A77A-60F27116AADB}"/>
    <cellStyle name="Millares 7 5 2 8" xfId="4608" xr:uid="{9E5EACE5-BAED-4919-A142-B288A962DA8B}"/>
    <cellStyle name="Millares 7 5 2 80" xfId="36219" xr:uid="{AD38E0F2-AF12-4A0B-89EA-9B343CEFF9DD}"/>
    <cellStyle name="Millares 7 5 2 81" xfId="36658" xr:uid="{4AE30B3B-408F-4EAB-91A6-CBF8DF133D2C}"/>
    <cellStyle name="Millares 7 5 2 82" xfId="37096" xr:uid="{70FC8176-13D4-4F71-AE13-C19628A4C0C5}"/>
    <cellStyle name="Millares 7 5 2 83" xfId="37535" xr:uid="{36719E6C-4CC3-4295-AE5D-DAA69D92238B}"/>
    <cellStyle name="Millares 7 5 2 84" xfId="37974" xr:uid="{271C8D36-B462-4D5D-A0DC-B994BACF7168}"/>
    <cellStyle name="Millares 7 5 2 85" xfId="38413" xr:uid="{B7CF9DCE-EBB9-4953-A62F-FF5CA440F157}"/>
    <cellStyle name="Millares 7 5 2 86" xfId="38852" xr:uid="{E09F7F27-3274-4866-8ED0-919FCADB0635}"/>
    <cellStyle name="Millares 7 5 2 87" xfId="39291" xr:uid="{15996512-EE94-45AA-83C3-1EBBF056FD1D}"/>
    <cellStyle name="Millares 7 5 2 88" xfId="39730" xr:uid="{4B7B73A9-CC15-49D4-ADD9-046DF9BEC8BE}"/>
    <cellStyle name="Millares 7 5 2 89" xfId="40170" xr:uid="{F84DE888-AEB2-4AA3-8356-7E310CAEB853}"/>
    <cellStyle name="Millares 7 5 2 9" xfId="5047" xr:uid="{BFB1A1BE-78AD-4F83-9138-B6B5F5A2E180}"/>
    <cellStyle name="Millares 7 5 2 90" xfId="40609" xr:uid="{DECD723F-8627-401D-BC64-54196B8828E9}"/>
    <cellStyle name="Millares 7 5 2 91" xfId="41048" xr:uid="{5F270C4C-7982-4DCC-B554-B144ED24C33B}"/>
    <cellStyle name="Millares 7 5 2 92" xfId="41487" xr:uid="{C582C943-EC8B-40C9-84E7-9C6113ED0ECD}"/>
    <cellStyle name="Millares 7 5 2 93" xfId="41926" xr:uid="{662AF875-DC80-476B-ADF1-5DA6374BCE0D}"/>
    <cellStyle name="Millares 7 5 2 94" xfId="42365" xr:uid="{EF3CB069-0587-4569-B5C1-CCE10F2CAB71}"/>
    <cellStyle name="Millares 7 5 2 95" xfId="42804" xr:uid="{EE2885E8-837C-4756-813D-F3BDAB65E96C}"/>
    <cellStyle name="Millares 7 5 2 96" xfId="43243" xr:uid="{FE57A5FF-3FD2-41D6-AD49-0C5B81B7AB22}"/>
    <cellStyle name="Millares 7 5 2 97" xfId="43682" xr:uid="{AB41380C-A79A-47D6-8ADE-207B48350128}"/>
    <cellStyle name="Millares 7 5 2 98" xfId="44121" xr:uid="{6C069C07-173B-4058-9982-D6D3D2BEF8E7}"/>
    <cellStyle name="Millares 7 5 2 99" xfId="44560" xr:uid="{E1591064-2D8E-49D1-84D3-9F2CF831ED25}"/>
    <cellStyle name="Millares 7 5 20" xfId="9331" xr:uid="{CC08C5EB-F2C2-4926-A2CA-A7231F3C5C6D}"/>
    <cellStyle name="Millares 7 5 21" xfId="9770" xr:uid="{D5FAECB0-8F86-47D0-A93F-C580AF0E668C}"/>
    <cellStyle name="Millares 7 5 22" xfId="10208" xr:uid="{A5F22C64-5323-4186-8E6A-8F63E152EE1A}"/>
    <cellStyle name="Millares 7 5 23" xfId="10647" xr:uid="{D71C648A-A0C8-4112-AF04-4459EEF7BF25}"/>
    <cellStyle name="Millares 7 5 24" xfId="11086" xr:uid="{15F59EA5-A6D1-4566-B6FA-C1F0D40B9934}"/>
    <cellStyle name="Millares 7 5 25" xfId="11525" xr:uid="{0FB1AEF6-7049-4ABB-9DC1-22E03723971A}"/>
    <cellStyle name="Millares 7 5 26" xfId="11964" xr:uid="{820FF208-F65B-4909-93A8-D0CD6BBA2F10}"/>
    <cellStyle name="Millares 7 5 27" xfId="12403" xr:uid="{3C4008AF-C064-48D9-A227-3C842A9FCE67}"/>
    <cellStyle name="Millares 7 5 28" xfId="12843" xr:uid="{E54B7A87-9FBC-471D-A6AF-145B6F68812B}"/>
    <cellStyle name="Millares 7 5 29" xfId="13282" xr:uid="{8BC14180-F218-46C4-ADD2-A48064AA6593}"/>
    <cellStyle name="Millares 7 5 3" xfId="1419" xr:uid="{8C5F9620-F96D-4685-BC33-DCDDED6420D7}"/>
    <cellStyle name="Millares 7 5 3 10" xfId="6031" xr:uid="{C3AE8CFB-3E17-4B84-85FF-27B8A37BB0C9}"/>
    <cellStyle name="Millares 7 5 3 100" xfId="45544" xr:uid="{7FFCFC17-43AA-4976-8AF7-711F61692E6D}"/>
    <cellStyle name="Millares 7 5 3 101" xfId="45983" xr:uid="{3BD8B596-2D0C-4C19-92E6-D46F87BE84A8}"/>
    <cellStyle name="Millares 7 5 3 102" xfId="46422" xr:uid="{3BBD681B-01F2-4AC3-A84D-DF8C2673548A}"/>
    <cellStyle name="Millares 7 5 3 103" xfId="46861" xr:uid="{9C7902CD-92E8-414E-B134-31EFEA095AE7}"/>
    <cellStyle name="Millares 7 5 3 104" xfId="47300" xr:uid="{6219DAA8-2572-456F-873F-2D2938EDCE13}"/>
    <cellStyle name="Millares 7 5 3 105" xfId="47739" xr:uid="{DBFCB118-4E9A-4ECF-80B2-D9E81B2326BD}"/>
    <cellStyle name="Millares 7 5 3 106" xfId="48178" xr:uid="{8B7FBBFD-F2F2-4663-9667-ADC3328FF399}"/>
    <cellStyle name="Millares 7 5 3 107" xfId="48617" xr:uid="{46570286-C470-4E88-A808-DE6072057B54}"/>
    <cellStyle name="Millares 7 5 3 108" xfId="49056" xr:uid="{57F0F197-A74B-4BA7-8687-25A91D76A05C}"/>
    <cellStyle name="Millares 7 5 3 109" xfId="49495" xr:uid="{CFFB906D-05C7-456B-8589-763EEB564D9F}"/>
    <cellStyle name="Millares 7 5 3 11" xfId="6470" xr:uid="{4B5F9EA0-B117-4D68-BACF-FD6DDA7CA78E}"/>
    <cellStyle name="Millares 7 5 3 110" xfId="49934" xr:uid="{8E475B8F-66EC-4139-A04D-57015E96992F}"/>
    <cellStyle name="Millares 7 5 3 111" xfId="50373" xr:uid="{0002D4D1-D7AC-4D70-8E60-F21F3346B552}"/>
    <cellStyle name="Millares 7 5 3 112" xfId="50812" xr:uid="{DDB5F2CC-0644-47C4-B64F-E8C0AC6FCF5E}"/>
    <cellStyle name="Millares 7 5 3 113" xfId="51251" xr:uid="{CEE7C1FB-1E1E-43B1-B50E-A5A242BF2A60}"/>
    <cellStyle name="Millares 7 5 3 114" xfId="51690" xr:uid="{47DBD885-0936-441E-8B3E-103216B43522}"/>
    <cellStyle name="Millares 7 5 3 115" xfId="52129" xr:uid="{EE2D9626-4A5A-4EEF-A3F5-5ED154300127}"/>
    <cellStyle name="Millares 7 5 3 116" xfId="52568" xr:uid="{4CD6D763-0B66-454D-9883-5E2DBA8DF2C9}"/>
    <cellStyle name="Millares 7 5 3 117" xfId="53007" xr:uid="{5C4FC053-E65D-43EE-AEFA-1BF57FC3FF29}"/>
    <cellStyle name="Millares 7 5 3 118" xfId="53446" xr:uid="{BDBE3B41-8BD8-4FFB-9EEE-B437D2E9526C}"/>
    <cellStyle name="Millares 7 5 3 119" xfId="53885" xr:uid="{B252E014-3D81-4BCF-BEDF-C63994BC2F8D}"/>
    <cellStyle name="Millares 7 5 3 12" xfId="6909" xr:uid="{D18A9DAF-F2C9-4261-83E6-B866B98EA2F7}"/>
    <cellStyle name="Millares 7 5 3 120" xfId="54324" xr:uid="{83F2CDE0-7EF0-4CB9-BA72-B28038570945}"/>
    <cellStyle name="Millares 7 5 3 121" xfId="54763" xr:uid="{FEC4451D-9A84-4BCD-B044-7976F17B6953}"/>
    <cellStyle name="Millares 7 5 3 13" xfId="7348" xr:uid="{AF3FE93E-C58B-42C2-8B3F-E7917DAECEA3}"/>
    <cellStyle name="Millares 7 5 3 14" xfId="7787" xr:uid="{53DD6C7B-DE71-4064-A537-B7C5DEF5B911}"/>
    <cellStyle name="Millares 7 5 3 15" xfId="8226" xr:uid="{70E4A81A-C7E4-4BD3-B9D5-F1B4C440FE88}"/>
    <cellStyle name="Millares 7 5 3 16" xfId="8665" xr:uid="{6ABE75A4-FAC3-46F5-82C0-97C079EACC94}"/>
    <cellStyle name="Millares 7 5 3 17" xfId="9104" xr:uid="{7B6A8D99-8946-4B80-A811-80B284890BDD}"/>
    <cellStyle name="Millares 7 5 3 18" xfId="9543" xr:uid="{F518C634-FFA3-4B16-87B3-9CDBEABA4400}"/>
    <cellStyle name="Millares 7 5 3 19" xfId="9982" xr:uid="{91395ADF-2F11-46B7-A84F-582BD6C16416}"/>
    <cellStyle name="Millares 7 5 3 2" xfId="2519" xr:uid="{ABD2D932-B08C-4E65-885C-BBE57CA09AC6}"/>
    <cellStyle name="Millares 7 5 3 20" xfId="10420" xr:uid="{8F33DBD3-FFE5-40B6-804A-E2535DA74D15}"/>
    <cellStyle name="Millares 7 5 3 21" xfId="10859" xr:uid="{E2B91C18-72E5-4A54-B02B-FB76DE751385}"/>
    <cellStyle name="Millares 7 5 3 22" xfId="11298" xr:uid="{63CA208B-1AD4-4F33-9962-24D82BC06B3E}"/>
    <cellStyle name="Millares 7 5 3 23" xfId="11737" xr:uid="{4F415BE5-044B-403C-AAFA-D9C0A9F32A6D}"/>
    <cellStyle name="Millares 7 5 3 24" xfId="12176" xr:uid="{849B89F4-77CF-4FA5-9281-CDFFA83702C6}"/>
    <cellStyle name="Millares 7 5 3 25" xfId="12616" xr:uid="{10A293E8-7DFE-4713-BE9B-1B7FBB603020}"/>
    <cellStyle name="Millares 7 5 3 26" xfId="13055" xr:uid="{F0084E34-2AA2-42FA-A58A-C7FE9E0C6E2B}"/>
    <cellStyle name="Millares 7 5 3 27" xfId="13495" xr:uid="{2DE24C38-C7D2-4027-938F-44B7AF04EE07}"/>
    <cellStyle name="Millares 7 5 3 28" xfId="13934" xr:uid="{21934DDB-85D8-4CFB-BF98-D6B6D6171FAA}"/>
    <cellStyle name="Millares 7 5 3 29" xfId="14373" xr:uid="{B0CD05E7-A8F6-4E88-83C9-FEAD43D8705D}"/>
    <cellStyle name="Millares 7 5 3 3" xfId="2958" xr:uid="{8D51F282-88F9-4BFE-8C17-D4FC9E432E4F}"/>
    <cellStyle name="Millares 7 5 3 30" xfId="14812" xr:uid="{0154F04D-58B3-4A4E-916A-FD09A22878A7}"/>
    <cellStyle name="Millares 7 5 3 31" xfId="15251" xr:uid="{1EF7D4CF-99E9-4D1B-91CA-392596C23088}"/>
    <cellStyle name="Millares 7 5 3 32" xfId="15690" xr:uid="{CE41E24F-E7B9-40EA-94D7-35E1C8A0AA3B}"/>
    <cellStyle name="Millares 7 5 3 33" xfId="16130" xr:uid="{1157D520-DFD6-47F5-877D-258071E08713}"/>
    <cellStyle name="Millares 7 5 3 34" xfId="16569" xr:uid="{A33B63D4-6790-4370-96C3-8504F081D397}"/>
    <cellStyle name="Millares 7 5 3 35" xfId="17008" xr:uid="{E37DFBA3-7301-4AA9-B3B2-C1054640405F}"/>
    <cellStyle name="Millares 7 5 3 36" xfId="17447" xr:uid="{A5EF6278-BB70-4053-BD5E-5AEBC928BF08}"/>
    <cellStyle name="Millares 7 5 3 37" xfId="17886" xr:uid="{37310282-E14E-4B5E-BA7E-A17B9596E2A9}"/>
    <cellStyle name="Millares 7 5 3 38" xfId="18325" xr:uid="{45D50051-4445-4073-B6BE-FC53ED3C38F4}"/>
    <cellStyle name="Millares 7 5 3 39" xfId="18764" xr:uid="{1A9F004B-156E-40A1-A6BB-10CADA63B019}"/>
    <cellStyle name="Millares 7 5 3 4" xfId="3396" xr:uid="{68B86C35-3838-4246-A371-63415F9A6512}"/>
    <cellStyle name="Millares 7 5 3 40" xfId="19203" xr:uid="{AB928702-6877-49F8-BA11-0F5E2479D88D}"/>
    <cellStyle name="Millares 7 5 3 41" xfId="19642" xr:uid="{14DD948D-DC8E-46FC-9783-45ECE800B1F0}"/>
    <cellStyle name="Millares 7 5 3 42" xfId="20081" xr:uid="{C2EFF407-EFCA-4E8F-A5FB-8857244F1F7B}"/>
    <cellStyle name="Millares 7 5 3 43" xfId="20520" xr:uid="{23016ABF-4B7E-4412-9327-F98E2ECB1D01}"/>
    <cellStyle name="Millares 7 5 3 44" xfId="20959" xr:uid="{1E8B9EDC-0F58-48C5-80BF-DC8A8EE3870F}"/>
    <cellStyle name="Millares 7 5 3 45" xfId="21398" xr:uid="{900A8C11-04B2-4E44-BCFD-6B6415F1C474}"/>
    <cellStyle name="Millares 7 5 3 46" xfId="21837" xr:uid="{CFEEADBC-7A6B-4776-8AE8-C4AA1CFF1D1B}"/>
    <cellStyle name="Millares 7 5 3 47" xfId="22276" xr:uid="{C2ED5401-3AE4-4F91-93C9-371E81B1E5CF}"/>
    <cellStyle name="Millares 7 5 3 48" xfId="22715" xr:uid="{2FAC0E74-4367-43D0-8CDD-4ACEEC1BE5FA}"/>
    <cellStyle name="Millares 7 5 3 49" xfId="23154" xr:uid="{F98F2755-A040-4715-9560-97073EB48083}"/>
    <cellStyle name="Millares 7 5 3 5" xfId="3836" xr:uid="{6616D03A-9AB3-42F3-9C78-32D6B646B04A}"/>
    <cellStyle name="Millares 7 5 3 50" xfId="23593" xr:uid="{50CF66F0-56E4-4D36-AE8F-6AE50CCC95C9}"/>
    <cellStyle name="Millares 7 5 3 51" xfId="24032" xr:uid="{F6D69FA9-488D-4D42-B356-49435A35DFD4}"/>
    <cellStyle name="Millares 7 5 3 52" xfId="24471" xr:uid="{BBA02BD4-BB7D-40DC-8E43-45B6483A1C06}"/>
    <cellStyle name="Millares 7 5 3 53" xfId="24910" xr:uid="{3A032440-C139-42EE-8196-AA89CEC17933}"/>
    <cellStyle name="Millares 7 5 3 54" xfId="25349" xr:uid="{1B7A1AC4-4950-4AA8-8DAC-E93B4152547D}"/>
    <cellStyle name="Millares 7 5 3 55" xfId="25788" xr:uid="{743399C8-0D34-4CBF-BFFA-E8772A089A3F}"/>
    <cellStyle name="Millares 7 5 3 56" xfId="26227" xr:uid="{0C8DCA4C-D420-4330-A46E-3ED8448B9E7B}"/>
    <cellStyle name="Millares 7 5 3 57" xfId="26666" xr:uid="{4F64BB27-2C30-4675-84BE-6621DD693547}"/>
    <cellStyle name="Millares 7 5 3 58" xfId="27105" xr:uid="{D4028C8D-2A32-48BC-A262-0E6874BE92A4}"/>
    <cellStyle name="Millares 7 5 3 59" xfId="27544" xr:uid="{09676116-6D7C-4C12-BAD3-FA7D824F803A}"/>
    <cellStyle name="Millares 7 5 3 6" xfId="4275" xr:uid="{943CD69D-6FA4-4055-96F1-067000553370}"/>
    <cellStyle name="Millares 7 5 3 60" xfId="27983" xr:uid="{84B25A2C-313B-4E06-9D93-B2169EBCE3E3}"/>
    <cellStyle name="Millares 7 5 3 61" xfId="28422" xr:uid="{2E2FB05E-0F11-4DE4-A033-0CB6CE5CADF9}"/>
    <cellStyle name="Millares 7 5 3 62" xfId="28861" xr:uid="{37ABCA62-153E-4FBB-AF06-82FB51F0D86E}"/>
    <cellStyle name="Millares 7 5 3 63" xfId="29300" xr:uid="{5D474D51-587E-41C1-B6E3-0F8E21D90EA1}"/>
    <cellStyle name="Millares 7 5 3 64" xfId="29739" xr:uid="{1FA8648B-A9E9-41AF-AF60-B2B80848EC24}"/>
    <cellStyle name="Millares 7 5 3 65" xfId="30178" xr:uid="{479D0E19-E155-42B3-8D6B-74D7136F77FF}"/>
    <cellStyle name="Millares 7 5 3 66" xfId="30617" xr:uid="{B3D3854D-554B-4F07-8840-DB9D75EF2F4E}"/>
    <cellStyle name="Millares 7 5 3 67" xfId="31056" xr:uid="{E8D42465-EE2C-4BB4-95BD-53F756BA818C}"/>
    <cellStyle name="Millares 7 5 3 68" xfId="31495" xr:uid="{87CD4E92-BFFA-4B21-8CC5-EBA50897A334}"/>
    <cellStyle name="Millares 7 5 3 69" xfId="31935" xr:uid="{E25A6967-BD39-41B6-AC2B-E898415C3ECB}"/>
    <cellStyle name="Millares 7 5 3 7" xfId="4714" xr:uid="{E675595E-88C9-473E-87B9-F93F2F5CC140}"/>
    <cellStyle name="Millares 7 5 3 70" xfId="32374" xr:uid="{CEE4B491-24FE-4FC0-B7B0-593A299EB058}"/>
    <cellStyle name="Millares 7 5 3 71" xfId="32813" xr:uid="{6590BDFC-1CD6-4FAB-B70A-D001411CCD7D}"/>
    <cellStyle name="Millares 7 5 3 72" xfId="33252" xr:uid="{8B487257-02D1-4E35-9054-55329082749D}"/>
    <cellStyle name="Millares 7 5 3 73" xfId="33691" xr:uid="{10750CB7-5F30-41CB-8FE2-072D4B5277DF}"/>
    <cellStyle name="Millares 7 5 3 74" xfId="34130" xr:uid="{EF6384DC-DFFD-4417-87DC-D86F8548FDD9}"/>
    <cellStyle name="Millares 7 5 3 75" xfId="34569" xr:uid="{BCAABFC3-FFAE-4C74-A303-41693D1F69DD}"/>
    <cellStyle name="Millares 7 5 3 76" xfId="35008" xr:uid="{0AD97C99-93F1-455A-A9E5-F7FBD7F19E55}"/>
    <cellStyle name="Millares 7 5 3 77" xfId="35447" xr:uid="{70528F9D-2915-49DE-BDF5-D6E71A4D329D}"/>
    <cellStyle name="Millares 7 5 3 78" xfId="35886" xr:uid="{D78C1E04-ED34-4882-96C5-481726FA3788}"/>
    <cellStyle name="Millares 7 5 3 79" xfId="36325" xr:uid="{D7893B6B-AEB3-4CFB-A175-FEF1AE66349B}"/>
    <cellStyle name="Millares 7 5 3 8" xfId="5153" xr:uid="{4B9259F3-F47F-42FE-8425-90BA4FCBE6E3}"/>
    <cellStyle name="Millares 7 5 3 80" xfId="36764" xr:uid="{25049654-0A0E-47ED-B2CF-4244A188BA8B}"/>
    <cellStyle name="Millares 7 5 3 81" xfId="37202" xr:uid="{9B065BB8-F752-4F15-B1ED-40D298FE7AA8}"/>
    <cellStyle name="Millares 7 5 3 82" xfId="37641" xr:uid="{22B39A57-8033-40D8-80AB-A9A800B32E10}"/>
    <cellStyle name="Millares 7 5 3 83" xfId="38080" xr:uid="{04A2D5A8-D846-4ECD-B8FF-B48AF0E5246F}"/>
    <cellStyle name="Millares 7 5 3 84" xfId="38519" xr:uid="{CD9FADD1-CE35-4254-9D80-D3EA8801ED49}"/>
    <cellStyle name="Millares 7 5 3 85" xfId="38958" xr:uid="{0635BE15-7B42-489B-9212-3EB3939064A7}"/>
    <cellStyle name="Millares 7 5 3 86" xfId="39397" xr:uid="{63564333-2F0D-4048-8301-E832229F599A}"/>
    <cellStyle name="Millares 7 5 3 87" xfId="39836" xr:uid="{6709B8FD-93CA-43EF-8A23-40E1582F473A}"/>
    <cellStyle name="Millares 7 5 3 88" xfId="40276" xr:uid="{B418EF0F-8B12-4B69-8128-84FA1E76984D}"/>
    <cellStyle name="Millares 7 5 3 89" xfId="40715" xr:uid="{BCCC06E2-FD7A-43A6-9E13-1B911BA79B25}"/>
    <cellStyle name="Millares 7 5 3 9" xfId="5592" xr:uid="{938EAD3C-2D1B-4A24-9F91-6CE52DEA1D8F}"/>
    <cellStyle name="Millares 7 5 3 90" xfId="41154" xr:uid="{DC7E0F1A-624E-4E77-A3EC-DEAA0C193B10}"/>
    <cellStyle name="Millares 7 5 3 91" xfId="41593" xr:uid="{D033F386-35F4-408F-96D6-406A035DFF1F}"/>
    <cellStyle name="Millares 7 5 3 92" xfId="42032" xr:uid="{6C961EC8-C34E-4F8F-BAE7-01F81F322C17}"/>
    <cellStyle name="Millares 7 5 3 93" xfId="42471" xr:uid="{021500D9-D3B3-4A26-BFD2-BEB847018556}"/>
    <cellStyle name="Millares 7 5 3 94" xfId="42910" xr:uid="{AB87BE84-5E82-4DB4-9487-CC7565AE3BE3}"/>
    <cellStyle name="Millares 7 5 3 95" xfId="43349" xr:uid="{01BE205A-5B0A-4CF9-B0D5-656E2E297DE1}"/>
    <cellStyle name="Millares 7 5 3 96" xfId="43788" xr:uid="{C3E4EB79-BB42-48F3-A6E2-DD6B77CEDA36}"/>
    <cellStyle name="Millares 7 5 3 97" xfId="44227" xr:uid="{CB969BDE-38A6-4DEA-B18E-A10A3F51D468}"/>
    <cellStyle name="Millares 7 5 3 98" xfId="44666" xr:uid="{7DF29F52-3F2E-40F6-B821-459706C7A9E9}"/>
    <cellStyle name="Millares 7 5 3 99" xfId="45105" xr:uid="{AA146BAA-72E2-422C-8A2B-37DE9FE22CE1}"/>
    <cellStyle name="Millares 7 5 30" xfId="13722" xr:uid="{71BA145C-716A-4E5A-A5C0-8B6A8578C98D}"/>
    <cellStyle name="Millares 7 5 31" xfId="14161" xr:uid="{C310D1D3-44AE-4C38-8C93-E21FEAF3661C}"/>
    <cellStyle name="Millares 7 5 32" xfId="14600" xr:uid="{2A70DA05-0330-4D90-921B-4D12E64C93E2}"/>
    <cellStyle name="Millares 7 5 33" xfId="15039" xr:uid="{EC4615AF-70B8-45EE-9538-B4A94B63E78F}"/>
    <cellStyle name="Millares 7 5 34" xfId="15478" xr:uid="{AFF4EDAE-52DB-4F7B-977C-453B96AEF06D}"/>
    <cellStyle name="Millares 7 5 35" xfId="15917" xr:uid="{CC855EBC-96F0-45F3-B0F8-73B0D542C376}"/>
    <cellStyle name="Millares 7 5 36" xfId="16357" xr:uid="{867D2BA1-695D-47B2-8E0E-1CDC3190FF91}"/>
    <cellStyle name="Millares 7 5 37" xfId="16796" xr:uid="{DBD69125-0E9E-4282-BB40-3EC37F95054E}"/>
    <cellStyle name="Millares 7 5 38" xfId="17235" xr:uid="{E32251CB-C77A-4701-98D0-438DF8F552BD}"/>
    <cellStyle name="Millares 7 5 39" xfId="17674" xr:uid="{3AED9D26-C1BA-443F-B4C6-D81386FB9960}"/>
    <cellStyle name="Millares 7 5 4" xfId="2306" xr:uid="{B70934DC-8794-4336-9613-F2CDFD8278B2}"/>
    <cellStyle name="Millares 7 5 40" xfId="18113" xr:uid="{DBE6CC0E-FFC1-45EF-ACDC-5ABC6F2EB5CA}"/>
    <cellStyle name="Millares 7 5 41" xfId="18552" xr:uid="{3BE61362-0CB0-4EC9-ABB7-D49348EE0B49}"/>
    <cellStyle name="Millares 7 5 42" xfId="18991" xr:uid="{DB69F800-A8C1-4998-8D3E-D8D161B52C95}"/>
    <cellStyle name="Millares 7 5 43" xfId="19430" xr:uid="{3CBBF394-0C80-4743-92E5-1B540EA48CBF}"/>
    <cellStyle name="Millares 7 5 44" xfId="19869" xr:uid="{CD97BD1A-7854-4547-8E2F-8F378442A493}"/>
    <cellStyle name="Millares 7 5 45" xfId="20308" xr:uid="{2182456A-1A03-4DCE-B23E-550933FD8652}"/>
    <cellStyle name="Millares 7 5 46" xfId="20747" xr:uid="{50B63843-7123-4CB4-AF80-BFB593517E43}"/>
    <cellStyle name="Millares 7 5 47" xfId="21186" xr:uid="{C3D89C90-0C27-4A09-9CAA-82861F8F8CA2}"/>
    <cellStyle name="Millares 7 5 48" xfId="21625" xr:uid="{CFB9AA57-3A93-4DA9-9040-83595A1BC880}"/>
    <cellStyle name="Millares 7 5 49" xfId="22064" xr:uid="{817F10C4-56CC-4C7B-98B2-79AA03547F60}"/>
    <cellStyle name="Millares 7 5 5" xfId="2746" xr:uid="{6EB79E5C-0CD9-4400-8F14-44F2197B3831}"/>
    <cellStyle name="Millares 7 5 50" xfId="22503" xr:uid="{206D6B64-8BBD-4F84-82FE-38974DE10533}"/>
    <cellStyle name="Millares 7 5 51" xfId="22942" xr:uid="{534F0991-37BB-4B56-996C-3EA66FD8B4F8}"/>
    <cellStyle name="Millares 7 5 52" xfId="23381" xr:uid="{DED5109C-E04D-48EB-9D51-4A296C099AFE}"/>
    <cellStyle name="Millares 7 5 53" xfId="23820" xr:uid="{DBB26A61-1A18-4216-B8EE-4689EAF2FFA8}"/>
    <cellStyle name="Millares 7 5 54" xfId="24259" xr:uid="{D2642D08-4A16-4252-B8A4-206DF1E984FD}"/>
    <cellStyle name="Millares 7 5 55" xfId="24698" xr:uid="{781EBC33-D1AA-4801-A5CD-767842458084}"/>
    <cellStyle name="Millares 7 5 56" xfId="25137" xr:uid="{FDCA3B8E-4B32-4DBA-9CE4-A09438E30E21}"/>
    <cellStyle name="Millares 7 5 57" xfId="25576" xr:uid="{ECBDFE5C-FC8A-4E8C-B979-1A1DBE2EB38B}"/>
    <cellStyle name="Millares 7 5 58" xfId="26015" xr:uid="{52F256E9-6157-46EB-A39E-07D54B20CEBB}"/>
    <cellStyle name="Millares 7 5 59" xfId="26454" xr:uid="{0CB7CEAF-F04B-494A-9DE3-8B58E7F3B5F1}"/>
    <cellStyle name="Millares 7 5 6" xfId="3184" xr:uid="{E27BAB79-3A87-495A-8FEA-9195EB9B6BA3}"/>
    <cellStyle name="Millares 7 5 60" xfId="26893" xr:uid="{87D07CC5-70B2-4BE9-B299-A9D082F74968}"/>
    <cellStyle name="Millares 7 5 61" xfId="27332" xr:uid="{DEAFDF61-1F91-4853-A16A-09CE57512BE3}"/>
    <cellStyle name="Millares 7 5 62" xfId="27771" xr:uid="{1BF2F872-8193-459F-A88D-C0FA61CDCF63}"/>
    <cellStyle name="Millares 7 5 63" xfId="28210" xr:uid="{8300434D-29FC-4C96-B758-12DB9F64D804}"/>
    <cellStyle name="Millares 7 5 64" xfId="28649" xr:uid="{9F5D2700-3C34-4B64-9A0F-296250AE1C91}"/>
    <cellStyle name="Millares 7 5 65" xfId="29088" xr:uid="{2D62F150-E9D7-4F44-8B59-A60B71051796}"/>
    <cellStyle name="Millares 7 5 66" xfId="29527" xr:uid="{3803F269-6321-49D9-8B06-F4F72A7399B3}"/>
    <cellStyle name="Millares 7 5 67" xfId="29966" xr:uid="{1E684EA6-B869-47C1-B417-52CD60FB9C98}"/>
    <cellStyle name="Millares 7 5 68" xfId="30405" xr:uid="{EB95DD92-11FF-49DD-973D-F35872C00CC7}"/>
    <cellStyle name="Millares 7 5 69" xfId="30844" xr:uid="{52E64164-35E8-43BC-8CF8-64404FB1C6C4}"/>
    <cellStyle name="Millares 7 5 7" xfId="3624" xr:uid="{16BD52E1-376F-4EFD-8234-4EA7BD8F0545}"/>
    <cellStyle name="Millares 7 5 70" xfId="31283" xr:uid="{18FE375A-5110-446C-889F-7585CE70D090}"/>
    <cellStyle name="Millares 7 5 71" xfId="31722" xr:uid="{801F5EAC-9370-4254-B5B1-851E28F570F8}"/>
    <cellStyle name="Millares 7 5 72" xfId="32162" xr:uid="{5A4465B4-5A25-4E72-BAA9-3C00418918B1}"/>
    <cellStyle name="Millares 7 5 73" xfId="32601" xr:uid="{FBEDE1F1-F41E-43C7-B8B9-221D8E0F6B65}"/>
    <cellStyle name="Millares 7 5 74" xfId="33040" xr:uid="{85F0969F-B240-474B-93F8-73A7CB41B24D}"/>
    <cellStyle name="Millares 7 5 75" xfId="33479" xr:uid="{61B2352B-1F1E-49E3-A6D2-2CC729F68ABD}"/>
    <cellStyle name="Millares 7 5 76" xfId="33918" xr:uid="{90EA706B-3D63-42A7-BE20-42477831364D}"/>
    <cellStyle name="Millares 7 5 77" xfId="34357" xr:uid="{47765AE0-EBAD-4D39-A10C-5485838D96DA}"/>
    <cellStyle name="Millares 7 5 78" xfId="34796" xr:uid="{815448F6-0C4B-4BC9-B9A5-4319A17640CF}"/>
    <cellStyle name="Millares 7 5 79" xfId="35235" xr:uid="{4672DC05-E48B-42CF-954E-FC6CB1027D86}"/>
    <cellStyle name="Millares 7 5 8" xfId="4063" xr:uid="{13113102-93FB-4120-9555-12BE1B57AF89}"/>
    <cellStyle name="Millares 7 5 80" xfId="35674" xr:uid="{321852E0-414F-4B8B-84FA-719971208461}"/>
    <cellStyle name="Millares 7 5 81" xfId="36113" xr:uid="{B9375CF7-8A57-4473-90C9-74F740BD2B17}"/>
    <cellStyle name="Millares 7 5 82" xfId="36552" xr:uid="{4640C5C0-A1C9-4CAE-B4E8-57F6DD0BFB5A}"/>
    <cellStyle name="Millares 7 5 83" xfId="36990" xr:uid="{4843B545-B4A7-43B9-9150-DAECCBF31580}"/>
    <cellStyle name="Millares 7 5 84" xfId="37429" xr:uid="{A8C5B84B-E9D1-4331-AAE8-566A9C7C8D19}"/>
    <cellStyle name="Millares 7 5 85" xfId="37868" xr:uid="{71165AEC-D40B-40A0-A762-8DAFADC5565D}"/>
    <cellStyle name="Millares 7 5 86" xfId="38307" xr:uid="{D4360177-BA4C-4BB4-9F42-24A38D015974}"/>
    <cellStyle name="Millares 7 5 87" xfId="38746" xr:uid="{DFA53820-E193-4E0B-B390-E417CA8BF0A9}"/>
    <cellStyle name="Millares 7 5 88" xfId="39185" xr:uid="{D89BE69F-2291-4953-8835-C55A71C096E6}"/>
    <cellStyle name="Millares 7 5 89" xfId="39624" xr:uid="{BD69AC29-5F26-4C34-AF50-3156CBCB34A5}"/>
    <cellStyle name="Millares 7 5 9" xfId="4502" xr:uid="{B86392E3-26F1-4C08-A61A-80E10660A3B9}"/>
    <cellStyle name="Millares 7 5 90" xfId="40064" xr:uid="{1C1F3620-FFCB-4CB9-8AEC-2680898ACDA7}"/>
    <cellStyle name="Millares 7 5 91" xfId="40503" xr:uid="{4DB57DE7-371D-41DC-8DAD-F9C52ECDB39F}"/>
    <cellStyle name="Millares 7 5 92" xfId="40942" xr:uid="{D50D145C-EC10-453C-89D0-D4706B73018C}"/>
    <cellStyle name="Millares 7 5 93" xfId="41381" xr:uid="{B9F5C4C4-E8F8-4A61-9F15-453D4B19A505}"/>
    <cellStyle name="Millares 7 5 94" xfId="41820" xr:uid="{31FEE3B4-8E5D-4C8C-82C5-9EE1AEE146DD}"/>
    <cellStyle name="Millares 7 5 95" xfId="42259" xr:uid="{8B8FDAEE-E5F0-4750-85A6-BD7B2671990C}"/>
    <cellStyle name="Millares 7 5 96" xfId="42698" xr:uid="{0C1A8D3E-26B5-4957-BF21-AEAD78158881}"/>
    <cellStyle name="Millares 7 5 97" xfId="43137" xr:uid="{BF98BCFD-B9A0-4D51-9B9B-3EE97B484F3D}"/>
    <cellStyle name="Millares 7 5 98" xfId="43576" xr:uid="{3502D102-75E4-4934-90C2-44F69D05259C}"/>
    <cellStyle name="Millares 7 5 99" xfId="44015" xr:uid="{EB82E031-3DBF-420C-9CB8-C7A66049DA1F}"/>
    <cellStyle name="Millares 7 50" xfId="19824" xr:uid="{74CD99FC-895E-4D0D-8A67-508562B2D97D}"/>
    <cellStyle name="Millares 7 51" xfId="20263" xr:uid="{524236E1-C066-4DDB-A32C-7FA0941D77E1}"/>
    <cellStyle name="Millares 7 52" xfId="20702" xr:uid="{357D5FFF-08E5-4F57-A6D3-ED8951F47D73}"/>
    <cellStyle name="Millares 7 53" xfId="21141" xr:uid="{636EFFD5-CCE7-4ED0-B6EF-A7C4CD5D1CC6}"/>
    <cellStyle name="Millares 7 54" xfId="21580" xr:uid="{AF13B0A0-6644-497B-889A-080DFDED296F}"/>
    <cellStyle name="Millares 7 55" xfId="22019" xr:uid="{4EE214C1-01C0-4483-91FD-949B044A6D52}"/>
    <cellStyle name="Millares 7 56" xfId="22458" xr:uid="{690F0D0D-FFB2-40A5-93D9-E5D49B93E76D}"/>
    <cellStyle name="Millares 7 57" xfId="22897" xr:uid="{D218E504-11BB-4838-9616-BC822435AA79}"/>
    <cellStyle name="Millares 7 58" xfId="23336" xr:uid="{DAFDDF98-F9ED-4289-B383-5B6D77D4CDC7}"/>
    <cellStyle name="Millares 7 59" xfId="23775" xr:uid="{60C7D689-95AF-4337-A0F4-B27B6E4A376B}"/>
    <cellStyle name="Millares 7 6" xfId="587" xr:uid="{9174C39C-1657-4F8E-8B24-09A921017368}"/>
    <cellStyle name="Millares 7 6 10" xfId="4983" xr:uid="{862DB7A3-F470-43AF-838E-C300E1F3E344}"/>
    <cellStyle name="Millares 7 6 100" xfId="44496" xr:uid="{312F0959-7DD6-4298-8E67-CF59676C2F93}"/>
    <cellStyle name="Millares 7 6 101" xfId="44935" xr:uid="{C0EC0895-7B97-4B8F-B892-ADB6F31A0F70}"/>
    <cellStyle name="Millares 7 6 102" xfId="45374" xr:uid="{B90FE541-2399-495F-8781-1690DCED0EBA}"/>
    <cellStyle name="Millares 7 6 103" xfId="45813" xr:uid="{93DB49A7-456F-4118-BF86-B84E4160C1FF}"/>
    <cellStyle name="Millares 7 6 104" xfId="46252" xr:uid="{CDA81BB9-33CC-433E-893C-A3770273CF1A}"/>
    <cellStyle name="Millares 7 6 105" xfId="46691" xr:uid="{235E6110-B180-4739-A697-A1CB57B79562}"/>
    <cellStyle name="Millares 7 6 106" xfId="47130" xr:uid="{81C9B1D0-2EFD-4429-A139-F52158636483}"/>
    <cellStyle name="Millares 7 6 107" xfId="47569" xr:uid="{61B9AA0F-78CC-407B-8CC3-336AA6588252}"/>
    <cellStyle name="Millares 7 6 108" xfId="48008" xr:uid="{85860D64-52AB-417E-AA14-B252A39F909E}"/>
    <cellStyle name="Millares 7 6 109" xfId="48447" xr:uid="{4E2F314D-E5A1-4A11-85F2-8A1D714939EA}"/>
    <cellStyle name="Millares 7 6 11" xfId="5422" xr:uid="{837D0A73-4DB8-4B90-925D-1A641E84A9D1}"/>
    <cellStyle name="Millares 7 6 110" xfId="48886" xr:uid="{479E5F90-2E27-432C-8AF9-ED8A2C7CF6AA}"/>
    <cellStyle name="Millares 7 6 111" xfId="49325" xr:uid="{2AA2414D-9F99-47EE-A03C-BC3A952DED74}"/>
    <cellStyle name="Millares 7 6 112" xfId="49764" xr:uid="{1F7FFC05-CD75-4AFC-878E-D36959019360}"/>
    <cellStyle name="Millares 7 6 113" xfId="50203" xr:uid="{CD31374E-606D-4D2C-AB3E-A4B5F3E8A88E}"/>
    <cellStyle name="Millares 7 6 114" xfId="50642" xr:uid="{C2035BA0-10E4-4169-AB65-1B35688D09F2}"/>
    <cellStyle name="Millares 7 6 115" xfId="51081" xr:uid="{FAB4948D-BA0B-4055-9DF8-17C78365EDAC}"/>
    <cellStyle name="Millares 7 6 116" xfId="51520" xr:uid="{515BEFEC-AA6E-41E6-9FA5-84B8B3099EA2}"/>
    <cellStyle name="Millares 7 6 117" xfId="51959" xr:uid="{8CCB7598-7283-4993-A616-60B24944C1A9}"/>
    <cellStyle name="Millares 7 6 118" xfId="52398" xr:uid="{BA4F24E5-8901-4F28-BABE-5E49BF5AC325}"/>
    <cellStyle name="Millares 7 6 119" xfId="52837" xr:uid="{A4E3D795-7BB2-4B88-89EF-A2FCA281AC0F}"/>
    <cellStyle name="Millares 7 6 12" xfId="5861" xr:uid="{698CFFA9-33C4-4AAE-AE98-DAEB27090BB6}"/>
    <cellStyle name="Millares 7 6 120" xfId="53276" xr:uid="{30CF8E89-A282-47A0-9A75-F1A235795532}"/>
    <cellStyle name="Millares 7 6 121" xfId="53715" xr:uid="{F0A63FB0-6AD0-4726-98DC-5950F47BB942}"/>
    <cellStyle name="Millares 7 6 122" xfId="54154" xr:uid="{39737B60-2612-4051-91FC-ECEFA19FA285}"/>
    <cellStyle name="Millares 7 6 123" xfId="54593" xr:uid="{492FF916-65FC-46C2-B060-8BEED6631888}"/>
    <cellStyle name="Millares 7 6 13" xfId="6300" xr:uid="{250B8C9D-1713-4476-B182-AA287632D233}"/>
    <cellStyle name="Millares 7 6 14" xfId="6739" xr:uid="{A7BED439-1FD7-4BE8-9B07-C9B4C71C4132}"/>
    <cellStyle name="Millares 7 6 15" xfId="7178" xr:uid="{E5DDB15D-9185-4198-A4CE-4B6B1BDB73F9}"/>
    <cellStyle name="Millares 7 6 16" xfId="7617" xr:uid="{9EA097B3-6AAE-402D-BB5D-BB8EC11589C4}"/>
    <cellStyle name="Millares 7 6 17" xfId="8056" xr:uid="{E4BA9E5C-B681-4E13-B37A-84EC1670B494}"/>
    <cellStyle name="Millares 7 6 18" xfId="8495" xr:uid="{40E6E1F9-9274-48A1-9077-18F86FA05C92}"/>
    <cellStyle name="Millares 7 6 19" xfId="8934" xr:uid="{4F9D4191-E02D-4A74-B09D-4AB146102BB2}"/>
    <cellStyle name="Millares 7 6 2" xfId="1108" xr:uid="{E958A6E2-D68D-4B9E-B0D0-D998647D4552}"/>
    <cellStyle name="Millares 7 6 2 10" xfId="5528" xr:uid="{6BB63F17-D339-4850-9C8E-4A5F45FCA1E9}"/>
    <cellStyle name="Millares 7 6 2 100" xfId="45041" xr:uid="{5FCBCB78-A081-4764-A37E-BB8D3EA3E2B3}"/>
    <cellStyle name="Millares 7 6 2 101" xfId="45480" xr:uid="{03E6813D-54BF-4E91-AF96-A6197655AFF9}"/>
    <cellStyle name="Millares 7 6 2 102" xfId="45919" xr:uid="{57D31896-B7D0-4350-A23A-D38A9270BFE5}"/>
    <cellStyle name="Millares 7 6 2 103" xfId="46358" xr:uid="{03C7FF35-70D7-4C38-BDEA-0798426EDA01}"/>
    <cellStyle name="Millares 7 6 2 104" xfId="46797" xr:uid="{2C54A51A-A6D5-496B-918E-D654C3346DD2}"/>
    <cellStyle name="Millares 7 6 2 105" xfId="47236" xr:uid="{01A3A67B-7B00-41D5-928D-A1BA61DBC66E}"/>
    <cellStyle name="Millares 7 6 2 106" xfId="47675" xr:uid="{C8BB0D46-4C07-4EEC-94F1-C16A4151EAAB}"/>
    <cellStyle name="Millares 7 6 2 107" xfId="48114" xr:uid="{92C183E7-C9E5-4B23-B670-CEEC7FE0ACD6}"/>
    <cellStyle name="Millares 7 6 2 108" xfId="48553" xr:uid="{94AF2E6C-71EA-4F82-AFEF-4370D79080E7}"/>
    <cellStyle name="Millares 7 6 2 109" xfId="48992" xr:uid="{BA2D0433-8037-4F45-AA48-B82B23C96E20}"/>
    <cellStyle name="Millares 7 6 2 11" xfId="5967" xr:uid="{B36D57CD-1B4B-455C-90A8-E270ACB696DF}"/>
    <cellStyle name="Millares 7 6 2 110" xfId="49431" xr:uid="{8A840C36-D07E-417D-9AFB-372846988855}"/>
    <cellStyle name="Millares 7 6 2 111" xfId="49870" xr:uid="{DCF16C76-794B-4BFA-812F-B357F225FD78}"/>
    <cellStyle name="Millares 7 6 2 112" xfId="50309" xr:uid="{DCE2E5CE-E205-495A-A250-BA847BF2B469}"/>
    <cellStyle name="Millares 7 6 2 113" xfId="50748" xr:uid="{1691F054-9634-4836-896C-1BD0A4A9004D}"/>
    <cellStyle name="Millares 7 6 2 114" xfId="51187" xr:uid="{04789EA1-F24F-4757-B264-E18D88252504}"/>
    <cellStyle name="Millares 7 6 2 115" xfId="51626" xr:uid="{0A40E1F6-FB70-4735-A56D-DB0C73D0B20C}"/>
    <cellStyle name="Millares 7 6 2 116" xfId="52065" xr:uid="{382A3D08-E073-4DED-8E1E-606C21AB101C}"/>
    <cellStyle name="Millares 7 6 2 117" xfId="52504" xr:uid="{2A728350-594F-4463-BD44-0DFC28F7944E}"/>
    <cellStyle name="Millares 7 6 2 118" xfId="52943" xr:uid="{4F81F712-8C07-436D-A5D4-D925586CC484}"/>
    <cellStyle name="Millares 7 6 2 119" xfId="53382" xr:uid="{8D1F1ECA-BDBE-4DC6-ACE6-D4F31029DE71}"/>
    <cellStyle name="Millares 7 6 2 12" xfId="6406" xr:uid="{325DEC35-DC60-40F6-9477-C6CEF6B70752}"/>
    <cellStyle name="Millares 7 6 2 120" xfId="53821" xr:uid="{E5F4ECA9-EDC1-4AFD-9A26-7FAB1184866F}"/>
    <cellStyle name="Millares 7 6 2 121" xfId="54260" xr:uid="{40CB78CC-F252-4560-91F5-886653C5EEAE}"/>
    <cellStyle name="Millares 7 6 2 122" xfId="54699" xr:uid="{C46CB7E5-E00D-49BF-A8A4-1A97B05CDCA6}"/>
    <cellStyle name="Millares 7 6 2 13" xfId="6845" xr:uid="{FFCB0AFB-B031-424B-BA0E-18BFE949D29F}"/>
    <cellStyle name="Millares 7 6 2 14" xfId="7284" xr:uid="{53D45BA7-BCF3-4D3D-B48C-B951C8B52B34}"/>
    <cellStyle name="Millares 7 6 2 15" xfId="7723" xr:uid="{E6926BEB-881F-4EFB-9E65-262381B75AA6}"/>
    <cellStyle name="Millares 7 6 2 16" xfId="8162" xr:uid="{C509E315-6F65-4AE2-9FD6-FD6F71A0803B}"/>
    <cellStyle name="Millares 7 6 2 17" xfId="8601" xr:uid="{E208266E-04FE-4A62-BF9D-D00D08DDD90C}"/>
    <cellStyle name="Millares 7 6 2 18" xfId="9040" xr:uid="{46AF6C34-A9EA-4168-8E78-6B710058F6CF}"/>
    <cellStyle name="Millares 7 6 2 19" xfId="9479" xr:uid="{0E905FC8-BEEC-47A9-9FA8-E7EC092F70E0}"/>
    <cellStyle name="Millares 7 6 2 2" xfId="2149" xr:uid="{40BE01D3-BA64-4140-A4E3-8E2A14FA0BB1}"/>
    <cellStyle name="Millares 7 6 2 2 10" xfId="6179" xr:uid="{D2AD576F-3906-4E1A-A525-877F32976C63}"/>
    <cellStyle name="Millares 7 6 2 2 100" xfId="45692" xr:uid="{3DE82CDC-971B-46CE-BADF-BE7C6E14E872}"/>
    <cellStyle name="Millares 7 6 2 2 101" xfId="46131" xr:uid="{23766D8C-525B-4418-9ED4-9AC8806F7C52}"/>
    <cellStyle name="Millares 7 6 2 2 102" xfId="46570" xr:uid="{785D9D4F-E1BB-4AE3-B0A3-2602411BA9DB}"/>
    <cellStyle name="Millares 7 6 2 2 103" xfId="47009" xr:uid="{55A2B321-3ACE-48EA-9A7D-7C0918E7016D}"/>
    <cellStyle name="Millares 7 6 2 2 104" xfId="47448" xr:uid="{66204B6C-6FDC-4A21-AC99-AF1F9F097C99}"/>
    <cellStyle name="Millares 7 6 2 2 105" xfId="47887" xr:uid="{7F3AE918-C4E5-4CE0-A72B-9C69314DAF0B}"/>
    <cellStyle name="Millares 7 6 2 2 106" xfId="48326" xr:uid="{873C20E0-46A9-498E-811E-5CBF06EC951B}"/>
    <cellStyle name="Millares 7 6 2 2 107" xfId="48765" xr:uid="{6D0AE9E9-23E1-4B69-872F-D18A64F5EF3B}"/>
    <cellStyle name="Millares 7 6 2 2 108" xfId="49204" xr:uid="{C0C5A7BE-DE25-433C-A8AC-DB876DE323FB}"/>
    <cellStyle name="Millares 7 6 2 2 109" xfId="49643" xr:uid="{9EF38B55-3987-47BE-B403-D6305C2D0328}"/>
    <cellStyle name="Millares 7 6 2 2 11" xfId="6618" xr:uid="{3B958F8C-EF27-460C-AFDC-EEF39458A8EF}"/>
    <cellStyle name="Millares 7 6 2 2 110" xfId="50082" xr:uid="{8197BBE0-166F-4F92-B4BE-5D61EE854262}"/>
    <cellStyle name="Millares 7 6 2 2 111" xfId="50521" xr:uid="{466F1B57-139E-49EC-828B-C7453C0CF01C}"/>
    <cellStyle name="Millares 7 6 2 2 112" xfId="50960" xr:uid="{194E420A-42DD-46AB-B498-D41B5D273C6A}"/>
    <cellStyle name="Millares 7 6 2 2 113" xfId="51399" xr:uid="{7ADD98E0-0917-4AF7-9FB3-9AA461BA877E}"/>
    <cellStyle name="Millares 7 6 2 2 114" xfId="51838" xr:uid="{A75529B2-7BF5-4106-8C57-3A502C51B359}"/>
    <cellStyle name="Millares 7 6 2 2 115" xfId="52277" xr:uid="{1515251B-C221-41B2-8A4A-6C6FB1D8D4AE}"/>
    <cellStyle name="Millares 7 6 2 2 116" xfId="52716" xr:uid="{94881ED7-23DE-4703-9255-AECE2F039519}"/>
    <cellStyle name="Millares 7 6 2 2 117" xfId="53155" xr:uid="{E5116EB0-C0B0-4CDC-9437-733D7FCE2FDB}"/>
    <cellStyle name="Millares 7 6 2 2 118" xfId="53594" xr:uid="{FB2543C5-06D6-4320-8664-E19BC6C5E903}"/>
    <cellStyle name="Millares 7 6 2 2 119" xfId="54033" xr:uid="{4435B19B-1E57-418E-9D2B-F0E1E253F0DA}"/>
    <cellStyle name="Millares 7 6 2 2 12" xfId="7057" xr:uid="{0DF552F3-3006-463B-9FDE-EC849D515628}"/>
    <cellStyle name="Millares 7 6 2 2 120" xfId="54472" xr:uid="{567B89F4-6B73-4ECD-BA44-142EE99E7688}"/>
    <cellStyle name="Millares 7 6 2 2 121" xfId="54911" xr:uid="{461C90F3-9FA1-4598-8BE5-C9A5EE358AB7}"/>
    <cellStyle name="Millares 7 6 2 2 13" xfId="7496" xr:uid="{9BF15705-24FD-4912-976B-4A312DF1C7D3}"/>
    <cellStyle name="Millares 7 6 2 2 14" xfId="7935" xr:uid="{9783C515-948E-47C9-81C3-BB4E538CB69E}"/>
    <cellStyle name="Millares 7 6 2 2 15" xfId="8374" xr:uid="{3DBCC374-7F6B-4416-AA1C-DCB402C6D673}"/>
    <cellStyle name="Millares 7 6 2 2 16" xfId="8813" xr:uid="{F60E1E09-27A1-4431-8428-899E1FE22A09}"/>
    <cellStyle name="Millares 7 6 2 2 17" xfId="9252" xr:uid="{2AA37A5D-9704-44C1-A92D-8B9EA8A79D69}"/>
    <cellStyle name="Millares 7 6 2 2 18" xfId="9691" xr:uid="{75713353-587B-46E9-9D58-E340AB40640A}"/>
    <cellStyle name="Millares 7 6 2 2 19" xfId="10130" xr:uid="{A81797BD-09C6-4A19-9C34-B7F81A0C92CD}"/>
    <cellStyle name="Millares 7 6 2 2 2" xfId="2667" xr:uid="{A00D6696-197D-4B34-BDB5-C3F95DCD349B}"/>
    <cellStyle name="Millares 7 6 2 2 20" xfId="10568" xr:uid="{A2081A3D-78B3-48F1-AC3F-63AB727AA806}"/>
    <cellStyle name="Millares 7 6 2 2 21" xfId="11007" xr:uid="{C2934688-55BF-4CFE-937F-F96240B8BFF4}"/>
    <cellStyle name="Millares 7 6 2 2 22" xfId="11446" xr:uid="{292895A8-1B97-47F7-9D43-5DB7AB71BFF2}"/>
    <cellStyle name="Millares 7 6 2 2 23" xfId="11885" xr:uid="{66E26D2D-D1AF-4A2F-ADE6-7CC2D35C2D0E}"/>
    <cellStyle name="Millares 7 6 2 2 24" xfId="12324" xr:uid="{1A98C996-18B3-44C7-8281-BE9E4F5DBD09}"/>
    <cellStyle name="Millares 7 6 2 2 25" xfId="12764" xr:uid="{1F5CEE89-C289-480E-8F2F-EAB1B6CADBCE}"/>
    <cellStyle name="Millares 7 6 2 2 26" xfId="13203" xr:uid="{4DE65756-A04A-4737-BDC2-F07AB09DC351}"/>
    <cellStyle name="Millares 7 6 2 2 27" xfId="13643" xr:uid="{24278288-E750-40F2-8152-8FCC9C68AF23}"/>
    <cellStyle name="Millares 7 6 2 2 28" xfId="14082" xr:uid="{7FD45DA1-CE70-44DC-A526-4861B100F44A}"/>
    <cellStyle name="Millares 7 6 2 2 29" xfId="14521" xr:uid="{7EB20F91-9F12-4128-94D8-BF36EC30A20E}"/>
    <cellStyle name="Millares 7 6 2 2 3" xfId="3106" xr:uid="{1EB31F43-1B53-442D-BFC5-56D7641E77B6}"/>
    <cellStyle name="Millares 7 6 2 2 30" xfId="14960" xr:uid="{C7AE996A-6BB0-4F2D-AD7C-2A3671CF0135}"/>
    <cellStyle name="Millares 7 6 2 2 31" xfId="15399" xr:uid="{6692153C-7742-41B2-8A21-FF2D9D26C1F9}"/>
    <cellStyle name="Millares 7 6 2 2 32" xfId="15838" xr:uid="{EBBBE301-1F79-4D60-8A44-5E4E317B2855}"/>
    <cellStyle name="Millares 7 6 2 2 33" xfId="16278" xr:uid="{2C70E7C2-AF26-4231-8E88-2A63773DA50E}"/>
    <cellStyle name="Millares 7 6 2 2 34" xfId="16717" xr:uid="{8F56FE75-0113-4DAC-82C6-C9CAE697CE67}"/>
    <cellStyle name="Millares 7 6 2 2 35" xfId="17156" xr:uid="{F5F06BC3-45CE-4CA8-9720-29FEF42CBA2C}"/>
    <cellStyle name="Millares 7 6 2 2 36" xfId="17595" xr:uid="{791D53AB-E3AF-47E2-B73D-B62A397A4A9A}"/>
    <cellStyle name="Millares 7 6 2 2 37" xfId="18034" xr:uid="{B1ADD6FD-D68D-41E7-9E87-D5EEFEE6D276}"/>
    <cellStyle name="Millares 7 6 2 2 38" xfId="18473" xr:uid="{F41A2AD2-EC25-4E17-A8D5-0FDD4B12355F}"/>
    <cellStyle name="Millares 7 6 2 2 39" xfId="18912" xr:uid="{56053775-9E9C-44F7-8C4F-A9AB5FD2F800}"/>
    <cellStyle name="Millares 7 6 2 2 4" xfId="3544" xr:uid="{96F9605A-26F3-4B8B-BD57-2B64C35A4922}"/>
    <cellStyle name="Millares 7 6 2 2 40" xfId="19351" xr:uid="{ACB7C103-F066-4490-8B2C-4D8B000AFE32}"/>
    <cellStyle name="Millares 7 6 2 2 41" xfId="19790" xr:uid="{91167E14-C0A6-47B6-929A-4C148AAC175B}"/>
    <cellStyle name="Millares 7 6 2 2 42" xfId="20229" xr:uid="{C3900975-E5E8-4070-B728-066E061247D4}"/>
    <cellStyle name="Millares 7 6 2 2 43" xfId="20668" xr:uid="{4D8C8F75-0FC8-4DC9-BE09-FF8FC7CF9B30}"/>
    <cellStyle name="Millares 7 6 2 2 44" xfId="21107" xr:uid="{258CEA70-912C-413A-865A-058CAB564521}"/>
    <cellStyle name="Millares 7 6 2 2 45" xfId="21546" xr:uid="{740C49BB-E6AE-49B4-9662-174A08884146}"/>
    <cellStyle name="Millares 7 6 2 2 46" xfId="21985" xr:uid="{4F6D06BF-5B55-4775-8A4B-C2BCA779B0B8}"/>
    <cellStyle name="Millares 7 6 2 2 47" xfId="22424" xr:uid="{C62E0167-B405-4DA1-932E-F72D900A6D89}"/>
    <cellStyle name="Millares 7 6 2 2 48" xfId="22863" xr:uid="{A4280830-06E4-4432-9EA5-9FD2B6995A8E}"/>
    <cellStyle name="Millares 7 6 2 2 49" xfId="23302" xr:uid="{CDFC6387-1EEF-4A3D-99B5-EF991D3C73D1}"/>
    <cellStyle name="Millares 7 6 2 2 5" xfId="3984" xr:uid="{326BE893-6754-42E7-9812-791AC7ED0757}"/>
    <cellStyle name="Millares 7 6 2 2 50" xfId="23741" xr:uid="{B27C2237-0B6F-4170-8599-CE51BEADC252}"/>
    <cellStyle name="Millares 7 6 2 2 51" xfId="24180" xr:uid="{DDC4B2C1-B1B6-428D-B670-2E1A8A4860F7}"/>
    <cellStyle name="Millares 7 6 2 2 52" xfId="24619" xr:uid="{5C60DDEE-43B8-4F89-850B-72EF646D956E}"/>
    <cellStyle name="Millares 7 6 2 2 53" xfId="25058" xr:uid="{2F532E2A-1317-4AEA-8157-2F358EBE3D42}"/>
    <cellStyle name="Millares 7 6 2 2 54" xfId="25497" xr:uid="{327C0AED-8495-4DD0-BCED-92D8C2CBE395}"/>
    <cellStyle name="Millares 7 6 2 2 55" xfId="25936" xr:uid="{6D37A359-1B43-43F8-A777-5EEEBC83701C}"/>
    <cellStyle name="Millares 7 6 2 2 56" xfId="26375" xr:uid="{1B9AFDAA-7C71-4059-957D-6C7FCEE7C300}"/>
    <cellStyle name="Millares 7 6 2 2 57" xfId="26814" xr:uid="{1610D0BD-C229-491B-B5A7-6C5B31C6235A}"/>
    <cellStyle name="Millares 7 6 2 2 58" xfId="27253" xr:uid="{F4EE0328-C84B-4D18-909B-DD645D12D0DF}"/>
    <cellStyle name="Millares 7 6 2 2 59" xfId="27692" xr:uid="{3BA3010F-65F2-4522-82C7-80DE7F4E0B8E}"/>
    <cellStyle name="Millares 7 6 2 2 6" xfId="4423" xr:uid="{17757C23-2865-40B0-84B9-3BA9616E58B9}"/>
    <cellStyle name="Millares 7 6 2 2 60" xfId="28131" xr:uid="{0C2B5879-8E18-4581-8324-41F7470C3187}"/>
    <cellStyle name="Millares 7 6 2 2 61" xfId="28570" xr:uid="{AA9620D4-F00C-405B-B033-6266CDE0112F}"/>
    <cellStyle name="Millares 7 6 2 2 62" xfId="29009" xr:uid="{29C70D5F-78E7-4C4C-B5AC-98105499854C}"/>
    <cellStyle name="Millares 7 6 2 2 63" xfId="29448" xr:uid="{C17CB2C8-F1B7-49E5-A00F-8A70DE377C48}"/>
    <cellStyle name="Millares 7 6 2 2 64" xfId="29887" xr:uid="{705C2077-55B2-438F-88EC-02434EF092C7}"/>
    <cellStyle name="Millares 7 6 2 2 65" xfId="30326" xr:uid="{166693C0-039F-46CB-9BAA-063F67100D30}"/>
    <cellStyle name="Millares 7 6 2 2 66" xfId="30765" xr:uid="{E0CC3E81-8F5A-4331-A4CA-B30D8ABA7EB5}"/>
    <cellStyle name="Millares 7 6 2 2 67" xfId="31204" xr:uid="{2B649F93-EA7A-4C28-8AEE-649D098FE618}"/>
    <cellStyle name="Millares 7 6 2 2 68" xfId="31643" xr:uid="{8E3352ED-3CEB-4ECF-B551-950FC73EC787}"/>
    <cellStyle name="Millares 7 6 2 2 69" xfId="32083" xr:uid="{D5A575AD-A98C-47F9-9D81-6B156D41AA98}"/>
    <cellStyle name="Millares 7 6 2 2 7" xfId="4862" xr:uid="{D4429175-BD6B-4781-9579-75F396762B7D}"/>
    <cellStyle name="Millares 7 6 2 2 70" xfId="32522" xr:uid="{B70EC6F2-B813-4441-BE54-DA66AE175521}"/>
    <cellStyle name="Millares 7 6 2 2 71" xfId="32961" xr:uid="{597278DC-4664-4B19-BDF0-D9846124C0EA}"/>
    <cellStyle name="Millares 7 6 2 2 72" xfId="33400" xr:uid="{DE863104-A8A3-4818-A3B9-7D2E6C91693E}"/>
    <cellStyle name="Millares 7 6 2 2 73" xfId="33839" xr:uid="{68B49C88-88A4-4780-AC1D-F55AC8932695}"/>
    <cellStyle name="Millares 7 6 2 2 74" xfId="34278" xr:uid="{E6552827-63C6-46E6-9D64-04B42939195F}"/>
    <cellStyle name="Millares 7 6 2 2 75" xfId="34717" xr:uid="{F12EF29F-BA1C-42FA-B8B5-6BE342BCF71C}"/>
    <cellStyle name="Millares 7 6 2 2 76" xfId="35156" xr:uid="{62BF9625-ACBA-42E7-80A5-850B05991359}"/>
    <cellStyle name="Millares 7 6 2 2 77" xfId="35595" xr:uid="{832BE9E2-8C39-4C71-AAED-B62D64CF4CDC}"/>
    <cellStyle name="Millares 7 6 2 2 78" xfId="36034" xr:uid="{04ABD20D-FFD7-4BDF-BD5C-755171BC91EF}"/>
    <cellStyle name="Millares 7 6 2 2 79" xfId="36473" xr:uid="{1A68F820-4E29-48F7-993B-C62BDA5E824F}"/>
    <cellStyle name="Millares 7 6 2 2 8" xfId="5301" xr:uid="{28DFD712-46A7-4DC7-BB99-19516A388984}"/>
    <cellStyle name="Millares 7 6 2 2 80" xfId="36912" xr:uid="{C89A7014-6F2A-4BE8-BB92-ED2288C61283}"/>
    <cellStyle name="Millares 7 6 2 2 81" xfId="37350" xr:uid="{03311794-976E-4E8B-AFC3-39AE52491AEC}"/>
    <cellStyle name="Millares 7 6 2 2 82" xfId="37789" xr:uid="{0CD30AEC-CB03-4EB8-9A95-4B1EBA543473}"/>
    <cellStyle name="Millares 7 6 2 2 83" xfId="38228" xr:uid="{A63F019D-FA40-46FD-9446-65DA8D279DA5}"/>
    <cellStyle name="Millares 7 6 2 2 84" xfId="38667" xr:uid="{5012C9E8-EA11-4684-9155-11B64AE6A926}"/>
    <cellStyle name="Millares 7 6 2 2 85" xfId="39106" xr:uid="{1AA1C15F-AB64-4B32-AD83-C0C5A70D0DD0}"/>
    <cellStyle name="Millares 7 6 2 2 86" xfId="39545" xr:uid="{18BFE469-C693-4C72-B989-04D7C6503FD4}"/>
    <cellStyle name="Millares 7 6 2 2 87" xfId="39984" xr:uid="{157B7096-ED22-47B9-9219-38A99552F61B}"/>
    <cellStyle name="Millares 7 6 2 2 88" xfId="40424" xr:uid="{097BE973-72F4-4D9F-A669-6EBB419910AE}"/>
    <cellStyle name="Millares 7 6 2 2 89" xfId="40863" xr:uid="{BFADA5F5-2DF9-4B34-BD97-30CAED0B8263}"/>
    <cellStyle name="Millares 7 6 2 2 9" xfId="5740" xr:uid="{AED77E19-2219-40D3-ADAA-1161FFD224CD}"/>
    <cellStyle name="Millares 7 6 2 2 90" xfId="41302" xr:uid="{5E18731D-3E0E-4388-8B9F-27030C6C6F89}"/>
    <cellStyle name="Millares 7 6 2 2 91" xfId="41741" xr:uid="{DD4E6CE1-037D-4422-9DFB-3CF4215A9C84}"/>
    <cellStyle name="Millares 7 6 2 2 92" xfId="42180" xr:uid="{5E052497-631E-410C-9B1C-4CFA7005A6F0}"/>
    <cellStyle name="Millares 7 6 2 2 93" xfId="42619" xr:uid="{1CB31FAE-8E83-447E-A180-135DC120605A}"/>
    <cellStyle name="Millares 7 6 2 2 94" xfId="43058" xr:uid="{ECF7756A-EF43-4829-B0B9-A4D20621F4CD}"/>
    <cellStyle name="Millares 7 6 2 2 95" xfId="43497" xr:uid="{32666B97-D113-4168-AC3A-39DD96046CA7}"/>
    <cellStyle name="Millares 7 6 2 2 96" xfId="43936" xr:uid="{62A38AC2-9C46-4046-9708-55589EC15880}"/>
    <cellStyle name="Millares 7 6 2 2 97" xfId="44375" xr:uid="{5F782120-6B7A-46A0-803F-C0DB727C0764}"/>
    <cellStyle name="Millares 7 6 2 2 98" xfId="44814" xr:uid="{F08956C3-02E2-4DD1-A50D-F0BDC9C94F54}"/>
    <cellStyle name="Millares 7 6 2 2 99" xfId="45253" xr:uid="{4D317A18-5874-4300-A965-681758382ABC}"/>
    <cellStyle name="Millares 7 6 2 20" xfId="9918" xr:uid="{DC991F2E-5B9F-4842-A99A-D05C472F1259}"/>
    <cellStyle name="Millares 7 6 2 21" xfId="10356" xr:uid="{9F906850-D6E6-4246-87B1-8621E9628F1A}"/>
    <cellStyle name="Millares 7 6 2 22" xfId="10795" xr:uid="{F36BFE7B-2BDA-44A6-9FA1-AB89D0BAA59E}"/>
    <cellStyle name="Millares 7 6 2 23" xfId="11234" xr:uid="{4C41217B-36E7-43D9-B1F3-50C7F1E01A2F}"/>
    <cellStyle name="Millares 7 6 2 24" xfId="11673" xr:uid="{977A9DA4-8B86-4072-8D3E-5C622BBD6160}"/>
    <cellStyle name="Millares 7 6 2 25" xfId="12112" xr:uid="{1228071E-61E4-4722-BBDD-920D171D95A0}"/>
    <cellStyle name="Millares 7 6 2 26" xfId="12551" xr:uid="{BFE7EBBF-96F7-475A-B743-693472C541B9}"/>
    <cellStyle name="Millares 7 6 2 27" xfId="12991" xr:uid="{2D96A67C-376F-4A0F-B095-ED44F1AD4D1F}"/>
    <cellStyle name="Millares 7 6 2 28" xfId="13430" xr:uid="{C2211907-FFA0-4406-A5B8-BDBC5CF9030C}"/>
    <cellStyle name="Millares 7 6 2 29" xfId="13870" xr:uid="{28373FB7-FE62-4DF5-8C70-3427DA17BA9C}"/>
    <cellStyle name="Millares 7 6 2 3" xfId="2454" xr:uid="{AF5DD49E-2293-40A7-AB2F-AC8F97807E68}"/>
    <cellStyle name="Millares 7 6 2 30" xfId="14309" xr:uid="{68A2F275-935C-4818-9787-EABBDB0A9E17}"/>
    <cellStyle name="Millares 7 6 2 31" xfId="14748" xr:uid="{8438F11E-2EC0-40F2-985D-C060829B56E1}"/>
    <cellStyle name="Millares 7 6 2 32" xfId="15187" xr:uid="{D094E1FD-94F8-45D4-A579-F924CA1575CE}"/>
    <cellStyle name="Millares 7 6 2 33" xfId="15626" xr:uid="{9DE83CF1-6028-492E-B765-7DD58BD4B390}"/>
    <cellStyle name="Millares 7 6 2 34" xfId="16065" xr:uid="{61113A14-B960-4B00-A294-78295BE2544D}"/>
    <cellStyle name="Millares 7 6 2 35" xfId="16505" xr:uid="{90489742-331C-48F8-A5E5-504D293A9134}"/>
    <cellStyle name="Millares 7 6 2 36" xfId="16944" xr:uid="{C98EECC5-88F2-4897-BF92-ECC417D59BDA}"/>
    <cellStyle name="Millares 7 6 2 37" xfId="17383" xr:uid="{ED0F6D8F-3952-46EA-95D4-6259F5541251}"/>
    <cellStyle name="Millares 7 6 2 38" xfId="17822" xr:uid="{885DDC96-CB46-443E-BD6B-B1E47C64768E}"/>
    <cellStyle name="Millares 7 6 2 39" xfId="18261" xr:uid="{BC61604A-D80D-458D-8D6F-F20E7AF54B8A}"/>
    <cellStyle name="Millares 7 6 2 4" xfId="2894" xr:uid="{FC06591D-2CBA-417A-A252-B4CBBAF4CE75}"/>
    <cellStyle name="Millares 7 6 2 40" xfId="18700" xr:uid="{BB9F23D2-0EDE-4888-9637-451564A1984D}"/>
    <cellStyle name="Millares 7 6 2 41" xfId="19139" xr:uid="{8E7DD782-F71D-4C00-973D-DD405A6C1AC4}"/>
    <cellStyle name="Millares 7 6 2 42" xfId="19578" xr:uid="{AD3896B2-F12E-4AD3-A9F7-5CC80633FB99}"/>
    <cellStyle name="Millares 7 6 2 43" xfId="20017" xr:uid="{DAFA89C8-A980-4D7A-A09C-0EAA3D6AC048}"/>
    <cellStyle name="Millares 7 6 2 44" xfId="20456" xr:uid="{65DD521E-1A41-4827-AECB-1455961B9877}"/>
    <cellStyle name="Millares 7 6 2 45" xfId="20895" xr:uid="{4FA18562-698C-4AB2-A9B4-73523A68DBCB}"/>
    <cellStyle name="Millares 7 6 2 46" xfId="21334" xr:uid="{D7AA2BA0-7CB1-487B-8A69-EC76A85D1A5F}"/>
    <cellStyle name="Millares 7 6 2 47" xfId="21773" xr:uid="{1E4E6CB0-DC29-49B8-BD78-CC6863F2A519}"/>
    <cellStyle name="Millares 7 6 2 48" xfId="22212" xr:uid="{8E12495D-8C80-4568-8CF8-C7C69A30BE61}"/>
    <cellStyle name="Millares 7 6 2 49" xfId="22651" xr:uid="{35EF9B01-CA5F-4516-AEBE-7FECB2E9FE43}"/>
    <cellStyle name="Millares 7 6 2 5" xfId="3332" xr:uid="{A08B0944-E11C-4FAF-95E4-DBA43E1A079D}"/>
    <cellStyle name="Millares 7 6 2 50" xfId="23090" xr:uid="{058F8F58-DA7D-4D34-8EC1-ABC05A1306ED}"/>
    <cellStyle name="Millares 7 6 2 51" xfId="23529" xr:uid="{3F6CD6CE-425A-441B-92A5-F04AB430A799}"/>
    <cellStyle name="Millares 7 6 2 52" xfId="23968" xr:uid="{713D41B6-802C-489A-9E23-FD50A23B4CBE}"/>
    <cellStyle name="Millares 7 6 2 53" xfId="24407" xr:uid="{8431891B-AAEC-4F99-8B27-194E94BC47E8}"/>
    <cellStyle name="Millares 7 6 2 54" xfId="24846" xr:uid="{9255E574-B8DC-4D5E-961E-8D63DD037CD0}"/>
    <cellStyle name="Millares 7 6 2 55" xfId="25285" xr:uid="{3803672C-E589-4B36-90A8-79717475BA5C}"/>
    <cellStyle name="Millares 7 6 2 56" xfId="25724" xr:uid="{83ECD2BE-DE92-4071-A877-4749905932FA}"/>
    <cellStyle name="Millares 7 6 2 57" xfId="26163" xr:uid="{67AE3DCC-FF07-4C46-867F-75B401B1E1A5}"/>
    <cellStyle name="Millares 7 6 2 58" xfId="26602" xr:uid="{AA3430D4-298C-407E-B669-AF139934B9E0}"/>
    <cellStyle name="Millares 7 6 2 59" xfId="27041" xr:uid="{C185F426-3072-48B5-9355-12EBC46EF42F}"/>
    <cellStyle name="Millares 7 6 2 6" xfId="3772" xr:uid="{31A83943-FA1A-4D28-BB9C-E07B86FCC36D}"/>
    <cellStyle name="Millares 7 6 2 60" xfId="27480" xr:uid="{F94A047A-A7D6-4342-BAD9-1A315C03BC84}"/>
    <cellStyle name="Millares 7 6 2 61" xfId="27919" xr:uid="{DFF1CCD2-92C5-4C80-861F-D89CCB26D415}"/>
    <cellStyle name="Millares 7 6 2 62" xfId="28358" xr:uid="{3EBE11BA-E847-401B-92F9-98316AA8A096}"/>
    <cellStyle name="Millares 7 6 2 63" xfId="28797" xr:uid="{73A453E9-B966-4C05-9317-5A0A74967531}"/>
    <cellStyle name="Millares 7 6 2 64" xfId="29236" xr:uid="{1EFDBF7A-0854-4974-874C-C34D866CEF1C}"/>
    <cellStyle name="Millares 7 6 2 65" xfId="29675" xr:uid="{E351349C-BB6A-4FC2-9146-7E431DC7B7C6}"/>
    <cellStyle name="Millares 7 6 2 66" xfId="30114" xr:uid="{58E89DEC-A7C5-41EC-98CF-5954BF423AF9}"/>
    <cellStyle name="Millares 7 6 2 67" xfId="30553" xr:uid="{81E58A2A-83FD-43AC-87E9-CF8B9C2A8887}"/>
    <cellStyle name="Millares 7 6 2 68" xfId="30992" xr:uid="{30AC5847-B84E-46AC-BC77-C2E5F8C1EB21}"/>
    <cellStyle name="Millares 7 6 2 69" xfId="31431" xr:uid="{4C0FB391-BFE1-4D38-836F-2A6D5D33E8E7}"/>
    <cellStyle name="Millares 7 6 2 7" xfId="4211" xr:uid="{44F1772B-1756-4D33-AD01-B24C7E09ED56}"/>
    <cellStyle name="Millares 7 6 2 70" xfId="31870" xr:uid="{907C1AC8-81AE-4FE1-BECB-18349549B15A}"/>
    <cellStyle name="Millares 7 6 2 71" xfId="32310" xr:uid="{39FE9418-0F11-4511-9D34-841728D336A9}"/>
    <cellStyle name="Millares 7 6 2 72" xfId="32749" xr:uid="{7D60CAEA-58B2-4BA6-B672-3CF087661A13}"/>
    <cellStyle name="Millares 7 6 2 73" xfId="33188" xr:uid="{DA379BD9-8995-4C97-8CE1-57F83593C7BE}"/>
    <cellStyle name="Millares 7 6 2 74" xfId="33627" xr:uid="{BC339B43-D963-42B3-80FB-60DE429B67A2}"/>
    <cellStyle name="Millares 7 6 2 75" xfId="34066" xr:uid="{24B7F16E-B1B4-486B-8423-5CF667B6029C}"/>
    <cellStyle name="Millares 7 6 2 76" xfId="34505" xr:uid="{DBBC6DF6-03E2-4385-AC65-15A2DF5A9FFA}"/>
    <cellStyle name="Millares 7 6 2 77" xfId="34944" xr:uid="{DCE93FD9-B112-40DE-B9D5-2CDC07965227}"/>
    <cellStyle name="Millares 7 6 2 78" xfId="35383" xr:uid="{48F6FE22-A787-4C0C-AB67-904A14D6D35F}"/>
    <cellStyle name="Millares 7 6 2 79" xfId="35822" xr:uid="{4A8358EC-640A-45DE-AB53-4D5ECFBA2DB9}"/>
    <cellStyle name="Millares 7 6 2 8" xfId="4650" xr:uid="{A0E38C98-D58E-4A5A-A68E-B6AE1EA2D671}"/>
    <cellStyle name="Millares 7 6 2 80" xfId="36261" xr:uid="{35F3ECB1-5253-429B-85BF-AD4A0EB3BFA1}"/>
    <cellStyle name="Millares 7 6 2 81" xfId="36700" xr:uid="{DB4BF4BB-4F82-4801-8C63-3EC96787AFDD}"/>
    <cellStyle name="Millares 7 6 2 82" xfId="37138" xr:uid="{56CA1C3B-06B5-4B40-89C7-8ACFB7A71956}"/>
    <cellStyle name="Millares 7 6 2 83" xfId="37577" xr:uid="{840F3E37-194A-499B-B4A6-463A34ADA676}"/>
    <cellStyle name="Millares 7 6 2 84" xfId="38016" xr:uid="{11FFA9BF-D032-4FDB-82FF-36A233A171F5}"/>
    <cellStyle name="Millares 7 6 2 85" xfId="38455" xr:uid="{69903A7A-2A57-42CB-B5DE-958CEC75A992}"/>
    <cellStyle name="Millares 7 6 2 86" xfId="38894" xr:uid="{60D32452-C415-46F3-8B70-5D99BBE7EA21}"/>
    <cellStyle name="Millares 7 6 2 87" xfId="39333" xr:uid="{801469AD-DEA6-4DAA-A01C-2555CC2525E1}"/>
    <cellStyle name="Millares 7 6 2 88" xfId="39772" xr:uid="{ABD85858-0499-4A83-82DD-F482BC8C1866}"/>
    <cellStyle name="Millares 7 6 2 89" xfId="40212" xr:uid="{35FAC9A8-EABB-49AF-B27D-593044585AA4}"/>
    <cellStyle name="Millares 7 6 2 9" xfId="5089" xr:uid="{D4F1D04F-923D-4E5D-9F43-CFE212F0E197}"/>
    <cellStyle name="Millares 7 6 2 90" xfId="40651" xr:uid="{A94E21FF-3016-48E7-8613-0DA3134C864B}"/>
    <cellStyle name="Millares 7 6 2 91" xfId="41090" xr:uid="{90E03F3D-8656-4A79-80BF-0D153C3A06CE}"/>
    <cellStyle name="Millares 7 6 2 92" xfId="41529" xr:uid="{1B8B6CB1-9541-448D-8672-B082B55F01AD}"/>
    <cellStyle name="Millares 7 6 2 93" xfId="41968" xr:uid="{7DEB2C27-B1F0-46E1-A0AF-7C6BC57BE2B3}"/>
    <cellStyle name="Millares 7 6 2 94" xfId="42407" xr:uid="{9C1F4F95-410C-42DA-B7A8-333E41D301E4}"/>
    <cellStyle name="Millares 7 6 2 95" xfId="42846" xr:uid="{60FBE46C-E42E-4872-A693-7922079CCAD9}"/>
    <cellStyle name="Millares 7 6 2 96" xfId="43285" xr:uid="{D78F583C-EC8E-4797-9E24-5B575BAEBC19}"/>
    <cellStyle name="Millares 7 6 2 97" xfId="43724" xr:uid="{BC9CADA8-655E-435F-AF01-5513DBE911EE}"/>
    <cellStyle name="Millares 7 6 2 98" xfId="44163" xr:uid="{105DCF25-1FDD-4EB4-B0FB-365F6636B0A4}"/>
    <cellStyle name="Millares 7 6 2 99" xfId="44602" xr:uid="{EB062A2D-ED7B-4BB8-8C7B-5DE5DDD0FE97}"/>
    <cellStyle name="Millares 7 6 20" xfId="9373" xr:uid="{DE6759F5-F195-43AB-964A-5A78B62BDAFB}"/>
    <cellStyle name="Millares 7 6 21" xfId="9812" xr:uid="{B91B5366-D675-46B6-8A41-79AB4F47817E}"/>
    <cellStyle name="Millares 7 6 22" xfId="10250" xr:uid="{08C96892-6B97-4D67-AABE-8022CADABED6}"/>
    <cellStyle name="Millares 7 6 23" xfId="10689" xr:uid="{70549ECB-FC62-4BE0-B1B9-04AC35981EAF}"/>
    <cellStyle name="Millares 7 6 24" xfId="11128" xr:uid="{FF5943BD-BD23-4D3B-98B3-14D6C1FA8C28}"/>
    <cellStyle name="Millares 7 6 25" xfId="11567" xr:uid="{AA0498FB-068C-43A5-9A4E-7EAF7A962941}"/>
    <cellStyle name="Millares 7 6 26" xfId="12006" xr:uid="{5A8C93D0-AA08-4B20-AF78-DF77FA89EC38}"/>
    <cellStyle name="Millares 7 6 27" xfId="12445" xr:uid="{F7AFE720-F3D2-4BCD-A30F-A00CD62ED282}"/>
    <cellStyle name="Millares 7 6 28" xfId="12885" xr:uid="{4E034D85-6A45-475E-B5C4-CED469E04D16}"/>
    <cellStyle name="Millares 7 6 29" xfId="13324" xr:uid="{89D11DE7-2924-4EBA-AE9C-54B74C6AEFCA}"/>
    <cellStyle name="Millares 7 6 3" xfId="1628" xr:uid="{2DE5BE37-EA2F-49B2-9FCD-9C31E565F1BA}"/>
    <cellStyle name="Millares 7 6 3 10" xfId="6073" xr:uid="{FB1FC48A-4C65-488A-AAE8-E3FA1C373EBE}"/>
    <cellStyle name="Millares 7 6 3 100" xfId="45586" xr:uid="{94716ACF-801D-4C90-8976-E8382E5C832E}"/>
    <cellStyle name="Millares 7 6 3 101" xfId="46025" xr:uid="{DAE6F637-184E-4B57-A1A5-BB8FC33092D3}"/>
    <cellStyle name="Millares 7 6 3 102" xfId="46464" xr:uid="{C193BBFD-BE50-498F-9FEF-70D949BAEF64}"/>
    <cellStyle name="Millares 7 6 3 103" xfId="46903" xr:uid="{298C091E-1C86-4046-B4AF-B6D522C95125}"/>
    <cellStyle name="Millares 7 6 3 104" xfId="47342" xr:uid="{69EB2242-F0CB-4F88-B2E9-B9632CE50CB6}"/>
    <cellStyle name="Millares 7 6 3 105" xfId="47781" xr:uid="{E41D7858-39F0-40C3-8F17-69D7647B7AFA}"/>
    <cellStyle name="Millares 7 6 3 106" xfId="48220" xr:uid="{38B13A93-A34D-43C7-88F6-24E8458E755A}"/>
    <cellStyle name="Millares 7 6 3 107" xfId="48659" xr:uid="{21D17FB4-D004-4667-B1E9-E0B34AF16745}"/>
    <cellStyle name="Millares 7 6 3 108" xfId="49098" xr:uid="{55EAEC6B-76C2-41BE-A665-7A38EAA7E1C9}"/>
    <cellStyle name="Millares 7 6 3 109" xfId="49537" xr:uid="{78F7C652-7CC9-42CC-9BB4-0817663DE521}"/>
    <cellStyle name="Millares 7 6 3 11" xfId="6512" xr:uid="{558D33E8-78A3-4D0F-8934-1AB13BDCA79C}"/>
    <cellStyle name="Millares 7 6 3 110" xfId="49976" xr:uid="{C22A9C2B-DD5A-42B6-AE18-FD5B0D3D540E}"/>
    <cellStyle name="Millares 7 6 3 111" xfId="50415" xr:uid="{BC4754CC-FB1A-4460-B44C-156C7E4BB4A3}"/>
    <cellStyle name="Millares 7 6 3 112" xfId="50854" xr:uid="{3877C8EF-4820-48B1-8343-F9F04402551C}"/>
    <cellStyle name="Millares 7 6 3 113" xfId="51293" xr:uid="{73DED0A6-ED94-42AD-839E-0E8DD360669F}"/>
    <cellStyle name="Millares 7 6 3 114" xfId="51732" xr:uid="{6CAF8F5F-E16A-4E1A-B630-4179BCDCB164}"/>
    <cellStyle name="Millares 7 6 3 115" xfId="52171" xr:uid="{32894B13-6D9D-4C8E-8614-3CD4FDE3BE1E}"/>
    <cellStyle name="Millares 7 6 3 116" xfId="52610" xr:uid="{0AF88191-B0BF-4C24-94D2-6A5DBD92D3B3}"/>
    <cellStyle name="Millares 7 6 3 117" xfId="53049" xr:uid="{7D48A1E0-0C98-48E5-BEA0-53610B38F2DA}"/>
    <cellStyle name="Millares 7 6 3 118" xfId="53488" xr:uid="{BBD72D4E-9226-42A1-95E3-7CCB55F60295}"/>
    <cellStyle name="Millares 7 6 3 119" xfId="53927" xr:uid="{BF16E269-DF6A-439C-92B9-E3EB9D9F1053}"/>
    <cellStyle name="Millares 7 6 3 12" xfId="6951" xr:uid="{1ACE8DE2-FD45-4DE6-A5E7-790B7BE91474}"/>
    <cellStyle name="Millares 7 6 3 120" xfId="54366" xr:uid="{794E42FF-726C-4495-9D50-78AECEF967CF}"/>
    <cellStyle name="Millares 7 6 3 121" xfId="54805" xr:uid="{30072137-AEB3-42C4-8F3C-D6D7EECD01AB}"/>
    <cellStyle name="Millares 7 6 3 13" xfId="7390" xr:uid="{359C7F78-CC15-4D30-9C50-AE8286E9DB06}"/>
    <cellStyle name="Millares 7 6 3 14" xfId="7829" xr:uid="{FF78EBC9-4757-4987-AB3E-A55165996970}"/>
    <cellStyle name="Millares 7 6 3 15" xfId="8268" xr:uid="{DC967302-EEC1-4F1B-A5F4-34596273855A}"/>
    <cellStyle name="Millares 7 6 3 16" xfId="8707" xr:uid="{B5C1C66D-3D69-4920-9267-403CB81C7DAF}"/>
    <cellStyle name="Millares 7 6 3 17" xfId="9146" xr:uid="{3C8E8045-789B-4CAA-BA51-811E9A0B7FC7}"/>
    <cellStyle name="Millares 7 6 3 18" xfId="9585" xr:uid="{67ACF310-AB3C-478B-BE37-D45D7325EA71}"/>
    <cellStyle name="Millares 7 6 3 19" xfId="10024" xr:uid="{7414F30B-CF57-4E7F-AD25-203C7FB29D85}"/>
    <cellStyle name="Millares 7 6 3 2" xfId="2561" xr:uid="{5D789CE4-66A4-4275-BB7A-847E174714DF}"/>
    <cellStyle name="Millares 7 6 3 20" xfId="10462" xr:uid="{328165AF-2DAA-4280-8837-D18FAB5C1613}"/>
    <cellStyle name="Millares 7 6 3 21" xfId="10901" xr:uid="{8584C7A3-4482-497D-8992-507643350F0C}"/>
    <cellStyle name="Millares 7 6 3 22" xfId="11340" xr:uid="{C902B3E4-AA4C-4559-A744-0D4688EE0296}"/>
    <cellStyle name="Millares 7 6 3 23" xfId="11779" xr:uid="{B364055A-574B-4881-8FEF-685C42D191EC}"/>
    <cellStyle name="Millares 7 6 3 24" xfId="12218" xr:uid="{24DBB333-7683-441C-AD82-2BD45AC62119}"/>
    <cellStyle name="Millares 7 6 3 25" xfId="12658" xr:uid="{783BC10C-E32D-4F5A-A607-243A0C1A4ADA}"/>
    <cellStyle name="Millares 7 6 3 26" xfId="13097" xr:uid="{30A46B4C-4ACC-428B-942D-391CF7709D4E}"/>
    <cellStyle name="Millares 7 6 3 27" xfId="13537" xr:uid="{1FDDCBD9-4FB4-4D60-8E75-4A69E1DF6760}"/>
    <cellStyle name="Millares 7 6 3 28" xfId="13976" xr:uid="{CA457040-7D57-4D29-ABAF-2E2761FF2FD8}"/>
    <cellStyle name="Millares 7 6 3 29" xfId="14415" xr:uid="{0D9AB14C-E085-47AB-9468-0FF3954AEF74}"/>
    <cellStyle name="Millares 7 6 3 3" xfId="3000" xr:uid="{B2C29947-F37E-450A-BE18-E89FDC5AEEF3}"/>
    <cellStyle name="Millares 7 6 3 30" xfId="14854" xr:uid="{911853DF-AFF3-487C-861F-AAF1242804C0}"/>
    <cellStyle name="Millares 7 6 3 31" xfId="15293" xr:uid="{A0155D63-1E7F-4128-85A9-778E50D9F101}"/>
    <cellStyle name="Millares 7 6 3 32" xfId="15732" xr:uid="{0844F12B-F870-405B-844A-525132AFD8E0}"/>
    <cellStyle name="Millares 7 6 3 33" xfId="16172" xr:uid="{DD29D97D-CA48-436C-A429-E17306C0AA14}"/>
    <cellStyle name="Millares 7 6 3 34" xfId="16611" xr:uid="{3C439BC3-6852-4F3A-B540-BD3FEE29C30E}"/>
    <cellStyle name="Millares 7 6 3 35" xfId="17050" xr:uid="{6BA87324-A283-4433-B19F-2C014E0F401C}"/>
    <cellStyle name="Millares 7 6 3 36" xfId="17489" xr:uid="{B4184D65-B708-49B3-A65D-4BD0196CF518}"/>
    <cellStyle name="Millares 7 6 3 37" xfId="17928" xr:uid="{0513DE8B-8240-43B5-9744-16D9ED0E2084}"/>
    <cellStyle name="Millares 7 6 3 38" xfId="18367" xr:uid="{9359B2A0-0D0C-40A8-8FFE-1E38831A8E96}"/>
    <cellStyle name="Millares 7 6 3 39" xfId="18806" xr:uid="{15F8F56E-4A85-4819-851D-4DDA1B85FCA9}"/>
    <cellStyle name="Millares 7 6 3 4" xfId="3438" xr:uid="{9E50745A-6A91-4290-B6B9-B21E00B3CEB1}"/>
    <cellStyle name="Millares 7 6 3 40" xfId="19245" xr:uid="{64E1B229-3897-4797-B482-4EB0D4C07258}"/>
    <cellStyle name="Millares 7 6 3 41" xfId="19684" xr:uid="{96CADA1B-DDAC-4653-95B7-BB5B416BF258}"/>
    <cellStyle name="Millares 7 6 3 42" xfId="20123" xr:uid="{0B920D99-1EA5-40E0-AAA2-A06FF89C8E93}"/>
    <cellStyle name="Millares 7 6 3 43" xfId="20562" xr:uid="{C56C442E-9760-42F8-A299-2D3B7B690C28}"/>
    <cellStyle name="Millares 7 6 3 44" xfId="21001" xr:uid="{83A33B09-E0B5-4251-8335-592463217323}"/>
    <cellStyle name="Millares 7 6 3 45" xfId="21440" xr:uid="{AFDF87EF-9565-4086-B7C8-0FBB7460B760}"/>
    <cellStyle name="Millares 7 6 3 46" xfId="21879" xr:uid="{C3FAFE63-ECFA-46EF-BDE3-FBFF972D5338}"/>
    <cellStyle name="Millares 7 6 3 47" xfId="22318" xr:uid="{D520D8D5-955C-48BA-ACDC-137F2110671B}"/>
    <cellStyle name="Millares 7 6 3 48" xfId="22757" xr:uid="{10313477-EA89-4A55-B809-4CAD95620C30}"/>
    <cellStyle name="Millares 7 6 3 49" xfId="23196" xr:uid="{24C632F7-BE15-4B49-8438-BB0B3045AEDF}"/>
    <cellStyle name="Millares 7 6 3 5" xfId="3878" xr:uid="{01BA87B7-051B-45D8-9B5F-9823C9CA5C1D}"/>
    <cellStyle name="Millares 7 6 3 50" xfId="23635" xr:uid="{E774025D-4170-4E1E-8FB8-85142F28E7E4}"/>
    <cellStyle name="Millares 7 6 3 51" xfId="24074" xr:uid="{4515BBA6-DB45-4AA4-A4C3-13FD492C9769}"/>
    <cellStyle name="Millares 7 6 3 52" xfId="24513" xr:uid="{A439FE27-B963-4766-B516-075116CE8D1E}"/>
    <cellStyle name="Millares 7 6 3 53" xfId="24952" xr:uid="{E01F6E87-5D16-4B68-88CD-3B8519E30092}"/>
    <cellStyle name="Millares 7 6 3 54" xfId="25391" xr:uid="{D064241D-0AF4-4F8C-B0A7-D3F304290273}"/>
    <cellStyle name="Millares 7 6 3 55" xfId="25830" xr:uid="{2C33B1CA-872B-4A96-9416-2A6821F94452}"/>
    <cellStyle name="Millares 7 6 3 56" xfId="26269" xr:uid="{F83B65AB-B5E3-4752-B4C8-E3F8E1C6988B}"/>
    <cellStyle name="Millares 7 6 3 57" xfId="26708" xr:uid="{4F469C61-6C9A-4886-B7BE-F9300CEA33F0}"/>
    <cellStyle name="Millares 7 6 3 58" xfId="27147" xr:uid="{916C7A3E-00F2-4748-BAFD-CBEBED436005}"/>
    <cellStyle name="Millares 7 6 3 59" xfId="27586" xr:uid="{41F58D39-D975-4EC9-A2C8-78B4E2A726CD}"/>
    <cellStyle name="Millares 7 6 3 6" xfId="4317" xr:uid="{08A1B5D8-8527-494F-B885-A861E4F7152C}"/>
    <cellStyle name="Millares 7 6 3 60" xfId="28025" xr:uid="{1C9A3C83-DF58-4BC3-9C32-E095098321B3}"/>
    <cellStyle name="Millares 7 6 3 61" xfId="28464" xr:uid="{B9E0497B-5730-446F-8AE0-298CCE70606C}"/>
    <cellStyle name="Millares 7 6 3 62" xfId="28903" xr:uid="{84096EEB-C46F-4DAF-BDD1-E9464405973C}"/>
    <cellStyle name="Millares 7 6 3 63" xfId="29342" xr:uid="{28246FE4-CDDB-4C7B-91EE-66A3629FA11B}"/>
    <cellStyle name="Millares 7 6 3 64" xfId="29781" xr:uid="{551F4DA3-55EC-4D6C-9BCF-913DEB4EAFAE}"/>
    <cellStyle name="Millares 7 6 3 65" xfId="30220" xr:uid="{4F5C72C4-BED9-49CB-A2C0-B8E9C836A8EE}"/>
    <cellStyle name="Millares 7 6 3 66" xfId="30659" xr:uid="{3CBC551E-3282-4F61-A1C8-690009B238AF}"/>
    <cellStyle name="Millares 7 6 3 67" xfId="31098" xr:uid="{7118C914-9E8C-4369-9A91-9DD4A51F2B1B}"/>
    <cellStyle name="Millares 7 6 3 68" xfId="31537" xr:uid="{C8DD84CF-2F92-440B-B73D-23657DDAD171}"/>
    <cellStyle name="Millares 7 6 3 69" xfId="31977" xr:uid="{71283802-5FB7-4AFC-B35A-6DA1812C0B4D}"/>
    <cellStyle name="Millares 7 6 3 7" xfId="4756" xr:uid="{DF1BD460-7222-4FF9-9367-5A0EF207B551}"/>
    <cellStyle name="Millares 7 6 3 70" xfId="32416" xr:uid="{72E97799-4FD1-4866-92FB-3A550EF91B56}"/>
    <cellStyle name="Millares 7 6 3 71" xfId="32855" xr:uid="{CAF15D56-F153-404A-A5DB-D054497D2A60}"/>
    <cellStyle name="Millares 7 6 3 72" xfId="33294" xr:uid="{CDB5495D-65CA-401C-86C2-42B74E3C8DB7}"/>
    <cellStyle name="Millares 7 6 3 73" xfId="33733" xr:uid="{1FFF9B07-EB81-4120-A275-6A1A3FB22D94}"/>
    <cellStyle name="Millares 7 6 3 74" xfId="34172" xr:uid="{F1DFCF4A-04B1-4332-B40A-E7FAC93F5E77}"/>
    <cellStyle name="Millares 7 6 3 75" xfId="34611" xr:uid="{DC8FF6DC-6482-4149-8AB9-6127BA444AD8}"/>
    <cellStyle name="Millares 7 6 3 76" xfId="35050" xr:uid="{5299A737-0058-42DF-BCB6-01306C16BCCE}"/>
    <cellStyle name="Millares 7 6 3 77" xfId="35489" xr:uid="{40B17487-C7B1-47C1-B110-ECA17760C991}"/>
    <cellStyle name="Millares 7 6 3 78" xfId="35928" xr:uid="{FEF0C11E-89D1-4AD1-B32B-72FABF8445EF}"/>
    <cellStyle name="Millares 7 6 3 79" xfId="36367" xr:uid="{EB0941B6-92AF-4412-8119-121DD2F639AF}"/>
    <cellStyle name="Millares 7 6 3 8" xfId="5195" xr:uid="{523D6639-5383-4DC0-BC0D-801A20AA0D8A}"/>
    <cellStyle name="Millares 7 6 3 80" xfId="36806" xr:uid="{283FC4F0-0BEC-4426-8100-4BAC2A06275E}"/>
    <cellStyle name="Millares 7 6 3 81" xfId="37244" xr:uid="{7770E7FA-FCFA-495F-B34C-C43C28C2AF4D}"/>
    <cellStyle name="Millares 7 6 3 82" xfId="37683" xr:uid="{21826A27-CD6B-462E-A8C1-24F61B3A3148}"/>
    <cellStyle name="Millares 7 6 3 83" xfId="38122" xr:uid="{344191BC-CEF0-4675-90CC-EA29145277D3}"/>
    <cellStyle name="Millares 7 6 3 84" xfId="38561" xr:uid="{9A114969-41CC-43EB-BEDD-0559938B5F98}"/>
    <cellStyle name="Millares 7 6 3 85" xfId="39000" xr:uid="{937C0E8C-CF43-4B67-BC78-D3F1D78AE6ED}"/>
    <cellStyle name="Millares 7 6 3 86" xfId="39439" xr:uid="{EBF07899-872F-4A07-9FD5-774C914C4F38}"/>
    <cellStyle name="Millares 7 6 3 87" xfId="39878" xr:uid="{BA58BE59-51B0-459A-B094-F1BEA0567F5D}"/>
    <cellStyle name="Millares 7 6 3 88" xfId="40318" xr:uid="{7204771C-4DD8-41ED-B2C1-F6F1CB7A4D2A}"/>
    <cellStyle name="Millares 7 6 3 89" xfId="40757" xr:uid="{F33755BE-A0F5-4D22-A410-4F545A66E501}"/>
    <cellStyle name="Millares 7 6 3 9" xfId="5634" xr:uid="{3CE67369-BA4C-4B4F-9829-6A84AE5597DD}"/>
    <cellStyle name="Millares 7 6 3 90" xfId="41196" xr:uid="{3F7AB1B7-EA0C-4DA7-9341-9EDE1C3143F1}"/>
    <cellStyle name="Millares 7 6 3 91" xfId="41635" xr:uid="{E4F32211-8470-4BC2-89C4-70D3B0825199}"/>
    <cellStyle name="Millares 7 6 3 92" xfId="42074" xr:uid="{223D9571-64F0-451C-9364-1D24320AA06B}"/>
    <cellStyle name="Millares 7 6 3 93" xfId="42513" xr:uid="{0E53CA80-D9C0-4EAB-B419-8D3FE9E0E944}"/>
    <cellStyle name="Millares 7 6 3 94" xfId="42952" xr:uid="{6FC5AC70-5D2C-40EF-9640-6AEE93D47196}"/>
    <cellStyle name="Millares 7 6 3 95" xfId="43391" xr:uid="{A801A4AA-5AE5-4A1C-827A-1299B0DEA4A3}"/>
    <cellStyle name="Millares 7 6 3 96" xfId="43830" xr:uid="{7870FE22-56F0-42D1-AA73-8DDD0F6EBF42}"/>
    <cellStyle name="Millares 7 6 3 97" xfId="44269" xr:uid="{AA1447A4-05A0-4C1C-A103-33ECAD5F1678}"/>
    <cellStyle name="Millares 7 6 3 98" xfId="44708" xr:uid="{80FFD88D-EE96-4090-B9D5-D056EFDDF5A2}"/>
    <cellStyle name="Millares 7 6 3 99" xfId="45147" xr:uid="{7DE02AFC-CFBF-43ED-84EB-F673AA05E940}"/>
    <cellStyle name="Millares 7 6 30" xfId="13764" xr:uid="{1193EEAE-E8E5-4776-A14D-8A96845BD79A}"/>
    <cellStyle name="Millares 7 6 31" xfId="14203" xr:uid="{4DE57ACE-EC24-4A8D-A0ED-C397FD65EE33}"/>
    <cellStyle name="Millares 7 6 32" xfId="14642" xr:uid="{374C9ED4-67ED-4EFB-B4AB-B66E2B365326}"/>
    <cellStyle name="Millares 7 6 33" xfId="15081" xr:uid="{F9474CFC-BA4E-4ED1-B098-F7D821CFFF72}"/>
    <cellStyle name="Millares 7 6 34" xfId="15520" xr:uid="{02B2FFBB-5FDF-4CC4-A03B-5EF4ACEDDA3F}"/>
    <cellStyle name="Millares 7 6 35" xfId="15959" xr:uid="{98EBA061-53B5-41B1-8499-F6362CCA29A2}"/>
    <cellStyle name="Millares 7 6 36" xfId="16399" xr:uid="{379AB4F2-352D-4A05-B4C7-20620F335049}"/>
    <cellStyle name="Millares 7 6 37" xfId="16838" xr:uid="{97B31F52-5C2E-40B9-97A4-25C14E8DCA4B}"/>
    <cellStyle name="Millares 7 6 38" xfId="17277" xr:uid="{0CA30CBC-4C53-4A6D-8B6D-5276BB7A586E}"/>
    <cellStyle name="Millares 7 6 39" xfId="17716" xr:uid="{8A45540D-A43B-443B-93C2-06EFD0AFF10B}"/>
    <cellStyle name="Millares 7 6 4" xfId="2348" xr:uid="{5591694F-9EC1-454F-8488-0B86432484D4}"/>
    <cellStyle name="Millares 7 6 40" xfId="18155" xr:uid="{BAC7E787-D837-41FD-BEA5-CA119FC415CE}"/>
    <cellStyle name="Millares 7 6 41" xfId="18594" xr:uid="{6BBD5E14-DB68-420B-9DEA-3BECD519A60B}"/>
    <cellStyle name="Millares 7 6 42" xfId="19033" xr:uid="{FC0722AE-DD07-4047-BE80-00115741F9A0}"/>
    <cellStyle name="Millares 7 6 43" xfId="19472" xr:uid="{E0CF344F-2E23-45D7-9C8E-9455485C9EDC}"/>
    <cellStyle name="Millares 7 6 44" xfId="19911" xr:uid="{BC164543-B4B1-4810-BA41-3613C9A23D49}"/>
    <cellStyle name="Millares 7 6 45" xfId="20350" xr:uid="{9B9E4A59-3F72-4A4E-BD5F-798304982174}"/>
    <cellStyle name="Millares 7 6 46" xfId="20789" xr:uid="{85A05509-E91A-4544-9982-148D2865F945}"/>
    <cellStyle name="Millares 7 6 47" xfId="21228" xr:uid="{72356FFA-D562-4338-9834-D6F5B9184A76}"/>
    <cellStyle name="Millares 7 6 48" xfId="21667" xr:uid="{317E2211-879E-4CD1-9E8D-BC8FB0B3CA1C}"/>
    <cellStyle name="Millares 7 6 49" xfId="22106" xr:uid="{1456FF48-122E-4B14-931F-54C228D70D05}"/>
    <cellStyle name="Millares 7 6 5" xfId="2788" xr:uid="{D8ABB3F9-EBD5-4854-A607-D17DB32C73DE}"/>
    <cellStyle name="Millares 7 6 50" xfId="22545" xr:uid="{1F3E008D-3A48-40F7-B20E-896F9B2B78F3}"/>
    <cellStyle name="Millares 7 6 51" xfId="22984" xr:uid="{C251DF58-7A11-40C8-8088-AB4E065295A2}"/>
    <cellStyle name="Millares 7 6 52" xfId="23423" xr:uid="{929C6971-CA9C-4317-81C5-141ADCB38B96}"/>
    <cellStyle name="Millares 7 6 53" xfId="23862" xr:uid="{CB032315-5BEE-4202-895D-F5D32E407C86}"/>
    <cellStyle name="Millares 7 6 54" xfId="24301" xr:uid="{EC821350-775E-4BED-9319-D3B1EB6FF5F5}"/>
    <cellStyle name="Millares 7 6 55" xfId="24740" xr:uid="{7A836983-A183-4155-A347-A4115C67BDAB}"/>
    <cellStyle name="Millares 7 6 56" xfId="25179" xr:uid="{49A7956E-6C4A-44BC-B196-32D0A0E18319}"/>
    <cellStyle name="Millares 7 6 57" xfId="25618" xr:uid="{CFD948B0-E7C6-4058-A7AF-6AF60E0C5E56}"/>
    <cellStyle name="Millares 7 6 58" xfId="26057" xr:uid="{3383D2FA-2CE7-48F1-BAE1-D473AE58ACDE}"/>
    <cellStyle name="Millares 7 6 59" xfId="26496" xr:uid="{4AB9F5B5-FAA3-4C76-BCC8-31C543B68C09}"/>
    <cellStyle name="Millares 7 6 6" xfId="3226" xr:uid="{22103C74-EF28-44ED-A11D-92F27E29A916}"/>
    <cellStyle name="Millares 7 6 60" xfId="26935" xr:uid="{EE4036AB-38E9-45D9-B60D-3F86C77F6A2B}"/>
    <cellStyle name="Millares 7 6 61" xfId="27374" xr:uid="{9D060B19-55BD-4486-A8E9-817C82C7E9EA}"/>
    <cellStyle name="Millares 7 6 62" xfId="27813" xr:uid="{6DA5BC3A-CFD7-4196-8C95-56A81B3F0697}"/>
    <cellStyle name="Millares 7 6 63" xfId="28252" xr:uid="{FDF93BDE-5D62-413E-8838-F0B457DB1046}"/>
    <cellStyle name="Millares 7 6 64" xfId="28691" xr:uid="{661832D5-A372-4038-833D-6F0334EAC00E}"/>
    <cellStyle name="Millares 7 6 65" xfId="29130" xr:uid="{F0EB3E52-4107-4361-A4B4-5A663BA50752}"/>
    <cellStyle name="Millares 7 6 66" xfId="29569" xr:uid="{08CADE85-19E9-4A9E-B2E0-FABCA3A3AC51}"/>
    <cellStyle name="Millares 7 6 67" xfId="30008" xr:uid="{A9B6B16B-E2A7-490C-83F4-B3BF5FD93750}"/>
    <cellStyle name="Millares 7 6 68" xfId="30447" xr:uid="{A641651F-716D-4679-BC30-3FD2A1EB849F}"/>
    <cellStyle name="Millares 7 6 69" xfId="30886" xr:uid="{656E4C37-CF3D-4C10-B12E-3A663ECA6C7F}"/>
    <cellStyle name="Millares 7 6 7" xfId="3666" xr:uid="{C7926FBC-B4B4-4EE1-95E8-842BC3C9E3DE}"/>
    <cellStyle name="Millares 7 6 70" xfId="31325" xr:uid="{365E97E2-2838-4B18-BD92-82982A0445A6}"/>
    <cellStyle name="Millares 7 6 71" xfId="31764" xr:uid="{08696423-3D39-4685-AED5-A773C3013F36}"/>
    <cellStyle name="Millares 7 6 72" xfId="32204" xr:uid="{CAF83E21-A581-4EA7-A6B1-48B43CAD5969}"/>
    <cellStyle name="Millares 7 6 73" xfId="32643" xr:uid="{18C2BD90-3BCC-4133-A2FD-8FBC38C721BF}"/>
    <cellStyle name="Millares 7 6 74" xfId="33082" xr:uid="{544C05B8-097B-4856-92FE-07898B2372B4}"/>
    <cellStyle name="Millares 7 6 75" xfId="33521" xr:uid="{68038CC5-87F3-4887-8EC1-3D2EFBB23BAD}"/>
    <cellStyle name="Millares 7 6 76" xfId="33960" xr:uid="{3DF67805-94A9-4BCB-B814-CB8E8B316063}"/>
    <cellStyle name="Millares 7 6 77" xfId="34399" xr:uid="{C85B764A-C7F1-4C40-9D41-EA64B7D16D82}"/>
    <cellStyle name="Millares 7 6 78" xfId="34838" xr:uid="{89926018-A1A0-4104-91D6-FFEABF913DCD}"/>
    <cellStyle name="Millares 7 6 79" xfId="35277" xr:uid="{6589B7F5-BE05-4E3D-A761-09D5643B713A}"/>
    <cellStyle name="Millares 7 6 8" xfId="4105" xr:uid="{AA813019-F0A3-48C5-8B65-9375B246D73B}"/>
    <cellStyle name="Millares 7 6 80" xfId="35716" xr:uid="{13EA9F72-890A-4FD5-B88B-B0166E9F6C82}"/>
    <cellStyle name="Millares 7 6 81" xfId="36155" xr:uid="{FB1A8DEE-3707-4B5F-9B22-EC6E4D38209E}"/>
    <cellStyle name="Millares 7 6 82" xfId="36594" xr:uid="{DE8BAE33-F600-48BB-A88A-904C79A35A3A}"/>
    <cellStyle name="Millares 7 6 83" xfId="37032" xr:uid="{BF13C95B-92EF-475B-A73C-63DD651BC1CB}"/>
    <cellStyle name="Millares 7 6 84" xfId="37471" xr:uid="{4E4C755B-F71E-4B88-BB57-8121D0B0B666}"/>
    <cellStyle name="Millares 7 6 85" xfId="37910" xr:uid="{27E45CD6-22DA-41D5-9FCE-4295D3493D95}"/>
    <cellStyle name="Millares 7 6 86" xfId="38349" xr:uid="{1E65DFF8-5A7B-463B-8FA2-BC3520B0439B}"/>
    <cellStyle name="Millares 7 6 87" xfId="38788" xr:uid="{D8C8C174-DD18-4692-88DA-1B81F6D80175}"/>
    <cellStyle name="Millares 7 6 88" xfId="39227" xr:uid="{B2EB57C8-D0CB-4C68-BE8D-38CC37AADE57}"/>
    <cellStyle name="Millares 7 6 89" xfId="39666" xr:uid="{D342E566-3C95-4E48-8B2E-D0339205E862}"/>
    <cellStyle name="Millares 7 6 9" xfId="4544" xr:uid="{A2A22010-662C-4A28-B2A6-A9F07057B43A}"/>
    <cellStyle name="Millares 7 6 90" xfId="40106" xr:uid="{29211069-69D3-45F0-A704-14989F368F4F}"/>
    <cellStyle name="Millares 7 6 91" xfId="40545" xr:uid="{002F51D7-0D5F-416A-B44B-BC46B9C5F8DF}"/>
    <cellStyle name="Millares 7 6 92" xfId="40984" xr:uid="{360D3710-FE95-49AD-86A4-FFB42898E0F7}"/>
    <cellStyle name="Millares 7 6 93" xfId="41423" xr:uid="{40E72E22-1EDB-40B8-AF49-5E015DF14336}"/>
    <cellStyle name="Millares 7 6 94" xfId="41862" xr:uid="{0EB207D2-78C0-4513-8F1A-9D3B45CDFFB3}"/>
    <cellStyle name="Millares 7 6 95" xfId="42301" xr:uid="{8D534098-66C9-41E7-91DD-BA5F79A1836D}"/>
    <cellStyle name="Millares 7 6 96" xfId="42740" xr:uid="{63451998-0722-435F-879E-DDF9E5997FC2}"/>
    <cellStyle name="Millares 7 6 97" xfId="43179" xr:uid="{26F8A89A-005C-4F8D-9590-0C96A4FD4469}"/>
    <cellStyle name="Millares 7 6 98" xfId="43618" xr:uid="{2A212CE3-A855-42A5-8A06-C70966950A29}"/>
    <cellStyle name="Millares 7 6 99" xfId="44057" xr:uid="{2FC12C45-9831-46FC-89D9-08E05ABFA2F6}"/>
    <cellStyle name="Millares 7 60" xfId="24214" xr:uid="{333E7F57-E1BA-4964-ACFE-77C2E281FD79}"/>
    <cellStyle name="Millares 7 61" xfId="24653" xr:uid="{2F81E9BD-01E5-4CA3-8BEE-2CB2AD550E72}"/>
    <cellStyle name="Millares 7 62" xfId="25092" xr:uid="{89D8F218-0EA4-4FF8-B76E-A4338A381790}"/>
    <cellStyle name="Millares 7 63" xfId="25531" xr:uid="{47B483DB-FB5B-4A42-89DD-1E1E77D664FB}"/>
    <cellStyle name="Millares 7 64" xfId="25970" xr:uid="{E8077E64-BD76-4DF4-B24E-24F8610A75F9}"/>
    <cellStyle name="Millares 7 65" xfId="26409" xr:uid="{D6AF8389-771F-4FA7-9E3B-6847E3DBCFCF}"/>
    <cellStyle name="Millares 7 66" xfId="26848" xr:uid="{36C2CBDB-AB01-472D-A6FB-5EE9CBB5FE10}"/>
    <cellStyle name="Millares 7 67" xfId="27287" xr:uid="{0FFDFFC9-8D6A-413E-90E8-C7C5A94ACA77}"/>
    <cellStyle name="Millares 7 68" xfId="27726" xr:uid="{88A93722-3FA5-4EAE-9FDD-34149F128386}"/>
    <cellStyle name="Millares 7 69" xfId="28165" xr:uid="{AAE30E26-B3D2-4AE3-A5FA-64E606211CE0}"/>
    <cellStyle name="Millares 7 7" xfId="639" xr:uid="{E5329B16-89F8-4F33-BA0C-B9C3E75D6667}"/>
    <cellStyle name="Millares 7 7 10" xfId="4994" xr:uid="{482A7784-D490-467B-9687-5919587C4AEA}"/>
    <cellStyle name="Millares 7 7 100" xfId="44507" xr:uid="{B79BB7DA-57A7-49D0-A275-BE7670F620F8}"/>
    <cellStyle name="Millares 7 7 101" xfId="44946" xr:uid="{7AEFF0FA-1871-4F73-9092-D6B98B3AA404}"/>
    <cellStyle name="Millares 7 7 102" xfId="45385" xr:uid="{B256AD4C-A696-446C-8351-0EE828A88046}"/>
    <cellStyle name="Millares 7 7 103" xfId="45824" xr:uid="{47A879D6-4AA2-4B15-8082-CCEA840C22A3}"/>
    <cellStyle name="Millares 7 7 104" xfId="46263" xr:uid="{3826961E-B3CD-4CA1-802B-FCC339FAA03C}"/>
    <cellStyle name="Millares 7 7 105" xfId="46702" xr:uid="{43C4FE56-1E42-4FF0-A919-6E5885E29084}"/>
    <cellStyle name="Millares 7 7 106" xfId="47141" xr:uid="{AC8AC3AB-CC9D-48F0-9670-558698D3C711}"/>
    <cellStyle name="Millares 7 7 107" xfId="47580" xr:uid="{40E7DC4A-F8D2-42F3-BCFF-4CD803C67602}"/>
    <cellStyle name="Millares 7 7 108" xfId="48019" xr:uid="{CFDD0BE0-C414-4299-83CB-BED6D303C0AA}"/>
    <cellStyle name="Millares 7 7 109" xfId="48458" xr:uid="{2CAD0AE6-B78F-4CE9-9802-0E23EF3E275B}"/>
    <cellStyle name="Millares 7 7 11" xfId="5433" xr:uid="{50D44D20-ABA4-4E0C-A728-64466A05DF16}"/>
    <cellStyle name="Millares 7 7 110" xfId="48897" xr:uid="{D0CE2F4A-27B8-44A8-8503-4AD36777CCE5}"/>
    <cellStyle name="Millares 7 7 111" xfId="49336" xr:uid="{A9F37844-835E-4C70-A63B-78F02DE30CF8}"/>
    <cellStyle name="Millares 7 7 112" xfId="49775" xr:uid="{3BE82FFF-32A0-44F3-8BB8-B06BD0AEBDA3}"/>
    <cellStyle name="Millares 7 7 113" xfId="50214" xr:uid="{444AC3FA-11D7-46E8-9EA8-1DCB4816737D}"/>
    <cellStyle name="Millares 7 7 114" xfId="50653" xr:uid="{22308D38-E08E-40BB-9A2A-35B4CA25E656}"/>
    <cellStyle name="Millares 7 7 115" xfId="51092" xr:uid="{C6EA01A6-B7C0-4D54-979E-37613E7CD950}"/>
    <cellStyle name="Millares 7 7 116" xfId="51531" xr:uid="{9F5504A8-6406-47D6-A48E-E429D92315A9}"/>
    <cellStyle name="Millares 7 7 117" xfId="51970" xr:uid="{AC9BE168-0855-48F9-AB49-680AB0F1620F}"/>
    <cellStyle name="Millares 7 7 118" xfId="52409" xr:uid="{7DAEF356-0757-4C64-85C7-AB86015833D7}"/>
    <cellStyle name="Millares 7 7 119" xfId="52848" xr:uid="{867C34BB-7499-4161-BD94-0CB1E64C0340}"/>
    <cellStyle name="Millares 7 7 12" xfId="5872" xr:uid="{F1BB9F48-30D7-440B-8EBF-8E5DA4F48771}"/>
    <cellStyle name="Millares 7 7 120" xfId="53287" xr:uid="{99D0B0FD-C74C-4BFC-A388-8363C9E5E87E}"/>
    <cellStyle name="Millares 7 7 121" xfId="53726" xr:uid="{6555DBDA-DC6F-40E4-AD4E-A6DEA24CD356}"/>
    <cellStyle name="Millares 7 7 122" xfId="54165" xr:uid="{B0FB19C6-47AF-4A93-81C7-34B1B606CAB3}"/>
    <cellStyle name="Millares 7 7 123" xfId="54604" xr:uid="{DD8B4345-EC81-4D67-80CA-2E753ADC2C55}"/>
    <cellStyle name="Millares 7 7 13" xfId="6311" xr:uid="{A85A5F95-0B3A-47D2-823E-FCAD8444D968}"/>
    <cellStyle name="Millares 7 7 14" xfId="6750" xr:uid="{9ECB3ED8-A821-4FB5-B62E-DC8B99810FA2}"/>
    <cellStyle name="Millares 7 7 15" xfId="7189" xr:uid="{56194E84-8B95-48C4-B53E-765FF5231FB7}"/>
    <cellStyle name="Millares 7 7 16" xfId="7628" xr:uid="{30C99E7A-1C3A-423A-A03E-DB6549A543D2}"/>
    <cellStyle name="Millares 7 7 17" xfId="8067" xr:uid="{1099DBE7-8087-41D6-8BB8-70BD4F927540}"/>
    <cellStyle name="Millares 7 7 18" xfId="8506" xr:uid="{E7BD33AD-D517-4DAB-B749-8CA5B737711C}"/>
    <cellStyle name="Millares 7 7 19" xfId="8945" xr:uid="{717285D1-4923-4830-9C6A-FA10212EC58E}"/>
    <cellStyle name="Millares 7 7 2" xfId="1160" xr:uid="{F42A2282-DB6D-49DF-BBA9-26336FE9A1B4}"/>
    <cellStyle name="Millares 7 7 2 10" xfId="5539" xr:uid="{5131CB2C-4812-47A8-8E4A-856887B2F167}"/>
    <cellStyle name="Millares 7 7 2 100" xfId="45052" xr:uid="{7C5667DC-8E1F-4F1C-8F66-8079B0FAADB0}"/>
    <cellStyle name="Millares 7 7 2 101" xfId="45491" xr:uid="{8B084E37-6AB0-414D-BC3A-F01743F16692}"/>
    <cellStyle name="Millares 7 7 2 102" xfId="45930" xr:uid="{91C7772E-4BF2-4B52-8A3B-B3714FD79542}"/>
    <cellStyle name="Millares 7 7 2 103" xfId="46369" xr:uid="{A0124BEC-E6C5-4163-B17B-8767DD85D322}"/>
    <cellStyle name="Millares 7 7 2 104" xfId="46808" xr:uid="{2489F7FC-2F21-4CCD-842B-F2AC1C65C1AB}"/>
    <cellStyle name="Millares 7 7 2 105" xfId="47247" xr:uid="{9CDC3E51-4ED3-4219-B8AF-84F4398F53B7}"/>
    <cellStyle name="Millares 7 7 2 106" xfId="47686" xr:uid="{A81EC43C-28D0-4D4C-A2DB-C58E3B1FC7C3}"/>
    <cellStyle name="Millares 7 7 2 107" xfId="48125" xr:uid="{3291A6BC-5FFF-495E-BE4C-86ACBED6DBA3}"/>
    <cellStyle name="Millares 7 7 2 108" xfId="48564" xr:uid="{F7A8F0A3-8255-4AF5-9F97-4C3D44078145}"/>
    <cellStyle name="Millares 7 7 2 109" xfId="49003" xr:uid="{272ACD38-A434-437B-A280-77097DAC66C5}"/>
    <cellStyle name="Millares 7 7 2 11" xfId="5978" xr:uid="{0ED7BF01-68C2-49CD-A715-251D0B405A69}"/>
    <cellStyle name="Millares 7 7 2 110" xfId="49442" xr:uid="{576524FA-1F69-4143-82FF-C947286138C8}"/>
    <cellStyle name="Millares 7 7 2 111" xfId="49881" xr:uid="{1893C64D-E0DB-4012-AE57-A4F1357183E4}"/>
    <cellStyle name="Millares 7 7 2 112" xfId="50320" xr:uid="{89EC696D-69D6-437E-81EB-A4804CCE4A9F}"/>
    <cellStyle name="Millares 7 7 2 113" xfId="50759" xr:uid="{1C05A3C3-EAB4-4F33-8770-A20C8FDA03F9}"/>
    <cellStyle name="Millares 7 7 2 114" xfId="51198" xr:uid="{DE0D92F3-19DA-4B2A-B970-FD26705F3C33}"/>
    <cellStyle name="Millares 7 7 2 115" xfId="51637" xr:uid="{229B5CD5-D23B-41A0-A1F9-95443E1C34FC}"/>
    <cellStyle name="Millares 7 7 2 116" xfId="52076" xr:uid="{25025866-AC9F-4C17-A6C5-405BF2CD3E5F}"/>
    <cellStyle name="Millares 7 7 2 117" xfId="52515" xr:uid="{BEF4E52B-9A4F-4731-A46F-30878733E8F4}"/>
    <cellStyle name="Millares 7 7 2 118" xfId="52954" xr:uid="{8903EB87-60B6-4A4A-8CCC-77964E5D64E3}"/>
    <cellStyle name="Millares 7 7 2 119" xfId="53393" xr:uid="{E738ABCC-C131-4727-84D2-E7467003467C}"/>
    <cellStyle name="Millares 7 7 2 12" xfId="6417" xr:uid="{92F5A2F7-3B6A-4E9C-A071-38170A530F39}"/>
    <cellStyle name="Millares 7 7 2 120" xfId="53832" xr:uid="{7D8EC26F-6F08-413B-8DA2-9C3A1028E670}"/>
    <cellStyle name="Millares 7 7 2 121" xfId="54271" xr:uid="{054100A3-2D59-4932-8D7F-07F3FAC26B9A}"/>
    <cellStyle name="Millares 7 7 2 122" xfId="54710" xr:uid="{B7E917D4-D2F7-46E3-8F4A-EF95355AFA3B}"/>
    <cellStyle name="Millares 7 7 2 13" xfId="6856" xr:uid="{0A7343DF-28B6-4538-B9B6-0F8F61C6757F}"/>
    <cellStyle name="Millares 7 7 2 14" xfId="7295" xr:uid="{2DC1C333-87BF-404D-9A22-6A7F7030F2EA}"/>
    <cellStyle name="Millares 7 7 2 15" xfId="7734" xr:uid="{80B48A30-E15C-4C63-BB45-F27124A96EED}"/>
    <cellStyle name="Millares 7 7 2 16" xfId="8173" xr:uid="{D0ABCE68-96FA-422D-B238-FAF7C0B62101}"/>
    <cellStyle name="Millares 7 7 2 17" xfId="8612" xr:uid="{7103BDD8-D14F-4E92-B827-879D3D88BB8C}"/>
    <cellStyle name="Millares 7 7 2 18" xfId="9051" xr:uid="{D5E2F5BF-8A4A-4E15-A557-5DD526B94BBE}"/>
    <cellStyle name="Millares 7 7 2 19" xfId="9490" xr:uid="{54E45AC5-4450-4E26-9CD3-7A0BD89D8A9F}"/>
    <cellStyle name="Millares 7 7 2 2" xfId="2201" xr:uid="{02A6976D-8695-4256-A7B6-5D481F7EA599}"/>
    <cellStyle name="Millares 7 7 2 2 10" xfId="6190" xr:uid="{6D0605BD-C967-420C-8B88-BE7D0462EC77}"/>
    <cellStyle name="Millares 7 7 2 2 100" xfId="45703" xr:uid="{42750BD9-6B85-464F-B492-C2FC94942D40}"/>
    <cellStyle name="Millares 7 7 2 2 101" xfId="46142" xr:uid="{95690687-366F-41EA-B758-A78077560ACC}"/>
    <cellStyle name="Millares 7 7 2 2 102" xfId="46581" xr:uid="{A0AE79AC-EDEB-41E8-B611-72D825250B3B}"/>
    <cellStyle name="Millares 7 7 2 2 103" xfId="47020" xr:uid="{FCAB7A62-EBA6-4272-9227-75D24F981E11}"/>
    <cellStyle name="Millares 7 7 2 2 104" xfId="47459" xr:uid="{69AF5F00-A253-4297-884E-A15B7E9E5203}"/>
    <cellStyle name="Millares 7 7 2 2 105" xfId="47898" xr:uid="{2020E683-55E8-4BCC-9718-3718B0696688}"/>
    <cellStyle name="Millares 7 7 2 2 106" xfId="48337" xr:uid="{93AED6BB-482A-4A25-BDD1-F3C88E991ACB}"/>
    <cellStyle name="Millares 7 7 2 2 107" xfId="48776" xr:uid="{C8C1004D-9892-4B83-A25A-AEC43ACDCCF1}"/>
    <cellStyle name="Millares 7 7 2 2 108" xfId="49215" xr:uid="{16EC520D-A0D5-42C4-9B1D-B8888A7B5B6E}"/>
    <cellStyle name="Millares 7 7 2 2 109" xfId="49654" xr:uid="{C5FD0A65-7D21-4A3A-8C63-8037F86708DE}"/>
    <cellStyle name="Millares 7 7 2 2 11" xfId="6629" xr:uid="{94468535-8B27-451C-B44A-0D190A77F9B0}"/>
    <cellStyle name="Millares 7 7 2 2 110" xfId="50093" xr:uid="{B68DEBFB-BDBF-4E0A-8CB7-C9B5D614D016}"/>
    <cellStyle name="Millares 7 7 2 2 111" xfId="50532" xr:uid="{014EA63F-B9B8-46BF-9C53-55500D9E667B}"/>
    <cellStyle name="Millares 7 7 2 2 112" xfId="50971" xr:uid="{F82248C9-C444-4B87-8E0D-A33DC16C7FFA}"/>
    <cellStyle name="Millares 7 7 2 2 113" xfId="51410" xr:uid="{0305F423-5BC9-4199-B154-BA23316CD97E}"/>
    <cellStyle name="Millares 7 7 2 2 114" xfId="51849" xr:uid="{26280899-0392-4B0A-8470-B071AE17CFBE}"/>
    <cellStyle name="Millares 7 7 2 2 115" xfId="52288" xr:uid="{A4102C14-3AAA-4614-8C7A-74C00C75F2DE}"/>
    <cellStyle name="Millares 7 7 2 2 116" xfId="52727" xr:uid="{EFEF33AB-5B80-4A2B-B150-803528B8244D}"/>
    <cellStyle name="Millares 7 7 2 2 117" xfId="53166" xr:uid="{B4004F5D-8642-4F44-B3CF-4F45E91DA983}"/>
    <cellStyle name="Millares 7 7 2 2 118" xfId="53605" xr:uid="{668E2AFF-A872-43B9-AA54-3FD5692274E2}"/>
    <cellStyle name="Millares 7 7 2 2 119" xfId="54044" xr:uid="{F06EE8E9-207F-4517-B128-EB249FEFC45B}"/>
    <cellStyle name="Millares 7 7 2 2 12" xfId="7068" xr:uid="{244B81DC-7F94-466C-8E1B-CD89346FDE1F}"/>
    <cellStyle name="Millares 7 7 2 2 120" xfId="54483" xr:uid="{1B5F4C79-84D3-46D3-AFD1-877FD730A529}"/>
    <cellStyle name="Millares 7 7 2 2 121" xfId="54922" xr:uid="{449B411A-979E-444A-96F7-29F71AFC5502}"/>
    <cellStyle name="Millares 7 7 2 2 13" xfId="7507" xr:uid="{008E7AF4-9C10-4C30-A336-1916C0DF61A1}"/>
    <cellStyle name="Millares 7 7 2 2 14" xfId="7946" xr:uid="{DC15B997-21DB-4947-B039-176EF8C08CE1}"/>
    <cellStyle name="Millares 7 7 2 2 15" xfId="8385" xr:uid="{31A473E3-A576-4909-BC73-0286A0BC84BF}"/>
    <cellStyle name="Millares 7 7 2 2 16" xfId="8824" xr:uid="{482768D9-8DAD-4C50-991C-8CD2487BEED0}"/>
    <cellStyle name="Millares 7 7 2 2 17" xfId="9263" xr:uid="{07250C90-E690-4923-8DA2-288661BA61C0}"/>
    <cellStyle name="Millares 7 7 2 2 18" xfId="9702" xr:uid="{8FCDD779-E1B3-47D6-BC96-79BB8AFD1454}"/>
    <cellStyle name="Millares 7 7 2 2 19" xfId="10141" xr:uid="{B2048433-ADA6-4B3C-BB43-9CA166DC88CC}"/>
    <cellStyle name="Millares 7 7 2 2 2" xfId="2678" xr:uid="{444240B4-C290-4FB3-8C89-7F59050A769D}"/>
    <cellStyle name="Millares 7 7 2 2 20" xfId="10579" xr:uid="{D60008FD-4898-448F-BF18-7FCE811417C7}"/>
    <cellStyle name="Millares 7 7 2 2 21" xfId="11018" xr:uid="{C07827EE-A0FE-4DFC-8DF9-84116C9AAB5D}"/>
    <cellStyle name="Millares 7 7 2 2 22" xfId="11457" xr:uid="{B72995CB-5995-4166-89F7-C539EF997847}"/>
    <cellStyle name="Millares 7 7 2 2 23" xfId="11896" xr:uid="{F78CEC2C-15E2-4C7C-B677-87C96054073E}"/>
    <cellStyle name="Millares 7 7 2 2 24" xfId="12335" xr:uid="{A9BA4378-8590-49D7-8BAF-625AA05199A2}"/>
    <cellStyle name="Millares 7 7 2 2 25" xfId="12775" xr:uid="{F30E1BCF-1B67-428B-A88D-9AB8A4251569}"/>
    <cellStyle name="Millares 7 7 2 2 26" xfId="13214" xr:uid="{3676E17E-D7DD-4CB4-9329-3914B01B2964}"/>
    <cellStyle name="Millares 7 7 2 2 27" xfId="13654" xr:uid="{4C540006-E319-4CED-B421-7F70F1E334F3}"/>
    <cellStyle name="Millares 7 7 2 2 28" xfId="14093" xr:uid="{D34A4117-413D-4AC2-AF41-AD014FBF17AA}"/>
    <cellStyle name="Millares 7 7 2 2 29" xfId="14532" xr:uid="{902BD2DC-799E-493F-8143-B1638C79644B}"/>
    <cellStyle name="Millares 7 7 2 2 3" xfId="3117" xr:uid="{B6F5BE4D-DA2C-449C-A616-C2E44B8383E9}"/>
    <cellStyle name="Millares 7 7 2 2 30" xfId="14971" xr:uid="{7FDF7011-EE93-40C4-B663-09B442BFC72D}"/>
    <cellStyle name="Millares 7 7 2 2 31" xfId="15410" xr:uid="{F872A63A-63D6-49CF-99EC-FFB298B6C972}"/>
    <cellStyle name="Millares 7 7 2 2 32" xfId="15849" xr:uid="{1F0B7843-0E79-4346-8786-71C5A9ACB47C}"/>
    <cellStyle name="Millares 7 7 2 2 33" xfId="16289" xr:uid="{2E8ED3D4-6505-4A11-971D-9F54907ECA64}"/>
    <cellStyle name="Millares 7 7 2 2 34" xfId="16728" xr:uid="{2D53CCAC-2394-4164-8927-BCEB7B388296}"/>
    <cellStyle name="Millares 7 7 2 2 35" xfId="17167" xr:uid="{07154E2B-D965-4FA8-8078-0857997715DF}"/>
    <cellStyle name="Millares 7 7 2 2 36" xfId="17606" xr:uid="{19C6B886-5341-47DA-B88F-10996419670C}"/>
    <cellStyle name="Millares 7 7 2 2 37" xfId="18045" xr:uid="{1FE17C29-0562-4986-BA42-347ED379CDD1}"/>
    <cellStyle name="Millares 7 7 2 2 38" xfId="18484" xr:uid="{D83A8069-217A-4869-95C1-7C3E818FF6D7}"/>
    <cellStyle name="Millares 7 7 2 2 39" xfId="18923" xr:uid="{3C9BD8F8-F959-4F75-9166-444B2F7EB0B8}"/>
    <cellStyle name="Millares 7 7 2 2 4" xfId="3555" xr:uid="{5C42B621-6721-40DE-B46C-D6FB50256DB5}"/>
    <cellStyle name="Millares 7 7 2 2 40" xfId="19362" xr:uid="{D1AD980E-1C02-4F8D-A54D-3CEC9CC944F4}"/>
    <cellStyle name="Millares 7 7 2 2 41" xfId="19801" xr:uid="{013DB14A-7A94-4FD1-9507-A02116064B3A}"/>
    <cellStyle name="Millares 7 7 2 2 42" xfId="20240" xr:uid="{87373F73-A617-4C6D-88EF-C95A457F75AA}"/>
    <cellStyle name="Millares 7 7 2 2 43" xfId="20679" xr:uid="{754B0915-6E8D-47BE-8C87-321BE878CE6A}"/>
    <cellStyle name="Millares 7 7 2 2 44" xfId="21118" xr:uid="{62C8B813-B9B7-4CEF-978B-29DD40B95E85}"/>
    <cellStyle name="Millares 7 7 2 2 45" xfId="21557" xr:uid="{79CCABF7-06AB-427A-8EEB-77D7BFF617E4}"/>
    <cellStyle name="Millares 7 7 2 2 46" xfId="21996" xr:uid="{7C3BAD3A-5A43-43B2-8667-1D57773369BB}"/>
    <cellStyle name="Millares 7 7 2 2 47" xfId="22435" xr:uid="{2D2C3040-1B62-43FF-BB20-5879917C8AA2}"/>
    <cellStyle name="Millares 7 7 2 2 48" xfId="22874" xr:uid="{982B0AF0-5FB5-4172-88A8-0E1A6EDB0C74}"/>
    <cellStyle name="Millares 7 7 2 2 49" xfId="23313" xr:uid="{CF7F23E0-1C5C-4B5C-9544-770D7BAAB437}"/>
    <cellStyle name="Millares 7 7 2 2 5" xfId="3995" xr:uid="{67CDE62A-0820-4CD9-BFBA-8CB02859E79C}"/>
    <cellStyle name="Millares 7 7 2 2 50" xfId="23752" xr:uid="{D7B91D07-B6C0-4DF3-8D3C-4537B950E5E5}"/>
    <cellStyle name="Millares 7 7 2 2 51" xfId="24191" xr:uid="{09D837EE-D035-4523-B8B7-B8B28DB8BF19}"/>
    <cellStyle name="Millares 7 7 2 2 52" xfId="24630" xr:uid="{A9DD577F-BC66-4AEF-8EF0-EEAE01C6B8B1}"/>
    <cellStyle name="Millares 7 7 2 2 53" xfId="25069" xr:uid="{A025218D-9DB0-4B8F-B43F-A5446AEDA9C5}"/>
    <cellStyle name="Millares 7 7 2 2 54" xfId="25508" xr:uid="{A25B4B89-7416-4B6F-A4AD-49966A3197F9}"/>
    <cellStyle name="Millares 7 7 2 2 55" xfId="25947" xr:uid="{02942605-DD7D-447D-9289-75F5DE272F08}"/>
    <cellStyle name="Millares 7 7 2 2 56" xfId="26386" xr:uid="{7D3F84AD-B169-4FA6-B1C3-266C79DA2145}"/>
    <cellStyle name="Millares 7 7 2 2 57" xfId="26825" xr:uid="{B23D8D3E-87B7-4298-A3C2-DC1D95230171}"/>
    <cellStyle name="Millares 7 7 2 2 58" xfId="27264" xr:uid="{0712768B-D9A2-4C38-872A-5549656327EA}"/>
    <cellStyle name="Millares 7 7 2 2 59" xfId="27703" xr:uid="{16606758-4798-47EE-B4D1-112AA899E1E7}"/>
    <cellStyle name="Millares 7 7 2 2 6" xfId="4434" xr:uid="{7F0E21A4-2552-4ECE-8F4B-8C7EE7452B06}"/>
    <cellStyle name="Millares 7 7 2 2 60" xfId="28142" xr:uid="{E3B8D3F5-D760-4440-B06C-3AD5DE1BA697}"/>
    <cellStyle name="Millares 7 7 2 2 61" xfId="28581" xr:uid="{226E1632-D319-4D90-BC3C-C0B7627E4CE5}"/>
    <cellStyle name="Millares 7 7 2 2 62" xfId="29020" xr:uid="{0C350FA2-9433-4250-8A50-41CA41C65F95}"/>
    <cellStyle name="Millares 7 7 2 2 63" xfId="29459" xr:uid="{D5327C3F-7358-4E0E-A412-7A58491E2CCB}"/>
    <cellStyle name="Millares 7 7 2 2 64" xfId="29898" xr:uid="{275934A8-4F2B-43BD-A9DB-48412C78F098}"/>
    <cellStyle name="Millares 7 7 2 2 65" xfId="30337" xr:uid="{1A009CFF-985B-4DCC-9436-A51E3C02850E}"/>
    <cellStyle name="Millares 7 7 2 2 66" xfId="30776" xr:uid="{E4FAB94A-119A-416C-9312-2E692E425139}"/>
    <cellStyle name="Millares 7 7 2 2 67" xfId="31215" xr:uid="{AF726C8A-3ED5-4F2C-8655-C8FB2324668D}"/>
    <cellStyle name="Millares 7 7 2 2 68" xfId="31654" xr:uid="{544608AD-1CCE-4C9B-8BB1-3106318BD0B5}"/>
    <cellStyle name="Millares 7 7 2 2 69" xfId="32094" xr:uid="{1E9FD1E3-438B-4E8B-81F9-DDBE926F38C3}"/>
    <cellStyle name="Millares 7 7 2 2 7" xfId="4873" xr:uid="{6E3CE350-AA5B-4A3A-937A-B98DDC144E09}"/>
    <cellStyle name="Millares 7 7 2 2 70" xfId="32533" xr:uid="{22CC4D10-A604-4D45-9F7F-B2C25C781E48}"/>
    <cellStyle name="Millares 7 7 2 2 71" xfId="32972" xr:uid="{D715E2DF-1C60-4FE4-B41D-14D4D9E48DF9}"/>
    <cellStyle name="Millares 7 7 2 2 72" xfId="33411" xr:uid="{032E79BC-09AD-477F-BFFB-0E385061420E}"/>
    <cellStyle name="Millares 7 7 2 2 73" xfId="33850" xr:uid="{EF6F348C-89E5-45F7-A658-4EF410D6C54B}"/>
    <cellStyle name="Millares 7 7 2 2 74" xfId="34289" xr:uid="{03DEB326-1401-4FE2-912D-626F952F4934}"/>
    <cellStyle name="Millares 7 7 2 2 75" xfId="34728" xr:uid="{C25FADCA-0A2D-4B3B-AA4A-4D4EA51765B0}"/>
    <cellStyle name="Millares 7 7 2 2 76" xfId="35167" xr:uid="{41AD4E9D-A568-4713-A811-E0D51C40981D}"/>
    <cellStyle name="Millares 7 7 2 2 77" xfId="35606" xr:uid="{24A4255D-2D2B-416D-99A5-FB3A0EBE8AC5}"/>
    <cellStyle name="Millares 7 7 2 2 78" xfId="36045" xr:uid="{F97B7AC8-D64B-4C25-A53E-54CB67F0E1B0}"/>
    <cellStyle name="Millares 7 7 2 2 79" xfId="36484" xr:uid="{F9141A90-2295-4CA0-893C-FAEADA5E08F8}"/>
    <cellStyle name="Millares 7 7 2 2 8" xfId="5312" xr:uid="{92941EDC-B394-49BF-AFAF-687AC0BD1965}"/>
    <cellStyle name="Millares 7 7 2 2 80" xfId="36923" xr:uid="{F3A5AA93-C82F-4A54-A83A-7175881819E9}"/>
    <cellStyle name="Millares 7 7 2 2 81" xfId="37361" xr:uid="{6B9A5B07-2EF8-4101-BCDA-04BFCAA91578}"/>
    <cellStyle name="Millares 7 7 2 2 82" xfId="37800" xr:uid="{839556F2-7AE5-4EF5-AC2F-098A8024BF66}"/>
    <cellStyle name="Millares 7 7 2 2 83" xfId="38239" xr:uid="{D0849236-1614-4ED2-BA63-519B404D620A}"/>
    <cellStyle name="Millares 7 7 2 2 84" xfId="38678" xr:uid="{0594DE3F-6F16-40F0-8C06-BD500B138AEB}"/>
    <cellStyle name="Millares 7 7 2 2 85" xfId="39117" xr:uid="{F0B8DD3B-96FB-4AA1-9FF1-A11B4728A0F1}"/>
    <cellStyle name="Millares 7 7 2 2 86" xfId="39556" xr:uid="{EF036123-9E96-4ECE-899D-8923ADFD3C4C}"/>
    <cellStyle name="Millares 7 7 2 2 87" xfId="39995" xr:uid="{58662086-E4C8-4B1D-9B42-82266BF97BAF}"/>
    <cellStyle name="Millares 7 7 2 2 88" xfId="40435" xr:uid="{8E4A94D6-4245-4C8D-961E-07AB9568D212}"/>
    <cellStyle name="Millares 7 7 2 2 89" xfId="40874" xr:uid="{BCE268A5-4A60-49B9-802C-DA6D9DAE821B}"/>
    <cellStyle name="Millares 7 7 2 2 9" xfId="5751" xr:uid="{88A4DE07-1A31-41F5-A36A-E9D5A8B5108B}"/>
    <cellStyle name="Millares 7 7 2 2 90" xfId="41313" xr:uid="{6806D894-1CCA-45E6-86E4-DE9D18C32D74}"/>
    <cellStyle name="Millares 7 7 2 2 91" xfId="41752" xr:uid="{C8CA9CD2-02F5-40CC-B457-B0B16F6CCB94}"/>
    <cellStyle name="Millares 7 7 2 2 92" xfId="42191" xr:uid="{681D4321-00C5-4C11-85AF-5A9B6F70FDB2}"/>
    <cellStyle name="Millares 7 7 2 2 93" xfId="42630" xr:uid="{E55194D2-6848-4575-8705-5CACB3C196F3}"/>
    <cellStyle name="Millares 7 7 2 2 94" xfId="43069" xr:uid="{9896F488-5EDE-4312-9548-7358EB10893E}"/>
    <cellStyle name="Millares 7 7 2 2 95" xfId="43508" xr:uid="{ED9F4836-1824-4092-BE2E-2F465B376F4B}"/>
    <cellStyle name="Millares 7 7 2 2 96" xfId="43947" xr:uid="{85DAFFBB-FFBF-4C42-9B64-A38A7AA358C2}"/>
    <cellStyle name="Millares 7 7 2 2 97" xfId="44386" xr:uid="{D9D718D8-9C3C-4F33-BF3D-2EA2EE3918D3}"/>
    <cellStyle name="Millares 7 7 2 2 98" xfId="44825" xr:uid="{E59976AD-5CBF-48C9-9819-CF7522164BA2}"/>
    <cellStyle name="Millares 7 7 2 2 99" xfId="45264" xr:uid="{4EBA9AAB-0480-49AA-A03B-B18A8C45EB92}"/>
    <cellStyle name="Millares 7 7 2 20" xfId="9929" xr:uid="{0B7538A9-C1B1-41DB-B4C7-856B63090BC0}"/>
    <cellStyle name="Millares 7 7 2 21" xfId="10367" xr:uid="{C2EDC072-A078-4A70-A455-CA2D094E74C9}"/>
    <cellStyle name="Millares 7 7 2 22" xfId="10806" xr:uid="{24B1C5A7-784D-4C32-8658-56850421F2EB}"/>
    <cellStyle name="Millares 7 7 2 23" xfId="11245" xr:uid="{3B0CF6E9-8FB0-4FAC-9F72-9D979D31DE66}"/>
    <cellStyle name="Millares 7 7 2 24" xfId="11684" xr:uid="{A06A6182-4E37-4DE0-BA81-864A1F649A96}"/>
    <cellStyle name="Millares 7 7 2 25" xfId="12123" xr:uid="{A604A955-8ACB-43B7-B882-8157E81DB614}"/>
    <cellStyle name="Millares 7 7 2 26" xfId="12562" xr:uid="{81015D7F-24CA-42D0-9F74-315B1E7E8C93}"/>
    <cellStyle name="Millares 7 7 2 27" xfId="13002" xr:uid="{1EE496F1-9CF8-4150-8645-65779A8A7DBD}"/>
    <cellStyle name="Millares 7 7 2 28" xfId="13441" xr:uid="{9A4F4AE8-3653-4002-A6F2-0F4AD05ECA14}"/>
    <cellStyle name="Millares 7 7 2 29" xfId="13881" xr:uid="{DB7ABC2F-BD4F-40AD-A7CE-0A89EF3937A2}"/>
    <cellStyle name="Millares 7 7 2 3" xfId="2465" xr:uid="{210B21A2-77B7-4AFA-854B-DD5DC9189C71}"/>
    <cellStyle name="Millares 7 7 2 30" xfId="14320" xr:uid="{5E8E1A76-21E1-452D-BACE-7E1E54CA3CD5}"/>
    <cellStyle name="Millares 7 7 2 31" xfId="14759" xr:uid="{D44BA57D-A649-4B97-856E-2E9F99D97372}"/>
    <cellStyle name="Millares 7 7 2 32" xfId="15198" xr:uid="{ADF5A9C7-D26E-478B-9D57-AB8342F790CA}"/>
    <cellStyle name="Millares 7 7 2 33" xfId="15637" xr:uid="{64E0AEE7-3CDD-4D69-9BBA-A005E177E546}"/>
    <cellStyle name="Millares 7 7 2 34" xfId="16076" xr:uid="{46D8CC6A-A63E-4DFF-B5FE-CD7E66C9E228}"/>
    <cellStyle name="Millares 7 7 2 35" xfId="16516" xr:uid="{AAD687D0-1703-4FF4-A40C-718698F9BA25}"/>
    <cellStyle name="Millares 7 7 2 36" xfId="16955" xr:uid="{73260D3F-1D80-4050-9CCD-14D257FCD2B7}"/>
    <cellStyle name="Millares 7 7 2 37" xfId="17394" xr:uid="{625759C2-3CC5-4D79-BC0F-E1BEF31249EA}"/>
    <cellStyle name="Millares 7 7 2 38" xfId="17833" xr:uid="{161BA07D-753D-4B20-8139-A3E88962D73D}"/>
    <cellStyle name="Millares 7 7 2 39" xfId="18272" xr:uid="{B3B09ECC-6F2B-4D8C-9D11-F903C9A6B001}"/>
    <cellStyle name="Millares 7 7 2 4" xfId="2905" xr:uid="{1F9D5CCA-8500-4BC0-856C-FCAAC15844BF}"/>
    <cellStyle name="Millares 7 7 2 40" xfId="18711" xr:uid="{5B88A691-099F-4436-A9F0-C73D4DA54A37}"/>
    <cellStyle name="Millares 7 7 2 41" xfId="19150" xr:uid="{A03FD7C2-CE47-42D2-8BA0-669C63D0D13F}"/>
    <cellStyle name="Millares 7 7 2 42" xfId="19589" xr:uid="{FAF1DF71-07CF-4435-846D-76C5462DD817}"/>
    <cellStyle name="Millares 7 7 2 43" xfId="20028" xr:uid="{FA77F47E-5B40-46EB-A1B5-96AA1336F630}"/>
    <cellStyle name="Millares 7 7 2 44" xfId="20467" xr:uid="{126AF3BB-B0B6-48EE-82CC-8EFD8C08E91F}"/>
    <cellStyle name="Millares 7 7 2 45" xfId="20906" xr:uid="{598DFAD9-52E0-48DF-A25F-D273987AEE0E}"/>
    <cellStyle name="Millares 7 7 2 46" xfId="21345" xr:uid="{2316D39D-1F65-4ADD-9B53-F73A0990B531}"/>
    <cellStyle name="Millares 7 7 2 47" xfId="21784" xr:uid="{3F2E7E96-50AD-4D56-B583-CB7E27181EA4}"/>
    <cellStyle name="Millares 7 7 2 48" xfId="22223" xr:uid="{F4F6D5C0-0F16-4E3E-8C1C-32619128E159}"/>
    <cellStyle name="Millares 7 7 2 49" xfId="22662" xr:uid="{4057E8D3-CB3F-447C-B911-17755A3311A5}"/>
    <cellStyle name="Millares 7 7 2 5" xfId="3343" xr:uid="{B449A000-3B85-4516-A26B-35E66BC0F5F9}"/>
    <cellStyle name="Millares 7 7 2 50" xfId="23101" xr:uid="{C1B5964A-EBE3-4731-B39F-94B387C2F579}"/>
    <cellStyle name="Millares 7 7 2 51" xfId="23540" xr:uid="{78AC6D25-9AB1-4725-8AFA-F1AD3E5400DC}"/>
    <cellStyle name="Millares 7 7 2 52" xfId="23979" xr:uid="{4F6BE6F7-2C34-4A41-9844-0CD9449905B6}"/>
    <cellStyle name="Millares 7 7 2 53" xfId="24418" xr:uid="{FA6FB636-BF7B-4795-B5A0-72E2B00A381A}"/>
    <cellStyle name="Millares 7 7 2 54" xfId="24857" xr:uid="{5DD5A4B1-5D2C-4688-BF06-72D4ADDB396B}"/>
    <cellStyle name="Millares 7 7 2 55" xfId="25296" xr:uid="{99AADD56-442A-479B-B28E-3D72C25DF8FB}"/>
    <cellStyle name="Millares 7 7 2 56" xfId="25735" xr:uid="{C50EB582-AD98-486A-B172-A9B60257A17C}"/>
    <cellStyle name="Millares 7 7 2 57" xfId="26174" xr:uid="{0B31576F-D21E-4FF8-BCF1-1954BCC68767}"/>
    <cellStyle name="Millares 7 7 2 58" xfId="26613" xr:uid="{4F12B7B2-0489-4FDF-A15F-BA77F50E06FF}"/>
    <cellStyle name="Millares 7 7 2 59" xfId="27052" xr:uid="{7E60B653-0143-410D-91EC-263E0736AA05}"/>
    <cellStyle name="Millares 7 7 2 6" xfId="3783" xr:uid="{97BBB834-F498-4D58-9EC9-4BF0AF8254D4}"/>
    <cellStyle name="Millares 7 7 2 60" xfId="27491" xr:uid="{2E01BC93-8528-41E5-A758-A043DF6B0A59}"/>
    <cellStyle name="Millares 7 7 2 61" xfId="27930" xr:uid="{08EE2815-DC4B-45A9-9A76-5C4E1537AF71}"/>
    <cellStyle name="Millares 7 7 2 62" xfId="28369" xr:uid="{CD44FB96-46AC-434D-8911-4FA04BA8EA36}"/>
    <cellStyle name="Millares 7 7 2 63" xfId="28808" xr:uid="{DE9D3BE7-87A4-481E-8DA1-6D7E7B68AA1B}"/>
    <cellStyle name="Millares 7 7 2 64" xfId="29247" xr:uid="{F05B7A80-E1C6-4144-B6C8-CCBB23CEB72B}"/>
    <cellStyle name="Millares 7 7 2 65" xfId="29686" xr:uid="{D6F5B623-014C-4B70-944B-8EE4F4647306}"/>
    <cellStyle name="Millares 7 7 2 66" xfId="30125" xr:uid="{B5FC149C-6312-4316-A8F5-60B07A006C04}"/>
    <cellStyle name="Millares 7 7 2 67" xfId="30564" xr:uid="{162E168E-9B2F-48B7-BDE6-18D70BBC00FF}"/>
    <cellStyle name="Millares 7 7 2 68" xfId="31003" xr:uid="{5893BFF7-653C-4838-AC67-9D6868CF66E5}"/>
    <cellStyle name="Millares 7 7 2 69" xfId="31442" xr:uid="{D78122E0-EB3D-4837-8C69-673C2D7D2E20}"/>
    <cellStyle name="Millares 7 7 2 7" xfId="4222" xr:uid="{E47C1751-259B-453F-B743-84A221CC5807}"/>
    <cellStyle name="Millares 7 7 2 70" xfId="31881" xr:uid="{73B0AFF1-2AEF-4A49-A238-DC2C02491273}"/>
    <cellStyle name="Millares 7 7 2 71" xfId="32321" xr:uid="{C8B89566-C5E1-472A-8706-0E0121C6D599}"/>
    <cellStyle name="Millares 7 7 2 72" xfId="32760" xr:uid="{F16A02DA-A35E-494F-9691-605020378A65}"/>
    <cellStyle name="Millares 7 7 2 73" xfId="33199" xr:uid="{EDC43EEA-4EA4-471C-88D3-96C9CE787157}"/>
    <cellStyle name="Millares 7 7 2 74" xfId="33638" xr:uid="{CD1A01F7-BF9E-4A52-842E-666053CE031A}"/>
    <cellStyle name="Millares 7 7 2 75" xfId="34077" xr:uid="{5EA29B28-443B-4A58-B0A0-BC0BB344F31F}"/>
    <cellStyle name="Millares 7 7 2 76" xfId="34516" xr:uid="{92589881-B2E3-4C96-ADDF-F820E65C9DDD}"/>
    <cellStyle name="Millares 7 7 2 77" xfId="34955" xr:uid="{660DD706-6128-411C-BC18-5E385CF46D1C}"/>
    <cellStyle name="Millares 7 7 2 78" xfId="35394" xr:uid="{1DC6C226-DA39-4DBF-A04A-98AAA9CF96C5}"/>
    <cellStyle name="Millares 7 7 2 79" xfId="35833" xr:uid="{AAED4F03-08BB-4788-8DE5-4FCD4150EB2A}"/>
    <cellStyle name="Millares 7 7 2 8" xfId="4661" xr:uid="{5C0D6528-0FBC-463B-BFE8-D4933C242E13}"/>
    <cellStyle name="Millares 7 7 2 80" xfId="36272" xr:uid="{29EDADA4-8AAF-4756-9E42-245D90203FCA}"/>
    <cellStyle name="Millares 7 7 2 81" xfId="36711" xr:uid="{0EE2EB07-1444-4DD1-BF2F-FA1E0B44F425}"/>
    <cellStyle name="Millares 7 7 2 82" xfId="37149" xr:uid="{94B69871-1A32-4889-8E32-E9DAF150C8B4}"/>
    <cellStyle name="Millares 7 7 2 83" xfId="37588" xr:uid="{6E97AE7C-4691-4A63-82FD-37983EEFC0DD}"/>
    <cellStyle name="Millares 7 7 2 84" xfId="38027" xr:uid="{296FA6DF-5555-4F25-8234-A6673022C9BF}"/>
    <cellStyle name="Millares 7 7 2 85" xfId="38466" xr:uid="{AC2201B1-E57C-4631-A466-385DA945EAD2}"/>
    <cellStyle name="Millares 7 7 2 86" xfId="38905" xr:uid="{5C12E5AE-739C-488B-93BB-DCF84FD89AFA}"/>
    <cellStyle name="Millares 7 7 2 87" xfId="39344" xr:uid="{2C32AE6D-6A0A-497F-8994-8E86F2E2DB41}"/>
    <cellStyle name="Millares 7 7 2 88" xfId="39783" xr:uid="{5A0C44FB-012C-49BD-90FF-41C2D379DC9B}"/>
    <cellStyle name="Millares 7 7 2 89" xfId="40223" xr:uid="{0C2C5F64-C5D2-46BC-831E-862DE2BE25FD}"/>
    <cellStyle name="Millares 7 7 2 9" xfId="5100" xr:uid="{077A0BAB-A9F8-4191-8B13-FC12A8FAD5BB}"/>
    <cellStyle name="Millares 7 7 2 90" xfId="40662" xr:uid="{25205FD1-787F-4235-8A80-336528E6FA9C}"/>
    <cellStyle name="Millares 7 7 2 91" xfId="41101" xr:uid="{97EBE292-05B5-43A1-AB28-345F020C6813}"/>
    <cellStyle name="Millares 7 7 2 92" xfId="41540" xr:uid="{D3C5F9F0-BAC8-46F6-BD05-40F398CDEBBC}"/>
    <cellStyle name="Millares 7 7 2 93" xfId="41979" xr:uid="{9EB0F320-2945-43E9-8319-87ACEDEFA44A}"/>
    <cellStyle name="Millares 7 7 2 94" xfId="42418" xr:uid="{1081EAF2-21A2-4645-86C6-E8ECCA99E4D6}"/>
    <cellStyle name="Millares 7 7 2 95" xfId="42857" xr:uid="{394F20C0-F996-4591-B420-A8F7D34D371C}"/>
    <cellStyle name="Millares 7 7 2 96" xfId="43296" xr:uid="{1F16714B-474F-4159-A494-AA2D60275BA7}"/>
    <cellStyle name="Millares 7 7 2 97" xfId="43735" xr:uid="{FFEB7B5C-84E3-4307-9B6F-72B9ABD3F312}"/>
    <cellStyle name="Millares 7 7 2 98" xfId="44174" xr:uid="{6CC04430-F81F-4CD0-92EB-A8E2461D9ADD}"/>
    <cellStyle name="Millares 7 7 2 99" xfId="44613" xr:uid="{A93C6282-AB5B-43B7-BD4A-4A58AA2887B8}"/>
    <cellStyle name="Millares 7 7 20" xfId="9384" xr:uid="{3B47269A-9816-437F-B37C-3C2FF23DD359}"/>
    <cellStyle name="Millares 7 7 21" xfId="9823" xr:uid="{CB7CCF55-817B-4538-88DC-071B9C7DB10C}"/>
    <cellStyle name="Millares 7 7 22" xfId="10261" xr:uid="{25CDF2E9-3DB7-4D66-81D8-F3C19E58D7D5}"/>
    <cellStyle name="Millares 7 7 23" xfId="10700" xr:uid="{9D49CDB3-6278-40DF-8C2B-155D062CCA6B}"/>
    <cellStyle name="Millares 7 7 24" xfId="11139" xr:uid="{4D1A9F15-C9B7-46BE-A1EE-ABA97E47F0BE}"/>
    <cellStyle name="Millares 7 7 25" xfId="11578" xr:uid="{58FFA174-EEC6-4376-889B-58DD55C501D4}"/>
    <cellStyle name="Millares 7 7 26" xfId="12017" xr:uid="{4E1DAC77-FF84-4056-83B7-656EEC878393}"/>
    <cellStyle name="Millares 7 7 27" xfId="12456" xr:uid="{18AA682E-C958-42CB-A24C-1776393FB023}"/>
    <cellStyle name="Millares 7 7 28" xfId="12896" xr:uid="{485E7770-9CBD-48A8-9447-240E66BEA503}"/>
    <cellStyle name="Millares 7 7 29" xfId="13335" xr:uid="{82748264-A21B-433E-AF43-CD9F36B1B89B}"/>
    <cellStyle name="Millares 7 7 3" xfId="1680" xr:uid="{C1149CAD-1EC1-4AC4-8F77-46663071246E}"/>
    <cellStyle name="Millares 7 7 3 10" xfId="6084" xr:uid="{61A66946-7FAD-4BAE-8187-9A0E6471492D}"/>
    <cellStyle name="Millares 7 7 3 100" xfId="45597" xr:uid="{6EBD1EF8-4DB0-43E1-A865-BBD070D592B3}"/>
    <cellStyle name="Millares 7 7 3 101" xfId="46036" xr:uid="{3388D2B4-0642-4BA5-B301-2EE190C8286B}"/>
    <cellStyle name="Millares 7 7 3 102" xfId="46475" xr:uid="{91C774BA-FC67-4F69-869C-22BA51CFAD3C}"/>
    <cellStyle name="Millares 7 7 3 103" xfId="46914" xr:uid="{141523F6-DE49-4DFF-A0AD-762A054EF207}"/>
    <cellStyle name="Millares 7 7 3 104" xfId="47353" xr:uid="{C26A6391-B253-4744-8DF6-0E882BA3BEA7}"/>
    <cellStyle name="Millares 7 7 3 105" xfId="47792" xr:uid="{226E8B29-7A1B-4307-9EC2-E7EA4C0C7951}"/>
    <cellStyle name="Millares 7 7 3 106" xfId="48231" xr:uid="{990109DE-421C-4D7F-AC14-92F865F184D1}"/>
    <cellStyle name="Millares 7 7 3 107" xfId="48670" xr:uid="{4CF30D80-06F8-4A5C-9E70-AAE9953C4CAD}"/>
    <cellStyle name="Millares 7 7 3 108" xfId="49109" xr:uid="{E9E17290-5537-428E-A7CA-2FBE6B3EA611}"/>
    <cellStyle name="Millares 7 7 3 109" xfId="49548" xr:uid="{DEE9D30C-8FA5-4724-96C6-952050C086A1}"/>
    <cellStyle name="Millares 7 7 3 11" xfId="6523" xr:uid="{183D1B63-E9B7-4B98-BF09-F5EB93999EE3}"/>
    <cellStyle name="Millares 7 7 3 110" xfId="49987" xr:uid="{6D28366A-8D42-4FB5-BE26-8DDB9E8BF0F4}"/>
    <cellStyle name="Millares 7 7 3 111" xfId="50426" xr:uid="{2DEFF54F-F27C-4C74-944B-865BE8390F95}"/>
    <cellStyle name="Millares 7 7 3 112" xfId="50865" xr:uid="{08A2CAAD-D9AD-4988-BD23-A4697C2FBB2B}"/>
    <cellStyle name="Millares 7 7 3 113" xfId="51304" xr:uid="{EB8EE33C-5571-4DE1-B429-B4141541B7F5}"/>
    <cellStyle name="Millares 7 7 3 114" xfId="51743" xr:uid="{C64946C4-F833-4347-B570-0022B57A8CBB}"/>
    <cellStyle name="Millares 7 7 3 115" xfId="52182" xr:uid="{8114CBDE-CA5A-4F26-87AF-DC5E374EFB4A}"/>
    <cellStyle name="Millares 7 7 3 116" xfId="52621" xr:uid="{F791B581-C45D-4B55-A075-DD24F45E5C79}"/>
    <cellStyle name="Millares 7 7 3 117" xfId="53060" xr:uid="{262DE49A-6390-4DBD-9B51-0C975FB60440}"/>
    <cellStyle name="Millares 7 7 3 118" xfId="53499" xr:uid="{85AC7FCB-63A3-4A95-A50F-C778C7E64D28}"/>
    <cellStyle name="Millares 7 7 3 119" xfId="53938" xr:uid="{1E597DD0-98A1-4801-9324-CA28C88338B6}"/>
    <cellStyle name="Millares 7 7 3 12" xfId="6962" xr:uid="{C272DD6E-3626-4A4C-A771-CE628D1DD762}"/>
    <cellStyle name="Millares 7 7 3 120" xfId="54377" xr:uid="{F9E30B04-6CD7-4ABF-BEAA-C9B2BECDDE34}"/>
    <cellStyle name="Millares 7 7 3 121" xfId="54816" xr:uid="{1E811E33-21EB-45B7-8433-F7E81A8874F5}"/>
    <cellStyle name="Millares 7 7 3 13" xfId="7401" xr:uid="{496B0435-94A7-4D20-AF3E-5858AECC2A49}"/>
    <cellStyle name="Millares 7 7 3 14" xfId="7840" xr:uid="{E08D6079-D8B1-4822-BF95-FA20E590DF0C}"/>
    <cellStyle name="Millares 7 7 3 15" xfId="8279" xr:uid="{0A1CDA47-DDC8-4888-8011-6FEDF72708B0}"/>
    <cellStyle name="Millares 7 7 3 16" xfId="8718" xr:uid="{EB5B9DE0-D69A-462A-ACD7-B443F27F3AE6}"/>
    <cellStyle name="Millares 7 7 3 17" xfId="9157" xr:uid="{70AA047B-1853-442B-930C-0B01986B4482}"/>
    <cellStyle name="Millares 7 7 3 18" xfId="9596" xr:uid="{ED58B8FF-721F-4A51-B505-3020499F8854}"/>
    <cellStyle name="Millares 7 7 3 19" xfId="10035" xr:uid="{216E308C-4C9B-4962-BDE0-1E17FD348ABB}"/>
    <cellStyle name="Millares 7 7 3 2" xfId="2572" xr:uid="{E1BF1EDA-795E-4837-838E-BFE6EB6A2CD0}"/>
    <cellStyle name="Millares 7 7 3 20" xfId="10473" xr:uid="{590EA84B-5EF9-4C16-B9A7-3F3929E03A9C}"/>
    <cellStyle name="Millares 7 7 3 21" xfId="10912" xr:uid="{EB6DD3EE-D7E4-4AF7-81CC-F356F667C278}"/>
    <cellStyle name="Millares 7 7 3 22" xfId="11351" xr:uid="{98E67A67-8122-4D8F-823B-117B8E4C3954}"/>
    <cellStyle name="Millares 7 7 3 23" xfId="11790" xr:uid="{C71F790A-661E-4F2F-A013-F0BE7DDB0D3E}"/>
    <cellStyle name="Millares 7 7 3 24" xfId="12229" xr:uid="{476D5FFC-CDA5-4FDA-A811-715ECDAC271D}"/>
    <cellStyle name="Millares 7 7 3 25" xfId="12669" xr:uid="{C0E582DF-CD5A-43D5-BE5F-DA2193BBFF81}"/>
    <cellStyle name="Millares 7 7 3 26" xfId="13108" xr:uid="{1F4C9E12-7BA0-44C5-95F5-902F3BF46556}"/>
    <cellStyle name="Millares 7 7 3 27" xfId="13548" xr:uid="{EC1EACDE-24FB-471E-8666-2951E5054B5A}"/>
    <cellStyle name="Millares 7 7 3 28" xfId="13987" xr:uid="{93F20A33-0DBD-433F-8C6A-4051B449B4CC}"/>
    <cellStyle name="Millares 7 7 3 29" xfId="14426" xr:uid="{5139B679-74E4-4E9B-9627-192832B8993E}"/>
    <cellStyle name="Millares 7 7 3 3" xfId="3011" xr:uid="{677E47DF-61E1-46A8-8C00-34C37524DA92}"/>
    <cellStyle name="Millares 7 7 3 30" xfId="14865" xr:uid="{ED87F68B-DAE1-41F4-A3ED-2E646C1B5DA2}"/>
    <cellStyle name="Millares 7 7 3 31" xfId="15304" xr:uid="{68CB17F1-2311-4BF4-8638-70C504C03321}"/>
    <cellStyle name="Millares 7 7 3 32" xfId="15743" xr:uid="{F7A4FF02-F230-48E2-BD61-28D8BE3D2D5C}"/>
    <cellStyle name="Millares 7 7 3 33" xfId="16183" xr:uid="{037B59CF-4047-480A-8617-5E8E66B230FB}"/>
    <cellStyle name="Millares 7 7 3 34" xfId="16622" xr:uid="{DE829526-5B77-4E84-994B-A5CCDD75649B}"/>
    <cellStyle name="Millares 7 7 3 35" xfId="17061" xr:uid="{04C441CC-CB19-459F-AE0C-422418A4C05F}"/>
    <cellStyle name="Millares 7 7 3 36" xfId="17500" xr:uid="{6D3D800C-41C2-44C0-ADF7-CE64B6D2765E}"/>
    <cellStyle name="Millares 7 7 3 37" xfId="17939" xr:uid="{C8506A32-FC18-45B9-8BB7-30773C82B300}"/>
    <cellStyle name="Millares 7 7 3 38" xfId="18378" xr:uid="{23447EF7-5708-4CDC-8CCE-BFB2B3285451}"/>
    <cellStyle name="Millares 7 7 3 39" xfId="18817" xr:uid="{96EE74BE-9063-4B52-A745-38A2B064BC15}"/>
    <cellStyle name="Millares 7 7 3 4" xfId="3449" xr:uid="{687D7D4E-3879-4793-92F3-E641D9BC03A0}"/>
    <cellStyle name="Millares 7 7 3 40" xfId="19256" xr:uid="{98E42F46-ED70-450E-81E8-2AD18247D604}"/>
    <cellStyle name="Millares 7 7 3 41" xfId="19695" xr:uid="{53A087F1-4B6A-4B1E-835D-A8BAC1D19A02}"/>
    <cellStyle name="Millares 7 7 3 42" xfId="20134" xr:uid="{9C64CFCA-EBD2-4A4A-B7BF-5050663655C8}"/>
    <cellStyle name="Millares 7 7 3 43" xfId="20573" xr:uid="{E2817BB9-D3FD-4A4D-87E4-E11D238B0E24}"/>
    <cellStyle name="Millares 7 7 3 44" xfId="21012" xr:uid="{97A6C3C5-532B-4EF9-945D-CBB53C015A46}"/>
    <cellStyle name="Millares 7 7 3 45" xfId="21451" xr:uid="{FC276FBA-5B4C-4D11-8314-BBC6A2511B03}"/>
    <cellStyle name="Millares 7 7 3 46" xfId="21890" xr:uid="{58FB7159-422D-49BB-8133-6D17EC040AA9}"/>
    <cellStyle name="Millares 7 7 3 47" xfId="22329" xr:uid="{8882415A-96DD-430C-8063-BCC67526CFF7}"/>
    <cellStyle name="Millares 7 7 3 48" xfId="22768" xr:uid="{E63CD645-A989-464D-9F48-6C3B05B1154F}"/>
    <cellStyle name="Millares 7 7 3 49" xfId="23207" xr:uid="{39DAF656-AB34-4EBA-BF77-72A69CAC8F8A}"/>
    <cellStyle name="Millares 7 7 3 5" xfId="3889" xr:uid="{476445DD-E3BF-4213-A65B-1A7F8E61E9A1}"/>
    <cellStyle name="Millares 7 7 3 50" xfId="23646" xr:uid="{D40A6C5B-0EE7-42CB-B4E7-C10E959A5622}"/>
    <cellStyle name="Millares 7 7 3 51" xfId="24085" xr:uid="{E3DDDC49-964D-489E-A72F-436968DB3033}"/>
    <cellStyle name="Millares 7 7 3 52" xfId="24524" xr:uid="{75D42C0C-AF61-4BD8-893F-B56A1A4D77C9}"/>
    <cellStyle name="Millares 7 7 3 53" xfId="24963" xr:uid="{7A210CE3-33A2-4E08-A78C-1D619A3812CF}"/>
    <cellStyle name="Millares 7 7 3 54" xfId="25402" xr:uid="{E188C764-85B3-468C-9F61-AFB2A6E11EF8}"/>
    <cellStyle name="Millares 7 7 3 55" xfId="25841" xr:uid="{43E21D11-6D45-480A-94DD-61812E98540A}"/>
    <cellStyle name="Millares 7 7 3 56" xfId="26280" xr:uid="{213636F9-0A9B-49F7-ABE3-117B6024F7AC}"/>
    <cellStyle name="Millares 7 7 3 57" xfId="26719" xr:uid="{A38B817C-C10F-4676-A268-7867096C84AB}"/>
    <cellStyle name="Millares 7 7 3 58" xfId="27158" xr:uid="{AB9EA365-70DE-458C-976F-622F78858F4C}"/>
    <cellStyle name="Millares 7 7 3 59" xfId="27597" xr:uid="{02838C64-293D-4018-B27C-8B4C893A6A50}"/>
    <cellStyle name="Millares 7 7 3 6" xfId="4328" xr:uid="{B5B8F4B1-572D-46B2-9585-F94BD23AA5EF}"/>
    <cellStyle name="Millares 7 7 3 60" xfId="28036" xr:uid="{2897DC2B-8467-4B3B-A3CD-453B5033B2C8}"/>
    <cellStyle name="Millares 7 7 3 61" xfId="28475" xr:uid="{F5B7913F-0675-4D70-A5C0-101727924954}"/>
    <cellStyle name="Millares 7 7 3 62" xfId="28914" xr:uid="{0EC9346D-8986-45F7-9A44-613C4BECDECB}"/>
    <cellStyle name="Millares 7 7 3 63" xfId="29353" xr:uid="{3170A09C-2506-40B1-BA61-D4CD78EC906D}"/>
    <cellStyle name="Millares 7 7 3 64" xfId="29792" xr:uid="{19F86AB2-82A3-423C-AEC4-3F5EA82B7CD2}"/>
    <cellStyle name="Millares 7 7 3 65" xfId="30231" xr:uid="{3325D325-20B6-4745-8267-316B97C072BF}"/>
    <cellStyle name="Millares 7 7 3 66" xfId="30670" xr:uid="{88307598-183F-4992-BEEA-0CA134E27737}"/>
    <cellStyle name="Millares 7 7 3 67" xfId="31109" xr:uid="{A30FCA6E-120F-41A6-9139-8331C91F0A07}"/>
    <cellStyle name="Millares 7 7 3 68" xfId="31548" xr:uid="{D1FEFA5F-BC65-4F2F-8A2B-582964110619}"/>
    <cellStyle name="Millares 7 7 3 69" xfId="31988" xr:uid="{60A301B8-FDA5-4CCA-98E6-2D23A4C23493}"/>
    <cellStyle name="Millares 7 7 3 7" xfId="4767" xr:uid="{B8BA46EE-035C-40EB-AD4F-8564D242AB71}"/>
    <cellStyle name="Millares 7 7 3 70" xfId="32427" xr:uid="{0B1852A3-9DF8-457D-B970-83D62D6856E8}"/>
    <cellStyle name="Millares 7 7 3 71" xfId="32866" xr:uid="{601E008A-B58B-4437-8E92-5E8A9FA22C44}"/>
    <cellStyle name="Millares 7 7 3 72" xfId="33305" xr:uid="{5322B43D-0841-48AA-8CF3-521AC5FB0CED}"/>
    <cellStyle name="Millares 7 7 3 73" xfId="33744" xr:uid="{7A303498-57E6-40CF-AE1E-175DFF3073F0}"/>
    <cellStyle name="Millares 7 7 3 74" xfId="34183" xr:uid="{B4200EC6-E0FB-46C0-B025-37DE3DEA7222}"/>
    <cellStyle name="Millares 7 7 3 75" xfId="34622" xr:uid="{1A253419-B347-4061-BD9F-DE370ACCC513}"/>
    <cellStyle name="Millares 7 7 3 76" xfId="35061" xr:uid="{59248A09-0790-41A2-9DC7-E24BFD2B5B76}"/>
    <cellStyle name="Millares 7 7 3 77" xfId="35500" xr:uid="{6E806A2F-FAA5-4D59-8832-AE38754DECEE}"/>
    <cellStyle name="Millares 7 7 3 78" xfId="35939" xr:uid="{53FF677E-E963-4B77-97D2-0CD13FD05998}"/>
    <cellStyle name="Millares 7 7 3 79" xfId="36378" xr:uid="{63DFD2A2-61E5-4417-B516-94E5295BF0BE}"/>
    <cellStyle name="Millares 7 7 3 8" xfId="5206" xr:uid="{A3051F71-47FD-4B95-8C33-BD4938A8E12C}"/>
    <cellStyle name="Millares 7 7 3 80" xfId="36817" xr:uid="{5F48947C-293C-462B-91EC-FFCAB6996F7E}"/>
    <cellStyle name="Millares 7 7 3 81" xfId="37255" xr:uid="{B02794CB-2A84-4559-AED4-531C8A7C51D2}"/>
    <cellStyle name="Millares 7 7 3 82" xfId="37694" xr:uid="{78DF86B4-62E3-49DC-9D75-CE39810F9564}"/>
    <cellStyle name="Millares 7 7 3 83" xfId="38133" xr:uid="{EE5E9CA0-5FD6-4D90-9945-4BC09D61861B}"/>
    <cellStyle name="Millares 7 7 3 84" xfId="38572" xr:uid="{C19BBE61-9673-47F1-A328-9C9383E048C2}"/>
    <cellStyle name="Millares 7 7 3 85" xfId="39011" xr:uid="{140C4FA6-B223-4C5B-87AF-4BFB6DC620AC}"/>
    <cellStyle name="Millares 7 7 3 86" xfId="39450" xr:uid="{A71F2CC5-BC6B-43FC-845D-3AE9CC04E803}"/>
    <cellStyle name="Millares 7 7 3 87" xfId="39889" xr:uid="{D05FB8D6-4E93-4304-9E62-76544C492B0E}"/>
    <cellStyle name="Millares 7 7 3 88" xfId="40329" xr:uid="{C44A4444-B492-4D18-9A93-9B4899D56C81}"/>
    <cellStyle name="Millares 7 7 3 89" xfId="40768" xr:uid="{30B9F3CE-95BA-4F38-AA8B-31AD0E9FAF69}"/>
    <cellStyle name="Millares 7 7 3 9" xfId="5645" xr:uid="{4411663E-4A46-4774-9D9D-5786F6C12FAF}"/>
    <cellStyle name="Millares 7 7 3 90" xfId="41207" xr:uid="{7A8DDED6-30AE-4F72-8356-B1D0CA9BB8AB}"/>
    <cellStyle name="Millares 7 7 3 91" xfId="41646" xr:uid="{EC674360-6DC3-4FC9-BFF7-8006910E3FEE}"/>
    <cellStyle name="Millares 7 7 3 92" xfId="42085" xr:uid="{3A958C8E-79D2-4B8D-B102-63190CEF4E77}"/>
    <cellStyle name="Millares 7 7 3 93" xfId="42524" xr:uid="{4DDD346F-2AB7-4C6A-9EFC-D85EA9590C09}"/>
    <cellStyle name="Millares 7 7 3 94" xfId="42963" xr:uid="{7C652822-5C66-4D0C-BAD8-309A61CC0172}"/>
    <cellStyle name="Millares 7 7 3 95" xfId="43402" xr:uid="{8E489FF3-B816-456E-8960-007AA93F4138}"/>
    <cellStyle name="Millares 7 7 3 96" xfId="43841" xr:uid="{E21E1064-3440-4411-A627-C2ED4E09BEC1}"/>
    <cellStyle name="Millares 7 7 3 97" xfId="44280" xr:uid="{971B1A28-FD26-4B9E-96CD-A9D26293916D}"/>
    <cellStyle name="Millares 7 7 3 98" xfId="44719" xr:uid="{0545BFC3-3F2C-4672-BDAC-FAB3FB5918F6}"/>
    <cellStyle name="Millares 7 7 3 99" xfId="45158" xr:uid="{666DFD9F-86F8-487B-BF15-FE0F3CD4691C}"/>
    <cellStyle name="Millares 7 7 30" xfId="13775" xr:uid="{E17893A0-C57B-43E1-A538-0BBFB705C931}"/>
    <cellStyle name="Millares 7 7 31" xfId="14214" xr:uid="{7B9E063F-9693-4075-9964-0981BB505972}"/>
    <cellStyle name="Millares 7 7 32" xfId="14653" xr:uid="{87141B8D-11A8-45F3-942D-99D2D81C2E6C}"/>
    <cellStyle name="Millares 7 7 33" xfId="15092" xr:uid="{3307B9A6-0BEA-474C-A2FE-F0947A4F98B2}"/>
    <cellStyle name="Millares 7 7 34" xfId="15531" xr:uid="{B2BB358E-D1DF-487A-A432-674BCF5417D6}"/>
    <cellStyle name="Millares 7 7 35" xfId="15970" xr:uid="{11D2D20D-1981-4285-83FB-10F2C3E3F5AE}"/>
    <cellStyle name="Millares 7 7 36" xfId="16410" xr:uid="{253EF2E6-01D7-4414-8D5C-93DC2DD3233F}"/>
    <cellStyle name="Millares 7 7 37" xfId="16849" xr:uid="{4FBE5C1F-8E87-48FD-9C20-14D6B9F880EA}"/>
    <cellStyle name="Millares 7 7 38" xfId="17288" xr:uid="{259EC959-77E5-43BC-AD3E-80196E90517B}"/>
    <cellStyle name="Millares 7 7 39" xfId="17727" xr:uid="{5D075468-AC64-4D36-84D7-12435DFE6D5B}"/>
    <cellStyle name="Millares 7 7 4" xfId="2359" xr:uid="{B708AF54-58CC-4F48-9D9A-B5E4FDCC0726}"/>
    <cellStyle name="Millares 7 7 40" xfId="18166" xr:uid="{9A688A08-B8AD-486C-898A-65E7E187DB82}"/>
    <cellStyle name="Millares 7 7 41" xfId="18605" xr:uid="{48EBA001-3B63-464A-9058-359FBB04B2A4}"/>
    <cellStyle name="Millares 7 7 42" xfId="19044" xr:uid="{246D08AF-7874-41BA-8B17-AD987F3E1092}"/>
    <cellStyle name="Millares 7 7 43" xfId="19483" xr:uid="{586904B6-CCD9-4A7B-B2A0-F6A4816294A1}"/>
    <cellStyle name="Millares 7 7 44" xfId="19922" xr:uid="{9EC43A1A-6A0E-4CB6-90E1-6F31A85996A3}"/>
    <cellStyle name="Millares 7 7 45" xfId="20361" xr:uid="{276AA9B1-76A4-4EBF-8060-9B43C7EA57D7}"/>
    <cellStyle name="Millares 7 7 46" xfId="20800" xr:uid="{E2FF2BEC-1681-4B4E-A5E8-667A4EECB934}"/>
    <cellStyle name="Millares 7 7 47" xfId="21239" xr:uid="{352E2F26-3C2A-4034-8EC5-0E52A4C7BA43}"/>
    <cellStyle name="Millares 7 7 48" xfId="21678" xr:uid="{92184638-FCD2-43B8-8C26-529DF9617025}"/>
    <cellStyle name="Millares 7 7 49" xfId="22117" xr:uid="{E51C9B71-22DE-4296-8C50-09C48CC8A77E}"/>
    <cellStyle name="Millares 7 7 5" xfId="2799" xr:uid="{CA8EEC16-C58B-44A5-9A58-B2CDF2565099}"/>
    <cellStyle name="Millares 7 7 50" xfId="22556" xr:uid="{A20C2FBD-AF5D-4160-8173-02F9E0DA4ADA}"/>
    <cellStyle name="Millares 7 7 51" xfId="22995" xr:uid="{42A2DBD5-E3E9-4FB7-AB66-5961B68222F8}"/>
    <cellStyle name="Millares 7 7 52" xfId="23434" xr:uid="{670CEB3E-AA85-44D1-8C90-9DAE2C467D1E}"/>
    <cellStyle name="Millares 7 7 53" xfId="23873" xr:uid="{C8D5E23F-5356-4AFA-8B6B-245C74985048}"/>
    <cellStyle name="Millares 7 7 54" xfId="24312" xr:uid="{8D6297C0-254B-477E-A00F-133240645F7A}"/>
    <cellStyle name="Millares 7 7 55" xfId="24751" xr:uid="{35E77B90-D4BE-4FBB-A2A7-8A5BE633B350}"/>
    <cellStyle name="Millares 7 7 56" xfId="25190" xr:uid="{00DD6535-DDFE-45FA-8106-750E677A51C4}"/>
    <cellStyle name="Millares 7 7 57" xfId="25629" xr:uid="{4C0D87D9-2151-4206-9DB8-E48D0016E373}"/>
    <cellStyle name="Millares 7 7 58" xfId="26068" xr:uid="{7D5E60D5-AE86-4A65-83BD-D56BE97BEDEA}"/>
    <cellStyle name="Millares 7 7 59" xfId="26507" xr:uid="{05178FBE-AF03-4C58-8441-F35C86BCEB8B}"/>
    <cellStyle name="Millares 7 7 6" xfId="3237" xr:uid="{6B3D510A-AAF6-46D2-83C1-CC312AC1CAA3}"/>
    <cellStyle name="Millares 7 7 60" xfId="26946" xr:uid="{B5EF69E6-9897-47E6-A3CB-2E76809AA200}"/>
    <cellStyle name="Millares 7 7 61" xfId="27385" xr:uid="{D9713502-1416-4C11-9AE3-3B0767F0718C}"/>
    <cellStyle name="Millares 7 7 62" xfId="27824" xr:uid="{6F5219A8-A021-47E4-B4B5-F784F81DDB11}"/>
    <cellStyle name="Millares 7 7 63" xfId="28263" xr:uid="{6632E4A0-6411-4923-A45A-1002A9A300FC}"/>
    <cellStyle name="Millares 7 7 64" xfId="28702" xr:uid="{FFBD18F2-1295-4D67-AEFC-8968E07BB77F}"/>
    <cellStyle name="Millares 7 7 65" xfId="29141" xr:uid="{2483BAAA-DFB6-47F5-998E-219CDA1E5D04}"/>
    <cellStyle name="Millares 7 7 66" xfId="29580" xr:uid="{21A69452-05E9-4A8E-B99C-93CEA32C2EAC}"/>
    <cellStyle name="Millares 7 7 67" xfId="30019" xr:uid="{DB5EDC62-9B62-44D5-9B62-6401F23B49F1}"/>
    <cellStyle name="Millares 7 7 68" xfId="30458" xr:uid="{41CE7AE3-FF15-41AF-A12E-1F4540F97E45}"/>
    <cellStyle name="Millares 7 7 69" xfId="30897" xr:uid="{67BA8E51-4F9C-4B3D-AD11-5F087B14AE0F}"/>
    <cellStyle name="Millares 7 7 7" xfId="3677" xr:uid="{D8DFF366-C332-4469-BC19-F5CCD3A77B05}"/>
    <cellStyle name="Millares 7 7 70" xfId="31336" xr:uid="{3C3DBEDF-B3AD-4861-A7CF-6DCD7B3A5F6D}"/>
    <cellStyle name="Millares 7 7 71" xfId="31775" xr:uid="{75BBA787-093A-47DF-B469-2D097002A607}"/>
    <cellStyle name="Millares 7 7 72" xfId="32215" xr:uid="{014C2EFA-6A81-4976-8A3C-84EFA7514B98}"/>
    <cellStyle name="Millares 7 7 73" xfId="32654" xr:uid="{D0E86FD4-5142-4F57-9C5E-AFA8396515B9}"/>
    <cellStyle name="Millares 7 7 74" xfId="33093" xr:uid="{6AC3EEE7-D8EC-42CD-9C13-C9ACE9F15DF1}"/>
    <cellStyle name="Millares 7 7 75" xfId="33532" xr:uid="{802B6482-1CC5-4994-A11F-5A83EB328733}"/>
    <cellStyle name="Millares 7 7 76" xfId="33971" xr:uid="{D0CA55C5-5F78-48BB-A5B8-B47BC240C083}"/>
    <cellStyle name="Millares 7 7 77" xfId="34410" xr:uid="{28DE37C1-8DE3-4C39-ABDF-3B44D1C11C6E}"/>
    <cellStyle name="Millares 7 7 78" xfId="34849" xr:uid="{EA427242-7D94-466E-843A-DDE1E7E674A0}"/>
    <cellStyle name="Millares 7 7 79" xfId="35288" xr:uid="{680B28A9-02C8-4DB7-BB04-007F54435C44}"/>
    <cellStyle name="Millares 7 7 8" xfId="4116" xr:uid="{D7BEC876-2474-4ECA-99CC-D543F652E629}"/>
    <cellStyle name="Millares 7 7 80" xfId="35727" xr:uid="{0AD69B39-BC4C-42B9-991D-49B4B57E3203}"/>
    <cellStyle name="Millares 7 7 81" xfId="36166" xr:uid="{0054C661-C411-47C7-911D-A9EAD41AFE8E}"/>
    <cellStyle name="Millares 7 7 82" xfId="36605" xr:uid="{447C5BA5-1052-4019-B7DB-6DF319999EF3}"/>
    <cellStyle name="Millares 7 7 83" xfId="37043" xr:uid="{133DCF64-DBF0-4545-B6F1-7FE2807DC6F3}"/>
    <cellStyle name="Millares 7 7 84" xfId="37482" xr:uid="{24735321-5FA0-43A6-A851-97AA783BFC62}"/>
    <cellStyle name="Millares 7 7 85" xfId="37921" xr:uid="{62C8F63D-8C1F-43BE-A306-2124E1B69B07}"/>
    <cellStyle name="Millares 7 7 86" xfId="38360" xr:uid="{932102CB-9B60-4D6D-A372-83AD73371E41}"/>
    <cellStyle name="Millares 7 7 87" xfId="38799" xr:uid="{7C47257E-EC15-4BA1-BC46-334ABB9FE136}"/>
    <cellStyle name="Millares 7 7 88" xfId="39238" xr:uid="{F762467F-7878-4FDD-9313-0F88B7E7979E}"/>
    <cellStyle name="Millares 7 7 89" xfId="39677" xr:uid="{8A9C75FA-BA83-4FBA-9C6E-244AD32E388B}"/>
    <cellStyle name="Millares 7 7 9" xfId="4555" xr:uid="{3DA36DAB-D1C0-4B60-8FD5-A7212501D64B}"/>
    <cellStyle name="Millares 7 7 90" xfId="40117" xr:uid="{401AC168-D610-4E58-A4C4-738A8EA8C5D0}"/>
    <cellStyle name="Millares 7 7 91" xfId="40556" xr:uid="{17634807-42AD-4475-84E6-E94FB7289470}"/>
    <cellStyle name="Millares 7 7 92" xfId="40995" xr:uid="{271B0FF7-8359-4BAB-A98F-6709226FA8B5}"/>
    <cellStyle name="Millares 7 7 93" xfId="41434" xr:uid="{8172CC9B-2337-4F2E-B21C-B16CDBE1D4E5}"/>
    <cellStyle name="Millares 7 7 94" xfId="41873" xr:uid="{B756BE44-1FC4-4FD7-B835-906DAE401A7D}"/>
    <cellStyle name="Millares 7 7 95" xfId="42312" xr:uid="{743F6F72-6DFB-4927-BAC4-ACB59068E445}"/>
    <cellStyle name="Millares 7 7 96" xfId="42751" xr:uid="{EA2A254A-32EA-4563-A7B4-BAD779BE4518}"/>
    <cellStyle name="Millares 7 7 97" xfId="43190" xr:uid="{7E825F0C-C9F2-4403-8EFB-151069A1B580}"/>
    <cellStyle name="Millares 7 7 98" xfId="43629" xr:uid="{1FB07BAD-C5FD-48B6-A517-34EF7E8E0275}"/>
    <cellStyle name="Millares 7 7 99" xfId="44068" xr:uid="{59317C9F-26EB-494F-A591-26F91661027E}"/>
    <cellStyle name="Millares 7 70" xfId="28604" xr:uid="{2120D5C7-0472-4789-90CE-8B10D32BBD93}"/>
    <cellStyle name="Millares 7 71" xfId="29043" xr:uid="{AC80E661-8F4F-4330-AFE8-3822E4330A90}"/>
    <cellStyle name="Millares 7 72" xfId="29482" xr:uid="{48410640-29D9-4734-B4DB-E0A7B336519E}"/>
    <cellStyle name="Millares 7 73" xfId="29921" xr:uid="{17880DA3-DC5B-4DE0-9A50-A0DDD3A3FC6D}"/>
    <cellStyle name="Millares 7 74" xfId="30360" xr:uid="{E2EF0991-E141-4FB1-921C-BB4A9CCFDFAD}"/>
    <cellStyle name="Millares 7 75" xfId="30799" xr:uid="{2D8A51FC-B7CE-4A3E-A8C0-8EAB2D531368}"/>
    <cellStyle name="Millares 7 76" xfId="31238" xr:uid="{499C0929-43FC-44F2-9D3B-DB8FD183E260}"/>
    <cellStyle name="Millares 7 77" xfId="31677" xr:uid="{EA807A76-4C0C-424A-A9C3-51CDFDC85068}"/>
    <cellStyle name="Millares 7 78" xfId="32117" xr:uid="{54EF20DF-BB7A-4F26-AFB2-B84655F302B2}"/>
    <cellStyle name="Millares 7 79" xfId="32556" xr:uid="{2D9E86A6-D8F9-4E8B-9422-975AF547B9C3}"/>
    <cellStyle name="Millares 7 8" xfId="696" xr:uid="{D7E65FCE-ACFB-47F8-B7DA-B20114DDFFB7}"/>
    <cellStyle name="Millares 7 8 10" xfId="5445" xr:uid="{347AAA28-F168-45DB-AE6A-57316B64222D}"/>
    <cellStyle name="Millares 7 8 100" xfId="44958" xr:uid="{EE1CA255-562D-4B7C-AD4B-BEB7F828A07C}"/>
    <cellStyle name="Millares 7 8 101" xfId="45397" xr:uid="{D8C8E824-C46E-4416-A9AE-9E2EF9804593}"/>
    <cellStyle name="Millares 7 8 102" xfId="45836" xr:uid="{E47D30C9-C224-4CDC-8505-D70205777A14}"/>
    <cellStyle name="Millares 7 8 103" xfId="46275" xr:uid="{F8FE9464-AC4B-4182-835C-0F1749F9B021}"/>
    <cellStyle name="Millares 7 8 104" xfId="46714" xr:uid="{0CC5F478-F5AC-4D51-ADC8-2AF1CF03BA47}"/>
    <cellStyle name="Millares 7 8 105" xfId="47153" xr:uid="{A43350C2-9979-4F42-860A-68A5F59134D3}"/>
    <cellStyle name="Millares 7 8 106" xfId="47592" xr:uid="{9B30BD11-CB5A-423A-B823-74745323D1F1}"/>
    <cellStyle name="Millares 7 8 107" xfId="48031" xr:uid="{8C7C12DF-0251-43C4-A5B5-7195415511F5}"/>
    <cellStyle name="Millares 7 8 108" xfId="48470" xr:uid="{7BC29CC5-68BE-4ACF-AA60-5086DF5A39CC}"/>
    <cellStyle name="Millares 7 8 109" xfId="48909" xr:uid="{FA37AB3E-1AAB-4714-AEA5-08AFCAF54399}"/>
    <cellStyle name="Millares 7 8 11" xfId="5884" xr:uid="{AF5037BC-DA65-4045-90E1-47A1B7B72A8F}"/>
    <cellStyle name="Millares 7 8 110" xfId="49348" xr:uid="{9C65AA7A-2876-4F2E-B60A-49E6D79023AD}"/>
    <cellStyle name="Millares 7 8 111" xfId="49787" xr:uid="{079DC0F6-1FEC-4701-85C1-BED5C23B00C4}"/>
    <cellStyle name="Millares 7 8 112" xfId="50226" xr:uid="{CE5C83CD-8442-42C7-B0C3-7FE2733DA3D1}"/>
    <cellStyle name="Millares 7 8 113" xfId="50665" xr:uid="{4A32D0C4-55B4-4629-9901-642D281AC560}"/>
    <cellStyle name="Millares 7 8 114" xfId="51104" xr:uid="{9B3BF252-7FC2-43A0-86C0-15EEFBE50698}"/>
    <cellStyle name="Millares 7 8 115" xfId="51543" xr:uid="{A2384212-60FF-45C5-ACCE-A51D19A0004C}"/>
    <cellStyle name="Millares 7 8 116" xfId="51982" xr:uid="{53FFEF10-A971-4091-9645-CE99F8813C61}"/>
    <cellStyle name="Millares 7 8 117" xfId="52421" xr:uid="{391D71A1-4827-4AF8-8815-2E543BF93A03}"/>
    <cellStyle name="Millares 7 8 118" xfId="52860" xr:uid="{1632CA7B-909E-472A-AADA-77ACD544ED0C}"/>
    <cellStyle name="Millares 7 8 119" xfId="53299" xr:uid="{07DA5F91-2C14-4DC4-A26C-524D09904477}"/>
    <cellStyle name="Millares 7 8 12" xfId="6323" xr:uid="{0677F56E-94C8-45C8-B9A8-C2FFD92A3069}"/>
    <cellStyle name="Millares 7 8 120" xfId="53738" xr:uid="{42DE9B16-ADE8-4D45-B646-26C7848BD927}"/>
    <cellStyle name="Millares 7 8 121" xfId="54177" xr:uid="{D2B94437-DB96-4219-B239-95196B5D0E1C}"/>
    <cellStyle name="Millares 7 8 122" xfId="54616" xr:uid="{7C866521-5CF4-43B9-BC10-8684DA39DD73}"/>
    <cellStyle name="Millares 7 8 13" xfId="6762" xr:uid="{2807FC47-2B7B-4702-9ED4-EE4E98458E34}"/>
    <cellStyle name="Millares 7 8 14" xfId="7201" xr:uid="{45316C34-128C-4302-9738-6BC4B9D35233}"/>
    <cellStyle name="Millares 7 8 15" xfId="7640" xr:uid="{0B299302-E3FE-4DEB-9DCC-1533AA55475A}"/>
    <cellStyle name="Millares 7 8 16" xfId="8079" xr:uid="{99838ADA-3B23-4B50-8E7D-3EBBF4752DCE}"/>
    <cellStyle name="Millares 7 8 17" xfId="8518" xr:uid="{1509A931-000D-4E58-B512-83DC4855327E}"/>
    <cellStyle name="Millares 7 8 18" xfId="8957" xr:uid="{EBF93EEF-2A62-4938-8BF3-75D523B0069E}"/>
    <cellStyle name="Millares 7 8 19" xfId="9396" xr:uid="{BAC4FF70-60AA-4EB8-BE3B-81FCE3532569}"/>
    <cellStyle name="Millares 7 8 2" xfId="1737" xr:uid="{36CDBC09-CD0F-4AE9-8733-537594AB51C0}"/>
    <cellStyle name="Millares 7 8 2 10" xfId="6096" xr:uid="{8EA4A961-813A-4763-9DA2-DD789D285C04}"/>
    <cellStyle name="Millares 7 8 2 100" xfId="45609" xr:uid="{95B5F093-B7CF-4D66-A9A9-87DA4538E083}"/>
    <cellStyle name="Millares 7 8 2 101" xfId="46048" xr:uid="{F2CD083F-BED7-42D3-BB5F-3667FDE792FD}"/>
    <cellStyle name="Millares 7 8 2 102" xfId="46487" xr:uid="{DF6E2BD4-7326-4FB9-B36C-4A423752577A}"/>
    <cellStyle name="Millares 7 8 2 103" xfId="46926" xr:uid="{890EA4FB-0C45-45D4-B530-38EF60A2FCD1}"/>
    <cellStyle name="Millares 7 8 2 104" xfId="47365" xr:uid="{70F574AD-8EC6-4449-B236-359D9439E1F4}"/>
    <cellStyle name="Millares 7 8 2 105" xfId="47804" xr:uid="{5CC5B5B7-7EB9-431F-9984-72D65B0616E0}"/>
    <cellStyle name="Millares 7 8 2 106" xfId="48243" xr:uid="{DF07B88D-BEB0-45D0-8AF3-051BB0AE17FD}"/>
    <cellStyle name="Millares 7 8 2 107" xfId="48682" xr:uid="{337532FB-BF86-46F1-8695-3E788E25DFC5}"/>
    <cellStyle name="Millares 7 8 2 108" xfId="49121" xr:uid="{E5826A21-3AC6-4B3F-ABA4-66C288120FDA}"/>
    <cellStyle name="Millares 7 8 2 109" xfId="49560" xr:uid="{2BDED15C-A8C5-4A81-A470-192607F019CE}"/>
    <cellStyle name="Millares 7 8 2 11" xfId="6535" xr:uid="{2B7CB1AD-010D-4389-9C41-3F4268DADB0F}"/>
    <cellStyle name="Millares 7 8 2 110" xfId="49999" xr:uid="{62EB1EBD-6A4D-41E6-AC4D-236DC521963F}"/>
    <cellStyle name="Millares 7 8 2 111" xfId="50438" xr:uid="{AEB52F78-EFD1-4105-A397-830D8D02FC18}"/>
    <cellStyle name="Millares 7 8 2 112" xfId="50877" xr:uid="{B3FCA7E5-EC59-46D2-BE57-468A61DE5AF5}"/>
    <cellStyle name="Millares 7 8 2 113" xfId="51316" xr:uid="{E7C26C3F-0528-470F-8407-2404296E5BAE}"/>
    <cellStyle name="Millares 7 8 2 114" xfId="51755" xr:uid="{3C334AC2-FC1E-4FE9-BBAC-8614BFED7CA5}"/>
    <cellStyle name="Millares 7 8 2 115" xfId="52194" xr:uid="{481BE646-C1F0-4F2E-9FA5-B06871E83773}"/>
    <cellStyle name="Millares 7 8 2 116" xfId="52633" xr:uid="{0DF4F837-5565-447F-B28B-D037DD1C95C8}"/>
    <cellStyle name="Millares 7 8 2 117" xfId="53072" xr:uid="{61314554-D970-45CE-A229-34051E2CFFF5}"/>
    <cellStyle name="Millares 7 8 2 118" xfId="53511" xr:uid="{43DAF708-FC36-456F-A1AF-03B907B39DE1}"/>
    <cellStyle name="Millares 7 8 2 119" xfId="53950" xr:uid="{4590F090-4290-4523-AB9D-9C862D27C387}"/>
    <cellStyle name="Millares 7 8 2 12" xfId="6974" xr:uid="{F8A8D3E6-0C1B-4CDE-9A00-43D52368B13E}"/>
    <cellStyle name="Millares 7 8 2 120" xfId="54389" xr:uid="{72D3AF25-4494-479D-9908-F38F53434B61}"/>
    <cellStyle name="Millares 7 8 2 121" xfId="54828" xr:uid="{B954E6EB-16DB-4EE0-A862-9A09F4B0F393}"/>
    <cellStyle name="Millares 7 8 2 13" xfId="7413" xr:uid="{3510955A-BEB0-4431-9F3A-4F78414B3692}"/>
    <cellStyle name="Millares 7 8 2 14" xfId="7852" xr:uid="{C99AF2E7-443E-427C-9557-A20B0352F844}"/>
    <cellStyle name="Millares 7 8 2 15" xfId="8291" xr:uid="{F4D35DD0-4C03-49A4-9081-7F23C0846175}"/>
    <cellStyle name="Millares 7 8 2 16" xfId="8730" xr:uid="{CAE42C01-1E67-43E1-BC2A-45B435704BEF}"/>
    <cellStyle name="Millares 7 8 2 17" xfId="9169" xr:uid="{8CBCD690-2FA2-406F-91B2-F35D30D7CE68}"/>
    <cellStyle name="Millares 7 8 2 18" xfId="9608" xr:uid="{4620597C-CE21-4938-861C-0C970958C643}"/>
    <cellStyle name="Millares 7 8 2 19" xfId="10047" xr:uid="{C5CE42E1-BD33-425A-A786-E74F6F93C21C}"/>
    <cellStyle name="Millares 7 8 2 2" xfId="2584" xr:uid="{5FFCBAC9-D6DF-4E21-BCCC-DADD82B98077}"/>
    <cellStyle name="Millares 7 8 2 20" xfId="10485" xr:uid="{AF8B9800-835D-4209-847C-68D81CDF6BF2}"/>
    <cellStyle name="Millares 7 8 2 21" xfId="10924" xr:uid="{FE61FAA8-047E-42B6-A146-0FC025AB8D12}"/>
    <cellStyle name="Millares 7 8 2 22" xfId="11363" xr:uid="{71AFBC3B-7D4B-432F-B29E-B7B7449B13BA}"/>
    <cellStyle name="Millares 7 8 2 23" xfId="11802" xr:uid="{FCCD9B55-45B6-4ED6-8493-9E6BFCFCDB76}"/>
    <cellStyle name="Millares 7 8 2 24" xfId="12241" xr:uid="{4368BDE7-D84A-4A4D-8C8D-88EF89D274B8}"/>
    <cellStyle name="Millares 7 8 2 25" xfId="12681" xr:uid="{A5F69232-2AE8-449E-A359-1B1B61C4C531}"/>
    <cellStyle name="Millares 7 8 2 26" xfId="13120" xr:uid="{1FC4B52F-BD34-4DE1-9074-8E6D6C2C62AC}"/>
    <cellStyle name="Millares 7 8 2 27" xfId="13560" xr:uid="{F226BCBD-20D2-414C-9D2A-85D81B7B7A66}"/>
    <cellStyle name="Millares 7 8 2 28" xfId="13999" xr:uid="{AE14974C-29E8-4292-872A-83A6EA3B6946}"/>
    <cellStyle name="Millares 7 8 2 29" xfId="14438" xr:uid="{35510BB2-42A8-4EB9-9254-F7DB28F6AAC5}"/>
    <cellStyle name="Millares 7 8 2 3" xfId="3023" xr:uid="{59B15F9F-6B56-48CF-A882-79358E458248}"/>
    <cellStyle name="Millares 7 8 2 30" xfId="14877" xr:uid="{9B25742B-1CBF-464A-ABA0-1B93855ABCD0}"/>
    <cellStyle name="Millares 7 8 2 31" xfId="15316" xr:uid="{8EF04D50-366E-46A3-B81E-783AE01486D9}"/>
    <cellStyle name="Millares 7 8 2 32" xfId="15755" xr:uid="{57E561DF-0BC6-4DF0-BDD7-5E912E39117D}"/>
    <cellStyle name="Millares 7 8 2 33" xfId="16195" xr:uid="{31FF31E1-A245-4749-9953-B9F6ABBC22E3}"/>
    <cellStyle name="Millares 7 8 2 34" xfId="16634" xr:uid="{E6EA8AF9-FD10-4683-B6FC-9B9CEEA70D9C}"/>
    <cellStyle name="Millares 7 8 2 35" xfId="17073" xr:uid="{EEF5C165-3B45-478B-ACFC-A9CAD18E65B5}"/>
    <cellStyle name="Millares 7 8 2 36" xfId="17512" xr:uid="{9A5CD241-ECA0-4325-9EDD-0D328478FBBD}"/>
    <cellStyle name="Millares 7 8 2 37" xfId="17951" xr:uid="{EE065F19-FC00-4936-93F4-6F8213B21C64}"/>
    <cellStyle name="Millares 7 8 2 38" xfId="18390" xr:uid="{4C9E4D63-889E-4F28-BE53-5607CE89215E}"/>
    <cellStyle name="Millares 7 8 2 39" xfId="18829" xr:uid="{48E35E77-E90D-4100-9499-15FA0A7A1959}"/>
    <cellStyle name="Millares 7 8 2 4" xfId="3461" xr:uid="{402E9F2A-5554-485D-8DA0-D375AAA325A8}"/>
    <cellStyle name="Millares 7 8 2 40" xfId="19268" xr:uid="{E84036C8-8739-4FBC-B448-017C0F6906F2}"/>
    <cellStyle name="Millares 7 8 2 41" xfId="19707" xr:uid="{F0F6C6B7-6124-430D-B67B-9F71BACB2E5B}"/>
    <cellStyle name="Millares 7 8 2 42" xfId="20146" xr:uid="{D1FE8911-FF02-4D19-831D-9AC274433A0F}"/>
    <cellStyle name="Millares 7 8 2 43" xfId="20585" xr:uid="{6684A493-4E2E-4506-B546-77D5A609BC95}"/>
    <cellStyle name="Millares 7 8 2 44" xfId="21024" xr:uid="{F0CE5B1F-4222-4DB2-A3FE-874711C55F3D}"/>
    <cellStyle name="Millares 7 8 2 45" xfId="21463" xr:uid="{0AE448AF-970E-4B7E-B9F0-E6B300BAAF23}"/>
    <cellStyle name="Millares 7 8 2 46" xfId="21902" xr:uid="{2BF7FE8D-0B5F-4545-A1BF-446B9D8A182A}"/>
    <cellStyle name="Millares 7 8 2 47" xfId="22341" xr:uid="{275FEAF1-ABB3-4BD2-AF00-3F0B77B5E268}"/>
    <cellStyle name="Millares 7 8 2 48" xfId="22780" xr:uid="{B49A9BAF-0C3E-4465-B2AA-4FBF53D02DC3}"/>
    <cellStyle name="Millares 7 8 2 49" xfId="23219" xr:uid="{26D8DE15-CB8C-4ADF-B128-9FFBA5C3B69C}"/>
    <cellStyle name="Millares 7 8 2 5" xfId="3901" xr:uid="{74C84A49-DFF2-4286-A0C7-EB9DFA8E21E8}"/>
    <cellStyle name="Millares 7 8 2 50" xfId="23658" xr:uid="{AAE0A780-97DA-4A97-9A77-C8B83D6D34D8}"/>
    <cellStyle name="Millares 7 8 2 51" xfId="24097" xr:uid="{0484D647-93C1-4F74-BA4E-8951DAFFD569}"/>
    <cellStyle name="Millares 7 8 2 52" xfId="24536" xr:uid="{6DC6C54F-357B-44E3-9267-8A62F097714C}"/>
    <cellStyle name="Millares 7 8 2 53" xfId="24975" xr:uid="{EE819740-326E-4C06-939A-13F0E52AC21F}"/>
    <cellStyle name="Millares 7 8 2 54" xfId="25414" xr:uid="{D7883785-9CF3-4C86-9F6D-AB4FAD1258CE}"/>
    <cellStyle name="Millares 7 8 2 55" xfId="25853" xr:uid="{5FB36200-332C-447E-A2B8-E2A8DF7306E8}"/>
    <cellStyle name="Millares 7 8 2 56" xfId="26292" xr:uid="{B479BB14-47DE-419C-96F1-BB3721F9DA2B}"/>
    <cellStyle name="Millares 7 8 2 57" xfId="26731" xr:uid="{29EE9FA2-D020-4EFE-BE32-699E921C3BEC}"/>
    <cellStyle name="Millares 7 8 2 58" xfId="27170" xr:uid="{ADC274C3-0F2A-485D-97E5-BB05631835C4}"/>
    <cellStyle name="Millares 7 8 2 59" xfId="27609" xr:uid="{D7815A7C-5975-4DA3-8BDA-584D7904915B}"/>
    <cellStyle name="Millares 7 8 2 6" xfId="4340" xr:uid="{2BC0E8CE-0DC6-408C-A361-BC55B2374C19}"/>
    <cellStyle name="Millares 7 8 2 60" xfId="28048" xr:uid="{ABB9808A-67A1-44D9-B086-BECC5975D181}"/>
    <cellStyle name="Millares 7 8 2 61" xfId="28487" xr:uid="{6833FFAE-819F-45A4-AAA7-FC6746274AD9}"/>
    <cellStyle name="Millares 7 8 2 62" xfId="28926" xr:uid="{CE581FD9-085E-4EEE-9AFD-2C873093A42D}"/>
    <cellStyle name="Millares 7 8 2 63" xfId="29365" xr:uid="{98B10DDA-5566-4006-87C2-D2D0811C8754}"/>
    <cellStyle name="Millares 7 8 2 64" xfId="29804" xr:uid="{2731204E-2202-4831-921D-7E88B4000FAF}"/>
    <cellStyle name="Millares 7 8 2 65" xfId="30243" xr:uid="{CF22C63E-D7A9-4D1D-96B7-39D70FC3D08B}"/>
    <cellStyle name="Millares 7 8 2 66" xfId="30682" xr:uid="{6F2E00EF-B547-4A34-8DC3-42A17CF445AA}"/>
    <cellStyle name="Millares 7 8 2 67" xfId="31121" xr:uid="{E7029879-900D-4155-97CA-778CB14D298F}"/>
    <cellStyle name="Millares 7 8 2 68" xfId="31560" xr:uid="{E85AD2F4-34B5-492D-8D38-1BA083E188B0}"/>
    <cellStyle name="Millares 7 8 2 69" xfId="32000" xr:uid="{91B246A8-3887-4337-91B8-EB431D9C239C}"/>
    <cellStyle name="Millares 7 8 2 7" xfId="4779" xr:uid="{B858B5B3-F9C2-4944-80E5-2B149E96E628}"/>
    <cellStyle name="Millares 7 8 2 70" xfId="32439" xr:uid="{7B15DB64-51F1-4C9D-ACD1-C516BA1067C3}"/>
    <cellStyle name="Millares 7 8 2 71" xfId="32878" xr:uid="{A107F27D-284A-4C35-9C47-ACCB62080ABD}"/>
    <cellStyle name="Millares 7 8 2 72" xfId="33317" xr:uid="{A5FA02EE-54B2-45DA-A16A-81135A1691CA}"/>
    <cellStyle name="Millares 7 8 2 73" xfId="33756" xr:uid="{7337A4C4-2EEE-4E7A-BF43-2014EDCCF265}"/>
    <cellStyle name="Millares 7 8 2 74" xfId="34195" xr:uid="{6C6BAD78-795C-4880-A988-0BDC94FEF80A}"/>
    <cellStyle name="Millares 7 8 2 75" xfId="34634" xr:uid="{99CAF2EE-99FA-40FB-A0FD-620E2500FEDF}"/>
    <cellStyle name="Millares 7 8 2 76" xfId="35073" xr:uid="{2D26B527-B697-4322-8F55-BE4D2D8DBA94}"/>
    <cellStyle name="Millares 7 8 2 77" xfId="35512" xr:uid="{49F10CE4-D66D-4060-BDA0-C0DC94B30C9D}"/>
    <cellStyle name="Millares 7 8 2 78" xfId="35951" xr:uid="{69D788FE-4DE8-4269-A9AA-303027DEECC2}"/>
    <cellStyle name="Millares 7 8 2 79" xfId="36390" xr:uid="{DAB45BEF-CE79-4031-AFDB-D5840D19CE9B}"/>
    <cellStyle name="Millares 7 8 2 8" xfId="5218" xr:uid="{DF223FC7-8EF7-4413-A8F0-38C12AAC0F00}"/>
    <cellStyle name="Millares 7 8 2 80" xfId="36829" xr:uid="{6FCAF967-92EE-4C66-8908-7BB5DDB72436}"/>
    <cellStyle name="Millares 7 8 2 81" xfId="37267" xr:uid="{EEDFF6A4-0670-41D7-B79D-37E518B98370}"/>
    <cellStyle name="Millares 7 8 2 82" xfId="37706" xr:uid="{FDD38F2D-66F6-4DC6-82DC-BBF2E53D82F5}"/>
    <cellStyle name="Millares 7 8 2 83" xfId="38145" xr:uid="{52A590E1-0D9C-496D-B3C7-428D72FEA3FE}"/>
    <cellStyle name="Millares 7 8 2 84" xfId="38584" xr:uid="{5ABDFC7E-8942-49D2-B2ED-D3B43BE8C16C}"/>
    <cellStyle name="Millares 7 8 2 85" xfId="39023" xr:uid="{546A3D81-0E96-4362-81CF-4B1388B7D6A9}"/>
    <cellStyle name="Millares 7 8 2 86" xfId="39462" xr:uid="{20A793D3-B1F2-4D6E-B4A9-45247B045D69}"/>
    <cellStyle name="Millares 7 8 2 87" xfId="39901" xr:uid="{9DE001D1-EA06-4D5D-BAF4-D369DC209F86}"/>
    <cellStyle name="Millares 7 8 2 88" xfId="40341" xr:uid="{8D6DE9ED-4AAE-4F0B-9976-87EBFE4C3171}"/>
    <cellStyle name="Millares 7 8 2 89" xfId="40780" xr:uid="{3E0DF807-D92D-44AD-98F2-FF880728EC7D}"/>
    <cellStyle name="Millares 7 8 2 9" xfId="5657" xr:uid="{4E8572F9-BFE2-4AC9-BFF5-41DF39B82FEF}"/>
    <cellStyle name="Millares 7 8 2 90" xfId="41219" xr:uid="{7231147A-A5CD-49BE-83D7-3704F84B0295}"/>
    <cellStyle name="Millares 7 8 2 91" xfId="41658" xr:uid="{04FAF657-ED74-428D-BB75-662A283AB80B}"/>
    <cellStyle name="Millares 7 8 2 92" xfId="42097" xr:uid="{05135124-BE9B-4889-980D-59AAB9A8C38E}"/>
    <cellStyle name="Millares 7 8 2 93" xfId="42536" xr:uid="{796787CB-F29D-4A4B-B32C-09BE9074458E}"/>
    <cellStyle name="Millares 7 8 2 94" xfId="42975" xr:uid="{7743B222-D24D-419D-80AC-D9110416CB8C}"/>
    <cellStyle name="Millares 7 8 2 95" xfId="43414" xr:uid="{4D256507-C388-4962-98D3-77FCE7A0B007}"/>
    <cellStyle name="Millares 7 8 2 96" xfId="43853" xr:uid="{0DFA8662-2F06-42EF-8744-867A0A746438}"/>
    <cellStyle name="Millares 7 8 2 97" xfId="44292" xr:uid="{1851B471-E933-4C63-881A-1F892AAC2DFF}"/>
    <cellStyle name="Millares 7 8 2 98" xfId="44731" xr:uid="{EA295683-0183-4222-B405-AD9C4B652009}"/>
    <cellStyle name="Millares 7 8 2 99" xfId="45170" xr:uid="{71D3BC30-11AC-480A-A627-FC67AA80BA57}"/>
    <cellStyle name="Millares 7 8 20" xfId="9835" xr:uid="{9511CD95-4672-4681-9E8C-47237B29B7B7}"/>
    <cellStyle name="Millares 7 8 21" xfId="10273" xr:uid="{C4AEFAFA-652B-4D63-906A-D263CD0268F5}"/>
    <cellStyle name="Millares 7 8 22" xfId="10712" xr:uid="{E8387FD9-53F1-4C35-948F-8935972E52B4}"/>
    <cellStyle name="Millares 7 8 23" xfId="11151" xr:uid="{D393DF2D-3886-4052-B82A-A6A6FDD962F8}"/>
    <cellStyle name="Millares 7 8 24" xfId="11590" xr:uid="{44C6C40F-38F0-4936-BBE9-2B30A36F0837}"/>
    <cellStyle name="Millares 7 8 25" xfId="12029" xr:uid="{6E4B91DD-7DBF-44E8-B45B-E42A6651CF87}"/>
    <cellStyle name="Millares 7 8 26" xfId="12468" xr:uid="{9A5DBEC3-232D-4569-A808-972CF220360C}"/>
    <cellStyle name="Millares 7 8 27" xfId="12908" xr:uid="{E3E35820-36A5-41C3-A964-A7E0BD341C63}"/>
    <cellStyle name="Millares 7 8 28" xfId="13347" xr:uid="{CE7D1FDC-B476-477B-BE37-5677B8B1E656}"/>
    <cellStyle name="Millares 7 8 29" xfId="13787" xr:uid="{920AFD7C-4472-4249-971B-B985B1DF9C6A}"/>
    <cellStyle name="Millares 7 8 3" xfId="2371" xr:uid="{A99C9223-6D22-4C89-84D0-F8122CC212D4}"/>
    <cellStyle name="Millares 7 8 30" xfId="14226" xr:uid="{A959C5C0-965F-4B63-AB09-A637D996542E}"/>
    <cellStyle name="Millares 7 8 31" xfId="14665" xr:uid="{2024E0C1-61BC-478B-8992-DCD27200E95B}"/>
    <cellStyle name="Millares 7 8 32" xfId="15104" xr:uid="{25A2A6E9-726F-4F4D-B5FE-BA27A066E14E}"/>
    <cellStyle name="Millares 7 8 33" xfId="15543" xr:uid="{08BF0C3C-0357-4AE2-BEE9-03B432EE6934}"/>
    <cellStyle name="Millares 7 8 34" xfId="15982" xr:uid="{5E1A2588-43DF-4561-9F13-85E272C313F8}"/>
    <cellStyle name="Millares 7 8 35" xfId="16422" xr:uid="{BA2469B2-FE5E-4DEA-952E-47AC0A477D60}"/>
    <cellStyle name="Millares 7 8 36" xfId="16861" xr:uid="{7F3356BB-0ACC-4F22-AC27-D9E67A2B0D93}"/>
    <cellStyle name="Millares 7 8 37" xfId="17300" xr:uid="{5AB87972-3A84-49C5-98E6-7E0151ABB06A}"/>
    <cellStyle name="Millares 7 8 38" xfId="17739" xr:uid="{83473E36-63CA-4A9D-921D-1621EB4B477E}"/>
    <cellStyle name="Millares 7 8 39" xfId="18178" xr:uid="{BFB269B5-A4ED-4205-A900-F487C3095D1C}"/>
    <cellStyle name="Millares 7 8 4" xfId="2811" xr:uid="{89249206-6526-410C-BAE9-284C80873D91}"/>
    <cellStyle name="Millares 7 8 40" xfId="18617" xr:uid="{0CE60197-87C0-4563-A11F-DC358F93940B}"/>
    <cellStyle name="Millares 7 8 41" xfId="19056" xr:uid="{BFBE266C-16EB-4D27-A48E-4D0A86EE8BDC}"/>
    <cellStyle name="Millares 7 8 42" xfId="19495" xr:uid="{EE6C9A56-BDB2-41A6-9ECE-069AB31E050F}"/>
    <cellStyle name="Millares 7 8 43" xfId="19934" xr:uid="{C81C30A2-8B99-4354-860F-2D7931731DEC}"/>
    <cellStyle name="Millares 7 8 44" xfId="20373" xr:uid="{5EA09787-7A8F-436C-B8CC-B52180A6F4ED}"/>
    <cellStyle name="Millares 7 8 45" xfId="20812" xr:uid="{699D1986-6DCD-449A-97B4-C7DA13578855}"/>
    <cellStyle name="Millares 7 8 46" xfId="21251" xr:uid="{267A7EF7-20E1-4095-95B9-E1AB3D9663F9}"/>
    <cellStyle name="Millares 7 8 47" xfId="21690" xr:uid="{FFD6DF52-1EC4-4272-802D-58BAD7470FFE}"/>
    <cellStyle name="Millares 7 8 48" xfId="22129" xr:uid="{77F45666-9C39-4D49-AB5D-633FF59C005D}"/>
    <cellStyle name="Millares 7 8 49" xfId="22568" xr:uid="{A6CC3A45-2A2F-4836-8E54-3BD5499C23C7}"/>
    <cellStyle name="Millares 7 8 5" xfId="3249" xr:uid="{FF27AC48-D609-44C9-A747-C99129562C1A}"/>
    <cellStyle name="Millares 7 8 50" xfId="23007" xr:uid="{E4162500-9013-4F5A-9C0A-AB8271108485}"/>
    <cellStyle name="Millares 7 8 51" xfId="23446" xr:uid="{4618E2CE-BA4A-419A-A2D4-27D3C1610535}"/>
    <cellStyle name="Millares 7 8 52" xfId="23885" xr:uid="{F1DAFE87-013B-46C6-9EB3-35B9939E4CAB}"/>
    <cellStyle name="Millares 7 8 53" xfId="24324" xr:uid="{DCC28636-D6CD-421B-84F4-13BDB27A9102}"/>
    <cellStyle name="Millares 7 8 54" xfId="24763" xr:uid="{D14BF5B5-1191-4098-80D7-AB0DAC1C0004}"/>
    <cellStyle name="Millares 7 8 55" xfId="25202" xr:uid="{B81B0DD8-D645-4BB5-AA9C-9C7EB011A8B6}"/>
    <cellStyle name="Millares 7 8 56" xfId="25641" xr:uid="{BA42DA65-5CD5-4C6A-B96F-C7C752B8EC54}"/>
    <cellStyle name="Millares 7 8 57" xfId="26080" xr:uid="{07DFA324-D741-4B94-B0A5-2765976C3271}"/>
    <cellStyle name="Millares 7 8 58" xfId="26519" xr:uid="{ACC7AFF1-DF8B-43F9-B447-6268878AAC8F}"/>
    <cellStyle name="Millares 7 8 59" xfId="26958" xr:uid="{E8DD16B1-C375-49B0-BE04-049E22A4ED54}"/>
    <cellStyle name="Millares 7 8 6" xfId="3689" xr:uid="{93C8DA7A-13AA-4037-8A49-4FD9CBE4A22F}"/>
    <cellStyle name="Millares 7 8 60" xfId="27397" xr:uid="{DEA29DA7-B56B-4B95-8F94-4872EA689E22}"/>
    <cellStyle name="Millares 7 8 61" xfId="27836" xr:uid="{E88312FC-2D83-452B-842E-CDA20788A035}"/>
    <cellStyle name="Millares 7 8 62" xfId="28275" xr:uid="{81351ECA-16E6-46D7-93C2-6D851574B39E}"/>
    <cellStyle name="Millares 7 8 63" xfId="28714" xr:uid="{AF3941A9-C974-49ED-B8A0-5ACF89CF61D3}"/>
    <cellStyle name="Millares 7 8 64" xfId="29153" xr:uid="{0E7FC127-34C4-484B-91A2-4CDB3420C35D}"/>
    <cellStyle name="Millares 7 8 65" xfId="29592" xr:uid="{3E8DFAF0-D958-478B-803D-BD8B92D77D03}"/>
    <cellStyle name="Millares 7 8 66" xfId="30031" xr:uid="{F011BFC6-BE26-46BC-B61C-1C38FE527BA0}"/>
    <cellStyle name="Millares 7 8 67" xfId="30470" xr:uid="{BE8CC5AE-8F71-4F7A-AF23-236989AE07F9}"/>
    <cellStyle name="Millares 7 8 68" xfId="30909" xr:uid="{86F48DE7-78AC-4573-ACD0-B989BB08111B}"/>
    <cellStyle name="Millares 7 8 69" xfId="31348" xr:uid="{EAA0A9E9-E190-4369-8F4A-EFC5CA0D01E7}"/>
    <cellStyle name="Millares 7 8 7" xfId="4128" xr:uid="{2D7E05FB-079E-4061-B47A-858A05FBE337}"/>
    <cellStyle name="Millares 7 8 70" xfId="31787" xr:uid="{BB2B2148-DB15-47ED-AD54-0B0258411999}"/>
    <cellStyle name="Millares 7 8 71" xfId="32227" xr:uid="{0B4D4270-3C85-4AEA-9C98-3323C474084A}"/>
    <cellStyle name="Millares 7 8 72" xfId="32666" xr:uid="{0A84065B-C3FD-4568-947C-BBD5E427025D}"/>
    <cellStyle name="Millares 7 8 73" xfId="33105" xr:uid="{0AD6D115-CFC1-435A-ADE8-E0727269101B}"/>
    <cellStyle name="Millares 7 8 74" xfId="33544" xr:uid="{B3CBAFEC-14AE-45AC-B7D4-61AEA167C27B}"/>
    <cellStyle name="Millares 7 8 75" xfId="33983" xr:uid="{A8291C48-AB7A-4F1C-9093-EABB73BE6415}"/>
    <cellStyle name="Millares 7 8 76" xfId="34422" xr:uid="{E58F38E1-93B9-4725-8D4D-6DDF61164A25}"/>
    <cellStyle name="Millares 7 8 77" xfId="34861" xr:uid="{1F464EDF-AF08-42AD-B91F-38A1B7F03ED3}"/>
    <cellStyle name="Millares 7 8 78" xfId="35300" xr:uid="{F6B361B7-9F50-44A7-B754-CA7269881C49}"/>
    <cellStyle name="Millares 7 8 79" xfId="35739" xr:uid="{13F6FFC5-C6F8-4BDA-B497-BE605A27A0CD}"/>
    <cellStyle name="Millares 7 8 8" xfId="4567" xr:uid="{09FA069F-D3B9-4495-B975-1C96DF8C9D70}"/>
    <cellStyle name="Millares 7 8 80" xfId="36178" xr:uid="{A8167366-BF98-4F4E-9A99-F90B3B597E81}"/>
    <cellStyle name="Millares 7 8 81" xfId="36617" xr:uid="{C992C2B4-11EE-4085-A83F-6DC7569FEA79}"/>
    <cellStyle name="Millares 7 8 82" xfId="37055" xr:uid="{02F25A39-3BE9-4907-A664-3F051792DA4C}"/>
    <cellStyle name="Millares 7 8 83" xfId="37494" xr:uid="{ACFB1738-B8DB-415B-AC82-C16B0934F336}"/>
    <cellStyle name="Millares 7 8 84" xfId="37933" xr:uid="{AE888BC8-4B26-4210-ABC9-8DBF8B90C102}"/>
    <cellStyle name="Millares 7 8 85" xfId="38372" xr:uid="{2640F2E8-7B69-4E8E-BA3D-F50FD221629D}"/>
    <cellStyle name="Millares 7 8 86" xfId="38811" xr:uid="{18FE2F2B-C09F-4E8C-B9D1-5E1C92C5C559}"/>
    <cellStyle name="Millares 7 8 87" xfId="39250" xr:uid="{6B4F83D2-AFD6-48E4-86B8-3825A62C52E9}"/>
    <cellStyle name="Millares 7 8 88" xfId="39689" xr:uid="{B399C280-A9C3-4CA1-B254-CED7B6670376}"/>
    <cellStyle name="Millares 7 8 89" xfId="40129" xr:uid="{9A3EA139-A939-487E-AA78-27CC80C4B618}"/>
    <cellStyle name="Millares 7 8 9" xfId="5006" xr:uid="{C098A48F-4495-4F84-BA18-EB3A8A674203}"/>
    <cellStyle name="Millares 7 8 90" xfId="40568" xr:uid="{F1D5A692-841E-4077-A90E-8D3A2E161776}"/>
    <cellStyle name="Millares 7 8 91" xfId="41007" xr:uid="{E683F261-E19D-402C-BBA9-192776C6FD92}"/>
    <cellStyle name="Millares 7 8 92" xfId="41446" xr:uid="{89D20A5A-82A9-4282-AE64-5917C4FAC503}"/>
    <cellStyle name="Millares 7 8 93" xfId="41885" xr:uid="{956FE292-9B0F-4692-BF7C-DA040A8149FD}"/>
    <cellStyle name="Millares 7 8 94" xfId="42324" xr:uid="{DD164132-7CF9-4BA0-BA68-BF4CE185EDB9}"/>
    <cellStyle name="Millares 7 8 95" xfId="42763" xr:uid="{C06C7772-70A6-4C7C-A183-296767BD6649}"/>
    <cellStyle name="Millares 7 8 96" xfId="43202" xr:uid="{5C1EDAF3-E63A-49A9-A2A1-BF9D0FCA4101}"/>
    <cellStyle name="Millares 7 8 97" xfId="43641" xr:uid="{1169623F-E1F4-4396-A1B7-74665942DEF4}"/>
    <cellStyle name="Millares 7 8 98" xfId="44080" xr:uid="{C5EA0D08-7056-4D5F-81D1-96290A16F011}"/>
    <cellStyle name="Millares 7 8 99" xfId="44519" xr:uid="{E797314F-2BE9-4D02-89F9-3777559936BB}"/>
    <cellStyle name="Millares 7 80" xfId="32995" xr:uid="{50214ADE-84CB-4C44-9905-B84298630BF3}"/>
    <cellStyle name="Millares 7 81" xfId="33434" xr:uid="{3D51920F-A324-402D-A522-AE1A82CF62F8}"/>
    <cellStyle name="Millares 7 82" xfId="33873" xr:uid="{428C1D49-10B7-4E6B-BA90-32932D96D9F0}"/>
    <cellStyle name="Millares 7 83" xfId="34312" xr:uid="{C9B87F10-AE06-4BCE-AE4D-08593A3C282C}"/>
    <cellStyle name="Millares 7 84" xfId="34751" xr:uid="{FB79FB05-D4DB-4203-A133-A9110D94EF64}"/>
    <cellStyle name="Millares 7 85" xfId="35190" xr:uid="{CEB55BA4-D016-41D9-B2C8-C48127651C0D}"/>
    <cellStyle name="Millares 7 86" xfId="35629" xr:uid="{37B02126-4B54-47F7-AF2C-1810BCA1A099}"/>
    <cellStyle name="Millares 7 87" xfId="36068" xr:uid="{2CF81A44-0986-440B-9698-A0F0DF61C425}"/>
    <cellStyle name="Millares 7 88" xfId="36507" xr:uid="{2DA0B5E4-35E1-4F47-8A4A-021BAC566BD9}"/>
    <cellStyle name="Millares 7 89" xfId="36945" xr:uid="{4FCB26E5-B964-464D-9DC2-F4EC5BEF63A8}"/>
    <cellStyle name="Millares 7 9" xfId="1217" xr:uid="{7DC9114A-D45D-405F-B3E1-BCF09B177F56}"/>
    <cellStyle name="Millares 7 9 10" xfId="5990" xr:uid="{79303851-90CA-4776-8599-B2632180C1CB}"/>
    <cellStyle name="Millares 7 9 100" xfId="45503" xr:uid="{F24A5C5A-D12C-45F9-8DE5-F4AD41ACFDD9}"/>
    <cellStyle name="Millares 7 9 101" xfId="45942" xr:uid="{FB3668BD-4C52-432A-9C7B-33E722D5A3AB}"/>
    <cellStyle name="Millares 7 9 102" xfId="46381" xr:uid="{75E394B4-174A-429F-8BDA-348FDFBAB0D1}"/>
    <cellStyle name="Millares 7 9 103" xfId="46820" xr:uid="{4CF0F657-1FD3-425E-86E9-39921433FF11}"/>
    <cellStyle name="Millares 7 9 104" xfId="47259" xr:uid="{1694A9C8-8505-4114-89D8-024199006ADE}"/>
    <cellStyle name="Millares 7 9 105" xfId="47698" xr:uid="{731D4EE3-D7B6-41DF-BFD0-329860D6E8A3}"/>
    <cellStyle name="Millares 7 9 106" xfId="48137" xr:uid="{0D1A1B18-4499-4422-A69E-F00B1A21EEB5}"/>
    <cellStyle name="Millares 7 9 107" xfId="48576" xr:uid="{BCE90872-A6E3-4F3C-9AD5-C1E0D1566221}"/>
    <cellStyle name="Millares 7 9 108" xfId="49015" xr:uid="{9AF0C3E0-366E-49FC-A7BE-5701773AC5DB}"/>
    <cellStyle name="Millares 7 9 109" xfId="49454" xr:uid="{0C1A3922-2612-4E7B-9BC0-E2CE76F70B59}"/>
    <cellStyle name="Millares 7 9 11" xfId="6429" xr:uid="{8DEF13A4-DB60-4B43-80C1-2BC7B10C87EA}"/>
    <cellStyle name="Millares 7 9 110" xfId="49893" xr:uid="{7AEFBF3D-8A0D-4358-BD2C-74686C7B5A9E}"/>
    <cellStyle name="Millares 7 9 111" xfId="50332" xr:uid="{EFED02CE-CF77-4A7C-BC2B-DC943EFE89EA}"/>
    <cellStyle name="Millares 7 9 112" xfId="50771" xr:uid="{EB24B25F-9F01-4ABD-BCD6-841C7473644B}"/>
    <cellStyle name="Millares 7 9 113" xfId="51210" xr:uid="{7DBFDACA-96D5-4C7C-A82C-0C2467158400}"/>
    <cellStyle name="Millares 7 9 114" xfId="51649" xr:uid="{D4F59672-28EB-47AD-8056-6F4B9061B862}"/>
    <cellStyle name="Millares 7 9 115" xfId="52088" xr:uid="{14C59E4F-4E12-456C-943B-FD5051E82215}"/>
    <cellStyle name="Millares 7 9 116" xfId="52527" xr:uid="{06AB71F6-B593-4517-A458-A20903C86628}"/>
    <cellStyle name="Millares 7 9 117" xfId="52966" xr:uid="{C66D6FAD-7973-4319-9CCD-DA7B47E30124}"/>
    <cellStyle name="Millares 7 9 118" xfId="53405" xr:uid="{CA26EC62-1BAE-4770-A191-2ADD86299782}"/>
    <cellStyle name="Millares 7 9 119" xfId="53844" xr:uid="{4FC3432B-A2D5-48CD-A2FC-AD3D999F6B74}"/>
    <cellStyle name="Millares 7 9 12" xfId="6868" xr:uid="{CBA0F44A-2156-44B6-B116-A4040FBAAAC5}"/>
    <cellStyle name="Millares 7 9 120" xfId="54283" xr:uid="{3775D442-5CFB-4FE7-8DAB-41753838E9E6}"/>
    <cellStyle name="Millares 7 9 121" xfId="54722" xr:uid="{5FD0BE90-997D-40E7-91D0-B39740EDD119}"/>
    <cellStyle name="Millares 7 9 13" xfId="7307" xr:uid="{BFF26EB3-D507-42C1-BCF3-1C054F04C55A}"/>
    <cellStyle name="Millares 7 9 14" xfId="7746" xr:uid="{2F9A6240-5FB9-472C-92D4-383FEF96F32F}"/>
    <cellStyle name="Millares 7 9 15" xfId="8185" xr:uid="{234F4405-D3E0-4F88-B3CA-BE5A715C8187}"/>
    <cellStyle name="Millares 7 9 16" xfId="8624" xr:uid="{4B0A7CDE-5422-4471-A6D1-E98CFEA3C309}"/>
    <cellStyle name="Millares 7 9 17" xfId="9063" xr:uid="{2637B7CE-7834-4AE5-ABA9-A8777F0EA6B4}"/>
    <cellStyle name="Millares 7 9 18" xfId="9502" xr:uid="{5383F282-1E3C-431A-974B-45177360A64A}"/>
    <cellStyle name="Millares 7 9 19" xfId="9941" xr:uid="{1E17D203-CE5F-4D47-9E44-C7A3814A1A6F}"/>
    <cellStyle name="Millares 7 9 2" xfId="2477" xr:uid="{3C51B1DF-0D97-49E8-BEE8-BD6CA85D7E64}"/>
    <cellStyle name="Millares 7 9 20" xfId="10379" xr:uid="{3EB5BB37-2D24-4E1C-AFF2-FC83377550BE}"/>
    <cellStyle name="Millares 7 9 21" xfId="10818" xr:uid="{DD4F23E1-29B6-42E4-A8A7-78390A39B5DD}"/>
    <cellStyle name="Millares 7 9 22" xfId="11257" xr:uid="{BA37A57B-3BD2-425C-A21B-460460D53D23}"/>
    <cellStyle name="Millares 7 9 23" xfId="11696" xr:uid="{CE26563D-D595-4E4E-A978-4612FDBD71F2}"/>
    <cellStyle name="Millares 7 9 24" xfId="12135" xr:uid="{E4D2BD4E-9537-4814-AADC-8980F49FED0C}"/>
    <cellStyle name="Millares 7 9 25" xfId="12574" xr:uid="{4B496EDE-9F96-4214-B634-BF4AE8188BFA}"/>
    <cellStyle name="Millares 7 9 26" xfId="13014" xr:uid="{2A63BA08-CE6F-450F-ADBF-92C373E8BB70}"/>
    <cellStyle name="Millares 7 9 27" xfId="13453" xr:uid="{ABF65353-46DB-4CFB-A242-58948F9546E6}"/>
    <cellStyle name="Millares 7 9 28" xfId="13893" xr:uid="{D3E8AE6C-E7B4-4B00-99E6-231AFCCFC768}"/>
    <cellStyle name="Millares 7 9 29" xfId="14332" xr:uid="{2EAE1BA2-25DC-49B2-A153-3DA97583B7C4}"/>
    <cellStyle name="Millares 7 9 3" xfId="2917" xr:uid="{83E05E54-7A12-429E-A5DB-00D036E29C55}"/>
    <cellStyle name="Millares 7 9 30" xfId="14771" xr:uid="{78220D12-A7A5-49A2-9F53-5253FB6AFBAF}"/>
    <cellStyle name="Millares 7 9 31" xfId="15210" xr:uid="{2D47A8CA-5A9C-46AF-A029-A2528C6C0F2F}"/>
    <cellStyle name="Millares 7 9 32" xfId="15649" xr:uid="{6024CF11-663B-4F04-8F52-48AE71793142}"/>
    <cellStyle name="Millares 7 9 33" xfId="16088" xr:uid="{E232E388-1935-44D2-94F0-28F8A3120C8E}"/>
    <cellStyle name="Millares 7 9 34" xfId="16528" xr:uid="{0493B41A-08D1-413A-9BB7-694DB4987583}"/>
    <cellStyle name="Millares 7 9 35" xfId="16967" xr:uid="{FB8B4B75-1943-4387-8D60-836300E4C886}"/>
    <cellStyle name="Millares 7 9 36" xfId="17406" xr:uid="{270ACA40-EACD-4149-888B-B98234C686F8}"/>
    <cellStyle name="Millares 7 9 37" xfId="17845" xr:uid="{25BD5071-711D-466D-86FE-7079912AA32B}"/>
    <cellStyle name="Millares 7 9 38" xfId="18284" xr:uid="{1827A5C9-C0BE-4D02-85CA-91D97B1FFAF7}"/>
    <cellStyle name="Millares 7 9 39" xfId="18723" xr:uid="{525EECDE-4A69-43FE-BFC4-236C6BD6A8A8}"/>
    <cellStyle name="Millares 7 9 4" xfId="3355" xr:uid="{E02BEF77-18BC-4004-982E-02CBC1B9AF64}"/>
    <cellStyle name="Millares 7 9 40" xfId="19162" xr:uid="{2C8D87B4-F53B-404C-95FB-0893BF5E0A18}"/>
    <cellStyle name="Millares 7 9 41" xfId="19601" xr:uid="{18EA7DA9-5C81-4702-8FAA-5CC3A4E2D1AD}"/>
    <cellStyle name="Millares 7 9 42" xfId="20040" xr:uid="{6C4746E6-70E1-41BA-BFED-D4FB2248A2D1}"/>
    <cellStyle name="Millares 7 9 43" xfId="20479" xr:uid="{B8E9EC7A-BA85-4342-8733-86941EA3C578}"/>
    <cellStyle name="Millares 7 9 44" xfId="20918" xr:uid="{A013B32E-4D6D-4E70-B248-A21AD7C04DDA}"/>
    <cellStyle name="Millares 7 9 45" xfId="21357" xr:uid="{6A72E9E8-4799-41CE-B9E8-8AF7A79E4983}"/>
    <cellStyle name="Millares 7 9 46" xfId="21796" xr:uid="{2D4B5A76-392D-4064-9B6E-D0CC1C3EC85E}"/>
    <cellStyle name="Millares 7 9 47" xfId="22235" xr:uid="{DFFBEE65-4854-45FB-A3AA-72134B8E5ACC}"/>
    <cellStyle name="Millares 7 9 48" xfId="22674" xr:uid="{42CC6A79-85EA-4730-94A4-0EFBE139C8CA}"/>
    <cellStyle name="Millares 7 9 49" xfId="23113" xr:uid="{C7867428-FE96-4A18-852F-DAF3F5993375}"/>
    <cellStyle name="Millares 7 9 5" xfId="3795" xr:uid="{1CBE1885-0CF9-4CBC-A793-F5281DEB71C2}"/>
    <cellStyle name="Millares 7 9 50" xfId="23552" xr:uid="{7D1B9596-131A-4399-B635-3E439E44106D}"/>
    <cellStyle name="Millares 7 9 51" xfId="23991" xr:uid="{C1F99FAA-4634-412B-8E25-E7AE420E181B}"/>
    <cellStyle name="Millares 7 9 52" xfId="24430" xr:uid="{189BBA0D-C44D-4D77-B94A-3551EA001875}"/>
    <cellStyle name="Millares 7 9 53" xfId="24869" xr:uid="{738166E2-C57D-4241-B98A-A86DCBB16132}"/>
    <cellStyle name="Millares 7 9 54" xfId="25308" xr:uid="{6F740E3C-B336-4B76-81EC-A15FAC018F55}"/>
    <cellStyle name="Millares 7 9 55" xfId="25747" xr:uid="{B8FD395F-E357-4333-BC83-47B840BBCD3B}"/>
    <cellStyle name="Millares 7 9 56" xfId="26186" xr:uid="{893A4F62-5FC9-464E-967B-CBC71067FFE8}"/>
    <cellStyle name="Millares 7 9 57" xfId="26625" xr:uid="{3E2EFBB9-B4D9-424F-9FBF-B6679D3DD9AF}"/>
    <cellStyle name="Millares 7 9 58" xfId="27064" xr:uid="{F7089352-BC8D-46F4-AAD0-5708F17BF053}"/>
    <cellStyle name="Millares 7 9 59" xfId="27503" xr:uid="{E9874432-1A56-4F3F-81EC-4092FB11C71A}"/>
    <cellStyle name="Millares 7 9 6" xfId="4234" xr:uid="{A7B8CF23-0198-4FF1-BDAE-71DD55AF1300}"/>
    <cellStyle name="Millares 7 9 60" xfId="27942" xr:uid="{C1AEBFA0-7D45-4C18-91C6-43A83CF81E14}"/>
    <cellStyle name="Millares 7 9 61" xfId="28381" xr:uid="{2C1155B0-904A-4F64-906F-56DE0CE1EF41}"/>
    <cellStyle name="Millares 7 9 62" xfId="28820" xr:uid="{BA6A323D-0B48-4243-AC4A-C4F5DE324376}"/>
    <cellStyle name="Millares 7 9 63" xfId="29259" xr:uid="{EBF7E111-D78B-4313-B4D1-20769F6985BE}"/>
    <cellStyle name="Millares 7 9 64" xfId="29698" xr:uid="{A8F54E8C-E1F7-41E2-89ED-C1C7D40E6C8F}"/>
    <cellStyle name="Millares 7 9 65" xfId="30137" xr:uid="{CE65E7DC-E3B9-468B-A7DC-A61148875EEF}"/>
    <cellStyle name="Millares 7 9 66" xfId="30576" xr:uid="{1E94C12D-9A07-4311-A329-64D6AC5E2775}"/>
    <cellStyle name="Millares 7 9 67" xfId="31015" xr:uid="{CBF41483-0F87-416B-B7E9-BEC32E4A925F}"/>
    <cellStyle name="Millares 7 9 68" xfId="31454" xr:uid="{19D9C9B9-D499-4348-94CB-8095273BAB1C}"/>
    <cellStyle name="Millares 7 9 69" xfId="31893" xr:uid="{70AF3C30-FB79-4FB0-B0B9-F997B05918FE}"/>
    <cellStyle name="Millares 7 9 7" xfId="4673" xr:uid="{C5EE9930-3F4E-43B2-B14E-17CE73EB09FA}"/>
    <cellStyle name="Millares 7 9 70" xfId="32333" xr:uid="{8944B397-8D0D-4549-9D58-7DC760B51EB5}"/>
    <cellStyle name="Millares 7 9 71" xfId="32772" xr:uid="{E33A3DDD-A057-48F8-8DD2-857448F9B4C7}"/>
    <cellStyle name="Millares 7 9 72" xfId="33211" xr:uid="{E5844670-5B3F-42F4-8382-92A1F3390751}"/>
    <cellStyle name="Millares 7 9 73" xfId="33650" xr:uid="{F90BFE01-D90A-4EFE-B25D-0013173E086B}"/>
    <cellStyle name="Millares 7 9 74" xfId="34089" xr:uid="{AE6E1CCB-8D43-463C-A79C-81373B739BDE}"/>
    <cellStyle name="Millares 7 9 75" xfId="34528" xr:uid="{66C0BBBF-64E6-4922-9E46-EB2C5CEF5259}"/>
    <cellStyle name="Millares 7 9 76" xfId="34967" xr:uid="{4E8DC340-C04C-4E0F-915A-A51B2C24BF28}"/>
    <cellStyle name="Millares 7 9 77" xfId="35406" xr:uid="{E641AFC7-7982-4085-B464-12809513B662}"/>
    <cellStyle name="Millares 7 9 78" xfId="35845" xr:uid="{E3B4DECB-E7BD-45FD-BB3A-711DB2B111A2}"/>
    <cellStyle name="Millares 7 9 79" xfId="36284" xr:uid="{50FF6F11-53AB-454C-860A-ECFCD9A95FF4}"/>
    <cellStyle name="Millares 7 9 8" xfId="5112" xr:uid="{9759D418-6F27-487A-9548-4DB6D9B9324A}"/>
    <cellStyle name="Millares 7 9 80" xfId="36723" xr:uid="{4D33D9F7-68B5-4617-893D-1D3A37842B33}"/>
    <cellStyle name="Millares 7 9 81" xfId="37161" xr:uid="{10CEBCFD-26DE-4762-B692-551ED923AE87}"/>
    <cellStyle name="Millares 7 9 82" xfId="37600" xr:uid="{A06454E2-4CFC-4B0F-9913-6816ACED6B45}"/>
    <cellStyle name="Millares 7 9 83" xfId="38039" xr:uid="{E01C5D77-46BE-43C6-B5DE-3EF7ABE8CAF3}"/>
    <cellStyle name="Millares 7 9 84" xfId="38478" xr:uid="{026FB76B-B647-46D8-89CA-F5C3E478BAB2}"/>
    <cellStyle name="Millares 7 9 85" xfId="38917" xr:uid="{0A725CCE-D5D3-4F99-A80F-6FE44E518490}"/>
    <cellStyle name="Millares 7 9 86" xfId="39356" xr:uid="{10E883B2-ECFA-4BC1-AF73-C1864492E0B9}"/>
    <cellStyle name="Millares 7 9 87" xfId="39795" xr:uid="{E157F5EF-13E5-43B5-A24E-A475F1A3AFD8}"/>
    <cellStyle name="Millares 7 9 88" xfId="40235" xr:uid="{8DD527B2-FE5B-4DE6-A2CE-FDE167EDD581}"/>
    <cellStyle name="Millares 7 9 89" xfId="40674" xr:uid="{7CD3ACD3-101F-4F6D-AA99-074850F35591}"/>
    <cellStyle name="Millares 7 9 9" xfId="5551" xr:uid="{8923A622-F025-4428-84F6-F9B9261A8CC9}"/>
    <cellStyle name="Millares 7 9 90" xfId="41113" xr:uid="{8F873C96-2C43-4427-B711-9145EFC13BA4}"/>
    <cellStyle name="Millares 7 9 91" xfId="41552" xr:uid="{C2F73E52-057D-46C1-91AE-8286D2E7CE09}"/>
    <cellStyle name="Millares 7 9 92" xfId="41991" xr:uid="{64DE73E9-9630-4E22-A109-58AE37709E06}"/>
    <cellStyle name="Millares 7 9 93" xfId="42430" xr:uid="{D94C508F-27F7-4EBD-82F7-1AE73DCB574A}"/>
    <cellStyle name="Millares 7 9 94" xfId="42869" xr:uid="{E54BDC85-448D-4EA1-9680-13DEDCB90DD2}"/>
    <cellStyle name="Millares 7 9 95" xfId="43308" xr:uid="{F8F7DD5C-82FA-42DC-BA36-69A7D46249E4}"/>
    <cellStyle name="Millares 7 9 96" xfId="43747" xr:uid="{0988B927-A9A8-4A49-B55D-0327272B3C38}"/>
    <cellStyle name="Millares 7 9 97" xfId="44186" xr:uid="{46036A68-1D98-4CB9-BB70-C5DEA251FC85}"/>
    <cellStyle name="Millares 7 9 98" xfId="44625" xr:uid="{BC7A01F9-98AD-48CB-A82D-6FE4694D5ABA}"/>
    <cellStyle name="Millares 7 9 99" xfId="45064" xr:uid="{480A8655-1E76-4A94-84C7-317ACE6255D3}"/>
    <cellStyle name="Millares 7 90" xfId="37384" xr:uid="{763E689C-AC17-464B-A22B-6A792B5FE0C2}"/>
    <cellStyle name="Millares 7 91" xfId="37823" xr:uid="{93F7FEB7-7279-4C5E-A90D-2E40274BCCD2}"/>
    <cellStyle name="Millares 7 92" xfId="38262" xr:uid="{9EAA097D-C079-44D0-9AC1-B6C72784ABF5}"/>
    <cellStyle name="Millares 7 93" xfId="38701" xr:uid="{CCA91BD5-F1BA-41CF-AEDE-1E72178EC803}"/>
    <cellStyle name="Millares 7 94" xfId="39140" xr:uid="{E93F8531-D5AF-499D-91DF-057757D780E6}"/>
    <cellStyle name="Millares 7 95" xfId="39579" xr:uid="{CD9770B1-E017-4931-A453-FB17682F68EA}"/>
    <cellStyle name="Millares 7 96" xfId="40019" xr:uid="{4E204EF7-3AC3-42C8-AE22-0ED460358830}"/>
    <cellStyle name="Millares 7 97" xfId="40458" xr:uid="{6CFFBC1E-6330-48FA-AA24-2C2A468FFA59}"/>
    <cellStyle name="Millares 7 98" xfId="40897" xr:uid="{4DF076BB-02A3-4B5A-8911-3E78CA4F4E8E}"/>
    <cellStyle name="Millares 7 99" xfId="41336" xr:uid="{F49C1C57-FCE1-4A3B-91E2-E8916174C282}"/>
    <cellStyle name="Millares 70" xfId="22007" xr:uid="{580002D4-70C9-4AC2-B494-B53695788FBA}"/>
    <cellStyle name="Millares 71" xfId="22446" xr:uid="{0DC25B9C-9B12-41E3-949F-55539BB8D6DE}"/>
    <cellStyle name="Millares 72" xfId="22885" xr:uid="{2926E4C5-7B65-42F2-BF78-3587FAD5CCCD}"/>
    <cellStyle name="Millares 73" xfId="23324" xr:uid="{75B6E214-E5EA-4EF4-86FE-F70978BD8D91}"/>
    <cellStyle name="Millares 74" xfId="23763" xr:uid="{F7819813-BF94-4284-9CCB-F67F0045FA36}"/>
    <cellStyle name="Millares 75" xfId="24202" xr:uid="{9886B521-D39F-43B1-A09E-FBBEF7E56B62}"/>
    <cellStyle name="Millares 76" xfId="24641" xr:uid="{37A3CB2B-4238-47F5-BA89-EBB88601856D}"/>
    <cellStyle name="Millares 77" xfId="25080" xr:uid="{62DCE738-81AA-477B-8F9B-1E41356FC910}"/>
    <cellStyle name="Millares 78" xfId="25519" xr:uid="{BE759AD6-15AB-405D-8AD0-3D17C33D0DF6}"/>
    <cellStyle name="Millares 79" xfId="25958" xr:uid="{497AF820-F006-4A65-9826-E391517BD5F5}"/>
    <cellStyle name="Millares 8" xfId="171" xr:uid="{5DA7F043-2E5B-4697-93F3-339532E82E97}"/>
    <cellStyle name="Millares 8 10" xfId="2262" xr:uid="{AAC404F0-B6BF-4A9B-A6FB-A4674DE7CDD8}"/>
    <cellStyle name="Millares 8 100" xfId="41776" xr:uid="{C4A8E397-8F06-41CD-B190-E8860531574B}"/>
    <cellStyle name="Millares 8 101" xfId="42215" xr:uid="{7350923B-13F2-4A2A-A323-72DC48689392}"/>
    <cellStyle name="Millares 8 102" xfId="42654" xr:uid="{2A5233E7-C397-40F3-9F58-0DFA9844E2E5}"/>
    <cellStyle name="Millares 8 103" xfId="43093" xr:uid="{61A3FEC0-BA14-4F43-8E1C-814F560B467C}"/>
    <cellStyle name="Millares 8 104" xfId="43532" xr:uid="{5CCAE836-471F-4B9F-9EDF-23A09C488E34}"/>
    <cellStyle name="Millares 8 105" xfId="43971" xr:uid="{06EDFAA8-8F6E-4D99-8D33-2AC0A7BA0DA9}"/>
    <cellStyle name="Millares 8 106" xfId="44410" xr:uid="{FEE46E6B-90D7-427A-A987-0F5E86D7F314}"/>
    <cellStyle name="Millares 8 107" xfId="44849" xr:uid="{E2065AAB-2301-423E-A50D-8FB45518A124}"/>
    <cellStyle name="Millares 8 108" xfId="45288" xr:uid="{BEF2335F-69D6-44E2-9AEA-AFBC9C3FFBD5}"/>
    <cellStyle name="Millares 8 109" xfId="45727" xr:uid="{F838D358-7E5C-4828-870A-5C6F13A1D6DB}"/>
    <cellStyle name="Millares 8 11" xfId="2702" xr:uid="{8BA6DAA3-FEB1-4F33-8CD8-7AF1F266D660}"/>
    <cellStyle name="Millares 8 110" xfId="46166" xr:uid="{C79B0C88-5844-41E3-8AC7-CDE4342C47DF}"/>
    <cellStyle name="Millares 8 111" xfId="46605" xr:uid="{72E332B4-6283-422D-8CE0-5B9EE31551E6}"/>
    <cellStyle name="Millares 8 112" xfId="47044" xr:uid="{9EEBA190-3030-41E3-9E16-E1419552D138}"/>
    <cellStyle name="Millares 8 113" xfId="47483" xr:uid="{67A86640-3BA6-4938-9730-84FBB98CFA4B}"/>
    <cellStyle name="Millares 8 114" xfId="47922" xr:uid="{6A6D4EF6-8AD5-4D7A-BC79-1CAFB69E795C}"/>
    <cellStyle name="Millares 8 115" xfId="48361" xr:uid="{B1F7CCCC-B511-4BE9-8661-D1250BF3D550}"/>
    <cellStyle name="Millares 8 116" xfId="48800" xr:uid="{6281D4DB-9166-4182-B89B-F23848E0A10F}"/>
    <cellStyle name="Millares 8 117" xfId="49239" xr:uid="{37168E8C-4AAC-4C50-B235-609B4D376DCC}"/>
    <cellStyle name="Millares 8 118" xfId="49678" xr:uid="{E9777B6B-3D67-46AA-B3E2-8CD741D19349}"/>
    <cellStyle name="Millares 8 119" xfId="50117" xr:uid="{A1BCA9D1-D33C-4685-9A85-2B710D1BF84B}"/>
    <cellStyle name="Millares 8 12" xfId="3140" xr:uid="{B139F3ED-0243-48C1-A279-6D54DA2CD8C6}"/>
    <cellStyle name="Millares 8 120" xfId="50556" xr:uid="{848149F8-5276-4D52-A36A-B2A6A25AE6A2}"/>
    <cellStyle name="Millares 8 121" xfId="50995" xr:uid="{BA8356C4-3D22-4764-BCDC-98C4AAC8958A}"/>
    <cellStyle name="Millares 8 122" xfId="51434" xr:uid="{B786BE13-3598-4446-B051-3273F41179D5}"/>
    <cellStyle name="Millares 8 123" xfId="51873" xr:uid="{670D5EC9-AA1D-4883-8B6C-058B4883375B}"/>
    <cellStyle name="Millares 8 124" xfId="52312" xr:uid="{207CE80A-3EFB-4F88-BEBB-B8DB0A414C11}"/>
    <cellStyle name="Millares 8 125" xfId="52751" xr:uid="{3A1EF2C1-6812-4C8F-A2BD-7B962FAD51D7}"/>
    <cellStyle name="Millares 8 126" xfId="53190" xr:uid="{8963B4CF-C992-48FA-8D35-CF4EF6CFB40F}"/>
    <cellStyle name="Millares 8 127" xfId="53629" xr:uid="{984DEB9C-75C0-439C-BE1A-96D10679BA06}"/>
    <cellStyle name="Millares 8 128" xfId="54068" xr:uid="{F01B9653-C427-4F30-9CB6-CB0FF9012658}"/>
    <cellStyle name="Millares 8 129" xfId="54507" xr:uid="{41020E0C-9CC8-49FF-8D51-1615F268AF7A}"/>
    <cellStyle name="Millares 8 13" xfId="3580" xr:uid="{26D863AD-E650-4683-B7F5-8E9C507802BA}"/>
    <cellStyle name="Millares 8 14" xfId="4019" xr:uid="{C04D3C19-140F-47F9-AB5A-8BBF6F0C7809}"/>
    <cellStyle name="Millares 8 15" xfId="4458" xr:uid="{BB467706-BE32-4CBC-9570-23A571122FB9}"/>
    <cellStyle name="Millares 8 16" xfId="4897" xr:uid="{F871A0D8-A4AE-4898-84F5-3D2692AA4512}"/>
    <cellStyle name="Millares 8 17" xfId="5336" xr:uid="{5B9E497A-D950-4D53-BCD8-6163C40C8D26}"/>
    <cellStyle name="Millares 8 18" xfId="5775" xr:uid="{26155254-5EF4-45B6-8411-F7BC23F8B72E}"/>
    <cellStyle name="Millares 8 19" xfId="6214" xr:uid="{628D9141-860B-442E-A5B0-AE1FDBBBEAFD}"/>
    <cellStyle name="Millares 8 2" xfId="221" xr:uid="{13959BAC-CDFD-4DCE-BF86-5948E8ACA4D8}"/>
    <cellStyle name="Millares 8 2 10" xfId="4469" xr:uid="{3CFE228D-ED65-402C-8DC3-0599D35EC9B9}"/>
    <cellStyle name="Millares 8 2 100" xfId="43982" xr:uid="{391ED3F0-B1D9-4C2A-9F55-15F23BFE098C}"/>
    <cellStyle name="Millares 8 2 101" xfId="44421" xr:uid="{D2BBBA3E-3FED-4A71-A421-F128A83C862A}"/>
    <cellStyle name="Millares 8 2 102" xfId="44860" xr:uid="{7B18EA70-F5AC-4DD5-A173-1B457E0CC4D2}"/>
    <cellStyle name="Millares 8 2 103" xfId="45299" xr:uid="{74A3E1E9-3943-48CE-A15D-1F4141A63A4B}"/>
    <cellStyle name="Millares 8 2 104" xfId="45738" xr:uid="{93C1A3CC-2FC2-437B-BF73-7C66471E05B5}"/>
    <cellStyle name="Millares 8 2 105" xfId="46177" xr:uid="{B88030A6-2EE8-48C8-9E34-08B94CADE5E1}"/>
    <cellStyle name="Millares 8 2 106" xfId="46616" xr:uid="{10E9E8B2-4226-4B8E-96D5-581FE217AEDA}"/>
    <cellStyle name="Millares 8 2 107" xfId="47055" xr:uid="{93DC365E-C672-4504-A63D-C1480EB86D96}"/>
    <cellStyle name="Millares 8 2 108" xfId="47494" xr:uid="{C3D34A50-3F74-4670-95CC-4A529973BB36}"/>
    <cellStyle name="Millares 8 2 109" xfId="47933" xr:uid="{F4393B19-D805-4097-BF91-AC78694B4BBA}"/>
    <cellStyle name="Millares 8 2 11" xfId="4908" xr:uid="{C8B72E5D-2C2A-4127-B0E9-42D6A2EFAB6D}"/>
    <cellStyle name="Millares 8 2 110" xfId="48372" xr:uid="{1931EC3C-E502-447F-BF5B-214AC31CF37D}"/>
    <cellStyle name="Millares 8 2 111" xfId="48811" xr:uid="{01F5A920-4F81-49F7-BAAD-09E917231B49}"/>
    <cellStyle name="Millares 8 2 112" xfId="49250" xr:uid="{46DD1435-78E6-4B8A-AF6F-4B3AF66E2741}"/>
    <cellStyle name="Millares 8 2 113" xfId="49689" xr:uid="{9AF0E79E-07B7-4A53-95B9-81B72ECFBE20}"/>
    <cellStyle name="Millares 8 2 114" xfId="50128" xr:uid="{638133E8-9D6F-4AC2-900E-894D0BCC2E1D}"/>
    <cellStyle name="Millares 8 2 115" xfId="50567" xr:uid="{2CCDEE06-DCE0-4C63-B4A1-25D5D2775780}"/>
    <cellStyle name="Millares 8 2 116" xfId="51006" xr:uid="{B24E6182-4B69-49DD-97A2-08AE9560FB96}"/>
    <cellStyle name="Millares 8 2 117" xfId="51445" xr:uid="{49D0BF2C-A2F1-4C9F-A1BF-D05BF2735A78}"/>
    <cellStyle name="Millares 8 2 118" xfId="51884" xr:uid="{F0259D69-CAE9-46F4-9C6C-76262640B4A1}"/>
    <cellStyle name="Millares 8 2 119" xfId="52323" xr:uid="{4662F015-99D7-4C26-A070-5E70B5F91FD6}"/>
    <cellStyle name="Millares 8 2 12" xfId="5347" xr:uid="{B2DE60B0-25AF-4EB6-98BA-6A4F373E26C5}"/>
    <cellStyle name="Millares 8 2 120" xfId="52762" xr:uid="{2C56F95A-A363-457D-950E-B2ABF0A0A1AC}"/>
    <cellStyle name="Millares 8 2 121" xfId="53201" xr:uid="{BA99334B-17C6-4E77-908D-D07BF6C3F834}"/>
    <cellStyle name="Millares 8 2 122" xfId="53640" xr:uid="{BF9EC096-859B-438E-9F46-5B62308AF6E1}"/>
    <cellStyle name="Millares 8 2 123" xfId="54079" xr:uid="{B922E723-F63B-47F4-BCF1-B967255690DB}"/>
    <cellStyle name="Millares 8 2 124" xfId="54518" xr:uid="{230B16E2-FC21-4F9A-9FB7-BD6773E81CFE}"/>
    <cellStyle name="Millares 8 2 13" xfId="5786" xr:uid="{A18C0C1C-61AC-4374-96B1-FEEBAFFDB919}"/>
    <cellStyle name="Millares 8 2 14" xfId="6225" xr:uid="{2E88D5C1-B6AB-4A92-829D-6DCB587DD8D6}"/>
    <cellStyle name="Millares 8 2 15" xfId="6664" xr:uid="{3DC40E4F-7F27-4D68-81A5-628E458C3F7B}"/>
    <cellStyle name="Millares 8 2 16" xfId="7103" xr:uid="{B1E7FA78-1B87-4EC6-ACE2-24ED337AE4B5}"/>
    <cellStyle name="Millares 8 2 17" xfId="7542" xr:uid="{3470EC9B-75AA-4747-B302-DC5E1E18475B}"/>
    <cellStyle name="Millares 8 2 18" xfId="7981" xr:uid="{FDCA47ED-2D0F-4D78-AF00-D3C5BBF20E31}"/>
    <cellStyle name="Millares 8 2 19" xfId="8420" xr:uid="{C068A4A7-B804-4434-8D44-3CE54E09684E}"/>
    <cellStyle name="Millares 8 2 2" xfId="431" xr:uid="{DFD91DBF-D479-4834-8FD0-1350D556B37A}"/>
    <cellStyle name="Millares 8 2 2 10" xfId="4952" xr:uid="{2BF8F477-4D22-41E9-9135-1977C7F056F8}"/>
    <cellStyle name="Millares 8 2 2 100" xfId="44465" xr:uid="{9391924F-1A91-4E33-8706-0145C5099A13}"/>
    <cellStyle name="Millares 8 2 2 101" xfId="44904" xr:uid="{5E8953C1-03FE-4CFD-AD0C-70D0489EDA55}"/>
    <cellStyle name="Millares 8 2 2 102" xfId="45343" xr:uid="{BFAC8ECF-3C75-428C-90D8-6D5C6AA55D07}"/>
    <cellStyle name="Millares 8 2 2 103" xfId="45782" xr:uid="{E98131DE-1FAF-477A-9A81-A7A0B0FDAE86}"/>
    <cellStyle name="Millares 8 2 2 104" xfId="46221" xr:uid="{A98DAA1E-2C27-4083-B61C-00422C2F3D20}"/>
    <cellStyle name="Millares 8 2 2 105" xfId="46660" xr:uid="{5A818321-8865-4FAA-BAAC-D2CBAD5FC52D}"/>
    <cellStyle name="Millares 8 2 2 106" xfId="47099" xr:uid="{522ABC8C-AB0F-4AAA-8663-CD9014117227}"/>
    <cellStyle name="Millares 8 2 2 107" xfId="47538" xr:uid="{572947D4-B274-4369-A54B-18D6ADFD6159}"/>
    <cellStyle name="Millares 8 2 2 108" xfId="47977" xr:uid="{593AD0C8-2AF9-4B26-A481-ABDF21E41F88}"/>
    <cellStyle name="Millares 8 2 2 109" xfId="48416" xr:uid="{8DE9A72D-50D6-4F64-B9AE-B5C87E364EA5}"/>
    <cellStyle name="Millares 8 2 2 11" xfId="5391" xr:uid="{345EBEBA-9BA9-4166-9889-B58D0564BE27}"/>
    <cellStyle name="Millares 8 2 2 110" xfId="48855" xr:uid="{69D3C010-016C-44FD-A373-F4213778F1A9}"/>
    <cellStyle name="Millares 8 2 2 111" xfId="49294" xr:uid="{1720291A-663E-4B9C-91DF-39202579B1FB}"/>
    <cellStyle name="Millares 8 2 2 112" xfId="49733" xr:uid="{FF1EABC5-28A1-4C0D-9A5E-4EC7E505383A}"/>
    <cellStyle name="Millares 8 2 2 113" xfId="50172" xr:uid="{3818BBE6-D019-4110-8E87-E105DEF8B655}"/>
    <cellStyle name="Millares 8 2 2 114" xfId="50611" xr:uid="{B36E97B6-7467-4FB4-9C11-D8E411432CE3}"/>
    <cellStyle name="Millares 8 2 2 115" xfId="51050" xr:uid="{F8D678B0-32C1-40A5-9A68-20DEE0090CF6}"/>
    <cellStyle name="Millares 8 2 2 116" xfId="51489" xr:uid="{B356803C-3DB6-47C3-95E0-42CEBA34BA90}"/>
    <cellStyle name="Millares 8 2 2 117" xfId="51928" xr:uid="{90A66A60-656B-480C-A826-E809F75417D5}"/>
    <cellStyle name="Millares 8 2 2 118" xfId="52367" xr:uid="{1A291505-968B-4D76-9D06-14CF9008F999}"/>
    <cellStyle name="Millares 8 2 2 119" xfId="52806" xr:uid="{790E8FE1-3646-4E95-AA2A-2522D29AE89E}"/>
    <cellStyle name="Millares 8 2 2 12" xfId="5830" xr:uid="{3EA55B7F-4DD7-49B0-94EC-E721E4CFF646}"/>
    <cellStyle name="Millares 8 2 2 120" xfId="53245" xr:uid="{056F4D12-033F-40F7-BAE3-304DCC12E41D}"/>
    <cellStyle name="Millares 8 2 2 121" xfId="53684" xr:uid="{F4378939-B291-4DEF-A027-336114075E66}"/>
    <cellStyle name="Millares 8 2 2 122" xfId="54123" xr:uid="{19EA2E79-3192-4BDA-B899-D41A0B902774}"/>
    <cellStyle name="Millares 8 2 2 123" xfId="54562" xr:uid="{A4AC0E58-78A0-46D7-A750-477345B7E8A3}"/>
    <cellStyle name="Millares 8 2 2 13" xfId="6269" xr:uid="{CF521AE0-EE15-446D-AD58-5CCF413B0100}"/>
    <cellStyle name="Millares 8 2 2 14" xfId="6708" xr:uid="{60417E74-687B-47C2-B2DA-17A6DC2F1C1C}"/>
    <cellStyle name="Millares 8 2 2 15" xfId="7147" xr:uid="{B6035DF6-C9A7-415E-A595-83E6C2026359}"/>
    <cellStyle name="Millares 8 2 2 16" xfId="7586" xr:uid="{A9B2ED2C-0005-4FD2-8B7B-E70DAD5CD8CE}"/>
    <cellStyle name="Millares 8 2 2 17" xfId="8025" xr:uid="{3FC06E11-822B-4D16-992E-D90BA2CAB911}"/>
    <cellStyle name="Millares 8 2 2 18" xfId="8464" xr:uid="{69885861-D5A1-4E02-AA11-D0351A0AB925}"/>
    <cellStyle name="Millares 8 2 2 19" xfId="8903" xr:uid="{50B27D17-B6D8-4369-AF6E-6AE18390FFC4}"/>
    <cellStyle name="Millares 8 2 2 2" xfId="952" xr:uid="{36B34F72-A257-42DB-B433-BEC0EF62FC08}"/>
    <cellStyle name="Millares 8 2 2 2 10" xfId="5497" xr:uid="{78BD457D-5825-4564-A42A-32962B2D0167}"/>
    <cellStyle name="Millares 8 2 2 2 100" xfId="45010" xr:uid="{F8C261AF-1BCB-481A-845E-A824E202C517}"/>
    <cellStyle name="Millares 8 2 2 2 101" xfId="45449" xr:uid="{A5270FA1-C5B4-4288-BDBE-27522D33E32F}"/>
    <cellStyle name="Millares 8 2 2 2 102" xfId="45888" xr:uid="{CD3380D3-6A3C-4EC0-92A4-005D4BD28EE7}"/>
    <cellStyle name="Millares 8 2 2 2 103" xfId="46327" xr:uid="{DC97FCBA-6DC3-44AD-8E70-9047B477F5F8}"/>
    <cellStyle name="Millares 8 2 2 2 104" xfId="46766" xr:uid="{9A044D1A-0C03-42A8-A451-C733FA924909}"/>
    <cellStyle name="Millares 8 2 2 2 105" xfId="47205" xr:uid="{0EADBE60-D06A-41FB-AC7A-CA05B8152A21}"/>
    <cellStyle name="Millares 8 2 2 2 106" xfId="47644" xr:uid="{F11F0B0D-4344-426F-870C-7F5007E4CB9B}"/>
    <cellStyle name="Millares 8 2 2 2 107" xfId="48083" xr:uid="{D120F23E-541A-4F9F-92CD-EA1CFA88E457}"/>
    <cellStyle name="Millares 8 2 2 2 108" xfId="48522" xr:uid="{024F4174-D274-4A51-9E5A-BAF331D30DB6}"/>
    <cellStyle name="Millares 8 2 2 2 109" xfId="48961" xr:uid="{A2076EA4-049E-450D-A9DF-4754B874AB50}"/>
    <cellStyle name="Millares 8 2 2 2 11" xfId="5936" xr:uid="{1CB58579-A26A-4DAA-8F8B-A24C28C58B8D}"/>
    <cellStyle name="Millares 8 2 2 2 110" xfId="49400" xr:uid="{81B82F98-BB78-4CAD-8377-5C1C72DB4810}"/>
    <cellStyle name="Millares 8 2 2 2 111" xfId="49839" xr:uid="{9E163890-70CF-4F51-9BB6-3B9256808200}"/>
    <cellStyle name="Millares 8 2 2 2 112" xfId="50278" xr:uid="{977ED974-D10A-4BF2-8B37-101A30343CEB}"/>
    <cellStyle name="Millares 8 2 2 2 113" xfId="50717" xr:uid="{673356E1-D55A-4F8D-A878-85C0928C8F75}"/>
    <cellStyle name="Millares 8 2 2 2 114" xfId="51156" xr:uid="{DC01F1CD-F9E8-4DE8-B81A-5D2D44CC4F8B}"/>
    <cellStyle name="Millares 8 2 2 2 115" xfId="51595" xr:uid="{7F63344D-F5D8-4605-91E8-6F6235295697}"/>
    <cellStyle name="Millares 8 2 2 2 116" xfId="52034" xr:uid="{F4DA8E6A-33ED-4F3F-B178-3F7DF6BDF06C}"/>
    <cellStyle name="Millares 8 2 2 2 117" xfId="52473" xr:uid="{D6B266CF-40B5-4A17-A758-51F02923C930}"/>
    <cellStyle name="Millares 8 2 2 2 118" xfId="52912" xr:uid="{40B5E3ED-37DD-4843-BB79-44E39E4C875F}"/>
    <cellStyle name="Millares 8 2 2 2 119" xfId="53351" xr:uid="{6AE98AC5-D74B-4210-9F37-3C2C13B37CD0}"/>
    <cellStyle name="Millares 8 2 2 2 12" xfId="6375" xr:uid="{6AC36CBB-CEEE-4A3B-B8D9-200F5FF33925}"/>
    <cellStyle name="Millares 8 2 2 2 120" xfId="53790" xr:uid="{AFBC5D50-7006-4632-A2F4-05CE1349CACE}"/>
    <cellStyle name="Millares 8 2 2 2 121" xfId="54229" xr:uid="{121EB16A-58CA-4AE3-9B09-6BF60288FED3}"/>
    <cellStyle name="Millares 8 2 2 2 122" xfId="54668" xr:uid="{14240CBC-8799-4607-B80F-1CE1CDDE55A4}"/>
    <cellStyle name="Millares 8 2 2 2 13" xfId="6814" xr:uid="{282E15CF-1437-4F9C-A165-D4723460B0A0}"/>
    <cellStyle name="Millares 8 2 2 2 14" xfId="7253" xr:uid="{7DD51370-417D-462A-B5C6-CD5E3FA558B9}"/>
    <cellStyle name="Millares 8 2 2 2 15" xfId="7692" xr:uid="{69BC10F8-1C7D-4056-BCB4-1DE7F0D996B8}"/>
    <cellStyle name="Millares 8 2 2 2 16" xfId="8131" xr:uid="{4DE995CB-4652-4E8A-9C03-08E6936A8810}"/>
    <cellStyle name="Millares 8 2 2 2 17" xfId="8570" xr:uid="{DEE6F9E0-7E22-4C79-BF2D-6FD1B9ABEF0B}"/>
    <cellStyle name="Millares 8 2 2 2 18" xfId="9009" xr:uid="{7E116A23-7501-4689-8E3E-236208399631}"/>
    <cellStyle name="Millares 8 2 2 2 19" xfId="9448" xr:uid="{DBF9DAF8-2386-49EA-8EA7-116596E1A01A}"/>
    <cellStyle name="Millares 8 2 2 2 2" xfId="1993" xr:uid="{0E4AD8A0-01D8-4567-94C8-4E3AAC219646}"/>
    <cellStyle name="Millares 8 2 2 2 2 10" xfId="6148" xr:uid="{F9DCA74C-5522-4AEE-85B9-07AD069B31CB}"/>
    <cellStyle name="Millares 8 2 2 2 2 100" xfId="45661" xr:uid="{B624F384-44A2-4375-8F10-5DF6D511AE0A}"/>
    <cellStyle name="Millares 8 2 2 2 2 101" xfId="46100" xr:uid="{E49CEFA3-F30A-4D45-BA3D-E1774C6EC0EE}"/>
    <cellStyle name="Millares 8 2 2 2 2 102" xfId="46539" xr:uid="{EFA9C094-E91B-4F46-A9CF-99108FA84128}"/>
    <cellStyle name="Millares 8 2 2 2 2 103" xfId="46978" xr:uid="{CB6694B4-F9F2-4F26-BC2B-AA3AB9CEFD88}"/>
    <cellStyle name="Millares 8 2 2 2 2 104" xfId="47417" xr:uid="{7D150DB2-051B-4448-9671-2E4319227A69}"/>
    <cellStyle name="Millares 8 2 2 2 2 105" xfId="47856" xr:uid="{9251F6CA-5FA4-4B95-8EC0-E2C4A6AC5CCF}"/>
    <cellStyle name="Millares 8 2 2 2 2 106" xfId="48295" xr:uid="{4F83788A-94D2-4EB6-8A13-5B2CA4CD9253}"/>
    <cellStyle name="Millares 8 2 2 2 2 107" xfId="48734" xr:uid="{987EBEFD-5845-4443-9A55-3AF14DDFC5E4}"/>
    <cellStyle name="Millares 8 2 2 2 2 108" xfId="49173" xr:uid="{4E4D109A-F14E-4256-97A1-33DA5DCA2FD1}"/>
    <cellStyle name="Millares 8 2 2 2 2 109" xfId="49612" xr:uid="{1203B7A1-D33C-4AF2-9E43-C2EC1C936A83}"/>
    <cellStyle name="Millares 8 2 2 2 2 11" xfId="6587" xr:uid="{55472BC0-64EA-4317-9797-E42B6F23A28E}"/>
    <cellStyle name="Millares 8 2 2 2 2 110" xfId="50051" xr:uid="{42D02497-C87B-426D-91C4-1BA4277376EE}"/>
    <cellStyle name="Millares 8 2 2 2 2 111" xfId="50490" xr:uid="{6638BF9E-D303-4A78-A862-08D965C79EB2}"/>
    <cellStyle name="Millares 8 2 2 2 2 112" xfId="50929" xr:uid="{B6386175-776E-4A83-8BA1-6FCAA572ACF7}"/>
    <cellStyle name="Millares 8 2 2 2 2 113" xfId="51368" xr:uid="{8B95B95E-BC9A-4E01-8222-CACC59DFEFB1}"/>
    <cellStyle name="Millares 8 2 2 2 2 114" xfId="51807" xr:uid="{A5945D21-549E-4019-B7C3-B9648D10E55B}"/>
    <cellStyle name="Millares 8 2 2 2 2 115" xfId="52246" xr:uid="{9C05C8D8-57E8-44E3-85CF-BE0C755F0B45}"/>
    <cellStyle name="Millares 8 2 2 2 2 116" xfId="52685" xr:uid="{F54BF884-D118-41B5-87A5-D4993CA4ED0F}"/>
    <cellStyle name="Millares 8 2 2 2 2 117" xfId="53124" xr:uid="{9D7FC468-D99E-4B13-A260-DAC2BCF84CC3}"/>
    <cellStyle name="Millares 8 2 2 2 2 118" xfId="53563" xr:uid="{2EF3C52F-A321-4FAB-A6E8-9E1842B62D62}"/>
    <cellStyle name="Millares 8 2 2 2 2 119" xfId="54002" xr:uid="{DB1D4377-E1CE-488A-A96D-56729D6A8D87}"/>
    <cellStyle name="Millares 8 2 2 2 2 12" xfId="7026" xr:uid="{ED3ED559-C9C3-42FB-8243-1C56497A6D13}"/>
    <cellStyle name="Millares 8 2 2 2 2 120" xfId="54441" xr:uid="{883B9D67-C791-4D03-A6C0-13038BAB0C36}"/>
    <cellStyle name="Millares 8 2 2 2 2 121" xfId="54880" xr:uid="{C555EBB4-B8C6-46C7-A30F-C395DA661E5F}"/>
    <cellStyle name="Millares 8 2 2 2 2 13" xfId="7465" xr:uid="{D5E2FBDD-45D8-4EE3-82DD-B24B5960887E}"/>
    <cellStyle name="Millares 8 2 2 2 2 14" xfId="7904" xr:uid="{5EF36DD0-76E8-40EF-8CE4-7052E6AD63BD}"/>
    <cellStyle name="Millares 8 2 2 2 2 15" xfId="8343" xr:uid="{C7C32A8F-4E84-446F-B5AB-7E5E37CF0ADA}"/>
    <cellStyle name="Millares 8 2 2 2 2 16" xfId="8782" xr:uid="{E62FE9E2-54CB-4399-B204-9AF41D2F370E}"/>
    <cellStyle name="Millares 8 2 2 2 2 17" xfId="9221" xr:uid="{085605C6-8552-421B-9394-8AA01EE590F5}"/>
    <cellStyle name="Millares 8 2 2 2 2 18" xfId="9660" xr:uid="{F8222DEF-D8A4-4766-BB83-B77F1C8EDD31}"/>
    <cellStyle name="Millares 8 2 2 2 2 19" xfId="10099" xr:uid="{35B5B6C7-9B03-482D-939A-EFDD65D524C1}"/>
    <cellStyle name="Millares 8 2 2 2 2 2" xfId="2636" xr:uid="{93F65F47-F1A6-4470-B916-6BD3DD37F951}"/>
    <cellStyle name="Millares 8 2 2 2 2 20" xfId="10537" xr:uid="{58BD4F3B-134A-4ED1-8099-849CB7C6534D}"/>
    <cellStyle name="Millares 8 2 2 2 2 21" xfId="10976" xr:uid="{07E30433-B7BE-434C-A586-C1EB8DE4E567}"/>
    <cellStyle name="Millares 8 2 2 2 2 22" xfId="11415" xr:uid="{916B3425-85E6-41EA-8D91-FB749AFC9E6B}"/>
    <cellStyle name="Millares 8 2 2 2 2 23" xfId="11854" xr:uid="{86BCAE02-023F-4163-89D2-7023B69D83E7}"/>
    <cellStyle name="Millares 8 2 2 2 2 24" xfId="12293" xr:uid="{5B294897-5AFB-4F7C-873D-390FB13FEA26}"/>
    <cellStyle name="Millares 8 2 2 2 2 25" xfId="12733" xr:uid="{EE4BF21F-B3D1-44E1-9D97-A59E58B2CB60}"/>
    <cellStyle name="Millares 8 2 2 2 2 26" xfId="13172" xr:uid="{CB2F954C-084E-41B9-8CE0-DBF8B02D5D40}"/>
    <cellStyle name="Millares 8 2 2 2 2 27" xfId="13612" xr:uid="{58545F14-E60D-4D9B-82BB-194369CB62E1}"/>
    <cellStyle name="Millares 8 2 2 2 2 28" xfId="14051" xr:uid="{F714FDD1-D55A-4595-B1D9-AE94E516E61D}"/>
    <cellStyle name="Millares 8 2 2 2 2 29" xfId="14490" xr:uid="{6BB24C8E-9C0D-4244-AFD1-8A2C0013438A}"/>
    <cellStyle name="Millares 8 2 2 2 2 3" xfId="3075" xr:uid="{7D6B4249-BA68-483B-BF69-0CB1F6C6BF92}"/>
    <cellStyle name="Millares 8 2 2 2 2 30" xfId="14929" xr:uid="{7D1B00F2-8B26-41A5-8D36-9E66CC544BFA}"/>
    <cellStyle name="Millares 8 2 2 2 2 31" xfId="15368" xr:uid="{0872865E-7202-4DDF-8AF4-926164D7BFA5}"/>
    <cellStyle name="Millares 8 2 2 2 2 32" xfId="15807" xr:uid="{C0F291AA-03B1-4B86-905D-DD86D663B769}"/>
    <cellStyle name="Millares 8 2 2 2 2 33" xfId="16247" xr:uid="{516DA66D-17DD-4940-9092-6FF04B25247F}"/>
    <cellStyle name="Millares 8 2 2 2 2 34" xfId="16686" xr:uid="{31D80E69-B7EA-4495-B957-8F52B4F1FC53}"/>
    <cellStyle name="Millares 8 2 2 2 2 35" xfId="17125" xr:uid="{A463E51E-46FA-4D87-A575-3E6EDCE41A90}"/>
    <cellStyle name="Millares 8 2 2 2 2 36" xfId="17564" xr:uid="{737C6CA8-A27F-475C-B0D7-2E530FDC91D8}"/>
    <cellStyle name="Millares 8 2 2 2 2 37" xfId="18003" xr:uid="{76CCB920-4B9F-464A-A4D8-646B203985B1}"/>
    <cellStyle name="Millares 8 2 2 2 2 38" xfId="18442" xr:uid="{F749759A-84A3-431C-AE86-4874C040BCD4}"/>
    <cellStyle name="Millares 8 2 2 2 2 39" xfId="18881" xr:uid="{F36FF00C-CB82-4162-B521-523EFCAE5090}"/>
    <cellStyle name="Millares 8 2 2 2 2 4" xfId="3513" xr:uid="{3A59B25E-EDAC-44F3-9B4D-85D4ADB2A537}"/>
    <cellStyle name="Millares 8 2 2 2 2 40" xfId="19320" xr:uid="{45F90592-252E-474F-9972-F0224F1F2253}"/>
    <cellStyle name="Millares 8 2 2 2 2 41" xfId="19759" xr:uid="{1A475C02-574E-4C9C-A0F4-0E17C6BD2E9F}"/>
    <cellStyle name="Millares 8 2 2 2 2 42" xfId="20198" xr:uid="{4A77DD18-5159-498A-9E44-C93E4EB45A80}"/>
    <cellStyle name="Millares 8 2 2 2 2 43" xfId="20637" xr:uid="{84F2E7B6-C761-4722-BDB1-FFBF5685C67E}"/>
    <cellStyle name="Millares 8 2 2 2 2 44" xfId="21076" xr:uid="{19397391-6CF7-4AC2-B83D-E01D84365A3A}"/>
    <cellStyle name="Millares 8 2 2 2 2 45" xfId="21515" xr:uid="{98962AE8-413F-4C2B-B632-23028175290D}"/>
    <cellStyle name="Millares 8 2 2 2 2 46" xfId="21954" xr:uid="{CCF0AFAF-ED8B-49E7-B7C9-E4E53FEFD208}"/>
    <cellStyle name="Millares 8 2 2 2 2 47" xfId="22393" xr:uid="{F2C7CCB3-1C2D-4C16-AA88-D64421D74419}"/>
    <cellStyle name="Millares 8 2 2 2 2 48" xfId="22832" xr:uid="{9AD5D4AD-73BF-4646-902C-817AEFB60C2A}"/>
    <cellStyle name="Millares 8 2 2 2 2 49" xfId="23271" xr:uid="{F6FC339E-2971-4F62-A1DC-00F2C85E52E4}"/>
    <cellStyle name="Millares 8 2 2 2 2 5" xfId="3953" xr:uid="{7B9AB800-49B5-4288-ADAA-7604D4360393}"/>
    <cellStyle name="Millares 8 2 2 2 2 50" xfId="23710" xr:uid="{5BF2E3F1-F4FD-4BD9-AFBE-4324B54A30CF}"/>
    <cellStyle name="Millares 8 2 2 2 2 51" xfId="24149" xr:uid="{555F2215-3232-42A6-B2D9-C1E74EC7F323}"/>
    <cellStyle name="Millares 8 2 2 2 2 52" xfId="24588" xr:uid="{9247EAFA-6AE2-465C-9779-776836F98A6A}"/>
    <cellStyle name="Millares 8 2 2 2 2 53" xfId="25027" xr:uid="{7B5C41C0-5B02-477C-8DCD-7CAB4F3A1288}"/>
    <cellStyle name="Millares 8 2 2 2 2 54" xfId="25466" xr:uid="{06ABA196-7FEE-4338-8785-98ED5EBADA34}"/>
    <cellStyle name="Millares 8 2 2 2 2 55" xfId="25905" xr:uid="{C12BB8D0-D8C7-4E58-BDBF-C7636E374A8E}"/>
    <cellStyle name="Millares 8 2 2 2 2 56" xfId="26344" xr:uid="{E68C2C0C-19A9-46FA-9672-2CF2FA94652C}"/>
    <cellStyle name="Millares 8 2 2 2 2 57" xfId="26783" xr:uid="{BE1278D1-A480-4735-99F3-F476C7636D32}"/>
    <cellStyle name="Millares 8 2 2 2 2 58" xfId="27222" xr:uid="{7EA462F5-7132-4198-B8AD-9FCB850A0401}"/>
    <cellStyle name="Millares 8 2 2 2 2 59" xfId="27661" xr:uid="{414BE3FC-7CFA-478C-BC04-09100378126F}"/>
    <cellStyle name="Millares 8 2 2 2 2 6" xfId="4392" xr:uid="{73E708CE-6FCA-4DB0-81E4-635406D2434A}"/>
    <cellStyle name="Millares 8 2 2 2 2 60" xfId="28100" xr:uid="{AA4F91E5-9B33-4260-B7E9-E147BA15FC5C}"/>
    <cellStyle name="Millares 8 2 2 2 2 61" xfId="28539" xr:uid="{DCC48541-F5FE-4244-8B0D-EBE931B652F3}"/>
    <cellStyle name="Millares 8 2 2 2 2 62" xfId="28978" xr:uid="{956F1845-5757-45E9-82E7-7F71DA7D6D44}"/>
    <cellStyle name="Millares 8 2 2 2 2 63" xfId="29417" xr:uid="{AED7AE8D-A4BF-49BF-99BD-6614EEC0ECB9}"/>
    <cellStyle name="Millares 8 2 2 2 2 64" xfId="29856" xr:uid="{61A8CCAC-6B00-4FC3-B24D-062A5B7855F6}"/>
    <cellStyle name="Millares 8 2 2 2 2 65" xfId="30295" xr:uid="{73A9A1A5-75EC-471F-9ACE-CF368480E4C5}"/>
    <cellStyle name="Millares 8 2 2 2 2 66" xfId="30734" xr:uid="{15285D11-D2F2-409D-AA8E-063B7DAEDE0E}"/>
    <cellStyle name="Millares 8 2 2 2 2 67" xfId="31173" xr:uid="{BA2B16CD-1B8B-407E-842A-5AA0B5784A6B}"/>
    <cellStyle name="Millares 8 2 2 2 2 68" xfId="31612" xr:uid="{7E5B6CE7-A430-46BF-B9F4-4BBB3FAC1777}"/>
    <cellStyle name="Millares 8 2 2 2 2 69" xfId="32052" xr:uid="{8BE7EEF7-F5BF-4111-ADED-7015A9C9847A}"/>
    <cellStyle name="Millares 8 2 2 2 2 7" xfId="4831" xr:uid="{274870A8-0F9D-48C4-8915-A52BF35DE330}"/>
    <cellStyle name="Millares 8 2 2 2 2 70" xfId="32491" xr:uid="{8ED02630-3514-4E99-AB6F-622D75C22686}"/>
    <cellStyle name="Millares 8 2 2 2 2 71" xfId="32930" xr:uid="{F948D379-2DDD-413C-B279-000C3E95B84C}"/>
    <cellStyle name="Millares 8 2 2 2 2 72" xfId="33369" xr:uid="{1B26BE83-C701-4E27-99FB-3C8595091165}"/>
    <cellStyle name="Millares 8 2 2 2 2 73" xfId="33808" xr:uid="{725C3F54-28EC-4967-B605-0799FA51B67F}"/>
    <cellStyle name="Millares 8 2 2 2 2 74" xfId="34247" xr:uid="{8B39C3C4-17A2-4A6C-A0D0-B7B0291BC3DB}"/>
    <cellStyle name="Millares 8 2 2 2 2 75" xfId="34686" xr:uid="{065A0A8A-80D9-4865-A148-D909CAB99ED3}"/>
    <cellStyle name="Millares 8 2 2 2 2 76" xfId="35125" xr:uid="{E6DCDD48-B7CD-4058-95E6-239F04AA35D6}"/>
    <cellStyle name="Millares 8 2 2 2 2 77" xfId="35564" xr:uid="{1CB6FCF7-DFCE-46BD-B019-5CE61741E65E}"/>
    <cellStyle name="Millares 8 2 2 2 2 78" xfId="36003" xr:uid="{6E4582C8-4018-48B4-92A2-84D716259FA3}"/>
    <cellStyle name="Millares 8 2 2 2 2 79" xfId="36442" xr:uid="{44BF9D7B-D9D9-4C8B-8BE4-BE43E3925D28}"/>
    <cellStyle name="Millares 8 2 2 2 2 8" xfId="5270" xr:uid="{AFB3D526-AE9B-4F21-9C4B-B2D4A4BF44D5}"/>
    <cellStyle name="Millares 8 2 2 2 2 80" xfId="36881" xr:uid="{E858E4B8-FD12-4D6F-864D-AC390AD546B1}"/>
    <cellStyle name="Millares 8 2 2 2 2 81" xfId="37319" xr:uid="{321A02E9-FEFC-432B-9347-C87793F0CD99}"/>
    <cellStyle name="Millares 8 2 2 2 2 82" xfId="37758" xr:uid="{B9F1FF82-C98F-426E-BB2D-4B0E95DC29A2}"/>
    <cellStyle name="Millares 8 2 2 2 2 83" xfId="38197" xr:uid="{9E466DA1-0E50-43C5-A530-A76084B4CB68}"/>
    <cellStyle name="Millares 8 2 2 2 2 84" xfId="38636" xr:uid="{F4BE77D5-5CC4-47EB-A826-A738E70B6A9E}"/>
    <cellStyle name="Millares 8 2 2 2 2 85" xfId="39075" xr:uid="{953D097C-984D-444D-9CFF-70FE9E46DB2F}"/>
    <cellStyle name="Millares 8 2 2 2 2 86" xfId="39514" xr:uid="{4F59927E-8FA4-4FF8-AFB2-E369B5623E9A}"/>
    <cellStyle name="Millares 8 2 2 2 2 87" xfId="39953" xr:uid="{F226D21D-89C4-4238-A5A8-3AB262C776BB}"/>
    <cellStyle name="Millares 8 2 2 2 2 88" xfId="40393" xr:uid="{42CE4A28-9873-45EC-85E7-EA970B7FE61B}"/>
    <cellStyle name="Millares 8 2 2 2 2 89" xfId="40832" xr:uid="{08D0846A-C2EA-4436-B74E-11D529F42590}"/>
    <cellStyle name="Millares 8 2 2 2 2 9" xfId="5709" xr:uid="{124A839B-28F2-43CA-9EFF-7F4AF9941CEB}"/>
    <cellStyle name="Millares 8 2 2 2 2 90" xfId="41271" xr:uid="{AA94049B-9F55-4866-A975-E7B4F518AAC3}"/>
    <cellStyle name="Millares 8 2 2 2 2 91" xfId="41710" xr:uid="{6DCE3AA5-2BEF-4630-A8C6-3A57BD292358}"/>
    <cellStyle name="Millares 8 2 2 2 2 92" xfId="42149" xr:uid="{45A93403-99C6-415D-86B0-0D59921C4766}"/>
    <cellStyle name="Millares 8 2 2 2 2 93" xfId="42588" xr:uid="{EDE8704E-4D16-469D-815C-E324D2E476CC}"/>
    <cellStyle name="Millares 8 2 2 2 2 94" xfId="43027" xr:uid="{6AA9311F-E97B-446B-8BB6-40FD36B9D96D}"/>
    <cellStyle name="Millares 8 2 2 2 2 95" xfId="43466" xr:uid="{BF47DD0D-7EFA-424A-9948-8FB1FA92848B}"/>
    <cellStyle name="Millares 8 2 2 2 2 96" xfId="43905" xr:uid="{E5B6BEB6-9DC9-420E-8DF0-197CC641AD44}"/>
    <cellStyle name="Millares 8 2 2 2 2 97" xfId="44344" xr:uid="{A02B084A-32EA-4A40-BD2F-F17A42D03D34}"/>
    <cellStyle name="Millares 8 2 2 2 2 98" xfId="44783" xr:uid="{6392AB5B-FEE2-4741-AAB1-EEDF74B54396}"/>
    <cellStyle name="Millares 8 2 2 2 2 99" xfId="45222" xr:uid="{501E4005-4EDE-426C-B1A1-33828706A771}"/>
    <cellStyle name="Millares 8 2 2 2 20" xfId="9887" xr:uid="{390D6D5E-A36E-440F-9749-3034010D63E2}"/>
    <cellStyle name="Millares 8 2 2 2 21" xfId="10325" xr:uid="{F8FECDAA-4BEB-453D-8C73-405460DC2381}"/>
    <cellStyle name="Millares 8 2 2 2 22" xfId="10764" xr:uid="{6B4810D7-6628-4089-8D12-CEEAD1D6B83B}"/>
    <cellStyle name="Millares 8 2 2 2 23" xfId="11203" xr:uid="{D70FF65E-B9EB-4260-A411-3A73FD8F4459}"/>
    <cellStyle name="Millares 8 2 2 2 24" xfId="11642" xr:uid="{9AFA358C-2889-472D-9539-7E7A01CAE250}"/>
    <cellStyle name="Millares 8 2 2 2 25" xfId="12081" xr:uid="{D2E4089D-2435-40FE-874D-32419901F16C}"/>
    <cellStyle name="Millares 8 2 2 2 26" xfId="12520" xr:uid="{EB98B718-8BDD-4936-AD3F-14D98D51569C}"/>
    <cellStyle name="Millares 8 2 2 2 27" xfId="12960" xr:uid="{60CCCDB5-2FEB-449A-A83A-538599A3F10E}"/>
    <cellStyle name="Millares 8 2 2 2 28" xfId="13399" xr:uid="{AEF4BEFE-175F-4B50-A86F-896CDC87C05B}"/>
    <cellStyle name="Millares 8 2 2 2 29" xfId="13839" xr:uid="{B3655229-288D-4C50-BCD4-81499AD334A5}"/>
    <cellStyle name="Millares 8 2 2 2 3" xfId="2423" xr:uid="{8912E132-5464-41FB-A56B-5094B8F800FE}"/>
    <cellStyle name="Millares 8 2 2 2 30" xfId="14278" xr:uid="{168D8D1B-F67D-4B33-BDCC-5C60C78D2D40}"/>
    <cellStyle name="Millares 8 2 2 2 31" xfId="14717" xr:uid="{CB1976D2-3087-4DA3-9E77-D03CD05F32A1}"/>
    <cellStyle name="Millares 8 2 2 2 32" xfId="15156" xr:uid="{836AA434-5D02-4CD4-934F-286BB1BA08B6}"/>
    <cellStyle name="Millares 8 2 2 2 33" xfId="15595" xr:uid="{EF9D84E8-C59D-48E5-8D40-8929C24E3176}"/>
    <cellStyle name="Millares 8 2 2 2 34" xfId="16034" xr:uid="{97376051-AE61-40D3-A57A-45D036503296}"/>
    <cellStyle name="Millares 8 2 2 2 35" xfId="16474" xr:uid="{7BEEF13B-7D54-4B7B-994B-4C2A8DD9FEBC}"/>
    <cellStyle name="Millares 8 2 2 2 36" xfId="16913" xr:uid="{00973B44-7815-4CDC-A6F6-BD213E6DA8BA}"/>
    <cellStyle name="Millares 8 2 2 2 37" xfId="17352" xr:uid="{5B0EB9EC-5FEA-4901-8022-EE35A3C4D396}"/>
    <cellStyle name="Millares 8 2 2 2 38" xfId="17791" xr:uid="{ED7CD9EC-E5DA-4A09-803C-486D154EBB41}"/>
    <cellStyle name="Millares 8 2 2 2 39" xfId="18230" xr:uid="{9E2FF856-E91F-4161-A0B2-8F0DACC78339}"/>
    <cellStyle name="Millares 8 2 2 2 4" xfId="2863" xr:uid="{42E629AE-E373-4622-8431-E9A9463929D0}"/>
    <cellStyle name="Millares 8 2 2 2 40" xfId="18669" xr:uid="{913E4D8E-DED5-44CA-BE5D-DF4882618BE0}"/>
    <cellStyle name="Millares 8 2 2 2 41" xfId="19108" xr:uid="{B6710E34-979B-4034-829D-6A2EC82D9DF2}"/>
    <cellStyle name="Millares 8 2 2 2 42" xfId="19547" xr:uid="{FBA4D917-1EA9-478B-A144-2654D3DEFBD1}"/>
    <cellStyle name="Millares 8 2 2 2 43" xfId="19986" xr:uid="{DBB9E890-D897-4054-9C9F-D21A2E7F580E}"/>
    <cellStyle name="Millares 8 2 2 2 44" xfId="20425" xr:uid="{5BC0B129-D553-407B-BA7E-47184875D20C}"/>
    <cellStyle name="Millares 8 2 2 2 45" xfId="20864" xr:uid="{FD5963A7-28E4-4C07-9CD3-FBFB471CB6E7}"/>
    <cellStyle name="Millares 8 2 2 2 46" xfId="21303" xr:uid="{64A23272-13C2-4E00-9B61-A4D67F7DA2A0}"/>
    <cellStyle name="Millares 8 2 2 2 47" xfId="21742" xr:uid="{EB3CAAD7-C713-4B54-A389-A0BB31CC6F67}"/>
    <cellStyle name="Millares 8 2 2 2 48" xfId="22181" xr:uid="{DF1B033F-249E-4A35-9448-C4D5022C423B}"/>
    <cellStyle name="Millares 8 2 2 2 49" xfId="22620" xr:uid="{3C3C4608-F59C-4D00-8A4C-FA9CDE8AF8C3}"/>
    <cellStyle name="Millares 8 2 2 2 5" xfId="3301" xr:uid="{A22C3BC3-D7C5-40F7-B72F-41B3067E5BF1}"/>
    <cellStyle name="Millares 8 2 2 2 50" xfId="23059" xr:uid="{FEDE3EFB-B710-453F-9C23-62D2BDABC744}"/>
    <cellStyle name="Millares 8 2 2 2 51" xfId="23498" xr:uid="{048EE570-325B-4284-AED6-7DEB22F19408}"/>
    <cellStyle name="Millares 8 2 2 2 52" xfId="23937" xr:uid="{EAAC34D3-AA7E-4606-940E-BF098B274AFE}"/>
    <cellStyle name="Millares 8 2 2 2 53" xfId="24376" xr:uid="{AEBFD707-990E-41A3-9856-4EA9BA27C296}"/>
    <cellStyle name="Millares 8 2 2 2 54" xfId="24815" xr:uid="{28B18AD2-489F-4AA2-91B7-E32DED08D2CD}"/>
    <cellStyle name="Millares 8 2 2 2 55" xfId="25254" xr:uid="{C7BC0E46-9660-473B-85CC-FEF880D122AD}"/>
    <cellStyle name="Millares 8 2 2 2 56" xfId="25693" xr:uid="{646BAC9A-5EE1-4977-BCF9-F4A796C203AF}"/>
    <cellStyle name="Millares 8 2 2 2 57" xfId="26132" xr:uid="{74876A6E-F95F-4773-85AB-47C260475B7D}"/>
    <cellStyle name="Millares 8 2 2 2 58" xfId="26571" xr:uid="{E0CE3447-A1FE-4593-B816-46F054493C7D}"/>
    <cellStyle name="Millares 8 2 2 2 59" xfId="27010" xr:uid="{F6657BC5-035E-4D33-AFDA-23050F8CA402}"/>
    <cellStyle name="Millares 8 2 2 2 6" xfId="3741" xr:uid="{72A635BC-3786-45ED-BD16-BE5BDB7DD64E}"/>
    <cellStyle name="Millares 8 2 2 2 60" xfId="27449" xr:uid="{B1EF8298-98C7-4272-AAB8-D83979E1DA57}"/>
    <cellStyle name="Millares 8 2 2 2 61" xfId="27888" xr:uid="{E9E94A26-FDAE-4185-803F-BFEF46A967D3}"/>
    <cellStyle name="Millares 8 2 2 2 62" xfId="28327" xr:uid="{9D0E1FA2-58F2-4459-A7C7-C384D24D2F32}"/>
    <cellStyle name="Millares 8 2 2 2 63" xfId="28766" xr:uid="{B716867F-E98D-4A68-824B-76371A959B7D}"/>
    <cellStyle name="Millares 8 2 2 2 64" xfId="29205" xr:uid="{61750234-86F4-4922-8238-1FC85E272EE5}"/>
    <cellStyle name="Millares 8 2 2 2 65" xfId="29644" xr:uid="{48F42272-FA9D-4642-AE20-E1C6A9666661}"/>
    <cellStyle name="Millares 8 2 2 2 66" xfId="30083" xr:uid="{A2CBD7FB-AD1B-443B-8B6E-DC21315751C9}"/>
    <cellStyle name="Millares 8 2 2 2 67" xfId="30522" xr:uid="{AF7A586D-8447-42CD-9950-82EEC01C65E3}"/>
    <cellStyle name="Millares 8 2 2 2 68" xfId="30961" xr:uid="{001D116F-B141-4220-9B74-3C62C26B9FD1}"/>
    <cellStyle name="Millares 8 2 2 2 69" xfId="31400" xr:uid="{68695434-D80E-4CA5-B95D-ED94A780D5B0}"/>
    <cellStyle name="Millares 8 2 2 2 7" xfId="4180" xr:uid="{CF9CEB0A-1360-471C-B44E-11BC7162C288}"/>
    <cellStyle name="Millares 8 2 2 2 70" xfId="31839" xr:uid="{998B819A-0F0F-449A-8E42-42FA2FF62BB4}"/>
    <cellStyle name="Millares 8 2 2 2 71" xfId="32279" xr:uid="{CC03659F-AE31-49C8-BC18-EFD635C4F5B0}"/>
    <cellStyle name="Millares 8 2 2 2 72" xfId="32718" xr:uid="{6DC87F5E-8F2E-4778-9FF5-AFCCAE69C300}"/>
    <cellStyle name="Millares 8 2 2 2 73" xfId="33157" xr:uid="{BE3C125E-E716-4B87-9121-6BDCBA9F556C}"/>
    <cellStyle name="Millares 8 2 2 2 74" xfId="33596" xr:uid="{6CB22AFF-BBE8-48CF-B558-CA5A2BD5DC23}"/>
    <cellStyle name="Millares 8 2 2 2 75" xfId="34035" xr:uid="{262B03EC-BA8F-4FC0-B365-3CAE1BC1415A}"/>
    <cellStyle name="Millares 8 2 2 2 76" xfId="34474" xr:uid="{828F5E96-84EA-4176-A0AB-EF409E4FB442}"/>
    <cellStyle name="Millares 8 2 2 2 77" xfId="34913" xr:uid="{A169BDD8-A0AF-4C90-A507-9A94EC9F242A}"/>
    <cellStyle name="Millares 8 2 2 2 78" xfId="35352" xr:uid="{7620BD0A-BB47-4B8C-BDE6-F7A3BE7B5E51}"/>
    <cellStyle name="Millares 8 2 2 2 79" xfId="35791" xr:uid="{08793BF9-79C7-4BD6-9C07-3DBDCDD469B2}"/>
    <cellStyle name="Millares 8 2 2 2 8" xfId="4619" xr:uid="{13E2912D-A544-4B4A-84A2-60C5780F860D}"/>
    <cellStyle name="Millares 8 2 2 2 80" xfId="36230" xr:uid="{8948B94B-20E9-4576-A9F1-B51A063B1350}"/>
    <cellStyle name="Millares 8 2 2 2 81" xfId="36669" xr:uid="{AE70D4DB-CF42-49A3-B4BE-F4853753FE11}"/>
    <cellStyle name="Millares 8 2 2 2 82" xfId="37107" xr:uid="{A91E2D1B-AA91-4B57-BC79-9EBBF08D5F91}"/>
    <cellStyle name="Millares 8 2 2 2 83" xfId="37546" xr:uid="{E9BA7740-9365-48D7-814E-918E4F381A43}"/>
    <cellStyle name="Millares 8 2 2 2 84" xfId="37985" xr:uid="{9C23331D-7D3A-4178-9EBC-D3AAED920AAF}"/>
    <cellStyle name="Millares 8 2 2 2 85" xfId="38424" xr:uid="{F8CFDCAF-C261-4E78-A2A7-89A11A794890}"/>
    <cellStyle name="Millares 8 2 2 2 86" xfId="38863" xr:uid="{165FB6E2-B1A8-44B5-BF3F-E0F6E2DD2845}"/>
    <cellStyle name="Millares 8 2 2 2 87" xfId="39302" xr:uid="{C7ADC08E-D964-4744-9AD4-59B2FB8242E9}"/>
    <cellStyle name="Millares 8 2 2 2 88" xfId="39741" xr:uid="{9A28F3E5-78D2-408C-94C0-B16DE1B9EE52}"/>
    <cellStyle name="Millares 8 2 2 2 89" xfId="40181" xr:uid="{D24B0822-4309-4E12-B00A-ED6EBA7B4F5B}"/>
    <cellStyle name="Millares 8 2 2 2 9" xfId="5058" xr:uid="{35B164A4-73CC-44E5-A9BB-522ECA3A111E}"/>
    <cellStyle name="Millares 8 2 2 2 90" xfId="40620" xr:uid="{5B6426C3-4B0F-42A2-B8D7-D9C428096ADA}"/>
    <cellStyle name="Millares 8 2 2 2 91" xfId="41059" xr:uid="{D1D5B325-E7F7-4601-92A5-D722FBC823F4}"/>
    <cellStyle name="Millares 8 2 2 2 92" xfId="41498" xr:uid="{8DACD3DF-41B7-46E1-890D-C147D29EB0AE}"/>
    <cellStyle name="Millares 8 2 2 2 93" xfId="41937" xr:uid="{93F3A805-2AEA-4021-A863-90E1E3B2A958}"/>
    <cellStyle name="Millares 8 2 2 2 94" xfId="42376" xr:uid="{12850FFA-BD6C-40A2-88B1-2C4E38D99BA6}"/>
    <cellStyle name="Millares 8 2 2 2 95" xfId="42815" xr:uid="{543191CD-1560-4261-BF21-AC8186CF0E51}"/>
    <cellStyle name="Millares 8 2 2 2 96" xfId="43254" xr:uid="{2CA83D71-E718-411F-8AE9-F16F1A7A3E25}"/>
    <cellStyle name="Millares 8 2 2 2 97" xfId="43693" xr:uid="{AAD9C561-A2A6-49EE-9450-63C95C03D2C4}"/>
    <cellStyle name="Millares 8 2 2 2 98" xfId="44132" xr:uid="{19AF9A9E-8FF7-4B32-B05A-D4E5135AB452}"/>
    <cellStyle name="Millares 8 2 2 2 99" xfId="44571" xr:uid="{C1D64A45-EEE1-47C2-9E71-7B3B5B0A7832}"/>
    <cellStyle name="Millares 8 2 2 20" xfId="9342" xr:uid="{B2AF6270-D2C9-4109-BA8D-612BD435503F}"/>
    <cellStyle name="Millares 8 2 2 21" xfId="9781" xr:uid="{96E90259-9FA0-42AF-B4E2-CA27345BADA9}"/>
    <cellStyle name="Millares 8 2 2 22" xfId="10219" xr:uid="{1ABEFE42-5506-41E0-BDC7-BA496EC4E32A}"/>
    <cellStyle name="Millares 8 2 2 23" xfId="10658" xr:uid="{575D9440-A39D-4157-8246-A6BBF4EBC075}"/>
    <cellStyle name="Millares 8 2 2 24" xfId="11097" xr:uid="{30A4FE7B-572A-442C-833B-1D2C61CDCF3C}"/>
    <cellStyle name="Millares 8 2 2 25" xfId="11536" xr:uid="{12F9607C-BB6E-4C5C-AD38-383122F3B2E0}"/>
    <cellStyle name="Millares 8 2 2 26" xfId="11975" xr:uid="{72F49CFF-F071-4E67-BA57-D0874A89E78D}"/>
    <cellStyle name="Millares 8 2 2 27" xfId="12414" xr:uid="{394BCCAF-4006-4F72-B4B7-2159632CF871}"/>
    <cellStyle name="Millares 8 2 2 28" xfId="12854" xr:uid="{C6164AF6-4E84-46E1-8F54-5AB0A30344F2}"/>
    <cellStyle name="Millares 8 2 2 29" xfId="13293" xr:uid="{B7AE5001-4C3F-488E-8C51-3D53835DAA7C}"/>
    <cellStyle name="Millares 8 2 2 3" xfId="1472" xr:uid="{984FFB39-9FFE-4038-9534-40CF4E5E03B9}"/>
    <cellStyle name="Millares 8 2 2 3 10" xfId="6042" xr:uid="{77C59BC9-B1AE-4F04-B7A5-AF884FE7B6FD}"/>
    <cellStyle name="Millares 8 2 2 3 100" xfId="45555" xr:uid="{E3ACFB71-6915-41F5-B4BE-552A14526AEE}"/>
    <cellStyle name="Millares 8 2 2 3 101" xfId="45994" xr:uid="{B2AF171D-15E9-437E-B192-120CD474FE3A}"/>
    <cellStyle name="Millares 8 2 2 3 102" xfId="46433" xr:uid="{2D4EAFAD-505B-4D54-AC21-F09629EFEFB2}"/>
    <cellStyle name="Millares 8 2 2 3 103" xfId="46872" xr:uid="{706DF187-6B01-412B-A458-9B8A86FD0EC0}"/>
    <cellStyle name="Millares 8 2 2 3 104" xfId="47311" xr:uid="{DB4E7D6E-5A66-4B92-A6B2-AC9837EB340C}"/>
    <cellStyle name="Millares 8 2 2 3 105" xfId="47750" xr:uid="{2BFA212C-7B57-4DDF-870A-9AFD44F9E9EF}"/>
    <cellStyle name="Millares 8 2 2 3 106" xfId="48189" xr:uid="{BAB8822E-1264-4F9F-B939-945FA8BDF954}"/>
    <cellStyle name="Millares 8 2 2 3 107" xfId="48628" xr:uid="{3A45ABDB-945C-47E0-B0EB-69BD3CE99D6B}"/>
    <cellStyle name="Millares 8 2 2 3 108" xfId="49067" xr:uid="{F37CB1F4-3A76-4755-A899-D3EDDE4CF37B}"/>
    <cellStyle name="Millares 8 2 2 3 109" xfId="49506" xr:uid="{BF7D67A9-72F0-4F1B-A817-656163187651}"/>
    <cellStyle name="Millares 8 2 2 3 11" xfId="6481" xr:uid="{46B7B3E5-76B0-444D-B16A-202B012F23B9}"/>
    <cellStyle name="Millares 8 2 2 3 110" xfId="49945" xr:uid="{6CDECD08-6885-4DEA-808E-B637948887E3}"/>
    <cellStyle name="Millares 8 2 2 3 111" xfId="50384" xr:uid="{16097BC4-6127-4FF3-AFDD-487772EB36A9}"/>
    <cellStyle name="Millares 8 2 2 3 112" xfId="50823" xr:uid="{0D2CB9BF-9B4A-43AB-824C-52C8AA93B420}"/>
    <cellStyle name="Millares 8 2 2 3 113" xfId="51262" xr:uid="{46D15120-FABD-45B0-8A74-A477BA28E634}"/>
    <cellStyle name="Millares 8 2 2 3 114" xfId="51701" xr:uid="{A4D75C1B-A320-4866-9703-3E4F8477CCE9}"/>
    <cellStyle name="Millares 8 2 2 3 115" xfId="52140" xr:uid="{F01C8FC8-60F0-4738-BFF0-4ACB67C20CEC}"/>
    <cellStyle name="Millares 8 2 2 3 116" xfId="52579" xr:uid="{D805699E-01F1-4B60-885E-82134E957064}"/>
    <cellStyle name="Millares 8 2 2 3 117" xfId="53018" xr:uid="{BC046E90-F42C-423B-A203-AA428BF29365}"/>
    <cellStyle name="Millares 8 2 2 3 118" xfId="53457" xr:uid="{85EB283B-09A4-4129-97AB-89994186FC73}"/>
    <cellStyle name="Millares 8 2 2 3 119" xfId="53896" xr:uid="{E3C0BDA5-89DA-40B6-AD51-F7CA7527B113}"/>
    <cellStyle name="Millares 8 2 2 3 12" xfId="6920" xr:uid="{4B82E8D6-1A1B-4695-90BE-4746E9106526}"/>
    <cellStyle name="Millares 8 2 2 3 120" xfId="54335" xr:uid="{7FA1B106-D498-458C-A574-65C0C8D6457B}"/>
    <cellStyle name="Millares 8 2 2 3 121" xfId="54774" xr:uid="{D823DE36-BB8D-4D27-8AF4-632A2379B10D}"/>
    <cellStyle name="Millares 8 2 2 3 13" xfId="7359" xr:uid="{DFB83886-F3FF-4AD3-AC7E-3EB6BEE1D793}"/>
    <cellStyle name="Millares 8 2 2 3 14" xfId="7798" xr:uid="{E676A355-8406-4430-A607-977C4A3E9D53}"/>
    <cellStyle name="Millares 8 2 2 3 15" xfId="8237" xr:uid="{44C2BD49-92E2-4114-81EA-5E57042B4FF2}"/>
    <cellStyle name="Millares 8 2 2 3 16" xfId="8676" xr:uid="{88E9E821-1824-47A1-9AED-D79B788911F7}"/>
    <cellStyle name="Millares 8 2 2 3 17" xfId="9115" xr:uid="{E44333A6-5C39-4A96-BA90-18684ACD1C7D}"/>
    <cellStyle name="Millares 8 2 2 3 18" xfId="9554" xr:uid="{9C379F48-4BE3-440B-8DD2-87A2CA2DF849}"/>
    <cellStyle name="Millares 8 2 2 3 19" xfId="9993" xr:uid="{360B6F84-32C1-4057-82FE-6B410DCAB8D7}"/>
    <cellStyle name="Millares 8 2 2 3 2" xfId="2530" xr:uid="{E7C25F42-AEE9-4DFE-9244-56AAC98CF477}"/>
    <cellStyle name="Millares 8 2 2 3 20" xfId="10431" xr:uid="{75595029-41A7-454D-AF48-D476C8B07453}"/>
    <cellStyle name="Millares 8 2 2 3 21" xfId="10870" xr:uid="{CDEA1538-7099-45FB-8097-4DB31C368EE8}"/>
    <cellStyle name="Millares 8 2 2 3 22" xfId="11309" xr:uid="{BEC47AC0-CDB9-48BB-BF72-1DFACC27D835}"/>
    <cellStyle name="Millares 8 2 2 3 23" xfId="11748" xr:uid="{2F8ABD8A-5F2D-4655-AA4C-79FE40AA48D2}"/>
    <cellStyle name="Millares 8 2 2 3 24" xfId="12187" xr:uid="{FDEBCD78-8F0E-4933-B5BF-92DC31B76079}"/>
    <cellStyle name="Millares 8 2 2 3 25" xfId="12627" xr:uid="{7AF39ABE-EA5E-4081-BAEF-780B02A71D71}"/>
    <cellStyle name="Millares 8 2 2 3 26" xfId="13066" xr:uid="{C28D8427-6B64-45E5-8671-212BD6D8BD8A}"/>
    <cellStyle name="Millares 8 2 2 3 27" xfId="13506" xr:uid="{A4EE3EBF-FA5C-4276-A6E9-08818494CFC8}"/>
    <cellStyle name="Millares 8 2 2 3 28" xfId="13945" xr:uid="{9F15D3E5-7528-44EF-A585-BDDEDE6DA2AF}"/>
    <cellStyle name="Millares 8 2 2 3 29" xfId="14384" xr:uid="{FC8DC61D-8277-4C9F-90D5-5074A19BEA49}"/>
    <cellStyle name="Millares 8 2 2 3 3" xfId="2969" xr:uid="{EF7EA7B1-C8AA-4D16-9779-04AF24A4C22C}"/>
    <cellStyle name="Millares 8 2 2 3 30" xfId="14823" xr:uid="{BEF14A2F-02F2-4549-8D39-51A31BBCDF92}"/>
    <cellStyle name="Millares 8 2 2 3 31" xfId="15262" xr:uid="{44E7468B-BB75-422D-908C-E2F5333BDF9A}"/>
    <cellStyle name="Millares 8 2 2 3 32" xfId="15701" xr:uid="{73CEE9C2-6EC1-41C0-9D5B-F4FD11FE9301}"/>
    <cellStyle name="Millares 8 2 2 3 33" xfId="16141" xr:uid="{B0E46EF8-F6B4-41B0-B556-88E210169D37}"/>
    <cellStyle name="Millares 8 2 2 3 34" xfId="16580" xr:uid="{0DB5A614-0599-4EB6-9315-6D79F0FC5733}"/>
    <cellStyle name="Millares 8 2 2 3 35" xfId="17019" xr:uid="{91775902-80B9-4379-A725-4725DB106B8C}"/>
    <cellStyle name="Millares 8 2 2 3 36" xfId="17458" xr:uid="{2AF69D6C-EED2-4DFC-8F72-0570C5F925D8}"/>
    <cellStyle name="Millares 8 2 2 3 37" xfId="17897" xr:uid="{20400F1A-EA57-4D9E-9437-805FFCEA2BBD}"/>
    <cellStyle name="Millares 8 2 2 3 38" xfId="18336" xr:uid="{951239BB-9CF3-4045-BB5E-192194A7F439}"/>
    <cellStyle name="Millares 8 2 2 3 39" xfId="18775" xr:uid="{351F7D20-51CB-4A4D-AC92-4C44EC79B03E}"/>
    <cellStyle name="Millares 8 2 2 3 4" xfId="3407" xr:uid="{6161A4E4-73E4-4F0F-A304-4BB6CCA42345}"/>
    <cellStyle name="Millares 8 2 2 3 40" xfId="19214" xr:uid="{1DDCEB58-9AFA-4FC2-9572-7CE535350D6D}"/>
    <cellStyle name="Millares 8 2 2 3 41" xfId="19653" xr:uid="{26D6AF61-25DB-434A-8083-4DFA4249A01B}"/>
    <cellStyle name="Millares 8 2 2 3 42" xfId="20092" xr:uid="{4B445E61-D942-4AE3-B0B6-4083A83816F7}"/>
    <cellStyle name="Millares 8 2 2 3 43" xfId="20531" xr:uid="{F9243853-995E-4270-AEBE-F79E48BF3E46}"/>
    <cellStyle name="Millares 8 2 2 3 44" xfId="20970" xr:uid="{1A5844D7-AFAD-410F-8622-707F00B9BC2B}"/>
    <cellStyle name="Millares 8 2 2 3 45" xfId="21409" xr:uid="{B4E677A7-AB96-491F-8C11-81DD460B9734}"/>
    <cellStyle name="Millares 8 2 2 3 46" xfId="21848" xr:uid="{B74A230C-A7A7-4CF6-99A7-7CC4B96E1C17}"/>
    <cellStyle name="Millares 8 2 2 3 47" xfId="22287" xr:uid="{2C75EC29-638F-40CB-81C2-5B7E06189137}"/>
    <cellStyle name="Millares 8 2 2 3 48" xfId="22726" xr:uid="{8313B102-8214-434A-B61F-37DDCC25D92A}"/>
    <cellStyle name="Millares 8 2 2 3 49" xfId="23165" xr:uid="{1FB51ACB-7846-4017-A834-CCD6C8B577B9}"/>
    <cellStyle name="Millares 8 2 2 3 5" xfId="3847" xr:uid="{0DE259FE-5065-4317-A8E1-BF1580D71425}"/>
    <cellStyle name="Millares 8 2 2 3 50" xfId="23604" xr:uid="{2F1E1253-53AE-4412-A1B9-3DA661E15DE0}"/>
    <cellStyle name="Millares 8 2 2 3 51" xfId="24043" xr:uid="{901A8025-8DF9-4C15-BAF1-C62D9395BA08}"/>
    <cellStyle name="Millares 8 2 2 3 52" xfId="24482" xr:uid="{69F25467-89BA-4714-96AF-764C531D9A07}"/>
    <cellStyle name="Millares 8 2 2 3 53" xfId="24921" xr:uid="{50488D81-A17F-44C5-9D3F-9E36338E29FC}"/>
    <cellStyle name="Millares 8 2 2 3 54" xfId="25360" xr:uid="{9C8A3F4A-E6F9-4C86-9159-9EAE780D261C}"/>
    <cellStyle name="Millares 8 2 2 3 55" xfId="25799" xr:uid="{21E57177-0AE8-41D2-86A3-B80650623574}"/>
    <cellStyle name="Millares 8 2 2 3 56" xfId="26238" xr:uid="{AD251E00-3679-4653-832F-70060A3F7781}"/>
    <cellStyle name="Millares 8 2 2 3 57" xfId="26677" xr:uid="{BDEF77A8-FBF9-4E50-869B-96178BE410C4}"/>
    <cellStyle name="Millares 8 2 2 3 58" xfId="27116" xr:uid="{205A6C24-34D3-45B9-B682-5FF472D278BC}"/>
    <cellStyle name="Millares 8 2 2 3 59" xfId="27555" xr:uid="{B1C7A224-3607-47BE-9BA6-50751BF909D8}"/>
    <cellStyle name="Millares 8 2 2 3 6" xfId="4286" xr:uid="{D521E17C-79AF-4E9B-B598-866C8A532B5A}"/>
    <cellStyle name="Millares 8 2 2 3 60" xfId="27994" xr:uid="{64F818EE-D444-4C6F-AD19-994238DC383D}"/>
    <cellStyle name="Millares 8 2 2 3 61" xfId="28433" xr:uid="{EADFF821-719F-4C8D-97F9-76145B3D8EFD}"/>
    <cellStyle name="Millares 8 2 2 3 62" xfId="28872" xr:uid="{FEE2BC4D-0F3B-47F7-BCF4-29F7A8C817E5}"/>
    <cellStyle name="Millares 8 2 2 3 63" xfId="29311" xr:uid="{2CE11070-1003-4604-849F-DE933E9893C6}"/>
    <cellStyle name="Millares 8 2 2 3 64" xfId="29750" xr:uid="{6EF127C0-75E3-46AD-A46E-3ACE93942747}"/>
    <cellStyle name="Millares 8 2 2 3 65" xfId="30189" xr:uid="{6F0C0E54-F752-4109-9CD1-0DB6097AC3AB}"/>
    <cellStyle name="Millares 8 2 2 3 66" xfId="30628" xr:uid="{419D03C9-332B-4941-B5B3-7A416A27AF98}"/>
    <cellStyle name="Millares 8 2 2 3 67" xfId="31067" xr:uid="{4D989310-F299-4F8F-BA94-6C792871A471}"/>
    <cellStyle name="Millares 8 2 2 3 68" xfId="31506" xr:uid="{84A65FB6-A3F2-4394-998E-740257757F1A}"/>
    <cellStyle name="Millares 8 2 2 3 69" xfId="31946" xr:uid="{410081F9-FCB0-469F-A9E2-44D948ED7CA1}"/>
    <cellStyle name="Millares 8 2 2 3 7" xfId="4725" xr:uid="{22453DFE-BFF4-43A4-9908-8345BF5A79DC}"/>
    <cellStyle name="Millares 8 2 2 3 70" xfId="32385" xr:uid="{292D78CF-8B61-4A25-B8BB-156E84897310}"/>
    <cellStyle name="Millares 8 2 2 3 71" xfId="32824" xr:uid="{0FCB138B-9201-4C1A-B9D7-A321DE03AD6E}"/>
    <cellStyle name="Millares 8 2 2 3 72" xfId="33263" xr:uid="{3E870125-4D5F-4A45-B66F-0AB8459FCBAD}"/>
    <cellStyle name="Millares 8 2 2 3 73" xfId="33702" xr:uid="{64A3CA9E-5FDC-4924-9235-D4D2109E83B8}"/>
    <cellStyle name="Millares 8 2 2 3 74" xfId="34141" xr:uid="{E600CCF3-97EE-4890-8D7C-78ADF5FFA38D}"/>
    <cellStyle name="Millares 8 2 2 3 75" xfId="34580" xr:uid="{681CC313-E879-450D-9FDD-F6347B20FF60}"/>
    <cellStyle name="Millares 8 2 2 3 76" xfId="35019" xr:uid="{83C27FAE-0327-403C-B72B-508DB50B0D8F}"/>
    <cellStyle name="Millares 8 2 2 3 77" xfId="35458" xr:uid="{DA884728-FDE4-4548-A401-D10A73CAC889}"/>
    <cellStyle name="Millares 8 2 2 3 78" xfId="35897" xr:uid="{7ECC0674-6E37-4CCF-A5C2-7D1FA2F565BB}"/>
    <cellStyle name="Millares 8 2 2 3 79" xfId="36336" xr:uid="{C65DC90B-3738-4984-9E2A-23B66DCBA9E7}"/>
    <cellStyle name="Millares 8 2 2 3 8" xfId="5164" xr:uid="{A07A4C3E-D0ED-4F41-B1AC-5E93943F930B}"/>
    <cellStyle name="Millares 8 2 2 3 80" xfId="36775" xr:uid="{6F44643C-C338-4656-8E91-C2671838D253}"/>
    <cellStyle name="Millares 8 2 2 3 81" xfId="37213" xr:uid="{87081EDB-6A3D-4A71-8C67-9CF49754580A}"/>
    <cellStyle name="Millares 8 2 2 3 82" xfId="37652" xr:uid="{841A2B7C-EC04-46EC-91CF-C946B4BFB0C9}"/>
    <cellStyle name="Millares 8 2 2 3 83" xfId="38091" xr:uid="{887FAC50-1129-4373-8899-13C3C5A409B2}"/>
    <cellStyle name="Millares 8 2 2 3 84" xfId="38530" xr:uid="{57B37716-C177-45A0-8516-B172895D083A}"/>
    <cellStyle name="Millares 8 2 2 3 85" xfId="38969" xr:uid="{6879C855-BE30-40EE-8FA5-9F4B47777F0B}"/>
    <cellStyle name="Millares 8 2 2 3 86" xfId="39408" xr:uid="{DCD40527-98E1-4C95-9AD6-5673A4BE81F8}"/>
    <cellStyle name="Millares 8 2 2 3 87" xfId="39847" xr:uid="{60F97CC6-7C2E-4B8A-89B1-8D15E2680745}"/>
    <cellStyle name="Millares 8 2 2 3 88" xfId="40287" xr:uid="{ABF315C9-9C62-4EE5-B596-DDDEFA361C23}"/>
    <cellStyle name="Millares 8 2 2 3 89" xfId="40726" xr:uid="{57545BEA-DF6D-472C-8EE1-26F612CA97B5}"/>
    <cellStyle name="Millares 8 2 2 3 9" xfId="5603" xr:uid="{13565811-8C0B-40AA-A0D3-E3AB4F76A87C}"/>
    <cellStyle name="Millares 8 2 2 3 90" xfId="41165" xr:uid="{7B430ECC-764E-46F1-81E0-10E6B8B10B38}"/>
    <cellStyle name="Millares 8 2 2 3 91" xfId="41604" xr:uid="{034CF5B0-7E21-4E71-8B12-C793A910A319}"/>
    <cellStyle name="Millares 8 2 2 3 92" xfId="42043" xr:uid="{5ED93750-2D41-4E1C-9D7D-5555706BC570}"/>
    <cellStyle name="Millares 8 2 2 3 93" xfId="42482" xr:uid="{51A211F5-3C35-4F0E-A356-0B6896180F38}"/>
    <cellStyle name="Millares 8 2 2 3 94" xfId="42921" xr:uid="{D425DF30-350D-45BA-B568-5DFD3BB5DF69}"/>
    <cellStyle name="Millares 8 2 2 3 95" xfId="43360" xr:uid="{A01ECD13-DDCF-4609-B6F4-0BB532288A5B}"/>
    <cellStyle name="Millares 8 2 2 3 96" xfId="43799" xr:uid="{02B8804F-6078-46B2-ADCC-0E2278F68AD8}"/>
    <cellStyle name="Millares 8 2 2 3 97" xfId="44238" xr:uid="{F6B8DCD6-EB71-4ECD-BE77-1FE6A2F78FBE}"/>
    <cellStyle name="Millares 8 2 2 3 98" xfId="44677" xr:uid="{DFA7FC1A-9E81-41F9-A1E1-188163BCD9F4}"/>
    <cellStyle name="Millares 8 2 2 3 99" xfId="45116" xr:uid="{F6152406-949B-44A0-9A2D-A2FF371CFE79}"/>
    <cellStyle name="Millares 8 2 2 30" xfId="13733" xr:uid="{1901813A-5116-4914-850E-D49F21F4399E}"/>
    <cellStyle name="Millares 8 2 2 31" xfId="14172" xr:uid="{542F0D92-1AAF-4EC9-B4B2-B4FCEAFB7BC5}"/>
    <cellStyle name="Millares 8 2 2 32" xfId="14611" xr:uid="{5FA96FCB-63F7-45A3-878B-7448C7D89F73}"/>
    <cellStyle name="Millares 8 2 2 33" xfId="15050" xr:uid="{B9926639-5532-4A18-B112-15C5EFA4589F}"/>
    <cellStyle name="Millares 8 2 2 34" xfId="15489" xr:uid="{F2F77B5C-D409-425B-8AEA-03EAB22861C7}"/>
    <cellStyle name="Millares 8 2 2 35" xfId="15928" xr:uid="{5F83A07D-BB2F-4865-843D-FEC3A5F90550}"/>
    <cellStyle name="Millares 8 2 2 36" xfId="16368" xr:uid="{AD1B6446-143F-4E7C-BE6F-E74B3F65ADBA}"/>
    <cellStyle name="Millares 8 2 2 37" xfId="16807" xr:uid="{CF70B042-F967-4F02-8410-066ED4B5FDFB}"/>
    <cellStyle name="Millares 8 2 2 38" xfId="17246" xr:uid="{78494B4F-A403-45F9-9D3C-D8E8C2B9C5B3}"/>
    <cellStyle name="Millares 8 2 2 39" xfId="17685" xr:uid="{AF70559D-1FB1-4F3E-95B9-08B023F90D29}"/>
    <cellStyle name="Millares 8 2 2 4" xfId="2317" xr:uid="{EB207AA4-99F1-442A-89C9-BE53A1024507}"/>
    <cellStyle name="Millares 8 2 2 40" xfId="18124" xr:uid="{7DB4217E-99BF-4B25-B6AE-6DF66E166C59}"/>
    <cellStyle name="Millares 8 2 2 41" xfId="18563" xr:uid="{6A774D83-58C4-4098-8646-8061C7ADBFB3}"/>
    <cellStyle name="Millares 8 2 2 42" xfId="19002" xr:uid="{C6D12789-FAD0-42C4-AFEA-A19ED519EFD6}"/>
    <cellStyle name="Millares 8 2 2 43" xfId="19441" xr:uid="{88B6DA21-E7A9-4837-8A69-86C9A7FDCE6E}"/>
    <cellStyle name="Millares 8 2 2 44" xfId="19880" xr:uid="{A810E3CF-13B9-49A2-B8D0-4BDE68331C1C}"/>
    <cellStyle name="Millares 8 2 2 45" xfId="20319" xr:uid="{4AB77267-5DC8-436D-B4D2-3059943C03A5}"/>
    <cellStyle name="Millares 8 2 2 46" xfId="20758" xr:uid="{9E323B3B-F8DD-40C9-8F21-EB3CCA40D512}"/>
    <cellStyle name="Millares 8 2 2 47" xfId="21197" xr:uid="{2670175F-3A35-4E6E-9D4E-2BB0F9820963}"/>
    <cellStyle name="Millares 8 2 2 48" xfId="21636" xr:uid="{4A13248C-F0C1-48A3-BBC5-DED9F8066F3B}"/>
    <cellStyle name="Millares 8 2 2 49" xfId="22075" xr:uid="{CEEA46C8-3A8E-4FD5-9E1F-0E95919D9EE2}"/>
    <cellStyle name="Millares 8 2 2 5" xfId="2757" xr:uid="{67C131EA-2667-4FDD-A505-B5ACB5F43F10}"/>
    <cellStyle name="Millares 8 2 2 50" xfId="22514" xr:uid="{657D04A3-0E69-4464-B189-6170F674EA6B}"/>
    <cellStyle name="Millares 8 2 2 51" xfId="22953" xr:uid="{5CC2DCDA-F352-4FED-B406-D3827E3496AC}"/>
    <cellStyle name="Millares 8 2 2 52" xfId="23392" xr:uid="{DCA96E6D-5A5D-432A-A5AE-D764E3417FD6}"/>
    <cellStyle name="Millares 8 2 2 53" xfId="23831" xr:uid="{D302423C-53EA-4704-9B1E-B9FC25478C47}"/>
    <cellStyle name="Millares 8 2 2 54" xfId="24270" xr:uid="{F1E2EA63-C625-44E8-911B-1D3213768457}"/>
    <cellStyle name="Millares 8 2 2 55" xfId="24709" xr:uid="{2A5DE0A1-FB9A-4BEF-9976-E966D2A55A0F}"/>
    <cellStyle name="Millares 8 2 2 56" xfId="25148" xr:uid="{B7F7095A-7A54-44D6-81E5-DF60846D8249}"/>
    <cellStyle name="Millares 8 2 2 57" xfId="25587" xr:uid="{847584FD-1AC7-4840-90F9-A16629273364}"/>
    <cellStyle name="Millares 8 2 2 58" xfId="26026" xr:uid="{C43B441D-CA3D-405B-B881-2C7AA8DE0607}"/>
    <cellStyle name="Millares 8 2 2 59" xfId="26465" xr:uid="{E416A17C-776D-4FBC-BF29-ED26E9ACDE0E}"/>
    <cellStyle name="Millares 8 2 2 6" xfId="3195" xr:uid="{55B0A0E4-4344-48AF-BE9F-5FB5EAF6441A}"/>
    <cellStyle name="Millares 8 2 2 60" xfId="26904" xr:uid="{E1277ACC-9BA8-43BF-8547-17FE1A35B48D}"/>
    <cellStyle name="Millares 8 2 2 61" xfId="27343" xr:uid="{7A67524C-C580-416F-AF3D-B2BECE55C2A6}"/>
    <cellStyle name="Millares 8 2 2 62" xfId="27782" xr:uid="{40752122-8F73-4B38-B9A3-C3B0276910CD}"/>
    <cellStyle name="Millares 8 2 2 63" xfId="28221" xr:uid="{083E7F72-86C4-4996-9EAD-C1ABE2A25A87}"/>
    <cellStyle name="Millares 8 2 2 64" xfId="28660" xr:uid="{D1D97C3A-920C-44F2-B12D-74DC516037D6}"/>
    <cellStyle name="Millares 8 2 2 65" xfId="29099" xr:uid="{2A839223-C6CB-485E-AAB4-CEC97D4E4289}"/>
    <cellStyle name="Millares 8 2 2 66" xfId="29538" xr:uid="{3E1A81BF-422B-4485-BAA0-9FDACFE31528}"/>
    <cellStyle name="Millares 8 2 2 67" xfId="29977" xr:uid="{9F618E1F-E5C0-420C-B6B8-08F1BBF187A2}"/>
    <cellStyle name="Millares 8 2 2 68" xfId="30416" xr:uid="{47937B0D-7EC1-4619-B2BE-B6924445CECC}"/>
    <cellStyle name="Millares 8 2 2 69" xfId="30855" xr:uid="{32B510DB-3B2B-48AE-83F6-7FEA5BE67CCA}"/>
    <cellStyle name="Millares 8 2 2 7" xfId="3635" xr:uid="{94A0CF3D-07EA-4EC4-A24B-CB3BA0EB67D2}"/>
    <cellStyle name="Millares 8 2 2 70" xfId="31294" xr:uid="{2928ED64-63DB-48EE-9B08-9F5B59C7E7B1}"/>
    <cellStyle name="Millares 8 2 2 71" xfId="31733" xr:uid="{2ED38C10-6B6F-4A5C-B25F-E54394C7706D}"/>
    <cellStyle name="Millares 8 2 2 72" xfId="32173" xr:uid="{A7CAD081-DCB3-4A91-9C29-533B07BD66E4}"/>
    <cellStyle name="Millares 8 2 2 73" xfId="32612" xr:uid="{A1269768-01FC-424D-86ED-23AA179FCEC9}"/>
    <cellStyle name="Millares 8 2 2 74" xfId="33051" xr:uid="{8A99B015-78AE-44F1-8D26-0DC502F6BF78}"/>
    <cellStyle name="Millares 8 2 2 75" xfId="33490" xr:uid="{FDDA54E0-1609-42BB-B43F-7FC77F1D6D8B}"/>
    <cellStyle name="Millares 8 2 2 76" xfId="33929" xr:uid="{D92C3373-45EF-4E21-BCFB-18D3B65CD50A}"/>
    <cellStyle name="Millares 8 2 2 77" xfId="34368" xr:uid="{42D04AA5-08AF-4BE4-A9BF-5C27DE433FC9}"/>
    <cellStyle name="Millares 8 2 2 78" xfId="34807" xr:uid="{420E10E5-EA44-4C33-8B40-F6B3D78FEA7B}"/>
    <cellStyle name="Millares 8 2 2 79" xfId="35246" xr:uid="{8766929A-5860-4C49-9C07-F6C4C13AD2C3}"/>
    <cellStyle name="Millares 8 2 2 8" xfId="4074" xr:uid="{40E48663-D319-4F78-900A-FD2555D8B24A}"/>
    <cellStyle name="Millares 8 2 2 80" xfId="35685" xr:uid="{1A1C70B7-EA7A-4463-A6D9-9DCBC7598BD1}"/>
    <cellStyle name="Millares 8 2 2 81" xfId="36124" xr:uid="{D5EA178D-05D4-4C8D-8FF7-90EA0BBDE8AF}"/>
    <cellStyle name="Millares 8 2 2 82" xfId="36563" xr:uid="{85D54405-F8B1-428F-831A-B124CFA01E18}"/>
    <cellStyle name="Millares 8 2 2 83" xfId="37001" xr:uid="{83D0A353-12EC-4E19-8926-B23382B47C81}"/>
    <cellStyle name="Millares 8 2 2 84" xfId="37440" xr:uid="{FCB337D0-D06A-4F39-8A6F-69EB7BA2E8E3}"/>
    <cellStyle name="Millares 8 2 2 85" xfId="37879" xr:uid="{6A6AF870-B44A-484F-A2DD-438E9727CF49}"/>
    <cellStyle name="Millares 8 2 2 86" xfId="38318" xr:uid="{E14BFB97-F1AD-4359-9E51-E7B84F9FA22E}"/>
    <cellStyle name="Millares 8 2 2 87" xfId="38757" xr:uid="{B934E2E6-6FB3-4868-B0F8-39B6CE994894}"/>
    <cellStyle name="Millares 8 2 2 88" xfId="39196" xr:uid="{B1F9040B-C822-4C37-9A54-C33DE2CB7047}"/>
    <cellStyle name="Millares 8 2 2 89" xfId="39635" xr:uid="{5E79A411-2466-4D32-835A-988CF5267AFF}"/>
    <cellStyle name="Millares 8 2 2 9" xfId="4513" xr:uid="{F0C3D7BF-1785-4C68-881C-173197CBE87B}"/>
    <cellStyle name="Millares 8 2 2 90" xfId="40075" xr:uid="{C4F3AFEC-496F-44AF-896C-D2CCE305B89C}"/>
    <cellStyle name="Millares 8 2 2 91" xfId="40514" xr:uid="{9456E237-9075-4A97-86A4-559CFDDB7DE3}"/>
    <cellStyle name="Millares 8 2 2 92" xfId="40953" xr:uid="{FE61B738-7F45-4B82-B3D6-79C77B52BBF5}"/>
    <cellStyle name="Millares 8 2 2 93" xfId="41392" xr:uid="{638A5090-08CA-4ACB-A828-346D1AD285F0}"/>
    <cellStyle name="Millares 8 2 2 94" xfId="41831" xr:uid="{83E7E38D-28A2-4EBC-AB57-487BE0B97763}"/>
    <cellStyle name="Millares 8 2 2 95" xfId="42270" xr:uid="{692F93A9-C09F-4622-9E57-C1AF53B4F24B}"/>
    <cellStyle name="Millares 8 2 2 96" xfId="42709" xr:uid="{238A6AF9-CB67-42E8-995D-EF997449B69B}"/>
    <cellStyle name="Millares 8 2 2 97" xfId="43148" xr:uid="{B43D5799-DB80-488D-BB42-D7634957ABF9}"/>
    <cellStyle name="Millares 8 2 2 98" xfId="43587" xr:uid="{6322A1B3-83B4-45D2-91CB-20122DDA5C7C}"/>
    <cellStyle name="Millares 8 2 2 99" xfId="44026" xr:uid="{3C538146-840B-4EC8-890A-F243041E4F14}"/>
    <cellStyle name="Millares 8 2 20" xfId="8859" xr:uid="{D6AC4A8C-D896-4997-922E-F71F283C11A8}"/>
    <cellStyle name="Millares 8 2 21" xfId="9298" xr:uid="{2B0347D5-68BE-458E-9C73-DADE572BB79E}"/>
    <cellStyle name="Millares 8 2 22" xfId="9737" xr:uid="{3DF372E2-76FE-47DB-8A7B-28108C01520C}"/>
    <cellStyle name="Millares 8 2 23" xfId="10175" xr:uid="{2D3804DB-C405-477D-AAA5-B0C7EFD9F172}"/>
    <cellStyle name="Millares 8 2 24" xfId="10614" xr:uid="{B701402F-EE8B-4DBF-BBC1-3043F59AAA35}"/>
    <cellStyle name="Millares 8 2 25" xfId="11053" xr:uid="{110A06BC-A07C-4129-91A0-7D9022BA16E5}"/>
    <cellStyle name="Millares 8 2 26" xfId="11492" xr:uid="{EFAAE841-AC0E-4A3B-868E-28B172B3278D}"/>
    <cellStyle name="Millares 8 2 27" xfId="11931" xr:uid="{CD572399-C6B2-43F4-984A-387CC15F7AB0}"/>
    <cellStyle name="Millares 8 2 28" xfId="12370" xr:uid="{8A4A0AAE-2339-431C-ACD7-BB0204752BF4}"/>
    <cellStyle name="Millares 8 2 29" xfId="12810" xr:uid="{960760AF-DD09-46A4-B7FF-B951CE23723B}"/>
    <cellStyle name="Millares 8 2 3" xfId="747" xr:uid="{904109E5-8917-480E-9520-A7FFB1C7A089}"/>
    <cellStyle name="Millares 8 2 3 10" xfId="5456" xr:uid="{BFDED472-74EA-4E2F-AD05-8F84D9DFA341}"/>
    <cellStyle name="Millares 8 2 3 100" xfId="44969" xr:uid="{E8A76019-DD7E-4E80-92A8-E8195C2CDB39}"/>
    <cellStyle name="Millares 8 2 3 101" xfId="45408" xr:uid="{976AEA2D-C1F2-4597-AFDE-FC2F00877B8F}"/>
    <cellStyle name="Millares 8 2 3 102" xfId="45847" xr:uid="{23EC2A95-22E9-4AAF-AA24-AB7E675B0CAD}"/>
    <cellStyle name="Millares 8 2 3 103" xfId="46286" xr:uid="{8B890FB3-CAB7-4D28-9EA4-53C1112057C4}"/>
    <cellStyle name="Millares 8 2 3 104" xfId="46725" xr:uid="{8F589F2F-1E39-4C32-8525-66FF26BBE4BF}"/>
    <cellStyle name="Millares 8 2 3 105" xfId="47164" xr:uid="{5C56F459-2673-42FA-B72E-19FECFBD4709}"/>
    <cellStyle name="Millares 8 2 3 106" xfId="47603" xr:uid="{1338C258-E89F-4B65-AAD3-4923D8248ACC}"/>
    <cellStyle name="Millares 8 2 3 107" xfId="48042" xr:uid="{D8AC2BB3-2CAA-487E-9144-469D658BD8A2}"/>
    <cellStyle name="Millares 8 2 3 108" xfId="48481" xr:uid="{9691FA58-3639-4CF6-B91E-3D75C7D0C330}"/>
    <cellStyle name="Millares 8 2 3 109" xfId="48920" xr:uid="{DA57E540-0F04-48B6-871F-5C7EFAB6D283}"/>
    <cellStyle name="Millares 8 2 3 11" xfId="5895" xr:uid="{0E982D20-75CC-4B61-A2A7-B161A25835BA}"/>
    <cellStyle name="Millares 8 2 3 110" xfId="49359" xr:uid="{65E358C8-72E4-46C6-91B7-665CB572E7D1}"/>
    <cellStyle name="Millares 8 2 3 111" xfId="49798" xr:uid="{D731E72A-D60E-40B8-B687-FB64BFD327D8}"/>
    <cellStyle name="Millares 8 2 3 112" xfId="50237" xr:uid="{EB557E2E-30CF-4E8E-A8B1-A149FBC0A1D4}"/>
    <cellStyle name="Millares 8 2 3 113" xfId="50676" xr:uid="{2C3732D4-9888-448C-831C-D42F81D2EA24}"/>
    <cellStyle name="Millares 8 2 3 114" xfId="51115" xr:uid="{AF3D8889-1302-4D08-917B-AF2C134E7A6D}"/>
    <cellStyle name="Millares 8 2 3 115" xfId="51554" xr:uid="{9728589E-63FC-4EA3-ADC7-9EF865E73886}"/>
    <cellStyle name="Millares 8 2 3 116" xfId="51993" xr:uid="{7001D633-6FE9-4E7C-A6C2-44838C15907F}"/>
    <cellStyle name="Millares 8 2 3 117" xfId="52432" xr:uid="{397C5F55-E14C-499A-A1E5-85CB5B6A03DC}"/>
    <cellStyle name="Millares 8 2 3 118" xfId="52871" xr:uid="{96085F3B-882E-4E8C-A3B6-9AC2DEF2D62B}"/>
    <cellStyle name="Millares 8 2 3 119" xfId="53310" xr:uid="{1D90ACB5-1F60-47EB-B0C5-86C512D64ADF}"/>
    <cellStyle name="Millares 8 2 3 12" xfId="6334" xr:uid="{E7509519-319E-4315-9872-5DEF41F18BF4}"/>
    <cellStyle name="Millares 8 2 3 120" xfId="53749" xr:uid="{D0FBDF5F-9E2A-40D1-8DEA-D0F6474BF9A6}"/>
    <cellStyle name="Millares 8 2 3 121" xfId="54188" xr:uid="{F52D7033-60BC-4991-A534-D48E7EEB2AA8}"/>
    <cellStyle name="Millares 8 2 3 122" xfId="54627" xr:uid="{45D236FA-283C-47E2-93CA-CAEB5715F17B}"/>
    <cellStyle name="Millares 8 2 3 13" xfId="6773" xr:uid="{120766B7-E49A-4D0E-94B3-1C2432BAE6EA}"/>
    <cellStyle name="Millares 8 2 3 14" xfId="7212" xr:uid="{B9E9F81F-E316-4B7F-BDCF-DE444076C072}"/>
    <cellStyle name="Millares 8 2 3 15" xfId="7651" xr:uid="{677E49EA-024E-4CFF-BFAB-2AB268647BD1}"/>
    <cellStyle name="Millares 8 2 3 16" xfId="8090" xr:uid="{A6AAB9C5-286E-4A3F-AE1F-14A75DEF02EE}"/>
    <cellStyle name="Millares 8 2 3 17" xfId="8529" xr:uid="{714B41D8-9597-41CB-8421-76D66B5E3F33}"/>
    <cellStyle name="Millares 8 2 3 18" xfId="8968" xr:uid="{2E14E9BF-0EE0-41F5-8782-7D1A35D1DE42}"/>
    <cellStyle name="Millares 8 2 3 19" xfId="9407" xr:uid="{7B369D1E-FDAD-457C-8552-41E302557243}"/>
    <cellStyle name="Millares 8 2 3 2" xfId="1788" xr:uid="{99057C99-BE2D-4A77-8AA3-970E942C9935}"/>
    <cellStyle name="Millares 8 2 3 2 10" xfId="6107" xr:uid="{9E8A04AF-B92D-41E1-ABEF-0F14E21C81CD}"/>
    <cellStyle name="Millares 8 2 3 2 100" xfId="45620" xr:uid="{95DE2B0C-0054-4810-9316-8E637C65F5AC}"/>
    <cellStyle name="Millares 8 2 3 2 101" xfId="46059" xr:uid="{86421081-7728-496A-AA7A-62CD14FC9DC9}"/>
    <cellStyle name="Millares 8 2 3 2 102" xfId="46498" xr:uid="{38AEC6AC-611A-49E3-823B-09897A47D132}"/>
    <cellStyle name="Millares 8 2 3 2 103" xfId="46937" xr:uid="{BEBA8125-D2EE-427C-8162-82FA01811135}"/>
    <cellStyle name="Millares 8 2 3 2 104" xfId="47376" xr:uid="{226D2218-0C84-4419-A8CC-04D5893EB82D}"/>
    <cellStyle name="Millares 8 2 3 2 105" xfId="47815" xr:uid="{A0576A57-8BB3-4C29-8FBD-5F835FA06BB4}"/>
    <cellStyle name="Millares 8 2 3 2 106" xfId="48254" xr:uid="{93082510-9ED5-405C-8BA8-7014BC5B384B}"/>
    <cellStyle name="Millares 8 2 3 2 107" xfId="48693" xr:uid="{88F3BB32-BABD-43E5-BC1C-9DD79B226177}"/>
    <cellStyle name="Millares 8 2 3 2 108" xfId="49132" xr:uid="{F55044AF-6D29-4E04-B734-B62EEF550BD6}"/>
    <cellStyle name="Millares 8 2 3 2 109" xfId="49571" xr:uid="{784F77F7-2FAA-4FC0-808D-B1CEB05293C8}"/>
    <cellStyle name="Millares 8 2 3 2 11" xfId="6546" xr:uid="{CA62CC5C-2F7A-45FF-BEB1-2625836E610E}"/>
    <cellStyle name="Millares 8 2 3 2 110" xfId="50010" xr:uid="{FBBDBDD1-1727-4171-A8E8-958FC43EAD85}"/>
    <cellStyle name="Millares 8 2 3 2 111" xfId="50449" xr:uid="{76B61D83-B397-4C40-B2B7-FF2BCA2C158A}"/>
    <cellStyle name="Millares 8 2 3 2 112" xfId="50888" xr:uid="{371CC52D-6AAE-4880-A68A-426D771D572F}"/>
    <cellStyle name="Millares 8 2 3 2 113" xfId="51327" xr:uid="{7A3BE23A-3C3C-470F-8B5F-1C6786E43ADA}"/>
    <cellStyle name="Millares 8 2 3 2 114" xfId="51766" xr:uid="{3A82C805-8332-49C7-B0C2-45173347A3E5}"/>
    <cellStyle name="Millares 8 2 3 2 115" xfId="52205" xr:uid="{6977BEBA-D94A-4CCC-8776-A0D7796EE82B}"/>
    <cellStyle name="Millares 8 2 3 2 116" xfId="52644" xr:uid="{9F83A352-4AD3-4B1F-8D13-86D89E398960}"/>
    <cellStyle name="Millares 8 2 3 2 117" xfId="53083" xr:uid="{31F63253-F916-4374-8A42-54946A8B76C5}"/>
    <cellStyle name="Millares 8 2 3 2 118" xfId="53522" xr:uid="{B2DA030A-2C0A-4BAF-93F0-99C6ABD1063D}"/>
    <cellStyle name="Millares 8 2 3 2 119" xfId="53961" xr:uid="{B55C4496-0811-4D6F-BA0E-DE8C274C7CA0}"/>
    <cellStyle name="Millares 8 2 3 2 12" xfId="6985" xr:uid="{D1718D2B-54B5-478F-BF21-03D0B5C24B71}"/>
    <cellStyle name="Millares 8 2 3 2 120" xfId="54400" xr:uid="{495E4B3E-6BA8-45D2-B1F4-4F5BEE840E36}"/>
    <cellStyle name="Millares 8 2 3 2 121" xfId="54839" xr:uid="{D5FDC8DA-673D-487B-9A67-FB297DCB2C50}"/>
    <cellStyle name="Millares 8 2 3 2 13" xfId="7424" xr:uid="{E7EAFB77-7482-4554-AA5B-643594431D7F}"/>
    <cellStyle name="Millares 8 2 3 2 14" xfId="7863" xr:uid="{1470D1A3-ED81-4D24-BB52-CA3A372B5491}"/>
    <cellStyle name="Millares 8 2 3 2 15" xfId="8302" xr:uid="{EC49C10A-DC63-40A4-8DF6-FF725267F8C1}"/>
    <cellStyle name="Millares 8 2 3 2 16" xfId="8741" xr:uid="{2715EDD6-8DBD-402E-B063-76047580F9DD}"/>
    <cellStyle name="Millares 8 2 3 2 17" xfId="9180" xr:uid="{CC6962EA-57FC-41BF-BA84-C683A31AEDAD}"/>
    <cellStyle name="Millares 8 2 3 2 18" xfId="9619" xr:uid="{8FF67318-6A29-42B1-B007-5CCA89E97176}"/>
    <cellStyle name="Millares 8 2 3 2 19" xfId="10058" xr:uid="{F6BCC60F-4B7B-454E-822D-23B24167EC1C}"/>
    <cellStyle name="Millares 8 2 3 2 2" xfId="2595" xr:uid="{7ECE4C38-53D0-481E-ABAE-F84880E35066}"/>
    <cellStyle name="Millares 8 2 3 2 20" xfId="10496" xr:uid="{02D1C183-6D7D-4159-ABEA-9B2D449C9747}"/>
    <cellStyle name="Millares 8 2 3 2 21" xfId="10935" xr:uid="{B25E151D-E2B3-4D48-BD66-5864F51C930E}"/>
    <cellStyle name="Millares 8 2 3 2 22" xfId="11374" xr:uid="{5D6501F3-F715-40FA-89B5-963AFD71F06F}"/>
    <cellStyle name="Millares 8 2 3 2 23" xfId="11813" xr:uid="{17E6E1B3-6145-47FD-BD27-453A5132530E}"/>
    <cellStyle name="Millares 8 2 3 2 24" xfId="12252" xr:uid="{BAE0F5CD-1820-4591-98AD-F020C51EA737}"/>
    <cellStyle name="Millares 8 2 3 2 25" xfId="12692" xr:uid="{3F54999A-C138-4D6B-98ED-2306B22584BB}"/>
    <cellStyle name="Millares 8 2 3 2 26" xfId="13131" xr:uid="{E0454891-5AD9-48FE-B2E7-29CB6A91B0B2}"/>
    <cellStyle name="Millares 8 2 3 2 27" xfId="13571" xr:uid="{B67B037E-A58E-4AFC-806B-E48F678D8142}"/>
    <cellStyle name="Millares 8 2 3 2 28" xfId="14010" xr:uid="{E78650F4-1C3F-46FC-867B-83867CDEBC9D}"/>
    <cellStyle name="Millares 8 2 3 2 29" xfId="14449" xr:uid="{AB1624C5-A730-4C9F-AC85-4B426E2BEDD7}"/>
    <cellStyle name="Millares 8 2 3 2 3" xfId="3034" xr:uid="{2C15E056-BAEB-4953-A9BC-A80D1120FB81}"/>
    <cellStyle name="Millares 8 2 3 2 30" xfId="14888" xr:uid="{E5280B9A-8E5D-414B-9F20-A998D8AB5B68}"/>
    <cellStyle name="Millares 8 2 3 2 31" xfId="15327" xr:uid="{4E5721C7-B252-4971-8724-9E039320C055}"/>
    <cellStyle name="Millares 8 2 3 2 32" xfId="15766" xr:uid="{3B9AFED4-7128-455D-A39C-BB288EB0B1BF}"/>
    <cellStyle name="Millares 8 2 3 2 33" xfId="16206" xr:uid="{89116FE3-CE3F-47E5-896F-091EA0942756}"/>
    <cellStyle name="Millares 8 2 3 2 34" xfId="16645" xr:uid="{F2F7FA1B-77C3-4027-B645-594FCA9958B0}"/>
    <cellStyle name="Millares 8 2 3 2 35" xfId="17084" xr:uid="{6C7F96B2-C03A-48C4-9538-FF3915A40031}"/>
    <cellStyle name="Millares 8 2 3 2 36" xfId="17523" xr:uid="{04D1D3CF-5C65-4F70-924B-63F861F63320}"/>
    <cellStyle name="Millares 8 2 3 2 37" xfId="17962" xr:uid="{645B9616-BA0B-4897-8C62-2682FE8878A7}"/>
    <cellStyle name="Millares 8 2 3 2 38" xfId="18401" xr:uid="{F59F2371-874B-4291-BF8D-03D243404BBC}"/>
    <cellStyle name="Millares 8 2 3 2 39" xfId="18840" xr:uid="{545DC263-08C1-4EE9-B3FC-215255380631}"/>
    <cellStyle name="Millares 8 2 3 2 4" xfId="3472" xr:uid="{95B5096E-BB74-4E42-BC6C-6C11EEFFE737}"/>
    <cellStyle name="Millares 8 2 3 2 40" xfId="19279" xr:uid="{1945685F-13BC-447F-9C00-76232F990592}"/>
    <cellStyle name="Millares 8 2 3 2 41" xfId="19718" xr:uid="{1BA100BF-799A-4DF4-8374-0EF7F1E78529}"/>
    <cellStyle name="Millares 8 2 3 2 42" xfId="20157" xr:uid="{1378593F-B125-429C-A494-8CF6EE4313F5}"/>
    <cellStyle name="Millares 8 2 3 2 43" xfId="20596" xr:uid="{FD63A7FB-2DC4-445F-B3A8-1E986B63D207}"/>
    <cellStyle name="Millares 8 2 3 2 44" xfId="21035" xr:uid="{071222BB-7C9D-4CC4-A630-6765735BC312}"/>
    <cellStyle name="Millares 8 2 3 2 45" xfId="21474" xr:uid="{A28919E2-A375-46BA-B09D-65E5E15DB1A6}"/>
    <cellStyle name="Millares 8 2 3 2 46" xfId="21913" xr:uid="{A8563816-70C2-4CF8-B128-24B2142E95D1}"/>
    <cellStyle name="Millares 8 2 3 2 47" xfId="22352" xr:uid="{FFA355F8-5281-44C5-B411-068DBCDACFC6}"/>
    <cellStyle name="Millares 8 2 3 2 48" xfId="22791" xr:uid="{E2060715-8A9A-46C7-B8B3-89B64F3D9B61}"/>
    <cellStyle name="Millares 8 2 3 2 49" xfId="23230" xr:uid="{EF1A49EC-F800-42EC-B683-527F7C47495E}"/>
    <cellStyle name="Millares 8 2 3 2 5" xfId="3912" xr:uid="{A52F21E4-1E00-4D6B-B09C-059CA69C5176}"/>
    <cellStyle name="Millares 8 2 3 2 50" xfId="23669" xr:uid="{2C4599CE-3B9D-4A58-BC7D-23137EFF53B1}"/>
    <cellStyle name="Millares 8 2 3 2 51" xfId="24108" xr:uid="{326025B5-5C26-4C36-999B-BA5232F0D7FE}"/>
    <cellStyle name="Millares 8 2 3 2 52" xfId="24547" xr:uid="{62D7F5C7-C0AE-4215-B2CC-E0E82D050D41}"/>
    <cellStyle name="Millares 8 2 3 2 53" xfId="24986" xr:uid="{097C2C0B-506A-4103-9AF6-31DD13491B9C}"/>
    <cellStyle name="Millares 8 2 3 2 54" xfId="25425" xr:uid="{B4F52479-D669-4FB8-88F7-D20C435971E1}"/>
    <cellStyle name="Millares 8 2 3 2 55" xfId="25864" xr:uid="{255F0A1C-D46F-4FB1-AF8A-1C2229E96357}"/>
    <cellStyle name="Millares 8 2 3 2 56" xfId="26303" xr:uid="{70B3D5C7-E681-43F9-B6CB-019E2D2746C0}"/>
    <cellStyle name="Millares 8 2 3 2 57" xfId="26742" xr:uid="{F5ACD727-3C55-48B8-8B55-A8E50E7F044D}"/>
    <cellStyle name="Millares 8 2 3 2 58" xfId="27181" xr:uid="{74E5A500-19BE-45FB-A732-AAD83FAE0198}"/>
    <cellStyle name="Millares 8 2 3 2 59" xfId="27620" xr:uid="{04988E42-FA9B-4665-82FE-07CEF2CEBAA9}"/>
    <cellStyle name="Millares 8 2 3 2 6" xfId="4351" xr:uid="{176BE7B7-8EC7-49FA-90DD-ABE4C9DFCA30}"/>
    <cellStyle name="Millares 8 2 3 2 60" xfId="28059" xr:uid="{BCCCF16A-7D08-4A86-8B0D-30789ECB9D8D}"/>
    <cellStyle name="Millares 8 2 3 2 61" xfId="28498" xr:uid="{EC8ED3A8-2B1E-4B59-9573-5A5F3C925500}"/>
    <cellStyle name="Millares 8 2 3 2 62" xfId="28937" xr:uid="{A7237459-FD33-4F78-B6AA-DFB05497A38C}"/>
    <cellStyle name="Millares 8 2 3 2 63" xfId="29376" xr:uid="{BDC725FE-51D4-47DF-A2CB-3DE7487C6A74}"/>
    <cellStyle name="Millares 8 2 3 2 64" xfId="29815" xr:uid="{AFEE6A5E-207B-4AD0-B78B-25F7D2D22E37}"/>
    <cellStyle name="Millares 8 2 3 2 65" xfId="30254" xr:uid="{86AF7C6B-5A37-4667-8A2F-C75B5EA06256}"/>
    <cellStyle name="Millares 8 2 3 2 66" xfId="30693" xr:uid="{34DC1E4E-16AA-4F2E-A57E-92927309A602}"/>
    <cellStyle name="Millares 8 2 3 2 67" xfId="31132" xr:uid="{56549392-61EF-4B6F-A324-1B6EB46F53F3}"/>
    <cellStyle name="Millares 8 2 3 2 68" xfId="31571" xr:uid="{5585624E-0FA9-432D-9B91-11AB7913350E}"/>
    <cellStyle name="Millares 8 2 3 2 69" xfId="32011" xr:uid="{E04FE568-BC92-4FE7-A68C-8233D7D5EE96}"/>
    <cellStyle name="Millares 8 2 3 2 7" xfId="4790" xr:uid="{076870BC-7BD0-4FAA-8219-154B0DB642DB}"/>
    <cellStyle name="Millares 8 2 3 2 70" xfId="32450" xr:uid="{9AD694DE-7090-4E9A-AF61-32D907BF0140}"/>
    <cellStyle name="Millares 8 2 3 2 71" xfId="32889" xr:uid="{60DE6C99-4EC7-49F3-826D-DFF0983F3073}"/>
    <cellStyle name="Millares 8 2 3 2 72" xfId="33328" xr:uid="{184AF26A-7EAF-4A9B-8D7D-34D52201CC84}"/>
    <cellStyle name="Millares 8 2 3 2 73" xfId="33767" xr:uid="{B731EE6A-66CB-4A65-A64B-C82009F3EA38}"/>
    <cellStyle name="Millares 8 2 3 2 74" xfId="34206" xr:uid="{EB16A1FA-CCF3-46FA-93FE-FC50CAB82635}"/>
    <cellStyle name="Millares 8 2 3 2 75" xfId="34645" xr:uid="{608F2D8B-EEA2-45DE-BFED-A2C8A1F41567}"/>
    <cellStyle name="Millares 8 2 3 2 76" xfId="35084" xr:uid="{5789293F-BD0E-496E-A1E6-CD3ECEF0E5C9}"/>
    <cellStyle name="Millares 8 2 3 2 77" xfId="35523" xr:uid="{8A6E34FE-6F7F-4E07-8F19-7612EB85BA28}"/>
    <cellStyle name="Millares 8 2 3 2 78" xfId="35962" xr:uid="{1B6054EB-8C44-4E09-8E1B-1F65E8E70252}"/>
    <cellStyle name="Millares 8 2 3 2 79" xfId="36401" xr:uid="{EE3FB4A3-138F-4FAA-AFFE-1C8E3372AF21}"/>
    <cellStyle name="Millares 8 2 3 2 8" xfId="5229" xr:uid="{5229EB10-11B6-489D-B0C7-6C9DA725ABF7}"/>
    <cellStyle name="Millares 8 2 3 2 80" xfId="36840" xr:uid="{CEAA1105-3874-4334-8181-977C7B1AC3B5}"/>
    <cellStyle name="Millares 8 2 3 2 81" xfId="37278" xr:uid="{946C29A2-9C96-4D01-A2E5-11B7E4C9A9D3}"/>
    <cellStyle name="Millares 8 2 3 2 82" xfId="37717" xr:uid="{CFA7F4ED-01C1-42F9-BBC5-36292608A625}"/>
    <cellStyle name="Millares 8 2 3 2 83" xfId="38156" xr:uid="{C6C69FA7-4E1B-425E-9B2F-CECB059027EC}"/>
    <cellStyle name="Millares 8 2 3 2 84" xfId="38595" xr:uid="{74037148-B676-4EC8-914A-2F7D66A64B8B}"/>
    <cellStyle name="Millares 8 2 3 2 85" xfId="39034" xr:uid="{14515BC4-93A8-4C5A-9A6F-90FD0DF5FBFE}"/>
    <cellStyle name="Millares 8 2 3 2 86" xfId="39473" xr:uid="{46BA931C-2E1E-4B95-9CD5-79E2175E868C}"/>
    <cellStyle name="Millares 8 2 3 2 87" xfId="39912" xr:uid="{EA1C5ACC-56F4-47BA-8147-A9ED6E098077}"/>
    <cellStyle name="Millares 8 2 3 2 88" xfId="40352" xr:uid="{0AE6A88D-A803-4584-A9B5-A8F76B029BF9}"/>
    <cellStyle name="Millares 8 2 3 2 89" xfId="40791" xr:uid="{00C0C75C-00C8-4E6F-B238-2F7491DF695F}"/>
    <cellStyle name="Millares 8 2 3 2 9" xfId="5668" xr:uid="{0F06B65A-3130-4FBA-BD03-E4AEDF580987}"/>
    <cellStyle name="Millares 8 2 3 2 90" xfId="41230" xr:uid="{CA2400A9-CD4D-42B4-B39B-131073073E85}"/>
    <cellStyle name="Millares 8 2 3 2 91" xfId="41669" xr:uid="{E356E9CB-AD50-491D-A756-65BCEDF66000}"/>
    <cellStyle name="Millares 8 2 3 2 92" xfId="42108" xr:uid="{E192C586-E476-41C7-AD41-11978F751E4C}"/>
    <cellStyle name="Millares 8 2 3 2 93" xfId="42547" xr:uid="{6CF6B42E-BA11-45AC-9C58-650C38B06A1F}"/>
    <cellStyle name="Millares 8 2 3 2 94" xfId="42986" xr:uid="{7DF9B4E8-E0D9-49D7-BFC3-7B72BA4AB6CF}"/>
    <cellStyle name="Millares 8 2 3 2 95" xfId="43425" xr:uid="{46DC7A1A-63A1-4BD3-BC3B-2F161E025650}"/>
    <cellStyle name="Millares 8 2 3 2 96" xfId="43864" xr:uid="{5FE364E0-7403-49C7-8D2A-734383EC57EF}"/>
    <cellStyle name="Millares 8 2 3 2 97" xfId="44303" xr:uid="{EAE12817-3622-4CA1-830E-8B2B12E287B3}"/>
    <cellStyle name="Millares 8 2 3 2 98" xfId="44742" xr:uid="{5BE7602E-4396-4868-82EA-DC5D2B791C16}"/>
    <cellStyle name="Millares 8 2 3 2 99" xfId="45181" xr:uid="{3B38E7CB-3371-49A2-BC76-D453676B02EE}"/>
    <cellStyle name="Millares 8 2 3 20" xfId="9846" xr:uid="{0CF7CF78-F037-4A35-B098-7A4FC8FF91F3}"/>
    <cellStyle name="Millares 8 2 3 21" xfId="10284" xr:uid="{5B1F3F92-853B-4AB6-8EAB-60B5BE415150}"/>
    <cellStyle name="Millares 8 2 3 22" xfId="10723" xr:uid="{30FC91E8-A677-46E9-8EB5-BBD7E8A5DADF}"/>
    <cellStyle name="Millares 8 2 3 23" xfId="11162" xr:uid="{CBE0CB81-6765-4C5B-94CF-A5150BC5AED0}"/>
    <cellStyle name="Millares 8 2 3 24" xfId="11601" xr:uid="{94A97039-3F4B-4701-8DE9-DE3776E91285}"/>
    <cellStyle name="Millares 8 2 3 25" xfId="12040" xr:uid="{16146966-5B87-4192-B3FA-35B1A63412BD}"/>
    <cellStyle name="Millares 8 2 3 26" xfId="12479" xr:uid="{E7CF39FE-771A-491B-9BB8-229CD733FC59}"/>
    <cellStyle name="Millares 8 2 3 27" xfId="12919" xr:uid="{2987D9C6-76F1-481D-9E52-E346F8F5685B}"/>
    <cellStyle name="Millares 8 2 3 28" xfId="13358" xr:uid="{C5B35EA4-3CED-4A84-A01B-8EC63B554D90}"/>
    <cellStyle name="Millares 8 2 3 29" xfId="13798" xr:uid="{1D1FE418-1B29-4F63-BE6B-503C25D06B6E}"/>
    <cellStyle name="Millares 8 2 3 3" xfId="2382" xr:uid="{2432ACC1-FCE3-4F52-A84F-B72669F00455}"/>
    <cellStyle name="Millares 8 2 3 30" xfId="14237" xr:uid="{B709BD93-DA0E-4FDD-9C6A-2AF9D809E016}"/>
    <cellStyle name="Millares 8 2 3 31" xfId="14676" xr:uid="{5C50BF16-59C7-490F-AF8C-6F4361AC7B6E}"/>
    <cellStyle name="Millares 8 2 3 32" xfId="15115" xr:uid="{A285292B-4765-4485-8BBA-CDAD46C63305}"/>
    <cellStyle name="Millares 8 2 3 33" xfId="15554" xr:uid="{E7888A85-5038-4518-8174-9445AEE285D0}"/>
    <cellStyle name="Millares 8 2 3 34" xfId="15993" xr:uid="{BADD4309-9800-4EB4-B021-3D4C944D7599}"/>
    <cellStyle name="Millares 8 2 3 35" xfId="16433" xr:uid="{8BCFFD5D-6258-4124-9C22-AAE0710A60D9}"/>
    <cellStyle name="Millares 8 2 3 36" xfId="16872" xr:uid="{9A8436C1-E386-4659-883A-91FEF8D34E34}"/>
    <cellStyle name="Millares 8 2 3 37" xfId="17311" xr:uid="{B99ACDC1-C8FC-497B-B22E-6531C82AB0A9}"/>
    <cellStyle name="Millares 8 2 3 38" xfId="17750" xr:uid="{44F8ACB7-BA93-40DB-B755-81A204E3ED28}"/>
    <cellStyle name="Millares 8 2 3 39" xfId="18189" xr:uid="{ADCC441F-CE1F-41F6-A6E4-7ECFD624E8C2}"/>
    <cellStyle name="Millares 8 2 3 4" xfId="2822" xr:uid="{653E4592-8B87-4F9C-AE56-908D8B74F98C}"/>
    <cellStyle name="Millares 8 2 3 40" xfId="18628" xr:uid="{51FE07C2-62AD-4690-BCB4-1E70153BF8C7}"/>
    <cellStyle name="Millares 8 2 3 41" xfId="19067" xr:uid="{83046134-0891-4139-9DBF-17530D801B51}"/>
    <cellStyle name="Millares 8 2 3 42" xfId="19506" xr:uid="{C54C51E3-4C01-43C6-9AE6-D41104412B58}"/>
    <cellStyle name="Millares 8 2 3 43" xfId="19945" xr:uid="{D932A14B-BB69-4B2D-A9B5-7C9013D093A5}"/>
    <cellStyle name="Millares 8 2 3 44" xfId="20384" xr:uid="{9FD93C55-DD4B-4D11-94DB-384958BAC1D3}"/>
    <cellStyle name="Millares 8 2 3 45" xfId="20823" xr:uid="{874EE958-850D-4BDE-86D2-7B41370480B3}"/>
    <cellStyle name="Millares 8 2 3 46" xfId="21262" xr:uid="{57333B09-B665-40CB-A438-CC24473DEBBB}"/>
    <cellStyle name="Millares 8 2 3 47" xfId="21701" xr:uid="{78182E2D-A4BC-46FA-9B86-C8AA8A22D71D}"/>
    <cellStyle name="Millares 8 2 3 48" xfId="22140" xr:uid="{D2817118-64EC-465F-8D11-E7747940BB44}"/>
    <cellStyle name="Millares 8 2 3 49" xfId="22579" xr:uid="{5EEF5E5D-4621-465E-BE22-92996EE7AC49}"/>
    <cellStyle name="Millares 8 2 3 5" xfId="3260" xr:uid="{25D0398D-F825-47A2-B7CD-BC8FD2042619}"/>
    <cellStyle name="Millares 8 2 3 50" xfId="23018" xr:uid="{4DCC10BB-A635-4576-BFA0-F18DEBD3A18D}"/>
    <cellStyle name="Millares 8 2 3 51" xfId="23457" xr:uid="{207520C1-814C-4C04-8C5E-1095A2D4A2E6}"/>
    <cellStyle name="Millares 8 2 3 52" xfId="23896" xr:uid="{77CDB7F4-B3CB-43BC-8599-87CF337E120C}"/>
    <cellStyle name="Millares 8 2 3 53" xfId="24335" xr:uid="{A167AE4C-1C2F-4DFA-8714-5499A577D5DE}"/>
    <cellStyle name="Millares 8 2 3 54" xfId="24774" xr:uid="{A17649AF-558E-46B6-B47E-5EEE04B147A0}"/>
    <cellStyle name="Millares 8 2 3 55" xfId="25213" xr:uid="{86FE5949-7BC2-4EFE-98A9-89E3F1A13BBC}"/>
    <cellStyle name="Millares 8 2 3 56" xfId="25652" xr:uid="{F9346701-C3A3-478F-989F-95760621D4C0}"/>
    <cellStyle name="Millares 8 2 3 57" xfId="26091" xr:uid="{9C2778D7-3186-476D-927B-D57E050B2531}"/>
    <cellStyle name="Millares 8 2 3 58" xfId="26530" xr:uid="{DC895331-F2EB-46F7-8D63-C186CB6DDDDA}"/>
    <cellStyle name="Millares 8 2 3 59" xfId="26969" xr:uid="{83D1E26E-DA63-41D5-8A4F-8C8D9D23CB19}"/>
    <cellStyle name="Millares 8 2 3 6" xfId="3700" xr:uid="{D689273A-4B19-41D3-9F97-71D5C5362C83}"/>
    <cellStyle name="Millares 8 2 3 60" xfId="27408" xr:uid="{5DF7553C-97FB-4582-80BB-F9603B9F5903}"/>
    <cellStyle name="Millares 8 2 3 61" xfId="27847" xr:uid="{0DF5A1B7-0D81-471A-A433-B06EB5BB5B8F}"/>
    <cellStyle name="Millares 8 2 3 62" xfId="28286" xr:uid="{739C38CD-FAC1-4C05-A101-747AA07E32EB}"/>
    <cellStyle name="Millares 8 2 3 63" xfId="28725" xr:uid="{98D5A118-4ECF-4B40-97A3-E381235F272D}"/>
    <cellStyle name="Millares 8 2 3 64" xfId="29164" xr:uid="{D312F744-A09B-4592-B06C-08F04B96716B}"/>
    <cellStyle name="Millares 8 2 3 65" xfId="29603" xr:uid="{D951E7E1-9CED-4262-BF0A-75A37B950F4E}"/>
    <cellStyle name="Millares 8 2 3 66" xfId="30042" xr:uid="{744E4605-02DC-4D02-A2C6-3E416E59A392}"/>
    <cellStyle name="Millares 8 2 3 67" xfId="30481" xr:uid="{B59980B4-035E-4E4B-AA43-DD4317878CD0}"/>
    <cellStyle name="Millares 8 2 3 68" xfId="30920" xr:uid="{DEB425F1-1E14-41A4-9F22-991D79B1E27A}"/>
    <cellStyle name="Millares 8 2 3 69" xfId="31359" xr:uid="{7FAC011F-6BFD-448F-A887-EC91E7B0D407}"/>
    <cellStyle name="Millares 8 2 3 7" xfId="4139" xr:uid="{C17117DD-8D59-4229-8535-72679C79E9F0}"/>
    <cellStyle name="Millares 8 2 3 70" xfId="31798" xr:uid="{1FBE2BEE-8B02-4BB6-A2A9-63DD848EE0DF}"/>
    <cellStyle name="Millares 8 2 3 71" xfId="32238" xr:uid="{F46F4823-1634-400E-9900-22F82293B605}"/>
    <cellStyle name="Millares 8 2 3 72" xfId="32677" xr:uid="{79469073-200A-4714-BD71-44C473A1B9F4}"/>
    <cellStyle name="Millares 8 2 3 73" xfId="33116" xr:uid="{90FE06EE-B5AD-4B32-9C29-550C29B7F294}"/>
    <cellStyle name="Millares 8 2 3 74" xfId="33555" xr:uid="{498C5EAC-D99F-4D8B-BF75-8B4ACC10B530}"/>
    <cellStyle name="Millares 8 2 3 75" xfId="33994" xr:uid="{64F54ACA-DC6E-431C-8F53-C0FBDDDF726A}"/>
    <cellStyle name="Millares 8 2 3 76" xfId="34433" xr:uid="{B7C7B95E-DED2-4D87-8B9A-160FAB483055}"/>
    <cellStyle name="Millares 8 2 3 77" xfId="34872" xr:uid="{8BBA32DA-B4B3-4DA2-9D05-618DE2CF23DA}"/>
    <cellStyle name="Millares 8 2 3 78" xfId="35311" xr:uid="{E65D37C6-D05C-4075-B985-664205EC7718}"/>
    <cellStyle name="Millares 8 2 3 79" xfId="35750" xr:uid="{ABC31655-75B1-48FD-8D70-D2558F668427}"/>
    <cellStyle name="Millares 8 2 3 8" xfId="4578" xr:uid="{CCBC7197-37E6-4C80-8B78-3A0161F52209}"/>
    <cellStyle name="Millares 8 2 3 80" xfId="36189" xr:uid="{AEA6E00C-310B-4B4A-93A9-B64C1E7AB6BA}"/>
    <cellStyle name="Millares 8 2 3 81" xfId="36628" xr:uid="{E4E06F65-B8CA-4F3B-9B1E-EBB6FB7679A1}"/>
    <cellStyle name="Millares 8 2 3 82" xfId="37066" xr:uid="{ECB5E19C-712D-499F-BB69-7ECFAB83CFFD}"/>
    <cellStyle name="Millares 8 2 3 83" xfId="37505" xr:uid="{8399D99C-61C5-4FFD-B06A-84AF7390777E}"/>
    <cellStyle name="Millares 8 2 3 84" xfId="37944" xr:uid="{F7B8CEE7-AA4F-48C1-8D64-2B7363EC8685}"/>
    <cellStyle name="Millares 8 2 3 85" xfId="38383" xr:uid="{940AC8B7-02B8-4C91-ADA3-58D98C118EBD}"/>
    <cellStyle name="Millares 8 2 3 86" xfId="38822" xr:uid="{7D242D64-F450-4082-9AD3-F1CA9055F290}"/>
    <cellStyle name="Millares 8 2 3 87" xfId="39261" xr:uid="{8471C5A0-77D8-41D5-BADF-878E7B9B7B43}"/>
    <cellStyle name="Millares 8 2 3 88" xfId="39700" xr:uid="{A9623AF8-8B83-485B-9D83-8656FF321828}"/>
    <cellStyle name="Millares 8 2 3 89" xfId="40140" xr:uid="{81803079-4180-4B65-9F2D-EE8473CA731E}"/>
    <cellStyle name="Millares 8 2 3 9" xfId="5017" xr:uid="{5574D8CF-FBCD-4847-82FC-F3239CE83C72}"/>
    <cellStyle name="Millares 8 2 3 90" xfId="40579" xr:uid="{CA068709-A75B-46C6-88AB-BA919399F0FD}"/>
    <cellStyle name="Millares 8 2 3 91" xfId="41018" xr:uid="{6471E40C-3D83-4CC2-9D33-31944356A885}"/>
    <cellStyle name="Millares 8 2 3 92" xfId="41457" xr:uid="{7BE4C03F-1010-46BC-A8C2-C21783E04043}"/>
    <cellStyle name="Millares 8 2 3 93" xfId="41896" xr:uid="{05ACCD91-7519-47AA-A75B-59DAFAAD2B4F}"/>
    <cellStyle name="Millares 8 2 3 94" xfId="42335" xr:uid="{FB28725D-07D9-4529-BA03-420ED344B411}"/>
    <cellStyle name="Millares 8 2 3 95" xfId="42774" xr:uid="{77C9CE48-9E8B-49C1-A47C-09FC1B4986D1}"/>
    <cellStyle name="Millares 8 2 3 96" xfId="43213" xr:uid="{DEAD0DA1-60E4-4979-A45D-7CF10487DAA4}"/>
    <cellStyle name="Millares 8 2 3 97" xfId="43652" xr:uid="{C0E5D176-DC35-4F2E-8302-EB8BC5A480CF}"/>
    <cellStyle name="Millares 8 2 3 98" xfId="44091" xr:uid="{30F8AF0D-08C7-4D55-A243-BE1F00BF181A}"/>
    <cellStyle name="Millares 8 2 3 99" xfId="44530" xr:uid="{233AB025-0D56-40FB-AD34-F77B87A59D00}"/>
    <cellStyle name="Millares 8 2 30" xfId="13249" xr:uid="{6F5AE65F-D29F-415F-A779-E6AACD828E1F}"/>
    <cellStyle name="Millares 8 2 31" xfId="13689" xr:uid="{E5068D5A-0822-4109-80B7-135387C08D6E}"/>
    <cellStyle name="Millares 8 2 32" xfId="14128" xr:uid="{C7ECAFE0-22AB-4B1A-A525-34742F528702}"/>
    <cellStyle name="Millares 8 2 33" xfId="14567" xr:uid="{1B80A6A7-E1BB-4FF0-B8BA-F208C14F96B8}"/>
    <cellStyle name="Millares 8 2 34" xfId="15006" xr:uid="{503745B4-0CD0-4C9F-A288-AA63E19D3884}"/>
    <cellStyle name="Millares 8 2 35" xfId="15445" xr:uid="{A1E17CFE-00E0-4918-A65E-F422803957B5}"/>
    <cellStyle name="Millares 8 2 36" xfId="15884" xr:uid="{C7C24A71-0835-498A-AE16-F0324B85ECC6}"/>
    <cellStyle name="Millares 8 2 37" xfId="16324" xr:uid="{D92A443E-7354-4499-B68F-29904DC50A36}"/>
    <cellStyle name="Millares 8 2 38" xfId="16763" xr:uid="{570BA530-D251-40C3-9859-880D1D9BD064}"/>
    <cellStyle name="Millares 8 2 39" xfId="17202" xr:uid="{671EA248-4A26-46A4-9575-8FFA71E7DEC7}"/>
    <cellStyle name="Millares 8 2 4" xfId="1267" xr:uid="{C697C6F4-3A21-4658-87AD-672F68140A81}"/>
    <cellStyle name="Millares 8 2 4 10" xfId="6001" xr:uid="{919B6D4C-20FC-4DF7-9391-9468C19698EC}"/>
    <cellStyle name="Millares 8 2 4 100" xfId="45514" xr:uid="{4214CB74-BBCF-4197-A37C-C65C29374484}"/>
    <cellStyle name="Millares 8 2 4 101" xfId="45953" xr:uid="{85C8FC06-4B81-463F-9D20-C74535C2D0DD}"/>
    <cellStyle name="Millares 8 2 4 102" xfId="46392" xr:uid="{DF833241-0ECD-4087-9225-452EF74FA30E}"/>
    <cellStyle name="Millares 8 2 4 103" xfId="46831" xr:uid="{1C8ED543-02E7-40D3-9213-DFFBD5A65DE0}"/>
    <cellStyle name="Millares 8 2 4 104" xfId="47270" xr:uid="{DF72F233-A1E5-40B5-9601-C76B2B6A49B3}"/>
    <cellStyle name="Millares 8 2 4 105" xfId="47709" xr:uid="{CEB3079E-495F-4960-B787-337357FEF38F}"/>
    <cellStyle name="Millares 8 2 4 106" xfId="48148" xr:uid="{E2177A38-1E6C-4FD6-87F1-06D076A569A3}"/>
    <cellStyle name="Millares 8 2 4 107" xfId="48587" xr:uid="{0E6360FB-1C9B-4C69-A460-9932A8D3C1A5}"/>
    <cellStyle name="Millares 8 2 4 108" xfId="49026" xr:uid="{82F9FB2C-F07D-4F4C-B3BD-91DCF87E7D1F}"/>
    <cellStyle name="Millares 8 2 4 109" xfId="49465" xr:uid="{F65F41B0-02B8-4F33-B644-091D85DF28EE}"/>
    <cellStyle name="Millares 8 2 4 11" xfId="6440" xr:uid="{E1852E29-0F68-480D-9639-67024738E1D0}"/>
    <cellStyle name="Millares 8 2 4 110" xfId="49904" xr:uid="{B02C48AB-C9A0-4C76-84EB-580980966B16}"/>
    <cellStyle name="Millares 8 2 4 111" xfId="50343" xr:uid="{19F8001F-493D-4423-ACCC-4ABEA6D49CEE}"/>
    <cellStyle name="Millares 8 2 4 112" xfId="50782" xr:uid="{A4B6B945-126E-42DB-9A47-6A391F191EB2}"/>
    <cellStyle name="Millares 8 2 4 113" xfId="51221" xr:uid="{43E21B1C-8422-450D-9059-D46602DF45E4}"/>
    <cellStyle name="Millares 8 2 4 114" xfId="51660" xr:uid="{BE6232EB-8DFC-42CC-B39A-729E7A09AD0F}"/>
    <cellStyle name="Millares 8 2 4 115" xfId="52099" xr:uid="{61FC1F65-163B-4F97-AD22-A602D02D9A58}"/>
    <cellStyle name="Millares 8 2 4 116" xfId="52538" xr:uid="{773E64C5-A627-4C93-AFA8-63AA3573FEE8}"/>
    <cellStyle name="Millares 8 2 4 117" xfId="52977" xr:uid="{88BE4F4D-0A09-4F29-9970-57674CF11425}"/>
    <cellStyle name="Millares 8 2 4 118" xfId="53416" xr:uid="{A7FA3ED5-5F57-40C8-A271-94079ECFA585}"/>
    <cellStyle name="Millares 8 2 4 119" xfId="53855" xr:uid="{AE9E490B-5B84-42B9-A334-E9610F8B9D77}"/>
    <cellStyle name="Millares 8 2 4 12" xfId="6879" xr:uid="{8CAA4EF0-4538-4B98-98E1-34E9F5D60B6B}"/>
    <cellStyle name="Millares 8 2 4 120" xfId="54294" xr:uid="{DE6B48BF-99BB-4F69-B60B-21E81A72E211}"/>
    <cellStyle name="Millares 8 2 4 121" xfId="54733" xr:uid="{A960F543-2B04-4D6C-B6D6-9CAB920B686A}"/>
    <cellStyle name="Millares 8 2 4 13" xfId="7318" xr:uid="{8232CA71-0506-48D5-8A0E-D04877B4D427}"/>
    <cellStyle name="Millares 8 2 4 14" xfId="7757" xr:uid="{FD86F3ED-3A32-4984-8EBD-0AAFCF55F435}"/>
    <cellStyle name="Millares 8 2 4 15" xfId="8196" xr:uid="{361090B9-A453-4597-9C81-6AD1A81738B9}"/>
    <cellStyle name="Millares 8 2 4 16" xfId="8635" xr:uid="{6379E34C-DA3D-4150-9BF3-464DF3227F6D}"/>
    <cellStyle name="Millares 8 2 4 17" xfId="9074" xr:uid="{25117515-984F-42F5-B894-B681C3D11D8E}"/>
    <cellStyle name="Millares 8 2 4 18" xfId="9513" xr:uid="{35453E01-A0F0-4C34-AB38-3F8DC614AF3B}"/>
    <cellStyle name="Millares 8 2 4 19" xfId="9952" xr:uid="{E141A12E-8646-44C6-8859-BC7014115579}"/>
    <cellStyle name="Millares 8 2 4 2" xfId="2488" xr:uid="{026D38D2-D34F-4565-8789-651E717EAA37}"/>
    <cellStyle name="Millares 8 2 4 20" xfId="10390" xr:uid="{2FE9C8DF-630D-4D06-AE3E-F1E52276D168}"/>
    <cellStyle name="Millares 8 2 4 21" xfId="10829" xr:uid="{E0287861-9028-417B-AAC2-E1305FA2F481}"/>
    <cellStyle name="Millares 8 2 4 22" xfId="11268" xr:uid="{32E45D3C-571E-4340-A134-06ADC5089F5B}"/>
    <cellStyle name="Millares 8 2 4 23" xfId="11707" xr:uid="{3A2FFF1B-C19F-4394-984C-98F7BAC82FCC}"/>
    <cellStyle name="Millares 8 2 4 24" xfId="12146" xr:uid="{CB6637D2-D359-4944-80AF-5BA02E0CF122}"/>
    <cellStyle name="Millares 8 2 4 25" xfId="12585" xr:uid="{1A89BA12-E1A0-4AE5-93C1-E2AE621634C6}"/>
    <cellStyle name="Millares 8 2 4 26" xfId="13025" xr:uid="{B8A35BF5-E997-46A4-84C0-4070C280F933}"/>
    <cellStyle name="Millares 8 2 4 27" xfId="13464" xr:uid="{10CCA8CF-89C0-486E-89C6-D5AC5640BFEB}"/>
    <cellStyle name="Millares 8 2 4 28" xfId="13904" xr:uid="{DF42CB20-F92E-4BA6-BE40-1BBDC80470A2}"/>
    <cellStyle name="Millares 8 2 4 29" xfId="14343" xr:uid="{AC7E48D7-47F2-414D-82AD-367FF07AEC6C}"/>
    <cellStyle name="Millares 8 2 4 3" xfId="2928" xr:uid="{57B5886C-268C-4273-8A26-729278E856AF}"/>
    <cellStyle name="Millares 8 2 4 30" xfId="14782" xr:uid="{570AC2B2-66C4-4543-9A90-988EF30AD2AD}"/>
    <cellStyle name="Millares 8 2 4 31" xfId="15221" xr:uid="{B94F0AD0-54A1-4774-94FF-79A985D20BCC}"/>
    <cellStyle name="Millares 8 2 4 32" xfId="15660" xr:uid="{7331AB36-51EB-4042-8254-1CD263769B80}"/>
    <cellStyle name="Millares 8 2 4 33" xfId="16099" xr:uid="{ABC1684E-3F9C-4DE4-B75A-9AAD48D7275E}"/>
    <cellStyle name="Millares 8 2 4 34" xfId="16539" xr:uid="{DC0B4D7F-32BE-4479-9FFB-0A8F731A4056}"/>
    <cellStyle name="Millares 8 2 4 35" xfId="16978" xr:uid="{352C9C83-D733-4CE8-87BA-18750BE9FDA7}"/>
    <cellStyle name="Millares 8 2 4 36" xfId="17417" xr:uid="{164CF00B-AA33-4007-BAB3-68E0458F55F6}"/>
    <cellStyle name="Millares 8 2 4 37" xfId="17856" xr:uid="{E0DA0EA3-02C5-4B9A-B84E-8518AB16FFAB}"/>
    <cellStyle name="Millares 8 2 4 38" xfId="18295" xr:uid="{CBED05B8-BA8A-4377-B71B-45184FB9314E}"/>
    <cellStyle name="Millares 8 2 4 39" xfId="18734" xr:uid="{BD9AFE46-6639-464B-9CB9-375475828344}"/>
    <cellStyle name="Millares 8 2 4 4" xfId="3366" xr:uid="{38172563-A0BD-4832-8444-34242F8646C8}"/>
    <cellStyle name="Millares 8 2 4 40" xfId="19173" xr:uid="{B4DAED56-5E71-4433-84B1-7AABDC9BE9A9}"/>
    <cellStyle name="Millares 8 2 4 41" xfId="19612" xr:uid="{73E38F24-C9B9-4BA5-998D-97507F679FD8}"/>
    <cellStyle name="Millares 8 2 4 42" xfId="20051" xr:uid="{08ECAD5E-FFD1-4374-9837-F0B65FA445AE}"/>
    <cellStyle name="Millares 8 2 4 43" xfId="20490" xr:uid="{BFB890F4-CD8A-4E51-B4CA-95E0341156AB}"/>
    <cellStyle name="Millares 8 2 4 44" xfId="20929" xr:uid="{2A58F54A-611B-4AE3-9AA4-0F438A00F21B}"/>
    <cellStyle name="Millares 8 2 4 45" xfId="21368" xr:uid="{1590023C-D1A8-4524-807D-AB4AAAA0D116}"/>
    <cellStyle name="Millares 8 2 4 46" xfId="21807" xr:uid="{104A7C73-CE03-43DD-A315-CE28AC051422}"/>
    <cellStyle name="Millares 8 2 4 47" xfId="22246" xr:uid="{8E762376-188D-44F2-B755-7D6EFB69BFA4}"/>
    <cellStyle name="Millares 8 2 4 48" xfId="22685" xr:uid="{621995AB-0E49-4B16-B6A3-14855D1D1FE9}"/>
    <cellStyle name="Millares 8 2 4 49" xfId="23124" xr:uid="{20B109B5-B2C5-4137-A853-CF47F4BBF648}"/>
    <cellStyle name="Millares 8 2 4 5" xfId="3806" xr:uid="{634928E7-B919-435A-A5E5-FDD6A62FB90C}"/>
    <cellStyle name="Millares 8 2 4 50" xfId="23563" xr:uid="{EA71C873-7776-46BC-95FD-035B5B0A79DE}"/>
    <cellStyle name="Millares 8 2 4 51" xfId="24002" xr:uid="{D3701C70-F163-4F28-AE3A-90DD3E5B3AA5}"/>
    <cellStyle name="Millares 8 2 4 52" xfId="24441" xr:uid="{A07D301C-F7C9-491E-AAAC-22E624A9E2DA}"/>
    <cellStyle name="Millares 8 2 4 53" xfId="24880" xr:uid="{3494867A-5D6E-4CDF-908C-C328F2C06657}"/>
    <cellStyle name="Millares 8 2 4 54" xfId="25319" xr:uid="{8D6BF13C-F91E-44DA-9FB4-61AF98DE87F0}"/>
    <cellStyle name="Millares 8 2 4 55" xfId="25758" xr:uid="{B90E2E70-8055-4920-9384-B79EBFE053CD}"/>
    <cellStyle name="Millares 8 2 4 56" xfId="26197" xr:uid="{D139D65B-F6BD-45D5-96E7-94649E5E98BB}"/>
    <cellStyle name="Millares 8 2 4 57" xfId="26636" xr:uid="{8CFC0A2B-C91A-4D18-8C96-6897E61B5049}"/>
    <cellStyle name="Millares 8 2 4 58" xfId="27075" xr:uid="{8D298EBB-EE0F-4160-AE88-64E62A5F2B59}"/>
    <cellStyle name="Millares 8 2 4 59" xfId="27514" xr:uid="{E816F23F-D3F2-4BC2-BDC2-4A0D9ABF18F1}"/>
    <cellStyle name="Millares 8 2 4 6" xfId="4245" xr:uid="{12B9008F-E292-4896-A5A1-2CC4B6AFBF5B}"/>
    <cellStyle name="Millares 8 2 4 60" xfId="27953" xr:uid="{2841045C-60C8-428B-AEA2-FF6311FDE77B}"/>
    <cellStyle name="Millares 8 2 4 61" xfId="28392" xr:uid="{E64AC134-FFEE-4C07-B5D7-D2FBD3D0021B}"/>
    <cellStyle name="Millares 8 2 4 62" xfId="28831" xr:uid="{6E7B98D4-F2B7-4E2D-8085-6BC2937FB6AF}"/>
    <cellStyle name="Millares 8 2 4 63" xfId="29270" xr:uid="{66AECBFC-4379-4F61-B8DD-13D0203EE745}"/>
    <cellStyle name="Millares 8 2 4 64" xfId="29709" xr:uid="{A177C14A-5998-413C-A3B0-8AFCE7C21262}"/>
    <cellStyle name="Millares 8 2 4 65" xfId="30148" xr:uid="{241A4DCE-D032-4F36-B311-F59173CA07B1}"/>
    <cellStyle name="Millares 8 2 4 66" xfId="30587" xr:uid="{0733D8FF-49E3-41D8-AD6F-67C78644F401}"/>
    <cellStyle name="Millares 8 2 4 67" xfId="31026" xr:uid="{130B3CA6-241B-47C1-ADF1-708334BBEB7A}"/>
    <cellStyle name="Millares 8 2 4 68" xfId="31465" xr:uid="{25774479-D0CC-4C07-92C5-EF41B1EFEED3}"/>
    <cellStyle name="Millares 8 2 4 69" xfId="31904" xr:uid="{EDC2B376-AB9C-4F3E-8C67-E370CE98A891}"/>
    <cellStyle name="Millares 8 2 4 7" xfId="4684" xr:uid="{FAEF09E5-4F27-456C-8951-C20D3464C3B7}"/>
    <cellStyle name="Millares 8 2 4 70" xfId="32344" xr:uid="{79FE96FD-E8F0-4E1D-87EE-98D1F84C13C6}"/>
    <cellStyle name="Millares 8 2 4 71" xfId="32783" xr:uid="{0F91A15D-A967-436C-BEC2-266D62BDC18F}"/>
    <cellStyle name="Millares 8 2 4 72" xfId="33222" xr:uid="{1FCB29EB-84F9-4A5B-B8CA-66EC2D6102CE}"/>
    <cellStyle name="Millares 8 2 4 73" xfId="33661" xr:uid="{156BD44D-9376-418D-A242-F4D35B289685}"/>
    <cellStyle name="Millares 8 2 4 74" xfId="34100" xr:uid="{CDBE61C1-BFB4-4AC7-9776-4B5DC92893EB}"/>
    <cellStyle name="Millares 8 2 4 75" xfId="34539" xr:uid="{22A3D9AE-E618-414E-88C9-0360717544C7}"/>
    <cellStyle name="Millares 8 2 4 76" xfId="34978" xr:uid="{C27E8407-A5A9-4695-ABA0-57BAEA7D10CE}"/>
    <cellStyle name="Millares 8 2 4 77" xfId="35417" xr:uid="{9145F74F-2840-4AA7-8529-A1CD2434C996}"/>
    <cellStyle name="Millares 8 2 4 78" xfId="35856" xr:uid="{80610BE3-FDC6-42C9-AF69-6C98B448E7E9}"/>
    <cellStyle name="Millares 8 2 4 79" xfId="36295" xr:uid="{D10473BD-CC7C-44EF-85CF-3DE549DD150C}"/>
    <cellStyle name="Millares 8 2 4 8" xfId="5123" xr:uid="{DA254FEE-CB0A-4E80-B097-D59FF7FCF457}"/>
    <cellStyle name="Millares 8 2 4 80" xfId="36734" xr:uid="{CB9079DA-11A9-49D7-8A82-23839DE3B607}"/>
    <cellStyle name="Millares 8 2 4 81" xfId="37172" xr:uid="{78D75CE3-4382-4F11-AB65-D5D4B8000A0C}"/>
    <cellStyle name="Millares 8 2 4 82" xfId="37611" xr:uid="{558E396D-C3A8-4AEA-9DEF-743D2E3C13E3}"/>
    <cellStyle name="Millares 8 2 4 83" xfId="38050" xr:uid="{7D17B4CD-AE29-4724-88DC-D4A997A74127}"/>
    <cellStyle name="Millares 8 2 4 84" xfId="38489" xr:uid="{486ECC5E-5674-491C-A00A-FADEB08635E8}"/>
    <cellStyle name="Millares 8 2 4 85" xfId="38928" xr:uid="{0119A161-A8AB-44F3-9648-A7EDE22AB425}"/>
    <cellStyle name="Millares 8 2 4 86" xfId="39367" xr:uid="{B1DC806B-83E6-4651-BF96-C15600B057CD}"/>
    <cellStyle name="Millares 8 2 4 87" xfId="39806" xr:uid="{09906617-6E65-4054-B378-F90CABBDAF4B}"/>
    <cellStyle name="Millares 8 2 4 88" xfId="40246" xr:uid="{83AE6BCC-70A1-4D5B-81C9-C1B969C9A015}"/>
    <cellStyle name="Millares 8 2 4 89" xfId="40685" xr:uid="{9B075377-CBC2-4D5B-8996-F034E5604BDA}"/>
    <cellStyle name="Millares 8 2 4 9" xfId="5562" xr:uid="{66393009-CA2F-4B67-B031-C9AECE2CE027}"/>
    <cellStyle name="Millares 8 2 4 90" xfId="41124" xr:uid="{4DD3E6FA-144C-4C6D-958C-ECA296F41B83}"/>
    <cellStyle name="Millares 8 2 4 91" xfId="41563" xr:uid="{08603604-1217-45E6-BA28-21CEF9A57D67}"/>
    <cellStyle name="Millares 8 2 4 92" xfId="42002" xr:uid="{3DFC1F20-9AE1-41D7-8626-2428DCD2557B}"/>
    <cellStyle name="Millares 8 2 4 93" xfId="42441" xr:uid="{7AECE0E6-B89F-41DF-98FB-768766E81FCE}"/>
    <cellStyle name="Millares 8 2 4 94" xfId="42880" xr:uid="{C7795724-F016-4A8E-BAE2-C1B95DD013B9}"/>
    <cellStyle name="Millares 8 2 4 95" xfId="43319" xr:uid="{D99E76DB-EC4B-47FD-A2E9-CE95CA5A9A7C}"/>
    <cellStyle name="Millares 8 2 4 96" xfId="43758" xr:uid="{6DD219E8-E782-4AE1-BC70-B2339A7E83F7}"/>
    <cellStyle name="Millares 8 2 4 97" xfId="44197" xr:uid="{31BC9162-C3BF-4D0B-9321-A4F9785D580A}"/>
    <cellStyle name="Millares 8 2 4 98" xfId="44636" xr:uid="{3AFCF750-5E06-4568-ABD1-6378EDC6EDEC}"/>
    <cellStyle name="Millares 8 2 4 99" xfId="45075" xr:uid="{C2E30F51-83B7-47C1-BEA0-307BB87EF25F}"/>
    <cellStyle name="Millares 8 2 40" xfId="17641" xr:uid="{9E1B405D-CCDB-46F2-95FA-2A2FB7C859EA}"/>
    <cellStyle name="Millares 8 2 41" xfId="18080" xr:uid="{D45729A9-F475-4958-AAE0-7DB543CB6B46}"/>
    <cellStyle name="Millares 8 2 42" xfId="18519" xr:uid="{78D31507-47CD-4BDE-BFB2-B9D8C69C724E}"/>
    <cellStyle name="Millares 8 2 43" xfId="18958" xr:uid="{DEC9A76E-D526-47FA-95A1-8424759EB38F}"/>
    <cellStyle name="Millares 8 2 44" xfId="19397" xr:uid="{03C850AA-9F66-47F3-BB65-4D745E3675C2}"/>
    <cellStyle name="Millares 8 2 45" xfId="19836" xr:uid="{24C61E3A-B7D6-46A9-A4AD-555A6105363E}"/>
    <cellStyle name="Millares 8 2 46" xfId="20275" xr:uid="{E872C45F-6FF3-4573-BB87-16C52D343A35}"/>
    <cellStyle name="Millares 8 2 47" xfId="20714" xr:uid="{51A491F8-580A-4DA1-80E9-5E306F3EA1E6}"/>
    <cellStyle name="Millares 8 2 48" xfId="21153" xr:uid="{E33699C9-9567-4391-AEBB-5E46892B3FB0}"/>
    <cellStyle name="Millares 8 2 49" xfId="21592" xr:uid="{573590E0-5169-49F6-B9CC-96C2F1289BFD}"/>
    <cellStyle name="Millares 8 2 5" xfId="2273" xr:uid="{E71B261B-6335-4EA8-85FA-610F0EF01349}"/>
    <cellStyle name="Millares 8 2 50" xfId="22031" xr:uid="{9F947673-068F-40C5-901C-9E2514A44067}"/>
    <cellStyle name="Millares 8 2 51" xfId="22470" xr:uid="{7DB5B0A2-01E3-435F-BA43-0F0E190DE1AC}"/>
    <cellStyle name="Millares 8 2 52" xfId="22909" xr:uid="{ED838C04-482F-48D1-A45D-1EED63884C50}"/>
    <cellStyle name="Millares 8 2 53" xfId="23348" xr:uid="{41B09771-C52B-49DF-A3D9-9EF6020DE395}"/>
    <cellStyle name="Millares 8 2 54" xfId="23787" xr:uid="{5CA3D60B-00B6-4EA2-A02F-8DF15027D1EA}"/>
    <cellStyle name="Millares 8 2 55" xfId="24226" xr:uid="{09F89C29-9035-4B72-838D-D49965421C2A}"/>
    <cellStyle name="Millares 8 2 56" xfId="24665" xr:uid="{FD837AC7-AAAC-481E-98AC-A341ADD85AA5}"/>
    <cellStyle name="Millares 8 2 57" xfId="25104" xr:uid="{AB7E3A82-3006-4E13-B613-5ACF8EECFB0B}"/>
    <cellStyle name="Millares 8 2 58" xfId="25543" xr:uid="{7E05593D-60D0-4127-A51E-421E273E4F2B}"/>
    <cellStyle name="Millares 8 2 59" xfId="25982" xr:uid="{DD5B93D6-D842-408E-96E2-B4FCF1304325}"/>
    <cellStyle name="Millares 8 2 6" xfId="2713" xr:uid="{847881FE-425F-432E-BD5C-171A4B91C8B5}"/>
    <cellStyle name="Millares 8 2 60" xfId="26421" xr:uid="{30D16234-5650-4E02-85C5-CD2E3FB7ABAA}"/>
    <cellStyle name="Millares 8 2 61" xfId="26860" xr:uid="{82C3EF5D-2D38-495E-A8C2-7E3F7AA30748}"/>
    <cellStyle name="Millares 8 2 62" xfId="27299" xr:uid="{73DC0C68-BADC-4C84-88F4-E7F2BCD6A77B}"/>
    <cellStyle name="Millares 8 2 63" xfId="27738" xr:uid="{786749DE-E88A-409A-A0F1-D638076D2786}"/>
    <cellStyle name="Millares 8 2 64" xfId="28177" xr:uid="{A116E1D0-25B1-46A7-B70D-5F73B95634AE}"/>
    <cellStyle name="Millares 8 2 65" xfId="28616" xr:uid="{5C5F18EB-3E41-40DF-AA8C-34F482320F19}"/>
    <cellStyle name="Millares 8 2 66" xfId="29055" xr:uid="{403B10BC-5681-4727-8F4C-4604B861F185}"/>
    <cellStyle name="Millares 8 2 67" xfId="29494" xr:uid="{8A408D45-08DC-4B53-84BF-5BB22830C654}"/>
    <cellStyle name="Millares 8 2 68" xfId="29933" xr:uid="{AB524443-BCF3-4218-AFCA-82ECE8CC3C65}"/>
    <cellStyle name="Millares 8 2 69" xfId="30372" xr:uid="{99C41554-3BF7-4279-A52A-8B1210B4595C}"/>
    <cellStyle name="Millares 8 2 7" xfId="3151" xr:uid="{DAE04161-9CF1-40CF-99A2-5F7B02FE2F97}"/>
    <cellStyle name="Millares 8 2 70" xfId="30811" xr:uid="{041A19FA-0CBE-46B3-A301-8A8EF4B37D58}"/>
    <cellStyle name="Millares 8 2 71" xfId="31250" xr:uid="{F2F5E730-0965-4686-B2DE-2E17B1497D0E}"/>
    <cellStyle name="Millares 8 2 72" xfId="31689" xr:uid="{61E3FA2D-3760-4CEA-9880-C70E890D58B2}"/>
    <cellStyle name="Millares 8 2 73" xfId="32129" xr:uid="{22299303-2A21-4991-9D0C-3428337A78CD}"/>
    <cellStyle name="Millares 8 2 74" xfId="32568" xr:uid="{4F0BC4F2-40E2-4482-A45B-4139FD144561}"/>
    <cellStyle name="Millares 8 2 75" xfId="33007" xr:uid="{F737EC0F-1B3A-4822-A85E-3DA7DD13426D}"/>
    <cellStyle name="Millares 8 2 76" xfId="33446" xr:uid="{F07B9612-3FCA-4447-A5D6-52A1483B6A46}"/>
    <cellStyle name="Millares 8 2 77" xfId="33885" xr:uid="{FEBF3626-7AE4-48CB-B167-302AF409BE61}"/>
    <cellStyle name="Millares 8 2 78" xfId="34324" xr:uid="{3AB05DB3-3BD7-449C-A724-7F5E487F3BE7}"/>
    <cellStyle name="Millares 8 2 79" xfId="34763" xr:uid="{83BD337A-D96A-451A-A805-92D0973DF213}"/>
    <cellStyle name="Millares 8 2 8" xfId="3591" xr:uid="{A4BAD983-1595-46CD-8669-E76EF721328C}"/>
    <cellStyle name="Millares 8 2 80" xfId="35202" xr:uid="{CEDA3B25-423A-402A-B6F5-DAB247C159F2}"/>
    <cellStyle name="Millares 8 2 81" xfId="35641" xr:uid="{FFA532D7-509A-433C-B4A0-1AEC2689E0E7}"/>
    <cellStyle name="Millares 8 2 82" xfId="36080" xr:uid="{958D3554-0E2D-42EF-B8B7-9F8A663E6E31}"/>
    <cellStyle name="Millares 8 2 83" xfId="36519" xr:uid="{71BB435D-644E-4563-8B29-0D0D7DAA1D78}"/>
    <cellStyle name="Millares 8 2 84" xfId="36957" xr:uid="{C712FFF9-F1FF-48C9-A9E8-2D8185BD4F65}"/>
    <cellStyle name="Millares 8 2 85" xfId="37396" xr:uid="{7C383FED-70B1-4681-AA83-6C5B5177EB77}"/>
    <cellStyle name="Millares 8 2 86" xfId="37835" xr:uid="{7928F13A-7C95-435D-A4C8-6B3C4F39971B}"/>
    <cellStyle name="Millares 8 2 87" xfId="38274" xr:uid="{443E95DA-D9B5-463C-84DA-41AD712B4DC9}"/>
    <cellStyle name="Millares 8 2 88" xfId="38713" xr:uid="{645274AE-9972-424F-AA04-AA09B7E94847}"/>
    <cellStyle name="Millares 8 2 89" xfId="39152" xr:uid="{6D80FB93-7CFA-43DA-A0DD-8F12A7EC9461}"/>
    <cellStyle name="Millares 8 2 9" xfId="4030" xr:uid="{997559CF-4EE1-4295-8CC4-CAC2893F34D5}"/>
    <cellStyle name="Millares 8 2 90" xfId="39591" xr:uid="{D1BFB207-B709-4F96-87C4-7DE7501D2317}"/>
    <cellStyle name="Millares 8 2 91" xfId="40031" xr:uid="{6BBC7B4C-A01C-47AF-83F2-27A3642AA0FB}"/>
    <cellStyle name="Millares 8 2 92" xfId="40470" xr:uid="{2223E313-7986-463F-9348-E7FA09517B15}"/>
    <cellStyle name="Millares 8 2 93" xfId="40909" xr:uid="{B0FE637E-C95B-450C-97E1-0A6BA29F67C5}"/>
    <cellStyle name="Millares 8 2 94" xfId="41348" xr:uid="{B642830A-E1C4-4370-8B74-F1580040C5BA}"/>
    <cellStyle name="Millares 8 2 95" xfId="41787" xr:uid="{828488AB-133D-4B7D-94A8-0CE8B1CF10BC}"/>
    <cellStyle name="Millares 8 2 96" xfId="42226" xr:uid="{676BA1DC-7834-494A-9C2C-48DCFED05860}"/>
    <cellStyle name="Millares 8 2 97" xfId="42665" xr:uid="{5FD73828-7D6C-4810-889B-24130AAA7550}"/>
    <cellStyle name="Millares 8 2 98" xfId="43104" xr:uid="{40024738-FB9B-455C-955A-8339B80A9AE4}"/>
    <cellStyle name="Millares 8 2 99" xfId="43543" xr:uid="{30503E72-786C-4A41-9AE2-79E48BCEE8B7}"/>
    <cellStyle name="Millares 8 20" xfId="6653" xr:uid="{19635934-8AF5-455E-B01C-7EED915DA2F4}"/>
    <cellStyle name="Millares 8 21" xfId="7092" xr:uid="{DED05685-2A29-42CA-8B96-7DB4E2E5FE35}"/>
    <cellStyle name="Millares 8 22" xfId="7531" xr:uid="{2D9CF972-D304-43FD-A21A-2D9823D4969B}"/>
    <cellStyle name="Millares 8 23" xfId="7970" xr:uid="{7D967B4D-12A7-4DA8-8A35-0A7211FFC8BE}"/>
    <cellStyle name="Millares 8 24" xfId="8409" xr:uid="{330252EC-B5E5-4683-B04B-1B4759140669}"/>
    <cellStyle name="Millares 8 25" xfId="8848" xr:uid="{C841862F-ED9C-456E-A74A-1B48FC3EC4E6}"/>
    <cellStyle name="Millares 8 26" xfId="9287" xr:uid="{88829C6E-95DA-499A-B590-CEA4A960F3BD}"/>
    <cellStyle name="Millares 8 27" xfId="9726" xr:uid="{2EC56A06-3CA9-4992-8063-79D231438A93}"/>
    <cellStyle name="Millares 8 28" xfId="10164" xr:uid="{6158B0C3-C2D3-4681-A05F-433E9C7EE77D}"/>
    <cellStyle name="Millares 8 29" xfId="10603" xr:uid="{F0C56B83-4FEE-4431-9F7C-97CFA86A7619}"/>
    <cellStyle name="Millares 8 3" xfId="272" xr:uid="{F9DA505F-E3D5-45D0-B2FC-34A50ED2A928}"/>
    <cellStyle name="Millares 8 3 10" xfId="4479" xr:uid="{8D4FB84F-B4FC-4F1D-856C-3BE3E1A388DC}"/>
    <cellStyle name="Millares 8 3 100" xfId="43992" xr:uid="{D50A4424-65E6-41A0-87D0-3C858443803E}"/>
    <cellStyle name="Millares 8 3 101" xfId="44431" xr:uid="{268DC1F5-9652-40BB-A633-4C6EC7292D1B}"/>
    <cellStyle name="Millares 8 3 102" xfId="44870" xr:uid="{F979E69F-D951-4B52-90D3-7AEFB54C5135}"/>
    <cellStyle name="Millares 8 3 103" xfId="45309" xr:uid="{92336710-4003-4E27-9E06-0DBD1A144CA8}"/>
    <cellStyle name="Millares 8 3 104" xfId="45748" xr:uid="{6C2A9D66-C610-45A5-896D-21BECBB385FB}"/>
    <cellStyle name="Millares 8 3 105" xfId="46187" xr:uid="{CABE2642-9439-46A2-87C5-AD1C8F1AA3E2}"/>
    <cellStyle name="Millares 8 3 106" xfId="46626" xr:uid="{7C9B3350-30A5-4E27-AE66-7A19626509DE}"/>
    <cellStyle name="Millares 8 3 107" xfId="47065" xr:uid="{A78810D7-3F1F-401A-8FF2-5EBC8D567FE8}"/>
    <cellStyle name="Millares 8 3 108" xfId="47504" xr:uid="{BC1D7EC3-D222-4627-824D-0E20CDFABB28}"/>
    <cellStyle name="Millares 8 3 109" xfId="47943" xr:uid="{0AA1CCD0-A1C8-497B-B5C0-5CCECE15E137}"/>
    <cellStyle name="Millares 8 3 11" xfId="4918" xr:uid="{86FA3D7B-44FB-40B0-B6D3-5C1507498EFC}"/>
    <cellStyle name="Millares 8 3 110" xfId="48382" xr:uid="{1F44B677-72AC-43A5-8383-A92596A2F72F}"/>
    <cellStyle name="Millares 8 3 111" xfId="48821" xr:uid="{6C7DF845-4A6C-48A7-ADE0-74A51B02A2F0}"/>
    <cellStyle name="Millares 8 3 112" xfId="49260" xr:uid="{07EDDAE3-EC6C-4254-8CAC-504C31377DE0}"/>
    <cellStyle name="Millares 8 3 113" xfId="49699" xr:uid="{62B7DD65-84FB-4D21-889D-0D63B249F687}"/>
    <cellStyle name="Millares 8 3 114" xfId="50138" xr:uid="{731E5F04-ECDA-4AC9-A92A-9E6FBF1CF41C}"/>
    <cellStyle name="Millares 8 3 115" xfId="50577" xr:uid="{F6E82FC6-FBC0-47ED-A966-EC54D06B865C}"/>
    <cellStyle name="Millares 8 3 116" xfId="51016" xr:uid="{ADC369A4-6A25-4E1F-841E-1DD08CEE164A}"/>
    <cellStyle name="Millares 8 3 117" xfId="51455" xr:uid="{810C70C2-C2C7-4507-B52C-3A1BF5BB978D}"/>
    <cellStyle name="Millares 8 3 118" xfId="51894" xr:uid="{F380ED4A-02E2-4990-86EB-EDBF25285C5C}"/>
    <cellStyle name="Millares 8 3 119" xfId="52333" xr:uid="{CF548516-4342-4E40-A41D-308D003898A8}"/>
    <cellStyle name="Millares 8 3 12" xfId="5357" xr:uid="{660259F8-32A7-43CD-B5A8-2E33F1771279}"/>
    <cellStyle name="Millares 8 3 120" xfId="52772" xr:uid="{85BE3C2B-24E1-4AF8-901A-DDBCF24F96A2}"/>
    <cellStyle name="Millares 8 3 121" xfId="53211" xr:uid="{39E3B2E4-0AEB-4DB7-90BB-E5ABB179B835}"/>
    <cellStyle name="Millares 8 3 122" xfId="53650" xr:uid="{36865B4F-EE2A-4599-BC93-33B0E1934C31}"/>
    <cellStyle name="Millares 8 3 123" xfId="54089" xr:uid="{3ED7A3B5-03C8-4F39-95FB-908F990B99F7}"/>
    <cellStyle name="Millares 8 3 124" xfId="54528" xr:uid="{018FB78C-D4DE-4216-9858-69D295C9D22B}"/>
    <cellStyle name="Millares 8 3 13" xfId="5796" xr:uid="{C326664F-B52F-414C-AE25-44C8B37B6CA2}"/>
    <cellStyle name="Millares 8 3 14" xfId="6235" xr:uid="{75AE4234-616F-4835-A508-4E0639B70130}"/>
    <cellStyle name="Millares 8 3 15" xfId="6674" xr:uid="{53D14C0B-74FD-496F-955E-7D00835FDFD6}"/>
    <cellStyle name="Millares 8 3 16" xfId="7113" xr:uid="{F71BA523-04FB-43A9-93BF-45514269F975}"/>
    <cellStyle name="Millares 8 3 17" xfId="7552" xr:uid="{ED097B84-5672-43BA-BA9E-B2874F4A95D1}"/>
    <cellStyle name="Millares 8 3 18" xfId="7991" xr:uid="{9BFE0000-7CBB-4511-A294-88F0A390ABCB}"/>
    <cellStyle name="Millares 8 3 19" xfId="8430" xr:uid="{2D7161AA-3486-4C39-BB5D-7F60DC9E5225}"/>
    <cellStyle name="Millares 8 3 2" xfId="482" xr:uid="{C178415D-DB88-41D7-80AF-FA87CAA18017}"/>
    <cellStyle name="Millares 8 3 2 10" xfId="4962" xr:uid="{9D86D835-B75C-48B2-A82F-6E780EC00514}"/>
    <cellStyle name="Millares 8 3 2 100" xfId="44475" xr:uid="{78916F68-D656-4C49-808E-9B288A11F94C}"/>
    <cellStyle name="Millares 8 3 2 101" xfId="44914" xr:uid="{8F304B83-C96C-4C6D-BD68-6F5191D8F73E}"/>
    <cellStyle name="Millares 8 3 2 102" xfId="45353" xr:uid="{05DE82F5-4F55-4A1E-8974-68DEF5FB5E86}"/>
    <cellStyle name="Millares 8 3 2 103" xfId="45792" xr:uid="{7852B050-152B-4821-9A1D-4538F8AC29F9}"/>
    <cellStyle name="Millares 8 3 2 104" xfId="46231" xr:uid="{1951CCCD-B60D-4F3F-8334-645B44BD475B}"/>
    <cellStyle name="Millares 8 3 2 105" xfId="46670" xr:uid="{7CA6EDDC-ADBD-48F0-98E9-6BE878BDC4D0}"/>
    <cellStyle name="Millares 8 3 2 106" xfId="47109" xr:uid="{48537AC4-E4B2-49B3-A537-053E39000751}"/>
    <cellStyle name="Millares 8 3 2 107" xfId="47548" xr:uid="{821CD8DF-E103-4212-81BC-44209F017404}"/>
    <cellStyle name="Millares 8 3 2 108" xfId="47987" xr:uid="{12DBB0B2-22F2-485D-9979-3541CE9EC653}"/>
    <cellStyle name="Millares 8 3 2 109" xfId="48426" xr:uid="{74CDF02F-60AD-44D6-9F99-0505B32DA935}"/>
    <cellStyle name="Millares 8 3 2 11" xfId="5401" xr:uid="{82C59FD2-4B0C-4BAC-8362-B5B8D4B42C47}"/>
    <cellStyle name="Millares 8 3 2 110" xfId="48865" xr:uid="{3987EE93-658A-407A-A1FE-40B91BD1B068}"/>
    <cellStyle name="Millares 8 3 2 111" xfId="49304" xr:uid="{122467EB-748D-4802-BD10-B8DE7F983C7A}"/>
    <cellStyle name="Millares 8 3 2 112" xfId="49743" xr:uid="{0CD6FA77-F6F1-40C4-BE10-306E841227DA}"/>
    <cellStyle name="Millares 8 3 2 113" xfId="50182" xr:uid="{566DED3F-76ED-4B15-A7FC-C55CF932FB8F}"/>
    <cellStyle name="Millares 8 3 2 114" xfId="50621" xr:uid="{28912DA7-C0E7-4063-A28E-3B5F3708D861}"/>
    <cellStyle name="Millares 8 3 2 115" xfId="51060" xr:uid="{A328C7A9-BECF-468C-B790-6518769A0879}"/>
    <cellStyle name="Millares 8 3 2 116" xfId="51499" xr:uid="{D0382F0F-22BE-485D-9255-810A6E34BC92}"/>
    <cellStyle name="Millares 8 3 2 117" xfId="51938" xr:uid="{D3DF5B0B-D0E5-450A-97F9-A476EDB387F1}"/>
    <cellStyle name="Millares 8 3 2 118" xfId="52377" xr:uid="{14445C25-E250-4316-8840-599DE85CA53E}"/>
    <cellStyle name="Millares 8 3 2 119" xfId="52816" xr:uid="{570E96BB-BCF3-4B75-882E-FFB2E942A8C4}"/>
    <cellStyle name="Millares 8 3 2 12" xfId="5840" xr:uid="{DEA3ED9E-6401-4EEE-A735-F43DA9EA6717}"/>
    <cellStyle name="Millares 8 3 2 120" xfId="53255" xr:uid="{DD6EAB1A-A09F-4533-B0F0-DA28C080C894}"/>
    <cellStyle name="Millares 8 3 2 121" xfId="53694" xr:uid="{B375FEAF-677D-4676-8540-8B8DABF8E447}"/>
    <cellStyle name="Millares 8 3 2 122" xfId="54133" xr:uid="{D3B75E0A-3CA3-400B-9317-8F7323258740}"/>
    <cellStyle name="Millares 8 3 2 123" xfId="54572" xr:uid="{A76FA2B0-07B3-4385-AB7E-B501DAD0261E}"/>
    <cellStyle name="Millares 8 3 2 13" xfId="6279" xr:uid="{A486F8F7-675F-47AB-B5AC-CE1772B3872A}"/>
    <cellStyle name="Millares 8 3 2 14" xfId="6718" xr:uid="{C77F0D11-903D-4DF6-BC9C-5DA45D2B1B0D}"/>
    <cellStyle name="Millares 8 3 2 15" xfId="7157" xr:uid="{BCB9EC60-9F77-449C-A2A3-05A789B8587F}"/>
    <cellStyle name="Millares 8 3 2 16" xfId="7596" xr:uid="{EF3DAA72-659D-4DAF-82CA-BE07BCFEA5E7}"/>
    <cellStyle name="Millares 8 3 2 17" xfId="8035" xr:uid="{AFEC7500-4C9F-4235-B50F-A3CF9568B764}"/>
    <cellStyle name="Millares 8 3 2 18" xfId="8474" xr:uid="{541DABBE-DB46-4289-A2E1-0C0CA8825A4C}"/>
    <cellStyle name="Millares 8 3 2 19" xfId="8913" xr:uid="{8229ADB8-45DE-464B-8D9D-76AD3D7BBB4A}"/>
    <cellStyle name="Millares 8 3 2 2" xfId="1003" xr:uid="{013AC9E9-C524-4B16-9020-B90344084005}"/>
    <cellStyle name="Millares 8 3 2 2 10" xfId="5507" xr:uid="{CC8974B0-773D-4D2F-8F60-CFEEA30060DB}"/>
    <cellStyle name="Millares 8 3 2 2 100" xfId="45020" xr:uid="{42F13E14-665A-4E51-8460-3CDEBFE9BBA7}"/>
    <cellStyle name="Millares 8 3 2 2 101" xfId="45459" xr:uid="{12EAD469-DEA0-49D7-80CE-811C18347F5D}"/>
    <cellStyle name="Millares 8 3 2 2 102" xfId="45898" xr:uid="{CA3C78D8-C7D1-4E60-96F8-8DD71C3A93C7}"/>
    <cellStyle name="Millares 8 3 2 2 103" xfId="46337" xr:uid="{DA188343-8F06-4315-9C1C-2A9D6CB7987B}"/>
    <cellStyle name="Millares 8 3 2 2 104" xfId="46776" xr:uid="{4D206ADE-458B-4362-B33D-F875D1C0A47F}"/>
    <cellStyle name="Millares 8 3 2 2 105" xfId="47215" xr:uid="{789B8EE5-BF72-4C31-B8EE-2D8B211DA2B4}"/>
    <cellStyle name="Millares 8 3 2 2 106" xfId="47654" xr:uid="{3B4DF354-EA7A-4F5E-BCDF-EC2BCEC4C002}"/>
    <cellStyle name="Millares 8 3 2 2 107" xfId="48093" xr:uid="{1B8453B6-8F2B-4FF1-A333-9E903222FE49}"/>
    <cellStyle name="Millares 8 3 2 2 108" xfId="48532" xr:uid="{B04BCD65-E9EA-40F3-B498-2CF7AEC09385}"/>
    <cellStyle name="Millares 8 3 2 2 109" xfId="48971" xr:uid="{AD3D57EC-BBA9-4B8D-9366-4605AAFC5BFA}"/>
    <cellStyle name="Millares 8 3 2 2 11" xfId="5946" xr:uid="{322A4990-CD7F-4421-BC81-B6D5CF72A019}"/>
    <cellStyle name="Millares 8 3 2 2 110" xfId="49410" xr:uid="{A5BD73CF-5F05-4ADC-AC07-5379DE69114E}"/>
    <cellStyle name="Millares 8 3 2 2 111" xfId="49849" xr:uid="{284A3412-D274-4230-89F7-7E3E626E3BBD}"/>
    <cellStyle name="Millares 8 3 2 2 112" xfId="50288" xr:uid="{28C47326-8FA5-44FF-9DBF-4065E9477F65}"/>
    <cellStyle name="Millares 8 3 2 2 113" xfId="50727" xr:uid="{677225D0-91C3-4B13-8A4B-172E22A4D9F7}"/>
    <cellStyle name="Millares 8 3 2 2 114" xfId="51166" xr:uid="{202254D7-AB51-4B59-B481-8E79C3E6F15B}"/>
    <cellStyle name="Millares 8 3 2 2 115" xfId="51605" xr:uid="{5569E885-FE18-4B85-9965-5E5806FD70C6}"/>
    <cellStyle name="Millares 8 3 2 2 116" xfId="52044" xr:uid="{229015E3-3A74-422D-B8A1-73B6FF359548}"/>
    <cellStyle name="Millares 8 3 2 2 117" xfId="52483" xr:uid="{CD4D0011-701D-40B0-9524-FB349AE6A48E}"/>
    <cellStyle name="Millares 8 3 2 2 118" xfId="52922" xr:uid="{FE9DF076-749C-4322-B958-9A1B06FD1027}"/>
    <cellStyle name="Millares 8 3 2 2 119" xfId="53361" xr:uid="{00C9E3FB-EAEE-4C3F-AB83-3A5E41CA5131}"/>
    <cellStyle name="Millares 8 3 2 2 12" xfId="6385" xr:uid="{6241D735-C7D8-4ED9-A310-03EDC2726112}"/>
    <cellStyle name="Millares 8 3 2 2 120" xfId="53800" xr:uid="{558FA1AC-C5B5-41DF-A01C-BB493F1DFB59}"/>
    <cellStyle name="Millares 8 3 2 2 121" xfId="54239" xr:uid="{A9D52AEF-8DF9-4B79-8BDB-0FFCF1589EAB}"/>
    <cellStyle name="Millares 8 3 2 2 122" xfId="54678" xr:uid="{7667BA37-BE88-4FB2-89B5-6B45DB7B8E52}"/>
    <cellStyle name="Millares 8 3 2 2 13" xfId="6824" xr:uid="{0E8590EA-F847-41AC-A478-BC548442E852}"/>
    <cellStyle name="Millares 8 3 2 2 14" xfId="7263" xr:uid="{DF690119-B2E6-415F-9ACB-E15D7C0E1D5C}"/>
    <cellStyle name="Millares 8 3 2 2 15" xfId="7702" xr:uid="{08295943-1663-4165-91C4-17D9BF6C9C65}"/>
    <cellStyle name="Millares 8 3 2 2 16" xfId="8141" xr:uid="{CC703931-96B5-49EA-993E-352842C36691}"/>
    <cellStyle name="Millares 8 3 2 2 17" xfId="8580" xr:uid="{7D26092B-0A59-469C-8DC1-E72661A6E30D}"/>
    <cellStyle name="Millares 8 3 2 2 18" xfId="9019" xr:uid="{89466CA0-79E5-4B12-8BC5-3A833D036461}"/>
    <cellStyle name="Millares 8 3 2 2 19" xfId="9458" xr:uid="{C60C4998-D3B2-4B71-9AC4-C33321D2CC02}"/>
    <cellStyle name="Millares 8 3 2 2 2" xfId="2044" xr:uid="{C7EC2A80-2E29-453C-A933-8C73DA417094}"/>
    <cellStyle name="Millares 8 3 2 2 2 10" xfId="6158" xr:uid="{45653725-FFB9-45E7-9D2D-0FC58B76EDB8}"/>
    <cellStyle name="Millares 8 3 2 2 2 100" xfId="45671" xr:uid="{073400A1-B8E5-44DA-8F27-8C5D3520E397}"/>
    <cellStyle name="Millares 8 3 2 2 2 101" xfId="46110" xr:uid="{44FD9427-0B21-4622-B816-91EAD338A341}"/>
    <cellStyle name="Millares 8 3 2 2 2 102" xfId="46549" xr:uid="{F3AD6358-BCCA-4049-BC4C-A424D6C80963}"/>
    <cellStyle name="Millares 8 3 2 2 2 103" xfId="46988" xr:uid="{D3639000-485C-4BDD-8182-D157F8A57A25}"/>
    <cellStyle name="Millares 8 3 2 2 2 104" xfId="47427" xr:uid="{92E6C5FF-7FF6-404F-92CD-A97C61F25299}"/>
    <cellStyle name="Millares 8 3 2 2 2 105" xfId="47866" xr:uid="{95C2017A-B430-4DC9-A752-F57DAEDCA8F7}"/>
    <cellStyle name="Millares 8 3 2 2 2 106" xfId="48305" xr:uid="{78562DF1-F469-4667-8731-C00771914B98}"/>
    <cellStyle name="Millares 8 3 2 2 2 107" xfId="48744" xr:uid="{43D044D6-CCA7-4E45-9453-1064D9EC9C22}"/>
    <cellStyle name="Millares 8 3 2 2 2 108" xfId="49183" xr:uid="{EA18B03D-734D-4BB1-BB38-3237D4A428D6}"/>
    <cellStyle name="Millares 8 3 2 2 2 109" xfId="49622" xr:uid="{C766FD3B-D868-4A52-8F7F-800A8DE3B8C7}"/>
    <cellStyle name="Millares 8 3 2 2 2 11" xfId="6597" xr:uid="{DE7C2775-13DA-41BF-A7B9-59594E93A514}"/>
    <cellStyle name="Millares 8 3 2 2 2 110" xfId="50061" xr:uid="{E0B34A02-4F70-46FA-BCCA-6182DE2F296E}"/>
    <cellStyle name="Millares 8 3 2 2 2 111" xfId="50500" xr:uid="{0DD9B62A-10F6-4C6C-ACEB-78F6B956F409}"/>
    <cellStyle name="Millares 8 3 2 2 2 112" xfId="50939" xr:uid="{31D8182F-669D-4DE7-8156-47B9E9EE0D97}"/>
    <cellStyle name="Millares 8 3 2 2 2 113" xfId="51378" xr:uid="{D9C9AC49-D503-4C58-A57D-1E8A91AFA8F2}"/>
    <cellStyle name="Millares 8 3 2 2 2 114" xfId="51817" xr:uid="{DE699561-72AD-4952-B797-63CAFD8136AF}"/>
    <cellStyle name="Millares 8 3 2 2 2 115" xfId="52256" xr:uid="{90432242-0708-45A0-B2D8-2DA93919B9EE}"/>
    <cellStyle name="Millares 8 3 2 2 2 116" xfId="52695" xr:uid="{C0B48A8F-1D77-4B61-96D2-4B99BB7F824E}"/>
    <cellStyle name="Millares 8 3 2 2 2 117" xfId="53134" xr:uid="{9442011B-8E34-470F-A2A8-5C49B0153C92}"/>
    <cellStyle name="Millares 8 3 2 2 2 118" xfId="53573" xr:uid="{97A5A4ED-3DA9-4B2F-9BD8-EB4047E312F5}"/>
    <cellStyle name="Millares 8 3 2 2 2 119" xfId="54012" xr:uid="{B5571E51-5C8B-4498-9062-245BDB4BF011}"/>
    <cellStyle name="Millares 8 3 2 2 2 12" xfId="7036" xr:uid="{1B5B34C4-2C1B-41C6-9DBF-3E088C137343}"/>
    <cellStyle name="Millares 8 3 2 2 2 120" xfId="54451" xr:uid="{547457BB-4FDA-4242-B504-5069F3D87B87}"/>
    <cellStyle name="Millares 8 3 2 2 2 121" xfId="54890" xr:uid="{B9A95BB8-AB67-49DF-8E50-DA5028EA9312}"/>
    <cellStyle name="Millares 8 3 2 2 2 13" xfId="7475" xr:uid="{11C9ADE9-C5B1-4176-8820-8015862084F1}"/>
    <cellStyle name="Millares 8 3 2 2 2 14" xfId="7914" xr:uid="{95CC68B0-0AA3-4FA8-889C-D04FFAECDD2B}"/>
    <cellStyle name="Millares 8 3 2 2 2 15" xfId="8353" xr:uid="{1D64ED4F-9595-4B59-B71B-0F1DD824B859}"/>
    <cellStyle name="Millares 8 3 2 2 2 16" xfId="8792" xr:uid="{33A4CCB9-4817-4FE7-81F7-D41945D2FC61}"/>
    <cellStyle name="Millares 8 3 2 2 2 17" xfId="9231" xr:uid="{0295B41F-7109-47EA-A23C-8464B1A222A8}"/>
    <cellStyle name="Millares 8 3 2 2 2 18" xfId="9670" xr:uid="{2B9DF024-C154-444D-B2E1-023936BF76FD}"/>
    <cellStyle name="Millares 8 3 2 2 2 19" xfId="10109" xr:uid="{5F1F5C00-5FDC-488C-BEC8-01E74011F061}"/>
    <cellStyle name="Millares 8 3 2 2 2 2" xfId="2646" xr:uid="{AA80C65A-5B16-4654-B5D2-BBB228318D87}"/>
    <cellStyle name="Millares 8 3 2 2 2 20" xfId="10547" xr:uid="{A955B778-5F02-432D-A2A4-314ADB076C36}"/>
    <cellStyle name="Millares 8 3 2 2 2 21" xfId="10986" xr:uid="{2611346C-E7B9-492E-B374-0759307F0820}"/>
    <cellStyle name="Millares 8 3 2 2 2 22" xfId="11425" xr:uid="{2ED00419-ABEB-49B9-AB1F-161920AA6FB9}"/>
    <cellStyle name="Millares 8 3 2 2 2 23" xfId="11864" xr:uid="{FC4F2F37-80AF-4DBC-B84B-5BF8C5AE15B3}"/>
    <cellStyle name="Millares 8 3 2 2 2 24" xfId="12303" xr:uid="{525EADBB-8AF0-4620-9911-A61743B9FF81}"/>
    <cellStyle name="Millares 8 3 2 2 2 25" xfId="12743" xr:uid="{7701BC84-A18E-4C7F-A917-E7E75CE9D7A0}"/>
    <cellStyle name="Millares 8 3 2 2 2 26" xfId="13182" xr:uid="{C1F05482-1045-4034-8465-AF0EF3FCDAA4}"/>
    <cellStyle name="Millares 8 3 2 2 2 27" xfId="13622" xr:uid="{44FF3966-45A9-4A50-A8E0-FC4D23EDA634}"/>
    <cellStyle name="Millares 8 3 2 2 2 28" xfId="14061" xr:uid="{E09F7DDB-5ECC-4E82-9B52-8D531183A98B}"/>
    <cellStyle name="Millares 8 3 2 2 2 29" xfId="14500" xr:uid="{4AF3B4F1-7DC8-42A1-855E-4C1985C513E4}"/>
    <cellStyle name="Millares 8 3 2 2 2 3" xfId="3085" xr:uid="{F08886DE-B936-4A26-AE0E-BD02385F6AA4}"/>
    <cellStyle name="Millares 8 3 2 2 2 30" xfId="14939" xr:uid="{D2DA533F-AA07-48BD-BDF3-7B6F7FCAECEA}"/>
    <cellStyle name="Millares 8 3 2 2 2 31" xfId="15378" xr:uid="{42448E0D-390B-4390-B809-EFDDE46BE8D9}"/>
    <cellStyle name="Millares 8 3 2 2 2 32" xfId="15817" xr:uid="{97F8058D-B652-4B87-BB1F-0028031C6B97}"/>
    <cellStyle name="Millares 8 3 2 2 2 33" xfId="16257" xr:uid="{4B1F37AC-1081-4F03-9BE8-9900813BE29E}"/>
    <cellStyle name="Millares 8 3 2 2 2 34" xfId="16696" xr:uid="{32688285-6083-4F43-834C-7B151AD0D211}"/>
    <cellStyle name="Millares 8 3 2 2 2 35" xfId="17135" xr:uid="{83C792F0-EC98-48F2-84D8-70BD984FFC2B}"/>
    <cellStyle name="Millares 8 3 2 2 2 36" xfId="17574" xr:uid="{1D474004-D689-4FD7-B106-1BDB5A104154}"/>
    <cellStyle name="Millares 8 3 2 2 2 37" xfId="18013" xr:uid="{88A58DC0-3360-4C27-92A1-9180414DEE35}"/>
    <cellStyle name="Millares 8 3 2 2 2 38" xfId="18452" xr:uid="{6333CD05-321C-4103-8988-89C9F55C1EE5}"/>
    <cellStyle name="Millares 8 3 2 2 2 39" xfId="18891" xr:uid="{A5692940-C903-4D3E-845D-306326F76F30}"/>
    <cellStyle name="Millares 8 3 2 2 2 4" xfId="3523" xr:uid="{B6B608EF-B61F-4B53-9EC0-D2A801D61511}"/>
    <cellStyle name="Millares 8 3 2 2 2 40" xfId="19330" xr:uid="{BC88A43F-7218-43DE-AEEF-596385DDCACE}"/>
    <cellStyle name="Millares 8 3 2 2 2 41" xfId="19769" xr:uid="{0961C51C-5898-4E2D-B5BF-390D8C18BAAA}"/>
    <cellStyle name="Millares 8 3 2 2 2 42" xfId="20208" xr:uid="{BD1FADA6-6338-4DDD-998D-8C5F6971E855}"/>
    <cellStyle name="Millares 8 3 2 2 2 43" xfId="20647" xr:uid="{185B1661-6B84-434C-99FA-62A65CDACA4D}"/>
    <cellStyle name="Millares 8 3 2 2 2 44" xfId="21086" xr:uid="{204CC226-CA65-4074-B503-104EE31F5CD5}"/>
    <cellStyle name="Millares 8 3 2 2 2 45" xfId="21525" xr:uid="{2E3DE0E3-8535-4DFA-B39B-FCCF2E80D819}"/>
    <cellStyle name="Millares 8 3 2 2 2 46" xfId="21964" xr:uid="{72D122F6-C096-4853-9FF0-BFA506C7FADC}"/>
    <cellStyle name="Millares 8 3 2 2 2 47" xfId="22403" xr:uid="{EC7AB99B-7053-43F9-9A4D-D3F0F6F8536E}"/>
    <cellStyle name="Millares 8 3 2 2 2 48" xfId="22842" xr:uid="{B75EE48B-3023-4829-B235-7295D6B3A23F}"/>
    <cellStyle name="Millares 8 3 2 2 2 49" xfId="23281" xr:uid="{378F10FD-9AC7-4D64-8590-EF882BD2CB2E}"/>
    <cellStyle name="Millares 8 3 2 2 2 5" xfId="3963" xr:uid="{E992294B-941A-43EA-8118-0273E61E8F8F}"/>
    <cellStyle name="Millares 8 3 2 2 2 50" xfId="23720" xr:uid="{20CF2F0E-2AF2-459C-AD2B-2F283AE8D9C7}"/>
    <cellStyle name="Millares 8 3 2 2 2 51" xfId="24159" xr:uid="{29876CDC-82A3-44E9-83E7-F11C01FB70E4}"/>
    <cellStyle name="Millares 8 3 2 2 2 52" xfId="24598" xr:uid="{F2ED072E-B57B-4348-8A2D-05AC595F20B4}"/>
    <cellStyle name="Millares 8 3 2 2 2 53" xfId="25037" xr:uid="{652B7E51-46D3-4A51-859A-C6200AADF6F8}"/>
    <cellStyle name="Millares 8 3 2 2 2 54" xfId="25476" xr:uid="{B66EFB93-C9DE-40A1-B05D-D7982FDE284A}"/>
    <cellStyle name="Millares 8 3 2 2 2 55" xfId="25915" xr:uid="{CF0986C8-56B9-44E1-82F9-78E53BD82E70}"/>
    <cellStyle name="Millares 8 3 2 2 2 56" xfId="26354" xr:uid="{59FDE0E9-9D79-4EE7-89F5-699C25B30119}"/>
    <cellStyle name="Millares 8 3 2 2 2 57" xfId="26793" xr:uid="{8F7EA123-A556-4A03-B4DC-043C402F9D7C}"/>
    <cellStyle name="Millares 8 3 2 2 2 58" xfId="27232" xr:uid="{F547D018-A669-4051-B9E1-B023223A1BF8}"/>
    <cellStyle name="Millares 8 3 2 2 2 59" xfId="27671" xr:uid="{4E9316E5-A6AA-4C10-B9A8-E904666FAE58}"/>
    <cellStyle name="Millares 8 3 2 2 2 6" xfId="4402" xr:uid="{A4183887-97F2-4045-AB6D-3C7B7AACBD94}"/>
    <cellStyle name="Millares 8 3 2 2 2 60" xfId="28110" xr:uid="{17530E9B-FA0B-460D-85D5-029D7333AC82}"/>
    <cellStyle name="Millares 8 3 2 2 2 61" xfId="28549" xr:uid="{875D0CA1-8B0D-4614-957B-2D1FED51FDDD}"/>
    <cellStyle name="Millares 8 3 2 2 2 62" xfId="28988" xr:uid="{9C4EF1A0-DA5E-4C4F-B98B-A41538475F19}"/>
    <cellStyle name="Millares 8 3 2 2 2 63" xfId="29427" xr:uid="{A8593CF0-BCC1-4A1E-81AF-25584223AD3B}"/>
    <cellStyle name="Millares 8 3 2 2 2 64" xfId="29866" xr:uid="{F6C3A45C-A0AD-4A96-8051-C57870F44F55}"/>
    <cellStyle name="Millares 8 3 2 2 2 65" xfId="30305" xr:uid="{E4EF04C8-1ADD-4BB3-A4A2-3C11CD166479}"/>
    <cellStyle name="Millares 8 3 2 2 2 66" xfId="30744" xr:uid="{EFC0FBBC-68D1-455A-869D-8D35E8A60105}"/>
    <cellStyle name="Millares 8 3 2 2 2 67" xfId="31183" xr:uid="{F942BA99-A6B4-4CDD-BDA6-6740639C02FB}"/>
    <cellStyle name="Millares 8 3 2 2 2 68" xfId="31622" xr:uid="{C9EF807F-EC74-4430-98AF-C58636335DCE}"/>
    <cellStyle name="Millares 8 3 2 2 2 69" xfId="32062" xr:uid="{1FA6D42E-1583-494E-ABFE-3B62BBD86699}"/>
    <cellStyle name="Millares 8 3 2 2 2 7" xfId="4841" xr:uid="{191A4C95-E6B1-4C52-B550-862F7344ADCE}"/>
    <cellStyle name="Millares 8 3 2 2 2 70" xfId="32501" xr:uid="{BA5463FE-C957-4614-91A1-CDB71422EE03}"/>
    <cellStyle name="Millares 8 3 2 2 2 71" xfId="32940" xr:uid="{D6D8903B-BDFE-43AB-86D2-FEFF01519A3C}"/>
    <cellStyle name="Millares 8 3 2 2 2 72" xfId="33379" xr:uid="{53B76587-B15E-4B42-80F2-16FB40EED225}"/>
    <cellStyle name="Millares 8 3 2 2 2 73" xfId="33818" xr:uid="{7AC364D3-059E-4820-A192-A14AE5D0CAED}"/>
    <cellStyle name="Millares 8 3 2 2 2 74" xfId="34257" xr:uid="{1B7E634A-1222-4B07-9BC6-31E9EBF8441D}"/>
    <cellStyle name="Millares 8 3 2 2 2 75" xfId="34696" xr:uid="{15238CC2-BB5A-44AF-927D-5EF5EAAB9617}"/>
    <cellStyle name="Millares 8 3 2 2 2 76" xfId="35135" xr:uid="{45E990B2-E15D-4E59-8578-F406E70046F0}"/>
    <cellStyle name="Millares 8 3 2 2 2 77" xfId="35574" xr:uid="{E1EDDAC0-8C45-4757-8020-130AD8CAD764}"/>
    <cellStyle name="Millares 8 3 2 2 2 78" xfId="36013" xr:uid="{AAF35F9E-FFC9-4B90-9066-F65CDE9FC836}"/>
    <cellStyle name="Millares 8 3 2 2 2 79" xfId="36452" xr:uid="{3623DF2F-D9EB-40FE-9C81-AF98D51D6842}"/>
    <cellStyle name="Millares 8 3 2 2 2 8" xfId="5280" xr:uid="{3E29E8FA-0542-4A87-84A0-E1155EAB0594}"/>
    <cellStyle name="Millares 8 3 2 2 2 80" xfId="36891" xr:uid="{380B4933-78E9-41AE-B67C-7FC81C52E8E1}"/>
    <cellStyle name="Millares 8 3 2 2 2 81" xfId="37329" xr:uid="{01D05E45-9226-427A-8B0F-2950E0A3888F}"/>
    <cellStyle name="Millares 8 3 2 2 2 82" xfId="37768" xr:uid="{51E5A4D8-EBC6-4766-823B-3D31FC8F30AC}"/>
    <cellStyle name="Millares 8 3 2 2 2 83" xfId="38207" xr:uid="{9E3284A0-DC23-480E-A359-CC87476B039C}"/>
    <cellStyle name="Millares 8 3 2 2 2 84" xfId="38646" xr:uid="{E159C8A3-6DE2-428D-A003-002B885D8F9E}"/>
    <cellStyle name="Millares 8 3 2 2 2 85" xfId="39085" xr:uid="{159D8DF7-E68A-4DF8-BAB4-A74CACCEBC0A}"/>
    <cellStyle name="Millares 8 3 2 2 2 86" xfId="39524" xr:uid="{94B54E53-E12D-45E9-BAA7-34016586BE6C}"/>
    <cellStyle name="Millares 8 3 2 2 2 87" xfId="39963" xr:uid="{937BE27D-1C07-46FD-8670-CA108F008D6B}"/>
    <cellStyle name="Millares 8 3 2 2 2 88" xfId="40403" xr:uid="{5A47E97B-D98C-4CC0-81B2-A782C5492141}"/>
    <cellStyle name="Millares 8 3 2 2 2 89" xfId="40842" xr:uid="{88EDA029-8DA0-4DF4-ADDD-9CFA111FB604}"/>
    <cellStyle name="Millares 8 3 2 2 2 9" xfId="5719" xr:uid="{603677BF-99C7-41E8-93DE-31383A5E768F}"/>
    <cellStyle name="Millares 8 3 2 2 2 90" xfId="41281" xr:uid="{7D78656C-C6F8-4DD3-A1D9-75A0230D617E}"/>
    <cellStyle name="Millares 8 3 2 2 2 91" xfId="41720" xr:uid="{AD1F28EA-E0C2-4C27-B729-DD31F62F6840}"/>
    <cellStyle name="Millares 8 3 2 2 2 92" xfId="42159" xr:uid="{88B67971-4B98-40D5-9B4E-08E6E3D0CF37}"/>
    <cellStyle name="Millares 8 3 2 2 2 93" xfId="42598" xr:uid="{0FF5502F-25E9-4653-8DD8-8814B150F5A1}"/>
    <cellStyle name="Millares 8 3 2 2 2 94" xfId="43037" xr:uid="{C0795517-627B-4408-A8A5-D1927AC1E5B0}"/>
    <cellStyle name="Millares 8 3 2 2 2 95" xfId="43476" xr:uid="{7DFE7D56-3B35-4242-93F8-774BAE9EB971}"/>
    <cellStyle name="Millares 8 3 2 2 2 96" xfId="43915" xr:uid="{3260E9D8-A8AA-46FE-BC8A-1DEA7B30CB04}"/>
    <cellStyle name="Millares 8 3 2 2 2 97" xfId="44354" xr:uid="{A919ACA8-AAEC-4FC2-957C-3B0846DE4254}"/>
    <cellStyle name="Millares 8 3 2 2 2 98" xfId="44793" xr:uid="{2154339C-9012-4233-817D-BDAF3C3BB27E}"/>
    <cellStyle name="Millares 8 3 2 2 2 99" xfId="45232" xr:uid="{6D7DC67F-CE3F-4D6F-B788-A5BEBE921F80}"/>
    <cellStyle name="Millares 8 3 2 2 20" xfId="9897" xr:uid="{CBD19A49-6604-4CC5-AF44-F21B7F1E69AF}"/>
    <cellStyle name="Millares 8 3 2 2 21" xfId="10335" xr:uid="{1AC56C86-CA12-47A1-A32F-D3016EEFDB94}"/>
    <cellStyle name="Millares 8 3 2 2 22" xfId="10774" xr:uid="{51534812-85C3-4AC7-87E0-4DDDC30304F8}"/>
    <cellStyle name="Millares 8 3 2 2 23" xfId="11213" xr:uid="{A4966F03-7637-4F99-B799-2228D42C62AF}"/>
    <cellStyle name="Millares 8 3 2 2 24" xfId="11652" xr:uid="{4BE50744-54AE-4AEC-8E4B-73CAC39F4AEA}"/>
    <cellStyle name="Millares 8 3 2 2 25" xfId="12091" xr:uid="{44E270AC-A427-4CE6-BC16-67D605832C58}"/>
    <cellStyle name="Millares 8 3 2 2 26" xfId="12530" xr:uid="{17091E69-7EAB-4E52-B556-38300EF9E198}"/>
    <cellStyle name="Millares 8 3 2 2 27" xfId="12970" xr:uid="{3D8B46E4-7AB0-4108-A158-A731E462B226}"/>
    <cellStyle name="Millares 8 3 2 2 28" xfId="13409" xr:uid="{72EFFEFF-29C1-4D3F-B046-942E9C1B8602}"/>
    <cellStyle name="Millares 8 3 2 2 29" xfId="13849" xr:uid="{8382D354-C532-4F49-BADF-2FCBCA93F1B7}"/>
    <cellStyle name="Millares 8 3 2 2 3" xfId="2433" xr:uid="{10D3ACC4-72D3-46C2-A048-5C71F259DAB2}"/>
    <cellStyle name="Millares 8 3 2 2 30" xfId="14288" xr:uid="{C470F90D-E4E3-4122-B950-0E6F18A062B9}"/>
    <cellStyle name="Millares 8 3 2 2 31" xfId="14727" xr:uid="{A2699F79-6D62-4F7D-8FB5-22328108E958}"/>
    <cellStyle name="Millares 8 3 2 2 32" xfId="15166" xr:uid="{6E058DAF-99BD-4942-A2A6-3AB25455B280}"/>
    <cellStyle name="Millares 8 3 2 2 33" xfId="15605" xr:uid="{E72696C8-0A39-46EC-BDE7-FD26856BEA90}"/>
    <cellStyle name="Millares 8 3 2 2 34" xfId="16044" xr:uid="{97340C64-577B-4D9E-A625-8FB1A8272F8D}"/>
    <cellStyle name="Millares 8 3 2 2 35" xfId="16484" xr:uid="{15B99B53-42B8-444E-BCB4-DCA0085AEF4F}"/>
    <cellStyle name="Millares 8 3 2 2 36" xfId="16923" xr:uid="{BA3FC1B0-4F95-4DB2-87B9-AE31C1D45503}"/>
    <cellStyle name="Millares 8 3 2 2 37" xfId="17362" xr:uid="{829906E0-039C-4A98-9913-6DEA010EE407}"/>
    <cellStyle name="Millares 8 3 2 2 38" xfId="17801" xr:uid="{2F9DD322-C904-4842-A34B-4F48E533095C}"/>
    <cellStyle name="Millares 8 3 2 2 39" xfId="18240" xr:uid="{54B84015-A322-44F8-8702-FA36F888647C}"/>
    <cellStyle name="Millares 8 3 2 2 4" xfId="2873" xr:uid="{C21D6FDC-2261-495C-8674-CE8261E276EC}"/>
    <cellStyle name="Millares 8 3 2 2 40" xfId="18679" xr:uid="{94D420D3-C654-4FCA-9D23-078413B52CE8}"/>
    <cellStyle name="Millares 8 3 2 2 41" xfId="19118" xr:uid="{11D5E63D-1A40-4572-AAD9-735CF78C4B75}"/>
    <cellStyle name="Millares 8 3 2 2 42" xfId="19557" xr:uid="{2187EA0C-59CA-41B7-88BE-6750E3FBB334}"/>
    <cellStyle name="Millares 8 3 2 2 43" xfId="19996" xr:uid="{EF06AD03-08B8-429A-901C-A0B5F0F712BA}"/>
    <cellStyle name="Millares 8 3 2 2 44" xfId="20435" xr:uid="{E5B8930F-F6C1-4787-8B51-AF559AB0F646}"/>
    <cellStyle name="Millares 8 3 2 2 45" xfId="20874" xr:uid="{099C5BE5-0EAA-48D7-AA24-96A766BCC6BE}"/>
    <cellStyle name="Millares 8 3 2 2 46" xfId="21313" xr:uid="{C561EE97-9330-4858-8BB1-0A5844B6C3F9}"/>
    <cellStyle name="Millares 8 3 2 2 47" xfId="21752" xr:uid="{A67A214E-7522-43CC-BB5B-A035AB96BB56}"/>
    <cellStyle name="Millares 8 3 2 2 48" xfId="22191" xr:uid="{517953FC-7707-4A30-A020-1CF7099C886C}"/>
    <cellStyle name="Millares 8 3 2 2 49" xfId="22630" xr:uid="{54D89A32-E6D4-407C-A369-58525D5503C4}"/>
    <cellStyle name="Millares 8 3 2 2 5" xfId="3311" xr:uid="{6DB2254B-FFF4-4694-9035-DA688F5C94AD}"/>
    <cellStyle name="Millares 8 3 2 2 50" xfId="23069" xr:uid="{4496F842-7580-4BA7-BBED-4A43076D7058}"/>
    <cellStyle name="Millares 8 3 2 2 51" xfId="23508" xr:uid="{0CB17BEF-5672-499C-9896-A88A46057BF4}"/>
    <cellStyle name="Millares 8 3 2 2 52" xfId="23947" xr:uid="{0268A57D-4A13-4A86-8746-322F21F3B224}"/>
    <cellStyle name="Millares 8 3 2 2 53" xfId="24386" xr:uid="{192447E0-FD9A-41FF-86FD-9F6A786A25D2}"/>
    <cellStyle name="Millares 8 3 2 2 54" xfId="24825" xr:uid="{5B7219D4-F97C-4726-8028-A8B1C1E2275E}"/>
    <cellStyle name="Millares 8 3 2 2 55" xfId="25264" xr:uid="{E4A4B750-A21C-48DF-BA25-A993233A8986}"/>
    <cellStyle name="Millares 8 3 2 2 56" xfId="25703" xr:uid="{0F803266-53A5-4AF3-A44A-515AC1B6E65E}"/>
    <cellStyle name="Millares 8 3 2 2 57" xfId="26142" xr:uid="{51D8E35C-C7C0-4CEB-A658-A6347D02756B}"/>
    <cellStyle name="Millares 8 3 2 2 58" xfId="26581" xr:uid="{B5DD0674-AF9B-439D-A35A-11B86D423473}"/>
    <cellStyle name="Millares 8 3 2 2 59" xfId="27020" xr:uid="{D29FE74D-FB15-462B-ABD2-8041C211141A}"/>
    <cellStyle name="Millares 8 3 2 2 6" xfId="3751" xr:uid="{9216B022-3FAA-4BBA-9A52-CBAAB0710A53}"/>
    <cellStyle name="Millares 8 3 2 2 60" xfId="27459" xr:uid="{79BB33AD-CCE4-4D48-902D-5762A4079E34}"/>
    <cellStyle name="Millares 8 3 2 2 61" xfId="27898" xr:uid="{C910BC38-98E6-4AF7-BBEA-DBD01D38DBCA}"/>
    <cellStyle name="Millares 8 3 2 2 62" xfId="28337" xr:uid="{2333DB48-714D-4196-B20F-FB0B0361C7BC}"/>
    <cellStyle name="Millares 8 3 2 2 63" xfId="28776" xr:uid="{DC455EBB-AC28-4786-9E59-F16F51739F63}"/>
    <cellStyle name="Millares 8 3 2 2 64" xfId="29215" xr:uid="{AE7949AD-6C70-49C4-99DE-25CDA9608706}"/>
    <cellStyle name="Millares 8 3 2 2 65" xfId="29654" xr:uid="{D68D48FD-8009-4544-BE53-317AF5654B11}"/>
    <cellStyle name="Millares 8 3 2 2 66" xfId="30093" xr:uid="{98435B67-3740-43BD-9072-5D1C0F971334}"/>
    <cellStyle name="Millares 8 3 2 2 67" xfId="30532" xr:uid="{9EC7016F-531C-41B6-8E22-6A0221A4C142}"/>
    <cellStyle name="Millares 8 3 2 2 68" xfId="30971" xr:uid="{812CBAB1-AB02-42ED-8356-4F9B6A28527D}"/>
    <cellStyle name="Millares 8 3 2 2 69" xfId="31410" xr:uid="{0F60284D-630A-4BBB-B7E6-9F6B9FABEA65}"/>
    <cellStyle name="Millares 8 3 2 2 7" xfId="4190" xr:uid="{124CA327-82FE-4650-B458-982D7AA9FFFE}"/>
    <cellStyle name="Millares 8 3 2 2 70" xfId="31849" xr:uid="{AFF823EB-F09A-43F9-BC81-C3567DEDE775}"/>
    <cellStyle name="Millares 8 3 2 2 71" xfId="32289" xr:uid="{C6E44F3F-9EB6-4CDD-A7D6-7CD7EEA200BC}"/>
    <cellStyle name="Millares 8 3 2 2 72" xfId="32728" xr:uid="{C646B279-7CFC-4681-AF2C-BB8B69FE1CBB}"/>
    <cellStyle name="Millares 8 3 2 2 73" xfId="33167" xr:uid="{DB9EB2F3-00B1-4C87-8DD9-53EF1491FF54}"/>
    <cellStyle name="Millares 8 3 2 2 74" xfId="33606" xr:uid="{11945A51-5401-4ACA-8F82-E0C1C880C264}"/>
    <cellStyle name="Millares 8 3 2 2 75" xfId="34045" xr:uid="{CB8CFF17-7F40-4DE8-A4F9-E05ECC250481}"/>
    <cellStyle name="Millares 8 3 2 2 76" xfId="34484" xr:uid="{A4115EFE-B705-4338-8516-93634C47E572}"/>
    <cellStyle name="Millares 8 3 2 2 77" xfId="34923" xr:uid="{4B4FFBB8-9DF2-45B4-A24B-F9947FE199E2}"/>
    <cellStyle name="Millares 8 3 2 2 78" xfId="35362" xr:uid="{EC893713-799A-4C41-9FF8-80A399AC4002}"/>
    <cellStyle name="Millares 8 3 2 2 79" xfId="35801" xr:uid="{AF817552-77E2-4DC5-BB68-91E1B53BCFC4}"/>
    <cellStyle name="Millares 8 3 2 2 8" xfId="4629" xr:uid="{80B916CF-EBAD-48F5-B1D5-BD0571A98488}"/>
    <cellStyle name="Millares 8 3 2 2 80" xfId="36240" xr:uid="{BB3F98B0-EBB1-4DFE-A0A6-1C793FEEA93C}"/>
    <cellStyle name="Millares 8 3 2 2 81" xfId="36679" xr:uid="{A940875A-A846-4AE3-9104-97E65E8F8C8F}"/>
    <cellStyle name="Millares 8 3 2 2 82" xfId="37117" xr:uid="{BA52D997-CAF2-436B-8917-DB839600E1C3}"/>
    <cellStyle name="Millares 8 3 2 2 83" xfId="37556" xr:uid="{C1AFAA93-EF9C-4B37-B243-B756CE910CB9}"/>
    <cellStyle name="Millares 8 3 2 2 84" xfId="37995" xr:uid="{EAC18893-BB68-4BBE-8B43-778CEC51E0A1}"/>
    <cellStyle name="Millares 8 3 2 2 85" xfId="38434" xr:uid="{7378F995-4374-4E17-A34E-40EFA2A5F160}"/>
    <cellStyle name="Millares 8 3 2 2 86" xfId="38873" xr:uid="{CA06624B-95C5-4735-8DC1-F4666CF76AE7}"/>
    <cellStyle name="Millares 8 3 2 2 87" xfId="39312" xr:uid="{7D6F1443-A0D5-47FF-A26F-BF3FABA5BAC6}"/>
    <cellStyle name="Millares 8 3 2 2 88" xfId="39751" xr:uid="{40855701-8B38-4A68-8F36-664AC7437FB5}"/>
    <cellStyle name="Millares 8 3 2 2 89" xfId="40191" xr:uid="{BEB087E5-DE64-4830-BD75-63C547819AA8}"/>
    <cellStyle name="Millares 8 3 2 2 9" xfId="5068" xr:uid="{2BAD4A9C-5882-4387-A46C-F91195F3D2C3}"/>
    <cellStyle name="Millares 8 3 2 2 90" xfId="40630" xr:uid="{5F26B601-50B6-4FCC-8B45-924A4E975333}"/>
    <cellStyle name="Millares 8 3 2 2 91" xfId="41069" xr:uid="{0A621B02-9B6A-4994-8F37-5D8F9E5569B9}"/>
    <cellStyle name="Millares 8 3 2 2 92" xfId="41508" xr:uid="{87D62897-5B81-4C36-8147-AB5B8EA06A7A}"/>
    <cellStyle name="Millares 8 3 2 2 93" xfId="41947" xr:uid="{5024B884-9322-4C2C-BA6D-CC475671DF53}"/>
    <cellStyle name="Millares 8 3 2 2 94" xfId="42386" xr:uid="{54A43848-F112-452A-9E2B-908D60D800A7}"/>
    <cellStyle name="Millares 8 3 2 2 95" xfId="42825" xr:uid="{9074587D-F8BA-4F8F-AACC-04F94181C80A}"/>
    <cellStyle name="Millares 8 3 2 2 96" xfId="43264" xr:uid="{364DF8C3-C815-44AA-92D7-FC62F29745A7}"/>
    <cellStyle name="Millares 8 3 2 2 97" xfId="43703" xr:uid="{4543BCEA-7846-4AA8-BB0E-4C3F7CAC749D}"/>
    <cellStyle name="Millares 8 3 2 2 98" xfId="44142" xr:uid="{D74D9EFE-FD0E-4E48-9EA7-9F6D8ADD6F2F}"/>
    <cellStyle name="Millares 8 3 2 2 99" xfId="44581" xr:uid="{F06DB878-EF81-4DBE-9A58-C26DC3A24C3E}"/>
    <cellStyle name="Millares 8 3 2 20" xfId="9352" xr:uid="{800FF280-6FC8-4CC6-8977-8F99D5141F13}"/>
    <cellStyle name="Millares 8 3 2 21" xfId="9791" xr:uid="{5E9AFDF2-127A-49C0-82F7-65173935F08D}"/>
    <cellStyle name="Millares 8 3 2 22" xfId="10229" xr:uid="{E48D3FA6-07EE-43C6-B437-2EDC42F142C9}"/>
    <cellStyle name="Millares 8 3 2 23" xfId="10668" xr:uid="{AE38EC19-F789-4445-B8F4-098E1E264409}"/>
    <cellStyle name="Millares 8 3 2 24" xfId="11107" xr:uid="{6C5C99E9-E75A-4D9C-8A34-8910A4504325}"/>
    <cellStyle name="Millares 8 3 2 25" xfId="11546" xr:uid="{21533489-2A84-4BF8-8A82-710B08F90A8B}"/>
    <cellStyle name="Millares 8 3 2 26" xfId="11985" xr:uid="{E0012200-D646-44C9-94A3-A39C3366A038}"/>
    <cellStyle name="Millares 8 3 2 27" xfId="12424" xr:uid="{7E306AC8-6127-4349-892B-7A340303D2D9}"/>
    <cellStyle name="Millares 8 3 2 28" xfId="12864" xr:uid="{1152E57C-1276-4D82-B5A7-AFF653B4B0A6}"/>
    <cellStyle name="Millares 8 3 2 29" xfId="13303" xr:uid="{EDB89074-6118-4613-9990-B8E51D0DEBD8}"/>
    <cellStyle name="Millares 8 3 2 3" xfId="1523" xr:uid="{505AD60A-F15B-4B10-8F30-2EDEBC207F43}"/>
    <cellStyle name="Millares 8 3 2 3 10" xfId="6052" xr:uid="{5ADDD8CF-1B5E-4923-B3E7-0210F51C901E}"/>
    <cellStyle name="Millares 8 3 2 3 100" xfId="45565" xr:uid="{D59C98ED-29CB-493E-A91B-647E509E7EFE}"/>
    <cellStyle name="Millares 8 3 2 3 101" xfId="46004" xr:uid="{10378034-1F35-49F8-9898-1505168B039B}"/>
    <cellStyle name="Millares 8 3 2 3 102" xfId="46443" xr:uid="{E1AE4575-F02F-46DB-A9B3-F834DFC40452}"/>
    <cellStyle name="Millares 8 3 2 3 103" xfId="46882" xr:uid="{1B47DE43-DC0E-4A21-A54D-9DC5AA0700AD}"/>
    <cellStyle name="Millares 8 3 2 3 104" xfId="47321" xr:uid="{B363DE59-1934-4BAC-8547-F94781D50DC8}"/>
    <cellStyle name="Millares 8 3 2 3 105" xfId="47760" xr:uid="{3A41ED3B-FE61-4947-8FC5-FB980483D0D3}"/>
    <cellStyle name="Millares 8 3 2 3 106" xfId="48199" xr:uid="{15B8672E-F82D-484C-817F-0F6A1BB653B5}"/>
    <cellStyle name="Millares 8 3 2 3 107" xfId="48638" xr:uid="{6D1690AA-B3BD-4F15-B1CB-6B5363241F8C}"/>
    <cellStyle name="Millares 8 3 2 3 108" xfId="49077" xr:uid="{92AF542C-A2AB-471F-9877-7103AB25D77F}"/>
    <cellStyle name="Millares 8 3 2 3 109" xfId="49516" xr:uid="{A0782C60-9CA4-4E3B-9418-21B187EA16C4}"/>
    <cellStyle name="Millares 8 3 2 3 11" xfId="6491" xr:uid="{8A553B0B-F4D5-41F5-B6E4-B6BEB315E3ED}"/>
    <cellStyle name="Millares 8 3 2 3 110" xfId="49955" xr:uid="{C8C2A63B-EB86-4485-B0D6-3F5DA029117E}"/>
    <cellStyle name="Millares 8 3 2 3 111" xfId="50394" xr:uid="{CF38FAC7-8558-46F6-8EEB-EA6AFF69BE81}"/>
    <cellStyle name="Millares 8 3 2 3 112" xfId="50833" xr:uid="{65B63BFB-C46D-4209-A869-756086A512DA}"/>
    <cellStyle name="Millares 8 3 2 3 113" xfId="51272" xr:uid="{6C2FFAE6-9A56-41F7-939A-A3FB9C0B4738}"/>
    <cellStyle name="Millares 8 3 2 3 114" xfId="51711" xr:uid="{0A5A3E77-5EB7-451E-B3AF-6BFD90B8A700}"/>
    <cellStyle name="Millares 8 3 2 3 115" xfId="52150" xr:uid="{C2D585CA-48A7-4C1A-AE51-BE86823EF084}"/>
    <cellStyle name="Millares 8 3 2 3 116" xfId="52589" xr:uid="{1C1DA4EC-3676-484C-BCE1-67D569BC5893}"/>
    <cellStyle name="Millares 8 3 2 3 117" xfId="53028" xr:uid="{057E849E-85FB-40AE-AC2A-9CE07B0BEB86}"/>
    <cellStyle name="Millares 8 3 2 3 118" xfId="53467" xr:uid="{A232BD72-5AB1-49B0-80B5-A26946FCF1A0}"/>
    <cellStyle name="Millares 8 3 2 3 119" xfId="53906" xr:uid="{DC327874-3D38-425E-81E8-A53B71171AD3}"/>
    <cellStyle name="Millares 8 3 2 3 12" xfId="6930" xr:uid="{70FF2F4F-B681-416B-A42C-79852C941AC8}"/>
    <cellStyle name="Millares 8 3 2 3 120" xfId="54345" xr:uid="{DE5B0CEB-7B39-469E-82CB-DE9582777E61}"/>
    <cellStyle name="Millares 8 3 2 3 121" xfId="54784" xr:uid="{9BC64C77-C2DD-479B-9B17-B50E0F7F0CE3}"/>
    <cellStyle name="Millares 8 3 2 3 13" xfId="7369" xr:uid="{770B206A-1CD3-4BBD-B30B-7883A8B6C603}"/>
    <cellStyle name="Millares 8 3 2 3 14" xfId="7808" xr:uid="{18C324BB-831F-4D8A-80CA-8CBAFB082301}"/>
    <cellStyle name="Millares 8 3 2 3 15" xfId="8247" xr:uid="{E2E2A4D7-C402-4CE6-B6BC-42E5BFF92534}"/>
    <cellStyle name="Millares 8 3 2 3 16" xfId="8686" xr:uid="{42BD8675-F9D1-4BFE-BE95-70CDF22BA544}"/>
    <cellStyle name="Millares 8 3 2 3 17" xfId="9125" xr:uid="{4891C76F-9A98-4E01-AA2A-3317885F124D}"/>
    <cellStyle name="Millares 8 3 2 3 18" xfId="9564" xr:uid="{BF6A63B2-B11C-4968-89CB-BA12BEB70463}"/>
    <cellStyle name="Millares 8 3 2 3 19" xfId="10003" xr:uid="{126B8545-3565-4E77-AC5C-6A2BD0FD936D}"/>
    <cellStyle name="Millares 8 3 2 3 2" xfId="2540" xr:uid="{AC6E3C1F-1247-448B-9CC5-27B8D97870D9}"/>
    <cellStyle name="Millares 8 3 2 3 20" xfId="10441" xr:uid="{6AAFA054-72F3-4B40-9160-A56F74EE4E12}"/>
    <cellStyle name="Millares 8 3 2 3 21" xfId="10880" xr:uid="{684A8557-AC72-4028-BC2B-B0FA3292F390}"/>
    <cellStyle name="Millares 8 3 2 3 22" xfId="11319" xr:uid="{E04C9CB2-5342-421F-A655-9716CA5A132A}"/>
    <cellStyle name="Millares 8 3 2 3 23" xfId="11758" xr:uid="{4A3E42D7-2800-4C39-906D-950DC42931EE}"/>
    <cellStyle name="Millares 8 3 2 3 24" xfId="12197" xr:uid="{5EAE100D-2984-4891-8A2B-D2CEAEAC3D45}"/>
    <cellStyle name="Millares 8 3 2 3 25" xfId="12637" xr:uid="{98CEFCB4-B658-4DC9-A322-6D8B50106EF2}"/>
    <cellStyle name="Millares 8 3 2 3 26" xfId="13076" xr:uid="{34AF91B2-C4B9-442C-B2D5-3E3D7683AA27}"/>
    <cellStyle name="Millares 8 3 2 3 27" xfId="13516" xr:uid="{E5F93D6A-D15F-4AE6-B7EC-348861D34710}"/>
    <cellStyle name="Millares 8 3 2 3 28" xfId="13955" xr:uid="{3FE03BB3-7421-470C-83E9-DA45FFBBDD7A}"/>
    <cellStyle name="Millares 8 3 2 3 29" xfId="14394" xr:uid="{81BFE1B4-D4C9-4429-9090-EE12894A6483}"/>
    <cellStyle name="Millares 8 3 2 3 3" xfId="2979" xr:uid="{6BC3B4E4-4223-4A2B-B400-0F0D3E5B238E}"/>
    <cellStyle name="Millares 8 3 2 3 30" xfId="14833" xr:uid="{DA03B0B3-4356-491A-8A3A-093E6ABFE5BC}"/>
    <cellStyle name="Millares 8 3 2 3 31" xfId="15272" xr:uid="{C8974645-2B49-4387-8052-0E8F187FB84E}"/>
    <cellStyle name="Millares 8 3 2 3 32" xfId="15711" xr:uid="{0C0D0A16-B740-463C-9E0E-9BED1CA2A1CA}"/>
    <cellStyle name="Millares 8 3 2 3 33" xfId="16151" xr:uid="{25E1E02D-9AE8-4AAC-A461-B143011058E2}"/>
    <cellStyle name="Millares 8 3 2 3 34" xfId="16590" xr:uid="{053C3EC7-1DA3-47B8-9A0A-0D930647293E}"/>
    <cellStyle name="Millares 8 3 2 3 35" xfId="17029" xr:uid="{A2B05BB3-7CD7-4BBE-BC09-C98CE6F91615}"/>
    <cellStyle name="Millares 8 3 2 3 36" xfId="17468" xr:uid="{2E96288F-FED1-4B52-948D-0FF1D0E1E78E}"/>
    <cellStyle name="Millares 8 3 2 3 37" xfId="17907" xr:uid="{C7F11042-3760-45FE-9E4B-CA28F0EE9E67}"/>
    <cellStyle name="Millares 8 3 2 3 38" xfId="18346" xr:uid="{95E16F97-5741-4C05-A18E-ECB540AFAB25}"/>
    <cellStyle name="Millares 8 3 2 3 39" xfId="18785" xr:uid="{20A90F60-83D3-45D3-B998-9274CCA79716}"/>
    <cellStyle name="Millares 8 3 2 3 4" xfId="3417" xr:uid="{9418D36A-3EEB-417F-A214-EC0E35DC4EB5}"/>
    <cellStyle name="Millares 8 3 2 3 40" xfId="19224" xr:uid="{53AE28FF-44B9-4B18-A362-0589BBAB52E0}"/>
    <cellStyle name="Millares 8 3 2 3 41" xfId="19663" xr:uid="{246D39E0-31E2-4BAA-AF5F-723383BB16BE}"/>
    <cellStyle name="Millares 8 3 2 3 42" xfId="20102" xr:uid="{1C2D162D-9181-43A3-B452-244838832AE3}"/>
    <cellStyle name="Millares 8 3 2 3 43" xfId="20541" xr:uid="{F5676042-3834-4A06-A5B2-457379919A52}"/>
    <cellStyle name="Millares 8 3 2 3 44" xfId="20980" xr:uid="{50F9A565-CB53-4991-9110-2312D5D08103}"/>
    <cellStyle name="Millares 8 3 2 3 45" xfId="21419" xr:uid="{9745002D-ABFD-4696-B516-C1DE91872FA2}"/>
    <cellStyle name="Millares 8 3 2 3 46" xfId="21858" xr:uid="{322893C9-7244-4A4E-8F0F-36CFAB47BC93}"/>
    <cellStyle name="Millares 8 3 2 3 47" xfId="22297" xr:uid="{533FF50D-E747-408B-9F8E-D75ACB20D243}"/>
    <cellStyle name="Millares 8 3 2 3 48" xfId="22736" xr:uid="{63F633B7-2924-45FD-BDE5-A2F456150A61}"/>
    <cellStyle name="Millares 8 3 2 3 49" xfId="23175" xr:uid="{2F43A8E1-0AB7-4A0A-9D9D-CE21932441FF}"/>
    <cellStyle name="Millares 8 3 2 3 5" xfId="3857" xr:uid="{BEEE6948-A519-4AD6-920C-CA58ED91CDD3}"/>
    <cellStyle name="Millares 8 3 2 3 50" xfId="23614" xr:uid="{F05C7674-8A67-43B9-820A-AF3A4017EA36}"/>
    <cellStyle name="Millares 8 3 2 3 51" xfId="24053" xr:uid="{D4B2D60C-352C-4873-8827-11AA42A542FD}"/>
    <cellStyle name="Millares 8 3 2 3 52" xfId="24492" xr:uid="{284400C8-B301-4964-8CA1-42507F15BEB7}"/>
    <cellStyle name="Millares 8 3 2 3 53" xfId="24931" xr:uid="{31541014-BF20-4408-9CA9-7A182127DEA7}"/>
    <cellStyle name="Millares 8 3 2 3 54" xfId="25370" xr:uid="{D1B9D346-32A1-4241-99B1-D13EA8A7959A}"/>
    <cellStyle name="Millares 8 3 2 3 55" xfId="25809" xr:uid="{6838E237-091C-4727-B2B9-F17334A68D67}"/>
    <cellStyle name="Millares 8 3 2 3 56" xfId="26248" xr:uid="{99867F93-B90E-45B7-84F4-5AB1AAF3A2D3}"/>
    <cellStyle name="Millares 8 3 2 3 57" xfId="26687" xr:uid="{22F4A09C-BB15-45C3-8338-A7F3C7EEFB24}"/>
    <cellStyle name="Millares 8 3 2 3 58" xfId="27126" xr:uid="{E55E4E5B-4BE1-49FA-B4E8-A5CB47721DAD}"/>
    <cellStyle name="Millares 8 3 2 3 59" xfId="27565" xr:uid="{C6DE6F3E-138D-4344-AD89-B11E85727BD6}"/>
    <cellStyle name="Millares 8 3 2 3 6" xfId="4296" xr:uid="{B343F9D4-E74E-44D2-A25E-E07E0D55B8E8}"/>
    <cellStyle name="Millares 8 3 2 3 60" xfId="28004" xr:uid="{43F58A32-7F6B-45C3-BB56-A3E08A607098}"/>
    <cellStyle name="Millares 8 3 2 3 61" xfId="28443" xr:uid="{F248B60C-9B50-48AD-A563-DFDED334BCCD}"/>
    <cellStyle name="Millares 8 3 2 3 62" xfId="28882" xr:uid="{18D99E31-37D1-47B1-8A6B-5D568E0BE607}"/>
    <cellStyle name="Millares 8 3 2 3 63" xfId="29321" xr:uid="{72F0BB92-D85D-4611-9AD9-A51A14DC64FC}"/>
    <cellStyle name="Millares 8 3 2 3 64" xfId="29760" xr:uid="{4B6C95C6-A1EF-4376-9F61-649EF3277BDC}"/>
    <cellStyle name="Millares 8 3 2 3 65" xfId="30199" xr:uid="{CBFB8978-DC95-4F10-80D9-B8429DCD693D}"/>
    <cellStyle name="Millares 8 3 2 3 66" xfId="30638" xr:uid="{CC5F0E3C-4A15-4246-AB55-584897A7383D}"/>
    <cellStyle name="Millares 8 3 2 3 67" xfId="31077" xr:uid="{749657C0-E34A-49F6-BF50-9FDB167B4E48}"/>
    <cellStyle name="Millares 8 3 2 3 68" xfId="31516" xr:uid="{4DE1B97F-FF48-4C9A-B66F-A1BBDD490DE3}"/>
    <cellStyle name="Millares 8 3 2 3 69" xfId="31956" xr:uid="{2F9838AB-92D8-409B-85BC-A1139C5D52DC}"/>
    <cellStyle name="Millares 8 3 2 3 7" xfId="4735" xr:uid="{A038AA24-DF87-4330-8EB0-A5F15D30E2E6}"/>
    <cellStyle name="Millares 8 3 2 3 70" xfId="32395" xr:uid="{9B7911A7-AF9B-450A-B862-F11E1CB5491B}"/>
    <cellStyle name="Millares 8 3 2 3 71" xfId="32834" xr:uid="{AEC0B452-11D9-42DA-9816-06814E3A2089}"/>
    <cellStyle name="Millares 8 3 2 3 72" xfId="33273" xr:uid="{7B87EF94-80B7-4AE1-BBD0-84A4F4BEB7E8}"/>
    <cellStyle name="Millares 8 3 2 3 73" xfId="33712" xr:uid="{9DD1D132-1828-4C87-B8A2-EBE0B8E2FE11}"/>
    <cellStyle name="Millares 8 3 2 3 74" xfId="34151" xr:uid="{07928DEC-CF06-46A3-A9E5-E537065E3CBB}"/>
    <cellStyle name="Millares 8 3 2 3 75" xfId="34590" xr:uid="{229DFA02-A3FA-4067-B13F-5A0F90A1FBA9}"/>
    <cellStyle name="Millares 8 3 2 3 76" xfId="35029" xr:uid="{EA57AC6B-2E97-475F-A100-A5E6AED8CA5C}"/>
    <cellStyle name="Millares 8 3 2 3 77" xfId="35468" xr:uid="{2FCC0FBB-FCB4-42EE-9502-7F3AAACF66A8}"/>
    <cellStyle name="Millares 8 3 2 3 78" xfId="35907" xr:uid="{E2D3169A-50EA-4CD9-9310-721F8FEAB17F}"/>
    <cellStyle name="Millares 8 3 2 3 79" xfId="36346" xr:uid="{6407AFB7-CFC2-477C-9809-51CF9C7BF0C4}"/>
    <cellStyle name="Millares 8 3 2 3 8" xfId="5174" xr:uid="{1A7B064C-39B0-4A8A-9177-75C4A7B7E85C}"/>
    <cellStyle name="Millares 8 3 2 3 80" xfId="36785" xr:uid="{D0AB7E77-7134-4142-8137-5B82FDBA75C9}"/>
    <cellStyle name="Millares 8 3 2 3 81" xfId="37223" xr:uid="{05AD7660-34E4-47C3-806D-2BE0D735B967}"/>
    <cellStyle name="Millares 8 3 2 3 82" xfId="37662" xr:uid="{E3E2AF7C-3DD8-470B-9B41-28A33277D495}"/>
    <cellStyle name="Millares 8 3 2 3 83" xfId="38101" xr:uid="{8A823A0C-B445-44D4-A472-DD93905E0455}"/>
    <cellStyle name="Millares 8 3 2 3 84" xfId="38540" xr:uid="{6EBB2AB0-87D7-4829-9E49-AFD844B408DA}"/>
    <cellStyle name="Millares 8 3 2 3 85" xfId="38979" xr:uid="{7D3C3A88-6852-4762-AF7C-D0EFE7A3BF46}"/>
    <cellStyle name="Millares 8 3 2 3 86" xfId="39418" xr:uid="{041CDB62-3C5E-47C5-9FEC-732EADF0EE1D}"/>
    <cellStyle name="Millares 8 3 2 3 87" xfId="39857" xr:uid="{0012C55F-FE6A-4E56-947D-635DC3CAFB04}"/>
    <cellStyle name="Millares 8 3 2 3 88" xfId="40297" xr:uid="{93647C86-E97A-403D-86C3-9FF0325A7519}"/>
    <cellStyle name="Millares 8 3 2 3 89" xfId="40736" xr:uid="{3B16A363-7D0B-4010-9D87-00FF941E51A0}"/>
    <cellStyle name="Millares 8 3 2 3 9" xfId="5613" xr:uid="{48123410-E849-41F0-96C6-F6EF360F40FF}"/>
    <cellStyle name="Millares 8 3 2 3 90" xfId="41175" xr:uid="{3E744422-F919-4C46-B325-A0798F4811EF}"/>
    <cellStyle name="Millares 8 3 2 3 91" xfId="41614" xr:uid="{17699749-0918-4365-B6B3-8E3DC51C7105}"/>
    <cellStyle name="Millares 8 3 2 3 92" xfId="42053" xr:uid="{DE3F5085-E3E1-489A-8652-544944960EA0}"/>
    <cellStyle name="Millares 8 3 2 3 93" xfId="42492" xr:uid="{1917B7C6-A47A-4F21-97D7-E2BCDFF3D3A4}"/>
    <cellStyle name="Millares 8 3 2 3 94" xfId="42931" xr:uid="{E3A82132-BF85-47FE-B570-09790973C71B}"/>
    <cellStyle name="Millares 8 3 2 3 95" xfId="43370" xr:uid="{81B280C9-5971-4235-829B-07ED49CD3B75}"/>
    <cellStyle name="Millares 8 3 2 3 96" xfId="43809" xr:uid="{94D3D969-A42C-42CA-874D-825A7D61E20E}"/>
    <cellStyle name="Millares 8 3 2 3 97" xfId="44248" xr:uid="{A2F8B59C-A97E-4E75-8A73-0983FB7E2933}"/>
    <cellStyle name="Millares 8 3 2 3 98" xfId="44687" xr:uid="{AF45CE0E-38B7-4FB3-963C-111FA4B3CA82}"/>
    <cellStyle name="Millares 8 3 2 3 99" xfId="45126" xr:uid="{625C0D95-F291-470C-95F6-CE69ED85ACB7}"/>
    <cellStyle name="Millares 8 3 2 30" xfId="13743" xr:uid="{23E32D16-72F0-49CA-8E10-87F8F233844B}"/>
    <cellStyle name="Millares 8 3 2 31" xfId="14182" xr:uid="{AF059D96-487C-402B-A9B3-A438418EC972}"/>
    <cellStyle name="Millares 8 3 2 32" xfId="14621" xr:uid="{C3B57D49-F5B6-4580-AAB8-AAA6DABC2ED2}"/>
    <cellStyle name="Millares 8 3 2 33" xfId="15060" xr:uid="{9F359B5A-37C4-4A9B-A096-585C84737617}"/>
    <cellStyle name="Millares 8 3 2 34" xfId="15499" xr:uid="{10EAA044-EF12-470D-BF5F-111C927B1F58}"/>
    <cellStyle name="Millares 8 3 2 35" xfId="15938" xr:uid="{E2B770B0-48EA-4860-B4C3-708C92B72918}"/>
    <cellStyle name="Millares 8 3 2 36" xfId="16378" xr:uid="{FB56B747-C6AA-4762-94F7-EF9D520C7279}"/>
    <cellStyle name="Millares 8 3 2 37" xfId="16817" xr:uid="{47A4B954-5C1B-4EC8-AC99-F8FD89C5EEEE}"/>
    <cellStyle name="Millares 8 3 2 38" xfId="17256" xr:uid="{A93C0B25-92F1-4F4B-BD0A-9C48ED6E9CE4}"/>
    <cellStyle name="Millares 8 3 2 39" xfId="17695" xr:uid="{7BEC1C34-D35A-427C-8D9D-93A64637C899}"/>
    <cellStyle name="Millares 8 3 2 4" xfId="2327" xr:uid="{9A7CFAD2-055D-423F-BA92-19DECD82FC5D}"/>
    <cellStyle name="Millares 8 3 2 40" xfId="18134" xr:uid="{8DFA1D39-A006-49AB-8D39-981492692D28}"/>
    <cellStyle name="Millares 8 3 2 41" xfId="18573" xr:uid="{2267787D-31EA-455F-8D22-D5CEAFF114EF}"/>
    <cellStyle name="Millares 8 3 2 42" xfId="19012" xr:uid="{6F34F491-D63E-4225-8D9E-078B8D9B05AA}"/>
    <cellStyle name="Millares 8 3 2 43" xfId="19451" xr:uid="{0FFAB8D4-3E5A-48F8-A9D0-190D39E3566C}"/>
    <cellStyle name="Millares 8 3 2 44" xfId="19890" xr:uid="{F96A9B83-DA5F-4426-ACD7-211BF5FCCD63}"/>
    <cellStyle name="Millares 8 3 2 45" xfId="20329" xr:uid="{47E3BDBA-E01A-4DCF-B336-A8156ED7C35C}"/>
    <cellStyle name="Millares 8 3 2 46" xfId="20768" xr:uid="{3DBCAAAB-A16E-4001-9DD8-267977D63097}"/>
    <cellStyle name="Millares 8 3 2 47" xfId="21207" xr:uid="{1FD8F4EF-BD8F-4E49-8EFD-3ECBA3D9DCCF}"/>
    <cellStyle name="Millares 8 3 2 48" xfId="21646" xr:uid="{F4415FAA-FCFF-49D0-BCE0-8A1AF6E605AF}"/>
    <cellStyle name="Millares 8 3 2 49" xfId="22085" xr:uid="{65B02FED-7442-4E0D-90BF-ABDE049BB607}"/>
    <cellStyle name="Millares 8 3 2 5" xfId="2767" xr:uid="{324DB681-9A28-4050-96D0-BAF23A40B5D3}"/>
    <cellStyle name="Millares 8 3 2 50" xfId="22524" xr:uid="{7C16C6F1-1F84-46B5-84DD-083007494BDB}"/>
    <cellStyle name="Millares 8 3 2 51" xfId="22963" xr:uid="{72B62180-9648-49E3-8EBE-C4CBF69DAB94}"/>
    <cellStyle name="Millares 8 3 2 52" xfId="23402" xr:uid="{0195A899-68D9-4934-A552-34575E552967}"/>
    <cellStyle name="Millares 8 3 2 53" xfId="23841" xr:uid="{97C5010E-AD67-43C4-883B-524AF494B0FF}"/>
    <cellStyle name="Millares 8 3 2 54" xfId="24280" xr:uid="{AA1F7473-C710-4DC9-A1FD-5CC0B3A75CF6}"/>
    <cellStyle name="Millares 8 3 2 55" xfId="24719" xr:uid="{589045FD-6DC2-4A91-847A-3FBB84350FBC}"/>
    <cellStyle name="Millares 8 3 2 56" xfId="25158" xr:uid="{0FF49F20-1C8A-4466-AE9A-A55F9BFA826C}"/>
    <cellStyle name="Millares 8 3 2 57" xfId="25597" xr:uid="{56ACE39E-0AF4-460A-BF6F-15A1166A4847}"/>
    <cellStyle name="Millares 8 3 2 58" xfId="26036" xr:uid="{BF8C209A-2857-4619-B7B2-599ECC6F72B8}"/>
    <cellStyle name="Millares 8 3 2 59" xfId="26475" xr:uid="{546866F5-8B51-47E5-BA78-6D34E56B1533}"/>
    <cellStyle name="Millares 8 3 2 6" xfId="3205" xr:uid="{F7C61028-4E5A-4D95-BD6C-47295F7986F0}"/>
    <cellStyle name="Millares 8 3 2 60" xfId="26914" xr:uid="{97F4592B-231C-47FB-BEE4-A8E6D23F8D4E}"/>
    <cellStyle name="Millares 8 3 2 61" xfId="27353" xr:uid="{E41C19FB-C5BB-4511-BAC9-D29C81FBD4DC}"/>
    <cellStyle name="Millares 8 3 2 62" xfId="27792" xr:uid="{5CF2684E-E4AC-4D2A-8FAA-73FAE0DC9CBE}"/>
    <cellStyle name="Millares 8 3 2 63" xfId="28231" xr:uid="{6FA4C1A0-E718-44C5-AD3D-FDAA08A26D0E}"/>
    <cellStyle name="Millares 8 3 2 64" xfId="28670" xr:uid="{85997190-A8CE-495D-8EAA-E5B1DF03B5E6}"/>
    <cellStyle name="Millares 8 3 2 65" xfId="29109" xr:uid="{FA248B79-8DF5-4C17-9324-C9EA5528C658}"/>
    <cellStyle name="Millares 8 3 2 66" xfId="29548" xr:uid="{0B4DF866-9662-4D91-A835-4E3DF6B3B357}"/>
    <cellStyle name="Millares 8 3 2 67" xfId="29987" xr:uid="{38CA2A6F-943D-45D2-B245-B9B278BA215C}"/>
    <cellStyle name="Millares 8 3 2 68" xfId="30426" xr:uid="{C93FC92E-2E2D-402A-9F02-035F71B34896}"/>
    <cellStyle name="Millares 8 3 2 69" xfId="30865" xr:uid="{8DF514B8-3D2F-41F0-B93B-7ADA2433704F}"/>
    <cellStyle name="Millares 8 3 2 7" xfId="3645" xr:uid="{F9B26F56-2D51-4B3A-8B92-D5C28A40D858}"/>
    <cellStyle name="Millares 8 3 2 70" xfId="31304" xr:uid="{3CAF77B4-FD90-4D53-A62A-CE794F04B185}"/>
    <cellStyle name="Millares 8 3 2 71" xfId="31743" xr:uid="{AF34CFC4-07FF-45CA-8A61-3023D38AE135}"/>
    <cellStyle name="Millares 8 3 2 72" xfId="32183" xr:uid="{1034F785-F11E-4609-9BFF-BD2F1891DA11}"/>
    <cellStyle name="Millares 8 3 2 73" xfId="32622" xr:uid="{95249D10-E463-4558-879C-53E1C2A94F4C}"/>
    <cellStyle name="Millares 8 3 2 74" xfId="33061" xr:uid="{BD8B0C19-9481-42E3-9002-83DCB58AF498}"/>
    <cellStyle name="Millares 8 3 2 75" xfId="33500" xr:uid="{09785376-B6B9-4FB9-B521-9C346BA6FD25}"/>
    <cellStyle name="Millares 8 3 2 76" xfId="33939" xr:uid="{DD2B693A-6044-4E2B-AD69-E9DD860CB994}"/>
    <cellStyle name="Millares 8 3 2 77" xfId="34378" xr:uid="{BE8BC580-50BC-4CF1-A3DF-98121009B230}"/>
    <cellStyle name="Millares 8 3 2 78" xfId="34817" xr:uid="{5346665C-B8D2-42F2-8E1D-D1FCEADD2532}"/>
    <cellStyle name="Millares 8 3 2 79" xfId="35256" xr:uid="{4DB934F7-2858-4943-9AF3-F08791B03452}"/>
    <cellStyle name="Millares 8 3 2 8" xfId="4084" xr:uid="{3208E920-9A66-4182-AEFF-3E656030DDD5}"/>
    <cellStyle name="Millares 8 3 2 80" xfId="35695" xr:uid="{AAF66C1C-E051-40FE-A548-828153C1FE56}"/>
    <cellStyle name="Millares 8 3 2 81" xfId="36134" xr:uid="{DA7FB3E3-5DDD-42D2-88C9-7A88D167D212}"/>
    <cellStyle name="Millares 8 3 2 82" xfId="36573" xr:uid="{E2993C55-E88C-469F-BF57-288B5D6D31A4}"/>
    <cellStyle name="Millares 8 3 2 83" xfId="37011" xr:uid="{693F8BF0-2DB8-488F-A3A9-00D04E1C3314}"/>
    <cellStyle name="Millares 8 3 2 84" xfId="37450" xr:uid="{3431E223-9A27-44C6-8A7E-E215F6B3185E}"/>
    <cellStyle name="Millares 8 3 2 85" xfId="37889" xr:uid="{DB4AC8D9-650E-4085-8334-33D29DBDD596}"/>
    <cellStyle name="Millares 8 3 2 86" xfId="38328" xr:uid="{38355063-F3C6-4032-A43D-C9BCB45AF762}"/>
    <cellStyle name="Millares 8 3 2 87" xfId="38767" xr:uid="{89BD87BE-FF2D-4FCD-A4C8-29C791E2C163}"/>
    <cellStyle name="Millares 8 3 2 88" xfId="39206" xr:uid="{470025BB-9DBE-44BB-BE7C-EF7CC1CE2C88}"/>
    <cellStyle name="Millares 8 3 2 89" xfId="39645" xr:uid="{A75B968F-C0A8-4BD5-A76B-32BF58C8EDD3}"/>
    <cellStyle name="Millares 8 3 2 9" xfId="4523" xr:uid="{7088E7D7-AE7C-4ACF-9639-97A40ED2142C}"/>
    <cellStyle name="Millares 8 3 2 90" xfId="40085" xr:uid="{A8578DC6-485D-4F6E-8473-6CBA27EF55DD}"/>
    <cellStyle name="Millares 8 3 2 91" xfId="40524" xr:uid="{8CEB994B-5AA9-4BAD-B797-1A3C3CAB65C9}"/>
    <cellStyle name="Millares 8 3 2 92" xfId="40963" xr:uid="{FC25CD3E-0EFA-4912-80F1-43C93CDBD9D7}"/>
    <cellStyle name="Millares 8 3 2 93" xfId="41402" xr:uid="{A599ACBF-25D4-4760-821B-90F9BF0940C9}"/>
    <cellStyle name="Millares 8 3 2 94" xfId="41841" xr:uid="{9CD4AF82-C980-45E7-B372-8DAED3628CF0}"/>
    <cellStyle name="Millares 8 3 2 95" xfId="42280" xr:uid="{B68E12E3-D9A9-4224-9B7B-BE8E12FCF4D3}"/>
    <cellStyle name="Millares 8 3 2 96" xfId="42719" xr:uid="{5243A5A1-D344-4803-AF1F-8973CAEFB304}"/>
    <cellStyle name="Millares 8 3 2 97" xfId="43158" xr:uid="{32183DAD-482A-4E2B-A51C-2D9A55D6CD94}"/>
    <cellStyle name="Millares 8 3 2 98" xfId="43597" xr:uid="{844CA1A1-5F45-446E-A84C-AFBCF466DBEF}"/>
    <cellStyle name="Millares 8 3 2 99" xfId="44036" xr:uid="{F3AC55E7-F9B9-4981-8202-8B516468984D}"/>
    <cellStyle name="Millares 8 3 20" xfId="8869" xr:uid="{7AD4E3EB-7798-405C-B73A-2D1862810D9F}"/>
    <cellStyle name="Millares 8 3 21" xfId="9308" xr:uid="{75372427-D691-4BA3-88EA-A1FF51333115}"/>
    <cellStyle name="Millares 8 3 22" xfId="9747" xr:uid="{C866457C-4975-46AA-A1A5-929988724670}"/>
    <cellStyle name="Millares 8 3 23" xfId="10185" xr:uid="{1A209206-1627-43E0-BEED-CEDCD91E6759}"/>
    <cellStyle name="Millares 8 3 24" xfId="10624" xr:uid="{2AE8EB26-6A39-4C0A-9DC2-E8789525BCA5}"/>
    <cellStyle name="Millares 8 3 25" xfId="11063" xr:uid="{4DF7C0C4-E349-4388-AFCC-58DD15017533}"/>
    <cellStyle name="Millares 8 3 26" xfId="11502" xr:uid="{86AAEAE6-53BB-4EA1-B8F8-248405BDD331}"/>
    <cellStyle name="Millares 8 3 27" xfId="11941" xr:uid="{BF8FCAB6-C843-4C21-8D94-9605D09B4353}"/>
    <cellStyle name="Millares 8 3 28" xfId="12380" xr:uid="{3C3D2DB2-D708-487A-85D4-362AFDDADC0E}"/>
    <cellStyle name="Millares 8 3 29" xfId="12820" xr:uid="{7058B750-7276-48A9-A49B-4EDD890786D0}"/>
    <cellStyle name="Millares 8 3 3" xfId="798" xr:uid="{2CCE56C4-A4D2-4AB0-860A-7C0FB91F7A81}"/>
    <cellStyle name="Millares 8 3 3 10" xfId="5466" xr:uid="{0B237644-2E1C-4B21-9EE5-9E451B702AD0}"/>
    <cellStyle name="Millares 8 3 3 100" xfId="44979" xr:uid="{11FA533D-C914-4B57-8E55-3EFC952D47A2}"/>
    <cellStyle name="Millares 8 3 3 101" xfId="45418" xr:uid="{D92ABB6A-7C22-49E4-A1F2-55A60CD905DD}"/>
    <cellStyle name="Millares 8 3 3 102" xfId="45857" xr:uid="{5C81F72A-C60C-4BD7-87F8-2035C2FA2678}"/>
    <cellStyle name="Millares 8 3 3 103" xfId="46296" xr:uid="{706BFBBB-55DB-42B2-8A68-BFAFFDCB7633}"/>
    <cellStyle name="Millares 8 3 3 104" xfId="46735" xr:uid="{9ADFBA5D-951A-4D8A-8D10-1FE00AE45E15}"/>
    <cellStyle name="Millares 8 3 3 105" xfId="47174" xr:uid="{AB398352-2B40-42F3-BABA-C07830A1163B}"/>
    <cellStyle name="Millares 8 3 3 106" xfId="47613" xr:uid="{0732F9B2-396E-45FD-975F-672B4B98CF39}"/>
    <cellStyle name="Millares 8 3 3 107" xfId="48052" xr:uid="{14D904DD-398A-4628-A188-1D340B061B71}"/>
    <cellStyle name="Millares 8 3 3 108" xfId="48491" xr:uid="{3466BFBA-2702-4E05-ABB4-DD3F7525B00C}"/>
    <cellStyle name="Millares 8 3 3 109" xfId="48930" xr:uid="{98FEAC47-ECAF-4924-B038-76E822EEAD5C}"/>
    <cellStyle name="Millares 8 3 3 11" xfId="5905" xr:uid="{DE4F7157-EB2C-45B4-87A0-80CB6ADE0447}"/>
    <cellStyle name="Millares 8 3 3 110" xfId="49369" xr:uid="{0DA05267-7CCA-460C-A332-7ACB596F4A60}"/>
    <cellStyle name="Millares 8 3 3 111" xfId="49808" xr:uid="{5AEAC72B-905F-4370-94DF-8C514B72197D}"/>
    <cellStyle name="Millares 8 3 3 112" xfId="50247" xr:uid="{65158920-9A24-496C-8D03-FD36295B6C60}"/>
    <cellStyle name="Millares 8 3 3 113" xfId="50686" xr:uid="{4A27B6CF-0E7C-4D99-AE74-2FA58D69005D}"/>
    <cellStyle name="Millares 8 3 3 114" xfId="51125" xr:uid="{56443A3E-E845-44D9-9FC3-6A6428E05570}"/>
    <cellStyle name="Millares 8 3 3 115" xfId="51564" xr:uid="{0F8823A2-B311-4346-945A-427E48261C09}"/>
    <cellStyle name="Millares 8 3 3 116" xfId="52003" xr:uid="{051BD4BF-8889-483B-9D90-752E7CA0A20F}"/>
    <cellStyle name="Millares 8 3 3 117" xfId="52442" xr:uid="{0934BA39-93EF-4974-9FFC-D7F220039809}"/>
    <cellStyle name="Millares 8 3 3 118" xfId="52881" xr:uid="{D00B711D-1CCF-4C1D-A698-A83B0C653018}"/>
    <cellStyle name="Millares 8 3 3 119" xfId="53320" xr:uid="{804544C2-1274-452E-B62E-6D886D6E51DB}"/>
    <cellStyle name="Millares 8 3 3 12" xfId="6344" xr:uid="{FBB26000-B8AD-4FD7-B21D-2A8F5F2FA031}"/>
    <cellStyle name="Millares 8 3 3 120" xfId="53759" xr:uid="{32BD9B95-3913-4B0D-8E45-ECB677317FBB}"/>
    <cellStyle name="Millares 8 3 3 121" xfId="54198" xr:uid="{D542D11A-B95E-4F37-B20F-DDF6E98BB57D}"/>
    <cellStyle name="Millares 8 3 3 122" xfId="54637" xr:uid="{F8A36860-8F38-4AB8-B45A-31F8F077B404}"/>
    <cellStyle name="Millares 8 3 3 13" xfId="6783" xr:uid="{2DC63AB8-FA4A-46F0-B6BD-EA7748C5165F}"/>
    <cellStyle name="Millares 8 3 3 14" xfId="7222" xr:uid="{0D032741-958C-4550-9608-2F622BB5CC2B}"/>
    <cellStyle name="Millares 8 3 3 15" xfId="7661" xr:uid="{5BD4DB03-8A11-46D3-80B7-A7151CD9010A}"/>
    <cellStyle name="Millares 8 3 3 16" xfId="8100" xr:uid="{E7B793C9-7C19-4AED-A1CC-4337CD98DEB1}"/>
    <cellStyle name="Millares 8 3 3 17" xfId="8539" xr:uid="{6025D766-CEC7-48ED-9844-E1EE744786E7}"/>
    <cellStyle name="Millares 8 3 3 18" xfId="8978" xr:uid="{DCCCD660-A3C0-45AC-A167-E10E9D4B6BA8}"/>
    <cellStyle name="Millares 8 3 3 19" xfId="9417" xr:uid="{CD34FCC8-84C3-42B8-A851-6DDF16A37ED2}"/>
    <cellStyle name="Millares 8 3 3 2" xfId="1839" xr:uid="{82035AE0-9631-4085-97C7-C62A38EAF9EC}"/>
    <cellStyle name="Millares 8 3 3 2 10" xfId="6117" xr:uid="{C922C9DE-A33D-48C0-A361-BC4EF47FCBC2}"/>
    <cellStyle name="Millares 8 3 3 2 100" xfId="45630" xr:uid="{114F3333-1952-46E0-8A30-802640264FC1}"/>
    <cellStyle name="Millares 8 3 3 2 101" xfId="46069" xr:uid="{313CDD7E-76C3-450A-A6C0-F766226D6C69}"/>
    <cellStyle name="Millares 8 3 3 2 102" xfId="46508" xr:uid="{03C506EB-16B6-4099-91C2-1B4414276A20}"/>
    <cellStyle name="Millares 8 3 3 2 103" xfId="46947" xr:uid="{507865FA-BB9E-44E8-A6CB-6B5425FD3F0A}"/>
    <cellStyle name="Millares 8 3 3 2 104" xfId="47386" xr:uid="{6A669A99-5B55-4640-8E94-1CBA8166CD3C}"/>
    <cellStyle name="Millares 8 3 3 2 105" xfId="47825" xr:uid="{1686A03C-D0E9-4E6C-BB29-6F80ADC6A656}"/>
    <cellStyle name="Millares 8 3 3 2 106" xfId="48264" xr:uid="{53145C22-3745-43AD-BEE2-6AB4438FE3C5}"/>
    <cellStyle name="Millares 8 3 3 2 107" xfId="48703" xr:uid="{6F0F771B-A072-45CF-A429-1AA63BE6E3F2}"/>
    <cellStyle name="Millares 8 3 3 2 108" xfId="49142" xr:uid="{5C5D2867-0F82-4A94-91BC-D81376D9787F}"/>
    <cellStyle name="Millares 8 3 3 2 109" xfId="49581" xr:uid="{89493962-3B31-45BB-B6E4-199AAB17CE93}"/>
    <cellStyle name="Millares 8 3 3 2 11" xfId="6556" xr:uid="{1CBA3DB3-189B-4AB3-8AC5-1F205D9FAF3D}"/>
    <cellStyle name="Millares 8 3 3 2 110" xfId="50020" xr:uid="{17A2FBA1-5DC7-4AE3-A9B6-BC93AAB3DE26}"/>
    <cellStyle name="Millares 8 3 3 2 111" xfId="50459" xr:uid="{1D105462-D05C-4D74-BCDB-3352DFED3047}"/>
    <cellStyle name="Millares 8 3 3 2 112" xfId="50898" xr:uid="{67097476-BBE6-41C4-A8D7-9558CE2AA316}"/>
    <cellStyle name="Millares 8 3 3 2 113" xfId="51337" xr:uid="{F229AC08-5252-4EBA-B482-DCCC4FDFADF8}"/>
    <cellStyle name="Millares 8 3 3 2 114" xfId="51776" xr:uid="{0F814310-6943-4C4F-A30F-F009FE7F95F4}"/>
    <cellStyle name="Millares 8 3 3 2 115" xfId="52215" xr:uid="{BA18B84A-3420-4B1E-AE81-0B8050381967}"/>
    <cellStyle name="Millares 8 3 3 2 116" xfId="52654" xr:uid="{8F13E80D-72E5-4404-BD14-F55A63DBBA04}"/>
    <cellStyle name="Millares 8 3 3 2 117" xfId="53093" xr:uid="{A8E85CE3-6076-4CB0-8364-A5030EEB3664}"/>
    <cellStyle name="Millares 8 3 3 2 118" xfId="53532" xr:uid="{4A3D074E-3F8D-4DEB-A5DE-5760DC32E355}"/>
    <cellStyle name="Millares 8 3 3 2 119" xfId="53971" xr:uid="{1759F527-630F-4B32-9369-FDBD05559D6A}"/>
    <cellStyle name="Millares 8 3 3 2 12" xfId="6995" xr:uid="{62006A15-6C76-4CC6-979B-13F924EBF350}"/>
    <cellStyle name="Millares 8 3 3 2 120" xfId="54410" xr:uid="{954BCB42-8E59-45BC-BD21-640D061BF623}"/>
    <cellStyle name="Millares 8 3 3 2 121" xfId="54849" xr:uid="{090AE7C5-A34A-46DF-9C96-EE564519F160}"/>
    <cellStyle name="Millares 8 3 3 2 13" xfId="7434" xr:uid="{12BCAD41-D8DA-4004-8A25-612BC89891B7}"/>
    <cellStyle name="Millares 8 3 3 2 14" xfId="7873" xr:uid="{AF0DF2A4-5FE4-4EA9-B485-9FE427E0A091}"/>
    <cellStyle name="Millares 8 3 3 2 15" xfId="8312" xr:uid="{DA562996-3117-409E-8AEE-2F7F40AB3B92}"/>
    <cellStyle name="Millares 8 3 3 2 16" xfId="8751" xr:uid="{78FF7595-2109-4385-B641-2DB4ACA35EC5}"/>
    <cellStyle name="Millares 8 3 3 2 17" xfId="9190" xr:uid="{AA180E99-153F-423A-B3F1-015FB417A458}"/>
    <cellStyle name="Millares 8 3 3 2 18" xfId="9629" xr:uid="{69A77D90-DA0F-4906-A3B7-A3FA6D7EF00B}"/>
    <cellStyle name="Millares 8 3 3 2 19" xfId="10068" xr:uid="{4F9499BB-B6E0-4F26-B083-0554D35CC5E6}"/>
    <cellStyle name="Millares 8 3 3 2 2" xfId="2605" xr:uid="{939FF8EC-FFEF-4B01-BA6A-F3F5C505F9D7}"/>
    <cellStyle name="Millares 8 3 3 2 20" xfId="10506" xr:uid="{0497C755-A423-40F9-8798-148E6C315EC2}"/>
    <cellStyle name="Millares 8 3 3 2 21" xfId="10945" xr:uid="{E851B6DA-ECAC-499A-B093-F2427BA0ACB0}"/>
    <cellStyle name="Millares 8 3 3 2 22" xfId="11384" xr:uid="{35125811-D516-4D53-AB4C-CBFEF4590BB9}"/>
    <cellStyle name="Millares 8 3 3 2 23" xfId="11823" xr:uid="{5736B6DA-7D38-42D9-AF78-A8CDFE1498FE}"/>
    <cellStyle name="Millares 8 3 3 2 24" xfId="12262" xr:uid="{5B6C7899-F476-4413-A794-B3FDE1D128F4}"/>
    <cellStyle name="Millares 8 3 3 2 25" xfId="12702" xr:uid="{E99BECFA-8CF4-4714-8319-ECC5F2A68918}"/>
    <cellStyle name="Millares 8 3 3 2 26" xfId="13141" xr:uid="{A4BC5A7B-742F-45E0-9DC0-E967C121EA81}"/>
    <cellStyle name="Millares 8 3 3 2 27" xfId="13581" xr:uid="{F1FAD59C-96D5-4041-91D2-2F5C26AB34D6}"/>
    <cellStyle name="Millares 8 3 3 2 28" xfId="14020" xr:uid="{4713BFA8-E888-42FB-92D4-5D4701433A35}"/>
    <cellStyle name="Millares 8 3 3 2 29" xfId="14459" xr:uid="{094452EA-5E1E-4CCD-9CB7-9A946FCEF42C}"/>
    <cellStyle name="Millares 8 3 3 2 3" xfId="3044" xr:uid="{9C14493D-656D-4553-A561-8FA4084B0740}"/>
    <cellStyle name="Millares 8 3 3 2 30" xfId="14898" xr:uid="{D5E13F62-4CC1-4125-B8B1-393D3714D924}"/>
    <cellStyle name="Millares 8 3 3 2 31" xfId="15337" xr:uid="{239399DF-0818-4D09-8778-ACDA05ED66B3}"/>
    <cellStyle name="Millares 8 3 3 2 32" xfId="15776" xr:uid="{05A16C08-31B5-4348-8A65-AA773405774D}"/>
    <cellStyle name="Millares 8 3 3 2 33" xfId="16216" xr:uid="{C00C0D12-9BE2-4E77-B80E-E382C185DBFD}"/>
    <cellStyle name="Millares 8 3 3 2 34" xfId="16655" xr:uid="{73CA3A3E-B71A-4C7B-9B0A-8D40BBFDC59A}"/>
    <cellStyle name="Millares 8 3 3 2 35" xfId="17094" xr:uid="{7F25E9CC-52E6-4A10-8694-868CD52FE96D}"/>
    <cellStyle name="Millares 8 3 3 2 36" xfId="17533" xr:uid="{8CA9A834-F161-4D78-8128-BA85042295A0}"/>
    <cellStyle name="Millares 8 3 3 2 37" xfId="17972" xr:uid="{9D1182CA-F4A2-40B1-A7DA-1160BF55CCE3}"/>
    <cellStyle name="Millares 8 3 3 2 38" xfId="18411" xr:uid="{842623CE-2B7B-4646-A76E-3AB0B1E07EBC}"/>
    <cellStyle name="Millares 8 3 3 2 39" xfId="18850" xr:uid="{F6DF5CB1-31A7-45A7-97CE-B3A5AFAE2C1C}"/>
    <cellStyle name="Millares 8 3 3 2 4" xfId="3482" xr:uid="{B81ACA22-200E-4C76-968E-45AA07D18E3B}"/>
    <cellStyle name="Millares 8 3 3 2 40" xfId="19289" xr:uid="{4108DB43-A288-4F6D-8EC5-EFDFC3E795A3}"/>
    <cellStyle name="Millares 8 3 3 2 41" xfId="19728" xr:uid="{EEFAEEC0-08CC-4E4D-93C2-971892F0CF59}"/>
    <cellStyle name="Millares 8 3 3 2 42" xfId="20167" xr:uid="{8C1D9222-93CD-4ABB-9561-92B4F86CB209}"/>
    <cellStyle name="Millares 8 3 3 2 43" xfId="20606" xr:uid="{A7D694B4-8D23-477B-865E-1288B0FB1C10}"/>
    <cellStyle name="Millares 8 3 3 2 44" xfId="21045" xr:uid="{836A2F4F-B0F2-40B2-B7E8-68EDADF2EF47}"/>
    <cellStyle name="Millares 8 3 3 2 45" xfId="21484" xr:uid="{C5615621-C40D-428C-A839-30F88D8B6E76}"/>
    <cellStyle name="Millares 8 3 3 2 46" xfId="21923" xr:uid="{EE701968-C7B6-4F9E-8904-DD5693302E2B}"/>
    <cellStyle name="Millares 8 3 3 2 47" xfId="22362" xr:uid="{E8F5A623-0CBA-4D51-81F1-99B9514D97EE}"/>
    <cellStyle name="Millares 8 3 3 2 48" xfId="22801" xr:uid="{D32EAA51-1AC6-4BFA-AFFE-EF108D13E352}"/>
    <cellStyle name="Millares 8 3 3 2 49" xfId="23240" xr:uid="{E9CEAAB9-56DA-4525-BBEE-AD5432454697}"/>
    <cellStyle name="Millares 8 3 3 2 5" xfId="3922" xr:uid="{481C1391-6757-48CF-A39D-1B4199142073}"/>
    <cellStyle name="Millares 8 3 3 2 50" xfId="23679" xr:uid="{AB409282-914F-49E2-BDB9-F6A1903D5518}"/>
    <cellStyle name="Millares 8 3 3 2 51" xfId="24118" xr:uid="{E7A18D31-A05A-4FD6-83EF-3614658D9F2D}"/>
    <cellStyle name="Millares 8 3 3 2 52" xfId="24557" xr:uid="{821A745C-076F-434D-A6B9-375A080F0F29}"/>
    <cellStyle name="Millares 8 3 3 2 53" xfId="24996" xr:uid="{E2454912-52E9-47FB-AF39-19696907407A}"/>
    <cellStyle name="Millares 8 3 3 2 54" xfId="25435" xr:uid="{46B355B8-08D7-4A29-93A8-71D587B07D77}"/>
    <cellStyle name="Millares 8 3 3 2 55" xfId="25874" xr:uid="{90C2A72A-F838-415E-BB8B-FCD5B8114DA6}"/>
    <cellStyle name="Millares 8 3 3 2 56" xfId="26313" xr:uid="{6FC4C0DF-0D55-40A3-B751-9517D231F10A}"/>
    <cellStyle name="Millares 8 3 3 2 57" xfId="26752" xr:uid="{3869A980-077F-4E6D-8B95-1D369E40A471}"/>
    <cellStyle name="Millares 8 3 3 2 58" xfId="27191" xr:uid="{A55B1C64-6603-45E2-94A4-F3DCA4C087A6}"/>
    <cellStyle name="Millares 8 3 3 2 59" xfId="27630" xr:uid="{331C660A-B518-475E-9C0E-7A2F99C46483}"/>
    <cellStyle name="Millares 8 3 3 2 6" xfId="4361" xr:uid="{0FE02A82-F2FF-4DE4-A9F3-678F98AFA53E}"/>
    <cellStyle name="Millares 8 3 3 2 60" xfId="28069" xr:uid="{CCF4B7CF-B88E-49E9-A2F1-7A5FA62223C1}"/>
    <cellStyle name="Millares 8 3 3 2 61" xfId="28508" xr:uid="{21B97FC9-B053-48E1-876E-2474529500B4}"/>
    <cellStyle name="Millares 8 3 3 2 62" xfId="28947" xr:uid="{249D0BCD-DCE5-4BB0-942C-620F8106F2BD}"/>
    <cellStyle name="Millares 8 3 3 2 63" xfId="29386" xr:uid="{38B86831-22E1-44B5-A2B0-297DDF4FE903}"/>
    <cellStyle name="Millares 8 3 3 2 64" xfId="29825" xr:uid="{FB7A9779-2F08-48EA-9473-3EF2EE5E1619}"/>
    <cellStyle name="Millares 8 3 3 2 65" xfId="30264" xr:uid="{CC2FF0E8-1E5E-4D46-BFA6-DE3264AAB912}"/>
    <cellStyle name="Millares 8 3 3 2 66" xfId="30703" xr:uid="{F92A4ACA-0C31-4442-9168-AE285DA58D02}"/>
    <cellStyle name="Millares 8 3 3 2 67" xfId="31142" xr:uid="{A4CA166A-A4C5-4946-966F-920620A9C073}"/>
    <cellStyle name="Millares 8 3 3 2 68" xfId="31581" xr:uid="{E2A6C7A6-45C1-4B52-869C-E214600BD70A}"/>
    <cellStyle name="Millares 8 3 3 2 69" xfId="32021" xr:uid="{5754F885-6A6E-48D8-B62C-953C993C2F03}"/>
    <cellStyle name="Millares 8 3 3 2 7" xfId="4800" xr:uid="{74E15F43-2B9D-4BE0-A105-923AD5BFE26C}"/>
    <cellStyle name="Millares 8 3 3 2 70" xfId="32460" xr:uid="{5C8F292B-0EB2-4F10-9C57-FED42E745AAA}"/>
    <cellStyle name="Millares 8 3 3 2 71" xfId="32899" xr:uid="{AC2377F5-85AC-49C1-8B70-8ECF731377BC}"/>
    <cellStyle name="Millares 8 3 3 2 72" xfId="33338" xr:uid="{A944EFF0-FED2-4972-8E5E-86223DDE3F68}"/>
    <cellStyle name="Millares 8 3 3 2 73" xfId="33777" xr:uid="{2D26EA39-C5AB-4E38-8544-AE7D376DE095}"/>
    <cellStyle name="Millares 8 3 3 2 74" xfId="34216" xr:uid="{E1775DE1-C0A2-440A-9418-47B2E373C266}"/>
    <cellStyle name="Millares 8 3 3 2 75" xfId="34655" xr:uid="{73F2C762-342D-48AC-B337-00D46225ACF6}"/>
    <cellStyle name="Millares 8 3 3 2 76" xfId="35094" xr:uid="{5D3FE954-64C5-4891-ACDC-26F5DCF931BF}"/>
    <cellStyle name="Millares 8 3 3 2 77" xfId="35533" xr:uid="{21FE3553-89BD-4B1F-8EB7-950987489C24}"/>
    <cellStyle name="Millares 8 3 3 2 78" xfId="35972" xr:uid="{115F821D-8AF2-46A4-B81B-8C9A7A1CDD45}"/>
    <cellStyle name="Millares 8 3 3 2 79" xfId="36411" xr:uid="{D5BFB1DC-3170-4A75-B115-ED13EA0CD364}"/>
    <cellStyle name="Millares 8 3 3 2 8" xfId="5239" xr:uid="{A1D73CBD-FBD4-4776-9C5E-5F684D4B214A}"/>
    <cellStyle name="Millares 8 3 3 2 80" xfId="36850" xr:uid="{F14C4360-323D-4FA8-8801-AF8600170BDF}"/>
    <cellStyle name="Millares 8 3 3 2 81" xfId="37288" xr:uid="{B92894DB-64F5-428E-99C5-F867B1A943B5}"/>
    <cellStyle name="Millares 8 3 3 2 82" xfId="37727" xr:uid="{4AA7BD9B-FFCF-4F15-B8A7-2F16015A14F7}"/>
    <cellStyle name="Millares 8 3 3 2 83" xfId="38166" xr:uid="{E2B5457B-8B37-4112-AF20-16A65D671D20}"/>
    <cellStyle name="Millares 8 3 3 2 84" xfId="38605" xr:uid="{57BFAA2B-D902-4476-9A91-A54B49A1BDBC}"/>
    <cellStyle name="Millares 8 3 3 2 85" xfId="39044" xr:uid="{9E70DB1A-9BF7-4347-824B-90BA8EE1E27B}"/>
    <cellStyle name="Millares 8 3 3 2 86" xfId="39483" xr:uid="{4C3B12AD-E242-4EF5-B1E7-31B0B4F30F10}"/>
    <cellStyle name="Millares 8 3 3 2 87" xfId="39922" xr:uid="{2B8DD2CC-856D-4E51-9279-9B149BD071F3}"/>
    <cellStyle name="Millares 8 3 3 2 88" xfId="40362" xr:uid="{596E8809-BEE3-4965-A4C1-FFC07DD589EF}"/>
    <cellStyle name="Millares 8 3 3 2 89" xfId="40801" xr:uid="{2BB45BB5-B869-45B8-963C-D258216C448B}"/>
    <cellStyle name="Millares 8 3 3 2 9" xfId="5678" xr:uid="{0730B056-C1D3-44BD-B06E-D92A8C7D9D5A}"/>
    <cellStyle name="Millares 8 3 3 2 90" xfId="41240" xr:uid="{46C573F4-1A31-49DA-85EE-73BDFFEA8BA7}"/>
    <cellStyle name="Millares 8 3 3 2 91" xfId="41679" xr:uid="{7CABE884-3378-4537-B356-72285453712E}"/>
    <cellStyle name="Millares 8 3 3 2 92" xfId="42118" xr:uid="{154B13A0-7473-4612-9642-1B191CEB753B}"/>
    <cellStyle name="Millares 8 3 3 2 93" xfId="42557" xr:uid="{D7C464EF-AF66-4007-AB6E-582068CE99C5}"/>
    <cellStyle name="Millares 8 3 3 2 94" xfId="42996" xr:uid="{D9FECC6E-BA43-43F9-9F98-C2567D7AE721}"/>
    <cellStyle name="Millares 8 3 3 2 95" xfId="43435" xr:uid="{6F5A2B5E-7F34-48EC-ACC6-6DB5F3119A44}"/>
    <cellStyle name="Millares 8 3 3 2 96" xfId="43874" xr:uid="{1FA111BA-530F-48E9-ABC1-D54897086937}"/>
    <cellStyle name="Millares 8 3 3 2 97" xfId="44313" xr:uid="{22E5B26D-8DBA-41C4-B7CD-7C4AE75C9491}"/>
    <cellStyle name="Millares 8 3 3 2 98" xfId="44752" xr:uid="{94254CCE-7158-4B8A-8555-05365D29A78C}"/>
    <cellStyle name="Millares 8 3 3 2 99" xfId="45191" xr:uid="{BCC07383-FAD0-4EDC-9DF3-EE27A41C12BA}"/>
    <cellStyle name="Millares 8 3 3 20" xfId="9856" xr:uid="{CC59CBF2-97BD-4F13-AD21-16B87362313A}"/>
    <cellStyle name="Millares 8 3 3 21" xfId="10294" xr:uid="{02900411-8ADA-4096-BD77-50613AF458B6}"/>
    <cellStyle name="Millares 8 3 3 22" xfId="10733" xr:uid="{10548C1B-B8E1-4931-A8BF-B65B256ED84D}"/>
    <cellStyle name="Millares 8 3 3 23" xfId="11172" xr:uid="{73A77E60-3364-43CE-9C8F-7617F3CEDBD8}"/>
    <cellStyle name="Millares 8 3 3 24" xfId="11611" xr:uid="{D9BC88B3-C0D8-46E2-9BE4-A74CA6663711}"/>
    <cellStyle name="Millares 8 3 3 25" xfId="12050" xr:uid="{67C70CA0-9856-471B-99D9-39232476BBB3}"/>
    <cellStyle name="Millares 8 3 3 26" xfId="12489" xr:uid="{28C10634-63B0-40D5-B043-E581CF289697}"/>
    <cellStyle name="Millares 8 3 3 27" xfId="12929" xr:uid="{E04D3AA0-A1A7-4FC5-B905-D372CA677162}"/>
    <cellStyle name="Millares 8 3 3 28" xfId="13368" xr:uid="{3B383C81-8191-4E8A-9102-954F30D6D496}"/>
    <cellStyle name="Millares 8 3 3 29" xfId="13808" xr:uid="{47939E29-B434-496E-9E28-CF8AAAC71BE5}"/>
    <cellStyle name="Millares 8 3 3 3" xfId="2392" xr:uid="{5FC617A2-69C9-40AE-B2D0-B098D094AFD4}"/>
    <cellStyle name="Millares 8 3 3 30" xfId="14247" xr:uid="{B0545555-3D47-4AA6-91E0-E85CEFB5A53B}"/>
    <cellStyle name="Millares 8 3 3 31" xfId="14686" xr:uid="{84DA6DA9-0B47-46AD-BDAE-F16600C34350}"/>
    <cellStyle name="Millares 8 3 3 32" xfId="15125" xr:uid="{370E1C98-B995-41BF-8B8A-184EECF67C0C}"/>
    <cellStyle name="Millares 8 3 3 33" xfId="15564" xr:uid="{C53B5100-839E-4B6A-87F0-A3B929868D21}"/>
    <cellStyle name="Millares 8 3 3 34" xfId="16003" xr:uid="{235B7739-1EA7-4B85-B852-4889F9A1D3E0}"/>
    <cellStyle name="Millares 8 3 3 35" xfId="16443" xr:uid="{9D59E5C0-BA4C-43D0-94CA-383FF8BFC3E6}"/>
    <cellStyle name="Millares 8 3 3 36" xfId="16882" xr:uid="{B7BBB1FF-31F8-4A0A-928C-D494F3CE3629}"/>
    <cellStyle name="Millares 8 3 3 37" xfId="17321" xr:uid="{5BAADF1E-6720-401A-B4EC-0D72FC25D1EB}"/>
    <cellStyle name="Millares 8 3 3 38" xfId="17760" xr:uid="{7F7C6D9D-79D9-4CDB-8B41-7C043C84A117}"/>
    <cellStyle name="Millares 8 3 3 39" xfId="18199" xr:uid="{ABF9B75C-B821-4DB9-B39A-48A64BA0FC2B}"/>
    <cellStyle name="Millares 8 3 3 4" xfId="2832" xr:uid="{D45B1A8A-2C74-4A20-9F24-702284C580C0}"/>
    <cellStyle name="Millares 8 3 3 40" xfId="18638" xr:uid="{BDD44D4A-B3EB-421B-A8D4-8D2A0C449A88}"/>
    <cellStyle name="Millares 8 3 3 41" xfId="19077" xr:uid="{00EDB95B-4BD6-4255-A80F-360D451C5607}"/>
    <cellStyle name="Millares 8 3 3 42" xfId="19516" xr:uid="{45BD4A61-BA0D-4A5F-9C19-1CA7F64A1EF2}"/>
    <cellStyle name="Millares 8 3 3 43" xfId="19955" xr:uid="{5F1C5313-A78F-459D-B28D-7966E935FF39}"/>
    <cellStyle name="Millares 8 3 3 44" xfId="20394" xr:uid="{9B18426E-4907-4DD4-A603-30AD6A8CCE32}"/>
    <cellStyle name="Millares 8 3 3 45" xfId="20833" xr:uid="{0341188A-742D-484E-A038-DC972CB2DDD8}"/>
    <cellStyle name="Millares 8 3 3 46" xfId="21272" xr:uid="{235F6FCE-D7A3-4882-863A-174363A73364}"/>
    <cellStyle name="Millares 8 3 3 47" xfId="21711" xr:uid="{4F27AED9-A2A9-4AEB-BEBF-1621659BA27B}"/>
    <cellStyle name="Millares 8 3 3 48" xfId="22150" xr:uid="{D0E4CDC3-774D-4BBC-A7AD-3BAEED2A3F97}"/>
    <cellStyle name="Millares 8 3 3 49" xfId="22589" xr:uid="{E129D726-1CC7-47C6-AFB3-F2970BF7B9E0}"/>
    <cellStyle name="Millares 8 3 3 5" xfId="3270" xr:uid="{0DC97B39-1BB8-4D41-8B7A-FDE9A810E104}"/>
    <cellStyle name="Millares 8 3 3 50" xfId="23028" xr:uid="{B90AADA5-A576-4704-8FEC-AB7CF78E0015}"/>
    <cellStyle name="Millares 8 3 3 51" xfId="23467" xr:uid="{2FF04514-AD43-403A-BD1D-C6B2ED01E114}"/>
    <cellStyle name="Millares 8 3 3 52" xfId="23906" xr:uid="{B845B26A-2F5F-4331-AFB7-C43779BA621B}"/>
    <cellStyle name="Millares 8 3 3 53" xfId="24345" xr:uid="{2BEAD311-2D88-4920-98D7-5978565724E8}"/>
    <cellStyle name="Millares 8 3 3 54" xfId="24784" xr:uid="{0E4376DA-1BC6-47BF-AB99-EF06A26B0922}"/>
    <cellStyle name="Millares 8 3 3 55" xfId="25223" xr:uid="{14E5079A-7E0A-4A77-9102-CE2175F20B52}"/>
    <cellStyle name="Millares 8 3 3 56" xfId="25662" xr:uid="{99C3B24E-516B-4696-B304-99F01BB27E38}"/>
    <cellStyle name="Millares 8 3 3 57" xfId="26101" xr:uid="{9AC7387D-CB74-48CC-AE2D-0132DCB6E1D6}"/>
    <cellStyle name="Millares 8 3 3 58" xfId="26540" xr:uid="{538144DD-2976-4560-BE5D-FE2DC294B172}"/>
    <cellStyle name="Millares 8 3 3 59" xfId="26979" xr:uid="{DBA09782-28E7-4651-9CB4-96BCE8F8411A}"/>
    <cellStyle name="Millares 8 3 3 6" xfId="3710" xr:uid="{E7BA21A4-8811-4AF0-9855-D878055F4CA6}"/>
    <cellStyle name="Millares 8 3 3 60" xfId="27418" xr:uid="{1AFC9AA1-A8A8-493E-9C47-A3397AB09241}"/>
    <cellStyle name="Millares 8 3 3 61" xfId="27857" xr:uid="{8F3ED2E4-E03B-4C75-A306-0EE1745BD990}"/>
    <cellStyle name="Millares 8 3 3 62" xfId="28296" xr:uid="{B3B84293-3B04-4924-A30C-278942FC36BE}"/>
    <cellStyle name="Millares 8 3 3 63" xfId="28735" xr:uid="{22D33ECA-8F59-4183-B06A-A4DACFDC329C}"/>
    <cellStyle name="Millares 8 3 3 64" xfId="29174" xr:uid="{2C48EA1C-E042-4454-BDDC-50C4887E13A2}"/>
    <cellStyle name="Millares 8 3 3 65" xfId="29613" xr:uid="{AB719DEF-1BED-491D-9DDE-16480C4747DA}"/>
    <cellStyle name="Millares 8 3 3 66" xfId="30052" xr:uid="{9B3417CE-A710-454B-91D1-46B5F1D708FF}"/>
    <cellStyle name="Millares 8 3 3 67" xfId="30491" xr:uid="{3F5C6A0D-B477-4551-B424-08ADAFF504AB}"/>
    <cellStyle name="Millares 8 3 3 68" xfId="30930" xr:uid="{7800633A-EA81-41C1-963B-191B9C028D74}"/>
    <cellStyle name="Millares 8 3 3 69" xfId="31369" xr:uid="{5F10CB5C-0071-4E6F-8AE8-905D9FC26029}"/>
    <cellStyle name="Millares 8 3 3 7" xfId="4149" xr:uid="{B33B1D82-F6CA-49E9-AD34-1A563B9BCBAE}"/>
    <cellStyle name="Millares 8 3 3 70" xfId="31808" xr:uid="{DEE0C59C-937C-451C-8126-23FAAF04F9DE}"/>
    <cellStyle name="Millares 8 3 3 71" xfId="32248" xr:uid="{A9737A3A-1571-4A83-9036-85677AB1BF78}"/>
    <cellStyle name="Millares 8 3 3 72" xfId="32687" xr:uid="{96C80CF9-013B-465E-B9ED-68C20E6DD10F}"/>
    <cellStyle name="Millares 8 3 3 73" xfId="33126" xr:uid="{7F25A162-62B5-4591-8A1B-09632C0280DF}"/>
    <cellStyle name="Millares 8 3 3 74" xfId="33565" xr:uid="{4E0256B1-D590-4F00-AE9E-49940B908D03}"/>
    <cellStyle name="Millares 8 3 3 75" xfId="34004" xr:uid="{078FBD8D-1C2D-4755-A5BC-E7780E4B2518}"/>
    <cellStyle name="Millares 8 3 3 76" xfId="34443" xr:uid="{AEE289C0-272E-416F-AADE-72D145048082}"/>
    <cellStyle name="Millares 8 3 3 77" xfId="34882" xr:uid="{ACD8138D-B004-420B-99C3-3C18F52459AB}"/>
    <cellStyle name="Millares 8 3 3 78" xfId="35321" xr:uid="{AAAB7D01-66F8-4B10-823F-5043BEB8D854}"/>
    <cellStyle name="Millares 8 3 3 79" xfId="35760" xr:uid="{53E22983-6D01-43E5-95AF-A91D62413553}"/>
    <cellStyle name="Millares 8 3 3 8" xfId="4588" xr:uid="{486DEF4E-9312-451A-892C-D391F9CEFF5A}"/>
    <cellStyle name="Millares 8 3 3 80" xfId="36199" xr:uid="{75EF3358-CE69-476C-8880-6958B95C94EE}"/>
    <cellStyle name="Millares 8 3 3 81" xfId="36638" xr:uid="{981EEB4F-629A-47F9-A105-E6EB0787B082}"/>
    <cellStyle name="Millares 8 3 3 82" xfId="37076" xr:uid="{D6C032FB-A2F0-4C56-884B-245B8276BDE2}"/>
    <cellStyle name="Millares 8 3 3 83" xfId="37515" xr:uid="{0112C3B7-676F-4E0A-A872-94FF0836DE4E}"/>
    <cellStyle name="Millares 8 3 3 84" xfId="37954" xr:uid="{2A726C1D-93BD-4F74-9E1B-1D007CFA8503}"/>
    <cellStyle name="Millares 8 3 3 85" xfId="38393" xr:uid="{09CD7110-F4AD-4485-A177-E68BE8C98364}"/>
    <cellStyle name="Millares 8 3 3 86" xfId="38832" xr:uid="{8E4CA4AA-1041-4C28-A064-F54FB8E88E90}"/>
    <cellStyle name="Millares 8 3 3 87" xfId="39271" xr:uid="{66F3EAF7-9C28-4508-B554-A89868F2C2FD}"/>
    <cellStyle name="Millares 8 3 3 88" xfId="39710" xr:uid="{FD060F89-C423-4D16-87EE-661B33E0D068}"/>
    <cellStyle name="Millares 8 3 3 89" xfId="40150" xr:uid="{F6F027CF-7835-4680-AA97-60CD6A2FD177}"/>
    <cellStyle name="Millares 8 3 3 9" xfId="5027" xr:uid="{5807C354-26F8-429D-B42E-039EBED71383}"/>
    <cellStyle name="Millares 8 3 3 90" xfId="40589" xr:uid="{F6B93453-2C1F-45E4-ACAF-A98586110FF4}"/>
    <cellStyle name="Millares 8 3 3 91" xfId="41028" xr:uid="{0035CC85-BF7D-40A4-86C8-9B3C3EB96092}"/>
    <cellStyle name="Millares 8 3 3 92" xfId="41467" xr:uid="{60960CBA-E786-4FAB-922C-BA3914B9FB74}"/>
    <cellStyle name="Millares 8 3 3 93" xfId="41906" xr:uid="{2FCE3830-49B5-4C1C-A2C3-C751106944BA}"/>
    <cellStyle name="Millares 8 3 3 94" xfId="42345" xr:uid="{7695FEDA-A542-4705-9410-6AA79A62C45D}"/>
    <cellStyle name="Millares 8 3 3 95" xfId="42784" xr:uid="{B8E41638-3120-43DD-8E9B-91BB943E75A5}"/>
    <cellStyle name="Millares 8 3 3 96" xfId="43223" xr:uid="{08F61C98-BA15-4CCA-A511-F047B3F81FD8}"/>
    <cellStyle name="Millares 8 3 3 97" xfId="43662" xr:uid="{6CEBA959-7E87-4A7A-8B3D-7E31B945F78A}"/>
    <cellStyle name="Millares 8 3 3 98" xfId="44101" xr:uid="{64C5D6F7-7BEE-473D-A68B-8B18F8931252}"/>
    <cellStyle name="Millares 8 3 3 99" xfId="44540" xr:uid="{CBFEA192-98B7-4742-886E-9D848C36D8A6}"/>
    <cellStyle name="Millares 8 3 30" xfId="13259" xr:uid="{E6199585-7571-4957-88E0-1307AFE086E4}"/>
    <cellStyle name="Millares 8 3 31" xfId="13699" xr:uid="{3B927C66-951A-4EC8-989D-0EBCCBC5CC8E}"/>
    <cellStyle name="Millares 8 3 32" xfId="14138" xr:uid="{BBA75D42-F12B-40D6-9A35-CA6B9A3432D7}"/>
    <cellStyle name="Millares 8 3 33" xfId="14577" xr:uid="{43524425-07F4-4CD6-8A10-AA8DB8D9462E}"/>
    <cellStyle name="Millares 8 3 34" xfId="15016" xr:uid="{53B182E6-1700-4BFF-BB30-F5C7D07BF327}"/>
    <cellStyle name="Millares 8 3 35" xfId="15455" xr:uid="{CBAC8881-CD35-4694-AA98-A2C6C76E616C}"/>
    <cellStyle name="Millares 8 3 36" xfId="15894" xr:uid="{5EBAE47C-0D17-430F-B6D4-89F6E0254BA9}"/>
    <cellStyle name="Millares 8 3 37" xfId="16334" xr:uid="{17A56973-C881-4C41-B9E1-23C732901B89}"/>
    <cellStyle name="Millares 8 3 38" xfId="16773" xr:uid="{8F527E91-527B-439E-8F27-75AD300C80F9}"/>
    <cellStyle name="Millares 8 3 39" xfId="17212" xr:uid="{2454EFDD-1DF1-4114-9C6B-DA3F8E570FEB}"/>
    <cellStyle name="Millares 8 3 4" xfId="1318" xr:uid="{FBFF7A26-5BA2-4C82-9FD9-EF25689507BF}"/>
    <cellStyle name="Millares 8 3 4 10" xfId="6011" xr:uid="{7CC4F18A-F61F-4D2C-A4A0-67ED38833634}"/>
    <cellStyle name="Millares 8 3 4 100" xfId="45524" xr:uid="{136F7DBD-D88F-4541-A900-03106CF099CD}"/>
    <cellStyle name="Millares 8 3 4 101" xfId="45963" xr:uid="{05817150-CEFE-4BDB-8288-503870BE369F}"/>
    <cellStyle name="Millares 8 3 4 102" xfId="46402" xr:uid="{64155650-E772-4A68-BB3D-6A3F99B53410}"/>
    <cellStyle name="Millares 8 3 4 103" xfId="46841" xr:uid="{E0872E50-2E79-49B2-B99C-4C4A65F72C6E}"/>
    <cellStyle name="Millares 8 3 4 104" xfId="47280" xr:uid="{80753EE5-DA8A-45F3-AFBB-EB8761BC8D58}"/>
    <cellStyle name="Millares 8 3 4 105" xfId="47719" xr:uid="{228D65E5-4BFE-45A4-A8C9-3F5EE2ACE794}"/>
    <cellStyle name="Millares 8 3 4 106" xfId="48158" xr:uid="{9B89C40D-78D0-49BE-A766-F13C909704A8}"/>
    <cellStyle name="Millares 8 3 4 107" xfId="48597" xr:uid="{78B2D157-74A4-4BC9-9B7C-FC516C63B751}"/>
    <cellStyle name="Millares 8 3 4 108" xfId="49036" xr:uid="{E6E342D1-29AD-4024-94E6-87B0CF0C788F}"/>
    <cellStyle name="Millares 8 3 4 109" xfId="49475" xr:uid="{8FA1BF3C-FDBA-4AA9-8F47-0207C6B22F5E}"/>
    <cellStyle name="Millares 8 3 4 11" xfId="6450" xr:uid="{36900EB8-D3A9-4565-93DD-57AA53ED30F1}"/>
    <cellStyle name="Millares 8 3 4 110" xfId="49914" xr:uid="{775AFA94-46A5-4A6B-B257-5F4C540ECD8A}"/>
    <cellStyle name="Millares 8 3 4 111" xfId="50353" xr:uid="{4E01E34B-3EC4-4C11-807F-F03BD1E3A399}"/>
    <cellStyle name="Millares 8 3 4 112" xfId="50792" xr:uid="{8428C6AA-81BA-4C67-B2CB-3935447CB2E7}"/>
    <cellStyle name="Millares 8 3 4 113" xfId="51231" xr:uid="{CAA4F3E8-9844-40CC-AE63-E90DE216E84A}"/>
    <cellStyle name="Millares 8 3 4 114" xfId="51670" xr:uid="{2F57AA4C-6CA0-463B-A1E2-795FE714CF0F}"/>
    <cellStyle name="Millares 8 3 4 115" xfId="52109" xr:uid="{31F7EFC0-71F0-4188-82ED-774EDA1C6045}"/>
    <cellStyle name="Millares 8 3 4 116" xfId="52548" xr:uid="{4261FC25-8D42-44B5-AD30-B6AB703B00D5}"/>
    <cellStyle name="Millares 8 3 4 117" xfId="52987" xr:uid="{BE740704-E7ED-4DA4-AA1A-4D3A6D465446}"/>
    <cellStyle name="Millares 8 3 4 118" xfId="53426" xr:uid="{B2481724-BBA0-4024-8076-F81EEC847D9A}"/>
    <cellStyle name="Millares 8 3 4 119" xfId="53865" xr:uid="{D34ACB28-B9D0-4739-9596-67ADE5C1069C}"/>
    <cellStyle name="Millares 8 3 4 12" xfId="6889" xr:uid="{FC3F97AB-BE69-4EF2-B591-149B2271FC0E}"/>
    <cellStyle name="Millares 8 3 4 120" xfId="54304" xr:uid="{6C273481-A36D-4A6E-B414-80819840BAD7}"/>
    <cellStyle name="Millares 8 3 4 121" xfId="54743" xr:uid="{7B31F7DB-4242-4AA1-B0B4-C949AFF994F7}"/>
    <cellStyle name="Millares 8 3 4 13" xfId="7328" xr:uid="{F717AECC-77CB-433E-B71F-37ACBEDFCF95}"/>
    <cellStyle name="Millares 8 3 4 14" xfId="7767" xr:uid="{8DBC19C0-221B-4D54-A8A3-93C1ACD310B1}"/>
    <cellStyle name="Millares 8 3 4 15" xfId="8206" xr:uid="{B1D287C7-546E-4177-BCF2-A04C299C7B53}"/>
    <cellStyle name="Millares 8 3 4 16" xfId="8645" xr:uid="{FB660DB6-A9D6-49F2-8E9B-7CD331525207}"/>
    <cellStyle name="Millares 8 3 4 17" xfId="9084" xr:uid="{11CED375-08BD-499C-A9BA-983D5A53585E}"/>
    <cellStyle name="Millares 8 3 4 18" xfId="9523" xr:uid="{04CF76B0-3DD8-449C-825E-420D0325A964}"/>
    <cellStyle name="Millares 8 3 4 19" xfId="9962" xr:uid="{CD1E2D9E-0B68-4965-B7AC-DE4F5ABD06E7}"/>
    <cellStyle name="Millares 8 3 4 2" xfId="2498" xr:uid="{2CDD6F7A-BA72-46D8-BDFF-0D2D0DB1F6BD}"/>
    <cellStyle name="Millares 8 3 4 20" xfId="10400" xr:uid="{BD5AA7A7-F39B-421A-BDAB-8B66FA535386}"/>
    <cellStyle name="Millares 8 3 4 21" xfId="10839" xr:uid="{F32D9B7F-4E1D-49E8-960C-5E5287BD4189}"/>
    <cellStyle name="Millares 8 3 4 22" xfId="11278" xr:uid="{18C2B35C-DB39-462C-9852-C78CB6441251}"/>
    <cellStyle name="Millares 8 3 4 23" xfId="11717" xr:uid="{2D7A3BD5-19A7-4A35-BA31-8B2C05C489DC}"/>
    <cellStyle name="Millares 8 3 4 24" xfId="12156" xr:uid="{C1377014-D456-4249-BAE1-94B3B42609EF}"/>
    <cellStyle name="Millares 8 3 4 25" xfId="12595" xr:uid="{F205AEEF-5690-4D91-95E3-B8519E273D40}"/>
    <cellStyle name="Millares 8 3 4 26" xfId="13035" xr:uid="{47798615-0255-4821-A985-43ED3BBF8E32}"/>
    <cellStyle name="Millares 8 3 4 27" xfId="13474" xr:uid="{83318B03-E633-4EE6-B023-130E9DD3EC36}"/>
    <cellStyle name="Millares 8 3 4 28" xfId="13914" xr:uid="{34A7F978-AE8D-4691-A05B-0F37B69FC79A}"/>
    <cellStyle name="Millares 8 3 4 29" xfId="14353" xr:uid="{16AF1516-673E-4F2F-BF2B-C19331916E41}"/>
    <cellStyle name="Millares 8 3 4 3" xfId="2938" xr:uid="{CEAB3BA8-BFAE-4518-AD52-6350F6C695EC}"/>
    <cellStyle name="Millares 8 3 4 30" xfId="14792" xr:uid="{98AA4695-7FD4-48C5-8AD1-AF4F5D59A7E1}"/>
    <cellStyle name="Millares 8 3 4 31" xfId="15231" xr:uid="{32C62252-4FD5-45D1-A7D0-5CF382B4C8C0}"/>
    <cellStyle name="Millares 8 3 4 32" xfId="15670" xr:uid="{423A2633-8775-4418-8DAA-D0012910FBFE}"/>
    <cellStyle name="Millares 8 3 4 33" xfId="16109" xr:uid="{127687DE-2BD5-46C0-B794-5F808CDFC653}"/>
    <cellStyle name="Millares 8 3 4 34" xfId="16549" xr:uid="{8114EC2C-DB90-46FD-A226-7C78FED9BFF9}"/>
    <cellStyle name="Millares 8 3 4 35" xfId="16988" xr:uid="{4FE86E5E-03F8-4738-A6A7-56939A23A0BF}"/>
    <cellStyle name="Millares 8 3 4 36" xfId="17427" xr:uid="{441AA48D-806C-4591-977D-D9B7D9095BBA}"/>
    <cellStyle name="Millares 8 3 4 37" xfId="17866" xr:uid="{D2C97661-0AA5-4B1A-B3F5-179BD290D5DB}"/>
    <cellStyle name="Millares 8 3 4 38" xfId="18305" xr:uid="{B8C874AD-7C7B-4E7F-9577-811A03383AC0}"/>
    <cellStyle name="Millares 8 3 4 39" xfId="18744" xr:uid="{D658F94D-B8AC-40FA-B48F-2E0EDBC1767E}"/>
    <cellStyle name="Millares 8 3 4 4" xfId="3376" xr:uid="{7B9D48E1-FEDF-467A-951B-6E955A84340B}"/>
    <cellStyle name="Millares 8 3 4 40" xfId="19183" xr:uid="{6C73CA09-486B-4524-9E7B-22A0EB753A32}"/>
    <cellStyle name="Millares 8 3 4 41" xfId="19622" xr:uid="{82BDA000-B75A-4F1B-B462-AEC2569BCCDD}"/>
    <cellStyle name="Millares 8 3 4 42" xfId="20061" xr:uid="{C7AA9EE0-62A3-4202-9EAF-80BE7F595A56}"/>
    <cellStyle name="Millares 8 3 4 43" xfId="20500" xr:uid="{0D6A1966-0DC7-4DCD-985F-CC8157E6C19B}"/>
    <cellStyle name="Millares 8 3 4 44" xfId="20939" xr:uid="{A0FA7DB3-0F26-4E4C-8C89-AC8EBFC7FC72}"/>
    <cellStyle name="Millares 8 3 4 45" xfId="21378" xr:uid="{511BBFA0-61E4-46F2-A080-9EAFA40EFA53}"/>
    <cellStyle name="Millares 8 3 4 46" xfId="21817" xr:uid="{B9D8F295-4446-45FC-B517-8B71A6A64F96}"/>
    <cellStyle name="Millares 8 3 4 47" xfId="22256" xr:uid="{1AF57019-5DCD-414D-9BCD-73DA425CC4A4}"/>
    <cellStyle name="Millares 8 3 4 48" xfId="22695" xr:uid="{8C0E90DE-945C-42D2-A6D3-D7B6A9D7ED2C}"/>
    <cellStyle name="Millares 8 3 4 49" xfId="23134" xr:uid="{77E451AF-3C1C-43FB-82DE-22FEFC14E987}"/>
    <cellStyle name="Millares 8 3 4 5" xfId="3816" xr:uid="{CADBF25C-706B-4069-AFF6-94509EA3C8EF}"/>
    <cellStyle name="Millares 8 3 4 50" xfId="23573" xr:uid="{01AD0574-923E-45B5-8100-45C54D5A51CC}"/>
    <cellStyle name="Millares 8 3 4 51" xfId="24012" xr:uid="{08B09ABB-E6AC-4DD9-9C3D-D916BC534044}"/>
    <cellStyle name="Millares 8 3 4 52" xfId="24451" xr:uid="{25C2E3C1-20D2-4E80-9003-B428B084B8D6}"/>
    <cellStyle name="Millares 8 3 4 53" xfId="24890" xr:uid="{42208143-9FF1-4BF5-BEC5-33628F1845DD}"/>
    <cellStyle name="Millares 8 3 4 54" xfId="25329" xr:uid="{59E7BA32-31F4-436D-88B8-96687A8F7C46}"/>
    <cellStyle name="Millares 8 3 4 55" xfId="25768" xr:uid="{8EEC4D9C-5F87-4F10-BB94-81BC93D6E473}"/>
    <cellStyle name="Millares 8 3 4 56" xfId="26207" xr:uid="{B5F362B2-AB05-4C6A-952D-BF6F845E58F6}"/>
    <cellStyle name="Millares 8 3 4 57" xfId="26646" xr:uid="{3F87A75B-0BF8-41F8-A146-CC247640A4F4}"/>
    <cellStyle name="Millares 8 3 4 58" xfId="27085" xr:uid="{3AEA598A-DE1B-441D-933A-3B83599EFBB1}"/>
    <cellStyle name="Millares 8 3 4 59" xfId="27524" xr:uid="{7CA0AAC7-4EEF-4528-A648-C4636B4C626D}"/>
    <cellStyle name="Millares 8 3 4 6" xfId="4255" xr:uid="{73533293-9954-4CBE-B8E0-A1479DDC898E}"/>
    <cellStyle name="Millares 8 3 4 60" xfId="27963" xr:uid="{FE1D5897-ED01-443E-AA14-465F941E1F0A}"/>
    <cellStyle name="Millares 8 3 4 61" xfId="28402" xr:uid="{01A9FD85-D012-43AE-918B-410F38A75D8D}"/>
    <cellStyle name="Millares 8 3 4 62" xfId="28841" xr:uid="{2A011B9C-2623-4A13-BB40-A0AB15DD23C5}"/>
    <cellStyle name="Millares 8 3 4 63" xfId="29280" xr:uid="{399DD1B9-1D94-4882-9DD9-791F4BD60B49}"/>
    <cellStyle name="Millares 8 3 4 64" xfId="29719" xr:uid="{AC36C977-8ABB-41BE-A484-2FC1342DAB29}"/>
    <cellStyle name="Millares 8 3 4 65" xfId="30158" xr:uid="{6957C71C-FB94-406B-9E3A-F95075188B05}"/>
    <cellStyle name="Millares 8 3 4 66" xfId="30597" xr:uid="{EAABCC74-6D9B-41F4-9B1A-F15E9DD4AB10}"/>
    <cellStyle name="Millares 8 3 4 67" xfId="31036" xr:uid="{87E24FF0-D9FF-45D2-B313-D7801817B4C9}"/>
    <cellStyle name="Millares 8 3 4 68" xfId="31475" xr:uid="{1542A168-7072-4120-8545-94DC6A3A0D58}"/>
    <cellStyle name="Millares 8 3 4 69" xfId="31914" xr:uid="{729B24AD-A683-4FD1-84DC-ECCBAE041BF9}"/>
    <cellStyle name="Millares 8 3 4 7" xfId="4694" xr:uid="{4D41C976-808C-4436-BF7B-D31FE274028F}"/>
    <cellStyle name="Millares 8 3 4 70" xfId="32354" xr:uid="{F94537FD-3941-45B4-B909-01BA0D6D1C76}"/>
    <cellStyle name="Millares 8 3 4 71" xfId="32793" xr:uid="{58BF7F65-B31D-4CB9-BC36-3B2984545FDE}"/>
    <cellStyle name="Millares 8 3 4 72" xfId="33232" xr:uid="{37EB9B52-ADF6-4176-A602-665C2A5AD4CD}"/>
    <cellStyle name="Millares 8 3 4 73" xfId="33671" xr:uid="{EA801F4D-FFBF-4A65-B9CE-235F50F5A691}"/>
    <cellStyle name="Millares 8 3 4 74" xfId="34110" xr:uid="{7F345B91-0D12-4084-B44F-1EEB18D97C57}"/>
    <cellStyle name="Millares 8 3 4 75" xfId="34549" xr:uid="{99F26A12-25DC-487F-85B1-7577B6F87522}"/>
    <cellStyle name="Millares 8 3 4 76" xfId="34988" xr:uid="{37CB4ED7-ACDC-465D-AAD4-E729FA77BDB7}"/>
    <cellStyle name="Millares 8 3 4 77" xfId="35427" xr:uid="{38CCCE99-6916-440B-B531-DCA4051FF00E}"/>
    <cellStyle name="Millares 8 3 4 78" xfId="35866" xr:uid="{165B3BFA-EEC8-47BC-8890-E5A5A4E5870D}"/>
    <cellStyle name="Millares 8 3 4 79" xfId="36305" xr:uid="{48731817-714B-4990-AF14-60F45B9B3DC0}"/>
    <cellStyle name="Millares 8 3 4 8" xfId="5133" xr:uid="{ABC78535-1E63-4AA4-9F8C-B74E8C18FE69}"/>
    <cellStyle name="Millares 8 3 4 80" xfId="36744" xr:uid="{4194FE6B-9865-4319-9B47-A384F571515E}"/>
    <cellStyle name="Millares 8 3 4 81" xfId="37182" xr:uid="{8AE4499D-EAE6-4D1C-B837-002DB5C62C61}"/>
    <cellStyle name="Millares 8 3 4 82" xfId="37621" xr:uid="{5C2FC2E9-CD12-42C6-99AC-460474D9A318}"/>
    <cellStyle name="Millares 8 3 4 83" xfId="38060" xr:uid="{481EC095-C68E-4B06-99B0-F3419E2F5710}"/>
    <cellStyle name="Millares 8 3 4 84" xfId="38499" xr:uid="{1A4F2559-F38D-44E1-A72A-9BD5A9DEB28A}"/>
    <cellStyle name="Millares 8 3 4 85" xfId="38938" xr:uid="{132678C1-94C1-43B8-B391-D41A45DF779B}"/>
    <cellStyle name="Millares 8 3 4 86" xfId="39377" xr:uid="{0645F0EF-6610-4A27-A83A-467CB1CB8B07}"/>
    <cellStyle name="Millares 8 3 4 87" xfId="39816" xr:uid="{67E9F43E-5DC4-409D-91C4-AD0F38843E53}"/>
    <cellStyle name="Millares 8 3 4 88" xfId="40256" xr:uid="{558B849B-93DC-465A-ABB5-3763680F040F}"/>
    <cellStyle name="Millares 8 3 4 89" xfId="40695" xr:uid="{E8507104-12C9-4F79-AD86-86D8D277843F}"/>
    <cellStyle name="Millares 8 3 4 9" xfId="5572" xr:uid="{907D493B-5AB2-45A3-A235-3BE3326DF400}"/>
    <cellStyle name="Millares 8 3 4 90" xfId="41134" xr:uid="{8EE0091E-6D3F-41C6-ABD9-A4F88552BCF5}"/>
    <cellStyle name="Millares 8 3 4 91" xfId="41573" xr:uid="{D9832185-29E8-4CFF-9173-FA25A3F31D28}"/>
    <cellStyle name="Millares 8 3 4 92" xfId="42012" xr:uid="{5A7DFFD8-8298-45B8-83A9-CF0DFBF8D4D5}"/>
    <cellStyle name="Millares 8 3 4 93" xfId="42451" xr:uid="{EED0415E-06AF-4415-99B1-A88B19FF945E}"/>
    <cellStyle name="Millares 8 3 4 94" xfId="42890" xr:uid="{CDF0B075-B888-4567-BD41-818C311439EA}"/>
    <cellStyle name="Millares 8 3 4 95" xfId="43329" xr:uid="{49769B2D-83EA-4AC1-A01B-D2EF04B6C212}"/>
    <cellStyle name="Millares 8 3 4 96" xfId="43768" xr:uid="{15F953C8-C064-4731-94A7-7628BB1FD35D}"/>
    <cellStyle name="Millares 8 3 4 97" xfId="44207" xr:uid="{34A84BA7-0E13-46E4-8DD8-4EC1F8AE2D2A}"/>
    <cellStyle name="Millares 8 3 4 98" xfId="44646" xr:uid="{20EEF1DB-ACDB-450E-9D75-C70CA0360576}"/>
    <cellStyle name="Millares 8 3 4 99" xfId="45085" xr:uid="{44A989E1-297E-4114-88C4-B19A768ECDBD}"/>
    <cellStyle name="Millares 8 3 40" xfId="17651" xr:uid="{7A5B0236-DA5F-4D15-A991-172DC3E0C14B}"/>
    <cellStyle name="Millares 8 3 41" xfId="18090" xr:uid="{22862E25-9CA4-4C19-9608-B80359E22DBD}"/>
    <cellStyle name="Millares 8 3 42" xfId="18529" xr:uid="{21E70518-3FCD-459D-AFB4-206E84F6B8C8}"/>
    <cellStyle name="Millares 8 3 43" xfId="18968" xr:uid="{DCB5F689-9583-45F9-8535-40A4C851FC16}"/>
    <cellStyle name="Millares 8 3 44" xfId="19407" xr:uid="{16A24D9F-93B9-4905-9703-F26252BEEE61}"/>
    <cellStyle name="Millares 8 3 45" xfId="19846" xr:uid="{D3BF51C2-559A-41E6-A021-C5B3FA4602FD}"/>
    <cellStyle name="Millares 8 3 46" xfId="20285" xr:uid="{742012CA-9886-4E9A-ADE0-924257BE7468}"/>
    <cellStyle name="Millares 8 3 47" xfId="20724" xr:uid="{01119D19-E8F4-484E-ADDC-C9FE810A8BEB}"/>
    <cellStyle name="Millares 8 3 48" xfId="21163" xr:uid="{531FB621-C2D8-426E-90D1-B097163680A9}"/>
    <cellStyle name="Millares 8 3 49" xfId="21602" xr:uid="{C0BA065F-A814-4236-91F4-D878D52DB50D}"/>
    <cellStyle name="Millares 8 3 5" xfId="2283" xr:uid="{AF68000B-1428-4458-804C-7E4972067A87}"/>
    <cellStyle name="Millares 8 3 50" xfId="22041" xr:uid="{FAF1EFA1-66DE-4235-8E8C-07A8CE09B212}"/>
    <cellStyle name="Millares 8 3 51" xfId="22480" xr:uid="{2E4AD743-CD05-410B-B62D-2B1716158B61}"/>
    <cellStyle name="Millares 8 3 52" xfId="22919" xr:uid="{FF04C3EF-5FE7-4B5A-8D92-AB576C5510CE}"/>
    <cellStyle name="Millares 8 3 53" xfId="23358" xr:uid="{B611B95F-96ED-4360-A4E0-C6F8982AA7A8}"/>
    <cellStyle name="Millares 8 3 54" xfId="23797" xr:uid="{518150A4-88B8-482E-AF30-10D153511ED4}"/>
    <cellStyle name="Millares 8 3 55" xfId="24236" xr:uid="{83AB3670-297B-4385-9306-55FEFE95B762}"/>
    <cellStyle name="Millares 8 3 56" xfId="24675" xr:uid="{0745E5F5-4013-43AB-9339-DA8D45897C25}"/>
    <cellStyle name="Millares 8 3 57" xfId="25114" xr:uid="{ABA802E0-2029-40FE-B036-6539AFCB7433}"/>
    <cellStyle name="Millares 8 3 58" xfId="25553" xr:uid="{359D1F27-46F4-421F-929C-BC2C5A4251A5}"/>
    <cellStyle name="Millares 8 3 59" xfId="25992" xr:uid="{715CA9BC-0AC8-4891-AD1B-C471D95EC500}"/>
    <cellStyle name="Millares 8 3 6" xfId="2723" xr:uid="{D6130D2F-FA24-4D35-916A-D1E8EF66BA0E}"/>
    <cellStyle name="Millares 8 3 60" xfId="26431" xr:uid="{58329BE4-E2F6-40D4-AFB2-24EFFB9A3DCC}"/>
    <cellStyle name="Millares 8 3 61" xfId="26870" xr:uid="{626852C8-391C-4AF5-BD23-F9C525F7C555}"/>
    <cellStyle name="Millares 8 3 62" xfId="27309" xr:uid="{5D81F6DA-1FFE-4285-B4DF-2B1C51A74DEA}"/>
    <cellStyle name="Millares 8 3 63" xfId="27748" xr:uid="{18FB0067-1FC7-4D04-9184-E5BA920CA843}"/>
    <cellStyle name="Millares 8 3 64" xfId="28187" xr:uid="{F170283A-C69D-4173-A3B4-E753CF2E97F5}"/>
    <cellStyle name="Millares 8 3 65" xfId="28626" xr:uid="{C919E765-4D18-48E8-A6E4-73E32DDA3A07}"/>
    <cellStyle name="Millares 8 3 66" xfId="29065" xr:uid="{88B81177-F265-43E6-B6CD-09EF9411C486}"/>
    <cellStyle name="Millares 8 3 67" xfId="29504" xr:uid="{7D731311-259C-47C5-8F76-648AE195CF67}"/>
    <cellStyle name="Millares 8 3 68" xfId="29943" xr:uid="{7B327D4F-57F6-4807-944C-4C8E1325DEB0}"/>
    <cellStyle name="Millares 8 3 69" xfId="30382" xr:uid="{7B187BF8-38C7-4043-91E8-F4A1F7C94661}"/>
    <cellStyle name="Millares 8 3 7" xfId="3161" xr:uid="{728E69F8-67F2-4068-9F67-03D8BBF76303}"/>
    <cellStyle name="Millares 8 3 70" xfId="30821" xr:uid="{F5CF7A6B-D622-4090-935E-84F6657B4762}"/>
    <cellStyle name="Millares 8 3 71" xfId="31260" xr:uid="{278C9151-F9E1-42E9-B424-7AA3C89D9CFA}"/>
    <cellStyle name="Millares 8 3 72" xfId="31699" xr:uid="{2C144E4A-0AFE-4355-A3DB-E5263C81D63B}"/>
    <cellStyle name="Millares 8 3 73" xfId="32139" xr:uid="{ADA8FA51-0CEF-4740-9233-995F1A2ACB51}"/>
    <cellStyle name="Millares 8 3 74" xfId="32578" xr:uid="{9357F015-1617-44F1-BB0A-0563E5B44A9A}"/>
    <cellStyle name="Millares 8 3 75" xfId="33017" xr:uid="{6BC46023-B59D-4CFF-8AC6-45A87A2D2568}"/>
    <cellStyle name="Millares 8 3 76" xfId="33456" xr:uid="{966EE99E-1CE1-4842-BFFE-C2B96B89A73F}"/>
    <cellStyle name="Millares 8 3 77" xfId="33895" xr:uid="{49AFE948-7283-4565-BB07-36CB82C1B108}"/>
    <cellStyle name="Millares 8 3 78" xfId="34334" xr:uid="{349186EB-34BA-4140-B453-C027AEBFA2D1}"/>
    <cellStyle name="Millares 8 3 79" xfId="34773" xr:uid="{70C214BC-A547-4DAF-9B5D-3B76CFA68630}"/>
    <cellStyle name="Millares 8 3 8" xfId="3601" xr:uid="{BABA1E7E-D0B0-4D34-A253-9312D84C19E1}"/>
    <cellStyle name="Millares 8 3 80" xfId="35212" xr:uid="{F65D1A0A-43B2-4919-BD6B-3CA5DA98F99F}"/>
    <cellStyle name="Millares 8 3 81" xfId="35651" xr:uid="{B72C4C33-A031-43CC-87CD-3A85143D4516}"/>
    <cellStyle name="Millares 8 3 82" xfId="36090" xr:uid="{2BFD13FB-5D20-4C7C-81EC-D9295604176A}"/>
    <cellStyle name="Millares 8 3 83" xfId="36529" xr:uid="{D7526585-1CD6-40A0-A50E-332880F3A94C}"/>
    <cellStyle name="Millares 8 3 84" xfId="36967" xr:uid="{B098D142-97B0-40B0-9DC6-31DDEFFC8F71}"/>
    <cellStyle name="Millares 8 3 85" xfId="37406" xr:uid="{808B99AA-1050-43DA-BDB3-7E406BEC3DEA}"/>
    <cellStyle name="Millares 8 3 86" xfId="37845" xr:uid="{6B9CA7C9-C612-4E7D-8D14-5339EBC05091}"/>
    <cellStyle name="Millares 8 3 87" xfId="38284" xr:uid="{9E58CE7D-701A-43CC-B618-B3E6F97564AC}"/>
    <cellStyle name="Millares 8 3 88" xfId="38723" xr:uid="{02310B12-1D30-4546-A0CF-5DD6A4FF3884}"/>
    <cellStyle name="Millares 8 3 89" xfId="39162" xr:uid="{F61AB71F-DC69-486A-AD0E-4DE40A628BDF}"/>
    <cellStyle name="Millares 8 3 9" xfId="4040" xr:uid="{44E6CD6B-2846-4FD5-96E5-290043C6F784}"/>
    <cellStyle name="Millares 8 3 90" xfId="39601" xr:uid="{A4540DAB-D2CF-4BB9-95A4-3F43949B4CC9}"/>
    <cellStyle name="Millares 8 3 91" xfId="40041" xr:uid="{42AC6099-31BB-4B8C-848D-17B9D65C9BE5}"/>
    <cellStyle name="Millares 8 3 92" xfId="40480" xr:uid="{8D859AFD-3CAC-4BC9-B72C-245A350BBD13}"/>
    <cellStyle name="Millares 8 3 93" xfId="40919" xr:uid="{50ABA181-C7DF-43C2-872E-AD266D331D3D}"/>
    <cellStyle name="Millares 8 3 94" xfId="41358" xr:uid="{EA994EC6-5C88-45E8-99C0-1E95FF3B6207}"/>
    <cellStyle name="Millares 8 3 95" xfId="41797" xr:uid="{64C8D65F-5770-401D-8123-E036CF819BD8}"/>
    <cellStyle name="Millares 8 3 96" xfId="42236" xr:uid="{90F3E213-12D4-41D4-9B13-FCF4FE8CDB1F}"/>
    <cellStyle name="Millares 8 3 97" xfId="42675" xr:uid="{35A6E9D3-7582-4125-821F-D9C4ED907819}"/>
    <cellStyle name="Millares 8 3 98" xfId="43114" xr:uid="{DA8E093E-2A07-4209-8C6B-148D459B0B30}"/>
    <cellStyle name="Millares 8 3 99" xfId="43553" xr:uid="{0DD1274F-C32F-41A6-B249-A970E3FBA394}"/>
    <cellStyle name="Millares 8 30" xfId="11042" xr:uid="{A19BF736-427A-4342-B894-F71D5EDEA757}"/>
    <cellStyle name="Millares 8 31" xfId="11481" xr:uid="{940B5BED-D8F3-4C56-9CA9-E6BB78B70F9D}"/>
    <cellStyle name="Millares 8 32" xfId="11920" xr:uid="{53B02930-BBB7-49BF-AD2C-4E1F4AB61D3A}"/>
    <cellStyle name="Millares 8 33" xfId="12359" xr:uid="{540B99AC-6D5C-4B09-BDD7-BE8573A8AC03}"/>
    <cellStyle name="Millares 8 34" xfId="12799" xr:uid="{691AE1AC-7EC7-406B-A122-52D4CB4572B6}"/>
    <cellStyle name="Millares 8 35" xfId="13238" xr:uid="{4E442908-25AB-4492-8A79-BE2F858B39C6}"/>
    <cellStyle name="Millares 8 36" xfId="13678" xr:uid="{E2231890-FBDF-4D11-B314-B7C009616BBD}"/>
    <cellStyle name="Millares 8 37" xfId="14117" xr:uid="{B4F75401-456C-43DA-89A7-31C0259EE2B2}"/>
    <cellStyle name="Millares 8 38" xfId="14556" xr:uid="{0F840C8D-FAEB-4F77-9CC3-E35EACF37697}"/>
    <cellStyle name="Millares 8 39" xfId="14995" xr:uid="{735CBCE0-8549-4BB7-9831-B58F1845B7C8}"/>
    <cellStyle name="Millares 8 4" xfId="325" xr:uid="{FC1EA4D1-AFFC-4F66-86B5-1BC80664C47D}"/>
    <cellStyle name="Millares 8 4 10" xfId="4490" xr:uid="{F45939AF-589E-477B-A71C-30319C2196B7}"/>
    <cellStyle name="Millares 8 4 100" xfId="44003" xr:uid="{1E9369B6-FB16-482B-9ED6-AC34F9FA62C4}"/>
    <cellStyle name="Millares 8 4 101" xfId="44442" xr:uid="{6A5ACA7E-BA6A-435C-A3D5-0D2E591CBC06}"/>
    <cellStyle name="Millares 8 4 102" xfId="44881" xr:uid="{B7CEF4BA-99BC-4219-B68E-8F9774C93D86}"/>
    <cellStyle name="Millares 8 4 103" xfId="45320" xr:uid="{5C6BD111-E8CC-4F5A-939E-300FF6A3492A}"/>
    <cellStyle name="Millares 8 4 104" xfId="45759" xr:uid="{CE2BC381-0C7F-4A37-BB3E-89D3BAA1DAA1}"/>
    <cellStyle name="Millares 8 4 105" xfId="46198" xr:uid="{8450CFEF-1F36-4237-A275-B3D1B932DDAC}"/>
    <cellStyle name="Millares 8 4 106" xfId="46637" xr:uid="{E346D7C5-D0AB-4445-8BBC-1538C1840802}"/>
    <cellStyle name="Millares 8 4 107" xfId="47076" xr:uid="{9F4F36C2-4005-4B97-BBDC-3418A5B92322}"/>
    <cellStyle name="Millares 8 4 108" xfId="47515" xr:uid="{64EB6765-D55F-40B2-BDA4-83D3DCFC5D6F}"/>
    <cellStyle name="Millares 8 4 109" xfId="47954" xr:uid="{7F0B381F-6CCF-4C36-97CC-611BD22CABBB}"/>
    <cellStyle name="Millares 8 4 11" xfId="4929" xr:uid="{B37EFFD2-4EC1-4B92-BEFD-2349F0474BDF}"/>
    <cellStyle name="Millares 8 4 110" xfId="48393" xr:uid="{B3A59773-294F-4F96-8860-494A49C9F93F}"/>
    <cellStyle name="Millares 8 4 111" xfId="48832" xr:uid="{04FEFAC4-9113-4D1B-862D-B29172E62822}"/>
    <cellStyle name="Millares 8 4 112" xfId="49271" xr:uid="{66E79262-94CA-43E5-B92D-1F3C972A8E84}"/>
    <cellStyle name="Millares 8 4 113" xfId="49710" xr:uid="{1FC63AAC-F6C5-4227-911D-77E975894190}"/>
    <cellStyle name="Millares 8 4 114" xfId="50149" xr:uid="{96972B4D-96AF-4942-AF81-8D6BD05F96CC}"/>
    <cellStyle name="Millares 8 4 115" xfId="50588" xr:uid="{9AF35597-5816-4D2D-8175-7222F0BA85E8}"/>
    <cellStyle name="Millares 8 4 116" xfId="51027" xr:uid="{55584624-842D-4C43-9F94-A6AEE413AFB0}"/>
    <cellStyle name="Millares 8 4 117" xfId="51466" xr:uid="{C85C6D19-E2FE-40D2-98F1-1D10EF019D15}"/>
    <cellStyle name="Millares 8 4 118" xfId="51905" xr:uid="{556057CF-9293-428D-81FD-BAFB31AC95EB}"/>
    <cellStyle name="Millares 8 4 119" xfId="52344" xr:uid="{6D7F3F53-7427-4E49-A756-F5A74835AEAC}"/>
    <cellStyle name="Millares 8 4 12" xfId="5368" xr:uid="{2395E92D-7487-43A9-92E5-1790FC1DDBCD}"/>
    <cellStyle name="Millares 8 4 120" xfId="52783" xr:uid="{C615C94E-A9E2-427B-9958-FFD1EE52F1D6}"/>
    <cellStyle name="Millares 8 4 121" xfId="53222" xr:uid="{1E1B503E-73F0-4170-B206-CFA67DEFB68F}"/>
    <cellStyle name="Millares 8 4 122" xfId="53661" xr:uid="{F5306BC9-BC3A-4125-9BF3-E8C3FD27805E}"/>
    <cellStyle name="Millares 8 4 123" xfId="54100" xr:uid="{B0CBD44A-D316-4CBC-994C-48981F5779EC}"/>
    <cellStyle name="Millares 8 4 124" xfId="54539" xr:uid="{EBCEE83B-0DC3-43FF-85F5-145D27F6BB84}"/>
    <cellStyle name="Millares 8 4 13" xfId="5807" xr:uid="{B5EECCCF-5546-4709-A8AB-15542D924437}"/>
    <cellStyle name="Millares 8 4 14" xfId="6246" xr:uid="{8919EFC9-B31A-4BCE-9F5E-CC94F09AC620}"/>
    <cellStyle name="Millares 8 4 15" xfId="6685" xr:uid="{EC5FA9B8-ECB5-44FB-A083-1662D8DA32B2}"/>
    <cellStyle name="Millares 8 4 16" xfId="7124" xr:uid="{0C24ECF9-7208-4DEC-B268-5821C1C0C6AB}"/>
    <cellStyle name="Millares 8 4 17" xfId="7563" xr:uid="{C8365F3C-E642-4A91-BFD6-33CA7DDE14B3}"/>
    <cellStyle name="Millares 8 4 18" xfId="8002" xr:uid="{51E3087A-6BA6-4A55-B6D6-1C744A4463A2}"/>
    <cellStyle name="Millares 8 4 19" xfId="8441" xr:uid="{43CA0339-ACD0-4188-A20C-4B3D78F8BE81}"/>
    <cellStyle name="Millares 8 4 2" xfId="535" xr:uid="{8842FE7A-7AE2-44C9-AFD2-6E8BAA3645DC}"/>
    <cellStyle name="Millares 8 4 2 10" xfId="4973" xr:uid="{8E411BF9-8E13-4BC7-8491-27089E57D2C1}"/>
    <cellStyle name="Millares 8 4 2 100" xfId="44486" xr:uid="{5AD9F3A4-A30A-4658-A237-C51B8784C8A3}"/>
    <cellStyle name="Millares 8 4 2 101" xfId="44925" xr:uid="{AE72E7D5-5AF8-47F8-A81E-004DB95C8E16}"/>
    <cellStyle name="Millares 8 4 2 102" xfId="45364" xr:uid="{239C5BB4-14F1-4208-A627-ED3C70A062A3}"/>
    <cellStyle name="Millares 8 4 2 103" xfId="45803" xr:uid="{D6A236C1-8FB2-4BB7-B6AA-B2172ED39E3A}"/>
    <cellStyle name="Millares 8 4 2 104" xfId="46242" xr:uid="{4BE1E78B-DA76-48B1-98E6-7F0E3655146E}"/>
    <cellStyle name="Millares 8 4 2 105" xfId="46681" xr:uid="{C4FB2C27-E0F0-42D2-8503-563066E34C89}"/>
    <cellStyle name="Millares 8 4 2 106" xfId="47120" xr:uid="{9177E396-4327-4167-8EEE-FB4D5A6B1173}"/>
    <cellStyle name="Millares 8 4 2 107" xfId="47559" xr:uid="{85D0F770-F894-4512-9158-1A7491E76A68}"/>
    <cellStyle name="Millares 8 4 2 108" xfId="47998" xr:uid="{69450B5E-A4AB-4386-B88A-E492E29B5661}"/>
    <cellStyle name="Millares 8 4 2 109" xfId="48437" xr:uid="{1374B9B7-ADDF-438C-80B4-CED2956A0EA5}"/>
    <cellStyle name="Millares 8 4 2 11" xfId="5412" xr:uid="{9A03A109-67F9-419B-8B36-0BB6F4F8A794}"/>
    <cellStyle name="Millares 8 4 2 110" xfId="48876" xr:uid="{834DA744-0B97-42A5-B3D4-8C82544127DC}"/>
    <cellStyle name="Millares 8 4 2 111" xfId="49315" xr:uid="{AC075FBB-86D2-4A93-89ED-DA1174098256}"/>
    <cellStyle name="Millares 8 4 2 112" xfId="49754" xr:uid="{44210679-7971-4D7A-A3AD-4D52C476F65F}"/>
    <cellStyle name="Millares 8 4 2 113" xfId="50193" xr:uid="{BFDB6E68-643B-4F73-867A-7354C10650BD}"/>
    <cellStyle name="Millares 8 4 2 114" xfId="50632" xr:uid="{58299537-A78B-4F39-BEDE-90A16279C31C}"/>
    <cellStyle name="Millares 8 4 2 115" xfId="51071" xr:uid="{A7252E58-CC8B-4002-AAB4-CB4E3E46AAA7}"/>
    <cellStyle name="Millares 8 4 2 116" xfId="51510" xr:uid="{68188A7D-CB59-43FA-A916-FA3DB7506726}"/>
    <cellStyle name="Millares 8 4 2 117" xfId="51949" xr:uid="{B8F89558-E463-4086-9CA9-577B022C2957}"/>
    <cellStyle name="Millares 8 4 2 118" xfId="52388" xr:uid="{597F5547-2103-46F2-A9CE-79E381A392D3}"/>
    <cellStyle name="Millares 8 4 2 119" xfId="52827" xr:uid="{FD5473FD-D9F2-4F51-83B2-2F213D04FE5C}"/>
    <cellStyle name="Millares 8 4 2 12" xfId="5851" xr:uid="{AB9A205D-85F2-4FBB-AA43-67995C909903}"/>
    <cellStyle name="Millares 8 4 2 120" xfId="53266" xr:uid="{583CB84F-185A-4691-AC32-C178F2F61BD4}"/>
    <cellStyle name="Millares 8 4 2 121" xfId="53705" xr:uid="{285590AD-59E2-47E1-A0FA-EBDA20F45283}"/>
    <cellStyle name="Millares 8 4 2 122" xfId="54144" xr:uid="{EFF80554-FD50-4F14-A410-ABC2529C2267}"/>
    <cellStyle name="Millares 8 4 2 123" xfId="54583" xr:uid="{49C35494-8037-4EDA-A125-8EB010342ECF}"/>
    <cellStyle name="Millares 8 4 2 13" xfId="6290" xr:uid="{157FBD05-AC26-4977-8B7B-31567D6F864F}"/>
    <cellStyle name="Millares 8 4 2 14" xfId="6729" xr:uid="{C9BD59D8-6040-4FFA-A585-4CF92733A678}"/>
    <cellStyle name="Millares 8 4 2 15" xfId="7168" xr:uid="{2B0BE9A1-8513-4C9F-94D7-323CD47A4B52}"/>
    <cellStyle name="Millares 8 4 2 16" xfId="7607" xr:uid="{486502F3-6E01-4062-87E5-DD099467661E}"/>
    <cellStyle name="Millares 8 4 2 17" xfId="8046" xr:uid="{026BD500-1607-4E08-897D-5BE928DEAFCF}"/>
    <cellStyle name="Millares 8 4 2 18" xfId="8485" xr:uid="{3CD8C2AB-C973-48C0-9686-50230B89E27B}"/>
    <cellStyle name="Millares 8 4 2 19" xfId="8924" xr:uid="{6858668F-83FA-4BB2-84BD-DDA041C6ADB5}"/>
    <cellStyle name="Millares 8 4 2 2" xfId="1056" xr:uid="{816AFCD3-597D-4205-B396-3E7B10316890}"/>
    <cellStyle name="Millares 8 4 2 2 10" xfId="5518" xr:uid="{97D338A7-690B-4DE8-94E8-79333E7D7B9D}"/>
    <cellStyle name="Millares 8 4 2 2 100" xfId="45031" xr:uid="{EC9E6C54-2608-4501-AB6B-0257A4067C99}"/>
    <cellStyle name="Millares 8 4 2 2 101" xfId="45470" xr:uid="{B95D4CCF-1143-430E-8FB5-CD355F0F894C}"/>
    <cellStyle name="Millares 8 4 2 2 102" xfId="45909" xr:uid="{35D97775-476A-4A35-B598-C65872432624}"/>
    <cellStyle name="Millares 8 4 2 2 103" xfId="46348" xr:uid="{4C6FEAA8-07C1-4E10-B5D1-DA815B5241D4}"/>
    <cellStyle name="Millares 8 4 2 2 104" xfId="46787" xr:uid="{1D83AEC9-80AF-4A90-841D-8C25EFD45E60}"/>
    <cellStyle name="Millares 8 4 2 2 105" xfId="47226" xr:uid="{9BFFF3BD-FF3C-4A10-A94D-02ACE560AB6F}"/>
    <cellStyle name="Millares 8 4 2 2 106" xfId="47665" xr:uid="{5EBB2188-883A-49EA-932E-F624153935FC}"/>
    <cellStyle name="Millares 8 4 2 2 107" xfId="48104" xr:uid="{D69DE926-123E-4355-9A4F-21690D391A7A}"/>
    <cellStyle name="Millares 8 4 2 2 108" xfId="48543" xr:uid="{37EE7267-54ED-484F-9ADA-2AE44797F985}"/>
    <cellStyle name="Millares 8 4 2 2 109" xfId="48982" xr:uid="{875E600D-9A72-4739-A70B-A39931F7AEC1}"/>
    <cellStyle name="Millares 8 4 2 2 11" xfId="5957" xr:uid="{4B020EFA-9E5F-43A6-9C61-1BCBA9717623}"/>
    <cellStyle name="Millares 8 4 2 2 110" xfId="49421" xr:uid="{C8D99E47-1F33-4822-8770-E167798E34BE}"/>
    <cellStyle name="Millares 8 4 2 2 111" xfId="49860" xr:uid="{908C6D6A-566C-4666-BAAB-D98E12B635E9}"/>
    <cellStyle name="Millares 8 4 2 2 112" xfId="50299" xr:uid="{095C864C-2625-41CE-9DDE-421A17CC284A}"/>
    <cellStyle name="Millares 8 4 2 2 113" xfId="50738" xr:uid="{DD5B7E30-02F0-4880-8968-65BF7253F0D0}"/>
    <cellStyle name="Millares 8 4 2 2 114" xfId="51177" xr:uid="{3AF5EE91-4384-41E1-8484-58B235FA5625}"/>
    <cellStyle name="Millares 8 4 2 2 115" xfId="51616" xr:uid="{8ED203DF-9CAD-497A-89FD-C26458BBEF68}"/>
    <cellStyle name="Millares 8 4 2 2 116" xfId="52055" xr:uid="{643B935F-76EB-48CB-A326-E0BEC45C3839}"/>
    <cellStyle name="Millares 8 4 2 2 117" xfId="52494" xr:uid="{2E60BF51-DF70-4FFE-9884-77DC67403E48}"/>
    <cellStyle name="Millares 8 4 2 2 118" xfId="52933" xr:uid="{3659D31E-AEC0-4A05-9C38-F7703C8D5815}"/>
    <cellStyle name="Millares 8 4 2 2 119" xfId="53372" xr:uid="{3550CA24-6426-494F-A9FB-AF3F737403E1}"/>
    <cellStyle name="Millares 8 4 2 2 12" xfId="6396" xr:uid="{40B62A86-AC5E-4E3F-BBC7-E4B86B92359C}"/>
    <cellStyle name="Millares 8 4 2 2 120" xfId="53811" xr:uid="{3BDFA68E-7504-4B9D-8F5D-A03BEA82305E}"/>
    <cellStyle name="Millares 8 4 2 2 121" xfId="54250" xr:uid="{9BB3F3FC-5590-4C71-89C2-BB7A059B962D}"/>
    <cellStyle name="Millares 8 4 2 2 122" xfId="54689" xr:uid="{CDDCCA3D-E997-46EE-80BB-318C5DD8F9FA}"/>
    <cellStyle name="Millares 8 4 2 2 13" xfId="6835" xr:uid="{2EDF5F02-9A52-442B-B627-A70B559DAFA5}"/>
    <cellStyle name="Millares 8 4 2 2 14" xfId="7274" xr:uid="{123CB4D2-4776-4C55-91C4-E70213621461}"/>
    <cellStyle name="Millares 8 4 2 2 15" xfId="7713" xr:uid="{AE06A88E-D31F-4AD2-941C-3ED9CF25BAF9}"/>
    <cellStyle name="Millares 8 4 2 2 16" xfId="8152" xr:uid="{46835393-795A-4A85-9262-35ADAFAF16C2}"/>
    <cellStyle name="Millares 8 4 2 2 17" xfId="8591" xr:uid="{9F3D0B1B-FABB-4467-9C0C-10270DDACC55}"/>
    <cellStyle name="Millares 8 4 2 2 18" xfId="9030" xr:uid="{BB52F35B-3E25-4BAC-A5D5-4F95D8E75669}"/>
    <cellStyle name="Millares 8 4 2 2 19" xfId="9469" xr:uid="{6EB9FC48-82E2-4864-A308-45A002A64D77}"/>
    <cellStyle name="Millares 8 4 2 2 2" xfId="2097" xr:uid="{0AD420D6-E1F3-489B-869D-A9A9F9B63EC5}"/>
    <cellStyle name="Millares 8 4 2 2 2 10" xfId="6169" xr:uid="{7F4047BD-20A7-4148-931F-C6FC6BF67153}"/>
    <cellStyle name="Millares 8 4 2 2 2 100" xfId="45682" xr:uid="{0A837E8B-BD9C-4E00-8B6D-101E9F8275EB}"/>
    <cellStyle name="Millares 8 4 2 2 2 101" xfId="46121" xr:uid="{E8A64E84-BF2F-4714-9D1E-2FC6C9364342}"/>
    <cellStyle name="Millares 8 4 2 2 2 102" xfId="46560" xr:uid="{77EB532F-4856-4C0D-8B28-105644B9AED6}"/>
    <cellStyle name="Millares 8 4 2 2 2 103" xfId="46999" xr:uid="{130499EC-A8EC-4507-985E-19DDA4FE3769}"/>
    <cellStyle name="Millares 8 4 2 2 2 104" xfId="47438" xr:uid="{421F7997-6220-4B45-A0D3-AE9B25944610}"/>
    <cellStyle name="Millares 8 4 2 2 2 105" xfId="47877" xr:uid="{958CF966-7952-4F20-8A6A-E4C2A5D617C1}"/>
    <cellStyle name="Millares 8 4 2 2 2 106" xfId="48316" xr:uid="{42A3B6EC-A3AB-4048-BA65-7FC93773C580}"/>
    <cellStyle name="Millares 8 4 2 2 2 107" xfId="48755" xr:uid="{E08F22CE-8643-4C77-8306-C76665CA068E}"/>
    <cellStyle name="Millares 8 4 2 2 2 108" xfId="49194" xr:uid="{FB58AD96-5C7C-41B3-9D77-7882D299D81E}"/>
    <cellStyle name="Millares 8 4 2 2 2 109" xfId="49633" xr:uid="{ED146324-4BB5-40F6-950C-35871CC523EF}"/>
    <cellStyle name="Millares 8 4 2 2 2 11" xfId="6608" xr:uid="{9C2999DB-219C-4020-BA4C-3F7516C32F58}"/>
    <cellStyle name="Millares 8 4 2 2 2 110" xfId="50072" xr:uid="{0F5E0C79-060D-4865-A263-E4DD98BC11E8}"/>
    <cellStyle name="Millares 8 4 2 2 2 111" xfId="50511" xr:uid="{14E7D512-E284-4BF4-ACDB-DD479CE1DF7B}"/>
    <cellStyle name="Millares 8 4 2 2 2 112" xfId="50950" xr:uid="{D1CEEEBA-55AC-4EC6-9585-903AEBEA3C2F}"/>
    <cellStyle name="Millares 8 4 2 2 2 113" xfId="51389" xr:uid="{A609CB2F-375E-43EE-9673-AC5B87C91E2A}"/>
    <cellStyle name="Millares 8 4 2 2 2 114" xfId="51828" xr:uid="{3BDA7D40-08FB-44A5-AEF3-1B81B0F5C3F7}"/>
    <cellStyle name="Millares 8 4 2 2 2 115" xfId="52267" xr:uid="{DD309EE2-21A6-4E60-92B6-855E2176DA8D}"/>
    <cellStyle name="Millares 8 4 2 2 2 116" xfId="52706" xr:uid="{48AE65B2-38DC-47AB-863E-6B8E18D4DBF9}"/>
    <cellStyle name="Millares 8 4 2 2 2 117" xfId="53145" xr:uid="{BC9C3FC0-C90A-4E58-9F74-A1860C8DC96B}"/>
    <cellStyle name="Millares 8 4 2 2 2 118" xfId="53584" xr:uid="{B1053F4D-7689-476B-AD07-C876B47B34C8}"/>
    <cellStyle name="Millares 8 4 2 2 2 119" xfId="54023" xr:uid="{C042590A-FBDE-4898-AA7F-C2089609087A}"/>
    <cellStyle name="Millares 8 4 2 2 2 12" xfId="7047" xr:uid="{07C6039A-DA2F-4F54-ACC5-E7E926637F87}"/>
    <cellStyle name="Millares 8 4 2 2 2 120" xfId="54462" xr:uid="{8EEEA317-6C20-4864-8425-1A4881052B13}"/>
    <cellStyle name="Millares 8 4 2 2 2 121" xfId="54901" xr:uid="{91A3AA2D-8099-46F5-B28F-AF8D44E5F23D}"/>
    <cellStyle name="Millares 8 4 2 2 2 13" xfId="7486" xr:uid="{F20A630F-E7E1-43DF-B896-41E2888ECDAC}"/>
    <cellStyle name="Millares 8 4 2 2 2 14" xfId="7925" xr:uid="{AEC80AE1-F0EB-455C-BD10-FB617ADABF85}"/>
    <cellStyle name="Millares 8 4 2 2 2 15" xfId="8364" xr:uid="{B1317A35-B99B-498F-86A7-7061F0B716DE}"/>
    <cellStyle name="Millares 8 4 2 2 2 16" xfId="8803" xr:uid="{0F938B45-EBF6-41D6-84CE-C24ABB3C54B2}"/>
    <cellStyle name="Millares 8 4 2 2 2 17" xfId="9242" xr:uid="{4B7213E4-0D9B-45E3-A529-AA9FF5DF9592}"/>
    <cellStyle name="Millares 8 4 2 2 2 18" xfId="9681" xr:uid="{BC4D0D3E-7939-4C79-BC8A-10964B541DDD}"/>
    <cellStyle name="Millares 8 4 2 2 2 19" xfId="10120" xr:uid="{0DBF0D51-7C2E-4229-AC7F-8796825E6E0A}"/>
    <cellStyle name="Millares 8 4 2 2 2 2" xfId="2657" xr:uid="{17A6BF28-97AA-4B4B-BC01-63C023945429}"/>
    <cellStyle name="Millares 8 4 2 2 2 20" xfId="10558" xr:uid="{3C2F63C5-AFFE-486F-8410-CD8357F2E8C5}"/>
    <cellStyle name="Millares 8 4 2 2 2 21" xfId="10997" xr:uid="{069CA066-54EE-4E67-9AA7-8F6C7FCDF06B}"/>
    <cellStyle name="Millares 8 4 2 2 2 22" xfId="11436" xr:uid="{EEC7789A-2AD9-47E5-8776-7FEE8C20FC06}"/>
    <cellStyle name="Millares 8 4 2 2 2 23" xfId="11875" xr:uid="{095C3214-6D5A-48A2-8E05-455B6A5D413E}"/>
    <cellStyle name="Millares 8 4 2 2 2 24" xfId="12314" xr:uid="{9EE449B5-508B-46D6-9763-93BC7E4BA053}"/>
    <cellStyle name="Millares 8 4 2 2 2 25" xfId="12754" xr:uid="{DB43DEE0-6309-4494-9AC2-A9ADC2ABE453}"/>
    <cellStyle name="Millares 8 4 2 2 2 26" xfId="13193" xr:uid="{37B7D773-3D60-485D-B01C-AD66399BF6C5}"/>
    <cellStyle name="Millares 8 4 2 2 2 27" xfId="13633" xr:uid="{D55A0250-C435-44B9-8286-8464A44FEB04}"/>
    <cellStyle name="Millares 8 4 2 2 2 28" xfId="14072" xr:uid="{38C18703-7811-40E8-A80B-B97329FAC9CC}"/>
    <cellStyle name="Millares 8 4 2 2 2 29" xfId="14511" xr:uid="{4D7B64EE-17E7-4435-AACD-E9E87560B373}"/>
    <cellStyle name="Millares 8 4 2 2 2 3" xfId="3096" xr:uid="{96653997-2098-4B2E-A569-E75DCD4DD5C1}"/>
    <cellStyle name="Millares 8 4 2 2 2 30" xfId="14950" xr:uid="{095B3D10-E122-4020-B5AE-67F47E16EAFB}"/>
    <cellStyle name="Millares 8 4 2 2 2 31" xfId="15389" xr:uid="{3D62AC7B-9518-4EB2-9FB3-E8BB73C29F29}"/>
    <cellStyle name="Millares 8 4 2 2 2 32" xfId="15828" xr:uid="{FE917F72-7D02-4118-932F-343E8DB21D98}"/>
    <cellStyle name="Millares 8 4 2 2 2 33" xfId="16268" xr:uid="{A1EC8375-8BCD-4221-9C77-E6606A0D4572}"/>
    <cellStyle name="Millares 8 4 2 2 2 34" xfId="16707" xr:uid="{8E67DEA3-7707-45C4-A5BE-F1024B13B8C2}"/>
    <cellStyle name="Millares 8 4 2 2 2 35" xfId="17146" xr:uid="{ED1513A7-6200-461A-8DAE-E6AE7F24960D}"/>
    <cellStyle name="Millares 8 4 2 2 2 36" xfId="17585" xr:uid="{2AB5DE98-F53F-4BEE-9002-218B8E601FA2}"/>
    <cellStyle name="Millares 8 4 2 2 2 37" xfId="18024" xr:uid="{481FCF64-7901-4545-B80F-1ACB4B14AD13}"/>
    <cellStyle name="Millares 8 4 2 2 2 38" xfId="18463" xr:uid="{CCBC2C14-7003-453A-B16C-D63A16F7FEF8}"/>
    <cellStyle name="Millares 8 4 2 2 2 39" xfId="18902" xr:uid="{BD1CD0B6-7906-4C3B-8B66-C4E8041A58B6}"/>
    <cellStyle name="Millares 8 4 2 2 2 4" xfId="3534" xr:uid="{19D352EC-F503-4C70-89BD-071A50890B8C}"/>
    <cellStyle name="Millares 8 4 2 2 2 40" xfId="19341" xr:uid="{96BA61E3-64CC-483A-9BBB-5B2CA83A7849}"/>
    <cellStyle name="Millares 8 4 2 2 2 41" xfId="19780" xr:uid="{B0CD399C-56F4-46DE-9FA9-D7889890536B}"/>
    <cellStyle name="Millares 8 4 2 2 2 42" xfId="20219" xr:uid="{303E7782-FFB2-491C-8E48-07BE633E4056}"/>
    <cellStyle name="Millares 8 4 2 2 2 43" xfId="20658" xr:uid="{34456081-4DC0-4834-A4CA-B834A910BBED}"/>
    <cellStyle name="Millares 8 4 2 2 2 44" xfId="21097" xr:uid="{25C19AB6-956F-408D-A196-E679F043CC1F}"/>
    <cellStyle name="Millares 8 4 2 2 2 45" xfId="21536" xr:uid="{305E1664-0C7C-4E28-986D-7C5EC3CF9E75}"/>
    <cellStyle name="Millares 8 4 2 2 2 46" xfId="21975" xr:uid="{C342ADE2-7FA4-48CE-B549-260C3F99F63D}"/>
    <cellStyle name="Millares 8 4 2 2 2 47" xfId="22414" xr:uid="{5EB661E5-3FB2-4038-8585-D7AE36D43DA9}"/>
    <cellStyle name="Millares 8 4 2 2 2 48" xfId="22853" xr:uid="{3B6211B3-2DA9-4E5D-A985-85239B872691}"/>
    <cellStyle name="Millares 8 4 2 2 2 49" xfId="23292" xr:uid="{E98F5A72-2B2C-427B-9CD5-7AF166D6699A}"/>
    <cellStyle name="Millares 8 4 2 2 2 5" xfId="3974" xr:uid="{0A956C72-3755-4B85-ABBB-267A2F31C20B}"/>
    <cellStyle name="Millares 8 4 2 2 2 50" xfId="23731" xr:uid="{EA8FCCCE-FB16-45F4-858A-74788B1E21A4}"/>
    <cellStyle name="Millares 8 4 2 2 2 51" xfId="24170" xr:uid="{BD9B2F49-6578-4E20-A3EB-C542AD3F1510}"/>
    <cellStyle name="Millares 8 4 2 2 2 52" xfId="24609" xr:uid="{6B345146-3267-44BC-B46A-88447C686D2F}"/>
    <cellStyle name="Millares 8 4 2 2 2 53" xfId="25048" xr:uid="{D23EA4B7-BFED-43FC-B534-6AC2BD98D7C0}"/>
    <cellStyle name="Millares 8 4 2 2 2 54" xfId="25487" xr:uid="{614CE3E9-DC5B-4991-877D-EC6A5F5F0334}"/>
    <cellStyle name="Millares 8 4 2 2 2 55" xfId="25926" xr:uid="{6CD9B814-2008-4718-8A08-28FDA6B5C011}"/>
    <cellStyle name="Millares 8 4 2 2 2 56" xfId="26365" xr:uid="{B57CFF89-0186-4227-918D-9FA7D40B5158}"/>
    <cellStyle name="Millares 8 4 2 2 2 57" xfId="26804" xr:uid="{1BE56D58-7EA4-4330-8C71-032FB871C6DC}"/>
    <cellStyle name="Millares 8 4 2 2 2 58" xfId="27243" xr:uid="{9B37B4FA-A01F-46EA-B4D9-E2D112FA85FF}"/>
    <cellStyle name="Millares 8 4 2 2 2 59" xfId="27682" xr:uid="{5ED312B2-C2BC-4AD8-BC98-6F4A23A38469}"/>
    <cellStyle name="Millares 8 4 2 2 2 6" xfId="4413" xr:uid="{171C1878-84AA-4433-97F3-46DFC069A213}"/>
    <cellStyle name="Millares 8 4 2 2 2 60" xfId="28121" xr:uid="{F2AE676E-52AE-4C77-956A-E962CCD28DE5}"/>
    <cellStyle name="Millares 8 4 2 2 2 61" xfId="28560" xr:uid="{348AC79F-4F84-459C-BDCD-C54215FB82C5}"/>
    <cellStyle name="Millares 8 4 2 2 2 62" xfId="28999" xr:uid="{7E9008E8-2BAF-45BC-9BF3-975D5EA8EFB3}"/>
    <cellStyle name="Millares 8 4 2 2 2 63" xfId="29438" xr:uid="{276DE994-819A-4BC5-B57C-95C7887BB675}"/>
    <cellStyle name="Millares 8 4 2 2 2 64" xfId="29877" xr:uid="{76ED8B6B-6F1B-45EF-8461-5762CB11754C}"/>
    <cellStyle name="Millares 8 4 2 2 2 65" xfId="30316" xr:uid="{C172101D-E3BD-4F27-821D-13E3BC77511B}"/>
    <cellStyle name="Millares 8 4 2 2 2 66" xfId="30755" xr:uid="{CE0358B0-DB85-40C1-9726-75F56AA6942B}"/>
    <cellStyle name="Millares 8 4 2 2 2 67" xfId="31194" xr:uid="{83051829-4981-4EC1-B280-A5E2501B71E1}"/>
    <cellStyle name="Millares 8 4 2 2 2 68" xfId="31633" xr:uid="{6CBD310C-3190-4A20-AE46-F4FD694A8149}"/>
    <cellStyle name="Millares 8 4 2 2 2 69" xfId="32073" xr:uid="{4D43C14A-C968-4CB6-B628-76B832E0C351}"/>
    <cellStyle name="Millares 8 4 2 2 2 7" xfId="4852" xr:uid="{788BFF61-E28D-4862-9FE7-D96704F8C1F0}"/>
    <cellStyle name="Millares 8 4 2 2 2 70" xfId="32512" xr:uid="{32BB5CE3-6149-4508-8E75-36AF2D5FC7B6}"/>
    <cellStyle name="Millares 8 4 2 2 2 71" xfId="32951" xr:uid="{4DEC2616-A7D8-4296-8D56-F2666D43882E}"/>
    <cellStyle name="Millares 8 4 2 2 2 72" xfId="33390" xr:uid="{AD8E81B3-2269-4740-8242-A95FB3DD8D43}"/>
    <cellStyle name="Millares 8 4 2 2 2 73" xfId="33829" xr:uid="{E1CA5E5B-34EE-4899-A4AF-3B5342CDFB4C}"/>
    <cellStyle name="Millares 8 4 2 2 2 74" xfId="34268" xr:uid="{5BA76DD2-B6C2-4D1A-9C37-D913E963F37D}"/>
    <cellStyle name="Millares 8 4 2 2 2 75" xfId="34707" xr:uid="{5E5A5D4F-453C-42CB-BCB4-F744238C8FD9}"/>
    <cellStyle name="Millares 8 4 2 2 2 76" xfId="35146" xr:uid="{57CBAC71-0519-4EC5-8E15-395F218FFFAF}"/>
    <cellStyle name="Millares 8 4 2 2 2 77" xfId="35585" xr:uid="{58BD867D-EFFE-4DE1-8D81-586FDD743206}"/>
    <cellStyle name="Millares 8 4 2 2 2 78" xfId="36024" xr:uid="{73EEBA6F-74CB-42F5-8CBF-23D081BCBCF5}"/>
    <cellStyle name="Millares 8 4 2 2 2 79" xfId="36463" xr:uid="{217343FE-2982-4995-8C8E-5C8D07E51B5E}"/>
    <cellStyle name="Millares 8 4 2 2 2 8" xfId="5291" xr:uid="{9381A531-830E-40DB-BBCD-7AA333FFC61D}"/>
    <cellStyle name="Millares 8 4 2 2 2 80" xfId="36902" xr:uid="{DD847D68-0181-45C5-B3CD-7AB04FCE89C5}"/>
    <cellStyle name="Millares 8 4 2 2 2 81" xfId="37340" xr:uid="{0BB792DA-09DB-4221-8BED-47D2441491C6}"/>
    <cellStyle name="Millares 8 4 2 2 2 82" xfId="37779" xr:uid="{8FD0CC0C-97BE-435F-9E34-45161E926864}"/>
    <cellStyle name="Millares 8 4 2 2 2 83" xfId="38218" xr:uid="{0264820E-748F-4249-BDD8-597AA6B833AD}"/>
    <cellStyle name="Millares 8 4 2 2 2 84" xfId="38657" xr:uid="{7AF95F11-A0BF-4D93-8735-EBE800941C2F}"/>
    <cellStyle name="Millares 8 4 2 2 2 85" xfId="39096" xr:uid="{2245D78E-875B-4E8D-8D6A-1DB1950961F2}"/>
    <cellStyle name="Millares 8 4 2 2 2 86" xfId="39535" xr:uid="{C24B7E6E-6211-43C8-9926-D8A9C14C348C}"/>
    <cellStyle name="Millares 8 4 2 2 2 87" xfId="39974" xr:uid="{3F871113-8C7F-421B-8ABB-43EB49AEF8BE}"/>
    <cellStyle name="Millares 8 4 2 2 2 88" xfId="40414" xr:uid="{3CF00329-A657-497C-A327-AD01A425D106}"/>
    <cellStyle name="Millares 8 4 2 2 2 89" xfId="40853" xr:uid="{C5549A5E-40EB-4057-9AE6-61C200A4B79D}"/>
    <cellStyle name="Millares 8 4 2 2 2 9" xfId="5730" xr:uid="{C43D2B2C-A516-4119-8AAE-CE0E57504D7C}"/>
    <cellStyle name="Millares 8 4 2 2 2 90" xfId="41292" xr:uid="{2001AD29-6B81-4C0B-993A-21E81774DAB7}"/>
    <cellStyle name="Millares 8 4 2 2 2 91" xfId="41731" xr:uid="{F52EF176-F0D5-4BC3-8E9A-A4C9AF3A5158}"/>
    <cellStyle name="Millares 8 4 2 2 2 92" xfId="42170" xr:uid="{675F0FE3-AC65-47BB-B736-878DA703C01C}"/>
    <cellStyle name="Millares 8 4 2 2 2 93" xfId="42609" xr:uid="{F2C1C7FC-0950-4767-B291-AFCBCAE15FF1}"/>
    <cellStyle name="Millares 8 4 2 2 2 94" xfId="43048" xr:uid="{B2550377-8958-458C-8522-C6CA52C61EE6}"/>
    <cellStyle name="Millares 8 4 2 2 2 95" xfId="43487" xr:uid="{A9C67D03-83F1-40C3-A9B2-847C9077C4E3}"/>
    <cellStyle name="Millares 8 4 2 2 2 96" xfId="43926" xr:uid="{AE8E106E-D557-4322-B726-87BE90566293}"/>
    <cellStyle name="Millares 8 4 2 2 2 97" xfId="44365" xr:uid="{A5B5AA7B-74D8-49B1-BC3F-AEE05525BB40}"/>
    <cellStyle name="Millares 8 4 2 2 2 98" xfId="44804" xr:uid="{1E916534-B309-4B49-A065-74116847A523}"/>
    <cellStyle name="Millares 8 4 2 2 2 99" xfId="45243" xr:uid="{3F46A243-834C-4F38-9D7F-0CE54B0F7719}"/>
    <cellStyle name="Millares 8 4 2 2 20" xfId="9908" xr:uid="{E151D1E7-D425-40E6-B437-563712B31E06}"/>
    <cellStyle name="Millares 8 4 2 2 21" xfId="10346" xr:uid="{6FE45AF0-8AE5-4C69-B289-5720F7B8FCF8}"/>
    <cellStyle name="Millares 8 4 2 2 22" xfId="10785" xr:uid="{44D452D1-E60A-46FA-A5C8-A9B20A2B4250}"/>
    <cellStyle name="Millares 8 4 2 2 23" xfId="11224" xr:uid="{67CA617D-D76E-4FC3-B2D5-2B0947CC64A2}"/>
    <cellStyle name="Millares 8 4 2 2 24" xfId="11663" xr:uid="{27155C10-61EB-4E67-9D98-5BB8693489B1}"/>
    <cellStyle name="Millares 8 4 2 2 25" xfId="12102" xr:uid="{F8747D4D-26D5-4A75-A015-A0C5B75C6169}"/>
    <cellStyle name="Millares 8 4 2 2 26" xfId="12541" xr:uid="{7E33AD98-D0D7-4EBC-8A03-89E1CE721969}"/>
    <cellStyle name="Millares 8 4 2 2 27" xfId="12981" xr:uid="{2A0661DB-87B0-49F5-98E8-C33ACAA40B06}"/>
    <cellStyle name="Millares 8 4 2 2 28" xfId="13420" xr:uid="{8D1C8F4F-54F3-47C8-914C-A393DC977E93}"/>
    <cellStyle name="Millares 8 4 2 2 29" xfId="13860" xr:uid="{37C40A33-C10F-4F41-8107-66A3848103F4}"/>
    <cellStyle name="Millares 8 4 2 2 3" xfId="2444" xr:uid="{B6DC8C42-2A38-4884-96E5-79113133A5FC}"/>
    <cellStyle name="Millares 8 4 2 2 30" xfId="14299" xr:uid="{94C516AF-0F5E-481B-B392-132E42CEDB61}"/>
    <cellStyle name="Millares 8 4 2 2 31" xfId="14738" xr:uid="{62BABA94-58BC-4717-B339-2FA633429DC5}"/>
    <cellStyle name="Millares 8 4 2 2 32" xfId="15177" xr:uid="{3E267814-F6C7-4624-8F0D-0C925FB9374A}"/>
    <cellStyle name="Millares 8 4 2 2 33" xfId="15616" xr:uid="{1EC927C7-3820-437A-A63D-401076087A74}"/>
    <cellStyle name="Millares 8 4 2 2 34" xfId="16055" xr:uid="{388BBFEB-2FD1-4D6C-A27D-CC41455F7A97}"/>
    <cellStyle name="Millares 8 4 2 2 35" xfId="16495" xr:uid="{2EE1B518-EA43-4F35-85E2-C4B8CF50EC53}"/>
    <cellStyle name="Millares 8 4 2 2 36" xfId="16934" xr:uid="{C1CB2664-2180-46F2-B374-72D82EE99AA8}"/>
    <cellStyle name="Millares 8 4 2 2 37" xfId="17373" xr:uid="{865E9D9A-89E7-4DA0-9572-462930C99296}"/>
    <cellStyle name="Millares 8 4 2 2 38" xfId="17812" xr:uid="{9CE6705D-1EFD-43D0-985B-76B87E7F7370}"/>
    <cellStyle name="Millares 8 4 2 2 39" xfId="18251" xr:uid="{BE5E899B-7354-4959-90F5-7D90A4254CD4}"/>
    <cellStyle name="Millares 8 4 2 2 4" xfId="2884" xr:uid="{DC079E86-B17F-4A76-83D0-46882D42B0B1}"/>
    <cellStyle name="Millares 8 4 2 2 40" xfId="18690" xr:uid="{41D8DA1D-3BF6-4CDF-873F-A19F24D5E34D}"/>
    <cellStyle name="Millares 8 4 2 2 41" xfId="19129" xr:uid="{2A28A871-69AA-43CD-B60C-3476FE7040B3}"/>
    <cellStyle name="Millares 8 4 2 2 42" xfId="19568" xr:uid="{AD7FE220-C1CE-4D75-BF03-5E006B7C4B46}"/>
    <cellStyle name="Millares 8 4 2 2 43" xfId="20007" xr:uid="{8E57A191-2D9C-41B0-9487-C50CF3672446}"/>
    <cellStyle name="Millares 8 4 2 2 44" xfId="20446" xr:uid="{972CA29F-7958-40F5-854F-17AD4D468B1C}"/>
    <cellStyle name="Millares 8 4 2 2 45" xfId="20885" xr:uid="{9A307F85-5237-4191-9BD7-D44793FB019B}"/>
    <cellStyle name="Millares 8 4 2 2 46" xfId="21324" xr:uid="{EE28D248-52DC-47BA-8E60-C313398E14BE}"/>
    <cellStyle name="Millares 8 4 2 2 47" xfId="21763" xr:uid="{21A2C367-8393-48C9-877B-4582906CF3FB}"/>
    <cellStyle name="Millares 8 4 2 2 48" xfId="22202" xr:uid="{5E99DCC0-8F87-428A-8502-8E7BB7F8A67B}"/>
    <cellStyle name="Millares 8 4 2 2 49" xfId="22641" xr:uid="{B85E3FFC-F0F7-4888-B98E-27B2C2C5E969}"/>
    <cellStyle name="Millares 8 4 2 2 5" xfId="3322" xr:uid="{8C73F24D-53C7-4F6C-A85E-75FBA27A8560}"/>
    <cellStyle name="Millares 8 4 2 2 50" xfId="23080" xr:uid="{489C1CBF-46D2-43F0-A868-8B0CAA4A0BF2}"/>
    <cellStyle name="Millares 8 4 2 2 51" xfId="23519" xr:uid="{91451185-49CA-4370-90E2-889F61895B5C}"/>
    <cellStyle name="Millares 8 4 2 2 52" xfId="23958" xr:uid="{F4960B03-3BA8-4962-BA95-73D3408A7D8C}"/>
    <cellStyle name="Millares 8 4 2 2 53" xfId="24397" xr:uid="{4E1E531B-056E-4B53-9E03-53A4F3979262}"/>
    <cellStyle name="Millares 8 4 2 2 54" xfId="24836" xr:uid="{1080F629-F1DA-4C9B-89A0-7F345E9EA581}"/>
    <cellStyle name="Millares 8 4 2 2 55" xfId="25275" xr:uid="{0AADCCE4-8867-41E3-9289-67DE5118474F}"/>
    <cellStyle name="Millares 8 4 2 2 56" xfId="25714" xr:uid="{691E46F1-9C8B-4EA4-B813-F7E5B93B1D0E}"/>
    <cellStyle name="Millares 8 4 2 2 57" xfId="26153" xr:uid="{02CFB380-62AC-424B-BD47-9AE806F0B490}"/>
    <cellStyle name="Millares 8 4 2 2 58" xfId="26592" xr:uid="{C5483166-B0D2-4D0F-97F2-E83088583389}"/>
    <cellStyle name="Millares 8 4 2 2 59" xfId="27031" xr:uid="{7882BA9C-80D8-4D17-B69E-264EDD515414}"/>
    <cellStyle name="Millares 8 4 2 2 6" xfId="3762" xr:uid="{0F118C96-7E84-4E9D-86E7-4D1A7D7B4132}"/>
    <cellStyle name="Millares 8 4 2 2 60" xfId="27470" xr:uid="{8FA336C0-568C-43AB-87BE-D77310C9AB80}"/>
    <cellStyle name="Millares 8 4 2 2 61" xfId="27909" xr:uid="{3641793F-F595-4670-A516-0761307BBE26}"/>
    <cellStyle name="Millares 8 4 2 2 62" xfId="28348" xr:uid="{5397F308-6435-42A7-9EF7-E489DFB3B19E}"/>
    <cellStyle name="Millares 8 4 2 2 63" xfId="28787" xr:uid="{6762F1E8-29E5-45BF-87B3-DC965AB412D3}"/>
    <cellStyle name="Millares 8 4 2 2 64" xfId="29226" xr:uid="{6B742C5D-B93A-4D40-A0A4-D335BAB961D7}"/>
    <cellStyle name="Millares 8 4 2 2 65" xfId="29665" xr:uid="{0C725BF7-F6B2-41DF-B6D9-541A949BDAD6}"/>
    <cellStyle name="Millares 8 4 2 2 66" xfId="30104" xr:uid="{F7F3F574-BEC3-4D73-A17C-DFDAD95D383F}"/>
    <cellStyle name="Millares 8 4 2 2 67" xfId="30543" xr:uid="{29A8ED5F-4D94-429A-9E1A-0888296155AA}"/>
    <cellStyle name="Millares 8 4 2 2 68" xfId="30982" xr:uid="{18453F84-156D-4DE1-A330-9CABAFAE7D2C}"/>
    <cellStyle name="Millares 8 4 2 2 69" xfId="31421" xr:uid="{CCEFB528-BE5F-48C7-BD15-E67BC8EFB258}"/>
    <cellStyle name="Millares 8 4 2 2 7" xfId="4201" xr:uid="{28F06415-5C57-406C-A645-37442439A66D}"/>
    <cellStyle name="Millares 8 4 2 2 70" xfId="31860" xr:uid="{7B2123A9-BEB1-4A31-A839-97193DE3A020}"/>
    <cellStyle name="Millares 8 4 2 2 71" xfId="32300" xr:uid="{B8DD4275-A60C-4005-BE44-DE22EC891C0D}"/>
    <cellStyle name="Millares 8 4 2 2 72" xfId="32739" xr:uid="{9A5BEE0C-6FA9-45DE-8E60-585624857A8B}"/>
    <cellStyle name="Millares 8 4 2 2 73" xfId="33178" xr:uid="{582C7B7E-0CB3-46DA-B798-92D4EE1594F6}"/>
    <cellStyle name="Millares 8 4 2 2 74" xfId="33617" xr:uid="{6321882C-F189-4E0E-951C-3054C258B6B1}"/>
    <cellStyle name="Millares 8 4 2 2 75" xfId="34056" xr:uid="{63A2ED16-52CB-45B9-8062-8203F992E5D0}"/>
    <cellStyle name="Millares 8 4 2 2 76" xfId="34495" xr:uid="{54EC78CD-0675-463F-9DD3-40827876AF55}"/>
    <cellStyle name="Millares 8 4 2 2 77" xfId="34934" xr:uid="{D738A0EB-8CC5-47EF-99AF-6408B70BB7F0}"/>
    <cellStyle name="Millares 8 4 2 2 78" xfId="35373" xr:uid="{C57C2EC7-5FDF-4E5C-80D2-2A466E07EE56}"/>
    <cellStyle name="Millares 8 4 2 2 79" xfId="35812" xr:uid="{2DFAB196-CFFC-4091-B7BB-699A5AE97160}"/>
    <cellStyle name="Millares 8 4 2 2 8" xfId="4640" xr:uid="{8E1542F8-AB8D-4E44-BDED-53F06B8A3660}"/>
    <cellStyle name="Millares 8 4 2 2 80" xfId="36251" xr:uid="{703E4602-B81E-4CD4-868C-D7B02C6DC1ED}"/>
    <cellStyle name="Millares 8 4 2 2 81" xfId="36690" xr:uid="{F2DAAD6B-23E7-4CEE-9FDB-DD3BAA3555A5}"/>
    <cellStyle name="Millares 8 4 2 2 82" xfId="37128" xr:uid="{EA584CE0-3488-4F19-AE08-D2FFD063BE1B}"/>
    <cellStyle name="Millares 8 4 2 2 83" xfId="37567" xr:uid="{287CB808-702D-4DA6-96E3-1C7266E56FE1}"/>
    <cellStyle name="Millares 8 4 2 2 84" xfId="38006" xr:uid="{7A834DE9-7878-45F3-BE57-8D593C0F622C}"/>
    <cellStyle name="Millares 8 4 2 2 85" xfId="38445" xr:uid="{A23845CC-1BC8-400D-8654-BAC0C090F60A}"/>
    <cellStyle name="Millares 8 4 2 2 86" xfId="38884" xr:uid="{45288102-5CC7-4B5B-B139-F6FCB8B2CDE4}"/>
    <cellStyle name="Millares 8 4 2 2 87" xfId="39323" xr:uid="{90C702C0-C229-435A-91A2-2C04183B96EB}"/>
    <cellStyle name="Millares 8 4 2 2 88" xfId="39762" xr:uid="{E7DB4462-CDE9-4384-A2DB-9CA79DE937FF}"/>
    <cellStyle name="Millares 8 4 2 2 89" xfId="40202" xr:uid="{177F9DA8-9E23-4FD5-B77F-D0EF5FEDAC6B}"/>
    <cellStyle name="Millares 8 4 2 2 9" xfId="5079" xr:uid="{996B8E84-8BBB-4BE7-A326-7A9D5A5FB861}"/>
    <cellStyle name="Millares 8 4 2 2 90" xfId="40641" xr:uid="{AE909F7A-519E-41C1-8703-72A07D25375B}"/>
    <cellStyle name="Millares 8 4 2 2 91" xfId="41080" xr:uid="{A873E8BE-A2ED-468D-A714-010FCE788416}"/>
    <cellStyle name="Millares 8 4 2 2 92" xfId="41519" xr:uid="{F29DE1D6-3500-429E-8479-8ED460AF65E2}"/>
    <cellStyle name="Millares 8 4 2 2 93" xfId="41958" xr:uid="{7556FDE4-BB93-4FF4-8B6C-E566360B0A6D}"/>
    <cellStyle name="Millares 8 4 2 2 94" xfId="42397" xr:uid="{9A7431F8-AFA0-499F-BADF-C72ECE62A1C1}"/>
    <cellStyle name="Millares 8 4 2 2 95" xfId="42836" xr:uid="{92F80A35-CA29-4F52-A659-6F57A9AA39C2}"/>
    <cellStyle name="Millares 8 4 2 2 96" xfId="43275" xr:uid="{C671DEC9-7F75-48ED-935F-22817D4960EF}"/>
    <cellStyle name="Millares 8 4 2 2 97" xfId="43714" xr:uid="{F9706072-71A0-442E-B42E-5E0666C2DDC3}"/>
    <cellStyle name="Millares 8 4 2 2 98" xfId="44153" xr:uid="{C05A572C-F4F1-4AEF-BAFB-4ACA73AF6E7C}"/>
    <cellStyle name="Millares 8 4 2 2 99" xfId="44592" xr:uid="{710F4E9F-41BC-49E5-937B-8F36485F472A}"/>
    <cellStyle name="Millares 8 4 2 20" xfId="9363" xr:uid="{F91B0F56-E06A-400F-AAF3-655221E55AD4}"/>
    <cellStyle name="Millares 8 4 2 21" xfId="9802" xr:uid="{D945A154-30DD-4F9E-AC46-133EB92402FC}"/>
    <cellStyle name="Millares 8 4 2 22" xfId="10240" xr:uid="{0FA96512-50A2-4AF0-A4E7-03E543CBD41C}"/>
    <cellStyle name="Millares 8 4 2 23" xfId="10679" xr:uid="{C0E678F6-65A1-4635-BE82-7C6B5B81E909}"/>
    <cellStyle name="Millares 8 4 2 24" xfId="11118" xr:uid="{1D10178F-05EB-48B6-A45C-6C84C75AEC6E}"/>
    <cellStyle name="Millares 8 4 2 25" xfId="11557" xr:uid="{37E93715-53E5-4A4B-B35D-B1299635A65C}"/>
    <cellStyle name="Millares 8 4 2 26" xfId="11996" xr:uid="{4FA4BED9-C901-4E4C-B2B1-7D8B7A7D4931}"/>
    <cellStyle name="Millares 8 4 2 27" xfId="12435" xr:uid="{58614B0A-BF34-4E42-94E6-E61058E0AF28}"/>
    <cellStyle name="Millares 8 4 2 28" xfId="12875" xr:uid="{AE9F9769-C905-4E69-8FEB-1E7A3F04D568}"/>
    <cellStyle name="Millares 8 4 2 29" xfId="13314" xr:uid="{0073BD87-2FFD-4824-BBAF-9FBE154480C2}"/>
    <cellStyle name="Millares 8 4 2 3" xfId="1576" xr:uid="{B0C9EDC2-1D08-4B6F-AAE9-707A8D24C9D5}"/>
    <cellStyle name="Millares 8 4 2 3 10" xfId="6063" xr:uid="{D7421600-0A2D-496F-9400-6C672DE268E7}"/>
    <cellStyle name="Millares 8 4 2 3 100" xfId="45576" xr:uid="{21E2DAB8-AA72-4AB2-8CBF-66FF7A812959}"/>
    <cellStyle name="Millares 8 4 2 3 101" xfId="46015" xr:uid="{8B429FCB-9237-4F04-BBF0-19FD44119E5E}"/>
    <cellStyle name="Millares 8 4 2 3 102" xfId="46454" xr:uid="{2C93FBF0-D337-4BCA-AA31-B356A34A3694}"/>
    <cellStyle name="Millares 8 4 2 3 103" xfId="46893" xr:uid="{20A76FD3-9CA1-4E9A-A983-6D22FC676759}"/>
    <cellStyle name="Millares 8 4 2 3 104" xfId="47332" xr:uid="{1DD5AC7E-44BE-4334-B109-5E6E5E73648B}"/>
    <cellStyle name="Millares 8 4 2 3 105" xfId="47771" xr:uid="{435DC877-3D6C-405B-B682-365E4F5E9D89}"/>
    <cellStyle name="Millares 8 4 2 3 106" xfId="48210" xr:uid="{CB936C26-F68D-4BB6-A7FE-34036002BAA1}"/>
    <cellStyle name="Millares 8 4 2 3 107" xfId="48649" xr:uid="{D3FAED44-C376-4E16-BB9D-8E5B2FBBE065}"/>
    <cellStyle name="Millares 8 4 2 3 108" xfId="49088" xr:uid="{A36EBC99-3FB3-46FB-864F-32A45A5F92BF}"/>
    <cellStyle name="Millares 8 4 2 3 109" xfId="49527" xr:uid="{3D49AB9B-4217-4A00-BB61-1DC37F4127C6}"/>
    <cellStyle name="Millares 8 4 2 3 11" xfId="6502" xr:uid="{3F4ED902-A4D6-4788-9313-B068FE4B9FA3}"/>
    <cellStyle name="Millares 8 4 2 3 110" xfId="49966" xr:uid="{771A11D4-E630-40DE-95DF-24E989228499}"/>
    <cellStyle name="Millares 8 4 2 3 111" xfId="50405" xr:uid="{19474261-47FE-4BF7-BCE3-9ADEE72B45CC}"/>
    <cellStyle name="Millares 8 4 2 3 112" xfId="50844" xr:uid="{7861C601-42E6-4F7C-A7D3-B7C05C468C92}"/>
    <cellStyle name="Millares 8 4 2 3 113" xfId="51283" xr:uid="{E291611D-B42D-496D-9A71-3FEDDA28DD9B}"/>
    <cellStyle name="Millares 8 4 2 3 114" xfId="51722" xr:uid="{7641AF18-556F-4B31-9322-C3697182656E}"/>
    <cellStyle name="Millares 8 4 2 3 115" xfId="52161" xr:uid="{18081F63-11EC-43C2-95DA-70AA887F5334}"/>
    <cellStyle name="Millares 8 4 2 3 116" xfId="52600" xr:uid="{6AA500BC-04CF-44E5-8A19-A9DB10205D5E}"/>
    <cellStyle name="Millares 8 4 2 3 117" xfId="53039" xr:uid="{1C7A7500-C34E-4829-B7EC-F5CF0D55B83C}"/>
    <cellStyle name="Millares 8 4 2 3 118" xfId="53478" xr:uid="{7700FCDC-4212-49D7-89F2-BF1C63BCD206}"/>
    <cellStyle name="Millares 8 4 2 3 119" xfId="53917" xr:uid="{BE905695-3517-4B1B-A714-EF42B0D8D882}"/>
    <cellStyle name="Millares 8 4 2 3 12" xfId="6941" xr:uid="{A567A1F7-7675-46FB-AC32-9944E925C344}"/>
    <cellStyle name="Millares 8 4 2 3 120" xfId="54356" xr:uid="{B0F6D0FD-36C3-4749-B761-20774F90CA00}"/>
    <cellStyle name="Millares 8 4 2 3 121" xfId="54795" xr:uid="{D92F5E04-B63C-4B02-B77D-6ED34C2BF3A0}"/>
    <cellStyle name="Millares 8 4 2 3 13" xfId="7380" xr:uid="{79B60684-5121-412B-80F3-4797F37D80FF}"/>
    <cellStyle name="Millares 8 4 2 3 14" xfId="7819" xr:uid="{4C65F567-DA72-416E-A330-8A9E312BABE4}"/>
    <cellStyle name="Millares 8 4 2 3 15" xfId="8258" xr:uid="{2F20CD19-BCA0-4CFA-BCD5-6FB9F2FAE03D}"/>
    <cellStyle name="Millares 8 4 2 3 16" xfId="8697" xr:uid="{9845DA47-9D26-4E0D-8D38-9E8E3F30FD79}"/>
    <cellStyle name="Millares 8 4 2 3 17" xfId="9136" xr:uid="{8784130E-8E9B-4B6C-B5F6-86DE312566DE}"/>
    <cellStyle name="Millares 8 4 2 3 18" xfId="9575" xr:uid="{E61D879B-9A79-47C0-8700-AE7B46E08E80}"/>
    <cellStyle name="Millares 8 4 2 3 19" xfId="10014" xr:uid="{F3D7EC34-39DB-465F-9915-78E286A81DF9}"/>
    <cellStyle name="Millares 8 4 2 3 2" xfId="2551" xr:uid="{8DBB9AF7-46E9-4C29-8112-FE4120769306}"/>
    <cellStyle name="Millares 8 4 2 3 20" xfId="10452" xr:uid="{2DD2D20E-9164-407D-9379-B726CC74C2B6}"/>
    <cellStyle name="Millares 8 4 2 3 21" xfId="10891" xr:uid="{AFDDD86D-4258-4743-BC8F-A01E13A9ECEF}"/>
    <cellStyle name="Millares 8 4 2 3 22" xfId="11330" xr:uid="{2B03AF1F-ECC1-49BF-94BA-B1BFBABBCFEF}"/>
    <cellStyle name="Millares 8 4 2 3 23" xfId="11769" xr:uid="{4161AC58-69B0-4CF9-AF7A-23C043C9181A}"/>
    <cellStyle name="Millares 8 4 2 3 24" xfId="12208" xr:uid="{E9BA6018-91FA-45A3-A33A-F6327A324165}"/>
    <cellStyle name="Millares 8 4 2 3 25" xfId="12648" xr:uid="{6E76F0FB-73CE-42C7-8390-E2C53A445EF2}"/>
    <cellStyle name="Millares 8 4 2 3 26" xfId="13087" xr:uid="{909773F0-7181-4245-B1A6-FA54E484F31E}"/>
    <cellStyle name="Millares 8 4 2 3 27" xfId="13527" xr:uid="{EACD7828-69B9-46DB-82BC-9721829E0316}"/>
    <cellStyle name="Millares 8 4 2 3 28" xfId="13966" xr:uid="{5105691C-1C12-4818-9611-E15B80546C76}"/>
    <cellStyle name="Millares 8 4 2 3 29" xfId="14405" xr:uid="{766BB026-29BC-4D12-A2E8-A0BDACEBBB1A}"/>
    <cellStyle name="Millares 8 4 2 3 3" xfId="2990" xr:uid="{01580836-B748-4F39-A6A6-E334E8CB2B80}"/>
    <cellStyle name="Millares 8 4 2 3 30" xfId="14844" xr:uid="{413F80C3-1C5C-40B5-9B40-13E2504D62C8}"/>
    <cellStyle name="Millares 8 4 2 3 31" xfId="15283" xr:uid="{9F5749F1-C63C-4698-A174-14A676ED0F88}"/>
    <cellStyle name="Millares 8 4 2 3 32" xfId="15722" xr:uid="{EE92CDEC-4343-4BBC-945C-77A0527E3D37}"/>
    <cellStyle name="Millares 8 4 2 3 33" xfId="16162" xr:uid="{E60B77D1-9E29-410B-8EA6-19478C140B98}"/>
    <cellStyle name="Millares 8 4 2 3 34" xfId="16601" xr:uid="{CDC9BA3C-A27F-4A83-888C-6CE577A5B666}"/>
    <cellStyle name="Millares 8 4 2 3 35" xfId="17040" xr:uid="{5355C8D2-7BBA-4A2F-ABBA-7AE7DBF55DA9}"/>
    <cellStyle name="Millares 8 4 2 3 36" xfId="17479" xr:uid="{0D0EF7DC-208A-4980-8B6B-7762EDB6C440}"/>
    <cellStyle name="Millares 8 4 2 3 37" xfId="17918" xr:uid="{7C3E8C9D-257D-4C5A-B287-69C26840AA94}"/>
    <cellStyle name="Millares 8 4 2 3 38" xfId="18357" xr:uid="{2D7E730C-3F8B-414A-A1A4-ACBED0A334BA}"/>
    <cellStyle name="Millares 8 4 2 3 39" xfId="18796" xr:uid="{6A0458F9-4491-4403-9054-65BC5D2363A7}"/>
    <cellStyle name="Millares 8 4 2 3 4" xfId="3428" xr:uid="{C6A51145-F615-4488-AE0A-5067BE08AAAB}"/>
    <cellStyle name="Millares 8 4 2 3 40" xfId="19235" xr:uid="{8572A2B1-827A-4F6F-B8F2-880B3D2AAD39}"/>
    <cellStyle name="Millares 8 4 2 3 41" xfId="19674" xr:uid="{096BEA31-A57D-47A7-A8ED-FC8747DCE41F}"/>
    <cellStyle name="Millares 8 4 2 3 42" xfId="20113" xr:uid="{742D5B3A-CF8D-4C18-9681-8FEF86CD8721}"/>
    <cellStyle name="Millares 8 4 2 3 43" xfId="20552" xr:uid="{D78B6266-E00E-4F9D-B9B7-0C7FB928C4B8}"/>
    <cellStyle name="Millares 8 4 2 3 44" xfId="20991" xr:uid="{2D4B8D2E-9403-4D77-99C8-1C14BD620C22}"/>
    <cellStyle name="Millares 8 4 2 3 45" xfId="21430" xr:uid="{0BA0E457-C9C3-41AD-A2C0-20E9FDCC8FE0}"/>
    <cellStyle name="Millares 8 4 2 3 46" xfId="21869" xr:uid="{31BCFBCA-9E6A-4B00-81F6-3B6F07CD445C}"/>
    <cellStyle name="Millares 8 4 2 3 47" xfId="22308" xr:uid="{3D342650-1198-4A5E-AEC0-C2EEA03EF7EB}"/>
    <cellStyle name="Millares 8 4 2 3 48" xfId="22747" xr:uid="{3238C2A0-B7A4-4FC2-BA96-882857DA43E4}"/>
    <cellStyle name="Millares 8 4 2 3 49" xfId="23186" xr:uid="{858CAD45-4A18-4177-8797-6BB15A7F7CFE}"/>
    <cellStyle name="Millares 8 4 2 3 5" xfId="3868" xr:uid="{C6DB6146-C6B9-45AB-A85C-D7EAAEAE5612}"/>
    <cellStyle name="Millares 8 4 2 3 50" xfId="23625" xr:uid="{1A78EBF0-8602-4463-A636-10000431442F}"/>
    <cellStyle name="Millares 8 4 2 3 51" xfId="24064" xr:uid="{FA1EEFB4-A95A-4661-9407-3A8971A981F6}"/>
    <cellStyle name="Millares 8 4 2 3 52" xfId="24503" xr:uid="{39B6D20B-98FE-4C31-92D2-8D7BC5A40C07}"/>
    <cellStyle name="Millares 8 4 2 3 53" xfId="24942" xr:uid="{C2E41C16-3EA1-4FFA-9F7C-E49DE7D94B2F}"/>
    <cellStyle name="Millares 8 4 2 3 54" xfId="25381" xr:uid="{25202F79-CD02-4469-A466-AA91E5C903E5}"/>
    <cellStyle name="Millares 8 4 2 3 55" xfId="25820" xr:uid="{784F7C64-0411-4B0A-8884-16D40C03A882}"/>
    <cellStyle name="Millares 8 4 2 3 56" xfId="26259" xr:uid="{A2FB1E20-C2D5-4CE2-ACCF-6AE3089C12BC}"/>
    <cellStyle name="Millares 8 4 2 3 57" xfId="26698" xr:uid="{FAE6D8A0-4C3B-41CC-8503-614264094D50}"/>
    <cellStyle name="Millares 8 4 2 3 58" xfId="27137" xr:uid="{7B31CBEF-E800-47F1-BD70-1FFD8A988BBA}"/>
    <cellStyle name="Millares 8 4 2 3 59" xfId="27576" xr:uid="{27126FD1-B023-40DD-8C5B-755519A8BE29}"/>
    <cellStyle name="Millares 8 4 2 3 6" xfId="4307" xr:uid="{09A1903B-5602-4DDE-AC79-BB6DAB91B2BB}"/>
    <cellStyle name="Millares 8 4 2 3 60" xfId="28015" xr:uid="{F6617EFB-BBC5-4157-AFCE-76592DE967BC}"/>
    <cellStyle name="Millares 8 4 2 3 61" xfId="28454" xr:uid="{943A7864-52DE-4DB7-B2BC-A2B2BE079A12}"/>
    <cellStyle name="Millares 8 4 2 3 62" xfId="28893" xr:uid="{DFECA769-B163-4D50-B4B5-D84E86F949DE}"/>
    <cellStyle name="Millares 8 4 2 3 63" xfId="29332" xr:uid="{95C6A59C-E6E9-434A-8EC9-93515613AEF7}"/>
    <cellStyle name="Millares 8 4 2 3 64" xfId="29771" xr:uid="{438358CD-86D0-4D18-87F8-8EC41AB1BE7C}"/>
    <cellStyle name="Millares 8 4 2 3 65" xfId="30210" xr:uid="{A4A1640E-BB07-4691-BF87-52E06858083D}"/>
    <cellStyle name="Millares 8 4 2 3 66" xfId="30649" xr:uid="{A9316808-F0E0-41EE-BDFC-5AB556E90115}"/>
    <cellStyle name="Millares 8 4 2 3 67" xfId="31088" xr:uid="{379EEA9C-FFBE-47B0-83FD-3DE0192BF089}"/>
    <cellStyle name="Millares 8 4 2 3 68" xfId="31527" xr:uid="{FE22DF78-9FD7-4ECE-8E7B-EE7DCA1CC9B0}"/>
    <cellStyle name="Millares 8 4 2 3 69" xfId="31967" xr:uid="{5444581A-1AC6-42E7-B18A-5EB9A3871938}"/>
    <cellStyle name="Millares 8 4 2 3 7" xfId="4746" xr:uid="{E368BCC8-0CC2-4282-9E23-E3815A944882}"/>
    <cellStyle name="Millares 8 4 2 3 70" xfId="32406" xr:uid="{D5D5101C-2965-410C-949B-AF6B57FC0107}"/>
    <cellStyle name="Millares 8 4 2 3 71" xfId="32845" xr:uid="{E77D0C88-0FCB-4FD3-98FD-EDD07BF6561F}"/>
    <cellStyle name="Millares 8 4 2 3 72" xfId="33284" xr:uid="{1EE03101-6430-4894-9E61-6384880BF902}"/>
    <cellStyle name="Millares 8 4 2 3 73" xfId="33723" xr:uid="{34021ABC-40C7-4475-A13F-EF3E79F0B620}"/>
    <cellStyle name="Millares 8 4 2 3 74" xfId="34162" xr:uid="{DE3CD4DD-A743-4DA2-84B2-BF0FB7263356}"/>
    <cellStyle name="Millares 8 4 2 3 75" xfId="34601" xr:uid="{28403D8C-DF06-439E-9948-9FBD53431DC7}"/>
    <cellStyle name="Millares 8 4 2 3 76" xfId="35040" xr:uid="{5ED86B8D-9BB3-41DA-B8C1-6C2EBD6488E4}"/>
    <cellStyle name="Millares 8 4 2 3 77" xfId="35479" xr:uid="{3256A28E-B264-4D96-818C-EB795531D2D7}"/>
    <cellStyle name="Millares 8 4 2 3 78" xfId="35918" xr:uid="{D4F07A53-DF5E-4D18-A81B-E82A349CAE79}"/>
    <cellStyle name="Millares 8 4 2 3 79" xfId="36357" xr:uid="{BE793FAD-DEA8-4E22-BCB1-1CFFB86BFC22}"/>
    <cellStyle name="Millares 8 4 2 3 8" xfId="5185" xr:uid="{9B429ABC-EFFD-4908-AEBD-5D9C7D72874D}"/>
    <cellStyle name="Millares 8 4 2 3 80" xfId="36796" xr:uid="{64C0B1D0-BBB6-4479-90DD-7E0FA7FD0AE7}"/>
    <cellStyle name="Millares 8 4 2 3 81" xfId="37234" xr:uid="{CE13CA84-1D2B-4526-8A61-27C933D973DB}"/>
    <cellStyle name="Millares 8 4 2 3 82" xfId="37673" xr:uid="{AB2574D5-007A-4CFC-B8F7-8893AF938A2E}"/>
    <cellStyle name="Millares 8 4 2 3 83" xfId="38112" xr:uid="{FA2F38DE-C6EF-4524-AB48-0C35A5FF7404}"/>
    <cellStyle name="Millares 8 4 2 3 84" xfId="38551" xr:uid="{D4C31223-FDBA-4CF6-A911-19FCB477414B}"/>
    <cellStyle name="Millares 8 4 2 3 85" xfId="38990" xr:uid="{188595CF-9A92-445A-80B9-B93BA092D2D9}"/>
    <cellStyle name="Millares 8 4 2 3 86" xfId="39429" xr:uid="{88E23DBF-BD89-4D98-A078-81536FA51988}"/>
    <cellStyle name="Millares 8 4 2 3 87" xfId="39868" xr:uid="{31A0763A-C4B0-4AC0-AC26-DCCC6641EC2E}"/>
    <cellStyle name="Millares 8 4 2 3 88" xfId="40308" xr:uid="{AA167105-F795-4B9E-A9A7-1B3CA0266F42}"/>
    <cellStyle name="Millares 8 4 2 3 89" xfId="40747" xr:uid="{914C0182-118A-4202-B18D-24BC5E37C4BE}"/>
    <cellStyle name="Millares 8 4 2 3 9" xfId="5624" xr:uid="{6AF95C39-1C34-495F-9222-D401BF2BE072}"/>
    <cellStyle name="Millares 8 4 2 3 90" xfId="41186" xr:uid="{ACF51D88-A428-4523-B826-AC5BC520AA36}"/>
    <cellStyle name="Millares 8 4 2 3 91" xfId="41625" xr:uid="{B1DDAE5D-22F0-4299-BABB-E182779A2141}"/>
    <cellStyle name="Millares 8 4 2 3 92" xfId="42064" xr:uid="{13E5C351-0144-480E-BD61-C9C52E815514}"/>
    <cellStyle name="Millares 8 4 2 3 93" xfId="42503" xr:uid="{C1B8F0FD-9B75-4414-83F4-349CEC3F6674}"/>
    <cellStyle name="Millares 8 4 2 3 94" xfId="42942" xr:uid="{8666EBA4-A3F7-4C03-95FA-2288C9984F67}"/>
    <cellStyle name="Millares 8 4 2 3 95" xfId="43381" xr:uid="{A5B71832-6C18-4C7F-909F-C77FACEACF11}"/>
    <cellStyle name="Millares 8 4 2 3 96" xfId="43820" xr:uid="{D9112B31-89D4-49E9-9662-28A54C581184}"/>
    <cellStyle name="Millares 8 4 2 3 97" xfId="44259" xr:uid="{58978EB6-1E4D-40F8-8AE6-281DFFD23CFD}"/>
    <cellStyle name="Millares 8 4 2 3 98" xfId="44698" xr:uid="{141AEE01-9945-4F7D-8588-3714C625F8C6}"/>
    <cellStyle name="Millares 8 4 2 3 99" xfId="45137" xr:uid="{6CDFAFD9-734C-4470-AA97-3698F233EE6B}"/>
    <cellStyle name="Millares 8 4 2 30" xfId="13754" xr:uid="{C6162464-5F39-418C-A985-FAFBBD5E20BD}"/>
    <cellStyle name="Millares 8 4 2 31" xfId="14193" xr:uid="{26913FB1-786D-4CF6-8EB3-1E0B3E532E66}"/>
    <cellStyle name="Millares 8 4 2 32" xfId="14632" xr:uid="{BE087653-66C9-4C22-ACFE-E715705FE976}"/>
    <cellStyle name="Millares 8 4 2 33" xfId="15071" xr:uid="{FDFB844C-0249-4FED-A63C-5579EFAD62D2}"/>
    <cellStyle name="Millares 8 4 2 34" xfId="15510" xr:uid="{C6982D3B-6483-46C1-9417-63880F8162FA}"/>
    <cellStyle name="Millares 8 4 2 35" xfId="15949" xr:uid="{1ADA985F-EABD-460B-9EF3-ECFFD2650BD7}"/>
    <cellStyle name="Millares 8 4 2 36" xfId="16389" xr:uid="{811E3544-09F4-4D23-B9A7-95B436C40EED}"/>
    <cellStyle name="Millares 8 4 2 37" xfId="16828" xr:uid="{FF308DB9-045B-4FB7-8BDD-033F665F6CD5}"/>
    <cellStyle name="Millares 8 4 2 38" xfId="17267" xr:uid="{EEF4C8B9-BE2B-4AF3-8134-0838DA4FF066}"/>
    <cellStyle name="Millares 8 4 2 39" xfId="17706" xr:uid="{CCECB7FA-055A-4F66-877C-831064F96AAA}"/>
    <cellStyle name="Millares 8 4 2 4" xfId="2338" xr:uid="{144474C9-C18B-456F-9882-BB3ABA70B131}"/>
    <cellStyle name="Millares 8 4 2 40" xfId="18145" xr:uid="{669DD258-3314-4088-8CD4-4EE3A1EA4665}"/>
    <cellStyle name="Millares 8 4 2 41" xfId="18584" xr:uid="{5E1484E0-FF4F-4494-B4FF-0DA6A2F8F2F0}"/>
    <cellStyle name="Millares 8 4 2 42" xfId="19023" xr:uid="{C07596F8-2440-41F9-841C-EC95D30A21B3}"/>
    <cellStyle name="Millares 8 4 2 43" xfId="19462" xr:uid="{9E7DF0BE-5986-44FE-85FE-2ABD1B2C9A6A}"/>
    <cellStyle name="Millares 8 4 2 44" xfId="19901" xr:uid="{C3C20A64-6F97-4EC6-8C2A-F5A7D5AAFA3C}"/>
    <cellStyle name="Millares 8 4 2 45" xfId="20340" xr:uid="{E6237A77-B48D-4D52-9E28-F5ADCB2416DB}"/>
    <cellStyle name="Millares 8 4 2 46" xfId="20779" xr:uid="{9F1884B2-CC39-4B34-B3F8-82277E0BAA26}"/>
    <cellStyle name="Millares 8 4 2 47" xfId="21218" xr:uid="{2DA2BA50-8C9C-41BD-BC11-3155E37CCA5E}"/>
    <cellStyle name="Millares 8 4 2 48" xfId="21657" xr:uid="{B30559D9-E03A-4A27-A5E6-5037290C9B79}"/>
    <cellStyle name="Millares 8 4 2 49" xfId="22096" xr:uid="{38820289-C281-4602-B01E-B996DEFD3846}"/>
    <cellStyle name="Millares 8 4 2 5" xfId="2778" xr:uid="{16E1C365-5C19-4547-B2CA-4E9CD6DD5781}"/>
    <cellStyle name="Millares 8 4 2 50" xfId="22535" xr:uid="{D5CA4CA9-5108-49C4-98EB-5FD6AA882319}"/>
    <cellStyle name="Millares 8 4 2 51" xfId="22974" xr:uid="{BBD69E24-953F-453F-8BD9-E260FD0FE0CE}"/>
    <cellStyle name="Millares 8 4 2 52" xfId="23413" xr:uid="{3B09AE49-25E1-45F8-8AAD-D51C2360D69E}"/>
    <cellStyle name="Millares 8 4 2 53" xfId="23852" xr:uid="{489554B6-0254-4930-BFE2-C2D1A84C89F1}"/>
    <cellStyle name="Millares 8 4 2 54" xfId="24291" xr:uid="{EBC7CC50-98BE-4282-A298-E3F4CAD3BE08}"/>
    <cellStyle name="Millares 8 4 2 55" xfId="24730" xr:uid="{7C91786C-CF3A-4CA0-B7F4-A4B53F46C505}"/>
    <cellStyle name="Millares 8 4 2 56" xfId="25169" xr:uid="{F6D89709-29A9-4B39-BA5E-08FF0FD2A493}"/>
    <cellStyle name="Millares 8 4 2 57" xfId="25608" xr:uid="{D382FC35-6F50-4CEB-A850-4D956F55835F}"/>
    <cellStyle name="Millares 8 4 2 58" xfId="26047" xr:uid="{1C6AA12A-0F98-456A-B056-A76E09D488A7}"/>
    <cellStyle name="Millares 8 4 2 59" xfId="26486" xr:uid="{2FDD5B4D-0E5C-4E03-919B-A824C8E662C8}"/>
    <cellStyle name="Millares 8 4 2 6" xfId="3216" xr:uid="{E7E0A3FD-777A-4FEE-AB20-C96EF9CF7B4B}"/>
    <cellStyle name="Millares 8 4 2 60" xfId="26925" xr:uid="{ADEF8499-8ABB-4DC5-B657-E9C4B6725BA3}"/>
    <cellStyle name="Millares 8 4 2 61" xfId="27364" xr:uid="{429EF52D-A13F-41EC-9E76-FB9DBC2FF8CF}"/>
    <cellStyle name="Millares 8 4 2 62" xfId="27803" xr:uid="{64088D3D-87A6-49C2-B156-E3AD0F4606C0}"/>
    <cellStyle name="Millares 8 4 2 63" xfId="28242" xr:uid="{EA220814-7705-45B3-8F6C-6A4CCE89F0AA}"/>
    <cellStyle name="Millares 8 4 2 64" xfId="28681" xr:uid="{83F5F000-78AA-4800-9F68-E913D87CCF9A}"/>
    <cellStyle name="Millares 8 4 2 65" xfId="29120" xr:uid="{54D2215E-B5A9-4163-9C40-D49B26F8FAD7}"/>
    <cellStyle name="Millares 8 4 2 66" xfId="29559" xr:uid="{5D7EE135-B691-412B-A276-838577CBD214}"/>
    <cellStyle name="Millares 8 4 2 67" xfId="29998" xr:uid="{87721DFC-C31D-4A88-886F-477C1267B2A5}"/>
    <cellStyle name="Millares 8 4 2 68" xfId="30437" xr:uid="{28410935-BBA2-473C-9443-8CD655AA25F5}"/>
    <cellStyle name="Millares 8 4 2 69" xfId="30876" xr:uid="{1A714230-BC27-4740-ABB0-8BE666CC3AC8}"/>
    <cellStyle name="Millares 8 4 2 7" xfId="3656" xr:uid="{1E0E68B9-792B-47D7-936A-D5FFAED0C868}"/>
    <cellStyle name="Millares 8 4 2 70" xfId="31315" xr:uid="{73A6DFC5-53B7-408C-839D-D97C1EF93D3C}"/>
    <cellStyle name="Millares 8 4 2 71" xfId="31754" xr:uid="{4D20BF98-9C29-4CC9-B332-3FAD08CE8721}"/>
    <cellStyle name="Millares 8 4 2 72" xfId="32194" xr:uid="{AF028699-0F0B-47CC-BCBA-725110805F92}"/>
    <cellStyle name="Millares 8 4 2 73" xfId="32633" xr:uid="{1EB385ED-BEFA-4FA4-BA51-49952489F94F}"/>
    <cellStyle name="Millares 8 4 2 74" xfId="33072" xr:uid="{EC440AFA-9BFD-4628-9957-DBC30E5264D0}"/>
    <cellStyle name="Millares 8 4 2 75" xfId="33511" xr:uid="{A654828A-87A8-4E83-BB57-14E7449CF36F}"/>
    <cellStyle name="Millares 8 4 2 76" xfId="33950" xr:uid="{CECD2191-19A9-402B-BEA0-09A2EDDAB278}"/>
    <cellStyle name="Millares 8 4 2 77" xfId="34389" xr:uid="{ECAB475B-D9BD-46FA-92F0-AED3986C25B2}"/>
    <cellStyle name="Millares 8 4 2 78" xfId="34828" xr:uid="{8374715F-4BF1-43D1-8650-34A8D9ED9152}"/>
    <cellStyle name="Millares 8 4 2 79" xfId="35267" xr:uid="{7A1E36D6-C6AE-4CEE-BDE2-0A408A2E15F6}"/>
    <cellStyle name="Millares 8 4 2 8" xfId="4095" xr:uid="{9EC77197-2D60-48C6-A963-BC890C73089F}"/>
    <cellStyle name="Millares 8 4 2 80" xfId="35706" xr:uid="{47E8081E-030B-4F67-AC6B-C50AC975A6E7}"/>
    <cellStyle name="Millares 8 4 2 81" xfId="36145" xr:uid="{2478C48E-B1A6-406B-B7E5-CCC065085080}"/>
    <cellStyle name="Millares 8 4 2 82" xfId="36584" xr:uid="{DAA1C068-343F-44F4-9E1E-243A783FD509}"/>
    <cellStyle name="Millares 8 4 2 83" xfId="37022" xr:uid="{C24C83B4-C0E0-4D6B-BFEC-CED9D9A09012}"/>
    <cellStyle name="Millares 8 4 2 84" xfId="37461" xr:uid="{0CFFE7C5-F3AC-453B-B497-45D622AFB3C9}"/>
    <cellStyle name="Millares 8 4 2 85" xfId="37900" xr:uid="{0E255124-0DA9-42BD-9913-A44D7B6AAD09}"/>
    <cellStyle name="Millares 8 4 2 86" xfId="38339" xr:uid="{45F7C511-5070-4D54-B25D-90040FA066A1}"/>
    <cellStyle name="Millares 8 4 2 87" xfId="38778" xr:uid="{1AE48135-9FB1-4B99-B06F-78DE1B4EEA4B}"/>
    <cellStyle name="Millares 8 4 2 88" xfId="39217" xr:uid="{CEA40423-3455-4C77-BD62-3FEDC67AD5EB}"/>
    <cellStyle name="Millares 8 4 2 89" xfId="39656" xr:uid="{78BBE804-9261-43B9-924E-CB13C9453F29}"/>
    <cellStyle name="Millares 8 4 2 9" xfId="4534" xr:uid="{A02D5A4C-E85F-4606-99B6-77910F0FA240}"/>
    <cellStyle name="Millares 8 4 2 90" xfId="40096" xr:uid="{E3506643-656D-4368-B634-61E9AC19444D}"/>
    <cellStyle name="Millares 8 4 2 91" xfId="40535" xr:uid="{DFE7A640-09DA-4C16-989B-E12C7BA4DE63}"/>
    <cellStyle name="Millares 8 4 2 92" xfId="40974" xr:uid="{70AB4891-450E-43D4-A47B-B44C684AEA11}"/>
    <cellStyle name="Millares 8 4 2 93" xfId="41413" xr:uid="{1EB21BD0-3BF5-44B6-836D-95089D48CC31}"/>
    <cellStyle name="Millares 8 4 2 94" xfId="41852" xr:uid="{7F6904C5-6448-4678-97DF-9EBB6EDEB5BE}"/>
    <cellStyle name="Millares 8 4 2 95" xfId="42291" xr:uid="{36C5CB9C-C692-4DB5-A36B-978C8356AD45}"/>
    <cellStyle name="Millares 8 4 2 96" xfId="42730" xr:uid="{B3258BF4-68E5-486E-9AB9-9952EA36517C}"/>
    <cellStyle name="Millares 8 4 2 97" xfId="43169" xr:uid="{ECFD84E5-9BA2-432D-A57B-3CD58FD5C02B}"/>
    <cellStyle name="Millares 8 4 2 98" xfId="43608" xr:uid="{1F8BB818-885E-4271-BF6C-3274CB598904}"/>
    <cellStyle name="Millares 8 4 2 99" xfId="44047" xr:uid="{270A6237-9AB8-4D02-AB0A-71CDE7A7DC04}"/>
    <cellStyle name="Millares 8 4 20" xfId="8880" xr:uid="{75ACB752-D7AC-44FA-AE4F-1463F51CCE44}"/>
    <cellStyle name="Millares 8 4 21" xfId="9319" xr:uid="{74067F88-484B-4FCD-9A2D-3C4B5E228601}"/>
    <cellStyle name="Millares 8 4 22" xfId="9758" xr:uid="{7B02A0C3-3AA2-4AC8-B934-838F7B67D5DB}"/>
    <cellStyle name="Millares 8 4 23" xfId="10196" xr:uid="{B9A40375-1959-4DD2-A137-7EBD9FE3F5AD}"/>
    <cellStyle name="Millares 8 4 24" xfId="10635" xr:uid="{C3577BF9-50DD-4908-A1B1-A877EA29DE5E}"/>
    <cellStyle name="Millares 8 4 25" xfId="11074" xr:uid="{1E1D4F0A-34EE-426D-AD30-5C907B43B92B}"/>
    <cellStyle name="Millares 8 4 26" xfId="11513" xr:uid="{E7D6A7E6-064B-4313-B742-28FF24D28A1B}"/>
    <cellStyle name="Millares 8 4 27" xfId="11952" xr:uid="{3234D914-D322-4524-9DA4-BE0395662A07}"/>
    <cellStyle name="Millares 8 4 28" xfId="12391" xr:uid="{02DACF69-1D68-430E-B5AF-4E1116775C8F}"/>
    <cellStyle name="Millares 8 4 29" xfId="12831" xr:uid="{10C4E0A0-9421-4FE4-8685-8AD5461F3187}"/>
    <cellStyle name="Millares 8 4 3" xfId="851" xr:uid="{1B1C5623-9E50-4CCE-A7DE-7A483473BA37}"/>
    <cellStyle name="Millares 8 4 3 10" xfId="5477" xr:uid="{081FB999-32A8-4BF5-A58A-43C2D635FD34}"/>
    <cellStyle name="Millares 8 4 3 100" xfId="44990" xr:uid="{ED8C0F05-A696-46D8-9BFC-02BFF01DC7AC}"/>
    <cellStyle name="Millares 8 4 3 101" xfId="45429" xr:uid="{B7558B53-8B57-49C2-BFB5-E9D371B2FAEF}"/>
    <cellStyle name="Millares 8 4 3 102" xfId="45868" xr:uid="{B118D877-59BF-495C-BF22-021AE6197852}"/>
    <cellStyle name="Millares 8 4 3 103" xfId="46307" xr:uid="{70FC8363-6005-4F64-A972-23C4D2EF198F}"/>
    <cellStyle name="Millares 8 4 3 104" xfId="46746" xr:uid="{BE364DE7-840D-471C-B721-D3B3BC17B8CA}"/>
    <cellStyle name="Millares 8 4 3 105" xfId="47185" xr:uid="{50E30E63-D8FB-4534-AB3A-4399C73D315C}"/>
    <cellStyle name="Millares 8 4 3 106" xfId="47624" xr:uid="{9024D404-010D-4ECD-ACCE-3EB67800037D}"/>
    <cellStyle name="Millares 8 4 3 107" xfId="48063" xr:uid="{2C030E6B-CEDA-4F55-A383-2CE9F24C2160}"/>
    <cellStyle name="Millares 8 4 3 108" xfId="48502" xr:uid="{9A5DBAA0-BFE2-4304-AA3F-71214BC0D3AF}"/>
    <cellStyle name="Millares 8 4 3 109" xfId="48941" xr:uid="{27E17448-BA16-4CDD-82C9-7B41099FB5BA}"/>
    <cellStyle name="Millares 8 4 3 11" xfId="5916" xr:uid="{05130E7E-F898-4C4B-81DE-DF9FAA8395B8}"/>
    <cellStyle name="Millares 8 4 3 110" xfId="49380" xr:uid="{8C015F24-72B3-4B2F-AED6-EF897B7B98E4}"/>
    <cellStyle name="Millares 8 4 3 111" xfId="49819" xr:uid="{34C0B3FC-571D-4FFC-A7D3-0577611D5AF3}"/>
    <cellStyle name="Millares 8 4 3 112" xfId="50258" xr:uid="{6A4654DC-501A-4B2C-B1BE-723D8CAA614D}"/>
    <cellStyle name="Millares 8 4 3 113" xfId="50697" xr:uid="{30A2B4A8-BD84-4184-8BF1-D17874149B41}"/>
    <cellStyle name="Millares 8 4 3 114" xfId="51136" xr:uid="{9E1D81B8-42B2-4823-9342-409594508098}"/>
    <cellStyle name="Millares 8 4 3 115" xfId="51575" xr:uid="{015CA0E7-1AE8-41D5-8A92-8894CFB0737B}"/>
    <cellStyle name="Millares 8 4 3 116" xfId="52014" xr:uid="{8ED46C5C-A840-431A-828B-604253A1F4DE}"/>
    <cellStyle name="Millares 8 4 3 117" xfId="52453" xr:uid="{B84EB24E-D4C0-418A-8E5B-A27528D74BD2}"/>
    <cellStyle name="Millares 8 4 3 118" xfId="52892" xr:uid="{29DD0FD7-31D6-49D4-8EB3-274E53EC16B7}"/>
    <cellStyle name="Millares 8 4 3 119" xfId="53331" xr:uid="{2BFDE1EB-5590-4D79-A6EF-A990691776D7}"/>
    <cellStyle name="Millares 8 4 3 12" xfId="6355" xr:uid="{0D9EAB7A-7302-4603-A67B-94EB05B42638}"/>
    <cellStyle name="Millares 8 4 3 120" xfId="53770" xr:uid="{B8DA21C4-6F6D-419D-B609-064108F1478F}"/>
    <cellStyle name="Millares 8 4 3 121" xfId="54209" xr:uid="{DCFE23C2-C937-481F-8164-7E86A9B90C9A}"/>
    <cellStyle name="Millares 8 4 3 122" xfId="54648" xr:uid="{2CA81AB3-C6DA-460A-A6F4-3B4D4DC2CBDC}"/>
    <cellStyle name="Millares 8 4 3 13" xfId="6794" xr:uid="{60B9A51B-A69B-4BE0-AAC8-F4B70A3715A3}"/>
    <cellStyle name="Millares 8 4 3 14" xfId="7233" xr:uid="{987BEE0F-3DA5-497C-965A-6F98D9A717F6}"/>
    <cellStyle name="Millares 8 4 3 15" xfId="7672" xr:uid="{3A0C1723-D0FE-4DDD-9A7D-587E78976B9A}"/>
    <cellStyle name="Millares 8 4 3 16" xfId="8111" xr:uid="{996A381C-360F-4960-9B72-CB0EA29BD2B9}"/>
    <cellStyle name="Millares 8 4 3 17" xfId="8550" xr:uid="{5E563391-6EA1-4818-A27F-6E5A6432414F}"/>
    <cellStyle name="Millares 8 4 3 18" xfId="8989" xr:uid="{8399BE89-5DD1-4A86-92DB-6BC2F39B59CC}"/>
    <cellStyle name="Millares 8 4 3 19" xfId="9428" xr:uid="{F09635BD-9E75-4D15-BE81-38F68413CE79}"/>
    <cellStyle name="Millares 8 4 3 2" xfId="1892" xr:uid="{EDB18011-1DC4-416B-8E9D-0EB50B151D7E}"/>
    <cellStyle name="Millares 8 4 3 2 10" xfId="6128" xr:uid="{BDD6D030-9842-4AFB-A7AA-6C55CF0DD360}"/>
    <cellStyle name="Millares 8 4 3 2 100" xfId="45641" xr:uid="{A416A600-F375-4D4D-8A40-795097F29617}"/>
    <cellStyle name="Millares 8 4 3 2 101" xfId="46080" xr:uid="{77EB35FC-2D3D-4E2E-9252-59865E60E248}"/>
    <cellStyle name="Millares 8 4 3 2 102" xfId="46519" xr:uid="{88E42319-5277-4C65-AA2A-3222B46A0E36}"/>
    <cellStyle name="Millares 8 4 3 2 103" xfId="46958" xr:uid="{8C48F28A-71AE-4D6D-9203-2072FF8BC617}"/>
    <cellStyle name="Millares 8 4 3 2 104" xfId="47397" xr:uid="{A76A207E-7CC9-4F7C-9E28-A0DBF59CB7BB}"/>
    <cellStyle name="Millares 8 4 3 2 105" xfId="47836" xr:uid="{CE2982D2-DA79-43AE-AD7F-9309BBA5BA9A}"/>
    <cellStyle name="Millares 8 4 3 2 106" xfId="48275" xr:uid="{798A29F7-FAA4-4AD1-8854-3283F946945C}"/>
    <cellStyle name="Millares 8 4 3 2 107" xfId="48714" xr:uid="{F4061CA2-3440-4D76-AA68-394F08408BE7}"/>
    <cellStyle name="Millares 8 4 3 2 108" xfId="49153" xr:uid="{FFCE9D15-3B74-45A6-92C7-C1CE5A7C7F92}"/>
    <cellStyle name="Millares 8 4 3 2 109" xfId="49592" xr:uid="{5C73BFE1-A25D-4538-911B-D8F65C1FCE6C}"/>
    <cellStyle name="Millares 8 4 3 2 11" xfId="6567" xr:uid="{D1FECA35-B51F-484C-BEC2-D2FE038F7716}"/>
    <cellStyle name="Millares 8 4 3 2 110" xfId="50031" xr:uid="{24AB8D45-1370-4D4F-8B73-32BF4BAADE5D}"/>
    <cellStyle name="Millares 8 4 3 2 111" xfId="50470" xr:uid="{7069324A-1903-4B3F-B97F-72A3C044DA2C}"/>
    <cellStyle name="Millares 8 4 3 2 112" xfId="50909" xr:uid="{06B7F970-528C-42CA-A288-6A5352A206DE}"/>
    <cellStyle name="Millares 8 4 3 2 113" xfId="51348" xr:uid="{7895510C-2AB4-42C5-8227-68BBA5CBD402}"/>
    <cellStyle name="Millares 8 4 3 2 114" xfId="51787" xr:uid="{BD1AC1C7-8DD9-4049-9A2C-6234DD7D8004}"/>
    <cellStyle name="Millares 8 4 3 2 115" xfId="52226" xr:uid="{A6351978-24A2-4B09-AC2A-CFAE20F1CE90}"/>
    <cellStyle name="Millares 8 4 3 2 116" xfId="52665" xr:uid="{7EDB989B-996F-4F71-8790-5EA1F73668C8}"/>
    <cellStyle name="Millares 8 4 3 2 117" xfId="53104" xr:uid="{D76D1207-6561-4176-9BA2-AFF7E6F9CCC9}"/>
    <cellStyle name="Millares 8 4 3 2 118" xfId="53543" xr:uid="{FB73D5F6-0759-441D-82E2-3B0A5E26C46E}"/>
    <cellStyle name="Millares 8 4 3 2 119" xfId="53982" xr:uid="{ACACA801-4A43-4429-B6B0-9193582DAA1B}"/>
    <cellStyle name="Millares 8 4 3 2 12" xfId="7006" xr:uid="{453D0125-992F-4008-8AEC-1D0762D4DDD3}"/>
    <cellStyle name="Millares 8 4 3 2 120" xfId="54421" xr:uid="{55094AA3-94D2-4D0B-BE88-334352611D2E}"/>
    <cellStyle name="Millares 8 4 3 2 121" xfId="54860" xr:uid="{7B817CEA-3C49-486A-AC72-880BB5CCD6A2}"/>
    <cellStyle name="Millares 8 4 3 2 13" xfId="7445" xr:uid="{810B8589-3153-4A65-A651-8BF463254518}"/>
    <cellStyle name="Millares 8 4 3 2 14" xfId="7884" xr:uid="{75FB25C5-AA9F-49B8-9203-03742DC8C4C5}"/>
    <cellStyle name="Millares 8 4 3 2 15" xfId="8323" xr:uid="{496B319E-A720-42AA-8BDD-E1077D287DE8}"/>
    <cellStyle name="Millares 8 4 3 2 16" xfId="8762" xr:uid="{00A824A3-FB36-4C8F-A09C-4E2C689A20CE}"/>
    <cellStyle name="Millares 8 4 3 2 17" xfId="9201" xr:uid="{43F5CD4A-EC41-4DED-A118-7F743FBDCAEF}"/>
    <cellStyle name="Millares 8 4 3 2 18" xfId="9640" xr:uid="{920D1EEA-3A6B-4DDA-AAC6-D1D9E35CDDFF}"/>
    <cellStyle name="Millares 8 4 3 2 19" xfId="10079" xr:uid="{50D37A72-5640-436C-88FA-5C350F60A1C6}"/>
    <cellStyle name="Millares 8 4 3 2 2" xfId="2616" xr:uid="{BA1A8372-69E8-4B4E-96E1-EFA30E8C0DF3}"/>
    <cellStyle name="Millares 8 4 3 2 20" xfId="10517" xr:uid="{F3F30CC7-0552-4E79-8D37-FD09A5F2A83D}"/>
    <cellStyle name="Millares 8 4 3 2 21" xfId="10956" xr:uid="{276290C9-2BBC-4DEE-B6A3-AB7AAFD08537}"/>
    <cellStyle name="Millares 8 4 3 2 22" xfId="11395" xr:uid="{DC310E44-5003-4072-8803-55278B48AE6B}"/>
    <cellStyle name="Millares 8 4 3 2 23" xfId="11834" xr:uid="{220B621F-8E4B-4B2A-A094-F990ED10F151}"/>
    <cellStyle name="Millares 8 4 3 2 24" xfId="12273" xr:uid="{7BC2C645-5EF8-4344-927E-55C550FAE95C}"/>
    <cellStyle name="Millares 8 4 3 2 25" xfId="12713" xr:uid="{7ABFB791-3AA1-4E73-BDDA-46E3F8D87EF4}"/>
    <cellStyle name="Millares 8 4 3 2 26" xfId="13152" xr:uid="{660861E4-F1A3-4171-B33D-F8B01C7EDAD1}"/>
    <cellStyle name="Millares 8 4 3 2 27" xfId="13592" xr:uid="{27104210-5834-4ABB-A3A2-3A27AB319D1F}"/>
    <cellStyle name="Millares 8 4 3 2 28" xfId="14031" xr:uid="{17B639CB-0464-4D97-A75B-5F152372AB20}"/>
    <cellStyle name="Millares 8 4 3 2 29" xfId="14470" xr:uid="{328F0F22-99AA-43B7-93BA-1EA0BA233D28}"/>
    <cellStyle name="Millares 8 4 3 2 3" xfId="3055" xr:uid="{8B314CD7-BE21-4016-8E8F-9FEA0137ECED}"/>
    <cellStyle name="Millares 8 4 3 2 30" xfId="14909" xr:uid="{814C5807-2658-4ACE-ABB8-5D8DCBBE2D41}"/>
    <cellStyle name="Millares 8 4 3 2 31" xfId="15348" xr:uid="{11497A42-4BE9-4ACF-AF4E-B1CD3E40ECA7}"/>
    <cellStyle name="Millares 8 4 3 2 32" xfId="15787" xr:uid="{3335C656-CF2D-45F2-9D22-E8B06EA0EF84}"/>
    <cellStyle name="Millares 8 4 3 2 33" xfId="16227" xr:uid="{C8AD27F4-7EE3-4183-9E36-E4300BFC76AA}"/>
    <cellStyle name="Millares 8 4 3 2 34" xfId="16666" xr:uid="{4B04E00B-65CD-497B-A608-8ECD68D8CAC6}"/>
    <cellStyle name="Millares 8 4 3 2 35" xfId="17105" xr:uid="{F05D5B4E-BBD3-4CF4-A267-B76727BB8451}"/>
    <cellStyle name="Millares 8 4 3 2 36" xfId="17544" xr:uid="{75F0B88B-00BE-4B0B-8F45-BF13174AC491}"/>
    <cellStyle name="Millares 8 4 3 2 37" xfId="17983" xr:uid="{A4569877-58F6-4478-8BDE-EA2399857CB6}"/>
    <cellStyle name="Millares 8 4 3 2 38" xfId="18422" xr:uid="{8EE8A58E-54C7-46B1-9414-905A90D89F45}"/>
    <cellStyle name="Millares 8 4 3 2 39" xfId="18861" xr:uid="{E49FF8EF-32B1-4BAA-9444-332E9D49AFFC}"/>
    <cellStyle name="Millares 8 4 3 2 4" xfId="3493" xr:uid="{6154F1D2-6191-4DC4-9E58-C6A8C3EBEC5C}"/>
    <cellStyle name="Millares 8 4 3 2 40" xfId="19300" xr:uid="{A1631E2F-0FEE-4C9A-9705-CB384E82C3F3}"/>
    <cellStyle name="Millares 8 4 3 2 41" xfId="19739" xr:uid="{BAAFAAA8-12B0-4F72-A38D-53E5AB1350FF}"/>
    <cellStyle name="Millares 8 4 3 2 42" xfId="20178" xr:uid="{6C84091B-4886-4AB6-9298-39896792F6B6}"/>
    <cellStyle name="Millares 8 4 3 2 43" xfId="20617" xr:uid="{057E2D56-16D0-4943-81E8-A42977AD92D8}"/>
    <cellStyle name="Millares 8 4 3 2 44" xfId="21056" xr:uid="{8E29D1F2-9508-4FB2-8134-58F5C447124E}"/>
    <cellStyle name="Millares 8 4 3 2 45" xfId="21495" xr:uid="{5207EB02-30F8-413C-8FE0-D9B20F1DCF6B}"/>
    <cellStyle name="Millares 8 4 3 2 46" xfId="21934" xr:uid="{638BCA12-7CB6-4E44-864F-36CE20349619}"/>
    <cellStyle name="Millares 8 4 3 2 47" xfId="22373" xr:uid="{172343D2-E298-4981-87E7-1B9564AD88B1}"/>
    <cellStyle name="Millares 8 4 3 2 48" xfId="22812" xr:uid="{AEB780FA-017C-40F3-A952-C6DC2C13F112}"/>
    <cellStyle name="Millares 8 4 3 2 49" xfId="23251" xr:uid="{7C92CD88-3E0F-4942-ABCF-42C55DA5E376}"/>
    <cellStyle name="Millares 8 4 3 2 5" xfId="3933" xr:uid="{DD96175C-1662-4074-AA6C-F85E2E087B9C}"/>
    <cellStyle name="Millares 8 4 3 2 50" xfId="23690" xr:uid="{2F57C7E7-BD46-4F2F-ABEB-EF6541F12A93}"/>
    <cellStyle name="Millares 8 4 3 2 51" xfId="24129" xr:uid="{916D75EC-DC99-4604-8BD2-787FF173D3D5}"/>
    <cellStyle name="Millares 8 4 3 2 52" xfId="24568" xr:uid="{25F2B076-9603-4CA1-A711-5E7947602FFD}"/>
    <cellStyle name="Millares 8 4 3 2 53" xfId="25007" xr:uid="{B5ECE18E-DDFC-4128-9BBF-E58F8DD7F87B}"/>
    <cellStyle name="Millares 8 4 3 2 54" xfId="25446" xr:uid="{7E100C8B-0C34-4731-8FF4-3856B65803B1}"/>
    <cellStyle name="Millares 8 4 3 2 55" xfId="25885" xr:uid="{8A8E64B8-9781-471B-909E-58BF90A3B767}"/>
    <cellStyle name="Millares 8 4 3 2 56" xfId="26324" xr:uid="{D28C52BC-7313-49E0-9A22-30B5F58A6C6C}"/>
    <cellStyle name="Millares 8 4 3 2 57" xfId="26763" xr:uid="{B0A801EB-0429-436E-AD67-EB89DE9CD290}"/>
    <cellStyle name="Millares 8 4 3 2 58" xfId="27202" xr:uid="{3BEFE5F8-EB70-43B3-9320-81C33D93690B}"/>
    <cellStyle name="Millares 8 4 3 2 59" xfId="27641" xr:uid="{9A7A67B9-3535-40B6-977D-EF9D35C765BF}"/>
    <cellStyle name="Millares 8 4 3 2 6" xfId="4372" xr:uid="{2FCA949F-5975-473B-9BE2-0C98E5873225}"/>
    <cellStyle name="Millares 8 4 3 2 60" xfId="28080" xr:uid="{57C47481-283F-4F0C-8397-682663D6DDBE}"/>
    <cellStyle name="Millares 8 4 3 2 61" xfId="28519" xr:uid="{A7BE62D5-988D-4C22-8076-D2E3746E2529}"/>
    <cellStyle name="Millares 8 4 3 2 62" xfId="28958" xr:uid="{0ED039BC-9090-4CA3-8026-2181D1B86A08}"/>
    <cellStyle name="Millares 8 4 3 2 63" xfId="29397" xr:uid="{95F86CFD-BB0E-4378-B9B9-5C4C8B2F0713}"/>
    <cellStyle name="Millares 8 4 3 2 64" xfId="29836" xr:uid="{D4CA689E-923D-4010-B444-2C58827BB22C}"/>
    <cellStyle name="Millares 8 4 3 2 65" xfId="30275" xr:uid="{19089413-A787-4E62-A008-82A386DD8D70}"/>
    <cellStyle name="Millares 8 4 3 2 66" xfId="30714" xr:uid="{94331EA8-779F-46D4-955B-D886D183DD05}"/>
    <cellStyle name="Millares 8 4 3 2 67" xfId="31153" xr:uid="{BBE37022-43F2-4E13-8230-2967F172F653}"/>
    <cellStyle name="Millares 8 4 3 2 68" xfId="31592" xr:uid="{753DD271-A2EF-49D2-A289-B101E5903CC4}"/>
    <cellStyle name="Millares 8 4 3 2 69" xfId="32032" xr:uid="{28E0F11E-2D83-4852-831F-F5EB5DD9EA83}"/>
    <cellStyle name="Millares 8 4 3 2 7" xfId="4811" xr:uid="{A96DD39D-C9CB-46A3-A2FF-7B15AD0724B7}"/>
    <cellStyle name="Millares 8 4 3 2 70" xfId="32471" xr:uid="{F5F6265A-8615-4209-8D68-B0567B32A003}"/>
    <cellStyle name="Millares 8 4 3 2 71" xfId="32910" xr:uid="{A587BA3B-4E54-4991-9C20-3D5A4FF4A49F}"/>
    <cellStyle name="Millares 8 4 3 2 72" xfId="33349" xr:uid="{E48C0D7D-72F3-471D-9878-20E3218553AC}"/>
    <cellStyle name="Millares 8 4 3 2 73" xfId="33788" xr:uid="{A4A25009-9991-4AED-A6B0-559C61A4E964}"/>
    <cellStyle name="Millares 8 4 3 2 74" xfId="34227" xr:uid="{3F3140DF-FDD0-4418-908D-D6114924E820}"/>
    <cellStyle name="Millares 8 4 3 2 75" xfId="34666" xr:uid="{51B7B576-BE54-43D0-B3BD-31A8B0C12677}"/>
    <cellStyle name="Millares 8 4 3 2 76" xfId="35105" xr:uid="{22D00C08-4BBC-4A60-BA85-7188A4D277B4}"/>
    <cellStyle name="Millares 8 4 3 2 77" xfId="35544" xr:uid="{18B9B204-FF19-45C7-A6D6-DAAD673C9070}"/>
    <cellStyle name="Millares 8 4 3 2 78" xfId="35983" xr:uid="{B9E15311-FEDF-4859-AB0F-44BA1BFA110C}"/>
    <cellStyle name="Millares 8 4 3 2 79" xfId="36422" xr:uid="{30A364B3-B430-4D5A-B3A9-08F3CE06AD87}"/>
    <cellStyle name="Millares 8 4 3 2 8" xfId="5250" xr:uid="{F4F590EA-BE87-491E-B33A-B623061F0420}"/>
    <cellStyle name="Millares 8 4 3 2 80" xfId="36861" xr:uid="{AA941A05-55F2-4926-B88F-8A816CBCE646}"/>
    <cellStyle name="Millares 8 4 3 2 81" xfId="37299" xr:uid="{AAB37F84-E8C4-4B13-9A12-55CDBC653D9A}"/>
    <cellStyle name="Millares 8 4 3 2 82" xfId="37738" xr:uid="{48128CB7-C880-4E09-8A6C-B9AA0236706E}"/>
    <cellStyle name="Millares 8 4 3 2 83" xfId="38177" xr:uid="{DFEEC939-E02A-409D-8519-C5BAEE966663}"/>
    <cellStyle name="Millares 8 4 3 2 84" xfId="38616" xr:uid="{BE32D7F3-2E5B-4039-B5BB-D14327EE8C31}"/>
    <cellStyle name="Millares 8 4 3 2 85" xfId="39055" xr:uid="{28430899-D553-4D71-B68F-B86E09B7C364}"/>
    <cellStyle name="Millares 8 4 3 2 86" xfId="39494" xr:uid="{3D03D3D7-6BAF-4F09-8854-FC4EC3DEDCB9}"/>
    <cellStyle name="Millares 8 4 3 2 87" xfId="39933" xr:uid="{F72F8D65-CC89-4C91-8C57-BBCCBDA3DAE8}"/>
    <cellStyle name="Millares 8 4 3 2 88" xfId="40373" xr:uid="{70344D4B-7B3C-4AB7-867F-152F8FCD3552}"/>
    <cellStyle name="Millares 8 4 3 2 89" xfId="40812" xr:uid="{537A0CDC-3F2A-44FD-B9AD-63F37880CF3D}"/>
    <cellStyle name="Millares 8 4 3 2 9" xfId="5689" xr:uid="{717B35D1-5FEC-4FE6-B60B-2BD4F43C1E1F}"/>
    <cellStyle name="Millares 8 4 3 2 90" xfId="41251" xr:uid="{87BB0ADE-FC5A-4359-81A9-0C82687EBFE9}"/>
    <cellStyle name="Millares 8 4 3 2 91" xfId="41690" xr:uid="{8D6E54C2-2A5D-494B-BCA5-59C61EDC388C}"/>
    <cellStyle name="Millares 8 4 3 2 92" xfId="42129" xr:uid="{39C7FDAF-02D5-4A6C-9310-7071B02E3A6B}"/>
    <cellStyle name="Millares 8 4 3 2 93" xfId="42568" xr:uid="{84E4FE32-51EB-4D0B-A009-EDAC4333BFA5}"/>
    <cellStyle name="Millares 8 4 3 2 94" xfId="43007" xr:uid="{202FB5E5-1EFE-499D-A98E-32A6BBE43049}"/>
    <cellStyle name="Millares 8 4 3 2 95" xfId="43446" xr:uid="{4F0D4D91-9FCF-4314-AA83-4492F28FC308}"/>
    <cellStyle name="Millares 8 4 3 2 96" xfId="43885" xr:uid="{9985D423-0AA8-4C5B-80A6-7B42741292C9}"/>
    <cellStyle name="Millares 8 4 3 2 97" xfId="44324" xr:uid="{153C4A40-269B-4A8D-BCBB-BD5A84935AA6}"/>
    <cellStyle name="Millares 8 4 3 2 98" xfId="44763" xr:uid="{C594D21D-56F8-495E-AF2F-77459B206AE4}"/>
    <cellStyle name="Millares 8 4 3 2 99" xfId="45202" xr:uid="{57AF83D1-E40B-4982-A354-619EECFC48F7}"/>
    <cellStyle name="Millares 8 4 3 20" xfId="9867" xr:uid="{71F2B212-036A-4C58-8349-D2B186B059B1}"/>
    <cellStyle name="Millares 8 4 3 21" xfId="10305" xr:uid="{2DED731B-2B22-4914-A7E4-62C2BF6A5528}"/>
    <cellStyle name="Millares 8 4 3 22" xfId="10744" xr:uid="{D6B1324A-6A1E-4C0A-961B-6E6AD65B7377}"/>
    <cellStyle name="Millares 8 4 3 23" xfId="11183" xr:uid="{7BF20D62-FE07-448D-9EA4-287AAD3147C9}"/>
    <cellStyle name="Millares 8 4 3 24" xfId="11622" xr:uid="{D7B310C2-4455-42B8-9339-55A3F7362529}"/>
    <cellStyle name="Millares 8 4 3 25" xfId="12061" xr:uid="{71A40985-FD43-4A3C-821A-827820A71A09}"/>
    <cellStyle name="Millares 8 4 3 26" xfId="12500" xr:uid="{554361EF-888F-4D7A-9848-A5217DA77BDC}"/>
    <cellStyle name="Millares 8 4 3 27" xfId="12940" xr:uid="{F153FB06-51FF-4306-B6F4-74BA15BF4FD9}"/>
    <cellStyle name="Millares 8 4 3 28" xfId="13379" xr:uid="{EDA850F7-3AC5-4CE5-84F6-E53F7E5C47FD}"/>
    <cellStyle name="Millares 8 4 3 29" xfId="13819" xr:uid="{AAC88A2A-BEF1-4FBF-99C4-C868C8F013CE}"/>
    <cellStyle name="Millares 8 4 3 3" xfId="2403" xr:uid="{6ABEA947-0FC9-4FA2-B8C8-90230B65C4BE}"/>
    <cellStyle name="Millares 8 4 3 30" xfId="14258" xr:uid="{DF7E0EAA-D22A-4FA7-AC05-F915093F526D}"/>
    <cellStyle name="Millares 8 4 3 31" xfId="14697" xr:uid="{7EE55FB3-1692-4C20-9FA7-C4B1EC9F12C4}"/>
    <cellStyle name="Millares 8 4 3 32" xfId="15136" xr:uid="{8109C68D-A4B4-4859-93AD-9F3DA08F7069}"/>
    <cellStyle name="Millares 8 4 3 33" xfId="15575" xr:uid="{0B6DD358-E340-4195-89A7-B24598C4A8AB}"/>
    <cellStyle name="Millares 8 4 3 34" xfId="16014" xr:uid="{D13B9EB0-0F17-4B25-8F62-2D606F43D69E}"/>
    <cellStyle name="Millares 8 4 3 35" xfId="16454" xr:uid="{E62D8592-F632-4064-9124-5FA72EFF1169}"/>
    <cellStyle name="Millares 8 4 3 36" xfId="16893" xr:uid="{5CED0531-B5B7-4A8D-BE38-4E153FFC265C}"/>
    <cellStyle name="Millares 8 4 3 37" xfId="17332" xr:uid="{76944932-5CA9-4FC3-B451-E9F76972F88E}"/>
    <cellStyle name="Millares 8 4 3 38" xfId="17771" xr:uid="{A43BA946-14E5-430D-BA3E-D4309EEA2F96}"/>
    <cellStyle name="Millares 8 4 3 39" xfId="18210" xr:uid="{BA3CA467-A823-4543-B723-887D51C89B95}"/>
    <cellStyle name="Millares 8 4 3 4" xfId="2843" xr:uid="{E7944A4C-C263-442F-999D-11278B4CAA2B}"/>
    <cellStyle name="Millares 8 4 3 40" xfId="18649" xr:uid="{D9C25BAD-9EE1-4A14-9FA6-44695BB3A6B5}"/>
    <cellStyle name="Millares 8 4 3 41" xfId="19088" xr:uid="{A91A5585-81CF-4F72-A63F-3021DE059645}"/>
    <cellStyle name="Millares 8 4 3 42" xfId="19527" xr:uid="{C8652D64-954E-40D4-BABF-31B7037460E2}"/>
    <cellStyle name="Millares 8 4 3 43" xfId="19966" xr:uid="{B63334EE-17F4-4750-8F78-39AC90DECE4F}"/>
    <cellStyle name="Millares 8 4 3 44" xfId="20405" xr:uid="{0C277D42-9EA7-4B12-B9D8-DB8F54D937EF}"/>
    <cellStyle name="Millares 8 4 3 45" xfId="20844" xr:uid="{2CC7BE39-58DE-400D-8601-6B80A4F12175}"/>
    <cellStyle name="Millares 8 4 3 46" xfId="21283" xr:uid="{2A151813-BAED-43C1-9EF4-73192AF32889}"/>
    <cellStyle name="Millares 8 4 3 47" xfId="21722" xr:uid="{431E37A1-C33A-436E-A845-C4CBD2EABACF}"/>
    <cellStyle name="Millares 8 4 3 48" xfId="22161" xr:uid="{9C4CA78C-0796-4EE8-AC11-40F1B91E0DC5}"/>
    <cellStyle name="Millares 8 4 3 49" xfId="22600" xr:uid="{C03CBDB8-EF08-4444-9875-F416CF413629}"/>
    <cellStyle name="Millares 8 4 3 5" xfId="3281" xr:uid="{D1D00717-DC9A-4D76-B3FD-9CC4B717562A}"/>
    <cellStyle name="Millares 8 4 3 50" xfId="23039" xr:uid="{3C5E65CC-61EB-475B-ABEE-7A4B52651BAD}"/>
    <cellStyle name="Millares 8 4 3 51" xfId="23478" xr:uid="{5EC176F1-DFE4-4374-A12E-DDAC31DD6C99}"/>
    <cellStyle name="Millares 8 4 3 52" xfId="23917" xr:uid="{7DDB0F75-1E41-45BD-9820-6C388767A9A5}"/>
    <cellStyle name="Millares 8 4 3 53" xfId="24356" xr:uid="{2DA08129-CDF8-452E-8445-C3943B76BA88}"/>
    <cellStyle name="Millares 8 4 3 54" xfId="24795" xr:uid="{A93E09A7-8805-4D87-BFB1-5F8D0911EE02}"/>
    <cellStyle name="Millares 8 4 3 55" xfId="25234" xr:uid="{FA607C8B-09C7-402B-BFC8-C5AB333C9D03}"/>
    <cellStyle name="Millares 8 4 3 56" xfId="25673" xr:uid="{BF8C3EE9-B92C-4F90-A4E6-30F849C2F235}"/>
    <cellStyle name="Millares 8 4 3 57" xfId="26112" xr:uid="{3C29248A-6328-4AF4-A86B-E9D75740EDE7}"/>
    <cellStyle name="Millares 8 4 3 58" xfId="26551" xr:uid="{133928F8-9719-4CCA-B829-F1DC98D031A0}"/>
    <cellStyle name="Millares 8 4 3 59" xfId="26990" xr:uid="{1DB7ADBC-4FFF-4696-BB34-A14C907C29AE}"/>
    <cellStyle name="Millares 8 4 3 6" xfId="3721" xr:uid="{A50C77AA-820A-4019-922C-F8C8FB4A79E6}"/>
    <cellStyle name="Millares 8 4 3 60" xfId="27429" xr:uid="{A479ABE9-7B99-4C96-98C1-672A2D32A7B0}"/>
    <cellStyle name="Millares 8 4 3 61" xfId="27868" xr:uid="{91019320-350E-4E6E-AB41-6D2ADB5B04C2}"/>
    <cellStyle name="Millares 8 4 3 62" xfId="28307" xr:uid="{2894D7CB-E71D-4A7C-8E27-2FDA9488FF9B}"/>
    <cellStyle name="Millares 8 4 3 63" xfId="28746" xr:uid="{79F243EA-9E0D-473D-9683-5F5A9E1C84C3}"/>
    <cellStyle name="Millares 8 4 3 64" xfId="29185" xr:uid="{41DD6AC7-D781-42F2-B0E9-B29A11732053}"/>
    <cellStyle name="Millares 8 4 3 65" xfId="29624" xr:uid="{D0E65E86-D3D0-46D0-BEB5-6D17E7F77BFE}"/>
    <cellStyle name="Millares 8 4 3 66" xfId="30063" xr:uid="{CDFAF5F1-9A3D-4D6A-A116-84E901A4BBA9}"/>
    <cellStyle name="Millares 8 4 3 67" xfId="30502" xr:uid="{889F4D4E-6362-499F-BA7A-D207742793D2}"/>
    <cellStyle name="Millares 8 4 3 68" xfId="30941" xr:uid="{E75289BB-0FD7-4866-BBE7-42375B7115E3}"/>
    <cellStyle name="Millares 8 4 3 69" xfId="31380" xr:uid="{A229C5FE-945C-48FA-BB7F-5DA4780E0A59}"/>
    <cellStyle name="Millares 8 4 3 7" xfId="4160" xr:uid="{3EF00D65-838F-4F05-8E01-8197B5056A7A}"/>
    <cellStyle name="Millares 8 4 3 70" xfId="31819" xr:uid="{D56D6386-7259-4516-8C67-10E596F5D9C4}"/>
    <cellStyle name="Millares 8 4 3 71" xfId="32259" xr:uid="{94F0E3AE-E9ED-48C0-B2B4-A91CCE4B8150}"/>
    <cellStyle name="Millares 8 4 3 72" xfId="32698" xr:uid="{64AA8482-8509-429A-919B-B39A83BF4DB3}"/>
    <cellStyle name="Millares 8 4 3 73" xfId="33137" xr:uid="{3D3780B7-DC5C-4742-92A5-BDBA0FE959A6}"/>
    <cellStyle name="Millares 8 4 3 74" xfId="33576" xr:uid="{1D80DD12-71E9-4838-BFE0-8CF8CCA3B400}"/>
    <cellStyle name="Millares 8 4 3 75" xfId="34015" xr:uid="{35D77403-0E30-443F-A53C-EA69F6D840EA}"/>
    <cellStyle name="Millares 8 4 3 76" xfId="34454" xr:uid="{22965768-135B-423F-A0C7-1EC18CE41595}"/>
    <cellStyle name="Millares 8 4 3 77" xfId="34893" xr:uid="{8B67924E-7FC1-4D97-96DC-490C9BCD2426}"/>
    <cellStyle name="Millares 8 4 3 78" xfId="35332" xr:uid="{AF96E270-A5DE-45CF-891E-7A2C47609C42}"/>
    <cellStyle name="Millares 8 4 3 79" xfId="35771" xr:uid="{82D21007-2845-40DD-8905-747E43AF96FA}"/>
    <cellStyle name="Millares 8 4 3 8" xfId="4599" xr:uid="{F1A9E7AC-F6DF-48EA-8D0A-C3AF0268A619}"/>
    <cellStyle name="Millares 8 4 3 80" xfId="36210" xr:uid="{8BAE8CF7-4720-49F1-A82C-7A388A891D05}"/>
    <cellStyle name="Millares 8 4 3 81" xfId="36649" xr:uid="{B706EA88-E6DA-4C55-987C-129D9AF7C444}"/>
    <cellStyle name="Millares 8 4 3 82" xfId="37087" xr:uid="{92581D1D-CA2D-4BE0-AFF4-174282A847F3}"/>
    <cellStyle name="Millares 8 4 3 83" xfId="37526" xr:uid="{A6577908-CAE4-4FDB-9ED5-AA6AF0FCFE0E}"/>
    <cellStyle name="Millares 8 4 3 84" xfId="37965" xr:uid="{CCD9DC96-6A10-4863-96F6-5181DBF3808B}"/>
    <cellStyle name="Millares 8 4 3 85" xfId="38404" xr:uid="{873BC86C-FA4D-4C29-B2AD-BF4931C1CC59}"/>
    <cellStyle name="Millares 8 4 3 86" xfId="38843" xr:uid="{0E624FAF-6782-4B69-851A-1CA10FB2395A}"/>
    <cellStyle name="Millares 8 4 3 87" xfId="39282" xr:uid="{092DD554-DB92-428D-AE88-853AE0896B21}"/>
    <cellStyle name="Millares 8 4 3 88" xfId="39721" xr:uid="{E06216C7-3F2F-435D-9043-3F8080A2C749}"/>
    <cellStyle name="Millares 8 4 3 89" xfId="40161" xr:uid="{91C08BD0-C22D-4F58-956A-59A491405974}"/>
    <cellStyle name="Millares 8 4 3 9" xfId="5038" xr:uid="{4B9910C6-A026-4E3C-948F-53F34659EAFD}"/>
    <cellStyle name="Millares 8 4 3 90" xfId="40600" xr:uid="{303E4637-BD78-4F7F-865E-A78B6D0029EC}"/>
    <cellStyle name="Millares 8 4 3 91" xfId="41039" xr:uid="{28290726-723D-474D-BC6A-780045B1F108}"/>
    <cellStyle name="Millares 8 4 3 92" xfId="41478" xr:uid="{A02C89FB-BBF2-47EE-B902-AEEEA34206A4}"/>
    <cellStyle name="Millares 8 4 3 93" xfId="41917" xr:uid="{6D0A6E01-A29F-4CDD-B203-A93A3A43AF3D}"/>
    <cellStyle name="Millares 8 4 3 94" xfId="42356" xr:uid="{D16AE45D-9151-4AAB-91F8-023CD2179336}"/>
    <cellStyle name="Millares 8 4 3 95" xfId="42795" xr:uid="{D63661F2-A976-4D74-B44E-0EA29B966876}"/>
    <cellStyle name="Millares 8 4 3 96" xfId="43234" xr:uid="{E0313972-2078-4F49-BAA8-FEA81F2D64CE}"/>
    <cellStyle name="Millares 8 4 3 97" xfId="43673" xr:uid="{2E5731E8-EF93-48CE-99C1-A97E79A4DCBC}"/>
    <cellStyle name="Millares 8 4 3 98" xfId="44112" xr:uid="{08408710-3A03-4B4E-BE05-0E80FB5ABFFA}"/>
    <cellStyle name="Millares 8 4 3 99" xfId="44551" xr:uid="{76C85C98-7EBB-44CB-BA98-5ACC9D96C869}"/>
    <cellStyle name="Millares 8 4 30" xfId="13270" xr:uid="{0DF16E9E-6E3F-4490-8C1D-37D6FBB4CCA5}"/>
    <cellStyle name="Millares 8 4 31" xfId="13710" xr:uid="{FA1E1784-F03D-42C0-8BDF-961FDBD0E2ED}"/>
    <cellStyle name="Millares 8 4 32" xfId="14149" xr:uid="{7608266A-220C-48E3-B759-F1D35985472A}"/>
    <cellStyle name="Millares 8 4 33" xfId="14588" xr:uid="{86DFF885-C7D4-4636-9C9B-DD35207C9624}"/>
    <cellStyle name="Millares 8 4 34" xfId="15027" xr:uid="{D8C03A05-EC30-4F0D-A74B-60ED0DAC6EA0}"/>
    <cellStyle name="Millares 8 4 35" xfId="15466" xr:uid="{6761D6F0-C653-4D4E-B469-47B85028B8F2}"/>
    <cellStyle name="Millares 8 4 36" xfId="15905" xr:uid="{CA76E9A4-602A-4471-98BA-088BEB418E44}"/>
    <cellStyle name="Millares 8 4 37" xfId="16345" xr:uid="{F9BFBC9A-C34C-4168-AC1E-01AC4FF64F24}"/>
    <cellStyle name="Millares 8 4 38" xfId="16784" xr:uid="{E8472EA5-47FE-413F-8ABB-49BCA017C020}"/>
    <cellStyle name="Millares 8 4 39" xfId="17223" xr:uid="{C82E0083-3C00-4C79-8697-E79804E7C028}"/>
    <cellStyle name="Millares 8 4 4" xfId="1371" xr:uid="{9D070999-E7B5-43D8-8A19-FDA9B1BC5A94}"/>
    <cellStyle name="Millares 8 4 4 10" xfId="6022" xr:uid="{ACE4E1EE-341E-4E42-ACEA-036EFFE28A93}"/>
    <cellStyle name="Millares 8 4 4 100" xfId="45535" xr:uid="{8F4D36C4-034E-45F0-9FE8-5165A4AA0C43}"/>
    <cellStyle name="Millares 8 4 4 101" xfId="45974" xr:uid="{50A50E24-CB6F-402A-B8ED-1F665FBE1347}"/>
    <cellStyle name="Millares 8 4 4 102" xfId="46413" xr:uid="{EF495706-7724-4ACC-AA1B-3102A4E6D294}"/>
    <cellStyle name="Millares 8 4 4 103" xfId="46852" xr:uid="{89A74E15-6813-4BFA-90BC-98901C8EC352}"/>
    <cellStyle name="Millares 8 4 4 104" xfId="47291" xr:uid="{78DFC181-3D96-4D6D-B71C-CBC94C0832C3}"/>
    <cellStyle name="Millares 8 4 4 105" xfId="47730" xr:uid="{A4410353-4101-4EFE-A313-C50EA9F8B0B6}"/>
    <cellStyle name="Millares 8 4 4 106" xfId="48169" xr:uid="{54E47E96-1148-4BC4-B57B-7BEBDFA870DC}"/>
    <cellStyle name="Millares 8 4 4 107" xfId="48608" xr:uid="{BB63C615-943C-4199-8D5F-56D889D5A8D8}"/>
    <cellStyle name="Millares 8 4 4 108" xfId="49047" xr:uid="{4318A28B-249E-4E91-B246-0FB28181C08D}"/>
    <cellStyle name="Millares 8 4 4 109" xfId="49486" xr:uid="{35DEA545-0995-4144-ADD5-2DE7A508068A}"/>
    <cellStyle name="Millares 8 4 4 11" xfId="6461" xr:uid="{F26E7919-BC9D-4BCC-B5FC-35D099B29246}"/>
    <cellStyle name="Millares 8 4 4 110" xfId="49925" xr:uid="{C0063670-C6AB-448F-ABD1-20ED562F9BB8}"/>
    <cellStyle name="Millares 8 4 4 111" xfId="50364" xr:uid="{416AD837-03CE-46F2-96D1-690A2A50B3DC}"/>
    <cellStyle name="Millares 8 4 4 112" xfId="50803" xr:uid="{60D6F8DE-9B94-4DAB-BDBE-152CEDDEE3D2}"/>
    <cellStyle name="Millares 8 4 4 113" xfId="51242" xr:uid="{4C55B15E-1250-4A51-8158-5A55B247BE05}"/>
    <cellStyle name="Millares 8 4 4 114" xfId="51681" xr:uid="{0CE7DDDF-78AB-4668-9BD8-A36D8F6D6F58}"/>
    <cellStyle name="Millares 8 4 4 115" xfId="52120" xr:uid="{C02D75F0-83BB-4932-8647-A33A5EFC80A7}"/>
    <cellStyle name="Millares 8 4 4 116" xfId="52559" xr:uid="{9B286D6F-F70F-44ED-B909-03A6FF26E853}"/>
    <cellStyle name="Millares 8 4 4 117" xfId="52998" xr:uid="{41A9F5F1-874C-4CCC-9328-8EDE8EC86135}"/>
    <cellStyle name="Millares 8 4 4 118" xfId="53437" xr:uid="{6DCDDDBB-0656-4C08-BE75-8EF68F0F72F7}"/>
    <cellStyle name="Millares 8 4 4 119" xfId="53876" xr:uid="{EFC38233-77A4-41D7-8477-F353C8E1EB4F}"/>
    <cellStyle name="Millares 8 4 4 12" xfId="6900" xr:uid="{A817ACB3-793D-4562-B3C0-634AB192679B}"/>
    <cellStyle name="Millares 8 4 4 120" xfId="54315" xr:uid="{AF462A7B-8905-47B7-A43B-552AC6FCE1E7}"/>
    <cellStyle name="Millares 8 4 4 121" xfId="54754" xr:uid="{97A62CB3-EEBF-4F10-A0A0-CF27A1B00317}"/>
    <cellStyle name="Millares 8 4 4 13" xfId="7339" xr:uid="{7465026E-8F2C-4814-B0C2-C352BA188810}"/>
    <cellStyle name="Millares 8 4 4 14" xfId="7778" xr:uid="{03A8D69E-6175-4E3C-9077-DFB115DE677D}"/>
    <cellStyle name="Millares 8 4 4 15" xfId="8217" xr:uid="{C443772B-8BD6-4D72-A470-5513C95161E2}"/>
    <cellStyle name="Millares 8 4 4 16" xfId="8656" xr:uid="{7F3969D0-D13A-44AC-84B5-6A15F3F31B73}"/>
    <cellStyle name="Millares 8 4 4 17" xfId="9095" xr:uid="{F0D5BC25-5F9B-483A-B2E3-69B16745B5F6}"/>
    <cellStyle name="Millares 8 4 4 18" xfId="9534" xr:uid="{3B79C834-2B3F-4A31-84D1-159B539E20AA}"/>
    <cellStyle name="Millares 8 4 4 19" xfId="9973" xr:uid="{1D8DB05D-F2D1-4834-94AB-2E135025D19F}"/>
    <cellStyle name="Millares 8 4 4 2" xfId="2509" xr:uid="{6F64A882-240B-4218-8876-6DEE21B53C65}"/>
    <cellStyle name="Millares 8 4 4 20" xfId="10411" xr:uid="{BFF9819A-D3C4-4DE2-A459-82ED7F78362C}"/>
    <cellStyle name="Millares 8 4 4 21" xfId="10850" xr:uid="{82244C36-A13F-4310-A668-AF7CD127AE05}"/>
    <cellStyle name="Millares 8 4 4 22" xfId="11289" xr:uid="{6B3D402D-4788-449B-9A49-85ADDF01BD3C}"/>
    <cellStyle name="Millares 8 4 4 23" xfId="11728" xr:uid="{60D82A04-34F5-4AAA-8C2F-F4412030C081}"/>
    <cellStyle name="Millares 8 4 4 24" xfId="12167" xr:uid="{11F1E616-DFD1-4EB1-8BB8-9AD1293A6372}"/>
    <cellStyle name="Millares 8 4 4 25" xfId="12606" xr:uid="{7B66CDE2-A655-4FBD-BD0C-72A82D333171}"/>
    <cellStyle name="Millares 8 4 4 26" xfId="13046" xr:uid="{7934AE26-597A-4F6D-AAD8-5600B82C16AA}"/>
    <cellStyle name="Millares 8 4 4 27" xfId="13485" xr:uid="{70BF86B9-7F50-4762-91F1-7C9015436932}"/>
    <cellStyle name="Millares 8 4 4 28" xfId="13925" xr:uid="{69580F8C-7841-493E-92B3-A5780E0D0014}"/>
    <cellStyle name="Millares 8 4 4 29" xfId="14364" xr:uid="{E39764AC-FA50-498F-8771-0D13484D1050}"/>
    <cellStyle name="Millares 8 4 4 3" xfId="2949" xr:uid="{E85684C8-B120-4EEC-A004-086453BF699D}"/>
    <cellStyle name="Millares 8 4 4 30" xfId="14803" xr:uid="{865F872C-4D5A-49E6-9470-0F75F55CC18A}"/>
    <cellStyle name="Millares 8 4 4 31" xfId="15242" xr:uid="{4705D41B-15D2-471F-B446-9BF57C9C4D18}"/>
    <cellStyle name="Millares 8 4 4 32" xfId="15681" xr:uid="{6592D060-AD50-4E4A-9E44-2B153F1571BA}"/>
    <cellStyle name="Millares 8 4 4 33" xfId="16120" xr:uid="{FD97BBD3-1AB2-446A-8396-1F5B9C7A4834}"/>
    <cellStyle name="Millares 8 4 4 34" xfId="16560" xr:uid="{9DB3739F-05FB-46ED-8C22-9CF80A52B2BB}"/>
    <cellStyle name="Millares 8 4 4 35" xfId="16999" xr:uid="{565543B0-9434-46F5-873F-B27F704E2995}"/>
    <cellStyle name="Millares 8 4 4 36" xfId="17438" xr:uid="{7F57BC86-FB68-4C9D-B059-6350F240AE24}"/>
    <cellStyle name="Millares 8 4 4 37" xfId="17877" xr:uid="{C195438F-D90A-4918-8FA9-26B49372EF5A}"/>
    <cellStyle name="Millares 8 4 4 38" xfId="18316" xr:uid="{B474207E-F959-41B1-A8EC-E010C156AA90}"/>
    <cellStyle name="Millares 8 4 4 39" xfId="18755" xr:uid="{3628DD10-90CE-470E-8609-4A62550290D8}"/>
    <cellStyle name="Millares 8 4 4 4" xfId="3387" xr:uid="{846EEB2D-BC1C-44E5-9684-69B7EE15EA15}"/>
    <cellStyle name="Millares 8 4 4 40" xfId="19194" xr:uid="{E4DF8298-B171-4D92-BE12-D53095189BDB}"/>
    <cellStyle name="Millares 8 4 4 41" xfId="19633" xr:uid="{E02FAE30-6887-49B1-B930-38E41B4698C8}"/>
    <cellStyle name="Millares 8 4 4 42" xfId="20072" xr:uid="{7C697D7D-0B43-4806-897C-1B247ED214DE}"/>
    <cellStyle name="Millares 8 4 4 43" xfId="20511" xr:uid="{93954AFA-5125-482C-AD5F-7E7D54EAD24E}"/>
    <cellStyle name="Millares 8 4 4 44" xfId="20950" xr:uid="{ACCFEA42-0300-494B-8BA0-42E1FF1A5F16}"/>
    <cellStyle name="Millares 8 4 4 45" xfId="21389" xr:uid="{0FD1312B-159F-45DA-B41F-D4A08C37BA0E}"/>
    <cellStyle name="Millares 8 4 4 46" xfId="21828" xr:uid="{9D41C41C-60B0-44B3-924D-A9B458DF858E}"/>
    <cellStyle name="Millares 8 4 4 47" xfId="22267" xr:uid="{C0B881C3-253B-4674-85E8-B8F580740099}"/>
    <cellStyle name="Millares 8 4 4 48" xfId="22706" xr:uid="{8E061982-F79A-4DC2-BB9B-A99BB9B732EB}"/>
    <cellStyle name="Millares 8 4 4 49" xfId="23145" xr:uid="{09467EBF-B66D-40C1-8EFC-4775B148B015}"/>
    <cellStyle name="Millares 8 4 4 5" xfId="3827" xr:uid="{7AD49572-00BF-41FC-8473-311AC1EA4E19}"/>
    <cellStyle name="Millares 8 4 4 50" xfId="23584" xr:uid="{AFB37A1B-C463-4B34-9C30-D3117A4780CC}"/>
    <cellStyle name="Millares 8 4 4 51" xfId="24023" xr:uid="{EABD9FF1-765E-47E4-B741-A104D22D3C12}"/>
    <cellStyle name="Millares 8 4 4 52" xfId="24462" xr:uid="{A85CA68B-E372-4102-8796-D2379105D363}"/>
    <cellStyle name="Millares 8 4 4 53" xfId="24901" xr:uid="{F54FCD47-5840-4CD9-952B-EA5B32539466}"/>
    <cellStyle name="Millares 8 4 4 54" xfId="25340" xr:uid="{16C225ED-CDA8-48CD-A548-881B308FB2E0}"/>
    <cellStyle name="Millares 8 4 4 55" xfId="25779" xr:uid="{A7A314C0-37D0-4713-A4A3-CAAF408055A8}"/>
    <cellStyle name="Millares 8 4 4 56" xfId="26218" xr:uid="{F1D958E2-6FE6-4445-B23F-1C8ED6FA1E60}"/>
    <cellStyle name="Millares 8 4 4 57" xfId="26657" xr:uid="{14FD5948-768A-48DF-B9FC-75B866B13646}"/>
    <cellStyle name="Millares 8 4 4 58" xfId="27096" xr:uid="{9C2DC903-89BE-4D0C-A3A9-73198588AFFA}"/>
    <cellStyle name="Millares 8 4 4 59" xfId="27535" xr:uid="{24F897B2-26E3-4E78-8544-B28AE032A230}"/>
    <cellStyle name="Millares 8 4 4 6" xfId="4266" xr:uid="{F9700679-03A9-4CB2-B007-C0A5390624AA}"/>
    <cellStyle name="Millares 8 4 4 60" xfId="27974" xr:uid="{268DFD98-540E-4F3D-AA58-0EED5C0C5042}"/>
    <cellStyle name="Millares 8 4 4 61" xfId="28413" xr:uid="{193F3780-88E5-48C3-8EFF-B8C3923DA925}"/>
    <cellStyle name="Millares 8 4 4 62" xfId="28852" xr:uid="{CD973873-B354-4A02-B7A6-9AF563E262E4}"/>
    <cellStyle name="Millares 8 4 4 63" xfId="29291" xr:uid="{F5D3434D-4EE6-4F40-87A9-BBF15500FE0F}"/>
    <cellStyle name="Millares 8 4 4 64" xfId="29730" xr:uid="{DE0261A3-146F-4524-8C08-B36C03AE1119}"/>
    <cellStyle name="Millares 8 4 4 65" xfId="30169" xr:uid="{B1183C32-4EE3-4006-AAC4-942008C55A55}"/>
    <cellStyle name="Millares 8 4 4 66" xfId="30608" xr:uid="{3512F6F2-13A2-4F57-9C1D-8A2908AC069F}"/>
    <cellStyle name="Millares 8 4 4 67" xfId="31047" xr:uid="{B71D50E7-0B72-4157-BBD9-4C4D089CC83C}"/>
    <cellStyle name="Millares 8 4 4 68" xfId="31486" xr:uid="{650DD2A9-04CC-4575-B07D-AF1324A8E8D4}"/>
    <cellStyle name="Millares 8 4 4 69" xfId="31925" xr:uid="{7FC49ED6-3B3A-4705-B350-76FC9A5FE189}"/>
    <cellStyle name="Millares 8 4 4 7" xfId="4705" xr:uid="{4E572676-E3EA-44B6-BE5B-678B4BA50D28}"/>
    <cellStyle name="Millares 8 4 4 70" xfId="32365" xr:uid="{FEEBFEF7-31EF-40E7-984D-90895835D607}"/>
    <cellStyle name="Millares 8 4 4 71" xfId="32804" xr:uid="{8FAB9987-61CC-4D44-A8D3-57E649943EEC}"/>
    <cellStyle name="Millares 8 4 4 72" xfId="33243" xr:uid="{86DAC470-30D4-4EB6-9E0F-3E826266B606}"/>
    <cellStyle name="Millares 8 4 4 73" xfId="33682" xr:uid="{F2E1547C-0F56-49A1-BA5F-A3F01B144864}"/>
    <cellStyle name="Millares 8 4 4 74" xfId="34121" xr:uid="{9230DA78-B33C-4AED-B256-5A3B26E27EFC}"/>
    <cellStyle name="Millares 8 4 4 75" xfId="34560" xr:uid="{6BF16A39-ECA2-4626-8514-B0C7233015F4}"/>
    <cellStyle name="Millares 8 4 4 76" xfId="34999" xr:uid="{E673A68F-2FDF-47F3-B65E-F60912F9CD67}"/>
    <cellStyle name="Millares 8 4 4 77" xfId="35438" xr:uid="{DC2F7C37-1428-4FB8-A551-4588D570DA5C}"/>
    <cellStyle name="Millares 8 4 4 78" xfId="35877" xr:uid="{BF727DC7-2EF9-4073-9EB8-6AD9FD482A28}"/>
    <cellStyle name="Millares 8 4 4 79" xfId="36316" xr:uid="{3BDE89D7-8DCC-4C37-8674-CEDCB78F7D29}"/>
    <cellStyle name="Millares 8 4 4 8" xfId="5144" xr:uid="{5BEB18EB-AEF7-48E5-8F77-A3FDF49F217D}"/>
    <cellStyle name="Millares 8 4 4 80" xfId="36755" xr:uid="{019624ED-6A4F-4B51-ACD3-774B0B355452}"/>
    <cellStyle name="Millares 8 4 4 81" xfId="37193" xr:uid="{A43EB571-78D1-4F87-A64A-D3AF40040CB7}"/>
    <cellStyle name="Millares 8 4 4 82" xfId="37632" xr:uid="{9E705B1B-C48D-4D8B-984E-0C48CECDCEC0}"/>
    <cellStyle name="Millares 8 4 4 83" xfId="38071" xr:uid="{98E4DBBA-24FC-4A8B-839E-CFAC2E0A3056}"/>
    <cellStyle name="Millares 8 4 4 84" xfId="38510" xr:uid="{DFF8F669-3747-4082-A544-9F9D4768C827}"/>
    <cellStyle name="Millares 8 4 4 85" xfId="38949" xr:uid="{E9F982CD-CED9-47B9-AC7A-903F248B362A}"/>
    <cellStyle name="Millares 8 4 4 86" xfId="39388" xr:uid="{8FB35513-AA54-4F10-B184-9133C3B757CB}"/>
    <cellStyle name="Millares 8 4 4 87" xfId="39827" xr:uid="{330974CA-3247-4450-8888-D97B48ED3830}"/>
    <cellStyle name="Millares 8 4 4 88" xfId="40267" xr:uid="{DF24718D-832C-477A-ADC8-1736BE13E2AF}"/>
    <cellStyle name="Millares 8 4 4 89" xfId="40706" xr:uid="{F33C49D1-F4FB-481A-8E9C-E86490F4836D}"/>
    <cellStyle name="Millares 8 4 4 9" xfId="5583" xr:uid="{68E835B9-7E88-4AAC-97A6-39C18604F3E1}"/>
    <cellStyle name="Millares 8 4 4 90" xfId="41145" xr:uid="{14577A58-8A18-4815-B2E5-FFB111B8AF0D}"/>
    <cellStyle name="Millares 8 4 4 91" xfId="41584" xr:uid="{C61BB265-652C-4E79-8A20-A4F8D6532272}"/>
    <cellStyle name="Millares 8 4 4 92" xfId="42023" xr:uid="{CD5017B3-C2B1-402B-86D3-6435EF557288}"/>
    <cellStyle name="Millares 8 4 4 93" xfId="42462" xr:uid="{F7244A4B-742C-4D25-AAE1-D2A62EDFFABB}"/>
    <cellStyle name="Millares 8 4 4 94" xfId="42901" xr:uid="{C3E28B65-4BE6-41CB-AA62-AA487798AD55}"/>
    <cellStyle name="Millares 8 4 4 95" xfId="43340" xr:uid="{80035D19-C533-41A5-89C7-728B51B4623C}"/>
    <cellStyle name="Millares 8 4 4 96" xfId="43779" xr:uid="{0F24F0CC-1259-47DC-8465-07A229579E60}"/>
    <cellStyle name="Millares 8 4 4 97" xfId="44218" xr:uid="{F8132630-F74C-479B-A279-D91D7743852A}"/>
    <cellStyle name="Millares 8 4 4 98" xfId="44657" xr:uid="{C7F29199-2CF6-47E0-AD90-E6F8B99C3846}"/>
    <cellStyle name="Millares 8 4 4 99" xfId="45096" xr:uid="{8DDC664F-B029-41C1-BDD4-8669EDA57509}"/>
    <cellStyle name="Millares 8 4 40" xfId="17662" xr:uid="{CE8AC1D2-A0F2-463C-87EE-251A3069959E}"/>
    <cellStyle name="Millares 8 4 41" xfId="18101" xr:uid="{2A703815-3476-4B77-9861-2B6C8EFD3FF5}"/>
    <cellStyle name="Millares 8 4 42" xfId="18540" xr:uid="{5171D735-8B1B-4AF6-A030-860E0F77F780}"/>
    <cellStyle name="Millares 8 4 43" xfId="18979" xr:uid="{C1AE917E-F10D-45C2-830E-31529B50F266}"/>
    <cellStyle name="Millares 8 4 44" xfId="19418" xr:uid="{FC294480-21B8-46E7-9074-922E7CC5A97A}"/>
    <cellStyle name="Millares 8 4 45" xfId="19857" xr:uid="{20C3E4B9-3A48-4D03-9A0B-55AAEA7B39D3}"/>
    <cellStyle name="Millares 8 4 46" xfId="20296" xr:uid="{CC7FB62A-0A48-43D5-9AF9-C7047EFA4EF5}"/>
    <cellStyle name="Millares 8 4 47" xfId="20735" xr:uid="{A32BE279-EC03-42E5-B40C-331D22AD7CC0}"/>
    <cellStyle name="Millares 8 4 48" xfId="21174" xr:uid="{8BE20BC3-D797-4474-AA0F-05F9E6AAACA8}"/>
    <cellStyle name="Millares 8 4 49" xfId="21613" xr:uid="{25F07F08-60CC-471D-9844-BFDA01DCF9AC}"/>
    <cellStyle name="Millares 8 4 5" xfId="2294" xr:uid="{13E7FB81-645A-4674-B84D-33B064FA308A}"/>
    <cellStyle name="Millares 8 4 50" xfId="22052" xr:uid="{CCB6224F-B26E-481B-8772-83CAAE768DDB}"/>
    <cellStyle name="Millares 8 4 51" xfId="22491" xr:uid="{D45C786C-791C-4FC5-AC26-EAF9B7DA0E73}"/>
    <cellStyle name="Millares 8 4 52" xfId="22930" xr:uid="{06849BD8-E79E-4A7E-9A8E-A040FBC4CEDA}"/>
    <cellStyle name="Millares 8 4 53" xfId="23369" xr:uid="{8663E44C-321E-4ECF-9218-CEB449B7625D}"/>
    <cellStyle name="Millares 8 4 54" xfId="23808" xr:uid="{CAEB3C43-86EA-47CB-B762-CC184977FA8E}"/>
    <cellStyle name="Millares 8 4 55" xfId="24247" xr:uid="{15ADADC7-19FA-4BC2-A0BD-9107106458B3}"/>
    <cellStyle name="Millares 8 4 56" xfId="24686" xr:uid="{65502C58-C954-419A-9FC5-C0F29E65E863}"/>
    <cellStyle name="Millares 8 4 57" xfId="25125" xr:uid="{6B4E932C-9E4D-4B87-9C03-5F2F312FFAF2}"/>
    <cellStyle name="Millares 8 4 58" xfId="25564" xr:uid="{C33B0443-1354-4A10-A70B-7F2DBC434F2E}"/>
    <cellStyle name="Millares 8 4 59" xfId="26003" xr:uid="{AA26C289-663C-4548-A71C-17853BD50E44}"/>
    <cellStyle name="Millares 8 4 6" xfId="2734" xr:uid="{20EFF368-3487-498D-83E6-F4FAAD1C6E2B}"/>
    <cellStyle name="Millares 8 4 60" xfId="26442" xr:uid="{53338AD6-EEC2-442F-8850-C4C41B239C99}"/>
    <cellStyle name="Millares 8 4 61" xfId="26881" xr:uid="{7E05A850-5295-4383-97B1-0A1089AC9EBB}"/>
    <cellStyle name="Millares 8 4 62" xfId="27320" xr:uid="{494B5BCA-A855-4370-89E7-2FF7E41EF23F}"/>
    <cellStyle name="Millares 8 4 63" xfId="27759" xr:uid="{BDA0AE5B-19E1-4BD9-8E98-B3A96BDAC2A7}"/>
    <cellStyle name="Millares 8 4 64" xfId="28198" xr:uid="{583E36E6-0370-4A3F-B545-A80C91CD0C6C}"/>
    <cellStyle name="Millares 8 4 65" xfId="28637" xr:uid="{77F008AE-897E-4F9C-9D5D-57CA813445B8}"/>
    <cellStyle name="Millares 8 4 66" xfId="29076" xr:uid="{1304214B-9B21-4533-B16B-24DAAE932EC2}"/>
    <cellStyle name="Millares 8 4 67" xfId="29515" xr:uid="{05A4B2AB-9754-4844-9284-20C56AAC5891}"/>
    <cellStyle name="Millares 8 4 68" xfId="29954" xr:uid="{D2EEE612-0115-4953-96C8-78174327903E}"/>
    <cellStyle name="Millares 8 4 69" xfId="30393" xr:uid="{32D6528E-BAFF-493B-B72D-3274913D77FE}"/>
    <cellStyle name="Millares 8 4 7" xfId="3172" xr:uid="{6E76FC9E-E270-41D4-8C5C-7838E31780B0}"/>
    <cellStyle name="Millares 8 4 70" xfId="30832" xr:uid="{79C86FFA-B793-420B-9785-2BB1D2804B22}"/>
    <cellStyle name="Millares 8 4 71" xfId="31271" xr:uid="{68E09F54-863B-4910-9C9E-A4770855C011}"/>
    <cellStyle name="Millares 8 4 72" xfId="31710" xr:uid="{DA88EFA6-7423-4434-A1F1-8508DBB17FC7}"/>
    <cellStyle name="Millares 8 4 73" xfId="32150" xr:uid="{2B16DA5F-D46D-4617-9321-382B05C10999}"/>
    <cellStyle name="Millares 8 4 74" xfId="32589" xr:uid="{F5F33414-1198-4212-B82F-589889F1CA15}"/>
    <cellStyle name="Millares 8 4 75" xfId="33028" xr:uid="{AD709515-633E-4F42-9CE5-9D1A006C2EB8}"/>
    <cellStyle name="Millares 8 4 76" xfId="33467" xr:uid="{9DB5D5CB-B973-4861-9B2C-7362FC7B2B10}"/>
    <cellStyle name="Millares 8 4 77" xfId="33906" xr:uid="{D7D3036D-E39B-4726-9558-EB50DC6C7E18}"/>
    <cellStyle name="Millares 8 4 78" xfId="34345" xr:uid="{9E1243FB-37EF-4597-AE34-5D33F3FF7736}"/>
    <cellStyle name="Millares 8 4 79" xfId="34784" xr:uid="{7045DBAF-E4C6-49D6-9537-94B399838627}"/>
    <cellStyle name="Millares 8 4 8" xfId="3612" xr:uid="{92D9EC05-3D7C-4898-980B-D7D42A8BF66D}"/>
    <cellStyle name="Millares 8 4 80" xfId="35223" xr:uid="{FBB2247D-665B-43A7-870C-A5774AD9E3BC}"/>
    <cellStyle name="Millares 8 4 81" xfId="35662" xr:uid="{AEA484CB-B225-4252-90F1-3B858BAA2D3A}"/>
    <cellStyle name="Millares 8 4 82" xfId="36101" xr:uid="{959A9149-0BDB-4196-98BB-393E4350DD30}"/>
    <cellStyle name="Millares 8 4 83" xfId="36540" xr:uid="{F2F741F7-676A-43FB-8C33-4B8D90191604}"/>
    <cellStyle name="Millares 8 4 84" xfId="36978" xr:uid="{AB7FCBB8-EABF-4E2A-A823-15FCAF3B7DE8}"/>
    <cellStyle name="Millares 8 4 85" xfId="37417" xr:uid="{EDED92D1-1EA2-4EC5-BD52-7F42A9FA647C}"/>
    <cellStyle name="Millares 8 4 86" xfId="37856" xr:uid="{04ABA3E5-AC59-465D-8369-342D9A882A0C}"/>
    <cellStyle name="Millares 8 4 87" xfId="38295" xr:uid="{805B3116-FB20-4D18-8348-FABAB8B28FCD}"/>
    <cellStyle name="Millares 8 4 88" xfId="38734" xr:uid="{21338C26-BE4A-4550-8736-05A9F1DD0246}"/>
    <cellStyle name="Millares 8 4 89" xfId="39173" xr:uid="{8D9B490E-7503-4263-B5E7-32C41B34FF1C}"/>
    <cellStyle name="Millares 8 4 9" xfId="4051" xr:uid="{A9F25EA9-47A7-4B34-9AFA-158646E9B1BF}"/>
    <cellStyle name="Millares 8 4 90" xfId="39612" xr:uid="{080186D5-5EA7-47F7-9DB8-7CBD2FEE3CF5}"/>
    <cellStyle name="Millares 8 4 91" xfId="40052" xr:uid="{6FF55F87-56AE-4C39-8CD7-AC1ABD0AF04E}"/>
    <cellStyle name="Millares 8 4 92" xfId="40491" xr:uid="{6E2E315D-8D68-4578-B88D-3A0E52DC34EC}"/>
    <cellStyle name="Millares 8 4 93" xfId="40930" xr:uid="{EBBE5074-69CD-45AF-973B-D424F5539B90}"/>
    <cellStyle name="Millares 8 4 94" xfId="41369" xr:uid="{3D820598-BAA5-4717-A694-FC5E76703DE1}"/>
    <cellStyle name="Millares 8 4 95" xfId="41808" xr:uid="{2A71F2FD-FE89-429D-B51F-66D245D26235}"/>
    <cellStyle name="Millares 8 4 96" xfId="42247" xr:uid="{97521957-391F-4582-A385-BF01217D343F}"/>
    <cellStyle name="Millares 8 4 97" xfId="42686" xr:uid="{3E31FA83-E871-48E8-80D6-397098D1B3F3}"/>
    <cellStyle name="Millares 8 4 98" xfId="43125" xr:uid="{B5C7F2C1-D382-41A4-89EB-80E061A85DBD}"/>
    <cellStyle name="Millares 8 4 99" xfId="43564" xr:uid="{C88C3D1F-43FE-4583-8CAD-D8E9821F116D}"/>
    <cellStyle name="Millares 8 40" xfId="15434" xr:uid="{EA054C15-28E7-46B5-AED5-53891818CC6D}"/>
    <cellStyle name="Millares 8 41" xfId="15873" xr:uid="{21106E84-65A9-4C66-B022-14C1CBE8B5F4}"/>
    <cellStyle name="Millares 8 42" xfId="16313" xr:uid="{129467F4-714F-4F6E-B82E-C3AA7E0A1A3E}"/>
    <cellStyle name="Millares 8 43" xfId="16752" xr:uid="{D70355ED-E126-411D-9ACF-8DBCE11E2270}"/>
    <cellStyle name="Millares 8 44" xfId="17191" xr:uid="{18E3F194-1507-4102-9F42-DE671B7850F8}"/>
    <cellStyle name="Millares 8 45" xfId="17630" xr:uid="{FA488D29-DFC7-4802-B404-C52B15B1A040}"/>
    <cellStyle name="Millares 8 46" xfId="18069" xr:uid="{240EDFDE-167D-4FD9-927B-D755C0DDCDF2}"/>
    <cellStyle name="Millares 8 47" xfId="18508" xr:uid="{C7741962-7B7B-4042-A87C-AF201B93FAF6}"/>
    <cellStyle name="Millares 8 48" xfId="18947" xr:uid="{F8E62567-3E05-4EE7-872F-49AD709D432C}"/>
    <cellStyle name="Millares 8 49" xfId="19386" xr:uid="{23ED08E5-D770-4373-9B28-4932C2CCE4BC}"/>
    <cellStyle name="Millares 8 5" xfId="381" xr:uid="{D6D95410-C3C0-431B-BE72-40DAFB03541B}"/>
    <cellStyle name="Millares 8 5 10" xfId="4942" xr:uid="{7D4FEE3E-AA68-42F1-AA78-862B530FCE83}"/>
    <cellStyle name="Millares 8 5 100" xfId="44455" xr:uid="{225E949F-8418-45A2-B1D6-9787207618FB}"/>
    <cellStyle name="Millares 8 5 101" xfId="44894" xr:uid="{91A00F7B-518E-4DCA-97A2-DB5FEC87232E}"/>
    <cellStyle name="Millares 8 5 102" xfId="45333" xr:uid="{8DA04833-5558-4DD9-BE5D-400906ADFD65}"/>
    <cellStyle name="Millares 8 5 103" xfId="45772" xr:uid="{2601B8CA-98D0-41CA-879B-4DD9F61B75E8}"/>
    <cellStyle name="Millares 8 5 104" xfId="46211" xr:uid="{C1EAC235-DFDC-437E-A70E-4E31BF3D28C9}"/>
    <cellStyle name="Millares 8 5 105" xfId="46650" xr:uid="{E94DE91A-813B-4CC5-B189-617323BB8CB0}"/>
    <cellStyle name="Millares 8 5 106" xfId="47089" xr:uid="{80755333-6C52-4DC5-AF56-A27161BB8BDE}"/>
    <cellStyle name="Millares 8 5 107" xfId="47528" xr:uid="{67AE6774-8930-4047-84B9-07AD35B5D982}"/>
    <cellStyle name="Millares 8 5 108" xfId="47967" xr:uid="{47341865-48B1-442A-9CAB-BB6BA0C7BE08}"/>
    <cellStyle name="Millares 8 5 109" xfId="48406" xr:uid="{F6B5B5D9-1A9A-4A1A-8778-D4316EC35224}"/>
    <cellStyle name="Millares 8 5 11" xfId="5381" xr:uid="{C42BFEE9-4EF2-40A6-86E7-0EAB503D8C6D}"/>
    <cellStyle name="Millares 8 5 110" xfId="48845" xr:uid="{6949CE88-8DFF-4338-AA91-4184A636013F}"/>
    <cellStyle name="Millares 8 5 111" xfId="49284" xr:uid="{C18F5829-64DC-4F5D-9FC2-5637172D738F}"/>
    <cellStyle name="Millares 8 5 112" xfId="49723" xr:uid="{B65EF580-AAD1-4065-B464-058DF622548F}"/>
    <cellStyle name="Millares 8 5 113" xfId="50162" xr:uid="{ED553A34-3E45-465D-B476-23B41FC15358}"/>
    <cellStyle name="Millares 8 5 114" xfId="50601" xr:uid="{0813174B-98F7-4DC4-9CB3-A486FDA69AA6}"/>
    <cellStyle name="Millares 8 5 115" xfId="51040" xr:uid="{8E645D52-E72E-4CEA-940A-5B4C7868ED4D}"/>
    <cellStyle name="Millares 8 5 116" xfId="51479" xr:uid="{F3AEE610-5F8F-4B06-B801-E63983E3F718}"/>
    <cellStyle name="Millares 8 5 117" xfId="51918" xr:uid="{8A8B697B-FFCD-44CC-9CEE-DA3242091267}"/>
    <cellStyle name="Millares 8 5 118" xfId="52357" xr:uid="{9E9AFE18-595E-41D4-BA37-AD9DE23746DC}"/>
    <cellStyle name="Millares 8 5 119" xfId="52796" xr:uid="{4E588B09-C5B8-40B6-B60A-7B5CCD3BAF75}"/>
    <cellStyle name="Millares 8 5 12" xfId="5820" xr:uid="{50923862-2BFB-45AB-9D44-FA5E6235AAA3}"/>
    <cellStyle name="Millares 8 5 120" xfId="53235" xr:uid="{E7149C48-74C0-459E-AF89-4607C4CE4DAE}"/>
    <cellStyle name="Millares 8 5 121" xfId="53674" xr:uid="{E335E8B7-1293-4DF1-A8DA-F9E8E20D508F}"/>
    <cellStyle name="Millares 8 5 122" xfId="54113" xr:uid="{A597DF8B-43E8-46A2-B013-1254470E88B0}"/>
    <cellStyle name="Millares 8 5 123" xfId="54552" xr:uid="{DEDD868C-EF58-4D34-8DB0-0DD5EB4AD4C5}"/>
    <cellStyle name="Millares 8 5 13" xfId="6259" xr:uid="{1EAF2227-6915-45D2-86A8-BC91DC978B1C}"/>
    <cellStyle name="Millares 8 5 14" xfId="6698" xr:uid="{D2148B72-7BCA-46C2-ADB9-589EE09F58E5}"/>
    <cellStyle name="Millares 8 5 15" xfId="7137" xr:uid="{4B3C9B75-F396-4B84-865C-81234CEED19E}"/>
    <cellStyle name="Millares 8 5 16" xfId="7576" xr:uid="{2187071E-B978-4834-9533-31832057186F}"/>
    <cellStyle name="Millares 8 5 17" xfId="8015" xr:uid="{15CA2FA1-A2FB-4FF8-A949-640E0C40EB92}"/>
    <cellStyle name="Millares 8 5 18" xfId="8454" xr:uid="{C7A24DCD-42B4-46B8-9794-ED1EE5EDC5EE}"/>
    <cellStyle name="Millares 8 5 19" xfId="8893" xr:uid="{64B20E4D-9FD6-4553-8F6C-2B884F0B8054}"/>
    <cellStyle name="Millares 8 5 2" xfId="902" xr:uid="{B6D9CEEA-1247-4DDA-B8ED-84E77688F661}"/>
    <cellStyle name="Millares 8 5 2 10" xfId="5487" xr:uid="{D5320DE8-395F-4BCD-AB2B-9FC8655DFEF8}"/>
    <cellStyle name="Millares 8 5 2 100" xfId="45000" xr:uid="{AF0615CD-C904-4ED0-95E4-5F50557A7E9C}"/>
    <cellStyle name="Millares 8 5 2 101" xfId="45439" xr:uid="{746B8A30-95E2-4E7F-9475-D0B9BBD3006C}"/>
    <cellStyle name="Millares 8 5 2 102" xfId="45878" xr:uid="{03158786-A047-4CAB-ACAC-2A1BF0458C77}"/>
    <cellStyle name="Millares 8 5 2 103" xfId="46317" xr:uid="{8E1B9F92-4E72-4D3A-8EFE-0480C5F97632}"/>
    <cellStyle name="Millares 8 5 2 104" xfId="46756" xr:uid="{84E3DEE3-513C-4662-89DC-371E10C418B7}"/>
    <cellStyle name="Millares 8 5 2 105" xfId="47195" xr:uid="{0D8BF132-F24A-4F58-B751-2FB11AA9444D}"/>
    <cellStyle name="Millares 8 5 2 106" xfId="47634" xr:uid="{118839F2-9D5D-4C66-9088-450C8BC3D81F}"/>
    <cellStyle name="Millares 8 5 2 107" xfId="48073" xr:uid="{FCE954DF-24E8-47FA-968E-DE59F57DBC9E}"/>
    <cellStyle name="Millares 8 5 2 108" xfId="48512" xr:uid="{793AFF60-1F53-47BD-9662-835B316911DF}"/>
    <cellStyle name="Millares 8 5 2 109" xfId="48951" xr:uid="{95667E76-047B-499A-9B58-6B25E828161D}"/>
    <cellStyle name="Millares 8 5 2 11" xfId="5926" xr:uid="{301FEA2F-B28A-40FC-A212-BD4BF94404D4}"/>
    <cellStyle name="Millares 8 5 2 110" xfId="49390" xr:uid="{482784C7-61BD-46C7-8AFD-4C72C2908C58}"/>
    <cellStyle name="Millares 8 5 2 111" xfId="49829" xr:uid="{0277FA01-D07F-43CE-96A6-B3731FEECAB2}"/>
    <cellStyle name="Millares 8 5 2 112" xfId="50268" xr:uid="{E6F811EE-904D-4301-9796-6059018E26A9}"/>
    <cellStyle name="Millares 8 5 2 113" xfId="50707" xr:uid="{343C90B7-736A-4A65-8C32-5718D616CC92}"/>
    <cellStyle name="Millares 8 5 2 114" xfId="51146" xr:uid="{4391BD99-3D3B-4CCD-AD64-2B100C4AA294}"/>
    <cellStyle name="Millares 8 5 2 115" xfId="51585" xr:uid="{99D33F35-B4CF-4936-8B6B-CCB810BA30AC}"/>
    <cellStyle name="Millares 8 5 2 116" xfId="52024" xr:uid="{FF821904-59DE-4EFB-8870-0747719EF872}"/>
    <cellStyle name="Millares 8 5 2 117" xfId="52463" xr:uid="{D6E8714A-809B-4946-87C8-A32E1BE15143}"/>
    <cellStyle name="Millares 8 5 2 118" xfId="52902" xr:uid="{C4244729-564F-486F-8D6A-6D8BFE32A3D4}"/>
    <cellStyle name="Millares 8 5 2 119" xfId="53341" xr:uid="{2FBEDF44-0201-4BD8-BA56-E0B04DB5D1C0}"/>
    <cellStyle name="Millares 8 5 2 12" xfId="6365" xr:uid="{A6BB9359-C3F6-4E56-8DEB-AEC6CCEE0A20}"/>
    <cellStyle name="Millares 8 5 2 120" xfId="53780" xr:uid="{76FB9F1C-F48D-4011-9318-2F69E15A13EA}"/>
    <cellStyle name="Millares 8 5 2 121" xfId="54219" xr:uid="{6804DECC-FC42-46EF-BBFB-9DCA4A51719D}"/>
    <cellStyle name="Millares 8 5 2 122" xfId="54658" xr:uid="{771DD26C-5959-450A-81C8-07EAC7B923BA}"/>
    <cellStyle name="Millares 8 5 2 13" xfId="6804" xr:uid="{F38680CA-EBDC-4A07-8746-B0385218A2A4}"/>
    <cellStyle name="Millares 8 5 2 14" xfId="7243" xr:uid="{9132955A-F1D1-4618-B83A-81C9E7299F5D}"/>
    <cellStyle name="Millares 8 5 2 15" xfId="7682" xr:uid="{5720155D-63FA-448D-B603-D11926DC7561}"/>
    <cellStyle name="Millares 8 5 2 16" xfId="8121" xr:uid="{B783AD0F-6D85-4752-AFEE-8D2521984F42}"/>
    <cellStyle name="Millares 8 5 2 17" xfId="8560" xr:uid="{EC0F0138-AA02-4A82-BFE5-EC474F299C97}"/>
    <cellStyle name="Millares 8 5 2 18" xfId="8999" xr:uid="{E866A2DC-8452-4C53-A900-EBAA2B9C4DAD}"/>
    <cellStyle name="Millares 8 5 2 19" xfId="9438" xr:uid="{F3715690-5BA6-4B37-8B86-C74E196E5A09}"/>
    <cellStyle name="Millares 8 5 2 2" xfId="1943" xr:uid="{0E34F978-9D75-4B5B-A919-2242FE167075}"/>
    <cellStyle name="Millares 8 5 2 2 10" xfId="6138" xr:uid="{F9167791-7A48-414D-92D7-392422C475C6}"/>
    <cellStyle name="Millares 8 5 2 2 100" xfId="45651" xr:uid="{EE6AF43E-8128-43F6-9E17-74C9F22C6385}"/>
    <cellStyle name="Millares 8 5 2 2 101" xfId="46090" xr:uid="{1CA1EFCD-1387-4B20-A9B7-CA2731585874}"/>
    <cellStyle name="Millares 8 5 2 2 102" xfId="46529" xr:uid="{9D6EA2C9-5526-4319-B47A-280A24E48308}"/>
    <cellStyle name="Millares 8 5 2 2 103" xfId="46968" xr:uid="{31C12FAA-9103-4D0D-8870-2DB46787AAA0}"/>
    <cellStyle name="Millares 8 5 2 2 104" xfId="47407" xr:uid="{304215CB-248C-4E28-8ED6-784809009AA2}"/>
    <cellStyle name="Millares 8 5 2 2 105" xfId="47846" xr:uid="{A5DEFFD5-7B57-40E6-904E-0AE834B2A4B1}"/>
    <cellStyle name="Millares 8 5 2 2 106" xfId="48285" xr:uid="{2ECF0A1F-D7CC-4564-AF16-7F37EE18A795}"/>
    <cellStyle name="Millares 8 5 2 2 107" xfId="48724" xr:uid="{2E1D15BC-4AA3-40C2-808B-D0358517FA48}"/>
    <cellStyle name="Millares 8 5 2 2 108" xfId="49163" xr:uid="{ACCB0FB5-68E8-4AC0-BB19-FB21C75D8A3D}"/>
    <cellStyle name="Millares 8 5 2 2 109" xfId="49602" xr:uid="{68FDF8DF-8F15-47AF-9096-5166873B9E7D}"/>
    <cellStyle name="Millares 8 5 2 2 11" xfId="6577" xr:uid="{E15C9D8A-8566-4085-9308-42932C99EC4F}"/>
    <cellStyle name="Millares 8 5 2 2 110" xfId="50041" xr:uid="{97C1C008-9B81-4152-AE7E-8AB140292E02}"/>
    <cellStyle name="Millares 8 5 2 2 111" xfId="50480" xr:uid="{FC0AAC93-9265-465A-AE87-F52EAC0F2072}"/>
    <cellStyle name="Millares 8 5 2 2 112" xfId="50919" xr:uid="{C05204BC-63C5-4DDD-8045-CC4A1791E6A2}"/>
    <cellStyle name="Millares 8 5 2 2 113" xfId="51358" xr:uid="{7005266B-576A-494A-9C85-0BFD3F0841AE}"/>
    <cellStyle name="Millares 8 5 2 2 114" xfId="51797" xr:uid="{1E16D099-B4E5-450B-9695-8631AE3F6508}"/>
    <cellStyle name="Millares 8 5 2 2 115" xfId="52236" xr:uid="{209881F8-2EF9-44CF-AF0C-F9C26D7B4C7C}"/>
    <cellStyle name="Millares 8 5 2 2 116" xfId="52675" xr:uid="{D502DB5B-1947-4504-85B4-19E64BB92A31}"/>
    <cellStyle name="Millares 8 5 2 2 117" xfId="53114" xr:uid="{2A139917-E032-45B6-AAC9-453BA741BE1A}"/>
    <cellStyle name="Millares 8 5 2 2 118" xfId="53553" xr:uid="{AB374873-98C4-4F78-8235-871D5022F77B}"/>
    <cellStyle name="Millares 8 5 2 2 119" xfId="53992" xr:uid="{D9621DD4-BE0F-4AFA-87B0-F56BDE6E807E}"/>
    <cellStyle name="Millares 8 5 2 2 12" xfId="7016" xr:uid="{B040A082-BFAA-4CD8-A57A-93685F5A2239}"/>
    <cellStyle name="Millares 8 5 2 2 120" xfId="54431" xr:uid="{6E86497C-5C27-4CAE-98BA-69F1E7DE8228}"/>
    <cellStyle name="Millares 8 5 2 2 121" xfId="54870" xr:uid="{498E4BC2-18E1-4F25-9DFD-439E8D728EC7}"/>
    <cellStyle name="Millares 8 5 2 2 13" xfId="7455" xr:uid="{FA0B7116-A0C8-448D-BE24-1B2A8C5FB5D8}"/>
    <cellStyle name="Millares 8 5 2 2 14" xfId="7894" xr:uid="{F65BFAA9-B32C-4E07-910B-E2999DD47A65}"/>
    <cellStyle name="Millares 8 5 2 2 15" xfId="8333" xr:uid="{A847A71B-CCB7-4D7E-AD30-4D4D8FE4D484}"/>
    <cellStyle name="Millares 8 5 2 2 16" xfId="8772" xr:uid="{88E5BD01-5A91-4221-8F26-7EF9A2A8F113}"/>
    <cellStyle name="Millares 8 5 2 2 17" xfId="9211" xr:uid="{D9681533-8FB7-4BBD-9AC6-13A7674ACA7F}"/>
    <cellStyle name="Millares 8 5 2 2 18" xfId="9650" xr:uid="{811841E3-E179-492E-A5EA-FC5648D8FF37}"/>
    <cellStyle name="Millares 8 5 2 2 19" xfId="10089" xr:uid="{72A9C644-59D2-4F5E-8436-0E45997C7E62}"/>
    <cellStyle name="Millares 8 5 2 2 2" xfId="2626" xr:uid="{64BCF94D-FD94-4834-9B41-A0B910A685C7}"/>
    <cellStyle name="Millares 8 5 2 2 20" xfId="10527" xr:uid="{AC55783A-D79B-42BF-A7C4-BA9CED01C633}"/>
    <cellStyle name="Millares 8 5 2 2 21" xfId="10966" xr:uid="{EEFC76CC-F08D-4766-B84C-FDA197869EC3}"/>
    <cellStyle name="Millares 8 5 2 2 22" xfId="11405" xr:uid="{E2835849-6D3B-4FC3-9045-355A9EEB7A6C}"/>
    <cellStyle name="Millares 8 5 2 2 23" xfId="11844" xr:uid="{FD5870DF-957C-4720-8F23-8CAB9740961B}"/>
    <cellStyle name="Millares 8 5 2 2 24" xfId="12283" xr:uid="{7A614279-E956-4821-A16C-0C98B839DAF9}"/>
    <cellStyle name="Millares 8 5 2 2 25" xfId="12723" xr:uid="{1B4DB8FD-C4FD-4027-A9ED-7D6A2C5D7F45}"/>
    <cellStyle name="Millares 8 5 2 2 26" xfId="13162" xr:uid="{CF9ACFF6-2FB5-4CC8-8B0A-46154B6A7095}"/>
    <cellStyle name="Millares 8 5 2 2 27" xfId="13602" xr:uid="{34F3A4B5-EA3E-47A5-B1C4-C7070D7C7FDF}"/>
    <cellStyle name="Millares 8 5 2 2 28" xfId="14041" xr:uid="{007451CB-3047-4174-B5B3-BC3AD53295B4}"/>
    <cellStyle name="Millares 8 5 2 2 29" xfId="14480" xr:uid="{6A5EA91C-8B86-4AEC-9B5A-31BA811E5EB3}"/>
    <cellStyle name="Millares 8 5 2 2 3" xfId="3065" xr:uid="{051BF760-0547-41E3-AE60-E3770BC8B92D}"/>
    <cellStyle name="Millares 8 5 2 2 30" xfId="14919" xr:uid="{6B0A0BD8-D781-4773-98D8-B8C44EBD461E}"/>
    <cellStyle name="Millares 8 5 2 2 31" xfId="15358" xr:uid="{0881CEB2-5756-4073-9CB3-6881B7DE04F9}"/>
    <cellStyle name="Millares 8 5 2 2 32" xfId="15797" xr:uid="{46960FB2-2212-4F4D-94E1-59BF10FF81BE}"/>
    <cellStyle name="Millares 8 5 2 2 33" xfId="16237" xr:uid="{0422685F-3744-4EC7-BB39-53FB59609BD0}"/>
    <cellStyle name="Millares 8 5 2 2 34" xfId="16676" xr:uid="{28363C73-8CC8-4D6A-838E-94C572B0D0E9}"/>
    <cellStyle name="Millares 8 5 2 2 35" xfId="17115" xr:uid="{DF223CE4-0487-4C73-BEAE-60DF8EEAF9CB}"/>
    <cellStyle name="Millares 8 5 2 2 36" xfId="17554" xr:uid="{CEA533F5-B141-46C8-B6D7-80CA1FF636E5}"/>
    <cellStyle name="Millares 8 5 2 2 37" xfId="17993" xr:uid="{0530ABC0-19C7-41FF-A430-7B5C5F6A37F0}"/>
    <cellStyle name="Millares 8 5 2 2 38" xfId="18432" xr:uid="{993DB343-44A8-4A57-AE72-A9DD2130048E}"/>
    <cellStyle name="Millares 8 5 2 2 39" xfId="18871" xr:uid="{977A5181-7740-4161-8F88-1659C1F48ADD}"/>
    <cellStyle name="Millares 8 5 2 2 4" xfId="3503" xr:uid="{B617A593-C606-4484-8E7E-C586134D5C04}"/>
    <cellStyle name="Millares 8 5 2 2 40" xfId="19310" xr:uid="{340E9C23-B789-4C2A-9320-CACBC87DA6DA}"/>
    <cellStyle name="Millares 8 5 2 2 41" xfId="19749" xr:uid="{871BBAE3-D386-4D40-90FF-1E54886C0945}"/>
    <cellStyle name="Millares 8 5 2 2 42" xfId="20188" xr:uid="{7C0086AD-CAB4-4070-8462-B29EBB3085E0}"/>
    <cellStyle name="Millares 8 5 2 2 43" xfId="20627" xr:uid="{13C0C1C7-6839-4E73-95E0-E30F51A8FF36}"/>
    <cellStyle name="Millares 8 5 2 2 44" xfId="21066" xr:uid="{54602A3D-5C49-4698-A6BE-46B00E361451}"/>
    <cellStyle name="Millares 8 5 2 2 45" xfId="21505" xr:uid="{5D136811-EEA5-4F08-91BC-EB95F936EAB7}"/>
    <cellStyle name="Millares 8 5 2 2 46" xfId="21944" xr:uid="{49786C67-56FA-4572-AFDD-05048DC4AA7D}"/>
    <cellStyle name="Millares 8 5 2 2 47" xfId="22383" xr:uid="{C50A063A-54C1-4FC7-9CE7-D0B5B109A116}"/>
    <cellStyle name="Millares 8 5 2 2 48" xfId="22822" xr:uid="{190A3C2A-D3B1-447D-9922-F030E1B3B8B6}"/>
    <cellStyle name="Millares 8 5 2 2 49" xfId="23261" xr:uid="{BBE645CA-FDDB-439E-B461-670512882AB4}"/>
    <cellStyle name="Millares 8 5 2 2 5" xfId="3943" xr:uid="{5E30C066-05A5-4496-B4D3-1A3065D54459}"/>
    <cellStyle name="Millares 8 5 2 2 50" xfId="23700" xr:uid="{785934BE-5F08-49BB-A253-ADCC58987B6A}"/>
    <cellStyle name="Millares 8 5 2 2 51" xfId="24139" xr:uid="{6F592D38-3551-4AE3-816B-B1F36899E99B}"/>
    <cellStyle name="Millares 8 5 2 2 52" xfId="24578" xr:uid="{AD2A9C3D-57BB-4A47-9E05-565274A36C8F}"/>
    <cellStyle name="Millares 8 5 2 2 53" xfId="25017" xr:uid="{D65B755D-09A7-44DB-84BB-75A640AB0AD7}"/>
    <cellStyle name="Millares 8 5 2 2 54" xfId="25456" xr:uid="{CC92772B-A32B-4EB1-B470-86052DDB7AE4}"/>
    <cellStyle name="Millares 8 5 2 2 55" xfId="25895" xr:uid="{0B007C77-311F-4170-B701-F5A9CBB48826}"/>
    <cellStyle name="Millares 8 5 2 2 56" xfId="26334" xr:uid="{B2EFE81B-B92F-415C-B327-76D86C2B3264}"/>
    <cellStyle name="Millares 8 5 2 2 57" xfId="26773" xr:uid="{87F776EC-8A24-4B63-BE9E-716FEE950DB4}"/>
    <cellStyle name="Millares 8 5 2 2 58" xfId="27212" xr:uid="{063CECF7-7DE9-423B-BF5F-5ED1D3D98525}"/>
    <cellStyle name="Millares 8 5 2 2 59" xfId="27651" xr:uid="{5E1CBE85-BE3C-4DCD-8635-6A9DD7C733CE}"/>
    <cellStyle name="Millares 8 5 2 2 6" xfId="4382" xr:uid="{8965B678-4610-45D6-AEC4-21A5B4927718}"/>
    <cellStyle name="Millares 8 5 2 2 60" xfId="28090" xr:uid="{F10056B4-E496-489C-95CF-F74D74F3A314}"/>
    <cellStyle name="Millares 8 5 2 2 61" xfId="28529" xr:uid="{D20AB4B0-8F77-4569-A672-7CB0C0CDBB88}"/>
    <cellStyle name="Millares 8 5 2 2 62" xfId="28968" xr:uid="{AEEDC60D-EF13-43C9-AF2B-CC65B2859C54}"/>
    <cellStyle name="Millares 8 5 2 2 63" xfId="29407" xr:uid="{3E93D73D-0414-415B-9A23-998492ABA5B8}"/>
    <cellStyle name="Millares 8 5 2 2 64" xfId="29846" xr:uid="{2D5BCB4F-435F-417A-BC30-A136ACA15660}"/>
    <cellStyle name="Millares 8 5 2 2 65" xfId="30285" xr:uid="{CDB8066C-A356-4478-8CDE-91D139650A12}"/>
    <cellStyle name="Millares 8 5 2 2 66" xfId="30724" xr:uid="{132ADE67-2476-475F-9B36-251BA8C64224}"/>
    <cellStyle name="Millares 8 5 2 2 67" xfId="31163" xr:uid="{72C7777B-156B-4C68-867F-B358CD9E9FCD}"/>
    <cellStyle name="Millares 8 5 2 2 68" xfId="31602" xr:uid="{5692CAAA-EE37-461F-AAA3-9174C2F18B9B}"/>
    <cellStyle name="Millares 8 5 2 2 69" xfId="32042" xr:uid="{E0736B6E-E6F2-448D-96F8-347965D52760}"/>
    <cellStyle name="Millares 8 5 2 2 7" xfId="4821" xr:uid="{9CF1D2AB-0FA0-4DAA-9506-2337ECA25916}"/>
    <cellStyle name="Millares 8 5 2 2 70" xfId="32481" xr:uid="{206432C5-346D-4D5D-AA36-D53D7C72834B}"/>
    <cellStyle name="Millares 8 5 2 2 71" xfId="32920" xr:uid="{378D0271-ADD0-4901-BD19-8A7BBC8C9C7F}"/>
    <cellStyle name="Millares 8 5 2 2 72" xfId="33359" xr:uid="{BDAF77D1-F348-4B55-B2F6-B21BA3D9D281}"/>
    <cellStyle name="Millares 8 5 2 2 73" xfId="33798" xr:uid="{4B7A35E6-9CFB-4B93-A557-E52B527F61EA}"/>
    <cellStyle name="Millares 8 5 2 2 74" xfId="34237" xr:uid="{77454624-E8BF-4806-8787-9F9FDCA795E7}"/>
    <cellStyle name="Millares 8 5 2 2 75" xfId="34676" xr:uid="{45BDDE04-BD63-4120-97E3-B86BE7F92D70}"/>
    <cellStyle name="Millares 8 5 2 2 76" xfId="35115" xr:uid="{4D6C4619-A8CB-40D0-91F0-8436EB04455C}"/>
    <cellStyle name="Millares 8 5 2 2 77" xfId="35554" xr:uid="{AC1FFF7A-ABA1-4BBA-91BD-9A7473E115E8}"/>
    <cellStyle name="Millares 8 5 2 2 78" xfId="35993" xr:uid="{11EE3A1E-49C3-4507-9BE8-9900DA8F7034}"/>
    <cellStyle name="Millares 8 5 2 2 79" xfId="36432" xr:uid="{1B685F14-65C1-489C-9BC2-F6D68AEB3807}"/>
    <cellStyle name="Millares 8 5 2 2 8" xfId="5260" xr:uid="{A707D567-C836-4878-AB9E-82A03D48C2D4}"/>
    <cellStyle name="Millares 8 5 2 2 80" xfId="36871" xr:uid="{9609A6C4-1838-43B0-A165-D26C78335AE6}"/>
    <cellStyle name="Millares 8 5 2 2 81" xfId="37309" xr:uid="{22AF7C87-DCA8-41AB-B0BA-328A66999AA0}"/>
    <cellStyle name="Millares 8 5 2 2 82" xfId="37748" xr:uid="{B425CCD0-E565-4D55-9742-222F67AA9D9A}"/>
    <cellStyle name="Millares 8 5 2 2 83" xfId="38187" xr:uid="{C29F0EBF-2EC6-407B-B7C3-7228F22197A0}"/>
    <cellStyle name="Millares 8 5 2 2 84" xfId="38626" xr:uid="{6C0191B1-0F61-4F54-9DC1-E395B46F2281}"/>
    <cellStyle name="Millares 8 5 2 2 85" xfId="39065" xr:uid="{1C456D84-2553-4917-912F-63F742881459}"/>
    <cellStyle name="Millares 8 5 2 2 86" xfId="39504" xr:uid="{6DE0FF0C-7CBA-4AE1-B3D1-38B8424A07CE}"/>
    <cellStyle name="Millares 8 5 2 2 87" xfId="39943" xr:uid="{9F0B71FF-B1B2-4355-957D-199645458C83}"/>
    <cellStyle name="Millares 8 5 2 2 88" xfId="40383" xr:uid="{4126890B-9026-466A-A971-A5CCC086E806}"/>
    <cellStyle name="Millares 8 5 2 2 89" xfId="40822" xr:uid="{0B35B4C3-C720-4FA9-929F-B1621C387B77}"/>
    <cellStyle name="Millares 8 5 2 2 9" xfId="5699" xr:uid="{28FDF5C1-A248-4153-94A7-44167D4E9DD8}"/>
    <cellStyle name="Millares 8 5 2 2 90" xfId="41261" xr:uid="{C4758211-0EEA-4F66-9985-E94B62398357}"/>
    <cellStyle name="Millares 8 5 2 2 91" xfId="41700" xr:uid="{CA034A49-69BB-4151-B034-4B5BB0CD8028}"/>
    <cellStyle name="Millares 8 5 2 2 92" xfId="42139" xr:uid="{A9980A73-FB8E-48C0-B602-D14D20B10385}"/>
    <cellStyle name="Millares 8 5 2 2 93" xfId="42578" xr:uid="{0892593E-1FC5-419A-B012-0678342E9B27}"/>
    <cellStyle name="Millares 8 5 2 2 94" xfId="43017" xr:uid="{D5E8674E-B1E1-41BF-84CA-898004AF2DF8}"/>
    <cellStyle name="Millares 8 5 2 2 95" xfId="43456" xr:uid="{43721F69-5531-4A4F-A403-9930E985C1E1}"/>
    <cellStyle name="Millares 8 5 2 2 96" xfId="43895" xr:uid="{B317B6AE-D9FC-4E04-BEAC-BB8BC151E431}"/>
    <cellStyle name="Millares 8 5 2 2 97" xfId="44334" xr:uid="{EE0D9D89-E209-4B44-B95D-FBD84A5A06B9}"/>
    <cellStyle name="Millares 8 5 2 2 98" xfId="44773" xr:uid="{C9272997-E0CA-4AA3-BB82-CF0B2651F609}"/>
    <cellStyle name="Millares 8 5 2 2 99" xfId="45212" xr:uid="{2B201126-8FCC-4558-BCD1-69E156D5C52C}"/>
    <cellStyle name="Millares 8 5 2 20" xfId="9877" xr:uid="{A705DE89-0598-4E16-9940-B388D40E8944}"/>
    <cellStyle name="Millares 8 5 2 21" xfId="10315" xr:uid="{17927AE8-A412-4111-A1CA-DFDC0E73E6BD}"/>
    <cellStyle name="Millares 8 5 2 22" xfId="10754" xr:uid="{E5E3448D-4D1C-4A0D-B045-1F117F39DA80}"/>
    <cellStyle name="Millares 8 5 2 23" xfId="11193" xr:uid="{8C0581ED-3C9A-4651-BD31-EDCA4433A734}"/>
    <cellStyle name="Millares 8 5 2 24" xfId="11632" xr:uid="{73DB948C-DA31-47AC-BB47-D4FFE5EEC24C}"/>
    <cellStyle name="Millares 8 5 2 25" xfId="12071" xr:uid="{385EDB78-6E6C-4067-86F4-1C4C15FFF5BC}"/>
    <cellStyle name="Millares 8 5 2 26" xfId="12510" xr:uid="{7325D8A0-116E-45E8-A5C2-6101DFB897F0}"/>
    <cellStyle name="Millares 8 5 2 27" xfId="12950" xr:uid="{64C76052-26D1-4E38-B4A3-2BF15B514795}"/>
    <cellStyle name="Millares 8 5 2 28" xfId="13389" xr:uid="{DF3EFA8F-82CC-4E7A-B18A-AA58267195F1}"/>
    <cellStyle name="Millares 8 5 2 29" xfId="13829" xr:uid="{5AD93451-B66C-4E49-9B6F-98C3B14690CA}"/>
    <cellStyle name="Millares 8 5 2 3" xfId="2413" xr:uid="{22C4E337-ED6F-4F82-A919-DE18AEE86B01}"/>
    <cellStyle name="Millares 8 5 2 30" xfId="14268" xr:uid="{95BD4A34-FB72-4926-8933-A571F016B09A}"/>
    <cellStyle name="Millares 8 5 2 31" xfId="14707" xr:uid="{29A9E62F-4BB1-4C73-830E-6E555F34DA8C}"/>
    <cellStyle name="Millares 8 5 2 32" xfId="15146" xr:uid="{A658429C-48F1-460D-8DA1-3D108FF3CB63}"/>
    <cellStyle name="Millares 8 5 2 33" xfId="15585" xr:uid="{702E016C-0B72-44AE-A4F9-7FAE997199BF}"/>
    <cellStyle name="Millares 8 5 2 34" xfId="16024" xr:uid="{018125CF-75BC-4B87-A5D9-1E2AEE2C0F5D}"/>
    <cellStyle name="Millares 8 5 2 35" xfId="16464" xr:uid="{BB6A8C43-DE79-4A2F-8F8B-6D2CCEB9DC79}"/>
    <cellStyle name="Millares 8 5 2 36" xfId="16903" xr:uid="{F10A6E02-5F85-44ED-85EF-EEC18371D952}"/>
    <cellStyle name="Millares 8 5 2 37" xfId="17342" xr:uid="{2EA95AC5-E27B-4F8E-BE53-1B927A921807}"/>
    <cellStyle name="Millares 8 5 2 38" xfId="17781" xr:uid="{E2A48526-0BD6-45D4-8129-7E819745AA7C}"/>
    <cellStyle name="Millares 8 5 2 39" xfId="18220" xr:uid="{A427596E-DE1A-4A42-8254-3175F68E18A8}"/>
    <cellStyle name="Millares 8 5 2 4" xfId="2853" xr:uid="{1E271E00-5106-43F3-A018-22B92832CFD5}"/>
    <cellStyle name="Millares 8 5 2 40" xfId="18659" xr:uid="{3878CE91-F952-4838-801D-EA57656A116D}"/>
    <cellStyle name="Millares 8 5 2 41" xfId="19098" xr:uid="{16A45E28-645B-4230-AB68-DF8965DDA6C7}"/>
    <cellStyle name="Millares 8 5 2 42" xfId="19537" xr:uid="{41488D46-E9BD-4050-91C3-1BF555303C16}"/>
    <cellStyle name="Millares 8 5 2 43" xfId="19976" xr:uid="{F7139EFD-2395-4B17-915C-84AC931A5E5D}"/>
    <cellStyle name="Millares 8 5 2 44" xfId="20415" xr:uid="{C14310F6-2B10-464D-92FA-0249FBF42B96}"/>
    <cellStyle name="Millares 8 5 2 45" xfId="20854" xr:uid="{D6553721-107F-480E-95F7-4318C46596B8}"/>
    <cellStyle name="Millares 8 5 2 46" xfId="21293" xr:uid="{838E0F30-E971-4D79-A164-E7BC98981C5A}"/>
    <cellStyle name="Millares 8 5 2 47" xfId="21732" xr:uid="{1913CDED-28CB-45F8-A34B-4B572045F928}"/>
    <cellStyle name="Millares 8 5 2 48" xfId="22171" xr:uid="{C2E0A7DA-550D-4CF3-9072-7CE0A27CAA63}"/>
    <cellStyle name="Millares 8 5 2 49" xfId="22610" xr:uid="{14157B81-EB93-4B38-A9B0-A3A30BECB316}"/>
    <cellStyle name="Millares 8 5 2 5" xfId="3291" xr:uid="{7282E1FA-E1C7-432B-B4EB-2709E9F2B2DF}"/>
    <cellStyle name="Millares 8 5 2 50" xfId="23049" xr:uid="{691D2998-E2D6-4DAA-81EC-788277A4590B}"/>
    <cellStyle name="Millares 8 5 2 51" xfId="23488" xr:uid="{817CAD11-4C31-4305-8026-8F2CABF3CE2A}"/>
    <cellStyle name="Millares 8 5 2 52" xfId="23927" xr:uid="{E577321E-1689-4FAF-AA58-96889BC33B92}"/>
    <cellStyle name="Millares 8 5 2 53" xfId="24366" xr:uid="{6FC11013-1B45-4E3D-87D0-53765AB657E2}"/>
    <cellStyle name="Millares 8 5 2 54" xfId="24805" xr:uid="{BA236D63-C767-4B3D-91C5-F48917220AC7}"/>
    <cellStyle name="Millares 8 5 2 55" xfId="25244" xr:uid="{AA2E816B-244B-4EEA-BBF5-7111AE336D9D}"/>
    <cellStyle name="Millares 8 5 2 56" xfId="25683" xr:uid="{472A30BC-6121-4A3F-8A77-C25FE24E257F}"/>
    <cellStyle name="Millares 8 5 2 57" xfId="26122" xr:uid="{52CA67A8-DE91-4891-947F-CF4C89A0B7B4}"/>
    <cellStyle name="Millares 8 5 2 58" xfId="26561" xr:uid="{645CA1C8-3F20-46AF-940E-8DA895B883CE}"/>
    <cellStyle name="Millares 8 5 2 59" xfId="27000" xr:uid="{E5033A0F-3A41-4402-BA04-6A9864065D53}"/>
    <cellStyle name="Millares 8 5 2 6" xfId="3731" xr:uid="{CC2B25D8-ED5E-4B50-81AF-3019091CCA14}"/>
    <cellStyle name="Millares 8 5 2 60" xfId="27439" xr:uid="{571A074B-8708-4938-9598-355BCA49BD87}"/>
    <cellStyle name="Millares 8 5 2 61" xfId="27878" xr:uid="{17D1BF87-C485-4FB8-9246-68A4891A07F9}"/>
    <cellStyle name="Millares 8 5 2 62" xfId="28317" xr:uid="{AA920820-B6EF-456F-8139-DD7EA579512C}"/>
    <cellStyle name="Millares 8 5 2 63" xfId="28756" xr:uid="{CA33B380-033B-4EE0-B791-0CDBDBF2057E}"/>
    <cellStyle name="Millares 8 5 2 64" xfId="29195" xr:uid="{0D9644DE-ACDF-474E-A05E-C868B44EF7ED}"/>
    <cellStyle name="Millares 8 5 2 65" xfId="29634" xr:uid="{026206A4-5B02-48FC-8C32-D39E99A3BCED}"/>
    <cellStyle name="Millares 8 5 2 66" xfId="30073" xr:uid="{E6B59622-138E-4AFB-889A-08AC022AE62E}"/>
    <cellStyle name="Millares 8 5 2 67" xfId="30512" xr:uid="{27F3984F-8346-4114-9D9E-77450F7D43C1}"/>
    <cellStyle name="Millares 8 5 2 68" xfId="30951" xr:uid="{081613BA-6CED-4A14-809A-FF31E2102034}"/>
    <cellStyle name="Millares 8 5 2 69" xfId="31390" xr:uid="{20AB0E59-305E-4966-A29E-ABA5904893BB}"/>
    <cellStyle name="Millares 8 5 2 7" xfId="4170" xr:uid="{0047B4B8-24CD-40B1-B133-8FD5A979E874}"/>
    <cellStyle name="Millares 8 5 2 70" xfId="31829" xr:uid="{C7037088-CBB1-40EC-BB6C-AD0565255453}"/>
    <cellStyle name="Millares 8 5 2 71" xfId="32269" xr:uid="{B4A5CA2C-7A89-49CD-B737-05082A3E6664}"/>
    <cellStyle name="Millares 8 5 2 72" xfId="32708" xr:uid="{6A6B86A6-DD86-4E7C-8C5B-144438209E5B}"/>
    <cellStyle name="Millares 8 5 2 73" xfId="33147" xr:uid="{C1338AAD-550F-4A36-BDC8-CD7CAB733F72}"/>
    <cellStyle name="Millares 8 5 2 74" xfId="33586" xr:uid="{B51AA36C-57B3-4312-BBBA-32562132AF93}"/>
    <cellStyle name="Millares 8 5 2 75" xfId="34025" xr:uid="{61304EFD-9DBD-40BD-932A-3257A7964912}"/>
    <cellStyle name="Millares 8 5 2 76" xfId="34464" xr:uid="{B5FA92A1-F4D5-4442-842D-778658B4758B}"/>
    <cellStyle name="Millares 8 5 2 77" xfId="34903" xr:uid="{C1F80B02-F36F-4B2F-AD00-6120912B567F}"/>
    <cellStyle name="Millares 8 5 2 78" xfId="35342" xr:uid="{00A15F54-8227-490D-8571-C7F43DAE149B}"/>
    <cellStyle name="Millares 8 5 2 79" xfId="35781" xr:uid="{3D40C9C0-6CA6-498D-9CCE-A8FE07D2C4A7}"/>
    <cellStyle name="Millares 8 5 2 8" xfId="4609" xr:uid="{BFEF4B36-698D-49FB-A99F-C2EC60DD0792}"/>
    <cellStyle name="Millares 8 5 2 80" xfId="36220" xr:uid="{A3B2A7CA-E9A9-4537-BCE5-3EA4AA8C10C2}"/>
    <cellStyle name="Millares 8 5 2 81" xfId="36659" xr:uid="{A471C24B-67FA-4F2A-A21B-04A2FC097A61}"/>
    <cellStyle name="Millares 8 5 2 82" xfId="37097" xr:uid="{7A2A489C-4F1E-4661-90F2-33B7B8413AA8}"/>
    <cellStyle name="Millares 8 5 2 83" xfId="37536" xr:uid="{9FAFB140-497D-4197-AE78-C54D3C00BC75}"/>
    <cellStyle name="Millares 8 5 2 84" xfId="37975" xr:uid="{26F953CF-2148-4130-A520-979CF7CC2C19}"/>
    <cellStyle name="Millares 8 5 2 85" xfId="38414" xr:uid="{6DF3940A-F71F-4500-BDA3-835FC8F0D8CC}"/>
    <cellStyle name="Millares 8 5 2 86" xfId="38853" xr:uid="{7125AC0F-0990-49FA-81AE-F925258B23C1}"/>
    <cellStyle name="Millares 8 5 2 87" xfId="39292" xr:uid="{C4DFFA4A-FBB9-4449-A312-11D963060B23}"/>
    <cellStyle name="Millares 8 5 2 88" xfId="39731" xr:uid="{B3475B84-0BB4-484D-86AE-B478EE99EEB5}"/>
    <cellStyle name="Millares 8 5 2 89" xfId="40171" xr:uid="{C5DAFD46-BF69-42CD-BC05-B99A2557B763}"/>
    <cellStyle name="Millares 8 5 2 9" xfId="5048" xr:uid="{528E7729-6BE0-41F8-B601-30B84BE1CD63}"/>
    <cellStyle name="Millares 8 5 2 90" xfId="40610" xr:uid="{081D8745-69AE-4240-B8A3-AAB1AB0AC401}"/>
    <cellStyle name="Millares 8 5 2 91" xfId="41049" xr:uid="{5306EAD8-CA2B-48DA-8277-80A64C1E95A8}"/>
    <cellStyle name="Millares 8 5 2 92" xfId="41488" xr:uid="{E2091F2C-03FC-4BF5-8C36-2D0A3CF392E7}"/>
    <cellStyle name="Millares 8 5 2 93" xfId="41927" xr:uid="{5ECA5D74-B839-4C06-8CB9-ECE593D6DFC2}"/>
    <cellStyle name="Millares 8 5 2 94" xfId="42366" xr:uid="{B824AB0B-334F-4520-B57F-E458D61BE280}"/>
    <cellStyle name="Millares 8 5 2 95" xfId="42805" xr:uid="{58C708CB-38CD-4D50-8346-B0F103566077}"/>
    <cellStyle name="Millares 8 5 2 96" xfId="43244" xr:uid="{8BC3061F-4021-4F96-8E00-7F10ADC9247C}"/>
    <cellStyle name="Millares 8 5 2 97" xfId="43683" xr:uid="{73B80158-9966-4BE5-B689-56779C0CDEE5}"/>
    <cellStyle name="Millares 8 5 2 98" xfId="44122" xr:uid="{477C6616-2148-407D-B18D-99774D8C31DB}"/>
    <cellStyle name="Millares 8 5 2 99" xfId="44561" xr:uid="{612361EE-23BA-43F9-BE82-3CEE6BED0A8A}"/>
    <cellStyle name="Millares 8 5 20" xfId="9332" xr:uid="{B61891D3-20F1-4A49-8C51-21EBFBF9FF83}"/>
    <cellStyle name="Millares 8 5 21" xfId="9771" xr:uid="{E00C21D3-0A64-401A-B3B5-14397746D294}"/>
    <cellStyle name="Millares 8 5 22" xfId="10209" xr:uid="{E351462E-9F57-4F04-A95C-D604F3DD1B5A}"/>
    <cellStyle name="Millares 8 5 23" xfId="10648" xr:uid="{CC89CE2E-9898-4F77-B791-705A8138BC60}"/>
    <cellStyle name="Millares 8 5 24" xfId="11087" xr:uid="{B1584936-8FC5-43C6-963A-F913C51526E7}"/>
    <cellStyle name="Millares 8 5 25" xfId="11526" xr:uid="{8C7292C4-4687-4450-B176-146B5D0DF8AB}"/>
    <cellStyle name="Millares 8 5 26" xfId="11965" xr:uid="{F4B742AE-6E64-4A10-B1DA-4836AAC1638A}"/>
    <cellStyle name="Millares 8 5 27" xfId="12404" xr:uid="{AC47123A-7714-405C-AE7E-FB36B0DC270C}"/>
    <cellStyle name="Millares 8 5 28" xfId="12844" xr:uid="{83E0FF19-E3F9-44D4-8B3B-EF65C6CB7682}"/>
    <cellStyle name="Millares 8 5 29" xfId="13283" xr:uid="{3B3EF7DD-466C-4F91-BFD5-F0665FE68475}"/>
    <cellStyle name="Millares 8 5 3" xfId="1422" xr:uid="{A61F2BA3-B2E1-4A68-803B-35862FFE298F}"/>
    <cellStyle name="Millares 8 5 3 10" xfId="6032" xr:uid="{03BC940E-77C7-4A20-846A-BF1AC167464E}"/>
    <cellStyle name="Millares 8 5 3 100" xfId="45545" xr:uid="{2168FD86-C862-4070-ACEF-5388AA21DE2C}"/>
    <cellStyle name="Millares 8 5 3 101" xfId="45984" xr:uid="{D5F1186B-4A0E-4B1F-BE0B-FB62026117B6}"/>
    <cellStyle name="Millares 8 5 3 102" xfId="46423" xr:uid="{1617D4E2-DAD1-4E7D-9ACF-89819DB11244}"/>
    <cellStyle name="Millares 8 5 3 103" xfId="46862" xr:uid="{CDF491E1-A07C-4C80-BC3F-CE366BAAFA0E}"/>
    <cellStyle name="Millares 8 5 3 104" xfId="47301" xr:uid="{BD1C5281-0131-4742-941D-5E7F2E6E048E}"/>
    <cellStyle name="Millares 8 5 3 105" xfId="47740" xr:uid="{AF6C6E24-CCEA-490C-8BF8-B19879456521}"/>
    <cellStyle name="Millares 8 5 3 106" xfId="48179" xr:uid="{9C32FD12-9696-4621-8B43-B0B3124B1557}"/>
    <cellStyle name="Millares 8 5 3 107" xfId="48618" xr:uid="{78F3E596-3120-4C3C-B6E9-5894423FDE4C}"/>
    <cellStyle name="Millares 8 5 3 108" xfId="49057" xr:uid="{CE654BEF-FD81-4287-ACDA-6385717B1146}"/>
    <cellStyle name="Millares 8 5 3 109" xfId="49496" xr:uid="{C9FE70D1-8D56-4C1F-A929-EDF3C7B2AFE9}"/>
    <cellStyle name="Millares 8 5 3 11" xfId="6471" xr:uid="{BE8BB2B8-D1A8-4C08-AC42-776D30C02E98}"/>
    <cellStyle name="Millares 8 5 3 110" xfId="49935" xr:uid="{267E1605-1EFB-4A48-AF19-E96FB716C385}"/>
    <cellStyle name="Millares 8 5 3 111" xfId="50374" xr:uid="{210A3930-FB13-4268-AE1B-D25D57329E83}"/>
    <cellStyle name="Millares 8 5 3 112" xfId="50813" xr:uid="{FC76C6C9-4EF3-41CC-BB9E-15840E62055E}"/>
    <cellStyle name="Millares 8 5 3 113" xfId="51252" xr:uid="{C56A04DF-5F99-4649-B364-17F20E114897}"/>
    <cellStyle name="Millares 8 5 3 114" xfId="51691" xr:uid="{C3D33024-8247-4057-BA56-AAAAD4263D0D}"/>
    <cellStyle name="Millares 8 5 3 115" xfId="52130" xr:uid="{BDDC15B1-CCBE-4E25-8E4A-D1954C7B1077}"/>
    <cellStyle name="Millares 8 5 3 116" xfId="52569" xr:uid="{D52A0523-8FD1-410E-A1A1-493462EEFD07}"/>
    <cellStyle name="Millares 8 5 3 117" xfId="53008" xr:uid="{5D874259-2263-46A4-A235-BE6B96E4D02B}"/>
    <cellStyle name="Millares 8 5 3 118" xfId="53447" xr:uid="{4D192280-CB7B-461A-8E22-19213468CAE2}"/>
    <cellStyle name="Millares 8 5 3 119" xfId="53886" xr:uid="{9B6C04EC-C7DF-41FA-A54F-E77848AE4152}"/>
    <cellStyle name="Millares 8 5 3 12" xfId="6910" xr:uid="{428D4765-108E-4BA6-A16E-8DC492929D77}"/>
    <cellStyle name="Millares 8 5 3 120" xfId="54325" xr:uid="{AD374263-4236-480C-B15F-C021C07FB218}"/>
    <cellStyle name="Millares 8 5 3 121" xfId="54764" xr:uid="{26E36B65-8377-49C4-A278-F1ACDAA64F16}"/>
    <cellStyle name="Millares 8 5 3 13" xfId="7349" xr:uid="{EED8BB0A-5BC9-454A-8DBE-A12F57D6FAC3}"/>
    <cellStyle name="Millares 8 5 3 14" xfId="7788" xr:uid="{D3B11491-64CD-4024-9E62-260C434900FF}"/>
    <cellStyle name="Millares 8 5 3 15" xfId="8227" xr:uid="{81CE7510-5F12-45F2-8C97-731EFAF7202A}"/>
    <cellStyle name="Millares 8 5 3 16" xfId="8666" xr:uid="{4011E6FE-23A3-4620-BAFE-298730FEAB65}"/>
    <cellStyle name="Millares 8 5 3 17" xfId="9105" xr:uid="{E309D72C-1F90-42D8-BE8A-CAB8B6AA3BDB}"/>
    <cellStyle name="Millares 8 5 3 18" xfId="9544" xr:uid="{12858086-16B3-4F73-97B2-F811746282C5}"/>
    <cellStyle name="Millares 8 5 3 19" xfId="9983" xr:uid="{C05C7EB6-0D1E-40B0-AB94-CE6C9B3A65C8}"/>
    <cellStyle name="Millares 8 5 3 2" xfId="2520" xr:uid="{6A7F0748-C336-4CA1-B290-131860752CC8}"/>
    <cellStyle name="Millares 8 5 3 20" xfId="10421" xr:uid="{4001648A-FC63-4E96-97B7-2C528DDD0492}"/>
    <cellStyle name="Millares 8 5 3 21" xfId="10860" xr:uid="{81454D9A-3CCC-46C2-8C24-8B14958F1F0E}"/>
    <cellStyle name="Millares 8 5 3 22" xfId="11299" xr:uid="{D3061E2C-43A6-447B-8939-6C9FACC59CE0}"/>
    <cellStyle name="Millares 8 5 3 23" xfId="11738" xr:uid="{9769620A-A65B-403C-B1E3-6F79164FBBC6}"/>
    <cellStyle name="Millares 8 5 3 24" xfId="12177" xr:uid="{C648A0EC-AA0E-4D6E-9A25-27DAD8B8E0A1}"/>
    <cellStyle name="Millares 8 5 3 25" xfId="12617" xr:uid="{038EBF32-E52D-40EE-A98C-678BB0A20F78}"/>
    <cellStyle name="Millares 8 5 3 26" xfId="13056" xr:uid="{5B27B865-6077-4579-AEE4-C3ACA34E4DF7}"/>
    <cellStyle name="Millares 8 5 3 27" xfId="13496" xr:uid="{76E5B67E-13C1-43C3-88D4-55629D994BC9}"/>
    <cellStyle name="Millares 8 5 3 28" xfId="13935" xr:uid="{9C837631-8A1F-4463-AAE5-484B628E306B}"/>
    <cellStyle name="Millares 8 5 3 29" xfId="14374" xr:uid="{8BCBBF56-F942-4B35-9E94-40E6DA6AFEE0}"/>
    <cellStyle name="Millares 8 5 3 3" xfId="2959" xr:uid="{DD79888D-8699-4ECF-81D4-0E64DF6E3404}"/>
    <cellStyle name="Millares 8 5 3 30" xfId="14813" xr:uid="{E9F12762-43EF-4A43-A9E3-E96CBB9A0F2C}"/>
    <cellStyle name="Millares 8 5 3 31" xfId="15252" xr:uid="{2C7EE9F9-AD67-4F73-A0E3-5372A88951B1}"/>
    <cellStyle name="Millares 8 5 3 32" xfId="15691" xr:uid="{2E12F5F4-13FF-419C-94CE-6D5C5CB2DA36}"/>
    <cellStyle name="Millares 8 5 3 33" xfId="16131" xr:uid="{AF1D81A3-BA16-4B7D-BE6F-5D37E06E7CC2}"/>
    <cellStyle name="Millares 8 5 3 34" xfId="16570" xr:uid="{1078C899-B4BF-4F0E-89CC-E75B92A64E74}"/>
    <cellStyle name="Millares 8 5 3 35" xfId="17009" xr:uid="{A6E971D7-B918-4981-86B1-FC438906CEBD}"/>
    <cellStyle name="Millares 8 5 3 36" xfId="17448" xr:uid="{C008FA77-E781-45BD-8FF0-F0EE20E46D56}"/>
    <cellStyle name="Millares 8 5 3 37" xfId="17887" xr:uid="{D0ECF6D2-7A0F-434B-B14C-3E303B54E7A2}"/>
    <cellStyle name="Millares 8 5 3 38" xfId="18326" xr:uid="{07442586-F66B-44B8-AA69-216C8E1EE102}"/>
    <cellStyle name="Millares 8 5 3 39" xfId="18765" xr:uid="{B750C34C-EC2A-47D9-A495-B5B2B49F8412}"/>
    <cellStyle name="Millares 8 5 3 4" xfId="3397" xr:uid="{9515A865-7F88-4505-839E-F22C8055A24E}"/>
    <cellStyle name="Millares 8 5 3 40" xfId="19204" xr:uid="{76BBAA30-D8ED-429D-8642-537A9180A23C}"/>
    <cellStyle name="Millares 8 5 3 41" xfId="19643" xr:uid="{57412095-6950-40D1-926C-A9A483D7B854}"/>
    <cellStyle name="Millares 8 5 3 42" xfId="20082" xr:uid="{3EDB2376-8E67-4F1F-B5B5-3F5D1EE01676}"/>
    <cellStyle name="Millares 8 5 3 43" xfId="20521" xr:uid="{FE6CA4A7-F918-4488-97BB-8BDA3E22DCD3}"/>
    <cellStyle name="Millares 8 5 3 44" xfId="20960" xr:uid="{5EC21F4A-02DE-4AA0-8EAA-60A293779E46}"/>
    <cellStyle name="Millares 8 5 3 45" xfId="21399" xr:uid="{A6A982E5-AFB7-479D-9ADC-7B49E620CAC7}"/>
    <cellStyle name="Millares 8 5 3 46" xfId="21838" xr:uid="{12F45CF6-A4D4-4535-B0BE-363F2E22E1C0}"/>
    <cellStyle name="Millares 8 5 3 47" xfId="22277" xr:uid="{8B129CC8-7623-44F9-BA5B-997D6DC55891}"/>
    <cellStyle name="Millares 8 5 3 48" xfId="22716" xr:uid="{A2E72536-B22A-4575-B1A1-D75B918E0ED4}"/>
    <cellStyle name="Millares 8 5 3 49" xfId="23155" xr:uid="{5C331D94-12F4-4C5F-8607-82F1421659DE}"/>
    <cellStyle name="Millares 8 5 3 5" xfId="3837" xr:uid="{2C4CCD35-2E17-4DA3-89C9-897283DDD7D4}"/>
    <cellStyle name="Millares 8 5 3 50" xfId="23594" xr:uid="{EC8DA5D4-6A20-4408-B038-0908A56E1AB2}"/>
    <cellStyle name="Millares 8 5 3 51" xfId="24033" xr:uid="{A36D44D5-E07E-4F60-854C-1FEAC4E2F722}"/>
    <cellStyle name="Millares 8 5 3 52" xfId="24472" xr:uid="{5F63FDE9-9D28-463E-A9B8-DFE6DE29D8A6}"/>
    <cellStyle name="Millares 8 5 3 53" xfId="24911" xr:uid="{D6D21120-34A6-4321-AA46-34F23CF4F624}"/>
    <cellStyle name="Millares 8 5 3 54" xfId="25350" xr:uid="{D8D098C1-EB74-4F54-AA11-1122BAAF40EF}"/>
    <cellStyle name="Millares 8 5 3 55" xfId="25789" xr:uid="{50D1C3EF-6459-464A-981D-A6A36636145A}"/>
    <cellStyle name="Millares 8 5 3 56" xfId="26228" xr:uid="{A84AF119-3386-4A78-8D8D-599D3751EAD3}"/>
    <cellStyle name="Millares 8 5 3 57" xfId="26667" xr:uid="{F2E5972C-E036-483B-8E3B-F500F990512C}"/>
    <cellStyle name="Millares 8 5 3 58" xfId="27106" xr:uid="{C72B7836-724F-4556-B9FD-0D059612EFDC}"/>
    <cellStyle name="Millares 8 5 3 59" xfId="27545" xr:uid="{76E3D560-D524-47EE-B803-543038021E67}"/>
    <cellStyle name="Millares 8 5 3 6" xfId="4276" xr:uid="{79096140-75F1-4A1D-9177-C228963D722D}"/>
    <cellStyle name="Millares 8 5 3 60" xfId="27984" xr:uid="{E6FFF37F-DA92-48FF-8257-E3F5C1DAE3C4}"/>
    <cellStyle name="Millares 8 5 3 61" xfId="28423" xr:uid="{0CB8AB9F-51C1-4B1A-9CE3-66C8F5167425}"/>
    <cellStyle name="Millares 8 5 3 62" xfId="28862" xr:uid="{49A44CAD-BD4F-4694-8C25-134ECB36E0CB}"/>
    <cellStyle name="Millares 8 5 3 63" xfId="29301" xr:uid="{0438FD23-8B81-41BC-96F9-21F7220D01CB}"/>
    <cellStyle name="Millares 8 5 3 64" xfId="29740" xr:uid="{551F4A5D-90F0-4738-A319-3C8265209AD0}"/>
    <cellStyle name="Millares 8 5 3 65" xfId="30179" xr:uid="{A6B200F7-000C-402E-802A-99F19347F0AC}"/>
    <cellStyle name="Millares 8 5 3 66" xfId="30618" xr:uid="{DA7E4D99-45A0-467A-B028-6C384B2C4991}"/>
    <cellStyle name="Millares 8 5 3 67" xfId="31057" xr:uid="{4DF66424-BA92-4B61-A110-1F0E3DB8F594}"/>
    <cellStyle name="Millares 8 5 3 68" xfId="31496" xr:uid="{94C29A96-6220-4F53-B71A-149917AA5C4A}"/>
    <cellStyle name="Millares 8 5 3 69" xfId="31936" xr:uid="{8B82B2E1-D749-4B60-BFBF-BCBA107BA1D2}"/>
    <cellStyle name="Millares 8 5 3 7" xfId="4715" xr:uid="{E8C5EE8C-77DD-43D8-960C-7E4F941D8A7E}"/>
    <cellStyle name="Millares 8 5 3 70" xfId="32375" xr:uid="{2F355807-D64E-4146-BE1D-22B27A95CC84}"/>
    <cellStyle name="Millares 8 5 3 71" xfId="32814" xr:uid="{2E8FB591-1207-4949-B41D-83D7A5939FB5}"/>
    <cellStyle name="Millares 8 5 3 72" xfId="33253" xr:uid="{195D3177-9171-491D-9A86-8545F5184BB3}"/>
    <cellStyle name="Millares 8 5 3 73" xfId="33692" xr:uid="{9787C931-EA4F-41DA-BD73-3CEBF46FC41E}"/>
    <cellStyle name="Millares 8 5 3 74" xfId="34131" xr:uid="{3463C82E-0BA7-4EAE-A44C-0590BF9603FA}"/>
    <cellStyle name="Millares 8 5 3 75" xfId="34570" xr:uid="{7B20AAD5-0245-406C-BE49-350435746318}"/>
    <cellStyle name="Millares 8 5 3 76" xfId="35009" xr:uid="{59A28331-F5A7-4ED9-808D-A59CB2B2F3F4}"/>
    <cellStyle name="Millares 8 5 3 77" xfId="35448" xr:uid="{18FD58D4-9B60-4F2D-9857-A6E321B179EB}"/>
    <cellStyle name="Millares 8 5 3 78" xfId="35887" xr:uid="{EFFACD4F-B8DE-462A-87DF-ADD87F840D74}"/>
    <cellStyle name="Millares 8 5 3 79" xfId="36326" xr:uid="{1B338F79-48C2-4162-AC7F-B1ADB06CA783}"/>
    <cellStyle name="Millares 8 5 3 8" xfId="5154" xr:uid="{E21E9EC4-A1D4-4240-9842-FF32E204B5BE}"/>
    <cellStyle name="Millares 8 5 3 80" xfId="36765" xr:uid="{EA04A5AA-B9EF-4DA7-B27E-CD0D966B7207}"/>
    <cellStyle name="Millares 8 5 3 81" xfId="37203" xr:uid="{376B408E-1AFA-4F7C-83E1-C68FBACFFA92}"/>
    <cellStyle name="Millares 8 5 3 82" xfId="37642" xr:uid="{AB335A1C-FD8A-4B02-9F7D-D451CF9601EF}"/>
    <cellStyle name="Millares 8 5 3 83" xfId="38081" xr:uid="{220B5CFC-91C8-4F34-9DE6-020308832679}"/>
    <cellStyle name="Millares 8 5 3 84" xfId="38520" xr:uid="{EE59F0AE-8CE6-41C2-A3A6-1FACD52CFA9F}"/>
    <cellStyle name="Millares 8 5 3 85" xfId="38959" xr:uid="{11BA1AA9-B183-45F3-9041-9C241CF9CA68}"/>
    <cellStyle name="Millares 8 5 3 86" xfId="39398" xr:uid="{C259D066-917A-4924-81D7-55C4DAA2AA6A}"/>
    <cellStyle name="Millares 8 5 3 87" xfId="39837" xr:uid="{43130555-8AF9-49B8-93F8-622FA08ADCD8}"/>
    <cellStyle name="Millares 8 5 3 88" xfId="40277" xr:uid="{D47A4DD9-6B9F-4F27-B1E3-E0E97EA20C34}"/>
    <cellStyle name="Millares 8 5 3 89" xfId="40716" xr:uid="{848B8F9D-12D6-4126-BEAE-A1210C3FB127}"/>
    <cellStyle name="Millares 8 5 3 9" xfId="5593" xr:uid="{3E5D94E9-5876-447A-8A5F-E3AEF79FE267}"/>
    <cellStyle name="Millares 8 5 3 90" xfId="41155" xr:uid="{5BBCC4C6-0A00-4A0D-8A75-0B2F7B0B80BF}"/>
    <cellStyle name="Millares 8 5 3 91" xfId="41594" xr:uid="{C55D35E1-5D6B-4783-A010-7C34491D9199}"/>
    <cellStyle name="Millares 8 5 3 92" xfId="42033" xr:uid="{019EEF0E-B00A-4367-9B10-7B5F803BEFA9}"/>
    <cellStyle name="Millares 8 5 3 93" xfId="42472" xr:uid="{4310FD19-6ADF-4F83-B6FA-434468AD1B6B}"/>
    <cellStyle name="Millares 8 5 3 94" xfId="42911" xr:uid="{67E80E2E-5119-48E3-A38E-2232D755C0E3}"/>
    <cellStyle name="Millares 8 5 3 95" xfId="43350" xr:uid="{BF8F5694-AB82-4C31-BB55-F7FF35BA49E0}"/>
    <cellStyle name="Millares 8 5 3 96" xfId="43789" xr:uid="{A65E68F9-E640-454B-9FDB-335F1C9C14DC}"/>
    <cellStyle name="Millares 8 5 3 97" xfId="44228" xr:uid="{92F789A9-1E81-45C5-BA75-020737618963}"/>
    <cellStyle name="Millares 8 5 3 98" xfId="44667" xr:uid="{0581269B-1A8A-40E9-AD7F-B32219DA7A2D}"/>
    <cellStyle name="Millares 8 5 3 99" xfId="45106" xr:uid="{7629DC5C-3D04-4E57-B5DB-5BBCF5F78409}"/>
    <cellStyle name="Millares 8 5 30" xfId="13723" xr:uid="{274F3B88-BAE1-4E87-BA47-A2B20D870EC9}"/>
    <cellStyle name="Millares 8 5 31" xfId="14162" xr:uid="{A3DCFE7A-D886-4C20-939A-0242CA9A98E0}"/>
    <cellStyle name="Millares 8 5 32" xfId="14601" xr:uid="{3C1D54FE-1750-403B-9F4F-1165066FAEC9}"/>
    <cellStyle name="Millares 8 5 33" xfId="15040" xr:uid="{0DBCCFBE-BA61-42E9-9825-F10FA8C3BB49}"/>
    <cellStyle name="Millares 8 5 34" xfId="15479" xr:uid="{EF9528A7-301D-40C6-801C-BDF0913E4EA4}"/>
    <cellStyle name="Millares 8 5 35" xfId="15918" xr:uid="{A2FBDAD0-2951-477E-B753-C3AA4B9A507C}"/>
    <cellStyle name="Millares 8 5 36" xfId="16358" xr:uid="{5234BDE0-1520-4CD7-9AA1-B64B7E243B1C}"/>
    <cellStyle name="Millares 8 5 37" xfId="16797" xr:uid="{909C1CFB-DD16-4A0D-81D8-7BB04F9BBF5C}"/>
    <cellStyle name="Millares 8 5 38" xfId="17236" xr:uid="{AAA6065F-BC97-4AB6-B1DC-5C7B8C06AB34}"/>
    <cellStyle name="Millares 8 5 39" xfId="17675" xr:uid="{97307190-052A-4BCD-A171-C394CF36B2FD}"/>
    <cellStyle name="Millares 8 5 4" xfId="2307" xr:uid="{9F5195B3-F530-4E59-AC9A-DFDD44A28CE5}"/>
    <cellStyle name="Millares 8 5 40" xfId="18114" xr:uid="{301CE87F-6A6B-424E-BB1A-63127BC2717C}"/>
    <cellStyle name="Millares 8 5 41" xfId="18553" xr:uid="{ACE7FF77-56B4-47B4-A1BE-B66EF6C5677B}"/>
    <cellStyle name="Millares 8 5 42" xfId="18992" xr:uid="{89028272-C5E2-4713-AE83-A0299B350D69}"/>
    <cellStyle name="Millares 8 5 43" xfId="19431" xr:uid="{C4619DE9-DE47-4E79-BE20-69E2C4153130}"/>
    <cellStyle name="Millares 8 5 44" xfId="19870" xr:uid="{86538B29-8D9D-40F4-8539-47528500E2A0}"/>
    <cellStyle name="Millares 8 5 45" xfId="20309" xr:uid="{F30E1AC0-DEF4-469D-9464-2E34848375F8}"/>
    <cellStyle name="Millares 8 5 46" xfId="20748" xr:uid="{4525AFBD-F3C8-4916-BCE9-3E28A11FF008}"/>
    <cellStyle name="Millares 8 5 47" xfId="21187" xr:uid="{1F2A1EFB-9D6F-45A8-BB69-54084E291A41}"/>
    <cellStyle name="Millares 8 5 48" xfId="21626" xr:uid="{6FB5D236-08DC-4B29-BDBA-249CF5CE4FC2}"/>
    <cellStyle name="Millares 8 5 49" xfId="22065" xr:uid="{E0A82062-5C05-45DD-A8A2-87D5E52ADDC2}"/>
    <cellStyle name="Millares 8 5 5" xfId="2747" xr:uid="{DD2CE930-8EA5-4496-9E57-2FA7E060620C}"/>
    <cellStyle name="Millares 8 5 50" xfId="22504" xr:uid="{5A195B55-19E3-4DD4-A2A7-4BB12D82B963}"/>
    <cellStyle name="Millares 8 5 51" xfId="22943" xr:uid="{87093C00-42D3-4DC2-8BD3-D783FA40CED6}"/>
    <cellStyle name="Millares 8 5 52" xfId="23382" xr:uid="{F47633D1-AE58-4534-8A91-3275E89CEB28}"/>
    <cellStyle name="Millares 8 5 53" xfId="23821" xr:uid="{17A1818D-C437-4608-9461-FAB5C2D6C9A6}"/>
    <cellStyle name="Millares 8 5 54" xfId="24260" xr:uid="{E951B93F-848A-4896-AD89-FAB89D74D9C5}"/>
    <cellStyle name="Millares 8 5 55" xfId="24699" xr:uid="{FBCD0B60-E5A1-4A76-AFF8-A5EE7AB783F2}"/>
    <cellStyle name="Millares 8 5 56" xfId="25138" xr:uid="{F233AC4B-33E8-4527-8AF5-3F04E6F4E705}"/>
    <cellStyle name="Millares 8 5 57" xfId="25577" xr:uid="{89D47A99-AE87-4B32-8DAD-7DE85DBAD75D}"/>
    <cellStyle name="Millares 8 5 58" xfId="26016" xr:uid="{F60D8FC5-AC4D-48B2-B8B1-2589AD6ABE2B}"/>
    <cellStyle name="Millares 8 5 59" xfId="26455" xr:uid="{A77A2760-5E1C-4B25-824F-6BAF29A8359D}"/>
    <cellStyle name="Millares 8 5 6" xfId="3185" xr:uid="{CCB49C09-5D6C-4BC4-BC25-5D2137A8ECE3}"/>
    <cellStyle name="Millares 8 5 60" xfId="26894" xr:uid="{DA01E906-EBF1-4BD8-AC8E-F8B1EB3A5544}"/>
    <cellStyle name="Millares 8 5 61" xfId="27333" xr:uid="{929CBC16-D425-451B-A118-11DBB93460C4}"/>
    <cellStyle name="Millares 8 5 62" xfId="27772" xr:uid="{E759DF18-7EC5-4314-B0DA-94DE523E42C6}"/>
    <cellStyle name="Millares 8 5 63" xfId="28211" xr:uid="{B8FF66BC-6520-46F9-A3F6-A0E937133670}"/>
    <cellStyle name="Millares 8 5 64" xfId="28650" xr:uid="{6170EC26-F8C6-42A5-A74B-BCF0E34841D5}"/>
    <cellStyle name="Millares 8 5 65" xfId="29089" xr:uid="{EEA7E452-67A3-4ABB-9CA2-6C375D631E64}"/>
    <cellStyle name="Millares 8 5 66" xfId="29528" xr:uid="{17EA0026-EC96-49A0-B814-066D3156B593}"/>
    <cellStyle name="Millares 8 5 67" xfId="29967" xr:uid="{110E910D-A019-4E3C-A3E1-6579CEC7BBAB}"/>
    <cellStyle name="Millares 8 5 68" xfId="30406" xr:uid="{397CAC18-00B0-42C6-BB9E-DCB51FBA44E7}"/>
    <cellStyle name="Millares 8 5 69" xfId="30845" xr:uid="{4A993464-175D-43B0-9225-58FA554890B4}"/>
    <cellStyle name="Millares 8 5 7" xfId="3625" xr:uid="{81DFBDAD-D881-4874-8D83-D4A03AA8A199}"/>
    <cellStyle name="Millares 8 5 70" xfId="31284" xr:uid="{6D8F2F6C-D98B-4A15-A178-FAD488953556}"/>
    <cellStyle name="Millares 8 5 71" xfId="31723" xr:uid="{69239CCA-4C70-4C49-A887-CD09121C08AC}"/>
    <cellStyle name="Millares 8 5 72" xfId="32163" xr:uid="{6787FD14-CD4B-41DE-850E-A85BA36B721F}"/>
    <cellStyle name="Millares 8 5 73" xfId="32602" xr:uid="{177A3CA8-44FE-4557-852C-30ED507D98A1}"/>
    <cellStyle name="Millares 8 5 74" xfId="33041" xr:uid="{D37E77D3-97A0-4C52-8D82-F7A78485A1E3}"/>
    <cellStyle name="Millares 8 5 75" xfId="33480" xr:uid="{20C6C2A1-3865-48E3-AE9F-78FA27FDD21B}"/>
    <cellStyle name="Millares 8 5 76" xfId="33919" xr:uid="{BEA146A3-8775-4EE8-972C-226E547BA3E6}"/>
    <cellStyle name="Millares 8 5 77" xfId="34358" xr:uid="{FCB6541B-7C65-494D-A598-DDE44F64BD0F}"/>
    <cellStyle name="Millares 8 5 78" xfId="34797" xr:uid="{9D7B437D-B599-4869-A868-305DA71D0D1E}"/>
    <cellStyle name="Millares 8 5 79" xfId="35236" xr:uid="{7653B970-57E1-43B2-8C3B-CD207E9465BE}"/>
    <cellStyle name="Millares 8 5 8" xfId="4064" xr:uid="{2159CF6B-7FF0-421A-BAA9-096AB9C32451}"/>
    <cellStyle name="Millares 8 5 80" xfId="35675" xr:uid="{BA1182A0-3D00-4A23-97BA-22EB175F951B}"/>
    <cellStyle name="Millares 8 5 81" xfId="36114" xr:uid="{08C1FFD8-FDB7-4916-9917-FF5C91D412D1}"/>
    <cellStyle name="Millares 8 5 82" xfId="36553" xr:uid="{D8EB12FB-A077-46EF-941C-B90D74D528C1}"/>
    <cellStyle name="Millares 8 5 83" xfId="36991" xr:uid="{11C0F946-90AB-41C5-9917-C05738917155}"/>
    <cellStyle name="Millares 8 5 84" xfId="37430" xr:uid="{DFC8D49E-D894-40E0-A248-51F6E7259ED7}"/>
    <cellStyle name="Millares 8 5 85" xfId="37869" xr:uid="{2A1229CD-08CA-4FB7-AA58-39F819CBA1BB}"/>
    <cellStyle name="Millares 8 5 86" xfId="38308" xr:uid="{26010843-ABA9-49E2-AB41-169A8492E248}"/>
    <cellStyle name="Millares 8 5 87" xfId="38747" xr:uid="{980F4559-2DC8-412F-877C-E04EBD3DDF6A}"/>
    <cellStyle name="Millares 8 5 88" xfId="39186" xr:uid="{05ADC614-3F90-4013-B9DA-1CF0D83F9F0E}"/>
    <cellStyle name="Millares 8 5 89" xfId="39625" xr:uid="{AC2FFAF0-260F-48D6-9750-00E5C085A6E1}"/>
    <cellStyle name="Millares 8 5 9" xfId="4503" xr:uid="{1C4C3AF4-3315-48C5-A68F-9FDC87C2011D}"/>
    <cellStyle name="Millares 8 5 90" xfId="40065" xr:uid="{D3C30E2E-0A51-4A10-88F5-94DD1F96C451}"/>
    <cellStyle name="Millares 8 5 91" xfId="40504" xr:uid="{5E94AE45-9C92-4428-9477-1C5B9ACD3675}"/>
    <cellStyle name="Millares 8 5 92" xfId="40943" xr:uid="{C1FED05C-0A6A-441C-BB91-B96CF62A5357}"/>
    <cellStyle name="Millares 8 5 93" xfId="41382" xr:uid="{A2008483-50CC-4F8C-9F9C-16BCD3BD4263}"/>
    <cellStyle name="Millares 8 5 94" xfId="41821" xr:uid="{B588B840-5103-4B60-9E3C-B5496810834F}"/>
    <cellStyle name="Millares 8 5 95" xfId="42260" xr:uid="{9D61B500-19B6-46DA-9016-10E54FCAAB37}"/>
    <cellStyle name="Millares 8 5 96" xfId="42699" xr:uid="{87A87383-1869-47B6-A2F0-D732717005A1}"/>
    <cellStyle name="Millares 8 5 97" xfId="43138" xr:uid="{BAEC60A6-F9E3-46BE-B007-EA0C9661A3DE}"/>
    <cellStyle name="Millares 8 5 98" xfId="43577" xr:uid="{F0F7A713-E2FF-48F8-A508-2CF1D22213CF}"/>
    <cellStyle name="Millares 8 5 99" xfId="44016" xr:uid="{2BD64396-11F9-414B-AE28-E8A9B45AF43A}"/>
    <cellStyle name="Millares 8 50" xfId="19825" xr:uid="{F9256013-5EDD-461F-B638-F6585D0A7AB7}"/>
    <cellStyle name="Millares 8 51" xfId="20264" xr:uid="{E1C331E0-D2D9-4453-AA80-B57B754EC401}"/>
    <cellStyle name="Millares 8 52" xfId="20703" xr:uid="{837951BB-F40A-494D-9ECB-32806361A6E8}"/>
    <cellStyle name="Millares 8 53" xfId="21142" xr:uid="{B50791C4-2FF7-4DAE-B698-7C10D2CA15F9}"/>
    <cellStyle name="Millares 8 54" xfId="21581" xr:uid="{8A5FB368-020C-4594-8EC1-FCC1F5B830F5}"/>
    <cellStyle name="Millares 8 55" xfId="22020" xr:uid="{F9DAD778-70FE-4965-9D8E-F879F788CE90}"/>
    <cellStyle name="Millares 8 56" xfId="22459" xr:uid="{4ED321F0-76A7-446E-87BB-B8238839CBF9}"/>
    <cellStyle name="Millares 8 57" xfId="22898" xr:uid="{EEE4FA89-59DC-4A37-935A-9642F69A7818}"/>
    <cellStyle name="Millares 8 58" xfId="23337" xr:uid="{493725D6-CEF7-4C10-B311-6D24ADB2F542}"/>
    <cellStyle name="Millares 8 59" xfId="23776" xr:uid="{EB15DA0A-A1B6-4438-94B8-8C9E24A34465}"/>
    <cellStyle name="Millares 8 6" xfId="590" xr:uid="{0B1B5F23-50F3-4C7F-A1E8-3526ED29C9C6}"/>
    <cellStyle name="Millares 8 6 10" xfId="4984" xr:uid="{14E1AD11-F678-42A7-AFB7-47C59CA82CB1}"/>
    <cellStyle name="Millares 8 6 100" xfId="44497" xr:uid="{C430D5CE-F982-48CE-8D06-336A179B0C19}"/>
    <cellStyle name="Millares 8 6 101" xfId="44936" xr:uid="{18101B80-0108-497E-B67A-D60FF38FC378}"/>
    <cellStyle name="Millares 8 6 102" xfId="45375" xr:uid="{D2AE63A4-762D-4D93-8F84-3EF010938D70}"/>
    <cellStyle name="Millares 8 6 103" xfId="45814" xr:uid="{4AAAC62C-8B34-4FFC-A37D-0037CFBCE8C5}"/>
    <cellStyle name="Millares 8 6 104" xfId="46253" xr:uid="{4D45E7B8-A44E-4E33-9B04-6DDCB72CC90B}"/>
    <cellStyle name="Millares 8 6 105" xfId="46692" xr:uid="{E3D826AE-6EBC-4613-8522-C19A6D7B68E9}"/>
    <cellStyle name="Millares 8 6 106" xfId="47131" xr:uid="{62C41E81-081D-414C-9F0E-62B97254102E}"/>
    <cellStyle name="Millares 8 6 107" xfId="47570" xr:uid="{35F8448A-45D5-480A-9AD0-FDC895EBAB8E}"/>
    <cellStyle name="Millares 8 6 108" xfId="48009" xr:uid="{573518E4-9FD1-443A-BC3A-59516A083AA1}"/>
    <cellStyle name="Millares 8 6 109" xfId="48448" xr:uid="{BA1E49DA-BD03-44C7-B603-9E7DC8A8A1B5}"/>
    <cellStyle name="Millares 8 6 11" xfId="5423" xr:uid="{185D3CC0-5BF7-48D3-BBE1-3CA0BD4014DE}"/>
    <cellStyle name="Millares 8 6 110" xfId="48887" xr:uid="{B1ABA590-236F-49E0-B148-78E3F691307C}"/>
    <cellStyle name="Millares 8 6 111" xfId="49326" xr:uid="{2B4430EC-39D1-45D7-B678-01C489A3D0EC}"/>
    <cellStyle name="Millares 8 6 112" xfId="49765" xr:uid="{9F6ACD0E-4EDB-48F5-8210-8080B444D326}"/>
    <cellStyle name="Millares 8 6 113" xfId="50204" xr:uid="{78D5C9F8-C81A-4F89-A81C-C1B0A6E48863}"/>
    <cellStyle name="Millares 8 6 114" xfId="50643" xr:uid="{A7169BE8-9353-46B0-B560-E5DC84C19523}"/>
    <cellStyle name="Millares 8 6 115" xfId="51082" xr:uid="{9102E5ED-62DC-46B1-B1BC-CEB331F20911}"/>
    <cellStyle name="Millares 8 6 116" xfId="51521" xr:uid="{3A812703-9DFA-4339-B88C-E2A655CD9F83}"/>
    <cellStyle name="Millares 8 6 117" xfId="51960" xr:uid="{CA7F30BB-E2F6-4AE0-A29E-2826FF9CF764}"/>
    <cellStyle name="Millares 8 6 118" xfId="52399" xr:uid="{D40A4E74-5029-4CF6-BFAD-99744263A8E9}"/>
    <cellStyle name="Millares 8 6 119" xfId="52838" xr:uid="{E61B9802-7462-4A2E-AE04-7C590E27190E}"/>
    <cellStyle name="Millares 8 6 12" xfId="5862" xr:uid="{382CAD71-E7AE-4367-862C-34B610050083}"/>
    <cellStyle name="Millares 8 6 120" xfId="53277" xr:uid="{53B416ED-D51D-487C-8D29-07A7FB5E4D92}"/>
    <cellStyle name="Millares 8 6 121" xfId="53716" xr:uid="{8F17202F-3668-4DF3-B0A1-B6670FA19C04}"/>
    <cellStyle name="Millares 8 6 122" xfId="54155" xr:uid="{51326C5E-DC55-4025-BDBC-239DD4ED5D78}"/>
    <cellStyle name="Millares 8 6 123" xfId="54594" xr:uid="{2D4654E4-C686-4E81-AF1D-003D2222881C}"/>
    <cellStyle name="Millares 8 6 13" xfId="6301" xr:uid="{F092D437-0152-4009-A0DA-9BF6011CDA0E}"/>
    <cellStyle name="Millares 8 6 14" xfId="6740" xr:uid="{F59D947B-5868-4047-A5A4-4EDF59D95F15}"/>
    <cellStyle name="Millares 8 6 15" xfId="7179" xr:uid="{D0CF12ED-83BA-4F6E-A83C-F850DD51E786}"/>
    <cellStyle name="Millares 8 6 16" xfId="7618" xr:uid="{A70FEFF9-2C13-4160-92C9-703C07DCF9B4}"/>
    <cellStyle name="Millares 8 6 17" xfId="8057" xr:uid="{3D908435-3B39-4EC3-9713-B5103C870CEA}"/>
    <cellStyle name="Millares 8 6 18" xfId="8496" xr:uid="{7143573D-3605-4E13-BB0E-0704891583C6}"/>
    <cellStyle name="Millares 8 6 19" xfId="8935" xr:uid="{01493678-CF75-4317-B30F-F91A8C728BBE}"/>
    <cellStyle name="Millares 8 6 2" xfId="1111" xr:uid="{2C34AA19-0427-4306-9DD2-A8C6952C9A45}"/>
    <cellStyle name="Millares 8 6 2 10" xfId="5529" xr:uid="{DEACAAB2-E3F1-4A34-B6BB-B3D3C3D598B9}"/>
    <cellStyle name="Millares 8 6 2 100" xfId="45042" xr:uid="{B594F785-4837-423E-BC47-BF50445889FD}"/>
    <cellStyle name="Millares 8 6 2 101" xfId="45481" xr:uid="{A7067E70-F3FB-428C-8D80-3D5213F6EB8A}"/>
    <cellStyle name="Millares 8 6 2 102" xfId="45920" xr:uid="{7D09ED8E-BDA3-41C3-A3AA-207E175D713E}"/>
    <cellStyle name="Millares 8 6 2 103" xfId="46359" xr:uid="{54B6E989-3C4E-438E-AC7B-9E494648CA89}"/>
    <cellStyle name="Millares 8 6 2 104" xfId="46798" xr:uid="{A36395CA-69B6-439D-BEDE-2A249EF73E97}"/>
    <cellStyle name="Millares 8 6 2 105" xfId="47237" xr:uid="{A64DED15-164B-4A4A-AFF1-3CCE7381C3AC}"/>
    <cellStyle name="Millares 8 6 2 106" xfId="47676" xr:uid="{73B9A0F5-2E18-4EC8-81B8-E0606A0436D4}"/>
    <cellStyle name="Millares 8 6 2 107" xfId="48115" xr:uid="{1704E507-4B0F-462A-B50B-E09D87927AC1}"/>
    <cellStyle name="Millares 8 6 2 108" xfId="48554" xr:uid="{6116E656-102F-47F4-91B9-713D4E7C3E8F}"/>
    <cellStyle name="Millares 8 6 2 109" xfId="48993" xr:uid="{16431FA8-5024-4AAE-8BBF-FE51D9843625}"/>
    <cellStyle name="Millares 8 6 2 11" xfId="5968" xr:uid="{3EB82407-563B-4598-9B61-3EC87DD49D8F}"/>
    <cellStyle name="Millares 8 6 2 110" xfId="49432" xr:uid="{41CBE294-C444-406C-A1F1-0EACFFE74E8F}"/>
    <cellStyle name="Millares 8 6 2 111" xfId="49871" xr:uid="{B96DCFC7-86D6-42EA-8863-A341182EF71D}"/>
    <cellStyle name="Millares 8 6 2 112" xfId="50310" xr:uid="{3DC6AF23-FBF9-4F4F-AB5E-2D36AE1C669A}"/>
    <cellStyle name="Millares 8 6 2 113" xfId="50749" xr:uid="{FDD32207-C1CF-408A-AA80-2547B986FCD5}"/>
    <cellStyle name="Millares 8 6 2 114" xfId="51188" xr:uid="{1887D22F-8127-42EF-8CA3-DA3107EBA691}"/>
    <cellStyle name="Millares 8 6 2 115" xfId="51627" xr:uid="{8BA3AE9B-6694-4732-AB7D-393354597654}"/>
    <cellStyle name="Millares 8 6 2 116" xfId="52066" xr:uid="{97E031EA-CCD6-42C5-A758-AF94F685ED99}"/>
    <cellStyle name="Millares 8 6 2 117" xfId="52505" xr:uid="{3AAC1CF4-2BE7-4FAA-A554-7F1C69C7E601}"/>
    <cellStyle name="Millares 8 6 2 118" xfId="52944" xr:uid="{8A30B2AE-CE8F-45B7-BF25-B3BB30D0AEB3}"/>
    <cellStyle name="Millares 8 6 2 119" xfId="53383" xr:uid="{CE48DFA5-ACBA-415E-8F66-5DEA42358FC6}"/>
    <cellStyle name="Millares 8 6 2 12" xfId="6407" xr:uid="{B05773FB-2263-4DC2-81D5-30D180017A22}"/>
    <cellStyle name="Millares 8 6 2 120" xfId="53822" xr:uid="{F4880620-5E0B-46B9-8A3F-0C177E5E04A1}"/>
    <cellStyle name="Millares 8 6 2 121" xfId="54261" xr:uid="{E912A066-3417-4ABE-A196-49BF02A8BE87}"/>
    <cellStyle name="Millares 8 6 2 122" xfId="54700" xr:uid="{308B17B3-31C7-4E40-BFF1-A7AEE58F1ABB}"/>
    <cellStyle name="Millares 8 6 2 13" xfId="6846" xr:uid="{4C9E6974-02B4-4CBB-A9C7-9F60B929FA1C}"/>
    <cellStyle name="Millares 8 6 2 14" xfId="7285" xr:uid="{96E2915A-A7D6-4D31-BEE0-4B6E0E1004C7}"/>
    <cellStyle name="Millares 8 6 2 15" xfId="7724" xr:uid="{2F0F4EA7-D0E4-4E07-8D59-872607BD8054}"/>
    <cellStyle name="Millares 8 6 2 16" xfId="8163" xr:uid="{8A5203A8-88FE-4BC4-8B82-DD8BDED28216}"/>
    <cellStyle name="Millares 8 6 2 17" xfId="8602" xr:uid="{6BA95EED-4F60-47A7-91B5-A2CC3BFC43D0}"/>
    <cellStyle name="Millares 8 6 2 18" xfId="9041" xr:uid="{D9C9231D-2DE4-4CD7-8EFE-81AF8DD1C663}"/>
    <cellStyle name="Millares 8 6 2 19" xfId="9480" xr:uid="{07E2816B-3DD9-493D-A825-8348F2CF6AAF}"/>
    <cellStyle name="Millares 8 6 2 2" xfId="2152" xr:uid="{5832749D-329C-430E-81B3-E70C06C077C7}"/>
    <cellStyle name="Millares 8 6 2 2 10" xfId="6180" xr:uid="{AECDE7EA-1827-4A80-B46F-95322E8D63CD}"/>
    <cellStyle name="Millares 8 6 2 2 100" xfId="45693" xr:uid="{71A48F2D-B21F-4F85-94B4-B1027CEA57A4}"/>
    <cellStyle name="Millares 8 6 2 2 101" xfId="46132" xr:uid="{752B2681-BB88-4B31-A901-F6AB369302CE}"/>
    <cellStyle name="Millares 8 6 2 2 102" xfId="46571" xr:uid="{0D40489F-A357-43F6-BC44-0F6C729219D6}"/>
    <cellStyle name="Millares 8 6 2 2 103" xfId="47010" xr:uid="{7839B058-016A-4D7E-AA68-87AE24CBB12C}"/>
    <cellStyle name="Millares 8 6 2 2 104" xfId="47449" xr:uid="{60CA701D-A1C5-4FFC-83A9-7871EC0D0A58}"/>
    <cellStyle name="Millares 8 6 2 2 105" xfId="47888" xr:uid="{65BDA935-86D3-45D5-BB98-8806B5A52953}"/>
    <cellStyle name="Millares 8 6 2 2 106" xfId="48327" xr:uid="{101C2765-71D8-4246-A865-0EF56F83576E}"/>
    <cellStyle name="Millares 8 6 2 2 107" xfId="48766" xr:uid="{C9BDB1DE-DA7C-4FE9-B233-885E37FC9A92}"/>
    <cellStyle name="Millares 8 6 2 2 108" xfId="49205" xr:uid="{E3B9FD52-9FD4-4680-843E-BF9F213B5F7A}"/>
    <cellStyle name="Millares 8 6 2 2 109" xfId="49644" xr:uid="{828DD02C-6542-41BF-AF0D-0EA827FD4DF7}"/>
    <cellStyle name="Millares 8 6 2 2 11" xfId="6619" xr:uid="{9674DDA4-81DC-4298-8E0E-D041E5DA30F5}"/>
    <cellStyle name="Millares 8 6 2 2 110" xfId="50083" xr:uid="{0E6C35AF-C76C-475E-B70B-0EC2D42B8A33}"/>
    <cellStyle name="Millares 8 6 2 2 111" xfId="50522" xr:uid="{DEA322E5-D3A0-4415-B84B-DF5002C56A3D}"/>
    <cellStyle name="Millares 8 6 2 2 112" xfId="50961" xr:uid="{3DB5E357-EEE8-46C7-8B26-B1BCE09CAC8C}"/>
    <cellStyle name="Millares 8 6 2 2 113" xfId="51400" xr:uid="{A196AC4C-0AFF-4EA0-8DB3-3967F8257B0B}"/>
    <cellStyle name="Millares 8 6 2 2 114" xfId="51839" xr:uid="{C1129EB1-3998-4B23-B3E1-4281F758B614}"/>
    <cellStyle name="Millares 8 6 2 2 115" xfId="52278" xr:uid="{D31A3836-3DD0-475A-B8DC-1A8240FC5D05}"/>
    <cellStyle name="Millares 8 6 2 2 116" xfId="52717" xr:uid="{38213AFD-F835-4E96-9282-1100B8579EBB}"/>
    <cellStyle name="Millares 8 6 2 2 117" xfId="53156" xr:uid="{EE29EC69-2F56-455D-96AB-4EC502F3DBAE}"/>
    <cellStyle name="Millares 8 6 2 2 118" xfId="53595" xr:uid="{10052FA8-B316-451B-A3F9-86E35BE11EB5}"/>
    <cellStyle name="Millares 8 6 2 2 119" xfId="54034" xr:uid="{F757BF1C-7EC8-402C-92E4-9C867236BFD1}"/>
    <cellStyle name="Millares 8 6 2 2 12" xfId="7058" xr:uid="{0F80A536-E674-47DC-9DD4-0D25D3585F5A}"/>
    <cellStyle name="Millares 8 6 2 2 120" xfId="54473" xr:uid="{09FFB492-0A94-4ADE-AF61-31942866EBF1}"/>
    <cellStyle name="Millares 8 6 2 2 121" xfId="54912" xr:uid="{5474234A-A3BD-463D-A8DC-A95346075561}"/>
    <cellStyle name="Millares 8 6 2 2 13" xfId="7497" xr:uid="{E6900D22-FE8D-4683-AE52-EBF4C3C99936}"/>
    <cellStyle name="Millares 8 6 2 2 14" xfId="7936" xr:uid="{7E392E21-FF68-48A8-BDEE-C651AD620A82}"/>
    <cellStyle name="Millares 8 6 2 2 15" xfId="8375" xr:uid="{0DB843FF-E533-44FB-A83F-923FF34116A1}"/>
    <cellStyle name="Millares 8 6 2 2 16" xfId="8814" xr:uid="{D57EAC8A-F6B4-4C63-AEFB-43573A77C2AC}"/>
    <cellStyle name="Millares 8 6 2 2 17" xfId="9253" xr:uid="{35D284CB-8F3B-43FD-A2C6-F3C90811CAFE}"/>
    <cellStyle name="Millares 8 6 2 2 18" xfId="9692" xr:uid="{81CB74F4-883A-4BF8-9DDD-1D92D326221A}"/>
    <cellStyle name="Millares 8 6 2 2 19" xfId="10131" xr:uid="{E68DCF33-857B-412A-9AE5-5850C6431D7D}"/>
    <cellStyle name="Millares 8 6 2 2 2" xfId="2668" xr:uid="{E8907433-F17C-478F-8137-48B66500E54C}"/>
    <cellStyle name="Millares 8 6 2 2 20" xfId="10569" xr:uid="{8B04AC9E-3831-4C71-88DC-70F7BE83F514}"/>
    <cellStyle name="Millares 8 6 2 2 21" xfId="11008" xr:uid="{10AAB316-B8F3-461E-ABB7-E975F0EB69E8}"/>
    <cellStyle name="Millares 8 6 2 2 22" xfId="11447" xr:uid="{1C8E7D41-260B-4272-BFFA-6C248875B586}"/>
    <cellStyle name="Millares 8 6 2 2 23" xfId="11886" xr:uid="{F3AA956C-A755-466E-9C74-E4E73D4B77EE}"/>
    <cellStyle name="Millares 8 6 2 2 24" xfId="12325" xr:uid="{029BDD00-6A1A-4FDE-A172-537095BF79EB}"/>
    <cellStyle name="Millares 8 6 2 2 25" xfId="12765" xr:uid="{A0B2DA13-48C6-4C9D-A2B7-612254FC6672}"/>
    <cellStyle name="Millares 8 6 2 2 26" xfId="13204" xr:uid="{C3DFD6C9-899F-453C-A287-FA0B3C4AC47A}"/>
    <cellStyle name="Millares 8 6 2 2 27" xfId="13644" xr:uid="{ABDF4252-1DAA-42C9-9493-0903DC9FAC58}"/>
    <cellStyle name="Millares 8 6 2 2 28" xfId="14083" xr:uid="{D7CFFBEF-FFAD-43D6-BDC3-1B383336D679}"/>
    <cellStyle name="Millares 8 6 2 2 29" xfId="14522" xr:uid="{08E7AD4D-D04E-4ADE-A8F0-C71C471DFC87}"/>
    <cellStyle name="Millares 8 6 2 2 3" xfId="3107" xr:uid="{DAC65A08-6214-4ADC-A3B9-127E85415531}"/>
    <cellStyle name="Millares 8 6 2 2 30" xfId="14961" xr:uid="{C3D10100-86A4-4642-914B-11594D7EF351}"/>
    <cellStyle name="Millares 8 6 2 2 31" xfId="15400" xr:uid="{395AA182-F1A2-402E-8799-9502EAD23B17}"/>
    <cellStyle name="Millares 8 6 2 2 32" xfId="15839" xr:uid="{E75128A0-9A7C-4109-819E-6FF8E48ADA0A}"/>
    <cellStyle name="Millares 8 6 2 2 33" xfId="16279" xr:uid="{F87C67B5-9937-4A27-977C-1822B2E8D332}"/>
    <cellStyle name="Millares 8 6 2 2 34" xfId="16718" xr:uid="{66ADEF02-1EF5-43E6-9F5F-91BDF3CED99B}"/>
    <cellStyle name="Millares 8 6 2 2 35" xfId="17157" xr:uid="{176C9FD8-683D-433A-A947-DAA1D763F35B}"/>
    <cellStyle name="Millares 8 6 2 2 36" xfId="17596" xr:uid="{F01BBB1E-D263-4647-87B8-609E7F2165B0}"/>
    <cellStyle name="Millares 8 6 2 2 37" xfId="18035" xr:uid="{09BE86A1-C95B-4ED3-985D-C85D8280A4DD}"/>
    <cellStyle name="Millares 8 6 2 2 38" xfId="18474" xr:uid="{D676BA4F-02AC-4E33-B069-CB02ACB853BA}"/>
    <cellStyle name="Millares 8 6 2 2 39" xfId="18913" xr:uid="{89E12CE9-7CF4-4BB0-B43B-D6BF6B0F7136}"/>
    <cellStyle name="Millares 8 6 2 2 4" xfId="3545" xr:uid="{C5661779-0BDD-42DA-8327-F6CA4812A03B}"/>
    <cellStyle name="Millares 8 6 2 2 40" xfId="19352" xr:uid="{23209EB2-4F48-48A6-B048-F995D4581A91}"/>
    <cellStyle name="Millares 8 6 2 2 41" xfId="19791" xr:uid="{91D6791E-6D19-4B55-A8C9-3DD80ABE0EEC}"/>
    <cellStyle name="Millares 8 6 2 2 42" xfId="20230" xr:uid="{FF8F975F-97B5-4991-AA48-364D730387BD}"/>
    <cellStyle name="Millares 8 6 2 2 43" xfId="20669" xr:uid="{88AD9B31-A963-4D0C-9E70-06B21177786E}"/>
    <cellStyle name="Millares 8 6 2 2 44" xfId="21108" xr:uid="{D4D21026-2EBC-4347-8A14-F93C37FD10FB}"/>
    <cellStyle name="Millares 8 6 2 2 45" xfId="21547" xr:uid="{2FA18150-1F7E-4421-BCED-A8F9FCCCACAF}"/>
    <cellStyle name="Millares 8 6 2 2 46" xfId="21986" xr:uid="{1901CFB4-4017-445E-9432-2E2239975A55}"/>
    <cellStyle name="Millares 8 6 2 2 47" xfId="22425" xr:uid="{59EF8CCF-ACF2-40A1-BA0C-39401D0E182B}"/>
    <cellStyle name="Millares 8 6 2 2 48" xfId="22864" xr:uid="{7AA7B477-68C2-49CC-AA30-B948D69198E1}"/>
    <cellStyle name="Millares 8 6 2 2 49" xfId="23303" xr:uid="{005FEE9B-E5B2-43D8-88FF-244EACC2A556}"/>
    <cellStyle name="Millares 8 6 2 2 5" xfId="3985" xr:uid="{C8A5A346-ED38-4E5F-9158-43520842F572}"/>
    <cellStyle name="Millares 8 6 2 2 50" xfId="23742" xr:uid="{BF52F3FE-282D-4194-BFE1-145A9E4ACDEE}"/>
    <cellStyle name="Millares 8 6 2 2 51" xfId="24181" xr:uid="{E4467E2A-B9A6-4A5E-88BA-07CA7D8DA301}"/>
    <cellStyle name="Millares 8 6 2 2 52" xfId="24620" xr:uid="{3D43F046-1EA1-4692-945E-00D7B2980813}"/>
    <cellStyle name="Millares 8 6 2 2 53" xfId="25059" xr:uid="{04B0EA78-F3D2-4EEF-99F4-96DFFB62494B}"/>
    <cellStyle name="Millares 8 6 2 2 54" xfId="25498" xr:uid="{05026147-04F2-495F-8149-7BA0A7703ECE}"/>
    <cellStyle name="Millares 8 6 2 2 55" xfId="25937" xr:uid="{FA234F3A-EF44-49A4-98AF-5C75AC8CAC95}"/>
    <cellStyle name="Millares 8 6 2 2 56" xfId="26376" xr:uid="{BF190D66-881A-4DC8-B451-4399901F2CAA}"/>
    <cellStyle name="Millares 8 6 2 2 57" xfId="26815" xr:uid="{FFCC16D6-AA30-44A6-BC87-05B323703841}"/>
    <cellStyle name="Millares 8 6 2 2 58" xfId="27254" xr:uid="{B7BF81F0-E4F0-4C6C-A427-84D82DA2944F}"/>
    <cellStyle name="Millares 8 6 2 2 59" xfId="27693" xr:uid="{15B5B8A5-2CD8-46D9-9586-15703C3853FE}"/>
    <cellStyle name="Millares 8 6 2 2 6" xfId="4424" xr:uid="{8DFC48CD-AD56-45DF-95EA-D7E61A79FB03}"/>
    <cellStyle name="Millares 8 6 2 2 60" xfId="28132" xr:uid="{24663341-818A-4CBD-BC19-B152060613D1}"/>
    <cellStyle name="Millares 8 6 2 2 61" xfId="28571" xr:uid="{698C35E5-4C13-4052-A367-6C3A7200CF46}"/>
    <cellStyle name="Millares 8 6 2 2 62" xfId="29010" xr:uid="{A7CDB325-4955-425E-A0AB-88F8ED5A7421}"/>
    <cellStyle name="Millares 8 6 2 2 63" xfId="29449" xr:uid="{1489FF07-22E4-4B8B-9415-AF1957CEAD3C}"/>
    <cellStyle name="Millares 8 6 2 2 64" xfId="29888" xr:uid="{517143B3-FE64-4E07-BEF9-C11CA976807F}"/>
    <cellStyle name="Millares 8 6 2 2 65" xfId="30327" xr:uid="{CDE686CC-3B70-48CC-8741-8F1A7B175559}"/>
    <cellStyle name="Millares 8 6 2 2 66" xfId="30766" xr:uid="{0AE79965-3DFE-4697-B1A0-C0F799753169}"/>
    <cellStyle name="Millares 8 6 2 2 67" xfId="31205" xr:uid="{D59C1403-5767-4FA4-8A1C-F41C2D69860D}"/>
    <cellStyle name="Millares 8 6 2 2 68" xfId="31644" xr:uid="{B80E4A05-6C23-42E6-BFDA-F8B87510CDE9}"/>
    <cellStyle name="Millares 8 6 2 2 69" xfId="32084" xr:uid="{323B8FEA-EEFA-4179-AEE7-6DBEA239B245}"/>
    <cellStyle name="Millares 8 6 2 2 7" xfId="4863" xr:uid="{F2237274-4969-434B-BBF6-7EECC13291BD}"/>
    <cellStyle name="Millares 8 6 2 2 70" xfId="32523" xr:uid="{5BD64C9C-EE99-459E-B826-2F664307FD60}"/>
    <cellStyle name="Millares 8 6 2 2 71" xfId="32962" xr:uid="{86EB5E35-1BD6-4772-9608-D7B4C77DEC6E}"/>
    <cellStyle name="Millares 8 6 2 2 72" xfId="33401" xr:uid="{C91FE45F-F8F6-4293-904E-221E4F042B12}"/>
    <cellStyle name="Millares 8 6 2 2 73" xfId="33840" xr:uid="{453C86BD-35A7-4C96-9244-6C6FEACD6D41}"/>
    <cellStyle name="Millares 8 6 2 2 74" xfId="34279" xr:uid="{53EFB163-CE98-4959-80C2-0C3C22CBAD86}"/>
    <cellStyle name="Millares 8 6 2 2 75" xfId="34718" xr:uid="{37CD0454-7E41-42C6-A7DB-34ADA6CF6FA7}"/>
    <cellStyle name="Millares 8 6 2 2 76" xfId="35157" xr:uid="{4FBD3389-20D4-414D-BEE2-3775E1EFD51C}"/>
    <cellStyle name="Millares 8 6 2 2 77" xfId="35596" xr:uid="{E84A57FD-7BCC-4639-9A72-E75CB8ECE3DC}"/>
    <cellStyle name="Millares 8 6 2 2 78" xfId="36035" xr:uid="{057BE9A2-82DD-4AC6-AD68-96D5E4C697A9}"/>
    <cellStyle name="Millares 8 6 2 2 79" xfId="36474" xr:uid="{56A42C27-2EC8-44C8-A8A7-8B1CBFD206AB}"/>
    <cellStyle name="Millares 8 6 2 2 8" xfId="5302" xr:uid="{55B41C9D-26C1-4305-9E61-6B2BF1976D09}"/>
    <cellStyle name="Millares 8 6 2 2 80" xfId="36913" xr:uid="{92B11471-4FEE-482B-AE71-79D1996CB7F0}"/>
    <cellStyle name="Millares 8 6 2 2 81" xfId="37351" xr:uid="{D674697D-8E5F-4011-B1DE-D76253DCE703}"/>
    <cellStyle name="Millares 8 6 2 2 82" xfId="37790" xr:uid="{6D02B5C6-C2F2-4DDA-B3E3-AD787F0773EF}"/>
    <cellStyle name="Millares 8 6 2 2 83" xfId="38229" xr:uid="{3088A538-BE35-4A0B-BF92-70D6D645CA0E}"/>
    <cellStyle name="Millares 8 6 2 2 84" xfId="38668" xr:uid="{745B3FD3-DF35-4686-AF6E-85BAC260B1D1}"/>
    <cellStyle name="Millares 8 6 2 2 85" xfId="39107" xr:uid="{D866B5CC-2AC7-41C7-BCC7-A07C965839CB}"/>
    <cellStyle name="Millares 8 6 2 2 86" xfId="39546" xr:uid="{94070EA2-E332-4323-905F-953E47F25C03}"/>
    <cellStyle name="Millares 8 6 2 2 87" xfId="39985" xr:uid="{E79498F0-7103-45E1-84FC-EE8662C545F6}"/>
    <cellStyle name="Millares 8 6 2 2 88" xfId="40425" xr:uid="{644FD737-3204-4A9D-9D92-7B25F42B570A}"/>
    <cellStyle name="Millares 8 6 2 2 89" xfId="40864" xr:uid="{5975D1E9-87CB-4897-9C4A-62831A9C044C}"/>
    <cellStyle name="Millares 8 6 2 2 9" xfId="5741" xr:uid="{E8C3B448-876C-4979-9FCD-6178DF5B84E4}"/>
    <cellStyle name="Millares 8 6 2 2 90" xfId="41303" xr:uid="{2BAEB8EF-A409-42E7-9760-51CE5CF11992}"/>
    <cellStyle name="Millares 8 6 2 2 91" xfId="41742" xr:uid="{56B8B269-6CEF-4088-9537-CF9F9739A9FE}"/>
    <cellStyle name="Millares 8 6 2 2 92" xfId="42181" xr:uid="{163789A4-34DD-41AA-8265-75C49DFF03A2}"/>
    <cellStyle name="Millares 8 6 2 2 93" xfId="42620" xr:uid="{1BB9B9D4-307F-40A3-BC09-F9B35832B40D}"/>
    <cellStyle name="Millares 8 6 2 2 94" xfId="43059" xr:uid="{BB98279D-943D-4269-8430-5F688D36A305}"/>
    <cellStyle name="Millares 8 6 2 2 95" xfId="43498" xr:uid="{E38651A5-4079-4890-8550-F1BE5C3FC181}"/>
    <cellStyle name="Millares 8 6 2 2 96" xfId="43937" xr:uid="{5378C8BA-C485-4836-9E8B-C5155425747E}"/>
    <cellStyle name="Millares 8 6 2 2 97" xfId="44376" xr:uid="{F6FBF98B-6AEA-4954-BA84-5E00BCEC2EE3}"/>
    <cellStyle name="Millares 8 6 2 2 98" xfId="44815" xr:uid="{41AC2224-61CF-477F-8C59-5D11E2204F38}"/>
    <cellStyle name="Millares 8 6 2 2 99" xfId="45254" xr:uid="{21D0FE1D-5926-4263-8909-D55CC0632B2D}"/>
    <cellStyle name="Millares 8 6 2 20" xfId="9919" xr:uid="{F2C0AAF0-36DB-4AC3-AD75-9D792A9EEB80}"/>
    <cellStyle name="Millares 8 6 2 21" xfId="10357" xr:uid="{8A4B4130-018B-40E2-B7D4-45639C5EE190}"/>
    <cellStyle name="Millares 8 6 2 22" xfId="10796" xr:uid="{2657678C-E80C-4F65-B54D-2482C66BA8E5}"/>
    <cellStyle name="Millares 8 6 2 23" xfId="11235" xr:uid="{C40772E3-D568-406E-A51B-EC0AF1011930}"/>
    <cellStyle name="Millares 8 6 2 24" xfId="11674" xr:uid="{4FF5E20F-7FF5-4993-96C9-1FFDE3F4B882}"/>
    <cellStyle name="Millares 8 6 2 25" xfId="12113" xr:uid="{514D6863-F12A-42BF-BF8E-E9B93C50EF15}"/>
    <cellStyle name="Millares 8 6 2 26" xfId="12552" xr:uid="{E2EEDCF5-898A-4542-8268-1FE51F291C37}"/>
    <cellStyle name="Millares 8 6 2 27" xfId="12992" xr:uid="{B93D68DF-B557-4DF0-B347-B3E5C44AED7C}"/>
    <cellStyle name="Millares 8 6 2 28" xfId="13431" xr:uid="{7FA5EA12-3172-453D-8D1F-0C5B32292FF6}"/>
    <cellStyle name="Millares 8 6 2 29" xfId="13871" xr:uid="{88FFA519-6784-433D-A2BB-7A5F9F3F73AF}"/>
    <cellStyle name="Millares 8 6 2 3" xfId="2455" xr:uid="{D89425F9-36BE-4357-987F-1ADA15CB5975}"/>
    <cellStyle name="Millares 8 6 2 30" xfId="14310" xr:uid="{E385771C-570E-4A4C-9023-0303AAFCEDED}"/>
    <cellStyle name="Millares 8 6 2 31" xfId="14749" xr:uid="{A487AA52-8604-41EA-9FB1-B413DCC3CF6D}"/>
    <cellStyle name="Millares 8 6 2 32" xfId="15188" xr:uid="{08308343-592D-4678-A925-52CEFBADC28B}"/>
    <cellStyle name="Millares 8 6 2 33" xfId="15627" xr:uid="{F1FBFB1B-8B55-4139-B92C-A2CE485FB890}"/>
    <cellStyle name="Millares 8 6 2 34" xfId="16066" xr:uid="{7B9B4193-3246-4889-BD00-73BD3C7484DD}"/>
    <cellStyle name="Millares 8 6 2 35" xfId="16506" xr:uid="{5D787257-5F92-4DEC-9D7C-C1BCD06EF72E}"/>
    <cellStyle name="Millares 8 6 2 36" xfId="16945" xr:uid="{D2295A97-0632-4B48-B803-CEE1D6BA9A57}"/>
    <cellStyle name="Millares 8 6 2 37" xfId="17384" xr:uid="{67C9E7A4-5CAF-44D1-A268-99D52896E1A7}"/>
    <cellStyle name="Millares 8 6 2 38" xfId="17823" xr:uid="{F462073A-3FBC-4BF8-BB59-BE363E017478}"/>
    <cellStyle name="Millares 8 6 2 39" xfId="18262" xr:uid="{C5D6F845-456A-4D40-A2DB-C8B551784DDC}"/>
    <cellStyle name="Millares 8 6 2 4" xfId="2895" xr:uid="{417A4A52-A7DE-4CEB-9BB1-E0E0C6609918}"/>
    <cellStyle name="Millares 8 6 2 40" xfId="18701" xr:uid="{5FA25923-FA60-46DE-B83F-19DB0A5B5571}"/>
    <cellStyle name="Millares 8 6 2 41" xfId="19140" xr:uid="{0CDEA17A-3428-472F-8423-2264590145DA}"/>
    <cellStyle name="Millares 8 6 2 42" xfId="19579" xr:uid="{D97B1593-4DEF-49AC-B334-145FD72B0708}"/>
    <cellStyle name="Millares 8 6 2 43" xfId="20018" xr:uid="{10C9C786-6B47-450C-869D-336BD0B970EB}"/>
    <cellStyle name="Millares 8 6 2 44" xfId="20457" xr:uid="{D06CEBDC-38BA-4469-B3DD-23825BF2AFAD}"/>
    <cellStyle name="Millares 8 6 2 45" xfId="20896" xr:uid="{ECF96B85-83A5-42EC-9988-305450AFC05E}"/>
    <cellStyle name="Millares 8 6 2 46" xfId="21335" xr:uid="{282D6104-31FD-49CD-B9CC-0F860DEFF241}"/>
    <cellStyle name="Millares 8 6 2 47" xfId="21774" xr:uid="{4CE9BB0A-2F82-4087-B9C0-4F9C0FBF35C4}"/>
    <cellStyle name="Millares 8 6 2 48" xfId="22213" xr:uid="{A1BD0F1E-8704-41FC-9932-B4A74B266CF4}"/>
    <cellStyle name="Millares 8 6 2 49" xfId="22652" xr:uid="{D56CF571-1788-4188-B870-2A5F23D2D4B6}"/>
    <cellStyle name="Millares 8 6 2 5" xfId="3333" xr:uid="{D20E167E-8C51-45A6-9CFE-FD137BDDF870}"/>
    <cellStyle name="Millares 8 6 2 50" xfId="23091" xr:uid="{9AA13AA0-F01A-4C31-881A-7CD3C179C885}"/>
    <cellStyle name="Millares 8 6 2 51" xfId="23530" xr:uid="{398A03DA-734A-4714-B9AC-E1F0F44E4644}"/>
    <cellStyle name="Millares 8 6 2 52" xfId="23969" xr:uid="{257B652C-7B34-46A2-8135-A9E5A42A4E3D}"/>
    <cellStyle name="Millares 8 6 2 53" xfId="24408" xr:uid="{C6820B18-1CEC-4F3A-A4E2-ABBBB8BC188E}"/>
    <cellStyle name="Millares 8 6 2 54" xfId="24847" xr:uid="{AC7F204A-7C95-458E-9956-6588336539D4}"/>
    <cellStyle name="Millares 8 6 2 55" xfId="25286" xr:uid="{0C74D3E4-923F-412E-BC48-A7480A462AC0}"/>
    <cellStyle name="Millares 8 6 2 56" xfId="25725" xr:uid="{D872A814-62E4-471C-85FB-A185F6284931}"/>
    <cellStyle name="Millares 8 6 2 57" xfId="26164" xr:uid="{015CF6E0-1912-4469-808C-7D8C34BC1CDF}"/>
    <cellStyle name="Millares 8 6 2 58" xfId="26603" xr:uid="{F95F8A17-3250-4E22-A4D1-3E8ACF1E69F2}"/>
    <cellStyle name="Millares 8 6 2 59" xfId="27042" xr:uid="{68CE96DA-DF81-4C65-B9FE-D7000325AE54}"/>
    <cellStyle name="Millares 8 6 2 6" xfId="3773" xr:uid="{32310729-E0FB-4E8B-A43B-599F12A4E6D5}"/>
    <cellStyle name="Millares 8 6 2 60" xfId="27481" xr:uid="{7FF68308-C923-41E2-AE59-D6510E3BEA60}"/>
    <cellStyle name="Millares 8 6 2 61" xfId="27920" xr:uid="{C129905E-D16B-4587-B543-21E5831F03CB}"/>
    <cellStyle name="Millares 8 6 2 62" xfId="28359" xr:uid="{312AD943-F580-48C9-B8D1-904A9603C3D6}"/>
    <cellStyle name="Millares 8 6 2 63" xfId="28798" xr:uid="{546E5154-9316-499C-9C19-92C6D70F58E3}"/>
    <cellStyle name="Millares 8 6 2 64" xfId="29237" xr:uid="{FF987D0B-7E19-4B1B-813C-69FB8766AC41}"/>
    <cellStyle name="Millares 8 6 2 65" xfId="29676" xr:uid="{954CD558-3627-4E3B-BA3A-AF649BFDE993}"/>
    <cellStyle name="Millares 8 6 2 66" xfId="30115" xr:uid="{F933C1A1-9259-4C5E-8A82-50F55D2BC646}"/>
    <cellStyle name="Millares 8 6 2 67" xfId="30554" xr:uid="{0B2EAC27-BB52-4561-A4E9-AF892090DED6}"/>
    <cellStyle name="Millares 8 6 2 68" xfId="30993" xr:uid="{F12E9A3D-E18F-46E3-BEF6-47827B39ADCB}"/>
    <cellStyle name="Millares 8 6 2 69" xfId="31432" xr:uid="{EC530583-F388-4AEE-B915-05E283C69E33}"/>
    <cellStyle name="Millares 8 6 2 7" xfId="4212" xr:uid="{3C5C8236-5812-41BF-A660-E91AE083B988}"/>
    <cellStyle name="Millares 8 6 2 70" xfId="31871" xr:uid="{13ADFD2F-9998-4633-8E7C-AABFF1D62AC4}"/>
    <cellStyle name="Millares 8 6 2 71" xfId="32311" xr:uid="{FA0F3F0C-79EE-4784-B206-F056A67BFBF1}"/>
    <cellStyle name="Millares 8 6 2 72" xfId="32750" xr:uid="{2766BBD1-0AAC-4464-A400-6282551654D5}"/>
    <cellStyle name="Millares 8 6 2 73" xfId="33189" xr:uid="{19037200-0CE4-4C4B-8937-79E6EBFA24C2}"/>
    <cellStyle name="Millares 8 6 2 74" xfId="33628" xr:uid="{BBD8DBC0-2AEC-466F-A234-D8B171564412}"/>
    <cellStyle name="Millares 8 6 2 75" xfId="34067" xr:uid="{BC9256D1-97DE-49D9-98F5-F483F0E561D3}"/>
    <cellStyle name="Millares 8 6 2 76" xfId="34506" xr:uid="{BE53C523-DEA5-4B40-AF27-9B7509A3FB56}"/>
    <cellStyle name="Millares 8 6 2 77" xfId="34945" xr:uid="{5A09440B-2049-4504-93B5-D06B6B7FFB33}"/>
    <cellStyle name="Millares 8 6 2 78" xfId="35384" xr:uid="{CB2C6338-2CFF-4698-91FD-655905EBD9DA}"/>
    <cellStyle name="Millares 8 6 2 79" xfId="35823" xr:uid="{952619B6-7C28-48A3-8E6C-9C1AC52C4999}"/>
    <cellStyle name="Millares 8 6 2 8" xfId="4651" xr:uid="{E1EDB121-78F4-4834-9861-1B131B10D4D4}"/>
    <cellStyle name="Millares 8 6 2 80" xfId="36262" xr:uid="{1F55EF83-6176-4292-A9A8-8DFE4BC107B2}"/>
    <cellStyle name="Millares 8 6 2 81" xfId="36701" xr:uid="{BDF95BC8-4509-46E5-A8FA-269D64EBFD25}"/>
    <cellStyle name="Millares 8 6 2 82" xfId="37139" xr:uid="{18EFDBA1-1B75-491D-A8A4-3EF3C3AC370A}"/>
    <cellStyle name="Millares 8 6 2 83" xfId="37578" xr:uid="{11B381C9-E9A2-4F24-8F7E-45A0070339B6}"/>
    <cellStyle name="Millares 8 6 2 84" xfId="38017" xr:uid="{08FB6D29-218B-412B-B4EF-6F4C51FA5EB9}"/>
    <cellStyle name="Millares 8 6 2 85" xfId="38456" xr:uid="{27200E40-33E6-46F2-9317-1FD61E3F2D54}"/>
    <cellStyle name="Millares 8 6 2 86" xfId="38895" xr:uid="{6DC8E79C-CF3D-4735-B9EB-E3FA3B0B742D}"/>
    <cellStyle name="Millares 8 6 2 87" xfId="39334" xr:uid="{88143F2C-8DC5-414C-B6E5-C4481C480828}"/>
    <cellStyle name="Millares 8 6 2 88" xfId="39773" xr:uid="{96A29F2C-8C94-4C2A-979A-3B73990B7DF3}"/>
    <cellStyle name="Millares 8 6 2 89" xfId="40213" xr:uid="{FE4B0F48-AF49-4E13-9FC9-D940AD6F86B3}"/>
    <cellStyle name="Millares 8 6 2 9" xfId="5090" xr:uid="{359468B9-39F4-4CBD-AD98-A3746FC6FA66}"/>
    <cellStyle name="Millares 8 6 2 90" xfId="40652" xr:uid="{F4E4449E-E9F0-41D2-92AB-AF4D2D48250B}"/>
    <cellStyle name="Millares 8 6 2 91" xfId="41091" xr:uid="{A8DDEFD4-EF0F-44AE-A586-2732B81A4113}"/>
    <cellStyle name="Millares 8 6 2 92" xfId="41530" xr:uid="{86C62AFB-4EBF-4348-8A4F-D0E6957C6AD4}"/>
    <cellStyle name="Millares 8 6 2 93" xfId="41969" xr:uid="{3573E7C6-3AC2-4F0E-AE88-AF585758CB75}"/>
    <cellStyle name="Millares 8 6 2 94" xfId="42408" xr:uid="{EAC328D0-C70D-498A-96B8-D8A68A715C53}"/>
    <cellStyle name="Millares 8 6 2 95" xfId="42847" xr:uid="{56D28DC4-17EA-417F-891B-95295E6A04B7}"/>
    <cellStyle name="Millares 8 6 2 96" xfId="43286" xr:uid="{565DB135-88B5-44CE-A519-3F448B50F082}"/>
    <cellStyle name="Millares 8 6 2 97" xfId="43725" xr:uid="{640211BF-456A-4061-BCF2-9E3A2C400AF6}"/>
    <cellStyle name="Millares 8 6 2 98" xfId="44164" xr:uid="{06767A8D-25FD-4E44-9498-43F8618F286F}"/>
    <cellStyle name="Millares 8 6 2 99" xfId="44603" xr:uid="{98AD8439-9E87-4E6D-9DFE-4C7BB99E6C38}"/>
    <cellStyle name="Millares 8 6 20" xfId="9374" xr:uid="{2959A521-03A7-45C3-B825-EA918B3064E0}"/>
    <cellStyle name="Millares 8 6 21" xfId="9813" xr:uid="{138BC80F-5A2E-4024-ABCA-3DA27897BC44}"/>
    <cellStyle name="Millares 8 6 22" xfId="10251" xr:uid="{92851816-0862-4E49-9DBA-32F1504032F6}"/>
    <cellStyle name="Millares 8 6 23" xfId="10690" xr:uid="{0FEE2C4D-0722-4B7C-8EE9-600787A120E5}"/>
    <cellStyle name="Millares 8 6 24" xfId="11129" xr:uid="{3A2BCEE3-E077-49F7-BAAC-43A049CC5AA4}"/>
    <cellStyle name="Millares 8 6 25" xfId="11568" xr:uid="{C3AE4DEA-CB7F-4463-800C-408BC2BE8813}"/>
    <cellStyle name="Millares 8 6 26" xfId="12007" xr:uid="{FC417F36-F31E-42BF-B6A5-535AF2675B16}"/>
    <cellStyle name="Millares 8 6 27" xfId="12446" xr:uid="{2EF16905-1D21-4FCC-B609-F3BB684A3BC7}"/>
    <cellStyle name="Millares 8 6 28" xfId="12886" xr:uid="{9EB8D81A-5019-4B7E-AB39-7869E398580D}"/>
    <cellStyle name="Millares 8 6 29" xfId="13325" xr:uid="{9341766F-3718-4B38-A0D2-95E0F8C09F70}"/>
    <cellStyle name="Millares 8 6 3" xfId="1631" xr:uid="{996F4D1D-4C71-4D87-9BD9-C888C55DF5FA}"/>
    <cellStyle name="Millares 8 6 3 10" xfId="6074" xr:uid="{098872BD-E67D-4538-A946-534153F8B281}"/>
    <cellStyle name="Millares 8 6 3 100" xfId="45587" xr:uid="{7EC7857C-7D32-44CA-BB3C-AC56D8EBCE63}"/>
    <cellStyle name="Millares 8 6 3 101" xfId="46026" xr:uid="{FB6F3B26-EECA-44DB-9BF7-1EA26EB89C9E}"/>
    <cellStyle name="Millares 8 6 3 102" xfId="46465" xr:uid="{C814C80F-871D-43EB-A415-55A397D8C954}"/>
    <cellStyle name="Millares 8 6 3 103" xfId="46904" xr:uid="{4DA91138-5B92-4727-A927-7E5C2579087B}"/>
    <cellStyle name="Millares 8 6 3 104" xfId="47343" xr:uid="{9F8E99D9-447C-4B1C-A962-1A516A019DB0}"/>
    <cellStyle name="Millares 8 6 3 105" xfId="47782" xr:uid="{08D46EF2-A23B-49C3-89F7-C444A40B0F6B}"/>
    <cellStyle name="Millares 8 6 3 106" xfId="48221" xr:uid="{FE4BABFD-4756-40C4-B9F2-30B3BBFB11F6}"/>
    <cellStyle name="Millares 8 6 3 107" xfId="48660" xr:uid="{2EF30EC7-2D54-43A6-B248-0F65ECCE6F62}"/>
    <cellStyle name="Millares 8 6 3 108" xfId="49099" xr:uid="{AF13F4C8-D27A-4AB9-975B-D0884C304A6B}"/>
    <cellStyle name="Millares 8 6 3 109" xfId="49538" xr:uid="{8DB735CA-1F74-4D12-906A-05EDB8E60286}"/>
    <cellStyle name="Millares 8 6 3 11" xfId="6513" xr:uid="{B509F2A7-5148-408E-BB9B-567C2FC80B4B}"/>
    <cellStyle name="Millares 8 6 3 110" xfId="49977" xr:uid="{E1A792DD-B61C-41BD-92A4-3B909818212C}"/>
    <cellStyle name="Millares 8 6 3 111" xfId="50416" xr:uid="{7A2C6044-64E8-4619-91B1-C13BD23A9C8D}"/>
    <cellStyle name="Millares 8 6 3 112" xfId="50855" xr:uid="{F9064CCF-7689-41D5-826E-90465E835201}"/>
    <cellStyle name="Millares 8 6 3 113" xfId="51294" xr:uid="{07438E04-40F3-446B-9D28-79C92F3E407A}"/>
    <cellStyle name="Millares 8 6 3 114" xfId="51733" xr:uid="{8E041CAC-3B8F-49D2-8811-1BBEA554849C}"/>
    <cellStyle name="Millares 8 6 3 115" xfId="52172" xr:uid="{A1831D26-A044-480A-8922-77265D2F889B}"/>
    <cellStyle name="Millares 8 6 3 116" xfId="52611" xr:uid="{807F3391-2C7E-49FB-899B-6DC691300731}"/>
    <cellStyle name="Millares 8 6 3 117" xfId="53050" xr:uid="{E3EDA014-33FE-4737-A3B3-7AE97BE5477D}"/>
    <cellStyle name="Millares 8 6 3 118" xfId="53489" xr:uid="{73FECA55-9769-41F0-93D0-D71DE89CF652}"/>
    <cellStyle name="Millares 8 6 3 119" xfId="53928" xr:uid="{12D3E5FA-7D52-408B-9C51-44BB5F9CBF77}"/>
    <cellStyle name="Millares 8 6 3 12" xfId="6952" xr:uid="{182E0083-0E28-4264-A6FE-BA50938A798A}"/>
    <cellStyle name="Millares 8 6 3 120" xfId="54367" xr:uid="{B2AC2828-F403-4784-8658-E8A8688EAF3E}"/>
    <cellStyle name="Millares 8 6 3 121" xfId="54806" xr:uid="{B58E7754-E293-4B76-84E1-0812B7DED0D8}"/>
    <cellStyle name="Millares 8 6 3 13" xfId="7391" xr:uid="{F65CD821-8208-46F0-9EFA-19B97FF46E89}"/>
    <cellStyle name="Millares 8 6 3 14" xfId="7830" xr:uid="{7936DEE3-61E8-4251-B8A6-AEA345E5B680}"/>
    <cellStyle name="Millares 8 6 3 15" xfId="8269" xr:uid="{6D404CD5-1F41-4BFC-871A-E6CDF9FAEE32}"/>
    <cellStyle name="Millares 8 6 3 16" xfId="8708" xr:uid="{2E04D5DE-7160-48B2-9793-A174C3D8108F}"/>
    <cellStyle name="Millares 8 6 3 17" xfId="9147" xr:uid="{1C8C855F-2483-4776-9C7E-06957ACB54F9}"/>
    <cellStyle name="Millares 8 6 3 18" xfId="9586" xr:uid="{A72FE08F-5DB5-454D-B795-74B5A8535B4D}"/>
    <cellStyle name="Millares 8 6 3 19" xfId="10025" xr:uid="{23786E0F-8F3A-47E2-A8C3-1D5B3ED2E870}"/>
    <cellStyle name="Millares 8 6 3 2" xfId="2562" xr:uid="{597E2A70-558B-4250-AFCB-C5D74DC4A115}"/>
    <cellStyle name="Millares 8 6 3 20" xfId="10463" xr:uid="{B7002607-14DB-456D-BBDE-05066AA4F0B0}"/>
    <cellStyle name="Millares 8 6 3 21" xfId="10902" xr:uid="{2A9BC5AB-30A7-40D0-B77C-8CF8DCBE1903}"/>
    <cellStyle name="Millares 8 6 3 22" xfId="11341" xr:uid="{631715A6-6E16-491F-B321-080175CF6925}"/>
    <cellStyle name="Millares 8 6 3 23" xfId="11780" xr:uid="{48BF3FDF-4112-47D0-B697-5B8277FF2EE9}"/>
    <cellStyle name="Millares 8 6 3 24" xfId="12219" xr:uid="{C18F5BFC-52F5-4EFC-ADFF-46F252EFA960}"/>
    <cellStyle name="Millares 8 6 3 25" xfId="12659" xr:uid="{6803F494-3123-4F0C-9703-A67D300A0A93}"/>
    <cellStyle name="Millares 8 6 3 26" xfId="13098" xr:uid="{2F29006C-902A-430F-BD42-B420FD6A2844}"/>
    <cellStyle name="Millares 8 6 3 27" xfId="13538" xr:uid="{85C4710F-4DCB-4E17-BC60-DD6815563601}"/>
    <cellStyle name="Millares 8 6 3 28" xfId="13977" xr:uid="{909B7C40-0838-40EC-92AE-86E74A13D8BF}"/>
    <cellStyle name="Millares 8 6 3 29" xfId="14416" xr:uid="{76E61697-F271-40F3-860A-B8B025F6AC1E}"/>
    <cellStyle name="Millares 8 6 3 3" xfId="3001" xr:uid="{0F220CCA-4C19-4B43-9DF4-A9CDC8094076}"/>
    <cellStyle name="Millares 8 6 3 30" xfId="14855" xr:uid="{CB27569B-EDD7-498E-A915-9C35F52D21EB}"/>
    <cellStyle name="Millares 8 6 3 31" xfId="15294" xr:uid="{20BD56EF-B296-458D-87B6-DF1A20F28005}"/>
    <cellStyle name="Millares 8 6 3 32" xfId="15733" xr:uid="{947A5039-3A21-4BA6-AE1F-C0E19CD8EA9E}"/>
    <cellStyle name="Millares 8 6 3 33" xfId="16173" xr:uid="{9DEE7FBC-C7FD-4330-BC27-D5E716BBA0B3}"/>
    <cellStyle name="Millares 8 6 3 34" xfId="16612" xr:uid="{3C27C5DF-F8C5-43F0-8F53-78B3B9DC6731}"/>
    <cellStyle name="Millares 8 6 3 35" xfId="17051" xr:uid="{85CF4C1F-7351-4F43-903D-5597C3ABE075}"/>
    <cellStyle name="Millares 8 6 3 36" xfId="17490" xr:uid="{E4EDE468-3A7E-4E88-B70D-39469E16909D}"/>
    <cellStyle name="Millares 8 6 3 37" xfId="17929" xr:uid="{9B06C8C8-3CCB-4C84-BD77-F1B4F4061C5A}"/>
    <cellStyle name="Millares 8 6 3 38" xfId="18368" xr:uid="{D66D2580-4C83-454C-81F6-A7E91EB30DE9}"/>
    <cellStyle name="Millares 8 6 3 39" xfId="18807" xr:uid="{A1E459CE-0EE0-44A3-A690-18EE1656F313}"/>
    <cellStyle name="Millares 8 6 3 4" xfId="3439" xr:uid="{63592EED-4DDF-4290-9091-E7BEEF7F72CF}"/>
    <cellStyle name="Millares 8 6 3 40" xfId="19246" xr:uid="{608E7030-9BF1-48F4-992E-43767CBB7EB6}"/>
    <cellStyle name="Millares 8 6 3 41" xfId="19685" xr:uid="{2FA968B4-7FB4-4472-B54A-27E2E685C68C}"/>
    <cellStyle name="Millares 8 6 3 42" xfId="20124" xr:uid="{184A9E3D-3137-49D1-BC8E-3C297B876748}"/>
    <cellStyle name="Millares 8 6 3 43" xfId="20563" xr:uid="{63573B1C-C730-471D-B57E-0A2B1BBDE560}"/>
    <cellStyle name="Millares 8 6 3 44" xfId="21002" xr:uid="{C878A1F3-67FA-4C85-BAA4-10D65B0A7D82}"/>
    <cellStyle name="Millares 8 6 3 45" xfId="21441" xr:uid="{D2D66370-89AF-4682-B413-BB9D6699F859}"/>
    <cellStyle name="Millares 8 6 3 46" xfId="21880" xr:uid="{10A642C3-23F5-45B9-8237-9F17D0E39894}"/>
    <cellStyle name="Millares 8 6 3 47" xfId="22319" xr:uid="{EEA2B3A9-E4C7-4AA4-A585-AB29FEADB3F8}"/>
    <cellStyle name="Millares 8 6 3 48" xfId="22758" xr:uid="{D10D997D-A8E5-4FDB-98DE-A8CA78E84DB5}"/>
    <cellStyle name="Millares 8 6 3 49" xfId="23197" xr:uid="{41AA1363-6B54-4164-BBC6-A4D2DA4BA152}"/>
    <cellStyle name="Millares 8 6 3 5" xfId="3879" xr:uid="{456D5815-2B8E-4B2C-B95B-411E341BBD19}"/>
    <cellStyle name="Millares 8 6 3 50" xfId="23636" xr:uid="{4A55A005-6655-4212-8472-87792132B9E4}"/>
    <cellStyle name="Millares 8 6 3 51" xfId="24075" xr:uid="{A8EF3A49-E90B-4B2E-94E3-6514FC5C2851}"/>
    <cellStyle name="Millares 8 6 3 52" xfId="24514" xr:uid="{D6139924-BE77-4714-9006-4D4177579AF3}"/>
    <cellStyle name="Millares 8 6 3 53" xfId="24953" xr:uid="{912E76B7-813B-4121-BABB-E9C4CD17633B}"/>
    <cellStyle name="Millares 8 6 3 54" xfId="25392" xr:uid="{8DEEE19F-C917-4C4C-A7F1-1E06316C83CC}"/>
    <cellStyle name="Millares 8 6 3 55" xfId="25831" xr:uid="{A8660A62-A67F-450D-A21D-0F8C3963C9C9}"/>
    <cellStyle name="Millares 8 6 3 56" xfId="26270" xr:uid="{86B9F671-6B6A-4E65-891D-B36B164D2A27}"/>
    <cellStyle name="Millares 8 6 3 57" xfId="26709" xr:uid="{2B11F721-28C5-4718-9CCE-79D0BC9468F3}"/>
    <cellStyle name="Millares 8 6 3 58" xfId="27148" xr:uid="{CD6CD93E-C1B6-486C-AD35-8C9B7C3AF9C8}"/>
    <cellStyle name="Millares 8 6 3 59" xfId="27587" xr:uid="{41B6C1DC-357F-463F-8B1B-0F72422C218D}"/>
    <cellStyle name="Millares 8 6 3 6" xfId="4318" xr:uid="{AD0E5208-1851-4D3B-B32B-A9D8219CB15A}"/>
    <cellStyle name="Millares 8 6 3 60" xfId="28026" xr:uid="{75F066BF-6238-4E85-AD26-8FDCB5B384E7}"/>
    <cellStyle name="Millares 8 6 3 61" xfId="28465" xr:uid="{D80A8D1D-9AC9-4B61-A559-61F17E84DD8F}"/>
    <cellStyle name="Millares 8 6 3 62" xfId="28904" xr:uid="{88590505-865A-4009-8131-A5BDE79AE366}"/>
    <cellStyle name="Millares 8 6 3 63" xfId="29343" xr:uid="{102A4BED-5CE0-4352-97A4-B0C8B8C7D1CA}"/>
    <cellStyle name="Millares 8 6 3 64" xfId="29782" xr:uid="{0D47BF62-3C37-40CA-9172-4C7D386008A6}"/>
    <cellStyle name="Millares 8 6 3 65" xfId="30221" xr:uid="{94512610-0D55-4E5F-A404-C3153D5F9407}"/>
    <cellStyle name="Millares 8 6 3 66" xfId="30660" xr:uid="{5AF7D6F5-BC00-4F56-9912-E7BB4D719194}"/>
    <cellStyle name="Millares 8 6 3 67" xfId="31099" xr:uid="{14E42538-F805-4FA8-860B-395D96170158}"/>
    <cellStyle name="Millares 8 6 3 68" xfId="31538" xr:uid="{0810A34E-B109-4D45-87B7-3894E11B0954}"/>
    <cellStyle name="Millares 8 6 3 69" xfId="31978" xr:uid="{15C94CC4-5A84-4ED7-AB21-E57101EF3860}"/>
    <cellStyle name="Millares 8 6 3 7" xfId="4757" xr:uid="{844E9A31-95D4-495E-9C51-2CAD731B7EA0}"/>
    <cellStyle name="Millares 8 6 3 70" xfId="32417" xr:uid="{27B3903B-50D2-4AB4-988B-5DA7CEE090F2}"/>
    <cellStyle name="Millares 8 6 3 71" xfId="32856" xr:uid="{487B4000-A554-4388-87A4-C8A140DF97D9}"/>
    <cellStyle name="Millares 8 6 3 72" xfId="33295" xr:uid="{88A4B108-C7D0-43DA-BAE4-009D40E7A8D6}"/>
    <cellStyle name="Millares 8 6 3 73" xfId="33734" xr:uid="{11A1E063-0465-4F1A-9530-59F2EEE03143}"/>
    <cellStyle name="Millares 8 6 3 74" xfId="34173" xr:uid="{DAF9FD99-FF1A-41C3-9ACF-CA952B304BA8}"/>
    <cellStyle name="Millares 8 6 3 75" xfId="34612" xr:uid="{9EF648D0-7341-483D-A17E-78DC547EF4FD}"/>
    <cellStyle name="Millares 8 6 3 76" xfId="35051" xr:uid="{18DF9F99-9ABC-4E37-B54D-0C04104099E6}"/>
    <cellStyle name="Millares 8 6 3 77" xfId="35490" xr:uid="{03A3D3F2-1CA7-4879-8B8E-23D4C5FA9639}"/>
    <cellStyle name="Millares 8 6 3 78" xfId="35929" xr:uid="{770FAFA1-1693-4BB2-BC51-FA39303C9567}"/>
    <cellStyle name="Millares 8 6 3 79" xfId="36368" xr:uid="{38B8BEC5-4D07-4D37-B901-BED021E0126F}"/>
    <cellStyle name="Millares 8 6 3 8" xfId="5196" xr:uid="{200AE9C8-7E7E-4331-8EFB-1E42C6876ECD}"/>
    <cellStyle name="Millares 8 6 3 80" xfId="36807" xr:uid="{58B4D31D-BE5C-477C-BCDE-7E385D1406E7}"/>
    <cellStyle name="Millares 8 6 3 81" xfId="37245" xr:uid="{3627C506-D6A8-4887-9EBA-DF1FD1B21519}"/>
    <cellStyle name="Millares 8 6 3 82" xfId="37684" xr:uid="{C11DEF4C-33BB-4AAB-A976-4905B663611A}"/>
    <cellStyle name="Millares 8 6 3 83" xfId="38123" xr:uid="{AFCC8258-09C4-435E-A02F-46943F11F900}"/>
    <cellStyle name="Millares 8 6 3 84" xfId="38562" xr:uid="{0679C094-68F9-4824-B21C-A9A16D437415}"/>
    <cellStyle name="Millares 8 6 3 85" xfId="39001" xr:uid="{8764706B-B7CD-4AFE-A9BF-75225BD010F4}"/>
    <cellStyle name="Millares 8 6 3 86" xfId="39440" xr:uid="{733F9700-1BC8-4B96-89C0-DE93913FB895}"/>
    <cellStyle name="Millares 8 6 3 87" xfId="39879" xr:uid="{7AD12B3D-44F9-4E1A-B408-797220931F0E}"/>
    <cellStyle name="Millares 8 6 3 88" xfId="40319" xr:uid="{00F350D4-DDAD-4704-998F-1AD367D5EDE4}"/>
    <cellStyle name="Millares 8 6 3 89" xfId="40758" xr:uid="{D23CCE0D-B83D-48F0-ADD8-561DBF7FF21B}"/>
    <cellStyle name="Millares 8 6 3 9" xfId="5635" xr:uid="{03D08725-A69A-4D68-BA87-A191357261F1}"/>
    <cellStyle name="Millares 8 6 3 90" xfId="41197" xr:uid="{4BA16CFF-43CF-4F03-9DCD-5B448D46A912}"/>
    <cellStyle name="Millares 8 6 3 91" xfId="41636" xr:uid="{8F61D12C-79B5-4139-B60C-473259C2448C}"/>
    <cellStyle name="Millares 8 6 3 92" xfId="42075" xr:uid="{70CBCE86-E923-4903-BBCE-3A0A44146136}"/>
    <cellStyle name="Millares 8 6 3 93" xfId="42514" xr:uid="{297AB7A8-8443-45AC-83E0-BBD31F2B250A}"/>
    <cellStyle name="Millares 8 6 3 94" xfId="42953" xr:uid="{14AA6174-CE8D-488D-8F83-33E83C326D40}"/>
    <cellStyle name="Millares 8 6 3 95" xfId="43392" xr:uid="{67F1D05B-CB3C-4BCA-9526-1814464DAD04}"/>
    <cellStyle name="Millares 8 6 3 96" xfId="43831" xr:uid="{7906620C-06E4-450E-92A4-2AFBE16F1D0B}"/>
    <cellStyle name="Millares 8 6 3 97" xfId="44270" xr:uid="{B4DCCCBE-EB59-4C00-8885-D2251535792A}"/>
    <cellStyle name="Millares 8 6 3 98" xfId="44709" xr:uid="{14F20A9E-4542-433F-9246-B8ECA7FBE1C5}"/>
    <cellStyle name="Millares 8 6 3 99" xfId="45148" xr:uid="{477F27A7-36B7-490A-B690-330F2883C5D4}"/>
    <cellStyle name="Millares 8 6 30" xfId="13765" xr:uid="{D3B55CCA-64A3-4949-923C-8F863DE2DE37}"/>
    <cellStyle name="Millares 8 6 31" xfId="14204" xr:uid="{C4720C4E-0755-45B2-BE73-2BAA3FFDFFFC}"/>
    <cellStyle name="Millares 8 6 32" xfId="14643" xr:uid="{7F21A170-E87A-4C28-8412-19B10BFB3827}"/>
    <cellStyle name="Millares 8 6 33" xfId="15082" xr:uid="{8CE672D1-47D3-43A4-BC75-9E77F68B3263}"/>
    <cellStyle name="Millares 8 6 34" xfId="15521" xr:uid="{2E6368B9-6339-4CE4-9B9C-693B54A6E469}"/>
    <cellStyle name="Millares 8 6 35" xfId="15960" xr:uid="{2E100875-8101-4C9E-A2BC-3D640080BCD2}"/>
    <cellStyle name="Millares 8 6 36" xfId="16400" xr:uid="{0658F3D7-E575-44B6-B4B8-14F9F77E92C6}"/>
    <cellStyle name="Millares 8 6 37" xfId="16839" xr:uid="{F7EA2628-2E74-4A11-B13C-24373C6EA1D0}"/>
    <cellStyle name="Millares 8 6 38" xfId="17278" xr:uid="{68A4CD80-F263-41EC-9707-4E329ADCF342}"/>
    <cellStyle name="Millares 8 6 39" xfId="17717" xr:uid="{99414946-E01A-4106-8951-0A2333B007F6}"/>
    <cellStyle name="Millares 8 6 4" xfId="2349" xr:uid="{F9C975B6-840F-46D0-9F13-0477526DBD12}"/>
    <cellStyle name="Millares 8 6 40" xfId="18156" xr:uid="{4FA04C2B-935D-42C6-821E-D40073F2D49B}"/>
    <cellStyle name="Millares 8 6 41" xfId="18595" xr:uid="{7AB1E68B-5971-4958-A2B5-835162CD564A}"/>
    <cellStyle name="Millares 8 6 42" xfId="19034" xr:uid="{4DE7E3E4-34AF-45D9-AD77-B43555242767}"/>
    <cellStyle name="Millares 8 6 43" xfId="19473" xr:uid="{9855EC29-5305-41B0-B67F-F78B1C562547}"/>
    <cellStyle name="Millares 8 6 44" xfId="19912" xr:uid="{E92DAF90-B86A-4A58-942E-19023D55D7E7}"/>
    <cellStyle name="Millares 8 6 45" xfId="20351" xr:uid="{706CE7E5-FA9A-4F93-AE4C-46F348196A75}"/>
    <cellStyle name="Millares 8 6 46" xfId="20790" xr:uid="{D5C9912B-9A3E-4B7B-BD81-39139382B211}"/>
    <cellStyle name="Millares 8 6 47" xfId="21229" xr:uid="{8CEA509B-58C7-4AC4-B133-50ED9AF1B19E}"/>
    <cellStyle name="Millares 8 6 48" xfId="21668" xr:uid="{6512A4DB-81BE-4FC0-AD01-BDD4F20D937F}"/>
    <cellStyle name="Millares 8 6 49" xfId="22107" xr:uid="{3B709F7F-081C-4F30-A425-B131FA27DF47}"/>
    <cellStyle name="Millares 8 6 5" xfId="2789" xr:uid="{A44705B5-4608-4C7D-AC92-EBE1CA65BB86}"/>
    <cellStyle name="Millares 8 6 50" xfId="22546" xr:uid="{43B5535A-D5B4-48B5-8942-F256132013B9}"/>
    <cellStyle name="Millares 8 6 51" xfId="22985" xr:uid="{16D9AD7C-2E58-42A6-975E-B0F30A3FE4D2}"/>
    <cellStyle name="Millares 8 6 52" xfId="23424" xr:uid="{BA94E0CC-8536-4638-B824-3BA87F02EFB3}"/>
    <cellStyle name="Millares 8 6 53" xfId="23863" xr:uid="{745862D0-1DF0-420C-BF9A-0F0DA469AD79}"/>
    <cellStyle name="Millares 8 6 54" xfId="24302" xr:uid="{B205AF53-A5E0-42E7-89B5-3B6D156CB4B2}"/>
    <cellStyle name="Millares 8 6 55" xfId="24741" xr:uid="{BED85EAD-8BBC-4E6B-8952-3A64D7DE451D}"/>
    <cellStyle name="Millares 8 6 56" xfId="25180" xr:uid="{333CCD04-1641-4E7B-BB29-C157A91DBC01}"/>
    <cellStyle name="Millares 8 6 57" xfId="25619" xr:uid="{56175FE3-9B09-4AE6-9C56-8E4AEB46FD0D}"/>
    <cellStyle name="Millares 8 6 58" xfId="26058" xr:uid="{74515175-442C-46D5-B3F9-43E32AAD68B9}"/>
    <cellStyle name="Millares 8 6 59" xfId="26497" xr:uid="{D8A6A5D7-DF3B-43D7-8132-DDAB6CD5C66F}"/>
    <cellStyle name="Millares 8 6 6" xfId="3227" xr:uid="{3D0749A3-6FF0-429E-8838-10A94D4C5456}"/>
    <cellStyle name="Millares 8 6 60" xfId="26936" xr:uid="{8F541234-292B-4C2D-ACBF-E074240B1B2E}"/>
    <cellStyle name="Millares 8 6 61" xfId="27375" xr:uid="{20957EC0-0794-4B21-919D-0769E274F909}"/>
    <cellStyle name="Millares 8 6 62" xfId="27814" xr:uid="{FE9CE637-E65B-453C-9AFE-FC5DCA57A64D}"/>
    <cellStyle name="Millares 8 6 63" xfId="28253" xr:uid="{929CCE04-885E-4360-B532-1E8D2C49A113}"/>
    <cellStyle name="Millares 8 6 64" xfId="28692" xr:uid="{1B3C71FF-F6C3-4F1D-A23F-29B347536F76}"/>
    <cellStyle name="Millares 8 6 65" xfId="29131" xr:uid="{F5C2EF2A-60C4-4FE2-BB7B-F588D5F4B853}"/>
    <cellStyle name="Millares 8 6 66" xfId="29570" xr:uid="{C025CA17-CE50-4AAA-B77F-09B5A65E3D4E}"/>
    <cellStyle name="Millares 8 6 67" xfId="30009" xr:uid="{C30140F3-E686-45D8-BED3-F5943A9BF515}"/>
    <cellStyle name="Millares 8 6 68" xfId="30448" xr:uid="{1AF32E6B-A40C-4F2C-AE43-D71CB14578D4}"/>
    <cellStyle name="Millares 8 6 69" xfId="30887" xr:uid="{EC723D8C-5A39-4C6E-BC46-EBBFF2F3B3F4}"/>
    <cellStyle name="Millares 8 6 7" xfId="3667" xr:uid="{DA179C5F-26FA-4DCC-8548-95C3A3ACF643}"/>
    <cellStyle name="Millares 8 6 70" xfId="31326" xr:uid="{D7ACF8FB-326C-4240-8B6F-0A2B73980E2D}"/>
    <cellStyle name="Millares 8 6 71" xfId="31765" xr:uid="{AA86FAA9-1482-4847-AEF3-4DEB4B92A81E}"/>
    <cellStyle name="Millares 8 6 72" xfId="32205" xr:uid="{926F4310-54BC-4978-95A5-24258B6649E2}"/>
    <cellStyle name="Millares 8 6 73" xfId="32644" xr:uid="{0B07399E-8189-4846-9C99-E085434C749E}"/>
    <cellStyle name="Millares 8 6 74" xfId="33083" xr:uid="{F8F474BC-63F8-4961-9B15-8025FE4646F5}"/>
    <cellStyle name="Millares 8 6 75" xfId="33522" xr:uid="{3621C1BC-F70F-416C-86C8-1ACB8CA800BB}"/>
    <cellStyle name="Millares 8 6 76" xfId="33961" xr:uid="{3C5DA0D2-0C85-4322-A1CC-1C46855D69C8}"/>
    <cellStyle name="Millares 8 6 77" xfId="34400" xr:uid="{6024B6E6-88CC-40DF-B757-C543EB0A4551}"/>
    <cellStyle name="Millares 8 6 78" xfId="34839" xr:uid="{89E48088-3D04-4A08-B210-26AF707A1254}"/>
    <cellStyle name="Millares 8 6 79" xfId="35278" xr:uid="{22094E95-5F94-4E24-965C-2D723BD8DC64}"/>
    <cellStyle name="Millares 8 6 8" xfId="4106" xr:uid="{4FDC48AA-D6B9-4ED8-B2FC-7E5C4C4E3260}"/>
    <cellStyle name="Millares 8 6 80" xfId="35717" xr:uid="{F53E8E7B-89F4-428E-BD99-D25C9318803D}"/>
    <cellStyle name="Millares 8 6 81" xfId="36156" xr:uid="{9E582126-20EA-4ACB-882D-ACA4171CC4A3}"/>
    <cellStyle name="Millares 8 6 82" xfId="36595" xr:uid="{7EBD9019-7132-4ED1-8CE4-20429C1842B7}"/>
    <cellStyle name="Millares 8 6 83" xfId="37033" xr:uid="{477FFFD6-A162-4829-BA67-6AEA75EE9209}"/>
    <cellStyle name="Millares 8 6 84" xfId="37472" xr:uid="{D5AF806C-5665-4374-8D28-994F00D6F4E6}"/>
    <cellStyle name="Millares 8 6 85" xfId="37911" xr:uid="{8D90A3A2-DC81-4B48-9AB4-6295DE0632FA}"/>
    <cellStyle name="Millares 8 6 86" xfId="38350" xr:uid="{9D471353-7A1B-4194-8CF1-EA3B67214B30}"/>
    <cellStyle name="Millares 8 6 87" xfId="38789" xr:uid="{5E2A27F5-E08A-44AD-A0A0-540E29660388}"/>
    <cellStyle name="Millares 8 6 88" xfId="39228" xr:uid="{8B18D0A7-21BB-4689-9E6B-43768F8BF8D8}"/>
    <cellStyle name="Millares 8 6 89" xfId="39667" xr:uid="{B29714E8-F1C9-4F38-ABC9-4E402F2FDA4C}"/>
    <cellStyle name="Millares 8 6 9" xfId="4545" xr:uid="{25677BBA-84A4-47F2-8CD8-33BCCE9EB2FF}"/>
    <cellStyle name="Millares 8 6 90" xfId="40107" xr:uid="{BBB32F84-EEC6-4A53-AF03-EDC4C5167898}"/>
    <cellStyle name="Millares 8 6 91" xfId="40546" xr:uid="{F86F60D1-31C0-4AFB-9263-7E64FDAC89AD}"/>
    <cellStyle name="Millares 8 6 92" xfId="40985" xr:uid="{EEEF14EF-DAE3-4C24-AAA8-9BE65B3F0E6E}"/>
    <cellStyle name="Millares 8 6 93" xfId="41424" xr:uid="{DE9A57AB-A9A5-4776-A7EB-6E4A53256DBB}"/>
    <cellStyle name="Millares 8 6 94" xfId="41863" xr:uid="{C2747CFF-5384-42B3-B253-BE631A01142C}"/>
    <cellStyle name="Millares 8 6 95" xfId="42302" xr:uid="{02EE9CE4-D8CC-458F-AC64-DC28AB98D286}"/>
    <cellStyle name="Millares 8 6 96" xfId="42741" xr:uid="{9CEC710F-B142-4282-B995-32D634495A14}"/>
    <cellStyle name="Millares 8 6 97" xfId="43180" xr:uid="{3A3F24A8-3102-4B2B-B1DC-2E4C936460E3}"/>
    <cellStyle name="Millares 8 6 98" xfId="43619" xr:uid="{B894AF27-2E01-442E-83BE-E3D1C023A67F}"/>
    <cellStyle name="Millares 8 6 99" xfId="44058" xr:uid="{6D806D28-FEBB-4259-8715-2832E1591562}"/>
    <cellStyle name="Millares 8 60" xfId="24215" xr:uid="{6F9902A8-7B05-4431-BAFD-941282864CD5}"/>
    <cellStyle name="Millares 8 61" xfId="24654" xr:uid="{892554EB-0D25-4317-A8D7-1E5746087AD3}"/>
    <cellStyle name="Millares 8 62" xfId="25093" xr:uid="{13849C00-1C54-486D-A073-ADADC73DCBE0}"/>
    <cellStyle name="Millares 8 63" xfId="25532" xr:uid="{E2ED3339-57E2-4CE5-827F-20AB8053D4F9}"/>
    <cellStyle name="Millares 8 64" xfId="25971" xr:uid="{F02473AF-B0DD-474F-AC4E-8CA77F001E6A}"/>
    <cellStyle name="Millares 8 65" xfId="26410" xr:uid="{460638B2-2BA4-4590-A866-529B308BB1FF}"/>
    <cellStyle name="Millares 8 66" xfId="26849" xr:uid="{5656B31C-C04B-42E6-A539-0D305895B91B}"/>
    <cellStyle name="Millares 8 67" xfId="27288" xr:uid="{80BF1852-3DCC-490A-9F70-EE819A2CB320}"/>
    <cellStyle name="Millares 8 68" xfId="27727" xr:uid="{EF7B9D51-A83A-4C46-94AD-38EBA9F09C08}"/>
    <cellStyle name="Millares 8 69" xfId="28166" xr:uid="{14ACB99D-BFAB-4C1C-A0AA-EE4455C34358}"/>
    <cellStyle name="Millares 8 7" xfId="642" xr:uid="{616A753F-06BF-42B0-B32C-809385747E80}"/>
    <cellStyle name="Millares 8 7 10" xfId="4995" xr:uid="{0093A11C-EFA9-468F-BFF9-E46D7F84A1C7}"/>
    <cellStyle name="Millares 8 7 100" xfId="44508" xr:uid="{7B6407BC-6008-4DC3-BDD0-2263EB449A25}"/>
    <cellStyle name="Millares 8 7 101" xfId="44947" xr:uid="{AEA4DC3D-1713-4EBD-B7EE-07880BD4DE21}"/>
    <cellStyle name="Millares 8 7 102" xfId="45386" xr:uid="{83FB39F9-5E99-45A4-9392-46E10962522E}"/>
    <cellStyle name="Millares 8 7 103" xfId="45825" xr:uid="{1CDA2153-EDFD-418B-A76B-C165BF15B310}"/>
    <cellStyle name="Millares 8 7 104" xfId="46264" xr:uid="{50A1CF37-8B38-4D6F-8A1E-063B3327A668}"/>
    <cellStyle name="Millares 8 7 105" xfId="46703" xr:uid="{1491C166-1116-4B3C-A4E3-E93CC785965D}"/>
    <cellStyle name="Millares 8 7 106" xfId="47142" xr:uid="{BE4ADCB2-D891-46B2-BEDA-4A8D822D6E95}"/>
    <cellStyle name="Millares 8 7 107" xfId="47581" xr:uid="{E37D7951-E573-4C04-936B-1CFFDBEB6EFD}"/>
    <cellStyle name="Millares 8 7 108" xfId="48020" xr:uid="{92526E69-0749-4CE9-BD84-9616A45E11B4}"/>
    <cellStyle name="Millares 8 7 109" xfId="48459" xr:uid="{1A988A76-F371-4298-9855-431E8241C545}"/>
    <cellStyle name="Millares 8 7 11" xfId="5434" xr:uid="{FBE83C97-2D33-422F-B85C-D565D8702C07}"/>
    <cellStyle name="Millares 8 7 110" xfId="48898" xr:uid="{1CB759DE-797A-4467-95C7-3FE62470960C}"/>
    <cellStyle name="Millares 8 7 111" xfId="49337" xr:uid="{B861C7D9-DAB0-4688-8084-5ACFF0CEC886}"/>
    <cellStyle name="Millares 8 7 112" xfId="49776" xr:uid="{67013C25-8DDB-4122-882E-280B6DA8DD3F}"/>
    <cellStyle name="Millares 8 7 113" xfId="50215" xr:uid="{B587C211-E275-45B4-816C-33D8775E6152}"/>
    <cellStyle name="Millares 8 7 114" xfId="50654" xr:uid="{FAEF19A9-1E2D-4C40-975B-C7A198D9CBD1}"/>
    <cellStyle name="Millares 8 7 115" xfId="51093" xr:uid="{682607CA-61AE-45BA-997B-64022A84CC68}"/>
    <cellStyle name="Millares 8 7 116" xfId="51532" xr:uid="{3BEAFCC0-7466-4490-80E2-CB05842D85BA}"/>
    <cellStyle name="Millares 8 7 117" xfId="51971" xr:uid="{F669EEC9-0FF6-4ED2-8A2D-B9DD72B0E8C6}"/>
    <cellStyle name="Millares 8 7 118" xfId="52410" xr:uid="{E52BD540-F089-46A4-8513-13DA22FA4E40}"/>
    <cellStyle name="Millares 8 7 119" xfId="52849" xr:uid="{8DA40FEB-D804-4002-BF78-B4B4FA205840}"/>
    <cellStyle name="Millares 8 7 12" xfId="5873" xr:uid="{C34D1A00-2B1C-4937-AF4A-58CCEC377446}"/>
    <cellStyle name="Millares 8 7 120" xfId="53288" xr:uid="{286692A4-B73A-4397-B329-4EA1967870F1}"/>
    <cellStyle name="Millares 8 7 121" xfId="53727" xr:uid="{E037A6DA-6F84-4A15-B91F-2F03D894DD6F}"/>
    <cellStyle name="Millares 8 7 122" xfId="54166" xr:uid="{570085B6-1177-454E-ACE4-1048187FF1BC}"/>
    <cellStyle name="Millares 8 7 123" xfId="54605" xr:uid="{4408C510-0DA5-48FD-8599-3810700D3FDA}"/>
    <cellStyle name="Millares 8 7 13" xfId="6312" xr:uid="{EC8D42A9-F0B0-4A01-A629-59CA2A37BFF2}"/>
    <cellStyle name="Millares 8 7 14" xfId="6751" xr:uid="{E84628F9-D103-48F4-975B-72595139CE35}"/>
    <cellStyle name="Millares 8 7 15" xfId="7190" xr:uid="{D6F490C6-D209-4B84-AA79-0A76C81DA0CF}"/>
    <cellStyle name="Millares 8 7 16" xfId="7629" xr:uid="{E5B680FC-568D-4960-9B1D-022C9319E161}"/>
    <cellStyle name="Millares 8 7 17" xfId="8068" xr:uid="{628B30BA-B429-41ED-AC1F-851C7674D80A}"/>
    <cellStyle name="Millares 8 7 18" xfId="8507" xr:uid="{C35B2C18-C859-4594-AB20-764E86D3CE83}"/>
    <cellStyle name="Millares 8 7 19" xfId="8946" xr:uid="{6DF8A056-3153-4415-80D3-E87628A422FB}"/>
    <cellStyle name="Millares 8 7 2" xfId="1163" xr:uid="{A432633D-4F36-466A-B238-C084844D8A56}"/>
    <cellStyle name="Millares 8 7 2 10" xfId="5540" xr:uid="{51FF5493-A3B0-4195-972D-678A5D009925}"/>
    <cellStyle name="Millares 8 7 2 100" xfId="45053" xr:uid="{19227F84-7C91-4CB9-BE27-087851B68B39}"/>
    <cellStyle name="Millares 8 7 2 101" xfId="45492" xr:uid="{B2EB149B-F4DA-440F-B12C-CD9AE297E220}"/>
    <cellStyle name="Millares 8 7 2 102" xfId="45931" xr:uid="{C5F09AC7-E9E3-4C43-AC62-EEC615E090EA}"/>
    <cellStyle name="Millares 8 7 2 103" xfId="46370" xr:uid="{A25C2561-9027-48C9-BB7E-AF36E0B2152E}"/>
    <cellStyle name="Millares 8 7 2 104" xfId="46809" xr:uid="{BDEB3E50-0F78-4056-AB52-8432B03C66DF}"/>
    <cellStyle name="Millares 8 7 2 105" xfId="47248" xr:uid="{879DB657-D3A9-4588-9C30-F2F5A3AF7790}"/>
    <cellStyle name="Millares 8 7 2 106" xfId="47687" xr:uid="{38CEEC04-F99B-497E-8841-AAE65DF1AEAF}"/>
    <cellStyle name="Millares 8 7 2 107" xfId="48126" xr:uid="{A9BA2611-52E1-4925-8ED5-F88F6A3ECE91}"/>
    <cellStyle name="Millares 8 7 2 108" xfId="48565" xr:uid="{D66F9005-DE1D-4C9A-A44B-BE23F2DB48B8}"/>
    <cellStyle name="Millares 8 7 2 109" xfId="49004" xr:uid="{BE26D4AB-BE1C-433F-BBE7-63DA7777C463}"/>
    <cellStyle name="Millares 8 7 2 11" xfId="5979" xr:uid="{754F7FC9-AE79-45E9-B7EC-9D91931F64BD}"/>
    <cellStyle name="Millares 8 7 2 110" xfId="49443" xr:uid="{4D067C43-299D-4208-93FF-615DCD14220C}"/>
    <cellStyle name="Millares 8 7 2 111" xfId="49882" xr:uid="{68269B82-FDCA-4CC6-B901-44550BE43536}"/>
    <cellStyle name="Millares 8 7 2 112" xfId="50321" xr:uid="{535743F3-22B9-4E9E-848A-E0D8A4EA2FD9}"/>
    <cellStyle name="Millares 8 7 2 113" xfId="50760" xr:uid="{F1E5391C-D514-4235-807C-F3A2EF9FE68A}"/>
    <cellStyle name="Millares 8 7 2 114" xfId="51199" xr:uid="{1899B8F9-9316-499A-8A13-659531776D77}"/>
    <cellStyle name="Millares 8 7 2 115" xfId="51638" xr:uid="{C61AFEA2-43C8-449D-B855-41030437BCCD}"/>
    <cellStyle name="Millares 8 7 2 116" xfId="52077" xr:uid="{02ED2DEC-7BA6-4978-BCF9-3AB341D8D25A}"/>
    <cellStyle name="Millares 8 7 2 117" xfId="52516" xr:uid="{B4E6FFED-D71D-4788-899D-68C0AF1C6331}"/>
    <cellStyle name="Millares 8 7 2 118" xfId="52955" xr:uid="{61908FEF-CB02-40BE-AD0A-9F2E1D574CD4}"/>
    <cellStyle name="Millares 8 7 2 119" xfId="53394" xr:uid="{3887F505-6C91-4762-8298-C95730234836}"/>
    <cellStyle name="Millares 8 7 2 12" xfId="6418" xr:uid="{E0E47962-432A-49DC-8B14-9F4F1CB9882F}"/>
    <cellStyle name="Millares 8 7 2 120" xfId="53833" xr:uid="{1D6F592F-6EEB-44D6-B537-0CEEF01598F7}"/>
    <cellStyle name="Millares 8 7 2 121" xfId="54272" xr:uid="{A91B12C0-FA4E-407A-8D6B-1EDA90D53807}"/>
    <cellStyle name="Millares 8 7 2 122" xfId="54711" xr:uid="{E78A69A8-0EDD-4DF3-9A7F-9DEA7D56D3A2}"/>
    <cellStyle name="Millares 8 7 2 13" xfId="6857" xr:uid="{64F9034C-F2E1-4371-90CD-71162124AE9C}"/>
    <cellStyle name="Millares 8 7 2 14" xfId="7296" xr:uid="{C861FE90-C539-412C-8918-952CF622E836}"/>
    <cellStyle name="Millares 8 7 2 15" xfId="7735" xr:uid="{0BEA4B10-7C36-4055-99B4-3E60DD9210A2}"/>
    <cellStyle name="Millares 8 7 2 16" xfId="8174" xr:uid="{438373A5-126E-4169-8893-D1CC178B1C81}"/>
    <cellStyle name="Millares 8 7 2 17" xfId="8613" xr:uid="{6A5E15DF-0C24-4D7C-9827-569875A88F8A}"/>
    <cellStyle name="Millares 8 7 2 18" xfId="9052" xr:uid="{057F2FEB-6E1A-43A0-BF8F-BBF701F60C55}"/>
    <cellStyle name="Millares 8 7 2 19" xfId="9491" xr:uid="{B6CDC432-717A-40F1-BBE0-54817A42EF04}"/>
    <cellStyle name="Millares 8 7 2 2" xfId="2204" xr:uid="{77B1ABCF-01B6-4941-A810-D342ACEACF9D}"/>
    <cellStyle name="Millares 8 7 2 2 10" xfId="6191" xr:uid="{29D4EEF2-95D2-4CD4-B8A7-3CC63584A824}"/>
    <cellStyle name="Millares 8 7 2 2 100" xfId="45704" xr:uid="{BFDB8204-95D6-4B5B-84F8-4137209C413F}"/>
    <cellStyle name="Millares 8 7 2 2 101" xfId="46143" xr:uid="{321E2ECA-53E0-4C1A-8213-356F1872B495}"/>
    <cellStyle name="Millares 8 7 2 2 102" xfId="46582" xr:uid="{A692FE92-B2F1-4431-892C-3D60FCFD987C}"/>
    <cellStyle name="Millares 8 7 2 2 103" xfId="47021" xr:uid="{969C1DE2-3D4A-4F3B-9270-AD5EC0122E10}"/>
    <cellStyle name="Millares 8 7 2 2 104" xfId="47460" xr:uid="{38EB3E0F-A8B8-4662-9775-7AF67DB91CA9}"/>
    <cellStyle name="Millares 8 7 2 2 105" xfId="47899" xr:uid="{2D0FB6E6-A7AE-4841-95BE-C1DCA2FD4814}"/>
    <cellStyle name="Millares 8 7 2 2 106" xfId="48338" xr:uid="{CB000B22-895D-4937-AE78-F396A8371B05}"/>
    <cellStyle name="Millares 8 7 2 2 107" xfId="48777" xr:uid="{3308BEE1-5781-43C1-8518-6FD9A990B56D}"/>
    <cellStyle name="Millares 8 7 2 2 108" xfId="49216" xr:uid="{55CAD886-C647-44BD-BB75-AC74BDC14856}"/>
    <cellStyle name="Millares 8 7 2 2 109" xfId="49655" xr:uid="{4D869E18-4F4C-40FE-8053-2C347E45573C}"/>
    <cellStyle name="Millares 8 7 2 2 11" xfId="6630" xr:uid="{4FC68294-E823-4E1A-9413-103B93A106C8}"/>
    <cellStyle name="Millares 8 7 2 2 110" xfId="50094" xr:uid="{1F4C77EA-0F72-4A14-822C-818DF8E6EE4D}"/>
    <cellStyle name="Millares 8 7 2 2 111" xfId="50533" xr:uid="{F5328B03-67E2-473B-9043-01759F96CB99}"/>
    <cellStyle name="Millares 8 7 2 2 112" xfId="50972" xr:uid="{6C17F90B-03AF-4CDD-845D-FCF01CB496DE}"/>
    <cellStyle name="Millares 8 7 2 2 113" xfId="51411" xr:uid="{4933BA3F-FBD8-4789-BCEF-3F3F8004C9CD}"/>
    <cellStyle name="Millares 8 7 2 2 114" xfId="51850" xr:uid="{8A29102F-0D96-4377-B1AB-93BA72132E4C}"/>
    <cellStyle name="Millares 8 7 2 2 115" xfId="52289" xr:uid="{FD6C0191-997B-474E-AC9D-AA6AE6863480}"/>
    <cellStyle name="Millares 8 7 2 2 116" xfId="52728" xr:uid="{142AFA83-7925-44AA-832E-AC639AC154E0}"/>
    <cellStyle name="Millares 8 7 2 2 117" xfId="53167" xr:uid="{008D4511-DF75-4CDA-964C-BA6846B327E8}"/>
    <cellStyle name="Millares 8 7 2 2 118" xfId="53606" xr:uid="{3AC6D3CC-D775-4465-92AD-2E8C5797BE7D}"/>
    <cellStyle name="Millares 8 7 2 2 119" xfId="54045" xr:uid="{38A22D19-319C-449B-A72A-771DFF2AA62E}"/>
    <cellStyle name="Millares 8 7 2 2 12" xfId="7069" xr:uid="{BFC8D7E5-EB11-4CAB-B21F-2B4565393DD7}"/>
    <cellStyle name="Millares 8 7 2 2 120" xfId="54484" xr:uid="{DB8A3390-1DC4-4697-ADFE-BB9E41419487}"/>
    <cellStyle name="Millares 8 7 2 2 121" xfId="54923" xr:uid="{6395AD80-3038-4C2F-AED6-7CA6DEA70A39}"/>
    <cellStyle name="Millares 8 7 2 2 13" xfId="7508" xr:uid="{AF519206-2F48-4041-BE1B-C4A25979A0EE}"/>
    <cellStyle name="Millares 8 7 2 2 14" xfId="7947" xr:uid="{946C51A1-BDF9-4811-A8B0-F9DE1F885FEA}"/>
    <cellStyle name="Millares 8 7 2 2 15" xfId="8386" xr:uid="{D93FAB9B-0AF0-41A8-B253-243D1838D3A1}"/>
    <cellStyle name="Millares 8 7 2 2 16" xfId="8825" xr:uid="{63241054-D48D-4C19-BA3D-B8A2D561E650}"/>
    <cellStyle name="Millares 8 7 2 2 17" xfId="9264" xr:uid="{078D7545-23B2-49F0-9FF3-2E3B07364331}"/>
    <cellStyle name="Millares 8 7 2 2 18" xfId="9703" xr:uid="{273441A5-6AFC-462A-A464-3A96057FCB4D}"/>
    <cellStyle name="Millares 8 7 2 2 19" xfId="10142" xr:uid="{88E874B5-812F-4972-9C6E-B00D2D08B039}"/>
    <cellStyle name="Millares 8 7 2 2 2" xfId="2679" xr:uid="{21DA7083-A817-4812-A48D-1E054439FC68}"/>
    <cellStyle name="Millares 8 7 2 2 20" xfId="10580" xr:uid="{93ADE1EE-A029-480A-9B77-C1589F2FF177}"/>
    <cellStyle name="Millares 8 7 2 2 21" xfId="11019" xr:uid="{196AD2FE-D140-400B-9CF9-CD2AC72EC9C7}"/>
    <cellStyle name="Millares 8 7 2 2 22" xfId="11458" xr:uid="{98ED3990-BD07-4B1F-88C2-9430D1DB2A2E}"/>
    <cellStyle name="Millares 8 7 2 2 23" xfId="11897" xr:uid="{7C2C1BF9-62CE-4893-A04B-F3F6B17FC4D1}"/>
    <cellStyle name="Millares 8 7 2 2 24" xfId="12336" xr:uid="{CB1EB7C2-9550-4C6B-B525-9CB342533963}"/>
    <cellStyle name="Millares 8 7 2 2 25" xfId="12776" xr:uid="{3D00F5AF-40DF-4DA3-9FC0-2A86E6B4D21D}"/>
    <cellStyle name="Millares 8 7 2 2 26" xfId="13215" xr:uid="{62E5841E-808F-44D4-95BD-A98818454B3F}"/>
    <cellStyle name="Millares 8 7 2 2 27" xfId="13655" xr:uid="{4C4D64DB-166C-43D3-B099-0896AB80905B}"/>
    <cellStyle name="Millares 8 7 2 2 28" xfId="14094" xr:uid="{E261453A-F296-42FA-BB9B-F1857521DA24}"/>
    <cellStyle name="Millares 8 7 2 2 29" xfId="14533" xr:uid="{DAA79980-4B1A-42A2-B5B5-0DE22CB699A8}"/>
    <cellStyle name="Millares 8 7 2 2 3" xfId="3118" xr:uid="{712D63F3-87BB-4ED0-9335-B9A741E77697}"/>
    <cellStyle name="Millares 8 7 2 2 30" xfId="14972" xr:uid="{C6F89475-9409-45CC-A7DD-11E0E3CD53C1}"/>
    <cellStyle name="Millares 8 7 2 2 31" xfId="15411" xr:uid="{D8F5B8B1-8AA7-47DA-A7BB-A26FDEE93457}"/>
    <cellStyle name="Millares 8 7 2 2 32" xfId="15850" xr:uid="{3CFD486D-9016-42E4-8C26-E1A06967C75E}"/>
    <cellStyle name="Millares 8 7 2 2 33" xfId="16290" xr:uid="{E8E0B614-8EE5-4E6A-8D5D-9D496CA49229}"/>
    <cellStyle name="Millares 8 7 2 2 34" xfId="16729" xr:uid="{6AF0578E-F412-4175-A3A5-EB335F8D344F}"/>
    <cellStyle name="Millares 8 7 2 2 35" xfId="17168" xr:uid="{643DA226-E821-4C09-A997-689004D15886}"/>
    <cellStyle name="Millares 8 7 2 2 36" xfId="17607" xr:uid="{63EBBD3F-BF8F-4048-A87F-5C019BC77543}"/>
    <cellStyle name="Millares 8 7 2 2 37" xfId="18046" xr:uid="{2EAE0A21-9023-4E73-BFE8-5C1F0EDF6C82}"/>
    <cellStyle name="Millares 8 7 2 2 38" xfId="18485" xr:uid="{645CE6E1-9508-4F2C-B591-DD0B75068DF2}"/>
    <cellStyle name="Millares 8 7 2 2 39" xfId="18924" xr:uid="{6892D7CC-5ED2-4513-8D37-2485F47BAF70}"/>
    <cellStyle name="Millares 8 7 2 2 4" xfId="3556" xr:uid="{9614C37D-FC91-44BC-8C7E-E3B41DAA13AB}"/>
    <cellStyle name="Millares 8 7 2 2 40" xfId="19363" xr:uid="{9217746F-D1D8-4716-8579-14A95ACA29CA}"/>
    <cellStyle name="Millares 8 7 2 2 41" xfId="19802" xr:uid="{A213AA4A-57AE-4C56-8357-A688923506EB}"/>
    <cellStyle name="Millares 8 7 2 2 42" xfId="20241" xr:uid="{D7978C10-2237-4B81-81B6-4A17568F94F2}"/>
    <cellStyle name="Millares 8 7 2 2 43" xfId="20680" xr:uid="{1A32B3AA-EBF2-4DAD-AE67-325E5660F5D9}"/>
    <cellStyle name="Millares 8 7 2 2 44" xfId="21119" xr:uid="{0D8E83A4-8B01-4998-88AF-153D2A9CD23B}"/>
    <cellStyle name="Millares 8 7 2 2 45" xfId="21558" xr:uid="{69038FD5-3618-466E-AD5E-FC82D0EB1E90}"/>
    <cellStyle name="Millares 8 7 2 2 46" xfId="21997" xr:uid="{0E2114AF-D6F7-486B-8D13-2252C99B9ED3}"/>
    <cellStyle name="Millares 8 7 2 2 47" xfId="22436" xr:uid="{6FA55FF2-8180-4F04-98A8-E4F413D8D656}"/>
    <cellStyle name="Millares 8 7 2 2 48" xfId="22875" xr:uid="{D6C04C7A-CE13-4554-B299-656EAF9B0DB2}"/>
    <cellStyle name="Millares 8 7 2 2 49" xfId="23314" xr:uid="{1107A043-348F-4D01-990D-FF3169B971C9}"/>
    <cellStyle name="Millares 8 7 2 2 5" xfId="3996" xr:uid="{7246AE09-40AC-4AF6-8685-99484FFCB236}"/>
    <cellStyle name="Millares 8 7 2 2 50" xfId="23753" xr:uid="{DA7A24F8-79C4-4CEF-9DC5-D0B6C7BCA265}"/>
    <cellStyle name="Millares 8 7 2 2 51" xfId="24192" xr:uid="{47D89AEC-930F-4FB4-9F6A-152071D57AB6}"/>
    <cellStyle name="Millares 8 7 2 2 52" xfId="24631" xr:uid="{B17190B8-2B37-41EB-965A-B911446E29B7}"/>
    <cellStyle name="Millares 8 7 2 2 53" xfId="25070" xr:uid="{59A015D3-A22F-490D-9A03-4941742C6DBF}"/>
    <cellStyle name="Millares 8 7 2 2 54" xfId="25509" xr:uid="{B60FD6EC-A025-4B73-BD95-75F64BD90BB1}"/>
    <cellStyle name="Millares 8 7 2 2 55" xfId="25948" xr:uid="{A0895AEF-1A08-465C-BD1B-80A62491B0F0}"/>
    <cellStyle name="Millares 8 7 2 2 56" xfId="26387" xr:uid="{7ECD908F-FEB2-48FE-94E8-AF1F78A2B47E}"/>
    <cellStyle name="Millares 8 7 2 2 57" xfId="26826" xr:uid="{8038DEAE-BD7B-4559-AEA3-41DCAECA79CE}"/>
    <cellStyle name="Millares 8 7 2 2 58" xfId="27265" xr:uid="{EFF84088-D557-4B4B-AC4D-D3C3B4F9C547}"/>
    <cellStyle name="Millares 8 7 2 2 59" xfId="27704" xr:uid="{EDB30D24-8E35-416D-9ACC-3857E1049DF9}"/>
    <cellStyle name="Millares 8 7 2 2 6" xfId="4435" xr:uid="{8007AB71-E67F-48C6-BF1D-D9A09DC9CEE7}"/>
    <cellStyle name="Millares 8 7 2 2 60" xfId="28143" xr:uid="{887D6B0A-E8DA-4C4D-BA92-482661A734C8}"/>
    <cellStyle name="Millares 8 7 2 2 61" xfId="28582" xr:uid="{DCDFD15C-2F1A-408E-8DB3-EB2EE20FCFBE}"/>
    <cellStyle name="Millares 8 7 2 2 62" xfId="29021" xr:uid="{7F45E9E1-CAFB-45ED-BD47-92047DD6A59D}"/>
    <cellStyle name="Millares 8 7 2 2 63" xfId="29460" xr:uid="{D9200E9F-0D3C-457A-83C3-DE830937FE2A}"/>
    <cellStyle name="Millares 8 7 2 2 64" xfId="29899" xr:uid="{0874C173-3EE4-414D-AEF4-C5EAA6EED9EF}"/>
    <cellStyle name="Millares 8 7 2 2 65" xfId="30338" xr:uid="{FF416460-70EC-4398-B628-843D8ECA1D2E}"/>
    <cellStyle name="Millares 8 7 2 2 66" xfId="30777" xr:uid="{99342A27-24A6-4D53-96DA-A70BF3461AD0}"/>
    <cellStyle name="Millares 8 7 2 2 67" xfId="31216" xr:uid="{FCA6D6AC-0CEF-4022-A6DF-979F073B5458}"/>
    <cellStyle name="Millares 8 7 2 2 68" xfId="31655" xr:uid="{5B875DBC-8153-4702-901A-3C18FD145F19}"/>
    <cellStyle name="Millares 8 7 2 2 69" xfId="32095" xr:uid="{FC52F2C4-F93D-4BFF-B9C5-97B089C2339B}"/>
    <cellStyle name="Millares 8 7 2 2 7" xfId="4874" xr:uid="{310C7770-6D84-482D-BC24-3217E53AB557}"/>
    <cellStyle name="Millares 8 7 2 2 70" xfId="32534" xr:uid="{95B8FAD7-8B49-4DEC-8A88-664202EE2A93}"/>
    <cellStyle name="Millares 8 7 2 2 71" xfId="32973" xr:uid="{6C702656-F37B-44CE-B4AA-E560DCD1ECD3}"/>
    <cellStyle name="Millares 8 7 2 2 72" xfId="33412" xr:uid="{3A0C95D0-2A6F-46D5-91E7-AEB5A086DA16}"/>
    <cellStyle name="Millares 8 7 2 2 73" xfId="33851" xr:uid="{76913853-BA54-46FC-AD6B-1C155D735973}"/>
    <cellStyle name="Millares 8 7 2 2 74" xfId="34290" xr:uid="{03B69B2E-F5D9-4E93-BFA9-654DCEB64EFB}"/>
    <cellStyle name="Millares 8 7 2 2 75" xfId="34729" xr:uid="{8C1C5C2C-152F-47F9-815F-7A690EC85F9B}"/>
    <cellStyle name="Millares 8 7 2 2 76" xfId="35168" xr:uid="{2519F575-B252-446F-813B-3CF15D4E1125}"/>
    <cellStyle name="Millares 8 7 2 2 77" xfId="35607" xr:uid="{F5C14115-A15D-4575-8ADC-EF847F547DC9}"/>
    <cellStyle name="Millares 8 7 2 2 78" xfId="36046" xr:uid="{4E0394D9-B19C-4863-8DA8-492A6AF81052}"/>
    <cellStyle name="Millares 8 7 2 2 79" xfId="36485" xr:uid="{952C2F4A-2922-40A9-87AE-3DB47BF40C5B}"/>
    <cellStyle name="Millares 8 7 2 2 8" xfId="5313" xr:uid="{8CDA09FF-7386-47C5-95C4-F22664E40E45}"/>
    <cellStyle name="Millares 8 7 2 2 80" xfId="36924" xr:uid="{97FFB761-4638-41F4-ADE4-F6E9F2FDD8B6}"/>
    <cellStyle name="Millares 8 7 2 2 81" xfId="37362" xr:uid="{405D4987-4F3B-4F46-890C-399778044593}"/>
    <cellStyle name="Millares 8 7 2 2 82" xfId="37801" xr:uid="{3158DA28-8F11-47AA-B46D-8FC340E4B9AD}"/>
    <cellStyle name="Millares 8 7 2 2 83" xfId="38240" xr:uid="{1EF54D7B-78E2-4CEF-B3F3-4051BDA68DBC}"/>
    <cellStyle name="Millares 8 7 2 2 84" xfId="38679" xr:uid="{FC69F28A-C120-43E4-B1A6-28AD0DC5E795}"/>
    <cellStyle name="Millares 8 7 2 2 85" xfId="39118" xr:uid="{4C7393F2-78FA-4CA9-A47F-A7810A7F1396}"/>
    <cellStyle name="Millares 8 7 2 2 86" xfId="39557" xr:uid="{1410FE7B-5AB6-4A20-8FF0-28950BE3E884}"/>
    <cellStyle name="Millares 8 7 2 2 87" xfId="39996" xr:uid="{4C07DBF9-FE41-4AFB-88F2-EE425C0F6FBD}"/>
    <cellStyle name="Millares 8 7 2 2 88" xfId="40436" xr:uid="{833B8ED6-3C8A-49D7-92A9-2A919B736229}"/>
    <cellStyle name="Millares 8 7 2 2 89" xfId="40875" xr:uid="{407F8E6C-65BD-49A8-A1C6-EB497A9CF175}"/>
    <cellStyle name="Millares 8 7 2 2 9" xfId="5752" xr:uid="{E78261D1-8C49-4D44-AED9-6FEBE14F9194}"/>
    <cellStyle name="Millares 8 7 2 2 90" xfId="41314" xr:uid="{CA8E0802-095B-42C4-B1A3-DF861E157B70}"/>
    <cellStyle name="Millares 8 7 2 2 91" xfId="41753" xr:uid="{E93E5DFA-464A-4434-BF98-F609BE43DD15}"/>
    <cellStyle name="Millares 8 7 2 2 92" xfId="42192" xr:uid="{841E4D9E-EEE0-44AE-A51B-77EAE37E6A5F}"/>
    <cellStyle name="Millares 8 7 2 2 93" xfId="42631" xr:uid="{AAD06EF9-1B86-4D7D-B61E-578EC18E5A04}"/>
    <cellStyle name="Millares 8 7 2 2 94" xfId="43070" xr:uid="{ADB47660-CE8D-43CA-B2F8-ECACE4AA499C}"/>
    <cellStyle name="Millares 8 7 2 2 95" xfId="43509" xr:uid="{D280010E-7E57-4447-B43F-4E52B0960898}"/>
    <cellStyle name="Millares 8 7 2 2 96" xfId="43948" xr:uid="{AE15688A-1F2F-4B14-8676-8A3B777021BB}"/>
    <cellStyle name="Millares 8 7 2 2 97" xfId="44387" xr:uid="{6C82E7DF-4E21-4E00-86CC-134EEC8A810F}"/>
    <cellStyle name="Millares 8 7 2 2 98" xfId="44826" xr:uid="{A1A4C450-6F47-4567-9990-C875DFF2FEFF}"/>
    <cellStyle name="Millares 8 7 2 2 99" xfId="45265" xr:uid="{3FEB2F18-6A78-472B-9F03-AB14DB029EF6}"/>
    <cellStyle name="Millares 8 7 2 20" xfId="9930" xr:uid="{F1B320BA-35FD-487B-A725-AEBCDAAA8647}"/>
    <cellStyle name="Millares 8 7 2 21" xfId="10368" xr:uid="{CBCB5522-331B-4B2F-A5D6-AC1FEBB1F465}"/>
    <cellStyle name="Millares 8 7 2 22" xfId="10807" xr:uid="{CBA42186-BF5F-410A-96DA-284BBE14765D}"/>
    <cellStyle name="Millares 8 7 2 23" xfId="11246" xr:uid="{5A8CB9CE-C5C0-4F43-8E70-127D2E987CAE}"/>
    <cellStyle name="Millares 8 7 2 24" xfId="11685" xr:uid="{9B94E7FE-4488-4BF1-ACDE-2485FB9E890B}"/>
    <cellStyle name="Millares 8 7 2 25" xfId="12124" xr:uid="{043A6DA8-5156-421B-B83B-E3D11293006C}"/>
    <cellStyle name="Millares 8 7 2 26" xfId="12563" xr:uid="{0E1CA224-0EE0-401F-B8D4-AAF20982B747}"/>
    <cellStyle name="Millares 8 7 2 27" xfId="13003" xr:uid="{D1088D36-B548-4F63-9382-FC1A8ADDE5F6}"/>
    <cellStyle name="Millares 8 7 2 28" xfId="13442" xr:uid="{17E3793F-4F0A-4A23-947C-79839CDF0676}"/>
    <cellStyle name="Millares 8 7 2 29" xfId="13882" xr:uid="{C9BC41DD-63F9-459F-AF62-6D371AB50306}"/>
    <cellStyle name="Millares 8 7 2 3" xfId="2466" xr:uid="{A58953A2-5010-497E-9686-2C8ABF5C5CE1}"/>
    <cellStyle name="Millares 8 7 2 30" xfId="14321" xr:uid="{7634662E-FA4A-42A0-877E-EF7755048851}"/>
    <cellStyle name="Millares 8 7 2 31" xfId="14760" xr:uid="{E96D7411-586E-4084-96C0-2B8659D3A713}"/>
    <cellStyle name="Millares 8 7 2 32" xfId="15199" xr:uid="{12873452-DAA1-4B1B-8F07-4EF8B2BFCF03}"/>
    <cellStyle name="Millares 8 7 2 33" xfId="15638" xr:uid="{8A0F5D83-ECDF-47B6-8672-5490FF3CC106}"/>
    <cellStyle name="Millares 8 7 2 34" xfId="16077" xr:uid="{FE3D0BFD-D968-4DEA-802F-FFA4E91176D2}"/>
    <cellStyle name="Millares 8 7 2 35" xfId="16517" xr:uid="{CF93C632-CA9D-4AEA-9E49-3B63CB531BE3}"/>
    <cellStyle name="Millares 8 7 2 36" xfId="16956" xr:uid="{EDEB3BB3-4D58-4314-9A7C-EEAAC60714F6}"/>
    <cellStyle name="Millares 8 7 2 37" xfId="17395" xr:uid="{C6B688F9-85F2-4A53-8DA5-8FE636AE4AA9}"/>
    <cellStyle name="Millares 8 7 2 38" xfId="17834" xr:uid="{D9FDD3A1-2EC9-4495-9B9F-687CC0137C5E}"/>
    <cellStyle name="Millares 8 7 2 39" xfId="18273" xr:uid="{5A2E3F3D-0523-44FE-B879-E58F3B5B821B}"/>
    <cellStyle name="Millares 8 7 2 4" xfId="2906" xr:uid="{B781835A-38FF-4C13-8BF9-A27D3263841D}"/>
    <cellStyle name="Millares 8 7 2 40" xfId="18712" xr:uid="{8C1E3DAE-4D99-4176-BB24-577121126101}"/>
    <cellStyle name="Millares 8 7 2 41" xfId="19151" xr:uid="{404403D7-C16E-445F-8416-B73B6F9F36B4}"/>
    <cellStyle name="Millares 8 7 2 42" xfId="19590" xr:uid="{ED693AB9-CF54-493E-9260-725087C41169}"/>
    <cellStyle name="Millares 8 7 2 43" xfId="20029" xr:uid="{20CB4774-86AD-4D69-8C28-82C085DE5D46}"/>
    <cellStyle name="Millares 8 7 2 44" xfId="20468" xr:uid="{7AAC49B7-FD5C-4E09-B475-724914BEE393}"/>
    <cellStyle name="Millares 8 7 2 45" xfId="20907" xr:uid="{D46DF9D5-3653-4D04-94F5-5DD6E44E8338}"/>
    <cellStyle name="Millares 8 7 2 46" xfId="21346" xr:uid="{4EFE039C-80C6-4296-A3D9-0B27A8A6C8F5}"/>
    <cellStyle name="Millares 8 7 2 47" xfId="21785" xr:uid="{9B925DFD-1EA4-4FD4-9D57-BA9FBDDA25D9}"/>
    <cellStyle name="Millares 8 7 2 48" xfId="22224" xr:uid="{D1FED8C3-B115-4E7B-BF17-986561C0BF42}"/>
    <cellStyle name="Millares 8 7 2 49" xfId="22663" xr:uid="{174E25A6-F193-4773-9867-AE6DA9448554}"/>
    <cellStyle name="Millares 8 7 2 5" xfId="3344" xr:uid="{D11C25E2-651F-4EAE-9D7D-80BA5FCD8246}"/>
    <cellStyle name="Millares 8 7 2 50" xfId="23102" xr:uid="{C177BACA-EDD0-474F-8958-9D54D4822586}"/>
    <cellStyle name="Millares 8 7 2 51" xfId="23541" xr:uid="{2D6DAF25-7DC8-4487-A10B-8636AF6C01B9}"/>
    <cellStyle name="Millares 8 7 2 52" xfId="23980" xr:uid="{B53244A7-D310-4718-BB45-0EDBAF03876A}"/>
    <cellStyle name="Millares 8 7 2 53" xfId="24419" xr:uid="{38C5E292-67E9-4B4C-AD0A-9062631BA8A6}"/>
    <cellStyle name="Millares 8 7 2 54" xfId="24858" xr:uid="{66981256-8A36-412A-8E71-B932ED793F40}"/>
    <cellStyle name="Millares 8 7 2 55" xfId="25297" xr:uid="{722E2553-DA07-4AE0-BCB7-33CD928BBEAE}"/>
    <cellStyle name="Millares 8 7 2 56" xfId="25736" xr:uid="{0311C8E1-3FE1-4A7E-B1E7-A0F2E2D126F1}"/>
    <cellStyle name="Millares 8 7 2 57" xfId="26175" xr:uid="{8B9C6FEE-8054-4F73-BD06-3C3A0E5F1B85}"/>
    <cellStyle name="Millares 8 7 2 58" xfId="26614" xr:uid="{0E8783A6-28FC-47F8-B5EB-23C27803443C}"/>
    <cellStyle name="Millares 8 7 2 59" xfId="27053" xr:uid="{53979303-7BBD-40CB-89D4-10A5F91217A2}"/>
    <cellStyle name="Millares 8 7 2 6" xfId="3784" xr:uid="{8DB1B20D-6A10-4897-8D00-9FB0BC57DB2A}"/>
    <cellStyle name="Millares 8 7 2 60" xfId="27492" xr:uid="{86610DE2-0A13-4961-88D8-BFE679941514}"/>
    <cellStyle name="Millares 8 7 2 61" xfId="27931" xr:uid="{1049795C-EEF3-4E59-89B6-2DFB65D52B07}"/>
    <cellStyle name="Millares 8 7 2 62" xfId="28370" xr:uid="{608C3B6C-31E5-42FF-80A8-ABDF0AE48551}"/>
    <cellStyle name="Millares 8 7 2 63" xfId="28809" xr:uid="{A6085213-1F5C-4A80-AE96-CE7607F5DE66}"/>
    <cellStyle name="Millares 8 7 2 64" xfId="29248" xr:uid="{21C8552B-4F16-4A4E-A5A2-BF5587A3DF51}"/>
    <cellStyle name="Millares 8 7 2 65" xfId="29687" xr:uid="{E3B19CAE-0C5B-473A-9640-4047D9356D52}"/>
    <cellStyle name="Millares 8 7 2 66" xfId="30126" xr:uid="{6FFF4801-28C8-45D9-8146-0E48A64B390F}"/>
    <cellStyle name="Millares 8 7 2 67" xfId="30565" xr:uid="{E7CDFD4E-8342-402A-A684-6B43067A9ABD}"/>
    <cellStyle name="Millares 8 7 2 68" xfId="31004" xr:uid="{86E4BADA-4EF4-4086-A7CD-87F65C0EF73D}"/>
    <cellStyle name="Millares 8 7 2 69" xfId="31443" xr:uid="{4B003173-16D3-4B12-8D55-FE0E9636055C}"/>
    <cellStyle name="Millares 8 7 2 7" xfId="4223" xr:uid="{280CD847-4CB7-47D9-91E3-4F1DA557F5C2}"/>
    <cellStyle name="Millares 8 7 2 70" xfId="31882" xr:uid="{3E59549C-6EFA-4F6B-9091-AFE2D57DAA5C}"/>
    <cellStyle name="Millares 8 7 2 71" xfId="32322" xr:uid="{9E92859C-C755-4C9B-A138-001B0F3B2035}"/>
    <cellStyle name="Millares 8 7 2 72" xfId="32761" xr:uid="{1077C6AD-AD16-48E4-890C-A16E09411325}"/>
    <cellStyle name="Millares 8 7 2 73" xfId="33200" xr:uid="{494309CB-C8B2-4E59-841F-7683C9C2F740}"/>
    <cellStyle name="Millares 8 7 2 74" xfId="33639" xr:uid="{74EC71FB-0242-42D1-91B1-0E35DEE2815F}"/>
    <cellStyle name="Millares 8 7 2 75" xfId="34078" xr:uid="{D65835C4-C05F-4C46-A3F7-3A851246302B}"/>
    <cellStyle name="Millares 8 7 2 76" xfId="34517" xr:uid="{E5C97112-96B0-4EB7-863F-1561DE80A848}"/>
    <cellStyle name="Millares 8 7 2 77" xfId="34956" xr:uid="{C5A03E2D-C9C8-41E5-A801-3B1D19A6C292}"/>
    <cellStyle name="Millares 8 7 2 78" xfId="35395" xr:uid="{4E31A6CD-80B9-4C8A-A2F5-4EA88BE059AD}"/>
    <cellStyle name="Millares 8 7 2 79" xfId="35834" xr:uid="{57FC402B-37B8-4457-B15A-64FECE90F28F}"/>
    <cellStyle name="Millares 8 7 2 8" xfId="4662" xr:uid="{BEDEA1B0-B3BE-49BE-808C-63C2A6F670FE}"/>
    <cellStyle name="Millares 8 7 2 80" xfId="36273" xr:uid="{592AB347-03E2-4C71-AFFA-08E64DC57D37}"/>
    <cellStyle name="Millares 8 7 2 81" xfId="36712" xr:uid="{DEF55420-EDDD-4EAD-B20F-33C3E39D4EC1}"/>
    <cellStyle name="Millares 8 7 2 82" xfId="37150" xr:uid="{1BFD47DC-5054-4004-9CAB-ADC3143F1D9B}"/>
    <cellStyle name="Millares 8 7 2 83" xfId="37589" xr:uid="{BC6D2390-68EB-402D-B2A0-B84F46FA78C1}"/>
    <cellStyle name="Millares 8 7 2 84" xfId="38028" xr:uid="{3942D33A-C71A-4CC5-AC89-E30F23B08A3B}"/>
    <cellStyle name="Millares 8 7 2 85" xfId="38467" xr:uid="{E1584478-02C6-4479-B5E4-B5C000E86143}"/>
    <cellStyle name="Millares 8 7 2 86" xfId="38906" xr:uid="{179004A7-00C3-43BE-B3BF-AA04EA2C71E2}"/>
    <cellStyle name="Millares 8 7 2 87" xfId="39345" xr:uid="{38CA028C-68DD-4F5D-98BB-D79F01CEA138}"/>
    <cellStyle name="Millares 8 7 2 88" xfId="39784" xr:uid="{2CE4B3C1-56AA-434D-ABBE-4572966A7A9B}"/>
    <cellStyle name="Millares 8 7 2 89" xfId="40224" xr:uid="{F56CDF66-34B4-4164-ADD6-197B76236BC5}"/>
    <cellStyle name="Millares 8 7 2 9" xfId="5101" xr:uid="{8F2BC233-B8C4-43E3-A8EB-5218B23B35ED}"/>
    <cellStyle name="Millares 8 7 2 90" xfId="40663" xr:uid="{F93F4BBF-12EA-4913-90EC-B7A12FBDBA62}"/>
    <cellStyle name="Millares 8 7 2 91" xfId="41102" xr:uid="{8583E9D6-A837-43C2-B078-9ED6B1B66AD9}"/>
    <cellStyle name="Millares 8 7 2 92" xfId="41541" xr:uid="{038EA1C3-2508-4351-9C12-06C7495F4A66}"/>
    <cellStyle name="Millares 8 7 2 93" xfId="41980" xr:uid="{F25893E0-0135-4AC0-9C1A-5944D8FA91BB}"/>
    <cellStyle name="Millares 8 7 2 94" xfId="42419" xr:uid="{BC3B1BB2-6A35-4834-B8AE-50496231017D}"/>
    <cellStyle name="Millares 8 7 2 95" xfId="42858" xr:uid="{4D9FBE98-D988-43A2-B47E-A57B135AB364}"/>
    <cellStyle name="Millares 8 7 2 96" xfId="43297" xr:uid="{9D912A7A-E002-4707-8A41-BDB237141025}"/>
    <cellStyle name="Millares 8 7 2 97" xfId="43736" xr:uid="{3806F148-94DE-4F55-BDB6-036AC0F44525}"/>
    <cellStyle name="Millares 8 7 2 98" xfId="44175" xr:uid="{530C75FD-C58C-40E6-AEA7-1D8B3D6A65F6}"/>
    <cellStyle name="Millares 8 7 2 99" xfId="44614" xr:uid="{D18AA40C-D1F8-4A82-84BA-F1DF3FE0D20E}"/>
    <cellStyle name="Millares 8 7 20" xfId="9385" xr:uid="{45102B03-E286-48E5-95A8-FCD7FF3D5402}"/>
    <cellStyle name="Millares 8 7 21" xfId="9824" xr:uid="{2941F213-E3E7-4204-A892-EB62470C820D}"/>
    <cellStyle name="Millares 8 7 22" xfId="10262" xr:uid="{451A4BFA-ED4F-4B35-A509-3DCB9A7EE868}"/>
    <cellStyle name="Millares 8 7 23" xfId="10701" xr:uid="{AF818915-D647-48D8-8B16-DA513DB54CF2}"/>
    <cellStyle name="Millares 8 7 24" xfId="11140" xr:uid="{E4F4CDAA-2A4A-4BB9-9617-22C4F06DD882}"/>
    <cellStyle name="Millares 8 7 25" xfId="11579" xr:uid="{B670B470-0D83-4087-A671-514B35885528}"/>
    <cellStyle name="Millares 8 7 26" xfId="12018" xr:uid="{11139A6A-755C-4CBB-A042-CA907152B14E}"/>
    <cellStyle name="Millares 8 7 27" xfId="12457" xr:uid="{AC84802B-7A4D-4218-B5F8-3E234EEFDC0E}"/>
    <cellStyle name="Millares 8 7 28" xfId="12897" xr:uid="{1D719C12-91C3-4BF9-BC82-1AE8C190E1FF}"/>
    <cellStyle name="Millares 8 7 29" xfId="13336" xr:uid="{9190115A-58C9-4B06-89A1-AF7033C4227E}"/>
    <cellStyle name="Millares 8 7 3" xfId="1683" xr:uid="{9A3F1321-3FF0-449E-AB0E-B9E9D10F922D}"/>
    <cellStyle name="Millares 8 7 3 10" xfId="6085" xr:uid="{E8647271-E1BF-4467-B881-C469A10255D6}"/>
    <cellStyle name="Millares 8 7 3 100" xfId="45598" xr:uid="{7D9C4AC4-B484-4D4C-AB33-276F39CCBCC8}"/>
    <cellStyle name="Millares 8 7 3 101" xfId="46037" xr:uid="{50511760-3A33-4A01-8607-A42C9CCEF7C6}"/>
    <cellStyle name="Millares 8 7 3 102" xfId="46476" xr:uid="{0FF0CEE5-3C29-4969-B565-258BCD312FF7}"/>
    <cellStyle name="Millares 8 7 3 103" xfId="46915" xr:uid="{8AC418C6-0C8B-4439-90BA-5D413B337989}"/>
    <cellStyle name="Millares 8 7 3 104" xfId="47354" xr:uid="{B596F72A-4141-4CAF-89AE-D470AA3FFE16}"/>
    <cellStyle name="Millares 8 7 3 105" xfId="47793" xr:uid="{D2A28F98-BC67-4C95-BAE8-6D5A60D65549}"/>
    <cellStyle name="Millares 8 7 3 106" xfId="48232" xr:uid="{7012FD41-517D-4A2D-8624-5E4A6D60F273}"/>
    <cellStyle name="Millares 8 7 3 107" xfId="48671" xr:uid="{67EC644E-29FD-4AEE-8F74-8DD68483B2B2}"/>
    <cellStyle name="Millares 8 7 3 108" xfId="49110" xr:uid="{3E89A345-E77A-42D7-8E26-B7140CEA162F}"/>
    <cellStyle name="Millares 8 7 3 109" xfId="49549" xr:uid="{E99ED89A-9213-446C-9C63-F76A9D1EC0DF}"/>
    <cellStyle name="Millares 8 7 3 11" xfId="6524" xr:uid="{B058BC5B-34F7-4F48-B798-56666DEC3269}"/>
    <cellStyle name="Millares 8 7 3 110" xfId="49988" xr:uid="{0F2D350D-95F0-4F95-BEE5-0C8B44FD9FBC}"/>
    <cellStyle name="Millares 8 7 3 111" xfId="50427" xr:uid="{8FDF8D47-D3FD-4843-94A5-39EB6AC51E2D}"/>
    <cellStyle name="Millares 8 7 3 112" xfId="50866" xr:uid="{CAA2F273-325D-4FE5-9758-C7DC341D54EC}"/>
    <cellStyle name="Millares 8 7 3 113" xfId="51305" xr:uid="{C2EE4698-D9A3-4CD1-BD2B-90BF94BADA54}"/>
    <cellStyle name="Millares 8 7 3 114" xfId="51744" xr:uid="{531A1D0D-28BF-4A60-8C58-E47C2A4C3D08}"/>
    <cellStyle name="Millares 8 7 3 115" xfId="52183" xr:uid="{1CE1D34E-C11C-4D12-BD4D-6198DEC44434}"/>
    <cellStyle name="Millares 8 7 3 116" xfId="52622" xr:uid="{2766D217-0BF8-46E9-8379-1135988F65B5}"/>
    <cellStyle name="Millares 8 7 3 117" xfId="53061" xr:uid="{9FA853A8-F93B-41FB-95B2-D5603B57840E}"/>
    <cellStyle name="Millares 8 7 3 118" xfId="53500" xr:uid="{38C4FB00-99F1-4111-9DF4-5BE06FFF47A7}"/>
    <cellStyle name="Millares 8 7 3 119" xfId="53939" xr:uid="{C255BEA5-2112-4CA0-BE5D-7B3E36245086}"/>
    <cellStyle name="Millares 8 7 3 12" xfId="6963" xr:uid="{79289112-867E-41B3-BA55-32E35BD7C458}"/>
    <cellStyle name="Millares 8 7 3 120" xfId="54378" xr:uid="{376BC3DC-3C89-4581-A8DF-5F3F5E81AA61}"/>
    <cellStyle name="Millares 8 7 3 121" xfId="54817" xr:uid="{B5B9BCC7-FC8A-4DCF-B9FD-A18B6587141E}"/>
    <cellStyle name="Millares 8 7 3 13" xfId="7402" xr:uid="{250D480F-8B1D-48E3-83EF-744D157BF47F}"/>
    <cellStyle name="Millares 8 7 3 14" xfId="7841" xr:uid="{5694843B-5854-4A32-B9FD-15B11D1F1F67}"/>
    <cellStyle name="Millares 8 7 3 15" xfId="8280" xr:uid="{63680202-430D-4582-8C1D-2253117EFC15}"/>
    <cellStyle name="Millares 8 7 3 16" xfId="8719" xr:uid="{5AED9B5B-A2B8-41E5-87C4-2D15BA3F8454}"/>
    <cellStyle name="Millares 8 7 3 17" xfId="9158" xr:uid="{84C0CBF8-D650-4655-B7BF-CD52582CAB15}"/>
    <cellStyle name="Millares 8 7 3 18" xfId="9597" xr:uid="{A2AEF990-50BE-4B4B-A2C6-76C873094E7E}"/>
    <cellStyle name="Millares 8 7 3 19" xfId="10036" xr:uid="{4FA00DEB-B1BA-494F-96F4-8BC30201F24D}"/>
    <cellStyle name="Millares 8 7 3 2" xfId="2573" xr:uid="{33917224-D5A6-4DD7-9C18-BAE5AA5635F5}"/>
    <cellStyle name="Millares 8 7 3 20" xfId="10474" xr:uid="{68296427-38A1-4134-968C-EF5C51CA6645}"/>
    <cellStyle name="Millares 8 7 3 21" xfId="10913" xr:uid="{F8A77D9A-E2E1-48F8-8A3A-F70AE49A5294}"/>
    <cellStyle name="Millares 8 7 3 22" xfId="11352" xr:uid="{87462833-E785-4F4C-9591-68E29A7E5848}"/>
    <cellStyle name="Millares 8 7 3 23" xfId="11791" xr:uid="{22A87DD1-2240-45A7-B685-A67E1E5FF628}"/>
    <cellStyle name="Millares 8 7 3 24" xfId="12230" xr:uid="{6EAAE8C4-35D9-4661-B83C-9D4936538CD0}"/>
    <cellStyle name="Millares 8 7 3 25" xfId="12670" xr:uid="{C0B3289C-FC07-47B4-AA43-73E803CF4ECD}"/>
    <cellStyle name="Millares 8 7 3 26" xfId="13109" xr:uid="{24D8AC4E-DC53-40F4-B237-78A683EFD26D}"/>
    <cellStyle name="Millares 8 7 3 27" xfId="13549" xr:uid="{A952FE8A-9337-45E7-B5AA-F1199D421C29}"/>
    <cellStyle name="Millares 8 7 3 28" xfId="13988" xr:uid="{B737CE13-27C7-4687-9F91-0ED338C2135F}"/>
    <cellStyle name="Millares 8 7 3 29" xfId="14427" xr:uid="{2659D643-94E2-4DB8-A81F-D0047A2C527F}"/>
    <cellStyle name="Millares 8 7 3 3" xfId="3012" xr:uid="{5604A1E9-8252-419A-8E84-35E7B1AAD902}"/>
    <cellStyle name="Millares 8 7 3 30" xfId="14866" xr:uid="{2BBA2CDE-6C19-4C59-B840-DD83F25C8F22}"/>
    <cellStyle name="Millares 8 7 3 31" xfId="15305" xr:uid="{D6336D71-6CCF-40C7-8BF3-85762EC17A3E}"/>
    <cellStyle name="Millares 8 7 3 32" xfId="15744" xr:uid="{C4211C91-2B88-4998-B25E-99A2F1850259}"/>
    <cellStyle name="Millares 8 7 3 33" xfId="16184" xr:uid="{CF95B3BD-DF2A-410B-8A0C-BDDFD16A1215}"/>
    <cellStyle name="Millares 8 7 3 34" xfId="16623" xr:uid="{CADDA938-E5E7-4DC4-93F0-E1263B04E0DC}"/>
    <cellStyle name="Millares 8 7 3 35" xfId="17062" xr:uid="{81186AF8-23A9-45D7-9390-C12D70FD88B5}"/>
    <cellStyle name="Millares 8 7 3 36" xfId="17501" xr:uid="{ADBB2613-A9F4-4722-8D54-0D9BF431F981}"/>
    <cellStyle name="Millares 8 7 3 37" xfId="17940" xr:uid="{71C15E62-5414-4533-A9AD-7CB5A8270089}"/>
    <cellStyle name="Millares 8 7 3 38" xfId="18379" xr:uid="{0A0FA64C-6A70-4E1D-89BB-3CDF6E16070C}"/>
    <cellStyle name="Millares 8 7 3 39" xfId="18818" xr:uid="{4F42C7CF-2095-4D21-B4F4-BD6074667288}"/>
    <cellStyle name="Millares 8 7 3 4" xfId="3450" xr:uid="{2526A6AB-7BF9-424C-89F5-C9A4B446263E}"/>
    <cellStyle name="Millares 8 7 3 40" xfId="19257" xr:uid="{9354D46E-2CCB-4A0A-8DCE-2A2191299927}"/>
    <cellStyle name="Millares 8 7 3 41" xfId="19696" xr:uid="{660A0A04-93E5-4EAD-9E8A-4958032E9AF1}"/>
    <cellStyle name="Millares 8 7 3 42" xfId="20135" xr:uid="{36DDF436-1509-493C-9FBB-BF22FF3D5592}"/>
    <cellStyle name="Millares 8 7 3 43" xfId="20574" xr:uid="{5ED6555E-8AA2-43C7-ABE0-E955F46D5D09}"/>
    <cellStyle name="Millares 8 7 3 44" xfId="21013" xr:uid="{D78B13C6-5306-4BD4-96D0-6CD014ECD3E2}"/>
    <cellStyle name="Millares 8 7 3 45" xfId="21452" xr:uid="{D741AECC-3DEC-4FEA-AF30-2E95779206E8}"/>
    <cellStyle name="Millares 8 7 3 46" xfId="21891" xr:uid="{6AA0CF5D-B6FF-4A01-A996-FF2738C656A7}"/>
    <cellStyle name="Millares 8 7 3 47" xfId="22330" xr:uid="{692D83D5-9E28-4C99-BF8B-44320AB4C026}"/>
    <cellStyle name="Millares 8 7 3 48" xfId="22769" xr:uid="{91A6F75D-573B-4933-BDDE-0267EBE85D27}"/>
    <cellStyle name="Millares 8 7 3 49" xfId="23208" xr:uid="{11968088-62B4-4FEC-A95D-3A81773C1234}"/>
    <cellStyle name="Millares 8 7 3 5" xfId="3890" xr:uid="{DC25FD30-5AD6-4C2C-A9D3-AFC4272D39D1}"/>
    <cellStyle name="Millares 8 7 3 50" xfId="23647" xr:uid="{BAFFEA3A-31D6-4589-9883-C2CAFF165914}"/>
    <cellStyle name="Millares 8 7 3 51" xfId="24086" xr:uid="{E9577E46-269C-4F6C-A3B3-FD6F39952B68}"/>
    <cellStyle name="Millares 8 7 3 52" xfId="24525" xr:uid="{7A4F8AE8-6827-4C5A-A69D-DE38D1067504}"/>
    <cellStyle name="Millares 8 7 3 53" xfId="24964" xr:uid="{46D241F3-A2EF-48AA-AC60-866CF41D3E8C}"/>
    <cellStyle name="Millares 8 7 3 54" xfId="25403" xr:uid="{28936497-616E-4B8B-AB87-AF326DE4899D}"/>
    <cellStyle name="Millares 8 7 3 55" xfId="25842" xr:uid="{6E466728-748E-4C82-8D3C-FBDC4F216324}"/>
    <cellStyle name="Millares 8 7 3 56" xfId="26281" xr:uid="{462BEB57-DE5F-4D90-8518-7F8FCF0B2F46}"/>
    <cellStyle name="Millares 8 7 3 57" xfId="26720" xr:uid="{CBFB4E57-2080-4AFF-BC38-7D052FDEDFCD}"/>
    <cellStyle name="Millares 8 7 3 58" xfId="27159" xr:uid="{B50A60D3-D0E3-4468-8C3C-57CA1DAFD11B}"/>
    <cellStyle name="Millares 8 7 3 59" xfId="27598" xr:uid="{49F5A894-C25D-4869-9C83-BB1699E90FC6}"/>
    <cellStyle name="Millares 8 7 3 6" xfId="4329" xr:uid="{F755B332-9FA0-4151-B3E8-22124991B6DB}"/>
    <cellStyle name="Millares 8 7 3 60" xfId="28037" xr:uid="{516387CF-4C39-497D-A84C-B7C3BB5BCB9C}"/>
    <cellStyle name="Millares 8 7 3 61" xfId="28476" xr:uid="{C772F650-5EAD-4B71-8F35-07090D891E3E}"/>
    <cellStyle name="Millares 8 7 3 62" xfId="28915" xr:uid="{5F5639EC-55DB-452B-AEB9-C9A5548A0D34}"/>
    <cellStyle name="Millares 8 7 3 63" xfId="29354" xr:uid="{6C547BEC-DEB1-443B-A49E-AED7E5CF7DCB}"/>
    <cellStyle name="Millares 8 7 3 64" xfId="29793" xr:uid="{92971A49-8C3E-41CB-9F9D-20DFE77814BA}"/>
    <cellStyle name="Millares 8 7 3 65" xfId="30232" xr:uid="{080C00FB-CC22-4065-9D27-0124AAC38ACC}"/>
    <cellStyle name="Millares 8 7 3 66" xfId="30671" xr:uid="{59EF155B-7E57-45E6-8056-9A29FC421ECC}"/>
    <cellStyle name="Millares 8 7 3 67" xfId="31110" xr:uid="{99263F08-074B-447E-AB4A-EA701FEFCEFB}"/>
    <cellStyle name="Millares 8 7 3 68" xfId="31549" xr:uid="{18A417B0-F44F-41CF-9691-51D9A0EEE60B}"/>
    <cellStyle name="Millares 8 7 3 69" xfId="31989" xr:uid="{33D37D1C-3F5F-4F23-8E42-EC09E27B6219}"/>
    <cellStyle name="Millares 8 7 3 7" xfId="4768" xr:uid="{576F414C-98FF-458F-A324-AE059CD450BC}"/>
    <cellStyle name="Millares 8 7 3 70" xfId="32428" xr:uid="{F6019B52-4E19-4B52-BAEF-066D33BAE609}"/>
    <cellStyle name="Millares 8 7 3 71" xfId="32867" xr:uid="{A171BFE8-E458-4783-8F5E-7A9AB131297B}"/>
    <cellStyle name="Millares 8 7 3 72" xfId="33306" xr:uid="{6B40B5D4-DA9C-4379-BBB1-751B842ADAE9}"/>
    <cellStyle name="Millares 8 7 3 73" xfId="33745" xr:uid="{CE9AFCDE-8E79-4423-94E5-CD4D7A744EC5}"/>
    <cellStyle name="Millares 8 7 3 74" xfId="34184" xr:uid="{D745F623-BF9A-4CF6-8AF1-38FB689A5C4A}"/>
    <cellStyle name="Millares 8 7 3 75" xfId="34623" xr:uid="{4A350978-E2CE-471E-8C8F-1D8FE3E8A4B6}"/>
    <cellStyle name="Millares 8 7 3 76" xfId="35062" xr:uid="{3B93B403-684A-4E0F-8222-B050DE0C1488}"/>
    <cellStyle name="Millares 8 7 3 77" xfId="35501" xr:uid="{01CF0C89-8FCB-4E67-A752-D974744029E5}"/>
    <cellStyle name="Millares 8 7 3 78" xfId="35940" xr:uid="{72249C96-8A36-4D71-A1F5-6B04DEFF59F6}"/>
    <cellStyle name="Millares 8 7 3 79" xfId="36379" xr:uid="{FEAB2648-E5B9-4E0A-AE93-E7DA9AB6036B}"/>
    <cellStyle name="Millares 8 7 3 8" xfId="5207" xr:uid="{7F9FD561-27B6-4FC4-93DB-4614FDB1718C}"/>
    <cellStyle name="Millares 8 7 3 80" xfId="36818" xr:uid="{CF321BC8-4414-4492-8F86-F700198D715D}"/>
    <cellStyle name="Millares 8 7 3 81" xfId="37256" xr:uid="{B0F38BA0-1BE4-4254-83BF-C9AFC5EE04F7}"/>
    <cellStyle name="Millares 8 7 3 82" xfId="37695" xr:uid="{67C8BFDB-069F-4D0B-9A6E-62BC44098375}"/>
    <cellStyle name="Millares 8 7 3 83" xfId="38134" xr:uid="{ECD8C612-B2D8-4AAE-AFE3-AA4D268B7063}"/>
    <cellStyle name="Millares 8 7 3 84" xfId="38573" xr:uid="{365BBF43-56E7-4CE2-BF2A-81B4915AE1E1}"/>
    <cellStyle name="Millares 8 7 3 85" xfId="39012" xr:uid="{FBB0878E-2480-4F70-A86C-F74F3FF4B1F9}"/>
    <cellStyle name="Millares 8 7 3 86" xfId="39451" xr:uid="{1B9F9DC6-9D8E-4130-856A-F1E4676C80ED}"/>
    <cellStyle name="Millares 8 7 3 87" xfId="39890" xr:uid="{68AA3ED9-B5FE-445D-B8FE-7BDBF5C6AEC6}"/>
    <cellStyle name="Millares 8 7 3 88" xfId="40330" xr:uid="{C9F30D19-0942-4177-9F41-B0F6F58AE047}"/>
    <cellStyle name="Millares 8 7 3 89" xfId="40769" xr:uid="{40DBD5A4-D0B2-40CC-BFD5-B078D24B3976}"/>
    <cellStyle name="Millares 8 7 3 9" xfId="5646" xr:uid="{9B307BBE-A7E5-4636-9457-1C4BF052B54A}"/>
    <cellStyle name="Millares 8 7 3 90" xfId="41208" xr:uid="{5492E3F1-BCB9-4091-9544-E81B8F17FB4E}"/>
    <cellStyle name="Millares 8 7 3 91" xfId="41647" xr:uid="{AE646611-6B9B-43E5-8FC5-DDF42290D9CD}"/>
    <cellStyle name="Millares 8 7 3 92" xfId="42086" xr:uid="{BDD44A1B-D6BF-4C2E-9727-8A6631F31F31}"/>
    <cellStyle name="Millares 8 7 3 93" xfId="42525" xr:uid="{1DCE2D3D-7DE6-4099-ACF8-881D70EB4EB1}"/>
    <cellStyle name="Millares 8 7 3 94" xfId="42964" xr:uid="{F18637DF-183A-40D6-9959-B325C13149B2}"/>
    <cellStyle name="Millares 8 7 3 95" xfId="43403" xr:uid="{E07CC19C-A00E-4F65-BE03-A3CD21EF838E}"/>
    <cellStyle name="Millares 8 7 3 96" xfId="43842" xr:uid="{5E28F251-57FC-4921-972C-BB81550FA9B1}"/>
    <cellStyle name="Millares 8 7 3 97" xfId="44281" xr:uid="{6ECC8ACE-5F99-4EFB-BBB9-D99276EC2A72}"/>
    <cellStyle name="Millares 8 7 3 98" xfId="44720" xr:uid="{DDBC8DD8-EC1C-40E1-B639-45C3231B4693}"/>
    <cellStyle name="Millares 8 7 3 99" xfId="45159" xr:uid="{8DF23E49-5527-413F-B62F-A50B2D76673E}"/>
    <cellStyle name="Millares 8 7 30" xfId="13776" xr:uid="{3EB6B302-184D-4549-96DD-C66BFC6E31C0}"/>
    <cellStyle name="Millares 8 7 31" xfId="14215" xr:uid="{2E2599E2-39CB-41D5-A724-DF462EFF0E09}"/>
    <cellStyle name="Millares 8 7 32" xfId="14654" xr:uid="{3ABF10A4-1F0C-4C56-A44B-123B822A4526}"/>
    <cellStyle name="Millares 8 7 33" xfId="15093" xr:uid="{624EBE99-CBB5-4AB3-B03E-F0FD529644ED}"/>
    <cellStyle name="Millares 8 7 34" xfId="15532" xr:uid="{5F1E5C8E-809C-4A82-B8A3-605CF4F30EC8}"/>
    <cellStyle name="Millares 8 7 35" xfId="15971" xr:uid="{81B5DAC1-4678-4242-B368-4844421CFD46}"/>
    <cellStyle name="Millares 8 7 36" xfId="16411" xr:uid="{957E7E2C-E562-49CF-8922-7509750A4A4A}"/>
    <cellStyle name="Millares 8 7 37" xfId="16850" xr:uid="{F8B41036-C3BD-4447-88AE-8BBDDE3C3A04}"/>
    <cellStyle name="Millares 8 7 38" xfId="17289" xr:uid="{863A334F-BBB4-4926-83E2-88D3F38BE8FB}"/>
    <cellStyle name="Millares 8 7 39" xfId="17728" xr:uid="{19EB360E-5362-4827-8B6E-6FEB6553FFCD}"/>
    <cellStyle name="Millares 8 7 4" xfId="2360" xr:uid="{8BA8DAE3-8492-4551-B23A-4DB957E29FF3}"/>
    <cellStyle name="Millares 8 7 40" xfId="18167" xr:uid="{42A5BE17-CD00-4ACB-AA15-F5705A148BE9}"/>
    <cellStyle name="Millares 8 7 41" xfId="18606" xr:uid="{8A869DD0-8E4A-4693-907B-4335EC3B7A11}"/>
    <cellStyle name="Millares 8 7 42" xfId="19045" xr:uid="{F0FB9E83-FDE1-4F5F-BD6F-BAD233F84C1C}"/>
    <cellStyle name="Millares 8 7 43" xfId="19484" xr:uid="{9950EFA3-86E7-4BE2-8121-B25C1358BC2B}"/>
    <cellStyle name="Millares 8 7 44" xfId="19923" xr:uid="{CD4D8C13-849E-4927-BA61-78ED85C77595}"/>
    <cellStyle name="Millares 8 7 45" xfId="20362" xr:uid="{65B9D394-D4F6-447A-B5DD-967953C89218}"/>
    <cellStyle name="Millares 8 7 46" xfId="20801" xr:uid="{107600E0-F422-4E7B-9B48-0B591786F89B}"/>
    <cellStyle name="Millares 8 7 47" xfId="21240" xr:uid="{9E153B8E-050F-40C2-A41B-BE4B8CBE88B1}"/>
    <cellStyle name="Millares 8 7 48" xfId="21679" xr:uid="{2B0FEDC9-DF7B-46BC-A330-DDF5E71A4E14}"/>
    <cellStyle name="Millares 8 7 49" xfId="22118" xr:uid="{AEB19EE7-EEF5-4DB7-86F0-B9F5A83702C0}"/>
    <cellStyle name="Millares 8 7 5" xfId="2800" xr:uid="{C8E295DD-74FE-4AF1-813D-980EA04B5240}"/>
    <cellStyle name="Millares 8 7 50" xfId="22557" xr:uid="{3D034442-D8C4-4E98-A379-AC9795879A22}"/>
    <cellStyle name="Millares 8 7 51" xfId="22996" xr:uid="{B8DD619D-BB4A-43AA-B41C-521E6AB8AE14}"/>
    <cellStyle name="Millares 8 7 52" xfId="23435" xr:uid="{A72128BE-CAC1-4772-946A-300B7AFCF3BD}"/>
    <cellStyle name="Millares 8 7 53" xfId="23874" xr:uid="{CA2F2050-63A2-4340-9380-43C263A5D277}"/>
    <cellStyle name="Millares 8 7 54" xfId="24313" xr:uid="{DB0818E5-D9D0-4E7B-AC6E-D3BC9C184555}"/>
    <cellStyle name="Millares 8 7 55" xfId="24752" xr:uid="{AAA783AB-CA2D-4DE9-B070-58875FE3D7A1}"/>
    <cellStyle name="Millares 8 7 56" xfId="25191" xr:uid="{CDECE8E7-9BFC-487F-B83E-98B879A307FE}"/>
    <cellStyle name="Millares 8 7 57" xfId="25630" xr:uid="{5429310A-3E24-4403-83B6-393D1D3129CE}"/>
    <cellStyle name="Millares 8 7 58" xfId="26069" xr:uid="{CCEAD9DB-CEC5-4338-B96F-5076C05CA8B0}"/>
    <cellStyle name="Millares 8 7 59" xfId="26508" xr:uid="{B560DB1E-7A3A-4E32-A745-9AAA2DAE3B0D}"/>
    <cellStyle name="Millares 8 7 6" xfId="3238" xr:uid="{FDE19403-2216-45D0-B8A4-1F0CF6BB7DA7}"/>
    <cellStyle name="Millares 8 7 60" xfId="26947" xr:uid="{24B30CD7-E1BA-4600-A8AD-25F3FE48ABAD}"/>
    <cellStyle name="Millares 8 7 61" xfId="27386" xr:uid="{FEA928E0-6FD1-4607-A599-B7B74FDF6B86}"/>
    <cellStyle name="Millares 8 7 62" xfId="27825" xr:uid="{F1DD869D-A334-4524-B012-BD6D885634BF}"/>
    <cellStyle name="Millares 8 7 63" xfId="28264" xr:uid="{96A213FB-B861-427A-9B53-F865D95E5CC5}"/>
    <cellStyle name="Millares 8 7 64" xfId="28703" xr:uid="{1BB0E0C8-7D45-49D1-8748-0C0792CCE021}"/>
    <cellStyle name="Millares 8 7 65" xfId="29142" xr:uid="{380B0EF7-2D37-4987-88C0-3A181991ED07}"/>
    <cellStyle name="Millares 8 7 66" xfId="29581" xr:uid="{E2FC8444-A3C5-43CB-9201-CC85E71A2C0C}"/>
    <cellStyle name="Millares 8 7 67" xfId="30020" xr:uid="{9B15BF11-6570-477B-A4B7-B570547F8182}"/>
    <cellStyle name="Millares 8 7 68" xfId="30459" xr:uid="{87554A98-64AB-406C-907F-8EA4E48247A9}"/>
    <cellStyle name="Millares 8 7 69" xfId="30898" xr:uid="{9FBEE0DA-9FDD-46B8-BE54-277DF24AF664}"/>
    <cellStyle name="Millares 8 7 7" xfId="3678" xr:uid="{735052F7-4352-41E7-8492-6B9997A04495}"/>
    <cellStyle name="Millares 8 7 70" xfId="31337" xr:uid="{E7717710-F098-4A1C-B2E2-06CF18C0B72D}"/>
    <cellStyle name="Millares 8 7 71" xfId="31776" xr:uid="{766EBB62-DF8D-4CED-BE3C-EDD64AE30367}"/>
    <cellStyle name="Millares 8 7 72" xfId="32216" xr:uid="{A8C97D66-4B2D-447F-ACA5-F74816219122}"/>
    <cellStyle name="Millares 8 7 73" xfId="32655" xr:uid="{722E08FB-0B5F-4827-8411-2E7F631FD2BD}"/>
    <cellStyle name="Millares 8 7 74" xfId="33094" xr:uid="{B0F489D2-71FA-4B88-A3B0-236A53B19B96}"/>
    <cellStyle name="Millares 8 7 75" xfId="33533" xr:uid="{FE96C8B9-1187-40B4-A133-178682A91573}"/>
    <cellStyle name="Millares 8 7 76" xfId="33972" xr:uid="{39529799-BB4E-43B7-BD40-2D826C7C4031}"/>
    <cellStyle name="Millares 8 7 77" xfId="34411" xr:uid="{5B4876D5-07A2-44B1-9A60-53C49C7BD1FD}"/>
    <cellStyle name="Millares 8 7 78" xfId="34850" xr:uid="{E97A7887-94A4-4168-B2F5-C577CE63C539}"/>
    <cellStyle name="Millares 8 7 79" xfId="35289" xr:uid="{7E6ED71F-9DB9-47F1-A7E8-9203B17F695F}"/>
    <cellStyle name="Millares 8 7 8" xfId="4117" xr:uid="{AEB42CAD-447F-404C-B8C5-841B02CEA29F}"/>
    <cellStyle name="Millares 8 7 80" xfId="35728" xr:uid="{7A1C3BA1-E330-4998-BB10-FACEEC250382}"/>
    <cellStyle name="Millares 8 7 81" xfId="36167" xr:uid="{9797A260-1A22-436F-A4F7-F053E83B8850}"/>
    <cellStyle name="Millares 8 7 82" xfId="36606" xr:uid="{3FA8FB3F-F539-4F84-95AC-22FB29664EBC}"/>
    <cellStyle name="Millares 8 7 83" xfId="37044" xr:uid="{EFE91D3F-04D5-4512-B6F1-36C2990D2DA2}"/>
    <cellStyle name="Millares 8 7 84" xfId="37483" xr:uid="{C8C94E67-DF87-45FE-AAE6-F462AF6644E6}"/>
    <cellStyle name="Millares 8 7 85" xfId="37922" xr:uid="{E324387E-4BD3-4EF3-82E5-9C06FD1FEED2}"/>
    <cellStyle name="Millares 8 7 86" xfId="38361" xr:uid="{E069CA9B-1D70-47BA-915D-766C373F9E95}"/>
    <cellStyle name="Millares 8 7 87" xfId="38800" xr:uid="{548EC1B4-071D-446F-AC84-1F47C7C954A5}"/>
    <cellStyle name="Millares 8 7 88" xfId="39239" xr:uid="{549279DB-7DA9-4D7B-8211-867BBF2210AA}"/>
    <cellStyle name="Millares 8 7 89" xfId="39678" xr:uid="{BBBCA261-762E-4A3E-9D3A-EF879BE08DDB}"/>
    <cellStyle name="Millares 8 7 9" xfId="4556" xr:uid="{4C36752F-5346-402E-BADE-5D18B8E56B9E}"/>
    <cellStyle name="Millares 8 7 90" xfId="40118" xr:uid="{6EEB33CC-E611-4D27-8FF9-8CA6901B0DC0}"/>
    <cellStyle name="Millares 8 7 91" xfId="40557" xr:uid="{72F8383C-169B-4C2E-924F-3C2E17B34CF3}"/>
    <cellStyle name="Millares 8 7 92" xfId="40996" xr:uid="{ADF7D3CA-2E96-4959-AF60-D3CE856B023D}"/>
    <cellStyle name="Millares 8 7 93" xfId="41435" xr:uid="{A136D343-27A4-4C3D-AD1A-04276107FB13}"/>
    <cellStyle name="Millares 8 7 94" xfId="41874" xr:uid="{BAEDFD4C-E992-41D4-835C-BFAEEB28FB63}"/>
    <cellStyle name="Millares 8 7 95" xfId="42313" xr:uid="{04D9DF19-30B2-4AA1-A7B1-C11450013F31}"/>
    <cellStyle name="Millares 8 7 96" xfId="42752" xr:uid="{4FEBDC1B-C038-4EDE-AAC4-29F617F5D853}"/>
    <cellStyle name="Millares 8 7 97" xfId="43191" xr:uid="{D8FDCE4D-AA19-4571-B126-FB6544429228}"/>
    <cellStyle name="Millares 8 7 98" xfId="43630" xr:uid="{B54F081D-D876-458F-A440-8CC4DB43BCDF}"/>
    <cellStyle name="Millares 8 7 99" xfId="44069" xr:uid="{17140D70-0F89-4387-B7DF-2D0AFA2C7490}"/>
    <cellStyle name="Millares 8 70" xfId="28605" xr:uid="{6210AE13-BB2A-4C5A-B59C-9E106B78C410}"/>
    <cellStyle name="Millares 8 71" xfId="29044" xr:uid="{E9904F52-6D97-452E-ABD7-7F19BF55A3BF}"/>
    <cellStyle name="Millares 8 72" xfId="29483" xr:uid="{FF50C110-F41C-46BD-8FD5-7A04F42A43D6}"/>
    <cellStyle name="Millares 8 73" xfId="29922" xr:uid="{E36F7B83-625F-49BC-832A-0FFF22FEFD4C}"/>
    <cellStyle name="Millares 8 74" xfId="30361" xr:uid="{C90F9D26-C4D5-4366-819E-6438230DDB1F}"/>
    <cellStyle name="Millares 8 75" xfId="30800" xr:uid="{03B841C6-916E-47E3-9632-539F72A452D3}"/>
    <cellStyle name="Millares 8 76" xfId="31239" xr:uid="{809B8BB7-95BF-4E46-8513-36F11AD91202}"/>
    <cellStyle name="Millares 8 77" xfId="31678" xr:uid="{341BFB8E-7132-495B-95A1-926560C40614}"/>
    <cellStyle name="Millares 8 78" xfId="32118" xr:uid="{3ABC9E22-9060-45E2-A3DE-866A8FFF57DF}"/>
    <cellStyle name="Millares 8 79" xfId="32557" xr:uid="{20ABFD5D-CD0B-46C2-A792-CF33A9BC6211}"/>
    <cellStyle name="Millares 8 8" xfId="699" xr:uid="{DDC7FCFC-E46C-49C4-897B-079306656A24}"/>
    <cellStyle name="Millares 8 8 10" xfId="5446" xr:uid="{31623EC5-056B-4EEC-A3BE-9400DB0C697E}"/>
    <cellStyle name="Millares 8 8 100" xfId="44959" xr:uid="{66645235-7950-4338-BAAE-6185A95FB7B1}"/>
    <cellStyle name="Millares 8 8 101" xfId="45398" xr:uid="{39C40754-0E2E-4F6B-854A-067A5360D518}"/>
    <cellStyle name="Millares 8 8 102" xfId="45837" xr:uid="{256C5F4D-366B-44FD-A0D4-99E93114C334}"/>
    <cellStyle name="Millares 8 8 103" xfId="46276" xr:uid="{DAAF5A6D-722C-4FFC-A5EA-90D4E6DE8A9C}"/>
    <cellStyle name="Millares 8 8 104" xfId="46715" xr:uid="{32D49C73-4BB3-4E6F-9824-22051F62CCBA}"/>
    <cellStyle name="Millares 8 8 105" xfId="47154" xr:uid="{76D28003-5A82-4A59-93CB-E9FA80AB0617}"/>
    <cellStyle name="Millares 8 8 106" xfId="47593" xr:uid="{1CF7D87E-B05C-47D7-A7A4-92C13B1B6541}"/>
    <cellStyle name="Millares 8 8 107" xfId="48032" xr:uid="{EF766AED-552C-4DF0-8EA0-1DF135DC33F9}"/>
    <cellStyle name="Millares 8 8 108" xfId="48471" xr:uid="{3DBBD0E2-C509-4020-896D-43CA9050B23C}"/>
    <cellStyle name="Millares 8 8 109" xfId="48910" xr:uid="{3348F20E-FC5F-41A8-BF2F-D7EC1549310C}"/>
    <cellStyle name="Millares 8 8 11" xfId="5885" xr:uid="{575B7703-A75A-469E-B552-656BE946A9A4}"/>
    <cellStyle name="Millares 8 8 110" xfId="49349" xr:uid="{60BF5619-59AD-4CA6-AF31-83330F15A57E}"/>
    <cellStyle name="Millares 8 8 111" xfId="49788" xr:uid="{6E20E7D5-C83D-484F-8023-6182CF41EE84}"/>
    <cellStyle name="Millares 8 8 112" xfId="50227" xr:uid="{7E1C735A-FAA6-42E6-AA9F-4332E2180E5A}"/>
    <cellStyle name="Millares 8 8 113" xfId="50666" xr:uid="{D487FDCD-CB30-4EF4-BCF8-AEE89A4EB305}"/>
    <cellStyle name="Millares 8 8 114" xfId="51105" xr:uid="{42E837EA-767F-4623-BE34-502F4B84BB20}"/>
    <cellStyle name="Millares 8 8 115" xfId="51544" xr:uid="{DD8A4D3E-297B-41EE-99BC-5C8F34EBB6FD}"/>
    <cellStyle name="Millares 8 8 116" xfId="51983" xr:uid="{9151ED97-D3A8-4596-93EB-DB8638F8FF4C}"/>
    <cellStyle name="Millares 8 8 117" xfId="52422" xr:uid="{9CD4C1DD-92B4-412C-B293-997888196B45}"/>
    <cellStyle name="Millares 8 8 118" xfId="52861" xr:uid="{CBD6EB5A-F0B1-4B30-A3F2-1B9C8C9800BA}"/>
    <cellStyle name="Millares 8 8 119" xfId="53300" xr:uid="{1776D522-1BB8-4569-A85A-25A2C7EC5F68}"/>
    <cellStyle name="Millares 8 8 12" xfId="6324" xr:uid="{46B799DA-F550-494F-AC8A-9267BBF9B2D7}"/>
    <cellStyle name="Millares 8 8 120" xfId="53739" xr:uid="{ADEC53E0-FFE4-47B8-8BC3-3FC76AAB3C92}"/>
    <cellStyle name="Millares 8 8 121" xfId="54178" xr:uid="{8C6666A5-DE3F-4A70-B555-E5D07000B7AE}"/>
    <cellStyle name="Millares 8 8 122" xfId="54617" xr:uid="{583ED34C-8FC6-4BE8-94B5-054244D21531}"/>
    <cellStyle name="Millares 8 8 13" xfId="6763" xr:uid="{32F91406-9926-4768-83A4-82F3E4BDA536}"/>
    <cellStyle name="Millares 8 8 14" xfId="7202" xr:uid="{3464E105-ABA9-4CC4-A819-42EEF2BD898B}"/>
    <cellStyle name="Millares 8 8 15" xfId="7641" xr:uid="{4D443766-5D64-465A-84BE-14E23F439356}"/>
    <cellStyle name="Millares 8 8 16" xfId="8080" xr:uid="{9AFD06EE-AEC3-4296-A6AE-681070465F43}"/>
    <cellStyle name="Millares 8 8 17" xfId="8519" xr:uid="{47C39293-2B6D-48D3-9C6C-BC45DE465938}"/>
    <cellStyle name="Millares 8 8 18" xfId="8958" xr:uid="{A6C58319-CEE5-4E63-99E8-54B81C71CB17}"/>
    <cellStyle name="Millares 8 8 19" xfId="9397" xr:uid="{01E6021F-ADB8-46B1-81BF-6548AC3F9418}"/>
    <cellStyle name="Millares 8 8 2" xfId="1740" xr:uid="{7D8501A4-7CA8-4CA8-A087-496DB6DD6922}"/>
    <cellStyle name="Millares 8 8 2 10" xfId="6097" xr:uid="{0063AF5B-6EA1-4F0F-8D22-94B63B392C05}"/>
    <cellStyle name="Millares 8 8 2 100" xfId="45610" xr:uid="{B2759975-104E-49AF-865A-5FC2F6E6794A}"/>
    <cellStyle name="Millares 8 8 2 101" xfId="46049" xr:uid="{30A54A85-EAEF-4919-8B4C-4B5A8172F36F}"/>
    <cellStyle name="Millares 8 8 2 102" xfId="46488" xr:uid="{AC615FF3-9456-4304-BC24-9BD5CB5870FD}"/>
    <cellStyle name="Millares 8 8 2 103" xfId="46927" xr:uid="{D85863C3-89D9-4C69-ADE3-B2932804AA59}"/>
    <cellStyle name="Millares 8 8 2 104" xfId="47366" xr:uid="{FE98241A-3837-4B59-B990-6D0CEB5687D2}"/>
    <cellStyle name="Millares 8 8 2 105" xfId="47805" xr:uid="{7F63A3A9-960B-4F00-B027-457312FCBA01}"/>
    <cellStyle name="Millares 8 8 2 106" xfId="48244" xr:uid="{B118881A-4B54-47FF-BBD3-22100FF51FD9}"/>
    <cellStyle name="Millares 8 8 2 107" xfId="48683" xr:uid="{88ECF5B0-923D-43C5-A5C7-21B08B50D400}"/>
    <cellStyle name="Millares 8 8 2 108" xfId="49122" xr:uid="{91DBA750-8B64-47F8-85AD-25DDCD90F442}"/>
    <cellStyle name="Millares 8 8 2 109" xfId="49561" xr:uid="{247A6A6A-002E-45FF-80E7-CA23A2CB3E80}"/>
    <cellStyle name="Millares 8 8 2 11" xfId="6536" xr:uid="{DBCB3C37-20B3-4844-9076-5B18AF9DD1AD}"/>
    <cellStyle name="Millares 8 8 2 110" xfId="50000" xr:uid="{DEFC12C4-DF95-4CA5-911A-81A5D8A04C36}"/>
    <cellStyle name="Millares 8 8 2 111" xfId="50439" xr:uid="{52FC77D6-8BED-4BE5-A825-45B9864C51E6}"/>
    <cellStyle name="Millares 8 8 2 112" xfId="50878" xr:uid="{D78B23DB-991A-469D-B8A7-C647AF0A5DE6}"/>
    <cellStyle name="Millares 8 8 2 113" xfId="51317" xr:uid="{1ED66FB4-D6BD-488B-8377-C6C9BAB644D2}"/>
    <cellStyle name="Millares 8 8 2 114" xfId="51756" xr:uid="{FBCE389D-9A6A-46F2-AF36-CBC175194B37}"/>
    <cellStyle name="Millares 8 8 2 115" xfId="52195" xr:uid="{75D00F5F-0AAF-4F52-964F-FEF4B2B54BF4}"/>
    <cellStyle name="Millares 8 8 2 116" xfId="52634" xr:uid="{B2C074D8-9246-4683-A84A-8F939701CF00}"/>
    <cellStyle name="Millares 8 8 2 117" xfId="53073" xr:uid="{EA9C8AAE-BACE-4D4E-A6AD-C2838364C95C}"/>
    <cellStyle name="Millares 8 8 2 118" xfId="53512" xr:uid="{4A1124C6-6020-4973-AE8C-D51555587AA7}"/>
    <cellStyle name="Millares 8 8 2 119" xfId="53951" xr:uid="{107037EF-5DE5-49D8-A482-C7F246EF3729}"/>
    <cellStyle name="Millares 8 8 2 12" xfId="6975" xr:uid="{DE577598-74EA-45AA-9DB7-069873A2ED29}"/>
    <cellStyle name="Millares 8 8 2 120" xfId="54390" xr:uid="{F80A7426-28A7-47FC-8DE4-1D8C4E9B885F}"/>
    <cellStyle name="Millares 8 8 2 121" xfId="54829" xr:uid="{765F00F9-DF90-44AE-BAA0-527B34C37CA5}"/>
    <cellStyle name="Millares 8 8 2 13" xfId="7414" xr:uid="{08C9A6DA-7623-4A3A-B541-EE0669C30041}"/>
    <cellStyle name="Millares 8 8 2 14" xfId="7853" xr:uid="{1254ACB4-D512-4734-B037-58A774E46963}"/>
    <cellStyle name="Millares 8 8 2 15" xfId="8292" xr:uid="{1216FE1A-CE33-441E-A180-D07C3A8F6D64}"/>
    <cellStyle name="Millares 8 8 2 16" xfId="8731" xr:uid="{64C4E381-F16E-4AB7-8EBD-F1BD1229F548}"/>
    <cellStyle name="Millares 8 8 2 17" xfId="9170" xr:uid="{77FE8B04-AD27-412C-83C6-B2C42D4ADC2B}"/>
    <cellStyle name="Millares 8 8 2 18" xfId="9609" xr:uid="{76F04A1F-4E29-4F00-9D30-3EF94B1C528F}"/>
    <cellStyle name="Millares 8 8 2 19" xfId="10048" xr:uid="{C120B81D-8F2B-45CD-8C75-A2750ECEFC4E}"/>
    <cellStyle name="Millares 8 8 2 2" xfId="2585" xr:uid="{6B6594AD-A9FD-4366-8312-7D34D2B40200}"/>
    <cellStyle name="Millares 8 8 2 20" xfId="10486" xr:uid="{9C62C418-D57A-40C0-AC0C-52F7045309AB}"/>
    <cellStyle name="Millares 8 8 2 21" xfId="10925" xr:uid="{BC9B0972-2BDE-462B-85D0-94EA05FD3FE3}"/>
    <cellStyle name="Millares 8 8 2 22" xfId="11364" xr:uid="{BCD8900B-A38D-48DD-9CB6-A140EB715663}"/>
    <cellStyle name="Millares 8 8 2 23" xfId="11803" xr:uid="{87C7E91B-7056-4220-BEE1-7CCE7A77103E}"/>
    <cellStyle name="Millares 8 8 2 24" xfId="12242" xr:uid="{A2D2EFC6-A5E6-43B8-9CDD-521D64849582}"/>
    <cellStyle name="Millares 8 8 2 25" xfId="12682" xr:uid="{B7549E46-AA7B-42E7-842F-8371EE686F35}"/>
    <cellStyle name="Millares 8 8 2 26" xfId="13121" xr:uid="{77B6C73B-DB0B-4F0A-945D-AE59FF42A3F6}"/>
    <cellStyle name="Millares 8 8 2 27" xfId="13561" xr:uid="{518D9781-6FB2-4FB4-AEC4-B3FC0B373E7C}"/>
    <cellStyle name="Millares 8 8 2 28" xfId="14000" xr:uid="{E854EDD9-1449-4C3B-A9F9-7F31D0C3B7AC}"/>
    <cellStyle name="Millares 8 8 2 29" xfId="14439" xr:uid="{07BA8C11-415A-4C68-BC41-4FF985B7A5C8}"/>
    <cellStyle name="Millares 8 8 2 3" xfId="3024" xr:uid="{DC02D136-340F-48AF-A136-72C17AAC70E1}"/>
    <cellStyle name="Millares 8 8 2 30" xfId="14878" xr:uid="{A89F9DEC-4E6B-49C9-9CC6-553E063ABDA1}"/>
    <cellStyle name="Millares 8 8 2 31" xfId="15317" xr:uid="{C9A6379C-83B0-47AB-BCBC-7CD407EFDB88}"/>
    <cellStyle name="Millares 8 8 2 32" xfId="15756" xr:uid="{A04A025B-048B-491E-84A6-87027542BFDC}"/>
    <cellStyle name="Millares 8 8 2 33" xfId="16196" xr:uid="{63848C54-3FBC-4BE9-8836-45FA7A70B32D}"/>
    <cellStyle name="Millares 8 8 2 34" xfId="16635" xr:uid="{8AC55632-92AC-439E-83C7-B2C8EA491A2E}"/>
    <cellStyle name="Millares 8 8 2 35" xfId="17074" xr:uid="{071608C6-B194-492C-89AD-65000B8AE1F2}"/>
    <cellStyle name="Millares 8 8 2 36" xfId="17513" xr:uid="{D98115CE-D8A6-418E-A9CA-C747FC7B9BC2}"/>
    <cellStyle name="Millares 8 8 2 37" xfId="17952" xr:uid="{AE9E0321-D9FE-417D-B048-67BC7C798204}"/>
    <cellStyle name="Millares 8 8 2 38" xfId="18391" xr:uid="{01B46EF8-9B22-43F8-B769-D735B8437B1D}"/>
    <cellStyle name="Millares 8 8 2 39" xfId="18830" xr:uid="{7FD91494-C247-4BE5-AA15-CA007E4EA67C}"/>
    <cellStyle name="Millares 8 8 2 4" xfId="3462" xr:uid="{8FC9B250-5794-45F5-BAB4-CEA499D867AD}"/>
    <cellStyle name="Millares 8 8 2 40" xfId="19269" xr:uid="{1DDE07E5-B2AF-43EE-B6C1-216B3C303337}"/>
    <cellStyle name="Millares 8 8 2 41" xfId="19708" xr:uid="{47968585-A61C-4FDA-BEAC-C00ED1A003AB}"/>
    <cellStyle name="Millares 8 8 2 42" xfId="20147" xr:uid="{5612841B-FD55-470B-B574-55BD4BB90578}"/>
    <cellStyle name="Millares 8 8 2 43" xfId="20586" xr:uid="{5572214E-2455-4224-BCF3-901B9790DC9D}"/>
    <cellStyle name="Millares 8 8 2 44" xfId="21025" xr:uid="{6C1A18D5-C97A-4645-99C8-9D890862623F}"/>
    <cellStyle name="Millares 8 8 2 45" xfId="21464" xr:uid="{75B82C05-01A6-4033-A775-89AE934AC91E}"/>
    <cellStyle name="Millares 8 8 2 46" xfId="21903" xr:uid="{41202B8A-6BB1-4597-8CB9-04532E333146}"/>
    <cellStyle name="Millares 8 8 2 47" xfId="22342" xr:uid="{CEDB5B40-F3C6-499C-B88C-B69CEF9A422F}"/>
    <cellStyle name="Millares 8 8 2 48" xfId="22781" xr:uid="{F2B3833B-81D5-4885-A230-BD9C973F37F9}"/>
    <cellStyle name="Millares 8 8 2 49" xfId="23220" xr:uid="{8A3A5FF9-7073-4B33-8582-3B8970DF7A0E}"/>
    <cellStyle name="Millares 8 8 2 5" xfId="3902" xr:uid="{9BE8534B-AD99-4926-8FF6-F4EBC45835FA}"/>
    <cellStyle name="Millares 8 8 2 50" xfId="23659" xr:uid="{F6CCD50D-83D0-4026-8AD7-7DDA651B25D9}"/>
    <cellStyle name="Millares 8 8 2 51" xfId="24098" xr:uid="{8FDBED58-FED4-4B40-B5F5-50740CB735D7}"/>
    <cellStyle name="Millares 8 8 2 52" xfId="24537" xr:uid="{488D1B26-99D8-4120-AD9D-2DF3F5C1100D}"/>
    <cellStyle name="Millares 8 8 2 53" xfId="24976" xr:uid="{E6DFE7ED-D840-4A57-8681-BDEBF6985ACD}"/>
    <cellStyle name="Millares 8 8 2 54" xfId="25415" xr:uid="{04BF405F-1B55-47C9-A3BA-AC130FEA77CB}"/>
    <cellStyle name="Millares 8 8 2 55" xfId="25854" xr:uid="{A7056226-68FA-4654-9D76-41864074BBE9}"/>
    <cellStyle name="Millares 8 8 2 56" xfId="26293" xr:uid="{2A678316-89DC-420E-8FDC-E46105EE9B79}"/>
    <cellStyle name="Millares 8 8 2 57" xfId="26732" xr:uid="{AD45FAF0-A72B-49DF-83F5-97C4403BA2AC}"/>
    <cellStyle name="Millares 8 8 2 58" xfId="27171" xr:uid="{12AEA074-1F73-4C75-9D3E-890B035CB921}"/>
    <cellStyle name="Millares 8 8 2 59" xfId="27610" xr:uid="{A5E9F32E-F678-4000-AF37-295EB66C7EC1}"/>
    <cellStyle name="Millares 8 8 2 6" xfId="4341" xr:uid="{97F0284F-21A0-48A5-82B0-1B62F1706765}"/>
    <cellStyle name="Millares 8 8 2 60" xfId="28049" xr:uid="{62B823E7-C00A-4929-97F5-F3E50ED15E18}"/>
    <cellStyle name="Millares 8 8 2 61" xfId="28488" xr:uid="{72E1910D-275B-426A-BEBD-8C2652FCA7F9}"/>
    <cellStyle name="Millares 8 8 2 62" xfId="28927" xr:uid="{01F40280-2E61-4E6E-AE5A-AA5A3E16F065}"/>
    <cellStyle name="Millares 8 8 2 63" xfId="29366" xr:uid="{C89C7319-4AF6-4BE4-A1A9-8D59694A5ADC}"/>
    <cellStyle name="Millares 8 8 2 64" xfId="29805" xr:uid="{95BD7588-EFDA-4E41-AA7D-471F3A6FB280}"/>
    <cellStyle name="Millares 8 8 2 65" xfId="30244" xr:uid="{7EC59C4E-678B-454D-B60D-997D80697D61}"/>
    <cellStyle name="Millares 8 8 2 66" xfId="30683" xr:uid="{A7D79E72-8D69-42CC-A3CD-037CF654F4AB}"/>
    <cellStyle name="Millares 8 8 2 67" xfId="31122" xr:uid="{560D6C0E-2C6F-4104-B664-28008E3BEFAF}"/>
    <cellStyle name="Millares 8 8 2 68" xfId="31561" xr:uid="{6726EBDF-F7B3-408A-A062-AF9395FBEC03}"/>
    <cellStyle name="Millares 8 8 2 69" xfId="32001" xr:uid="{5DE02BA2-1F22-493D-98D2-D7FB68F678B2}"/>
    <cellStyle name="Millares 8 8 2 7" xfId="4780" xr:uid="{CFF59A81-60BD-4F0D-B183-115B817268FC}"/>
    <cellStyle name="Millares 8 8 2 70" xfId="32440" xr:uid="{F74C177A-BFEF-4EBA-BBDE-6CFA9DC97661}"/>
    <cellStyle name="Millares 8 8 2 71" xfId="32879" xr:uid="{F6C6A1C8-E116-4206-90F7-B6DB6267E7B5}"/>
    <cellStyle name="Millares 8 8 2 72" xfId="33318" xr:uid="{8DFEC3E0-E69E-4A70-A8F0-C32F9AE5F157}"/>
    <cellStyle name="Millares 8 8 2 73" xfId="33757" xr:uid="{C9577666-D21B-4DD6-A4DA-8FD12555E34C}"/>
    <cellStyle name="Millares 8 8 2 74" xfId="34196" xr:uid="{B99BAA8E-7C4F-46D7-A37E-376EA406AB73}"/>
    <cellStyle name="Millares 8 8 2 75" xfId="34635" xr:uid="{1622B37F-01AD-42E1-AEB8-07F0FF1B07F2}"/>
    <cellStyle name="Millares 8 8 2 76" xfId="35074" xr:uid="{EDC41222-5B98-4618-90E0-98C412F46506}"/>
    <cellStyle name="Millares 8 8 2 77" xfId="35513" xr:uid="{68447B8F-1DD5-4B96-B0B7-2E0D29652E04}"/>
    <cellStyle name="Millares 8 8 2 78" xfId="35952" xr:uid="{30EB873E-AA7B-4A9E-93F5-32C77D2E83A6}"/>
    <cellStyle name="Millares 8 8 2 79" xfId="36391" xr:uid="{FC54EA4A-DD02-4955-953F-C025DE78B479}"/>
    <cellStyle name="Millares 8 8 2 8" xfId="5219" xr:uid="{74397177-72C3-4198-A890-E927E13537D4}"/>
    <cellStyle name="Millares 8 8 2 80" xfId="36830" xr:uid="{09D350F7-3F45-44BB-99AC-13C128C42FD2}"/>
    <cellStyle name="Millares 8 8 2 81" xfId="37268" xr:uid="{00BBD0CD-C708-4060-8B66-618EDAC03094}"/>
    <cellStyle name="Millares 8 8 2 82" xfId="37707" xr:uid="{F343841D-2EBC-4219-805A-AC5EE2803D72}"/>
    <cellStyle name="Millares 8 8 2 83" xfId="38146" xr:uid="{A00D4804-D98D-4D1A-9058-0CEDCB2FED3C}"/>
    <cellStyle name="Millares 8 8 2 84" xfId="38585" xr:uid="{5963FF00-07B8-4F52-B01F-5199F2AF914C}"/>
    <cellStyle name="Millares 8 8 2 85" xfId="39024" xr:uid="{E2016733-DF5A-49B4-B94B-6773194E14DA}"/>
    <cellStyle name="Millares 8 8 2 86" xfId="39463" xr:uid="{6C178616-D0F3-4EF6-BF56-6DB0A4F5B5FB}"/>
    <cellStyle name="Millares 8 8 2 87" xfId="39902" xr:uid="{80DC16A2-A040-49FE-8DCB-330AB1E218A5}"/>
    <cellStyle name="Millares 8 8 2 88" xfId="40342" xr:uid="{D70EAE82-69CC-45C3-A071-D52327986F02}"/>
    <cellStyle name="Millares 8 8 2 89" xfId="40781" xr:uid="{85E67A11-6530-4E5E-B098-5F438FF666CE}"/>
    <cellStyle name="Millares 8 8 2 9" xfId="5658" xr:uid="{D7F95422-15EC-4515-A2A1-A072F3678873}"/>
    <cellStyle name="Millares 8 8 2 90" xfId="41220" xr:uid="{4FCC7B4A-6A4B-417C-A013-D8CF2B859AA1}"/>
    <cellStyle name="Millares 8 8 2 91" xfId="41659" xr:uid="{ED523FDB-CC35-4A83-8684-CEB8C25CBA0A}"/>
    <cellStyle name="Millares 8 8 2 92" xfId="42098" xr:uid="{B5ED2548-BB25-4DE8-9A82-6055E789D19B}"/>
    <cellStyle name="Millares 8 8 2 93" xfId="42537" xr:uid="{DF28923C-EACF-4537-84F2-52EC987FAE65}"/>
    <cellStyle name="Millares 8 8 2 94" xfId="42976" xr:uid="{1CDB9B2A-AA97-4216-9691-2C5127AD4C46}"/>
    <cellStyle name="Millares 8 8 2 95" xfId="43415" xr:uid="{12D8BF09-EF8D-44B9-B66B-AEB04241015C}"/>
    <cellStyle name="Millares 8 8 2 96" xfId="43854" xr:uid="{80C4B4F8-2596-4C27-836A-130AFE8C8B35}"/>
    <cellStyle name="Millares 8 8 2 97" xfId="44293" xr:uid="{10822A75-DE14-4C89-BFD3-38C1964D13A7}"/>
    <cellStyle name="Millares 8 8 2 98" xfId="44732" xr:uid="{837417FE-7468-469E-8674-A3055AF1FA1E}"/>
    <cellStyle name="Millares 8 8 2 99" xfId="45171" xr:uid="{3E7857DA-4ABA-4C23-BF90-58B20A43370D}"/>
    <cellStyle name="Millares 8 8 20" xfId="9836" xr:uid="{1A97ECEB-CAA9-4F58-B992-22EBE376F553}"/>
    <cellStyle name="Millares 8 8 21" xfId="10274" xr:uid="{5468B046-AD50-4483-B73B-CBF923803C22}"/>
    <cellStyle name="Millares 8 8 22" xfId="10713" xr:uid="{2234434A-0023-42FB-AFC7-4C9F016C6125}"/>
    <cellStyle name="Millares 8 8 23" xfId="11152" xr:uid="{8917EE9C-196E-4D61-8A46-5CFC37A762BF}"/>
    <cellStyle name="Millares 8 8 24" xfId="11591" xr:uid="{FAD53BD2-03A4-4A04-AA52-99724F21DA0F}"/>
    <cellStyle name="Millares 8 8 25" xfId="12030" xr:uid="{79703EB7-C0E4-4149-B327-00C8DE110F5F}"/>
    <cellStyle name="Millares 8 8 26" xfId="12469" xr:uid="{7B84D249-E7DE-4CF2-89A7-9B35821AFB07}"/>
    <cellStyle name="Millares 8 8 27" xfId="12909" xr:uid="{34AC78C6-5F9F-407A-AB7F-F6B644CEFC47}"/>
    <cellStyle name="Millares 8 8 28" xfId="13348" xr:uid="{8E52D811-3AE7-4A6C-945F-79A9351C6CED}"/>
    <cellStyle name="Millares 8 8 29" xfId="13788" xr:uid="{9547C629-A319-4DBF-A898-2F158802736B}"/>
    <cellStyle name="Millares 8 8 3" xfId="2372" xr:uid="{6FD4C26B-167E-4F1B-BCB7-E6ED38D72B1E}"/>
    <cellStyle name="Millares 8 8 30" xfId="14227" xr:uid="{C9EFBDA4-4380-456D-AE54-27DC8C4AE3DB}"/>
    <cellStyle name="Millares 8 8 31" xfId="14666" xr:uid="{EA9A010A-3D55-4E74-833A-A5A825DAD1A6}"/>
    <cellStyle name="Millares 8 8 32" xfId="15105" xr:uid="{7E06C900-551B-4739-882F-C4621FF1DBC7}"/>
    <cellStyle name="Millares 8 8 33" xfId="15544" xr:uid="{AAD3D95B-35A7-4ABF-BFFB-DF2F7C3F6CE0}"/>
    <cellStyle name="Millares 8 8 34" xfId="15983" xr:uid="{A50674F8-E0A1-43B7-ADF7-EFF72869AFAC}"/>
    <cellStyle name="Millares 8 8 35" xfId="16423" xr:uid="{193C18C9-F637-4976-9C59-9D2631203D69}"/>
    <cellStyle name="Millares 8 8 36" xfId="16862" xr:uid="{88056EBF-05D6-41FD-A591-1DAC852055C7}"/>
    <cellStyle name="Millares 8 8 37" xfId="17301" xr:uid="{852D7355-84E1-47EC-802C-970F7207739B}"/>
    <cellStyle name="Millares 8 8 38" xfId="17740" xr:uid="{7F987747-FFD4-4358-BC2B-DB7FE8E54D83}"/>
    <cellStyle name="Millares 8 8 39" xfId="18179" xr:uid="{60AB63B5-10BB-4C93-B60A-B57F9758CC84}"/>
    <cellStyle name="Millares 8 8 4" xfId="2812" xr:uid="{5A28146B-1332-4EE0-BB99-F7253ECB5DAC}"/>
    <cellStyle name="Millares 8 8 40" xfId="18618" xr:uid="{DEB29743-A3DD-480E-9EDF-EA412690D05C}"/>
    <cellStyle name="Millares 8 8 41" xfId="19057" xr:uid="{C394A1D5-32D2-41AC-8009-52EB6867538C}"/>
    <cellStyle name="Millares 8 8 42" xfId="19496" xr:uid="{AD629064-F764-49A4-9634-9FD04B3B11DD}"/>
    <cellStyle name="Millares 8 8 43" xfId="19935" xr:uid="{B75F2AD6-7286-4C8A-84ED-669F1495F2D9}"/>
    <cellStyle name="Millares 8 8 44" xfId="20374" xr:uid="{0C14D715-3099-42F2-9635-EEEF8A6FD6F1}"/>
    <cellStyle name="Millares 8 8 45" xfId="20813" xr:uid="{92048A59-D42F-400C-9D77-C57309B932CE}"/>
    <cellStyle name="Millares 8 8 46" xfId="21252" xr:uid="{4E7008FC-DAF9-4098-9BC7-FF7E44EC6FAD}"/>
    <cellStyle name="Millares 8 8 47" xfId="21691" xr:uid="{FBBC9CC0-CD31-4E96-B0F4-3E1C8E3BEB97}"/>
    <cellStyle name="Millares 8 8 48" xfId="22130" xr:uid="{F624431E-E66E-4AAE-8AD1-088359D078BC}"/>
    <cellStyle name="Millares 8 8 49" xfId="22569" xr:uid="{2B1D4346-861E-4DA5-B4D3-FA7A4A4DD663}"/>
    <cellStyle name="Millares 8 8 5" xfId="3250" xr:uid="{A6CD5F17-17A7-4381-9D48-6E5FA386ACE4}"/>
    <cellStyle name="Millares 8 8 50" xfId="23008" xr:uid="{A0DA8846-B95E-45F4-B586-F056BFE44BC8}"/>
    <cellStyle name="Millares 8 8 51" xfId="23447" xr:uid="{40A30261-513F-4165-8EF6-1D3717E5C712}"/>
    <cellStyle name="Millares 8 8 52" xfId="23886" xr:uid="{DDBC1E45-1CCF-4414-AFC8-8D8849BD4893}"/>
    <cellStyle name="Millares 8 8 53" xfId="24325" xr:uid="{AA62BCCF-3D8A-4F28-B6CE-E68D5ABA430C}"/>
    <cellStyle name="Millares 8 8 54" xfId="24764" xr:uid="{1161EE77-8097-4DFA-9EEF-F1CA5F0929A6}"/>
    <cellStyle name="Millares 8 8 55" xfId="25203" xr:uid="{F9B6B186-5671-425E-B36C-8585F33E101E}"/>
    <cellStyle name="Millares 8 8 56" xfId="25642" xr:uid="{46D7F4BB-F183-4981-89B9-FC92487A8906}"/>
    <cellStyle name="Millares 8 8 57" xfId="26081" xr:uid="{492C7674-28F4-4251-9F17-912B4CD5F4E9}"/>
    <cellStyle name="Millares 8 8 58" xfId="26520" xr:uid="{980A1A26-C352-41CA-82AF-671A61373235}"/>
    <cellStyle name="Millares 8 8 59" xfId="26959" xr:uid="{67F73125-56BB-4E3B-8CF7-973B53150832}"/>
    <cellStyle name="Millares 8 8 6" xfId="3690" xr:uid="{CA2A0B1A-18A1-42F4-924E-7915A24BAE78}"/>
    <cellStyle name="Millares 8 8 60" xfId="27398" xr:uid="{EBD24D76-B8FC-4FAA-A945-EA4A750120E8}"/>
    <cellStyle name="Millares 8 8 61" xfId="27837" xr:uid="{07F1BFBC-A399-4FF1-9369-B39210BBECA5}"/>
    <cellStyle name="Millares 8 8 62" xfId="28276" xr:uid="{45564056-5CAC-4E3A-8CDD-450B3DE5A782}"/>
    <cellStyle name="Millares 8 8 63" xfId="28715" xr:uid="{A66D6D55-EE6A-426C-8F35-9895720FB82D}"/>
    <cellStyle name="Millares 8 8 64" xfId="29154" xr:uid="{383DE9B5-85D7-4103-A03C-8F9D1C86E091}"/>
    <cellStyle name="Millares 8 8 65" xfId="29593" xr:uid="{24F1F97F-3385-4BEA-800E-FBED05ADC6EB}"/>
    <cellStyle name="Millares 8 8 66" xfId="30032" xr:uid="{01885FC0-54CF-4B5A-B485-E69DD237F07B}"/>
    <cellStyle name="Millares 8 8 67" xfId="30471" xr:uid="{1C43E970-24AC-4465-A4BA-8318D299CBB3}"/>
    <cellStyle name="Millares 8 8 68" xfId="30910" xr:uid="{14AD3D1F-9FC3-4336-998C-4A7085226DBD}"/>
    <cellStyle name="Millares 8 8 69" xfId="31349" xr:uid="{7BC29F7F-E210-4A0F-8366-F68299D24A02}"/>
    <cellStyle name="Millares 8 8 7" xfId="4129" xr:uid="{04C0DF46-E3B8-4B5A-9DB6-673653CDBD18}"/>
    <cellStyle name="Millares 8 8 70" xfId="31788" xr:uid="{235834D7-3ECE-48D1-9B94-6A54528CA1CF}"/>
    <cellStyle name="Millares 8 8 71" xfId="32228" xr:uid="{AB5FCDEF-3323-43D0-AC20-12EA429205FE}"/>
    <cellStyle name="Millares 8 8 72" xfId="32667" xr:uid="{91BBE58E-AE82-4EE5-899C-2FCAF822F9CF}"/>
    <cellStyle name="Millares 8 8 73" xfId="33106" xr:uid="{DDC1ED25-B38E-41E0-96F1-84416E0C0131}"/>
    <cellStyle name="Millares 8 8 74" xfId="33545" xr:uid="{AC773803-6ACB-4021-B403-89912F5A47CD}"/>
    <cellStyle name="Millares 8 8 75" xfId="33984" xr:uid="{0D971D2F-63FE-4D4F-92C2-557C57DDA9A1}"/>
    <cellStyle name="Millares 8 8 76" xfId="34423" xr:uid="{E187692B-9ABC-4147-8DF1-FB3419025A72}"/>
    <cellStyle name="Millares 8 8 77" xfId="34862" xr:uid="{1E6A6492-CFF6-45DD-9E32-A340E123BA2B}"/>
    <cellStyle name="Millares 8 8 78" xfId="35301" xr:uid="{3FFFA5A1-C206-4960-90DB-A1A684BB70E4}"/>
    <cellStyle name="Millares 8 8 79" xfId="35740" xr:uid="{6BDB7A26-8531-4C56-94A9-7A838CAE8103}"/>
    <cellStyle name="Millares 8 8 8" xfId="4568" xr:uid="{AB85945B-5A30-4DC8-A0F5-4F3F1D98C4C3}"/>
    <cellStyle name="Millares 8 8 80" xfId="36179" xr:uid="{092FFDD8-2D6B-463B-9B06-61B0A05EB124}"/>
    <cellStyle name="Millares 8 8 81" xfId="36618" xr:uid="{BA8253F2-9F66-495C-A397-F560509E7DBF}"/>
    <cellStyle name="Millares 8 8 82" xfId="37056" xr:uid="{77755832-4AF8-4499-B0C2-3E0CD209C6A7}"/>
    <cellStyle name="Millares 8 8 83" xfId="37495" xr:uid="{EF63BEA8-92CF-4EF3-9822-936BD281B269}"/>
    <cellStyle name="Millares 8 8 84" xfId="37934" xr:uid="{DB015B4F-0DA6-4E4F-A342-4D4C27901FD7}"/>
    <cellStyle name="Millares 8 8 85" xfId="38373" xr:uid="{6E1B098A-7EDC-42D8-AB56-568F4B350713}"/>
    <cellStyle name="Millares 8 8 86" xfId="38812" xr:uid="{3202E8B4-C17F-4386-A891-F7EA0659C073}"/>
    <cellStyle name="Millares 8 8 87" xfId="39251" xr:uid="{18C70E54-5A09-46FA-ADF4-558D0A6261D0}"/>
    <cellStyle name="Millares 8 8 88" xfId="39690" xr:uid="{4D75C55A-79DA-47A8-A84B-A3BED98ADA2B}"/>
    <cellStyle name="Millares 8 8 89" xfId="40130" xr:uid="{9F56FCF9-9926-48A9-BE99-530C65517102}"/>
    <cellStyle name="Millares 8 8 9" xfId="5007" xr:uid="{35678AA3-9624-43E4-8229-75BD281C57F1}"/>
    <cellStyle name="Millares 8 8 90" xfId="40569" xr:uid="{E9F2A8E5-59A9-409C-8D8C-53272A061E85}"/>
    <cellStyle name="Millares 8 8 91" xfId="41008" xr:uid="{C64BAAA1-70BF-4994-8A18-64D10E4289FE}"/>
    <cellStyle name="Millares 8 8 92" xfId="41447" xr:uid="{FF84EC28-2657-4AD9-A7F7-C4F306DAF2E4}"/>
    <cellStyle name="Millares 8 8 93" xfId="41886" xr:uid="{BD956D45-1758-459E-83C7-C604B3678C9C}"/>
    <cellStyle name="Millares 8 8 94" xfId="42325" xr:uid="{215288B4-8110-439E-A1E9-CE6C65BDE46A}"/>
    <cellStyle name="Millares 8 8 95" xfId="42764" xr:uid="{2FAC4C87-9AA0-4970-B4F1-28CF225360F6}"/>
    <cellStyle name="Millares 8 8 96" xfId="43203" xr:uid="{731F621B-08C2-418E-88FA-EE808187EBE2}"/>
    <cellStyle name="Millares 8 8 97" xfId="43642" xr:uid="{1B739E8C-7FC4-4A73-9FF0-87B57E7E86E2}"/>
    <cellStyle name="Millares 8 8 98" xfId="44081" xr:uid="{355BE6D4-7C6F-454D-AD68-C1FEE983A53A}"/>
    <cellStyle name="Millares 8 8 99" xfId="44520" xr:uid="{459A2847-B6DA-4F55-B707-51EB241196C7}"/>
    <cellStyle name="Millares 8 80" xfId="32996" xr:uid="{0FC50875-2A83-4424-B26F-C35400B71EF5}"/>
    <cellStyle name="Millares 8 81" xfId="33435" xr:uid="{32AF2930-7382-422F-B8FC-A2DAAC35AF0B}"/>
    <cellStyle name="Millares 8 82" xfId="33874" xr:uid="{E0FCA076-414F-43B7-BD60-95848E053960}"/>
    <cellStyle name="Millares 8 83" xfId="34313" xr:uid="{BE2274AF-3AFD-4DAA-A1FD-9B172C693240}"/>
    <cellStyle name="Millares 8 84" xfId="34752" xr:uid="{202DEC9C-8C9B-46A8-9401-37F39609A0E9}"/>
    <cellStyle name="Millares 8 85" xfId="35191" xr:uid="{90263FA8-8D43-4443-9E44-44A9FF5BAB23}"/>
    <cellStyle name="Millares 8 86" xfId="35630" xr:uid="{30520941-9E17-4566-A733-5F5405CDD44F}"/>
    <cellStyle name="Millares 8 87" xfId="36069" xr:uid="{E2076A90-2800-41FD-86CD-CA69FA12698E}"/>
    <cellStyle name="Millares 8 88" xfId="36508" xr:uid="{0B434479-A1C2-4372-9D71-D5447F05A4A5}"/>
    <cellStyle name="Millares 8 89" xfId="36946" xr:uid="{E0CA36B6-D0E1-43BB-BFF4-45AA3BC8C1EB}"/>
    <cellStyle name="Millares 8 9" xfId="1220" xr:uid="{ED507E95-DA97-4971-894E-E2EC07CEA640}"/>
    <cellStyle name="Millares 8 9 10" xfId="5991" xr:uid="{63E9C857-DAA7-4988-AEA2-B419C8828EEC}"/>
    <cellStyle name="Millares 8 9 100" xfId="45504" xr:uid="{A6133329-0753-47A9-8180-2367CDC130F3}"/>
    <cellStyle name="Millares 8 9 101" xfId="45943" xr:uid="{D9C5C606-8BBC-427D-BEF8-A85DFC3792BD}"/>
    <cellStyle name="Millares 8 9 102" xfId="46382" xr:uid="{5FB06F01-B7A6-42B3-9AE8-34024B086C6F}"/>
    <cellStyle name="Millares 8 9 103" xfId="46821" xr:uid="{975D0F37-F0B1-483E-8836-C94A801AD4EB}"/>
    <cellStyle name="Millares 8 9 104" xfId="47260" xr:uid="{BC6C008A-70AF-4AB3-8BC2-991D575A1A6D}"/>
    <cellStyle name="Millares 8 9 105" xfId="47699" xr:uid="{B976157D-2795-44FC-9F02-3C5FEDB892A5}"/>
    <cellStyle name="Millares 8 9 106" xfId="48138" xr:uid="{E1B652DD-E86D-4D6D-BAAD-BE0026F79A56}"/>
    <cellStyle name="Millares 8 9 107" xfId="48577" xr:uid="{0019DF59-A0A3-4FC3-8669-A46A14056466}"/>
    <cellStyle name="Millares 8 9 108" xfId="49016" xr:uid="{4E38A91B-D015-4929-9459-946E78A5804A}"/>
    <cellStyle name="Millares 8 9 109" xfId="49455" xr:uid="{8D4E0FB5-BB14-42DA-B41D-C5799A8B2958}"/>
    <cellStyle name="Millares 8 9 11" xfId="6430" xr:uid="{56C69497-FDF3-4120-B792-81C18E81E53E}"/>
    <cellStyle name="Millares 8 9 110" xfId="49894" xr:uid="{8CF54C64-8E8B-413F-8961-E4EEC32015C1}"/>
    <cellStyle name="Millares 8 9 111" xfId="50333" xr:uid="{F08FEDD2-718D-4CAF-9208-662344729E3D}"/>
    <cellStyle name="Millares 8 9 112" xfId="50772" xr:uid="{A657DC5D-838F-493F-B693-163A74524F0F}"/>
    <cellStyle name="Millares 8 9 113" xfId="51211" xr:uid="{489A76FA-F6B9-4EF1-9BD5-569B19EA4873}"/>
    <cellStyle name="Millares 8 9 114" xfId="51650" xr:uid="{5242B5C7-E31B-40CA-9E13-9050301AF1D3}"/>
    <cellStyle name="Millares 8 9 115" xfId="52089" xr:uid="{61E6E6D7-E1CD-4C26-A223-E6A3FD079F41}"/>
    <cellStyle name="Millares 8 9 116" xfId="52528" xr:uid="{92FC4938-5C93-4CB2-AC3D-603FA87F9C14}"/>
    <cellStyle name="Millares 8 9 117" xfId="52967" xr:uid="{03DACCD7-94BB-47EA-8239-6D7B3B5BE19C}"/>
    <cellStyle name="Millares 8 9 118" xfId="53406" xr:uid="{0119FEFC-433A-4D52-B7A0-802C97EAFABC}"/>
    <cellStyle name="Millares 8 9 119" xfId="53845" xr:uid="{7373BFF8-EB92-4544-985C-93C39E3FEB09}"/>
    <cellStyle name="Millares 8 9 12" xfId="6869" xr:uid="{AE42FE4E-F52E-4EFE-A155-43AC5F81C818}"/>
    <cellStyle name="Millares 8 9 120" xfId="54284" xr:uid="{3ED47289-A673-4B64-8B55-89E57A182D13}"/>
    <cellStyle name="Millares 8 9 121" xfId="54723" xr:uid="{8766DE32-DC24-4353-8765-0A8169087D06}"/>
    <cellStyle name="Millares 8 9 13" xfId="7308" xr:uid="{FB8F350E-83A0-4636-819D-6F02414330FD}"/>
    <cellStyle name="Millares 8 9 14" xfId="7747" xr:uid="{7CCFF212-2F59-404A-A6CA-F0678310F7A5}"/>
    <cellStyle name="Millares 8 9 15" xfId="8186" xr:uid="{D649F008-ACAF-41E1-8AD3-2455E9512179}"/>
    <cellStyle name="Millares 8 9 16" xfId="8625" xr:uid="{D55DAF79-BC07-422E-AA34-D24A14B929EF}"/>
    <cellStyle name="Millares 8 9 17" xfId="9064" xr:uid="{915222E3-381A-4C2D-A5F2-C42D955731C4}"/>
    <cellStyle name="Millares 8 9 18" xfId="9503" xr:uid="{4D1A0A53-9225-4DFF-9B6C-44A99EEDE2B2}"/>
    <cellStyle name="Millares 8 9 19" xfId="9942" xr:uid="{C43F68AA-B949-4171-B832-4F767860E1DE}"/>
    <cellStyle name="Millares 8 9 2" xfId="2478" xr:uid="{6BF4E485-9244-471B-A03F-3E9173EC2171}"/>
    <cellStyle name="Millares 8 9 20" xfId="10380" xr:uid="{E74C6008-F089-4B0D-8DB1-D12FBA740AEE}"/>
    <cellStyle name="Millares 8 9 21" xfId="10819" xr:uid="{B72D9410-C269-4618-8B0F-3C2F2B8A3C39}"/>
    <cellStyle name="Millares 8 9 22" xfId="11258" xr:uid="{538B133B-E7CE-4406-99FF-9E42B97C46F3}"/>
    <cellStyle name="Millares 8 9 23" xfId="11697" xr:uid="{40B9081C-7DAB-47A8-B6EE-E8CC9D2A1FD5}"/>
    <cellStyle name="Millares 8 9 24" xfId="12136" xr:uid="{EF120C21-FC83-48DF-8A90-03D04C41ABA0}"/>
    <cellStyle name="Millares 8 9 25" xfId="12575" xr:uid="{3D2C80CC-C0C9-412F-920D-7266F60BAE56}"/>
    <cellStyle name="Millares 8 9 26" xfId="13015" xr:uid="{E8CA05DF-0D5E-41B6-A9B7-99D72B6EA75F}"/>
    <cellStyle name="Millares 8 9 27" xfId="13454" xr:uid="{52BD5BC6-2515-4852-9A56-605B378AB9BD}"/>
    <cellStyle name="Millares 8 9 28" xfId="13894" xr:uid="{DCB403F3-1B82-43CE-9934-93F98D25342F}"/>
    <cellStyle name="Millares 8 9 29" xfId="14333" xr:uid="{62FF9D56-CFE0-464F-862A-D9C931B2D379}"/>
    <cellStyle name="Millares 8 9 3" xfId="2918" xr:uid="{80957564-4DE2-40D9-B081-03C043E50F23}"/>
    <cellStyle name="Millares 8 9 30" xfId="14772" xr:uid="{12F9EDDA-7976-4B64-8DE6-3CA21AA7CA2D}"/>
    <cellStyle name="Millares 8 9 31" xfId="15211" xr:uid="{8710F359-E119-40C3-A362-B7C12CDE6589}"/>
    <cellStyle name="Millares 8 9 32" xfId="15650" xr:uid="{97C89E1C-A93A-4FF6-ACDF-B067A96413A8}"/>
    <cellStyle name="Millares 8 9 33" xfId="16089" xr:uid="{AAC3966B-1DE2-4F24-A4F2-2BAD4B683189}"/>
    <cellStyle name="Millares 8 9 34" xfId="16529" xr:uid="{76206A4F-B100-4E52-BFE5-6700A737A277}"/>
    <cellStyle name="Millares 8 9 35" xfId="16968" xr:uid="{7E7AC1E0-4600-405B-AF63-A68E46C85FF6}"/>
    <cellStyle name="Millares 8 9 36" xfId="17407" xr:uid="{1DA38584-8B76-4300-8041-D9F052EF0951}"/>
    <cellStyle name="Millares 8 9 37" xfId="17846" xr:uid="{8560E7DE-7FEF-459E-B3B1-5E0B74F5D918}"/>
    <cellStyle name="Millares 8 9 38" xfId="18285" xr:uid="{46CE041C-E556-40AE-8699-7179E07AC760}"/>
    <cellStyle name="Millares 8 9 39" xfId="18724" xr:uid="{24ED9228-1777-479B-B41A-B18128F45060}"/>
    <cellStyle name="Millares 8 9 4" xfId="3356" xr:uid="{A93CF03F-3772-47A9-BCD0-1496331CF6E5}"/>
    <cellStyle name="Millares 8 9 40" xfId="19163" xr:uid="{F5510601-DADF-40AA-9603-14395EFCBF29}"/>
    <cellStyle name="Millares 8 9 41" xfId="19602" xr:uid="{04D8642D-6434-4381-BD8F-0C01D3D8A257}"/>
    <cellStyle name="Millares 8 9 42" xfId="20041" xr:uid="{41BD85DF-B581-447B-9DB0-F1FA96F7A1AD}"/>
    <cellStyle name="Millares 8 9 43" xfId="20480" xr:uid="{B407AD1B-8AFF-4D9C-9662-EA77576A592F}"/>
    <cellStyle name="Millares 8 9 44" xfId="20919" xr:uid="{A5BB5697-0382-4CFE-92C4-9B9198122333}"/>
    <cellStyle name="Millares 8 9 45" xfId="21358" xr:uid="{AB27CBC8-2F78-45D8-91B2-51BF3D54B43E}"/>
    <cellStyle name="Millares 8 9 46" xfId="21797" xr:uid="{ECE94860-3627-4CA7-B072-4C5E42C8CC90}"/>
    <cellStyle name="Millares 8 9 47" xfId="22236" xr:uid="{CFC6E612-2772-4815-997E-22BE21FE1C43}"/>
    <cellStyle name="Millares 8 9 48" xfId="22675" xr:uid="{C4074FF4-0CF0-45C9-83F9-41AB0E75B83D}"/>
    <cellStyle name="Millares 8 9 49" xfId="23114" xr:uid="{C65FEA71-FF2A-482D-BC2B-0BA693A6CC76}"/>
    <cellStyle name="Millares 8 9 5" xfId="3796" xr:uid="{50EFD75F-AA32-4667-96FA-F97390BE95FA}"/>
    <cellStyle name="Millares 8 9 50" xfId="23553" xr:uid="{44D3A383-0438-4736-AC7A-560F5B2535B8}"/>
    <cellStyle name="Millares 8 9 51" xfId="23992" xr:uid="{B562AB73-E5F4-4930-ABAC-D97A06F88C92}"/>
    <cellStyle name="Millares 8 9 52" xfId="24431" xr:uid="{F673DB00-60B6-44D3-8786-53A4696BF155}"/>
    <cellStyle name="Millares 8 9 53" xfId="24870" xr:uid="{0EDD9CFC-0BBA-460C-9E33-005B29F36E2D}"/>
    <cellStyle name="Millares 8 9 54" xfId="25309" xr:uid="{E9A77639-A496-4882-9060-13185B58FE5F}"/>
    <cellStyle name="Millares 8 9 55" xfId="25748" xr:uid="{03EF3F20-B2C3-4491-B4B0-768D81FF4CE3}"/>
    <cellStyle name="Millares 8 9 56" xfId="26187" xr:uid="{8DDC89E4-8CC4-4C2D-B806-2A8541C25B1F}"/>
    <cellStyle name="Millares 8 9 57" xfId="26626" xr:uid="{7F1BC8A1-BB61-4528-99C5-DABCFFF115CA}"/>
    <cellStyle name="Millares 8 9 58" xfId="27065" xr:uid="{9FFE10BB-AD39-4FC9-A4CE-D7941BF420F8}"/>
    <cellStyle name="Millares 8 9 59" xfId="27504" xr:uid="{21F63861-56DA-4422-A188-398B467FF986}"/>
    <cellStyle name="Millares 8 9 6" xfId="4235" xr:uid="{FD0AB97B-0E50-478D-AEEA-F5840937BEB9}"/>
    <cellStyle name="Millares 8 9 60" xfId="27943" xr:uid="{831CCFAE-626A-49EB-8590-01A86865703C}"/>
    <cellStyle name="Millares 8 9 61" xfId="28382" xr:uid="{2D3639DA-C561-41D8-9538-825BCFA5A58B}"/>
    <cellStyle name="Millares 8 9 62" xfId="28821" xr:uid="{728755A4-42CD-4E82-8F97-4DFFEACFCA5F}"/>
    <cellStyle name="Millares 8 9 63" xfId="29260" xr:uid="{EE3A1450-8AFC-4C67-9D1D-32B744A7B6BE}"/>
    <cellStyle name="Millares 8 9 64" xfId="29699" xr:uid="{8BEE4109-51B1-4F79-9BCF-1D345F5338B1}"/>
    <cellStyle name="Millares 8 9 65" xfId="30138" xr:uid="{775E3D53-921B-420F-87BC-CE48752823F3}"/>
    <cellStyle name="Millares 8 9 66" xfId="30577" xr:uid="{E8753129-A58E-44F6-BE73-2D04431B8606}"/>
    <cellStyle name="Millares 8 9 67" xfId="31016" xr:uid="{51A2B723-05D9-471E-9E41-85F96A73108F}"/>
    <cellStyle name="Millares 8 9 68" xfId="31455" xr:uid="{944FAE42-4533-4166-A895-D1B26BA01740}"/>
    <cellStyle name="Millares 8 9 69" xfId="31894" xr:uid="{DA184408-E77C-4B37-86DF-740ECBC6E5B6}"/>
    <cellStyle name="Millares 8 9 7" xfId="4674" xr:uid="{3CD9A795-3ED1-4384-8597-5672D53596F2}"/>
    <cellStyle name="Millares 8 9 70" xfId="32334" xr:uid="{915BE40D-1A4B-4583-B3A0-06135914BDF2}"/>
    <cellStyle name="Millares 8 9 71" xfId="32773" xr:uid="{79F8AAB0-7288-48E8-9E1D-6D790CCB2910}"/>
    <cellStyle name="Millares 8 9 72" xfId="33212" xr:uid="{A7675F2E-FC35-43D4-A19D-C0724EFB28F1}"/>
    <cellStyle name="Millares 8 9 73" xfId="33651" xr:uid="{6B3706D2-3A70-46E7-B9B4-1D484887AEED}"/>
    <cellStyle name="Millares 8 9 74" xfId="34090" xr:uid="{8D78B6BD-F919-47D6-AF24-7EF0C98F0A96}"/>
    <cellStyle name="Millares 8 9 75" xfId="34529" xr:uid="{DC567412-43BA-42FA-83D1-0CA43503245D}"/>
    <cellStyle name="Millares 8 9 76" xfId="34968" xr:uid="{F34C76AC-2F46-470D-8B4C-C89820EF9A4A}"/>
    <cellStyle name="Millares 8 9 77" xfId="35407" xr:uid="{9DFF876A-A60F-4A9B-B711-769A36ADE754}"/>
    <cellStyle name="Millares 8 9 78" xfId="35846" xr:uid="{148B9A1E-BFDC-42A9-9144-BB81A3786B8E}"/>
    <cellStyle name="Millares 8 9 79" xfId="36285" xr:uid="{823EDE24-912C-49D8-B023-3DFA7B1D12DF}"/>
    <cellStyle name="Millares 8 9 8" xfId="5113" xr:uid="{9F24E9A3-7C46-4C2F-A219-EA9F2C786800}"/>
    <cellStyle name="Millares 8 9 80" xfId="36724" xr:uid="{006D4613-D04E-46BA-9231-EDF6F1636C06}"/>
    <cellStyle name="Millares 8 9 81" xfId="37162" xr:uid="{920D63B9-B8BB-4644-B15A-197A3C92074E}"/>
    <cellStyle name="Millares 8 9 82" xfId="37601" xr:uid="{4B0D0D4F-F1A1-4792-BE2B-A2877F522E7B}"/>
    <cellStyle name="Millares 8 9 83" xfId="38040" xr:uid="{0EC93208-FDC5-42CD-A59D-46A1546FC702}"/>
    <cellStyle name="Millares 8 9 84" xfId="38479" xr:uid="{12C25F7A-498B-4328-939F-87B0BBE413DB}"/>
    <cellStyle name="Millares 8 9 85" xfId="38918" xr:uid="{C8C1E203-6C9C-4176-9CEC-0D8CA0E2D2B5}"/>
    <cellStyle name="Millares 8 9 86" xfId="39357" xr:uid="{D180464E-7C0B-45A0-8206-EA0A3EA6A947}"/>
    <cellStyle name="Millares 8 9 87" xfId="39796" xr:uid="{A51095DE-DB6E-4F4D-824F-568F792EC88F}"/>
    <cellStyle name="Millares 8 9 88" xfId="40236" xr:uid="{A765D4B6-EDB4-4E08-9BDE-DB7DEB025ECF}"/>
    <cellStyle name="Millares 8 9 89" xfId="40675" xr:uid="{B8341F46-D6F7-4644-ABBB-BBBB1C1E1EA8}"/>
    <cellStyle name="Millares 8 9 9" xfId="5552" xr:uid="{C6CECAD5-64CA-40AB-A15C-4EE0F55DBAD0}"/>
    <cellStyle name="Millares 8 9 90" xfId="41114" xr:uid="{A3FC66D6-8254-46B1-8A2C-D25345D8EFEA}"/>
    <cellStyle name="Millares 8 9 91" xfId="41553" xr:uid="{723D8B42-1CF1-4707-A804-C7FD36379937}"/>
    <cellStyle name="Millares 8 9 92" xfId="41992" xr:uid="{35E19B0F-AFC0-4C65-A2D0-46B37A3A0778}"/>
    <cellStyle name="Millares 8 9 93" xfId="42431" xr:uid="{E6FC86EB-36B5-4EB3-A208-6B5CEA3F98A8}"/>
    <cellStyle name="Millares 8 9 94" xfId="42870" xr:uid="{84D8C354-5438-4506-B594-DE58CC3BEC24}"/>
    <cellStyle name="Millares 8 9 95" xfId="43309" xr:uid="{7E40F6FB-F3FD-4747-89D5-16D790005919}"/>
    <cellStyle name="Millares 8 9 96" xfId="43748" xr:uid="{E5BD3541-4EAF-4BA1-A0C5-7EB6C57DA96A}"/>
    <cellStyle name="Millares 8 9 97" xfId="44187" xr:uid="{48566A74-7118-482A-A9B6-02E57C39384D}"/>
    <cellStyle name="Millares 8 9 98" xfId="44626" xr:uid="{FCDCC3FC-D1F9-4C50-ADE1-6A40BF6FB8E4}"/>
    <cellStyle name="Millares 8 9 99" xfId="45065" xr:uid="{7C41876B-0C5F-409D-939E-F30960ACDA02}"/>
    <cellStyle name="Millares 8 90" xfId="37385" xr:uid="{FA37EC09-BB3A-4398-BD1D-210BE6A48A25}"/>
    <cellStyle name="Millares 8 91" xfId="37824" xr:uid="{60900DE0-397A-482E-BDB7-B1410D945985}"/>
    <cellStyle name="Millares 8 92" xfId="38263" xr:uid="{8B6B7826-CBC7-49AB-AAE0-51056AA1E267}"/>
    <cellStyle name="Millares 8 93" xfId="38702" xr:uid="{1A2095AE-58C1-4D26-8FFB-10BAFEF2211F}"/>
    <cellStyle name="Millares 8 94" xfId="39141" xr:uid="{F3F26959-47A6-460E-9ECF-B06A1F460584}"/>
    <cellStyle name="Millares 8 95" xfId="39580" xr:uid="{E1F78B32-F4FE-48AC-9D11-FD55E667E8A1}"/>
    <cellStyle name="Millares 8 96" xfId="40020" xr:uid="{F55BF86E-B2CF-479B-853D-E0B2052DC43C}"/>
    <cellStyle name="Millares 8 97" xfId="40459" xr:uid="{A71CFD3D-CBFB-433E-AD30-D2D2C16A1CB4}"/>
    <cellStyle name="Millares 8 98" xfId="40898" xr:uid="{51678CAC-EA23-425E-8D8F-14D4092549E2}"/>
    <cellStyle name="Millares 8 99" xfId="41337" xr:uid="{C2F4F86E-EEF0-4D3B-8567-BBA36F0A407B}"/>
    <cellStyle name="Millares 80" xfId="26397" xr:uid="{84011E70-2418-4974-90EE-73836D002AA0}"/>
    <cellStyle name="Millares 81" xfId="26836" xr:uid="{A8F3E495-B7D8-4564-9036-3846A7DC2561}"/>
    <cellStyle name="Millares 82" xfId="27275" xr:uid="{4BB9B1E4-35F4-49C8-8144-7BB07D700843}"/>
    <cellStyle name="Millares 83" xfId="27714" xr:uid="{1CAEC690-609C-4F5A-AA59-A50F61979327}"/>
    <cellStyle name="Millares 84" xfId="28153" xr:uid="{98AF59DF-E1C4-49B7-8D75-9D284E7D93C0}"/>
    <cellStyle name="Millares 85" xfId="28592" xr:uid="{4F85D7D5-7AEE-4A2A-A00A-17B9FFD235F9}"/>
    <cellStyle name="Millares 86" xfId="29031" xr:uid="{43B22847-3C0D-4CA8-9C4F-7B246292E0F5}"/>
    <cellStyle name="Millares 87" xfId="29470" xr:uid="{1756E072-1D1B-4DBE-9950-039C8F2733AE}"/>
    <cellStyle name="Millares 88" xfId="29909" xr:uid="{88896277-45E4-47FB-9D79-DA6886896E94}"/>
    <cellStyle name="Millares 89" xfId="30348" xr:uid="{B830E225-A5E8-4AC0-A825-1A799F59293E}"/>
    <cellStyle name="Millares 9" xfId="173" xr:uid="{3BE15DA3-5DAD-4330-A83C-944D3BFF3BDC}"/>
    <cellStyle name="Millares 9 10" xfId="2263" xr:uid="{84832EEA-3AFC-4660-A546-129FF8401833}"/>
    <cellStyle name="Millares 9 100" xfId="41777" xr:uid="{28668BA5-2428-4A6E-BF62-960DF2DFBE5F}"/>
    <cellStyle name="Millares 9 101" xfId="42216" xr:uid="{3042F03B-83AD-44E3-8C79-C94454347E7A}"/>
    <cellStyle name="Millares 9 102" xfId="42655" xr:uid="{6B1C245B-A5BB-4DA0-BF67-C2F5FC6E48C6}"/>
    <cellStyle name="Millares 9 103" xfId="43094" xr:uid="{B9BB1DA0-EA37-4643-8874-0B7F7FD6C624}"/>
    <cellStyle name="Millares 9 104" xfId="43533" xr:uid="{453A3409-A756-42D5-9613-E7844AB45992}"/>
    <cellStyle name="Millares 9 105" xfId="43972" xr:uid="{505AAE14-366D-4E4B-93E4-15AD13E705E6}"/>
    <cellStyle name="Millares 9 106" xfId="44411" xr:uid="{8B72CB5B-8A7C-4E98-A33C-87A4CDF65B2D}"/>
    <cellStyle name="Millares 9 107" xfId="44850" xr:uid="{18EADBEC-704C-4D56-8925-9B81CA77F91D}"/>
    <cellStyle name="Millares 9 108" xfId="45289" xr:uid="{C443BAC9-DA4C-4C33-9565-E08C46945848}"/>
    <cellStyle name="Millares 9 109" xfId="45728" xr:uid="{704281A6-C124-439E-AD9D-EE1B7D63F34D}"/>
    <cellStyle name="Millares 9 11" xfId="2703" xr:uid="{B50D4F30-9AE3-4590-9469-043C5B51A5C6}"/>
    <cellStyle name="Millares 9 110" xfId="46167" xr:uid="{A1B62BA3-2B8D-40B3-BE52-D46315AED534}"/>
    <cellStyle name="Millares 9 111" xfId="46606" xr:uid="{99FA0695-4FA1-4195-9BEC-43D491F29014}"/>
    <cellStyle name="Millares 9 112" xfId="47045" xr:uid="{AE2C4508-F515-4FBA-BA7F-8A7E14F13F00}"/>
    <cellStyle name="Millares 9 113" xfId="47484" xr:uid="{5DAFAF6F-6310-4CB4-B674-528D038945E6}"/>
    <cellStyle name="Millares 9 114" xfId="47923" xr:uid="{AC492E12-7068-42E3-890A-4969473B9BA6}"/>
    <cellStyle name="Millares 9 115" xfId="48362" xr:uid="{623FA221-68CA-4D79-A991-93F285A14CAC}"/>
    <cellStyle name="Millares 9 116" xfId="48801" xr:uid="{07D1F7FC-F5BE-4602-BFE5-C72866558F47}"/>
    <cellStyle name="Millares 9 117" xfId="49240" xr:uid="{E49FE7F3-AEA4-4E9F-BB6C-9369C0D64AE0}"/>
    <cellStyle name="Millares 9 118" xfId="49679" xr:uid="{DCA11EFB-3587-4992-96F7-F0951FBBB791}"/>
    <cellStyle name="Millares 9 119" xfId="50118" xr:uid="{73F05F95-B715-487B-9502-5635B810D6BD}"/>
    <cellStyle name="Millares 9 12" xfId="3141" xr:uid="{C6532E35-D10A-4C77-A187-CCA4211224D6}"/>
    <cellStyle name="Millares 9 120" xfId="50557" xr:uid="{027FABA7-EEC0-4EBE-9D15-C5B71B2FA2FA}"/>
    <cellStyle name="Millares 9 121" xfId="50996" xr:uid="{D0A8A867-AB49-4AC3-A1BB-4089ACAEE240}"/>
    <cellStyle name="Millares 9 122" xfId="51435" xr:uid="{E31BBCBB-A808-4786-89E0-ED910B24B026}"/>
    <cellStyle name="Millares 9 123" xfId="51874" xr:uid="{CE57DFF0-998A-4463-8091-41EEC21F98E3}"/>
    <cellStyle name="Millares 9 124" xfId="52313" xr:uid="{CD3C5398-FD25-4C7F-B76B-4A6E9BA41AD8}"/>
    <cellStyle name="Millares 9 125" xfId="52752" xr:uid="{1A627018-878C-4276-9763-3E18B03E8BA3}"/>
    <cellStyle name="Millares 9 126" xfId="53191" xr:uid="{6943F476-3396-44A3-88D8-541F0808E9D0}"/>
    <cellStyle name="Millares 9 127" xfId="53630" xr:uid="{48D76B58-0AB6-415A-95C8-832425C3F6C1}"/>
    <cellStyle name="Millares 9 128" xfId="54069" xr:uid="{DFC82AF5-1226-4D4D-8E88-2D84075EC618}"/>
    <cellStyle name="Millares 9 129" xfId="54508" xr:uid="{9E8EF31E-DA8B-442A-9307-B5C7CDB2B15D}"/>
    <cellStyle name="Millares 9 13" xfId="3581" xr:uid="{1EFF817F-E269-41BD-8DAC-30A406B785AC}"/>
    <cellStyle name="Millares 9 14" xfId="4020" xr:uid="{90E67CA7-EFDE-47CD-84B9-149C4434B565}"/>
    <cellStyle name="Millares 9 15" xfId="4459" xr:uid="{18E0A12C-F697-400B-813D-07E0A63EA933}"/>
    <cellStyle name="Millares 9 16" xfId="4898" xr:uid="{A497057D-2CC4-462A-84EE-13D8661E8D0D}"/>
    <cellStyle name="Millares 9 17" xfId="5337" xr:uid="{4DFBB196-D1C1-4447-86C3-E7AE00F328CA}"/>
    <cellStyle name="Millares 9 18" xfId="5776" xr:uid="{0A6C11D0-617A-4832-BA66-7BDA58CEC02C}"/>
    <cellStyle name="Millares 9 19" xfId="6215" xr:uid="{03FEBE27-6EBA-4322-9EA3-18EFABE94DD2}"/>
    <cellStyle name="Millares 9 2" xfId="224" xr:uid="{B865E5B8-9AB7-4757-9C03-09A0A9EC0A86}"/>
    <cellStyle name="Millares 9 2 10" xfId="4470" xr:uid="{E9AD5EDA-CF97-412B-84A3-B386D0CD57CE}"/>
    <cellStyle name="Millares 9 2 100" xfId="43983" xr:uid="{CD5EE6CB-10CD-4653-9C86-F7929F2C580B}"/>
    <cellStyle name="Millares 9 2 101" xfId="44422" xr:uid="{8BBEC6D0-D08F-4E34-98C9-98C858BEE9E3}"/>
    <cellStyle name="Millares 9 2 102" xfId="44861" xr:uid="{7627C262-965E-4184-895C-D82072635C95}"/>
    <cellStyle name="Millares 9 2 103" xfId="45300" xr:uid="{5599159A-F436-4F2C-9E2B-E882901C267F}"/>
    <cellStyle name="Millares 9 2 104" xfId="45739" xr:uid="{BDF0059B-465D-4094-ADBF-0464D88D0CB7}"/>
    <cellStyle name="Millares 9 2 105" xfId="46178" xr:uid="{2677EFF8-CFEB-4072-9ADA-67363508EC58}"/>
    <cellStyle name="Millares 9 2 106" xfId="46617" xr:uid="{98B737D5-E3A6-4800-83D7-C6B62C03883D}"/>
    <cellStyle name="Millares 9 2 107" xfId="47056" xr:uid="{634A2E72-C7B9-4E7A-8672-B26F68CD9197}"/>
    <cellStyle name="Millares 9 2 108" xfId="47495" xr:uid="{18CEE0B8-1F88-45EF-851C-B094C080D13E}"/>
    <cellStyle name="Millares 9 2 109" xfId="47934" xr:uid="{79146141-1574-4FBE-9788-1AE729C5A8BB}"/>
    <cellStyle name="Millares 9 2 11" xfId="4909" xr:uid="{B7FC89E0-F1FE-468D-AD7C-9D480C6191D0}"/>
    <cellStyle name="Millares 9 2 110" xfId="48373" xr:uid="{BFD8EB3C-92F7-4650-89F9-D6EF07BE6951}"/>
    <cellStyle name="Millares 9 2 111" xfId="48812" xr:uid="{FF2D3E83-617B-4E34-9C16-6060AD3129E7}"/>
    <cellStyle name="Millares 9 2 112" xfId="49251" xr:uid="{4C5C9711-B345-4C5A-8AEA-F1490A05482F}"/>
    <cellStyle name="Millares 9 2 113" xfId="49690" xr:uid="{E037F199-A277-4400-8A94-A741E78186D3}"/>
    <cellStyle name="Millares 9 2 114" xfId="50129" xr:uid="{41B6CAEB-F4EA-450F-94F9-896D9C10AC49}"/>
    <cellStyle name="Millares 9 2 115" xfId="50568" xr:uid="{C0719CD6-12FC-4EB1-A115-34F32AE0BAD0}"/>
    <cellStyle name="Millares 9 2 116" xfId="51007" xr:uid="{14A5AEDE-6B62-45DA-B72E-BCFFBEE162B5}"/>
    <cellStyle name="Millares 9 2 117" xfId="51446" xr:uid="{89AC282E-C4C1-4112-A26A-63645A5B0B64}"/>
    <cellStyle name="Millares 9 2 118" xfId="51885" xr:uid="{6928DE9D-C39C-407B-AA05-F25C1C3F0D76}"/>
    <cellStyle name="Millares 9 2 119" xfId="52324" xr:uid="{5462FB90-6519-4CF9-A11F-2830ED52187C}"/>
    <cellStyle name="Millares 9 2 12" xfId="5348" xr:uid="{CA3BFEE9-68E8-482C-9A97-83D6B278CFF1}"/>
    <cellStyle name="Millares 9 2 120" xfId="52763" xr:uid="{FBD46A3D-D418-4140-AB2E-7A4052B123F0}"/>
    <cellStyle name="Millares 9 2 121" xfId="53202" xr:uid="{CD2A9A97-6013-45C6-9FBE-4CC4776A2422}"/>
    <cellStyle name="Millares 9 2 122" xfId="53641" xr:uid="{EFA4DA21-1A7B-47F4-A5FF-B0CB88F7669A}"/>
    <cellStyle name="Millares 9 2 123" xfId="54080" xr:uid="{7C566E6A-B9DE-486D-A5B2-70594FA8C6E2}"/>
    <cellStyle name="Millares 9 2 124" xfId="54519" xr:uid="{36E02CC8-3671-4AC4-9D1F-E76CA54833A8}"/>
    <cellStyle name="Millares 9 2 13" xfId="5787" xr:uid="{A1B11803-1068-4062-B589-9DC2DDE536A3}"/>
    <cellStyle name="Millares 9 2 14" xfId="6226" xr:uid="{621EA56B-CBF9-413C-81F9-72BA77EEE417}"/>
    <cellStyle name="Millares 9 2 15" xfId="6665" xr:uid="{1702BDE8-517D-48DE-B14C-3D8D396944DD}"/>
    <cellStyle name="Millares 9 2 16" xfId="7104" xr:uid="{085FF989-D657-4411-BF65-591D6B910C28}"/>
    <cellStyle name="Millares 9 2 17" xfId="7543" xr:uid="{26E59DCD-4567-487C-B975-730ED600203B}"/>
    <cellStyle name="Millares 9 2 18" xfId="7982" xr:uid="{B0400C9C-D594-45ED-93F3-7B3745EFFC06}"/>
    <cellStyle name="Millares 9 2 19" xfId="8421" xr:uid="{480D4D48-24FF-4E9F-8307-4385AE8B040B}"/>
    <cellStyle name="Millares 9 2 2" xfId="434" xr:uid="{183CD688-BDF2-44DC-A7F8-0210CD3FDD35}"/>
    <cellStyle name="Millares 9 2 2 10" xfId="4953" xr:uid="{157111D0-8FA3-40F5-AE54-FA0833CC1D00}"/>
    <cellStyle name="Millares 9 2 2 100" xfId="44466" xr:uid="{F690BD71-3D8F-4B27-9886-147E2AE6731C}"/>
    <cellStyle name="Millares 9 2 2 101" xfId="44905" xr:uid="{22E5357F-A50C-431D-9021-66067F3C9BF7}"/>
    <cellStyle name="Millares 9 2 2 102" xfId="45344" xr:uid="{5620023C-C169-491F-A569-A61189EF80DD}"/>
    <cellStyle name="Millares 9 2 2 103" xfId="45783" xr:uid="{CC75C409-178C-4EA7-8E5E-8F5B921945FE}"/>
    <cellStyle name="Millares 9 2 2 104" xfId="46222" xr:uid="{9072683B-91BE-4E27-822F-4BD60BE986A6}"/>
    <cellStyle name="Millares 9 2 2 105" xfId="46661" xr:uid="{E7A1BF17-D562-4DAF-B2B3-FA69F6B431C3}"/>
    <cellStyle name="Millares 9 2 2 106" xfId="47100" xr:uid="{A567F52D-FB38-427E-8A57-F2C5515F8E4E}"/>
    <cellStyle name="Millares 9 2 2 107" xfId="47539" xr:uid="{9CE251FB-44DA-4DC0-AF4B-BD0C36E38B28}"/>
    <cellStyle name="Millares 9 2 2 108" xfId="47978" xr:uid="{97CBAFD8-73B0-49ED-A4CD-971D3C1B43AB}"/>
    <cellStyle name="Millares 9 2 2 109" xfId="48417" xr:uid="{20EF5076-9FE9-4D39-B2FE-62C85350BD35}"/>
    <cellStyle name="Millares 9 2 2 11" xfId="5392" xr:uid="{5030FC46-6CED-4E34-8EAE-8A86C62E583E}"/>
    <cellStyle name="Millares 9 2 2 110" xfId="48856" xr:uid="{A1861950-D84A-4179-8F1C-C0A81E93DF8E}"/>
    <cellStyle name="Millares 9 2 2 111" xfId="49295" xr:uid="{FDF7D076-594C-4B7D-B03D-0F2729790C53}"/>
    <cellStyle name="Millares 9 2 2 112" xfId="49734" xr:uid="{202D04BB-F5D9-498D-8C4E-D3E6585A4FF9}"/>
    <cellStyle name="Millares 9 2 2 113" xfId="50173" xr:uid="{A1BA39AC-86EE-4962-9081-7ACE5423979C}"/>
    <cellStyle name="Millares 9 2 2 114" xfId="50612" xr:uid="{AFB4A149-02F6-4D67-9ABA-A0D4F281FBE0}"/>
    <cellStyle name="Millares 9 2 2 115" xfId="51051" xr:uid="{E16DEAC7-8F62-4C7B-8069-3AC80D0FC7F0}"/>
    <cellStyle name="Millares 9 2 2 116" xfId="51490" xr:uid="{722B185F-E88D-46A6-B041-948425959AD6}"/>
    <cellStyle name="Millares 9 2 2 117" xfId="51929" xr:uid="{B73FC87A-E46F-475F-B21B-BD0F6125D959}"/>
    <cellStyle name="Millares 9 2 2 118" xfId="52368" xr:uid="{19324ECD-5174-4E91-9701-0DC178EF8416}"/>
    <cellStyle name="Millares 9 2 2 119" xfId="52807" xr:uid="{0F830D37-C754-43C5-BEFD-3184CDB17778}"/>
    <cellStyle name="Millares 9 2 2 12" xfId="5831" xr:uid="{6A1D82EB-B41C-42C5-83AB-8C9C9910CD1A}"/>
    <cellStyle name="Millares 9 2 2 120" xfId="53246" xr:uid="{0021B5D3-56B3-48F6-8B80-B91AE69A6D4E}"/>
    <cellStyle name="Millares 9 2 2 121" xfId="53685" xr:uid="{E1615B49-5FEE-4295-B14D-407441775DDD}"/>
    <cellStyle name="Millares 9 2 2 122" xfId="54124" xr:uid="{375DADC2-B18A-4F76-B170-E1DCB8BF868F}"/>
    <cellStyle name="Millares 9 2 2 123" xfId="54563" xr:uid="{4249933E-90CE-4570-90C8-58227A5857D4}"/>
    <cellStyle name="Millares 9 2 2 13" xfId="6270" xr:uid="{435A8801-7DFF-47DB-83A4-B527DE9526C4}"/>
    <cellStyle name="Millares 9 2 2 14" xfId="6709" xr:uid="{390941A7-AF79-4F54-8A3D-1B08B1FFC99C}"/>
    <cellStyle name="Millares 9 2 2 15" xfId="7148" xr:uid="{609BBFF4-CA37-499A-864D-7DFD55318E6D}"/>
    <cellStyle name="Millares 9 2 2 16" xfId="7587" xr:uid="{5A5CC7CA-1A74-47D7-A6DE-396D70B5193A}"/>
    <cellStyle name="Millares 9 2 2 17" xfId="8026" xr:uid="{E3F924A1-798B-4E6A-8471-4D156B638DAD}"/>
    <cellStyle name="Millares 9 2 2 18" xfId="8465" xr:uid="{6770E4E1-3F36-4ABC-8337-62F980AD7D91}"/>
    <cellStyle name="Millares 9 2 2 19" xfId="8904" xr:uid="{6C9CC5CA-111F-4287-80FA-324843E5D990}"/>
    <cellStyle name="Millares 9 2 2 2" xfId="955" xr:uid="{DEEB0BE2-5F8D-464D-B41E-447739864AF3}"/>
    <cellStyle name="Millares 9 2 2 2 10" xfId="5498" xr:uid="{35D18825-C851-4421-B5D0-5BF3C6174D03}"/>
    <cellStyle name="Millares 9 2 2 2 100" xfId="45011" xr:uid="{D9B62EC0-7A11-44E8-B27C-8F0220EF5EEB}"/>
    <cellStyle name="Millares 9 2 2 2 101" xfId="45450" xr:uid="{5E0B10A9-2681-4BE0-9798-718D962C1013}"/>
    <cellStyle name="Millares 9 2 2 2 102" xfId="45889" xr:uid="{E91F0717-3923-48B3-96E7-B092B490E241}"/>
    <cellStyle name="Millares 9 2 2 2 103" xfId="46328" xr:uid="{2975D36F-BBF6-43B8-8319-AE540E004E3A}"/>
    <cellStyle name="Millares 9 2 2 2 104" xfId="46767" xr:uid="{F67A9318-2402-4856-8F00-6C60A283C936}"/>
    <cellStyle name="Millares 9 2 2 2 105" xfId="47206" xr:uid="{B5B07705-48F0-42C2-8FB0-1A0A69B4BF0F}"/>
    <cellStyle name="Millares 9 2 2 2 106" xfId="47645" xr:uid="{35F55684-B783-4E7D-8814-740CA2A825B6}"/>
    <cellStyle name="Millares 9 2 2 2 107" xfId="48084" xr:uid="{71C4378F-98ED-47BF-B6D1-04C0B8268CBE}"/>
    <cellStyle name="Millares 9 2 2 2 108" xfId="48523" xr:uid="{0A839B17-FF43-44DA-A9EE-6C6385441222}"/>
    <cellStyle name="Millares 9 2 2 2 109" xfId="48962" xr:uid="{6D65A7F7-20BF-4B22-BB88-8DEA8C629E9A}"/>
    <cellStyle name="Millares 9 2 2 2 11" xfId="5937" xr:uid="{E194E23B-545D-4171-9761-BBC34A58E1D8}"/>
    <cellStyle name="Millares 9 2 2 2 110" xfId="49401" xr:uid="{170991B2-E3EF-4DBA-90F0-9EFACC4D84C5}"/>
    <cellStyle name="Millares 9 2 2 2 111" xfId="49840" xr:uid="{8642A25B-70BE-4ECF-A3AE-1E3E0A192F24}"/>
    <cellStyle name="Millares 9 2 2 2 112" xfId="50279" xr:uid="{47A11266-8A6F-4E9D-BBB8-88C9182DED62}"/>
    <cellStyle name="Millares 9 2 2 2 113" xfId="50718" xr:uid="{3FF60AFB-0B1B-419D-9449-489CF5CFF616}"/>
    <cellStyle name="Millares 9 2 2 2 114" xfId="51157" xr:uid="{1C840A2A-BBD9-4648-8447-C308889690C9}"/>
    <cellStyle name="Millares 9 2 2 2 115" xfId="51596" xr:uid="{A7938874-6901-46AB-A742-0344B7404AC8}"/>
    <cellStyle name="Millares 9 2 2 2 116" xfId="52035" xr:uid="{00BF81AB-F9B8-47AF-9D2C-88FF8CE42D07}"/>
    <cellStyle name="Millares 9 2 2 2 117" xfId="52474" xr:uid="{8D258027-9533-4C3C-BD63-BD561A256AA8}"/>
    <cellStyle name="Millares 9 2 2 2 118" xfId="52913" xr:uid="{27A99E64-C0B7-45E1-BC61-60C5A862B348}"/>
    <cellStyle name="Millares 9 2 2 2 119" xfId="53352" xr:uid="{0B39F786-490E-4726-98AA-6461F8374FF4}"/>
    <cellStyle name="Millares 9 2 2 2 12" xfId="6376" xr:uid="{E4332C65-8D66-406B-AA75-2A416D56633F}"/>
    <cellStyle name="Millares 9 2 2 2 120" xfId="53791" xr:uid="{AF3B54EB-D88D-4C50-AC57-E632F1610985}"/>
    <cellStyle name="Millares 9 2 2 2 121" xfId="54230" xr:uid="{8AFAF5BE-7366-485C-9275-A5374C9FC8AC}"/>
    <cellStyle name="Millares 9 2 2 2 122" xfId="54669" xr:uid="{462C5CE9-95DA-49CE-85DB-E94A94F5A466}"/>
    <cellStyle name="Millares 9 2 2 2 13" xfId="6815" xr:uid="{6D55BFAD-C61B-439E-8B15-9A41DD0759D4}"/>
    <cellStyle name="Millares 9 2 2 2 14" xfId="7254" xr:uid="{C26D9A4C-CDE7-4A58-9E40-5BBD5B7902C8}"/>
    <cellStyle name="Millares 9 2 2 2 15" xfId="7693" xr:uid="{AD7C6F4F-B78B-441B-A37B-6E9674C27948}"/>
    <cellStyle name="Millares 9 2 2 2 16" xfId="8132" xr:uid="{322D46A4-A8F0-4A52-8E5F-D4A639A25D84}"/>
    <cellStyle name="Millares 9 2 2 2 17" xfId="8571" xr:uid="{CDE179F8-14D8-45BA-AF36-B321363686A8}"/>
    <cellStyle name="Millares 9 2 2 2 18" xfId="9010" xr:uid="{573D1BB2-2232-4832-9943-4E998970B259}"/>
    <cellStyle name="Millares 9 2 2 2 19" xfId="9449" xr:uid="{A07C51D6-308D-4469-A6ED-3809BC0415E3}"/>
    <cellStyle name="Millares 9 2 2 2 2" xfId="1996" xr:uid="{4B3B2297-E63E-4360-BECF-A5E6233AA0FF}"/>
    <cellStyle name="Millares 9 2 2 2 2 10" xfId="6149" xr:uid="{B892091C-4AD3-418C-BED4-A5E18AECF75F}"/>
    <cellStyle name="Millares 9 2 2 2 2 100" xfId="45662" xr:uid="{8E4A6803-20BC-43B4-A77E-5A65B2F2AFA4}"/>
    <cellStyle name="Millares 9 2 2 2 2 101" xfId="46101" xr:uid="{FC58BFF7-7121-40F4-BFC4-A6558C8D5426}"/>
    <cellStyle name="Millares 9 2 2 2 2 102" xfId="46540" xr:uid="{DF25C410-4D8A-4A34-AFFF-2E674A9BE18C}"/>
    <cellStyle name="Millares 9 2 2 2 2 103" xfId="46979" xr:uid="{B29446EE-944D-4690-82B6-17B20728D2D6}"/>
    <cellStyle name="Millares 9 2 2 2 2 104" xfId="47418" xr:uid="{BE7AF269-413D-4E7A-9CB5-BC15104F47F4}"/>
    <cellStyle name="Millares 9 2 2 2 2 105" xfId="47857" xr:uid="{87CDB5DD-40FB-4109-BBC7-F2F9980A2479}"/>
    <cellStyle name="Millares 9 2 2 2 2 106" xfId="48296" xr:uid="{04D9C605-FF56-49DA-8C0C-928080EA824F}"/>
    <cellStyle name="Millares 9 2 2 2 2 107" xfId="48735" xr:uid="{72DE7860-CB60-49EC-B71D-552B04BB203F}"/>
    <cellStyle name="Millares 9 2 2 2 2 108" xfId="49174" xr:uid="{F21EA476-3070-40D2-8872-6D257D0EB4D3}"/>
    <cellStyle name="Millares 9 2 2 2 2 109" xfId="49613" xr:uid="{C6D224C1-D780-45B9-891C-BC37F3C47EE3}"/>
    <cellStyle name="Millares 9 2 2 2 2 11" xfId="6588" xr:uid="{2BD80AFB-9A89-4703-A375-47B9D859C712}"/>
    <cellStyle name="Millares 9 2 2 2 2 110" xfId="50052" xr:uid="{33AC11B7-0DD7-4E5F-95BF-A284926791DC}"/>
    <cellStyle name="Millares 9 2 2 2 2 111" xfId="50491" xr:uid="{582BED10-F1D6-4137-9280-5A8D418E6D8D}"/>
    <cellStyle name="Millares 9 2 2 2 2 112" xfId="50930" xr:uid="{6AC04160-5C0E-4CA3-8453-26874433D53C}"/>
    <cellStyle name="Millares 9 2 2 2 2 113" xfId="51369" xr:uid="{9C14337C-8447-41E6-920A-3EAD3BF316AB}"/>
    <cellStyle name="Millares 9 2 2 2 2 114" xfId="51808" xr:uid="{58772B09-2E3D-44A5-92EC-1FEC53A3637D}"/>
    <cellStyle name="Millares 9 2 2 2 2 115" xfId="52247" xr:uid="{F665514C-65AD-49E2-9B98-662D7C15C7ED}"/>
    <cellStyle name="Millares 9 2 2 2 2 116" xfId="52686" xr:uid="{C7CF2B87-EA39-4D0A-BE01-97C46A2FD0B7}"/>
    <cellStyle name="Millares 9 2 2 2 2 117" xfId="53125" xr:uid="{535AA929-87A1-4392-9623-7118F78FED4B}"/>
    <cellStyle name="Millares 9 2 2 2 2 118" xfId="53564" xr:uid="{FD98959E-AAA2-4542-89F8-5D0EBC8598E2}"/>
    <cellStyle name="Millares 9 2 2 2 2 119" xfId="54003" xr:uid="{30A83950-CABF-4859-B7D9-6CC8C733A6B8}"/>
    <cellStyle name="Millares 9 2 2 2 2 12" xfId="7027" xr:uid="{228752F1-4CB0-4593-9E7F-14001E23EC1F}"/>
    <cellStyle name="Millares 9 2 2 2 2 120" xfId="54442" xr:uid="{CD5B9731-CB35-4695-ABA9-226A26284E91}"/>
    <cellStyle name="Millares 9 2 2 2 2 121" xfId="54881" xr:uid="{1437A291-9E90-4846-8332-A56A4A98527B}"/>
    <cellStyle name="Millares 9 2 2 2 2 13" xfId="7466" xr:uid="{42033B85-85E1-4C72-82F0-EBB16A0E549D}"/>
    <cellStyle name="Millares 9 2 2 2 2 14" xfId="7905" xr:uid="{7BCB7F9B-0C7C-4DAE-BD3D-BAE0618AB757}"/>
    <cellStyle name="Millares 9 2 2 2 2 15" xfId="8344" xr:uid="{DFFD6499-AF81-495B-8045-229F0CE72156}"/>
    <cellStyle name="Millares 9 2 2 2 2 16" xfId="8783" xr:uid="{A69E2C1F-1EA1-4B5B-B952-415BA7EFD03E}"/>
    <cellStyle name="Millares 9 2 2 2 2 17" xfId="9222" xr:uid="{231AB19D-BADA-4345-AC02-05286BC51BF9}"/>
    <cellStyle name="Millares 9 2 2 2 2 18" xfId="9661" xr:uid="{0E1C12F7-DD19-4116-9D40-E9B6814462E6}"/>
    <cellStyle name="Millares 9 2 2 2 2 19" xfId="10100" xr:uid="{3800C158-7615-4D6F-8D1E-CD539D2C0C24}"/>
    <cellStyle name="Millares 9 2 2 2 2 2" xfId="2637" xr:uid="{6095F9C7-9FE5-4B7E-AD19-23C7ECF1B993}"/>
    <cellStyle name="Millares 9 2 2 2 2 20" xfId="10538" xr:uid="{276FD4A7-9E66-4B78-80A1-28D51436AF2C}"/>
    <cellStyle name="Millares 9 2 2 2 2 21" xfId="10977" xr:uid="{574FB34B-033C-41EE-B61D-0EF459EA7B54}"/>
    <cellStyle name="Millares 9 2 2 2 2 22" xfId="11416" xr:uid="{A8BFCB8A-B888-4456-AE9F-0695FDE671D6}"/>
    <cellStyle name="Millares 9 2 2 2 2 23" xfId="11855" xr:uid="{66A32104-9F17-4D18-9210-A8728E23D213}"/>
    <cellStyle name="Millares 9 2 2 2 2 24" xfId="12294" xr:uid="{7154C579-40E7-43F9-BA50-F030F53D0ABE}"/>
    <cellStyle name="Millares 9 2 2 2 2 25" xfId="12734" xr:uid="{D3041AEA-88A5-4556-9663-9A5B88102C13}"/>
    <cellStyle name="Millares 9 2 2 2 2 26" xfId="13173" xr:uid="{A1E018BF-1AF7-4D95-9232-B4BB612F7234}"/>
    <cellStyle name="Millares 9 2 2 2 2 27" xfId="13613" xr:uid="{4567539F-DB4D-4D8B-AC57-3449B5033F67}"/>
    <cellStyle name="Millares 9 2 2 2 2 28" xfId="14052" xr:uid="{07108F7D-39CB-4AA8-BFC9-0704D526E23A}"/>
    <cellStyle name="Millares 9 2 2 2 2 29" xfId="14491" xr:uid="{384A6CF5-9ED2-4876-9B8C-F33D5ABB78A6}"/>
    <cellStyle name="Millares 9 2 2 2 2 3" xfId="3076" xr:uid="{25027806-D266-4D6C-84D4-308114AA6D55}"/>
    <cellStyle name="Millares 9 2 2 2 2 30" xfId="14930" xr:uid="{72AE9C07-B512-4B21-A0D4-605024633F41}"/>
    <cellStyle name="Millares 9 2 2 2 2 31" xfId="15369" xr:uid="{FD8FB157-EF38-4EDA-BCAD-DDDD81D06A50}"/>
    <cellStyle name="Millares 9 2 2 2 2 32" xfId="15808" xr:uid="{5CFA7E4F-00B2-4658-8922-CA4F405914D1}"/>
    <cellStyle name="Millares 9 2 2 2 2 33" xfId="16248" xr:uid="{32AB2302-BF68-4F49-AE99-9E5F131C1B2D}"/>
    <cellStyle name="Millares 9 2 2 2 2 34" xfId="16687" xr:uid="{34C7AEB1-1B4E-4ED5-ADFF-6CCC24759125}"/>
    <cellStyle name="Millares 9 2 2 2 2 35" xfId="17126" xr:uid="{66B0DCD5-0196-45AE-9BC4-47F3D6626D74}"/>
    <cellStyle name="Millares 9 2 2 2 2 36" xfId="17565" xr:uid="{9E7D2271-587A-43E1-AC11-EF91F36892E3}"/>
    <cellStyle name="Millares 9 2 2 2 2 37" xfId="18004" xr:uid="{7A68886A-17C9-4227-A30B-D71F56C18D50}"/>
    <cellStyle name="Millares 9 2 2 2 2 38" xfId="18443" xr:uid="{213C33ED-9F02-4904-AE47-38FD590568E7}"/>
    <cellStyle name="Millares 9 2 2 2 2 39" xfId="18882" xr:uid="{9A037A0A-2116-40A5-9C38-E3D9D47EF59E}"/>
    <cellStyle name="Millares 9 2 2 2 2 4" xfId="3514" xr:uid="{1F093EB0-B374-4F19-B438-2C4500EE36F2}"/>
    <cellStyle name="Millares 9 2 2 2 2 40" xfId="19321" xr:uid="{3030A680-D442-4228-B4B0-9F50917DFD5D}"/>
    <cellStyle name="Millares 9 2 2 2 2 41" xfId="19760" xr:uid="{DA47BB6F-C054-412E-9C38-7B31DEA4F141}"/>
    <cellStyle name="Millares 9 2 2 2 2 42" xfId="20199" xr:uid="{DFD45494-21D5-4560-8E5E-5F1D9064FA47}"/>
    <cellStyle name="Millares 9 2 2 2 2 43" xfId="20638" xr:uid="{BF292CA3-B5C0-4C86-A1B0-30C6EEF0943D}"/>
    <cellStyle name="Millares 9 2 2 2 2 44" xfId="21077" xr:uid="{EE10C75F-F7E0-4FF1-B69C-44CABF487660}"/>
    <cellStyle name="Millares 9 2 2 2 2 45" xfId="21516" xr:uid="{D4803E43-8304-41DC-ACDA-5BAFF6B585CE}"/>
    <cellStyle name="Millares 9 2 2 2 2 46" xfId="21955" xr:uid="{E1E20384-6600-4EF2-901B-3BD9B2F26ECE}"/>
    <cellStyle name="Millares 9 2 2 2 2 47" xfId="22394" xr:uid="{33D5C57F-63F6-49E6-A35A-994F34A4A0A5}"/>
    <cellStyle name="Millares 9 2 2 2 2 48" xfId="22833" xr:uid="{AC16C728-3AE6-4F0E-9B81-FD3E4AEC823A}"/>
    <cellStyle name="Millares 9 2 2 2 2 49" xfId="23272" xr:uid="{38DB4E8A-5B6A-46B9-8053-F46165F14EEE}"/>
    <cellStyle name="Millares 9 2 2 2 2 5" xfId="3954" xr:uid="{88D55FD0-18E1-464E-BE27-070B4520BF0A}"/>
    <cellStyle name="Millares 9 2 2 2 2 50" xfId="23711" xr:uid="{B8298680-D231-4092-9FD7-0EBF38E0E686}"/>
    <cellStyle name="Millares 9 2 2 2 2 51" xfId="24150" xr:uid="{7A0A7683-655B-4415-88C0-B401A3D2F55F}"/>
    <cellStyle name="Millares 9 2 2 2 2 52" xfId="24589" xr:uid="{02D7231C-90C6-4172-9166-3E3E430C1AD8}"/>
    <cellStyle name="Millares 9 2 2 2 2 53" xfId="25028" xr:uid="{32B615D4-2D9B-4152-99B1-366E33D6EC32}"/>
    <cellStyle name="Millares 9 2 2 2 2 54" xfId="25467" xr:uid="{2FD626D8-0E0D-4D04-AD0F-EBC8AE3EB6E0}"/>
    <cellStyle name="Millares 9 2 2 2 2 55" xfId="25906" xr:uid="{C02EFA3B-DF22-401E-990C-EF65A9A2D8C4}"/>
    <cellStyle name="Millares 9 2 2 2 2 56" xfId="26345" xr:uid="{5B27C127-DB22-4A46-B351-EFEED3EA56B7}"/>
    <cellStyle name="Millares 9 2 2 2 2 57" xfId="26784" xr:uid="{BAF061A2-AFD4-4F5F-90D9-5BBED7723F7A}"/>
    <cellStyle name="Millares 9 2 2 2 2 58" xfId="27223" xr:uid="{E109E4A6-9E15-426F-BE2C-4818961128DA}"/>
    <cellStyle name="Millares 9 2 2 2 2 59" xfId="27662" xr:uid="{4D8CB887-00A5-42F2-A796-61ECBEFA8C09}"/>
    <cellStyle name="Millares 9 2 2 2 2 6" xfId="4393" xr:uid="{4F11810E-7823-433E-B306-0E84610B7D64}"/>
    <cellStyle name="Millares 9 2 2 2 2 60" xfId="28101" xr:uid="{9590F580-EE05-419D-8470-462A5E96E539}"/>
    <cellStyle name="Millares 9 2 2 2 2 61" xfId="28540" xr:uid="{C882653C-4D34-4242-8B62-7C31DCD5571E}"/>
    <cellStyle name="Millares 9 2 2 2 2 62" xfId="28979" xr:uid="{6B772629-C55A-4F86-ACAD-0CEE468B09BD}"/>
    <cellStyle name="Millares 9 2 2 2 2 63" xfId="29418" xr:uid="{EF904E74-B707-4B85-B057-9E4C73139079}"/>
    <cellStyle name="Millares 9 2 2 2 2 64" xfId="29857" xr:uid="{97A4A134-0034-4E36-8B2E-2F4444B7D47A}"/>
    <cellStyle name="Millares 9 2 2 2 2 65" xfId="30296" xr:uid="{FEC4A7A3-230E-417E-90CC-EBEF697B6B28}"/>
    <cellStyle name="Millares 9 2 2 2 2 66" xfId="30735" xr:uid="{F4CF402B-8801-4565-892E-63A9B299954B}"/>
    <cellStyle name="Millares 9 2 2 2 2 67" xfId="31174" xr:uid="{3CF36ACF-A6DB-4EAF-BCD3-C9CCACCA9C7D}"/>
    <cellStyle name="Millares 9 2 2 2 2 68" xfId="31613" xr:uid="{403DF106-8308-4D12-8A75-7C14B862515E}"/>
    <cellStyle name="Millares 9 2 2 2 2 69" xfId="32053" xr:uid="{28E8F2C8-74DD-4641-9D6F-B5603D31926C}"/>
    <cellStyle name="Millares 9 2 2 2 2 7" xfId="4832" xr:uid="{DC531BCC-4A20-42BC-B217-09334EEC6059}"/>
    <cellStyle name="Millares 9 2 2 2 2 70" xfId="32492" xr:uid="{EB07AB1E-E1FF-49A9-8906-7654CDF8F677}"/>
    <cellStyle name="Millares 9 2 2 2 2 71" xfId="32931" xr:uid="{13245A12-12EE-4B33-A9AC-86C3BB8865B4}"/>
    <cellStyle name="Millares 9 2 2 2 2 72" xfId="33370" xr:uid="{8DD2D752-8EDD-4911-87D1-95AC92974DB7}"/>
    <cellStyle name="Millares 9 2 2 2 2 73" xfId="33809" xr:uid="{8DDBD731-102A-4F13-B3F6-953F8F924827}"/>
    <cellStyle name="Millares 9 2 2 2 2 74" xfId="34248" xr:uid="{76F5231A-A93C-4D53-B3D7-F0469AAF9CF3}"/>
    <cellStyle name="Millares 9 2 2 2 2 75" xfId="34687" xr:uid="{FD6FFE77-C763-4ED3-B438-9DF539D274CA}"/>
    <cellStyle name="Millares 9 2 2 2 2 76" xfId="35126" xr:uid="{BB542EC5-514D-4D63-A641-E98840AADFD2}"/>
    <cellStyle name="Millares 9 2 2 2 2 77" xfId="35565" xr:uid="{6A227D44-A168-464C-A7F4-1C5974772B11}"/>
    <cellStyle name="Millares 9 2 2 2 2 78" xfId="36004" xr:uid="{2AA111EE-CFED-4C81-B9CD-A37DF440390D}"/>
    <cellStyle name="Millares 9 2 2 2 2 79" xfId="36443" xr:uid="{5F4E81EE-9E13-49A7-A420-2AD2F32B26C0}"/>
    <cellStyle name="Millares 9 2 2 2 2 8" xfId="5271" xr:uid="{0557D12F-4DDB-4B4C-88C3-880B37D48553}"/>
    <cellStyle name="Millares 9 2 2 2 2 80" xfId="36882" xr:uid="{B7F1151B-0309-42F7-9408-3B57412D1845}"/>
    <cellStyle name="Millares 9 2 2 2 2 81" xfId="37320" xr:uid="{58ABCB7C-BFED-4AE7-A6D2-2D4AAE228600}"/>
    <cellStyle name="Millares 9 2 2 2 2 82" xfId="37759" xr:uid="{4E1F3F3A-D872-4AB1-9B93-78E099C69411}"/>
    <cellStyle name="Millares 9 2 2 2 2 83" xfId="38198" xr:uid="{88A8D528-715B-4FB1-99E0-32EA99EB9F10}"/>
    <cellStyle name="Millares 9 2 2 2 2 84" xfId="38637" xr:uid="{C20EF48B-E91C-4A08-8FF8-ADCF9282DA64}"/>
    <cellStyle name="Millares 9 2 2 2 2 85" xfId="39076" xr:uid="{ABC45594-6350-41FF-BF7F-3CC496EC3D38}"/>
    <cellStyle name="Millares 9 2 2 2 2 86" xfId="39515" xr:uid="{B3A97396-4837-49D9-819C-FC734E574743}"/>
    <cellStyle name="Millares 9 2 2 2 2 87" xfId="39954" xr:uid="{A80F235E-9E2C-4DB8-BBE2-724FC60A1420}"/>
    <cellStyle name="Millares 9 2 2 2 2 88" xfId="40394" xr:uid="{ABFD8249-47B6-4F3E-A9F0-8F2542D39CC0}"/>
    <cellStyle name="Millares 9 2 2 2 2 89" xfId="40833" xr:uid="{5AD20966-B9D5-4DD3-8384-BF650D042332}"/>
    <cellStyle name="Millares 9 2 2 2 2 9" xfId="5710" xr:uid="{73A1E49B-F3BC-4FC3-B94F-5879F2F8C879}"/>
    <cellStyle name="Millares 9 2 2 2 2 90" xfId="41272" xr:uid="{2F2F9007-ECCD-48C9-9784-53DDE4210DEB}"/>
    <cellStyle name="Millares 9 2 2 2 2 91" xfId="41711" xr:uid="{122919C1-4136-4D89-A996-5EC8AD0C1ADE}"/>
    <cellStyle name="Millares 9 2 2 2 2 92" xfId="42150" xr:uid="{CDE7554C-DC95-4276-B732-CD171503B2D6}"/>
    <cellStyle name="Millares 9 2 2 2 2 93" xfId="42589" xr:uid="{28D7889E-2DE0-4A17-A47B-9DEE4E697C3F}"/>
    <cellStyle name="Millares 9 2 2 2 2 94" xfId="43028" xr:uid="{82C7D5D6-643A-42DB-98C0-26B4D9EEA177}"/>
    <cellStyle name="Millares 9 2 2 2 2 95" xfId="43467" xr:uid="{F4662481-0874-47E1-A718-FD93DAC2D6B0}"/>
    <cellStyle name="Millares 9 2 2 2 2 96" xfId="43906" xr:uid="{245AB8A5-1938-4AB1-B2DB-BECE39FA1CBE}"/>
    <cellStyle name="Millares 9 2 2 2 2 97" xfId="44345" xr:uid="{772C4386-07CA-4F67-8156-D59103AB5725}"/>
    <cellStyle name="Millares 9 2 2 2 2 98" xfId="44784" xr:uid="{D95AAB31-B29E-44C2-A1AC-3D3ED13830AB}"/>
    <cellStyle name="Millares 9 2 2 2 2 99" xfId="45223" xr:uid="{CD9C85BD-8111-4500-BC95-30A5F5F4470D}"/>
    <cellStyle name="Millares 9 2 2 2 20" xfId="9888" xr:uid="{05121F64-B4A9-48E3-95A5-58B1FF5D3C8C}"/>
    <cellStyle name="Millares 9 2 2 2 21" xfId="10326" xr:uid="{DFAB2CDC-78E1-46BD-801C-36BC4D92E7A0}"/>
    <cellStyle name="Millares 9 2 2 2 22" xfId="10765" xr:uid="{593013B4-ED47-4CF1-A95A-91FD004A638C}"/>
    <cellStyle name="Millares 9 2 2 2 23" xfId="11204" xr:uid="{44A17444-9418-4881-92DA-3F702BF8B929}"/>
    <cellStyle name="Millares 9 2 2 2 24" xfId="11643" xr:uid="{C2214C9F-EDE0-4CF9-817A-49B26006A400}"/>
    <cellStyle name="Millares 9 2 2 2 25" xfId="12082" xr:uid="{EFA6CFC7-085B-4FA2-B102-06977E4DDAB4}"/>
    <cellStyle name="Millares 9 2 2 2 26" xfId="12521" xr:uid="{6E0C43FE-6770-4335-BE12-9E21721E5588}"/>
    <cellStyle name="Millares 9 2 2 2 27" xfId="12961" xr:uid="{B8B18973-D006-424D-AF4D-C28B560ED53E}"/>
    <cellStyle name="Millares 9 2 2 2 28" xfId="13400" xr:uid="{B74AC859-8A68-4434-92FC-00FC483A27F6}"/>
    <cellStyle name="Millares 9 2 2 2 29" xfId="13840" xr:uid="{C778280D-916A-478F-A859-0BE4C63FE190}"/>
    <cellStyle name="Millares 9 2 2 2 3" xfId="2424" xr:uid="{0F8DA218-73C2-4564-9C72-BF462D4446F1}"/>
    <cellStyle name="Millares 9 2 2 2 30" xfId="14279" xr:uid="{5F5F5502-3914-4352-BA60-B43CBDB18090}"/>
    <cellStyle name="Millares 9 2 2 2 31" xfId="14718" xr:uid="{CE0A2EAA-B39C-4D4A-B057-4F4BA24EF01F}"/>
    <cellStyle name="Millares 9 2 2 2 32" xfId="15157" xr:uid="{196F0C42-DA80-4317-ACE0-322BDDEA5DB8}"/>
    <cellStyle name="Millares 9 2 2 2 33" xfId="15596" xr:uid="{19503101-12AF-43FA-974A-7C782C0CAA44}"/>
    <cellStyle name="Millares 9 2 2 2 34" xfId="16035" xr:uid="{E8762054-4993-494F-819C-D9FC6BD935FE}"/>
    <cellStyle name="Millares 9 2 2 2 35" xfId="16475" xr:uid="{33AF1568-84D9-4A39-8D7C-6AD3D2527EAD}"/>
    <cellStyle name="Millares 9 2 2 2 36" xfId="16914" xr:uid="{5A5E9776-2F33-41D3-BA90-DA6D86E6EFB4}"/>
    <cellStyle name="Millares 9 2 2 2 37" xfId="17353" xr:uid="{D951CDBB-2A1E-42F6-B407-6823C2953E10}"/>
    <cellStyle name="Millares 9 2 2 2 38" xfId="17792" xr:uid="{D15A70EE-ECFE-463A-A064-EA00EDBA8C5E}"/>
    <cellStyle name="Millares 9 2 2 2 39" xfId="18231" xr:uid="{BCD3040E-AE3B-4114-A249-C54572E7F8FD}"/>
    <cellStyle name="Millares 9 2 2 2 4" xfId="2864" xr:uid="{9366558B-EB74-41E6-B971-5351AB493E7B}"/>
    <cellStyle name="Millares 9 2 2 2 40" xfId="18670" xr:uid="{26539B89-60C6-4D7C-AECB-0CDCA33BA5B4}"/>
    <cellStyle name="Millares 9 2 2 2 41" xfId="19109" xr:uid="{60101162-34CE-4A81-B192-671FAB3EF41A}"/>
    <cellStyle name="Millares 9 2 2 2 42" xfId="19548" xr:uid="{A7A83C1D-2C7B-4F30-833D-77B67AC53C2D}"/>
    <cellStyle name="Millares 9 2 2 2 43" xfId="19987" xr:uid="{F747B011-056C-4343-A47C-D6257DB4B624}"/>
    <cellStyle name="Millares 9 2 2 2 44" xfId="20426" xr:uid="{C94399AD-8A73-459A-88C5-1A01A7EFBDB7}"/>
    <cellStyle name="Millares 9 2 2 2 45" xfId="20865" xr:uid="{6D970135-2957-4615-B6A7-F5200B9CC4C3}"/>
    <cellStyle name="Millares 9 2 2 2 46" xfId="21304" xr:uid="{74C09D8E-338A-487D-89E4-89E8215C4940}"/>
    <cellStyle name="Millares 9 2 2 2 47" xfId="21743" xr:uid="{6BF365BB-56E2-44AA-BF4B-FCA3ED21E219}"/>
    <cellStyle name="Millares 9 2 2 2 48" xfId="22182" xr:uid="{3AB7CDE2-C2FD-4D06-9B04-05B804B730F5}"/>
    <cellStyle name="Millares 9 2 2 2 49" xfId="22621" xr:uid="{5F5A4F65-8315-43C7-A024-5119E2F7B594}"/>
    <cellStyle name="Millares 9 2 2 2 5" xfId="3302" xr:uid="{AA71CE60-8F1A-43B2-B0C8-D5039E31FDF6}"/>
    <cellStyle name="Millares 9 2 2 2 50" xfId="23060" xr:uid="{139A6064-C654-4350-A9D9-9AD9720CC6EE}"/>
    <cellStyle name="Millares 9 2 2 2 51" xfId="23499" xr:uid="{A71B95B6-9A4A-4098-B4BC-2D2677DB7813}"/>
    <cellStyle name="Millares 9 2 2 2 52" xfId="23938" xr:uid="{174B8263-95B7-451F-B86C-17AF07BEE5E9}"/>
    <cellStyle name="Millares 9 2 2 2 53" xfId="24377" xr:uid="{CD5DE8B0-7760-44A4-9334-C49D1CC16472}"/>
    <cellStyle name="Millares 9 2 2 2 54" xfId="24816" xr:uid="{F833E2A0-EB6C-4D28-968B-6BBAC0EFD884}"/>
    <cellStyle name="Millares 9 2 2 2 55" xfId="25255" xr:uid="{A3B3D193-4AC4-4A93-8F69-2418B6F1FB07}"/>
    <cellStyle name="Millares 9 2 2 2 56" xfId="25694" xr:uid="{8D2333DF-7C25-4005-9F2C-B538BB63642A}"/>
    <cellStyle name="Millares 9 2 2 2 57" xfId="26133" xr:uid="{F3319ECB-6C90-4EF1-AC6E-BCD56A6C5CC2}"/>
    <cellStyle name="Millares 9 2 2 2 58" xfId="26572" xr:uid="{13E01A70-C323-4F9E-A2E2-C247B290FBB6}"/>
    <cellStyle name="Millares 9 2 2 2 59" xfId="27011" xr:uid="{EA9D9947-D71E-4F24-8554-E056036E7838}"/>
    <cellStyle name="Millares 9 2 2 2 6" xfId="3742" xr:uid="{EB1BF791-7B43-409A-BD0B-10A0B1BC02B9}"/>
    <cellStyle name="Millares 9 2 2 2 60" xfId="27450" xr:uid="{CF5ED81A-96FA-47D5-ABE4-B2DCF7A681B7}"/>
    <cellStyle name="Millares 9 2 2 2 61" xfId="27889" xr:uid="{D9E3C753-3724-4D8F-AB19-FEF0D7E4A0BB}"/>
    <cellStyle name="Millares 9 2 2 2 62" xfId="28328" xr:uid="{CF8AED07-A60A-49ED-A2FB-018BA9B0B013}"/>
    <cellStyle name="Millares 9 2 2 2 63" xfId="28767" xr:uid="{9114C46C-F45C-41E3-AB6A-F19503FCF33E}"/>
    <cellStyle name="Millares 9 2 2 2 64" xfId="29206" xr:uid="{53965832-5E29-4996-86AC-636A3CA9B1E9}"/>
    <cellStyle name="Millares 9 2 2 2 65" xfId="29645" xr:uid="{47D427AE-8727-488F-8C2F-B810ADE24735}"/>
    <cellStyle name="Millares 9 2 2 2 66" xfId="30084" xr:uid="{BCB7CEDB-2FED-420E-8523-AE4DC8A98DF8}"/>
    <cellStyle name="Millares 9 2 2 2 67" xfId="30523" xr:uid="{9D69A99C-2F50-40D4-8FB5-B18978FC9E3C}"/>
    <cellStyle name="Millares 9 2 2 2 68" xfId="30962" xr:uid="{F913BCB8-1553-44C8-AF51-BDBDF2F3ED1C}"/>
    <cellStyle name="Millares 9 2 2 2 69" xfId="31401" xr:uid="{9EDE3C9A-DB66-442E-8117-07396D03DB7F}"/>
    <cellStyle name="Millares 9 2 2 2 7" xfId="4181" xr:uid="{5D8097CC-F296-4751-A663-246CBFEBB0F7}"/>
    <cellStyle name="Millares 9 2 2 2 70" xfId="31840" xr:uid="{98381C98-4827-4371-A6ED-B75734EF0DED}"/>
    <cellStyle name="Millares 9 2 2 2 71" xfId="32280" xr:uid="{CB43A876-8800-4009-B680-5076CB531139}"/>
    <cellStyle name="Millares 9 2 2 2 72" xfId="32719" xr:uid="{7B7B0CDD-389B-4837-8AE3-A2ABAC18B33D}"/>
    <cellStyle name="Millares 9 2 2 2 73" xfId="33158" xr:uid="{25015033-D012-4830-B5FC-EFD875DDC3B9}"/>
    <cellStyle name="Millares 9 2 2 2 74" xfId="33597" xr:uid="{858B9AAB-DD7F-44C1-A35B-00A0D846AD19}"/>
    <cellStyle name="Millares 9 2 2 2 75" xfId="34036" xr:uid="{264EE3EE-4B40-4EF8-A854-B45B360542AE}"/>
    <cellStyle name="Millares 9 2 2 2 76" xfId="34475" xr:uid="{60D3668D-9DCF-40DD-AE46-E6FA1E0F3256}"/>
    <cellStyle name="Millares 9 2 2 2 77" xfId="34914" xr:uid="{CB0BF2EC-AD62-4B3F-ADE8-245CBF036EBB}"/>
    <cellStyle name="Millares 9 2 2 2 78" xfId="35353" xr:uid="{314A2367-E154-48AE-A9AC-40A4D4ECD60D}"/>
    <cellStyle name="Millares 9 2 2 2 79" xfId="35792" xr:uid="{7BDB2AD5-AA56-4459-BB6B-7D0FA84EBD98}"/>
    <cellStyle name="Millares 9 2 2 2 8" xfId="4620" xr:uid="{42E433CC-14D9-46A6-A79E-06DF2704F489}"/>
    <cellStyle name="Millares 9 2 2 2 80" xfId="36231" xr:uid="{1E947297-8173-4F09-A85C-35A6FD3861EC}"/>
    <cellStyle name="Millares 9 2 2 2 81" xfId="36670" xr:uid="{F7698C91-2164-49E3-9FCF-719AAAEE1A23}"/>
    <cellStyle name="Millares 9 2 2 2 82" xfId="37108" xr:uid="{68F4B30B-D249-467C-B96A-28707633C2C9}"/>
    <cellStyle name="Millares 9 2 2 2 83" xfId="37547" xr:uid="{A064477B-80AD-42A9-BC53-74D08D24C6BB}"/>
    <cellStyle name="Millares 9 2 2 2 84" xfId="37986" xr:uid="{361D956F-B39C-4008-BEB5-7779DBFA9DC0}"/>
    <cellStyle name="Millares 9 2 2 2 85" xfId="38425" xr:uid="{72BF37A0-FB3C-405D-8D53-9B800C5079A9}"/>
    <cellStyle name="Millares 9 2 2 2 86" xfId="38864" xr:uid="{E8982228-64AA-49A6-B576-EDC418049BC5}"/>
    <cellStyle name="Millares 9 2 2 2 87" xfId="39303" xr:uid="{D870C9C0-6165-4FB8-B01F-B55FC6331161}"/>
    <cellStyle name="Millares 9 2 2 2 88" xfId="39742" xr:uid="{BC7A7EB5-50EF-4AAA-A31E-CE5FFC70668E}"/>
    <cellStyle name="Millares 9 2 2 2 89" xfId="40182" xr:uid="{50D093A3-BC57-4F1B-BC6F-01BC42A9C522}"/>
    <cellStyle name="Millares 9 2 2 2 9" xfId="5059" xr:uid="{FE02C6F9-70BB-4083-8AF5-4259F0D32FE9}"/>
    <cellStyle name="Millares 9 2 2 2 90" xfId="40621" xr:uid="{C91DAF84-385C-4296-81F4-3781E7254503}"/>
    <cellStyle name="Millares 9 2 2 2 91" xfId="41060" xr:uid="{2ABDB5EA-0855-49BC-93A7-45E028734369}"/>
    <cellStyle name="Millares 9 2 2 2 92" xfId="41499" xr:uid="{A4DA98BA-A3C7-4E48-B58D-6E90B03CEC7B}"/>
    <cellStyle name="Millares 9 2 2 2 93" xfId="41938" xr:uid="{DC686EED-DF75-4A03-947B-15B70306B1E7}"/>
    <cellStyle name="Millares 9 2 2 2 94" xfId="42377" xr:uid="{7D3E8C32-BD9D-4834-B0F6-CDD71FB4F7CA}"/>
    <cellStyle name="Millares 9 2 2 2 95" xfId="42816" xr:uid="{E2BA2C9A-E24D-4F30-BD19-8094DD5A972E}"/>
    <cellStyle name="Millares 9 2 2 2 96" xfId="43255" xr:uid="{6BF08D7D-9149-40EF-A780-893D425F3295}"/>
    <cellStyle name="Millares 9 2 2 2 97" xfId="43694" xr:uid="{2B2129F7-72FB-4C93-8382-FE5FE089F14B}"/>
    <cellStyle name="Millares 9 2 2 2 98" xfId="44133" xr:uid="{2A445DC9-3009-4188-A63F-07B9DFCD696E}"/>
    <cellStyle name="Millares 9 2 2 2 99" xfId="44572" xr:uid="{5FBFCB99-976C-4ACA-81FB-DA639B90B405}"/>
    <cellStyle name="Millares 9 2 2 20" xfId="9343" xr:uid="{E6B251D2-5BBB-42EB-8B75-F636E550AA8E}"/>
    <cellStyle name="Millares 9 2 2 21" xfId="9782" xr:uid="{051FAD6C-FA9F-4114-833C-D5BD2074795A}"/>
    <cellStyle name="Millares 9 2 2 22" xfId="10220" xr:uid="{47087237-BC76-4E62-9AC9-6EB4DA25811B}"/>
    <cellStyle name="Millares 9 2 2 23" xfId="10659" xr:uid="{22CA3B67-0288-43AA-A081-CBA798E1D6BF}"/>
    <cellStyle name="Millares 9 2 2 24" xfId="11098" xr:uid="{5DD0A8CF-C6C4-4DBE-91CA-00E47E4A0B55}"/>
    <cellStyle name="Millares 9 2 2 25" xfId="11537" xr:uid="{4C372784-7737-434F-A2C5-62F555F6803B}"/>
    <cellStyle name="Millares 9 2 2 26" xfId="11976" xr:uid="{C05BFF3F-9973-4F1A-B39E-C02960F4E34C}"/>
    <cellStyle name="Millares 9 2 2 27" xfId="12415" xr:uid="{EAADC853-172A-4696-8DF5-0F2EF85616B6}"/>
    <cellStyle name="Millares 9 2 2 28" xfId="12855" xr:uid="{EE683C61-68B8-4970-B638-4426F62F913C}"/>
    <cellStyle name="Millares 9 2 2 29" xfId="13294" xr:uid="{3538EBFB-F9CE-4541-BEB0-6750D2308BDD}"/>
    <cellStyle name="Millares 9 2 2 3" xfId="1475" xr:uid="{604794EF-6D7F-4FCA-9F9B-792C1071B014}"/>
    <cellStyle name="Millares 9 2 2 3 10" xfId="6043" xr:uid="{2B08B45F-BBE8-43D0-BBE9-24742F610DB0}"/>
    <cellStyle name="Millares 9 2 2 3 100" xfId="45556" xr:uid="{1F24C677-4F78-465C-A531-F3A93D58FB82}"/>
    <cellStyle name="Millares 9 2 2 3 101" xfId="45995" xr:uid="{D06FE06F-9FB1-43F2-805F-EC86DEBB4B20}"/>
    <cellStyle name="Millares 9 2 2 3 102" xfId="46434" xr:uid="{85D2EE83-C787-4805-AF50-7898217A8985}"/>
    <cellStyle name="Millares 9 2 2 3 103" xfId="46873" xr:uid="{0C924FBA-3DE0-45E6-946C-0ADB53E84B10}"/>
    <cellStyle name="Millares 9 2 2 3 104" xfId="47312" xr:uid="{8FF4D9E2-F475-4385-9B66-A03843955D86}"/>
    <cellStyle name="Millares 9 2 2 3 105" xfId="47751" xr:uid="{659A7DB4-65E2-4172-996A-8241D3C068F1}"/>
    <cellStyle name="Millares 9 2 2 3 106" xfId="48190" xr:uid="{B851031B-E9EC-4DCE-8751-7E3A72301B01}"/>
    <cellStyle name="Millares 9 2 2 3 107" xfId="48629" xr:uid="{288C80A2-ADC9-499D-A1B1-6E31C510B27F}"/>
    <cellStyle name="Millares 9 2 2 3 108" xfId="49068" xr:uid="{987B4ACE-872B-40A5-80E1-A64B94BD11FA}"/>
    <cellStyle name="Millares 9 2 2 3 109" xfId="49507" xr:uid="{55C002C6-8972-417D-A44B-3A4C7A2BA930}"/>
    <cellStyle name="Millares 9 2 2 3 11" xfId="6482" xr:uid="{A9FF5CAE-D8E2-4C2F-BCA7-DE925D1D146D}"/>
    <cellStyle name="Millares 9 2 2 3 110" xfId="49946" xr:uid="{6D4E1354-A714-4430-A178-B52D715FB500}"/>
    <cellStyle name="Millares 9 2 2 3 111" xfId="50385" xr:uid="{6F826BA3-3D70-49EF-B86F-AF14D7D3640C}"/>
    <cellStyle name="Millares 9 2 2 3 112" xfId="50824" xr:uid="{F84ABEE1-4574-4D64-9B93-43EF82CBEB2F}"/>
    <cellStyle name="Millares 9 2 2 3 113" xfId="51263" xr:uid="{73E5D29F-8FA1-4398-98E2-8726D01462B5}"/>
    <cellStyle name="Millares 9 2 2 3 114" xfId="51702" xr:uid="{A19F59D6-61EE-4C7E-9659-2BB7905273DD}"/>
    <cellStyle name="Millares 9 2 2 3 115" xfId="52141" xr:uid="{3229BA50-1391-4C62-8CFD-5D61EF2AFB50}"/>
    <cellStyle name="Millares 9 2 2 3 116" xfId="52580" xr:uid="{148C4D5F-7A07-49F6-8942-AC83252B69B4}"/>
    <cellStyle name="Millares 9 2 2 3 117" xfId="53019" xr:uid="{F24E8D05-17CB-4114-802B-849987334CF5}"/>
    <cellStyle name="Millares 9 2 2 3 118" xfId="53458" xr:uid="{4FCFDFD4-A1F8-497F-A906-FB5DE48F3D6F}"/>
    <cellStyle name="Millares 9 2 2 3 119" xfId="53897" xr:uid="{8B80F70C-30C7-4A96-981C-8C0F40155084}"/>
    <cellStyle name="Millares 9 2 2 3 12" xfId="6921" xr:uid="{4CCEF211-4432-442D-AE01-259B7EF1D81C}"/>
    <cellStyle name="Millares 9 2 2 3 120" xfId="54336" xr:uid="{C3816285-4A2F-45AB-B6AE-8BF94F35941A}"/>
    <cellStyle name="Millares 9 2 2 3 121" xfId="54775" xr:uid="{CB6F41C6-3613-40EF-AF99-D81C00B70F84}"/>
    <cellStyle name="Millares 9 2 2 3 13" xfId="7360" xr:uid="{49F93594-D9D1-4CB8-85A4-9FECD8F3E39E}"/>
    <cellStyle name="Millares 9 2 2 3 14" xfId="7799" xr:uid="{B0F7F275-881F-4A79-87BD-F93F7CC87EE3}"/>
    <cellStyle name="Millares 9 2 2 3 15" xfId="8238" xr:uid="{3C31CEA8-6824-4C31-925C-4134ECF87AC9}"/>
    <cellStyle name="Millares 9 2 2 3 16" xfId="8677" xr:uid="{9B9CFAAF-F94A-41BF-9667-7659C131526F}"/>
    <cellStyle name="Millares 9 2 2 3 17" xfId="9116" xr:uid="{2931B219-1D42-4974-8191-8E153842C187}"/>
    <cellStyle name="Millares 9 2 2 3 18" xfId="9555" xr:uid="{4AB4AC54-AF1F-409B-8977-D3E62F5A507D}"/>
    <cellStyle name="Millares 9 2 2 3 19" xfId="9994" xr:uid="{BFF1DCB1-0EB6-4FBF-9212-04D6D2411F3C}"/>
    <cellStyle name="Millares 9 2 2 3 2" xfId="2531" xr:uid="{76A2F000-AB92-4EAA-A9BC-924BAA50CAE5}"/>
    <cellStyle name="Millares 9 2 2 3 20" xfId="10432" xr:uid="{ADAF70A1-3D48-40FC-A352-95E99628C77C}"/>
    <cellStyle name="Millares 9 2 2 3 21" xfId="10871" xr:uid="{A897E84C-0BA1-469D-8448-A055B0693170}"/>
    <cellStyle name="Millares 9 2 2 3 22" xfId="11310" xr:uid="{C8C80231-588B-4B9E-904D-E28A410D5BCC}"/>
    <cellStyle name="Millares 9 2 2 3 23" xfId="11749" xr:uid="{EB7D1A2E-73D6-48C7-BB95-A280EB60B571}"/>
    <cellStyle name="Millares 9 2 2 3 24" xfId="12188" xr:uid="{68475AC8-3D94-4F02-8D38-87C6E7EC83F2}"/>
    <cellStyle name="Millares 9 2 2 3 25" xfId="12628" xr:uid="{54A833B8-C25D-4284-9354-188387B4374E}"/>
    <cellStyle name="Millares 9 2 2 3 26" xfId="13067" xr:uid="{ADAA5C53-09D6-4395-9360-1F9B3B7D8E63}"/>
    <cellStyle name="Millares 9 2 2 3 27" xfId="13507" xr:uid="{F1D496B6-9D48-4684-B348-E0A9CE1295CA}"/>
    <cellStyle name="Millares 9 2 2 3 28" xfId="13946" xr:uid="{6D76E6A0-83E4-4637-AA96-879C08F4C46E}"/>
    <cellStyle name="Millares 9 2 2 3 29" xfId="14385" xr:uid="{501997CA-B640-4602-B3F0-6D7CDBB7735D}"/>
    <cellStyle name="Millares 9 2 2 3 3" xfId="2970" xr:uid="{12801CA2-13CF-4BCD-A3A1-51F6855753A0}"/>
    <cellStyle name="Millares 9 2 2 3 30" xfId="14824" xr:uid="{F8FFEAD0-291E-40D2-9932-FABF8C662FFA}"/>
    <cellStyle name="Millares 9 2 2 3 31" xfId="15263" xr:uid="{5B32887F-05DE-4D30-960C-816A26C1508B}"/>
    <cellStyle name="Millares 9 2 2 3 32" xfId="15702" xr:uid="{0AA88A2F-056D-4F37-8D5C-A8AC92CA128F}"/>
    <cellStyle name="Millares 9 2 2 3 33" xfId="16142" xr:uid="{79CC3288-A8A7-4D5A-B351-5EFC2F47FF7B}"/>
    <cellStyle name="Millares 9 2 2 3 34" xfId="16581" xr:uid="{0F413B2D-63F3-4ECA-8255-64B244E69B69}"/>
    <cellStyle name="Millares 9 2 2 3 35" xfId="17020" xr:uid="{CFA660E2-C6F1-43FE-B720-BB49D4C2CF36}"/>
    <cellStyle name="Millares 9 2 2 3 36" xfId="17459" xr:uid="{34B71940-B888-4347-AE04-9C7E70861BE0}"/>
    <cellStyle name="Millares 9 2 2 3 37" xfId="17898" xr:uid="{BA83CF8D-C75E-4E7E-9475-CAD87AF96CE7}"/>
    <cellStyle name="Millares 9 2 2 3 38" xfId="18337" xr:uid="{CEC14CAD-166A-4E2E-A977-AE00FAF300D0}"/>
    <cellStyle name="Millares 9 2 2 3 39" xfId="18776" xr:uid="{50144CB8-3794-4234-AF46-F7C4DA65C77F}"/>
    <cellStyle name="Millares 9 2 2 3 4" xfId="3408" xr:uid="{AE2A2691-9497-4DA7-879F-BACB07E58180}"/>
    <cellStyle name="Millares 9 2 2 3 40" xfId="19215" xr:uid="{0465047D-3C0D-438A-BA78-D80E7769A446}"/>
    <cellStyle name="Millares 9 2 2 3 41" xfId="19654" xr:uid="{9B7BBE52-98C6-4F69-B478-D1AE1DE5592C}"/>
    <cellStyle name="Millares 9 2 2 3 42" xfId="20093" xr:uid="{B101FFD3-1C53-4FC0-8243-513DB5091B7F}"/>
    <cellStyle name="Millares 9 2 2 3 43" xfId="20532" xr:uid="{9B54E161-894A-46B8-AC03-CF867C6DC3F2}"/>
    <cellStyle name="Millares 9 2 2 3 44" xfId="20971" xr:uid="{68BDC2B8-76C2-4003-B79E-A823284FC4DA}"/>
    <cellStyle name="Millares 9 2 2 3 45" xfId="21410" xr:uid="{6C87FCD8-F6DF-420A-B3B6-5670FB5D1D79}"/>
    <cellStyle name="Millares 9 2 2 3 46" xfId="21849" xr:uid="{A7FEAB6B-23E6-4FE3-B157-C0FD71E6346F}"/>
    <cellStyle name="Millares 9 2 2 3 47" xfId="22288" xr:uid="{21A6E7A1-1595-4AD4-8909-270686740835}"/>
    <cellStyle name="Millares 9 2 2 3 48" xfId="22727" xr:uid="{A17048FD-EF13-4EC1-BE27-ABA34699F35A}"/>
    <cellStyle name="Millares 9 2 2 3 49" xfId="23166" xr:uid="{E0BC7423-1760-48F0-8490-262F838FE04C}"/>
    <cellStyle name="Millares 9 2 2 3 5" xfId="3848" xr:uid="{E0CCB81E-5ABE-4580-8CF0-3282C07C1335}"/>
    <cellStyle name="Millares 9 2 2 3 50" xfId="23605" xr:uid="{AB1EB34B-814F-4F2D-8DB4-855C97069A26}"/>
    <cellStyle name="Millares 9 2 2 3 51" xfId="24044" xr:uid="{C15466DF-2B13-4D6C-B5B6-ED35449189AE}"/>
    <cellStyle name="Millares 9 2 2 3 52" xfId="24483" xr:uid="{AEEF9317-584D-437A-BEF1-600991395433}"/>
    <cellStyle name="Millares 9 2 2 3 53" xfId="24922" xr:uid="{A9C52411-8B4E-4046-B750-B8B3FC377E32}"/>
    <cellStyle name="Millares 9 2 2 3 54" xfId="25361" xr:uid="{14992811-BB95-4506-A17E-D0BD5D98A27F}"/>
    <cellStyle name="Millares 9 2 2 3 55" xfId="25800" xr:uid="{49CAC498-2E75-4EE7-A2ED-ED4ADEE2D661}"/>
    <cellStyle name="Millares 9 2 2 3 56" xfId="26239" xr:uid="{54F3D48E-8748-4579-8CAB-FA7BE0F1581F}"/>
    <cellStyle name="Millares 9 2 2 3 57" xfId="26678" xr:uid="{D0393058-3ED7-4A94-92AA-5DE4DE15390B}"/>
    <cellStyle name="Millares 9 2 2 3 58" xfId="27117" xr:uid="{BC656B9F-652B-418C-93B2-5630A829C9C4}"/>
    <cellStyle name="Millares 9 2 2 3 59" xfId="27556" xr:uid="{36D7051B-31F7-4568-AAA4-38F59EEC8C9D}"/>
    <cellStyle name="Millares 9 2 2 3 6" xfId="4287" xr:uid="{FBB3F552-079C-4290-AEA2-1B89A7271B80}"/>
    <cellStyle name="Millares 9 2 2 3 60" xfId="27995" xr:uid="{677E5193-2A1A-4F55-AA87-39DAED49326A}"/>
    <cellStyle name="Millares 9 2 2 3 61" xfId="28434" xr:uid="{8A262C3D-E82F-48B3-904B-AD4518104E5F}"/>
    <cellStyle name="Millares 9 2 2 3 62" xfId="28873" xr:uid="{24412A2B-4CCD-4E35-B3EC-05B5AE90AE06}"/>
    <cellStyle name="Millares 9 2 2 3 63" xfId="29312" xr:uid="{887084FE-B400-45D3-876B-948987F0C9F8}"/>
    <cellStyle name="Millares 9 2 2 3 64" xfId="29751" xr:uid="{A75D6361-E13F-471D-8E3A-D0E79C2553E9}"/>
    <cellStyle name="Millares 9 2 2 3 65" xfId="30190" xr:uid="{521FF6BB-2002-4B75-93EE-06ED0DA0B6FA}"/>
    <cellStyle name="Millares 9 2 2 3 66" xfId="30629" xr:uid="{77FA6EDE-4598-4227-97EB-79F2A35A84D7}"/>
    <cellStyle name="Millares 9 2 2 3 67" xfId="31068" xr:uid="{86F06436-49FF-4BAA-AB05-9F24B26121D9}"/>
    <cellStyle name="Millares 9 2 2 3 68" xfId="31507" xr:uid="{4B59FFCC-A5D2-41DA-A356-11716E90CBC4}"/>
    <cellStyle name="Millares 9 2 2 3 69" xfId="31947" xr:uid="{8E72ED51-1AC2-4FE0-AF6B-4964C8B4705E}"/>
    <cellStyle name="Millares 9 2 2 3 7" xfId="4726" xr:uid="{33318230-F132-458D-8F93-EDF133A0911C}"/>
    <cellStyle name="Millares 9 2 2 3 70" xfId="32386" xr:uid="{FF664116-5C47-4C4A-8EA6-EE3631D51379}"/>
    <cellStyle name="Millares 9 2 2 3 71" xfId="32825" xr:uid="{21AD6F22-8740-4749-A1F0-6A722B64CFD4}"/>
    <cellStyle name="Millares 9 2 2 3 72" xfId="33264" xr:uid="{0ACB550E-3EE7-4A82-BB3A-45C9E988E8C6}"/>
    <cellStyle name="Millares 9 2 2 3 73" xfId="33703" xr:uid="{0BE9510D-C374-4421-937E-84A103C6F9D2}"/>
    <cellStyle name="Millares 9 2 2 3 74" xfId="34142" xr:uid="{13517D5E-CC13-4313-A162-4006F0C1CCC9}"/>
    <cellStyle name="Millares 9 2 2 3 75" xfId="34581" xr:uid="{790D7C18-0473-4053-807C-0A8671A08C04}"/>
    <cellStyle name="Millares 9 2 2 3 76" xfId="35020" xr:uid="{B777A119-34E7-4BB5-B354-2C4718C4AA4B}"/>
    <cellStyle name="Millares 9 2 2 3 77" xfId="35459" xr:uid="{66097970-2AE4-4921-9107-18242F750DCC}"/>
    <cellStyle name="Millares 9 2 2 3 78" xfId="35898" xr:uid="{C70D7CC5-08B9-43E6-B910-A0944DDFADE8}"/>
    <cellStyle name="Millares 9 2 2 3 79" xfId="36337" xr:uid="{A2D3DF52-3248-4F3D-AEF7-615DE663C79D}"/>
    <cellStyle name="Millares 9 2 2 3 8" xfId="5165" xr:uid="{16106026-FCDA-4E47-9B78-7F2B6FD0BB05}"/>
    <cellStyle name="Millares 9 2 2 3 80" xfId="36776" xr:uid="{4663431C-B1B0-4812-AB0E-1E1262B6C67A}"/>
    <cellStyle name="Millares 9 2 2 3 81" xfId="37214" xr:uid="{9BBAE90C-B470-44A8-9776-C4D981C9B4EA}"/>
    <cellStyle name="Millares 9 2 2 3 82" xfId="37653" xr:uid="{881E5E40-555F-4EA1-9797-5ADA0F3F3D8C}"/>
    <cellStyle name="Millares 9 2 2 3 83" xfId="38092" xr:uid="{38FB3A1F-9A14-424E-8945-4D513A147502}"/>
    <cellStyle name="Millares 9 2 2 3 84" xfId="38531" xr:uid="{3B7AA28D-3BDB-4567-8958-932FB13BC881}"/>
    <cellStyle name="Millares 9 2 2 3 85" xfId="38970" xr:uid="{A240253D-0F70-40DB-B335-95FD8CF5B70E}"/>
    <cellStyle name="Millares 9 2 2 3 86" xfId="39409" xr:uid="{74DCB8E4-AA68-4A2D-B426-369040313321}"/>
    <cellStyle name="Millares 9 2 2 3 87" xfId="39848" xr:uid="{7AC2A212-4BAE-40E6-BA97-BB784663E863}"/>
    <cellStyle name="Millares 9 2 2 3 88" xfId="40288" xr:uid="{D7E8F6F4-7478-43A1-9CCA-2226F2AFFDEC}"/>
    <cellStyle name="Millares 9 2 2 3 89" xfId="40727" xr:uid="{7DC12B6D-318B-4310-802A-5FCBCECA3425}"/>
    <cellStyle name="Millares 9 2 2 3 9" xfId="5604" xr:uid="{764FA206-715A-41B7-AFA5-87A8BA8228E1}"/>
    <cellStyle name="Millares 9 2 2 3 90" xfId="41166" xr:uid="{40F1187E-C974-4622-A332-970B750F6FAA}"/>
    <cellStyle name="Millares 9 2 2 3 91" xfId="41605" xr:uid="{B3E67D34-D061-49D1-AC29-E54462B5FE9D}"/>
    <cellStyle name="Millares 9 2 2 3 92" xfId="42044" xr:uid="{93FD3981-CFC0-4687-9773-063E74B56BE8}"/>
    <cellStyle name="Millares 9 2 2 3 93" xfId="42483" xr:uid="{A3F88306-669F-4EE1-ABF0-1A96766041EA}"/>
    <cellStyle name="Millares 9 2 2 3 94" xfId="42922" xr:uid="{A919992A-C5AF-441B-90DB-F6709F7F3016}"/>
    <cellStyle name="Millares 9 2 2 3 95" xfId="43361" xr:uid="{33431B53-5C42-47EB-A860-F2184946DD59}"/>
    <cellStyle name="Millares 9 2 2 3 96" xfId="43800" xr:uid="{84A0F3D5-397C-4A38-9FF6-CF731E603167}"/>
    <cellStyle name="Millares 9 2 2 3 97" xfId="44239" xr:uid="{E86E71CC-6836-48EE-9A9A-7D8558AA2F57}"/>
    <cellStyle name="Millares 9 2 2 3 98" xfId="44678" xr:uid="{ACFF5D29-45DE-45D0-8722-B2EA68A5C1AA}"/>
    <cellStyle name="Millares 9 2 2 3 99" xfId="45117" xr:uid="{ADBD9DB4-F235-4AF2-9DF4-0E7CE5EB648D}"/>
    <cellStyle name="Millares 9 2 2 30" xfId="13734" xr:uid="{625F33DB-E4E0-49EF-B06A-9518C5A14427}"/>
    <cellStyle name="Millares 9 2 2 31" xfId="14173" xr:uid="{A2F7C8B2-7170-4E5D-BCBB-611959CF70EF}"/>
    <cellStyle name="Millares 9 2 2 32" xfId="14612" xr:uid="{239237F1-3288-4E72-A6AB-B4F0AAA60169}"/>
    <cellStyle name="Millares 9 2 2 33" xfId="15051" xr:uid="{E70A2A4D-173D-4704-8CBF-E6DA420E52E2}"/>
    <cellStyle name="Millares 9 2 2 34" xfId="15490" xr:uid="{07B54658-853C-4378-AA8C-B732B56088BE}"/>
    <cellStyle name="Millares 9 2 2 35" xfId="15929" xr:uid="{B69647BD-82E0-4245-BD81-EDAC16E15389}"/>
    <cellStyle name="Millares 9 2 2 36" xfId="16369" xr:uid="{D1FF58BC-2B3E-4A4E-8700-FF36F39AAEC0}"/>
    <cellStyle name="Millares 9 2 2 37" xfId="16808" xr:uid="{7017E1B0-DD91-438F-B824-41495250B4F3}"/>
    <cellStyle name="Millares 9 2 2 38" xfId="17247" xr:uid="{CCA60F95-E088-4C15-B83D-0C9AAF404FCE}"/>
    <cellStyle name="Millares 9 2 2 39" xfId="17686" xr:uid="{7936A416-C588-4A5A-85CB-040C4C9B5558}"/>
    <cellStyle name="Millares 9 2 2 4" xfId="2318" xr:uid="{A02290FF-9C58-427B-9220-5AFA492C2A39}"/>
    <cellStyle name="Millares 9 2 2 40" xfId="18125" xr:uid="{2B4AD4D1-4EB2-48F8-96B8-C9A5A97E38C9}"/>
    <cellStyle name="Millares 9 2 2 41" xfId="18564" xr:uid="{94DFB41C-3E54-4121-B512-2D4B7B6CDC3F}"/>
    <cellStyle name="Millares 9 2 2 42" xfId="19003" xr:uid="{524C0343-4456-4917-8BFA-DE539BBC672C}"/>
    <cellStyle name="Millares 9 2 2 43" xfId="19442" xr:uid="{CF70058E-B26A-44B4-9812-A66F83A49779}"/>
    <cellStyle name="Millares 9 2 2 44" xfId="19881" xr:uid="{BF877824-7617-49EA-B4A2-7B2545AA8859}"/>
    <cellStyle name="Millares 9 2 2 45" xfId="20320" xr:uid="{7A3B6C05-027A-4CC0-819C-32E3BE4B4013}"/>
    <cellStyle name="Millares 9 2 2 46" xfId="20759" xr:uid="{1622B5F8-0CBC-42D9-9A95-0629FB8E8596}"/>
    <cellStyle name="Millares 9 2 2 47" xfId="21198" xr:uid="{B3A2CDCA-273C-4A10-9DD2-D462A5C78697}"/>
    <cellStyle name="Millares 9 2 2 48" xfId="21637" xr:uid="{63B90898-4D92-49E6-ADE5-46FC8117F8CF}"/>
    <cellStyle name="Millares 9 2 2 49" xfId="22076" xr:uid="{E103C13C-11C4-4B20-A8A7-4BE6946CDDAC}"/>
    <cellStyle name="Millares 9 2 2 5" xfId="2758" xr:uid="{8BCF52C2-DFE1-4F51-8E37-7BB72A81360E}"/>
    <cellStyle name="Millares 9 2 2 50" xfId="22515" xr:uid="{85CD2B6C-5C42-4304-8076-8252F4F433EF}"/>
    <cellStyle name="Millares 9 2 2 51" xfId="22954" xr:uid="{06B97E91-0B91-474E-86CB-E546EAF68542}"/>
    <cellStyle name="Millares 9 2 2 52" xfId="23393" xr:uid="{074E20DC-C5C0-4F70-91F1-83A244ADC0F4}"/>
    <cellStyle name="Millares 9 2 2 53" xfId="23832" xr:uid="{53AA7670-C0DF-41EB-A27D-A8FCA97D1EF2}"/>
    <cellStyle name="Millares 9 2 2 54" xfId="24271" xr:uid="{75148BA6-36B0-4F6B-8172-656BFC702CE6}"/>
    <cellStyle name="Millares 9 2 2 55" xfId="24710" xr:uid="{A841128F-9D8E-42EB-A4AC-B83FF04D23B9}"/>
    <cellStyle name="Millares 9 2 2 56" xfId="25149" xr:uid="{DB26C135-A421-4879-B00A-323661388AFA}"/>
    <cellStyle name="Millares 9 2 2 57" xfId="25588" xr:uid="{175B26AB-7673-4A8F-8525-03B5AE4C7D7F}"/>
    <cellStyle name="Millares 9 2 2 58" xfId="26027" xr:uid="{47886061-00F3-4DA1-9787-988F3C0AA6B1}"/>
    <cellStyle name="Millares 9 2 2 59" xfId="26466" xr:uid="{E87CE0CE-431F-409E-A217-C39C5E1DA36D}"/>
    <cellStyle name="Millares 9 2 2 6" xfId="3196" xr:uid="{A4FE79F9-55EB-426A-9EDF-24D98CC49650}"/>
    <cellStyle name="Millares 9 2 2 60" xfId="26905" xr:uid="{1E2264E2-7215-434D-910B-9BBC6640ADC6}"/>
    <cellStyle name="Millares 9 2 2 61" xfId="27344" xr:uid="{0B4F8752-C35C-4D62-A386-8C2F7F807DCD}"/>
    <cellStyle name="Millares 9 2 2 62" xfId="27783" xr:uid="{C64AC473-B927-4522-A377-7707F195813D}"/>
    <cellStyle name="Millares 9 2 2 63" xfId="28222" xr:uid="{26214DDD-F0A4-4149-9F9C-D1253AD6D3BA}"/>
    <cellStyle name="Millares 9 2 2 64" xfId="28661" xr:uid="{CB428536-D88B-498F-8251-58C62F098EA8}"/>
    <cellStyle name="Millares 9 2 2 65" xfId="29100" xr:uid="{DB9C3F9C-229B-41BC-BA51-BE5F9349E9E5}"/>
    <cellStyle name="Millares 9 2 2 66" xfId="29539" xr:uid="{39AAD9DD-0626-4934-8AAB-3FC5775FF502}"/>
    <cellStyle name="Millares 9 2 2 67" xfId="29978" xr:uid="{37C102CB-49F4-4B99-A0CC-CD6C06E40C19}"/>
    <cellStyle name="Millares 9 2 2 68" xfId="30417" xr:uid="{D77B184C-76F7-4294-BA0F-EAEB148FB82B}"/>
    <cellStyle name="Millares 9 2 2 69" xfId="30856" xr:uid="{51EA4740-AD02-49C7-80DA-5644EA5B1490}"/>
    <cellStyle name="Millares 9 2 2 7" xfId="3636" xr:uid="{6B9A2FF1-B08E-4A80-A513-3170CED0B3C1}"/>
    <cellStyle name="Millares 9 2 2 70" xfId="31295" xr:uid="{8B30EC72-A92F-4B04-A10A-91ECA7BF9E73}"/>
    <cellStyle name="Millares 9 2 2 71" xfId="31734" xr:uid="{98066B70-665B-40F6-AE16-71EC94FBDCE6}"/>
    <cellStyle name="Millares 9 2 2 72" xfId="32174" xr:uid="{E719845C-9DA3-4F56-843F-05F5966E3F3C}"/>
    <cellStyle name="Millares 9 2 2 73" xfId="32613" xr:uid="{BAE2CE2C-712C-4B8B-8481-FAABDB434619}"/>
    <cellStyle name="Millares 9 2 2 74" xfId="33052" xr:uid="{4286C95A-ED69-4DB8-91A9-0F647DFE45A4}"/>
    <cellStyle name="Millares 9 2 2 75" xfId="33491" xr:uid="{B8161733-B1AB-412A-ABFF-198B05CD7B00}"/>
    <cellStyle name="Millares 9 2 2 76" xfId="33930" xr:uid="{AA838E62-E15A-421B-9F7A-4D27248F1EC6}"/>
    <cellStyle name="Millares 9 2 2 77" xfId="34369" xr:uid="{58E1BF2F-F825-441F-BACD-C5144F1CEAD5}"/>
    <cellStyle name="Millares 9 2 2 78" xfId="34808" xr:uid="{3A909A00-4733-4582-9F77-2D191B8D285D}"/>
    <cellStyle name="Millares 9 2 2 79" xfId="35247" xr:uid="{EC38E323-C803-466A-9FA8-108C5E858BC4}"/>
    <cellStyle name="Millares 9 2 2 8" xfId="4075" xr:uid="{3F84F423-9C05-4BA7-99E3-B21A70E63D3B}"/>
    <cellStyle name="Millares 9 2 2 80" xfId="35686" xr:uid="{2EE6B004-7D72-415B-8041-8B5F9D66216A}"/>
    <cellStyle name="Millares 9 2 2 81" xfId="36125" xr:uid="{87D727D5-A0C2-4098-ADF2-78BEAC8C0FD7}"/>
    <cellStyle name="Millares 9 2 2 82" xfId="36564" xr:uid="{B61FC4D1-FD37-4FEC-B65F-57AF0E4272D4}"/>
    <cellStyle name="Millares 9 2 2 83" xfId="37002" xr:uid="{7A08B891-0194-492F-893F-C635157EEBD1}"/>
    <cellStyle name="Millares 9 2 2 84" xfId="37441" xr:uid="{20672102-0F03-4FF2-B505-D1380DA69B7E}"/>
    <cellStyle name="Millares 9 2 2 85" xfId="37880" xr:uid="{E106718C-E12B-43CC-A513-13B8A5EDA66F}"/>
    <cellStyle name="Millares 9 2 2 86" xfId="38319" xr:uid="{B7FC4A1D-5D26-4003-BB91-7DE1D85F0EE6}"/>
    <cellStyle name="Millares 9 2 2 87" xfId="38758" xr:uid="{0435312A-5C9E-434E-8145-0452ACD2AA90}"/>
    <cellStyle name="Millares 9 2 2 88" xfId="39197" xr:uid="{F1824658-F587-4836-9F07-F1A459D3ED42}"/>
    <cellStyle name="Millares 9 2 2 89" xfId="39636" xr:uid="{622A51FC-3D61-4DFF-AF37-AA92D0138795}"/>
    <cellStyle name="Millares 9 2 2 9" xfId="4514" xr:uid="{1EEBBEC6-13E8-4C5F-A8D3-6766855E7EC5}"/>
    <cellStyle name="Millares 9 2 2 90" xfId="40076" xr:uid="{F032F6CC-3F9C-4880-BEA6-37F092021DFE}"/>
    <cellStyle name="Millares 9 2 2 91" xfId="40515" xr:uid="{81DEED2F-38C2-48E8-8943-73645C76027F}"/>
    <cellStyle name="Millares 9 2 2 92" xfId="40954" xr:uid="{6A07A228-A376-4921-BFDE-DC59423A14C6}"/>
    <cellStyle name="Millares 9 2 2 93" xfId="41393" xr:uid="{3EA60278-94BD-4B81-802A-6899C89885C8}"/>
    <cellStyle name="Millares 9 2 2 94" xfId="41832" xr:uid="{1C1CEFD6-5DE7-4CE3-82E2-54D1105C2254}"/>
    <cellStyle name="Millares 9 2 2 95" xfId="42271" xr:uid="{0F79C1E4-52E7-4D11-8B92-141DD1FEEA52}"/>
    <cellStyle name="Millares 9 2 2 96" xfId="42710" xr:uid="{9A2F8000-4CF7-49AF-B049-66D7E584A185}"/>
    <cellStyle name="Millares 9 2 2 97" xfId="43149" xr:uid="{77893A28-C217-41DB-B996-318A431F0528}"/>
    <cellStyle name="Millares 9 2 2 98" xfId="43588" xr:uid="{C2D864B2-55BB-4491-B7B7-A44EFD3D2104}"/>
    <cellStyle name="Millares 9 2 2 99" xfId="44027" xr:uid="{1423C915-1BF0-4790-BC88-8DC6C2635FC0}"/>
    <cellStyle name="Millares 9 2 20" xfId="8860" xr:uid="{371F64CF-8DCF-4D14-8B71-F29198AA70EE}"/>
    <cellStyle name="Millares 9 2 21" xfId="9299" xr:uid="{EACF5061-5A4E-45FE-A4C4-81554F55449B}"/>
    <cellStyle name="Millares 9 2 22" xfId="9738" xr:uid="{CE03582E-FFE0-4C1C-950F-D43054996322}"/>
    <cellStyle name="Millares 9 2 23" xfId="10176" xr:uid="{74C6C591-9472-4097-89D5-84CBACF94A86}"/>
    <cellStyle name="Millares 9 2 24" xfId="10615" xr:uid="{4B7B749C-76BF-4784-B490-6B4947D9C0B7}"/>
    <cellStyle name="Millares 9 2 25" xfId="11054" xr:uid="{D3279DAE-9D5A-41AD-9A58-60F4213B2CAF}"/>
    <cellStyle name="Millares 9 2 26" xfId="11493" xr:uid="{771237E1-D2E3-4007-B0EB-F106D2612CD0}"/>
    <cellStyle name="Millares 9 2 27" xfId="11932" xr:uid="{DFBD11FD-D47F-4109-A044-56EA733B63AF}"/>
    <cellStyle name="Millares 9 2 28" xfId="12371" xr:uid="{CDB6FC06-C244-4655-8DEF-7203A3D55E56}"/>
    <cellStyle name="Millares 9 2 29" xfId="12811" xr:uid="{68CD7046-A01A-4741-A752-BD7721314943}"/>
    <cellStyle name="Millares 9 2 3" xfId="750" xr:uid="{B8C5C9D5-39BA-4DBE-ADD2-E7F35EBC643C}"/>
    <cellStyle name="Millares 9 2 3 10" xfId="5457" xr:uid="{24BF6DBB-AD75-4132-A14C-A5DA1EB31844}"/>
    <cellStyle name="Millares 9 2 3 100" xfId="44970" xr:uid="{79185841-4836-4A75-BFE5-AB65DC4252F7}"/>
    <cellStyle name="Millares 9 2 3 101" xfId="45409" xr:uid="{FD2988C0-F625-41B7-BC14-BC40C1BA8F49}"/>
    <cellStyle name="Millares 9 2 3 102" xfId="45848" xr:uid="{7A738EE1-1F6C-4CE9-9C2F-7FFAED0A4ECD}"/>
    <cellStyle name="Millares 9 2 3 103" xfId="46287" xr:uid="{88781F4E-962B-40E3-8C08-1885F147FF48}"/>
    <cellStyle name="Millares 9 2 3 104" xfId="46726" xr:uid="{9A8FCE1A-5F32-4630-9BA0-B22B0CB8A434}"/>
    <cellStyle name="Millares 9 2 3 105" xfId="47165" xr:uid="{B3CB8791-B04F-4EA1-BBAD-82F6D9D28364}"/>
    <cellStyle name="Millares 9 2 3 106" xfId="47604" xr:uid="{09F52F46-6FB5-4807-8FC2-167CEA5A3121}"/>
    <cellStyle name="Millares 9 2 3 107" xfId="48043" xr:uid="{5DB696DD-A46F-4BC9-AC5F-3A429F0CFEEB}"/>
    <cellStyle name="Millares 9 2 3 108" xfId="48482" xr:uid="{A276CBB9-8CF9-47AE-8E09-EC8584F53EC7}"/>
    <cellStyle name="Millares 9 2 3 109" xfId="48921" xr:uid="{0A0A2829-CA92-4D4F-9D92-3DF115B8D20F}"/>
    <cellStyle name="Millares 9 2 3 11" xfId="5896" xr:uid="{CBDC8951-2772-4081-9133-A6A82DC99FE1}"/>
    <cellStyle name="Millares 9 2 3 110" xfId="49360" xr:uid="{A7B8A314-F8BA-4CD2-92F0-7043FDB441B0}"/>
    <cellStyle name="Millares 9 2 3 111" xfId="49799" xr:uid="{04D28163-60DD-4810-8389-3D7976A0AA68}"/>
    <cellStyle name="Millares 9 2 3 112" xfId="50238" xr:uid="{891C4AFF-DE2B-421F-AB6C-4595240CDF99}"/>
    <cellStyle name="Millares 9 2 3 113" xfId="50677" xr:uid="{A8D769B7-2E8C-44DC-AD1B-C2046559474A}"/>
    <cellStyle name="Millares 9 2 3 114" xfId="51116" xr:uid="{E9B13DE6-03EB-4AB2-A01F-CBC9DFB40453}"/>
    <cellStyle name="Millares 9 2 3 115" xfId="51555" xr:uid="{A9D1F01B-90AD-4A70-9EF1-6FFD66C3516F}"/>
    <cellStyle name="Millares 9 2 3 116" xfId="51994" xr:uid="{172741FD-017A-429E-9B50-0FB11BDB5AD8}"/>
    <cellStyle name="Millares 9 2 3 117" xfId="52433" xr:uid="{942C29FC-9905-49B7-AED3-766473DB30A3}"/>
    <cellStyle name="Millares 9 2 3 118" xfId="52872" xr:uid="{2671C232-7D38-4594-91ED-F02CE610CB31}"/>
    <cellStyle name="Millares 9 2 3 119" xfId="53311" xr:uid="{905C819D-C29B-4A45-8934-1E5A73922A31}"/>
    <cellStyle name="Millares 9 2 3 12" xfId="6335" xr:uid="{A780ADF2-678B-49C5-9D8D-0BAD7264D1D9}"/>
    <cellStyle name="Millares 9 2 3 120" xfId="53750" xr:uid="{B0AF0066-8741-41DD-818D-A042906F8228}"/>
    <cellStyle name="Millares 9 2 3 121" xfId="54189" xr:uid="{38C21146-1013-41EE-A953-DAA3D812AF36}"/>
    <cellStyle name="Millares 9 2 3 122" xfId="54628" xr:uid="{4EDE8930-9C99-491D-8396-C9E1DAC8E31C}"/>
    <cellStyle name="Millares 9 2 3 13" xfId="6774" xr:uid="{6F0353C5-4493-4F44-B96C-E86FF78B1A0F}"/>
    <cellStyle name="Millares 9 2 3 14" xfId="7213" xr:uid="{5F2E02BF-17D6-469A-989B-3C6275908254}"/>
    <cellStyle name="Millares 9 2 3 15" xfId="7652" xr:uid="{AD52D9A9-6729-4F93-99F0-90DF50EAA519}"/>
    <cellStyle name="Millares 9 2 3 16" xfId="8091" xr:uid="{E2BFA416-94D9-49B7-ACC6-0EDB34F656A6}"/>
    <cellStyle name="Millares 9 2 3 17" xfId="8530" xr:uid="{319D94D4-EB79-4476-BE3A-11415C5AB926}"/>
    <cellStyle name="Millares 9 2 3 18" xfId="8969" xr:uid="{5C4F217B-EBFF-4673-8327-B41D569B7865}"/>
    <cellStyle name="Millares 9 2 3 19" xfId="9408" xr:uid="{DC5F85E9-54A0-45E7-9649-CB065EB83571}"/>
    <cellStyle name="Millares 9 2 3 2" xfId="1791" xr:uid="{1A914639-6550-4A7C-8188-52906B394288}"/>
    <cellStyle name="Millares 9 2 3 2 10" xfId="6108" xr:uid="{07A72C3A-4A54-4909-B025-F55D1B4B84D9}"/>
    <cellStyle name="Millares 9 2 3 2 100" xfId="45621" xr:uid="{E847E9DF-603B-4E8A-8690-1B41D1BEF610}"/>
    <cellStyle name="Millares 9 2 3 2 101" xfId="46060" xr:uid="{1CAAD755-5B5F-40A9-B71F-0E7924280852}"/>
    <cellStyle name="Millares 9 2 3 2 102" xfId="46499" xr:uid="{087CE835-70C1-4200-A143-9C641A565C0A}"/>
    <cellStyle name="Millares 9 2 3 2 103" xfId="46938" xr:uid="{8EB29A3B-BC39-403E-AB18-39DEC1E56024}"/>
    <cellStyle name="Millares 9 2 3 2 104" xfId="47377" xr:uid="{00CDEE38-9A83-4724-87A9-5A4FCC1649AF}"/>
    <cellStyle name="Millares 9 2 3 2 105" xfId="47816" xr:uid="{6B134F3C-5636-43C9-B13E-F8682DDC6E71}"/>
    <cellStyle name="Millares 9 2 3 2 106" xfId="48255" xr:uid="{A3AFB178-5672-4B03-999B-A558F3A33242}"/>
    <cellStyle name="Millares 9 2 3 2 107" xfId="48694" xr:uid="{A62F5B5F-96FB-48A0-A0D9-16CB8B0012B5}"/>
    <cellStyle name="Millares 9 2 3 2 108" xfId="49133" xr:uid="{F183EE2B-5166-496D-8860-99E6DE027F8D}"/>
    <cellStyle name="Millares 9 2 3 2 109" xfId="49572" xr:uid="{E4869BDE-23E4-4FF3-8ED3-226CEF82A328}"/>
    <cellStyle name="Millares 9 2 3 2 11" xfId="6547" xr:uid="{89C442EE-986A-4FD0-A374-D38AACC5DE17}"/>
    <cellStyle name="Millares 9 2 3 2 110" xfId="50011" xr:uid="{D9799E71-07E5-4FA3-9471-FF8A80336BA5}"/>
    <cellStyle name="Millares 9 2 3 2 111" xfId="50450" xr:uid="{BED4E5DC-1434-4A9E-B6EF-37F48AEDA0B6}"/>
    <cellStyle name="Millares 9 2 3 2 112" xfId="50889" xr:uid="{19932920-EB5C-4B76-919D-9FF9F53466BC}"/>
    <cellStyle name="Millares 9 2 3 2 113" xfId="51328" xr:uid="{7985FD05-C160-40D4-9BF0-324E24E4C696}"/>
    <cellStyle name="Millares 9 2 3 2 114" xfId="51767" xr:uid="{1B435242-AF1C-4B50-8674-626E4FB8CB21}"/>
    <cellStyle name="Millares 9 2 3 2 115" xfId="52206" xr:uid="{2C17D685-DB49-4B08-8937-E4CD9DAF5BA4}"/>
    <cellStyle name="Millares 9 2 3 2 116" xfId="52645" xr:uid="{DD6EA2CB-B12C-4332-92C0-CB09FAACD690}"/>
    <cellStyle name="Millares 9 2 3 2 117" xfId="53084" xr:uid="{5228AB3C-5984-4889-B5E3-10C4CD2B2E14}"/>
    <cellStyle name="Millares 9 2 3 2 118" xfId="53523" xr:uid="{5A07D4EC-E1BD-412F-8E09-FE4388FE6339}"/>
    <cellStyle name="Millares 9 2 3 2 119" xfId="53962" xr:uid="{8D62A632-8672-4A66-B90F-A5F392AFEA01}"/>
    <cellStyle name="Millares 9 2 3 2 12" xfId="6986" xr:uid="{570DCD20-EAB7-4828-9A46-74E97BF4BC6C}"/>
    <cellStyle name="Millares 9 2 3 2 120" xfId="54401" xr:uid="{A869E7D0-2B17-4E26-9956-A6960500A304}"/>
    <cellStyle name="Millares 9 2 3 2 121" xfId="54840" xr:uid="{A0C20BC7-8B52-4E29-BDE7-534D43E5EA80}"/>
    <cellStyle name="Millares 9 2 3 2 13" xfId="7425" xr:uid="{957F1261-BBBE-4CF7-A637-05684C0077C9}"/>
    <cellStyle name="Millares 9 2 3 2 14" xfId="7864" xr:uid="{3991513D-550D-461B-B35F-CDA5FCB980FC}"/>
    <cellStyle name="Millares 9 2 3 2 15" xfId="8303" xr:uid="{E1113105-1E0C-4FAE-BC35-DB77983812B1}"/>
    <cellStyle name="Millares 9 2 3 2 16" xfId="8742" xr:uid="{ED379A11-5421-415B-AEBC-4F568B75B8B5}"/>
    <cellStyle name="Millares 9 2 3 2 17" xfId="9181" xr:uid="{32C163C9-AA6A-4A9E-BD46-D5A9A39CD509}"/>
    <cellStyle name="Millares 9 2 3 2 18" xfId="9620" xr:uid="{F0131FD2-D220-4346-9A0E-F493C053C50D}"/>
    <cellStyle name="Millares 9 2 3 2 19" xfId="10059" xr:uid="{FD4A1CBE-5740-4ADC-AA93-E4035B7568BA}"/>
    <cellStyle name="Millares 9 2 3 2 2" xfId="2596" xr:uid="{ADD3010C-20A1-4D79-81E9-A6FA18655439}"/>
    <cellStyle name="Millares 9 2 3 2 20" xfId="10497" xr:uid="{CABC83E9-813B-45EE-B69C-A035C796CD9A}"/>
    <cellStyle name="Millares 9 2 3 2 21" xfId="10936" xr:uid="{8BF0EE52-235A-4A7C-A98A-15D5F2104AF0}"/>
    <cellStyle name="Millares 9 2 3 2 22" xfId="11375" xr:uid="{7F8E544B-AD49-43E2-946D-14E45A0AB2B9}"/>
    <cellStyle name="Millares 9 2 3 2 23" xfId="11814" xr:uid="{79DBA9E2-0F84-44AD-9963-B8A43C115103}"/>
    <cellStyle name="Millares 9 2 3 2 24" xfId="12253" xr:uid="{C2D63F96-666C-46B7-A7EB-8F111AA38623}"/>
    <cellStyle name="Millares 9 2 3 2 25" xfId="12693" xr:uid="{F6D97607-0364-48F2-BCD6-E83103AFCC29}"/>
    <cellStyle name="Millares 9 2 3 2 26" xfId="13132" xr:uid="{C076153A-C518-4D5A-AAED-BD267DC24D12}"/>
    <cellStyle name="Millares 9 2 3 2 27" xfId="13572" xr:uid="{63EFFB81-167B-4098-9DA4-011C8C2BBDA6}"/>
    <cellStyle name="Millares 9 2 3 2 28" xfId="14011" xr:uid="{538A258E-620E-43D3-80F2-C19B1FA84BB2}"/>
    <cellStyle name="Millares 9 2 3 2 29" xfId="14450" xr:uid="{6BBF29CB-7CC9-4641-BEF1-57793268DC22}"/>
    <cellStyle name="Millares 9 2 3 2 3" xfId="3035" xr:uid="{565044AF-EDBE-4411-9963-6BEE2A1FC5E7}"/>
    <cellStyle name="Millares 9 2 3 2 30" xfId="14889" xr:uid="{3CEF14A6-40AB-41CE-B41B-1FC1A25B9C6E}"/>
    <cellStyle name="Millares 9 2 3 2 31" xfId="15328" xr:uid="{15FCFC3C-5B93-445E-BFDB-A9A457D34899}"/>
    <cellStyle name="Millares 9 2 3 2 32" xfId="15767" xr:uid="{9273A3E3-50F3-4AE0-8AD8-20B15CBE403D}"/>
    <cellStyle name="Millares 9 2 3 2 33" xfId="16207" xr:uid="{0A4EA49F-37B4-4540-BA92-F1D0F6BC43AA}"/>
    <cellStyle name="Millares 9 2 3 2 34" xfId="16646" xr:uid="{CA0A3088-AA3F-442F-9AAA-7BE6F78303F5}"/>
    <cellStyle name="Millares 9 2 3 2 35" xfId="17085" xr:uid="{6E41B073-A65C-4790-8B1C-AF334F7E427D}"/>
    <cellStyle name="Millares 9 2 3 2 36" xfId="17524" xr:uid="{82775A89-51C6-46E2-80AB-15E930A1FB11}"/>
    <cellStyle name="Millares 9 2 3 2 37" xfId="17963" xr:uid="{D8921786-B229-4DD3-AFEE-6D21B12709D6}"/>
    <cellStyle name="Millares 9 2 3 2 38" xfId="18402" xr:uid="{7E10EDD8-E5A5-48A0-818B-F8CD4A442705}"/>
    <cellStyle name="Millares 9 2 3 2 39" xfId="18841" xr:uid="{84BA178C-A796-4C60-860C-03401510162A}"/>
    <cellStyle name="Millares 9 2 3 2 4" xfId="3473" xr:uid="{AB02F872-1809-4A2E-9660-67233617DF3B}"/>
    <cellStyle name="Millares 9 2 3 2 40" xfId="19280" xr:uid="{65BB951C-AEDE-42B4-8978-8C1903EA462D}"/>
    <cellStyle name="Millares 9 2 3 2 41" xfId="19719" xr:uid="{2DBA041B-7BD4-4DC6-9E3F-CF4BF16D81E9}"/>
    <cellStyle name="Millares 9 2 3 2 42" xfId="20158" xr:uid="{7CED856C-2658-45B0-8421-07345538D67D}"/>
    <cellStyle name="Millares 9 2 3 2 43" xfId="20597" xr:uid="{91FB8B1C-5384-4785-B657-85E429A9F54F}"/>
    <cellStyle name="Millares 9 2 3 2 44" xfId="21036" xr:uid="{97B098B0-A1BB-441C-9AFE-72999E26428D}"/>
    <cellStyle name="Millares 9 2 3 2 45" xfId="21475" xr:uid="{7A0515F7-0CDB-4148-884E-6185C806A759}"/>
    <cellStyle name="Millares 9 2 3 2 46" xfId="21914" xr:uid="{5C3B1E23-C617-425D-80ED-BF2C2E571EB5}"/>
    <cellStyle name="Millares 9 2 3 2 47" xfId="22353" xr:uid="{2A740443-F6EF-49ED-AC3B-0D2568E56074}"/>
    <cellStyle name="Millares 9 2 3 2 48" xfId="22792" xr:uid="{2E610B64-8AB1-4B08-8AE8-47037C2B8864}"/>
    <cellStyle name="Millares 9 2 3 2 49" xfId="23231" xr:uid="{7AEB5479-C4A7-430E-80BC-5F7B20F75911}"/>
    <cellStyle name="Millares 9 2 3 2 5" xfId="3913" xr:uid="{E6C90E55-BC3D-4FE4-8297-612C62A18755}"/>
    <cellStyle name="Millares 9 2 3 2 50" xfId="23670" xr:uid="{3B07CA77-D097-40B9-943C-119A06811436}"/>
    <cellStyle name="Millares 9 2 3 2 51" xfId="24109" xr:uid="{FFA16687-5BFE-4FF6-898F-B027FD74CAD2}"/>
    <cellStyle name="Millares 9 2 3 2 52" xfId="24548" xr:uid="{FF8DA5DC-34F2-4DED-964E-E88DA2F5F7E4}"/>
    <cellStyle name="Millares 9 2 3 2 53" xfId="24987" xr:uid="{2647DE89-3651-4F0F-8FB3-69CD77A9E1D2}"/>
    <cellStyle name="Millares 9 2 3 2 54" xfId="25426" xr:uid="{F1A5895B-EC29-4614-BA86-DE5A23F3FEF5}"/>
    <cellStyle name="Millares 9 2 3 2 55" xfId="25865" xr:uid="{3C071135-EE7D-4A75-9DF8-750E4E60E863}"/>
    <cellStyle name="Millares 9 2 3 2 56" xfId="26304" xr:uid="{7F132501-3033-46AF-AE96-B7499E0718A3}"/>
    <cellStyle name="Millares 9 2 3 2 57" xfId="26743" xr:uid="{9369B87A-87AA-4A12-B43B-A9924F1EB674}"/>
    <cellStyle name="Millares 9 2 3 2 58" xfId="27182" xr:uid="{DDCDDF49-3506-4F29-9FB6-742B1EA3E230}"/>
    <cellStyle name="Millares 9 2 3 2 59" xfId="27621" xr:uid="{FD18586B-B47F-47D9-BF5D-9A0161FC6F14}"/>
    <cellStyle name="Millares 9 2 3 2 6" xfId="4352" xr:uid="{DE02B8FD-3607-4130-8133-3F1EECFB87AE}"/>
    <cellStyle name="Millares 9 2 3 2 60" xfId="28060" xr:uid="{AEE44E85-BB7E-4AFF-AD75-C467DEFF8236}"/>
    <cellStyle name="Millares 9 2 3 2 61" xfId="28499" xr:uid="{BAD54EBA-BC92-45E2-A9C5-138CA1E76BAD}"/>
    <cellStyle name="Millares 9 2 3 2 62" xfId="28938" xr:uid="{BF6EE811-B963-44B4-9A6C-3079F98CE66F}"/>
    <cellStyle name="Millares 9 2 3 2 63" xfId="29377" xr:uid="{07C0671F-396F-4F8B-8C1A-DF99CFE7E33D}"/>
    <cellStyle name="Millares 9 2 3 2 64" xfId="29816" xr:uid="{6A3D362D-04D2-47E5-AF50-4025CDE339C3}"/>
    <cellStyle name="Millares 9 2 3 2 65" xfId="30255" xr:uid="{085E4D98-78DF-4FD1-9876-7A7F15CD34D6}"/>
    <cellStyle name="Millares 9 2 3 2 66" xfId="30694" xr:uid="{7345A92A-B87B-482D-91A6-A0B706413B4E}"/>
    <cellStyle name="Millares 9 2 3 2 67" xfId="31133" xr:uid="{41211D67-D43B-4D91-9F62-CB10DA45BD3D}"/>
    <cellStyle name="Millares 9 2 3 2 68" xfId="31572" xr:uid="{41462F3C-866F-4494-9449-34E303656D52}"/>
    <cellStyle name="Millares 9 2 3 2 69" xfId="32012" xr:uid="{68E8F91D-209B-4A3A-9153-D52511DF1268}"/>
    <cellStyle name="Millares 9 2 3 2 7" xfId="4791" xr:uid="{63FAE095-BC11-480F-84B7-AF3184321592}"/>
    <cellStyle name="Millares 9 2 3 2 70" xfId="32451" xr:uid="{859F65FF-22E9-4B59-9A9F-ADA04935AB04}"/>
    <cellStyle name="Millares 9 2 3 2 71" xfId="32890" xr:uid="{AA2C1C3C-8668-4E2B-89AE-54823EF27932}"/>
    <cellStyle name="Millares 9 2 3 2 72" xfId="33329" xr:uid="{4F1A08F9-446B-46BD-832A-1CEAACCFEF3B}"/>
    <cellStyle name="Millares 9 2 3 2 73" xfId="33768" xr:uid="{206A1585-7934-410F-AFEA-1EA93D6DE6FD}"/>
    <cellStyle name="Millares 9 2 3 2 74" xfId="34207" xr:uid="{C8303B84-C7BB-406B-9F98-E96894359F35}"/>
    <cellStyle name="Millares 9 2 3 2 75" xfId="34646" xr:uid="{FA5D448E-8449-4B46-A548-5412C281EC85}"/>
    <cellStyle name="Millares 9 2 3 2 76" xfId="35085" xr:uid="{1AAD4291-7491-416F-9389-D7168D9D98E5}"/>
    <cellStyle name="Millares 9 2 3 2 77" xfId="35524" xr:uid="{CAD585C0-3D47-4D98-BD99-29B7625E5286}"/>
    <cellStyle name="Millares 9 2 3 2 78" xfId="35963" xr:uid="{87169146-4D1B-4414-A634-F8D86E8750DA}"/>
    <cellStyle name="Millares 9 2 3 2 79" xfId="36402" xr:uid="{48E72165-AC51-45B6-9D37-F17626C3A43D}"/>
    <cellStyle name="Millares 9 2 3 2 8" xfId="5230" xr:uid="{4E9CF7A2-C22A-4CA9-9A85-FDE0936DB994}"/>
    <cellStyle name="Millares 9 2 3 2 80" xfId="36841" xr:uid="{66851CD5-18E4-49F0-8313-2F8C5FBDCD0A}"/>
    <cellStyle name="Millares 9 2 3 2 81" xfId="37279" xr:uid="{5D32EB99-5E9B-40A0-9BBB-BB2136E01246}"/>
    <cellStyle name="Millares 9 2 3 2 82" xfId="37718" xr:uid="{72EB183F-B00F-4D5F-8941-092EED5779DF}"/>
    <cellStyle name="Millares 9 2 3 2 83" xfId="38157" xr:uid="{594A45EE-6129-45FC-8305-5DEAEA649D65}"/>
    <cellStyle name="Millares 9 2 3 2 84" xfId="38596" xr:uid="{EE83B2F9-CE9A-4483-9278-91593E40D482}"/>
    <cellStyle name="Millares 9 2 3 2 85" xfId="39035" xr:uid="{6C36F53D-F922-4C31-913A-4750862DD030}"/>
    <cellStyle name="Millares 9 2 3 2 86" xfId="39474" xr:uid="{307B5797-E9D9-4D15-9812-DA0267798446}"/>
    <cellStyle name="Millares 9 2 3 2 87" xfId="39913" xr:uid="{15BCA026-BF24-4EFC-B387-1B9995669FBC}"/>
    <cellStyle name="Millares 9 2 3 2 88" xfId="40353" xr:uid="{812DCB77-290D-4131-9100-3AAF09C16E25}"/>
    <cellStyle name="Millares 9 2 3 2 89" xfId="40792" xr:uid="{A02320B8-3C0E-4D15-8C4A-C2A5AFFB2492}"/>
    <cellStyle name="Millares 9 2 3 2 9" xfId="5669" xr:uid="{0A1E47DC-2DB4-4BD1-BFEE-5E19ED18CAD2}"/>
    <cellStyle name="Millares 9 2 3 2 90" xfId="41231" xr:uid="{DFB27061-D2AD-470D-922E-756FA351C6F3}"/>
    <cellStyle name="Millares 9 2 3 2 91" xfId="41670" xr:uid="{2C72FA66-17DA-428F-A80A-16F9BCE57778}"/>
    <cellStyle name="Millares 9 2 3 2 92" xfId="42109" xr:uid="{B04528CD-A35F-4DD1-A12C-6C7F548A0257}"/>
    <cellStyle name="Millares 9 2 3 2 93" xfId="42548" xr:uid="{E9238E44-815B-42EB-8D5C-84AADA5D179D}"/>
    <cellStyle name="Millares 9 2 3 2 94" xfId="42987" xr:uid="{4A0D3FFB-7106-4A91-A827-14B63A24C8F2}"/>
    <cellStyle name="Millares 9 2 3 2 95" xfId="43426" xr:uid="{15363FF6-558E-4427-83F1-D36294CD2274}"/>
    <cellStyle name="Millares 9 2 3 2 96" xfId="43865" xr:uid="{E001A133-5EFA-4B22-9584-578637767110}"/>
    <cellStyle name="Millares 9 2 3 2 97" xfId="44304" xr:uid="{637D5C9F-FA8F-40CE-A5F1-B5C8D70B49AF}"/>
    <cellStyle name="Millares 9 2 3 2 98" xfId="44743" xr:uid="{4488E7C5-7244-4E76-AA8E-C2225BA5626C}"/>
    <cellStyle name="Millares 9 2 3 2 99" xfId="45182" xr:uid="{E7ACB67F-1E79-4BEB-887C-30A00851651C}"/>
    <cellStyle name="Millares 9 2 3 20" xfId="9847" xr:uid="{2CBD2E63-AEE7-44DF-82AA-D06A2E6968A8}"/>
    <cellStyle name="Millares 9 2 3 21" xfId="10285" xr:uid="{EE8330F2-025B-4779-9528-2829A0F637AD}"/>
    <cellStyle name="Millares 9 2 3 22" xfId="10724" xr:uid="{9E944C1E-F099-497F-BB58-382B19C6B31F}"/>
    <cellStyle name="Millares 9 2 3 23" xfId="11163" xr:uid="{67CBB11C-B12F-4BEE-A55B-19A25046B691}"/>
    <cellStyle name="Millares 9 2 3 24" xfId="11602" xr:uid="{DADB8F2A-04B4-4A54-B6A1-A3B3C070C83C}"/>
    <cellStyle name="Millares 9 2 3 25" xfId="12041" xr:uid="{FA4E4E62-106F-4BB9-B0D9-13221D519414}"/>
    <cellStyle name="Millares 9 2 3 26" xfId="12480" xr:uid="{CB66D1E5-4DA4-43DB-A115-FA8C10CDEF80}"/>
    <cellStyle name="Millares 9 2 3 27" xfId="12920" xr:uid="{B301DB60-E8E7-40F4-96F8-7C0F41B842E6}"/>
    <cellStyle name="Millares 9 2 3 28" xfId="13359" xr:uid="{9768D7C4-0159-4678-9A8D-87010CAA5C8E}"/>
    <cellStyle name="Millares 9 2 3 29" xfId="13799" xr:uid="{B34F4F5C-0622-44BD-AEC1-C88F840ECBC4}"/>
    <cellStyle name="Millares 9 2 3 3" xfId="2383" xr:uid="{BAFEE375-C772-4F99-8035-2522D835385A}"/>
    <cellStyle name="Millares 9 2 3 30" xfId="14238" xr:uid="{B2F67149-1968-45A8-A5DD-D2CAD2971648}"/>
    <cellStyle name="Millares 9 2 3 31" xfId="14677" xr:uid="{54FF0018-48FF-4141-8DE2-9BA09093838F}"/>
    <cellStyle name="Millares 9 2 3 32" xfId="15116" xr:uid="{138E822E-DA78-4B3B-B6D3-11A54F1A67B3}"/>
    <cellStyle name="Millares 9 2 3 33" xfId="15555" xr:uid="{2706C7A7-6F8F-414F-B254-819D2868B57C}"/>
    <cellStyle name="Millares 9 2 3 34" xfId="15994" xr:uid="{FEE3E963-DCE1-4787-85E8-B4980B56C6F0}"/>
    <cellStyle name="Millares 9 2 3 35" xfId="16434" xr:uid="{49A82FEC-B0E4-437D-B6EC-D18AFB8E5879}"/>
    <cellStyle name="Millares 9 2 3 36" xfId="16873" xr:uid="{CA4C394F-48F6-4681-B8A1-2AD2EEEC1B58}"/>
    <cellStyle name="Millares 9 2 3 37" xfId="17312" xr:uid="{48D6652E-FA35-43B1-A023-3B116C5F4DCE}"/>
    <cellStyle name="Millares 9 2 3 38" xfId="17751" xr:uid="{CB79B913-C1C3-4233-A9E9-A4B07CBD659F}"/>
    <cellStyle name="Millares 9 2 3 39" xfId="18190" xr:uid="{B228149A-34AD-4CC0-9A34-B177954F07FA}"/>
    <cellStyle name="Millares 9 2 3 4" xfId="2823" xr:uid="{A2877D79-9EBC-420F-8607-6119E6A347F7}"/>
    <cellStyle name="Millares 9 2 3 40" xfId="18629" xr:uid="{FC381B3B-3D4E-4A69-A41F-F5397AD99238}"/>
    <cellStyle name="Millares 9 2 3 41" xfId="19068" xr:uid="{EA583A2C-6ACB-4AB2-8ADC-BD3F3A0DB60D}"/>
    <cellStyle name="Millares 9 2 3 42" xfId="19507" xr:uid="{392B59BB-7D4C-4D6A-AC3D-1BC7ECAEDB2A}"/>
    <cellStyle name="Millares 9 2 3 43" xfId="19946" xr:uid="{4B5670FB-6B7D-474F-9EED-EE0AF8689C65}"/>
    <cellStyle name="Millares 9 2 3 44" xfId="20385" xr:uid="{BA96A614-9BC0-4971-B74A-BD67E048C0BF}"/>
    <cellStyle name="Millares 9 2 3 45" xfId="20824" xr:uid="{65D62258-8C89-4DAC-813B-DBCA0232097C}"/>
    <cellStyle name="Millares 9 2 3 46" xfId="21263" xr:uid="{C3432F21-0BB1-4A0C-B715-B2A867DE2561}"/>
    <cellStyle name="Millares 9 2 3 47" xfId="21702" xr:uid="{92743286-2C5D-49E1-9B30-894D11E3A931}"/>
    <cellStyle name="Millares 9 2 3 48" xfId="22141" xr:uid="{2C78D192-F80D-4B94-ACC1-D97323FE3E05}"/>
    <cellStyle name="Millares 9 2 3 49" xfId="22580" xr:uid="{91D8DB8F-9CE1-444E-A84A-EC078072DD52}"/>
    <cellStyle name="Millares 9 2 3 5" xfId="3261" xr:uid="{74851C25-2DC0-40C9-8265-97E9AA09D787}"/>
    <cellStyle name="Millares 9 2 3 50" xfId="23019" xr:uid="{8C4B7B04-BCA1-42DC-B065-7CB1932EB351}"/>
    <cellStyle name="Millares 9 2 3 51" xfId="23458" xr:uid="{27D78C16-C9C5-450E-B433-6DB4AA114580}"/>
    <cellStyle name="Millares 9 2 3 52" xfId="23897" xr:uid="{85E369C4-585E-4739-8F9E-0DD78BAAE2DE}"/>
    <cellStyle name="Millares 9 2 3 53" xfId="24336" xr:uid="{09EF402D-175A-480C-BD31-A0C8F74335A2}"/>
    <cellStyle name="Millares 9 2 3 54" xfId="24775" xr:uid="{21977505-2993-4C00-A16F-0F3383CCFA84}"/>
    <cellStyle name="Millares 9 2 3 55" xfId="25214" xr:uid="{B2F1C560-5654-4BF1-BB9D-827401E4B76D}"/>
    <cellStyle name="Millares 9 2 3 56" xfId="25653" xr:uid="{24E27269-97B7-4B23-9F0A-8399F041E23E}"/>
    <cellStyle name="Millares 9 2 3 57" xfId="26092" xr:uid="{87A2100A-E7E8-4837-B95D-905BF0C12653}"/>
    <cellStyle name="Millares 9 2 3 58" xfId="26531" xr:uid="{7AD5D50D-75B5-42B9-AE34-60D3E7F431BB}"/>
    <cellStyle name="Millares 9 2 3 59" xfId="26970" xr:uid="{4D88E595-9AE8-44F0-A032-92E94D1448B0}"/>
    <cellStyle name="Millares 9 2 3 6" xfId="3701" xr:uid="{45BD9EDB-7D71-43FD-820F-3DC96D0245C9}"/>
    <cellStyle name="Millares 9 2 3 60" xfId="27409" xr:uid="{EAF1F62B-8F36-47FD-9D68-A80B09E09762}"/>
    <cellStyle name="Millares 9 2 3 61" xfId="27848" xr:uid="{A436A0FF-E083-485A-A1F8-D971417381B9}"/>
    <cellStyle name="Millares 9 2 3 62" xfId="28287" xr:uid="{D8668407-5280-4BCB-A74E-41E3640B8924}"/>
    <cellStyle name="Millares 9 2 3 63" xfId="28726" xr:uid="{1C9A8D97-0ED6-46E5-9377-4A8BA52D40F6}"/>
    <cellStyle name="Millares 9 2 3 64" xfId="29165" xr:uid="{6D9BC7F3-274D-44FE-A8DE-A73AB2B78565}"/>
    <cellStyle name="Millares 9 2 3 65" xfId="29604" xr:uid="{BA5F01C6-2F44-47CA-9C60-6D78BC847383}"/>
    <cellStyle name="Millares 9 2 3 66" xfId="30043" xr:uid="{3F2E0CE8-CCD1-4440-941C-C77502A4E571}"/>
    <cellStyle name="Millares 9 2 3 67" xfId="30482" xr:uid="{C41B2DDF-B18E-40D8-B614-0FC0C79E4FC8}"/>
    <cellStyle name="Millares 9 2 3 68" xfId="30921" xr:uid="{18B85549-B5B6-418B-85B5-5ED60BF45409}"/>
    <cellStyle name="Millares 9 2 3 69" xfId="31360" xr:uid="{4F445315-9F88-45D2-908D-44D5C7750AC6}"/>
    <cellStyle name="Millares 9 2 3 7" xfId="4140" xr:uid="{AAFBC40A-11D7-420C-ADFD-444134E57A29}"/>
    <cellStyle name="Millares 9 2 3 70" xfId="31799" xr:uid="{C5A48B20-E382-4396-9A2A-AB46E3CB2CD2}"/>
    <cellStyle name="Millares 9 2 3 71" xfId="32239" xr:uid="{BE17620C-DEA3-474E-B8A9-218F7225640A}"/>
    <cellStyle name="Millares 9 2 3 72" xfId="32678" xr:uid="{0FD385C5-52A0-4112-AA7F-68415DB64BE0}"/>
    <cellStyle name="Millares 9 2 3 73" xfId="33117" xr:uid="{F1C51DDF-54E6-4FC0-AEE7-3AA082BB08C9}"/>
    <cellStyle name="Millares 9 2 3 74" xfId="33556" xr:uid="{BADADFF7-F52E-4C9E-B9FD-BDC6DD6762B4}"/>
    <cellStyle name="Millares 9 2 3 75" xfId="33995" xr:uid="{0279AE7D-EA55-4FDB-9986-7C745385F8A3}"/>
    <cellStyle name="Millares 9 2 3 76" xfId="34434" xr:uid="{81F0183F-73B5-4542-924B-BCC214B462C6}"/>
    <cellStyle name="Millares 9 2 3 77" xfId="34873" xr:uid="{9B6C4228-3D58-4671-A687-26D3ECF7F030}"/>
    <cellStyle name="Millares 9 2 3 78" xfId="35312" xr:uid="{199D4558-F34D-4B79-AC57-0D782BE3848E}"/>
    <cellStyle name="Millares 9 2 3 79" xfId="35751" xr:uid="{DFD55192-8556-42B9-A162-BEFB4C888228}"/>
    <cellStyle name="Millares 9 2 3 8" xfId="4579" xr:uid="{E24DB0EB-AD6A-4A0F-89FC-6F8CBB083020}"/>
    <cellStyle name="Millares 9 2 3 80" xfId="36190" xr:uid="{7C2C36DF-9CE3-481E-9AF4-BA4FAED829F7}"/>
    <cellStyle name="Millares 9 2 3 81" xfId="36629" xr:uid="{D3033658-2D80-42DB-ADC2-DCF217A3D85E}"/>
    <cellStyle name="Millares 9 2 3 82" xfId="37067" xr:uid="{3D9ED941-1C55-4D71-8E01-BE2542990230}"/>
    <cellStyle name="Millares 9 2 3 83" xfId="37506" xr:uid="{4D0B71DC-DF64-492C-A28A-A7ED677FD361}"/>
    <cellStyle name="Millares 9 2 3 84" xfId="37945" xr:uid="{9B833EF9-A87A-480C-AC91-387028F1F2E1}"/>
    <cellStyle name="Millares 9 2 3 85" xfId="38384" xr:uid="{5DCB5581-774B-4861-A44C-1EAC72A3EBE4}"/>
    <cellStyle name="Millares 9 2 3 86" xfId="38823" xr:uid="{200E8928-CCD6-49DE-BA28-15D55B585A66}"/>
    <cellStyle name="Millares 9 2 3 87" xfId="39262" xr:uid="{1A3196AB-EBFE-4E3E-8F30-362CBEBFAFD4}"/>
    <cellStyle name="Millares 9 2 3 88" xfId="39701" xr:uid="{7846727C-3534-4FDA-A17A-2C73E24D719F}"/>
    <cellStyle name="Millares 9 2 3 89" xfId="40141" xr:uid="{B708F5B3-96DF-4665-B30E-27BB8FB82F5C}"/>
    <cellStyle name="Millares 9 2 3 9" xfId="5018" xr:uid="{EB211D1E-3DB6-4D6F-BCB7-C7F8B764F29B}"/>
    <cellStyle name="Millares 9 2 3 90" xfId="40580" xr:uid="{7DD38B3D-88C0-4BD2-B6B2-106486A00C83}"/>
    <cellStyle name="Millares 9 2 3 91" xfId="41019" xr:uid="{0BD92741-873B-40E2-B474-53D9F1EA6CAE}"/>
    <cellStyle name="Millares 9 2 3 92" xfId="41458" xr:uid="{A03B5150-67EC-4327-83AC-8F7C77255155}"/>
    <cellStyle name="Millares 9 2 3 93" xfId="41897" xr:uid="{A7C2E028-E9E7-489A-808D-E4F363A90495}"/>
    <cellStyle name="Millares 9 2 3 94" xfId="42336" xr:uid="{FDB3C7B0-0A24-4BF6-A15B-675B16943160}"/>
    <cellStyle name="Millares 9 2 3 95" xfId="42775" xr:uid="{38622F51-5743-40BB-9373-3DF0701AE635}"/>
    <cellStyle name="Millares 9 2 3 96" xfId="43214" xr:uid="{55836B8F-131C-49B0-890A-0CEA91C40AB0}"/>
    <cellStyle name="Millares 9 2 3 97" xfId="43653" xr:uid="{83026D6D-7721-4C6E-832A-62C5B057AA34}"/>
    <cellStyle name="Millares 9 2 3 98" xfId="44092" xr:uid="{443D3C2E-0268-4C37-91E1-A2494116A24E}"/>
    <cellStyle name="Millares 9 2 3 99" xfId="44531" xr:uid="{DA89F6FB-FD1F-4423-89C2-952EC7F84D30}"/>
    <cellStyle name="Millares 9 2 30" xfId="13250" xr:uid="{F45713B6-702C-489A-8D67-B142B47053B2}"/>
    <cellStyle name="Millares 9 2 31" xfId="13690" xr:uid="{29CD8A1E-6E0D-4415-AE95-9DD60E4AA737}"/>
    <cellStyle name="Millares 9 2 32" xfId="14129" xr:uid="{5D9FB48F-AFFC-4809-BA09-DFA104582D5A}"/>
    <cellStyle name="Millares 9 2 33" xfId="14568" xr:uid="{4C45C39A-4CAA-4031-9090-56EA15DEFDCB}"/>
    <cellStyle name="Millares 9 2 34" xfId="15007" xr:uid="{6EC17CAF-0395-4A10-8F31-F9FC52FC8406}"/>
    <cellStyle name="Millares 9 2 35" xfId="15446" xr:uid="{210BF6B0-2200-48B8-86A1-6497A7DDBFF5}"/>
    <cellStyle name="Millares 9 2 36" xfId="15885" xr:uid="{26536BC4-EDB3-47BA-B36E-BC28EF2EB251}"/>
    <cellStyle name="Millares 9 2 37" xfId="16325" xr:uid="{00C6A777-94D8-43D1-9EF3-B2446BF30C79}"/>
    <cellStyle name="Millares 9 2 38" xfId="16764" xr:uid="{B7F07AC6-CDE7-482D-9072-0E62E9EDFE0E}"/>
    <cellStyle name="Millares 9 2 39" xfId="17203" xr:uid="{285DA094-9E37-46C2-A9BE-C9FE93E49204}"/>
    <cellStyle name="Millares 9 2 4" xfId="1270" xr:uid="{3E359574-78D6-44C6-9550-9162F22DC84F}"/>
    <cellStyle name="Millares 9 2 4 10" xfId="6002" xr:uid="{2ED25D52-0C43-41AA-B3D9-A5FAF2587F0A}"/>
    <cellStyle name="Millares 9 2 4 100" xfId="45515" xr:uid="{5F285614-185C-4764-B93A-2574A12FFDC6}"/>
    <cellStyle name="Millares 9 2 4 101" xfId="45954" xr:uid="{73016C3C-B6BF-4490-A636-F21A6B470866}"/>
    <cellStyle name="Millares 9 2 4 102" xfId="46393" xr:uid="{64448BD8-591F-4EFA-979F-376790047FD2}"/>
    <cellStyle name="Millares 9 2 4 103" xfId="46832" xr:uid="{DCD29CF8-D4FE-4E31-A8E6-D026951F4896}"/>
    <cellStyle name="Millares 9 2 4 104" xfId="47271" xr:uid="{F50D60C6-3CBC-42E1-B5BD-5F852E15631F}"/>
    <cellStyle name="Millares 9 2 4 105" xfId="47710" xr:uid="{1178C7FE-EC8F-4945-8A12-F4D39D2337FD}"/>
    <cellStyle name="Millares 9 2 4 106" xfId="48149" xr:uid="{2D5F8FAC-BABE-41D0-9535-10FDA1151BFF}"/>
    <cellStyle name="Millares 9 2 4 107" xfId="48588" xr:uid="{261777E3-8119-4BBB-8554-840AA3AF09F2}"/>
    <cellStyle name="Millares 9 2 4 108" xfId="49027" xr:uid="{EB6B1B2D-F275-41D5-95A6-EFCE0072D0C6}"/>
    <cellStyle name="Millares 9 2 4 109" xfId="49466" xr:uid="{896A714E-A037-49C8-BCCD-284E4392E911}"/>
    <cellStyle name="Millares 9 2 4 11" xfId="6441" xr:uid="{1966F6BB-C049-4C61-AD85-E3C122C1A738}"/>
    <cellStyle name="Millares 9 2 4 110" xfId="49905" xr:uid="{8B9DCB69-1CC1-4690-95EF-905E6A24CE4C}"/>
    <cellStyle name="Millares 9 2 4 111" xfId="50344" xr:uid="{DCB3D1D2-1580-4426-BB85-07FA7ABA6476}"/>
    <cellStyle name="Millares 9 2 4 112" xfId="50783" xr:uid="{6E9E067E-0710-4F44-92E8-B7ABBD0339E0}"/>
    <cellStyle name="Millares 9 2 4 113" xfId="51222" xr:uid="{0B8EF2A5-7098-4C72-8984-873D4D32F2EF}"/>
    <cellStyle name="Millares 9 2 4 114" xfId="51661" xr:uid="{50145286-CDE5-49CE-9581-E96DA360764B}"/>
    <cellStyle name="Millares 9 2 4 115" xfId="52100" xr:uid="{BFF9D0BA-0808-415B-A76C-99DCB49EEA54}"/>
    <cellStyle name="Millares 9 2 4 116" xfId="52539" xr:uid="{A3F17FAA-CD45-479A-8674-038A73563B38}"/>
    <cellStyle name="Millares 9 2 4 117" xfId="52978" xr:uid="{CDDD17E7-179B-42AA-95C1-EBD6F19DE2EE}"/>
    <cellStyle name="Millares 9 2 4 118" xfId="53417" xr:uid="{8971B5E8-44DE-4632-AAA0-3DE87AD9CA75}"/>
    <cellStyle name="Millares 9 2 4 119" xfId="53856" xr:uid="{018FC4BD-F2F9-4769-93AD-B335C4D41C1D}"/>
    <cellStyle name="Millares 9 2 4 12" xfId="6880" xr:uid="{C93427F8-E157-41F4-B1D2-966F553191A3}"/>
    <cellStyle name="Millares 9 2 4 120" xfId="54295" xr:uid="{FE6934F5-247A-4B3C-A7A4-9C629863DBCF}"/>
    <cellStyle name="Millares 9 2 4 121" xfId="54734" xr:uid="{DE7B70A6-B08D-48B8-B213-D9D87508BC17}"/>
    <cellStyle name="Millares 9 2 4 13" xfId="7319" xr:uid="{D592DAA9-EC70-4BEA-98B1-710AE94F24A9}"/>
    <cellStyle name="Millares 9 2 4 14" xfId="7758" xr:uid="{86B2AD86-DFE7-4357-8B24-0EBE2C1028AD}"/>
    <cellStyle name="Millares 9 2 4 15" xfId="8197" xr:uid="{9C38A408-7F5E-4C72-951D-AEDAFC77D55D}"/>
    <cellStyle name="Millares 9 2 4 16" xfId="8636" xr:uid="{F07CE1D3-7903-4646-B4D5-BF1297835125}"/>
    <cellStyle name="Millares 9 2 4 17" xfId="9075" xr:uid="{F9DA6771-EA96-4DEB-9F47-EB763F0098C3}"/>
    <cellStyle name="Millares 9 2 4 18" xfId="9514" xr:uid="{A8C90C32-4737-492B-8092-B39FCB787466}"/>
    <cellStyle name="Millares 9 2 4 19" xfId="9953" xr:uid="{89CCD286-D1B4-4792-8235-4C8C2DB18075}"/>
    <cellStyle name="Millares 9 2 4 2" xfId="2489" xr:uid="{A365B10F-0DCB-4A91-803D-AC65ED4B49AD}"/>
    <cellStyle name="Millares 9 2 4 20" xfId="10391" xr:uid="{580ABAC2-1F4D-42FE-A1A1-640E921FF5CB}"/>
    <cellStyle name="Millares 9 2 4 21" xfId="10830" xr:uid="{156D70C3-307C-4556-83C3-0E38FDE04605}"/>
    <cellStyle name="Millares 9 2 4 22" xfId="11269" xr:uid="{C5B40E07-B60C-4310-9003-0288BE5454BC}"/>
    <cellStyle name="Millares 9 2 4 23" xfId="11708" xr:uid="{1F46B310-3726-4055-A45B-6E45EFE56718}"/>
    <cellStyle name="Millares 9 2 4 24" xfId="12147" xr:uid="{CDA6B215-E5ED-4FA2-8C16-CDC80DB88B2A}"/>
    <cellStyle name="Millares 9 2 4 25" xfId="12586" xr:uid="{A9436A91-60D6-473C-9F5F-A963915E2DEF}"/>
    <cellStyle name="Millares 9 2 4 26" xfId="13026" xr:uid="{DE7E614F-F86F-4AFF-81DC-351F8514D734}"/>
    <cellStyle name="Millares 9 2 4 27" xfId="13465" xr:uid="{DC46F9D7-0FB3-4B3B-B80E-215749BA2EC4}"/>
    <cellStyle name="Millares 9 2 4 28" xfId="13905" xr:uid="{87AA7023-3B1F-4B36-9F73-218719BABC87}"/>
    <cellStyle name="Millares 9 2 4 29" xfId="14344" xr:uid="{D7A3ABDC-0FBA-4191-A9AD-AB23E3F50197}"/>
    <cellStyle name="Millares 9 2 4 3" xfId="2929" xr:uid="{74C72DE1-3879-4E38-AC13-B480E198DA0F}"/>
    <cellStyle name="Millares 9 2 4 30" xfId="14783" xr:uid="{00FE0B66-74AF-4EB7-88C8-AFBA9EA89B7F}"/>
    <cellStyle name="Millares 9 2 4 31" xfId="15222" xr:uid="{C8B62353-7B8B-4177-8458-4888171662EB}"/>
    <cellStyle name="Millares 9 2 4 32" xfId="15661" xr:uid="{E57A08F1-A9EC-4175-A973-F8BB3A0C9F38}"/>
    <cellStyle name="Millares 9 2 4 33" xfId="16100" xr:uid="{B889B86B-2489-4190-9271-E5A2BC2692CD}"/>
    <cellStyle name="Millares 9 2 4 34" xfId="16540" xr:uid="{1980F349-0CB2-4974-A673-C4917D74E4BB}"/>
    <cellStyle name="Millares 9 2 4 35" xfId="16979" xr:uid="{53C1B52A-72AB-4282-982C-F3E589AF5317}"/>
    <cellStyle name="Millares 9 2 4 36" xfId="17418" xr:uid="{EF5B0F96-7E90-42C9-92D8-C819E06FBFAA}"/>
    <cellStyle name="Millares 9 2 4 37" xfId="17857" xr:uid="{60972CF6-A8FC-458D-8816-14D5FE33A568}"/>
    <cellStyle name="Millares 9 2 4 38" xfId="18296" xr:uid="{C3ED03E2-C6FE-417D-A2C1-7ED5EFC2D404}"/>
    <cellStyle name="Millares 9 2 4 39" xfId="18735" xr:uid="{370FC960-3B48-4783-A879-E770298D9A7C}"/>
    <cellStyle name="Millares 9 2 4 4" xfId="3367" xr:uid="{C99AA765-BE56-4A15-911E-117BF8C7C546}"/>
    <cellStyle name="Millares 9 2 4 40" xfId="19174" xr:uid="{0363FD49-AE0D-44C3-9810-3DBC21D6EDF2}"/>
    <cellStyle name="Millares 9 2 4 41" xfId="19613" xr:uid="{CB6C9701-4AA8-4A12-91FC-35B4E42CAE2D}"/>
    <cellStyle name="Millares 9 2 4 42" xfId="20052" xr:uid="{63232E3A-4019-4F4A-A41D-0C00183E676B}"/>
    <cellStyle name="Millares 9 2 4 43" xfId="20491" xr:uid="{B38617FF-9273-4814-9B8E-EBCEF5B203C1}"/>
    <cellStyle name="Millares 9 2 4 44" xfId="20930" xr:uid="{9589E9CA-DA10-444C-84AB-3B4F677C5183}"/>
    <cellStyle name="Millares 9 2 4 45" xfId="21369" xr:uid="{12BC4E53-3EE3-409D-86B0-FF97D36EA5FA}"/>
    <cellStyle name="Millares 9 2 4 46" xfId="21808" xr:uid="{EB41109C-D3C4-4145-AFC2-19550B47C0B1}"/>
    <cellStyle name="Millares 9 2 4 47" xfId="22247" xr:uid="{D13A389F-434A-4DAF-B664-17F3E49E3AF1}"/>
    <cellStyle name="Millares 9 2 4 48" xfId="22686" xr:uid="{672693D7-3F37-47A1-8281-E5FA133BCECF}"/>
    <cellStyle name="Millares 9 2 4 49" xfId="23125" xr:uid="{05773ED9-8A11-4617-AA13-DE4685475A67}"/>
    <cellStyle name="Millares 9 2 4 5" xfId="3807" xr:uid="{506E9CFE-F70D-44D2-A4D3-9743D6340D14}"/>
    <cellStyle name="Millares 9 2 4 50" xfId="23564" xr:uid="{A5BB5EDE-787F-43E6-9E3D-02A4476C73F6}"/>
    <cellStyle name="Millares 9 2 4 51" xfId="24003" xr:uid="{44187214-ABCF-414E-9D28-5F658362F1F9}"/>
    <cellStyle name="Millares 9 2 4 52" xfId="24442" xr:uid="{8D470084-BC43-4C50-AE73-6A9E37F25F82}"/>
    <cellStyle name="Millares 9 2 4 53" xfId="24881" xr:uid="{E222240D-8210-44B8-A268-7A0C5945C337}"/>
    <cellStyle name="Millares 9 2 4 54" xfId="25320" xr:uid="{E53CBA20-88BE-4EDA-ACEF-3C14B6D3F2C0}"/>
    <cellStyle name="Millares 9 2 4 55" xfId="25759" xr:uid="{9714A2D2-E304-4B4F-BB6C-C16F0F9B000F}"/>
    <cellStyle name="Millares 9 2 4 56" xfId="26198" xr:uid="{D78461E2-DB6C-421F-BC0B-E5FD5C19F13C}"/>
    <cellStyle name="Millares 9 2 4 57" xfId="26637" xr:uid="{5D614F92-2A79-4591-B026-D76917221391}"/>
    <cellStyle name="Millares 9 2 4 58" xfId="27076" xr:uid="{532BE29C-D7EB-41E9-AAFF-9E4014F2CD35}"/>
    <cellStyle name="Millares 9 2 4 59" xfId="27515" xr:uid="{48C85A5C-8130-4A82-B8E1-179023F37985}"/>
    <cellStyle name="Millares 9 2 4 6" xfId="4246" xr:uid="{F8A13C0E-E150-4401-80A2-370401870D94}"/>
    <cellStyle name="Millares 9 2 4 60" xfId="27954" xr:uid="{5CB1FADC-60E1-47FE-94E7-EE6E8F8F2CF8}"/>
    <cellStyle name="Millares 9 2 4 61" xfId="28393" xr:uid="{2D75892A-7B30-4331-9F99-1ACD7A453D99}"/>
    <cellStyle name="Millares 9 2 4 62" xfId="28832" xr:uid="{C7077ED8-4637-49C5-9965-93B064ECC040}"/>
    <cellStyle name="Millares 9 2 4 63" xfId="29271" xr:uid="{DA3C2006-21F6-4989-9262-29C3C2EF55C7}"/>
    <cellStyle name="Millares 9 2 4 64" xfId="29710" xr:uid="{4077530B-8D81-4D66-B483-1C4E868441A5}"/>
    <cellStyle name="Millares 9 2 4 65" xfId="30149" xr:uid="{1843DD1A-D9F3-4BFD-A2B9-1F32671A86C5}"/>
    <cellStyle name="Millares 9 2 4 66" xfId="30588" xr:uid="{A72DC6F3-210E-4ED6-B603-1197223D0987}"/>
    <cellStyle name="Millares 9 2 4 67" xfId="31027" xr:uid="{A3C61AA5-77C7-4EDC-A865-39EFA9285930}"/>
    <cellStyle name="Millares 9 2 4 68" xfId="31466" xr:uid="{B8225650-2FEC-4707-A775-E67D05AB265D}"/>
    <cellStyle name="Millares 9 2 4 69" xfId="31905" xr:uid="{64BB170C-2444-4BBF-B88D-1E623CA29D0A}"/>
    <cellStyle name="Millares 9 2 4 7" xfId="4685" xr:uid="{90B70186-8D23-4781-9283-93EEA132C24A}"/>
    <cellStyle name="Millares 9 2 4 70" xfId="32345" xr:uid="{FF5A215C-5E51-404D-91C3-F212F56390BA}"/>
    <cellStyle name="Millares 9 2 4 71" xfId="32784" xr:uid="{DA2F9482-9ECB-4BBC-A629-C1BA07DE322F}"/>
    <cellStyle name="Millares 9 2 4 72" xfId="33223" xr:uid="{4812DF33-2516-457E-886B-D9F173391E4C}"/>
    <cellStyle name="Millares 9 2 4 73" xfId="33662" xr:uid="{C503B20E-C910-4928-9638-C5ADF5E39178}"/>
    <cellStyle name="Millares 9 2 4 74" xfId="34101" xr:uid="{9F678D7F-CA96-4FD5-A7DF-DACA83784894}"/>
    <cellStyle name="Millares 9 2 4 75" xfId="34540" xr:uid="{63DFB67A-70B7-4E8E-9FFE-75497E0CFD34}"/>
    <cellStyle name="Millares 9 2 4 76" xfId="34979" xr:uid="{0C3E571B-DE73-489D-8129-8BD29060B3A6}"/>
    <cellStyle name="Millares 9 2 4 77" xfId="35418" xr:uid="{A6AF889E-5542-408B-BC35-2B203ADE4170}"/>
    <cellStyle name="Millares 9 2 4 78" xfId="35857" xr:uid="{7D2805F5-B770-4747-945E-4BFE3AE3319E}"/>
    <cellStyle name="Millares 9 2 4 79" xfId="36296" xr:uid="{692120BD-CA97-4A99-ACC0-F11A917DBDD4}"/>
    <cellStyle name="Millares 9 2 4 8" xfId="5124" xr:uid="{ECBFFE5A-FEBB-475D-90D1-8FC633DC7FD0}"/>
    <cellStyle name="Millares 9 2 4 80" xfId="36735" xr:uid="{AB3879B3-BD2A-45CB-90F5-4020DFA47B9E}"/>
    <cellStyle name="Millares 9 2 4 81" xfId="37173" xr:uid="{74711C7B-B9FB-4F76-9DDC-6EBF4BC0C041}"/>
    <cellStyle name="Millares 9 2 4 82" xfId="37612" xr:uid="{30BEB8C4-FA92-4C30-9F8E-A91AD37C53DE}"/>
    <cellStyle name="Millares 9 2 4 83" xfId="38051" xr:uid="{28920D80-1662-4EEB-9C54-7593CB430F6E}"/>
    <cellStyle name="Millares 9 2 4 84" xfId="38490" xr:uid="{599AE534-1E99-4FF3-98C3-6F4AF0A17D40}"/>
    <cellStyle name="Millares 9 2 4 85" xfId="38929" xr:uid="{E86FF64C-A50A-4375-B8FF-3D0871D206A1}"/>
    <cellStyle name="Millares 9 2 4 86" xfId="39368" xr:uid="{8CEA4A66-9036-4942-8C6C-260C7C6047E1}"/>
    <cellStyle name="Millares 9 2 4 87" xfId="39807" xr:uid="{3BE7228C-4246-43DD-8FF4-9AE6A006F9E7}"/>
    <cellStyle name="Millares 9 2 4 88" xfId="40247" xr:uid="{E9A1DD93-8890-45C7-95A3-4AE6B06CAB69}"/>
    <cellStyle name="Millares 9 2 4 89" xfId="40686" xr:uid="{98EB1CB1-B32F-4444-98E8-4D5E5A6F5AD4}"/>
    <cellStyle name="Millares 9 2 4 9" xfId="5563" xr:uid="{C010784A-B142-4C7B-AA50-EF9E843E30FD}"/>
    <cellStyle name="Millares 9 2 4 90" xfId="41125" xr:uid="{89386140-1698-4F5D-87A0-9093686B4729}"/>
    <cellStyle name="Millares 9 2 4 91" xfId="41564" xr:uid="{489AC80A-D03B-4969-B042-83F9D94FECE2}"/>
    <cellStyle name="Millares 9 2 4 92" xfId="42003" xr:uid="{3A746C73-B41D-449D-8472-D3BD22D7866C}"/>
    <cellStyle name="Millares 9 2 4 93" xfId="42442" xr:uid="{CAE7B62A-1622-45BE-A00B-8C008B4B0FDC}"/>
    <cellStyle name="Millares 9 2 4 94" xfId="42881" xr:uid="{803D45E4-26FC-4873-9D82-86BF6E881DF1}"/>
    <cellStyle name="Millares 9 2 4 95" xfId="43320" xr:uid="{FDBCBAD2-CCC0-482E-9C42-7B31EE95CE9D}"/>
    <cellStyle name="Millares 9 2 4 96" xfId="43759" xr:uid="{977BE302-CACF-416D-8445-015B7ACA62F4}"/>
    <cellStyle name="Millares 9 2 4 97" xfId="44198" xr:uid="{FBEBA3A2-2904-4730-B385-3803F0DF415D}"/>
    <cellStyle name="Millares 9 2 4 98" xfId="44637" xr:uid="{64B5954E-A284-4C48-B9A2-D20A73F7CD97}"/>
    <cellStyle name="Millares 9 2 4 99" xfId="45076" xr:uid="{960DBDEF-3E37-4E58-9276-D17A25CD1B79}"/>
    <cellStyle name="Millares 9 2 40" xfId="17642" xr:uid="{80093817-BA4F-4971-88A1-70C789C764B1}"/>
    <cellStyle name="Millares 9 2 41" xfId="18081" xr:uid="{49E805E4-1D5C-4B3B-A870-5B9554E9C2DC}"/>
    <cellStyle name="Millares 9 2 42" xfId="18520" xr:uid="{6ADE8570-D7C4-4FFC-867E-5C9D46CF6DF7}"/>
    <cellStyle name="Millares 9 2 43" xfId="18959" xr:uid="{C7528E9B-93B3-41D5-A733-EEFAE6594413}"/>
    <cellStyle name="Millares 9 2 44" xfId="19398" xr:uid="{FE85F590-3667-431E-84D7-6CF75456A325}"/>
    <cellStyle name="Millares 9 2 45" xfId="19837" xr:uid="{092027D1-0951-4108-B37C-AA916A08A34D}"/>
    <cellStyle name="Millares 9 2 46" xfId="20276" xr:uid="{02AB13C9-4C48-4C6A-B3B7-D5A77998C2E4}"/>
    <cellStyle name="Millares 9 2 47" xfId="20715" xr:uid="{CDA4FFDE-7311-4FF8-9CCF-921BDD9F6968}"/>
    <cellStyle name="Millares 9 2 48" xfId="21154" xr:uid="{7BDB5430-8A49-4D87-A50E-5911375CEE81}"/>
    <cellStyle name="Millares 9 2 49" xfId="21593" xr:uid="{1FE68758-A01A-4F57-AAA9-93943093A1AE}"/>
    <cellStyle name="Millares 9 2 5" xfId="2274" xr:uid="{5524AB9A-9C9C-4B5A-A187-C3332ADD4B39}"/>
    <cellStyle name="Millares 9 2 50" xfId="22032" xr:uid="{238D1366-C608-4468-8E13-116ADBAF6389}"/>
    <cellStyle name="Millares 9 2 51" xfId="22471" xr:uid="{12F99E7F-C952-4B4D-AA6C-2E72AE892D3D}"/>
    <cellStyle name="Millares 9 2 52" xfId="22910" xr:uid="{A8FF6969-4C9D-489B-8EF7-A58B5667CDCE}"/>
    <cellStyle name="Millares 9 2 53" xfId="23349" xr:uid="{3871B581-0936-4942-8E34-13A3166C8EB4}"/>
    <cellStyle name="Millares 9 2 54" xfId="23788" xr:uid="{E3FE8DEF-DC83-4B42-B602-F16CEEACB945}"/>
    <cellStyle name="Millares 9 2 55" xfId="24227" xr:uid="{9BB167E1-5DAA-4A1B-952C-1EB147F84ADF}"/>
    <cellStyle name="Millares 9 2 56" xfId="24666" xr:uid="{286D31F3-D4C6-4D86-8637-5D3FB4A4BF07}"/>
    <cellStyle name="Millares 9 2 57" xfId="25105" xr:uid="{50242B28-7932-40A2-BCA9-54BBDF24634B}"/>
    <cellStyle name="Millares 9 2 58" xfId="25544" xr:uid="{F559F24A-2C58-47AB-B64D-FAF8DEB6D2AA}"/>
    <cellStyle name="Millares 9 2 59" xfId="25983" xr:uid="{40DE9DC3-B29D-4E37-A788-3EA2284B4501}"/>
    <cellStyle name="Millares 9 2 6" xfId="2714" xr:uid="{78FFD7BB-DBA9-4A2D-B2FE-632390BB63E5}"/>
    <cellStyle name="Millares 9 2 60" xfId="26422" xr:uid="{BED87775-D370-4E20-8255-025BEF214AAF}"/>
    <cellStyle name="Millares 9 2 61" xfId="26861" xr:uid="{940FA385-353D-4B21-9001-616951666619}"/>
    <cellStyle name="Millares 9 2 62" xfId="27300" xr:uid="{DC4628D9-A4D7-4EC5-BA8F-7087DB1ED4A8}"/>
    <cellStyle name="Millares 9 2 63" xfId="27739" xr:uid="{0752B96F-96DC-4BC6-BF83-1C80C8CBBCCF}"/>
    <cellStyle name="Millares 9 2 64" xfId="28178" xr:uid="{110127C2-C29C-42CB-967A-1BF36E39B714}"/>
    <cellStyle name="Millares 9 2 65" xfId="28617" xr:uid="{4E2CC0B6-F017-4110-B0E8-3094DCD8C4C6}"/>
    <cellStyle name="Millares 9 2 66" xfId="29056" xr:uid="{0CB01B97-277D-4D23-913A-451CDB08DE30}"/>
    <cellStyle name="Millares 9 2 67" xfId="29495" xr:uid="{CC2F35DB-7F8A-463A-9CDD-C8BE72909B5F}"/>
    <cellStyle name="Millares 9 2 68" xfId="29934" xr:uid="{FD34468F-EB73-4161-A485-1EB8775A77AF}"/>
    <cellStyle name="Millares 9 2 69" xfId="30373" xr:uid="{8524A2D6-58B8-4F6E-B47D-B66C75D58B1C}"/>
    <cellStyle name="Millares 9 2 7" xfId="3152" xr:uid="{91F29DA6-C58F-4DD8-819D-65C4DB4233EB}"/>
    <cellStyle name="Millares 9 2 70" xfId="30812" xr:uid="{F4DE7D46-A161-4051-BDEE-D9092F7AFED9}"/>
    <cellStyle name="Millares 9 2 71" xfId="31251" xr:uid="{763EB071-F9A3-4F9F-AF8A-80C32A35A3B4}"/>
    <cellStyle name="Millares 9 2 72" xfId="31690" xr:uid="{D895EF92-F0F7-48B1-BC19-B633AD594922}"/>
    <cellStyle name="Millares 9 2 73" xfId="32130" xr:uid="{F6F5BBC2-A060-4AB1-AEFB-49A0A227FDA1}"/>
    <cellStyle name="Millares 9 2 74" xfId="32569" xr:uid="{DB601C08-536E-41BC-944E-5AAE59F6E0D6}"/>
    <cellStyle name="Millares 9 2 75" xfId="33008" xr:uid="{787382C2-D474-4A46-A653-1321389A7CE0}"/>
    <cellStyle name="Millares 9 2 76" xfId="33447" xr:uid="{9469E83B-E5DB-4BF6-B389-55EA87FF14D2}"/>
    <cellStyle name="Millares 9 2 77" xfId="33886" xr:uid="{46123AD5-7341-4694-A5DC-33E616165708}"/>
    <cellStyle name="Millares 9 2 78" xfId="34325" xr:uid="{63785634-208B-4A35-B21E-4BF5084D3091}"/>
    <cellStyle name="Millares 9 2 79" xfId="34764" xr:uid="{35812D67-652C-4BC9-9248-9CE5B082B344}"/>
    <cellStyle name="Millares 9 2 8" xfId="3592" xr:uid="{A451B297-31B0-49AF-9031-D75239E33873}"/>
    <cellStyle name="Millares 9 2 80" xfId="35203" xr:uid="{2EB6170C-17DB-4824-AD50-D43802070F83}"/>
    <cellStyle name="Millares 9 2 81" xfId="35642" xr:uid="{A0F30219-71CB-4100-A92F-7460C87EBF90}"/>
    <cellStyle name="Millares 9 2 82" xfId="36081" xr:uid="{9874B464-AE0E-4E17-93DD-65409EE12086}"/>
    <cellStyle name="Millares 9 2 83" xfId="36520" xr:uid="{02BA5D20-D680-42A6-A73F-8E8E8D6BE1F9}"/>
    <cellStyle name="Millares 9 2 84" xfId="36958" xr:uid="{7C123D3C-84D6-4B19-91A0-53F925B31597}"/>
    <cellStyle name="Millares 9 2 85" xfId="37397" xr:uid="{DC8F4001-70B0-43F7-B898-8A33676FD14D}"/>
    <cellStyle name="Millares 9 2 86" xfId="37836" xr:uid="{A4339DC3-DF77-44E6-8071-E724456DD006}"/>
    <cellStyle name="Millares 9 2 87" xfId="38275" xr:uid="{D03CF3DB-D1A7-467E-AE48-FD77F7197213}"/>
    <cellStyle name="Millares 9 2 88" xfId="38714" xr:uid="{5CD02787-E105-49AD-B3D7-3245713360C3}"/>
    <cellStyle name="Millares 9 2 89" xfId="39153" xr:uid="{F0B8DDBD-D5B2-432A-A631-3A9F81159ECC}"/>
    <cellStyle name="Millares 9 2 9" xfId="4031" xr:uid="{03B4839A-A77D-413F-B833-705271778668}"/>
    <cellStyle name="Millares 9 2 90" xfId="39592" xr:uid="{1D09A98B-7E0C-4598-90CC-7FD361862FAD}"/>
    <cellStyle name="Millares 9 2 91" xfId="40032" xr:uid="{12E7946A-4603-4D54-ABD4-2517099C0CB6}"/>
    <cellStyle name="Millares 9 2 92" xfId="40471" xr:uid="{6DF5FE14-D1B2-4169-8D71-AD7460623B2A}"/>
    <cellStyle name="Millares 9 2 93" xfId="40910" xr:uid="{F6BC5DC7-E2F8-4203-A1AF-7BF73F873CA1}"/>
    <cellStyle name="Millares 9 2 94" xfId="41349" xr:uid="{80F0E02B-60FB-42AB-BB1C-BBCC04B4030E}"/>
    <cellStyle name="Millares 9 2 95" xfId="41788" xr:uid="{E47E09BF-3B1E-4CF1-B0B2-5D4B41964F80}"/>
    <cellStyle name="Millares 9 2 96" xfId="42227" xr:uid="{4FCADB30-DB1D-47DA-B22E-7866A6E013B0}"/>
    <cellStyle name="Millares 9 2 97" xfId="42666" xr:uid="{4B32B759-37C7-43D9-B867-5BFB9E2CE4BD}"/>
    <cellStyle name="Millares 9 2 98" xfId="43105" xr:uid="{04B82E91-CF96-4545-90C8-33F1080A214D}"/>
    <cellStyle name="Millares 9 2 99" xfId="43544" xr:uid="{436DB368-4E0D-48A8-8619-3C5A3810DA86}"/>
    <cellStyle name="Millares 9 20" xfId="6654" xr:uid="{9EF6B8C6-990E-404C-B6CB-6F0DCB1AA146}"/>
    <cellStyle name="Millares 9 21" xfId="7093" xr:uid="{6ED75994-7E95-4FE8-8AEA-DEAF3387283E}"/>
    <cellStyle name="Millares 9 22" xfId="7532" xr:uid="{4B0807DD-7D6F-45B5-8868-7147662877A5}"/>
    <cellStyle name="Millares 9 23" xfId="7971" xr:uid="{8F6DD567-DA90-49B2-AAC6-2E62A475A77F}"/>
    <cellStyle name="Millares 9 24" xfId="8410" xr:uid="{00DBC6A5-A9B7-4FFE-AC0E-DC65D449593B}"/>
    <cellStyle name="Millares 9 25" xfId="8849" xr:uid="{0AFEBCF2-D2BB-4FE0-BD38-27F7D63471AA}"/>
    <cellStyle name="Millares 9 26" xfId="9288" xr:uid="{248644A9-62D6-4194-BB65-A0F7FE0B762A}"/>
    <cellStyle name="Millares 9 27" xfId="9727" xr:uid="{F71A7BB3-57D7-4EA0-A18D-3F30E575495F}"/>
    <cellStyle name="Millares 9 28" xfId="10165" xr:uid="{4A868CFE-DEFE-4626-9E74-1709AA0D352F}"/>
    <cellStyle name="Millares 9 29" xfId="10604" xr:uid="{EEFBC2FA-B495-47BB-9970-A09F14B04915}"/>
    <cellStyle name="Millares 9 3" xfId="275" xr:uid="{6D2CED93-2AB3-419C-B07E-5CFB94461029}"/>
    <cellStyle name="Millares 9 3 10" xfId="4480" xr:uid="{85691F99-899E-496E-A29B-1C531F6989C0}"/>
    <cellStyle name="Millares 9 3 100" xfId="43993" xr:uid="{78EAD6BD-E1C3-4F35-80E0-D806FC5F0DBB}"/>
    <cellStyle name="Millares 9 3 101" xfId="44432" xr:uid="{DF5E9354-FD45-4E18-B4B0-7813B6B1BC1D}"/>
    <cellStyle name="Millares 9 3 102" xfId="44871" xr:uid="{A1503918-3796-4AEF-B47D-8057884C729B}"/>
    <cellStyle name="Millares 9 3 103" xfId="45310" xr:uid="{3ACE13AF-02F2-4965-9D7C-A3571CAC18F7}"/>
    <cellStyle name="Millares 9 3 104" xfId="45749" xr:uid="{07B0CBF1-A8A9-4F78-A055-28DFCACEF001}"/>
    <cellStyle name="Millares 9 3 105" xfId="46188" xr:uid="{4AAD29B4-63AA-4AF9-81AD-CE5C531AC440}"/>
    <cellStyle name="Millares 9 3 106" xfId="46627" xr:uid="{6428D27B-14C3-44AA-8FE5-D9BF81070FD8}"/>
    <cellStyle name="Millares 9 3 107" xfId="47066" xr:uid="{66AB0107-CBDE-4C63-8D28-F9932CD0E62C}"/>
    <cellStyle name="Millares 9 3 108" xfId="47505" xr:uid="{D122D4DE-DE76-4C71-8EA6-8F9EB3B530D3}"/>
    <cellStyle name="Millares 9 3 109" xfId="47944" xr:uid="{5B3956FD-8F1A-46A3-B305-B17E140940A9}"/>
    <cellStyle name="Millares 9 3 11" xfId="4919" xr:uid="{499E007C-5DEA-42E7-90D0-629E599F680A}"/>
    <cellStyle name="Millares 9 3 110" xfId="48383" xr:uid="{A3B2BED3-CA29-44D7-B803-A698219B3CA4}"/>
    <cellStyle name="Millares 9 3 111" xfId="48822" xr:uid="{EE28DC77-97C3-4EE9-B675-A2298DB4862F}"/>
    <cellStyle name="Millares 9 3 112" xfId="49261" xr:uid="{645606A5-91F2-4AA3-B3C1-B118079A4E46}"/>
    <cellStyle name="Millares 9 3 113" xfId="49700" xr:uid="{18EF231F-355F-4A8C-A2FA-4FE495A704B1}"/>
    <cellStyle name="Millares 9 3 114" xfId="50139" xr:uid="{0370D578-C640-4570-89D2-6C19880502A5}"/>
    <cellStyle name="Millares 9 3 115" xfId="50578" xr:uid="{D0C7AE7B-A5E1-473F-948F-EF0CA2FDDE9B}"/>
    <cellStyle name="Millares 9 3 116" xfId="51017" xr:uid="{591F3E7B-0456-4F44-B577-52D1FB994E07}"/>
    <cellStyle name="Millares 9 3 117" xfId="51456" xr:uid="{B84A64F6-7000-4056-9CFA-80D30B26588F}"/>
    <cellStyle name="Millares 9 3 118" xfId="51895" xr:uid="{D435DF45-E1C4-42BB-A6AA-B873093A6FC7}"/>
    <cellStyle name="Millares 9 3 119" xfId="52334" xr:uid="{8FE9C2B0-9409-47D3-8B5A-F5654C32C4DB}"/>
    <cellStyle name="Millares 9 3 12" xfId="5358" xr:uid="{959C0C46-D3CA-4B0C-A906-50B1158157DF}"/>
    <cellStyle name="Millares 9 3 120" xfId="52773" xr:uid="{91BA1B32-F29E-4B55-AE91-4E6CE831FC65}"/>
    <cellStyle name="Millares 9 3 121" xfId="53212" xr:uid="{C3AD6301-B6C3-46D3-AB1B-265589451159}"/>
    <cellStyle name="Millares 9 3 122" xfId="53651" xr:uid="{2914FB32-F8A1-46F9-8CEF-0D1A7FE469C5}"/>
    <cellStyle name="Millares 9 3 123" xfId="54090" xr:uid="{E4A5479F-03C8-42E6-9A33-AD993F798EDB}"/>
    <cellStyle name="Millares 9 3 124" xfId="54529" xr:uid="{B90EB797-7490-421A-9E46-BC81B79ABF4B}"/>
    <cellStyle name="Millares 9 3 13" xfId="5797" xr:uid="{1CE86A6B-4AE5-4FF6-8A87-9C00CD965A64}"/>
    <cellStyle name="Millares 9 3 14" xfId="6236" xr:uid="{EB1F7481-449C-4D5E-92DD-9CC106C10AB1}"/>
    <cellStyle name="Millares 9 3 15" xfId="6675" xr:uid="{931F73F3-DFCD-44AC-AAB6-1F65F65181A5}"/>
    <cellStyle name="Millares 9 3 16" xfId="7114" xr:uid="{18A5E66E-0DA9-4AA6-805C-74E7ECCE6ED0}"/>
    <cellStyle name="Millares 9 3 17" xfId="7553" xr:uid="{A0A7384A-91BC-4CD1-9781-CEBAFFD1BEA9}"/>
    <cellStyle name="Millares 9 3 18" xfId="7992" xr:uid="{A936F8C0-6AF5-45BE-B26F-51BEE2DA8017}"/>
    <cellStyle name="Millares 9 3 19" xfId="8431" xr:uid="{F6A07703-5153-4A66-A9CE-61E6EE31FC72}"/>
    <cellStyle name="Millares 9 3 2" xfId="485" xr:uid="{F4CA3027-CA67-437D-981A-DCA5411ECC95}"/>
    <cellStyle name="Millares 9 3 2 10" xfId="4963" xr:uid="{5C7D1EC0-B171-441D-B1F7-0BF7A476E742}"/>
    <cellStyle name="Millares 9 3 2 100" xfId="44476" xr:uid="{7BECF1F3-E445-4B09-A9B1-B6B2B1B8BB7D}"/>
    <cellStyle name="Millares 9 3 2 101" xfId="44915" xr:uid="{5AC568E1-5970-4533-B55F-59045654E1F6}"/>
    <cellStyle name="Millares 9 3 2 102" xfId="45354" xr:uid="{F79344CD-B0AF-48F0-83D6-E63BC0FF221E}"/>
    <cellStyle name="Millares 9 3 2 103" xfId="45793" xr:uid="{B14BBABD-B2B3-47E4-8CC2-E5AF7146A467}"/>
    <cellStyle name="Millares 9 3 2 104" xfId="46232" xr:uid="{29D53D03-5E7B-44CC-81C2-564A02735CFF}"/>
    <cellStyle name="Millares 9 3 2 105" xfId="46671" xr:uid="{20B10098-8C7A-42E9-BF35-5C5A4F2B9B0C}"/>
    <cellStyle name="Millares 9 3 2 106" xfId="47110" xr:uid="{410D5B64-D4EA-4C0E-AFBA-9146DDA1D88D}"/>
    <cellStyle name="Millares 9 3 2 107" xfId="47549" xr:uid="{81327470-57E4-4966-B110-056A53805023}"/>
    <cellStyle name="Millares 9 3 2 108" xfId="47988" xr:uid="{86901A72-C534-4AF8-A920-833D086A9923}"/>
    <cellStyle name="Millares 9 3 2 109" xfId="48427" xr:uid="{09E64E8C-0AFC-4897-B7A2-07AD0A96FCE2}"/>
    <cellStyle name="Millares 9 3 2 11" xfId="5402" xr:uid="{D2198286-AA01-4F29-BA67-2D964FD2431F}"/>
    <cellStyle name="Millares 9 3 2 110" xfId="48866" xr:uid="{18620060-0314-4DAC-9004-0D68E8432EDD}"/>
    <cellStyle name="Millares 9 3 2 111" xfId="49305" xr:uid="{0DB8E1F6-2D16-4F35-8184-80AC4B044EBF}"/>
    <cellStyle name="Millares 9 3 2 112" xfId="49744" xr:uid="{491E9F01-E7EA-456C-91BA-CC611DC11D80}"/>
    <cellStyle name="Millares 9 3 2 113" xfId="50183" xr:uid="{AC1CDC83-94AF-4332-A211-780E8275ED76}"/>
    <cellStyle name="Millares 9 3 2 114" xfId="50622" xr:uid="{B7076CCA-0824-4CE1-8F24-9BDB550B2099}"/>
    <cellStyle name="Millares 9 3 2 115" xfId="51061" xr:uid="{B26DCCEC-07E6-410F-B23A-2658E5ACE180}"/>
    <cellStyle name="Millares 9 3 2 116" xfId="51500" xr:uid="{49EBEB39-BBD6-4B0B-9ADF-F2E8DDFCDA2E}"/>
    <cellStyle name="Millares 9 3 2 117" xfId="51939" xr:uid="{51B1C198-84A4-4751-9B34-416B7D1461C7}"/>
    <cellStyle name="Millares 9 3 2 118" xfId="52378" xr:uid="{6C0B3EEE-B557-4207-8AE5-6655BD4D8CD6}"/>
    <cellStyle name="Millares 9 3 2 119" xfId="52817" xr:uid="{CC241253-2937-4C30-8950-98083386D998}"/>
    <cellStyle name="Millares 9 3 2 12" xfId="5841" xr:uid="{AAC5C60D-F869-41C7-90F1-9DF6E3BA78D6}"/>
    <cellStyle name="Millares 9 3 2 120" xfId="53256" xr:uid="{7003CD70-E7DE-41AF-A401-C618A8A0253F}"/>
    <cellStyle name="Millares 9 3 2 121" xfId="53695" xr:uid="{6937BFA3-C2A1-40D6-831C-06B43128BA26}"/>
    <cellStyle name="Millares 9 3 2 122" xfId="54134" xr:uid="{94A45132-D441-4B89-ADEB-BEEB041C25FC}"/>
    <cellStyle name="Millares 9 3 2 123" xfId="54573" xr:uid="{B2A3C8AD-C23D-49F3-9B8B-CA7C017D2B4B}"/>
    <cellStyle name="Millares 9 3 2 13" xfId="6280" xr:uid="{8CD8F6AF-7A42-4AAE-A0BA-BBD2ABAD6772}"/>
    <cellStyle name="Millares 9 3 2 14" xfId="6719" xr:uid="{A6CB24AF-3382-4731-8DD5-A702D4A34633}"/>
    <cellStyle name="Millares 9 3 2 15" xfId="7158" xr:uid="{6F87E462-2C61-4954-A9AA-450A3BA74719}"/>
    <cellStyle name="Millares 9 3 2 16" xfId="7597" xr:uid="{46F10F6F-A66D-4D9B-B4E2-3D9FE12899E7}"/>
    <cellStyle name="Millares 9 3 2 17" xfId="8036" xr:uid="{53CCEDB8-2170-4CFD-86B4-A23FB4F5BA75}"/>
    <cellStyle name="Millares 9 3 2 18" xfId="8475" xr:uid="{9CE89321-7611-4194-A00B-7F56DC24F69C}"/>
    <cellStyle name="Millares 9 3 2 19" xfId="8914" xr:uid="{5728CDA6-BD6B-4980-B164-261F82CC1C5C}"/>
    <cellStyle name="Millares 9 3 2 2" xfId="1006" xr:uid="{BAF5466E-CF6B-40AA-8459-E1236F7081CE}"/>
    <cellStyle name="Millares 9 3 2 2 10" xfId="5508" xr:uid="{D1735F98-71D7-4D14-A04D-E442FF0C6F14}"/>
    <cellStyle name="Millares 9 3 2 2 100" xfId="45021" xr:uid="{3674CE75-E08D-4533-92E1-7A8981C52AF4}"/>
    <cellStyle name="Millares 9 3 2 2 101" xfId="45460" xr:uid="{5051AB1D-3C93-40F9-87EC-D73376D173B6}"/>
    <cellStyle name="Millares 9 3 2 2 102" xfId="45899" xr:uid="{D1CA389E-E8B8-404A-B6EA-707256258F63}"/>
    <cellStyle name="Millares 9 3 2 2 103" xfId="46338" xr:uid="{E5C20291-C8BE-464C-B006-76F7DB3B0DC5}"/>
    <cellStyle name="Millares 9 3 2 2 104" xfId="46777" xr:uid="{6A01EF2D-204F-4866-9AA3-FF7DAB1F9B5E}"/>
    <cellStyle name="Millares 9 3 2 2 105" xfId="47216" xr:uid="{F7977A98-81EC-416B-8DDE-3EF8140ADBBF}"/>
    <cellStyle name="Millares 9 3 2 2 106" xfId="47655" xr:uid="{69C00336-DD1B-413C-93F4-300861E9F9CF}"/>
    <cellStyle name="Millares 9 3 2 2 107" xfId="48094" xr:uid="{950AA703-CDEC-4B64-9032-45662B5F1257}"/>
    <cellStyle name="Millares 9 3 2 2 108" xfId="48533" xr:uid="{1BF91B1A-FBC7-4E3D-9537-AE82CB7D5838}"/>
    <cellStyle name="Millares 9 3 2 2 109" xfId="48972" xr:uid="{B3712D02-7F65-4B90-96AC-327E1247E3AB}"/>
    <cellStyle name="Millares 9 3 2 2 11" xfId="5947" xr:uid="{4CDF6D35-8424-4F01-A9BF-E23485CA3402}"/>
    <cellStyle name="Millares 9 3 2 2 110" xfId="49411" xr:uid="{8FBCBE50-2F63-46CC-989B-4A9B561835C8}"/>
    <cellStyle name="Millares 9 3 2 2 111" xfId="49850" xr:uid="{A7048723-5DB8-486B-82AD-F926D4669A1D}"/>
    <cellStyle name="Millares 9 3 2 2 112" xfId="50289" xr:uid="{663241F5-7318-41A3-8B77-B5F75B8525C5}"/>
    <cellStyle name="Millares 9 3 2 2 113" xfId="50728" xr:uid="{87CB2C61-7D78-431B-AD37-BACBB5BF2579}"/>
    <cellStyle name="Millares 9 3 2 2 114" xfId="51167" xr:uid="{BBDA39F8-839A-4BEB-A1B0-CE1B4E2A5401}"/>
    <cellStyle name="Millares 9 3 2 2 115" xfId="51606" xr:uid="{580C8057-CFDE-46A4-B3D5-37C4427EB86F}"/>
    <cellStyle name="Millares 9 3 2 2 116" xfId="52045" xr:uid="{2154FF55-AD5C-40BB-A641-2A167FE4A4AE}"/>
    <cellStyle name="Millares 9 3 2 2 117" xfId="52484" xr:uid="{952BF564-791F-4D3D-8594-8827566034E8}"/>
    <cellStyle name="Millares 9 3 2 2 118" xfId="52923" xr:uid="{543EDFDD-EBA9-4A68-80DF-8470ED644424}"/>
    <cellStyle name="Millares 9 3 2 2 119" xfId="53362" xr:uid="{7809AF01-E493-480D-A99E-EEAE95F402F1}"/>
    <cellStyle name="Millares 9 3 2 2 12" xfId="6386" xr:uid="{1EB4375A-AE7E-474E-A36C-2C7AE48576F4}"/>
    <cellStyle name="Millares 9 3 2 2 120" xfId="53801" xr:uid="{7AAA11CF-977D-4E02-A2C3-9A72A457641F}"/>
    <cellStyle name="Millares 9 3 2 2 121" xfId="54240" xr:uid="{E0B63BF9-17C6-4827-B204-461F3F6E3F0E}"/>
    <cellStyle name="Millares 9 3 2 2 122" xfId="54679" xr:uid="{57B8BF91-906F-48C7-88DB-4A52BEEBDB8E}"/>
    <cellStyle name="Millares 9 3 2 2 13" xfId="6825" xr:uid="{2D15FE29-D6B0-4B72-B4CB-6B3E1B3016DD}"/>
    <cellStyle name="Millares 9 3 2 2 14" xfId="7264" xr:uid="{9D70E064-81C9-487D-8E1F-8857DE827AEE}"/>
    <cellStyle name="Millares 9 3 2 2 15" xfId="7703" xr:uid="{AA744F7D-5D4E-478C-8346-3F3474C53EB6}"/>
    <cellStyle name="Millares 9 3 2 2 16" xfId="8142" xr:uid="{D39B1DB2-F24A-4B93-87A0-8B2328C9A907}"/>
    <cellStyle name="Millares 9 3 2 2 17" xfId="8581" xr:uid="{08507EA1-024F-4206-9CBA-A4B3BAF440C7}"/>
    <cellStyle name="Millares 9 3 2 2 18" xfId="9020" xr:uid="{4C418308-B5A2-4C34-B4A1-BEE900A5B6C2}"/>
    <cellStyle name="Millares 9 3 2 2 19" xfId="9459" xr:uid="{1997EDB1-01DE-422C-9943-0F685DF385C5}"/>
    <cellStyle name="Millares 9 3 2 2 2" xfId="2047" xr:uid="{E41B1642-6DAF-477E-9863-DC2455306D0B}"/>
    <cellStyle name="Millares 9 3 2 2 2 10" xfId="6159" xr:uid="{0ED7EFA7-3175-4888-89A2-DA8ADBC46CA5}"/>
    <cellStyle name="Millares 9 3 2 2 2 100" xfId="45672" xr:uid="{55B90867-E4B0-4FBE-B524-20306FFAA313}"/>
    <cellStyle name="Millares 9 3 2 2 2 101" xfId="46111" xr:uid="{2E311FCF-5EFC-4974-BB07-C89D654CCC69}"/>
    <cellStyle name="Millares 9 3 2 2 2 102" xfId="46550" xr:uid="{4F385B3A-E269-45D8-8B55-A4B807485F9C}"/>
    <cellStyle name="Millares 9 3 2 2 2 103" xfId="46989" xr:uid="{77DE5B20-DF30-4BC4-B606-92AE43A9E413}"/>
    <cellStyle name="Millares 9 3 2 2 2 104" xfId="47428" xr:uid="{9D9096B5-D984-447A-B412-07BD7D977C5A}"/>
    <cellStyle name="Millares 9 3 2 2 2 105" xfId="47867" xr:uid="{AB91E3DA-4185-4C7C-938E-418702B25626}"/>
    <cellStyle name="Millares 9 3 2 2 2 106" xfId="48306" xr:uid="{D9FB7E59-3A3F-4DD6-B96B-A378E2DB4BBD}"/>
    <cellStyle name="Millares 9 3 2 2 2 107" xfId="48745" xr:uid="{144E9C64-2AE6-4BBB-897A-DFA178A79413}"/>
    <cellStyle name="Millares 9 3 2 2 2 108" xfId="49184" xr:uid="{5885F0E4-4002-42C1-9703-2F7E312CE7ED}"/>
    <cellStyle name="Millares 9 3 2 2 2 109" xfId="49623" xr:uid="{C630BE7C-9B55-469B-B919-1771347BA0B0}"/>
    <cellStyle name="Millares 9 3 2 2 2 11" xfId="6598" xr:uid="{08B71825-2C3A-44D3-84C0-34F18B7F592A}"/>
    <cellStyle name="Millares 9 3 2 2 2 110" xfId="50062" xr:uid="{5220273C-ADEC-448C-AFC6-3C76D42C2902}"/>
    <cellStyle name="Millares 9 3 2 2 2 111" xfId="50501" xr:uid="{39CDD8DD-C490-4536-A874-9A9F0429989A}"/>
    <cellStyle name="Millares 9 3 2 2 2 112" xfId="50940" xr:uid="{DF439609-F2DE-482C-852B-342B9BFC765D}"/>
    <cellStyle name="Millares 9 3 2 2 2 113" xfId="51379" xr:uid="{7B04F841-B6DC-456B-92BC-8DAA6FA0160A}"/>
    <cellStyle name="Millares 9 3 2 2 2 114" xfId="51818" xr:uid="{F4C73B7A-5209-4B86-BC2A-999775BCE244}"/>
    <cellStyle name="Millares 9 3 2 2 2 115" xfId="52257" xr:uid="{987FE0CE-1E2A-492D-B2E3-7620A1E92F40}"/>
    <cellStyle name="Millares 9 3 2 2 2 116" xfId="52696" xr:uid="{95B50AA2-82C9-4B0B-836B-A57311D3EA64}"/>
    <cellStyle name="Millares 9 3 2 2 2 117" xfId="53135" xr:uid="{B7E7D76A-8652-4BD7-A1FB-C869B611E520}"/>
    <cellStyle name="Millares 9 3 2 2 2 118" xfId="53574" xr:uid="{437649DB-0B65-4202-9102-F97715E9307D}"/>
    <cellStyle name="Millares 9 3 2 2 2 119" xfId="54013" xr:uid="{8C4A8C50-DA5C-4260-B8AD-8BCBBFB9A65F}"/>
    <cellStyle name="Millares 9 3 2 2 2 12" xfId="7037" xr:uid="{D5233C52-046B-4E35-B3E9-D848502FF460}"/>
    <cellStyle name="Millares 9 3 2 2 2 120" xfId="54452" xr:uid="{B7128B2F-DB34-40A6-93F4-A7E86ACA7851}"/>
    <cellStyle name="Millares 9 3 2 2 2 121" xfId="54891" xr:uid="{C645D673-3C7D-4E00-8524-4F9EB91B267B}"/>
    <cellStyle name="Millares 9 3 2 2 2 13" xfId="7476" xr:uid="{74DE600C-9C52-4D89-9DBC-5E514231990C}"/>
    <cellStyle name="Millares 9 3 2 2 2 14" xfId="7915" xr:uid="{A794D84D-E13B-40E6-94BD-0C6D03536F7A}"/>
    <cellStyle name="Millares 9 3 2 2 2 15" xfId="8354" xr:uid="{5AE5A31D-E9AC-433C-8D7D-C39DD3361037}"/>
    <cellStyle name="Millares 9 3 2 2 2 16" xfId="8793" xr:uid="{82564269-273A-4BE9-A05A-356EEF70BD3D}"/>
    <cellStyle name="Millares 9 3 2 2 2 17" xfId="9232" xr:uid="{51D7FC4F-DB6A-47C6-B715-A4041CD36FE6}"/>
    <cellStyle name="Millares 9 3 2 2 2 18" xfId="9671" xr:uid="{A6544814-A8B2-4BD1-82E0-ABE43EE9FFFC}"/>
    <cellStyle name="Millares 9 3 2 2 2 19" xfId="10110" xr:uid="{AF03AE59-8F56-4502-972F-D127EF64640A}"/>
    <cellStyle name="Millares 9 3 2 2 2 2" xfId="2647" xr:uid="{5A8D8D1C-4443-4C16-97C7-B685A0691CAB}"/>
    <cellStyle name="Millares 9 3 2 2 2 20" xfId="10548" xr:uid="{953E490D-D280-4C47-B4D8-0CB3B394ADAC}"/>
    <cellStyle name="Millares 9 3 2 2 2 21" xfId="10987" xr:uid="{3D3A2F6D-71B0-46C1-ACFD-F7386AE55DF6}"/>
    <cellStyle name="Millares 9 3 2 2 2 22" xfId="11426" xr:uid="{77F621A3-2AB3-42FC-BCE6-B3CCA66B35C1}"/>
    <cellStyle name="Millares 9 3 2 2 2 23" xfId="11865" xr:uid="{392968E4-620A-4721-9789-00288E5AD85C}"/>
    <cellStyle name="Millares 9 3 2 2 2 24" xfId="12304" xr:uid="{35B886B2-62E2-47E0-B5A6-A9C18604C816}"/>
    <cellStyle name="Millares 9 3 2 2 2 25" xfId="12744" xr:uid="{4283F85D-4FA6-41D3-874D-E30E50077F81}"/>
    <cellStyle name="Millares 9 3 2 2 2 26" xfId="13183" xr:uid="{038B4044-EC96-4EA0-928C-8C97224293D0}"/>
    <cellStyle name="Millares 9 3 2 2 2 27" xfId="13623" xr:uid="{E80C632A-7AF5-4925-A074-E36DC7A93F4F}"/>
    <cellStyle name="Millares 9 3 2 2 2 28" xfId="14062" xr:uid="{B34C693E-ACC3-4560-A483-80B03B74643B}"/>
    <cellStyle name="Millares 9 3 2 2 2 29" xfId="14501" xr:uid="{F79E1497-B371-44CE-B8FD-4C6DFB7A5567}"/>
    <cellStyle name="Millares 9 3 2 2 2 3" xfId="3086" xr:uid="{0DADF19B-55EA-430D-8BA0-AB0E17D2C38A}"/>
    <cellStyle name="Millares 9 3 2 2 2 30" xfId="14940" xr:uid="{593D6EB4-4963-499B-A13B-2D5FBC3B314C}"/>
    <cellStyle name="Millares 9 3 2 2 2 31" xfId="15379" xr:uid="{252C0D53-7E56-4003-8F84-732036373E73}"/>
    <cellStyle name="Millares 9 3 2 2 2 32" xfId="15818" xr:uid="{B7642E6C-C18F-48AA-A0FD-E9B84451A2D2}"/>
    <cellStyle name="Millares 9 3 2 2 2 33" xfId="16258" xr:uid="{C0E1C719-9EA5-480D-AB76-AFA0F709027D}"/>
    <cellStyle name="Millares 9 3 2 2 2 34" xfId="16697" xr:uid="{2EE9930C-B03E-4D70-A7A4-C65959B5020E}"/>
    <cellStyle name="Millares 9 3 2 2 2 35" xfId="17136" xr:uid="{E21E3714-B76C-4583-9E6C-2CFB3DEB52E7}"/>
    <cellStyle name="Millares 9 3 2 2 2 36" xfId="17575" xr:uid="{D1015812-4D8E-4C8F-A0BB-653BAAF977F6}"/>
    <cellStyle name="Millares 9 3 2 2 2 37" xfId="18014" xr:uid="{57720082-60FC-4CD7-A680-F53FF5E9F9FF}"/>
    <cellStyle name="Millares 9 3 2 2 2 38" xfId="18453" xr:uid="{1FE5711E-2B30-42EE-8464-19BD60F15AA1}"/>
    <cellStyle name="Millares 9 3 2 2 2 39" xfId="18892" xr:uid="{00454D08-E363-4148-BD0B-943D296A9E54}"/>
    <cellStyle name="Millares 9 3 2 2 2 4" xfId="3524" xr:uid="{B8A8C755-D963-4B23-8657-090F7877D362}"/>
    <cellStyle name="Millares 9 3 2 2 2 40" xfId="19331" xr:uid="{AF3ABB24-05D7-42C1-A771-2774BDFEDB66}"/>
    <cellStyle name="Millares 9 3 2 2 2 41" xfId="19770" xr:uid="{2EDB8625-9974-49A5-9750-75BD6F5870B2}"/>
    <cellStyle name="Millares 9 3 2 2 2 42" xfId="20209" xr:uid="{5D60C950-4293-400C-B427-FFA9B9B3BA4C}"/>
    <cellStyle name="Millares 9 3 2 2 2 43" xfId="20648" xr:uid="{9ACA9E7E-BAE8-4E16-9EAB-8560C04B977D}"/>
    <cellStyle name="Millares 9 3 2 2 2 44" xfId="21087" xr:uid="{A6DCE1F4-24D5-4F36-8675-DD8F97B9CBAF}"/>
    <cellStyle name="Millares 9 3 2 2 2 45" xfId="21526" xr:uid="{4E82B1A0-F977-43FB-8410-A8AD3178C73B}"/>
    <cellStyle name="Millares 9 3 2 2 2 46" xfId="21965" xr:uid="{1F9BEEC7-7615-45AC-84F8-05C46ECF2848}"/>
    <cellStyle name="Millares 9 3 2 2 2 47" xfId="22404" xr:uid="{83722DC1-0B2B-4452-8A98-177418864544}"/>
    <cellStyle name="Millares 9 3 2 2 2 48" xfId="22843" xr:uid="{B3889196-F1E3-4A77-AFF7-3FFA6FC49597}"/>
    <cellStyle name="Millares 9 3 2 2 2 49" xfId="23282" xr:uid="{D674761C-318D-46AE-8E2F-6CBAF3C8039B}"/>
    <cellStyle name="Millares 9 3 2 2 2 5" xfId="3964" xr:uid="{21A83624-7379-45F4-834E-11F31A0A89A5}"/>
    <cellStyle name="Millares 9 3 2 2 2 50" xfId="23721" xr:uid="{DB36E9EA-496E-43CD-8F22-AB6116105BE8}"/>
    <cellStyle name="Millares 9 3 2 2 2 51" xfId="24160" xr:uid="{34FDFB25-3D62-4AFE-832A-17DF7611937B}"/>
    <cellStyle name="Millares 9 3 2 2 2 52" xfId="24599" xr:uid="{A7ADB634-E759-439F-91E5-352B0126D554}"/>
    <cellStyle name="Millares 9 3 2 2 2 53" xfId="25038" xr:uid="{22F89422-FBE1-43BC-9F5D-8720BD08A253}"/>
    <cellStyle name="Millares 9 3 2 2 2 54" xfId="25477" xr:uid="{A82E04B0-BB36-4163-8929-672EEF51FF51}"/>
    <cellStyle name="Millares 9 3 2 2 2 55" xfId="25916" xr:uid="{928C5141-006B-43B8-BAFB-2633DBBDA466}"/>
    <cellStyle name="Millares 9 3 2 2 2 56" xfId="26355" xr:uid="{42CDBF9F-52AA-4D81-B1D2-F700E61B5D3B}"/>
    <cellStyle name="Millares 9 3 2 2 2 57" xfId="26794" xr:uid="{048ADADC-6667-494B-8600-75300B99075B}"/>
    <cellStyle name="Millares 9 3 2 2 2 58" xfId="27233" xr:uid="{12BDAFAD-796D-4E2A-93EC-070F7E50B1F1}"/>
    <cellStyle name="Millares 9 3 2 2 2 59" xfId="27672" xr:uid="{56E70FA7-958D-4652-97E8-E4E55099920E}"/>
    <cellStyle name="Millares 9 3 2 2 2 6" xfId="4403" xr:uid="{67D672C3-016B-43BA-956C-3B089EAFD293}"/>
    <cellStyle name="Millares 9 3 2 2 2 60" xfId="28111" xr:uid="{C933B87D-0CD4-40D5-BB1A-93B32E002445}"/>
    <cellStyle name="Millares 9 3 2 2 2 61" xfId="28550" xr:uid="{80ECA16A-9657-4B37-9B9E-4399B29DDAF9}"/>
    <cellStyle name="Millares 9 3 2 2 2 62" xfId="28989" xr:uid="{02AFF636-6B3D-48FD-8739-02AAA619A9EF}"/>
    <cellStyle name="Millares 9 3 2 2 2 63" xfId="29428" xr:uid="{AE02FD67-2543-4656-9154-58CF1799CCBE}"/>
    <cellStyle name="Millares 9 3 2 2 2 64" xfId="29867" xr:uid="{615AB2B3-57F8-41C9-9112-8E07DD177288}"/>
    <cellStyle name="Millares 9 3 2 2 2 65" xfId="30306" xr:uid="{28251CE2-DC3D-4C9F-9768-EAFCA1136055}"/>
    <cellStyle name="Millares 9 3 2 2 2 66" xfId="30745" xr:uid="{2ADB6186-CD2D-4938-85D7-32434D7396B7}"/>
    <cellStyle name="Millares 9 3 2 2 2 67" xfId="31184" xr:uid="{B158A708-702B-4393-AB51-8671BEECA36B}"/>
    <cellStyle name="Millares 9 3 2 2 2 68" xfId="31623" xr:uid="{AB7F5FF6-0CFC-48CA-BC4A-76BA55C68AB1}"/>
    <cellStyle name="Millares 9 3 2 2 2 69" xfId="32063" xr:uid="{3B9D8D6C-40A2-4B56-A09B-5E327BDBDCBF}"/>
    <cellStyle name="Millares 9 3 2 2 2 7" xfId="4842" xr:uid="{4C8650AE-AA87-4826-A366-FC00EB35C255}"/>
    <cellStyle name="Millares 9 3 2 2 2 70" xfId="32502" xr:uid="{A194A630-CD10-4A88-8B09-F3D6DF27FC87}"/>
    <cellStyle name="Millares 9 3 2 2 2 71" xfId="32941" xr:uid="{67F094AE-8736-496B-98CE-27D510F35315}"/>
    <cellStyle name="Millares 9 3 2 2 2 72" xfId="33380" xr:uid="{7A651B39-DC4B-42E5-A639-4E235C09ED8B}"/>
    <cellStyle name="Millares 9 3 2 2 2 73" xfId="33819" xr:uid="{457FEA27-2F83-4F52-BAAC-86609ECBB816}"/>
    <cellStyle name="Millares 9 3 2 2 2 74" xfId="34258" xr:uid="{78F7EEEC-3647-4CDA-AD2D-0987659272C7}"/>
    <cellStyle name="Millares 9 3 2 2 2 75" xfId="34697" xr:uid="{CFEDD280-04D0-419E-B9E5-CB3964F551F5}"/>
    <cellStyle name="Millares 9 3 2 2 2 76" xfId="35136" xr:uid="{E36A4E82-B17B-4D86-9023-D8CB5D2CAE0C}"/>
    <cellStyle name="Millares 9 3 2 2 2 77" xfId="35575" xr:uid="{24EDB69F-EFC4-4D11-AA17-15108C07E703}"/>
    <cellStyle name="Millares 9 3 2 2 2 78" xfId="36014" xr:uid="{FD9E5A20-5764-4597-A3CA-270E3EC0E525}"/>
    <cellStyle name="Millares 9 3 2 2 2 79" xfId="36453" xr:uid="{E31CC1B2-3BA6-4DC1-A6B8-1CEA45AF0483}"/>
    <cellStyle name="Millares 9 3 2 2 2 8" xfId="5281" xr:uid="{600756B7-149A-403A-9CAE-0C2C5CE9DAE3}"/>
    <cellStyle name="Millares 9 3 2 2 2 80" xfId="36892" xr:uid="{B7CA210B-D29F-4CAF-95D0-026CB467D9C0}"/>
    <cellStyle name="Millares 9 3 2 2 2 81" xfId="37330" xr:uid="{2E5C3C7B-1361-4DE1-B6A7-A816B9AD3692}"/>
    <cellStyle name="Millares 9 3 2 2 2 82" xfId="37769" xr:uid="{EDB76982-5B2A-4348-A960-FF8F463D3F96}"/>
    <cellStyle name="Millares 9 3 2 2 2 83" xfId="38208" xr:uid="{32C443E7-E759-43D2-BD67-7115759E6557}"/>
    <cellStyle name="Millares 9 3 2 2 2 84" xfId="38647" xr:uid="{011297CA-0FAB-4163-BA3C-829B01723B4E}"/>
    <cellStyle name="Millares 9 3 2 2 2 85" xfId="39086" xr:uid="{40842D91-191B-46B8-A3FB-285A205595A0}"/>
    <cellStyle name="Millares 9 3 2 2 2 86" xfId="39525" xr:uid="{CF75F408-0235-46AE-BF24-CBFC753841E0}"/>
    <cellStyle name="Millares 9 3 2 2 2 87" xfId="39964" xr:uid="{FF5700A0-FFC3-47A1-A94C-C0D923405A71}"/>
    <cellStyle name="Millares 9 3 2 2 2 88" xfId="40404" xr:uid="{79C8FADD-6F04-4DDB-A6ED-542C5A07DD06}"/>
    <cellStyle name="Millares 9 3 2 2 2 89" xfId="40843" xr:uid="{A206F5DE-F318-4D6A-A6E4-BB625F6380AE}"/>
    <cellStyle name="Millares 9 3 2 2 2 9" xfId="5720" xr:uid="{85A47ADB-96F1-4B8E-96C7-83BD43A211CB}"/>
    <cellStyle name="Millares 9 3 2 2 2 90" xfId="41282" xr:uid="{E4BBE338-D250-499C-8EBD-1766751F3161}"/>
    <cellStyle name="Millares 9 3 2 2 2 91" xfId="41721" xr:uid="{D7C69A5B-5688-4E97-9426-B09D99190004}"/>
    <cellStyle name="Millares 9 3 2 2 2 92" xfId="42160" xr:uid="{B5254E50-BA69-4238-B6A6-D5DD7A48B9AD}"/>
    <cellStyle name="Millares 9 3 2 2 2 93" xfId="42599" xr:uid="{4ABBB2A1-BE04-4380-9101-6225044D1C51}"/>
    <cellStyle name="Millares 9 3 2 2 2 94" xfId="43038" xr:uid="{50F6C3BE-9FB9-431B-8B45-DDD6C1836437}"/>
    <cellStyle name="Millares 9 3 2 2 2 95" xfId="43477" xr:uid="{1FD17AC3-22E5-4DE9-B2AE-37D667085125}"/>
    <cellStyle name="Millares 9 3 2 2 2 96" xfId="43916" xr:uid="{32E72022-9424-4D47-A96F-979FC7B459AC}"/>
    <cellStyle name="Millares 9 3 2 2 2 97" xfId="44355" xr:uid="{F810652E-31CB-4E69-937D-90A4D494869C}"/>
    <cellStyle name="Millares 9 3 2 2 2 98" xfId="44794" xr:uid="{114C7CEF-F121-4CED-96A9-F067DC65383F}"/>
    <cellStyle name="Millares 9 3 2 2 2 99" xfId="45233" xr:uid="{CAD37995-4673-438B-BD9A-E603A3F7BC04}"/>
    <cellStyle name="Millares 9 3 2 2 20" xfId="9898" xr:uid="{82E93734-7DDF-4FCA-8FD3-46B67467D059}"/>
    <cellStyle name="Millares 9 3 2 2 21" xfId="10336" xr:uid="{1D33D03A-6B3F-4F6D-B303-47697C256559}"/>
    <cellStyle name="Millares 9 3 2 2 22" xfId="10775" xr:uid="{E6D8088F-7842-416F-8D0C-68A2DFD01915}"/>
    <cellStyle name="Millares 9 3 2 2 23" xfId="11214" xr:uid="{712FC0C5-5392-4DA4-B886-1C0BFDE33FE9}"/>
    <cellStyle name="Millares 9 3 2 2 24" xfId="11653" xr:uid="{49AB914A-61CA-4D12-9ACE-AE823B1197B6}"/>
    <cellStyle name="Millares 9 3 2 2 25" xfId="12092" xr:uid="{1EC598D8-FBAA-4B23-B93F-9FBEE6B87972}"/>
    <cellStyle name="Millares 9 3 2 2 26" xfId="12531" xr:uid="{64326C38-C535-46A3-AEEB-6DFDFE46E42C}"/>
    <cellStyle name="Millares 9 3 2 2 27" xfId="12971" xr:uid="{1ED9A1C6-E957-4ECD-8C9F-D623112509A2}"/>
    <cellStyle name="Millares 9 3 2 2 28" xfId="13410" xr:uid="{F33EC3F2-E961-4590-BB7E-A1553A24332E}"/>
    <cellStyle name="Millares 9 3 2 2 29" xfId="13850" xr:uid="{60816070-8F16-4C66-92A3-C9611785F0B1}"/>
    <cellStyle name="Millares 9 3 2 2 3" xfId="2434" xr:uid="{B4114376-6972-46CF-86A8-2AA6B805952C}"/>
    <cellStyle name="Millares 9 3 2 2 30" xfId="14289" xr:uid="{F26072D1-18D8-4653-9430-52B88FA47C93}"/>
    <cellStyle name="Millares 9 3 2 2 31" xfId="14728" xr:uid="{4B1A5D09-5C2D-45C3-93B7-6570AF7A9A0F}"/>
    <cellStyle name="Millares 9 3 2 2 32" xfId="15167" xr:uid="{5127FFAD-E50B-4BA3-95C3-2BB2C4089EFE}"/>
    <cellStyle name="Millares 9 3 2 2 33" xfId="15606" xr:uid="{545B7258-AD4A-417F-B1D7-49FBD0F13AAA}"/>
    <cellStyle name="Millares 9 3 2 2 34" xfId="16045" xr:uid="{3F8A30B8-B5C5-40FF-AA8F-3C83E08C10B8}"/>
    <cellStyle name="Millares 9 3 2 2 35" xfId="16485" xr:uid="{BA34CCF4-39B2-4CAF-8DDB-DA8865BB15C9}"/>
    <cellStyle name="Millares 9 3 2 2 36" xfId="16924" xr:uid="{EFB32236-7BF0-4C0B-9556-9CA35EF567A3}"/>
    <cellStyle name="Millares 9 3 2 2 37" xfId="17363" xr:uid="{3FBEA662-CB35-4D70-A6EE-B1E746743ED9}"/>
    <cellStyle name="Millares 9 3 2 2 38" xfId="17802" xr:uid="{F3642C7D-77E5-4BC1-B69F-7BB401F26DB4}"/>
    <cellStyle name="Millares 9 3 2 2 39" xfId="18241" xr:uid="{C8CA1A1B-2E3C-4125-A837-33722CB96E59}"/>
    <cellStyle name="Millares 9 3 2 2 4" xfId="2874" xr:uid="{21161D94-1A03-4943-A9C3-5F0FFD968249}"/>
    <cellStyle name="Millares 9 3 2 2 40" xfId="18680" xr:uid="{7692EA77-BF37-453C-8FEE-68618E25F74C}"/>
    <cellStyle name="Millares 9 3 2 2 41" xfId="19119" xr:uid="{DAD18C21-CDEC-4144-AFB4-2BF247E77824}"/>
    <cellStyle name="Millares 9 3 2 2 42" xfId="19558" xr:uid="{DD85A5DD-9515-4D77-A2E0-1B5D0BC84B8B}"/>
    <cellStyle name="Millares 9 3 2 2 43" xfId="19997" xr:uid="{2A8506A9-24FD-42B8-B8F1-1A1D816E5C52}"/>
    <cellStyle name="Millares 9 3 2 2 44" xfId="20436" xr:uid="{4A9C28A5-3C6A-47A0-BE42-FB7FCE924332}"/>
    <cellStyle name="Millares 9 3 2 2 45" xfId="20875" xr:uid="{5F626E90-072E-4C12-B9D0-FBBCF2BB14AD}"/>
    <cellStyle name="Millares 9 3 2 2 46" xfId="21314" xr:uid="{08E91F3F-10D3-47A6-AC7E-776CA93F929C}"/>
    <cellStyle name="Millares 9 3 2 2 47" xfId="21753" xr:uid="{95251A3B-1000-47DF-A083-F66F08872E6E}"/>
    <cellStyle name="Millares 9 3 2 2 48" xfId="22192" xr:uid="{547C550E-7413-4537-BD7A-30B9F3A144E4}"/>
    <cellStyle name="Millares 9 3 2 2 49" xfId="22631" xr:uid="{8DA78A7F-948F-4B49-A1D1-2D2019440724}"/>
    <cellStyle name="Millares 9 3 2 2 5" xfId="3312" xr:uid="{FE1FCCA9-8D3F-49A9-970B-70BC4BEE9634}"/>
    <cellStyle name="Millares 9 3 2 2 50" xfId="23070" xr:uid="{5A18223E-CF7B-40F1-AF72-73A275FC01C0}"/>
    <cellStyle name="Millares 9 3 2 2 51" xfId="23509" xr:uid="{80885CA5-3CEB-4F8A-8DD2-C8D9A21B299E}"/>
    <cellStyle name="Millares 9 3 2 2 52" xfId="23948" xr:uid="{D3D53BF3-9037-4602-986B-DC99EECA7CEB}"/>
    <cellStyle name="Millares 9 3 2 2 53" xfId="24387" xr:uid="{C3549E1C-AB04-4A72-B43B-753EDC1861E9}"/>
    <cellStyle name="Millares 9 3 2 2 54" xfId="24826" xr:uid="{2975FA38-BEF3-4905-B87C-71EDDA59B8A0}"/>
    <cellStyle name="Millares 9 3 2 2 55" xfId="25265" xr:uid="{13AFDC1B-1327-4B2D-97CD-6EFDBC88C488}"/>
    <cellStyle name="Millares 9 3 2 2 56" xfId="25704" xr:uid="{B5973269-69D7-4ABD-A19B-FF0EAEA50943}"/>
    <cellStyle name="Millares 9 3 2 2 57" xfId="26143" xr:uid="{589E2C99-DD89-47BA-8099-756C0DFB13BD}"/>
    <cellStyle name="Millares 9 3 2 2 58" xfId="26582" xr:uid="{9CC5B44E-E00D-49D7-A920-7B82F3D44F87}"/>
    <cellStyle name="Millares 9 3 2 2 59" xfId="27021" xr:uid="{2B69CB4B-F864-452D-8260-F067FB536100}"/>
    <cellStyle name="Millares 9 3 2 2 6" xfId="3752" xr:uid="{F6DCA254-A77A-45C4-BEA2-0CCD3D70F2A4}"/>
    <cellStyle name="Millares 9 3 2 2 60" xfId="27460" xr:uid="{55CD9E7E-B9CC-425F-8524-9B162FFC5892}"/>
    <cellStyle name="Millares 9 3 2 2 61" xfId="27899" xr:uid="{801E2190-5364-4D79-B7DD-975C126C0972}"/>
    <cellStyle name="Millares 9 3 2 2 62" xfId="28338" xr:uid="{D4313055-ABEB-4990-A1D1-EE89A3A5DFAF}"/>
    <cellStyle name="Millares 9 3 2 2 63" xfId="28777" xr:uid="{1A6CF788-4A3C-441C-AE06-540B579E8DDC}"/>
    <cellStyle name="Millares 9 3 2 2 64" xfId="29216" xr:uid="{6A47E7B8-856F-412C-A3D4-B3465C368514}"/>
    <cellStyle name="Millares 9 3 2 2 65" xfId="29655" xr:uid="{DC7AE411-C15F-47B1-B0F7-EC25D5D6675C}"/>
    <cellStyle name="Millares 9 3 2 2 66" xfId="30094" xr:uid="{F8ECA5DB-118F-4A66-B4EC-C287E1C6A792}"/>
    <cellStyle name="Millares 9 3 2 2 67" xfId="30533" xr:uid="{FF95698A-9E51-4A2F-96DD-962E555F4679}"/>
    <cellStyle name="Millares 9 3 2 2 68" xfId="30972" xr:uid="{0CB1DA40-2833-4E63-8D46-AB269F0C8148}"/>
    <cellStyle name="Millares 9 3 2 2 69" xfId="31411" xr:uid="{17BF79E1-1972-4DED-82D3-1A44552B719C}"/>
    <cellStyle name="Millares 9 3 2 2 7" xfId="4191" xr:uid="{5A5DD9FB-2923-4285-B7C3-D67DE2AE6D41}"/>
    <cellStyle name="Millares 9 3 2 2 70" xfId="31850" xr:uid="{8C8C7360-1819-4F0D-8E83-081D4FAE5B88}"/>
    <cellStyle name="Millares 9 3 2 2 71" xfId="32290" xr:uid="{81268A03-96C1-474D-906A-4F0C73DC9E8D}"/>
    <cellStyle name="Millares 9 3 2 2 72" xfId="32729" xr:uid="{171DD412-8917-4361-ADBD-B394DF44DE62}"/>
    <cellStyle name="Millares 9 3 2 2 73" xfId="33168" xr:uid="{2DC03D08-0608-4230-A0BF-745DF5988FF0}"/>
    <cellStyle name="Millares 9 3 2 2 74" xfId="33607" xr:uid="{6C9A0CDE-AA43-46E9-A1AA-960C739D00AE}"/>
    <cellStyle name="Millares 9 3 2 2 75" xfId="34046" xr:uid="{B613F7A7-2588-4E72-9B48-B1AFA713706E}"/>
    <cellStyle name="Millares 9 3 2 2 76" xfId="34485" xr:uid="{CED4E1C9-2A5D-4099-8F01-66F94ADCCA9F}"/>
    <cellStyle name="Millares 9 3 2 2 77" xfId="34924" xr:uid="{428D9709-555E-456F-83EA-89A48E9AD83F}"/>
    <cellStyle name="Millares 9 3 2 2 78" xfId="35363" xr:uid="{E60FEBD4-72B8-413E-9F15-C3C0146657C5}"/>
    <cellStyle name="Millares 9 3 2 2 79" xfId="35802" xr:uid="{F78F944D-8492-46CA-A357-66B869F54FDA}"/>
    <cellStyle name="Millares 9 3 2 2 8" xfId="4630" xr:uid="{12B0BC4F-0EF1-435B-AECA-2DAEA61FA5E9}"/>
    <cellStyle name="Millares 9 3 2 2 80" xfId="36241" xr:uid="{9EB985A8-A9A4-4977-A93C-08CCCD00A398}"/>
    <cellStyle name="Millares 9 3 2 2 81" xfId="36680" xr:uid="{7FC684D9-A0EE-4C73-96F3-E7AE8000962B}"/>
    <cellStyle name="Millares 9 3 2 2 82" xfId="37118" xr:uid="{8B9A6362-B93B-43B2-8AD0-F5BFBB0F5A90}"/>
    <cellStyle name="Millares 9 3 2 2 83" xfId="37557" xr:uid="{3361526E-079A-482E-BC4C-0D18ABCC1B0A}"/>
    <cellStyle name="Millares 9 3 2 2 84" xfId="37996" xr:uid="{05785459-0889-4E90-B34B-7E34F95EF51E}"/>
    <cellStyle name="Millares 9 3 2 2 85" xfId="38435" xr:uid="{CACCE468-DDED-4A93-BFC3-FF2ADD6B0A08}"/>
    <cellStyle name="Millares 9 3 2 2 86" xfId="38874" xr:uid="{865E9EBA-6EB2-4C55-9CE3-DA50BD2147F7}"/>
    <cellStyle name="Millares 9 3 2 2 87" xfId="39313" xr:uid="{8890DF38-C594-4DBE-BF69-3C486198AD84}"/>
    <cellStyle name="Millares 9 3 2 2 88" xfId="39752" xr:uid="{3D5DD457-2933-44F1-ACA3-5E6A542480EE}"/>
    <cellStyle name="Millares 9 3 2 2 89" xfId="40192" xr:uid="{48C1AEFF-EBFC-40B8-949B-1A6047FC25F8}"/>
    <cellStyle name="Millares 9 3 2 2 9" xfId="5069" xr:uid="{A19217FE-44C5-4F16-8694-C5E26E2D1DC9}"/>
    <cellStyle name="Millares 9 3 2 2 90" xfId="40631" xr:uid="{9B69B7EB-70B3-4524-BFD4-EF98655FA6DB}"/>
    <cellStyle name="Millares 9 3 2 2 91" xfId="41070" xr:uid="{B18FF5A5-4AD8-4CCB-9A78-42F4BE309F0B}"/>
    <cellStyle name="Millares 9 3 2 2 92" xfId="41509" xr:uid="{FA6D64C8-D707-4C8A-8117-83EC4606CD67}"/>
    <cellStyle name="Millares 9 3 2 2 93" xfId="41948" xr:uid="{0F74DB3D-B578-4D33-AD53-ADCA99B68721}"/>
    <cellStyle name="Millares 9 3 2 2 94" xfId="42387" xr:uid="{4EB7991D-D927-47FF-B24C-8F62013BC54B}"/>
    <cellStyle name="Millares 9 3 2 2 95" xfId="42826" xr:uid="{3477EC5C-66C2-4936-85F7-F6D3E7E96444}"/>
    <cellStyle name="Millares 9 3 2 2 96" xfId="43265" xr:uid="{9A563E53-2E55-4BEB-8EF2-6D130F666295}"/>
    <cellStyle name="Millares 9 3 2 2 97" xfId="43704" xr:uid="{212F5A1F-46D8-4080-A634-C979EC7C31DC}"/>
    <cellStyle name="Millares 9 3 2 2 98" xfId="44143" xr:uid="{9DB0F372-126B-49B3-A2EA-2ED7AD21B5DA}"/>
    <cellStyle name="Millares 9 3 2 2 99" xfId="44582" xr:uid="{35A1BACD-A1FE-46E5-B878-E70411262688}"/>
    <cellStyle name="Millares 9 3 2 20" xfId="9353" xr:uid="{7752F6C3-4F97-460C-B834-7DFD402D05F5}"/>
    <cellStyle name="Millares 9 3 2 21" xfId="9792" xr:uid="{9A493575-23D3-44EF-8240-6F39ACD547F0}"/>
    <cellStyle name="Millares 9 3 2 22" xfId="10230" xr:uid="{F2F76607-7EAF-40B9-8494-DC6090314CD8}"/>
    <cellStyle name="Millares 9 3 2 23" xfId="10669" xr:uid="{F0CE61D8-076C-4D2B-A394-BD49225C86F0}"/>
    <cellStyle name="Millares 9 3 2 24" xfId="11108" xr:uid="{48E0BF55-1284-4FEE-8DFA-F88C7E7B46F4}"/>
    <cellStyle name="Millares 9 3 2 25" xfId="11547" xr:uid="{35C06A99-FB60-411B-ABB2-267B823E22EA}"/>
    <cellStyle name="Millares 9 3 2 26" xfId="11986" xr:uid="{BF83E1B4-13BF-494D-B63A-28BCA7B99EA3}"/>
    <cellStyle name="Millares 9 3 2 27" xfId="12425" xr:uid="{5CB0DC8D-BF83-4E3F-B927-B5BDA20EABF3}"/>
    <cellStyle name="Millares 9 3 2 28" xfId="12865" xr:uid="{71BF8ABC-B11B-441C-A4F2-C62EEE5D8802}"/>
    <cellStyle name="Millares 9 3 2 29" xfId="13304" xr:uid="{A1BD0FAB-CBAF-46B2-9D81-DC3D0210C1C8}"/>
    <cellStyle name="Millares 9 3 2 3" xfId="1526" xr:uid="{82645768-3B09-4D14-B19A-0E350B4AC6A8}"/>
    <cellStyle name="Millares 9 3 2 3 10" xfId="6053" xr:uid="{8DD2FCB3-C4A3-4228-BDBE-93C85D9D6106}"/>
    <cellStyle name="Millares 9 3 2 3 100" xfId="45566" xr:uid="{445F2248-BCF3-4253-8127-3DE3E490A7E3}"/>
    <cellStyle name="Millares 9 3 2 3 101" xfId="46005" xr:uid="{DCF6BFD0-84E7-40B9-8CA3-0FD57328E9A0}"/>
    <cellStyle name="Millares 9 3 2 3 102" xfId="46444" xr:uid="{6B085287-55C1-4AC1-8485-9F91676A67D6}"/>
    <cellStyle name="Millares 9 3 2 3 103" xfId="46883" xr:uid="{E80D0B09-8D8A-42BC-AF9D-BD3932584F73}"/>
    <cellStyle name="Millares 9 3 2 3 104" xfId="47322" xr:uid="{5F10EDCF-A7A8-491C-B816-84BD11CE9410}"/>
    <cellStyle name="Millares 9 3 2 3 105" xfId="47761" xr:uid="{9AA2E4FD-6C39-404D-A5D8-8D11F5D00C5B}"/>
    <cellStyle name="Millares 9 3 2 3 106" xfId="48200" xr:uid="{282851E0-54EA-4961-B0D3-2047992F99EC}"/>
    <cellStyle name="Millares 9 3 2 3 107" xfId="48639" xr:uid="{0C3F9780-2D7F-4B38-A402-169133C9104A}"/>
    <cellStyle name="Millares 9 3 2 3 108" xfId="49078" xr:uid="{98C3828E-90B7-4A88-BD5F-0BC7ECA489D0}"/>
    <cellStyle name="Millares 9 3 2 3 109" xfId="49517" xr:uid="{030A734F-CFB7-4552-9794-CCEF503EBEA8}"/>
    <cellStyle name="Millares 9 3 2 3 11" xfId="6492" xr:uid="{A176EB6E-977F-4612-9434-462CB12473F3}"/>
    <cellStyle name="Millares 9 3 2 3 110" xfId="49956" xr:uid="{EF6A348C-F275-42E8-9846-21F214F686FF}"/>
    <cellStyle name="Millares 9 3 2 3 111" xfId="50395" xr:uid="{5706A26A-70B5-453F-B47A-F533839C51A0}"/>
    <cellStyle name="Millares 9 3 2 3 112" xfId="50834" xr:uid="{B6A26CFB-5051-42C9-8C9D-07872512EFF9}"/>
    <cellStyle name="Millares 9 3 2 3 113" xfId="51273" xr:uid="{18D64D19-A521-4FFB-A9AC-7B8307DBAB6A}"/>
    <cellStyle name="Millares 9 3 2 3 114" xfId="51712" xr:uid="{71D0EE8A-7EE6-4F35-81B4-2BB8505C123D}"/>
    <cellStyle name="Millares 9 3 2 3 115" xfId="52151" xr:uid="{4782055C-DE93-4FAD-8D13-B379AF78ACFF}"/>
    <cellStyle name="Millares 9 3 2 3 116" xfId="52590" xr:uid="{ABDA136D-CE1C-45E6-A984-677302092B74}"/>
    <cellStyle name="Millares 9 3 2 3 117" xfId="53029" xr:uid="{845018D4-7A1C-4261-9062-382E028CE644}"/>
    <cellStyle name="Millares 9 3 2 3 118" xfId="53468" xr:uid="{7C68BF59-3C48-4419-A1C2-73C94D9F2F46}"/>
    <cellStyle name="Millares 9 3 2 3 119" xfId="53907" xr:uid="{E1CAF507-4EE4-43D4-8490-9CABC9B61F03}"/>
    <cellStyle name="Millares 9 3 2 3 12" xfId="6931" xr:uid="{D1514361-2B88-4429-8983-48F68870BE68}"/>
    <cellStyle name="Millares 9 3 2 3 120" xfId="54346" xr:uid="{A0A4DE17-192D-43A2-8B7D-E4E224F236C0}"/>
    <cellStyle name="Millares 9 3 2 3 121" xfId="54785" xr:uid="{713001ED-227B-47BB-8E07-F0F21C2E4933}"/>
    <cellStyle name="Millares 9 3 2 3 13" xfId="7370" xr:uid="{A276B9F4-C22C-4F3E-941E-3E9BD597F6D2}"/>
    <cellStyle name="Millares 9 3 2 3 14" xfId="7809" xr:uid="{B2B357EC-23CB-4EC1-92C9-0F58DA0789CA}"/>
    <cellStyle name="Millares 9 3 2 3 15" xfId="8248" xr:uid="{03735E65-6D33-4347-934A-DD5A95962724}"/>
    <cellStyle name="Millares 9 3 2 3 16" xfId="8687" xr:uid="{216BC295-91E8-4999-B714-31A82CFA8EA7}"/>
    <cellStyle name="Millares 9 3 2 3 17" xfId="9126" xr:uid="{98ED4C15-1459-426B-9B3A-FC38C21BAE99}"/>
    <cellStyle name="Millares 9 3 2 3 18" xfId="9565" xr:uid="{C579B54F-5958-4F82-B8E8-D301BA31CF18}"/>
    <cellStyle name="Millares 9 3 2 3 19" xfId="10004" xr:uid="{77CA639F-18DD-4DE5-95AD-E00A82001A19}"/>
    <cellStyle name="Millares 9 3 2 3 2" xfId="2541" xr:uid="{B56E176A-8E47-4733-8BDA-3F844CC97955}"/>
    <cellStyle name="Millares 9 3 2 3 20" xfId="10442" xr:uid="{E32CB8D1-C033-441A-B938-3149BB5245A7}"/>
    <cellStyle name="Millares 9 3 2 3 21" xfId="10881" xr:uid="{61B52E27-DB2D-44D1-9165-234FC62083D7}"/>
    <cellStyle name="Millares 9 3 2 3 22" xfId="11320" xr:uid="{6DE5E51E-4546-4598-9EC1-A74D704631F4}"/>
    <cellStyle name="Millares 9 3 2 3 23" xfId="11759" xr:uid="{4699EF1E-1BC8-43AB-B5C5-9B65F965F6F5}"/>
    <cellStyle name="Millares 9 3 2 3 24" xfId="12198" xr:uid="{F3A5CB4D-9447-4630-B6E3-E7F7F991FC7C}"/>
    <cellStyle name="Millares 9 3 2 3 25" xfId="12638" xr:uid="{942E1685-72AA-461C-BBFE-6DB20C25E268}"/>
    <cellStyle name="Millares 9 3 2 3 26" xfId="13077" xr:uid="{69AC4AA2-53EE-403F-A78C-B0865DBEB45B}"/>
    <cellStyle name="Millares 9 3 2 3 27" xfId="13517" xr:uid="{94650C70-99F8-412C-80C4-2D5578612881}"/>
    <cellStyle name="Millares 9 3 2 3 28" xfId="13956" xr:uid="{19E13F3B-59F9-4138-86B7-D69E4AE6C4D0}"/>
    <cellStyle name="Millares 9 3 2 3 29" xfId="14395" xr:uid="{FCD1D99F-8B4C-475D-B953-89CC8F86E38C}"/>
    <cellStyle name="Millares 9 3 2 3 3" xfId="2980" xr:uid="{9D783FC8-3CD2-4BCC-B944-8E14BF51DF41}"/>
    <cellStyle name="Millares 9 3 2 3 30" xfId="14834" xr:uid="{0149F5E6-C796-4D81-8864-832D28C71B00}"/>
    <cellStyle name="Millares 9 3 2 3 31" xfId="15273" xr:uid="{835DFD29-1699-4814-B816-C1FD044B3D81}"/>
    <cellStyle name="Millares 9 3 2 3 32" xfId="15712" xr:uid="{C672C8FF-88A5-4C9F-A50B-D5D77B848A1E}"/>
    <cellStyle name="Millares 9 3 2 3 33" xfId="16152" xr:uid="{246E855F-28EC-499A-BE77-5F1893FFDD6C}"/>
    <cellStyle name="Millares 9 3 2 3 34" xfId="16591" xr:uid="{BE464C86-3F3D-4DE3-A990-8738F9548E5D}"/>
    <cellStyle name="Millares 9 3 2 3 35" xfId="17030" xr:uid="{E8456F4D-247A-47EF-A271-B76449F28ACE}"/>
    <cellStyle name="Millares 9 3 2 3 36" xfId="17469" xr:uid="{91C97C00-A558-459C-BCA8-28432EC23B23}"/>
    <cellStyle name="Millares 9 3 2 3 37" xfId="17908" xr:uid="{BC9523A8-8F0B-44EF-8DFD-286B8577E9FF}"/>
    <cellStyle name="Millares 9 3 2 3 38" xfId="18347" xr:uid="{FE1176E3-A4C9-4FAC-94E6-33A1A2B7D9AE}"/>
    <cellStyle name="Millares 9 3 2 3 39" xfId="18786" xr:uid="{0E178C17-8ADD-4EA1-9AE0-C2D4A8335128}"/>
    <cellStyle name="Millares 9 3 2 3 4" xfId="3418" xr:uid="{8F10A3A5-1A4C-464C-84D6-05D815EDE1A2}"/>
    <cellStyle name="Millares 9 3 2 3 40" xfId="19225" xr:uid="{59198D43-694F-42EE-A85A-EFFF2B2EB34C}"/>
    <cellStyle name="Millares 9 3 2 3 41" xfId="19664" xr:uid="{5C819F7E-61D9-45B7-B983-ADF1896AB8C6}"/>
    <cellStyle name="Millares 9 3 2 3 42" xfId="20103" xr:uid="{8ED261A4-F54E-49CD-919C-122093173369}"/>
    <cellStyle name="Millares 9 3 2 3 43" xfId="20542" xr:uid="{DECF2A72-3DFF-453C-93BF-90C6B68A45E4}"/>
    <cellStyle name="Millares 9 3 2 3 44" xfId="20981" xr:uid="{55732879-6F3F-4511-A6A8-DCF5C3EE258C}"/>
    <cellStyle name="Millares 9 3 2 3 45" xfId="21420" xr:uid="{867C4474-DAE0-4DAD-9CA8-232A3862BD80}"/>
    <cellStyle name="Millares 9 3 2 3 46" xfId="21859" xr:uid="{64BD203B-03C5-4DE4-A641-AAE005C59A15}"/>
    <cellStyle name="Millares 9 3 2 3 47" xfId="22298" xr:uid="{F783268F-D9E3-4FF8-8AC4-7FBF1547E43F}"/>
    <cellStyle name="Millares 9 3 2 3 48" xfId="22737" xr:uid="{4AF032EE-B063-449B-8DB1-0BA0D4A1E029}"/>
    <cellStyle name="Millares 9 3 2 3 49" xfId="23176" xr:uid="{19787CFD-C0B0-4D45-9443-0CD0B2FC0060}"/>
    <cellStyle name="Millares 9 3 2 3 5" xfId="3858" xr:uid="{0A7509E6-6EBA-4731-A58D-B285AFF80496}"/>
    <cellStyle name="Millares 9 3 2 3 50" xfId="23615" xr:uid="{A8BF2292-94B3-4CF9-9380-9BF7E5F94C13}"/>
    <cellStyle name="Millares 9 3 2 3 51" xfId="24054" xr:uid="{C36576AC-58C1-474C-822A-B28071336170}"/>
    <cellStyle name="Millares 9 3 2 3 52" xfId="24493" xr:uid="{F2752C97-A678-4B35-909B-63B51190EAD9}"/>
    <cellStyle name="Millares 9 3 2 3 53" xfId="24932" xr:uid="{BD14EB65-3C41-4742-A473-8BAE28195527}"/>
    <cellStyle name="Millares 9 3 2 3 54" xfId="25371" xr:uid="{7C917997-B717-4339-A655-416AED6FEC03}"/>
    <cellStyle name="Millares 9 3 2 3 55" xfId="25810" xr:uid="{14F3B219-4B3F-4A9B-BE26-AF623BEAC2F7}"/>
    <cellStyle name="Millares 9 3 2 3 56" xfId="26249" xr:uid="{1F4EF861-6CB9-4BD8-AB85-8EF0F501C619}"/>
    <cellStyle name="Millares 9 3 2 3 57" xfId="26688" xr:uid="{74670F89-22ED-49F0-906A-E0A13F2AC120}"/>
    <cellStyle name="Millares 9 3 2 3 58" xfId="27127" xr:uid="{210A3BB1-D37C-4561-8DA8-7A2460D15E63}"/>
    <cellStyle name="Millares 9 3 2 3 59" xfId="27566" xr:uid="{79A5B469-18A3-4F0D-A35C-991394AE4957}"/>
    <cellStyle name="Millares 9 3 2 3 6" xfId="4297" xr:uid="{91459252-C588-49C8-B2D5-F144A786B7AC}"/>
    <cellStyle name="Millares 9 3 2 3 60" xfId="28005" xr:uid="{7A4A9F30-4E2D-4D07-9EAE-575AF7A18B14}"/>
    <cellStyle name="Millares 9 3 2 3 61" xfId="28444" xr:uid="{EC5950C2-C5E3-4495-A44E-FE599DABB27B}"/>
    <cellStyle name="Millares 9 3 2 3 62" xfId="28883" xr:uid="{6A48F1A9-8CC6-4FFB-87DC-F9CBC8BE78A7}"/>
    <cellStyle name="Millares 9 3 2 3 63" xfId="29322" xr:uid="{F7419B5F-0245-431C-99EE-861ACA7CFB8C}"/>
    <cellStyle name="Millares 9 3 2 3 64" xfId="29761" xr:uid="{05DEB6ED-0FC1-43D3-92B5-9ECC57B47B7C}"/>
    <cellStyle name="Millares 9 3 2 3 65" xfId="30200" xr:uid="{EFF156B5-06B8-4ECB-8889-47B9EDD5C319}"/>
    <cellStyle name="Millares 9 3 2 3 66" xfId="30639" xr:uid="{96787373-0537-4AE8-B3F7-EE57119C271D}"/>
    <cellStyle name="Millares 9 3 2 3 67" xfId="31078" xr:uid="{F067B998-A80F-4014-BF2C-44E90D1B49EA}"/>
    <cellStyle name="Millares 9 3 2 3 68" xfId="31517" xr:uid="{77DAAF1B-D1B2-4DD3-8116-EB65C3AE847D}"/>
    <cellStyle name="Millares 9 3 2 3 69" xfId="31957" xr:uid="{14E901BC-1308-465A-835A-EFB6EC486905}"/>
    <cellStyle name="Millares 9 3 2 3 7" xfId="4736" xr:uid="{015F79B1-4727-420D-8404-947CD8C1B0DD}"/>
    <cellStyle name="Millares 9 3 2 3 70" xfId="32396" xr:uid="{4330C5A9-EC1C-4D84-90AC-8CA0978BD41A}"/>
    <cellStyle name="Millares 9 3 2 3 71" xfId="32835" xr:uid="{450ECB1F-7898-4DDF-A981-21262580DCDA}"/>
    <cellStyle name="Millares 9 3 2 3 72" xfId="33274" xr:uid="{C9F9DB7B-D155-4656-A7C8-E7049B8C316A}"/>
    <cellStyle name="Millares 9 3 2 3 73" xfId="33713" xr:uid="{C9E7A7E7-8B86-4A2C-A93F-16D2D6097D0F}"/>
    <cellStyle name="Millares 9 3 2 3 74" xfId="34152" xr:uid="{D22FFC2C-5B4B-49B5-B747-2B90C144DB9D}"/>
    <cellStyle name="Millares 9 3 2 3 75" xfId="34591" xr:uid="{916D164D-DA7C-43EE-A574-8DC417BA5852}"/>
    <cellStyle name="Millares 9 3 2 3 76" xfId="35030" xr:uid="{9AB5B01A-53BC-452F-B8A9-171F64845E84}"/>
    <cellStyle name="Millares 9 3 2 3 77" xfId="35469" xr:uid="{D40DEB90-52FF-4927-9C27-F72E5F9E46F6}"/>
    <cellStyle name="Millares 9 3 2 3 78" xfId="35908" xr:uid="{86EFB5D3-27B2-48AC-910B-85B160354216}"/>
    <cellStyle name="Millares 9 3 2 3 79" xfId="36347" xr:uid="{263256EC-4E6B-49E4-BAB6-85858032C8E6}"/>
    <cellStyle name="Millares 9 3 2 3 8" xfId="5175" xr:uid="{2CE127C3-C098-4067-85C8-9CCCE649A796}"/>
    <cellStyle name="Millares 9 3 2 3 80" xfId="36786" xr:uid="{F36E4A04-9C96-41CF-8F03-8AD243EB5947}"/>
    <cellStyle name="Millares 9 3 2 3 81" xfId="37224" xr:uid="{C144E35E-3E31-49EA-9006-A6CD361BC213}"/>
    <cellStyle name="Millares 9 3 2 3 82" xfId="37663" xr:uid="{A76306F6-8C1E-43BF-9A69-2788D1867F12}"/>
    <cellStyle name="Millares 9 3 2 3 83" xfId="38102" xr:uid="{9930C12A-ABFE-4D15-83A3-D5208720C62A}"/>
    <cellStyle name="Millares 9 3 2 3 84" xfId="38541" xr:uid="{BB3399F8-159A-428B-8DBB-DF8D432BDA91}"/>
    <cellStyle name="Millares 9 3 2 3 85" xfId="38980" xr:uid="{D09B227B-E499-4AEE-928E-1545DD074EB7}"/>
    <cellStyle name="Millares 9 3 2 3 86" xfId="39419" xr:uid="{9099CACE-212A-4B50-A62D-C4DAD02D4F16}"/>
    <cellStyle name="Millares 9 3 2 3 87" xfId="39858" xr:uid="{31423160-6430-4EE5-8F75-8118A41D158B}"/>
    <cellStyle name="Millares 9 3 2 3 88" xfId="40298" xr:uid="{DBFB6903-8D50-4C87-819C-D047A83F43E3}"/>
    <cellStyle name="Millares 9 3 2 3 89" xfId="40737" xr:uid="{BB168BCF-FE4B-4F0D-B734-3E52B7DAB6E5}"/>
    <cellStyle name="Millares 9 3 2 3 9" xfId="5614" xr:uid="{DCDE2D50-6FD7-4F04-8A00-17F60CC41FCC}"/>
    <cellStyle name="Millares 9 3 2 3 90" xfId="41176" xr:uid="{4B721089-4564-4C1E-B342-B11A3B72C0AC}"/>
    <cellStyle name="Millares 9 3 2 3 91" xfId="41615" xr:uid="{3E843321-7D6A-4A5E-9695-51A4C32BEB66}"/>
    <cellStyle name="Millares 9 3 2 3 92" xfId="42054" xr:uid="{4FA41FDC-8601-4098-AE01-D33D2FBB3B3C}"/>
    <cellStyle name="Millares 9 3 2 3 93" xfId="42493" xr:uid="{B1656E33-33A9-4E96-9A67-D7EBC77F2483}"/>
    <cellStyle name="Millares 9 3 2 3 94" xfId="42932" xr:uid="{5CBBA3B1-82E4-48C1-8156-4F1678E78FD3}"/>
    <cellStyle name="Millares 9 3 2 3 95" xfId="43371" xr:uid="{11A331BD-E8E0-4CC2-9FA4-592E6077471D}"/>
    <cellStyle name="Millares 9 3 2 3 96" xfId="43810" xr:uid="{9F0E8D2D-05DD-4808-94B7-7306F4113C10}"/>
    <cellStyle name="Millares 9 3 2 3 97" xfId="44249" xr:uid="{6E581D21-39F6-4FA3-9262-C7EA48E052D6}"/>
    <cellStyle name="Millares 9 3 2 3 98" xfId="44688" xr:uid="{1931D179-6F6A-47AC-909B-5EB094A293F8}"/>
    <cellStyle name="Millares 9 3 2 3 99" xfId="45127" xr:uid="{F1E9F0A5-D42F-4321-BBA5-D5C64338CA50}"/>
    <cellStyle name="Millares 9 3 2 30" xfId="13744" xr:uid="{37191165-5D46-47D1-AD2E-014DD5BB9808}"/>
    <cellStyle name="Millares 9 3 2 31" xfId="14183" xr:uid="{650A7611-F45F-4522-AF82-FCC5E00D39D4}"/>
    <cellStyle name="Millares 9 3 2 32" xfId="14622" xr:uid="{B7479A27-11B4-4E20-95FE-D64A10C6B117}"/>
    <cellStyle name="Millares 9 3 2 33" xfId="15061" xr:uid="{05A86481-2D8E-46D8-99E8-7B703BAB8876}"/>
    <cellStyle name="Millares 9 3 2 34" xfId="15500" xr:uid="{85CAE849-0999-476F-AB10-307D061A6510}"/>
    <cellStyle name="Millares 9 3 2 35" xfId="15939" xr:uid="{F028BE22-E46E-4119-8580-192686F12401}"/>
    <cellStyle name="Millares 9 3 2 36" xfId="16379" xr:uid="{214FB8EB-BC8E-466B-AAD5-37A89A97E3BD}"/>
    <cellStyle name="Millares 9 3 2 37" xfId="16818" xr:uid="{F09F2D4B-2C06-405C-9A6B-062FF1D58E62}"/>
    <cellStyle name="Millares 9 3 2 38" xfId="17257" xr:uid="{A9D48778-CDB2-4019-AE82-035EB331B25E}"/>
    <cellStyle name="Millares 9 3 2 39" xfId="17696" xr:uid="{31248085-F049-4B99-B436-E0DBA8CBAF7E}"/>
    <cellStyle name="Millares 9 3 2 4" xfId="2328" xr:uid="{530131B0-82DF-4C91-B7B6-F5C3A4D83EFE}"/>
    <cellStyle name="Millares 9 3 2 40" xfId="18135" xr:uid="{ED1DAD2F-E12A-4810-B6A9-D631F924D92F}"/>
    <cellStyle name="Millares 9 3 2 41" xfId="18574" xr:uid="{45F428A1-694E-4F40-A232-68ACE778363C}"/>
    <cellStyle name="Millares 9 3 2 42" xfId="19013" xr:uid="{8B499701-2F30-4E7D-B646-0C26CF15EDFF}"/>
    <cellStyle name="Millares 9 3 2 43" xfId="19452" xr:uid="{73C24F6E-29BE-4A31-9B85-9131AFDFA8EE}"/>
    <cellStyle name="Millares 9 3 2 44" xfId="19891" xr:uid="{198FAED3-7CA3-4B1B-A118-F65E99DD38E4}"/>
    <cellStyle name="Millares 9 3 2 45" xfId="20330" xr:uid="{DEA5B9AA-870E-4DCE-9A18-B158D40B364B}"/>
    <cellStyle name="Millares 9 3 2 46" xfId="20769" xr:uid="{4C20EFD0-3F97-4872-86DC-C91960F58E47}"/>
    <cellStyle name="Millares 9 3 2 47" xfId="21208" xr:uid="{6178CBD0-5C3B-4E85-B30A-DA6EB767B050}"/>
    <cellStyle name="Millares 9 3 2 48" xfId="21647" xr:uid="{5049FE06-8373-4591-A8E0-EE2E0EA9B7E5}"/>
    <cellStyle name="Millares 9 3 2 49" xfId="22086" xr:uid="{B608EC22-D333-42E1-99C8-54CDE4B15124}"/>
    <cellStyle name="Millares 9 3 2 5" xfId="2768" xr:uid="{3C577361-E494-4E4A-BA41-B5E542F1B34D}"/>
    <cellStyle name="Millares 9 3 2 50" xfId="22525" xr:uid="{5DA29BC8-EF3A-433F-B0A8-CE8D941E604A}"/>
    <cellStyle name="Millares 9 3 2 51" xfId="22964" xr:uid="{A5915704-4881-42E9-AC15-292254CFD8E7}"/>
    <cellStyle name="Millares 9 3 2 52" xfId="23403" xr:uid="{B6895973-AD94-45CE-849C-A13E7AD663D7}"/>
    <cellStyle name="Millares 9 3 2 53" xfId="23842" xr:uid="{B3CDAFE9-1BB6-481B-8AF4-668AA03C1DFC}"/>
    <cellStyle name="Millares 9 3 2 54" xfId="24281" xr:uid="{2185E57C-2012-4B60-B2A6-9840F2B0F40A}"/>
    <cellStyle name="Millares 9 3 2 55" xfId="24720" xr:uid="{F4356578-D133-4FC0-AFAE-217B323F1884}"/>
    <cellStyle name="Millares 9 3 2 56" xfId="25159" xr:uid="{E7D61CE0-46F2-4E61-8E9F-9D6B6A473E1A}"/>
    <cellStyle name="Millares 9 3 2 57" xfId="25598" xr:uid="{78EC9B4C-0C41-419B-98CA-A52A69477BED}"/>
    <cellStyle name="Millares 9 3 2 58" xfId="26037" xr:uid="{FA5D81C8-6326-48FC-8123-4F33B610CB22}"/>
    <cellStyle name="Millares 9 3 2 59" xfId="26476" xr:uid="{6E3FD586-3661-4106-AF0D-3C5F741368FB}"/>
    <cellStyle name="Millares 9 3 2 6" xfId="3206" xr:uid="{A84F355E-6E3C-49D2-B41C-8FE7142D9882}"/>
    <cellStyle name="Millares 9 3 2 60" xfId="26915" xr:uid="{3726C91C-D325-472D-B7B7-20388BB1DCA8}"/>
    <cellStyle name="Millares 9 3 2 61" xfId="27354" xr:uid="{435102F2-7828-4CF0-9A4B-6D228782CD98}"/>
    <cellStyle name="Millares 9 3 2 62" xfId="27793" xr:uid="{D252E83D-762A-4325-ACA9-69788A07EE25}"/>
    <cellStyle name="Millares 9 3 2 63" xfId="28232" xr:uid="{CFCD1A97-08FD-47D2-A883-8EEF69FBBBC6}"/>
    <cellStyle name="Millares 9 3 2 64" xfId="28671" xr:uid="{4CEDA778-1BD1-451F-821A-7394CE876E19}"/>
    <cellStyle name="Millares 9 3 2 65" xfId="29110" xr:uid="{38B277AD-BD6F-428F-87DF-242B40AD4257}"/>
    <cellStyle name="Millares 9 3 2 66" xfId="29549" xr:uid="{09A30A45-057B-4B58-8A8B-C83A7D5B0C97}"/>
    <cellStyle name="Millares 9 3 2 67" xfId="29988" xr:uid="{B71128DE-30AF-4276-8897-85AD6A75769B}"/>
    <cellStyle name="Millares 9 3 2 68" xfId="30427" xr:uid="{8CAFCD53-2616-43E6-9C9E-246D85A62EF9}"/>
    <cellStyle name="Millares 9 3 2 69" xfId="30866" xr:uid="{287BBB81-A3F3-4488-B159-3D8211B616E6}"/>
    <cellStyle name="Millares 9 3 2 7" xfId="3646" xr:uid="{B8E8ECB7-04F1-44BD-97AF-1749A6D6C937}"/>
    <cellStyle name="Millares 9 3 2 70" xfId="31305" xr:uid="{60831F54-CAAC-4725-B122-4A1F57936916}"/>
    <cellStyle name="Millares 9 3 2 71" xfId="31744" xr:uid="{319E607A-DE96-4058-9AC7-371E89AF5DEA}"/>
    <cellStyle name="Millares 9 3 2 72" xfId="32184" xr:uid="{A9F1F4C8-CA1B-4A80-B4E7-0E3453F8FF79}"/>
    <cellStyle name="Millares 9 3 2 73" xfId="32623" xr:uid="{15257F19-AC36-42D4-AFE3-393111B38B34}"/>
    <cellStyle name="Millares 9 3 2 74" xfId="33062" xr:uid="{6A529427-B1D2-4DAD-9944-B46FE9BD1877}"/>
    <cellStyle name="Millares 9 3 2 75" xfId="33501" xr:uid="{AF0A5DB5-9711-4370-B3F4-0724DECC8350}"/>
    <cellStyle name="Millares 9 3 2 76" xfId="33940" xr:uid="{B26710DA-175E-4EA4-AD03-31FD6F37E5D5}"/>
    <cellStyle name="Millares 9 3 2 77" xfId="34379" xr:uid="{176775BC-A2CD-4DBB-8CE6-CB40BBB5FB22}"/>
    <cellStyle name="Millares 9 3 2 78" xfId="34818" xr:uid="{3CEE2DCA-3F80-4321-BB6C-3B09FB2DF2B7}"/>
    <cellStyle name="Millares 9 3 2 79" xfId="35257" xr:uid="{2F72FD95-21C2-4CE0-9ACA-4AD36CC7DC87}"/>
    <cellStyle name="Millares 9 3 2 8" xfId="4085" xr:uid="{3AE77D31-3602-4675-8C2D-2B5E9D6A9043}"/>
    <cellStyle name="Millares 9 3 2 80" xfId="35696" xr:uid="{90E8BF1E-CCDE-42CA-85FA-BFE5DF160ABF}"/>
    <cellStyle name="Millares 9 3 2 81" xfId="36135" xr:uid="{9AF324C1-E0C1-4EE5-BDDB-EBDA57B18A42}"/>
    <cellStyle name="Millares 9 3 2 82" xfId="36574" xr:uid="{97BB8716-3F24-4AAF-807E-1CA9886E1433}"/>
    <cellStyle name="Millares 9 3 2 83" xfId="37012" xr:uid="{E7F6A4B6-4D00-47C3-A698-3A15CC0B69B4}"/>
    <cellStyle name="Millares 9 3 2 84" xfId="37451" xr:uid="{68DBDBA3-BFD4-4EA1-A403-402FEAE51BB0}"/>
    <cellStyle name="Millares 9 3 2 85" xfId="37890" xr:uid="{603EA98F-93B4-47C7-B8DD-ACDF785ED4D4}"/>
    <cellStyle name="Millares 9 3 2 86" xfId="38329" xr:uid="{2B869EA4-3689-4EE7-B84D-10AB7D0F8FBF}"/>
    <cellStyle name="Millares 9 3 2 87" xfId="38768" xr:uid="{7D25CABA-A387-4306-ABBC-61EC3A85AC20}"/>
    <cellStyle name="Millares 9 3 2 88" xfId="39207" xr:uid="{407D2FFD-1E4A-43CC-8D96-E1511CADD62F}"/>
    <cellStyle name="Millares 9 3 2 89" xfId="39646" xr:uid="{C15E3949-19DC-4510-BC9E-75375C6D5191}"/>
    <cellStyle name="Millares 9 3 2 9" xfId="4524" xr:uid="{D13D2988-E022-4206-A941-7D51AAC143C7}"/>
    <cellStyle name="Millares 9 3 2 90" xfId="40086" xr:uid="{81D21E58-A012-4C35-A745-47954FF0FB2A}"/>
    <cellStyle name="Millares 9 3 2 91" xfId="40525" xr:uid="{3FB43ACE-A9CB-48D8-A05F-B7E66CC74152}"/>
    <cellStyle name="Millares 9 3 2 92" xfId="40964" xr:uid="{EE513B9B-EBA5-4BBC-9D9B-14F6606EAAE4}"/>
    <cellStyle name="Millares 9 3 2 93" xfId="41403" xr:uid="{DA6DE2FB-CB38-4CEA-A73A-469ED70B40BB}"/>
    <cellStyle name="Millares 9 3 2 94" xfId="41842" xr:uid="{DF8ADB00-55FD-4AA0-AF2B-AD2432DBA0A4}"/>
    <cellStyle name="Millares 9 3 2 95" xfId="42281" xr:uid="{16BA76A4-3D94-429E-BD99-DFBDB6D6CF93}"/>
    <cellStyle name="Millares 9 3 2 96" xfId="42720" xr:uid="{FDB134BB-4C28-4613-9D6E-31B294957502}"/>
    <cellStyle name="Millares 9 3 2 97" xfId="43159" xr:uid="{80D494E7-3611-4ED8-9144-3F966D2F1268}"/>
    <cellStyle name="Millares 9 3 2 98" xfId="43598" xr:uid="{E845836B-0981-4C41-A88E-958EA62631EF}"/>
    <cellStyle name="Millares 9 3 2 99" xfId="44037" xr:uid="{A61574F1-6EC0-43AA-9CC3-4F1A53CCE2EC}"/>
    <cellStyle name="Millares 9 3 20" xfId="8870" xr:uid="{32D6C8C5-C7EB-4104-8F55-F687D97D76BE}"/>
    <cellStyle name="Millares 9 3 21" xfId="9309" xr:uid="{6227873B-868C-4F76-83BA-C0FC8A0DD22A}"/>
    <cellStyle name="Millares 9 3 22" xfId="9748" xr:uid="{A4C68ED4-02B1-4BDA-87BA-76A30C3D5A24}"/>
    <cellStyle name="Millares 9 3 23" xfId="10186" xr:uid="{1894A24F-5E53-4529-B42D-EF39DBA6927F}"/>
    <cellStyle name="Millares 9 3 24" xfId="10625" xr:uid="{4FBAD3AD-1EFC-419C-9B5D-70701D9CA58C}"/>
    <cellStyle name="Millares 9 3 25" xfId="11064" xr:uid="{0BD94CF3-3961-4EAA-B294-1323CE57D676}"/>
    <cellStyle name="Millares 9 3 26" xfId="11503" xr:uid="{7AE442AF-2332-4683-82E9-5627E01C16BC}"/>
    <cellStyle name="Millares 9 3 27" xfId="11942" xr:uid="{4B563F6A-BF62-4A31-BBE5-D7E87147F83C}"/>
    <cellStyle name="Millares 9 3 28" xfId="12381" xr:uid="{9A2E33C4-54A5-4663-AE3A-821599077FF7}"/>
    <cellStyle name="Millares 9 3 29" xfId="12821" xr:uid="{E739AD9C-13DA-48B6-8D0C-137ACDCCD86E}"/>
    <cellStyle name="Millares 9 3 3" xfId="801" xr:uid="{B5E6DC7F-71A5-4B20-A0F0-5DDC5CB8A710}"/>
    <cellStyle name="Millares 9 3 3 10" xfId="5467" xr:uid="{744F4B3E-8B39-41E8-A442-15C9117A1AFB}"/>
    <cellStyle name="Millares 9 3 3 100" xfId="44980" xr:uid="{10A6E7D4-DA08-42A7-B0A1-B14EC1F928A1}"/>
    <cellStyle name="Millares 9 3 3 101" xfId="45419" xr:uid="{A00EC9E0-AE34-4EB7-A8EF-E8B0EC4168BA}"/>
    <cellStyle name="Millares 9 3 3 102" xfId="45858" xr:uid="{E2AA0298-7B03-4C71-952D-1799AB0916BF}"/>
    <cellStyle name="Millares 9 3 3 103" xfId="46297" xr:uid="{4993EB29-A031-4972-901E-0225CAC721C9}"/>
    <cellStyle name="Millares 9 3 3 104" xfId="46736" xr:uid="{9B02F045-F2FC-4111-A64A-EA9B788EB930}"/>
    <cellStyle name="Millares 9 3 3 105" xfId="47175" xr:uid="{3661AB88-82D3-42D9-9423-F2314F954559}"/>
    <cellStyle name="Millares 9 3 3 106" xfId="47614" xr:uid="{2E119A89-22EF-4E9B-B18D-AAE87F9FDBB6}"/>
    <cellStyle name="Millares 9 3 3 107" xfId="48053" xr:uid="{79C7FB05-CCB0-4C17-9927-C97F810814AC}"/>
    <cellStyle name="Millares 9 3 3 108" xfId="48492" xr:uid="{E9396A7A-EE18-461B-960A-1C62CB396B91}"/>
    <cellStyle name="Millares 9 3 3 109" xfId="48931" xr:uid="{023BA035-E8D0-47DD-8B77-A675FB3F7C39}"/>
    <cellStyle name="Millares 9 3 3 11" xfId="5906" xr:uid="{51E03596-C46B-4030-801D-3969ADB9F768}"/>
    <cellStyle name="Millares 9 3 3 110" xfId="49370" xr:uid="{987AA2E1-0392-41AE-B286-6275E82DA52B}"/>
    <cellStyle name="Millares 9 3 3 111" xfId="49809" xr:uid="{6B2B6FCA-067E-4F42-BD2E-9059256C92AD}"/>
    <cellStyle name="Millares 9 3 3 112" xfId="50248" xr:uid="{7E580D78-2093-4AC9-B5AE-117399BA30D5}"/>
    <cellStyle name="Millares 9 3 3 113" xfId="50687" xr:uid="{BB11EA12-CF06-499B-8463-C0D508E8F504}"/>
    <cellStyle name="Millares 9 3 3 114" xfId="51126" xr:uid="{4C867C10-BB9E-4F52-ACBC-085E8A50A91D}"/>
    <cellStyle name="Millares 9 3 3 115" xfId="51565" xr:uid="{AFB2D5F3-0A1E-4107-B0C9-0D434A36EF07}"/>
    <cellStyle name="Millares 9 3 3 116" xfId="52004" xr:uid="{AA4BA6E5-9C61-4A2B-A207-9D8C57212D9E}"/>
    <cellStyle name="Millares 9 3 3 117" xfId="52443" xr:uid="{0095B8F0-FF82-4DBB-B1DD-1CF2B6A60612}"/>
    <cellStyle name="Millares 9 3 3 118" xfId="52882" xr:uid="{68CB5EEE-BA81-409E-99DC-552421AB4501}"/>
    <cellStyle name="Millares 9 3 3 119" xfId="53321" xr:uid="{64856F28-19FA-42B4-989D-C78C15B7E014}"/>
    <cellStyle name="Millares 9 3 3 12" xfId="6345" xr:uid="{C2814FFE-CE56-4BB3-8C62-7A641F778448}"/>
    <cellStyle name="Millares 9 3 3 120" xfId="53760" xr:uid="{10E1AFA7-FC99-4D96-886B-2DA2EE623789}"/>
    <cellStyle name="Millares 9 3 3 121" xfId="54199" xr:uid="{4E9233B1-73EB-4A5F-8965-1AEAC9EA278E}"/>
    <cellStyle name="Millares 9 3 3 122" xfId="54638" xr:uid="{56124EC3-80BB-4C36-8D01-308D275289A7}"/>
    <cellStyle name="Millares 9 3 3 13" xfId="6784" xr:uid="{2747AB4C-BCBC-4231-A8AC-F144AD774C84}"/>
    <cellStyle name="Millares 9 3 3 14" xfId="7223" xr:uid="{26A75AA1-8051-4CF7-B411-F5459930E9AF}"/>
    <cellStyle name="Millares 9 3 3 15" xfId="7662" xr:uid="{FC463752-4664-40AC-8D75-7750DE5434DA}"/>
    <cellStyle name="Millares 9 3 3 16" xfId="8101" xr:uid="{5851B7CF-D38A-4903-AF70-661BE49A87FE}"/>
    <cellStyle name="Millares 9 3 3 17" xfId="8540" xr:uid="{24AC0038-027D-44E6-962E-16930405C649}"/>
    <cellStyle name="Millares 9 3 3 18" xfId="8979" xr:uid="{724DFA55-A231-4DD7-A833-1A684D1A0036}"/>
    <cellStyle name="Millares 9 3 3 19" xfId="9418" xr:uid="{D69A6F40-CDF8-43C0-AC86-76695BE3B8A7}"/>
    <cellStyle name="Millares 9 3 3 2" xfId="1842" xr:uid="{20754202-1B99-4F49-BEB1-0FC45AD79402}"/>
    <cellStyle name="Millares 9 3 3 2 10" xfId="6118" xr:uid="{E787DEE1-35B9-40A4-A7CF-14AB504539D9}"/>
    <cellStyle name="Millares 9 3 3 2 100" xfId="45631" xr:uid="{DA31A751-3A4E-405D-BF69-B36AAD15BBF5}"/>
    <cellStyle name="Millares 9 3 3 2 101" xfId="46070" xr:uid="{EC85C036-D4DE-4ACC-8E07-A03650E97221}"/>
    <cellStyle name="Millares 9 3 3 2 102" xfId="46509" xr:uid="{D661C80E-CC07-4649-ACAE-13CCBD2A4C10}"/>
    <cellStyle name="Millares 9 3 3 2 103" xfId="46948" xr:uid="{2BDC8AD9-B1E7-4A45-BAF7-074C2E21C8D0}"/>
    <cellStyle name="Millares 9 3 3 2 104" xfId="47387" xr:uid="{9CD30444-F6E6-4EA6-B1FC-1A2B2A97C026}"/>
    <cellStyle name="Millares 9 3 3 2 105" xfId="47826" xr:uid="{064861DA-D942-4A86-8AF4-E1C9A12C10E0}"/>
    <cellStyle name="Millares 9 3 3 2 106" xfId="48265" xr:uid="{FFC66622-D0E6-4F5D-8DC5-46A29D5A2A70}"/>
    <cellStyle name="Millares 9 3 3 2 107" xfId="48704" xr:uid="{EF1C8519-2471-4E4A-ACCA-BD2B9F4C4812}"/>
    <cellStyle name="Millares 9 3 3 2 108" xfId="49143" xr:uid="{4993FE0D-0578-45AD-84E0-D5EAD733F765}"/>
    <cellStyle name="Millares 9 3 3 2 109" xfId="49582" xr:uid="{8F7714A2-8A5E-47D4-9770-0C37E3F2AA10}"/>
    <cellStyle name="Millares 9 3 3 2 11" xfId="6557" xr:uid="{CF8F5B59-EDCD-46FF-AE99-7B583CB7C2CE}"/>
    <cellStyle name="Millares 9 3 3 2 110" xfId="50021" xr:uid="{74AD1987-4ABA-4572-8CF1-068B31C1AEB9}"/>
    <cellStyle name="Millares 9 3 3 2 111" xfId="50460" xr:uid="{BBD6D769-8224-4755-91C1-BCE95ED12CC6}"/>
    <cellStyle name="Millares 9 3 3 2 112" xfId="50899" xr:uid="{6A2813E0-949E-4815-965A-C62366BA9824}"/>
    <cellStyle name="Millares 9 3 3 2 113" xfId="51338" xr:uid="{159279D5-1F76-481F-B8AC-9A081697F3F4}"/>
    <cellStyle name="Millares 9 3 3 2 114" xfId="51777" xr:uid="{CF49FF84-BD4F-4604-BD3E-C00C58C8E00A}"/>
    <cellStyle name="Millares 9 3 3 2 115" xfId="52216" xr:uid="{816135CB-D244-4F68-B04F-BB6E4FFB7CB8}"/>
    <cellStyle name="Millares 9 3 3 2 116" xfId="52655" xr:uid="{AD5631CA-6413-4B25-A1CF-C5B1C72A3ACB}"/>
    <cellStyle name="Millares 9 3 3 2 117" xfId="53094" xr:uid="{AA699C15-E95E-4C9B-94AB-4956BAD93C84}"/>
    <cellStyle name="Millares 9 3 3 2 118" xfId="53533" xr:uid="{91C22EA0-08F0-436C-A6E1-63F6750F3C69}"/>
    <cellStyle name="Millares 9 3 3 2 119" xfId="53972" xr:uid="{BE7A622B-499F-4459-8D00-BCC34318F7C0}"/>
    <cellStyle name="Millares 9 3 3 2 12" xfId="6996" xr:uid="{49CED623-8625-4025-A07B-84B4717792DD}"/>
    <cellStyle name="Millares 9 3 3 2 120" xfId="54411" xr:uid="{F04C4560-85ED-4211-ADB5-C01DCD7C4080}"/>
    <cellStyle name="Millares 9 3 3 2 121" xfId="54850" xr:uid="{10C95BB8-7084-4EFA-A530-D7A4A843D731}"/>
    <cellStyle name="Millares 9 3 3 2 13" xfId="7435" xr:uid="{D6EF2DFD-7AE6-4EF2-8FEE-06FE9DD1151F}"/>
    <cellStyle name="Millares 9 3 3 2 14" xfId="7874" xr:uid="{5EAAE3DB-4771-4663-B78C-5C127EFC7C0C}"/>
    <cellStyle name="Millares 9 3 3 2 15" xfId="8313" xr:uid="{D67ED926-4DDE-467E-83B5-F6130789A28B}"/>
    <cellStyle name="Millares 9 3 3 2 16" xfId="8752" xr:uid="{630A6179-3A5B-4BDF-90D2-7A1CB00C4A3E}"/>
    <cellStyle name="Millares 9 3 3 2 17" xfId="9191" xr:uid="{2B5BC6B2-A4ED-4CE3-9E82-143559A753F9}"/>
    <cellStyle name="Millares 9 3 3 2 18" xfId="9630" xr:uid="{9F136C5F-4CC4-4EE4-B866-AF6E405F4A9F}"/>
    <cellStyle name="Millares 9 3 3 2 19" xfId="10069" xr:uid="{C61923AC-9589-480A-8EF5-41AFA0B8A5DF}"/>
    <cellStyle name="Millares 9 3 3 2 2" xfId="2606" xr:uid="{1DF10D54-33BD-4E93-8ACC-3FE9FA3FA15D}"/>
    <cellStyle name="Millares 9 3 3 2 20" xfId="10507" xr:uid="{7545EF14-1721-46C7-B99A-2B49CA7441B7}"/>
    <cellStyle name="Millares 9 3 3 2 21" xfId="10946" xr:uid="{D7B86C23-77E8-4B74-94A4-88253CDD3697}"/>
    <cellStyle name="Millares 9 3 3 2 22" xfId="11385" xr:uid="{379F9989-9ABD-4FB5-9849-F18E8537BC37}"/>
    <cellStyle name="Millares 9 3 3 2 23" xfId="11824" xr:uid="{2B77D1D1-1756-4C08-9839-3B6BEDCBAD0E}"/>
    <cellStyle name="Millares 9 3 3 2 24" xfId="12263" xr:uid="{D44ED956-D336-4E12-97B7-315791CD34BC}"/>
    <cellStyle name="Millares 9 3 3 2 25" xfId="12703" xr:uid="{6AEAC50A-A233-4E3D-B147-5F245934D007}"/>
    <cellStyle name="Millares 9 3 3 2 26" xfId="13142" xr:uid="{564B0F59-D523-4A76-9BD3-0958B4F20A8A}"/>
    <cellStyle name="Millares 9 3 3 2 27" xfId="13582" xr:uid="{296F8142-F5B4-4923-8158-BF699DDEE2DB}"/>
    <cellStyle name="Millares 9 3 3 2 28" xfId="14021" xr:uid="{70A495B5-D7F6-41E0-8835-5B18DF0B1266}"/>
    <cellStyle name="Millares 9 3 3 2 29" xfId="14460" xr:uid="{D18C40D6-8D00-484D-92C1-6F346ED3A916}"/>
    <cellStyle name="Millares 9 3 3 2 3" xfId="3045" xr:uid="{5FC5D71F-17B6-472C-832C-B8572E8EEC1C}"/>
    <cellStyle name="Millares 9 3 3 2 30" xfId="14899" xr:uid="{EC7C3983-34B5-437B-810A-140E4CA9D982}"/>
    <cellStyle name="Millares 9 3 3 2 31" xfId="15338" xr:uid="{55F9ABCA-818B-417E-B0AB-A4268F3D0AB8}"/>
    <cellStyle name="Millares 9 3 3 2 32" xfId="15777" xr:uid="{A24A5EC6-FA16-4FB4-A3D1-4F27D3AECDEE}"/>
    <cellStyle name="Millares 9 3 3 2 33" xfId="16217" xr:uid="{90269B0D-300B-4851-B929-CD35742CA55B}"/>
    <cellStyle name="Millares 9 3 3 2 34" xfId="16656" xr:uid="{2006095D-C886-4505-975E-6D1BDF246305}"/>
    <cellStyle name="Millares 9 3 3 2 35" xfId="17095" xr:uid="{22FACAAC-AFCD-425A-9914-5348550EDBD7}"/>
    <cellStyle name="Millares 9 3 3 2 36" xfId="17534" xr:uid="{26432FCF-148E-4194-9502-3B034835BB5C}"/>
    <cellStyle name="Millares 9 3 3 2 37" xfId="17973" xr:uid="{65C00DC1-8EBA-4335-85E0-112DF6AE4FF5}"/>
    <cellStyle name="Millares 9 3 3 2 38" xfId="18412" xr:uid="{21AE749F-E8C4-4EB9-B1BF-30C57075ACA9}"/>
    <cellStyle name="Millares 9 3 3 2 39" xfId="18851" xr:uid="{CC1A2299-C893-4E59-8875-65760BD541A8}"/>
    <cellStyle name="Millares 9 3 3 2 4" xfId="3483" xr:uid="{D2657D98-6E36-4171-AB40-E21150EEA5B4}"/>
    <cellStyle name="Millares 9 3 3 2 40" xfId="19290" xr:uid="{8C98B09F-828C-4ED1-A12B-45EA7378A794}"/>
    <cellStyle name="Millares 9 3 3 2 41" xfId="19729" xr:uid="{1AC41382-3712-4AE0-9FDC-18E68C1D4F40}"/>
    <cellStyle name="Millares 9 3 3 2 42" xfId="20168" xr:uid="{373656FA-5993-485D-B84D-3617C472BC53}"/>
    <cellStyle name="Millares 9 3 3 2 43" xfId="20607" xr:uid="{5AFBC0B6-29DF-48A6-A515-872AD93FD622}"/>
    <cellStyle name="Millares 9 3 3 2 44" xfId="21046" xr:uid="{01AC8D05-836F-4212-BC74-3041A8545B3A}"/>
    <cellStyle name="Millares 9 3 3 2 45" xfId="21485" xr:uid="{F1A3700E-58F9-4F1E-A3B6-B5E995FC27FC}"/>
    <cellStyle name="Millares 9 3 3 2 46" xfId="21924" xr:uid="{2250090C-8E30-4EA8-B760-C199620CCA81}"/>
    <cellStyle name="Millares 9 3 3 2 47" xfId="22363" xr:uid="{480A674C-BDE7-4AA3-9176-0A443B3EB12C}"/>
    <cellStyle name="Millares 9 3 3 2 48" xfId="22802" xr:uid="{45D936D4-BFDF-4526-B645-748A7FD13DE9}"/>
    <cellStyle name="Millares 9 3 3 2 49" xfId="23241" xr:uid="{5FF56A88-5718-4ED9-85F4-0E5BA1412E97}"/>
    <cellStyle name="Millares 9 3 3 2 5" xfId="3923" xr:uid="{8626CF09-D85F-42DB-88F4-D0696D9AA516}"/>
    <cellStyle name="Millares 9 3 3 2 50" xfId="23680" xr:uid="{ED5F5994-2E7E-4B98-8572-9999BC621EC5}"/>
    <cellStyle name="Millares 9 3 3 2 51" xfId="24119" xr:uid="{43A71ED4-CB35-451C-AE15-F9EF1BBA8781}"/>
    <cellStyle name="Millares 9 3 3 2 52" xfId="24558" xr:uid="{00F1C40B-01F1-4DDF-B0D2-7A4382360488}"/>
    <cellStyle name="Millares 9 3 3 2 53" xfId="24997" xr:uid="{0A0FA461-5962-457D-87B3-2EF5D56BB373}"/>
    <cellStyle name="Millares 9 3 3 2 54" xfId="25436" xr:uid="{E7E9238C-352C-4BC1-9BE7-A43D1B76E7E5}"/>
    <cellStyle name="Millares 9 3 3 2 55" xfId="25875" xr:uid="{68AAF8EE-CB75-45C3-8754-A7E5BDACF15C}"/>
    <cellStyle name="Millares 9 3 3 2 56" xfId="26314" xr:uid="{98852800-ADE2-4680-A651-D399767E519B}"/>
    <cellStyle name="Millares 9 3 3 2 57" xfId="26753" xr:uid="{22210802-BDC5-4632-84F2-68E26480D809}"/>
    <cellStyle name="Millares 9 3 3 2 58" xfId="27192" xr:uid="{405713F8-1FC4-4DB9-9EFD-83C5D0F66F4C}"/>
    <cellStyle name="Millares 9 3 3 2 59" xfId="27631" xr:uid="{7A8F4537-B2CB-4222-B709-6B41F204E558}"/>
    <cellStyle name="Millares 9 3 3 2 6" xfId="4362" xr:uid="{A414302A-DCC3-4343-9691-3EEBC224EA8F}"/>
    <cellStyle name="Millares 9 3 3 2 60" xfId="28070" xr:uid="{DFF73B8F-E80B-4D66-9697-0BFD7D6CFC48}"/>
    <cellStyle name="Millares 9 3 3 2 61" xfId="28509" xr:uid="{D124D7B5-689F-418B-8894-797874088726}"/>
    <cellStyle name="Millares 9 3 3 2 62" xfId="28948" xr:uid="{CE13A95E-2BDE-4857-AE1B-58B7ABB42742}"/>
    <cellStyle name="Millares 9 3 3 2 63" xfId="29387" xr:uid="{EC6A1724-4E19-4E36-9EC9-1AD363D4EA02}"/>
    <cellStyle name="Millares 9 3 3 2 64" xfId="29826" xr:uid="{ECAD1077-8C53-42F3-B6FE-25573F0CE10B}"/>
    <cellStyle name="Millares 9 3 3 2 65" xfId="30265" xr:uid="{DF223BCC-1C43-487A-9069-0D22888C61E6}"/>
    <cellStyle name="Millares 9 3 3 2 66" xfId="30704" xr:uid="{699A1736-9D6C-408F-8375-CA26DEBDB003}"/>
    <cellStyle name="Millares 9 3 3 2 67" xfId="31143" xr:uid="{AC413610-3F96-4686-8353-E65D5FC44EF0}"/>
    <cellStyle name="Millares 9 3 3 2 68" xfId="31582" xr:uid="{5C1D3FBF-A3E6-4E81-B00D-FA1B45CBB18B}"/>
    <cellStyle name="Millares 9 3 3 2 69" xfId="32022" xr:uid="{F8E8B710-4414-4BB7-B2E2-FA55E89EF9A4}"/>
    <cellStyle name="Millares 9 3 3 2 7" xfId="4801" xr:uid="{2F96580A-4E97-488E-B81C-D22B608F2CB3}"/>
    <cellStyle name="Millares 9 3 3 2 70" xfId="32461" xr:uid="{557E8DAC-17DD-4C36-938F-F21D072F5C71}"/>
    <cellStyle name="Millares 9 3 3 2 71" xfId="32900" xr:uid="{D0A735C0-F672-46F4-BFE9-25CAD530B9FE}"/>
    <cellStyle name="Millares 9 3 3 2 72" xfId="33339" xr:uid="{5560699E-BDA6-4615-8E26-95BCB91E655A}"/>
    <cellStyle name="Millares 9 3 3 2 73" xfId="33778" xr:uid="{EDAE06A9-4BCD-46E3-860B-6E670AE9380B}"/>
    <cellStyle name="Millares 9 3 3 2 74" xfId="34217" xr:uid="{2E85ED97-DD67-4DAE-A022-EC9B05EA546C}"/>
    <cellStyle name="Millares 9 3 3 2 75" xfId="34656" xr:uid="{813FAE93-6A79-45A9-B319-82036715B7B4}"/>
    <cellStyle name="Millares 9 3 3 2 76" xfId="35095" xr:uid="{5A38EF52-3F0A-40AC-B799-0933A6998965}"/>
    <cellStyle name="Millares 9 3 3 2 77" xfId="35534" xr:uid="{C4A3E0DA-B374-4300-9978-9C71B3F81215}"/>
    <cellStyle name="Millares 9 3 3 2 78" xfId="35973" xr:uid="{29FA0AC0-8C04-434C-BCF5-D958AE3B893D}"/>
    <cellStyle name="Millares 9 3 3 2 79" xfId="36412" xr:uid="{1A3FA54C-B114-4741-8FC4-63639C489A2E}"/>
    <cellStyle name="Millares 9 3 3 2 8" xfId="5240" xr:uid="{30DC562C-5AF2-4288-A4E6-1F28BD3536A8}"/>
    <cellStyle name="Millares 9 3 3 2 80" xfId="36851" xr:uid="{DF3CBA77-123F-4119-B190-A331CD2E75B9}"/>
    <cellStyle name="Millares 9 3 3 2 81" xfId="37289" xr:uid="{79289DB3-E0F4-4FEE-B350-1465C398B908}"/>
    <cellStyle name="Millares 9 3 3 2 82" xfId="37728" xr:uid="{DB8CD6B7-785D-4586-8FCA-DCF2BAA088EC}"/>
    <cellStyle name="Millares 9 3 3 2 83" xfId="38167" xr:uid="{CEA28347-DC81-4245-86DF-F71E9C8ABEA7}"/>
    <cellStyle name="Millares 9 3 3 2 84" xfId="38606" xr:uid="{D8851E29-CE04-4B77-91DC-63412071B810}"/>
    <cellStyle name="Millares 9 3 3 2 85" xfId="39045" xr:uid="{3B54280B-BDA2-40E3-B3E2-33F9813525A3}"/>
    <cellStyle name="Millares 9 3 3 2 86" xfId="39484" xr:uid="{E909C763-DAF3-437A-85CA-BFA41FF6786E}"/>
    <cellStyle name="Millares 9 3 3 2 87" xfId="39923" xr:uid="{F213B8AA-FD89-45C4-BF05-EFCCACE26F97}"/>
    <cellStyle name="Millares 9 3 3 2 88" xfId="40363" xr:uid="{EF788F1E-50E5-42CB-B3B0-42B589158266}"/>
    <cellStyle name="Millares 9 3 3 2 89" xfId="40802" xr:uid="{D03B17CB-9D4A-4703-9749-F240C994CD90}"/>
    <cellStyle name="Millares 9 3 3 2 9" xfId="5679" xr:uid="{6D8DAD1C-A960-47B1-BFFF-A789B4EC8C66}"/>
    <cellStyle name="Millares 9 3 3 2 90" xfId="41241" xr:uid="{40D76FB0-FB36-4807-87FA-319BA477CB6F}"/>
    <cellStyle name="Millares 9 3 3 2 91" xfId="41680" xr:uid="{48421173-7D6E-44A9-AC0B-DF035B5E994F}"/>
    <cellStyle name="Millares 9 3 3 2 92" xfId="42119" xr:uid="{EDC097FA-936C-4660-9C6E-E8D381772192}"/>
    <cellStyle name="Millares 9 3 3 2 93" xfId="42558" xr:uid="{2E8BC81E-2B99-4C7E-9EFB-713EDA49A2C2}"/>
    <cellStyle name="Millares 9 3 3 2 94" xfId="42997" xr:uid="{000EB3A1-D022-4D4E-A6FF-B51944BC3FBC}"/>
    <cellStyle name="Millares 9 3 3 2 95" xfId="43436" xr:uid="{75FBA6FE-EA47-4B29-9E94-0DF394C0CA4B}"/>
    <cellStyle name="Millares 9 3 3 2 96" xfId="43875" xr:uid="{E1974F79-82FF-4C39-B4B0-C984499FE770}"/>
    <cellStyle name="Millares 9 3 3 2 97" xfId="44314" xr:uid="{CE05AFF7-3F9E-4B2F-ABAB-5B1942AE1291}"/>
    <cellStyle name="Millares 9 3 3 2 98" xfId="44753" xr:uid="{BE6D0D0D-7FA0-4B0D-B5B3-D22225CD20D0}"/>
    <cellStyle name="Millares 9 3 3 2 99" xfId="45192" xr:uid="{9EF09A44-1324-48E6-B7FE-036C4A7900CD}"/>
    <cellStyle name="Millares 9 3 3 20" xfId="9857" xr:uid="{5F3080C5-2681-46CB-AB9A-B937D6215F6A}"/>
    <cellStyle name="Millares 9 3 3 21" xfId="10295" xr:uid="{3DABD26D-2CD9-4B62-9083-30E6341D5D42}"/>
    <cellStyle name="Millares 9 3 3 22" xfId="10734" xr:uid="{76546B22-DEF3-459B-9F2E-0F13271569A9}"/>
    <cellStyle name="Millares 9 3 3 23" xfId="11173" xr:uid="{751F3923-8CC5-4EE2-8C2F-7203690C2614}"/>
    <cellStyle name="Millares 9 3 3 24" xfId="11612" xr:uid="{F49CAA1F-8F47-455D-A0A8-E3FDEAD28F90}"/>
    <cellStyle name="Millares 9 3 3 25" xfId="12051" xr:uid="{2F6CD302-3D18-4C72-9F36-0BE1DDDCBB4C}"/>
    <cellStyle name="Millares 9 3 3 26" xfId="12490" xr:uid="{F771CC80-1355-4333-B6F1-47E74BB2DDF1}"/>
    <cellStyle name="Millares 9 3 3 27" xfId="12930" xr:uid="{A0DEE178-2F91-4FBC-A660-A760BF8CC52E}"/>
    <cellStyle name="Millares 9 3 3 28" xfId="13369" xr:uid="{2FBB9BE2-E01C-4C7B-B8E5-380FF5210AA8}"/>
    <cellStyle name="Millares 9 3 3 29" xfId="13809" xr:uid="{939535CF-AAE5-4E82-9DDF-6E16113CF081}"/>
    <cellStyle name="Millares 9 3 3 3" xfId="2393" xr:uid="{56301BAF-ED80-4F2F-8DB1-B4D66178737C}"/>
    <cellStyle name="Millares 9 3 3 30" xfId="14248" xr:uid="{81D04267-0E15-4236-A029-24F16FBFE66A}"/>
    <cellStyle name="Millares 9 3 3 31" xfId="14687" xr:uid="{AEEFD68F-CF6F-455C-AA5B-795A85A10448}"/>
    <cellStyle name="Millares 9 3 3 32" xfId="15126" xr:uid="{332E6385-57A2-4038-9695-A7863C7259DE}"/>
    <cellStyle name="Millares 9 3 3 33" xfId="15565" xr:uid="{BAFDCAF6-018E-489C-B845-87B79037E1AE}"/>
    <cellStyle name="Millares 9 3 3 34" xfId="16004" xr:uid="{2BDAE797-6453-4B08-B047-BBD5715298F3}"/>
    <cellStyle name="Millares 9 3 3 35" xfId="16444" xr:uid="{CD6D2BB6-BD53-45EB-8038-A906E0A38C8D}"/>
    <cellStyle name="Millares 9 3 3 36" xfId="16883" xr:uid="{143384B2-17E6-4CA9-83AD-79033EDA2B29}"/>
    <cellStyle name="Millares 9 3 3 37" xfId="17322" xr:uid="{61B29A36-7C34-4221-AFAC-A8BD8FDF8CD4}"/>
    <cellStyle name="Millares 9 3 3 38" xfId="17761" xr:uid="{B168E806-016A-4ECF-AF29-806A14BAFC1C}"/>
    <cellStyle name="Millares 9 3 3 39" xfId="18200" xr:uid="{D4544092-0A80-4FAD-96D6-F60C8670A77D}"/>
    <cellStyle name="Millares 9 3 3 4" xfId="2833" xr:uid="{7124BD71-FD1C-41B8-876B-B0DDFE65302C}"/>
    <cellStyle name="Millares 9 3 3 40" xfId="18639" xr:uid="{353A9083-5634-4A9F-BF49-5B438D9EB257}"/>
    <cellStyle name="Millares 9 3 3 41" xfId="19078" xr:uid="{63370020-60EF-41D5-B9DF-D3A5215A110F}"/>
    <cellStyle name="Millares 9 3 3 42" xfId="19517" xr:uid="{5B4A323B-D1C3-42CA-9D01-8A77F3C57395}"/>
    <cellStyle name="Millares 9 3 3 43" xfId="19956" xr:uid="{1197CA4E-8DAF-4CF3-8D2C-E952254522AD}"/>
    <cellStyle name="Millares 9 3 3 44" xfId="20395" xr:uid="{01E73A76-ABBF-4EC8-BCC8-8384472EA045}"/>
    <cellStyle name="Millares 9 3 3 45" xfId="20834" xr:uid="{E50D8035-0F19-4E66-8BD7-E323B1EFA337}"/>
    <cellStyle name="Millares 9 3 3 46" xfId="21273" xr:uid="{2F0522D4-DE4D-4AAA-B3AC-641E51ABD2C9}"/>
    <cellStyle name="Millares 9 3 3 47" xfId="21712" xr:uid="{E2FC0C66-886E-4A5D-A4C3-CA66281493A9}"/>
    <cellStyle name="Millares 9 3 3 48" xfId="22151" xr:uid="{11CAE3A4-E0DC-4E7F-82F5-C9C7DBB20B2D}"/>
    <cellStyle name="Millares 9 3 3 49" xfId="22590" xr:uid="{E9B0DC7C-3E89-4E90-A9D3-E22FD84F432C}"/>
    <cellStyle name="Millares 9 3 3 5" xfId="3271" xr:uid="{BB569E4D-8631-4C54-9F04-F89F97F44411}"/>
    <cellStyle name="Millares 9 3 3 50" xfId="23029" xr:uid="{0F5876F6-A46C-4086-B765-2DB0E6405A9C}"/>
    <cellStyle name="Millares 9 3 3 51" xfId="23468" xr:uid="{60619EE9-FF27-4D68-9767-4879924241FC}"/>
    <cellStyle name="Millares 9 3 3 52" xfId="23907" xr:uid="{B7B667B7-D4D6-42B6-9265-F6E69065D675}"/>
    <cellStyle name="Millares 9 3 3 53" xfId="24346" xr:uid="{44646088-0701-4838-A4DC-A33C5B266E81}"/>
    <cellStyle name="Millares 9 3 3 54" xfId="24785" xr:uid="{CC4991B0-9D11-4BE5-A818-1FAB49EE939C}"/>
    <cellStyle name="Millares 9 3 3 55" xfId="25224" xr:uid="{489894DE-715E-4D9B-959C-66D6BF79496F}"/>
    <cellStyle name="Millares 9 3 3 56" xfId="25663" xr:uid="{57B29992-0EEA-484C-A6CA-BB57973F46C2}"/>
    <cellStyle name="Millares 9 3 3 57" xfId="26102" xr:uid="{EF99C630-53E3-4AF8-A0CC-5B03758D4D8B}"/>
    <cellStyle name="Millares 9 3 3 58" xfId="26541" xr:uid="{DFC4B376-FB07-4775-8E52-6DE44EFD1F9A}"/>
    <cellStyle name="Millares 9 3 3 59" xfId="26980" xr:uid="{2C2E2E71-E049-4ACF-BBA8-C58D170B6CE5}"/>
    <cellStyle name="Millares 9 3 3 6" xfId="3711" xr:uid="{B8978A09-77FA-4A8D-B0A0-5D8773F4DA7A}"/>
    <cellStyle name="Millares 9 3 3 60" xfId="27419" xr:uid="{4AEAC6EF-A41A-4172-87E7-CA51E88E6D4C}"/>
    <cellStyle name="Millares 9 3 3 61" xfId="27858" xr:uid="{BC56F107-D7FE-4E5F-AB8F-A554F8BE0024}"/>
    <cellStyle name="Millares 9 3 3 62" xfId="28297" xr:uid="{A77C397E-7C38-4FBB-A2AF-FAA1F626582E}"/>
    <cellStyle name="Millares 9 3 3 63" xfId="28736" xr:uid="{EFCA8C87-60CE-401D-A063-EC7E56BFECFF}"/>
    <cellStyle name="Millares 9 3 3 64" xfId="29175" xr:uid="{F2E58E5C-F452-4C99-8264-4945BE101106}"/>
    <cellStyle name="Millares 9 3 3 65" xfId="29614" xr:uid="{F1002514-6415-4EF7-9989-D6132B14C211}"/>
    <cellStyle name="Millares 9 3 3 66" xfId="30053" xr:uid="{859C6DB5-AA2F-4FD7-A1E2-6FF72BFCC280}"/>
    <cellStyle name="Millares 9 3 3 67" xfId="30492" xr:uid="{14C975C7-A65F-4F20-BCD2-C30135C11915}"/>
    <cellStyle name="Millares 9 3 3 68" xfId="30931" xr:uid="{89E42C79-FBA9-4EBC-9307-58EDFC840DC1}"/>
    <cellStyle name="Millares 9 3 3 69" xfId="31370" xr:uid="{20F1A5D4-9B7E-4B2B-8AFA-03CD21EDC221}"/>
    <cellStyle name="Millares 9 3 3 7" xfId="4150" xr:uid="{8BBDCAC4-C832-4772-899B-C8D22473F30F}"/>
    <cellStyle name="Millares 9 3 3 70" xfId="31809" xr:uid="{41A2CBC6-72BD-4797-9BE0-9F20901DB925}"/>
    <cellStyle name="Millares 9 3 3 71" xfId="32249" xr:uid="{6FE68E38-B125-4AD1-8BA5-3DFA0F86F6CD}"/>
    <cellStyle name="Millares 9 3 3 72" xfId="32688" xr:uid="{008AFA19-5E1D-4FEA-AF9F-4DB8BA6A276A}"/>
    <cellStyle name="Millares 9 3 3 73" xfId="33127" xr:uid="{F0615476-8E0C-4996-8570-D058B0D87EBC}"/>
    <cellStyle name="Millares 9 3 3 74" xfId="33566" xr:uid="{FD3B5497-63E4-4748-A8A3-E5ED46EB3DF2}"/>
    <cellStyle name="Millares 9 3 3 75" xfId="34005" xr:uid="{D92D1FB0-6A0F-469C-9A8B-0E2E8E9924C8}"/>
    <cellStyle name="Millares 9 3 3 76" xfId="34444" xr:uid="{7A1A2A72-E5C1-49A5-AC3E-A92AA6F37F57}"/>
    <cellStyle name="Millares 9 3 3 77" xfId="34883" xr:uid="{D9C460E4-952F-465C-841E-7A10D157F5B0}"/>
    <cellStyle name="Millares 9 3 3 78" xfId="35322" xr:uid="{D7FB9902-A634-44D9-8260-D13DD8E28434}"/>
    <cellStyle name="Millares 9 3 3 79" xfId="35761" xr:uid="{09D90ADE-37F3-45DC-88FA-709475E11DCF}"/>
    <cellStyle name="Millares 9 3 3 8" xfId="4589" xr:uid="{06CDEFF8-49D6-4394-B146-CC21E0DED0BB}"/>
    <cellStyle name="Millares 9 3 3 80" xfId="36200" xr:uid="{AC109CD0-3DA7-4247-840A-968A39813939}"/>
    <cellStyle name="Millares 9 3 3 81" xfId="36639" xr:uid="{43FF46A4-30B3-4918-973A-BC750001C151}"/>
    <cellStyle name="Millares 9 3 3 82" xfId="37077" xr:uid="{0BFCBC1A-3542-4BC6-B4FC-F141129B32DD}"/>
    <cellStyle name="Millares 9 3 3 83" xfId="37516" xr:uid="{D5817C7B-0973-436C-AE40-A16BA57F049C}"/>
    <cellStyle name="Millares 9 3 3 84" xfId="37955" xr:uid="{AD401F4B-D3BB-49B3-8729-C213AD591C68}"/>
    <cellStyle name="Millares 9 3 3 85" xfId="38394" xr:uid="{5FD0C4BC-5EA1-4291-8776-905DFC310A9D}"/>
    <cellStyle name="Millares 9 3 3 86" xfId="38833" xr:uid="{6EC59D9D-DBC0-4B6A-A729-673AFDB5AF57}"/>
    <cellStyle name="Millares 9 3 3 87" xfId="39272" xr:uid="{B1823F46-7C02-4618-88A2-485CD315D0DE}"/>
    <cellStyle name="Millares 9 3 3 88" xfId="39711" xr:uid="{7DBB4326-3D21-46B6-8D0E-AE961E4F717D}"/>
    <cellStyle name="Millares 9 3 3 89" xfId="40151" xr:uid="{B748534D-9199-4BF4-A387-F7D0BB3CFE69}"/>
    <cellStyle name="Millares 9 3 3 9" xfId="5028" xr:uid="{AE813164-B99B-40BF-8C0E-35FB12A7EC85}"/>
    <cellStyle name="Millares 9 3 3 90" xfId="40590" xr:uid="{B82AF224-57C2-4AF3-9122-BBB97D3AE544}"/>
    <cellStyle name="Millares 9 3 3 91" xfId="41029" xr:uid="{592B8595-F664-4198-A1BB-9A1B93790BA1}"/>
    <cellStyle name="Millares 9 3 3 92" xfId="41468" xr:uid="{BF590972-A751-45A2-A64F-6B6CB60F7754}"/>
    <cellStyle name="Millares 9 3 3 93" xfId="41907" xr:uid="{F7CB0CBF-B75E-4891-B59D-AE195513B254}"/>
    <cellStyle name="Millares 9 3 3 94" xfId="42346" xr:uid="{41605579-7690-403C-9870-A86DD8942C3A}"/>
    <cellStyle name="Millares 9 3 3 95" xfId="42785" xr:uid="{E912B315-022B-4D07-BD09-671A72F5012B}"/>
    <cellStyle name="Millares 9 3 3 96" xfId="43224" xr:uid="{955ADC8C-6D2B-47CD-B8C7-C7DF70666F3E}"/>
    <cellStyle name="Millares 9 3 3 97" xfId="43663" xr:uid="{D96668BF-E040-4B66-BCC5-2EBCA6E66EFC}"/>
    <cellStyle name="Millares 9 3 3 98" xfId="44102" xr:uid="{960FB8F1-900D-4B62-B138-4A893F849E1D}"/>
    <cellStyle name="Millares 9 3 3 99" xfId="44541" xr:uid="{4F75983D-A435-4F28-9F56-193AE339AD23}"/>
    <cellStyle name="Millares 9 3 30" xfId="13260" xr:uid="{E8FD4C09-BA9E-4020-885D-4161D8B7F110}"/>
    <cellStyle name="Millares 9 3 31" xfId="13700" xr:uid="{FAD9153E-5DB2-41E3-BC10-BA64506E810D}"/>
    <cellStyle name="Millares 9 3 32" xfId="14139" xr:uid="{AE04B96B-6CB2-41A3-86C8-F9E548E13F6B}"/>
    <cellStyle name="Millares 9 3 33" xfId="14578" xr:uid="{B398E73D-F843-419B-8889-BB75F41BC58B}"/>
    <cellStyle name="Millares 9 3 34" xfId="15017" xr:uid="{55CAFD1F-1F59-48D7-A530-F3D69340CF33}"/>
    <cellStyle name="Millares 9 3 35" xfId="15456" xr:uid="{36F3D8FC-0055-4586-9CEA-36C723478100}"/>
    <cellStyle name="Millares 9 3 36" xfId="15895" xr:uid="{2D2522E5-9AFD-4A3E-99B5-7BFD4F96D6AE}"/>
    <cellStyle name="Millares 9 3 37" xfId="16335" xr:uid="{9B9B853D-444D-4C86-AC9F-EC8D2A959625}"/>
    <cellStyle name="Millares 9 3 38" xfId="16774" xr:uid="{5BDC1BBB-1F08-422A-89C5-6DED966BD3C6}"/>
    <cellStyle name="Millares 9 3 39" xfId="17213" xr:uid="{8A4538D3-7774-4342-832A-CF4E37009C1A}"/>
    <cellStyle name="Millares 9 3 4" xfId="1321" xr:uid="{FD488662-15CE-4DA9-8C94-A801D9B44E6D}"/>
    <cellStyle name="Millares 9 3 4 10" xfId="6012" xr:uid="{A71061AC-3D7C-46C2-ACD6-9AC311E981EB}"/>
    <cellStyle name="Millares 9 3 4 100" xfId="45525" xr:uid="{692B1B01-A2C3-4699-938E-5BF5A74D049F}"/>
    <cellStyle name="Millares 9 3 4 101" xfId="45964" xr:uid="{47C918ED-2017-4142-A37F-EFDCCCDE3962}"/>
    <cellStyle name="Millares 9 3 4 102" xfId="46403" xr:uid="{F3228722-581D-4757-B680-58AE3EFD3F25}"/>
    <cellStyle name="Millares 9 3 4 103" xfId="46842" xr:uid="{C37B8FC5-F92A-4E2E-B88C-05FF7FF3564E}"/>
    <cellStyle name="Millares 9 3 4 104" xfId="47281" xr:uid="{E55392B9-3E58-43FC-AC9C-B94C399050AF}"/>
    <cellStyle name="Millares 9 3 4 105" xfId="47720" xr:uid="{86B4CB00-8F36-4840-967E-140CF039B6B9}"/>
    <cellStyle name="Millares 9 3 4 106" xfId="48159" xr:uid="{923901A2-9C43-49BF-BB43-395AC9E199B4}"/>
    <cellStyle name="Millares 9 3 4 107" xfId="48598" xr:uid="{6714AD3F-7687-47EC-921A-661E69B9FAF3}"/>
    <cellStyle name="Millares 9 3 4 108" xfId="49037" xr:uid="{7304C2F0-DCBD-4E24-BE74-2EBB1250E0C3}"/>
    <cellStyle name="Millares 9 3 4 109" xfId="49476" xr:uid="{40725274-086B-4BDE-A24F-5672C6F78A2E}"/>
    <cellStyle name="Millares 9 3 4 11" xfId="6451" xr:uid="{B9077F56-AAA0-49E8-AD20-C90DE519C2F8}"/>
    <cellStyle name="Millares 9 3 4 110" xfId="49915" xr:uid="{8450AEEE-A1E4-4FB9-91A0-E9DD8749FA96}"/>
    <cellStyle name="Millares 9 3 4 111" xfId="50354" xr:uid="{23214CB0-E616-4440-894B-9D2F6119B1D6}"/>
    <cellStyle name="Millares 9 3 4 112" xfId="50793" xr:uid="{81B360EF-85DA-4D43-879C-72D02E727A28}"/>
    <cellStyle name="Millares 9 3 4 113" xfId="51232" xr:uid="{2ADF6FBE-D755-4620-83F2-9718BDBAEC4B}"/>
    <cellStyle name="Millares 9 3 4 114" xfId="51671" xr:uid="{3800EECE-5143-4980-9F68-9CAE239951B2}"/>
    <cellStyle name="Millares 9 3 4 115" xfId="52110" xr:uid="{B52C3267-FA51-41B8-AF1B-55CEE74FB959}"/>
    <cellStyle name="Millares 9 3 4 116" xfId="52549" xr:uid="{7C00EC25-8736-43AB-A76B-0A8C583A62BD}"/>
    <cellStyle name="Millares 9 3 4 117" xfId="52988" xr:uid="{8DAB641E-1936-43E5-8BE0-29DC7764B3C0}"/>
    <cellStyle name="Millares 9 3 4 118" xfId="53427" xr:uid="{41393D13-C7A8-4DE2-B717-9A3091535AB6}"/>
    <cellStyle name="Millares 9 3 4 119" xfId="53866" xr:uid="{5AC1378D-F436-4F6B-AA2F-340477F084FF}"/>
    <cellStyle name="Millares 9 3 4 12" xfId="6890" xr:uid="{D13246F5-C545-4F2F-A682-7C89187B41EE}"/>
    <cellStyle name="Millares 9 3 4 120" xfId="54305" xr:uid="{87EB7CE3-CEF6-49BB-900D-04BBFEFA07A1}"/>
    <cellStyle name="Millares 9 3 4 121" xfId="54744" xr:uid="{5152C4BE-BCA3-4404-89BC-C2B527D36528}"/>
    <cellStyle name="Millares 9 3 4 13" xfId="7329" xr:uid="{A4013040-C069-4672-9DAB-7E5B1D4C5C85}"/>
    <cellStyle name="Millares 9 3 4 14" xfId="7768" xr:uid="{D8EF2A0A-9AC5-4DC4-A444-B13EE18C97A4}"/>
    <cellStyle name="Millares 9 3 4 15" xfId="8207" xr:uid="{FFBF1F13-F13E-43D0-9DC8-DE7D686BB249}"/>
    <cellStyle name="Millares 9 3 4 16" xfId="8646" xr:uid="{DF291593-9BA8-4DCA-8CB8-BC8B20E36852}"/>
    <cellStyle name="Millares 9 3 4 17" xfId="9085" xr:uid="{5368219B-7C5D-4D7B-AFA7-511D5F29FD87}"/>
    <cellStyle name="Millares 9 3 4 18" xfId="9524" xr:uid="{507ED856-32D2-4D9D-BA19-6B1085DF2709}"/>
    <cellStyle name="Millares 9 3 4 19" xfId="9963" xr:uid="{E00ECDFD-3379-47DA-B3BE-BB42B083203B}"/>
    <cellStyle name="Millares 9 3 4 2" xfId="2499" xr:uid="{C6F11D7D-A94B-4E0C-898D-11A678AF7486}"/>
    <cellStyle name="Millares 9 3 4 20" xfId="10401" xr:uid="{05C37D7A-7641-4996-AC57-6AE6744BE43C}"/>
    <cellStyle name="Millares 9 3 4 21" xfId="10840" xr:uid="{EFCB6AB2-D913-4E1C-800E-A38F689BB566}"/>
    <cellStyle name="Millares 9 3 4 22" xfId="11279" xr:uid="{EF2F849B-54D5-4EB1-A2EC-E3D96ECFC9F5}"/>
    <cellStyle name="Millares 9 3 4 23" xfId="11718" xr:uid="{0085E98C-D011-4D39-B038-95A57193554E}"/>
    <cellStyle name="Millares 9 3 4 24" xfId="12157" xr:uid="{088F6D01-C1F3-4F30-A9F3-6941E4B7E21B}"/>
    <cellStyle name="Millares 9 3 4 25" xfId="12596" xr:uid="{484192EE-9ED1-4E38-975C-50B91AA41EC5}"/>
    <cellStyle name="Millares 9 3 4 26" xfId="13036" xr:uid="{3C5E4968-415E-4643-814F-B0666F89E057}"/>
    <cellStyle name="Millares 9 3 4 27" xfId="13475" xr:uid="{4382A99B-08B8-4A0E-B3AC-B90BF95F2F1B}"/>
    <cellStyle name="Millares 9 3 4 28" xfId="13915" xr:uid="{493C8531-68CC-42B4-AE43-544128E5F3E1}"/>
    <cellStyle name="Millares 9 3 4 29" xfId="14354" xr:uid="{66DD05AE-0496-4C09-A97C-80FEF8331162}"/>
    <cellStyle name="Millares 9 3 4 3" xfId="2939" xr:uid="{8A9A1C19-D907-41E1-BC79-D13DCB1C9F5C}"/>
    <cellStyle name="Millares 9 3 4 30" xfId="14793" xr:uid="{7F568E48-6CA2-405A-86B8-601289A838A9}"/>
    <cellStyle name="Millares 9 3 4 31" xfId="15232" xr:uid="{EFC0E3B8-17F6-4D3A-BD54-45ABA08464C7}"/>
    <cellStyle name="Millares 9 3 4 32" xfId="15671" xr:uid="{21678508-BA30-470F-9981-6F150AFA598D}"/>
    <cellStyle name="Millares 9 3 4 33" xfId="16110" xr:uid="{ED1DC634-D16B-48A2-8038-EFAC6D8BE003}"/>
    <cellStyle name="Millares 9 3 4 34" xfId="16550" xr:uid="{FF431376-9244-46C5-8A46-DD5E85CDFA39}"/>
    <cellStyle name="Millares 9 3 4 35" xfId="16989" xr:uid="{ABA0C067-673F-45FD-9042-22F7A4A07FEE}"/>
    <cellStyle name="Millares 9 3 4 36" xfId="17428" xr:uid="{5D558264-0FF7-44C3-B7A1-B8248FC1666B}"/>
    <cellStyle name="Millares 9 3 4 37" xfId="17867" xr:uid="{738775AA-DC93-40A3-A8F6-584D84D7DE3F}"/>
    <cellStyle name="Millares 9 3 4 38" xfId="18306" xr:uid="{962C3799-D7BC-4C08-8306-DFC3F79AFB2F}"/>
    <cellStyle name="Millares 9 3 4 39" xfId="18745" xr:uid="{B341FF9A-C6FD-4CF6-AACD-9DBB13A1F354}"/>
    <cellStyle name="Millares 9 3 4 4" xfId="3377" xr:uid="{87630C2F-445E-47BE-BBEC-0D788705D520}"/>
    <cellStyle name="Millares 9 3 4 40" xfId="19184" xr:uid="{906CFF72-1D3E-4750-9764-A0931294649F}"/>
    <cellStyle name="Millares 9 3 4 41" xfId="19623" xr:uid="{D56C42ED-403A-4C50-A93C-ED31FCD097ED}"/>
    <cellStyle name="Millares 9 3 4 42" xfId="20062" xr:uid="{E86E9737-7BD7-4C36-96A6-E87D846BCD2C}"/>
    <cellStyle name="Millares 9 3 4 43" xfId="20501" xr:uid="{81822F98-52ED-49E9-999E-D5782265A97B}"/>
    <cellStyle name="Millares 9 3 4 44" xfId="20940" xr:uid="{C6C0BE04-6C55-4351-AD6B-0671B5B460E6}"/>
    <cellStyle name="Millares 9 3 4 45" xfId="21379" xr:uid="{F4FA820A-AA46-4474-AEF3-D87E3A650EFE}"/>
    <cellStyle name="Millares 9 3 4 46" xfId="21818" xr:uid="{D60B8ADC-4586-4179-AA9C-CBFCAD075C03}"/>
    <cellStyle name="Millares 9 3 4 47" xfId="22257" xr:uid="{6B0310DB-9FC5-4CC1-BC46-3227E5CBB24A}"/>
    <cellStyle name="Millares 9 3 4 48" xfId="22696" xr:uid="{746961AF-BA3E-42C6-8008-59044F7A1ACA}"/>
    <cellStyle name="Millares 9 3 4 49" xfId="23135" xr:uid="{8BF57C88-C732-4667-AE41-2BB660BF7210}"/>
    <cellStyle name="Millares 9 3 4 5" xfId="3817" xr:uid="{04B84E8A-6981-46A9-9588-046F29AA0098}"/>
    <cellStyle name="Millares 9 3 4 50" xfId="23574" xr:uid="{D9F31EF1-D3AF-4E1B-AC8D-47C5D9D417A4}"/>
    <cellStyle name="Millares 9 3 4 51" xfId="24013" xr:uid="{DE8F4F8A-1F47-4DD2-8CBE-D75F741BFFD5}"/>
    <cellStyle name="Millares 9 3 4 52" xfId="24452" xr:uid="{8CBBAD6F-3084-4BD6-B047-455CAE921340}"/>
    <cellStyle name="Millares 9 3 4 53" xfId="24891" xr:uid="{54C348F6-43FD-4D67-B667-436A01131555}"/>
    <cellStyle name="Millares 9 3 4 54" xfId="25330" xr:uid="{D679AF04-9DBB-4274-8AD8-F6476D04E721}"/>
    <cellStyle name="Millares 9 3 4 55" xfId="25769" xr:uid="{4D09B5D1-A1E6-492C-995D-315FE42939E3}"/>
    <cellStyle name="Millares 9 3 4 56" xfId="26208" xr:uid="{CE6B1722-480B-47A2-AFD6-3BEA25D57BEC}"/>
    <cellStyle name="Millares 9 3 4 57" xfId="26647" xr:uid="{38FB9EC3-DF17-483D-9D66-558478AA23B4}"/>
    <cellStyle name="Millares 9 3 4 58" xfId="27086" xr:uid="{B7DA0B2D-ACE2-4A28-9B26-C36F8271C45B}"/>
    <cellStyle name="Millares 9 3 4 59" xfId="27525" xr:uid="{FDBE8C24-8B56-4DFA-A79A-FF893008C4CD}"/>
    <cellStyle name="Millares 9 3 4 6" xfId="4256" xr:uid="{2FC0B889-1E82-4A4D-A79F-2DFDDC3C30C9}"/>
    <cellStyle name="Millares 9 3 4 60" xfId="27964" xr:uid="{31DD9004-B5CD-4640-8C20-B3007099CD18}"/>
    <cellStyle name="Millares 9 3 4 61" xfId="28403" xr:uid="{2280FD96-DB23-4E10-AE35-787CBDE18EF6}"/>
    <cellStyle name="Millares 9 3 4 62" xfId="28842" xr:uid="{1FFB957F-5F6B-4150-AB0F-7CD376A233C3}"/>
    <cellStyle name="Millares 9 3 4 63" xfId="29281" xr:uid="{467BA822-9BF3-4E60-88AD-DFB0602650AA}"/>
    <cellStyle name="Millares 9 3 4 64" xfId="29720" xr:uid="{C3B0B971-E0A4-40A3-869D-02D4D7591403}"/>
    <cellStyle name="Millares 9 3 4 65" xfId="30159" xr:uid="{E9A8BE12-9107-46D2-97B2-064213DA4037}"/>
    <cellStyle name="Millares 9 3 4 66" xfId="30598" xr:uid="{54884B8E-95F8-4C23-A9AA-91AAC3EA5ADF}"/>
    <cellStyle name="Millares 9 3 4 67" xfId="31037" xr:uid="{51312E10-8120-46CD-8245-F71859F4682A}"/>
    <cellStyle name="Millares 9 3 4 68" xfId="31476" xr:uid="{E2F72280-FA16-4383-86A0-958E340F5D02}"/>
    <cellStyle name="Millares 9 3 4 69" xfId="31915" xr:uid="{43E73445-D6B0-4708-B93C-9C4AF4010C1B}"/>
    <cellStyle name="Millares 9 3 4 7" xfId="4695" xr:uid="{6C8A76E5-4ED6-4755-8EB4-5DA04E406936}"/>
    <cellStyle name="Millares 9 3 4 70" xfId="32355" xr:uid="{3994473C-106E-46B4-9695-8D75CD395109}"/>
    <cellStyle name="Millares 9 3 4 71" xfId="32794" xr:uid="{9316ED08-FDC7-4FD8-B207-60A85C25EF93}"/>
    <cellStyle name="Millares 9 3 4 72" xfId="33233" xr:uid="{856BE544-0C5D-4F20-8829-282CE3FD33A1}"/>
    <cellStyle name="Millares 9 3 4 73" xfId="33672" xr:uid="{14CDCF3A-4020-454A-911C-12C52DE99FEB}"/>
    <cellStyle name="Millares 9 3 4 74" xfId="34111" xr:uid="{C35CDAAB-5574-4018-B38A-54A3E5889B9D}"/>
    <cellStyle name="Millares 9 3 4 75" xfId="34550" xr:uid="{E4A68F6D-B0EB-4193-91FA-F9861AE90D76}"/>
    <cellStyle name="Millares 9 3 4 76" xfId="34989" xr:uid="{5A46EF73-E164-4C5F-817E-43AC09AABC91}"/>
    <cellStyle name="Millares 9 3 4 77" xfId="35428" xr:uid="{D524E340-6FD6-4629-B39D-7EB63D1B056E}"/>
    <cellStyle name="Millares 9 3 4 78" xfId="35867" xr:uid="{33B548A6-2D6C-419C-92DB-C35CA45875A9}"/>
    <cellStyle name="Millares 9 3 4 79" xfId="36306" xr:uid="{1EC778CA-71E2-4108-91B8-B0311D12A062}"/>
    <cellStyle name="Millares 9 3 4 8" xfId="5134" xr:uid="{1A8A98AF-6EDF-4F71-A743-7E02BC152EB0}"/>
    <cellStyle name="Millares 9 3 4 80" xfId="36745" xr:uid="{F414B519-D4D8-4875-B276-26512CDD285D}"/>
    <cellStyle name="Millares 9 3 4 81" xfId="37183" xr:uid="{899C4B70-C2C7-4347-B3DC-E09F0EEC6A1E}"/>
    <cellStyle name="Millares 9 3 4 82" xfId="37622" xr:uid="{7FC17773-C23C-46E0-94C0-9CD55ED91014}"/>
    <cellStyle name="Millares 9 3 4 83" xfId="38061" xr:uid="{8F4A74EF-8D2E-41D2-8163-1A15C04E83A9}"/>
    <cellStyle name="Millares 9 3 4 84" xfId="38500" xr:uid="{F3577464-B46F-4C6E-8B56-493C84AFAA73}"/>
    <cellStyle name="Millares 9 3 4 85" xfId="38939" xr:uid="{88914D93-C316-4EAA-905F-59ABA3263987}"/>
    <cellStyle name="Millares 9 3 4 86" xfId="39378" xr:uid="{89845BA8-1E84-4231-9A3C-9A932053DE23}"/>
    <cellStyle name="Millares 9 3 4 87" xfId="39817" xr:uid="{6E69C6A0-ED35-443B-9DCF-8840E8F00EEF}"/>
    <cellStyle name="Millares 9 3 4 88" xfId="40257" xr:uid="{DF2CCDF0-B307-410D-867B-6573381DDB1B}"/>
    <cellStyle name="Millares 9 3 4 89" xfId="40696" xr:uid="{C16AD42C-6AD6-4500-91E8-2E30475E6DF7}"/>
    <cellStyle name="Millares 9 3 4 9" xfId="5573" xr:uid="{4EC4A7B3-0227-4889-A437-C00A657423DB}"/>
    <cellStyle name="Millares 9 3 4 90" xfId="41135" xr:uid="{7847A424-AB4D-4D50-976E-AC28ACE7B133}"/>
    <cellStyle name="Millares 9 3 4 91" xfId="41574" xr:uid="{4AF2DA2A-8665-470B-B8D3-D2A6CBF2710A}"/>
    <cellStyle name="Millares 9 3 4 92" xfId="42013" xr:uid="{D7E904A4-E8BD-45D1-9D1E-4F2DE93A712C}"/>
    <cellStyle name="Millares 9 3 4 93" xfId="42452" xr:uid="{9E30D71D-BF6A-4C18-B03C-37A7D45C1A53}"/>
    <cellStyle name="Millares 9 3 4 94" xfId="42891" xr:uid="{2D3A09ED-4C1B-4950-9C5C-09EF91E58C8C}"/>
    <cellStyle name="Millares 9 3 4 95" xfId="43330" xr:uid="{699D023E-F1D5-46C7-8F73-627FA7999A66}"/>
    <cellStyle name="Millares 9 3 4 96" xfId="43769" xr:uid="{C607C4E7-99A7-4EE4-BDBE-5A06B3810CEE}"/>
    <cellStyle name="Millares 9 3 4 97" xfId="44208" xr:uid="{C75C65A8-0256-4FE1-A650-EE6EE49E6390}"/>
    <cellStyle name="Millares 9 3 4 98" xfId="44647" xr:uid="{90BF0F34-BCA9-4855-9FB6-C9C9659AAD57}"/>
    <cellStyle name="Millares 9 3 4 99" xfId="45086" xr:uid="{92EA0920-0B00-4F8A-BBB5-70737F72A5B9}"/>
    <cellStyle name="Millares 9 3 40" xfId="17652" xr:uid="{8D9DB299-FABC-4B99-B67D-903760878B56}"/>
    <cellStyle name="Millares 9 3 41" xfId="18091" xr:uid="{F8F94275-9C01-4F34-8E6D-1729E8597A00}"/>
    <cellStyle name="Millares 9 3 42" xfId="18530" xr:uid="{6AAC8BEA-5266-4D98-86CC-05D7404F87FD}"/>
    <cellStyle name="Millares 9 3 43" xfId="18969" xr:uid="{9FEBD57E-FBDB-41EB-BF15-39C2ABDA425C}"/>
    <cellStyle name="Millares 9 3 44" xfId="19408" xr:uid="{F98E1563-B3D7-4AF5-B9D5-89AF5352C3B3}"/>
    <cellStyle name="Millares 9 3 45" xfId="19847" xr:uid="{71FA2DA4-C411-47AD-80D4-E7E7864DEFEB}"/>
    <cellStyle name="Millares 9 3 46" xfId="20286" xr:uid="{EA7590A2-F627-481F-95FB-D24C9486F07B}"/>
    <cellStyle name="Millares 9 3 47" xfId="20725" xr:uid="{3D2FC77D-03EB-4AFA-97DE-18E4EDB29ACA}"/>
    <cellStyle name="Millares 9 3 48" xfId="21164" xr:uid="{C4F1C0E4-EFB7-4E46-B886-09F26890C7CD}"/>
    <cellStyle name="Millares 9 3 49" xfId="21603" xr:uid="{E91A7FEB-C60D-4EAC-BDA2-BBDCD1CB5048}"/>
    <cellStyle name="Millares 9 3 5" xfId="2284" xr:uid="{1F56AD60-A310-4CEE-8245-A631C230B78E}"/>
    <cellStyle name="Millares 9 3 50" xfId="22042" xr:uid="{911D9CA4-064C-4DCD-AD4F-6107F839E666}"/>
    <cellStyle name="Millares 9 3 51" xfId="22481" xr:uid="{3EBCEFDF-DD60-4CD6-8B16-A018B31A69B5}"/>
    <cellStyle name="Millares 9 3 52" xfId="22920" xr:uid="{BA3B8F26-9138-4BBD-BD97-448A0F98C5A6}"/>
    <cellStyle name="Millares 9 3 53" xfId="23359" xr:uid="{2C724417-03C0-4E10-A677-8E800D350BE5}"/>
    <cellStyle name="Millares 9 3 54" xfId="23798" xr:uid="{C04472C6-4113-4B50-921A-3CEB969D02DB}"/>
    <cellStyle name="Millares 9 3 55" xfId="24237" xr:uid="{76F03735-F423-4A73-9383-7E327754B4AF}"/>
    <cellStyle name="Millares 9 3 56" xfId="24676" xr:uid="{98AC50FD-39B6-4B01-8F98-E681571439B7}"/>
    <cellStyle name="Millares 9 3 57" xfId="25115" xr:uid="{3B8E7344-73DB-48C0-B269-096B102835BE}"/>
    <cellStyle name="Millares 9 3 58" xfId="25554" xr:uid="{DF5DA5ED-B1F4-430C-9ED5-685ABAB416B6}"/>
    <cellStyle name="Millares 9 3 59" xfId="25993" xr:uid="{20FFCDA2-6AEE-4A3E-9B38-3DFAD28F51FF}"/>
    <cellStyle name="Millares 9 3 6" xfId="2724" xr:uid="{EE64695A-A9C3-4407-8209-FE3A27144108}"/>
    <cellStyle name="Millares 9 3 60" xfId="26432" xr:uid="{614317CF-DD78-41EA-89A2-148CF0AE492E}"/>
    <cellStyle name="Millares 9 3 61" xfId="26871" xr:uid="{E524C885-D041-4D08-A505-368B69DBD5C2}"/>
    <cellStyle name="Millares 9 3 62" xfId="27310" xr:uid="{6423B470-559D-45A9-9805-C9C99130B596}"/>
    <cellStyle name="Millares 9 3 63" xfId="27749" xr:uid="{409DBC45-4BCA-4519-BAEF-B84F7DA78B05}"/>
    <cellStyle name="Millares 9 3 64" xfId="28188" xr:uid="{21C034BD-6E9E-4A5D-8CA6-8E692B748EC4}"/>
    <cellStyle name="Millares 9 3 65" xfId="28627" xr:uid="{FF546A43-BA5E-479D-805D-645CD3FC120F}"/>
    <cellStyle name="Millares 9 3 66" xfId="29066" xr:uid="{2703DDBF-D8E3-4C70-BB1D-AD0ADCB57597}"/>
    <cellStyle name="Millares 9 3 67" xfId="29505" xr:uid="{20522739-C6FE-4215-B5EC-8B76A91F508A}"/>
    <cellStyle name="Millares 9 3 68" xfId="29944" xr:uid="{F127A47D-7FE9-45F0-A827-0D61AF9F4725}"/>
    <cellStyle name="Millares 9 3 69" xfId="30383" xr:uid="{FC058B51-85FE-47B5-99AA-D3B87DC949E9}"/>
    <cellStyle name="Millares 9 3 7" xfId="3162" xr:uid="{4CDF13C6-1DD6-4DF0-97E5-0F6042DABBD9}"/>
    <cellStyle name="Millares 9 3 70" xfId="30822" xr:uid="{23891C8D-2743-4D35-9BCE-54CD8F777F31}"/>
    <cellStyle name="Millares 9 3 71" xfId="31261" xr:uid="{1BB66E80-3023-4872-82D5-AC7B2B949E1F}"/>
    <cellStyle name="Millares 9 3 72" xfId="31700" xr:uid="{5A01F0F4-CEDB-4D43-8B59-01269FBE6294}"/>
    <cellStyle name="Millares 9 3 73" xfId="32140" xr:uid="{51855975-30DE-43B3-A2E7-584F6A16F7CB}"/>
    <cellStyle name="Millares 9 3 74" xfId="32579" xr:uid="{716E2682-61C5-4672-9F58-787CF633324A}"/>
    <cellStyle name="Millares 9 3 75" xfId="33018" xr:uid="{2010C9DB-528D-4F47-883C-C81A48EA95E7}"/>
    <cellStyle name="Millares 9 3 76" xfId="33457" xr:uid="{609633D4-1E99-49DC-918E-31AF4CD5E9B4}"/>
    <cellStyle name="Millares 9 3 77" xfId="33896" xr:uid="{331CCB14-F294-44D8-8279-546BE9562C2C}"/>
    <cellStyle name="Millares 9 3 78" xfId="34335" xr:uid="{43783B7A-465B-4D32-A57A-6CBDF95C7FC4}"/>
    <cellStyle name="Millares 9 3 79" xfId="34774" xr:uid="{A2A0533D-0D44-4629-BF99-3B68009D8596}"/>
    <cellStyle name="Millares 9 3 8" xfId="3602" xr:uid="{9290DD48-34EA-48C0-876D-6263DC076386}"/>
    <cellStyle name="Millares 9 3 80" xfId="35213" xr:uid="{67DDCF45-C86A-4D2C-9C68-72035D0A5979}"/>
    <cellStyle name="Millares 9 3 81" xfId="35652" xr:uid="{2E8B12EF-E612-4769-A6DF-E8E6A1C78231}"/>
    <cellStyle name="Millares 9 3 82" xfId="36091" xr:uid="{C538C198-3214-4B72-838A-27A7C46903FA}"/>
    <cellStyle name="Millares 9 3 83" xfId="36530" xr:uid="{C4385C4B-95DC-4518-A203-AB00C6A37ACE}"/>
    <cellStyle name="Millares 9 3 84" xfId="36968" xr:uid="{EBCCFE8A-02E8-44A8-8CB4-1ABCC3B29E73}"/>
    <cellStyle name="Millares 9 3 85" xfId="37407" xr:uid="{C33FFAAD-3CCB-419C-A055-050E7FBFAD53}"/>
    <cellStyle name="Millares 9 3 86" xfId="37846" xr:uid="{2D201DCA-9EF8-46F2-AACA-66582676DDF5}"/>
    <cellStyle name="Millares 9 3 87" xfId="38285" xr:uid="{8A03E8F0-B892-4216-9E28-44C1A956AEFC}"/>
    <cellStyle name="Millares 9 3 88" xfId="38724" xr:uid="{DC348CA8-5A75-4DB2-BFE4-7EA46541BC5D}"/>
    <cellStyle name="Millares 9 3 89" xfId="39163" xr:uid="{39A17571-C592-4C16-B305-695F65BA3737}"/>
    <cellStyle name="Millares 9 3 9" xfId="4041" xr:uid="{5D6643DE-6A66-4AF3-906A-0D25EE28E853}"/>
    <cellStyle name="Millares 9 3 90" xfId="39602" xr:uid="{0292FAC3-5D74-4702-9A3B-64DA201BA9A9}"/>
    <cellStyle name="Millares 9 3 91" xfId="40042" xr:uid="{F534A8AF-F2B7-4FFC-A14E-C086F9C9D325}"/>
    <cellStyle name="Millares 9 3 92" xfId="40481" xr:uid="{F8464C43-7CBF-436C-99E5-28A54E83CEA8}"/>
    <cellStyle name="Millares 9 3 93" xfId="40920" xr:uid="{B12AB7BF-CFE0-4B6D-BA73-1182F3732C87}"/>
    <cellStyle name="Millares 9 3 94" xfId="41359" xr:uid="{F118FEFF-6863-4DE1-9A63-BF5C007D427C}"/>
    <cellStyle name="Millares 9 3 95" xfId="41798" xr:uid="{99EEFEAF-4EB2-47B2-8F04-11728EFDB53E}"/>
    <cellStyle name="Millares 9 3 96" xfId="42237" xr:uid="{176AD6CF-D3C9-4801-BB42-50074094C564}"/>
    <cellStyle name="Millares 9 3 97" xfId="42676" xr:uid="{F49B6D05-67A1-490F-BD96-022A287CE9FE}"/>
    <cellStyle name="Millares 9 3 98" xfId="43115" xr:uid="{935FF7E4-6330-440E-9532-B05D647BD1AF}"/>
    <cellStyle name="Millares 9 3 99" xfId="43554" xr:uid="{7A8966C3-1826-4CDB-A35E-D78301963AA3}"/>
    <cellStyle name="Millares 9 30" xfId="11043" xr:uid="{44FF231A-7A07-4784-9341-C6726FDDE90A}"/>
    <cellStyle name="Millares 9 31" xfId="11482" xr:uid="{9F097E33-466D-4B45-AA14-C28A1887AA03}"/>
    <cellStyle name="Millares 9 32" xfId="11921" xr:uid="{CDA18780-2C54-4D5D-97F6-269737A01279}"/>
    <cellStyle name="Millares 9 33" xfId="12360" xr:uid="{A85B8F3C-7A4E-4927-B3D9-623CEA871886}"/>
    <cellStyle name="Millares 9 34" xfId="12800" xr:uid="{B23B3750-A0C1-4486-80BD-17131088FC12}"/>
    <cellStyle name="Millares 9 35" xfId="13239" xr:uid="{B03239A0-5F75-40BC-8C99-E15910640AA7}"/>
    <cellStyle name="Millares 9 36" xfId="13679" xr:uid="{27126E13-D827-459F-B83F-C3E510E229CC}"/>
    <cellStyle name="Millares 9 37" xfId="14118" xr:uid="{4957E0CF-C807-4FFE-95D4-F37E65B7AA77}"/>
    <cellStyle name="Millares 9 38" xfId="14557" xr:uid="{C1CEA244-00F3-408D-BA26-F82ACD8A6F4E}"/>
    <cellStyle name="Millares 9 39" xfId="14996" xr:uid="{5F93FA0C-B0CD-4FF7-84EF-4C981AD45C84}"/>
    <cellStyle name="Millares 9 4" xfId="328" xr:uid="{33B47EE9-5B1C-4DC3-90DF-0ED483FC5D8E}"/>
    <cellStyle name="Millares 9 4 10" xfId="4491" xr:uid="{7F95E3E0-23D4-428D-9AE8-298A811BFEA9}"/>
    <cellStyle name="Millares 9 4 100" xfId="44004" xr:uid="{AD42B27F-52E6-4BAF-BF35-8A5AE63BB6A7}"/>
    <cellStyle name="Millares 9 4 101" xfId="44443" xr:uid="{7ED2C661-289C-45AB-8146-99A8A41D3B76}"/>
    <cellStyle name="Millares 9 4 102" xfId="44882" xr:uid="{E3A8604B-FCEF-4F9D-9219-43E6D7C9339A}"/>
    <cellStyle name="Millares 9 4 103" xfId="45321" xr:uid="{C65186B5-1BAA-45CE-908E-6820C9E65028}"/>
    <cellStyle name="Millares 9 4 104" xfId="45760" xr:uid="{2AB8FC2E-39F9-47CA-AFC0-FC8EC3482CB6}"/>
    <cellStyle name="Millares 9 4 105" xfId="46199" xr:uid="{F3D95A7F-BA20-49E0-B974-2BA72C508B6E}"/>
    <cellStyle name="Millares 9 4 106" xfId="46638" xr:uid="{3A0CAD20-2B19-4F9B-97A8-95F1B86FF99F}"/>
    <cellStyle name="Millares 9 4 107" xfId="47077" xr:uid="{23F20FB2-C176-4552-8E9A-B27AC1A36AEC}"/>
    <cellStyle name="Millares 9 4 108" xfId="47516" xr:uid="{A893CAFF-E390-40D9-8737-989DA8ED8983}"/>
    <cellStyle name="Millares 9 4 109" xfId="47955" xr:uid="{4F958B85-E1E4-4782-B088-18CACF0CAC51}"/>
    <cellStyle name="Millares 9 4 11" xfId="4930" xr:uid="{AD75E49B-AA4F-4583-80D5-6EC18A738D72}"/>
    <cellStyle name="Millares 9 4 110" xfId="48394" xr:uid="{D28D5E56-E3B4-43E5-8781-1FEC6504FF96}"/>
    <cellStyle name="Millares 9 4 111" xfId="48833" xr:uid="{8BD1F645-FACF-4416-B820-4E68DBEB24FE}"/>
    <cellStyle name="Millares 9 4 112" xfId="49272" xr:uid="{DE41BA07-6F3D-4D5F-BD73-8D94D1892159}"/>
    <cellStyle name="Millares 9 4 113" xfId="49711" xr:uid="{7BCBB593-7D1F-43DA-A1D8-550118E524AF}"/>
    <cellStyle name="Millares 9 4 114" xfId="50150" xr:uid="{57A0BD3B-59F6-4711-B7BA-D421A39B24C4}"/>
    <cellStyle name="Millares 9 4 115" xfId="50589" xr:uid="{7502D83E-BFAD-4439-948B-A8E3E80777B0}"/>
    <cellStyle name="Millares 9 4 116" xfId="51028" xr:uid="{6FA3A6EE-698D-4AE5-AB75-EB8915182299}"/>
    <cellStyle name="Millares 9 4 117" xfId="51467" xr:uid="{73377AAD-48D9-4EED-A42B-B7213E68FC91}"/>
    <cellStyle name="Millares 9 4 118" xfId="51906" xr:uid="{46BE21BE-F113-4641-9D18-A8C9DF9EBD1E}"/>
    <cellStyle name="Millares 9 4 119" xfId="52345" xr:uid="{7ABCB906-4952-4512-872C-3039E5080498}"/>
    <cellStyle name="Millares 9 4 12" xfId="5369" xr:uid="{15B1820C-A621-452D-82C5-11D6C68A5A5D}"/>
    <cellStyle name="Millares 9 4 120" xfId="52784" xr:uid="{612BC52B-2778-4249-A0F1-5C5372D79251}"/>
    <cellStyle name="Millares 9 4 121" xfId="53223" xr:uid="{937F188C-78D6-43F1-B8F4-84F3E8A6FC48}"/>
    <cellStyle name="Millares 9 4 122" xfId="53662" xr:uid="{DD70E555-E124-4B48-9124-0A763B989CA1}"/>
    <cellStyle name="Millares 9 4 123" xfId="54101" xr:uid="{0EEA6B65-2AEE-4149-A0CF-3A0FA4188B2B}"/>
    <cellStyle name="Millares 9 4 124" xfId="54540" xr:uid="{E450CA9F-E411-497C-9468-6DC32D113426}"/>
    <cellStyle name="Millares 9 4 13" xfId="5808" xr:uid="{39DC9270-5FF3-42CE-AD26-F4543B1CAA3C}"/>
    <cellStyle name="Millares 9 4 14" xfId="6247" xr:uid="{BEDBF007-433E-42BE-BDBA-536A9D21D3E6}"/>
    <cellStyle name="Millares 9 4 15" xfId="6686" xr:uid="{13D2FB62-D543-4956-B869-0EABADD31B2C}"/>
    <cellStyle name="Millares 9 4 16" xfId="7125" xr:uid="{C704245B-401D-408E-B878-A74089573820}"/>
    <cellStyle name="Millares 9 4 17" xfId="7564" xr:uid="{EF10246D-24A9-43B2-80CD-ACEF305B3833}"/>
    <cellStyle name="Millares 9 4 18" xfId="8003" xr:uid="{21F4D3E0-E8FB-41A6-A302-3C33A8C2558C}"/>
    <cellStyle name="Millares 9 4 19" xfId="8442" xr:uid="{353E84CB-589B-453F-B13E-2F667B0A2CDD}"/>
    <cellStyle name="Millares 9 4 2" xfId="538" xr:uid="{AD8F31AD-29A6-49AD-B3FE-FF68DAD163B3}"/>
    <cellStyle name="Millares 9 4 2 10" xfId="4974" xr:uid="{F08ADD1B-442E-4FDC-BB6F-C3836226728F}"/>
    <cellStyle name="Millares 9 4 2 100" xfId="44487" xr:uid="{03372362-9F97-4F11-B757-9C1C5E3C3E94}"/>
    <cellStyle name="Millares 9 4 2 101" xfId="44926" xr:uid="{4F9A7E56-359E-4E3B-AE5D-F4B206B91840}"/>
    <cellStyle name="Millares 9 4 2 102" xfId="45365" xr:uid="{DC89443F-8BB3-4E08-8A56-B00C656F5412}"/>
    <cellStyle name="Millares 9 4 2 103" xfId="45804" xr:uid="{0FD56AFE-05FA-481A-B444-5EF13BF418EE}"/>
    <cellStyle name="Millares 9 4 2 104" xfId="46243" xr:uid="{C8F5A344-CDFA-4684-92FF-83A92EA23CBA}"/>
    <cellStyle name="Millares 9 4 2 105" xfId="46682" xr:uid="{11CF317C-86C2-4195-82DF-F74B6B9B39A8}"/>
    <cellStyle name="Millares 9 4 2 106" xfId="47121" xr:uid="{6101911E-B941-4C15-978B-75E91613BA94}"/>
    <cellStyle name="Millares 9 4 2 107" xfId="47560" xr:uid="{E33D9337-11B5-48B6-83A4-C285AA8CA2E5}"/>
    <cellStyle name="Millares 9 4 2 108" xfId="47999" xr:uid="{615A9B70-58A4-477D-AB1D-CDA73C5B1505}"/>
    <cellStyle name="Millares 9 4 2 109" xfId="48438" xr:uid="{6D958891-F1BA-4482-8558-20E4E733449C}"/>
    <cellStyle name="Millares 9 4 2 11" xfId="5413" xr:uid="{86704E42-05D7-4986-A1FD-95D50F57928C}"/>
    <cellStyle name="Millares 9 4 2 110" xfId="48877" xr:uid="{7F716375-0636-4F82-8568-600AFC0436E7}"/>
    <cellStyle name="Millares 9 4 2 111" xfId="49316" xr:uid="{38EF5202-6CAB-4FD8-9ECF-492E9FAE564F}"/>
    <cellStyle name="Millares 9 4 2 112" xfId="49755" xr:uid="{EF889CD2-A252-4B01-B031-B24079B3E8AB}"/>
    <cellStyle name="Millares 9 4 2 113" xfId="50194" xr:uid="{764B784C-369B-4A10-BFC5-0A9E2335A3E4}"/>
    <cellStyle name="Millares 9 4 2 114" xfId="50633" xr:uid="{63A5FD37-64A2-4B8D-ADB6-48C8FEADC7D1}"/>
    <cellStyle name="Millares 9 4 2 115" xfId="51072" xr:uid="{1A5D9F42-0DC0-4D11-A747-752160833078}"/>
    <cellStyle name="Millares 9 4 2 116" xfId="51511" xr:uid="{8816B7F9-E389-4455-AE5D-500302C05DAF}"/>
    <cellStyle name="Millares 9 4 2 117" xfId="51950" xr:uid="{FF4C8581-068B-4891-BD1F-6361ADCE0F19}"/>
    <cellStyle name="Millares 9 4 2 118" xfId="52389" xr:uid="{180F6F24-F9C6-4317-BA79-41E67E9A01E7}"/>
    <cellStyle name="Millares 9 4 2 119" xfId="52828" xr:uid="{A1AF0C9C-AEAB-4BD0-90F3-A22CA9742AF8}"/>
    <cellStyle name="Millares 9 4 2 12" xfId="5852" xr:uid="{1A36BBED-D670-48CC-BC19-3A983AC47B9C}"/>
    <cellStyle name="Millares 9 4 2 120" xfId="53267" xr:uid="{CDC5DE17-5101-4F78-BEB9-31CCC282C036}"/>
    <cellStyle name="Millares 9 4 2 121" xfId="53706" xr:uid="{953AAC3A-7779-43CF-9114-8F06E8FE0484}"/>
    <cellStyle name="Millares 9 4 2 122" xfId="54145" xr:uid="{DC0AA810-C99B-4C11-9772-DD52E84DE493}"/>
    <cellStyle name="Millares 9 4 2 123" xfId="54584" xr:uid="{E12493D8-CE6F-4329-ADDD-1C368197F8ED}"/>
    <cellStyle name="Millares 9 4 2 13" xfId="6291" xr:uid="{24D05CBE-C1B5-4D9A-AB69-A011C983EB3C}"/>
    <cellStyle name="Millares 9 4 2 14" xfId="6730" xr:uid="{0D04FCA2-901C-47D7-8240-349CC0E3851A}"/>
    <cellStyle name="Millares 9 4 2 15" xfId="7169" xr:uid="{63EB1A88-F1AB-4505-9442-0D97AAFAFC92}"/>
    <cellStyle name="Millares 9 4 2 16" xfId="7608" xr:uid="{9651BE4B-E63C-44BF-89CD-6FAA3052E559}"/>
    <cellStyle name="Millares 9 4 2 17" xfId="8047" xr:uid="{46AB8BBE-9092-47D9-801B-2F3007846446}"/>
    <cellStyle name="Millares 9 4 2 18" xfId="8486" xr:uid="{5EB1250F-7C7B-4966-A33C-D711635A4D40}"/>
    <cellStyle name="Millares 9 4 2 19" xfId="8925" xr:uid="{A950F0A7-EB65-4759-96A3-5A7EAA6A6420}"/>
    <cellStyle name="Millares 9 4 2 2" xfId="1059" xr:uid="{133759A2-3175-4A6A-A853-52F84A35AE12}"/>
    <cellStyle name="Millares 9 4 2 2 10" xfId="5519" xr:uid="{454646B6-331C-4854-A01C-4ACBD056FF38}"/>
    <cellStyle name="Millares 9 4 2 2 100" xfId="45032" xr:uid="{C6884720-06EB-4F67-94AA-06595DADC41C}"/>
    <cellStyle name="Millares 9 4 2 2 101" xfId="45471" xr:uid="{BC7D60E3-856D-4EEB-A4EE-87D236D15A77}"/>
    <cellStyle name="Millares 9 4 2 2 102" xfId="45910" xr:uid="{41B56B60-6C96-44A3-855D-218EB174CB42}"/>
    <cellStyle name="Millares 9 4 2 2 103" xfId="46349" xr:uid="{FE367745-FE56-4B0B-A20C-A4D31C3F11E9}"/>
    <cellStyle name="Millares 9 4 2 2 104" xfId="46788" xr:uid="{7FDFEED2-8C56-49A1-BD24-81859EE11E37}"/>
    <cellStyle name="Millares 9 4 2 2 105" xfId="47227" xr:uid="{BBB9CC4C-54C8-427A-BEAF-2A2EFD249D0A}"/>
    <cellStyle name="Millares 9 4 2 2 106" xfId="47666" xr:uid="{C458C1FC-18A9-451D-A0AC-F4AB9746684C}"/>
    <cellStyle name="Millares 9 4 2 2 107" xfId="48105" xr:uid="{AC73CFAE-5A6A-4F04-8173-3F8C85AE345C}"/>
    <cellStyle name="Millares 9 4 2 2 108" xfId="48544" xr:uid="{58F2B489-CEDB-41E9-BEC3-EE60AEE74F98}"/>
    <cellStyle name="Millares 9 4 2 2 109" xfId="48983" xr:uid="{107D0DC5-A2F4-4554-947C-38475BE58AA1}"/>
    <cellStyle name="Millares 9 4 2 2 11" xfId="5958" xr:uid="{9C40F90B-F83A-4BCF-988B-A74A9F928483}"/>
    <cellStyle name="Millares 9 4 2 2 110" xfId="49422" xr:uid="{BCEBCF0D-B561-47A4-A939-F0912EC6AD94}"/>
    <cellStyle name="Millares 9 4 2 2 111" xfId="49861" xr:uid="{AFC1BEB6-6F88-4430-B72E-21A8C44AAE09}"/>
    <cellStyle name="Millares 9 4 2 2 112" xfId="50300" xr:uid="{63DB4E5C-44A0-4CDB-A791-BC7794C905B0}"/>
    <cellStyle name="Millares 9 4 2 2 113" xfId="50739" xr:uid="{5CF9FC7D-3FB0-4BB3-9848-7175407E4F3F}"/>
    <cellStyle name="Millares 9 4 2 2 114" xfId="51178" xr:uid="{AB06126F-6195-44AF-B936-F127C2E6E541}"/>
    <cellStyle name="Millares 9 4 2 2 115" xfId="51617" xr:uid="{4376D317-D72C-4C78-B7B8-6234947D53A7}"/>
    <cellStyle name="Millares 9 4 2 2 116" xfId="52056" xr:uid="{81CD8B5C-80FA-4A19-9E9D-9A2C7E0C8E0D}"/>
    <cellStyle name="Millares 9 4 2 2 117" xfId="52495" xr:uid="{FE8232AB-94EB-466B-9337-C98FEF0FC380}"/>
    <cellStyle name="Millares 9 4 2 2 118" xfId="52934" xr:uid="{8077E3E9-8771-4FBD-941D-BB6CC955F03B}"/>
    <cellStyle name="Millares 9 4 2 2 119" xfId="53373" xr:uid="{5CD4E167-F478-487F-8157-EE45DE8DB2BD}"/>
    <cellStyle name="Millares 9 4 2 2 12" xfId="6397" xr:uid="{C4F8B089-EE81-44E8-BC68-6BFEB00326D4}"/>
    <cellStyle name="Millares 9 4 2 2 120" xfId="53812" xr:uid="{E9CEC3BF-9A13-4AED-AC3B-320A26AA4ED7}"/>
    <cellStyle name="Millares 9 4 2 2 121" xfId="54251" xr:uid="{FF603919-6C0E-485A-AF50-2A674F61485D}"/>
    <cellStyle name="Millares 9 4 2 2 122" xfId="54690" xr:uid="{B34C3217-8B70-4CF6-BF64-2438C24934BE}"/>
    <cellStyle name="Millares 9 4 2 2 13" xfId="6836" xr:uid="{479B11C6-177A-483A-9708-5866B0732037}"/>
    <cellStyle name="Millares 9 4 2 2 14" xfId="7275" xr:uid="{95B274CC-7E41-4400-B5BC-0EDD864E7DD0}"/>
    <cellStyle name="Millares 9 4 2 2 15" xfId="7714" xr:uid="{31213A8B-D177-4022-9760-211A3EF9ED12}"/>
    <cellStyle name="Millares 9 4 2 2 16" xfId="8153" xr:uid="{38E3758C-6CFA-4165-BA5C-84D4BD82EDCC}"/>
    <cellStyle name="Millares 9 4 2 2 17" xfId="8592" xr:uid="{14DF4731-14E0-46A9-B06D-295244578848}"/>
    <cellStyle name="Millares 9 4 2 2 18" xfId="9031" xr:uid="{D59E5A06-FE98-4DCD-BFB2-8A0E0A4767A6}"/>
    <cellStyle name="Millares 9 4 2 2 19" xfId="9470" xr:uid="{ACFC413E-766D-4852-BACB-8D66A832F026}"/>
    <cellStyle name="Millares 9 4 2 2 2" xfId="2100" xr:uid="{9F3F61AA-DB49-4DE2-8D08-CB825AACD2A0}"/>
    <cellStyle name="Millares 9 4 2 2 2 10" xfId="6170" xr:uid="{79571AE6-B1A3-4C35-BDC7-7030275A316B}"/>
    <cellStyle name="Millares 9 4 2 2 2 100" xfId="45683" xr:uid="{C68CD18C-7892-4A5F-B061-2E014AD8E010}"/>
    <cellStyle name="Millares 9 4 2 2 2 101" xfId="46122" xr:uid="{1495CE35-F0CB-44EB-B164-AFCFC348A3F8}"/>
    <cellStyle name="Millares 9 4 2 2 2 102" xfId="46561" xr:uid="{1715EFEA-0ED3-42DA-84E7-81A4E82684EB}"/>
    <cellStyle name="Millares 9 4 2 2 2 103" xfId="47000" xr:uid="{C027334C-F998-4CB9-88B1-0717FA84A095}"/>
    <cellStyle name="Millares 9 4 2 2 2 104" xfId="47439" xr:uid="{5126B490-6B3B-4574-B5E6-46B2A51A6402}"/>
    <cellStyle name="Millares 9 4 2 2 2 105" xfId="47878" xr:uid="{24680BCF-B03B-4092-AA88-A664144C1D2F}"/>
    <cellStyle name="Millares 9 4 2 2 2 106" xfId="48317" xr:uid="{64357B27-53E7-4C60-9ADF-7CACA30AE499}"/>
    <cellStyle name="Millares 9 4 2 2 2 107" xfId="48756" xr:uid="{C80118C0-5385-4BB9-AE75-85CD6BB5A98E}"/>
    <cellStyle name="Millares 9 4 2 2 2 108" xfId="49195" xr:uid="{2C05F1C0-3BAE-4D5C-8B7A-BD35ABDCADF2}"/>
    <cellStyle name="Millares 9 4 2 2 2 109" xfId="49634" xr:uid="{8B5CDE5B-80AC-415E-BA42-40908C583BBA}"/>
    <cellStyle name="Millares 9 4 2 2 2 11" xfId="6609" xr:uid="{18977180-454F-4E11-A3C0-EEE652333C78}"/>
    <cellStyle name="Millares 9 4 2 2 2 110" xfId="50073" xr:uid="{C361E4B5-A861-4FA2-ABC8-A2735263046A}"/>
    <cellStyle name="Millares 9 4 2 2 2 111" xfId="50512" xr:uid="{08DF40A0-047E-4C4A-B596-E14DCD318ED7}"/>
    <cellStyle name="Millares 9 4 2 2 2 112" xfId="50951" xr:uid="{CD9D163B-601A-4895-A00E-7D07B07490D7}"/>
    <cellStyle name="Millares 9 4 2 2 2 113" xfId="51390" xr:uid="{A97051AF-830A-4651-B7F8-E58880226AB7}"/>
    <cellStyle name="Millares 9 4 2 2 2 114" xfId="51829" xr:uid="{5F05E780-A44B-4DD5-B376-86DB20293581}"/>
    <cellStyle name="Millares 9 4 2 2 2 115" xfId="52268" xr:uid="{7B4ADFF4-61F4-44AA-8217-385B5D238431}"/>
    <cellStyle name="Millares 9 4 2 2 2 116" xfId="52707" xr:uid="{625CB7E4-4E62-4B90-BB25-53D722E5FAD4}"/>
    <cellStyle name="Millares 9 4 2 2 2 117" xfId="53146" xr:uid="{9C5962D9-89D6-4503-9540-00A1B310EA40}"/>
    <cellStyle name="Millares 9 4 2 2 2 118" xfId="53585" xr:uid="{F6A71506-1C03-4728-9BD8-A1436A4B0D6A}"/>
    <cellStyle name="Millares 9 4 2 2 2 119" xfId="54024" xr:uid="{AE76D165-F394-4E5C-BD41-254C4A2F223E}"/>
    <cellStyle name="Millares 9 4 2 2 2 12" xfId="7048" xr:uid="{3D386D56-2563-4DCD-B135-DBC23B65528E}"/>
    <cellStyle name="Millares 9 4 2 2 2 120" xfId="54463" xr:uid="{48FB168B-13D5-4695-A46A-C2620F6A82B7}"/>
    <cellStyle name="Millares 9 4 2 2 2 121" xfId="54902" xr:uid="{121DA3D4-D593-4118-A315-681C7F9878D8}"/>
    <cellStyle name="Millares 9 4 2 2 2 13" xfId="7487" xr:uid="{D46FF45A-213B-441C-92F8-3ABB4C590BAB}"/>
    <cellStyle name="Millares 9 4 2 2 2 14" xfId="7926" xr:uid="{F7B4B558-0DA5-4677-9CC3-8E693EFBFE08}"/>
    <cellStyle name="Millares 9 4 2 2 2 15" xfId="8365" xr:uid="{5D3FE006-8ED4-444C-9AF1-37C8BD258068}"/>
    <cellStyle name="Millares 9 4 2 2 2 16" xfId="8804" xr:uid="{FA61276A-8427-4D5C-9D90-B7063DC01455}"/>
    <cellStyle name="Millares 9 4 2 2 2 17" xfId="9243" xr:uid="{C8C6519B-669C-4AB7-A2F9-9981EEB543CD}"/>
    <cellStyle name="Millares 9 4 2 2 2 18" xfId="9682" xr:uid="{B47BAFF0-8E70-4BA4-B54D-52BB0C049150}"/>
    <cellStyle name="Millares 9 4 2 2 2 19" xfId="10121" xr:uid="{79EBAD9C-9570-4F1B-969E-A8863DB1437E}"/>
    <cellStyle name="Millares 9 4 2 2 2 2" xfId="2658" xr:uid="{F9EF3524-E5B1-4A93-BB14-1B726C8AFB1A}"/>
    <cellStyle name="Millares 9 4 2 2 2 20" xfId="10559" xr:uid="{47B3558A-BE2B-47A7-B8DF-55DE0776724C}"/>
    <cellStyle name="Millares 9 4 2 2 2 21" xfId="10998" xr:uid="{93DDBA25-5268-4F15-8E3C-9577989C475E}"/>
    <cellStyle name="Millares 9 4 2 2 2 22" xfId="11437" xr:uid="{F2361315-8C34-4D67-9121-2CBBBC102F37}"/>
    <cellStyle name="Millares 9 4 2 2 2 23" xfId="11876" xr:uid="{DD950A1F-FD82-4DBB-A427-E8144B99EABD}"/>
    <cellStyle name="Millares 9 4 2 2 2 24" xfId="12315" xr:uid="{9DD9D8EA-D986-4188-9347-0CBE4AF1F853}"/>
    <cellStyle name="Millares 9 4 2 2 2 25" xfId="12755" xr:uid="{1AD180B5-25BF-4F8B-8926-022835B9C46C}"/>
    <cellStyle name="Millares 9 4 2 2 2 26" xfId="13194" xr:uid="{C7E51AF1-E168-4A39-9ECC-F3CF6DCEE883}"/>
    <cellStyle name="Millares 9 4 2 2 2 27" xfId="13634" xr:uid="{9E259380-8C91-429B-A5C3-847EE71763C0}"/>
    <cellStyle name="Millares 9 4 2 2 2 28" xfId="14073" xr:uid="{F2CAB8A7-16E1-4466-B4CC-1205421E191F}"/>
    <cellStyle name="Millares 9 4 2 2 2 29" xfId="14512" xr:uid="{EEF1462A-6EDB-4A01-9434-1FD67D530463}"/>
    <cellStyle name="Millares 9 4 2 2 2 3" xfId="3097" xr:uid="{40B77251-9922-429F-BCE5-4E26213DD054}"/>
    <cellStyle name="Millares 9 4 2 2 2 30" xfId="14951" xr:uid="{5BC90791-6A68-4B33-9FC3-18AC8817C9D8}"/>
    <cellStyle name="Millares 9 4 2 2 2 31" xfId="15390" xr:uid="{05FEDEA8-403E-4392-A332-9881590CB308}"/>
    <cellStyle name="Millares 9 4 2 2 2 32" xfId="15829" xr:uid="{09920C87-B3B2-4CAD-B006-04918AD63B24}"/>
    <cellStyle name="Millares 9 4 2 2 2 33" xfId="16269" xr:uid="{1087FA64-A18F-4935-B169-738D95B97D76}"/>
    <cellStyle name="Millares 9 4 2 2 2 34" xfId="16708" xr:uid="{0998F552-7EF8-4F71-BB7F-A076228AE500}"/>
    <cellStyle name="Millares 9 4 2 2 2 35" xfId="17147" xr:uid="{2DB3B8B7-AF2B-44E6-86F1-FC563BCECE1F}"/>
    <cellStyle name="Millares 9 4 2 2 2 36" xfId="17586" xr:uid="{317505E3-119E-4CF1-ACF4-53370FFB0C44}"/>
    <cellStyle name="Millares 9 4 2 2 2 37" xfId="18025" xr:uid="{0D5990EA-F4D0-4587-B670-418F45FDEB64}"/>
    <cellStyle name="Millares 9 4 2 2 2 38" xfId="18464" xr:uid="{C7078E20-4740-4DD3-AC2D-EFA1E27584D5}"/>
    <cellStyle name="Millares 9 4 2 2 2 39" xfId="18903" xr:uid="{28F2A042-82CC-4A5D-80A7-32C526E6BCF4}"/>
    <cellStyle name="Millares 9 4 2 2 2 4" xfId="3535" xr:uid="{79F0C178-9E75-432A-9F7A-B1BD6566ADAB}"/>
    <cellStyle name="Millares 9 4 2 2 2 40" xfId="19342" xr:uid="{DFE9E20D-2F70-4044-9440-F474005F26BD}"/>
    <cellStyle name="Millares 9 4 2 2 2 41" xfId="19781" xr:uid="{C346D0EA-F58C-4626-A23E-118BF18961E3}"/>
    <cellStyle name="Millares 9 4 2 2 2 42" xfId="20220" xr:uid="{F642DA88-DEB6-4BF9-9E93-9F814E900374}"/>
    <cellStyle name="Millares 9 4 2 2 2 43" xfId="20659" xr:uid="{703C5F40-5B1E-4854-83E7-07BB88880756}"/>
    <cellStyle name="Millares 9 4 2 2 2 44" xfId="21098" xr:uid="{B3787784-698F-4730-9E43-2B7F7995DD3F}"/>
    <cellStyle name="Millares 9 4 2 2 2 45" xfId="21537" xr:uid="{E4F1D4D5-0E00-4BB5-9C7C-8C0CF757B837}"/>
    <cellStyle name="Millares 9 4 2 2 2 46" xfId="21976" xr:uid="{53EF5D14-2B7B-4D2D-8326-BCE8E3699107}"/>
    <cellStyle name="Millares 9 4 2 2 2 47" xfId="22415" xr:uid="{868A22AD-DF5D-42C1-8E3A-63FC3FD489D0}"/>
    <cellStyle name="Millares 9 4 2 2 2 48" xfId="22854" xr:uid="{B82A670A-0895-4FB3-87C0-8093FB3CD556}"/>
    <cellStyle name="Millares 9 4 2 2 2 49" xfId="23293" xr:uid="{B0F745F9-A567-4344-B03D-E3AB742A3E33}"/>
    <cellStyle name="Millares 9 4 2 2 2 5" xfId="3975" xr:uid="{6E1D264D-CA7C-49AE-A537-2995136587B2}"/>
    <cellStyle name="Millares 9 4 2 2 2 50" xfId="23732" xr:uid="{A6EDB17D-0C9E-4BD1-9950-A1DA84262586}"/>
    <cellStyle name="Millares 9 4 2 2 2 51" xfId="24171" xr:uid="{11F587C9-6D54-49AD-B974-487363CBD8A9}"/>
    <cellStyle name="Millares 9 4 2 2 2 52" xfId="24610" xr:uid="{B0C4EEA8-ED1C-4234-B6EA-5146190BE421}"/>
    <cellStyle name="Millares 9 4 2 2 2 53" xfId="25049" xr:uid="{53453391-C402-4400-9178-CABC56AD12EC}"/>
    <cellStyle name="Millares 9 4 2 2 2 54" xfId="25488" xr:uid="{3A31B8EF-24F9-4AE0-86B7-93F221867D50}"/>
    <cellStyle name="Millares 9 4 2 2 2 55" xfId="25927" xr:uid="{E6570A45-99EF-4555-8C7C-2C81ABC2994B}"/>
    <cellStyle name="Millares 9 4 2 2 2 56" xfId="26366" xr:uid="{214072B3-1120-41E4-ACE1-AA573B811C05}"/>
    <cellStyle name="Millares 9 4 2 2 2 57" xfId="26805" xr:uid="{A48DA704-C27F-4BAB-B055-3641BE10F7BB}"/>
    <cellStyle name="Millares 9 4 2 2 2 58" xfId="27244" xr:uid="{21342334-21C1-4751-881D-8904DE209D49}"/>
    <cellStyle name="Millares 9 4 2 2 2 59" xfId="27683" xr:uid="{0024284E-1D9C-44BD-BA99-153A6F3BE1AF}"/>
    <cellStyle name="Millares 9 4 2 2 2 6" xfId="4414" xr:uid="{2380F3C7-00D5-4CB4-9172-0BF53AA22BA2}"/>
    <cellStyle name="Millares 9 4 2 2 2 60" xfId="28122" xr:uid="{8EB54407-D98A-4A5A-A7B9-B2CCBDC733AC}"/>
    <cellStyle name="Millares 9 4 2 2 2 61" xfId="28561" xr:uid="{3F7C669E-1FA6-4233-8CDB-E88B4178BE45}"/>
    <cellStyle name="Millares 9 4 2 2 2 62" xfId="29000" xr:uid="{8E0C0620-2362-4FD6-AA97-35AB79895826}"/>
    <cellStyle name="Millares 9 4 2 2 2 63" xfId="29439" xr:uid="{3F0857DC-6309-464C-9017-9C81D9BC102E}"/>
    <cellStyle name="Millares 9 4 2 2 2 64" xfId="29878" xr:uid="{1ACB4021-0DE6-40D3-9381-1AE3780CC223}"/>
    <cellStyle name="Millares 9 4 2 2 2 65" xfId="30317" xr:uid="{F57590B5-1C5C-4A0F-A5EF-083E5A606BF2}"/>
    <cellStyle name="Millares 9 4 2 2 2 66" xfId="30756" xr:uid="{FFDC7B3A-158C-445D-B547-7B198332E1CD}"/>
    <cellStyle name="Millares 9 4 2 2 2 67" xfId="31195" xr:uid="{E2D56F3A-041E-48AA-B0E5-3FD30098DFDF}"/>
    <cellStyle name="Millares 9 4 2 2 2 68" xfId="31634" xr:uid="{1AC56AC8-F4F3-4F47-A93E-77D8613F275A}"/>
    <cellStyle name="Millares 9 4 2 2 2 69" xfId="32074" xr:uid="{D33E31D9-A444-44ED-BDAC-08875F313328}"/>
    <cellStyle name="Millares 9 4 2 2 2 7" xfId="4853" xr:uid="{5420A31A-F8A6-46F9-96D9-180B6343CB15}"/>
    <cellStyle name="Millares 9 4 2 2 2 70" xfId="32513" xr:uid="{F38A615C-1531-44DC-945B-FAD62C3365C2}"/>
    <cellStyle name="Millares 9 4 2 2 2 71" xfId="32952" xr:uid="{B7F9855F-1084-450E-BCBF-880B160E3C79}"/>
    <cellStyle name="Millares 9 4 2 2 2 72" xfId="33391" xr:uid="{971521FC-94C3-4F54-98B9-17C06799546A}"/>
    <cellStyle name="Millares 9 4 2 2 2 73" xfId="33830" xr:uid="{EB65BBEA-AE1F-4A43-83C6-A7F939E41C9A}"/>
    <cellStyle name="Millares 9 4 2 2 2 74" xfId="34269" xr:uid="{D1881DA0-AAB8-4858-8E57-84387B725236}"/>
    <cellStyle name="Millares 9 4 2 2 2 75" xfId="34708" xr:uid="{EFE817F6-A940-4498-92B2-2B75E5D33B1B}"/>
    <cellStyle name="Millares 9 4 2 2 2 76" xfId="35147" xr:uid="{FD9ABF0E-C274-4514-906A-964E34237556}"/>
    <cellStyle name="Millares 9 4 2 2 2 77" xfId="35586" xr:uid="{4325974B-95A0-4C6C-A186-6A2BAB471556}"/>
    <cellStyle name="Millares 9 4 2 2 2 78" xfId="36025" xr:uid="{70ECDAE8-2DB3-4712-8E67-1E1D58C2240F}"/>
    <cellStyle name="Millares 9 4 2 2 2 79" xfId="36464" xr:uid="{75045E83-B367-4EE1-8903-EB7E13F6CB00}"/>
    <cellStyle name="Millares 9 4 2 2 2 8" xfId="5292" xr:uid="{9711ABFD-B03D-4EBC-8CBE-85C40F2AAF65}"/>
    <cellStyle name="Millares 9 4 2 2 2 80" xfId="36903" xr:uid="{B932AA0A-526D-43F4-8469-78C5F96A8A61}"/>
    <cellStyle name="Millares 9 4 2 2 2 81" xfId="37341" xr:uid="{F893FCD5-2897-4234-BF5D-8340818FF4F0}"/>
    <cellStyle name="Millares 9 4 2 2 2 82" xfId="37780" xr:uid="{3518650D-A738-4117-AFCE-F0F49A14BD76}"/>
    <cellStyle name="Millares 9 4 2 2 2 83" xfId="38219" xr:uid="{3246A1AF-91B5-4A84-B75B-EDE8B7180B7A}"/>
    <cellStyle name="Millares 9 4 2 2 2 84" xfId="38658" xr:uid="{58E1EE3C-31D4-48DB-927E-EFF936651E8F}"/>
    <cellStyle name="Millares 9 4 2 2 2 85" xfId="39097" xr:uid="{F6C2458C-29FD-4F06-8422-264436B20033}"/>
    <cellStyle name="Millares 9 4 2 2 2 86" xfId="39536" xr:uid="{C19C2073-FDAA-49BA-9E78-EA525F4B8BD6}"/>
    <cellStyle name="Millares 9 4 2 2 2 87" xfId="39975" xr:uid="{E62EFC65-65F3-4864-81A8-25A064E9C34C}"/>
    <cellStyle name="Millares 9 4 2 2 2 88" xfId="40415" xr:uid="{5BAB5C1A-4DB3-47A9-ADE4-C43A8D3EBF2A}"/>
    <cellStyle name="Millares 9 4 2 2 2 89" xfId="40854" xr:uid="{19030341-8485-4B36-83D2-B62B6AB1409C}"/>
    <cellStyle name="Millares 9 4 2 2 2 9" xfId="5731" xr:uid="{ACBB7627-AF53-4E04-A087-F1A897FDB738}"/>
    <cellStyle name="Millares 9 4 2 2 2 90" xfId="41293" xr:uid="{4AEADE6B-22CB-4F75-BC56-11F57D6F15B3}"/>
    <cellStyle name="Millares 9 4 2 2 2 91" xfId="41732" xr:uid="{BA00524A-F5F5-4036-B0B1-D9896B168CA9}"/>
    <cellStyle name="Millares 9 4 2 2 2 92" xfId="42171" xr:uid="{3E27E9D9-36EB-44AB-B84F-3641AF5C9945}"/>
    <cellStyle name="Millares 9 4 2 2 2 93" xfId="42610" xr:uid="{EFAED4E9-6CF0-4F60-B8C4-D43BDDB50839}"/>
    <cellStyle name="Millares 9 4 2 2 2 94" xfId="43049" xr:uid="{889A5463-5B58-436F-B47E-D04543D1478C}"/>
    <cellStyle name="Millares 9 4 2 2 2 95" xfId="43488" xr:uid="{87DD2598-6730-458D-9EA7-C39955FEE804}"/>
    <cellStyle name="Millares 9 4 2 2 2 96" xfId="43927" xr:uid="{CCBACBBF-3BA4-425B-9E8E-33A9F858CDE5}"/>
    <cellStyle name="Millares 9 4 2 2 2 97" xfId="44366" xr:uid="{12D88762-6552-48C9-B3F0-47D2EB7B969E}"/>
    <cellStyle name="Millares 9 4 2 2 2 98" xfId="44805" xr:uid="{85C74AD2-E7C3-472D-AC5F-4A09B270E25D}"/>
    <cellStyle name="Millares 9 4 2 2 2 99" xfId="45244" xr:uid="{04C46567-5DD4-4E92-825E-0674AB1C6BDE}"/>
    <cellStyle name="Millares 9 4 2 2 20" xfId="9909" xr:uid="{E8A1E9FD-9484-4E14-BB98-7657F1907E0F}"/>
    <cellStyle name="Millares 9 4 2 2 21" xfId="10347" xr:uid="{FA1D8BE3-F4E0-4340-9969-09B459013575}"/>
    <cellStyle name="Millares 9 4 2 2 22" xfId="10786" xr:uid="{09FA35C6-1E2F-4227-8923-60BEF5CDF742}"/>
    <cellStyle name="Millares 9 4 2 2 23" xfId="11225" xr:uid="{0BEF43BB-F2D3-48AC-B776-AAF82D6F919E}"/>
    <cellStyle name="Millares 9 4 2 2 24" xfId="11664" xr:uid="{1EE007A8-CCC3-4A69-9E4C-34C0C5D6B700}"/>
    <cellStyle name="Millares 9 4 2 2 25" xfId="12103" xr:uid="{09446FF7-40A7-4A72-BF03-CC3C0E63A1A1}"/>
    <cellStyle name="Millares 9 4 2 2 26" xfId="12542" xr:uid="{7E0F5DF1-EA26-4649-82E3-C44B5AAD42FA}"/>
    <cellStyle name="Millares 9 4 2 2 27" xfId="12982" xr:uid="{B3FC44E1-1378-45D7-B2C8-A4567C097369}"/>
    <cellStyle name="Millares 9 4 2 2 28" xfId="13421" xr:uid="{E71AF652-5047-476F-99C4-829A0CCD9813}"/>
    <cellStyle name="Millares 9 4 2 2 29" xfId="13861" xr:uid="{688A4179-34A0-4B48-A2A0-2994E9C52D5F}"/>
    <cellStyle name="Millares 9 4 2 2 3" xfId="2445" xr:uid="{B05BE0AC-1A81-4F1A-B8CD-8BBB018D7E44}"/>
    <cellStyle name="Millares 9 4 2 2 30" xfId="14300" xr:uid="{292E55C3-B407-4CC9-84F4-7378151D4F94}"/>
    <cellStyle name="Millares 9 4 2 2 31" xfId="14739" xr:uid="{24BD22B4-E102-46DC-A5DC-8C3A9AD1BE79}"/>
    <cellStyle name="Millares 9 4 2 2 32" xfId="15178" xr:uid="{CD01281B-7A8D-410B-ADD6-DCB3D7251AAF}"/>
    <cellStyle name="Millares 9 4 2 2 33" xfId="15617" xr:uid="{D11E6E15-5FB7-4F4C-B249-A26F555ACFEC}"/>
    <cellStyle name="Millares 9 4 2 2 34" xfId="16056" xr:uid="{72F4F198-4490-4AE5-9251-69B3D4B71D2A}"/>
    <cellStyle name="Millares 9 4 2 2 35" xfId="16496" xr:uid="{3EF17101-7777-4C69-BCC9-75FBB5A1D966}"/>
    <cellStyle name="Millares 9 4 2 2 36" xfId="16935" xr:uid="{6B7D0D42-991F-4A3B-8A27-B15F71BF78D7}"/>
    <cellStyle name="Millares 9 4 2 2 37" xfId="17374" xr:uid="{4D35AEF4-2487-4647-9B16-67E2EE2DE4E3}"/>
    <cellStyle name="Millares 9 4 2 2 38" xfId="17813" xr:uid="{31E791D7-ECFF-4268-9A75-FD6F8FC3F975}"/>
    <cellStyle name="Millares 9 4 2 2 39" xfId="18252" xr:uid="{9190D12C-6B29-4CBD-8BCB-3197019D1052}"/>
    <cellStyle name="Millares 9 4 2 2 4" xfId="2885" xr:uid="{CF5F2C7A-A00F-4B04-9B45-2B0A15A47F48}"/>
    <cellStyle name="Millares 9 4 2 2 40" xfId="18691" xr:uid="{EB155C6E-7D54-49FD-A42F-13569EBC5D2F}"/>
    <cellStyle name="Millares 9 4 2 2 41" xfId="19130" xr:uid="{017B2E9D-DB27-4090-8029-649F71F55908}"/>
    <cellStyle name="Millares 9 4 2 2 42" xfId="19569" xr:uid="{33F014A0-3741-46C4-BAAD-9B34CEACF3BE}"/>
    <cellStyle name="Millares 9 4 2 2 43" xfId="20008" xr:uid="{15515E32-BFD8-4446-9201-D70CECF96D25}"/>
    <cellStyle name="Millares 9 4 2 2 44" xfId="20447" xr:uid="{B885EF5C-1409-4CE3-A186-EC6BDBB33FA7}"/>
    <cellStyle name="Millares 9 4 2 2 45" xfId="20886" xr:uid="{CBFADD25-C127-4F3E-ACB3-C96C20CCDA44}"/>
    <cellStyle name="Millares 9 4 2 2 46" xfId="21325" xr:uid="{875636B8-534F-41EE-9D2E-2089B09A9BAD}"/>
    <cellStyle name="Millares 9 4 2 2 47" xfId="21764" xr:uid="{85B505DA-5FED-4D12-87FE-4B888AA97116}"/>
    <cellStyle name="Millares 9 4 2 2 48" xfId="22203" xr:uid="{0898802D-EFE3-4B10-8EC4-D464740429C2}"/>
    <cellStyle name="Millares 9 4 2 2 49" xfId="22642" xr:uid="{D863B810-F6DA-4AF2-83D3-EE2C35A169B4}"/>
    <cellStyle name="Millares 9 4 2 2 5" xfId="3323" xr:uid="{9073D541-2AF8-4634-9175-694ECC550007}"/>
    <cellStyle name="Millares 9 4 2 2 50" xfId="23081" xr:uid="{B0944A30-6A79-40F1-A3BF-5E861AB6D867}"/>
    <cellStyle name="Millares 9 4 2 2 51" xfId="23520" xr:uid="{7A69F355-A0FE-40A5-B134-A28AC074D1D8}"/>
    <cellStyle name="Millares 9 4 2 2 52" xfId="23959" xr:uid="{355076BA-6DA3-4E9F-BB31-0984C780B899}"/>
    <cellStyle name="Millares 9 4 2 2 53" xfId="24398" xr:uid="{F3BDFCE6-1831-433C-89F3-44FB4C5A3449}"/>
    <cellStyle name="Millares 9 4 2 2 54" xfId="24837" xr:uid="{145A1979-0848-4AE7-8DBA-2AC0D4A4908D}"/>
    <cellStyle name="Millares 9 4 2 2 55" xfId="25276" xr:uid="{44893A7A-38E0-47F1-965D-FA9C9EBAAC4D}"/>
    <cellStyle name="Millares 9 4 2 2 56" xfId="25715" xr:uid="{683AF489-3735-493F-9C7F-C4FC76A92EA3}"/>
    <cellStyle name="Millares 9 4 2 2 57" xfId="26154" xr:uid="{0B16B73C-82F7-4658-862F-9C02C3E6B615}"/>
    <cellStyle name="Millares 9 4 2 2 58" xfId="26593" xr:uid="{C61FA38D-3BD8-4DAA-BCEB-9F1D7515E906}"/>
    <cellStyle name="Millares 9 4 2 2 59" xfId="27032" xr:uid="{500180A5-D9E3-45D1-8AF0-C3774ACDD278}"/>
    <cellStyle name="Millares 9 4 2 2 6" xfId="3763" xr:uid="{66704919-1318-4DA0-A9B3-E23F9D9D0C8D}"/>
    <cellStyle name="Millares 9 4 2 2 60" xfId="27471" xr:uid="{C1796D4F-C2A4-4A5F-85D2-2D5EAE4697CE}"/>
    <cellStyle name="Millares 9 4 2 2 61" xfId="27910" xr:uid="{805C20C4-DCC7-4421-9304-5C6AA853FCBE}"/>
    <cellStyle name="Millares 9 4 2 2 62" xfId="28349" xr:uid="{0F795DD1-3A23-4DEA-B4ED-34C0FA7AD7DF}"/>
    <cellStyle name="Millares 9 4 2 2 63" xfId="28788" xr:uid="{30AF0754-8010-4846-946A-9FFE98108F0E}"/>
    <cellStyle name="Millares 9 4 2 2 64" xfId="29227" xr:uid="{13BB21A7-CFE8-4300-9568-FA82FA4AC4C1}"/>
    <cellStyle name="Millares 9 4 2 2 65" xfId="29666" xr:uid="{E3DCD2CD-C5C7-4029-8EB4-ED95E043E25D}"/>
    <cellStyle name="Millares 9 4 2 2 66" xfId="30105" xr:uid="{180C1C23-5B4B-457C-B1A9-DDC418C877CD}"/>
    <cellStyle name="Millares 9 4 2 2 67" xfId="30544" xr:uid="{D8328DD9-7395-4C38-B507-71D9B5523D76}"/>
    <cellStyle name="Millares 9 4 2 2 68" xfId="30983" xr:uid="{82EA38AB-B646-4928-A490-6FC086B6B555}"/>
    <cellStyle name="Millares 9 4 2 2 69" xfId="31422" xr:uid="{549A4730-AC1A-41CA-8C84-B01BB503012C}"/>
    <cellStyle name="Millares 9 4 2 2 7" xfId="4202" xr:uid="{5B441A65-F87C-4254-9E05-71E52A73FF03}"/>
    <cellStyle name="Millares 9 4 2 2 70" xfId="31861" xr:uid="{55A36687-1081-410E-B653-6C8BE38FE88B}"/>
    <cellStyle name="Millares 9 4 2 2 71" xfId="32301" xr:uid="{FE0C332E-9946-4878-9B4B-63ACDFEB568E}"/>
    <cellStyle name="Millares 9 4 2 2 72" xfId="32740" xr:uid="{EBC2BCC4-76DE-4B03-9726-F6A4776ECA88}"/>
    <cellStyle name="Millares 9 4 2 2 73" xfId="33179" xr:uid="{1A0220F5-684B-4310-B944-1D7322EDCF37}"/>
    <cellStyle name="Millares 9 4 2 2 74" xfId="33618" xr:uid="{E07A724F-68F6-471C-A19B-573AA1C54C3E}"/>
    <cellStyle name="Millares 9 4 2 2 75" xfId="34057" xr:uid="{064DF56A-111B-499D-A33E-F53B3B1503D4}"/>
    <cellStyle name="Millares 9 4 2 2 76" xfId="34496" xr:uid="{1D94E14A-974F-4CA1-B3F8-9118B469A997}"/>
    <cellStyle name="Millares 9 4 2 2 77" xfId="34935" xr:uid="{81E1974E-D99B-4293-820F-CA660AD6416D}"/>
    <cellStyle name="Millares 9 4 2 2 78" xfId="35374" xr:uid="{4942C64F-7608-4EC6-AAEF-83B575A55571}"/>
    <cellStyle name="Millares 9 4 2 2 79" xfId="35813" xr:uid="{2A4A634C-3A7C-4BDC-95B2-B8DDD7592C34}"/>
    <cellStyle name="Millares 9 4 2 2 8" xfId="4641" xr:uid="{68DEBAFB-2D5D-4715-9FC1-A12B5E42E9DC}"/>
    <cellStyle name="Millares 9 4 2 2 80" xfId="36252" xr:uid="{ABD0F307-760E-4BAE-8ECB-5E620E51C81E}"/>
    <cellStyle name="Millares 9 4 2 2 81" xfId="36691" xr:uid="{A37E9589-3181-4964-8929-CECAE2EC1DE0}"/>
    <cellStyle name="Millares 9 4 2 2 82" xfId="37129" xr:uid="{BBB16DA2-8262-43F7-9DA5-80BE72571CA3}"/>
    <cellStyle name="Millares 9 4 2 2 83" xfId="37568" xr:uid="{F43172B1-785D-4715-B1BA-5139107956EC}"/>
    <cellStyle name="Millares 9 4 2 2 84" xfId="38007" xr:uid="{C4822DA8-BFD3-4CD7-8D34-A0333B2CE0BC}"/>
    <cellStyle name="Millares 9 4 2 2 85" xfId="38446" xr:uid="{915EAFD8-416D-4FC5-9D6E-8B713292F872}"/>
    <cellStyle name="Millares 9 4 2 2 86" xfId="38885" xr:uid="{35BDA760-5D6A-4A41-A3A9-DB565420086E}"/>
    <cellStyle name="Millares 9 4 2 2 87" xfId="39324" xr:uid="{5BF985CB-5E4E-4C40-B5F7-5AB738C80506}"/>
    <cellStyle name="Millares 9 4 2 2 88" xfId="39763" xr:uid="{9666BB8C-9CC6-4198-AD96-6E7862BF3717}"/>
    <cellStyle name="Millares 9 4 2 2 89" xfId="40203" xr:uid="{CF541AC0-D41B-44E4-96B0-145E6BEF211C}"/>
    <cellStyle name="Millares 9 4 2 2 9" xfId="5080" xr:uid="{E10A3EF4-10EA-4281-9A1A-15C89A3E1204}"/>
    <cellStyle name="Millares 9 4 2 2 90" xfId="40642" xr:uid="{D7B8C235-94EF-49DD-B623-359E00348A39}"/>
    <cellStyle name="Millares 9 4 2 2 91" xfId="41081" xr:uid="{4FEFA1F4-6805-44C3-A1F4-39E7173FB83F}"/>
    <cellStyle name="Millares 9 4 2 2 92" xfId="41520" xr:uid="{D64C6C1E-8A98-433A-893B-CAEBBAE2B701}"/>
    <cellStyle name="Millares 9 4 2 2 93" xfId="41959" xr:uid="{37F46108-C962-45D3-BF50-E0DC4A7313E2}"/>
    <cellStyle name="Millares 9 4 2 2 94" xfId="42398" xr:uid="{8C543679-138E-4F4A-BDC6-E07C20255441}"/>
    <cellStyle name="Millares 9 4 2 2 95" xfId="42837" xr:uid="{F064473B-97FF-4136-BEC8-B4CB59B548FF}"/>
    <cellStyle name="Millares 9 4 2 2 96" xfId="43276" xr:uid="{5FC05059-43C9-41FE-BD8B-4E750327B426}"/>
    <cellStyle name="Millares 9 4 2 2 97" xfId="43715" xr:uid="{F026EB77-C3B3-4A67-AFC0-F882303B254B}"/>
    <cellStyle name="Millares 9 4 2 2 98" xfId="44154" xr:uid="{D5D3F6F5-84C9-4E40-8E7D-085EACA88C33}"/>
    <cellStyle name="Millares 9 4 2 2 99" xfId="44593" xr:uid="{D48D4FBB-9E2B-45B1-87BB-4E0B1D8AE465}"/>
    <cellStyle name="Millares 9 4 2 20" xfId="9364" xr:uid="{C0B72537-ADDB-4745-B03C-02F1D45D1205}"/>
    <cellStyle name="Millares 9 4 2 21" xfId="9803" xr:uid="{1C84D93C-C06A-4E8E-B5EC-6ADE32CB692B}"/>
    <cellStyle name="Millares 9 4 2 22" xfId="10241" xr:uid="{CE25FAC9-8262-432F-8FCC-2CE6D9762D08}"/>
    <cellStyle name="Millares 9 4 2 23" xfId="10680" xr:uid="{5CDD5CED-5F6C-4D42-82BC-4447D22B235B}"/>
    <cellStyle name="Millares 9 4 2 24" xfId="11119" xr:uid="{4B143CD3-0296-4106-975A-DDEC9713B1C9}"/>
    <cellStyle name="Millares 9 4 2 25" xfId="11558" xr:uid="{ACE24DF5-83E0-4868-A344-00027C0D5897}"/>
    <cellStyle name="Millares 9 4 2 26" xfId="11997" xr:uid="{6FDA0F96-2DC7-43A6-8651-F824CD7491FB}"/>
    <cellStyle name="Millares 9 4 2 27" xfId="12436" xr:uid="{EC92A5F7-A247-49FA-AA46-FD51B3E99113}"/>
    <cellStyle name="Millares 9 4 2 28" xfId="12876" xr:uid="{7D496F3F-F24B-45F6-832E-D1F368F031A2}"/>
    <cellStyle name="Millares 9 4 2 29" xfId="13315" xr:uid="{03451112-CE93-429D-BB03-251D637E533D}"/>
    <cellStyle name="Millares 9 4 2 3" xfId="1579" xr:uid="{AE9A002D-85F0-4D60-8472-B915E8A3E1A3}"/>
    <cellStyle name="Millares 9 4 2 3 10" xfId="6064" xr:uid="{93A19EFE-6CAA-44CC-8190-FFC8158213D0}"/>
    <cellStyle name="Millares 9 4 2 3 100" xfId="45577" xr:uid="{BB0E4D5B-3A06-4C27-8A4F-D572CEF50EED}"/>
    <cellStyle name="Millares 9 4 2 3 101" xfId="46016" xr:uid="{ECB200EA-1681-4BAB-8BF2-A1DBB309CB2E}"/>
    <cellStyle name="Millares 9 4 2 3 102" xfId="46455" xr:uid="{99C20D0B-4570-4F1E-A6F3-1F4953CEB5B4}"/>
    <cellStyle name="Millares 9 4 2 3 103" xfId="46894" xr:uid="{42FE780E-8383-4819-8CAB-92F503D6D050}"/>
    <cellStyle name="Millares 9 4 2 3 104" xfId="47333" xr:uid="{F3F61DBF-136B-4A1C-8609-1F0915612F87}"/>
    <cellStyle name="Millares 9 4 2 3 105" xfId="47772" xr:uid="{7E2FF35F-E291-423A-8F38-A54127C84809}"/>
    <cellStyle name="Millares 9 4 2 3 106" xfId="48211" xr:uid="{24E5BF4B-F70C-4BC8-826E-8381FD01A6BE}"/>
    <cellStyle name="Millares 9 4 2 3 107" xfId="48650" xr:uid="{0CC0DE11-F1EA-468D-8B0F-71013A550664}"/>
    <cellStyle name="Millares 9 4 2 3 108" xfId="49089" xr:uid="{B2ED67FD-0BAD-4CF6-98EB-CF16B2FFE5F9}"/>
    <cellStyle name="Millares 9 4 2 3 109" xfId="49528" xr:uid="{4E410363-F46A-48CD-9B20-63BEE99E87E2}"/>
    <cellStyle name="Millares 9 4 2 3 11" xfId="6503" xr:uid="{9571B3D6-21FF-411C-8CCF-109ABFDF442A}"/>
    <cellStyle name="Millares 9 4 2 3 110" xfId="49967" xr:uid="{C6D72188-3BC9-40BA-A1ED-14424C604AA3}"/>
    <cellStyle name="Millares 9 4 2 3 111" xfId="50406" xr:uid="{03276ABA-6C32-466B-9925-8971CC2D13BB}"/>
    <cellStyle name="Millares 9 4 2 3 112" xfId="50845" xr:uid="{6CB8FE22-C125-4DA2-80D5-BAD9EE3308BC}"/>
    <cellStyle name="Millares 9 4 2 3 113" xfId="51284" xr:uid="{DA329910-3656-4DEB-BB82-6294E7FAF66B}"/>
    <cellStyle name="Millares 9 4 2 3 114" xfId="51723" xr:uid="{D9930738-BFD2-43AD-9CA6-D824BE8F8B0D}"/>
    <cellStyle name="Millares 9 4 2 3 115" xfId="52162" xr:uid="{D398A8C2-18D3-4F6F-B9EC-E74861CC6493}"/>
    <cellStyle name="Millares 9 4 2 3 116" xfId="52601" xr:uid="{A0C49ABE-80E8-4895-AD8C-0D7CD2DFD895}"/>
    <cellStyle name="Millares 9 4 2 3 117" xfId="53040" xr:uid="{5F458191-B245-4527-B927-A626E35816B5}"/>
    <cellStyle name="Millares 9 4 2 3 118" xfId="53479" xr:uid="{495714F8-4EBA-4C6A-A671-B00CDC0D2F78}"/>
    <cellStyle name="Millares 9 4 2 3 119" xfId="53918" xr:uid="{115562C8-2429-445A-896E-5FDCFFF6D02E}"/>
    <cellStyle name="Millares 9 4 2 3 12" xfId="6942" xr:uid="{03C4AEC8-53E1-47F3-B669-ED5157B5A512}"/>
    <cellStyle name="Millares 9 4 2 3 120" xfId="54357" xr:uid="{E7AF2D3E-5239-4EBF-B3B4-53A97D3D8045}"/>
    <cellStyle name="Millares 9 4 2 3 121" xfId="54796" xr:uid="{E7261E9B-9BA3-4BA4-BFF6-73C63E9019AC}"/>
    <cellStyle name="Millares 9 4 2 3 13" xfId="7381" xr:uid="{2209478E-FA9A-4DE9-B645-6A4C0CEDCDB6}"/>
    <cellStyle name="Millares 9 4 2 3 14" xfId="7820" xr:uid="{0030DD62-0A85-4828-BF18-2F1DB04CA977}"/>
    <cellStyle name="Millares 9 4 2 3 15" xfId="8259" xr:uid="{68A55DFC-FDCF-4BE2-A37A-5DC50B903EFE}"/>
    <cellStyle name="Millares 9 4 2 3 16" xfId="8698" xr:uid="{94E81FD2-0A97-4701-AA0C-B0880720606F}"/>
    <cellStyle name="Millares 9 4 2 3 17" xfId="9137" xr:uid="{5CB2A0E5-806C-4A9A-9323-BE31E316FE44}"/>
    <cellStyle name="Millares 9 4 2 3 18" xfId="9576" xr:uid="{F500D8CB-4A96-4F41-9036-A562523BC074}"/>
    <cellStyle name="Millares 9 4 2 3 19" xfId="10015" xr:uid="{9594D13D-637C-4E0B-9A29-C9A514E9BC31}"/>
    <cellStyle name="Millares 9 4 2 3 2" xfId="2552" xr:uid="{C8F06F69-010B-4534-A705-45EC4986BD5C}"/>
    <cellStyle name="Millares 9 4 2 3 20" xfId="10453" xr:uid="{1AB2CC43-0746-4F88-9338-4AC29A464EE5}"/>
    <cellStyle name="Millares 9 4 2 3 21" xfId="10892" xr:uid="{BFFF6FBA-3403-4C17-8BE4-0D67B6A46D40}"/>
    <cellStyle name="Millares 9 4 2 3 22" xfId="11331" xr:uid="{C04BCD3A-2786-4F62-913D-5E09BB24D2A8}"/>
    <cellStyle name="Millares 9 4 2 3 23" xfId="11770" xr:uid="{6FBC9028-2601-45B9-BBEB-E3C75C68AF61}"/>
    <cellStyle name="Millares 9 4 2 3 24" xfId="12209" xr:uid="{7B65DAFF-2D62-4C10-80F1-66EFD6F0DC59}"/>
    <cellStyle name="Millares 9 4 2 3 25" xfId="12649" xr:uid="{93A03E48-129F-4E81-B782-B61B369293AC}"/>
    <cellStyle name="Millares 9 4 2 3 26" xfId="13088" xr:uid="{94E85D3A-D6F5-4E69-AD3A-B63DB8A13207}"/>
    <cellStyle name="Millares 9 4 2 3 27" xfId="13528" xr:uid="{36DA97EA-5EB6-41B9-92E4-7853CABCB6F3}"/>
    <cellStyle name="Millares 9 4 2 3 28" xfId="13967" xr:uid="{10E77973-097F-4BB9-AA51-14DED1C98D41}"/>
    <cellStyle name="Millares 9 4 2 3 29" xfId="14406" xr:uid="{B29D940E-6600-422C-8446-0C651C8C1CA0}"/>
    <cellStyle name="Millares 9 4 2 3 3" xfId="2991" xr:uid="{4448023B-5A91-4289-A077-C36198109AD3}"/>
    <cellStyle name="Millares 9 4 2 3 30" xfId="14845" xr:uid="{8A8DFFE8-D109-4E26-AEF3-7DA36C43E139}"/>
    <cellStyle name="Millares 9 4 2 3 31" xfId="15284" xr:uid="{52D5A46F-0FCD-4868-ADFF-652345D13DEB}"/>
    <cellStyle name="Millares 9 4 2 3 32" xfId="15723" xr:uid="{0883B446-E6AB-450E-B821-E351A9A69DCB}"/>
    <cellStyle name="Millares 9 4 2 3 33" xfId="16163" xr:uid="{E5C371C0-A9DB-4AE2-AC2F-6AC76D45B55A}"/>
    <cellStyle name="Millares 9 4 2 3 34" xfId="16602" xr:uid="{CF33FA44-0435-44AA-B1F5-3980135F6D04}"/>
    <cellStyle name="Millares 9 4 2 3 35" xfId="17041" xr:uid="{6330D118-7304-49FB-B3F9-187C2DE03A86}"/>
    <cellStyle name="Millares 9 4 2 3 36" xfId="17480" xr:uid="{91CC7C0D-EA26-42B4-B6AD-10CF9A2601CC}"/>
    <cellStyle name="Millares 9 4 2 3 37" xfId="17919" xr:uid="{B1A2798E-EF9E-417A-9BBC-2AA47157DEA3}"/>
    <cellStyle name="Millares 9 4 2 3 38" xfId="18358" xr:uid="{A350961C-8EFF-46DD-AD56-D8A4D438812C}"/>
    <cellStyle name="Millares 9 4 2 3 39" xfId="18797" xr:uid="{6B53CDAE-36C5-474B-8F7C-BE6DD5AB8EB4}"/>
    <cellStyle name="Millares 9 4 2 3 4" xfId="3429" xr:uid="{33BF3FD1-5144-4555-9763-C1185C92E4F8}"/>
    <cellStyle name="Millares 9 4 2 3 40" xfId="19236" xr:uid="{964DBFBA-FE07-4BFB-B9D9-4EDFD0C8BF55}"/>
    <cellStyle name="Millares 9 4 2 3 41" xfId="19675" xr:uid="{04C417E8-7791-43B7-9D5D-5445A9C14B19}"/>
    <cellStyle name="Millares 9 4 2 3 42" xfId="20114" xr:uid="{2A0EB0E7-F935-45E7-86F9-D07BC1AB3741}"/>
    <cellStyle name="Millares 9 4 2 3 43" xfId="20553" xr:uid="{98E86323-EBE5-46B4-B119-8B540EAFD914}"/>
    <cellStyle name="Millares 9 4 2 3 44" xfId="20992" xr:uid="{3B950A2E-DC15-4B61-9A15-F47340588231}"/>
    <cellStyle name="Millares 9 4 2 3 45" xfId="21431" xr:uid="{012A230E-432B-4055-ACB5-3A05C14C5E4D}"/>
    <cellStyle name="Millares 9 4 2 3 46" xfId="21870" xr:uid="{1FD490F6-C68F-467D-B146-6B9E076FE2C3}"/>
    <cellStyle name="Millares 9 4 2 3 47" xfId="22309" xr:uid="{74E85340-0EDF-4887-A1EF-B6764CBFDCE2}"/>
    <cellStyle name="Millares 9 4 2 3 48" xfId="22748" xr:uid="{E6A2A7B0-9378-474C-8347-4EE18623D541}"/>
    <cellStyle name="Millares 9 4 2 3 49" xfId="23187" xr:uid="{B5345CF1-6CFA-4CFB-9FEE-7168F0DC1DA2}"/>
    <cellStyle name="Millares 9 4 2 3 5" xfId="3869" xr:uid="{A753098D-0EEF-4D37-BFDF-DE67BFA0CA93}"/>
    <cellStyle name="Millares 9 4 2 3 50" xfId="23626" xr:uid="{2B5E3153-AA32-4791-8EF7-68DD625D4567}"/>
    <cellStyle name="Millares 9 4 2 3 51" xfId="24065" xr:uid="{5378A994-87A2-4C27-8DB3-A7A3D175AEDC}"/>
    <cellStyle name="Millares 9 4 2 3 52" xfId="24504" xr:uid="{8C081689-A396-4E6C-89D9-31E920C5124D}"/>
    <cellStyle name="Millares 9 4 2 3 53" xfId="24943" xr:uid="{7D87A699-6364-43AB-95C2-37258936C6F7}"/>
    <cellStyle name="Millares 9 4 2 3 54" xfId="25382" xr:uid="{6EE5B14D-3D2B-4ABF-9EC1-F405253F7C9A}"/>
    <cellStyle name="Millares 9 4 2 3 55" xfId="25821" xr:uid="{54840EFD-DF35-48B5-9F84-B76FD888D030}"/>
    <cellStyle name="Millares 9 4 2 3 56" xfId="26260" xr:uid="{837E1D73-4DCB-4B99-8FCF-B431E6EFD285}"/>
    <cellStyle name="Millares 9 4 2 3 57" xfId="26699" xr:uid="{13C3956D-C4EC-45F7-B0C5-5B22074F2721}"/>
    <cellStyle name="Millares 9 4 2 3 58" xfId="27138" xr:uid="{1E7BAD0F-06DE-45FD-A1C6-A1D26E4D429D}"/>
    <cellStyle name="Millares 9 4 2 3 59" xfId="27577" xr:uid="{C143E484-5A4E-4B38-AE0E-C77BA364762C}"/>
    <cellStyle name="Millares 9 4 2 3 6" xfId="4308" xr:uid="{A92022AA-EEE4-4637-A2C3-B4DE464E965D}"/>
    <cellStyle name="Millares 9 4 2 3 60" xfId="28016" xr:uid="{07663C31-362B-4B59-B163-2A4AAF71301A}"/>
    <cellStyle name="Millares 9 4 2 3 61" xfId="28455" xr:uid="{B6D3E65A-EC6D-480C-8588-E36FC5EB80D5}"/>
    <cellStyle name="Millares 9 4 2 3 62" xfId="28894" xr:uid="{F38A13D8-253C-40E5-B6C5-90FFBCAB792D}"/>
    <cellStyle name="Millares 9 4 2 3 63" xfId="29333" xr:uid="{127852DA-A96C-495D-8075-3A76B7B35522}"/>
    <cellStyle name="Millares 9 4 2 3 64" xfId="29772" xr:uid="{624DDB31-E28D-4463-8B2B-2042614C771D}"/>
    <cellStyle name="Millares 9 4 2 3 65" xfId="30211" xr:uid="{04EE4FA9-C3DB-46D3-AB03-25A5893CFB1C}"/>
    <cellStyle name="Millares 9 4 2 3 66" xfId="30650" xr:uid="{D53F78E1-C592-4DA5-9ED5-DBC05135A3E6}"/>
    <cellStyle name="Millares 9 4 2 3 67" xfId="31089" xr:uid="{BD07598B-1F31-4B4D-BD66-F56A07319306}"/>
    <cellStyle name="Millares 9 4 2 3 68" xfId="31528" xr:uid="{4571EDF8-FD43-455A-A425-612E1F26767F}"/>
    <cellStyle name="Millares 9 4 2 3 69" xfId="31968" xr:uid="{A628C52B-FB97-4AB4-815D-8F90AA1636A6}"/>
    <cellStyle name="Millares 9 4 2 3 7" xfId="4747" xr:uid="{8D3BC622-8D0D-409C-8395-F4254171B9E7}"/>
    <cellStyle name="Millares 9 4 2 3 70" xfId="32407" xr:uid="{D2C10ADE-4B17-460E-9CDE-C43DB0283CE9}"/>
    <cellStyle name="Millares 9 4 2 3 71" xfId="32846" xr:uid="{95F51E2B-3581-428C-945B-2DE5C341B799}"/>
    <cellStyle name="Millares 9 4 2 3 72" xfId="33285" xr:uid="{EA9346F0-DA9F-4E82-9CFD-0400FDA6ABF1}"/>
    <cellStyle name="Millares 9 4 2 3 73" xfId="33724" xr:uid="{DE74A2A7-8175-49F9-9EA1-80179CDA2769}"/>
    <cellStyle name="Millares 9 4 2 3 74" xfId="34163" xr:uid="{3D9DBDA9-6104-4280-B1F3-4BC743420564}"/>
    <cellStyle name="Millares 9 4 2 3 75" xfId="34602" xr:uid="{E5D96DF2-5836-455B-BA25-B8DE453B3EA3}"/>
    <cellStyle name="Millares 9 4 2 3 76" xfId="35041" xr:uid="{84E763BD-CFA6-48DF-848B-4277A3BB369B}"/>
    <cellStyle name="Millares 9 4 2 3 77" xfId="35480" xr:uid="{61039E5D-F0CA-4D73-BA65-A77E44627401}"/>
    <cellStyle name="Millares 9 4 2 3 78" xfId="35919" xr:uid="{8D69192B-CB7B-41B5-AF93-0C51E742679A}"/>
    <cellStyle name="Millares 9 4 2 3 79" xfId="36358" xr:uid="{89DBA4CB-FC69-44FA-9659-DAA332CD0288}"/>
    <cellStyle name="Millares 9 4 2 3 8" xfId="5186" xr:uid="{73EB5BB0-D1B3-4BBC-9A10-A7748482975D}"/>
    <cellStyle name="Millares 9 4 2 3 80" xfId="36797" xr:uid="{39ACF17D-C63C-410D-BFBC-6946863D3F2C}"/>
    <cellStyle name="Millares 9 4 2 3 81" xfId="37235" xr:uid="{708AB20D-441F-480E-9559-FA74A654E32C}"/>
    <cellStyle name="Millares 9 4 2 3 82" xfId="37674" xr:uid="{A3468060-334C-456D-A58E-EDDFD426FB85}"/>
    <cellStyle name="Millares 9 4 2 3 83" xfId="38113" xr:uid="{A260D29D-11CA-44DC-A5E5-1222569F623A}"/>
    <cellStyle name="Millares 9 4 2 3 84" xfId="38552" xr:uid="{656F30F3-96D4-4E86-AA4A-71F346C07F34}"/>
    <cellStyle name="Millares 9 4 2 3 85" xfId="38991" xr:uid="{CD754C24-2076-4F81-87D2-55E1669851CE}"/>
    <cellStyle name="Millares 9 4 2 3 86" xfId="39430" xr:uid="{38B52E8D-A668-4955-B4DC-5AEB7D22224D}"/>
    <cellStyle name="Millares 9 4 2 3 87" xfId="39869" xr:uid="{16FDA04C-D399-47BD-BFFA-8549D6150F85}"/>
    <cellStyle name="Millares 9 4 2 3 88" xfId="40309" xr:uid="{5DBB5FCD-501E-437D-8BEA-E06EFD2CBE09}"/>
    <cellStyle name="Millares 9 4 2 3 89" xfId="40748" xr:uid="{73D73315-6B57-4161-90DB-0A811E1108F1}"/>
    <cellStyle name="Millares 9 4 2 3 9" xfId="5625" xr:uid="{CD0905EC-FD2D-4417-9999-1768AA1D2685}"/>
    <cellStyle name="Millares 9 4 2 3 90" xfId="41187" xr:uid="{6D424898-5FC8-40B9-A1B0-3EC351944EA5}"/>
    <cellStyle name="Millares 9 4 2 3 91" xfId="41626" xr:uid="{3BA9A4C7-65C5-4022-B157-5A450D7E2879}"/>
    <cellStyle name="Millares 9 4 2 3 92" xfId="42065" xr:uid="{640BE652-426B-441E-872F-F1055D806921}"/>
    <cellStyle name="Millares 9 4 2 3 93" xfId="42504" xr:uid="{2980A748-ECC6-4F70-9591-AFB61C19FE38}"/>
    <cellStyle name="Millares 9 4 2 3 94" xfId="42943" xr:uid="{B3E3CEA9-666E-4052-B7E5-B6D372C5163C}"/>
    <cellStyle name="Millares 9 4 2 3 95" xfId="43382" xr:uid="{2658779A-0D42-437A-BD8A-6A39C04A238D}"/>
    <cellStyle name="Millares 9 4 2 3 96" xfId="43821" xr:uid="{D18EB7DC-52B7-445D-89B5-3232620A9DA4}"/>
    <cellStyle name="Millares 9 4 2 3 97" xfId="44260" xr:uid="{95097412-FF2A-4F2E-98C8-5812FF959C10}"/>
    <cellStyle name="Millares 9 4 2 3 98" xfId="44699" xr:uid="{E0DB1C0B-4CB5-48F3-BA00-7FE494C12FB0}"/>
    <cellStyle name="Millares 9 4 2 3 99" xfId="45138" xr:uid="{86887E3D-B506-4811-9020-793F3515CC45}"/>
    <cellStyle name="Millares 9 4 2 30" xfId="13755" xr:uid="{63DDA693-69DF-4B14-AE95-DB3517EB24EA}"/>
    <cellStyle name="Millares 9 4 2 31" xfId="14194" xr:uid="{E4015B94-9A04-4A94-988C-B2DAC883F3FD}"/>
    <cellStyle name="Millares 9 4 2 32" xfId="14633" xr:uid="{61F549E8-9FE3-4525-A137-972F7CB22F6A}"/>
    <cellStyle name="Millares 9 4 2 33" xfId="15072" xr:uid="{686D0F2C-CF1C-4A2C-AB7D-A19CFD1C4DB7}"/>
    <cellStyle name="Millares 9 4 2 34" xfId="15511" xr:uid="{D7154412-A42F-42E1-8600-8E0542882DA9}"/>
    <cellStyle name="Millares 9 4 2 35" xfId="15950" xr:uid="{AD086FD5-7260-4917-9E4C-5666C622AA43}"/>
    <cellStyle name="Millares 9 4 2 36" xfId="16390" xr:uid="{329E1042-963C-4667-91EF-5A10043C0A5F}"/>
    <cellStyle name="Millares 9 4 2 37" xfId="16829" xr:uid="{2028DBBE-B32C-441C-9AB6-B4C792582D20}"/>
    <cellStyle name="Millares 9 4 2 38" xfId="17268" xr:uid="{DB0F4B97-3670-41CF-AB28-A5CFBE0629D6}"/>
    <cellStyle name="Millares 9 4 2 39" xfId="17707" xr:uid="{B2B9FB72-76BF-41D2-94C5-A5F1B9D2FE92}"/>
    <cellStyle name="Millares 9 4 2 4" xfId="2339" xr:uid="{3685C6B0-8B06-49DD-8A2A-063B8988346D}"/>
    <cellStyle name="Millares 9 4 2 40" xfId="18146" xr:uid="{53833D77-1CEF-4845-8804-DEC4905FEC85}"/>
    <cellStyle name="Millares 9 4 2 41" xfId="18585" xr:uid="{5C3ED7FD-8242-4B2A-B3E5-3B7CFA40B5C6}"/>
    <cellStyle name="Millares 9 4 2 42" xfId="19024" xr:uid="{00A65844-995E-4374-ADB5-61A1E6398F67}"/>
    <cellStyle name="Millares 9 4 2 43" xfId="19463" xr:uid="{07238C4D-A47C-43C3-A56C-559CFB389DF2}"/>
    <cellStyle name="Millares 9 4 2 44" xfId="19902" xr:uid="{EC5B97E2-F617-417B-A828-E9BCC2D39B9A}"/>
    <cellStyle name="Millares 9 4 2 45" xfId="20341" xr:uid="{DE537D89-AE33-4BAE-BEF7-1003FD9B2DD0}"/>
    <cellStyle name="Millares 9 4 2 46" xfId="20780" xr:uid="{10E47137-DE17-4727-B2D8-7002D8BEC44E}"/>
    <cellStyle name="Millares 9 4 2 47" xfId="21219" xr:uid="{A64C911F-7BC8-436F-B2D7-50FC2E1A8D1C}"/>
    <cellStyle name="Millares 9 4 2 48" xfId="21658" xr:uid="{5B46E99A-84D5-46D8-8263-6B8BAF63F01C}"/>
    <cellStyle name="Millares 9 4 2 49" xfId="22097" xr:uid="{B0CBA547-966A-4A6C-AD35-37C810A73FAC}"/>
    <cellStyle name="Millares 9 4 2 5" xfId="2779" xr:uid="{52F982DB-109B-4D77-A9CA-E57E20E3B480}"/>
    <cellStyle name="Millares 9 4 2 50" xfId="22536" xr:uid="{F65F9AB7-D26A-4028-9CD5-7CE5B3659E01}"/>
    <cellStyle name="Millares 9 4 2 51" xfId="22975" xr:uid="{2CE53E3C-B74C-4F4B-BBF4-A9FA0B5036A2}"/>
    <cellStyle name="Millares 9 4 2 52" xfId="23414" xr:uid="{F2F8CBE2-45E5-41B9-98DB-B87AC9B1A7AA}"/>
    <cellStyle name="Millares 9 4 2 53" xfId="23853" xr:uid="{5F271F4E-D4E0-4DBE-AC73-DFDBD3C2B4DB}"/>
    <cellStyle name="Millares 9 4 2 54" xfId="24292" xr:uid="{C5F30B7E-42A3-4D6D-A8C7-DAFB7627263C}"/>
    <cellStyle name="Millares 9 4 2 55" xfId="24731" xr:uid="{9716788A-FEE9-4B37-8EED-999003C07225}"/>
    <cellStyle name="Millares 9 4 2 56" xfId="25170" xr:uid="{34367DF6-1B56-4BA3-8ADF-FC0B04CDC414}"/>
    <cellStyle name="Millares 9 4 2 57" xfId="25609" xr:uid="{FF9EA281-F820-48BA-A597-D1649DE7FDF7}"/>
    <cellStyle name="Millares 9 4 2 58" xfId="26048" xr:uid="{6F60C115-71F5-4DF8-9658-1DB03A6499F4}"/>
    <cellStyle name="Millares 9 4 2 59" xfId="26487" xr:uid="{C4C07B22-2925-4949-92CA-FFDC0F6FE05F}"/>
    <cellStyle name="Millares 9 4 2 6" xfId="3217" xr:uid="{83F9AA93-DBB4-4FCC-8C16-A93E31BAEDCE}"/>
    <cellStyle name="Millares 9 4 2 60" xfId="26926" xr:uid="{BD167192-D91A-4199-BAA4-CB6C384B965C}"/>
    <cellStyle name="Millares 9 4 2 61" xfId="27365" xr:uid="{068293EC-EABC-46F3-8FE8-F7127E774EC1}"/>
    <cellStyle name="Millares 9 4 2 62" xfId="27804" xr:uid="{37509D5B-D384-41A6-B7DA-BDB77DD13BAD}"/>
    <cellStyle name="Millares 9 4 2 63" xfId="28243" xr:uid="{14CD9208-A801-4D56-B8F8-8B0D96450603}"/>
    <cellStyle name="Millares 9 4 2 64" xfId="28682" xr:uid="{E3D9B0C7-7298-4FB3-8E70-A2827B12252E}"/>
    <cellStyle name="Millares 9 4 2 65" xfId="29121" xr:uid="{F45F6206-7274-4B12-BEE9-E1062EF418F0}"/>
    <cellStyle name="Millares 9 4 2 66" xfId="29560" xr:uid="{F71B43DA-FDD4-46D1-98E8-4CB510E0055A}"/>
    <cellStyle name="Millares 9 4 2 67" xfId="29999" xr:uid="{52BBC5B4-EF38-4487-A725-9CC0776C2FB4}"/>
    <cellStyle name="Millares 9 4 2 68" xfId="30438" xr:uid="{D80DE110-06BC-47A9-A4EC-AA22F4685153}"/>
    <cellStyle name="Millares 9 4 2 69" xfId="30877" xr:uid="{3E69B7D7-B5CA-4B12-A6F3-AEB3B78FD1E2}"/>
    <cellStyle name="Millares 9 4 2 7" xfId="3657" xr:uid="{B5237424-0A3E-4345-9FDE-DE620B02DB85}"/>
    <cellStyle name="Millares 9 4 2 70" xfId="31316" xr:uid="{59E8AEDE-931A-44BC-9E22-D25EB5F543DA}"/>
    <cellStyle name="Millares 9 4 2 71" xfId="31755" xr:uid="{7BAF9413-3D82-49CF-84B9-21923A13F0BC}"/>
    <cellStyle name="Millares 9 4 2 72" xfId="32195" xr:uid="{7FC0708C-CD8B-4FD0-AB3A-294593978474}"/>
    <cellStyle name="Millares 9 4 2 73" xfId="32634" xr:uid="{E10853B9-954E-4F5A-8151-88302F755FA5}"/>
    <cellStyle name="Millares 9 4 2 74" xfId="33073" xr:uid="{4ECCC032-FE0B-4D17-A45A-00D631FE3601}"/>
    <cellStyle name="Millares 9 4 2 75" xfId="33512" xr:uid="{F85552BB-BA77-46E3-8DD8-8F882CAB5009}"/>
    <cellStyle name="Millares 9 4 2 76" xfId="33951" xr:uid="{87C8DBE4-BCF4-4161-AB0D-4C16657E3F78}"/>
    <cellStyle name="Millares 9 4 2 77" xfId="34390" xr:uid="{41067EB6-D345-4CE7-9172-E54F4E4A92BA}"/>
    <cellStyle name="Millares 9 4 2 78" xfId="34829" xr:uid="{77CD30EB-A271-4A0B-B7DF-9D78F4CA134E}"/>
    <cellStyle name="Millares 9 4 2 79" xfId="35268" xr:uid="{23C94FFE-9CB7-41A1-9492-0F54CE34F9F7}"/>
    <cellStyle name="Millares 9 4 2 8" xfId="4096" xr:uid="{FDC44490-2979-4897-8E27-7E3587239844}"/>
    <cellStyle name="Millares 9 4 2 80" xfId="35707" xr:uid="{29804436-36E9-41AD-82C3-450F1612340D}"/>
    <cellStyle name="Millares 9 4 2 81" xfId="36146" xr:uid="{FCA36C6A-F454-4F29-BD0C-66ACEFAC526D}"/>
    <cellStyle name="Millares 9 4 2 82" xfId="36585" xr:uid="{6BFF3CFC-03B7-4FE8-BA42-7868F4B47704}"/>
    <cellStyle name="Millares 9 4 2 83" xfId="37023" xr:uid="{521D3A63-063C-4BB1-864D-F8245E911584}"/>
    <cellStyle name="Millares 9 4 2 84" xfId="37462" xr:uid="{E3F0249C-54F8-4558-BB76-FEB4AC4DFECB}"/>
    <cellStyle name="Millares 9 4 2 85" xfId="37901" xr:uid="{7C72FA01-09F9-42F5-9CA3-730509C13865}"/>
    <cellStyle name="Millares 9 4 2 86" xfId="38340" xr:uid="{6D3C384D-19F4-422E-9D16-39BAA8940EF5}"/>
    <cellStyle name="Millares 9 4 2 87" xfId="38779" xr:uid="{B2A2D226-D205-49D2-880E-E855F54664A7}"/>
    <cellStyle name="Millares 9 4 2 88" xfId="39218" xr:uid="{42F628A7-FC00-42AB-AEE5-4AC0809DC812}"/>
    <cellStyle name="Millares 9 4 2 89" xfId="39657" xr:uid="{6E1AEF85-1DC9-4E49-986C-E2983C7C46F8}"/>
    <cellStyle name="Millares 9 4 2 9" xfId="4535" xr:uid="{2613D52C-4E2A-4845-BE07-63078BDE48EA}"/>
    <cellStyle name="Millares 9 4 2 90" xfId="40097" xr:uid="{A586EF53-51F9-4188-AAF9-C993B84135C4}"/>
    <cellStyle name="Millares 9 4 2 91" xfId="40536" xr:uid="{A1D74B94-4C95-4357-ACE5-06CDA269C6B9}"/>
    <cellStyle name="Millares 9 4 2 92" xfId="40975" xr:uid="{AB3D2CE7-5190-4E3E-82E9-8EC6D2D57F8C}"/>
    <cellStyle name="Millares 9 4 2 93" xfId="41414" xr:uid="{6E358F4F-33A1-4A6E-B71A-FAD2D52BD9D9}"/>
    <cellStyle name="Millares 9 4 2 94" xfId="41853" xr:uid="{9074C45B-4E04-4D0D-8F66-69D86A4446DC}"/>
    <cellStyle name="Millares 9 4 2 95" xfId="42292" xr:uid="{535AD3B4-D20A-4153-805E-EA4901042F34}"/>
    <cellStyle name="Millares 9 4 2 96" xfId="42731" xr:uid="{82667102-ACC8-4DD2-95D6-084414848EFB}"/>
    <cellStyle name="Millares 9 4 2 97" xfId="43170" xr:uid="{AB6F9A41-D9F6-4042-9097-8DBB42A7CF4D}"/>
    <cellStyle name="Millares 9 4 2 98" xfId="43609" xr:uid="{22C1EA34-DC06-49C1-AB74-2D124C57CFC4}"/>
    <cellStyle name="Millares 9 4 2 99" xfId="44048" xr:uid="{F9BB7F52-B44A-4B65-9561-B2975BBDE83D}"/>
    <cellStyle name="Millares 9 4 20" xfId="8881" xr:uid="{0DA0450A-42BF-4836-BAF7-3177E079A5CE}"/>
    <cellStyle name="Millares 9 4 21" xfId="9320" xr:uid="{74AE1BA5-0D29-430F-B9BB-6D1CD02C20BA}"/>
    <cellStyle name="Millares 9 4 22" xfId="9759" xr:uid="{A4589EA5-8FF0-4701-A49F-416B113F486E}"/>
    <cellStyle name="Millares 9 4 23" xfId="10197" xr:uid="{59942C8E-70B4-4BB6-9DBF-3F992E92E7FC}"/>
    <cellStyle name="Millares 9 4 24" xfId="10636" xr:uid="{0D3A3E40-3D75-4CC4-8ABF-9B5204583E29}"/>
    <cellStyle name="Millares 9 4 25" xfId="11075" xr:uid="{7480341D-8099-48B5-A325-1005893DECDA}"/>
    <cellStyle name="Millares 9 4 26" xfId="11514" xr:uid="{F537BD8F-6A36-4BC0-A2AB-CEBE67BC1622}"/>
    <cellStyle name="Millares 9 4 27" xfId="11953" xr:uid="{91979022-B1BB-46F8-83BF-E542881A1239}"/>
    <cellStyle name="Millares 9 4 28" xfId="12392" xr:uid="{DB4B92B9-6EE1-4E8B-9AD3-74AF719AB099}"/>
    <cellStyle name="Millares 9 4 29" xfId="12832" xr:uid="{D6907980-E85D-4E81-93D8-8C2148ED9A15}"/>
    <cellStyle name="Millares 9 4 3" xfId="854" xr:uid="{E2DD439F-6C5D-49E0-A7AA-69FCF6ADF647}"/>
    <cellStyle name="Millares 9 4 3 10" xfId="5478" xr:uid="{C532A3BD-0C35-498C-B360-81893EA5615F}"/>
    <cellStyle name="Millares 9 4 3 100" xfId="44991" xr:uid="{8FABF86D-1DF9-4EB3-8C53-1709D7EDECA0}"/>
    <cellStyle name="Millares 9 4 3 101" xfId="45430" xr:uid="{380CB00B-D8A7-41A0-AF52-8D61339D6D58}"/>
    <cellStyle name="Millares 9 4 3 102" xfId="45869" xr:uid="{B11A7BB7-6C63-4789-9ED4-B66A7F426819}"/>
    <cellStyle name="Millares 9 4 3 103" xfId="46308" xr:uid="{7840ADFD-6D32-4D86-9D7B-0F2D00382BF5}"/>
    <cellStyle name="Millares 9 4 3 104" xfId="46747" xr:uid="{5E1841D3-A37E-4188-89ED-F453463CAF53}"/>
    <cellStyle name="Millares 9 4 3 105" xfId="47186" xr:uid="{608C3058-D855-49E6-94AE-21A5087C3AB4}"/>
    <cellStyle name="Millares 9 4 3 106" xfId="47625" xr:uid="{B41C987A-98A8-4E95-A1B8-445216E55D54}"/>
    <cellStyle name="Millares 9 4 3 107" xfId="48064" xr:uid="{790CC48F-685A-4F3A-86CF-A2F6C4756183}"/>
    <cellStyle name="Millares 9 4 3 108" xfId="48503" xr:uid="{E70A75C5-19B2-4796-B5E1-8377C353552F}"/>
    <cellStyle name="Millares 9 4 3 109" xfId="48942" xr:uid="{A2E21C18-D0F0-4903-96BE-8B8CEED6C8F5}"/>
    <cellStyle name="Millares 9 4 3 11" xfId="5917" xr:uid="{C8586FDF-39FE-4EF0-9716-4E082D74D8D5}"/>
    <cellStyle name="Millares 9 4 3 110" xfId="49381" xr:uid="{BF749C20-5D0E-4800-AFEB-9F0B102C3FCC}"/>
    <cellStyle name="Millares 9 4 3 111" xfId="49820" xr:uid="{448E22DD-FFD0-43CB-94A5-DA79C45C784C}"/>
    <cellStyle name="Millares 9 4 3 112" xfId="50259" xr:uid="{244BD9A5-BD63-40EB-A8C2-568F37BB5C77}"/>
    <cellStyle name="Millares 9 4 3 113" xfId="50698" xr:uid="{C9969682-538F-4141-89FA-86D60A55E55C}"/>
    <cellStyle name="Millares 9 4 3 114" xfId="51137" xr:uid="{1117DD8B-ED28-4201-B18B-DC2F8D0C9053}"/>
    <cellStyle name="Millares 9 4 3 115" xfId="51576" xr:uid="{86830889-D86E-43D4-ABF8-F52CC7F6F803}"/>
    <cellStyle name="Millares 9 4 3 116" xfId="52015" xr:uid="{0222FE52-114B-4C1A-AC3A-AD12C3472350}"/>
    <cellStyle name="Millares 9 4 3 117" xfId="52454" xr:uid="{3F71A5A8-B07A-45F9-A5B2-72D66AB9C02A}"/>
    <cellStyle name="Millares 9 4 3 118" xfId="52893" xr:uid="{4245673C-530B-4CB7-BB2D-723504653981}"/>
    <cellStyle name="Millares 9 4 3 119" xfId="53332" xr:uid="{1DAFA3E8-8002-47D9-9286-1139E174C02B}"/>
    <cellStyle name="Millares 9 4 3 12" xfId="6356" xr:uid="{C736B8FD-5D61-4E6E-9323-42AF780F4E7E}"/>
    <cellStyle name="Millares 9 4 3 120" xfId="53771" xr:uid="{523DF54A-7E83-40BB-AC95-3CD55CA0BFD3}"/>
    <cellStyle name="Millares 9 4 3 121" xfId="54210" xr:uid="{85102F12-21D4-4646-A8E4-344E81F229F4}"/>
    <cellStyle name="Millares 9 4 3 122" xfId="54649" xr:uid="{A0A3F169-26D6-4DA3-B123-2EB2F1D2CD12}"/>
    <cellStyle name="Millares 9 4 3 13" xfId="6795" xr:uid="{8F1A5CD2-4F56-4E67-B2C1-A9CD55FCBCE0}"/>
    <cellStyle name="Millares 9 4 3 14" xfId="7234" xr:uid="{9E7E4DE5-7CFE-4709-9ECB-9FB607FD519D}"/>
    <cellStyle name="Millares 9 4 3 15" xfId="7673" xr:uid="{6B0450F9-8FCB-497A-9599-C54639D1CD5A}"/>
    <cellStyle name="Millares 9 4 3 16" xfId="8112" xr:uid="{28F9CB60-692A-41F2-A11F-56B65561B5DE}"/>
    <cellStyle name="Millares 9 4 3 17" xfId="8551" xr:uid="{D918064E-7F21-43BE-8B25-8325C4B8F295}"/>
    <cellStyle name="Millares 9 4 3 18" xfId="8990" xr:uid="{EA949AA5-14B8-407A-9C24-3D560AEE219F}"/>
    <cellStyle name="Millares 9 4 3 19" xfId="9429" xr:uid="{41A3E45C-4B92-4A99-9962-D3949B423D03}"/>
    <cellStyle name="Millares 9 4 3 2" xfId="1895" xr:uid="{F63A5318-8CDF-476C-9426-47BDD49EEAED}"/>
    <cellStyle name="Millares 9 4 3 2 10" xfId="6129" xr:uid="{304DCA3B-BABF-4581-A2FA-C500BC950BEA}"/>
    <cellStyle name="Millares 9 4 3 2 100" xfId="45642" xr:uid="{147B0721-BF06-4255-A70F-FF7400C5223E}"/>
    <cellStyle name="Millares 9 4 3 2 101" xfId="46081" xr:uid="{0A4EF78E-F228-40E3-9ABB-5CBC085B44AE}"/>
    <cellStyle name="Millares 9 4 3 2 102" xfId="46520" xr:uid="{72682A41-24B7-4F18-8ED3-5C545A33D8C2}"/>
    <cellStyle name="Millares 9 4 3 2 103" xfId="46959" xr:uid="{96E284C5-7EFC-444D-ADC9-F8EC0A3F0542}"/>
    <cellStyle name="Millares 9 4 3 2 104" xfId="47398" xr:uid="{6CFB9F25-E6C7-4AB1-9569-437D339AC689}"/>
    <cellStyle name="Millares 9 4 3 2 105" xfId="47837" xr:uid="{BC13D624-0012-44F6-9870-4EF583E64BDA}"/>
    <cellStyle name="Millares 9 4 3 2 106" xfId="48276" xr:uid="{69A5E4E5-34DB-4A52-AD3E-E4BB536D99F0}"/>
    <cellStyle name="Millares 9 4 3 2 107" xfId="48715" xr:uid="{2001F5D1-391E-45AC-A203-A414D01AEDAE}"/>
    <cellStyle name="Millares 9 4 3 2 108" xfId="49154" xr:uid="{F5DE0337-D56A-4256-9C75-81B1B869ACC4}"/>
    <cellStyle name="Millares 9 4 3 2 109" xfId="49593" xr:uid="{E123B88B-21F3-4242-BE45-10C70B22915A}"/>
    <cellStyle name="Millares 9 4 3 2 11" xfId="6568" xr:uid="{64CFBBEF-E442-4BD2-801B-21AA307388F6}"/>
    <cellStyle name="Millares 9 4 3 2 110" xfId="50032" xr:uid="{700657D9-5D4E-4950-9407-2E09DFC315F8}"/>
    <cellStyle name="Millares 9 4 3 2 111" xfId="50471" xr:uid="{6E0C57A1-EBA7-4C78-A96F-4B6C82C433C7}"/>
    <cellStyle name="Millares 9 4 3 2 112" xfId="50910" xr:uid="{F751D59F-96D3-40B4-9C8D-FBA9BD09CE20}"/>
    <cellStyle name="Millares 9 4 3 2 113" xfId="51349" xr:uid="{6A8D8949-CD37-4BDA-B9D2-A3ADBDB01AA9}"/>
    <cellStyle name="Millares 9 4 3 2 114" xfId="51788" xr:uid="{4E4D2DD8-7058-43AE-8280-EE1E02B8637B}"/>
    <cellStyle name="Millares 9 4 3 2 115" xfId="52227" xr:uid="{79900C29-5C24-4C15-A89B-491E6D090541}"/>
    <cellStyle name="Millares 9 4 3 2 116" xfId="52666" xr:uid="{8BCBA529-0AF5-425D-957B-3D85009A799C}"/>
    <cellStyle name="Millares 9 4 3 2 117" xfId="53105" xr:uid="{BB9F575A-FF1E-4E6D-8412-EA7FA90A3977}"/>
    <cellStyle name="Millares 9 4 3 2 118" xfId="53544" xr:uid="{12181951-8976-419B-9FB3-140CAE34DF45}"/>
    <cellStyle name="Millares 9 4 3 2 119" xfId="53983" xr:uid="{C65DE09D-1E72-4C30-B1E6-E8554E1F8FCB}"/>
    <cellStyle name="Millares 9 4 3 2 12" xfId="7007" xr:uid="{8B50EDA6-1116-4E45-80F6-DE194278CACC}"/>
    <cellStyle name="Millares 9 4 3 2 120" xfId="54422" xr:uid="{8613F278-06A9-4F42-9D89-B15C7BA5118B}"/>
    <cellStyle name="Millares 9 4 3 2 121" xfId="54861" xr:uid="{CFBC31DB-8430-4562-8343-D8BC1C2E3B47}"/>
    <cellStyle name="Millares 9 4 3 2 13" xfId="7446" xr:uid="{8ACB0861-A009-4E16-B7BC-E555EDF0B0A1}"/>
    <cellStyle name="Millares 9 4 3 2 14" xfId="7885" xr:uid="{748DB81D-EBC7-4451-B049-D4843AE5817D}"/>
    <cellStyle name="Millares 9 4 3 2 15" xfId="8324" xr:uid="{B3470D30-3A2D-478D-B1CE-A8C0D09F2AE2}"/>
    <cellStyle name="Millares 9 4 3 2 16" xfId="8763" xr:uid="{F6C051B6-DDBB-49C2-ADF5-FEAF6880CF36}"/>
    <cellStyle name="Millares 9 4 3 2 17" xfId="9202" xr:uid="{E13FDCD0-F39B-400B-B8E1-CDA99D7CA68B}"/>
    <cellStyle name="Millares 9 4 3 2 18" xfId="9641" xr:uid="{F6B268EB-8017-4C8E-8998-8C932B171253}"/>
    <cellStyle name="Millares 9 4 3 2 19" xfId="10080" xr:uid="{4639FA43-67AF-4DF5-822B-546776ABB052}"/>
    <cellStyle name="Millares 9 4 3 2 2" xfId="2617" xr:uid="{A7B387FD-E464-4707-8EF5-14E2015D468F}"/>
    <cellStyle name="Millares 9 4 3 2 20" xfId="10518" xr:uid="{66AC7136-64B8-4654-B84E-CF7982048FA6}"/>
    <cellStyle name="Millares 9 4 3 2 21" xfId="10957" xr:uid="{A4B25934-23CB-4704-994C-84824CEB0D71}"/>
    <cellStyle name="Millares 9 4 3 2 22" xfId="11396" xr:uid="{854029A9-1ED3-46A0-9B4C-156900FE3E5B}"/>
    <cellStyle name="Millares 9 4 3 2 23" xfId="11835" xr:uid="{3E7A8C46-FA89-4B14-95D5-08EFA510326A}"/>
    <cellStyle name="Millares 9 4 3 2 24" xfId="12274" xr:uid="{2E6884D1-A53B-4A8E-B8FC-EBDB53C2EE4A}"/>
    <cellStyle name="Millares 9 4 3 2 25" xfId="12714" xr:uid="{F3C2045A-F8E1-4589-9090-D6A0C851F9AD}"/>
    <cellStyle name="Millares 9 4 3 2 26" xfId="13153" xr:uid="{A1DF0582-21A0-416A-884D-29765797002F}"/>
    <cellStyle name="Millares 9 4 3 2 27" xfId="13593" xr:uid="{5D8BD815-6974-458B-A099-CBB14C5F4281}"/>
    <cellStyle name="Millares 9 4 3 2 28" xfId="14032" xr:uid="{1B7413A8-4E03-409C-A416-C549079A90A7}"/>
    <cellStyle name="Millares 9 4 3 2 29" xfId="14471" xr:uid="{D9A74ED3-1E17-46A6-8559-82F5F8E1BD73}"/>
    <cellStyle name="Millares 9 4 3 2 3" xfId="3056" xr:uid="{7864CE4E-6A9E-4743-90FB-9107E7DD619A}"/>
    <cellStyle name="Millares 9 4 3 2 30" xfId="14910" xr:uid="{E8B39ED6-1D77-4FEF-A976-C131EACC914A}"/>
    <cellStyle name="Millares 9 4 3 2 31" xfId="15349" xr:uid="{E1B5CACF-E888-4028-B3E2-24BDFDC4C8D5}"/>
    <cellStyle name="Millares 9 4 3 2 32" xfId="15788" xr:uid="{E7DF5B97-2456-4E9E-A2F3-5973C14C8907}"/>
    <cellStyle name="Millares 9 4 3 2 33" xfId="16228" xr:uid="{C3C0A491-E00A-457E-A8A8-2F7D5D8FD5CC}"/>
    <cellStyle name="Millares 9 4 3 2 34" xfId="16667" xr:uid="{1F37F307-8BE5-457E-BB68-1A0BCC34857C}"/>
    <cellStyle name="Millares 9 4 3 2 35" xfId="17106" xr:uid="{01DE0FD2-7772-4D99-B3DE-9F2FD6B64BF9}"/>
    <cellStyle name="Millares 9 4 3 2 36" xfId="17545" xr:uid="{F412D1A2-2C46-4036-966F-372DAF060790}"/>
    <cellStyle name="Millares 9 4 3 2 37" xfId="17984" xr:uid="{9F799D06-A8F0-40C7-B6D1-178588AB02A1}"/>
    <cellStyle name="Millares 9 4 3 2 38" xfId="18423" xr:uid="{E0986981-4A8F-4858-82F8-3F931CFAECDF}"/>
    <cellStyle name="Millares 9 4 3 2 39" xfId="18862" xr:uid="{AC8AA29F-61F7-406F-A35F-0F28FC765EA5}"/>
    <cellStyle name="Millares 9 4 3 2 4" xfId="3494" xr:uid="{3FE16C50-9292-4158-892A-D192C732C371}"/>
    <cellStyle name="Millares 9 4 3 2 40" xfId="19301" xr:uid="{C6173AC3-BE9D-42F6-9160-C39ED8BA6D0A}"/>
    <cellStyle name="Millares 9 4 3 2 41" xfId="19740" xr:uid="{31ED07FB-AB8B-473F-B1CC-45C49FF7FA58}"/>
    <cellStyle name="Millares 9 4 3 2 42" xfId="20179" xr:uid="{EF7706A9-7F94-47F7-8628-0B76C559EADA}"/>
    <cellStyle name="Millares 9 4 3 2 43" xfId="20618" xr:uid="{6600B445-DC26-4CB0-97EF-9AAB079A7B59}"/>
    <cellStyle name="Millares 9 4 3 2 44" xfId="21057" xr:uid="{EEC3AAAF-55F5-4C3F-8ED3-53C2C8E5F42A}"/>
    <cellStyle name="Millares 9 4 3 2 45" xfId="21496" xr:uid="{81720A26-A632-43BE-AC7D-4E386F041EAB}"/>
    <cellStyle name="Millares 9 4 3 2 46" xfId="21935" xr:uid="{69A98944-6D2E-4A3E-9F40-61D06E2F9A85}"/>
    <cellStyle name="Millares 9 4 3 2 47" xfId="22374" xr:uid="{AA6C9DC4-CC05-4F72-89B2-72B9B5D53A99}"/>
    <cellStyle name="Millares 9 4 3 2 48" xfId="22813" xr:uid="{0DB3AC17-0FED-40B3-8960-4C2B05F0838C}"/>
    <cellStyle name="Millares 9 4 3 2 49" xfId="23252" xr:uid="{656157AB-37A9-40C0-A4B1-9EA94A7112CB}"/>
    <cellStyle name="Millares 9 4 3 2 5" xfId="3934" xr:uid="{170D9677-4F47-4ED6-AD04-4C267FA3DEAB}"/>
    <cellStyle name="Millares 9 4 3 2 50" xfId="23691" xr:uid="{ACB3F53E-A16E-45A6-A632-425DC8F94AD7}"/>
    <cellStyle name="Millares 9 4 3 2 51" xfId="24130" xr:uid="{144B1947-1E62-4C24-8068-97CC0A0A06CF}"/>
    <cellStyle name="Millares 9 4 3 2 52" xfId="24569" xr:uid="{20D49EF8-47B2-408A-BA93-E4C601742BD7}"/>
    <cellStyle name="Millares 9 4 3 2 53" xfId="25008" xr:uid="{7A0CCD38-F19C-4035-A16E-FE3B1C5E8B2C}"/>
    <cellStyle name="Millares 9 4 3 2 54" xfId="25447" xr:uid="{EF5AB25D-EA52-441C-BCFF-94AB8A907F8D}"/>
    <cellStyle name="Millares 9 4 3 2 55" xfId="25886" xr:uid="{F7EA0A9B-CEDD-423C-8EA3-A2268CE8CE22}"/>
    <cellStyle name="Millares 9 4 3 2 56" xfId="26325" xr:uid="{8DEEE91F-66EF-4D0E-9F6E-DB5AEE1A86B8}"/>
    <cellStyle name="Millares 9 4 3 2 57" xfId="26764" xr:uid="{9C865F97-7F1C-4D38-8311-10B5EB497578}"/>
    <cellStyle name="Millares 9 4 3 2 58" xfId="27203" xr:uid="{DF8875F8-F78E-44D5-9BAE-0CC72D4A98DB}"/>
    <cellStyle name="Millares 9 4 3 2 59" xfId="27642" xr:uid="{83A8C585-A385-4EEA-AB03-CA0A631D6288}"/>
    <cellStyle name="Millares 9 4 3 2 6" xfId="4373" xr:uid="{A1C0BBF5-6228-4A3A-936C-B3560EA1977D}"/>
    <cellStyle name="Millares 9 4 3 2 60" xfId="28081" xr:uid="{21642A50-C5A9-484F-BA24-BDB8DBB761BF}"/>
    <cellStyle name="Millares 9 4 3 2 61" xfId="28520" xr:uid="{E431C9EC-9155-4FE0-BA31-15D407620016}"/>
    <cellStyle name="Millares 9 4 3 2 62" xfId="28959" xr:uid="{44A7E0E7-7E97-443A-B8C3-2CDAC464554B}"/>
    <cellStyle name="Millares 9 4 3 2 63" xfId="29398" xr:uid="{8310B784-FC7B-432E-B341-236E2C6742E9}"/>
    <cellStyle name="Millares 9 4 3 2 64" xfId="29837" xr:uid="{45787657-0DA2-477B-AF12-B6A9A88F6BC7}"/>
    <cellStyle name="Millares 9 4 3 2 65" xfId="30276" xr:uid="{50259E16-1E53-44F8-9CFC-4862433DBC72}"/>
    <cellStyle name="Millares 9 4 3 2 66" xfId="30715" xr:uid="{A7524EA6-1875-41D2-9B7B-ED887B111E74}"/>
    <cellStyle name="Millares 9 4 3 2 67" xfId="31154" xr:uid="{4F822241-7ACB-4174-B717-DB53D31C77D4}"/>
    <cellStyle name="Millares 9 4 3 2 68" xfId="31593" xr:uid="{BA6AF547-4910-4B0A-87FF-A97A65B73167}"/>
    <cellStyle name="Millares 9 4 3 2 69" xfId="32033" xr:uid="{50DD24DE-137C-4DCB-B95B-6A865222683D}"/>
    <cellStyle name="Millares 9 4 3 2 7" xfId="4812" xr:uid="{D8508E05-3D2A-4D87-AF7A-AD9A268858E6}"/>
    <cellStyle name="Millares 9 4 3 2 70" xfId="32472" xr:uid="{55DCA603-47AB-435F-A579-3C3AB5132B25}"/>
    <cellStyle name="Millares 9 4 3 2 71" xfId="32911" xr:uid="{5B02EABC-61B6-4AE2-9668-7E399844DEEE}"/>
    <cellStyle name="Millares 9 4 3 2 72" xfId="33350" xr:uid="{714C2AB8-550E-4D70-9D31-92C89282E317}"/>
    <cellStyle name="Millares 9 4 3 2 73" xfId="33789" xr:uid="{94D3EFCB-CE77-42DF-B75B-FE125E6020B8}"/>
    <cellStyle name="Millares 9 4 3 2 74" xfId="34228" xr:uid="{A540F01C-87AC-47B0-AC91-5139C8518886}"/>
    <cellStyle name="Millares 9 4 3 2 75" xfId="34667" xr:uid="{FB255823-1EE1-4BD2-930A-775002FBBB6B}"/>
    <cellStyle name="Millares 9 4 3 2 76" xfId="35106" xr:uid="{E67EF580-AA29-4D23-AD21-E80C564AA394}"/>
    <cellStyle name="Millares 9 4 3 2 77" xfId="35545" xr:uid="{65FCB17F-CD5D-4821-89A0-610242E0475A}"/>
    <cellStyle name="Millares 9 4 3 2 78" xfId="35984" xr:uid="{C0733C25-E7FA-4BD0-9BC2-0F7CEF892196}"/>
    <cellStyle name="Millares 9 4 3 2 79" xfId="36423" xr:uid="{D26138B8-D59A-4A77-AC3C-97B8AE47AF2B}"/>
    <cellStyle name="Millares 9 4 3 2 8" xfId="5251" xr:uid="{672561FA-498C-4CC6-A42E-6DBFA9441726}"/>
    <cellStyle name="Millares 9 4 3 2 80" xfId="36862" xr:uid="{C3047423-A42D-47D3-A8C4-1EA451329985}"/>
    <cellStyle name="Millares 9 4 3 2 81" xfId="37300" xr:uid="{A06CA175-458A-47EF-AB7C-3874B2764E79}"/>
    <cellStyle name="Millares 9 4 3 2 82" xfId="37739" xr:uid="{47B38B99-9749-40A7-9494-BB9B85179327}"/>
    <cellStyle name="Millares 9 4 3 2 83" xfId="38178" xr:uid="{4CE707BF-9A14-4B62-B354-8DB7B5B479EA}"/>
    <cellStyle name="Millares 9 4 3 2 84" xfId="38617" xr:uid="{1681BFAA-6E20-4FE7-BEE0-52151B8EE783}"/>
    <cellStyle name="Millares 9 4 3 2 85" xfId="39056" xr:uid="{767B012F-D472-4799-B946-D525360C2B76}"/>
    <cellStyle name="Millares 9 4 3 2 86" xfId="39495" xr:uid="{98CDF299-A000-4FB0-A771-A4C10FC7249C}"/>
    <cellStyle name="Millares 9 4 3 2 87" xfId="39934" xr:uid="{F021D64C-7CF4-41B4-A065-D79CD4DBDBC1}"/>
    <cellStyle name="Millares 9 4 3 2 88" xfId="40374" xr:uid="{E63065B4-4A2A-48E5-B2B1-F8443F3EE283}"/>
    <cellStyle name="Millares 9 4 3 2 89" xfId="40813" xr:uid="{274A741A-7DA4-4F62-BDD7-B5EB038353F9}"/>
    <cellStyle name="Millares 9 4 3 2 9" xfId="5690" xr:uid="{F5A15645-F7C4-4CDC-9389-D6948303A7A6}"/>
    <cellStyle name="Millares 9 4 3 2 90" xfId="41252" xr:uid="{D393AE8C-EE05-4DFB-9FA4-2757E97F79DE}"/>
    <cellStyle name="Millares 9 4 3 2 91" xfId="41691" xr:uid="{19AF4E09-8938-48A5-A73E-630C7D38F2F4}"/>
    <cellStyle name="Millares 9 4 3 2 92" xfId="42130" xr:uid="{FBBFB3BD-8348-4702-AAB3-3688A9867C74}"/>
    <cellStyle name="Millares 9 4 3 2 93" xfId="42569" xr:uid="{33674D41-D1F4-401D-928D-BCF38D91386C}"/>
    <cellStyle name="Millares 9 4 3 2 94" xfId="43008" xr:uid="{A67E06B1-D3FE-42EB-B56E-A9C483E20D68}"/>
    <cellStyle name="Millares 9 4 3 2 95" xfId="43447" xr:uid="{D06E7656-18C9-4859-8079-52CA3E5DD0A6}"/>
    <cellStyle name="Millares 9 4 3 2 96" xfId="43886" xr:uid="{7151813F-4092-49C4-B8B9-A440EA2B697E}"/>
    <cellStyle name="Millares 9 4 3 2 97" xfId="44325" xr:uid="{0B68C6A1-B6A4-476A-BC51-E83A86E40615}"/>
    <cellStyle name="Millares 9 4 3 2 98" xfId="44764" xr:uid="{6752ACE1-0092-41F6-8894-6440EFA74890}"/>
    <cellStyle name="Millares 9 4 3 2 99" xfId="45203" xr:uid="{CD50B1D6-55E6-4145-92D0-1F3976AD550D}"/>
    <cellStyle name="Millares 9 4 3 20" xfId="9868" xr:uid="{33A4A689-38A8-41B8-B430-8D904D21DF65}"/>
    <cellStyle name="Millares 9 4 3 21" xfId="10306" xr:uid="{EAC63AB8-4D2E-4815-BBB3-15A9EC73576A}"/>
    <cellStyle name="Millares 9 4 3 22" xfId="10745" xr:uid="{9E331D9E-2D28-42C8-8788-728CB189C5F5}"/>
    <cellStyle name="Millares 9 4 3 23" xfId="11184" xr:uid="{ADBCF9D7-9A8A-4D18-9804-5E18C7515569}"/>
    <cellStyle name="Millares 9 4 3 24" xfId="11623" xr:uid="{C3944230-E162-45B3-8EA7-E11063A8CF4C}"/>
    <cellStyle name="Millares 9 4 3 25" xfId="12062" xr:uid="{56A3D417-276F-4BAF-8A90-49727ABE9D09}"/>
    <cellStyle name="Millares 9 4 3 26" xfId="12501" xr:uid="{7D9BF30E-041A-4B5E-A89B-C495AA9C9B51}"/>
    <cellStyle name="Millares 9 4 3 27" xfId="12941" xr:uid="{E67346DD-5067-4DC6-BD03-87B6B9D8013A}"/>
    <cellStyle name="Millares 9 4 3 28" xfId="13380" xr:uid="{8D4F1D46-A2CD-4A7D-AF63-5691D9B10F0E}"/>
    <cellStyle name="Millares 9 4 3 29" xfId="13820" xr:uid="{D592DBF9-4910-4784-8D0F-D432EF27E856}"/>
    <cellStyle name="Millares 9 4 3 3" xfId="2404" xr:uid="{339DA162-3649-48C6-9EAB-8B98A22159D1}"/>
    <cellStyle name="Millares 9 4 3 30" xfId="14259" xr:uid="{BD497540-3F2A-475F-AA57-824186F703E2}"/>
    <cellStyle name="Millares 9 4 3 31" xfId="14698" xr:uid="{5D01E4E8-0690-48ED-8CF3-63CD118FD7B5}"/>
    <cellStyle name="Millares 9 4 3 32" xfId="15137" xr:uid="{46B7783D-DF03-41A1-958E-E9A8E3215AC4}"/>
    <cellStyle name="Millares 9 4 3 33" xfId="15576" xr:uid="{E5F48867-5CA9-40E1-AABC-EE5B4823F19C}"/>
    <cellStyle name="Millares 9 4 3 34" xfId="16015" xr:uid="{3FA4F481-ACC1-4424-804A-AD8BA24E37FF}"/>
    <cellStyle name="Millares 9 4 3 35" xfId="16455" xr:uid="{67609BB1-074C-4DAE-BB52-06D8C12CBDBA}"/>
    <cellStyle name="Millares 9 4 3 36" xfId="16894" xr:uid="{D43EE4FA-D31A-4D79-85E3-8B4C3F979A47}"/>
    <cellStyle name="Millares 9 4 3 37" xfId="17333" xr:uid="{20698F67-C02B-4F7E-8A2E-2F25D80D7A16}"/>
    <cellStyle name="Millares 9 4 3 38" xfId="17772" xr:uid="{E7C98C17-1E87-4AD0-8990-92654D7ED509}"/>
    <cellStyle name="Millares 9 4 3 39" xfId="18211" xr:uid="{8DB5FD16-2770-4556-99AD-99115A7AE780}"/>
    <cellStyle name="Millares 9 4 3 4" xfId="2844" xr:uid="{8575791E-30F3-4945-A015-6A0E6443135C}"/>
    <cellStyle name="Millares 9 4 3 40" xfId="18650" xr:uid="{6AB961F4-098B-469E-AF5E-786922DD1B10}"/>
    <cellStyle name="Millares 9 4 3 41" xfId="19089" xr:uid="{F7DF630E-ACDC-4B7A-9DA5-CA9FC06A420E}"/>
    <cellStyle name="Millares 9 4 3 42" xfId="19528" xr:uid="{058B3546-FFCD-4A08-879C-EF4D3CF6D27D}"/>
    <cellStyle name="Millares 9 4 3 43" xfId="19967" xr:uid="{F9B83E2D-6D8C-4597-A1FD-B9DB44F8AAAB}"/>
    <cellStyle name="Millares 9 4 3 44" xfId="20406" xr:uid="{FAC21291-144E-47F8-91C1-249EDB3F6AD9}"/>
    <cellStyle name="Millares 9 4 3 45" xfId="20845" xr:uid="{CD56493D-82CE-454D-86CB-349EA3BE4B9E}"/>
    <cellStyle name="Millares 9 4 3 46" xfId="21284" xr:uid="{6C521D1B-1B26-47D0-9F10-A631D339B9B4}"/>
    <cellStyle name="Millares 9 4 3 47" xfId="21723" xr:uid="{A3BACC1A-8CE0-4682-B360-DA4CADF47137}"/>
    <cellStyle name="Millares 9 4 3 48" xfId="22162" xr:uid="{30DE42B9-6D1B-40E5-8DEC-F581156381FC}"/>
    <cellStyle name="Millares 9 4 3 49" xfId="22601" xr:uid="{3E76142C-5246-4DDB-B848-092737A55248}"/>
    <cellStyle name="Millares 9 4 3 5" xfId="3282" xr:uid="{9E5122EF-6A99-43C3-8E1C-7D62BD812205}"/>
    <cellStyle name="Millares 9 4 3 50" xfId="23040" xr:uid="{7AD0D443-7B87-4C23-A821-CA64736A1D8C}"/>
    <cellStyle name="Millares 9 4 3 51" xfId="23479" xr:uid="{BD2FBCEC-BBE2-4291-83FD-B287560C3C33}"/>
    <cellStyle name="Millares 9 4 3 52" xfId="23918" xr:uid="{44EC0289-4495-4C5C-AA06-25848A06BCF4}"/>
    <cellStyle name="Millares 9 4 3 53" xfId="24357" xr:uid="{C7543EC8-1D01-4580-B0F3-A5E08E1B8D98}"/>
    <cellStyle name="Millares 9 4 3 54" xfId="24796" xr:uid="{F414EE4D-DB2A-43D5-B040-BC8C8FD25C68}"/>
    <cellStyle name="Millares 9 4 3 55" xfId="25235" xr:uid="{C91A608E-70FA-400A-883E-7742340AC3C2}"/>
    <cellStyle name="Millares 9 4 3 56" xfId="25674" xr:uid="{3A0C47E6-0295-47C0-B433-8242C8982DBF}"/>
    <cellStyle name="Millares 9 4 3 57" xfId="26113" xr:uid="{A62A3593-76B4-4A2A-8E7B-10F111E48E4C}"/>
    <cellStyle name="Millares 9 4 3 58" xfId="26552" xr:uid="{22B48C1B-87B6-41E7-A2C6-F144D8D400E2}"/>
    <cellStyle name="Millares 9 4 3 59" xfId="26991" xr:uid="{95CC9CA5-C677-48C4-A682-E35C183AB4BD}"/>
    <cellStyle name="Millares 9 4 3 6" xfId="3722" xr:uid="{C8B8C433-0843-4C56-BCFE-6437A24F1595}"/>
    <cellStyle name="Millares 9 4 3 60" xfId="27430" xr:uid="{7F9D03F1-82EE-420C-9257-BAF2C83119A1}"/>
    <cellStyle name="Millares 9 4 3 61" xfId="27869" xr:uid="{E5291633-9964-4BF0-88A2-6349596B69F0}"/>
    <cellStyle name="Millares 9 4 3 62" xfId="28308" xr:uid="{CEC27388-B31E-48ED-BF79-2B27755B955A}"/>
    <cellStyle name="Millares 9 4 3 63" xfId="28747" xr:uid="{8658955B-ED36-4388-97B2-228E9E948233}"/>
    <cellStyle name="Millares 9 4 3 64" xfId="29186" xr:uid="{27333CE5-F3A3-46FF-9ABE-789D7CBAC0D6}"/>
    <cellStyle name="Millares 9 4 3 65" xfId="29625" xr:uid="{56451E55-0F16-4878-BA50-2B56F4573DB3}"/>
    <cellStyle name="Millares 9 4 3 66" xfId="30064" xr:uid="{F8E729C5-387F-42D1-89E3-EF6AB73E9021}"/>
    <cellStyle name="Millares 9 4 3 67" xfId="30503" xr:uid="{B7166AA6-E6FB-4AAD-A1FE-8C9BC2AEDEF3}"/>
    <cellStyle name="Millares 9 4 3 68" xfId="30942" xr:uid="{A34AF4C8-58B4-4D36-837B-705F57CF4430}"/>
    <cellStyle name="Millares 9 4 3 69" xfId="31381" xr:uid="{2EBFF4AF-0C46-4D5C-8F8B-28539BA3B423}"/>
    <cellStyle name="Millares 9 4 3 7" xfId="4161" xr:uid="{1261D52E-CEE1-453D-893C-610F17A58DCF}"/>
    <cellStyle name="Millares 9 4 3 70" xfId="31820" xr:uid="{5D360EDE-4CC5-4079-869F-48C632ABBDB1}"/>
    <cellStyle name="Millares 9 4 3 71" xfId="32260" xr:uid="{4E406E6C-5AB0-4A70-A50D-7CB96266E633}"/>
    <cellStyle name="Millares 9 4 3 72" xfId="32699" xr:uid="{43E29414-28FD-4C8B-8207-EBB61334AC21}"/>
    <cellStyle name="Millares 9 4 3 73" xfId="33138" xr:uid="{0A7FB790-D77C-45CD-800B-0D4D60326C9D}"/>
    <cellStyle name="Millares 9 4 3 74" xfId="33577" xr:uid="{A97AA00B-68CF-48D4-B374-035C52FF18F5}"/>
    <cellStyle name="Millares 9 4 3 75" xfId="34016" xr:uid="{8CAAD3A5-3241-4B1D-9522-4B9CD41B5C42}"/>
    <cellStyle name="Millares 9 4 3 76" xfId="34455" xr:uid="{9106C49F-6AA2-4ADE-BCEE-2408301EF6A0}"/>
    <cellStyle name="Millares 9 4 3 77" xfId="34894" xr:uid="{4952AA4E-DACF-484D-9813-BBA1D27E35EF}"/>
    <cellStyle name="Millares 9 4 3 78" xfId="35333" xr:uid="{8E07F63E-ED46-45A2-943B-E6F8DF19DDD8}"/>
    <cellStyle name="Millares 9 4 3 79" xfId="35772" xr:uid="{5BF0B1DD-D511-489D-89F5-12AB12FE72D1}"/>
    <cellStyle name="Millares 9 4 3 8" xfId="4600" xr:uid="{D83BA707-AD29-4DC8-A2DC-1CC73231C385}"/>
    <cellStyle name="Millares 9 4 3 80" xfId="36211" xr:uid="{F9031224-0A4B-48B2-AD35-C76878476001}"/>
    <cellStyle name="Millares 9 4 3 81" xfId="36650" xr:uid="{AAAD9FD7-94EF-4262-9D0B-A149CA76092C}"/>
    <cellStyle name="Millares 9 4 3 82" xfId="37088" xr:uid="{0757DD59-A742-4E64-8EF8-4852701FFFF7}"/>
    <cellStyle name="Millares 9 4 3 83" xfId="37527" xr:uid="{F04753B9-2927-4DCA-A9A1-AFB0560D2E0A}"/>
    <cellStyle name="Millares 9 4 3 84" xfId="37966" xr:uid="{1B037B45-2CFE-424C-9B78-6EE96C1D1571}"/>
    <cellStyle name="Millares 9 4 3 85" xfId="38405" xr:uid="{1DB4D5F9-A550-4D2E-BA0C-713583691BB3}"/>
    <cellStyle name="Millares 9 4 3 86" xfId="38844" xr:uid="{2A587748-4DD3-46AF-A810-B27619974F40}"/>
    <cellStyle name="Millares 9 4 3 87" xfId="39283" xr:uid="{4FF22FA4-C7C9-4BDA-998D-568078CF55F7}"/>
    <cellStyle name="Millares 9 4 3 88" xfId="39722" xr:uid="{649077CC-ABF1-4C7E-AEA4-90AC251A5590}"/>
    <cellStyle name="Millares 9 4 3 89" xfId="40162" xr:uid="{8653B443-9C56-4D90-84C5-867B14D9EFE3}"/>
    <cellStyle name="Millares 9 4 3 9" xfId="5039" xr:uid="{CB045D76-B7F3-4278-9918-7C40DFC485A0}"/>
    <cellStyle name="Millares 9 4 3 90" xfId="40601" xr:uid="{4177BEDC-8391-4C4F-9263-FC16F4DE706A}"/>
    <cellStyle name="Millares 9 4 3 91" xfId="41040" xr:uid="{6814B3DA-26BF-4C0A-8A9F-6D49A5BD6C45}"/>
    <cellStyle name="Millares 9 4 3 92" xfId="41479" xr:uid="{06AD8C8E-50A7-4D16-B1F3-0D963394F9C5}"/>
    <cellStyle name="Millares 9 4 3 93" xfId="41918" xr:uid="{E926BACB-BCA3-49CD-AA6E-7902078E9A7A}"/>
    <cellStyle name="Millares 9 4 3 94" xfId="42357" xr:uid="{1A8D328E-DED9-44CD-9640-92443D77AB10}"/>
    <cellStyle name="Millares 9 4 3 95" xfId="42796" xr:uid="{EA79627B-5BD5-4F56-A8C8-A58F7AF3EE04}"/>
    <cellStyle name="Millares 9 4 3 96" xfId="43235" xr:uid="{D6477AB1-D0A2-4F47-9410-6F5217C72AEC}"/>
    <cellStyle name="Millares 9 4 3 97" xfId="43674" xr:uid="{3AFE3B6B-D3CF-47AB-8C22-8C23FCE55882}"/>
    <cellStyle name="Millares 9 4 3 98" xfId="44113" xr:uid="{325D72E9-ADA6-4778-88B9-16AD961A2ECD}"/>
    <cellStyle name="Millares 9 4 3 99" xfId="44552" xr:uid="{906F3D9C-A4C9-4D5C-8348-5DACFB98CDD1}"/>
    <cellStyle name="Millares 9 4 30" xfId="13271" xr:uid="{4F90418C-1153-4F96-9B15-B9635A7FD0BF}"/>
    <cellStyle name="Millares 9 4 31" xfId="13711" xr:uid="{1C6A3DE8-44A3-4F2E-8047-EBFB431BE3BF}"/>
    <cellStyle name="Millares 9 4 32" xfId="14150" xr:uid="{4ABBACDA-A09C-4052-A7B8-475298748DF8}"/>
    <cellStyle name="Millares 9 4 33" xfId="14589" xr:uid="{5AE3E31B-00EB-42F7-A7F0-AACEFBF0C27B}"/>
    <cellStyle name="Millares 9 4 34" xfId="15028" xr:uid="{A8D903DB-E3AB-4F16-94C5-13DE06698330}"/>
    <cellStyle name="Millares 9 4 35" xfId="15467" xr:uid="{11289ADD-31E6-4F32-B170-9197895D7886}"/>
    <cellStyle name="Millares 9 4 36" xfId="15906" xr:uid="{A0067A2D-A856-4C27-957F-686AE74486EC}"/>
    <cellStyle name="Millares 9 4 37" xfId="16346" xr:uid="{B62B9D6B-4AD0-4E69-BA9B-AFFBBC491FB8}"/>
    <cellStyle name="Millares 9 4 38" xfId="16785" xr:uid="{75C61FC6-3CB6-411D-B9D9-61CE2CA432CD}"/>
    <cellStyle name="Millares 9 4 39" xfId="17224" xr:uid="{A54F1784-5660-4A19-BE2F-507BE1981811}"/>
    <cellStyle name="Millares 9 4 4" xfId="1374" xr:uid="{F5D96C59-0C93-48C5-837C-C6D01430E1B1}"/>
    <cellStyle name="Millares 9 4 4 10" xfId="6023" xr:uid="{96FEF19A-A27C-4F2F-8108-8ABFF3EDA6B5}"/>
    <cellStyle name="Millares 9 4 4 100" xfId="45536" xr:uid="{9C34FEA4-22E1-48B6-81B0-AE47D59B9283}"/>
    <cellStyle name="Millares 9 4 4 101" xfId="45975" xr:uid="{05C715D4-2930-46C0-AB64-749DFBE61C4B}"/>
    <cellStyle name="Millares 9 4 4 102" xfId="46414" xr:uid="{5D45955E-4BFB-47DF-8F8E-2B9D8C54D681}"/>
    <cellStyle name="Millares 9 4 4 103" xfId="46853" xr:uid="{C66E9195-F4C6-48AC-8A1E-6BA29AF8579F}"/>
    <cellStyle name="Millares 9 4 4 104" xfId="47292" xr:uid="{E404DCA3-2F7E-42B5-B9E3-89E6D30D58F6}"/>
    <cellStyle name="Millares 9 4 4 105" xfId="47731" xr:uid="{9D6DAFB7-20C8-47F4-8BD0-04DE8720E758}"/>
    <cellStyle name="Millares 9 4 4 106" xfId="48170" xr:uid="{24A8F912-9CE7-41DA-819D-767001D52CC3}"/>
    <cellStyle name="Millares 9 4 4 107" xfId="48609" xr:uid="{08697DF3-57EE-4494-A8A2-3FDFC7BDFE13}"/>
    <cellStyle name="Millares 9 4 4 108" xfId="49048" xr:uid="{C4EE6765-05E2-42CA-84CD-ADF348FA9C50}"/>
    <cellStyle name="Millares 9 4 4 109" xfId="49487" xr:uid="{487CCB0F-B7C9-4BCD-859D-A65734C7CFBA}"/>
    <cellStyle name="Millares 9 4 4 11" xfId="6462" xr:uid="{3919A400-6009-4A41-976D-41C4E5AF9D8D}"/>
    <cellStyle name="Millares 9 4 4 110" xfId="49926" xr:uid="{67858AEA-5323-4FE8-BFD3-3C15D3E93FE9}"/>
    <cellStyle name="Millares 9 4 4 111" xfId="50365" xr:uid="{CCC15574-1B61-4026-AC88-26791FC6B1B9}"/>
    <cellStyle name="Millares 9 4 4 112" xfId="50804" xr:uid="{883CAFB6-EEF6-461C-BD9A-86211B2D9667}"/>
    <cellStyle name="Millares 9 4 4 113" xfId="51243" xr:uid="{C424B106-AA39-4286-8290-43D38F7E0477}"/>
    <cellStyle name="Millares 9 4 4 114" xfId="51682" xr:uid="{6760CA23-0B72-4370-ABCF-560C9B2E93E8}"/>
    <cellStyle name="Millares 9 4 4 115" xfId="52121" xr:uid="{097F0088-3598-43C9-A536-C230E710806A}"/>
    <cellStyle name="Millares 9 4 4 116" xfId="52560" xr:uid="{DD53FF71-D63A-4F56-AE08-BBCD459C1079}"/>
    <cellStyle name="Millares 9 4 4 117" xfId="52999" xr:uid="{061260C1-A342-494C-B431-9E4A4B53F2CD}"/>
    <cellStyle name="Millares 9 4 4 118" xfId="53438" xr:uid="{3CD1574B-1E30-4827-B6C4-4E0BBA23BE5A}"/>
    <cellStyle name="Millares 9 4 4 119" xfId="53877" xr:uid="{B5CF59D6-54B3-4A58-89F0-15173F35A8C9}"/>
    <cellStyle name="Millares 9 4 4 12" xfId="6901" xr:uid="{DBADF73A-C88F-4524-9E26-B50B4A728B87}"/>
    <cellStyle name="Millares 9 4 4 120" xfId="54316" xr:uid="{5AEFB8A2-4367-491E-B2D1-63324A607654}"/>
    <cellStyle name="Millares 9 4 4 121" xfId="54755" xr:uid="{1B906CF7-7328-42D6-9CEB-0F8ABC53236B}"/>
    <cellStyle name="Millares 9 4 4 13" xfId="7340" xr:uid="{29652F5F-EA0F-43C8-A12C-2518E7B259D7}"/>
    <cellStyle name="Millares 9 4 4 14" xfId="7779" xr:uid="{4A13557A-6B53-434E-898D-A80D88342686}"/>
    <cellStyle name="Millares 9 4 4 15" xfId="8218" xr:uid="{8273B82C-2B23-48F0-83F9-D5BD9F60B92E}"/>
    <cellStyle name="Millares 9 4 4 16" xfId="8657" xr:uid="{A2566231-2B32-400F-A45F-6D7D14432763}"/>
    <cellStyle name="Millares 9 4 4 17" xfId="9096" xr:uid="{97744194-AFF5-4E09-9B64-F09DF07A0803}"/>
    <cellStyle name="Millares 9 4 4 18" xfId="9535" xr:uid="{5C552275-0EAA-45F1-AA14-1E026BAC4A01}"/>
    <cellStyle name="Millares 9 4 4 19" xfId="9974" xr:uid="{350950E9-1686-42AC-9AD0-EA0027F0C53A}"/>
    <cellStyle name="Millares 9 4 4 2" xfId="2510" xr:uid="{B9D56970-0CBD-45F6-BF5E-A501D48CE446}"/>
    <cellStyle name="Millares 9 4 4 20" xfId="10412" xr:uid="{D431E7F6-250A-4F61-95D1-317002CFD49D}"/>
    <cellStyle name="Millares 9 4 4 21" xfId="10851" xr:uid="{D0158852-8B0F-4203-B0B4-F152EEBAC38A}"/>
    <cellStyle name="Millares 9 4 4 22" xfId="11290" xr:uid="{84BCB86C-24F5-438F-A2D1-2F973110EE86}"/>
    <cellStyle name="Millares 9 4 4 23" xfId="11729" xr:uid="{943DCA84-F245-4036-A70D-FE448F2D5D78}"/>
    <cellStyle name="Millares 9 4 4 24" xfId="12168" xr:uid="{716D1BF4-BA7D-4D2C-93C9-4944E0169841}"/>
    <cellStyle name="Millares 9 4 4 25" xfId="12607" xr:uid="{8F64C8DF-6E38-4CC7-AAE3-EC66F6EFF1BB}"/>
    <cellStyle name="Millares 9 4 4 26" xfId="13047" xr:uid="{8D453F09-0C0C-4FC1-B64B-2DF8B928FC57}"/>
    <cellStyle name="Millares 9 4 4 27" xfId="13486" xr:uid="{974689B1-961D-4832-8944-8947D9C1D697}"/>
    <cellStyle name="Millares 9 4 4 28" xfId="13926" xr:uid="{9F86BCD2-449A-44C8-84C1-ACF17414515E}"/>
    <cellStyle name="Millares 9 4 4 29" xfId="14365" xr:uid="{E4F99EFA-9CF6-4472-93FE-FBC13C8487A4}"/>
    <cellStyle name="Millares 9 4 4 3" xfId="2950" xr:uid="{75B2E3F4-9530-4278-886E-F928774881F1}"/>
    <cellStyle name="Millares 9 4 4 30" xfId="14804" xr:uid="{4E3C1C5E-AF6B-4601-8388-D9BAC2399E82}"/>
    <cellStyle name="Millares 9 4 4 31" xfId="15243" xr:uid="{8582F8B4-6375-4680-8920-0E618ED5EB3D}"/>
    <cellStyle name="Millares 9 4 4 32" xfId="15682" xr:uid="{A264A5F7-98BE-4543-8086-03479CEBDFCC}"/>
    <cellStyle name="Millares 9 4 4 33" xfId="16121" xr:uid="{67477202-EE59-422B-863C-FB6D1F380E59}"/>
    <cellStyle name="Millares 9 4 4 34" xfId="16561" xr:uid="{9695D67E-BFD2-4E5F-A275-DF6E9F1CCE6B}"/>
    <cellStyle name="Millares 9 4 4 35" xfId="17000" xr:uid="{456D3CBF-751C-4713-984D-097547439017}"/>
    <cellStyle name="Millares 9 4 4 36" xfId="17439" xr:uid="{AA376F73-A99D-44BA-9A5D-EE0E998B9485}"/>
    <cellStyle name="Millares 9 4 4 37" xfId="17878" xr:uid="{14464AE1-6A13-4764-BE08-20C67279DAB3}"/>
    <cellStyle name="Millares 9 4 4 38" xfId="18317" xr:uid="{765A22DA-729C-407A-9D25-D25ED4E25F7A}"/>
    <cellStyle name="Millares 9 4 4 39" xfId="18756" xr:uid="{ABF44299-991F-4FA6-A0F9-83ADA53A1E2D}"/>
    <cellStyle name="Millares 9 4 4 4" xfId="3388" xr:uid="{0EAEC527-1920-45AB-A9D6-F0219B4035C6}"/>
    <cellStyle name="Millares 9 4 4 40" xfId="19195" xr:uid="{EB4A79A5-5CA6-47A6-BA5B-1A87A92C229D}"/>
    <cellStyle name="Millares 9 4 4 41" xfId="19634" xr:uid="{C215EFE3-A9DB-43AF-BFFC-DE5920986816}"/>
    <cellStyle name="Millares 9 4 4 42" xfId="20073" xr:uid="{B3AE1CB1-636C-4739-B053-A58B485BA509}"/>
    <cellStyle name="Millares 9 4 4 43" xfId="20512" xr:uid="{6DCACC70-D55B-4ABE-AA26-6D00BDC91FE6}"/>
    <cellStyle name="Millares 9 4 4 44" xfId="20951" xr:uid="{46CC546C-0633-4544-A164-4CA3ACEFCE43}"/>
    <cellStyle name="Millares 9 4 4 45" xfId="21390" xr:uid="{DC0F1D41-791A-40C8-87F0-8B4DF2A39496}"/>
    <cellStyle name="Millares 9 4 4 46" xfId="21829" xr:uid="{FEBC01DC-67AB-44EC-B245-9A4DE56A3630}"/>
    <cellStyle name="Millares 9 4 4 47" xfId="22268" xr:uid="{8F2FF3F0-E13E-495D-B72C-EF9D7CBD7601}"/>
    <cellStyle name="Millares 9 4 4 48" xfId="22707" xr:uid="{B7EA747D-1DFE-4A66-9BC8-58113F20791C}"/>
    <cellStyle name="Millares 9 4 4 49" xfId="23146" xr:uid="{9B8177BE-2497-4ED0-B4EB-5812AB340D26}"/>
    <cellStyle name="Millares 9 4 4 5" xfId="3828" xr:uid="{641D9D0E-5930-4B50-B987-D38FBC179A9D}"/>
    <cellStyle name="Millares 9 4 4 50" xfId="23585" xr:uid="{9412D8D1-D54F-46DC-B4D4-A0DE580F588D}"/>
    <cellStyle name="Millares 9 4 4 51" xfId="24024" xr:uid="{7C715750-6621-4831-8AB6-AF465F304775}"/>
    <cellStyle name="Millares 9 4 4 52" xfId="24463" xr:uid="{4A26FA02-106E-4161-9E5A-E6464D7BBCC2}"/>
    <cellStyle name="Millares 9 4 4 53" xfId="24902" xr:uid="{86478889-009F-460B-99BB-C03E1C686A08}"/>
    <cellStyle name="Millares 9 4 4 54" xfId="25341" xr:uid="{FC8E09C3-5394-435A-94EF-2CF4AD5AE69D}"/>
    <cellStyle name="Millares 9 4 4 55" xfId="25780" xr:uid="{B3438C27-B62B-408D-A88D-160716A9F2FA}"/>
    <cellStyle name="Millares 9 4 4 56" xfId="26219" xr:uid="{9D658637-9304-405D-8ABC-13E9E5C95BBA}"/>
    <cellStyle name="Millares 9 4 4 57" xfId="26658" xr:uid="{C15AADBC-B94C-4B2E-AE5E-70D328B735A0}"/>
    <cellStyle name="Millares 9 4 4 58" xfId="27097" xr:uid="{CC6CE911-B37B-45FE-AC2D-C827C6E52F13}"/>
    <cellStyle name="Millares 9 4 4 59" xfId="27536" xr:uid="{29A6EDDD-EE56-4079-989D-EB1F58606B77}"/>
    <cellStyle name="Millares 9 4 4 6" xfId="4267" xr:uid="{D09991A6-EB13-4F65-81FB-CC2D42DC4B48}"/>
    <cellStyle name="Millares 9 4 4 60" xfId="27975" xr:uid="{3151D169-0570-4177-8B5A-F63AA7D1CB06}"/>
    <cellStyle name="Millares 9 4 4 61" xfId="28414" xr:uid="{43294DD0-62EC-4419-B496-699A87F812F4}"/>
    <cellStyle name="Millares 9 4 4 62" xfId="28853" xr:uid="{72621795-B9BC-492B-AFE9-5A9FE564DDD4}"/>
    <cellStyle name="Millares 9 4 4 63" xfId="29292" xr:uid="{D117DCFF-5806-45E4-99B2-08B360F1730A}"/>
    <cellStyle name="Millares 9 4 4 64" xfId="29731" xr:uid="{B203735D-21E1-4ECB-A673-829E03F7AA14}"/>
    <cellStyle name="Millares 9 4 4 65" xfId="30170" xr:uid="{ED4BDB97-C936-445D-8D93-418832B8DE6F}"/>
    <cellStyle name="Millares 9 4 4 66" xfId="30609" xr:uid="{B40DF820-FA95-455E-B1A7-F1B4F7B8BB8E}"/>
    <cellStyle name="Millares 9 4 4 67" xfId="31048" xr:uid="{5BAD49CD-6786-46C4-AB35-6C50929BA86D}"/>
    <cellStyle name="Millares 9 4 4 68" xfId="31487" xr:uid="{8E4D148D-8C72-43B8-808B-54BC398F88DB}"/>
    <cellStyle name="Millares 9 4 4 69" xfId="31926" xr:uid="{44614040-ED3B-47DA-ACE8-64B52B85C606}"/>
    <cellStyle name="Millares 9 4 4 7" xfId="4706" xr:uid="{641060C7-1729-4C7A-80A2-B9DFE0B727C0}"/>
    <cellStyle name="Millares 9 4 4 70" xfId="32366" xr:uid="{77C0782A-7876-4490-BFFE-61109536A618}"/>
    <cellStyle name="Millares 9 4 4 71" xfId="32805" xr:uid="{5FD9EE39-4B6D-4652-8FAC-E498ED8FE956}"/>
    <cellStyle name="Millares 9 4 4 72" xfId="33244" xr:uid="{54BC9A61-F5CE-48F3-B1EF-871C9B6080AB}"/>
    <cellStyle name="Millares 9 4 4 73" xfId="33683" xr:uid="{717CD113-C376-4F82-B0FC-65FD1945EC05}"/>
    <cellStyle name="Millares 9 4 4 74" xfId="34122" xr:uid="{53EF3ED0-ED76-47FB-8718-AE1F32037B4E}"/>
    <cellStyle name="Millares 9 4 4 75" xfId="34561" xr:uid="{6064912C-FCC5-4E51-9748-A4FD0E9AD90A}"/>
    <cellStyle name="Millares 9 4 4 76" xfId="35000" xr:uid="{DBDAE139-BF71-4B24-86B9-53F0A0AA8745}"/>
    <cellStyle name="Millares 9 4 4 77" xfId="35439" xr:uid="{2364ADDC-0F2A-4722-AB47-6555CA9F8D42}"/>
    <cellStyle name="Millares 9 4 4 78" xfId="35878" xr:uid="{34FA2872-57CE-4839-A39B-AF28CF6522AF}"/>
    <cellStyle name="Millares 9 4 4 79" xfId="36317" xr:uid="{574FE492-A558-42AB-A4B6-F290FA7BFC08}"/>
    <cellStyle name="Millares 9 4 4 8" xfId="5145" xr:uid="{980FC77E-B201-47E8-BB33-6488A6DD83B9}"/>
    <cellStyle name="Millares 9 4 4 80" xfId="36756" xr:uid="{DFE127D0-F6C4-4633-ACB0-2D1155E93A1A}"/>
    <cellStyle name="Millares 9 4 4 81" xfId="37194" xr:uid="{41BB68CA-62D0-41DF-B00C-1EF16A530241}"/>
    <cellStyle name="Millares 9 4 4 82" xfId="37633" xr:uid="{24A2775D-F730-40C9-BB89-C7C9EE78D395}"/>
    <cellStyle name="Millares 9 4 4 83" xfId="38072" xr:uid="{373720E0-9B75-4D26-BE92-EE64A3110B1F}"/>
    <cellStyle name="Millares 9 4 4 84" xfId="38511" xr:uid="{D1E6D599-7D6B-46FB-B741-30F4B736FBBF}"/>
    <cellStyle name="Millares 9 4 4 85" xfId="38950" xr:uid="{637066B9-7E5A-4977-BEDF-F2B6AC53B895}"/>
    <cellStyle name="Millares 9 4 4 86" xfId="39389" xr:uid="{36A9CF20-6355-4D21-A45C-586894DF67B9}"/>
    <cellStyle name="Millares 9 4 4 87" xfId="39828" xr:uid="{235CC9DD-D535-4FB7-89F5-BDB5100C6AA7}"/>
    <cellStyle name="Millares 9 4 4 88" xfId="40268" xr:uid="{E8656FC9-6387-4A08-B698-733A9280A6FB}"/>
    <cellStyle name="Millares 9 4 4 89" xfId="40707" xr:uid="{ED4388C4-0BAE-49E6-B69D-9BB937C271F2}"/>
    <cellStyle name="Millares 9 4 4 9" xfId="5584" xr:uid="{08ABDF2C-5485-4580-B7A0-AB01F0A30101}"/>
    <cellStyle name="Millares 9 4 4 90" xfId="41146" xr:uid="{52BE9695-8AFC-40ED-A31E-975A4E94ECD3}"/>
    <cellStyle name="Millares 9 4 4 91" xfId="41585" xr:uid="{662911E9-7C4E-48E7-B45D-51270DAFA439}"/>
    <cellStyle name="Millares 9 4 4 92" xfId="42024" xr:uid="{3A01A979-674C-46E3-A8FD-F2796D1D08B7}"/>
    <cellStyle name="Millares 9 4 4 93" xfId="42463" xr:uid="{EEB9222D-0705-48C4-9B39-A892EFFFED0E}"/>
    <cellStyle name="Millares 9 4 4 94" xfId="42902" xr:uid="{5DF177D6-CA87-4DFB-8564-0CA3883C7363}"/>
    <cellStyle name="Millares 9 4 4 95" xfId="43341" xr:uid="{9202B5C8-C681-4690-905B-FDA0F995F75F}"/>
    <cellStyle name="Millares 9 4 4 96" xfId="43780" xr:uid="{6845877E-C05C-4637-9BD2-70ED7548B00D}"/>
    <cellStyle name="Millares 9 4 4 97" xfId="44219" xr:uid="{CD467D2A-4575-453B-8DFC-3F9F8F635E10}"/>
    <cellStyle name="Millares 9 4 4 98" xfId="44658" xr:uid="{F7369E90-8BEB-44CD-8E23-33D65511BBA7}"/>
    <cellStyle name="Millares 9 4 4 99" xfId="45097" xr:uid="{E5CAD2F0-6DE9-493F-80EA-D5457A68E805}"/>
    <cellStyle name="Millares 9 4 40" xfId="17663" xr:uid="{C410AD79-DC50-4D43-9982-0C0EEEC13EAA}"/>
    <cellStyle name="Millares 9 4 41" xfId="18102" xr:uid="{9C29CE46-74ED-49EA-9F2B-C197AF3B1D83}"/>
    <cellStyle name="Millares 9 4 42" xfId="18541" xr:uid="{AE800862-A802-4ECA-8E76-84D6AE7F5E0E}"/>
    <cellStyle name="Millares 9 4 43" xfId="18980" xr:uid="{6E7A15D9-7D51-4831-86D8-F0F247BC90EF}"/>
    <cellStyle name="Millares 9 4 44" xfId="19419" xr:uid="{F403289B-492A-4B27-8837-B25169451721}"/>
    <cellStyle name="Millares 9 4 45" xfId="19858" xr:uid="{5FC11B9F-4308-428F-9E47-8629AB22B6DF}"/>
    <cellStyle name="Millares 9 4 46" xfId="20297" xr:uid="{A36F1067-F11D-446A-AB37-930C4C57FDDE}"/>
    <cellStyle name="Millares 9 4 47" xfId="20736" xr:uid="{1A66E77D-596C-46CB-BCBA-594BAF5B91E3}"/>
    <cellStyle name="Millares 9 4 48" xfId="21175" xr:uid="{A88B5BD8-6787-4CB6-AB2E-E39283D4FDD6}"/>
    <cellStyle name="Millares 9 4 49" xfId="21614" xr:uid="{B55E9921-1ADD-4518-AAB9-C5FE96DCAD82}"/>
    <cellStyle name="Millares 9 4 5" xfId="2295" xr:uid="{FA66A720-C089-4721-A782-B6270BB857E7}"/>
    <cellStyle name="Millares 9 4 50" xfId="22053" xr:uid="{AD2A03F1-AA90-43A2-888A-901CF30B1959}"/>
    <cellStyle name="Millares 9 4 51" xfId="22492" xr:uid="{D82AC920-1266-4488-86B9-312AA32D69FF}"/>
    <cellStyle name="Millares 9 4 52" xfId="22931" xr:uid="{DA700B13-5E8C-4AF4-A50C-220448A7F574}"/>
    <cellStyle name="Millares 9 4 53" xfId="23370" xr:uid="{909A2FD7-9A98-4C12-8B8B-23377406C7CA}"/>
    <cellStyle name="Millares 9 4 54" xfId="23809" xr:uid="{5532B826-D6B8-49D4-B883-00ADAEF7AE63}"/>
    <cellStyle name="Millares 9 4 55" xfId="24248" xr:uid="{5AA96382-FBC7-4A4A-A943-2A8A1E8C7AAA}"/>
    <cellStyle name="Millares 9 4 56" xfId="24687" xr:uid="{A49020B2-987E-42F6-840E-5F4CEB175F9B}"/>
    <cellStyle name="Millares 9 4 57" xfId="25126" xr:uid="{A7521C81-1F81-4365-8FE1-44B1C8E28028}"/>
    <cellStyle name="Millares 9 4 58" xfId="25565" xr:uid="{F20D18FE-3C9E-4C85-AA77-53CFB2895570}"/>
    <cellStyle name="Millares 9 4 59" xfId="26004" xr:uid="{9FD15145-47D0-4EF3-B1CB-2713B5C013EC}"/>
    <cellStyle name="Millares 9 4 6" xfId="2735" xr:uid="{6E0FCB6A-81DF-457F-B7AB-A7BAE4C40251}"/>
    <cellStyle name="Millares 9 4 60" xfId="26443" xr:uid="{9E76852D-7102-46C1-BBE2-09B78A071316}"/>
    <cellStyle name="Millares 9 4 61" xfId="26882" xr:uid="{134EAA90-4E43-4FF6-B247-783955B0CF1F}"/>
    <cellStyle name="Millares 9 4 62" xfId="27321" xr:uid="{42DDA013-826D-410C-B7EA-DAAD6DE8749F}"/>
    <cellStyle name="Millares 9 4 63" xfId="27760" xr:uid="{3403FCA5-50E0-4FE4-8420-8CC6DAA63589}"/>
    <cellStyle name="Millares 9 4 64" xfId="28199" xr:uid="{B7ABF1B5-70B4-4DCC-AEFB-72D00EFDD07F}"/>
    <cellStyle name="Millares 9 4 65" xfId="28638" xr:uid="{72AD70C1-6C41-4E71-8921-6FD4CE788B71}"/>
    <cellStyle name="Millares 9 4 66" xfId="29077" xr:uid="{5C4C3943-91E1-4F8E-8E5F-1CEFE379B2FE}"/>
    <cellStyle name="Millares 9 4 67" xfId="29516" xr:uid="{DCEA2133-00E7-4EDA-9114-63A22C7E3A8D}"/>
    <cellStyle name="Millares 9 4 68" xfId="29955" xr:uid="{E11DCDEF-3AD5-494B-97D1-A926BCC2C5BD}"/>
    <cellStyle name="Millares 9 4 69" xfId="30394" xr:uid="{A2B3115A-1C40-41F4-BA21-8D18AE46DCB2}"/>
    <cellStyle name="Millares 9 4 7" xfId="3173" xr:uid="{4ACF12EF-DC0A-432D-BCAF-2EA0701591E1}"/>
    <cellStyle name="Millares 9 4 70" xfId="30833" xr:uid="{761333E7-2618-4E37-A07E-2BF76B03D883}"/>
    <cellStyle name="Millares 9 4 71" xfId="31272" xr:uid="{2F8D785D-6512-4991-9363-92EBFFBB6771}"/>
    <cellStyle name="Millares 9 4 72" xfId="31711" xr:uid="{3C09D2B3-A531-4895-BE06-368C5C423E82}"/>
    <cellStyle name="Millares 9 4 73" xfId="32151" xr:uid="{2A4D80A5-A9E3-47BE-B23D-24A45FF40BAC}"/>
    <cellStyle name="Millares 9 4 74" xfId="32590" xr:uid="{85387C9D-D37D-46D6-BD55-0A61B124D0BA}"/>
    <cellStyle name="Millares 9 4 75" xfId="33029" xr:uid="{4C919ED9-BA04-47B8-9193-FDD794457022}"/>
    <cellStyle name="Millares 9 4 76" xfId="33468" xr:uid="{B5B29DA3-741F-456C-A3C4-8F0F0A88588D}"/>
    <cellStyle name="Millares 9 4 77" xfId="33907" xr:uid="{26D7C879-0B66-4ACA-B4FB-95FD4BCA7C6F}"/>
    <cellStyle name="Millares 9 4 78" xfId="34346" xr:uid="{851EB81F-885C-4C08-8FAE-DE7500252CCB}"/>
    <cellStyle name="Millares 9 4 79" xfId="34785" xr:uid="{65FC158F-C4D4-48C9-A891-072C1FF62C2B}"/>
    <cellStyle name="Millares 9 4 8" xfId="3613" xr:uid="{AD33FA90-711E-4333-A5FF-36AEA44D18B4}"/>
    <cellStyle name="Millares 9 4 80" xfId="35224" xr:uid="{EC4606F0-29A3-4FC0-B7E2-B3630776FA8F}"/>
    <cellStyle name="Millares 9 4 81" xfId="35663" xr:uid="{4ADD894E-1884-4216-B26B-CAEB0DE28D1A}"/>
    <cellStyle name="Millares 9 4 82" xfId="36102" xr:uid="{D3BBA7F9-0327-4524-BD23-43F9CFCE1B73}"/>
    <cellStyle name="Millares 9 4 83" xfId="36541" xr:uid="{E07DDBC6-5341-44B3-8F08-C81BA09BCF0F}"/>
    <cellStyle name="Millares 9 4 84" xfId="36979" xr:uid="{3EEF9EF3-AD15-4122-B2F4-A6EC74865BA0}"/>
    <cellStyle name="Millares 9 4 85" xfId="37418" xr:uid="{2D898521-5C2E-4B14-9D97-F8AF50283510}"/>
    <cellStyle name="Millares 9 4 86" xfId="37857" xr:uid="{F4A5686F-5C30-4F45-8338-75246467C1B1}"/>
    <cellStyle name="Millares 9 4 87" xfId="38296" xr:uid="{5C3D8B3A-6DC2-4503-A9EF-960592D1DAE0}"/>
    <cellStyle name="Millares 9 4 88" xfId="38735" xr:uid="{E3533FC0-BD1D-4022-98C1-40C7BB7FD915}"/>
    <cellStyle name="Millares 9 4 89" xfId="39174" xr:uid="{145F4D2B-8F2B-4150-8A77-8E0ED4CB1D07}"/>
    <cellStyle name="Millares 9 4 9" xfId="4052" xr:uid="{EB1B4747-772D-472C-B1C8-24FADAD5EA5B}"/>
    <cellStyle name="Millares 9 4 90" xfId="39613" xr:uid="{D77F9C07-9C69-4F6A-9866-499BBE2DC5AB}"/>
    <cellStyle name="Millares 9 4 91" xfId="40053" xr:uid="{BAA50F40-C54F-438D-B7FF-1AFF2D56330F}"/>
    <cellStyle name="Millares 9 4 92" xfId="40492" xr:uid="{1DFA09F6-8D43-4C94-A1C8-80853DFFA370}"/>
    <cellStyle name="Millares 9 4 93" xfId="40931" xr:uid="{A66D6644-4982-40FE-82E6-8B94C7BC80E5}"/>
    <cellStyle name="Millares 9 4 94" xfId="41370" xr:uid="{1E33FC1E-2EE2-4E83-AD3C-85526C55F230}"/>
    <cellStyle name="Millares 9 4 95" xfId="41809" xr:uid="{3E01E5B4-45EE-4DEE-8513-FD30CEF071E6}"/>
    <cellStyle name="Millares 9 4 96" xfId="42248" xr:uid="{508A7504-A9F6-414A-A403-C1C5B82A5A43}"/>
    <cellStyle name="Millares 9 4 97" xfId="42687" xr:uid="{A0336F58-2197-4C3D-AD94-B51657714145}"/>
    <cellStyle name="Millares 9 4 98" xfId="43126" xr:uid="{C84DF5A3-D6BE-44BD-8629-290CFB2541C2}"/>
    <cellStyle name="Millares 9 4 99" xfId="43565" xr:uid="{FE943212-CBCF-4DC8-9CAE-91740DBC955C}"/>
    <cellStyle name="Millares 9 40" xfId="15435" xr:uid="{8D63571C-F78E-46D3-BF0A-A8FBC7F1F018}"/>
    <cellStyle name="Millares 9 41" xfId="15874" xr:uid="{4BD8C58B-716C-43FA-B2DC-795A2999D74C}"/>
    <cellStyle name="Millares 9 42" xfId="16314" xr:uid="{83CA31DD-0067-43BE-879B-CE5950D6CDCA}"/>
    <cellStyle name="Millares 9 43" xfId="16753" xr:uid="{A3764883-72F4-465C-8755-0ED0700BA00C}"/>
    <cellStyle name="Millares 9 44" xfId="17192" xr:uid="{12739811-3E19-49BD-BB22-86E26CE5574E}"/>
    <cellStyle name="Millares 9 45" xfId="17631" xr:uid="{018616E6-4937-4064-8E43-42E079EEAAB9}"/>
    <cellStyle name="Millares 9 46" xfId="18070" xr:uid="{EDD97F12-A925-44D8-9948-F00796433BA9}"/>
    <cellStyle name="Millares 9 47" xfId="18509" xr:uid="{CF6915DE-C3F9-45F1-9C85-7C768C46D1A2}"/>
    <cellStyle name="Millares 9 48" xfId="18948" xr:uid="{6FBFF5C9-4FA2-49C6-89A0-96A5947F6C5A}"/>
    <cellStyle name="Millares 9 49" xfId="19387" xr:uid="{9AED9CAD-81C3-4D41-99A3-C668AB62C135}"/>
    <cellStyle name="Millares 9 5" xfId="384" xr:uid="{1EA7CC24-E218-460E-864B-028CA50641C9}"/>
    <cellStyle name="Millares 9 5 10" xfId="4943" xr:uid="{27604FF1-A1AA-48E0-9B9A-560EEABB7867}"/>
    <cellStyle name="Millares 9 5 100" xfId="44456" xr:uid="{5B6ABAA6-69CF-40B7-9558-B1D7B7D954CD}"/>
    <cellStyle name="Millares 9 5 101" xfId="44895" xr:uid="{679172D0-D233-4D48-841C-B0D2B641081F}"/>
    <cellStyle name="Millares 9 5 102" xfId="45334" xr:uid="{2224B97A-BACF-44EF-94CC-B037DA675CE3}"/>
    <cellStyle name="Millares 9 5 103" xfId="45773" xr:uid="{A014FC3A-8960-4E1C-B223-2716193F2807}"/>
    <cellStyle name="Millares 9 5 104" xfId="46212" xr:uid="{614509FA-8E1D-4458-A8F9-49BD1B07EF80}"/>
    <cellStyle name="Millares 9 5 105" xfId="46651" xr:uid="{2DBD5924-D572-425B-ABFE-5522F1DAADC1}"/>
    <cellStyle name="Millares 9 5 106" xfId="47090" xr:uid="{BB8E19DF-A2A6-467B-9D89-DF9365EB7779}"/>
    <cellStyle name="Millares 9 5 107" xfId="47529" xr:uid="{51FA1626-64BE-4E04-B1ED-9CB7BB17433E}"/>
    <cellStyle name="Millares 9 5 108" xfId="47968" xr:uid="{4C34F6D2-3EE0-4371-8914-9AB0F012BA51}"/>
    <cellStyle name="Millares 9 5 109" xfId="48407" xr:uid="{27017019-79BD-4117-836B-B28820E23940}"/>
    <cellStyle name="Millares 9 5 11" xfId="5382" xr:uid="{E65ECCB2-89EE-4E94-8105-0AEB48137E8C}"/>
    <cellStyle name="Millares 9 5 110" xfId="48846" xr:uid="{172EE625-DC36-46BF-88D1-DD5E1B9A6EF4}"/>
    <cellStyle name="Millares 9 5 111" xfId="49285" xr:uid="{AE7974FD-704D-4511-A85F-9D5A74EBFA84}"/>
    <cellStyle name="Millares 9 5 112" xfId="49724" xr:uid="{EBA7A56F-C40A-4359-9A22-6FADC40D91CE}"/>
    <cellStyle name="Millares 9 5 113" xfId="50163" xr:uid="{9130A29B-5DE2-4268-AFBF-E303AE9B456D}"/>
    <cellStyle name="Millares 9 5 114" xfId="50602" xr:uid="{39C2329B-6FBB-483B-80A0-89B424025478}"/>
    <cellStyle name="Millares 9 5 115" xfId="51041" xr:uid="{0A7B738C-AA67-4CA4-99C2-E1714D0367DD}"/>
    <cellStyle name="Millares 9 5 116" xfId="51480" xr:uid="{B57F09BF-257C-4EBB-855D-AF665E523964}"/>
    <cellStyle name="Millares 9 5 117" xfId="51919" xr:uid="{A54BCF7A-249C-4445-A049-B488A133A50F}"/>
    <cellStyle name="Millares 9 5 118" xfId="52358" xr:uid="{7BE6A5C6-E62E-4906-B2BB-9FC783660FEE}"/>
    <cellStyle name="Millares 9 5 119" xfId="52797" xr:uid="{B65DEC2B-C419-42E3-853B-184AEE8C8A18}"/>
    <cellStyle name="Millares 9 5 12" xfId="5821" xr:uid="{A1287A55-BA01-41DE-88F4-7D67F7055969}"/>
    <cellStyle name="Millares 9 5 120" xfId="53236" xr:uid="{77FF51C8-880F-45D0-A133-BC58E0ADB0CC}"/>
    <cellStyle name="Millares 9 5 121" xfId="53675" xr:uid="{227CFAC0-9C08-4DD1-8647-C2370382DE50}"/>
    <cellStyle name="Millares 9 5 122" xfId="54114" xr:uid="{EB4C7762-096F-4D3B-985E-497695218CD7}"/>
    <cellStyle name="Millares 9 5 123" xfId="54553" xr:uid="{F2A890DA-7568-490A-909F-1ECF92CA46A8}"/>
    <cellStyle name="Millares 9 5 13" xfId="6260" xr:uid="{610B9210-8072-46D2-86AA-DD073FF8BF31}"/>
    <cellStyle name="Millares 9 5 14" xfId="6699" xr:uid="{E45B3637-AD0F-4097-A879-2DA2233DCF35}"/>
    <cellStyle name="Millares 9 5 15" xfId="7138" xr:uid="{9703FF2B-2F1E-4058-9764-A8FE5D3A7ACD}"/>
    <cellStyle name="Millares 9 5 16" xfId="7577" xr:uid="{4DA83696-3177-4329-B242-6B43541A4C95}"/>
    <cellStyle name="Millares 9 5 17" xfId="8016" xr:uid="{EFC0A686-94A0-4FF1-9DFB-C0DD16669480}"/>
    <cellStyle name="Millares 9 5 18" xfId="8455" xr:uid="{2515E466-8FF3-4706-B272-CBD5BFB7444A}"/>
    <cellStyle name="Millares 9 5 19" xfId="8894" xr:uid="{E2C0A0AA-27EA-4A00-A89E-9C00CC76CA55}"/>
    <cellStyle name="Millares 9 5 2" xfId="905" xr:uid="{9656BD07-7B6C-4875-9C29-5E4B5509C9AE}"/>
    <cellStyle name="Millares 9 5 2 10" xfId="5488" xr:uid="{FB41C143-1C9B-42BD-80A4-99B3C80DF71E}"/>
    <cellStyle name="Millares 9 5 2 100" xfId="45001" xr:uid="{77D0BA50-3016-418E-AD66-1E52F963BC26}"/>
    <cellStyle name="Millares 9 5 2 101" xfId="45440" xr:uid="{D6925907-203B-4FE6-A050-FA6CE63F65FB}"/>
    <cellStyle name="Millares 9 5 2 102" xfId="45879" xr:uid="{3D27499F-0EDE-4CB7-82D2-D1AB1795204C}"/>
    <cellStyle name="Millares 9 5 2 103" xfId="46318" xr:uid="{57E19E1E-46E8-4D8C-9F53-D43F46A92E7A}"/>
    <cellStyle name="Millares 9 5 2 104" xfId="46757" xr:uid="{87277948-58C5-4BE2-A954-E73D77AFD951}"/>
    <cellStyle name="Millares 9 5 2 105" xfId="47196" xr:uid="{F1C6914E-E142-4D0B-85D6-1D2C0E0009E0}"/>
    <cellStyle name="Millares 9 5 2 106" xfId="47635" xr:uid="{3F68509A-1B5B-4F5C-A350-B3BEAA79A964}"/>
    <cellStyle name="Millares 9 5 2 107" xfId="48074" xr:uid="{8F380A5D-404D-4F8B-9004-50FD93115470}"/>
    <cellStyle name="Millares 9 5 2 108" xfId="48513" xr:uid="{8B53EBF0-6D84-4E4D-809C-5F4A86A0CAAE}"/>
    <cellStyle name="Millares 9 5 2 109" xfId="48952" xr:uid="{AC55BA97-3311-4D58-B71D-F6516C7CB07C}"/>
    <cellStyle name="Millares 9 5 2 11" xfId="5927" xr:uid="{185F845E-93A4-467F-941D-930F998614D4}"/>
    <cellStyle name="Millares 9 5 2 110" xfId="49391" xr:uid="{A6C702AA-5DF3-458D-81BF-60FE02454D7C}"/>
    <cellStyle name="Millares 9 5 2 111" xfId="49830" xr:uid="{D1891EBA-197D-46C2-8BDB-8A4F31DFDC44}"/>
    <cellStyle name="Millares 9 5 2 112" xfId="50269" xr:uid="{443E5AFA-26DB-4A64-AC6D-20924B5D3DF1}"/>
    <cellStyle name="Millares 9 5 2 113" xfId="50708" xr:uid="{206ADC1B-53A4-4950-819C-E52B431B50DD}"/>
    <cellStyle name="Millares 9 5 2 114" xfId="51147" xr:uid="{DB7C526B-0159-4392-AC68-BE6B60377CEC}"/>
    <cellStyle name="Millares 9 5 2 115" xfId="51586" xr:uid="{236E54AF-9F23-415E-8872-3C238D8306B6}"/>
    <cellStyle name="Millares 9 5 2 116" xfId="52025" xr:uid="{316FC7B3-D0C9-426D-905E-017DB4BC5554}"/>
    <cellStyle name="Millares 9 5 2 117" xfId="52464" xr:uid="{2AFA18C2-A34E-4F4D-854D-477EF57C87CA}"/>
    <cellStyle name="Millares 9 5 2 118" xfId="52903" xr:uid="{3C172811-8384-41A9-971B-E70EE7208BAD}"/>
    <cellStyle name="Millares 9 5 2 119" xfId="53342" xr:uid="{4AF30CB2-8BAC-4448-9A19-E63DD69312D0}"/>
    <cellStyle name="Millares 9 5 2 12" xfId="6366" xr:uid="{823CC80F-97ED-441C-8CEF-D6999B90BC9C}"/>
    <cellStyle name="Millares 9 5 2 120" xfId="53781" xr:uid="{77192A94-E562-4D69-A41C-F469CD14C701}"/>
    <cellStyle name="Millares 9 5 2 121" xfId="54220" xr:uid="{C34ABEFC-11DC-44EA-B84B-0160D6F4872D}"/>
    <cellStyle name="Millares 9 5 2 122" xfId="54659" xr:uid="{7B891E4D-0100-490D-ADE4-393E2E140C76}"/>
    <cellStyle name="Millares 9 5 2 13" xfId="6805" xr:uid="{2B1607F0-69B8-4A24-A38F-AD6F789C687E}"/>
    <cellStyle name="Millares 9 5 2 14" xfId="7244" xr:uid="{7B1B100B-5723-4ADC-B0D1-266AB6ED4317}"/>
    <cellStyle name="Millares 9 5 2 15" xfId="7683" xr:uid="{24AF132D-F5FA-470E-8495-F9E117FE9D9D}"/>
    <cellStyle name="Millares 9 5 2 16" xfId="8122" xr:uid="{60668B9E-6444-4597-A207-4BDB7B3A076A}"/>
    <cellStyle name="Millares 9 5 2 17" xfId="8561" xr:uid="{4EE9BC98-D59A-441B-B640-6F6B2D710822}"/>
    <cellStyle name="Millares 9 5 2 18" xfId="9000" xr:uid="{5EBA69D4-295D-444F-91D6-115DC44D2154}"/>
    <cellStyle name="Millares 9 5 2 19" xfId="9439" xr:uid="{99CFDAD1-92CC-472D-86F1-7894521305A2}"/>
    <cellStyle name="Millares 9 5 2 2" xfId="1946" xr:uid="{975DBB17-4972-4F36-BC3B-6EA5EB2FC6F0}"/>
    <cellStyle name="Millares 9 5 2 2 10" xfId="6139" xr:uid="{AF4C086B-3B84-4ACE-908A-78D29D6F3B70}"/>
    <cellStyle name="Millares 9 5 2 2 100" xfId="45652" xr:uid="{1879A006-E19A-41B6-92E8-66368EFC8F9B}"/>
    <cellStyle name="Millares 9 5 2 2 101" xfId="46091" xr:uid="{C3820CEA-6D55-441B-9426-845AF583622A}"/>
    <cellStyle name="Millares 9 5 2 2 102" xfId="46530" xr:uid="{C8FD9C1A-2F1C-446A-980B-7786C05EA32E}"/>
    <cellStyle name="Millares 9 5 2 2 103" xfId="46969" xr:uid="{B5D53124-62BC-430C-A234-B5EB972F0715}"/>
    <cellStyle name="Millares 9 5 2 2 104" xfId="47408" xr:uid="{1E9F1D19-A386-4332-8205-76D072E0AE6C}"/>
    <cellStyle name="Millares 9 5 2 2 105" xfId="47847" xr:uid="{CA56C61C-F6AD-44BB-B7DD-64A3E9A3D368}"/>
    <cellStyle name="Millares 9 5 2 2 106" xfId="48286" xr:uid="{825C2A16-E4F7-4D28-B1B2-26FEA8085D2C}"/>
    <cellStyle name="Millares 9 5 2 2 107" xfId="48725" xr:uid="{EB516200-4156-4874-9F66-70852EE052A5}"/>
    <cellStyle name="Millares 9 5 2 2 108" xfId="49164" xr:uid="{AC548A04-5B7A-44B0-BA6A-9F3E75AC488D}"/>
    <cellStyle name="Millares 9 5 2 2 109" xfId="49603" xr:uid="{EBC31E5C-45F2-4C7B-A30C-71E6CEEF2490}"/>
    <cellStyle name="Millares 9 5 2 2 11" xfId="6578" xr:uid="{4B8660C1-21F4-447B-9E64-D8F63BB67C21}"/>
    <cellStyle name="Millares 9 5 2 2 110" xfId="50042" xr:uid="{23A65525-B1E7-4C60-8130-76A8C18C62D0}"/>
    <cellStyle name="Millares 9 5 2 2 111" xfId="50481" xr:uid="{14FCE8F7-413E-4A0A-BC4F-6A00C7FD753C}"/>
    <cellStyle name="Millares 9 5 2 2 112" xfId="50920" xr:uid="{5F2AE471-7E21-4FC4-9580-8DD1AA6E12E1}"/>
    <cellStyle name="Millares 9 5 2 2 113" xfId="51359" xr:uid="{19A27145-093A-49F6-98B4-2D12E43BAAF5}"/>
    <cellStyle name="Millares 9 5 2 2 114" xfId="51798" xr:uid="{78105FD0-12A7-4007-8572-9037ACB258F9}"/>
    <cellStyle name="Millares 9 5 2 2 115" xfId="52237" xr:uid="{55444B8E-08A3-4D5C-B976-217A020D273D}"/>
    <cellStyle name="Millares 9 5 2 2 116" xfId="52676" xr:uid="{45A1C505-F8C5-4B7E-9F39-371F83B222CE}"/>
    <cellStyle name="Millares 9 5 2 2 117" xfId="53115" xr:uid="{CAD35665-F798-47FE-886F-00889B7BE1A9}"/>
    <cellStyle name="Millares 9 5 2 2 118" xfId="53554" xr:uid="{A320A506-71D4-45B0-BB25-5DBF2F39BBED}"/>
    <cellStyle name="Millares 9 5 2 2 119" xfId="53993" xr:uid="{0788D1E4-4CE0-4024-ADC3-47F908951F0A}"/>
    <cellStyle name="Millares 9 5 2 2 12" xfId="7017" xr:uid="{3A1D4A71-1D20-446E-9A91-6F2464C81C4D}"/>
    <cellStyle name="Millares 9 5 2 2 120" xfId="54432" xr:uid="{91726D6E-BD80-4D4A-A6E3-235705A2D86F}"/>
    <cellStyle name="Millares 9 5 2 2 121" xfId="54871" xr:uid="{C6D785A2-5D89-4453-9E6F-8D2EE96B7006}"/>
    <cellStyle name="Millares 9 5 2 2 13" xfId="7456" xr:uid="{6AC93893-D7F3-4EF2-86D0-53036675ACFC}"/>
    <cellStyle name="Millares 9 5 2 2 14" xfId="7895" xr:uid="{63BC46DE-7EFB-4759-B4EC-CAF1CA3D037A}"/>
    <cellStyle name="Millares 9 5 2 2 15" xfId="8334" xr:uid="{3A44F7DB-F328-4511-8A7E-BF57732736D4}"/>
    <cellStyle name="Millares 9 5 2 2 16" xfId="8773" xr:uid="{49B06045-A202-4039-A06E-DD8AA40C1D5F}"/>
    <cellStyle name="Millares 9 5 2 2 17" xfId="9212" xr:uid="{596FB00C-36A6-4A46-B596-A199CD77F576}"/>
    <cellStyle name="Millares 9 5 2 2 18" xfId="9651" xr:uid="{6A5A3F4C-1F0B-4895-BF30-BD75E4D03545}"/>
    <cellStyle name="Millares 9 5 2 2 19" xfId="10090" xr:uid="{4B939FB8-0618-4779-97DD-619226C98251}"/>
    <cellStyle name="Millares 9 5 2 2 2" xfId="2627" xr:uid="{3D5452D7-3C87-4976-B5BF-F89AD4DE6066}"/>
    <cellStyle name="Millares 9 5 2 2 20" xfId="10528" xr:uid="{C46E3875-F4FF-4FDA-9F64-E507D7F6363F}"/>
    <cellStyle name="Millares 9 5 2 2 21" xfId="10967" xr:uid="{FAAA69D5-BDBE-4E7C-A810-3FE8CD060B97}"/>
    <cellStyle name="Millares 9 5 2 2 22" xfId="11406" xr:uid="{0DCF1910-5A32-4B54-89E7-EFDE6B25D957}"/>
    <cellStyle name="Millares 9 5 2 2 23" xfId="11845" xr:uid="{4842E408-AD9F-43B7-864B-C8CC8FB9464C}"/>
    <cellStyle name="Millares 9 5 2 2 24" xfId="12284" xr:uid="{6DBC36CB-4FBC-4346-9043-BA9AD3D4734C}"/>
    <cellStyle name="Millares 9 5 2 2 25" xfId="12724" xr:uid="{FF051469-0F79-4ACA-9C13-15F0CB5D3352}"/>
    <cellStyle name="Millares 9 5 2 2 26" xfId="13163" xr:uid="{25EA7270-07C2-495B-BBF2-52FB3C6CEFC9}"/>
    <cellStyle name="Millares 9 5 2 2 27" xfId="13603" xr:uid="{EF570DDA-D3AD-4952-AB93-56E829DC1EF7}"/>
    <cellStyle name="Millares 9 5 2 2 28" xfId="14042" xr:uid="{4C09BA9A-EC4E-48F4-8814-491046CC4637}"/>
    <cellStyle name="Millares 9 5 2 2 29" xfId="14481" xr:uid="{1AEBC142-76E2-467C-88C9-25C6E5A15D05}"/>
    <cellStyle name="Millares 9 5 2 2 3" xfId="3066" xr:uid="{80450D36-C872-452B-81B8-6589F8DBA559}"/>
    <cellStyle name="Millares 9 5 2 2 30" xfId="14920" xr:uid="{E0F11EAE-635E-418A-90C2-AE08FC331283}"/>
    <cellStyle name="Millares 9 5 2 2 31" xfId="15359" xr:uid="{6E0B1D1C-6CED-45C7-869F-18DF3B089925}"/>
    <cellStyle name="Millares 9 5 2 2 32" xfId="15798" xr:uid="{892022BA-4CB5-40AB-9978-1943ADC29461}"/>
    <cellStyle name="Millares 9 5 2 2 33" xfId="16238" xr:uid="{8955CC46-A425-4B95-8E13-A477C12FEEA2}"/>
    <cellStyle name="Millares 9 5 2 2 34" xfId="16677" xr:uid="{E53AD0EF-F633-4B9B-84FB-A937E0B6A08D}"/>
    <cellStyle name="Millares 9 5 2 2 35" xfId="17116" xr:uid="{122650CE-2059-4422-9F04-CA1D5A2278DA}"/>
    <cellStyle name="Millares 9 5 2 2 36" xfId="17555" xr:uid="{A05E7A18-791F-408B-9CD9-B338D2E90180}"/>
    <cellStyle name="Millares 9 5 2 2 37" xfId="17994" xr:uid="{8F2E5109-2621-4B6D-92E7-91C2AAA750D6}"/>
    <cellStyle name="Millares 9 5 2 2 38" xfId="18433" xr:uid="{1ED172DB-5E5C-44C0-8A52-6D1AF0212338}"/>
    <cellStyle name="Millares 9 5 2 2 39" xfId="18872" xr:uid="{7801AACA-5203-453E-9D39-7B3AD330AC9B}"/>
    <cellStyle name="Millares 9 5 2 2 4" xfId="3504" xr:uid="{4ECB55C3-A0F5-4774-B149-E95CAA68C392}"/>
    <cellStyle name="Millares 9 5 2 2 40" xfId="19311" xr:uid="{0189C4B2-0937-4784-A912-E91901F78A04}"/>
    <cellStyle name="Millares 9 5 2 2 41" xfId="19750" xr:uid="{49E8990F-3983-41F9-9A89-A9727820F6F8}"/>
    <cellStyle name="Millares 9 5 2 2 42" xfId="20189" xr:uid="{7B7BFDDE-DBC6-4A39-8297-194930162D4F}"/>
    <cellStyle name="Millares 9 5 2 2 43" xfId="20628" xr:uid="{203DE3EC-5AA0-4AA6-97AC-5C0EC39FFD66}"/>
    <cellStyle name="Millares 9 5 2 2 44" xfId="21067" xr:uid="{FD1FC78E-B616-41DB-A768-EF37C028981C}"/>
    <cellStyle name="Millares 9 5 2 2 45" xfId="21506" xr:uid="{A9C87ADC-F7CB-4736-AFC3-70ED3383E455}"/>
    <cellStyle name="Millares 9 5 2 2 46" xfId="21945" xr:uid="{3DCF289F-FDFA-4CBD-AB34-CD51C0DFCCB3}"/>
    <cellStyle name="Millares 9 5 2 2 47" xfId="22384" xr:uid="{AF706C88-6CDC-4859-AC34-FF1A81A9668D}"/>
    <cellStyle name="Millares 9 5 2 2 48" xfId="22823" xr:uid="{38DA5C9F-59C1-4DCC-86AC-B9AE8456FD0C}"/>
    <cellStyle name="Millares 9 5 2 2 49" xfId="23262" xr:uid="{100F596C-13DE-4C25-A6E4-984CD82C763D}"/>
    <cellStyle name="Millares 9 5 2 2 5" xfId="3944" xr:uid="{BD96638B-8DC0-413F-A2C5-D4D6897E5236}"/>
    <cellStyle name="Millares 9 5 2 2 50" xfId="23701" xr:uid="{72AA6E3B-992E-46D2-BCF9-A661E3579378}"/>
    <cellStyle name="Millares 9 5 2 2 51" xfId="24140" xr:uid="{B1B0F884-7945-4B5A-9814-7EE9B2FC3E50}"/>
    <cellStyle name="Millares 9 5 2 2 52" xfId="24579" xr:uid="{D026E117-577A-4264-B121-61D907B8C6C3}"/>
    <cellStyle name="Millares 9 5 2 2 53" xfId="25018" xr:uid="{4DCC7842-B9DD-449F-B755-A7ADF0A2EB61}"/>
    <cellStyle name="Millares 9 5 2 2 54" xfId="25457" xr:uid="{D19A033C-3B95-4A72-B300-4180C2AE942A}"/>
    <cellStyle name="Millares 9 5 2 2 55" xfId="25896" xr:uid="{09E56ACE-5F32-4641-809B-012A73539B41}"/>
    <cellStyle name="Millares 9 5 2 2 56" xfId="26335" xr:uid="{3B68445A-60F1-46E4-BBD2-302000979D9F}"/>
    <cellStyle name="Millares 9 5 2 2 57" xfId="26774" xr:uid="{7278C034-6B66-4062-9D75-2FCF0348B114}"/>
    <cellStyle name="Millares 9 5 2 2 58" xfId="27213" xr:uid="{529C3F14-AEAD-4FCC-8783-8BA33362B963}"/>
    <cellStyle name="Millares 9 5 2 2 59" xfId="27652" xr:uid="{52558C26-3047-49F5-89C5-AABCD4FCED2F}"/>
    <cellStyle name="Millares 9 5 2 2 6" xfId="4383" xr:uid="{02CAE0D3-02F9-41D5-BFDE-EC1394B64980}"/>
    <cellStyle name="Millares 9 5 2 2 60" xfId="28091" xr:uid="{D7E35419-3234-4BBE-8AAB-A962B318AEE9}"/>
    <cellStyle name="Millares 9 5 2 2 61" xfId="28530" xr:uid="{39711C9E-416C-49B7-B82B-49EF9037AFE3}"/>
    <cellStyle name="Millares 9 5 2 2 62" xfId="28969" xr:uid="{E4EEC9D9-25A3-4E22-8122-3367ECCB624C}"/>
    <cellStyle name="Millares 9 5 2 2 63" xfId="29408" xr:uid="{412F5F62-FDE1-470E-B0CD-D77115686307}"/>
    <cellStyle name="Millares 9 5 2 2 64" xfId="29847" xr:uid="{F235A7F5-BA1E-4D7E-9118-9E9C0AAAF4DA}"/>
    <cellStyle name="Millares 9 5 2 2 65" xfId="30286" xr:uid="{0DD207AC-224F-4E53-926C-0F3C85A3A716}"/>
    <cellStyle name="Millares 9 5 2 2 66" xfId="30725" xr:uid="{6AF5C3E4-2B42-4E5B-B959-060763A097AE}"/>
    <cellStyle name="Millares 9 5 2 2 67" xfId="31164" xr:uid="{A4148F1A-E47E-4305-9067-25163527A995}"/>
    <cellStyle name="Millares 9 5 2 2 68" xfId="31603" xr:uid="{B0B6C687-3FF6-4528-97BE-BA52633D4329}"/>
    <cellStyle name="Millares 9 5 2 2 69" xfId="32043" xr:uid="{42DC5866-DB66-4D4D-B712-50141937F9CD}"/>
    <cellStyle name="Millares 9 5 2 2 7" xfId="4822" xr:uid="{9AFC4EB7-565D-4D27-BA1E-F159B43C984F}"/>
    <cellStyle name="Millares 9 5 2 2 70" xfId="32482" xr:uid="{675FFD93-5C55-496D-9F4C-8F4721C2EBA0}"/>
    <cellStyle name="Millares 9 5 2 2 71" xfId="32921" xr:uid="{2382D2F6-E87F-4E7E-A12A-AC4F44DF57EA}"/>
    <cellStyle name="Millares 9 5 2 2 72" xfId="33360" xr:uid="{2A3E33CD-E725-4BCD-96E5-916317D094CD}"/>
    <cellStyle name="Millares 9 5 2 2 73" xfId="33799" xr:uid="{4F04F879-19AB-46C2-B90D-84D1935DF5F9}"/>
    <cellStyle name="Millares 9 5 2 2 74" xfId="34238" xr:uid="{57999C3C-EBC3-40E6-893F-36FC3A02ECA6}"/>
    <cellStyle name="Millares 9 5 2 2 75" xfId="34677" xr:uid="{D73912F1-0051-4EE3-B3FE-11B946372C82}"/>
    <cellStyle name="Millares 9 5 2 2 76" xfId="35116" xr:uid="{9E31E859-9E4E-4DEC-AA87-9DFC789A3BC6}"/>
    <cellStyle name="Millares 9 5 2 2 77" xfId="35555" xr:uid="{07FB3014-1C12-409E-882C-8962CA678D05}"/>
    <cellStyle name="Millares 9 5 2 2 78" xfId="35994" xr:uid="{23E6B618-5C82-4687-B53D-E82F1AA451C8}"/>
    <cellStyle name="Millares 9 5 2 2 79" xfId="36433" xr:uid="{73F37A8F-EE01-4014-8B4E-AED559D8F1D0}"/>
    <cellStyle name="Millares 9 5 2 2 8" xfId="5261" xr:uid="{9194965A-148D-410D-9B9C-32A13A6432B8}"/>
    <cellStyle name="Millares 9 5 2 2 80" xfId="36872" xr:uid="{0B14BC5F-8117-431A-BCF4-AC2F254E56AE}"/>
    <cellStyle name="Millares 9 5 2 2 81" xfId="37310" xr:uid="{125F6A22-4E13-46EF-852D-5394FBDAC9EC}"/>
    <cellStyle name="Millares 9 5 2 2 82" xfId="37749" xr:uid="{FAC5111B-0DAC-4775-814C-7F0C4A09A76F}"/>
    <cellStyle name="Millares 9 5 2 2 83" xfId="38188" xr:uid="{5B045C8B-51D9-4E30-ABD1-F2EDDF777095}"/>
    <cellStyle name="Millares 9 5 2 2 84" xfId="38627" xr:uid="{CAD86B91-4CBE-4FB2-8132-B397EAD1F2BF}"/>
    <cellStyle name="Millares 9 5 2 2 85" xfId="39066" xr:uid="{9E96019E-886F-4BC2-9D10-4C79BAE0DD3E}"/>
    <cellStyle name="Millares 9 5 2 2 86" xfId="39505" xr:uid="{C58FA30F-C432-46A2-942A-CAB02FC37078}"/>
    <cellStyle name="Millares 9 5 2 2 87" xfId="39944" xr:uid="{41763B46-7D5A-4E30-B755-6B7925D1C487}"/>
    <cellStyle name="Millares 9 5 2 2 88" xfId="40384" xr:uid="{73A0A05F-84A7-4048-A9D1-EBD0FC424BAE}"/>
    <cellStyle name="Millares 9 5 2 2 89" xfId="40823" xr:uid="{F0112D72-35A9-422C-B87E-B399D3251ADC}"/>
    <cellStyle name="Millares 9 5 2 2 9" xfId="5700" xr:uid="{D4A97445-5457-4F96-97C8-EEA67BF323BF}"/>
    <cellStyle name="Millares 9 5 2 2 90" xfId="41262" xr:uid="{AB4939B2-D7AA-4755-AC06-150271766181}"/>
    <cellStyle name="Millares 9 5 2 2 91" xfId="41701" xr:uid="{567ED46E-EF88-440E-9C7E-49DC365DECA4}"/>
    <cellStyle name="Millares 9 5 2 2 92" xfId="42140" xr:uid="{971380DC-A76D-485A-A825-E549B42C7265}"/>
    <cellStyle name="Millares 9 5 2 2 93" xfId="42579" xr:uid="{0B29B5EC-55B4-4D30-B3AE-BC634A58BEDD}"/>
    <cellStyle name="Millares 9 5 2 2 94" xfId="43018" xr:uid="{6E622E32-3A7C-4A90-94DD-F724875D7878}"/>
    <cellStyle name="Millares 9 5 2 2 95" xfId="43457" xr:uid="{002BCDCB-21CD-4D28-AFC4-37835A832628}"/>
    <cellStyle name="Millares 9 5 2 2 96" xfId="43896" xr:uid="{1863E64F-FB5A-4A28-A37D-941DAEF519FC}"/>
    <cellStyle name="Millares 9 5 2 2 97" xfId="44335" xr:uid="{8702C5E5-B4A7-4283-8B82-CF0B9071EE13}"/>
    <cellStyle name="Millares 9 5 2 2 98" xfId="44774" xr:uid="{E6702B4A-BD54-4E58-842A-C9315B8F94A9}"/>
    <cellStyle name="Millares 9 5 2 2 99" xfId="45213" xr:uid="{352A7238-FE04-4CE4-ACCA-4F1922BD5200}"/>
    <cellStyle name="Millares 9 5 2 20" xfId="9878" xr:uid="{70FFAD5D-0339-4619-ABCE-D5EFC76037A5}"/>
    <cellStyle name="Millares 9 5 2 21" xfId="10316" xr:uid="{9B7F6A99-F6F8-4CD8-9AEA-A1B2E91F7BDB}"/>
    <cellStyle name="Millares 9 5 2 22" xfId="10755" xr:uid="{8F7EC7E2-5CC5-4306-851A-7ED5CBDB5E72}"/>
    <cellStyle name="Millares 9 5 2 23" xfId="11194" xr:uid="{8AAA18B3-6B7A-48B2-925E-8588D403E7B8}"/>
    <cellStyle name="Millares 9 5 2 24" xfId="11633" xr:uid="{1EBD3D40-599E-4C2C-AD44-9A458ACF087A}"/>
    <cellStyle name="Millares 9 5 2 25" xfId="12072" xr:uid="{E5F706EB-8B86-474C-AD75-04C6077FA352}"/>
    <cellStyle name="Millares 9 5 2 26" xfId="12511" xr:uid="{1304A378-35AC-4D7A-BD5E-AB9D602BCD69}"/>
    <cellStyle name="Millares 9 5 2 27" xfId="12951" xr:uid="{F309EFE0-22EF-4A70-A777-B8C83C95B3F7}"/>
    <cellStyle name="Millares 9 5 2 28" xfId="13390" xr:uid="{772DBC47-BB76-412B-8D3F-7620E51168EF}"/>
    <cellStyle name="Millares 9 5 2 29" xfId="13830" xr:uid="{AF1B3EC6-4A06-4612-B80F-B2CEA9A25AB6}"/>
    <cellStyle name="Millares 9 5 2 3" xfId="2414" xr:uid="{C8DD20A0-1459-4DC0-A467-19622FC4BFDC}"/>
    <cellStyle name="Millares 9 5 2 30" xfId="14269" xr:uid="{251CE233-EE82-4000-8A7C-05EB8AD14385}"/>
    <cellStyle name="Millares 9 5 2 31" xfId="14708" xr:uid="{EE8D69B3-3FAB-4308-9A41-D75CA07C1176}"/>
    <cellStyle name="Millares 9 5 2 32" xfId="15147" xr:uid="{D089216E-2213-4F05-B2BD-6211DABAA394}"/>
    <cellStyle name="Millares 9 5 2 33" xfId="15586" xr:uid="{6CF8159B-8BA4-40D9-9563-092E820B22A3}"/>
    <cellStyle name="Millares 9 5 2 34" xfId="16025" xr:uid="{D0E9E5CA-2A6E-4DD2-B65A-7C8336F29132}"/>
    <cellStyle name="Millares 9 5 2 35" xfId="16465" xr:uid="{B18C7C25-5ED3-4E72-B006-D85600F1DB90}"/>
    <cellStyle name="Millares 9 5 2 36" xfId="16904" xr:uid="{F6132BDD-D47B-4106-A26F-75572B61D0D4}"/>
    <cellStyle name="Millares 9 5 2 37" xfId="17343" xr:uid="{110574F3-D7F3-47EC-B207-21573AE98AE1}"/>
    <cellStyle name="Millares 9 5 2 38" xfId="17782" xr:uid="{51C7F294-8D48-4D2C-80F6-9E66C49B9920}"/>
    <cellStyle name="Millares 9 5 2 39" xfId="18221" xr:uid="{3959BAC7-9C5A-4C82-8989-E1E0541CEA19}"/>
    <cellStyle name="Millares 9 5 2 4" xfId="2854" xr:uid="{0054A208-F7BA-46AC-9B6F-532AB85E464C}"/>
    <cellStyle name="Millares 9 5 2 40" xfId="18660" xr:uid="{DFA1CEDA-6CB5-4F89-86BF-A4714004CA5B}"/>
    <cellStyle name="Millares 9 5 2 41" xfId="19099" xr:uid="{57C52DBE-1D36-4BD7-8B27-CABA83E2CE1C}"/>
    <cellStyle name="Millares 9 5 2 42" xfId="19538" xr:uid="{EE09A8DC-93BE-4CBC-8695-1C686CD6889D}"/>
    <cellStyle name="Millares 9 5 2 43" xfId="19977" xr:uid="{306BBAB5-7543-4AF4-A7B5-60CAE9CFA30E}"/>
    <cellStyle name="Millares 9 5 2 44" xfId="20416" xr:uid="{7011B377-3FA7-4420-A64A-196675A58D75}"/>
    <cellStyle name="Millares 9 5 2 45" xfId="20855" xr:uid="{CCD96FB5-6829-403A-86A6-AB61E3E38183}"/>
    <cellStyle name="Millares 9 5 2 46" xfId="21294" xr:uid="{0CA8AA4D-469B-41C7-BFD9-D39EB596D209}"/>
    <cellStyle name="Millares 9 5 2 47" xfId="21733" xr:uid="{057E351C-2CB3-4CA3-A748-1145E2DE24FA}"/>
    <cellStyle name="Millares 9 5 2 48" xfId="22172" xr:uid="{C690C0B8-DFCA-4F93-9276-34B81622FDA0}"/>
    <cellStyle name="Millares 9 5 2 49" xfId="22611" xr:uid="{B3732D37-3AD8-4268-8046-514CD79B17E7}"/>
    <cellStyle name="Millares 9 5 2 5" xfId="3292" xr:uid="{E0C3D817-4EF0-4C0C-839B-7D7E3A0A57F0}"/>
    <cellStyle name="Millares 9 5 2 50" xfId="23050" xr:uid="{E82FBDD7-819B-47AB-87CF-9C78B0FA1554}"/>
    <cellStyle name="Millares 9 5 2 51" xfId="23489" xr:uid="{00CDC4EC-1A77-40ED-8438-1AE0DB90F00A}"/>
    <cellStyle name="Millares 9 5 2 52" xfId="23928" xr:uid="{642555CA-AF9D-4C44-B589-70B8A15EA5EE}"/>
    <cellStyle name="Millares 9 5 2 53" xfId="24367" xr:uid="{93E967A0-96E8-49D9-9577-B56F7304F4B2}"/>
    <cellStyle name="Millares 9 5 2 54" xfId="24806" xr:uid="{8353A05A-042A-4EA3-BD5B-09B70EAABB38}"/>
    <cellStyle name="Millares 9 5 2 55" xfId="25245" xr:uid="{BC2250FA-13EF-4BDA-B6C6-1728FEAD3470}"/>
    <cellStyle name="Millares 9 5 2 56" xfId="25684" xr:uid="{CAD39D5D-CFF1-4775-83A1-D858283DDF2C}"/>
    <cellStyle name="Millares 9 5 2 57" xfId="26123" xr:uid="{AAEAD14B-B872-4D53-825B-267A9D7E1053}"/>
    <cellStyle name="Millares 9 5 2 58" xfId="26562" xr:uid="{A94E4D67-A958-4F07-8511-E686F1FAD1DE}"/>
    <cellStyle name="Millares 9 5 2 59" xfId="27001" xr:uid="{BC88B6E7-5891-4E3C-8508-62DC54929FF0}"/>
    <cellStyle name="Millares 9 5 2 6" xfId="3732" xr:uid="{FA90A2AE-45ED-4A81-9744-AE1CABF76397}"/>
    <cellStyle name="Millares 9 5 2 60" xfId="27440" xr:uid="{7A5D9E7C-0B2D-468E-BB4A-A1B94421A6A4}"/>
    <cellStyle name="Millares 9 5 2 61" xfId="27879" xr:uid="{6FD21D1B-5426-49D4-8E01-DA757214D569}"/>
    <cellStyle name="Millares 9 5 2 62" xfId="28318" xr:uid="{A47A64A8-8385-40F4-88BA-3EF413BD4877}"/>
    <cellStyle name="Millares 9 5 2 63" xfId="28757" xr:uid="{A04B5C99-44FE-490E-B179-EE5DAB32AE4A}"/>
    <cellStyle name="Millares 9 5 2 64" xfId="29196" xr:uid="{41528FAB-8F8E-4503-9C99-F8B2074B2BDC}"/>
    <cellStyle name="Millares 9 5 2 65" xfId="29635" xr:uid="{33CC082E-4F9B-45DF-A0DF-778F8B1DD095}"/>
    <cellStyle name="Millares 9 5 2 66" xfId="30074" xr:uid="{2196CF5D-35EF-4F3D-BC51-5300432F38BB}"/>
    <cellStyle name="Millares 9 5 2 67" xfId="30513" xr:uid="{104A5E16-B63F-4DCD-BFD6-8601E6FBC923}"/>
    <cellStyle name="Millares 9 5 2 68" xfId="30952" xr:uid="{23E7D49A-2577-4FC5-8F8B-5B1FB1A7C275}"/>
    <cellStyle name="Millares 9 5 2 69" xfId="31391" xr:uid="{87045299-1DBD-4CF2-8C21-F4FC7134B77D}"/>
    <cellStyle name="Millares 9 5 2 7" xfId="4171" xr:uid="{C87F3A01-714F-4257-8D20-6937575896D0}"/>
    <cellStyle name="Millares 9 5 2 70" xfId="31830" xr:uid="{F9F5E694-1070-4A21-9407-2A61B00F672D}"/>
    <cellStyle name="Millares 9 5 2 71" xfId="32270" xr:uid="{003A74BA-9029-4BA6-9220-6C782AE516B9}"/>
    <cellStyle name="Millares 9 5 2 72" xfId="32709" xr:uid="{33CD5D98-E8EB-4A96-8C6B-058D1E720D3F}"/>
    <cellStyle name="Millares 9 5 2 73" xfId="33148" xr:uid="{36664FFD-4E72-4429-86D1-67345AAF8EEC}"/>
    <cellStyle name="Millares 9 5 2 74" xfId="33587" xr:uid="{55A3AD2D-2379-4980-90E6-36E0566FA18E}"/>
    <cellStyle name="Millares 9 5 2 75" xfId="34026" xr:uid="{539EB71B-6593-472F-9B24-E51825BD9970}"/>
    <cellStyle name="Millares 9 5 2 76" xfId="34465" xr:uid="{145294E4-D922-4C55-9CAC-87A604639291}"/>
    <cellStyle name="Millares 9 5 2 77" xfId="34904" xr:uid="{7536ABCE-E96F-4436-89F8-140F4AD430DD}"/>
    <cellStyle name="Millares 9 5 2 78" xfId="35343" xr:uid="{816283F1-4BD4-4ACF-9713-335FEFDD6109}"/>
    <cellStyle name="Millares 9 5 2 79" xfId="35782" xr:uid="{7C358C1D-442E-4AB3-9029-C04D7A70471F}"/>
    <cellStyle name="Millares 9 5 2 8" xfId="4610" xr:uid="{02B888F9-C2DE-4966-912E-E81C5D1C4334}"/>
    <cellStyle name="Millares 9 5 2 80" xfId="36221" xr:uid="{7577C1A8-CC61-42AE-A4F6-D3545BCE4FE6}"/>
    <cellStyle name="Millares 9 5 2 81" xfId="36660" xr:uid="{2B135BB9-D0C5-4868-A0C2-0943B78588C1}"/>
    <cellStyle name="Millares 9 5 2 82" xfId="37098" xr:uid="{783E8D2C-ED85-485D-BCBD-A3A841BCEAB2}"/>
    <cellStyle name="Millares 9 5 2 83" xfId="37537" xr:uid="{F42A7E82-5D45-4BA2-B067-1C414BCDCB49}"/>
    <cellStyle name="Millares 9 5 2 84" xfId="37976" xr:uid="{63F33753-013D-4214-B194-4862F1D05823}"/>
    <cellStyle name="Millares 9 5 2 85" xfId="38415" xr:uid="{C1C2351F-605B-47A5-9675-F1DB5ED1C4F1}"/>
    <cellStyle name="Millares 9 5 2 86" xfId="38854" xr:uid="{5FB9BC0A-F133-4A93-947D-7A44A01ECA76}"/>
    <cellStyle name="Millares 9 5 2 87" xfId="39293" xr:uid="{73D3A191-53C5-4268-85F8-FC2B676D398D}"/>
    <cellStyle name="Millares 9 5 2 88" xfId="39732" xr:uid="{49617C11-3E0B-4B6D-AE28-8724D2C769D8}"/>
    <cellStyle name="Millares 9 5 2 89" xfId="40172" xr:uid="{65BE3023-B214-42F7-A4AE-24B3F467EB7C}"/>
    <cellStyle name="Millares 9 5 2 9" xfId="5049" xr:uid="{AB96B801-1E2A-4E61-B456-2C15BDE13FF3}"/>
    <cellStyle name="Millares 9 5 2 90" xfId="40611" xr:uid="{04805A5A-3EB7-4053-9F0D-29AE507B7AB2}"/>
    <cellStyle name="Millares 9 5 2 91" xfId="41050" xr:uid="{3EB10B5E-8CB1-4759-A33A-6431A98E0747}"/>
    <cellStyle name="Millares 9 5 2 92" xfId="41489" xr:uid="{4A935FD5-DB70-46B8-9DC7-09AA60D68D9B}"/>
    <cellStyle name="Millares 9 5 2 93" xfId="41928" xr:uid="{635415DA-648C-45EB-81ED-72F315B487BC}"/>
    <cellStyle name="Millares 9 5 2 94" xfId="42367" xr:uid="{ED11EE31-2A68-43FE-866B-4EBF70DE9D04}"/>
    <cellStyle name="Millares 9 5 2 95" xfId="42806" xr:uid="{0C4299F8-C27A-4ADB-9EE2-884ECEC73F36}"/>
    <cellStyle name="Millares 9 5 2 96" xfId="43245" xr:uid="{8B2911B7-488A-41B8-A945-0D287F11BE9D}"/>
    <cellStyle name="Millares 9 5 2 97" xfId="43684" xr:uid="{95E283BE-2E5E-43C4-8E09-910B7B3029F3}"/>
    <cellStyle name="Millares 9 5 2 98" xfId="44123" xr:uid="{F0762127-44FC-4C54-A961-27FAF2233D1C}"/>
    <cellStyle name="Millares 9 5 2 99" xfId="44562" xr:uid="{112BD38E-8363-4BCF-A030-2D44EA9CF2E0}"/>
    <cellStyle name="Millares 9 5 20" xfId="9333" xr:uid="{FFC067C6-55DD-4EA3-8A62-0B4F31148F96}"/>
    <cellStyle name="Millares 9 5 21" xfId="9772" xr:uid="{700B89A4-25F1-4F50-AF70-EA2E6647A38D}"/>
    <cellStyle name="Millares 9 5 22" xfId="10210" xr:uid="{3E2FCC67-5801-49C3-8E5E-DBE9D5F74E73}"/>
    <cellStyle name="Millares 9 5 23" xfId="10649" xr:uid="{B4C6C088-5294-4561-BCDC-F36BD14B00F8}"/>
    <cellStyle name="Millares 9 5 24" xfId="11088" xr:uid="{58838BB9-9249-4537-9333-9832BA18D9D2}"/>
    <cellStyle name="Millares 9 5 25" xfId="11527" xr:uid="{363EECB9-9C12-4C95-8738-1B7B63B56AE6}"/>
    <cellStyle name="Millares 9 5 26" xfId="11966" xr:uid="{B8DC0205-2A8A-4E22-AF1E-711D3D2F4CF5}"/>
    <cellStyle name="Millares 9 5 27" xfId="12405" xr:uid="{91793707-0E77-4B4A-A6DF-20135399CE82}"/>
    <cellStyle name="Millares 9 5 28" xfId="12845" xr:uid="{11FACDBA-4181-4F9B-B06E-AE69CA50039C}"/>
    <cellStyle name="Millares 9 5 29" xfId="13284" xr:uid="{33898EBB-04C2-40A5-B461-EC60E2314F37}"/>
    <cellStyle name="Millares 9 5 3" xfId="1425" xr:uid="{3812CE9A-9106-4D08-9199-588463607D6D}"/>
    <cellStyle name="Millares 9 5 3 10" xfId="6033" xr:uid="{C49BD200-F00F-4712-86C5-4BD02EACF0B1}"/>
    <cellStyle name="Millares 9 5 3 100" xfId="45546" xr:uid="{D7D219B6-7812-417C-8B76-31F8B834EAAE}"/>
    <cellStyle name="Millares 9 5 3 101" xfId="45985" xr:uid="{0B9B5414-BF89-4B4A-9FAF-57FAAB04296F}"/>
    <cellStyle name="Millares 9 5 3 102" xfId="46424" xr:uid="{988D3B3B-637D-4AD8-A0F9-34216ABB6C2F}"/>
    <cellStyle name="Millares 9 5 3 103" xfId="46863" xr:uid="{CA49E349-1A4E-486C-9804-BF423EFEA348}"/>
    <cellStyle name="Millares 9 5 3 104" xfId="47302" xr:uid="{2ABBF15A-C84B-4815-B408-739F69E9390E}"/>
    <cellStyle name="Millares 9 5 3 105" xfId="47741" xr:uid="{A783A77D-CD40-4A43-80C2-8172EC1001C7}"/>
    <cellStyle name="Millares 9 5 3 106" xfId="48180" xr:uid="{97BD7FA4-B8F8-469B-A5BB-B5E4EA22A754}"/>
    <cellStyle name="Millares 9 5 3 107" xfId="48619" xr:uid="{76706031-0E76-4B54-9DE6-FD57FB8D021D}"/>
    <cellStyle name="Millares 9 5 3 108" xfId="49058" xr:uid="{67F2A3A8-61FB-4807-BB2C-8C798C0EEC11}"/>
    <cellStyle name="Millares 9 5 3 109" xfId="49497" xr:uid="{B6334377-91C4-4787-85AC-A9381BA9A00C}"/>
    <cellStyle name="Millares 9 5 3 11" xfId="6472" xr:uid="{F64AEE93-2E8D-4E3D-A647-6C1F51FDA8EC}"/>
    <cellStyle name="Millares 9 5 3 110" xfId="49936" xr:uid="{0F15ECEB-7B0B-4786-84B7-1AC5DFA989D1}"/>
    <cellStyle name="Millares 9 5 3 111" xfId="50375" xr:uid="{6CB9E482-08D8-4F16-A973-9903A76EE7E8}"/>
    <cellStyle name="Millares 9 5 3 112" xfId="50814" xr:uid="{2E0CB90E-D1EE-4F25-A4C5-D0C97E939A6A}"/>
    <cellStyle name="Millares 9 5 3 113" xfId="51253" xr:uid="{F87530FD-EF46-4077-BE75-FFFB1389CE40}"/>
    <cellStyle name="Millares 9 5 3 114" xfId="51692" xr:uid="{9EF69F27-382A-4C93-A8D0-8201A252CDF4}"/>
    <cellStyle name="Millares 9 5 3 115" xfId="52131" xr:uid="{660FB6D2-4056-418B-AF35-56E1C3F2370B}"/>
    <cellStyle name="Millares 9 5 3 116" xfId="52570" xr:uid="{108FD559-6185-4DD2-8556-097A9095D405}"/>
    <cellStyle name="Millares 9 5 3 117" xfId="53009" xr:uid="{C155AA71-EAFC-4DCF-B21E-CB03C350B46F}"/>
    <cellStyle name="Millares 9 5 3 118" xfId="53448" xr:uid="{81B421FD-EB8D-480F-9792-A74193213FE3}"/>
    <cellStyle name="Millares 9 5 3 119" xfId="53887" xr:uid="{40BD846D-F01D-480D-9F7A-68EB7A4D931F}"/>
    <cellStyle name="Millares 9 5 3 12" xfId="6911" xr:uid="{43108915-9F82-41AF-AC29-FB36CD755863}"/>
    <cellStyle name="Millares 9 5 3 120" xfId="54326" xr:uid="{96C90B67-BEB0-49EC-BC1C-F69D0A10D405}"/>
    <cellStyle name="Millares 9 5 3 121" xfId="54765" xr:uid="{2400351B-17AC-453F-A1C0-29E59284C4F0}"/>
    <cellStyle name="Millares 9 5 3 13" xfId="7350" xr:uid="{4BE371CF-9DA2-45A3-8A36-CF3EDA3EEDF1}"/>
    <cellStyle name="Millares 9 5 3 14" xfId="7789" xr:uid="{2025C96F-D7EA-4B9C-B8C3-34B55ED235D0}"/>
    <cellStyle name="Millares 9 5 3 15" xfId="8228" xr:uid="{24210AD0-C64C-4481-944B-18189DAAF39D}"/>
    <cellStyle name="Millares 9 5 3 16" xfId="8667" xr:uid="{4E7336E5-2A35-4186-93F7-A4770F2102EF}"/>
    <cellStyle name="Millares 9 5 3 17" xfId="9106" xr:uid="{9D14886B-C46F-485B-85D3-109C60EAF8A6}"/>
    <cellStyle name="Millares 9 5 3 18" xfId="9545" xr:uid="{DFB0E705-50F0-45C4-80E7-EC95391CBAFB}"/>
    <cellStyle name="Millares 9 5 3 19" xfId="9984" xr:uid="{7F917CA7-0019-4BDE-8A3D-463A761BC29F}"/>
    <cellStyle name="Millares 9 5 3 2" xfId="2521" xr:uid="{98DACB8B-F70D-456A-8CFD-93BE71378FE3}"/>
    <cellStyle name="Millares 9 5 3 20" xfId="10422" xr:uid="{B0547A07-402D-4E64-8C6A-D1FBFFBB9C76}"/>
    <cellStyle name="Millares 9 5 3 21" xfId="10861" xr:uid="{5D25D6BA-E57B-4ECD-A2D6-8DA4F2F8C38B}"/>
    <cellStyle name="Millares 9 5 3 22" xfId="11300" xr:uid="{4CE31159-B662-4345-8A41-D33211C10119}"/>
    <cellStyle name="Millares 9 5 3 23" xfId="11739" xr:uid="{6469E2BC-3140-48FC-AD18-365AD0AA2A34}"/>
    <cellStyle name="Millares 9 5 3 24" xfId="12178" xr:uid="{4321B824-F9AE-4132-BB7E-33D64848867A}"/>
    <cellStyle name="Millares 9 5 3 25" xfId="12618" xr:uid="{D062A99A-708D-4BA8-BFDA-3F3FACBB1F1E}"/>
    <cellStyle name="Millares 9 5 3 26" xfId="13057" xr:uid="{A406CA89-5B1F-455E-A8B1-FE2C5EB6CE05}"/>
    <cellStyle name="Millares 9 5 3 27" xfId="13497" xr:uid="{7A82C677-D2CA-4515-AE50-4F8B972F8C94}"/>
    <cellStyle name="Millares 9 5 3 28" xfId="13936" xr:uid="{45527C33-15A5-41F9-90D6-7006EB1227C6}"/>
    <cellStyle name="Millares 9 5 3 29" xfId="14375" xr:uid="{8D6C289B-48A7-4153-8403-BBB0F24B192C}"/>
    <cellStyle name="Millares 9 5 3 3" xfId="2960" xr:uid="{95B94850-DF6F-46AF-B19B-1DE236F6F912}"/>
    <cellStyle name="Millares 9 5 3 30" xfId="14814" xr:uid="{089A07AB-69E6-4EA8-BDE7-0DA6FD9C8192}"/>
    <cellStyle name="Millares 9 5 3 31" xfId="15253" xr:uid="{5EA24CC1-D4DA-427A-9B15-488E866F286D}"/>
    <cellStyle name="Millares 9 5 3 32" xfId="15692" xr:uid="{0CE14399-BE74-4F5F-8ED0-B76D4B8BDFFE}"/>
    <cellStyle name="Millares 9 5 3 33" xfId="16132" xr:uid="{71A613BA-CD81-4F6D-9773-2C4DF517950B}"/>
    <cellStyle name="Millares 9 5 3 34" xfId="16571" xr:uid="{221DA8A5-AA3D-45AA-8F49-1BCE0658B2FD}"/>
    <cellStyle name="Millares 9 5 3 35" xfId="17010" xr:uid="{693DD8B1-CCB6-4F98-AD45-DE385A9648B7}"/>
    <cellStyle name="Millares 9 5 3 36" xfId="17449" xr:uid="{DFF8F357-64AF-46A8-AC4F-1A423EB574C6}"/>
    <cellStyle name="Millares 9 5 3 37" xfId="17888" xr:uid="{960B2FEC-1E62-4619-A5BE-9EFDA46F03B1}"/>
    <cellStyle name="Millares 9 5 3 38" xfId="18327" xr:uid="{63D8C708-D216-4B92-8DF1-D968D477346E}"/>
    <cellStyle name="Millares 9 5 3 39" xfId="18766" xr:uid="{AA09F8F4-342C-44D1-9DC9-8F810F2C2BE3}"/>
    <cellStyle name="Millares 9 5 3 4" xfId="3398" xr:uid="{D6406602-8049-48C4-B677-AFC2331545A5}"/>
    <cellStyle name="Millares 9 5 3 40" xfId="19205" xr:uid="{483A04F3-808F-4EAF-A6AB-D4DC39E58434}"/>
    <cellStyle name="Millares 9 5 3 41" xfId="19644" xr:uid="{01E08E93-928B-4510-B20B-9F861D620AE8}"/>
    <cellStyle name="Millares 9 5 3 42" xfId="20083" xr:uid="{34F79D8F-86C5-40F1-B358-3EE8C6A87482}"/>
    <cellStyle name="Millares 9 5 3 43" xfId="20522" xr:uid="{999EC6A3-AF8B-460B-A06B-51B1C0523516}"/>
    <cellStyle name="Millares 9 5 3 44" xfId="20961" xr:uid="{9F83E246-C012-462B-9D55-48F33E3E7C6B}"/>
    <cellStyle name="Millares 9 5 3 45" xfId="21400" xr:uid="{47DB1692-A3C9-4A89-B1D3-055887590538}"/>
    <cellStyle name="Millares 9 5 3 46" xfId="21839" xr:uid="{3CCD1854-0F42-495E-A86E-F9C094DFBF25}"/>
    <cellStyle name="Millares 9 5 3 47" xfId="22278" xr:uid="{E5453903-FBC9-4C0C-BF2E-941C9CF38A0D}"/>
    <cellStyle name="Millares 9 5 3 48" xfId="22717" xr:uid="{5E28F15C-50B3-40FF-B7D4-F0B40A6E5713}"/>
    <cellStyle name="Millares 9 5 3 49" xfId="23156" xr:uid="{A465F184-8F4A-4B59-A3A5-FF9ABE199628}"/>
    <cellStyle name="Millares 9 5 3 5" xfId="3838" xr:uid="{C7C9A62B-E625-464A-82FC-1306CA1CB25D}"/>
    <cellStyle name="Millares 9 5 3 50" xfId="23595" xr:uid="{5A59ACCB-DC3C-435C-A37A-E085958C119B}"/>
    <cellStyle name="Millares 9 5 3 51" xfId="24034" xr:uid="{EF7A7884-BFE8-4B81-B0DE-1EC2CD016B74}"/>
    <cellStyle name="Millares 9 5 3 52" xfId="24473" xr:uid="{A7638F8F-0E5C-43DF-8535-95FD396E5601}"/>
    <cellStyle name="Millares 9 5 3 53" xfId="24912" xr:uid="{40CBC51A-A42A-4FC7-A84E-C3FA2276DBCF}"/>
    <cellStyle name="Millares 9 5 3 54" xfId="25351" xr:uid="{5F4DD32C-B521-4F45-9FFB-741511D483A5}"/>
    <cellStyle name="Millares 9 5 3 55" xfId="25790" xr:uid="{D0DC4FB6-EDC3-4113-B305-839FF722DEEB}"/>
    <cellStyle name="Millares 9 5 3 56" xfId="26229" xr:uid="{B8DBB3AF-410B-4F5B-AA04-9A0E87813465}"/>
    <cellStyle name="Millares 9 5 3 57" xfId="26668" xr:uid="{95ACDFDA-833C-4A94-B626-22BB1E6194D1}"/>
    <cellStyle name="Millares 9 5 3 58" xfId="27107" xr:uid="{B6C663B8-38D0-42B4-AC29-6F255B569BDE}"/>
    <cellStyle name="Millares 9 5 3 59" xfId="27546" xr:uid="{7C9137AC-A54F-465C-9BB4-4FDF64DC3AA4}"/>
    <cellStyle name="Millares 9 5 3 6" xfId="4277" xr:uid="{CF2EC707-F797-4FE5-9085-E074800B180E}"/>
    <cellStyle name="Millares 9 5 3 60" xfId="27985" xr:uid="{68AAB911-70B8-4718-9D97-2CEA894D0150}"/>
    <cellStyle name="Millares 9 5 3 61" xfId="28424" xr:uid="{9B0BDDA8-98AE-4EFB-8C0D-332435A0F013}"/>
    <cellStyle name="Millares 9 5 3 62" xfId="28863" xr:uid="{DFD553DD-6D9D-4465-8C50-93940A473F4F}"/>
    <cellStyle name="Millares 9 5 3 63" xfId="29302" xr:uid="{837C0918-EF78-4C94-9741-B6BD556FAB05}"/>
    <cellStyle name="Millares 9 5 3 64" xfId="29741" xr:uid="{6EEE3728-313E-4D04-AC25-7BAF125DA1ED}"/>
    <cellStyle name="Millares 9 5 3 65" xfId="30180" xr:uid="{12056603-3FB1-48D0-B549-5BB74F9B5D25}"/>
    <cellStyle name="Millares 9 5 3 66" xfId="30619" xr:uid="{254D9BCD-E804-439F-8C1D-44046D8F8E39}"/>
    <cellStyle name="Millares 9 5 3 67" xfId="31058" xr:uid="{5710E58F-DE8F-4477-BAE5-53BEE889A159}"/>
    <cellStyle name="Millares 9 5 3 68" xfId="31497" xr:uid="{23BDA334-FD9C-4FBC-8BBC-13D1044B4278}"/>
    <cellStyle name="Millares 9 5 3 69" xfId="31937" xr:uid="{9C7A7510-6FDB-49BF-8772-4D3CF97C04E7}"/>
    <cellStyle name="Millares 9 5 3 7" xfId="4716" xr:uid="{5A27F4D6-DE51-40BC-B5D0-B6BD4CB7F623}"/>
    <cellStyle name="Millares 9 5 3 70" xfId="32376" xr:uid="{42FBA5C5-5759-483B-9C54-3087934D53E0}"/>
    <cellStyle name="Millares 9 5 3 71" xfId="32815" xr:uid="{666551A5-2283-454C-AB94-465C4D63FAC4}"/>
    <cellStyle name="Millares 9 5 3 72" xfId="33254" xr:uid="{01DC09AF-87F1-4D9E-8E0C-0C6432DD1F01}"/>
    <cellStyle name="Millares 9 5 3 73" xfId="33693" xr:uid="{6D16F57A-FEAD-43BC-98A2-335F7DF68068}"/>
    <cellStyle name="Millares 9 5 3 74" xfId="34132" xr:uid="{EB64940C-411E-4693-AA1C-69EF0313ED80}"/>
    <cellStyle name="Millares 9 5 3 75" xfId="34571" xr:uid="{77FD97BC-B906-4749-A7A2-2A3BC71B5EBB}"/>
    <cellStyle name="Millares 9 5 3 76" xfId="35010" xr:uid="{4FC4CA77-6F81-44A7-BC62-62AB10FEE386}"/>
    <cellStyle name="Millares 9 5 3 77" xfId="35449" xr:uid="{033AFEA1-31CE-4DFD-B43E-279A1F19BD30}"/>
    <cellStyle name="Millares 9 5 3 78" xfId="35888" xr:uid="{4013C99A-A89B-49C4-91F7-6876950C5D69}"/>
    <cellStyle name="Millares 9 5 3 79" xfId="36327" xr:uid="{62347B09-0D3C-48D0-9001-6BDE896FCB21}"/>
    <cellStyle name="Millares 9 5 3 8" xfId="5155" xr:uid="{26B36CF0-532B-4970-A31E-697ACAF828A3}"/>
    <cellStyle name="Millares 9 5 3 80" xfId="36766" xr:uid="{6162CD8D-A114-482C-B9B8-D5476DA8A85A}"/>
    <cellStyle name="Millares 9 5 3 81" xfId="37204" xr:uid="{356B8A48-4A30-4BAC-BE49-0AF78B9D71FB}"/>
    <cellStyle name="Millares 9 5 3 82" xfId="37643" xr:uid="{BC706BC6-2FB5-41BA-8D6D-1B91549DE358}"/>
    <cellStyle name="Millares 9 5 3 83" xfId="38082" xr:uid="{9BA1315C-740C-4ADA-A2BA-CDDC98466500}"/>
    <cellStyle name="Millares 9 5 3 84" xfId="38521" xr:uid="{BFD2F9E2-8737-4AE6-84E9-5FDFA7CE8198}"/>
    <cellStyle name="Millares 9 5 3 85" xfId="38960" xr:uid="{DD2F31F1-1EA0-4A17-A550-EAD7C26B1C86}"/>
    <cellStyle name="Millares 9 5 3 86" xfId="39399" xr:uid="{7CCC3F4F-1526-48F5-B27C-1BD901EEC32B}"/>
    <cellStyle name="Millares 9 5 3 87" xfId="39838" xr:uid="{B7BFF71C-2A10-4D3D-A849-5ED9E72EEDDE}"/>
    <cellStyle name="Millares 9 5 3 88" xfId="40278" xr:uid="{BDD9BCDC-8AE8-4A77-AFCC-E5FBB4C82CC1}"/>
    <cellStyle name="Millares 9 5 3 89" xfId="40717" xr:uid="{65E3D255-E2BA-42FA-8B5B-0FE994F52D2F}"/>
    <cellStyle name="Millares 9 5 3 9" xfId="5594" xr:uid="{7D60A8F9-D363-42B2-8C67-0CE4EB4355D9}"/>
    <cellStyle name="Millares 9 5 3 90" xfId="41156" xr:uid="{0A2ECF27-0EBE-4C9D-A3FC-4F6F212AD4B8}"/>
    <cellStyle name="Millares 9 5 3 91" xfId="41595" xr:uid="{E94E212E-A963-47B8-8907-187CF9E3FBA1}"/>
    <cellStyle name="Millares 9 5 3 92" xfId="42034" xr:uid="{18DE0FF5-632D-4DC2-AEF0-5C8689301C8B}"/>
    <cellStyle name="Millares 9 5 3 93" xfId="42473" xr:uid="{F54B2059-BA2E-47E1-99BB-01FD63207C64}"/>
    <cellStyle name="Millares 9 5 3 94" xfId="42912" xr:uid="{DCD740DF-3C39-487A-9DDC-CD2DCD50D5BE}"/>
    <cellStyle name="Millares 9 5 3 95" xfId="43351" xr:uid="{9EAD14AA-8A1F-48DB-A2BB-974A078A2110}"/>
    <cellStyle name="Millares 9 5 3 96" xfId="43790" xr:uid="{0B9294A5-BC0A-432D-BA0D-BD41B16B295E}"/>
    <cellStyle name="Millares 9 5 3 97" xfId="44229" xr:uid="{1D937188-1531-4243-9B8C-CEF7F0609477}"/>
    <cellStyle name="Millares 9 5 3 98" xfId="44668" xr:uid="{E4B3AE2F-FF50-4DF0-A9B4-6A10248C3911}"/>
    <cellStyle name="Millares 9 5 3 99" xfId="45107" xr:uid="{F333B777-D016-4816-B102-4B87A388CD52}"/>
    <cellStyle name="Millares 9 5 30" xfId="13724" xr:uid="{23C2E480-C5A5-40A3-8293-08C336756EE7}"/>
    <cellStyle name="Millares 9 5 31" xfId="14163" xr:uid="{AB3F435A-1347-4265-8E5E-3B6279364B82}"/>
    <cellStyle name="Millares 9 5 32" xfId="14602" xr:uid="{B82F0248-A98F-4923-A7F0-7448CB4C3286}"/>
    <cellStyle name="Millares 9 5 33" xfId="15041" xr:uid="{CB939777-EF86-4AD9-A97B-A998C27DB805}"/>
    <cellStyle name="Millares 9 5 34" xfId="15480" xr:uid="{C66EB96B-EE78-43E0-B6D5-33CD8404E273}"/>
    <cellStyle name="Millares 9 5 35" xfId="15919" xr:uid="{363B4628-DF3B-48EE-9498-87C86BC47454}"/>
    <cellStyle name="Millares 9 5 36" xfId="16359" xr:uid="{3B50E2BA-42DE-4F27-AFCB-1DA26F3D4502}"/>
    <cellStyle name="Millares 9 5 37" xfId="16798" xr:uid="{6D6A54C7-7EF5-47C8-8EC0-577C2647B5B1}"/>
    <cellStyle name="Millares 9 5 38" xfId="17237" xr:uid="{26D7C0E3-7656-493E-9BB3-DA32786A6EAB}"/>
    <cellStyle name="Millares 9 5 39" xfId="17676" xr:uid="{A12215CD-C850-4B05-8E76-F8FFF36CAFBB}"/>
    <cellStyle name="Millares 9 5 4" xfId="2308" xr:uid="{006AAD5B-C7DF-4CA4-B3A4-47745D52901F}"/>
    <cellStyle name="Millares 9 5 40" xfId="18115" xr:uid="{C0A8CFFD-6F7D-4063-BA12-66DAC424CBFA}"/>
    <cellStyle name="Millares 9 5 41" xfId="18554" xr:uid="{0D8B6174-B6C8-4791-9B31-3E9209AFA027}"/>
    <cellStyle name="Millares 9 5 42" xfId="18993" xr:uid="{FADD4CBF-F60B-4EE7-A5B6-08B71E0777A6}"/>
    <cellStyle name="Millares 9 5 43" xfId="19432" xr:uid="{0B82FF2F-C0B5-45FC-9F6C-C4A78B8C815F}"/>
    <cellStyle name="Millares 9 5 44" xfId="19871" xr:uid="{49FF4EF6-7F52-4C31-B87B-0F4E471D7E13}"/>
    <cellStyle name="Millares 9 5 45" xfId="20310" xr:uid="{1822EE15-0142-4B3B-B56A-E0286C0A5F7D}"/>
    <cellStyle name="Millares 9 5 46" xfId="20749" xr:uid="{6701AC66-4429-4ADC-8289-7FEB505E3527}"/>
    <cellStyle name="Millares 9 5 47" xfId="21188" xr:uid="{06B44846-EDEF-4E2F-9D47-E8F320A172D4}"/>
    <cellStyle name="Millares 9 5 48" xfId="21627" xr:uid="{4CA79D23-6ABF-4939-8E74-12C5B477500C}"/>
    <cellStyle name="Millares 9 5 49" xfId="22066" xr:uid="{3FCBC002-8440-436B-9C68-760A57B25463}"/>
    <cellStyle name="Millares 9 5 5" xfId="2748" xr:uid="{01FEDE80-7EBD-4EE4-B563-5C1038537CDC}"/>
    <cellStyle name="Millares 9 5 50" xfId="22505" xr:uid="{C8BA0AAB-D4DA-435C-B79C-E64D98E2C0FF}"/>
    <cellStyle name="Millares 9 5 51" xfId="22944" xr:uid="{5FC7A894-514E-47A9-A7D7-B791FB9F0C1D}"/>
    <cellStyle name="Millares 9 5 52" xfId="23383" xr:uid="{2EE3EC56-2505-4CC0-8747-B2FF6E7534FC}"/>
    <cellStyle name="Millares 9 5 53" xfId="23822" xr:uid="{0FB9F229-C159-4B7B-BA88-4002F27CA0E5}"/>
    <cellStyle name="Millares 9 5 54" xfId="24261" xr:uid="{3C21C460-15D9-4EFB-88E6-FDB98FAEAE25}"/>
    <cellStyle name="Millares 9 5 55" xfId="24700" xr:uid="{18CA721B-8485-4DAE-A9FB-AFF3DE9DD2E3}"/>
    <cellStyle name="Millares 9 5 56" xfId="25139" xr:uid="{0A065139-1369-4021-B752-0A0E01165A96}"/>
    <cellStyle name="Millares 9 5 57" xfId="25578" xr:uid="{2553D5B7-F95F-4625-A4AF-105A61C9C8CB}"/>
    <cellStyle name="Millares 9 5 58" xfId="26017" xr:uid="{45BEFFA5-3D97-45D9-9CAF-11F8DC0A49A3}"/>
    <cellStyle name="Millares 9 5 59" xfId="26456" xr:uid="{C46E5F39-AF03-4D90-9937-91EEC31E0447}"/>
    <cellStyle name="Millares 9 5 6" xfId="3186" xr:uid="{C0CADC8C-EE96-448A-BE28-0D51424902EC}"/>
    <cellStyle name="Millares 9 5 60" xfId="26895" xr:uid="{815AEB0D-3DA2-4669-8460-9B6671B202EB}"/>
    <cellStyle name="Millares 9 5 61" xfId="27334" xr:uid="{EB55B78A-3653-4808-A1E4-FEA63D3F4E08}"/>
    <cellStyle name="Millares 9 5 62" xfId="27773" xr:uid="{0ECBDB36-D76F-423F-AE79-B2A448F1288B}"/>
    <cellStyle name="Millares 9 5 63" xfId="28212" xr:uid="{C7DAE08A-2A8D-4B8E-8ADC-1F04CFC21214}"/>
    <cellStyle name="Millares 9 5 64" xfId="28651" xr:uid="{0D3AA2F0-6D6F-439B-9885-DE88DCA4260A}"/>
    <cellStyle name="Millares 9 5 65" xfId="29090" xr:uid="{E5C73E21-D144-4DB6-9B0D-CFD51FAE3D1B}"/>
    <cellStyle name="Millares 9 5 66" xfId="29529" xr:uid="{AF3F0E05-A64E-4078-8D8F-EE5ABE8D3EC1}"/>
    <cellStyle name="Millares 9 5 67" xfId="29968" xr:uid="{769C538F-30ED-4E94-95E3-12989EF54050}"/>
    <cellStyle name="Millares 9 5 68" xfId="30407" xr:uid="{FB685D16-6EA3-40DF-BF40-D47535CE8A00}"/>
    <cellStyle name="Millares 9 5 69" xfId="30846" xr:uid="{FF6EF954-D249-41D8-B265-55BE79D7EC8E}"/>
    <cellStyle name="Millares 9 5 7" xfId="3626" xr:uid="{3D05EA80-FF98-45D2-846B-CAA6338F7750}"/>
    <cellStyle name="Millares 9 5 70" xfId="31285" xr:uid="{7DCFA919-4F4B-4028-A683-A70B0E94B60E}"/>
    <cellStyle name="Millares 9 5 71" xfId="31724" xr:uid="{4B4FB8D7-5C05-472C-B8A8-5BA945466069}"/>
    <cellStyle name="Millares 9 5 72" xfId="32164" xr:uid="{A11EF2C5-83F0-47CE-8F98-4C99B339B777}"/>
    <cellStyle name="Millares 9 5 73" xfId="32603" xr:uid="{0A49B461-1293-48B0-A865-07E241293067}"/>
    <cellStyle name="Millares 9 5 74" xfId="33042" xr:uid="{E3095786-0C78-4907-86B9-351012447461}"/>
    <cellStyle name="Millares 9 5 75" xfId="33481" xr:uid="{25F3D711-D663-4EE6-9672-662DEAD477C0}"/>
    <cellStyle name="Millares 9 5 76" xfId="33920" xr:uid="{BAC3BEB9-B5D8-407E-AB9C-3954E8B8B1B0}"/>
    <cellStyle name="Millares 9 5 77" xfId="34359" xr:uid="{A08AB401-5A3E-4A0C-85FF-A49253CDD617}"/>
    <cellStyle name="Millares 9 5 78" xfId="34798" xr:uid="{0FCC5941-905F-4D3A-B7B6-A769F77E3702}"/>
    <cellStyle name="Millares 9 5 79" xfId="35237" xr:uid="{C51E301E-8BB3-464F-B396-9A1C6F0770CD}"/>
    <cellStyle name="Millares 9 5 8" xfId="4065" xr:uid="{1EA068AE-12D4-4716-A408-40E95CA8CCBB}"/>
    <cellStyle name="Millares 9 5 80" xfId="35676" xr:uid="{1EC14B6C-7800-4F34-8F0E-F3054BF5C2C7}"/>
    <cellStyle name="Millares 9 5 81" xfId="36115" xr:uid="{F46DDE04-00F7-4207-B10A-5D94DAB90F66}"/>
    <cellStyle name="Millares 9 5 82" xfId="36554" xr:uid="{3CB9D945-EE74-4E2D-B2AB-276321969C5E}"/>
    <cellStyle name="Millares 9 5 83" xfId="36992" xr:uid="{02EC3C90-C849-4D54-A4C4-75EF2B3A2B54}"/>
    <cellStyle name="Millares 9 5 84" xfId="37431" xr:uid="{162EBB27-4A86-4160-A7D0-84FD8DAEB885}"/>
    <cellStyle name="Millares 9 5 85" xfId="37870" xr:uid="{0401455A-506F-4A8E-A0DF-0BBF13A75A42}"/>
    <cellStyle name="Millares 9 5 86" xfId="38309" xr:uid="{6C1D9455-3D33-49F9-B992-44514992EE42}"/>
    <cellStyle name="Millares 9 5 87" xfId="38748" xr:uid="{5661DC5E-D0AA-48DE-BA68-190A0B34A0A6}"/>
    <cellStyle name="Millares 9 5 88" xfId="39187" xr:uid="{C1921470-307D-41DA-8096-5D86754153E2}"/>
    <cellStyle name="Millares 9 5 89" xfId="39626" xr:uid="{62872290-37D9-4E0C-8CDF-3FE6B280E440}"/>
    <cellStyle name="Millares 9 5 9" xfId="4504" xr:uid="{0CA9CE60-22F7-4CA9-A351-11511D5FECA8}"/>
    <cellStyle name="Millares 9 5 90" xfId="40066" xr:uid="{12B13CE0-8B53-488A-A2BF-7A28E6A8E492}"/>
    <cellStyle name="Millares 9 5 91" xfId="40505" xr:uid="{7D803075-FD31-454E-9624-E3B327A0C68E}"/>
    <cellStyle name="Millares 9 5 92" xfId="40944" xr:uid="{8D315B45-6747-4C81-92F8-F486F3E7191B}"/>
    <cellStyle name="Millares 9 5 93" xfId="41383" xr:uid="{52930BDA-0CB3-4967-AAE6-A9C4000A1C12}"/>
    <cellStyle name="Millares 9 5 94" xfId="41822" xr:uid="{C568E5E3-D3F5-46ED-AFB3-0864E0861173}"/>
    <cellStyle name="Millares 9 5 95" xfId="42261" xr:uid="{AEF82C5E-9960-4285-84BD-DEF6D97399B3}"/>
    <cellStyle name="Millares 9 5 96" xfId="42700" xr:uid="{17E2AE72-147F-4F9D-B772-4230329D6541}"/>
    <cellStyle name="Millares 9 5 97" xfId="43139" xr:uid="{4AF9FA89-5334-4291-B1CE-AA8DDFCD4298}"/>
    <cellStyle name="Millares 9 5 98" xfId="43578" xr:uid="{36FC51CF-4B4E-4CE5-9214-0ECE67D95286}"/>
    <cellStyle name="Millares 9 5 99" xfId="44017" xr:uid="{11D86724-4706-45E4-A19F-2B0E7E0CCDB1}"/>
    <cellStyle name="Millares 9 50" xfId="19826" xr:uid="{7D494459-0405-439D-A0C1-23C103E12F6D}"/>
    <cellStyle name="Millares 9 51" xfId="20265" xr:uid="{6C08D733-41EB-40E8-B520-6F95D922BDBC}"/>
    <cellStyle name="Millares 9 52" xfId="20704" xr:uid="{43F6DF44-5B30-41DC-804B-78DF27B36100}"/>
    <cellStyle name="Millares 9 53" xfId="21143" xr:uid="{A509B07A-A5C0-4D6A-940D-83893AC272D3}"/>
    <cellStyle name="Millares 9 54" xfId="21582" xr:uid="{80B0A889-3066-4E2D-B2C9-B5C56EED97F2}"/>
    <cellStyle name="Millares 9 55" xfId="22021" xr:uid="{B17238E0-8DA0-4B84-B498-54D884757385}"/>
    <cellStyle name="Millares 9 56" xfId="22460" xr:uid="{2DB5D26D-A9FC-4327-AFA3-C8D03751F594}"/>
    <cellStyle name="Millares 9 57" xfId="22899" xr:uid="{12C685DF-A81D-492C-ADCB-AB5E3F83373C}"/>
    <cellStyle name="Millares 9 58" xfId="23338" xr:uid="{A1CA16EE-39C0-4B37-A5B2-C902D90BBE4D}"/>
    <cellStyle name="Millares 9 59" xfId="23777" xr:uid="{92FFE367-AFBD-4D85-B33E-4318FED0583D}"/>
    <cellStyle name="Millares 9 6" xfId="593" xr:uid="{6109CD94-D91B-4181-BAAA-F45F53D0859C}"/>
    <cellStyle name="Millares 9 6 10" xfId="4985" xr:uid="{6FEF9B56-5DA3-4BC5-9607-FEE29D409F17}"/>
    <cellStyle name="Millares 9 6 100" xfId="44498" xr:uid="{63EC7E74-3E88-4D94-BF23-32950C326E12}"/>
    <cellStyle name="Millares 9 6 101" xfId="44937" xr:uid="{BC2AB816-7AE7-4296-881A-CDBB6919B9B3}"/>
    <cellStyle name="Millares 9 6 102" xfId="45376" xr:uid="{B3DDC1D5-80E3-4054-BFD4-581F20A20B3E}"/>
    <cellStyle name="Millares 9 6 103" xfId="45815" xr:uid="{247CB8E4-A212-4E84-9030-7FAE7A1B6691}"/>
    <cellStyle name="Millares 9 6 104" xfId="46254" xr:uid="{6F1810A8-8FC8-4D9B-B5A7-CEA985287DE0}"/>
    <cellStyle name="Millares 9 6 105" xfId="46693" xr:uid="{13782423-7539-4E76-BCE7-28F05DCCD3A8}"/>
    <cellStyle name="Millares 9 6 106" xfId="47132" xr:uid="{FFE84E8F-6614-48EA-84B1-E3EB299E73E1}"/>
    <cellStyle name="Millares 9 6 107" xfId="47571" xr:uid="{4003E99A-14A3-40A8-9D17-457983023FED}"/>
    <cellStyle name="Millares 9 6 108" xfId="48010" xr:uid="{7BD0C091-013B-403A-B4D5-84366C4EAAEA}"/>
    <cellStyle name="Millares 9 6 109" xfId="48449" xr:uid="{C6E6EC89-6A3F-4C11-8FE7-87558A50668C}"/>
    <cellStyle name="Millares 9 6 11" xfId="5424" xr:uid="{24A9C45B-5FED-46D6-8E0E-B6C4F18FBB2D}"/>
    <cellStyle name="Millares 9 6 110" xfId="48888" xr:uid="{523434BB-E83A-402C-85A3-1B6E3CEA8E49}"/>
    <cellStyle name="Millares 9 6 111" xfId="49327" xr:uid="{C1D9168D-4B2B-4E88-B73C-B44DC7DE1F65}"/>
    <cellStyle name="Millares 9 6 112" xfId="49766" xr:uid="{BD183015-7424-4261-9261-A1AA64615175}"/>
    <cellStyle name="Millares 9 6 113" xfId="50205" xr:uid="{85A71A42-9275-47B0-BDD9-3A0742234D64}"/>
    <cellStyle name="Millares 9 6 114" xfId="50644" xr:uid="{566A561A-95B9-4296-82D5-7198ABBB0DDD}"/>
    <cellStyle name="Millares 9 6 115" xfId="51083" xr:uid="{4A098F97-722A-4375-8692-F38A8B505F7F}"/>
    <cellStyle name="Millares 9 6 116" xfId="51522" xr:uid="{5B709E9A-8DBA-4699-B007-202861CAED52}"/>
    <cellStyle name="Millares 9 6 117" xfId="51961" xr:uid="{87A7D780-7C65-41B0-B53E-B716C43A6D54}"/>
    <cellStyle name="Millares 9 6 118" xfId="52400" xr:uid="{C3C02EB9-724F-4991-A3AB-A7AEB8EC0324}"/>
    <cellStyle name="Millares 9 6 119" xfId="52839" xr:uid="{EF3B8097-4AC5-4B95-8BCF-38BFC2B689AD}"/>
    <cellStyle name="Millares 9 6 12" xfId="5863" xr:uid="{7E3F76A1-C5B8-471F-AAF5-89045C911F66}"/>
    <cellStyle name="Millares 9 6 120" xfId="53278" xr:uid="{8A6C7A06-9657-40D3-94B7-31626CCA07D7}"/>
    <cellStyle name="Millares 9 6 121" xfId="53717" xr:uid="{46303ACC-FD54-4706-915E-4AE321F88A6E}"/>
    <cellStyle name="Millares 9 6 122" xfId="54156" xr:uid="{2DCCF67C-B104-402C-8C82-E07FF79B9DC7}"/>
    <cellStyle name="Millares 9 6 123" xfId="54595" xr:uid="{BD2EEC75-4F9E-4E6C-8EE8-17C417ADB1A5}"/>
    <cellStyle name="Millares 9 6 13" xfId="6302" xr:uid="{FC867B5D-A6B3-491D-8756-5C2240AC66D6}"/>
    <cellStyle name="Millares 9 6 14" xfId="6741" xr:uid="{8B1AAE16-58CF-40C1-B788-EB192D9EBB26}"/>
    <cellStyle name="Millares 9 6 15" xfId="7180" xr:uid="{81356C10-AAB2-45B4-86B9-50685A983C3F}"/>
    <cellStyle name="Millares 9 6 16" xfId="7619" xr:uid="{6025C962-2A9C-47D0-8EA0-76D823D51469}"/>
    <cellStyle name="Millares 9 6 17" xfId="8058" xr:uid="{BBEFE46A-B856-49CC-BECE-A810C67F3D07}"/>
    <cellStyle name="Millares 9 6 18" xfId="8497" xr:uid="{F7B95B36-78FA-42EB-ABBA-398FFD7206B9}"/>
    <cellStyle name="Millares 9 6 19" xfId="8936" xr:uid="{05BD94BE-32DD-4772-9519-9582D12A51A3}"/>
    <cellStyle name="Millares 9 6 2" xfId="1114" xr:uid="{931D4962-5CCB-42B3-B5FC-4C554FFBE024}"/>
    <cellStyle name="Millares 9 6 2 10" xfId="5530" xr:uid="{38935891-6DA5-4AA9-A222-08A42663FAE2}"/>
    <cellStyle name="Millares 9 6 2 100" xfId="45043" xr:uid="{C5E9F9E6-1CA0-4038-89F1-A0176127F1AF}"/>
    <cellStyle name="Millares 9 6 2 101" xfId="45482" xr:uid="{9BB07CA6-A8CE-4DBC-810A-3AD017EEFBDE}"/>
    <cellStyle name="Millares 9 6 2 102" xfId="45921" xr:uid="{2DAB506E-6C01-4C75-81C5-90A63E91855B}"/>
    <cellStyle name="Millares 9 6 2 103" xfId="46360" xr:uid="{55CF8C6F-6D12-4297-A473-B213DE40F5AB}"/>
    <cellStyle name="Millares 9 6 2 104" xfId="46799" xr:uid="{19B6751D-A28D-4757-BDAB-59069A22886D}"/>
    <cellStyle name="Millares 9 6 2 105" xfId="47238" xr:uid="{78BDFBA8-F2E8-4761-9B2D-814EF3D9BF6C}"/>
    <cellStyle name="Millares 9 6 2 106" xfId="47677" xr:uid="{4ADE1349-4B4C-4AF0-997F-BB129B144540}"/>
    <cellStyle name="Millares 9 6 2 107" xfId="48116" xr:uid="{E24007E8-E333-4E61-9FEE-A36DC8F1C904}"/>
    <cellStyle name="Millares 9 6 2 108" xfId="48555" xr:uid="{00EE650C-F5E6-4C78-884F-671776FCBB2E}"/>
    <cellStyle name="Millares 9 6 2 109" xfId="48994" xr:uid="{1AB7F3FE-5B3E-4153-8E2E-AF7F7C9F7500}"/>
    <cellStyle name="Millares 9 6 2 11" xfId="5969" xr:uid="{A4508C62-0314-4041-BD49-F6B6AB1B2562}"/>
    <cellStyle name="Millares 9 6 2 110" xfId="49433" xr:uid="{15A11A93-AB4B-4186-A742-3796AA8614AC}"/>
    <cellStyle name="Millares 9 6 2 111" xfId="49872" xr:uid="{F575B3B4-84D6-4131-A084-F5DC021E3840}"/>
    <cellStyle name="Millares 9 6 2 112" xfId="50311" xr:uid="{318F9283-668F-440A-B3AA-D28D666F8784}"/>
    <cellStyle name="Millares 9 6 2 113" xfId="50750" xr:uid="{40F7F43B-2D48-4A1E-9566-7039CF38EB79}"/>
    <cellStyle name="Millares 9 6 2 114" xfId="51189" xr:uid="{C668FC69-A1FE-447D-B255-9C174FDADA01}"/>
    <cellStyle name="Millares 9 6 2 115" xfId="51628" xr:uid="{863CC796-510A-4542-8DB9-D3BEF1700095}"/>
    <cellStyle name="Millares 9 6 2 116" xfId="52067" xr:uid="{1EA1E4F5-8034-43C5-AA60-4FDE5EB57AF7}"/>
    <cellStyle name="Millares 9 6 2 117" xfId="52506" xr:uid="{31156E2A-DF00-4EE0-A818-A6131492F47E}"/>
    <cellStyle name="Millares 9 6 2 118" xfId="52945" xr:uid="{4A608938-7906-4474-842A-44F592495D6C}"/>
    <cellStyle name="Millares 9 6 2 119" xfId="53384" xr:uid="{80F19CD0-54E3-460C-B5DC-5896E191C646}"/>
    <cellStyle name="Millares 9 6 2 12" xfId="6408" xr:uid="{0D24CAE0-7436-472C-825F-E485CAE41ED1}"/>
    <cellStyle name="Millares 9 6 2 120" xfId="53823" xr:uid="{073C0A41-AD8E-416D-AD15-087CAB67C07B}"/>
    <cellStyle name="Millares 9 6 2 121" xfId="54262" xr:uid="{22C71950-22FB-4A2D-B47B-1BEC3C362CB3}"/>
    <cellStyle name="Millares 9 6 2 122" xfId="54701" xr:uid="{70553704-CD23-439D-A5D6-0EF90ACE120B}"/>
    <cellStyle name="Millares 9 6 2 13" xfId="6847" xr:uid="{9324DFC4-1413-4DF9-9193-B33CC1093012}"/>
    <cellStyle name="Millares 9 6 2 14" xfId="7286" xr:uid="{A735DC25-028D-4ADE-8BCE-AC7046477FAE}"/>
    <cellStyle name="Millares 9 6 2 15" xfId="7725" xr:uid="{9F5BE12A-ED10-4C89-8A06-01673946D3B7}"/>
    <cellStyle name="Millares 9 6 2 16" xfId="8164" xr:uid="{A7D01AC5-30A3-4A97-A99F-126E13B4B6DD}"/>
    <cellStyle name="Millares 9 6 2 17" xfId="8603" xr:uid="{C652915F-B19C-40B2-9908-A94744FC1E5D}"/>
    <cellStyle name="Millares 9 6 2 18" xfId="9042" xr:uid="{B0ECECF2-6041-4AA6-9798-08F55FE33DDC}"/>
    <cellStyle name="Millares 9 6 2 19" xfId="9481" xr:uid="{3C1FE541-79FF-478F-9BD4-278D937AA4D2}"/>
    <cellStyle name="Millares 9 6 2 2" xfId="2155" xr:uid="{BE7B8E86-BE2B-4239-8359-74097499798E}"/>
    <cellStyle name="Millares 9 6 2 2 10" xfId="6181" xr:uid="{C3710A5E-237F-4430-A06C-2B3BF62815D4}"/>
    <cellStyle name="Millares 9 6 2 2 100" xfId="45694" xr:uid="{9A2B63C9-3778-43A1-A532-4197EE371ABA}"/>
    <cellStyle name="Millares 9 6 2 2 101" xfId="46133" xr:uid="{B3DCA447-5276-4821-ABD0-86DFE723D9BB}"/>
    <cellStyle name="Millares 9 6 2 2 102" xfId="46572" xr:uid="{655523CB-86F6-471A-9783-8E9852B9D51D}"/>
    <cellStyle name="Millares 9 6 2 2 103" xfId="47011" xr:uid="{771DC2B8-D32A-438F-859D-D605BCFE4FB7}"/>
    <cellStyle name="Millares 9 6 2 2 104" xfId="47450" xr:uid="{125B81B9-248F-44AB-85E9-4ED954996650}"/>
    <cellStyle name="Millares 9 6 2 2 105" xfId="47889" xr:uid="{6CC3175F-17EC-4F10-B942-EE62EE7BE9D6}"/>
    <cellStyle name="Millares 9 6 2 2 106" xfId="48328" xr:uid="{D521F025-7423-4FBA-957A-384729631580}"/>
    <cellStyle name="Millares 9 6 2 2 107" xfId="48767" xr:uid="{FF19E1F4-25B2-41DE-A7C4-B4DE2EC2FAEC}"/>
    <cellStyle name="Millares 9 6 2 2 108" xfId="49206" xr:uid="{5C9EF120-18F8-4523-8EBC-B48F7894E4C3}"/>
    <cellStyle name="Millares 9 6 2 2 109" xfId="49645" xr:uid="{66FC15E8-E266-4E88-ABAD-C152ECBA1AC6}"/>
    <cellStyle name="Millares 9 6 2 2 11" xfId="6620" xr:uid="{624489E1-A616-4B3A-A463-C50E951EEB74}"/>
    <cellStyle name="Millares 9 6 2 2 110" xfId="50084" xr:uid="{411FA6CE-D0F4-4A8B-9226-51ED006F4C65}"/>
    <cellStyle name="Millares 9 6 2 2 111" xfId="50523" xr:uid="{7B160EC0-19B0-4A63-ADD7-92AEAF0F5197}"/>
    <cellStyle name="Millares 9 6 2 2 112" xfId="50962" xr:uid="{C9A30C56-3AC4-4CBD-953D-9B932E4948BD}"/>
    <cellStyle name="Millares 9 6 2 2 113" xfId="51401" xr:uid="{2E9BE348-B570-425D-BB52-1AE20CA35F71}"/>
    <cellStyle name="Millares 9 6 2 2 114" xfId="51840" xr:uid="{06787883-80DF-41D7-9A09-8AFF3A4195BA}"/>
    <cellStyle name="Millares 9 6 2 2 115" xfId="52279" xr:uid="{1F77D6D2-197C-4F13-95A9-EF4FAFE497B5}"/>
    <cellStyle name="Millares 9 6 2 2 116" xfId="52718" xr:uid="{9A810679-A41A-45A5-89E8-B49F58D9647E}"/>
    <cellStyle name="Millares 9 6 2 2 117" xfId="53157" xr:uid="{64B8C018-9750-4F2C-8360-B8CE14E6A306}"/>
    <cellStyle name="Millares 9 6 2 2 118" xfId="53596" xr:uid="{C1A56884-5DFD-44F5-AB4D-3CF6886E8B33}"/>
    <cellStyle name="Millares 9 6 2 2 119" xfId="54035" xr:uid="{AAE3015A-2AB1-4DD2-B082-3BF0B2290882}"/>
    <cellStyle name="Millares 9 6 2 2 12" xfId="7059" xr:uid="{714EB913-71DD-451A-8414-512CF3C5E234}"/>
    <cellStyle name="Millares 9 6 2 2 120" xfId="54474" xr:uid="{A75D79DB-3E0C-49C2-9E1E-5914313B7A41}"/>
    <cellStyle name="Millares 9 6 2 2 121" xfId="54913" xr:uid="{9E8815DE-C3BE-4C07-86FF-DC9C9EC2FD11}"/>
    <cellStyle name="Millares 9 6 2 2 13" xfId="7498" xr:uid="{513B02ED-786A-46FA-8CAF-C7DABD3208A8}"/>
    <cellStyle name="Millares 9 6 2 2 14" xfId="7937" xr:uid="{F48EC16B-5C60-467C-9676-7023B0E49485}"/>
    <cellStyle name="Millares 9 6 2 2 15" xfId="8376" xr:uid="{9BE7414D-ED61-4E48-AEDC-97036BA6ECAC}"/>
    <cellStyle name="Millares 9 6 2 2 16" xfId="8815" xr:uid="{101E2414-7F10-4AF3-88B6-215D207357DD}"/>
    <cellStyle name="Millares 9 6 2 2 17" xfId="9254" xr:uid="{11FBCD3D-45D0-4F8F-AFAA-B320528C1BA2}"/>
    <cellStyle name="Millares 9 6 2 2 18" xfId="9693" xr:uid="{4F763F86-1062-46B3-B664-5959E6CD8F15}"/>
    <cellStyle name="Millares 9 6 2 2 19" xfId="10132" xr:uid="{24BA6577-243A-4707-90A8-26C878C4886E}"/>
    <cellStyle name="Millares 9 6 2 2 2" xfId="2669" xr:uid="{70D5005A-F698-4405-98C2-D9B8F98EA11E}"/>
    <cellStyle name="Millares 9 6 2 2 20" xfId="10570" xr:uid="{4B3B0696-5411-4CB3-AAE9-C2E8B8BE2EAF}"/>
    <cellStyle name="Millares 9 6 2 2 21" xfId="11009" xr:uid="{5D127A59-A2A8-4DB3-A256-DE7C1B1C5FA1}"/>
    <cellStyle name="Millares 9 6 2 2 22" xfId="11448" xr:uid="{06524912-007E-4CD2-81CB-A9885FB65D97}"/>
    <cellStyle name="Millares 9 6 2 2 23" xfId="11887" xr:uid="{88C302F0-582C-462B-990E-B04A7DCA42CA}"/>
    <cellStyle name="Millares 9 6 2 2 24" xfId="12326" xr:uid="{D73E53D1-EAE2-4A37-B0B3-9FB35774BE53}"/>
    <cellStyle name="Millares 9 6 2 2 25" xfId="12766" xr:uid="{2302431E-BA4F-4ED2-A97D-134657C1206B}"/>
    <cellStyle name="Millares 9 6 2 2 26" xfId="13205" xr:uid="{41654161-FD42-48C3-8EEB-B1E27DC740C0}"/>
    <cellStyle name="Millares 9 6 2 2 27" xfId="13645" xr:uid="{7F094E8F-9DCB-44FC-B869-2410BE84F98C}"/>
    <cellStyle name="Millares 9 6 2 2 28" xfId="14084" xr:uid="{1F05882A-5364-424A-B07B-6AFA00C68AA0}"/>
    <cellStyle name="Millares 9 6 2 2 29" xfId="14523" xr:uid="{AA916C07-B875-4213-809A-FF869F12B4DB}"/>
    <cellStyle name="Millares 9 6 2 2 3" xfId="3108" xr:uid="{420AD9C0-BE98-4E7D-88CC-724831C4551C}"/>
    <cellStyle name="Millares 9 6 2 2 30" xfId="14962" xr:uid="{EE32CF95-05A2-4312-937D-04B6401E4BB5}"/>
    <cellStyle name="Millares 9 6 2 2 31" xfId="15401" xr:uid="{C1E6066A-2E8D-4D3E-93FD-3B4745E4CA6C}"/>
    <cellStyle name="Millares 9 6 2 2 32" xfId="15840" xr:uid="{A91E79E7-6DAD-4FA3-B859-429FC8E6174D}"/>
    <cellStyle name="Millares 9 6 2 2 33" xfId="16280" xr:uid="{9A1BD0CC-CB3A-4ABC-980A-0229F7B601D4}"/>
    <cellStyle name="Millares 9 6 2 2 34" xfId="16719" xr:uid="{8D293741-06B2-4064-A036-69024613F341}"/>
    <cellStyle name="Millares 9 6 2 2 35" xfId="17158" xr:uid="{5645FE23-93EA-4EE3-9ECC-6393FCABFD4D}"/>
    <cellStyle name="Millares 9 6 2 2 36" xfId="17597" xr:uid="{26DB1D51-E5FA-48DF-8827-CCCB196457B7}"/>
    <cellStyle name="Millares 9 6 2 2 37" xfId="18036" xr:uid="{663F274E-1BE9-47A6-A5AE-4E753EE39A18}"/>
    <cellStyle name="Millares 9 6 2 2 38" xfId="18475" xr:uid="{0AC60A73-9492-4D45-9AB2-F9C4E06AFCBD}"/>
    <cellStyle name="Millares 9 6 2 2 39" xfId="18914" xr:uid="{169133D7-7E97-44F5-8087-0DB531239078}"/>
    <cellStyle name="Millares 9 6 2 2 4" xfId="3546" xr:uid="{2D2C7B7E-B823-4FDB-B1B9-559202F8255E}"/>
    <cellStyle name="Millares 9 6 2 2 40" xfId="19353" xr:uid="{54FDD983-4FE3-4787-A107-D215901BFA4A}"/>
    <cellStyle name="Millares 9 6 2 2 41" xfId="19792" xr:uid="{9AB2AB45-9E7C-418C-8B8A-57EDD463B488}"/>
    <cellStyle name="Millares 9 6 2 2 42" xfId="20231" xr:uid="{51187747-22BD-4560-9979-144F20BA19C8}"/>
    <cellStyle name="Millares 9 6 2 2 43" xfId="20670" xr:uid="{4481510D-F832-4FF8-85F2-008FDEA7FACE}"/>
    <cellStyle name="Millares 9 6 2 2 44" xfId="21109" xr:uid="{B3403947-B7D5-4B4A-8F90-158AF15B484B}"/>
    <cellStyle name="Millares 9 6 2 2 45" xfId="21548" xr:uid="{6F382D25-38EB-42CE-999E-C2850F784ADB}"/>
    <cellStyle name="Millares 9 6 2 2 46" xfId="21987" xr:uid="{0ABEB2D7-7B00-479E-B159-CFAE70FB9C5E}"/>
    <cellStyle name="Millares 9 6 2 2 47" xfId="22426" xr:uid="{B4CBE783-44A6-4927-BA31-6C7917408652}"/>
    <cellStyle name="Millares 9 6 2 2 48" xfId="22865" xr:uid="{D4ADE1B0-8E53-4686-A756-0118CEA6AD33}"/>
    <cellStyle name="Millares 9 6 2 2 49" xfId="23304" xr:uid="{6601EAFB-1AF7-48D1-BB1A-AE7C6995CF96}"/>
    <cellStyle name="Millares 9 6 2 2 5" xfId="3986" xr:uid="{6023AF5E-DBE4-442E-8A9F-DDCE13823C24}"/>
    <cellStyle name="Millares 9 6 2 2 50" xfId="23743" xr:uid="{8D65916A-203E-42D4-9FD6-33BE46F70B67}"/>
    <cellStyle name="Millares 9 6 2 2 51" xfId="24182" xr:uid="{E6905D59-8E28-4874-A8C1-2C74D2F4E74B}"/>
    <cellStyle name="Millares 9 6 2 2 52" xfId="24621" xr:uid="{84ED2A98-81ED-4013-8622-7B2807C0EF59}"/>
    <cellStyle name="Millares 9 6 2 2 53" xfId="25060" xr:uid="{CE6AF9BC-BDF1-4FD3-BE7C-EDE898C1911D}"/>
    <cellStyle name="Millares 9 6 2 2 54" xfId="25499" xr:uid="{5F837869-E163-4B8E-A24F-5EE73F7827E3}"/>
    <cellStyle name="Millares 9 6 2 2 55" xfId="25938" xr:uid="{FABD4694-5A41-4FE2-8C42-E6377D05B1EE}"/>
    <cellStyle name="Millares 9 6 2 2 56" xfId="26377" xr:uid="{6614C5E3-8F1B-436C-A2FE-709B6B570670}"/>
    <cellStyle name="Millares 9 6 2 2 57" xfId="26816" xr:uid="{61E36906-ACD7-40BB-BA4F-40B636909183}"/>
    <cellStyle name="Millares 9 6 2 2 58" xfId="27255" xr:uid="{EC53E9C9-466C-44EA-93FD-EC1D183C9EB9}"/>
    <cellStyle name="Millares 9 6 2 2 59" xfId="27694" xr:uid="{EA18B962-9CC9-4DCF-B686-559112F2AA40}"/>
    <cellStyle name="Millares 9 6 2 2 6" xfId="4425" xr:uid="{39D7A3F9-0C80-4A35-BF1D-E5C2B71D9E7A}"/>
    <cellStyle name="Millares 9 6 2 2 60" xfId="28133" xr:uid="{C640AC14-9E05-4360-BC78-76CA8E1C9C60}"/>
    <cellStyle name="Millares 9 6 2 2 61" xfId="28572" xr:uid="{47DD319C-588A-42F2-B61A-D09BAFE66AA0}"/>
    <cellStyle name="Millares 9 6 2 2 62" xfId="29011" xr:uid="{A167A27E-69A5-4EDF-B7B5-46BD93C7B6A8}"/>
    <cellStyle name="Millares 9 6 2 2 63" xfId="29450" xr:uid="{95184C12-5BC3-4A39-AF8A-14201F7C00B4}"/>
    <cellStyle name="Millares 9 6 2 2 64" xfId="29889" xr:uid="{24F611A5-6F7F-41EC-BFA1-4DCAD255A9C1}"/>
    <cellStyle name="Millares 9 6 2 2 65" xfId="30328" xr:uid="{C8DE2844-8345-4BB0-9A91-AD9263C04DDA}"/>
    <cellStyle name="Millares 9 6 2 2 66" xfId="30767" xr:uid="{9B2A14FF-0A95-418E-B4B2-70FE186C8D32}"/>
    <cellStyle name="Millares 9 6 2 2 67" xfId="31206" xr:uid="{8244E4C4-5A78-4BA8-902B-BB13A4B1012D}"/>
    <cellStyle name="Millares 9 6 2 2 68" xfId="31645" xr:uid="{A5A10B95-1FAA-48CD-99F7-7D9A55C1CC4C}"/>
    <cellStyle name="Millares 9 6 2 2 69" xfId="32085" xr:uid="{591CF792-7AF9-4A7B-92D4-34D42C1BBFB3}"/>
    <cellStyle name="Millares 9 6 2 2 7" xfId="4864" xr:uid="{869822DA-D357-463E-A9FB-564BBA4ED466}"/>
    <cellStyle name="Millares 9 6 2 2 70" xfId="32524" xr:uid="{53C17634-A4BB-447F-818A-96A4F89B6E5F}"/>
    <cellStyle name="Millares 9 6 2 2 71" xfId="32963" xr:uid="{89100B85-BE73-4843-A4D9-62329EEBB381}"/>
    <cellStyle name="Millares 9 6 2 2 72" xfId="33402" xr:uid="{3EFD20B1-98A8-4007-A223-B151C398F01F}"/>
    <cellStyle name="Millares 9 6 2 2 73" xfId="33841" xr:uid="{7B943BF1-4CA6-47E1-B101-D28D27F5BBAE}"/>
    <cellStyle name="Millares 9 6 2 2 74" xfId="34280" xr:uid="{668EC1FB-B43C-4BA8-A618-7646DF1F82E6}"/>
    <cellStyle name="Millares 9 6 2 2 75" xfId="34719" xr:uid="{D9AD1D3D-2315-45B1-8804-9EBF30824B16}"/>
    <cellStyle name="Millares 9 6 2 2 76" xfId="35158" xr:uid="{C054A54F-0CAC-49C5-954A-D6D4E789D878}"/>
    <cellStyle name="Millares 9 6 2 2 77" xfId="35597" xr:uid="{B5B03327-EBEC-403E-89C4-76C15D0ADDB6}"/>
    <cellStyle name="Millares 9 6 2 2 78" xfId="36036" xr:uid="{91384A00-0A50-4663-BE82-5554E25E78C6}"/>
    <cellStyle name="Millares 9 6 2 2 79" xfId="36475" xr:uid="{BB0321C8-93E7-4F5A-AC46-681E4FA7BBCF}"/>
    <cellStyle name="Millares 9 6 2 2 8" xfId="5303" xr:uid="{CE9EFD4F-ACBC-47FF-B208-D6A3CA8636FE}"/>
    <cellStyle name="Millares 9 6 2 2 80" xfId="36914" xr:uid="{D64FC4E0-3D3F-4510-A2D6-E52F16D3E4E5}"/>
    <cellStyle name="Millares 9 6 2 2 81" xfId="37352" xr:uid="{63D8C9FA-487A-40DC-9637-307EE7A8C935}"/>
    <cellStyle name="Millares 9 6 2 2 82" xfId="37791" xr:uid="{B3308EFA-5892-4521-924F-716ADF18CC3A}"/>
    <cellStyle name="Millares 9 6 2 2 83" xfId="38230" xr:uid="{FC5B1AAC-95A7-462F-BAC8-09A5CB300A37}"/>
    <cellStyle name="Millares 9 6 2 2 84" xfId="38669" xr:uid="{44E527F3-95D2-4377-ABBC-7960E16FFF1F}"/>
    <cellStyle name="Millares 9 6 2 2 85" xfId="39108" xr:uid="{EF16ED29-60F2-4293-B3B5-E98409E51880}"/>
    <cellStyle name="Millares 9 6 2 2 86" xfId="39547" xr:uid="{FF8D0E87-F81E-4B72-ADE6-5FF519F9ECDB}"/>
    <cellStyle name="Millares 9 6 2 2 87" xfId="39986" xr:uid="{E569091E-7B28-4EE7-B732-EC1D371E260F}"/>
    <cellStyle name="Millares 9 6 2 2 88" xfId="40426" xr:uid="{EFBD7F94-2D99-4682-A5DD-973D55E2B534}"/>
    <cellStyle name="Millares 9 6 2 2 89" xfId="40865" xr:uid="{37B6D2E8-D09F-4495-B418-F8D98FA64D1E}"/>
    <cellStyle name="Millares 9 6 2 2 9" xfId="5742" xr:uid="{75E33E92-090F-45AE-ADF2-551FA3AA3442}"/>
    <cellStyle name="Millares 9 6 2 2 90" xfId="41304" xr:uid="{032D7944-AE58-487C-BCDC-61028658B3AE}"/>
    <cellStyle name="Millares 9 6 2 2 91" xfId="41743" xr:uid="{80959ECC-1037-4601-BA05-D7AE6DE286E4}"/>
    <cellStyle name="Millares 9 6 2 2 92" xfId="42182" xr:uid="{D46624CF-356E-4ABE-AACD-CC9C58671D12}"/>
    <cellStyle name="Millares 9 6 2 2 93" xfId="42621" xr:uid="{A0CD1789-C40A-46E1-BCF2-FDA20326E325}"/>
    <cellStyle name="Millares 9 6 2 2 94" xfId="43060" xr:uid="{5FE97D1E-BEED-41E2-A491-4140D84B88AE}"/>
    <cellStyle name="Millares 9 6 2 2 95" xfId="43499" xr:uid="{8EA9EF02-0C7B-45BB-A924-EA257DA867DC}"/>
    <cellStyle name="Millares 9 6 2 2 96" xfId="43938" xr:uid="{C6947E97-F3B9-4C6F-8260-40E5D4BC8C5C}"/>
    <cellStyle name="Millares 9 6 2 2 97" xfId="44377" xr:uid="{D5AC2B8D-16B8-44A4-9C5A-27E32665C739}"/>
    <cellStyle name="Millares 9 6 2 2 98" xfId="44816" xr:uid="{397E021B-042E-45A2-9026-C7312BC0162E}"/>
    <cellStyle name="Millares 9 6 2 2 99" xfId="45255" xr:uid="{26E32DDC-B17A-4899-9724-F23F3AF40DC8}"/>
    <cellStyle name="Millares 9 6 2 20" xfId="9920" xr:uid="{DC4B8DC8-D150-473D-B8AD-00A0BBFDAD27}"/>
    <cellStyle name="Millares 9 6 2 21" xfId="10358" xr:uid="{43852735-991F-4E8D-8507-D871B809E5CE}"/>
    <cellStyle name="Millares 9 6 2 22" xfId="10797" xr:uid="{D548ED8E-A150-490E-BDDD-C6CFE7FB88D9}"/>
    <cellStyle name="Millares 9 6 2 23" xfId="11236" xr:uid="{3E9E4825-57E6-437F-A548-30F931F561F9}"/>
    <cellStyle name="Millares 9 6 2 24" xfId="11675" xr:uid="{9AB4ACCC-2757-42AB-BFA5-B93733A22FD2}"/>
    <cellStyle name="Millares 9 6 2 25" xfId="12114" xr:uid="{C209C781-37C4-4D65-B2A2-9925210D204F}"/>
    <cellStyle name="Millares 9 6 2 26" xfId="12553" xr:uid="{B902CF90-47C9-47B0-97C9-8C50DAB406F7}"/>
    <cellStyle name="Millares 9 6 2 27" xfId="12993" xr:uid="{39724B17-E90D-42F9-8E00-B4B6C3DF3597}"/>
    <cellStyle name="Millares 9 6 2 28" xfId="13432" xr:uid="{F084D733-4E1E-4E07-9CDE-315D87C6C76F}"/>
    <cellStyle name="Millares 9 6 2 29" xfId="13872" xr:uid="{7C82D048-A15B-4B94-9CF6-944482592CB3}"/>
    <cellStyle name="Millares 9 6 2 3" xfId="2456" xr:uid="{4FBF495D-FE7C-48A8-8E38-8F033D51BAA1}"/>
    <cellStyle name="Millares 9 6 2 30" xfId="14311" xr:uid="{F71ADE0F-4908-44FA-8C79-54E324721391}"/>
    <cellStyle name="Millares 9 6 2 31" xfId="14750" xr:uid="{539AE738-0F72-4AD9-BA6A-911B5D03AEF8}"/>
    <cellStyle name="Millares 9 6 2 32" xfId="15189" xr:uid="{03EAF02A-9483-420B-8A7B-E366BFADA657}"/>
    <cellStyle name="Millares 9 6 2 33" xfId="15628" xr:uid="{AF0AD2C0-92AB-4F8E-9DC4-5FBC992B6106}"/>
    <cellStyle name="Millares 9 6 2 34" xfId="16067" xr:uid="{DA16D1F2-03E3-48BE-B36F-2814059C76BF}"/>
    <cellStyle name="Millares 9 6 2 35" xfId="16507" xr:uid="{85B54731-A3F6-4B52-80D1-9D56E1025D96}"/>
    <cellStyle name="Millares 9 6 2 36" xfId="16946" xr:uid="{9E9C63B3-FA65-487F-8DF0-DDEC23EEC57C}"/>
    <cellStyle name="Millares 9 6 2 37" xfId="17385" xr:uid="{91441990-6019-468F-8EC8-C44C5988FE93}"/>
    <cellStyle name="Millares 9 6 2 38" xfId="17824" xr:uid="{C1C0F261-C843-4321-BD2D-61FADFDAAFB8}"/>
    <cellStyle name="Millares 9 6 2 39" xfId="18263" xr:uid="{5274425D-8993-4A6F-885D-ED0B0EA80AE4}"/>
    <cellStyle name="Millares 9 6 2 4" xfId="2896" xr:uid="{8B494657-F79F-4F18-9D48-6893C8ABDD8E}"/>
    <cellStyle name="Millares 9 6 2 40" xfId="18702" xr:uid="{08A4D6D1-5C35-4333-A6E6-4B302ED619FC}"/>
    <cellStyle name="Millares 9 6 2 41" xfId="19141" xr:uid="{E8D76B58-1F9B-47E6-BCC8-6B82EB420AF8}"/>
    <cellStyle name="Millares 9 6 2 42" xfId="19580" xr:uid="{C2ABFF71-A7BA-4856-998A-3ED489ABB5C8}"/>
    <cellStyle name="Millares 9 6 2 43" xfId="20019" xr:uid="{9D6E0D13-8F2D-4A60-9823-F4C3BF990638}"/>
    <cellStyle name="Millares 9 6 2 44" xfId="20458" xr:uid="{1D91B77F-0563-459A-889A-8ADBB74EC137}"/>
    <cellStyle name="Millares 9 6 2 45" xfId="20897" xr:uid="{F5B39971-4D56-42F0-8F0D-46069425C69D}"/>
    <cellStyle name="Millares 9 6 2 46" xfId="21336" xr:uid="{46EDAD4A-CD4B-40F1-B424-2035DB7D8529}"/>
    <cellStyle name="Millares 9 6 2 47" xfId="21775" xr:uid="{0AB5EF72-9830-480E-8E76-9719142DB9D1}"/>
    <cellStyle name="Millares 9 6 2 48" xfId="22214" xr:uid="{9EC69B9D-4093-4136-A8EE-9AC246FFC6B8}"/>
    <cellStyle name="Millares 9 6 2 49" xfId="22653" xr:uid="{7EC6FC5F-7361-425E-B7A6-8E37E2A2E83B}"/>
    <cellStyle name="Millares 9 6 2 5" xfId="3334" xr:uid="{2CF3CEEA-D372-4F8A-A5D2-0E2727B1D36E}"/>
    <cellStyle name="Millares 9 6 2 50" xfId="23092" xr:uid="{042F96DF-4200-477D-98BA-5E66F5DD32C5}"/>
    <cellStyle name="Millares 9 6 2 51" xfId="23531" xr:uid="{A6DDA13C-7C88-4E9B-A944-A500A569A9F3}"/>
    <cellStyle name="Millares 9 6 2 52" xfId="23970" xr:uid="{BC4CCF46-4051-41AB-B8B6-CEFEB892075B}"/>
    <cellStyle name="Millares 9 6 2 53" xfId="24409" xr:uid="{23AA5E74-0B49-4A63-B5CB-08C356B0C541}"/>
    <cellStyle name="Millares 9 6 2 54" xfId="24848" xr:uid="{A132ED52-BFCC-41AA-B16B-C223086C8121}"/>
    <cellStyle name="Millares 9 6 2 55" xfId="25287" xr:uid="{4579A0C6-96CA-4C2B-9E2D-4BE48182FD7B}"/>
    <cellStyle name="Millares 9 6 2 56" xfId="25726" xr:uid="{C67A6116-0358-4FF1-9DC8-32DA73B9A48D}"/>
    <cellStyle name="Millares 9 6 2 57" xfId="26165" xr:uid="{42E7DFC6-2430-4A28-88AD-8A8FC9A825D9}"/>
    <cellStyle name="Millares 9 6 2 58" xfId="26604" xr:uid="{737EEB7A-6F1A-43AF-BCB6-52AE087688A2}"/>
    <cellStyle name="Millares 9 6 2 59" xfId="27043" xr:uid="{CCD17E75-E252-4A18-BEE6-8299CBE06417}"/>
    <cellStyle name="Millares 9 6 2 6" xfId="3774" xr:uid="{ECF22E1D-BD12-4C6C-999D-F5694166FCFC}"/>
    <cellStyle name="Millares 9 6 2 60" xfId="27482" xr:uid="{35C57221-2843-477A-B7C3-5EB3309FE3B7}"/>
    <cellStyle name="Millares 9 6 2 61" xfId="27921" xr:uid="{9D69EE22-518F-4853-90C5-2C7E06969D79}"/>
    <cellStyle name="Millares 9 6 2 62" xfId="28360" xr:uid="{12026928-33B0-48FB-9054-0A794AA70D69}"/>
    <cellStyle name="Millares 9 6 2 63" xfId="28799" xr:uid="{97C50154-2F4B-4597-A652-810AE4F34DC7}"/>
    <cellStyle name="Millares 9 6 2 64" xfId="29238" xr:uid="{3B27C0CE-27F1-4640-902F-623EBE20C3CA}"/>
    <cellStyle name="Millares 9 6 2 65" xfId="29677" xr:uid="{FBF1A511-3047-42F9-86EA-5EC6E4A8C562}"/>
    <cellStyle name="Millares 9 6 2 66" xfId="30116" xr:uid="{6F275DA1-E85A-44C4-B8DC-45DCFC444430}"/>
    <cellStyle name="Millares 9 6 2 67" xfId="30555" xr:uid="{6A038DC5-D933-4332-898D-BA66B7450F26}"/>
    <cellStyle name="Millares 9 6 2 68" xfId="30994" xr:uid="{218D5E10-3733-4007-8A55-374E0539B371}"/>
    <cellStyle name="Millares 9 6 2 69" xfId="31433" xr:uid="{10953EDC-5BBE-4CAD-8FBB-6ECEF3834831}"/>
    <cellStyle name="Millares 9 6 2 7" xfId="4213" xr:uid="{1A00191B-FB54-4C99-A6AA-A89E01A600D2}"/>
    <cellStyle name="Millares 9 6 2 70" xfId="31872" xr:uid="{3715F93B-ED6E-4DBE-8DB2-B32F9BE0D616}"/>
    <cellStyle name="Millares 9 6 2 71" xfId="32312" xr:uid="{CA428BFB-198C-4A3B-A628-40644E49C5A9}"/>
    <cellStyle name="Millares 9 6 2 72" xfId="32751" xr:uid="{41DCF8E9-C024-462C-965A-FFF3AAA94DFC}"/>
    <cellStyle name="Millares 9 6 2 73" xfId="33190" xr:uid="{10C4DE48-0640-472F-A93B-F7353E697978}"/>
    <cellStyle name="Millares 9 6 2 74" xfId="33629" xr:uid="{A76D35D0-0C59-4C9B-9B1C-93571FCEAD5A}"/>
    <cellStyle name="Millares 9 6 2 75" xfId="34068" xr:uid="{FB190272-76D0-457A-B072-FD797C805970}"/>
    <cellStyle name="Millares 9 6 2 76" xfId="34507" xr:uid="{52475775-A228-4C01-86D5-6D8302C44CE2}"/>
    <cellStyle name="Millares 9 6 2 77" xfId="34946" xr:uid="{6DD768ED-83EE-47F7-87AC-81E4573362BC}"/>
    <cellStyle name="Millares 9 6 2 78" xfId="35385" xr:uid="{A01ED431-19EE-4CDE-A608-FBDE3619E6D2}"/>
    <cellStyle name="Millares 9 6 2 79" xfId="35824" xr:uid="{8FA4A4C1-899A-4631-92FD-8ABFB9038756}"/>
    <cellStyle name="Millares 9 6 2 8" xfId="4652" xr:uid="{DB5DEA66-C111-43CE-BC1C-110F0F9E7B24}"/>
    <cellStyle name="Millares 9 6 2 80" xfId="36263" xr:uid="{4A563977-7C1E-49F1-8139-8C41A8703E30}"/>
    <cellStyle name="Millares 9 6 2 81" xfId="36702" xr:uid="{F734B56A-387E-4474-8C33-DDBEF6B3A47B}"/>
    <cellStyle name="Millares 9 6 2 82" xfId="37140" xr:uid="{A2AECFCB-E891-41BB-BEFD-B37BD0FA72D4}"/>
    <cellStyle name="Millares 9 6 2 83" xfId="37579" xr:uid="{F9A4D6CC-4C46-45F9-8127-9A855825BE24}"/>
    <cellStyle name="Millares 9 6 2 84" xfId="38018" xr:uid="{C57C4524-4A78-41F5-A809-8156294E78AA}"/>
    <cellStyle name="Millares 9 6 2 85" xfId="38457" xr:uid="{9D25A81D-96DC-43B5-8F32-4A23CAE5D7C2}"/>
    <cellStyle name="Millares 9 6 2 86" xfId="38896" xr:uid="{C7413E4C-182D-434C-887D-FBC7F4419763}"/>
    <cellStyle name="Millares 9 6 2 87" xfId="39335" xr:uid="{24C0CBE5-4CF6-414D-896C-3B0AD1B0CC4B}"/>
    <cellStyle name="Millares 9 6 2 88" xfId="39774" xr:uid="{7434EF05-0352-43F7-9973-E128964DCA9C}"/>
    <cellStyle name="Millares 9 6 2 89" xfId="40214" xr:uid="{5FC4DE34-AF84-434E-AC32-F6351740A9F4}"/>
    <cellStyle name="Millares 9 6 2 9" xfId="5091" xr:uid="{ED97CB3A-2333-45F8-B1EC-39F23B353AC0}"/>
    <cellStyle name="Millares 9 6 2 90" xfId="40653" xr:uid="{184A7831-CC53-48E7-AFCA-2578CBDAB297}"/>
    <cellStyle name="Millares 9 6 2 91" xfId="41092" xr:uid="{50ACE62A-9729-4AD8-BFB1-041311FE9B2B}"/>
    <cellStyle name="Millares 9 6 2 92" xfId="41531" xr:uid="{A6871633-A6AE-4D8E-AC23-63DE8919A334}"/>
    <cellStyle name="Millares 9 6 2 93" xfId="41970" xr:uid="{056A7EBA-3E65-4677-8927-10B4BB5C5E95}"/>
    <cellStyle name="Millares 9 6 2 94" xfId="42409" xr:uid="{24C80717-9CF2-42F0-9198-66593B4173FD}"/>
    <cellStyle name="Millares 9 6 2 95" xfId="42848" xr:uid="{C5CEC74E-852C-4F6F-9244-E19DDD8069DF}"/>
    <cellStyle name="Millares 9 6 2 96" xfId="43287" xr:uid="{B783A121-81E3-44A6-A284-1CF5727E8F76}"/>
    <cellStyle name="Millares 9 6 2 97" xfId="43726" xr:uid="{7EC40FA3-ADF7-4B26-9388-80675265BE49}"/>
    <cellStyle name="Millares 9 6 2 98" xfId="44165" xr:uid="{41E40385-91BF-4843-89D3-9C718C518F89}"/>
    <cellStyle name="Millares 9 6 2 99" xfId="44604" xr:uid="{12F6B487-D8B6-46B6-B930-505FE47C9D02}"/>
    <cellStyle name="Millares 9 6 20" xfId="9375" xr:uid="{663BE1E3-0374-4B86-AD23-C11088C25745}"/>
    <cellStyle name="Millares 9 6 21" xfId="9814" xr:uid="{AA398DEA-9BE3-466B-9E55-8C4B1BAA19C7}"/>
    <cellStyle name="Millares 9 6 22" xfId="10252" xr:uid="{EAFD1500-28A2-4C4B-AABB-C5A0CCE0FDCA}"/>
    <cellStyle name="Millares 9 6 23" xfId="10691" xr:uid="{7C358CCE-69A1-41F9-A176-6EF9040715BA}"/>
    <cellStyle name="Millares 9 6 24" xfId="11130" xr:uid="{346E3C3E-1D92-422C-83A7-6778F2E261EC}"/>
    <cellStyle name="Millares 9 6 25" xfId="11569" xr:uid="{F627A6DB-0CB4-4E58-A169-70C3B8011FD5}"/>
    <cellStyle name="Millares 9 6 26" xfId="12008" xr:uid="{93B2D780-53EC-4779-BFC0-752F829C60F2}"/>
    <cellStyle name="Millares 9 6 27" xfId="12447" xr:uid="{23303E8B-1F55-42E6-B7BA-E63862E6A02A}"/>
    <cellStyle name="Millares 9 6 28" xfId="12887" xr:uid="{14F811E4-4380-443D-B6A3-B1539F8FBB4E}"/>
    <cellStyle name="Millares 9 6 29" xfId="13326" xr:uid="{A62D8ED1-01D6-4D0A-8B1D-AAF479A9E7B6}"/>
    <cellStyle name="Millares 9 6 3" xfId="1634" xr:uid="{3188CA96-8E22-42A5-B13C-BF28C06EAF83}"/>
    <cellStyle name="Millares 9 6 3 10" xfId="6075" xr:uid="{0960840B-F62C-4FB0-AFC9-732C5C9ED314}"/>
    <cellStyle name="Millares 9 6 3 100" xfId="45588" xr:uid="{96B90FD2-4385-415B-BB9D-D565F84C822F}"/>
    <cellStyle name="Millares 9 6 3 101" xfId="46027" xr:uid="{016D2F8A-ADD2-45A5-A6A0-968562663D3B}"/>
    <cellStyle name="Millares 9 6 3 102" xfId="46466" xr:uid="{7ED61AFA-9E48-47C8-96F7-EF3BCED67E9F}"/>
    <cellStyle name="Millares 9 6 3 103" xfId="46905" xr:uid="{EE666384-A47D-460B-A558-EB5F3908DD70}"/>
    <cellStyle name="Millares 9 6 3 104" xfId="47344" xr:uid="{D8BD118C-E2E7-482B-9639-77CFD6B466F9}"/>
    <cellStyle name="Millares 9 6 3 105" xfId="47783" xr:uid="{B35B08F1-FB09-400A-B373-9E9439492F68}"/>
    <cellStyle name="Millares 9 6 3 106" xfId="48222" xr:uid="{47BD7B42-F191-4655-889B-B237757B75CF}"/>
    <cellStyle name="Millares 9 6 3 107" xfId="48661" xr:uid="{63E10334-AA32-4235-B107-7ABA926E4398}"/>
    <cellStyle name="Millares 9 6 3 108" xfId="49100" xr:uid="{FA10BAE5-4D3B-49E5-9BBE-03327BE9AD41}"/>
    <cellStyle name="Millares 9 6 3 109" xfId="49539" xr:uid="{EDDF3F57-6DAF-438B-928E-4E56C81ED9B1}"/>
    <cellStyle name="Millares 9 6 3 11" xfId="6514" xr:uid="{7BD2F982-CF94-49F4-BF17-75E357A4D3B7}"/>
    <cellStyle name="Millares 9 6 3 110" xfId="49978" xr:uid="{62D0893A-617D-432F-AD2E-3BB27195AE78}"/>
    <cellStyle name="Millares 9 6 3 111" xfId="50417" xr:uid="{95B61F3C-E545-4D9D-8E5A-F2F185E23F96}"/>
    <cellStyle name="Millares 9 6 3 112" xfId="50856" xr:uid="{EA84799A-F3E3-4FAB-986F-9406C8C615F8}"/>
    <cellStyle name="Millares 9 6 3 113" xfId="51295" xr:uid="{393A1A6C-8389-447E-A1E8-D2927C604F94}"/>
    <cellStyle name="Millares 9 6 3 114" xfId="51734" xr:uid="{132F7609-7113-46FB-8AE4-78746F51D6F5}"/>
    <cellStyle name="Millares 9 6 3 115" xfId="52173" xr:uid="{B0A713B6-48E2-46CE-ACE0-7915C7B1CBF8}"/>
    <cellStyle name="Millares 9 6 3 116" xfId="52612" xr:uid="{F2521174-553A-4255-B051-1D47F0DF7FEF}"/>
    <cellStyle name="Millares 9 6 3 117" xfId="53051" xr:uid="{FD4FDB4B-AB3B-40D4-B997-9DDE2D1C8D1E}"/>
    <cellStyle name="Millares 9 6 3 118" xfId="53490" xr:uid="{C57A450A-FC2C-469F-8723-1CAE825CFFBB}"/>
    <cellStyle name="Millares 9 6 3 119" xfId="53929" xr:uid="{14F64BDE-1A9C-4FB7-B8FF-A531C20D3C54}"/>
    <cellStyle name="Millares 9 6 3 12" xfId="6953" xr:uid="{D22B7BA3-12EA-434C-B9C1-3D22A54AE9E1}"/>
    <cellStyle name="Millares 9 6 3 120" xfId="54368" xr:uid="{53899D8C-8E88-4855-8E26-843C28709553}"/>
    <cellStyle name="Millares 9 6 3 121" xfId="54807" xr:uid="{ED333069-2F13-4AD7-9B73-351A935220FC}"/>
    <cellStyle name="Millares 9 6 3 13" xfId="7392" xr:uid="{0D932450-0934-46B6-963A-FA83CF1816C9}"/>
    <cellStyle name="Millares 9 6 3 14" xfId="7831" xr:uid="{C7A82EBD-1701-4E0E-8C65-D85D7F535CAB}"/>
    <cellStyle name="Millares 9 6 3 15" xfId="8270" xr:uid="{D15ADB44-E62F-4742-885D-FAD88C1FAE16}"/>
    <cellStyle name="Millares 9 6 3 16" xfId="8709" xr:uid="{4C80369D-161C-47C8-86EF-8C6A7F6C2714}"/>
    <cellStyle name="Millares 9 6 3 17" xfId="9148" xr:uid="{68533F58-8611-4A15-8D74-119F075A63A9}"/>
    <cellStyle name="Millares 9 6 3 18" xfId="9587" xr:uid="{E686EF06-7FAE-423E-B7B0-A6E4CD0F577A}"/>
    <cellStyle name="Millares 9 6 3 19" xfId="10026" xr:uid="{5DEB9055-B4BE-400E-A8FA-9C8F5A8F3BC4}"/>
    <cellStyle name="Millares 9 6 3 2" xfId="2563" xr:uid="{CA52D3A0-21B0-4429-B724-3CD175AA38F1}"/>
    <cellStyle name="Millares 9 6 3 20" xfId="10464" xr:uid="{906DA830-ADCD-42D0-AF15-41DC4E425E5F}"/>
    <cellStyle name="Millares 9 6 3 21" xfId="10903" xr:uid="{62CEBE73-D059-45B0-8BE0-5DACC4BFE685}"/>
    <cellStyle name="Millares 9 6 3 22" xfId="11342" xr:uid="{D59868D5-FE93-4A53-9822-E1C41ED1893B}"/>
    <cellStyle name="Millares 9 6 3 23" xfId="11781" xr:uid="{999E3AB7-2476-4707-ADFF-E337A621E19D}"/>
    <cellStyle name="Millares 9 6 3 24" xfId="12220" xr:uid="{350672AA-77A8-4370-83B7-849EF35A2480}"/>
    <cellStyle name="Millares 9 6 3 25" xfId="12660" xr:uid="{62E78CFD-7C99-466F-B7A7-B99D8F65384E}"/>
    <cellStyle name="Millares 9 6 3 26" xfId="13099" xr:uid="{6CA3550A-31C3-4B1C-8344-8910E450BC79}"/>
    <cellStyle name="Millares 9 6 3 27" xfId="13539" xr:uid="{7E5AA899-1F9E-4AF8-B71B-8ED25154914A}"/>
    <cellStyle name="Millares 9 6 3 28" xfId="13978" xr:uid="{28D7A4E0-C60F-499F-8285-A1E5ED3119CA}"/>
    <cellStyle name="Millares 9 6 3 29" xfId="14417" xr:uid="{FEBBC556-A566-4A7C-8555-514472F44E2C}"/>
    <cellStyle name="Millares 9 6 3 3" xfId="3002" xr:uid="{CBD0761F-FA21-4460-AC92-109BE93CE80F}"/>
    <cellStyle name="Millares 9 6 3 30" xfId="14856" xr:uid="{9A3B4368-6222-4490-BB39-0F8190BC3323}"/>
    <cellStyle name="Millares 9 6 3 31" xfId="15295" xr:uid="{D3DC3850-6E16-4F8B-B3B1-0F38D4EF40F9}"/>
    <cellStyle name="Millares 9 6 3 32" xfId="15734" xr:uid="{B0836949-EB79-487E-9A04-3DDD80601EBB}"/>
    <cellStyle name="Millares 9 6 3 33" xfId="16174" xr:uid="{C2CB2BEF-B500-4CDB-9D81-0D0D96232F1C}"/>
    <cellStyle name="Millares 9 6 3 34" xfId="16613" xr:uid="{579F7104-7054-492C-A42C-9CB59CBE8A2E}"/>
    <cellStyle name="Millares 9 6 3 35" xfId="17052" xr:uid="{9C172B1A-129C-4D2C-9D9E-BEFE0BBF90CF}"/>
    <cellStyle name="Millares 9 6 3 36" xfId="17491" xr:uid="{59419A4C-B31E-4E20-9F25-C9E85792F12C}"/>
    <cellStyle name="Millares 9 6 3 37" xfId="17930" xr:uid="{B80CB5D0-1379-4537-A796-2381AF7F3188}"/>
    <cellStyle name="Millares 9 6 3 38" xfId="18369" xr:uid="{8675478E-6895-4CA8-9C50-C72C04AE451B}"/>
    <cellStyle name="Millares 9 6 3 39" xfId="18808" xr:uid="{C1486F36-68C5-4D26-B6A7-200B5FE6BFFD}"/>
    <cellStyle name="Millares 9 6 3 4" xfId="3440" xr:uid="{50B733D7-92A6-422A-BD3E-3D6EF3D63F0C}"/>
    <cellStyle name="Millares 9 6 3 40" xfId="19247" xr:uid="{93E29239-D3A2-46CA-B670-92D2D34E2370}"/>
    <cellStyle name="Millares 9 6 3 41" xfId="19686" xr:uid="{665800E9-F88E-4635-82CB-9D684F7AFCC5}"/>
    <cellStyle name="Millares 9 6 3 42" xfId="20125" xr:uid="{B55A3272-E34D-4623-9043-DD194A2306F8}"/>
    <cellStyle name="Millares 9 6 3 43" xfId="20564" xr:uid="{9C8BE5AA-3FF3-4B88-AC78-6C738FA37174}"/>
    <cellStyle name="Millares 9 6 3 44" xfId="21003" xr:uid="{DD400F87-5886-435D-BC4F-F1745A09B1C1}"/>
    <cellStyle name="Millares 9 6 3 45" xfId="21442" xr:uid="{38F8381E-AD09-4860-941D-DF677307FA2E}"/>
    <cellStyle name="Millares 9 6 3 46" xfId="21881" xr:uid="{1B6AC5C3-4E0E-4992-A55A-0C830D1A16C6}"/>
    <cellStyle name="Millares 9 6 3 47" xfId="22320" xr:uid="{E7B9F840-51AC-4C32-9555-34B9CEB955CF}"/>
    <cellStyle name="Millares 9 6 3 48" xfId="22759" xr:uid="{3B85B8C3-9B9E-4111-8DB7-CA61A134B688}"/>
    <cellStyle name="Millares 9 6 3 49" xfId="23198" xr:uid="{6E995D78-260F-44E6-8722-DFF5464B821E}"/>
    <cellStyle name="Millares 9 6 3 5" xfId="3880" xr:uid="{9C8DC664-B96B-4F5E-AB30-F405E5DF3D89}"/>
    <cellStyle name="Millares 9 6 3 50" xfId="23637" xr:uid="{FA80D109-A14E-4A04-AEE9-FEFAC614ECEE}"/>
    <cellStyle name="Millares 9 6 3 51" xfId="24076" xr:uid="{C6DF32F0-505E-40EC-B40F-D06AF6DE286C}"/>
    <cellStyle name="Millares 9 6 3 52" xfId="24515" xr:uid="{0EB9CBA9-8E1D-4A17-9D8D-7959AE6B1D99}"/>
    <cellStyle name="Millares 9 6 3 53" xfId="24954" xr:uid="{243BDC70-2B2D-4FFA-BC5D-413A28125C42}"/>
    <cellStyle name="Millares 9 6 3 54" xfId="25393" xr:uid="{4CFB84CF-5912-46AE-8C66-F13542FF5785}"/>
    <cellStyle name="Millares 9 6 3 55" xfId="25832" xr:uid="{3B6AC8BF-1DE6-457C-BCE0-D2961A80CD4B}"/>
    <cellStyle name="Millares 9 6 3 56" xfId="26271" xr:uid="{55528B98-AFF1-4F5A-BBAC-ADB5737AE436}"/>
    <cellStyle name="Millares 9 6 3 57" xfId="26710" xr:uid="{E77E3B01-D57F-416D-B435-445FF7E01816}"/>
    <cellStyle name="Millares 9 6 3 58" xfId="27149" xr:uid="{AA23B5F0-7991-48CD-A471-E0410611761F}"/>
    <cellStyle name="Millares 9 6 3 59" xfId="27588" xr:uid="{FDD6825A-AD2C-4F50-BE27-667DAD537520}"/>
    <cellStyle name="Millares 9 6 3 6" xfId="4319" xr:uid="{EC84987B-646B-4F39-8030-0814CDC9B6D9}"/>
    <cellStyle name="Millares 9 6 3 60" xfId="28027" xr:uid="{37D55952-B824-4F43-8B92-B60B8A21B521}"/>
    <cellStyle name="Millares 9 6 3 61" xfId="28466" xr:uid="{5331C019-016B-4091-BD21-497A1E3BE005}"/>
    <cellStyle name="Millares 9 6 3 62" xfId="28905" xr:uid="{8DD0909F-5B3D-461D-8F8F-1F8407B1362C}"/>
    <cellStyle name="Millares 9 6 3 63" xfId="29344" xr:uid="{FB333CA5-DFCE-497A-88BF-C7E0F7E51AC9}"/>
    <cellStyle name="Millares 9 6 3 64" xfId="29783" xr:uid="{15606740-D9B3-4778-B1C1-00756F14B23B}"/>
    <cellStyle name="Millares 9 6 3 65" xfId="30222" xr:uid="{3BE7A0E6-5AF3-42CD-BEFE-B29B1F57D572}"/>
    <cellStyle name="Millares 9 6 3 66" xfId="30661" xr:uid="{F27DF9C8-D69A-43A3-AFDC-633E6601A866}"/>
    <cellStyle name="Millares 9 6 3 67" xfId="31100" xr:uid="{51979B19-71FA-49A5-899F-67024FCF1585}"/>
    <cellStyle name="Millares 9 6 3 68" xfId="31539" xr:uid="{2735CA22-E75F-4B26-A45D-04B327CD7972}"/>
    <cellStyle name="Millares 9 6 3 69" xfId="31979" xr:uid="{D8838F6A-81C7-4059-9A81-C1FF62334589}"/>
    <cellStyle name="Millares 9 6 3 7" xfId="4758" xr:uid="{805C0430-4178-4E1D-8BED-3F04A659D6ED}"/>
    <cellStyle name="Millares 9 6 3 70" xfId="32418" xr:uid="{15CF9D59-B49E-4DF1-90E9-29386144AA1A}"/>
    <cellStyle name="Millares 9 6 3 71" xfId="32857" xr:uid="{FFDC66EE-8CB9-443E-AA81-32B405960089}"/>
    <cellStyle name="Millares 9 6 3 72" xfId="33296" xr:uid="{678AD563-35F0-4F41-9E98-0510FFFA9AE5}"/>
    <cellStyle name="Millares 9 6 3 73" xfId="33735" xr:uid="{E5326309-C9F1-47A4-A8F4-42A4AB622F9D}"/>
    <cellStyle name="Millares 9 6 3 74" xfId="34174" xr:uid="{52458EEA-80C9-43F1-B596-6404FEA41029}"/>
    <cellStyle name="Millares 9 6 3 75" xfId="34613" xr:uid="{26285455-3218-4756-9173-F16D80091E75}"/>
    <cellStyle name="Millares 9 6 3 76" xfId="35052" xr:uid="{075500AC-E1A0-49C8-94CB-2C575C9BFC3E}"/>
    <cellStyle name="Millares 9 6 3 77" xfId="35491" xr:uid="{8EFD7782-2517-42AE-8C1A-143B88AD3E07}"/>
    <cellStyle name="Millares 9 6 3 78" xfId="35930" xr:uid="{D663162E-7833-4A01-9DC8-A5B0456526C0}"/>
    <cellStyle name="Millares 9 6 3 79" xfId="36369" xr:uid="{855F397D-C7BC-4343-99D2-4A6964008344}"/>
    <cellStyle name="Millares 9 6 3 8" xfId="5197" xr:uid="{F40E333B-0472-45F3-8614-0A8117EB5C71}"/>
    <cellStyle name="Millares 9 6 3 80" xfId="36808" xr:uid="{8CE0FD53-B87D-4DD3-96DD-7340F050A7AA}"/>
    <cellStyle name="Millares 9 6 3 81" xfId="37246" xr:uid="{22D08977-EB3A-4094-BF19-C626057D5CBA}"/>
    <cellStyle name="Millares 9 6 3 82" xfId="37685" xr:uid="{82918EC0-4133-4C01-8F08-8CA24D274A2C}"/>
    <cellStyle name="Millares 9 6 3 83" xfId="38124" xr:uid="{964EC302-8DEC-4FB2-9BB8-633FC504809A}"/>
    <cellStyle name="Millares 9 6 3 84" xfId="38563" xr:uid="{47A090C5-4816-4F15-AAB1-3A2ED3281A22}"/>
    <cellStyle name="Millares 9 6 3 85" xfId="39002" xr:uid="{680F909A-B804-49ED-9285-DF357C30ADE5}"/>
    <cellStyle name="Millares 9 6 3 86" xfId="39441" xr:uid="{BA14854D-E587-441F-8660-42C17C63C276}"/>
    <cellStyle name="Millares 9 6 3 87" xfId="39880" xr:uid="{1E5A783B-5AE7-4F7A-8BAD-7C9D9BF289A7}"/>
    <cellStyle name="Millares 9 6 3 88" xfId="40320" xr:uid="{BEBC1AF1-FB44-4160-86DD-F7567420E7D3}"/>
    <cellStyle name="Millares 9 6 3 89" xfId="40759" xr:uid="{D04F1C9F-4D14-4DD1-93A0-4996E0884ABD}"/>
    <cellStyle name="Millares 9 6 3 9" xfId="5636" xr:uid="{A51C9A87-BFC5-4965-B6BE-428F29484958}"/>
    <cellStyle name="Millares 9 6 3 90" xfId="41198" xr:uid="{FB10A569-C0BA-4DFE-8EB2-17D774F7C2A0}"/>
    <cellStyle name="Millares 9 6 3 91" xfId="41637" xr:uid="{3AB59140-3173-40DD-BEEE-A9A3070BAF63}"/>
    <cellStyle name="Millares 9 6 3 92" xfId="42076" xr:uid="{6F9B1EBC-AB3B-48C7-9B62-BAA1607CAB7B}"/>
    <cellStyle name="Millares 9 6 3 93" xfId="42515" xr:uid="{69F4C11B-7928-4E66-A8BC-5D2D1DC1D123}"/>
    <cellStyle name="Millares 9 6 3 94" xfId="42954" xr:uid="{BC8DD029-F2F9-4AE7-9210-8C43762127DA}"/>
    <cellStyle name="Millares 9 6 3 95" xfId="43393" xr:uid="{85F3B4DC-8C82-4414-8687-502C1630BB0F}"/>
    <cellStyle name="Millares 9 6 3 96" xfId="43832" xr:uid="{A0F1133D-8F79-4E3D-8F00-65BE08BC90C4}"/>
    <cellStyle name="Millares 9 6 3 97" xfId="44271" xr:uid="{42FC7312-8F09-4F5C-8CE5-2621D0A301BA}"/>
    <cellStyle name="Millares 9 6 3 98" xfId="44710" xr:uid="{120FBFA9-98A6-4DC8-8817-4E9CB5BD9311}"/>
    <cellStyle name="Millares 9 6 3 99" xfId="45149" xr:uid="{FB48E82C-F515-46A3-A412-8D4702A1743F}"/>
    <cellStyle name="Millares 9 6 30" xfId="13766" xr:uid="{EC2143E9-4300-4A89-8317-448FDEBF22C5}"/>
    <cellStyle name="Millares 9 6 31" xfId="14205" xr:uid="{0D608557-89C0-4410-B962-9E7F27C94AE3}"/>
    <cellStyle name="Millares 9 6 32" xfId="14644" xr:uid="{D0242669-DEE1-4297-B212-721B42994828}"/>
    <cellStyle name="Millares 9 6 33" xfId="15083" xr:uid="{77CCACED-BA2B-4F5D-87B1-EDED4161F4D7}"/>
    <cellStyle name="Millares 9 6 34" xfId="15522" xr:uid="{DA77C594-F92D-4919-9A4B-1F5FFC7CE2C4}"/>
    <cellStyle name="Millares 9 6 35" xfId="15961" xr:uid="{9FB24670-AFBD-48DB-87D1-8520D8F5FC46}"/>
    <cellStyle name="Millares 9 6 36" xfId="16401" xr:uid="{7FE96C67-946B-4EEC-9AFF-8221822CDD32}"/>
    <cellStyle name="Millares 9 6 37" xfId="16840" xr:uid="{BD4A50CC-6C76-412B-B649-8C3D3D2D17AD}"/>
    <cellStyle name="Millares 9 6 38" xfId="17279" xr:uid="{B13DA9A8-147E-4B6F-A8BC-EE01C19A6A10}"/>
    <cellStyle name="Millares 9 6 39" xfId="17718" xr:uid="{DBD3F58E-B905-4CFC-A2D3-2C1224B8D939}"/>
    <cellStyle name="Millares 9 6 4" xfId="2350" xr:uid="{536D2BA1-060B-4EA2-B28E-B8A9CA789D03}"/>
    <cellStyle name="Millares 9 6 40" xfId="18157" xr:uid="{F6FAC2E2-7E51-4101-8751-8A0BB8ECEE66}"/>
    <cellStyle name="Millares 9 6 41" xfId="18596" xr:uid="{576E18B6-4913-4C21-B514-BE565D84635B}"/>
    <cellStyle name="Millares 9 6 42" xfId="19035" xr:uid="{F0DA4A7D-46CC-410C-8E8C-931A7D7A3491}"/>
    <cellStyle name="Millares 9 6 43" xfId="19474" xr:uid="{09358B1B-8EAF-43D1-9A00-CD26019B2F51}"/>
    <cellStyle name="Millares 9 6 44" xfId="19913" xr:uid="{477F0C88-6117-4974-B727-616444EB902C}"/>
    <cellStyle name="Millares 9 6 45" xfId="20352" xr:uid="{082B5D74-6C6A-4EDF-B33B-447494E600A8}"/>
    <cellStyle name="Millares 9 6 46" xfId="20791" xr:uid="{BC71C96C-CA97-43A0-AE00-A71A5874380A}"/>
    <cellStyle name="Millares 9 6 47" xfId="21230" xr:uid="{B310CB0F-C6AE-449E-8E64-F2C993A237F9}"/>
    <cellStyle name="Millares 9 6 48" xfId="21669" xr:uid="{5AEE261B-357A-4A83-BFBE-5F27A09916FB}"/>
    <cellStyle name="Millares 9 6 49" xfId="22108" xr:uid="{0793140F-980F-4330-90EA-D72849974CFE}"/>
    <cellStyle name="Millares 9 6 5" xfId="2790" xr:uid="{C4873F42-DCE8-46CE-9285-743F56969C54}"/>
    <cellStyle name="Millares 9 6 50" xfId="22547" xr:uid="{B3F0FFE2-C8CC-40DD-8B27-27A6C2A3D705}"/>
    <cellStyle name="Millares 9 6 51" xfId="22986" xr:uid="{568A4D8E-C9D5-4B3D-A12E-3548DC93D540}"/>
    <cellStyle name="Millares 9 6 52" xfId="23425" xr:uid="{47B985EA-1AC3-456E-86EA-2253AF8E7A10}"/>
    <cellStyle name="Millares 9 6 53" xfId="23864" xr:uid="{24F56752-CB74-407F-A5AD-CADEA79F6C06}"/>
    <cellStyle name="Millares 9 6 54" xfId="24303" xr:uid="{15C326D9-A9A7-4719-85C8-040DF7556228}"/>
    <cellStyle name="Millares 9 6 55" xfId="24742" xr:uid="{85858A84-E5CC-4280-B207-5F0A266ED5EE}"/>
    <cellStyle name="Millares 9 6 56" xfId="25181" xr:uid="{6017817E-482A-4493-A104-E1CCB9E832C9}"/>
    <cellStyle name="Millares 9 6 57" xfId="25620" xr:uid="{FEC8FEA6-9171-48A4-AF27-B6723EFD6134}"/>
    <cellStyle name="Millares 9 6 58" xfId="26059" xr:uid="{AE9452D8-E28B-40FE-BAC8-DB1E58FC90F4}"/>
    <cellStyle name="Millares 9 6 59" xfId="26498" xr:uid="{659A3851-6B61-4D41-9A5F-2279C324A3DD}"/>
    <cellStyle name="Millares 9 6 6" xfId="3228" xr:uid="{AC9002A2-B7DA-4418-9765-53043AFC8D57}"/>
    <cellStyle name="Millares 9 6 60" xfId="26937" xr:uid="{6EB74D6A-DE5A-4047-B967-E1CF894C603D}"/>
    <cellStyle name="Millares 9 6 61" xfId="27376" xr:uid="{1DA70332-10CE-46BF-A36A-7C215D64F1E0}"/>
    <cellStyle name="Millares 9 6 62" xfId="27815" xr:uid="{9B4B5854-69CF-4E79-862A-48CB858601EC}"/>
    <cellStyle name="Millares 9 6 63" xfId="28254" xr:uid="{87FBDB2F-E395-4678-8A60-ACE46BDFC0CF}"/>
    <cellStyle name="Millares 9 6 64" xfId="28693" xr:uid="{3B33B5AD-9FEB-40C0-8DD2-C59EE919664D}"/>
    <cellStyle name="Millares 9 6 65" xfId="29132" xr:uid="{7949DFA5-91E4-419D-913E-4776D9A5CCC0}"/>
    <cellStyle name="Millares 9 6 66" xfId="29571" xr:uid="{3CEB2CCE-08F3-4F66-BE00-0D8B723E8C21}"/>
    <cellStyle name="Millares 9 6 67" xfId="30010" xr:uid="{CA792519-3452-422F-B2E0-65EE3974FE21}"/>
    <cellStyle name="Millares 9 6 68" xfId="30449" xr:uid="{074EB0E3-ED07-4FCE-979E-3BB452DFBD7A}"/>
    <cellStyle name="Millares 9 6 69" xfId="30888" xr:uid="{71EDEF48-2DEA-48C4-8155-9CEBF276FF38}"/>
    <cellStyle name="Millares 9 6 7" xfId="3668" xr:uid="{4E4DD3EA-6FF4-4F72-BE72-6A12C6D1E077}"/>
    <cellStyle name="Millares 9 6 70" xfId="31327" xr:uid="{3AC4256F-D85A-46AB-B4C0-D00A689318B1}"/>
    <cellStyle name="Millares 9 6 71" xfId="31766" xr:uid="{7C0FC094-E709-48EA-A95B-7F590B61DBFF}"/>
    <cellStyle name="Millares 9 6 72" xfId="32206" xr:uid="{175B60A6-A0B4-4E25-8C21-93CD5C01B40B}"/>
    <cellStyle name="Millares 9 6 73" xfId="32645" xr:uid="{188925E5-1912-4C04-AF4C-C67EB2FA5462}"/>
    <cellStyle name="Millares 9 6 74" xfId="33084" xr:uid="{8E29869E-FDEF-4275-8368-C5B6E06F9D7D}"/>
    <cellStyle name="Millares 9 6 75" xfId="33523" xr:uid="{1DFABBBB-FAE3-4DA9-89A1-6BB487F42801}"/>
    <cellStyle name="Millares 9 6 76" xfId="33962" xr:uid="{D2CCF38D-BBDE-41B8-ABA9-5129BA78A19D}"/>
    <cellStyle name="Millares 9 6 77" xfId="34401" xr:uid="{28070561-E3EE-47E9-9CE3-C8040F4AB338}"/>
    <cellStyle name="Millares 9 6 78" xfId="34840" xr:uid="{E536F56D-337F-4385-B4D9-B901E323B2E9}"/>
    <cellStyle name="Millares 9 6 79" xfId="35279" xr:uid="{52C1524D-C716-456B-B135-7E6A60B244A6}"/>
    <cellStyle name="Millares 9 6 8" xfId="4107" xr:uid="{639B81AC-DD55-4BD2-BFD9-7D80155D3452}"/>
    <cellStyle name="Millares 9 6 80" xfId="35718" xr:uid="{4E7D348E-E27A-450D-A33E-232C3CFDEAA4}"/>
    <cellStyle name="Millares 9 6 81" xfId="36157" xr:uid="{61BB15B3-39D2-4E4E-A573-FA89674BBE88}"/>
    <cellStyle name="Millares 9 6 82" xfId="36596" xr:uid="{1BFB6443-DAE8-44C4-8B1D-1FB258D6430C}"/>
    <cellStyle name="Millares 9 6 83" xfId="37034" xr:uid="{AD63299F-4251-4725-B2BA-50A0F5B427CC}"/>
    <cellStyle name="Millares 9 6 84" xfId="37473" xr:uid="{4AD46DE0-4C4F-4AB2-A470-844DF4729037}"/>
    <cellStyle name="Millares 9 6 85" xfId="37912" xr:uid="{88119D18-33C8-4C6D-85B0-80B78CE62882}"/>
    <cellStyle name="Millares 9 6 86" xfId="38351" xr:uid="{6E4ADADB-6957-4B22-88C2-DFA6532735F4}"/>
    <cellStyle name="Millares 9 6 87" xfId="38790" xr:uid="{63F4D989-B796-4548-8751-41C1778849C9}"/>
    <cellStyle name="Millares 9 6 88" xfId="39229" xr:uid="{7779EB7A-4116-45FC-95C0-9A0D46406CC3}"/>
    <cellStyle name="Millares 9 6 89" xfId="39668" xr:uid="{24046F69-5803-49BC-BD77-8E0D1B128B16}"/>
    <cellStyle name="Millares 9 6 9" xfId="4546" xr:uid="{5B5FE960-266C-4D0A-9122-497DE3596FA2}"/>
    <cellStyle name="Millares 9 6 90" xfId="40108" xr:uid="{8A24308E-4EF4-4D88-90CB-B16FC919A61F}"/>
    <cellStyle name="Millares 9 6 91" xfId="40547" xr:uid="{E58D58F0-3139-413A-9CDE-B0DF2413B496}"/>
    <cellStyle name="Millares 9 6 92" xfId="40986" xr:uid="{7AA3ECE2-E93D-40BB-8EC0-A583756EBA0D}"/>
    <cellStyle name="Millares 9 6 93" xfId="41425" xr:uid="{81B28ED2-87E6-49BB-808E-888BD99E12F0}"/>
    <cellStyle name="Millares 9 6 94" xfId="41864" xr:uid="{0FD5641A-C7DF-40EE-99C0-C1B1AC98AF70}"/>
    <cellStyle name="Millares 9 6 95" xfId="42303" xr:uid="{CC4E1904-9853-4FFB-9684-A6D5E2F44764}"/>
    <cellStyle name="Millares 9 6 96" xfId="42742" xr:uid="{CFDF6E32-047A-4B04-BEFE-F90ADA62791D}"/>
    <cellStyle name="Millares 9 6 97" xfId="43181" xr:uid="{C8BC0258-525C-4CBC-9BEB-72F5AD7D140B}"/>
    <cellStyle name="Millares 9 6 98" xfId="43620" xr:uid="{7E49C226-BBDB-4E02-974C-8B61BA5811D0}"/>
    <cellStyle name="Millares 9 6 99" xfId="44059" xr:uid="{782F5EC8-AE32-4E30-8444-0F648D715C1F}"/>
    <cellStyle name="Millares 9 60" xfId="24216" xr:uid="{84856C8A-19C9-454B-AA3F-FE293317D6CF}"/>
    <cellStyle name="Millares 9 61" xfId="24655" xr:uid="{6710CDA8-1383-4EEB-93E4-FB8D904C5D83}"/>
    <cellStyle name="Millares 9 62" xfId="25094" xr:uid="{4A09263A-8C49-4349-BB8C-8089C565CAF1}"/>
    <cellStyle name="Millares 9 63" xfId="25533" xr:uid="{8401CC88-4027-4CC3-B08F-1685523F2C24}"/>
    <cellStyle name="Millares 9 64" xfId="25972" xr:uid="{D171D5C7-475D-4FC6-8E08-FE8862642595}"/>
    <cellStyle name="Millares 9 65" xfId="26411" xr:uid="{400B2817-44BD-44DD-842A-DCA6A5205FE3}"/>
    <cellStyle name="Millares 9 66" xfId="26850" xr:uid="{9AEE8875-403F-426F-BD74-43D1E8AD72FA}"/>
    <cellStyle name="Millares 9 67" xfId="27289" xr:uid="{55700968-4710-4B26-B683-0B187FDFB596}"/>
    <cellStyle name="Millares 9 68" xfId="27728" xr:uid="{69CE1629-B9A7-45BF-8260-B3EFAE33B768}"/>
    <cellStyle name="Millares 9 69" xfId="28167" xr:uid="{A7E3C0CD-BBD1-4A60-A7C5-53420D16CA53}"/>
    <cellStyle name="Millares 9 7" xfId="645" xr:uid="{05758661-6CA2-4D05-A92C-BCE42EB041C3}"/>
    <cellStyle name="Millares 9 7 10" xfId="4996" xr:uid="{7013F0A6-ACD0-4283-ACDD-6A0E661B0ECA}"/>
    <cellStyle name="Millares 9 7 100" xfId="44509" xr:uid="{F9BF98C9-4AC4-4DB2-AA66-44F40AB5DB1D}"/>
    <cellStyle name="Millares 9 7 101" xfId="44948" xr:uid="{1D8BAF98-53F5-4ED3-8296-61DA35F2DFA7}"/>
    <cellStyle name="Millares 9 7 102" xfId="45387" xr:uid="{31A7FD25-B968-40E0-A05E-0278249C3009}"/>
    <cellStyle name="Millares 9 7 103" xfId="45826" xr:uid="{A2D28DBC-6B13-4902-AD03-633D1AF18878}"/>
    <cellStyle name="Millares 9 7 104" xfId="46265" xr:uid="{C65059B6-40EC-4016-99D3-5427A8B8C092}"/>
    <cellStyle name="Millares 9 7 105" xfId="46704" xr:uid="{EF067705-486D-4C72-8881-BE6E58CA4F05}"/>
    <cellStyle name="Millares 9 7 106" xfId="47143" xr:uid="{C445C0A9-8FBB-4179-B133-730038ABC62C}"/>
    <cellStyle name="Millares 9 7 107" xfId="47582" xr:uid="{DA9F760F-F4B1-45C5-89AA-18367BA04643}"/>
    <cellStyle name="Millares 9 7 108" xfId="48021" xr:uid="{50EA590E-05C3-4E9E-B1D7-33A49032E742}"/>
    <cellStyle name="Millares 9 7 109" xfId="48460" xr:uid="{85DA2032-F4B8-4168-8868-B415B165261A}"/>
    <cellStyle name="Millares 9 7 11" xfId="5435" xr:uid="{E706AE6D-F794-4F25-8824-BD15A32FFBBA}"/>
    <cellStyle name="Millares 9 7 110" xfId="48899" xr:uid="{1EB71037-72E3-4A7D-B5C5-C8F8A5293836}"/>
    <cellStyle name="Millares 9 7 111" xfId="49338" xr:uid="{AA095F1A-4727-4750-8251-18957C7D8CE3}"/>
    <cellStyle name="Millares 9 7 112" xfId="49777" xr:uid="{F3CB5107-2345-4A51-81C2-1F7D37AC35FF}"/>
    <cellStyle name="Millares 9 7 113" xfId="50216" xr:uid="{1FB1F4EE-E1D6-4518-9C8F-8DF85D98CE94}"/>
    <cellStyle name="Millares 9 7 114" xfId="50655" xr:uid="{52C57C06-E7FE-46CA-97DE-9CB194739E0E}"/>
    <cellStyle name="Millares 9 7 115" xfId="51094" xr:uid="{2D67014E-C0C5-42EC-AA7B-89CAF40ACD73}"/>
    <cellStyle name="Millares 9 7 116" xfId="51533" xr:uid="{8C48FAE5-E1B2-4601-B4C8-B6D7C033A0EF}"/>
    <cellStyle name="Millares 9 7 117" xfId="51972" xr:uid="{059D1837-0BAF-4A8C-9670-617D1A0E1AF3}"/>
    <cellStyle name="Millares 9 7 118" xfId="52411" xr:uid="{AACF095F-37FA-4443-B6B1-1AD3643C9BDA}"/>
    <cellStyle name="Millares 9 7 119" xfId="52850" xr:uid="{07992F0C-8672-40AE-9778-C206843A052D}"/>
    <cellStyle name="Millares 9 7 12" xfId="5874" xr:uid="{7D467C70-A366-44CF-9DD3-A591CB6FD53B}"/>
    <cellStyle name="Millares 9 7 120" xfId="53289" xr:uid="{4106B3B3-7A4C-43BF-889A-66CDEF7E7DB0}"/>
    <cellStyle name="Millares 9 7 121" xfId="53728" xr:uid="{BE0321FE-56AE-4179-B5BF-3E4C5D4E8B0C}"/>
    <cellStyle name="Millares 9 7 122" xfId="54167" xr:uid="{C2A8DABF-054B-45F6-B32A-3DEA6CF39EF8}"/>
    <cellStyle name="Millares 9 7 123" xfId="54606" xr:uid="{D4CD7D41-C19F-4FC8-92DF-B234B1D3B312}"/>
    <cellStyle name="Millares 9 7 13" xfId="6313" xr:uid="{8EB07ED3-ADA1-423E-86C1-071B31DBD5FF}"/>
    <cellStyle name="Millares 9 7 14" xfId="6752" xr:uid="{CBF787A1-7C1B-494F-941A-12E7146397C1}"/>
    <cellStyle name="Millares 9 7 15" xfId="7191" xr:uid="{CE25A3F4-CABF-4DBB-8F57-589123D23405}"/>
    <cellStyle name="Millares 9 7 16" xfId="7630" xr:uid="{80658930-D40F-463E-AD49-99DD73015216}"/>
    <cellStyle name="Millares 9 7 17" xfId="8069" xr:uid="{80A3A288-1F97-45BD-A026-9E58E59B5EF9}"/>
    <cellStyle name="Millares 9 7 18" xfId="8508" xr:uid="{46C2B40A-E306-4ED5-9077-F92DC4B33B3B}"/>
    <cellStyle name="Millares 9 7 19" xfId="8947" xr:uid="{898217F6-E05F-496C-8375-F45CB87A8C82}"/>
    <cellStyle name="Millares 9 7 2" xfId="1166" xr:uid="{8D7366A7-BF35-469D-8DA4-AAFF30F09C62}"/>
    <cellStyle name="Millares 9 7 2 10" xfId="5541" xr:uid="{785E0323-1F7B-4A58-8E6B-894D80B89D6E}"/>
    <cellStyle name="Millares 9 7 2 100" xfId="45054" xr:uid="{A4DBE301-65EE-40D2-AF84-6922878B4DFD}"/>
    <cellStyle name="Millares 9 7 2 101" xfId="45493" xr:uid="{3B9844EF-92CB-49F6-AB53-55619A44803E}"/>
    <cellStyle name="Millares 9 7 2 102" xfId="45932" xr:uid="{F9583724-310A-46A7-AC2F-D9F13EF127F1}"/>
    <cellStyle name="Millares 9 7 2 103" xfId="46371" xr:uid="{426067DF-0C0B-42B6-AF46-B967F3876BF4}"/>
    <cellStyle name="Millares 9 7 2 104" xfId="46810" xr:uid="{4F383279-BF8E-4EDE-89FB-51D71B746FAE}"/>
    <cellStyle name="Millares 9 7 2 105" xfId="47249" xr:uid="{2FE5E8D6-60C1-4A79-BDE2-AA0B7A9E9DB0}"/>
    <cellStyle name="Millares 9 7 2 106" xfId="47688" xr:uid="{6E0D895C-08E1-4170-896D-3306FAEEE919}"/>
    <cellStyle name="Millares 9 7 2 107" xfId="48127" xr:uid="{D9A45440-4A8D-404D-BE9E-980DA0BEC676}"/>
    <cellStyle name="Millares 9 7 2 108" xfId="48566" xr:uid="{FE2CABC7-FE34-4B27-9BC2-1CEB307C73C9}"/>
    <cellStyle name="Millares 9 7 2 109" xfId="49005" xr:uid="{9A3DF1FD-C765-49AB-B0D4-3F51DB05C8A0}"/>
    <cellStyle name="Millares 9 7 2 11" xfId="5980" xr:uid="{E1DB497B-781A-42F1-BDCC-6D7DCCF92E7A}"/>
    <cellStyle name="Millares 9 7 2 110" xfId="49444" xr:uid="{F7318698-B9F7-4B24-AC4D-F344D55B98DD}"/>
    <cellStyle name="Millares 9 7 2 111" xfId="49883" xr:uid="{4FCE97BE-8412-4CA5-B92F-AE662EF4E3F7}"/>
    <cellStyle name="Millares 9 7 2 112" xfId="50322" xr:uid="{6926F0C3-FA35-4A66-B3B0-40B2296C374F}"/>
    <cellStyle name="Millares 9 7 2 113" xfId="50761" xr:uid="{E6A25280-0D14-457D-BD86-41A07FC9D4CB}"/>
    <cellStyle name="Millares 9 7 2 114" xfId="51200" xr:uid="{A91B6AA4-9D89-4AF9-B04C-DA635615967E}"/>
    <cellStyle name="Millares 9 7 2 115" xfId="51639" xr:uid="{7FCFEEE8-B923-43F1-931A-597152F9B7FF}"/>
    <cellStyle name="Millares 9 7 2 116" xfId="52078" xr:uid="{C5417CB7-8352-4107-B9B3-C81F8C482F05}"/>
    <cellStyle name="Millares 9 7 2 117" xfId="52517" xr:uid="{916437DC-118D-480C-9C7B-7593397E867A}"/>
    <cellStyle name="Millares 9 7 2 118" xfId="52956" xr:uid="{90A8C842-BCB2-4C09-B30D-F1ADE1AD9873}"/>
    <cellStyle name="Millares 9 7 2 119" xfId="53395" xr:uid="{F94B0C5C-4FF8-40FA-93C1-7716CAE26202}"/>
    <cellStyle name="Millares 9 7 2 12" xfId="6419" xr:uid="{FD001EC7-B55D-4C35-8001-A28FFCC30EC2}"/>
    <cellStyle name="Millares 9 7 2 120" xfId="53834" xr:uid="{FD8F296D-5608-424A-A0FD-E65314BE2854}"/>
    <cellStyle name="Millares 9 7 2 121" xfId="54273" xr:uid="{A85B4C50-C080-473F-A855-6E93A5D15D95}"/>
    <cellStyle name="Millares 9 7 2 122" xfId="54712" xr:uid="{76EC77BB-3FFE-4A93-A315-1BB7C3FD0722}"/>
    <cellStyle name="Millares 9 7 2 13" xfId="6858" xr:uid="{7F942C93-35CD-4417-8BA9-3A1B6ED74819}"/>
    <cellStyle name="Millares 9 7 2 14" xfId="7297" xr:uid="{3A5D875F-B241-4BEF-8636-87E02A094FB5}"/>
    <cellStyle name="Millares 9 7 2 15" xfId="7736" xr:uid="{80F3647F-493C-4241-BB79-40980621F7D0}"/>
    <cellStyle name="Millares 9 7 2 16" xfId="8175" xr:uid="{77B64C5B-C803-457A-94D0-82C667A39A6A}"/>
    <cellStyle name="Millares 9 7 2 17" xfId="8614" xr:uid="{38EF9755-2AE3-4DC8-80F8-CF2F8E5C31C8}"/>
    <cellStyle name="Millares 9 7 2 18" xfId="9053" xr:uid="{9622C251-7EE4-43A2-B42E-FCF5F6BD5D02}"/>
    <cellStyle name="Millares 9 7 2 19" xfId="9492" xr:uid="{D48918F4-DD69-4FBC-A7AD-381BEE37A1C6}"/>
    <cellStyle name="Millares 9 7 2 2" xfId="2207" xr:uid="{8F7FBFED-AE69-4A0B-B6DB-020880A4E07C}"/>
    <cellStyle name="Millares 9 7 2 2 10" xfId="6192" xr:uid="{EABAB8BF-AD34-4D8C-95DF-F92BAA9766A2}"/>
    <cellStyle name="Millares 9 7 2 2 100" xfId="45705" xr:uid="{CFCB9195-073E-4FC6-BBA4-1BEBE45007B9}"/>
    <cellStyle name="Millares 9 7 2 2 101" xfId="46144" xr:uid="{621B6734-A55F-467E-A332-D9BBB3C2189B}"/>
    <cellStyle name="Millares 9 7 2 2 102" xfId="46583" xr:uid="{2F11243A-D789-44E3-BEF7-CF0984F22037}"/>
    <cellStyle name="Millares 9 7 2 2 103" xfId="47022" xr:uid="{7483A509-4786-452D-B7C3-0DA57F58D0AF}"/>
    <cellStyle name="Millares 9 7 2 2 104" xfId="47461" xr:uid="{719D61AA-2D26-4B39-BC47-85B285339D5E}"/>
    <cellStyle name="Millares 9 7 2 2 105" xfId="47900" xr:uid="{57959013-AB1F-48A1-AEAC-90C27F7434A6}"/>
    <cellStyle name="Millares 9 7 2 2 106" xfId="48339" xr:uid="{8D9200F1-E75F-4615-A8EA-338E93EF98C2}"/>
    <cellStyle name="Millares 9 7 2 2 107" xfId="48778" xr:uid="{3D364721-E85A-46EA-BDDE-C1C09B44E9D5}"/>
    <cellStyle name="Millares 9 7 2 2 108" xfId="49217" xr:uid="{D29F312E-4AA7-4623-8A97-8BE583ACF202}"/>
    <cellStyle name="Millares 9 7 2 2 109" xfId="49656" xr:uid="{D02D5E8B-C054-463B-AC25-6044F70B6A2A}"/>
    <cellStyle name="Millares 9 7 2 2 11" xfId="6631" xr:uid="{6B91A5F3-5E74-4169-A4B4-AB279001E10D}"/>
    <cellStyle name="Millares 9 7 2 2 110" xfId="50095" xr:uid="{3852010A-A13F-4C8C-8812-E184F38E026B}"/>
    <cellStyle name="Millares 9 7 2 2 111" xfId="50534" xr:uid="{B185C476-ED2C-4E3A-93EA-90666D40C247}"/>
    <cellStyle name="Millares 9 7 2 2 112" xfId="50973" xr:uid="{7DD2ADB6-8C59-49B0-874B-2928AD5FF4FA}"/>
    <cellStyle name="Millares 9 7 2 2 113" xfId="51412" xr:uid="{B389D741-C1AB-4E6D-B1E6-4FD92464452B}"/>
    <cellStyle name="Millares 9 7 2 2 114" xfId="51851" xr:uid="{80AAD2AA-40E0-4542-A82C-A355B68DA4DF}"/>
    <cellStyle name="Millares 9 7 2 2 115" xfId="52290" xr:uid="{C05A7E9F-E27F-4ED0-A837-AF3437421BB4}"/>
    <cellStyle name="Millares 9 7 2 2 116" xfId="52729" xr:uid="{CF1FE260-F59A-4B31-821A-AE5688D15EA9}"/>
    <cellStyle name="Millares 9 7 2 2 117" xfId="53168" xr:uid="{052A49D2-B9D8-4987-89ED-05B139FD2F61}"/>
    <cellStyle name="Millares 9 7 2 2 118" xfId="53607" xr:uid="{13428AE0-885E-4EB8-A163-74A6EE661EAE}"/>
    <cellStyle name="Millares 9 7 2 2 119" xfId="54046" xr:uid="{5DCDA959-35D7-4573-B16E-26DF7A246344}"/>
    <cellStyle name="Millares 9 7 2 2 12" xfId="7070" xr:uid="{70E6EA6A-7EF5-47DE-8A2D-82B70251AD1A}"/>
    <cellStyle name="Millares 9 7 2 2 120" xfId="54485" xr:uid="{5718F043-5E3B-45D7-8493-B2BA43C1453C}"/>
    <cellStyle name="Millares 9 7 2 2 121" xfId="54924" xr:uid="{A0E9B53B-81B3-49AE-9F10-3ED525917AD5}"/>
    <cellStyle name="Millares 9 7 2 2 13" xfId="7509" xr:uid="{108C3DF9-5390-4179-BB83-8DDAE60CB744}"/>
    <cellStyle name="Millares 9 7 2 2 14" xfId="7948" xr:uid="{68D78102-101F-43E3-A18E-A57960C4C3D3}"/>
    <cellStyle name="Millares 9 7 2 2 15" xfId="8387" xr:uid="{DFA69307-7BAD-4EBC-BA41-D429DE68A61C}"/>
    <cellStyle name="Millares 9 7 2 2 16" xfId="8826" xr:uid="{266EECD5-296E-43C2-BF28-6382144C7224}"/>
    <cellStyle name="Millares 9 7 2 2 17" xfId="9265" xr:uid="{9F97FD62-C7E1-4051-9393-68BE3AABAB6C}"/>
    <cellStyle name="Millares 9 7 2 2 18" xfId="9704" xr:uid="{7794EDD0-D869-4AE8-AF2C-85B90D8DAF9E}"/>
    <cellStyle name="Millares 9 7 2 2 19" xfId="10143" xr:uid="{374F3443-ABE3-45A3-B656-9F3950E94D8F}"/>
    <cellStyle name="Millares 9 7 2 2 2" xfId="2680" xr:uid="{149A2F5E-FD91-43D0-87DA-8489FC3FC83A}"/>
    <cellStyle name="Millares 9 7 2 2 20" xfId="10581" xr:uid="{30EFAED2-D22D-43D5-893E-DEAA36218D53}"/>
    <cellStyle name="Millares 9 7 2 2 21" xfId="11020" xr:uid="{E8D4BC32-21D6-404F-9761-588BEBD12960}"/>
    <cellStyle name="Millares 9 7 2 2 22" xfId="11459" xr:uid="{8C48549C-33E8-4B9F-B575-3EB465BA49A0}"/>
    <cellStyle name="Millares 9 7 2 2 23" xfId="11898" xr:uid="{1470A11F-EC79-4560-8E40-4DC9E6A970FC}"/>
    <cellStyle name="Millares 9 7 2 2 24" xfId="12337" xr:uid="{1DF1A95D-D388-4F5E-A1C7-07392CFDDB99}"/>
    <cellStyle name="Millares 9 7 2 2 25" xfId="12777" xr:uid="{88F316EF-00EA-4A4B-A9A8-862E264EC826}"/>
    <cellStyle name="Millares 9 7 2 2 26" xfId="13216" xr:uid="{9701EF5C-0791-457C-8395-8859FE5D8E8B}"/>
    <cellStyle name="Millares 9 7 2 2 27" xfId="13656" xr:uid="{DA7B9367-6316-4E8E-9958-BEFBF3BA9968}"/>
    <cellStyle name="Millares 9 7 2 2 28" xfId="14095" xr:uid="{19F72391-997E-421D-9C9A-49F8FBD0A271}"/>
    <cellStyle name="Millares 9 7 2 2 29" xfId="14534" xr:uid="{CB171061-594D-4D56-8066-1CDB59BA86A7}"/>
    <cellStyle name="Millares 9 7 2 2 3" xfId="3119" xr:uid="{4BB1B479-7C21-4EAD-84E3-BF4AEF64A45C}"/>
    <cellStyle name="Millares 9 7 2 2 30" xfId="14973" xr:uid="{F1CDEAD8-0DBA-411F-AA53-42B52537CAD9}"/>
    <cellStyle name="Millares 9 7 2 2 31" xfId="15412" xr:uid="{97BEDCF2-CFEC-4357-A53D-46A4C9E7FDB1}"/>
    <cellStyle name="Millares 9 7 2 2 32" xfId="15851" xr:uid="{D4EAB445-E595-4B45-A953-9782CDCBFB1C}"/>
    <cellStyle name="Millares 9 7 2 2 33" xfId="16291" xr:uid="{EE6B9519-C177-443D-8934-53642FBA048B}"/>
    <cellStyle name="Millares 9 7 2 2 34" xfId="16730" xr:uid="{D5BE4999-ED2C-4962-98AD-053D8F0BFC19}"/>
    <cellStyle name="Millares 9 7 2 2 35" xfId="17169" xr:uid="{BC7206FC-539F-4B2F-B8AF-6358BBC6AFE3}"/>
    <cellStyle name="Millares 9 7 2 2 36" xfId="17608" xr:uid="{7C1C107C-134B-491E-A680-E6509E03B5F4}"/>
    <cellStyle name="Millares 9 7 2 2 37" xfId="18047" xr:uid="{4C636312-5141-4650-BC44-B16F23249854}"/>
    <cellStyle name="Millares 9 7 2 2 38" xfId="18486" xr:uid="{125A7945-631E-4638-923E-FBDDBF47662C}"/>
    <cellStyle name="Millares 9 7 2 2 39" xfId="18925" xr:uid="{2B1DAA3F-4352-456F-8AB7-1F5373C1D866}"/>
    <cellStyle name="Millares 9 7 2 2 4" xfId="3557" xr:uid="{58FC6FFD-DE84-4D81-A5D6-7A3BC7B37C62}"/>
    <cellStyle name="Millares 9 7 2 2 40" xfId="19364" xr:uid="{DF074A50-6A87-4BA3-AFEF-29B5247D3445}"/>
    <cellStyle name="Millares 9 7 2 2 41" xfId="19803" xr:uid="{55A51506-5923-4E47-9250-004B38FCA1D4}"/>
    <cellStyle name="Millares 9 7 2 2 42" xfId="20242" xr:uid="{419B143A-B162-4E64-ACC1-032A682074B6}"/>
    <cellStyle name="Millares 9 7 2 2 43" xfId="20681" xr:uid="{56D1798F-9E68-4AD6-BF64-DF3A418E3321}"/>
    <cellStyle name="Millares 9 7 2 2 44" xfId="21120" xr:uid="{9868DDE5-DCC4-4711-8BB8-16D357A01E8D}"/>
    <cellStyle name="Millares 9 7 2 2 45" xfId="21559" xr:uid="{1193366F-C5DE-499C-BB03-8B31D88AAABB}"/>
    <cellStyle name="Millares 9 7 2 2 46" xfId="21998" xr:uid="{D14EEEBD-8ADA-4A58-BE7A-D71710EA46B4}"/>
    <cellStyle name="Millares 9 7 2 2 47" xfId="22437" xr:uid="{F301C9BA-9081-415C-9E35-5A11D7D0BC95}"/>
    <cellStyle name="Millares 9 7 2 2 48" xfId="22876" xr:uid="{6432C123-6FEF-4847-A40B-92AE2857836A}"/>
    <cellStyle name="Millares 9 7 2 2 49" xfId="23315" xr:uid="{07227721-3EC6-420C-9C92-1AAB43F2DED3}"/>
    <cellStyle name="Millares 9 7 2 2 5" xfId="3997" xr:uid="{21DA03FB-9E73-4B7E-80F9-759B4C3C3023}"/>
    <cellStyle name="Millares 9 7 2 2 50" xfId="23754" xr:uid="{89254219-3D24-41EE-A06D-7A47031AAC2A}"/>
    <cellStyle name="Millares 9 7 2 2 51" xfId="24193" xr:uid="{E1B48296-5662-4C65-8B3D-63CBBF94E773}"/>
    <cellStyle name="Millares 9 7 2 2 52" xfId="24632" xr:uid="{B5E015F4-C3BB-4099-B28C-0C9DC0570A6D}"/>
    <cellStyle name="Millares 9 7 2 2 53" xfId="25071" xr:uid="{BC7CAB86-6D70-4137-B898-6E6920EF49BC}"/>
    <cellStyle name="Millares 9 7 2 2 54" xfId="25510" xr:uid="{2E3832D7-DF55-42BC-80C6-1D936EAB0CE0}"/>
    <cellStyle name="Millares 9 7 2 2 55" xfId="25949" xr:uid="{002620D4-306B-4F80-9B27-1C7622DA474C}"/>
    <cellStyle name="Millares 9 7 2 2 56" xfId="26388" xr:uid="{1CD17863-3D1C-41C4-ABF7-0CB54DF8C747}"/>
    <cellStyle name="Millares 9 7 2 2 57" xfId="26827" xr:uid="{DA541D61-2DBA-40EA-A7F7-73701E13216C}"/>
    <cellStyle name="Millares 9 7 2 2 58" xfId="27266" xr:uid="{DA0446EE-B05F-4C95-9EA7-19F9F398E41A}"/>
    <cellStyle name="Millares 9 7 2 2 59" xfId="27705" xr:uid="{FD64655F-11C9-48BC-91BF-343EA5AA1EE3}"/>
    <cellStyle name="Millares 9 7 2 2 6" xfId="4436" xr:uid="{13B91A49-2A8C-4D36-82C1-578092B184A1}"/>
    <cellStyle name="Millares 9 7 2 2 60" xfId="28144" xr:uid="{C5229D35-A70F-4BAD-B351-13017052E98E}"/>
    <cellStyle name="Millares 9 7 2 2 61" xfId="28583" xr:uid="{BDAA6FF9-3B55-4E48-A271-8852150D511C}"/>
    <cellStyle name="Millares 9 7 2 2 62" xfId="29022" xr:uid="{FE1D856A-43E6-4462-9732-F7AF399BFE36}"/>
    <cellStyle name="Millares 9 7 2 2 63" xfId="29461" xr:uid="{02EC2D60-2324-41D8-A361-1BBBD0ACC95C}"/>
    <cellStyle name="Millares 9 7 2 2 64" xfId="29900" xr:uid="{24B4E59B-C71C-4053-8D8D-DBF12A8F548B}"/>
    <cellStyle name="Millares 9 7 2 2 65" xfId="30339" xr:uid="{B0FCADF6-B9E2-472F-9D4F-65CFD7B37ACD}"/>
    <cellStyle name="Millares 9 7 2 2 66" xfId="30778" xr:uid="{EBF25446-AE25-4BA6-BA94-64CB4C7FBC63}"/>
    <cellStyle name="Millares 9 7 2 2 67" xfId="31217" xr:uid="{A5C9E40B-0F27-4CB2-8E7D-969B4DC51E1C}"/>
    <cellStyle name="Millares 9 7 2 2 68" xfId="31656" xr:uid="{8576E894-9E1D-400B-AC7E-03881325DD16}"/>
    <cellStyle name="Millares 9 7 2 2 69" xfId="32096" xr:uid="{7566BEF0-6E70-480A-9B2D-DBD4765B196F}"/>
    <cellStyle name="Millares 9 7 2 2 7" xfId="4875" xr:uid="{EF8A1C1F-B6D0-40EC-A9E0-D2E6E05F7A39}"/>
    <cellStyle name="Millares 9 7 2 2 70" xfId="32535" xr:uid="{C9F80968-8230-48F0-B827-3E5C69B73483}"/>
    <cellStyle name="Millares 9 7 2 2 71" xfId="32974" xr:uid="{AF91C1FE-E3FF-434C-9576-FC3060594CE5}"/>
    <cellStyle name="Millares 9 7 2 2 72" xfId="33413" xr:uid="{9B12EBFE-36B1-42D0-84D1-8B2810CDFC5C}"/>
    <cellStyle name="Millares 9 7 2 2 73" xfId="33852" xr:uid="{49C3724C-0B24-475B-A909-7B90EE6066D5}"/>
    <cellStyle name="Millares 9 7 2 2 74" xfId="34291" xr:uid="{7906E82D-AE2B-4A21-A51C-15A5EA740331}"/>
    <cellStyle name="Millares 9 7 2 2 75" xfId="34730" xr:uid="{348418D6-9C67-41F7-B480-82170AABDD64}"/>
    <cellStyle name="Millares 9 7 2 2 76" xfId="35169" xr:uid="{5C75A8E4-BD3D-40D8-834A-C3057B1421ED}"/>
    <cellStyle name="Millares 9 7 2 2 77" xfId="35608" xr:uid="{A67E7D19-FE86-4CA7-9955-72B98A05B367}"/>
    <cellStyle name="Millares 9 7 2 2 78" xfId="36047" xr:uid="{E1BC3FEA-4453-4171-81DD-64B5CAEFC6D0}"/>
    <cellStyle name="Millares 9 7 2 2 79" xfId="36486" xr:uid="{A4960F37-3D83-47E6-929A-5A1DD515FDF5}"/>
    <cellStyle name="Millares 9 7 2 2 8" xfId="5314" xr:uid="{4B354D16-40A7-4DC1-BCCB-A9131F035D3E}"/>
    <cellStyle name="Millares 9 7 2 2 80" xfId="36925" xr:uid="{277E9CB2-45BE-4C65-850C-A540D49E504C}"/>
    <cellStyle name="Millares 9 7 2 2 81" xfId="37363" xr:uid="{090766A8-A752-4B5F-91A4-F4580ABB9D6A}"/>
    <cellStyle name="Millares 9 7 2 2 82" xfId="37802" xr:uid="{E178286D-4FD2-41F1-AB0A-0F988F85E440}"/>
    <cellStyle name="Millares 9 7 2 2 83" xfId="38241" xr:uid="{F014597A-8F42-4B52-AD5A-1DA7475B4C4D}"/>
    <cellStyle name="Millares 9 7 2 2 84" xfId="38680" xr:uid="{9F7290DE-C9D9-46FE-9F5E-5AE59243E1CE}"/>
    <cellStyle name="Millares 9 7 2 2 85" xfId="39119" xr:uid="{D7E9A74A-2D1C-4AE9-9D66-A72EADD59136}"/>
    <cellStyle name="Millares 9 7 2 2 86" xfId="39558" xr:uid="{C9DD1027-1560-422D-A1FE-57C1E6110C0A}"/>
    <cellStyle name="Millares 9 7 2 2 87" xfId="39997" xr:uid="{96A2EF96-1B44-423A-A4F0-5CA3554453E0}"/>
    <cellStyle name="Millares 9 7 2 2 88" xfId="40437" xr:uid="{9F5F0BC1-14E8-4D82-94B0-A5C073848D04}"/>
    <cellStyle name="Millares 9 7 2 2 89" xfId="40876" xr:uid="{2E1F262A-66FA-4C80-B773-657F1DB199B4}"/>
    <cellStyle name="Millares 9 7 2 2 9" xfId="5753" xr:uid="{BA91F198-DB70-4C51-BCE0-615C4C1194CF}"/>
    <cellStyle name="Millares 9 7 2 2 90" xfId="41315" xr:uid="{E4BE13AC-66FE-4BB7-B232-13C10A0EADF5}"/>
    <cellStyle name="Millares 9 7 2 2 91" xfId="41754" xr:uid="{4C0A9D41-71ED-43EB-9B15-E6113F4391E4}"/>
    <cellStyle name="Millares 9 7 2 2 92" xfId="42193" xr:uid="{A6CE6F06-C56E-49F5-AC65-27935F8A5C2F}"/>
    <cellStyle name="Millares 9 7 2 2 93" xfId="42632" xr:uid="{28DD4EF5-F060-4F8A-B174-A93DB92FB19C}"/>
    <cellStyle name="Millares 9 7 2 2 94" xfId="43071" xr:uid="{DBED553E-7AAE-4234-A8FB-579BF396C653}"/>
    <cellStyle name="Millares 9 7 2 2 95" xfId="43510" xr:uid="{C9E6C26A-DCD1-4F01-B879-1D8CB302A1DC}"/>
    <cellStyle name="Millares 9 7 2 2 96" xfId="43949" xr:uid="{DF680074-1796-4459-AF49-F0336A0789AD}"/>
    <cellStyle name="Millares 9 7 2 2 97" xfId="44388" xr:uid="{D26D1684-E8CF-423C-87E3-0330961870E0}"/>
    <cellStyle name="Millares 9 7 2 2 98" xfId="44827" xr:uid="{4D176B62-DE00-4211-8150-2C05C34FF300}"/>
    <cellStyle name="Millares 9 7 2 2 99" xfId="45266" xr:uid="{1CFFB641-EDB5-4C4A-AFCE-625F00808DB0}"/>
    <cellStyle name="Millares 9 7 2 20" xfId="9931" xr:uid="{747779F3-3A68-4300-AFA8-552E13B74EA6}"/>
    <cellStyle name="Millares 9 7 2 21" xfId="10369" xr:uid="{DF8CE5CE-C87C-4DD1-9DD9-60A64DB6CE36}"/>
    <cellStyle name="Millares 9 7 2 22" xfId="10808" xr:uid="{294EA528-1C83-4960-94E0-AD0044744A4B}"/>
    <cellStyle name="Millares 9 7 2 23" xfId="11247" xr:uid="{4A3AE14D-6EE1-4F4E-9E2D-0EEF7EC77CA9}"/>
    <cellStyle name="Millares 9 7 2 24" xfId="11686" xr:uid="{A8A70421-B1BA-4D57-A43F-8CE8D4CC1D94}"/>
    <cellStyle name="Millares 9 7 2 25" xfId="12125" xr:uid="{F7393556-1ED9-4A16-AA3D-288CE470177B}"/>
    <cellStyle name="Millares 9 7 2 26" xfId="12564" xr:uid="{07749523-C305-4428-8D46-D9DEADAAAABF}"/>
    <cellStyle name="Millares 9 7 2 27" xfId="13004" xr:uid="{7337925D-5ECB-4B14-BC8B-765F323F2723}"/>
    <cellStyle name="Millares 9 7 2 28" xfId="13443" xr:uid="{836CEC62-B249-4633-9734-5A5C9ADE2EF6}"/>
    <cellStyle name="Millares 9 7 2 29" xfId="13883" xr:uid="{256E73EF-F1AF-403E-8099-5DB4052183B3}"/>
    <cellStyle name="Millares 9 7 2 3" xfId="2467" xr:uid="{71C313A0-D34D-467A-ADF4-5E4FC2525579}"/>
    <cellStyle name="Millares 9 7 2 30" xfId="14322" xr:uid="{0F74D065-D809-42E9-92C6-08145D7B458D}"/>
    <cellStyle name="Millares 9 7 2 31" xfId="14761" xr:uid="{C9FAD9EC-0ED0-4647-B0B0-8914FB447B94}"/>
    <cellStyle name="Millares 9 7 2 32" xfId="15200" xr:uid="{6D5AE002-7389-45B5-B24B-7D1B7A939EEC}"/>
    <cellStyle name="Millares 9 7 2 33" xfId="15639" xr:uid="{ADA30610-0B5B-4244-ABF4-C6DD2396A056}"/>
    <cellStyle name="Millares 9 7 2 34" xfId="16078" xr:uid="{F16D611B-AF82-4D2F-9CD7-651621A46854}"/>
    <cellStyle name="Millares 9 7 2 35" xfId="16518" xr:uid="{8591EB62-5986-41F8-89A0-F37CC130B06F}"/>
    <cellStyle name="Millares 9 7 2 36" xfId="16957" xr:uid="{EC4A35ED-F8EC-488F-B097-738BA6F424AB}"/>
    <cellStyle name="Millares 9 7 2 37" xfId="17396" xr:uid="{CA8122D5-FA4E-42B8-85E3-BEB4DD404348}"/>
    <cellStyle name="Millares 9 7 2 38" xfId="17835" xr:uid="{91A2AFC8-F74E-4000-B63C-1ECFEF528563}"/>
    <cellStyle name="Millares 9 7 2 39" xfId="18274" xr:uid="{8D03561B-8D5E-4BDE-AD58-93DF885348C4}"/>
    <cellStyle name="Millares 9 7 2 4" xfId="2907" xr:uid="{674BC6AB-6921-4C24-9CB8-11EAC8473589}"/>
    <cellStyle name="Millares 9 7 2 40" xfId="18713" xr:uid="{A7632614-21E8-4DD4-BB48-CF1CFEE78993}"/>
    <cellStyle name="Millares 9 7 2 41" xfId="19152" xr:uid="{92C9D115-9095-4E6C-B501-7030E10B6B47}"/>
    <cellStyle name="Millares 9 7 2 42" xfId="19591" xr:uid="{11EF3B56-8A02-4BFB-A1B7-A6B42B82CAC3}"/>
    <cellStyle name="Millares 9 7 2 43" xfId="20030" xr:uid="{78A3AEAA-7FD3-4BD9-875D-CE2D30441EB8}"/>
    <cellStyle name="Millares 9 7 2 44" xfId="20469" xr:uid="{128AE5FA-071F-450E-A781-5CE4DCFAAA0D}"/>
    <cellStyle name="Millares 9 7 2 45" xfId="20908" xr:uid="{3AE511F9-8B34-43DE-B6B6-D249FB2F4B33}"/>
    <cellStyle name="Millares 9 7 2 46" xfId="21347" xr:uid="{6BB66A4E-CD5C-4369-B3F3-64E78D9F92CC}"/>
    <cellStyle name="Millares 9 7 2 47" xfId="21786" xr:uid="{1B735BC2-89C0-434C-BB4B-349964052800}"/>
    <cellStyle name="Millares 9 7 2 48" xfId="22225" xr:uid="{618E2D5E-BE1C-4B67-A428-32CC6579D669}"/>
    <cellStyle name="Millares 9 7 2 49" xfId="22664" xr:uid="{66E0D04A-EAFC-4D59-BF81-33C3A6F90BD8}"/>
    <cellStyle name="Millares 9 7 2 5" xfId="3345" xr:uid="{8950E091-B1EA-4C3E-8E22-50BE1A3DDF60}"/>
    <cellStyle name="Millares 9 7 2 50" xfId="23103" xr:uid="{7B0A9405-22E8-408B-BBC8-C7019BD0399C}"/>
    <cellStyle name="Millares 9 7 2 51" xfId="23542" xr:uid="{2EDB3C99-4A06-4AE6-98EB-F7093579BB4E}"/>
    <cellStyle name="Millares 9 7 2 52" xfId="23981" xr:uid="{6BAB8962-9D7C-4282-81C4-6DA6E1313466}"/>
    <cellStyle name="Millares 9 7 2 53" xfId="24420" xr:uid="{3B07EECF-2EBD-4091-8CB0-E36AEF8D4B50}"/>
    <cellStyle name="Millares 9 7 2 54" xfId="24859" xr:uid="{45598B58-1E29-4056-9309-F14DF7CA22EB}"/>
    <cellStyle name="Millares 9 7 2 55" xfId="25298" xr:uid="{9F1613BE-A630-4B5A-9F48-8E8ACA3ADC89}"/>
    <cellStyle name="Millares 9 7 2 56" xfId="25737" xr:uid="{A5736DCF-FB28-410E-8EAD-F4EAE8F173A0}"/>
    <cellStyle name="Millares 9 7 2 57" xfId="26176" xr:uid="{5C08C052-CADB-4BC2-B466-D086B1AC9820}"/>
    <cellStyle name="Millares 9 7 2 58" xfId="26615" xr:uid="{DD189274-D89E-46BC-9167-F4ACB214A04B}"/>
    <cellStyle name="Millares 9 7 2 59" xfId="27054" xr:uid="{F7DA9FDF-DF75-42D0-A135-9E1A2D44E0F5}"/>
    <cellStyle name="Millares 9 7 2 6" xfId="3785" xr:uid="{44A8BA4E-EBFF-42BE-9BE6-D3CD78E51CAB}"/>
    <cellStyle name="Millares 9 7 2 60" xfId="27493" xr:uid="{11B2A925-7F31-43B1-A721-5389086D8384}"/>
    <cellStyle name="Millares 9 7 2 61" xfId="27932" xr:uid="{43F6EECD-D250-48B7-8EF5-8450D0C770D7}"/>
    <cellStyle name="Millares 9 7 2 62" xfId="28371" xr:uid="{ADB584FE-D285-4FA1-B06E-EC0C62E2B403}"/>
    <cellStyle name="Millares 9 7 2 63" xfId="28810" xr:uid="{65F6BADC-D219-4AE5-B404-EDEE03D90BCF}"/>
    <cellStyle name="Millares 9 7 2 64" xfId="29249" xr:uid="{0B50B62C-2610-4DE4-A88C-FC3E4E447186}"/>
    <cellStyle name="Millares 9 7 2 65" xfId="29688" xr:uid="{B17F745D-0CAB-4049-AB40-2175A02993B1}"/>
    <cellStyle name="Millares 9 7 2 66" xfId="30127" xr:uid="{F7745CDA-58C7-41FB-B718-11BC9C8C79B0}"/>
    <cellStyle name="Millares 9 7 2 67" xfId="30566" xr:uid="{D40DDF16-98D7-4470-8BCD-952FD71A5B3A}"/>
    <cellStyle name="Millares 9 7 2 68" xfId="31005" xr:uid="{74A17730-61AC-4098-BB37-4414A151A05C}"/>
    <cellStyle name="Millares 9 7 2 69" xfId="31444" xr:uid="{A36919B0-AF8B-43C1-9DB4-E982C4A488A6}"/>
    <cellStyle name="Millares 9 7 2 7" xfId="4224" xr:uid="{467D1B35-CFEB-43B9-AB19-1A69BB1DEB8E}"/>
    <cellStyle name="Millares 9 7 2 70" xfId="31883" xr:uid="{4CACCBED-8FC0-4BD5-84F8-C729991C46B1}"/>
    <cellStyle name="Millares 9 7 2 71" xfId="32323" xr:uid="{6A159845-1070-4996-909B-16D39F25F90F}"/>
    <cellStyle name="Millares 9 7 2 72" xfId="32762" xr:uid="{1A5F9AE0-65B2-403B-AC05-4C17E97014C4}"/>
    <cellStyle name="Millares 9 7 2 73" xfId="33201" xr:uid="{F1E352AD-E73D-40D2-BBEA-A5E4783071EF}"/>
    <cellStyle name="Millares 9 7 2 74" xfId="33640" xr:uid="{D40C9DDC-09FF-48C3-B9BB-5C309ACEF088}"/>
    <cellStyle name="Millares 9 7 2 75" xfId="34079" xr:uid="{16766A24-4007-4CD6-A524-43EE311E6772}"/>
    <cellStyle name="Millares 9 7 2 76" xfId="34518" xr:uid="{BB4F5806-63AC-40F3-B8B8-B5366B3A516F}"/>
    <cellStyle name="Millares 9 7 2 77" xfId="34957" xr:uid="{B4F29FB2-6D2A-4C4F-BD3E-07003A828811}"/>
    <cellStyle name="Millares 9 7 2 78" xfId="35396" xr:uid="{B11C7CE3-A380-4B93-A7F3-7E00CEAF5D28}"/>
    <cellStyle name="Millares 9 7 2 79" xfId="35835" xr:uid="{9CAD5D58-9876-4BA2-AAF2-7283F3D53EE6}"/>
    <cellStyle name="Millares 9 7 2 8" xfId="4663" xr:uid="{9EA7AC0A-92AE-439C-8C69-2BE07213ACA5}"/>
    <cellStyle name="Millares 9 7 2 80" xfId="36274" xr:uid="{CEE47BFE-3FD0-48AE-B36F-B571D34033FE}"/>
    <cellStyle name="Millares 9 7 2 81" xfId="36713" xr:uid="{546533C2-6C5F-4A4D-AC18-C807F0354E73}"/>
    <cellStyle name="Millares 9 7 2 82" xfId="37151" xr:uid="{AC54FEB0-5A47-4696-A1F4-6B08C4066466}"/>
    <cellStyle name="Millares 9 7 2 83" xfId="37590" xr:uid="{678E370D-5CBE-4D81-BA83-9718B1FB3F4C}"/>
    <cellStyle name="Millares 9 7 2 84" xfId="38029" xr:uid="{1D709E38-5761-49B0-9471-AFF4946979D3}"/>
    <cellStyle name="Millares 9 7 2 85" xfId="38468" xr:uid="{760A795B-3206-4ED3-8699-AB7660158793}"/>
    <cellStyle name="Millares 9 7 2 86" xfId="38907" xr:uid="{C4A82152-7398-41E9-B61E-372755D20C55}"/>
    <cellStyle name="Millares 9 7 2 87" xfId="39346" xr:uid="{6BC62FE5-46AD-46A4-A6D6-ACE07DA4BB41}"/>
    <cellStyle name="Millares 9 7 2 88" xfId="39785" xr:uid="{88B7A5BB-52DB-47D4-B0F0-1D154A6071FC}"/>
    <cellStyle name="Millares 9 7 2 89" xfId="40225" xr:uid="{DE1A8686-DB2F-48DC-849B-AF971BE5C17C}"/>
    <cellStyle name="Millares 9 7 2 9" xfId="5102" xr:uid="{32542870-2B88-41C2-8A69-319FC47045E8}"/>
    <cellStyle name="Millares 9 7 2 90" xfId="40664" xr:uid="{145CBFF9-3A27-496F-BD6D-BD35772E1EB5}"/>
    <cellStyle name="Millares 9 7 2 91" xfId="41103" xr:uid="{9D410416-D7FD-4FDC-A676-3220D50895C7}"/>
    <cellStyle name="Millares 9 7 2 92" xfId="41542" xr:uid="{03751C3F-357D-42F5-9E49-38E3E6BD86A6}"/>
    <cellStyle name="Millares 9 7 2 93" xfId="41981" xr:uid="{5A48433A-8422-4478-A75C-25D803403C64}"/>
    <cellStyle name="Millares 9 7 2 94" xfId="42420" xr:uid="{4A1CE4F0-DFDF-4201-A032-5A67B5B18EB5}"/>
    <cellStyle name="Millares 9 7 2 95" xfId="42859" xr:uid="{73BD3F88-CE1C-40C2-B5A7-BE1BD257DCFE}"/>
    <cellStyle name="Millares 9 7 2 96" xfId="43298" xr:uid="{B47E2408-2AFC-43D2-A0B2-8BC257DA26BB}"/>
    <cellStyle name="Millares 9 7 2 97" xfId="43737" xr:uid="{44DA9C35-CE92-4666-BEDB-30E1FACE9F8D}"/>
    <cellStyle name="Millares 9 7 2 98" xfId="44176" xr:uid="{45B6E5D8-2ED6-4101-AEEF-B96A02296263}"/>
    <cellStyle name="Millares 9 7 2 99" xfId="44615" xr:uid="{AE87F40B-338E-4FA6-8C6E-A6A84100F5AB}"/>
    <cellStyle name="Millares 9 7 20" xfId="9386" xr:uid="{FFA7104F-2820-4D42-9ACE-C63C869820B0}"/>
    <cellStyle name="Millares 9 7 21" xfId="9825" xr:uid="{52F314A3-2094-4CFE-AB30-1BA516261D64}"/>
    <cellStyle name="Millares 9 7 22" xfId="10263" xr:uid="{FB6FF1AB-50DA-40FA-A914-EBB1E8A437F4}"/>
    <cellStyle name="Millares 9 7 23" xfId="10702" xr:uid="{3EF74E7E-9C06-404C-BF1D-E3CCC62C6CA3}"/>
    <cellStyle name="Millares 9 7 24" xfId="11141" xr:uid="{94BE0D64-5365-49EE-BEC3-5B0A03E97903}"/>
    <cellStyle name="Millares 9 7 25" xfId="11580" xr:uid="{C32DDC2A-29F9-4A3C-B4D8-F6757AC4E340}"/>
    <cellStyle name="Millares 9 7 26" xfId="12019" xr:uid="{2E7E7401-4CBA-4B03-85BB-EC72CBC3F7DA}"/>
    <cellStyle name="Millares 9 7 27" xfId="12458" xr:uid="{BD116D6A-CEDA-4987-85DD-1281E878D969}"/>
    <cellStyle name="Millares 9 7 28" xfId="12898" xr:uid="{268FB823-774F-4C15-8C40-50F877B55B0E}"/>
    <cellStyle name="Millares 9 7 29" xfId="13337" xr:uid="{C9D8034D-BA43-47E9-942C-052664B81DFA}"/>
    <cellStyle name="Millares 9 7 3" xfId="1686" xr:uid="{F22FBAEE-B667-4A02-A5F3-8B3F15A81909}"/>
    <cellStyle name="Millares 9 7 3 10" xfId="6086" xr:uid="{6E19E37C-484E-4410-A9B9-006AFF6F2C45}"/>
    <cellStyle name="Millares 9 7 3 100" xfId="45599" xr:uid="{C9EFA87D-36B1-4603-AAA9-07ACA88F9D49}"/>
    <cellStyle name="Millares 9 7 3 101" xfId="46038" xr:uid="{841C3238-5E65-42EC-8269-673B97C5810C}"/>
    <cellStyle name="Millares 9 7 3 102" xfId="46477" xr:uid="{161A0EF1-2A29-4EEF-8504-F9A37AAE912B}"/>
    <cellStyle name="Millares 9 7 3 103" xfId="46916" xr:uid="{F5AED9A0-231D-46AC-ABC1-5057F954AD7C}"/>
    <cellStyle name="Millares 9 7 3 104" xfId="47355" xr:uid="{5551CBD5-DEA4-42D9-A8CB-F0FADA9FED9F}"/>
    <cellStyle name="Millares 9 7 3 105" xfId="47794" xr:uid="{8AEF95CE-66F5-435D-980A-1B2D7EE17356}"/>
    <cellStyle name="Millares 9 7 3 106" xfId="48233" xr:uid="{7893FA53-5FE6-4905-A111-045E204A89E1}"/>
    <cellStyle name="Millares 9 7 3 107" xfId="48672" xr:uid="{4AA5DE6E-C218-4D5A-8B19-3961E86F45FD}"/>
    <cellStyle name="Millares 9 7 3 108" xfId="49111" xr:uid="{B4CB009E-B16A-4704-95CE-AD684D20D303}"/>
    <cellStyle name="Millares 9 7 3 109" xfId="49550" xr:uid="{3ACFEB6B-C988-4E36-8538-11AF72B8F0D5}"/>
    <cellStyle name="Millares 9 7 3 11" xfId="6525" xr:uid="{C4762639-EA93-4AA0-8E0C-5B53DAEBD3F1}"/>
    <cellStyle name="Millares 9 7 3 110" xfId="49989" xr:uid="{16DCDC5C-9B53-4DF4-831E-501B288499AA}"/>
    <cellStyle name="Millares 9 7 3 111" xfId="50428" xr:uid="{B9515B41-9AA3-463F-A813-7A7A4DE67309}"/>
    <cellStyle name="Millares 9 7 3 112" xfId="50867" xr:uid="{D5269CAE-6765-4E17-8AFC-CCEDFBAFC144}"/>
    <cellStyle name="Millares 9 7 3 113" xfId="51306" xr:uid="{3388A140-80FE-4688-BA74-8E44E9FD5BB2}"/>
    <cellStyle name="Millares 9 7 3 114" xfId="51745" xr:uid="{00F1D9E6-B7A1-4F1C-9F62-08DDFF48C041}"/>
    <cellStyle name="Millares 9 7 3 115" xfId="52184" xr:uid="{CD8D1DD7-5096-487C-8875-4725634409BD}"/>
    <cellStyle name="Millares 9 7 3 116" xfId="52623" xr:uid="{0F0325A8-A900-4FFF-BC49-55B74137E90F}"/>
    <cellStyle name="Millares 9 7 3 117" xfId="53062" xr:uid="{A4F29DBA-BF66-4942-82EB-D724EAFF88D4}"/>
    <cellStyle name="Millares 9 7 3 118" xfId="53501" xr:uid="{4D2227D2-ABA2-4742-B08D-F0A3DE287E35}"/>
    <cellStyle name="Millares 9 7 3 119" xfId="53940" xr:uid="{6188AD59-76ED-4902-B9C6-EA8443D2980E}"/>
    <cellStyle name="Millares 9 7 3 12" xfId="6964" xr:uid="{826C807E-F254-4666-A491-787D5AA2B402}"/>
    <cellStyle name="Millares 9 7 3 120" xfId="54379" xr:uid="{9585270F-FD2B-4C2E-AE2E-6EFBDD48B2A7}"/>
    <cellStyle name="Millares 9 7 3 121" xfId="54818" xr:uid="{B95D1FB3-6DCD-424E-B710-1FE8F98E7FE9}"/>
    <cellStyle name="Millares 9 7 3 13" xfId="7403" xr:uid="{DBEAE1AD-F9DE-4E85-A349-50BAB2C72FE7}"/>
    <cellStyle name="Millares 9 7 3 14" xfId="7842" xr:uid="{9E5F482B-6986-4718-A939-318F64733CD1}"/>
    <cellStyle name="Millares 9 7 3 15" xfId="8281" xr:uid="{7849A882-36B6-4608-9969-44E7A9DC5C5C}"/>
    <cellStyle name="Millares 9 7 3 16" xfId="8720" xr:uid="{B31C51C3-79B5-4F08-A56D-C17EA4B7AE62}"/>
    <cellStyle name="Millares 9 7 3 17" xfId="9159" xr:uid="{FCA5A407-E2B1-4298-9A33-044D5741C940}"/>
    <cellStyle name="Millares 9 7 3 18" xfId="9598" xr:uid="{E239D311-81C5-47DB-8C73-DF2A3EFB9D78}"/>
    <cellStyle name="Millares 9 7 3 19" xfId="10037" xr:uid="{57087283-96F7-4643-B695-2D818F9448F1}"/>
    <cellStyle name="Millares 9 7 3 2" xfId="2574" xr:uid="{ABB1F834-769C-41F6-B929-AD22BADE92C7}"/>
    <cellStyle name="Millares 9 7 3 20" xfId="10475" xr:uid="{04A8A4B7-ED14-4357-BB92-49E4ECD866A2}"/>
    <cellStyle name="Millares 9 7 3 21" xfId="10914" xr:uid="{DC13852E-E091-45D6-91BC-F13772A1E366}"/>
    <cellStyle name="Millares 9 7 3 22" xfId="11353" xr:uid="{0DFFE9ED-EB51-4462-BB91-822E57D19085}"/>
    <cellStyle name="Millares 9 7 3 23" xfId="11792" xr:uid="{F3AC5DCF-6E58-4A46-9BA4-0A743C9798FD}"/>
    <cellStyle name="Millares 9 7 3 24" xfId="12231" xr:uid="{E0FF7B76-FA64-46B3-A126-6A38E084CD97}"/>
    <cellStyle name="Millares 9 7 3 25" xfId="12671" xr:uid="{51C42940-410A-417C-858E-31FBD5CB88DE}"/>
    <cellStyle name="Millares 9 7 3 26" xfId="13110" xr:uid="{A7D3E883-180C-4DBB-A6B9-BCAB4779FB58}"/>
    <cellStyle name="Millares 9 7 3 27" xfId="13550" xr:uid="{65C098A1-9B8E-44D0-8C31-41D068374029}"/>
    <cellStyle name="Millares 9 7 3 28" xfId="13989" xr:uid="{28F985BD-9FDE-468F-A9D3-123D37075E35}"/>
    <cellStyle name="Millares 9 7 3 29" xfId="14428" xr:uid="{C7D96FB3-DF2A-40D8-8A35-2633DB0DAC41}"/>
    <cellStyle name="Millares 9 7 3 3" xfId="3013" xr:uid="{18AEBD7B-F90A-4C4D-9B68-F4223C6D15B4}"/>
    <cellStyle name="Millares 9 7 3 30" xfId="14867" xr:uid="{192DE628-7F1A-48C8-A883-A02E0C832863}"/>
    <cellStyle name="Millares 9 7 3 31" xfId="15306" xr:uid="{F1135ED8-FB56-4A67-98B6-EA35681DF455}"/>
    <cellStyle name="Millares 9 7 3 32" xfId="15745" xr:uid="{F7E16487-09D9-41E4-B346-E7C141B99F67}"/>
    <cellStyle name="Millares 9 7 3 33" xfId="16185" xr:uid="{04E27473-9C9F-4B64-8C04-D433E48EE06F}"/>
    <cellStyle name="Millares 9 7 3 34" xfId="16624" xr:uid="{B0F3255B-3856-4343-ADFA-6A0428ABC14D}"/>
    <cellStyle name="Millares 9 7 3 35" xfId="17063" xr:uid="{E3CB8AF3-61F3-4002-9245-E99BD07B793F}"/>
    <cellStyle name="Millares 9 7 3 36" xfId="17502" xr:uid="{17772B9A-EC23-4F27-99D4-74CB0A9367A4}"/>
    <cellStyle name="Millares 9 7 3 37" xfId="17941" xr:uid="{02B02F21-0A6D-4D54-9C78-82521B160AB6}"/>
    <cellStyle name="Millares 9 7 3 38" xfId="18380" xr:uid="{C28EBF68-00AA-4B6B-93F8-0ECEB753F9CE}"/>
    <cellStyle name="Millares 9 7 3 39" xfId="18819" xr:uid="{6BDEB347-D33B-4D15-8D8B-2E507F5B6894}"/>
    <cellStyle name="Millares 9 7 3 4" xfId="3451" xr:uid="{BE9B595F-1B3C-4C7A-BD37-CD1A80DF0634}"/>
    <cellStyle name="Millares 9 7 3 40" xfId="19258" xr:uid="{955A5921-BC44-4048-BAC4-05D214EB95DA}"/>
    <cellStyle name="Millares 9 7 3 41" xfId="19697" xr:uid="{79A3A587-F722-4CAB-8CC1-75237E19847A}"/>
    <cellStyle name="Millares 9 7 3 42" xfId="20136" xr:uid="{42CF6381-C961-4E88-B7D8-6B32BDCB304F}"/>
    <cellStyle name="Millares 9 7 3 43" xfId="20575" xr:uid="{D19C5D3E-0D75-4362-A18B-C8D6E17CF168}"/>
    <cellStyle name="Millares 9 7 3 44" xfId="21014" xr:uid="{B1437841-0708-46FC-AC62-A67B9CC021E7}"/>
    <cellStyle name="Millares 9 7 3 45" xfId="21453" xr:uid="{B6E167E9-56F6-43BB-BD75-9E451A878ABC}"/>
    <cellStyle name="Millares 9 7 3 46" xfId="21892" xr:uid="{B7212025-A12E-4FC0-B62A-4E5D066C1436}"/>
    <cellStyle name="Millares 9 7 3 47" xfId="22331" xr:uid="{9F820971-F4F3-4B01-A9B9-5C632512C4D0}"/>
    <cellStyle name="Millares 9 7 3 48" xfId="22770" xr:uid="{545DBD4A-9165-453A-8259-10022DBB125D}"/>
    <cellStyle name="Millares 9 7 3 49" xfId="23209" xr:uid="{147407EB-5F72-4360-8F73-C07D2098237F}"/>
    <cellStyle name="Millares 9 7 3 5" xfId="3891" xr:uid="{D070932D-10E8-4D8A-BEB3-04B2ED2F95FB}"/>
    <cellStyle name="Millares 9 7 3 50" xfId="23648" xr:uid="{130D690B-F626-472B-9C10-4F7F351DB1F5}"/>
    <cellStyle name="Millares 9 7 3 51" xfId="24087" xr:uid="{98078BA1-45C4-49C5-8AC2-5DDBA91331A7}"/>
    <cellStyle name="Millares 9 7 3 52" xfId="24526" xr:uid="{682A145B-1D60-4369-90A8-E2B6322B2FF4}"/>
    <cellStyle name="Millares 9 7 3 53" xfId="24965" xr:uid="{31354C10-7C52-452D-9A64-B2E6B530DFCB}"/>
    <cellStyle name="Millares 9 7 3 54" xfId="25404" xr:uid="{A927B7C6-AC2A-4779-A9DF-7BA4507D84B5}"/>
    <cellStyle name="Millares 9 7 3 55" xfId="25843" xr:uid="{3AE14901-699F-49E4-9623-C3826B5A5FEE}"/>
    <cellStyle name="Millares 9 7 3 56" xfId="26282" xr:uid="{9171C7FA-2AB4-4977-AA66-38ABC7FEBFC2}"/>
    <cellStyle name="Millares 9 7 3 57" xfId="26721" xr:uid="{CB479DF8-7873-4716-8232-66737B3BDAF8}"/>
    <cellStyle name="Millares 9 7 3 58" xfId="27160" xr:uid="{F5F3146F-F469-453B-B890-E50481B3B6BA}"/>
    <cellStyle name="Millares 9 7 3 59" xfId="27599" xr:uid="{21C7A831-9833-436A-A3D5-29F605B52FBE}"/>
    <cellStyle name="Millares 9 7 3 6" xfId="4330" xr:uid="{337405BA-8525-400E-BD39-D8D9063ACD52}"/>
    <cellStyle name="Millares 9 7 3 60" xfId="28038" xr:uid="{09162DA2-5C04-4D85-A097-6C84C49A9A61}"/>
    <cellStyle name="Millares 9 7 3 61" xfId="28477" xr:uid="{C7C766FE-D0A5-417B-BDDD-3EA9237C51DE}"/>
    <cellStyle name="Millares 9 7 3 62" xfId="28916" xr:uid="{CA458D7C-A797-47F9-8ECE-801C5655B351}"/>
    <cellStyle name="Millares 9 7 3 63" xfId="29355" xr:uid="{8C7A4F9D-5486-420D-AFDD-2D85F5CBB8D2}"/>
    <cellStyle name="Millares 9 7 3 64" xfId="29794" xr:uid="{8FCCC914-729A-413B-A85A-C9CF7C656525}"/>
    <cellStyle name="Millares 9 7 3 65" xfId="30233" xr:uid="{87AA680F-8B08-4D9C-92E0-13E191A8A114}"/>
    <cellStyle name="Millares 9 7 3 66" xfId="30672" xr:uid="{3C793D7B-8530-493E-8B3C-6EE92A1A0A6F}"/>
    <cellStyle name="Millares 9 7 3 67" xfId="31111" xr:uid="{08695CAB-498D-4E1B-98A5-0F67204AB624}"/>
    <cellStyle name="Millares 9 7 3 68" xfId="31550" xr:uid="{29A7B55B-F3B2-4964-B059-FB8B58C9B72C}"/>
    <cellStyle name="Millares 9 7 3 69" xfId="31990" xr:uid="{22A9059B-BE20-4CB6-9DF6-39D344F93E56}"/>
    <cellStyle name="Millares 9 7 3 7" xfId="4769" xr:uid="{AC59B614-A07C-4AF8-B56C-47F72BFC9A4D}"/>
    <cellStyle name="Millares 9 7 3 70" xfId="32429" xr:uid="{F7DD6307-11FA-42B1-A3A5-B492A8C54860}"/>
    <cellStyle name="Millares 9 7 3 71" xfId="32868" xr:uid="{392AEE8F-C6B4-41EC-9D10-1FD2AF916C29}"/>
    <cellStyle name="Millares 9 7 3 72" xfId="33307" xr:uid="{CF5EDA3F-0CB4-4184-B0D8-F1A42861A0D6}"/>
    <cellStyle name="Millares 9 7 3 73" xfId="33746" xr:uid="{8E5D562E-FEA9-4638-BDC0-C2AEB9A438C8}"/>
    <cellStyle name="Millares 9 7 3 74" xfId="34185" xr:uid="{1AFCD29F-8DB2-4021-9B2E-451184BFB57D}"/>
    <cellStyle name="Millares 9 7 3 75" xfId="34624" xr:uid="{16A9469E-BE2B-45E5-B3F8-916017DAE27C}"/>
    <cellStyle name="Millares 9 7 3 76" xfId="35063" xr:uid="{E417C97C-3623-43D5-9B00-37ED35A8BB6E}"/>
    <cellStyle name="Millares 9 7 3 77" xfId="35502" xr:uid="{A49FF37F-EED6-4EFE-B0E0-ED7278D6FB05}"/>
    <cellStyle name="Millares 9 7 3 78" xfId="35941" xr:uid="{927E6331-7875-4DB5-B39C-11B59BD632FC}"/>
    <cellStyle name="Millares 9 7 3 79" xfId="36380" xr:uid="{B82892D6-2B19-4C4B-9C6E-98C1BDD58700}"/>
    <cellStyle name="Millares 9 7 3 8" xfId="5208" xr:uid="{9D916674-FFA5-40AD-8C25-38210C86AB09}"/>
    <cellStyle name="Millares 9 7 3 80" xfId="36819" xr:uid="{A674C4DC-12C9-493D-B9BC-8DAA66E026A8}"/>
    <cellStyle name="Millares 9 7 3 81" xfId="37257" xr:uid="{8EA2F822-D9FB-4950-8BAA-419DD171544F}"/>
    <cellStyle name="Millares 9 7 3 82" xfId="37696" xr:uid="{23677F12-8422-40BA-ABB3-878718A7A6E5}"/>
    <cellStyle name="Millares 9 7 3 83" xfId="38135" xr:uid="{DB7D9570-1B39-46ED-B39E-0A0C957B5AD3}"/>
    <cellStyle name="Millares 9 7 3 84" xfId="38574" xr:uid="{CFA2561C-1D8E-4C6F-A836-F52C7BEEC31D}"/>
    <cellStyle name="Millares 9 7 3 85" xfId="39013" xr:uid="{54B3F2EE-C7BA-40E3-8F16-DB97F2B2AF0C}"/>
    <cellStyle name="Millares 9 7 3 86" xfId="39452" xr:uid="{58A9026E-17AE-46C7-8BE5-162778409092}"/>
    <cellStyle name="Millares 9 7 3 87" xfId="39891" xr:uid="{A2476B43-402D-4CEF-B4DD-1A651AED27DF}"/>
    <cellStyle name="Millares 9 7 3 88" xfId="40331" xr:uid="{3E0041E2-038C-444A-92F6-E0916F000D19}"/>
    <cellStyle name="Millares 9 7 3 89" xfId="40770" xr:uid="{498CAF37-7193-4431-AA6B-7A1337D8A184}"/>
    <cellStyle name="Millares 9 7 3 9" xfId="5647" xr:uid="{D410728C-DC4D-499F-AACB-B9A321EA4C0A}"/>
    <cellStyle name="Millares 9 7 3 90" xfId="41209" xr:uid="{7F4C0313-1A06-4248-BB10-770721D4A832}"/>
    <cellStyle name="Millares 9 7 3 91" xfId="41648" xr:uid="{07924D57-8392-477B-9E5F-C714D15F6CBA}"/>
    <cellStyle name="Millares 9 7 3 92" xfId="42087" xr:uid="{3D977667-A43E-4BFA-A4D1-59B729730732}"/>
    <cellStyle name="Millares 9 7 3 93" xfId="42526" xr:uid="{9073183B-77E7-4BCD-8BD0-92DEEAA412B3}"/>
    <cellStyle name="Millares 9 7 3 94" xfId="42965" xr:uid="{43B6C54C-A9AB-4998-B591-9FEE6848ED18}"/>
    <cellStyle name="Millares 9 7 3 95" xfId="43404" xr:uid="{FF1F8E18-56F3-42A4-8920-26BE6539235D}"/>
    <cellStyle name="Millares 9 7 3 96" xfId="43843" xr:uid="{11222744-B345-4780-81BA-FC12E6ACD978}"/>
    <cellStyle name="Millares 9 7 3 97" xfId="44282" xr:uid="{3FC3AA43-9D50-4302-B54A-F0620E5648D2}"/>
    <cellStyle name="Millares 9 7 3 98" xfId="44721" xr:uid="{0801885E-36AB-4A0E-9A0E-BB83F689CADE}"/>
    <cellStyle name="Millares 9 7 3 99" xfId="45160" xr:uid="{91CFBF4F-8D3D-473F-8E60-14FA2870D49C}"/>
    <cellStyle name="Millares 9 7 30" xfId="13777" xr:uid="{34BE25F1-1AB4-4893-86EE-0DE9E5D31905}"/>
    <cellStyle name="Millares 9 7 31" xfId="14216" xr:uid="{D419CAF1-C924-4DDA-AF60-AF4BBD827DB5}"/>
    <cellStyle name="Millares 9 7 32" xfId="14655" xr:uid="{B5369589-1A91-428B-AAE2-B4DC84CA9BDF}"/>
    <cellStyle name="Millares 9 7 33" xfId="15094" xr:uid="{F48683D0-5B97-464D-96AC-2F8620CB1FDF}"/>
    <cellStyle name="Millares 9 7 34" xfId="15533" xr:uid="{93BB36BC-6566-4C1F-A27C-D7DE85F8EF60}"/>
    <cellStyle name="Millares 9 7 35" xfId="15972" xr:uid="{03E4CE78-AD3D-49E1-8557-0BA5FDB0D358}"/>
    <cellStyle name="Millares 9 7 36" xfId="16412" xr:uid="{48ED84A3-0FDE-4E6B-8ED1-4684F939008C}"/>
    <cellStyle name="Millares 9 7 37" xfId="16851" xr:uid="{82A65F7C-26CE-4B5F-8CBB-542205B943EC}"/>
    <cellStyle name="Millares 9 7 38" xfId="17290" xr:uid="{6C3182C6-E856-496F-98A3-0557CA613C10}"/>
    <cellStyle name="Millares 9 7 39" xfId="17729" xr:uid="{1DDB25F0-17F2-47D0-8321-387A52565811}"/>
    <cellStyle name="Millares 9 7 4" xfId="2361" xr:uid="{9934FED6-C05A-41A1-A85D-915BAC8AF743}"/>
    <cellStyle name="Millares 9 7 40" xfId="18168" xr:uid="{EDEAA9EC-D2BC-41B5-A4A9-AED9246EC3F6}"/>
    <cellStyle name="Millares 9 7 41" xfId="18607" xr:uid="{3A69B4BB-DC52-43F4-A6FC-BD85A199CF68}"/>
    <cellStyle name="Millares 9 7 42" xfId="19046" xr:uid="{BA2A11BE-F020-4A3A-B80B-7BFEF608713E}"/>
    <cellStyle name="Millares 9 7 43" xfId="19485" xr:uid="{867158CD-A89F-4C67-A7A5-25203305B5FE}"/>
    <cellStyle name="Millares 9 7 44" xfId="19924" xr:uid="{0E4FB2DD-37D5-4661-A933-9735114948D1}"/>
    <cellStyle name="Millares 9 7 45" xfId="20363" xr:uid="{9953EAF8-B6A8-4646-BA31-F53A98B52904}"/>
    <cellStyle name="Millares 9 7 46" xfId="20802" xr:uid="{160C15EC-5C6B-4EB9-92DD-3C8EA030A6C8}"/>
    <cellStyle name="Millares 9 7 47" xfId="21241" xr:uid="{F29DEE15-4F77-4FEA-B43B-4DC304EE4608}"/>
    <cellStyle name="Millares 9 7 48" xfId="21680" xr:uid="{259E2EB2-514A-4D8F-9E8C-59572EB84FF4}"/>
    <cellStyle name="Millares 9 7 49" xfId="22119" xr:uid="{AE31E9D6-C841-4324-862C-7A124022AE62}"/>
    <cellStyle name="Millares 9 7 5" xfId="2801" xr:uid="{702B8ECD-CF37-4782-8859-26E36E224B07}"/>
    <cellStyle name="Millares 9 7 50" xfId="22558" xr:uid="{F37DFE6B-E0E2-4B86-AC40-BF3069D60063}"/>
    <cellStyle name="Millares 9 7 51" xfId="22997" xr:uid="{F2EEF8EF-CEBD-4770-AFF6-07F697CF9AE5}"/>
    <cellStyle name="Millares 9 7 52" xfId="23436" xr:uid="{44D5B8C0-66F2-4C0A-B799-C7C431BC8CD4}"/>
    <cellStyle name="Millares 9 7 53" xfId="23875" xr:uid="{1BACFBD5-C66A-4304-B1E1-EDC8954F0D0D}"/>
    <cellStyle name="Millares 9 7 54" xfId="24314" xr:uid="{5093ED39-DC7A-470B-B62D-426A84E28861}"/>
    <cellStyle name="Millares 9 7 55" xfId="24753" xr:uid="{3D3518BC-6DD0-4990-BB53-E27A697D1269}"/>
    <cellStyle name="Millares 9 7 56" xfId="25192" xr:uid="{D908F2B5-6487-4A08-A9CE-FEB29269DFEF}"/>
    <cellStyle name="Millares 9 7 57" xfId="25631" xr:uid="{A96BBB85-481D-4D77-BD0E-D74FCF86E355}"/>
    <cellStyle name="Millares 9 7 58" xfId="26070" xr:uid="{64866EAF-28B8-4301-809E-C0C8CDF38B2B}"/>
    <cellStyle name="Millares 9 7 59" xfId="26509" xr:uid="{798357C3-5351-4C9E-BB6C-C5A241324640}"/>
    <cellStyle name="Millares 9 7 6" xfId="3239" xr:uid="{A944E82E-3DA9-43F0-95B9-939ADA146581}"/>
    <cellStyle name="Millares 9 7 60" xfId="26948" xr:uid="{7DB308E2-8310-4F91-BD4B-2443A73303D3}"/>
    <cellStyle name="Millares 9 7 61" xfId="27387" xr:uid="{AEFC807C-1D21-42D4-A6D1-59353C60976B}"/>
    <cellStyle name="Millares 9 7 62" xfId="27826" xr:uid="{F739966F-AA28-4A57-8D75-74F1B53D79D7}"/>
    <cellStyle name="Millares 9 7 63" xfId="28265" xr:uid="{88154A99-27E0-4C45-B7C8-177AC0418AA9}"/>
    <cellStyle name="Millares 9 7 64" xfId="28704" xr:uid="{1FFA3DE2-7A0D-4B22-A9E4-330A85559C84}"/>
    <cellStyle name="Millares 9 7 65" xfId="29143" xr:uid="{F7C9B80C-CDF6-4AC0-AB29-AB3914FDB94C}"/>
    <cellStyle name="Millares 9 7 66" xfId="29582" xr:uid="{96049D7A-AF6D-4331-A21B-F18BF76B2FE6}"/>
    <cellStyle name="Millares 9 7 67" xfId="30021" xr:uid="{F8F112A8-04CA-487E-8C79-1A9FE4772AAF}"/>
    <cellStyle name="Millares 9 7 68" xfId="30460" xr:uid="{CCC400CE-9119-47FE-92FC-EA7D1E7E6EFA}"/>
    <cellStyle name="Millares 9 7 69" xfId="30899" xr:uid="{DA0D82D8-1595-463E-8474-3F5FABEF24C0}"/>
    <cellStyle name="Millares 9 7 7" xfId="3679" xr:uid="{2B20E875-5BC5-422B-ACC8-094AB48A42DB}"/>
    <cellStyle name="Millares 9 7 70" xfId="31338" xr:uid="{24BEA98E-7CC3-490F-8909-959B21EB0D62}"/>
    <cellStyle name="Millares 9 7 71" xfId="31777" xr:uid="{4A17935C-C759-4A25-AD0D-FC82049300A2}"/>
    <cellStyle name="Millares 9 7 72" xfId="32217" xr:uid="{31A5BA73-740E-40E4-98CD-ADCB12DD76E8}"/>
    <cellStyle name="Millares 9 7 73" xfId="32656" xr:uid="{73D12C87-AE8B-4903-A34A-2160DF2DAD93}"/>
    <cellStyle name="Millares 9 7 74" xfId="33095" xr:uid="{DAA001EA-56A5-4681-951A-D468914C6808}"/>
    <cellStyle name="Millares 9 7 75" xfId="33534" xr:uid="{7FC84862-E3AA-4596-85A3-EC234207F74B}"/>
    <cellStyle name="Millares 9 7 76" xfId="33973" xr:uid="{5A031484-8144-4FF2-BE00-5980861651D0}"/>
    <cellStyle name="Millares 9 7 77" xfId="34412" xr:uid="{E2A64BB1-8A8A-4E88-95E4-35E571B25053}"/>
    <cellStyle name="Millares 9 7 78" xfId="34851" xr:uid="{4DB93C6D-EABA-416E-97D5-DCDC8FEB3F6F}"/>
    <cellStyle name="Millares 9 7 79" xfId="35290" xr:uid="{479D82DE-77FD-47EC-BC77-01B46C98E5EA}"/>
    <cellStyle name="Millares 9 7 8" xfId="4118" xr:uid="{B39CCF70-5D0C-435A-B7DF-9F331C718EF5}"/>
    <cellStyle name="Millares 9 7 80" xfId="35729" xr:uid="{C1606642-3398-4DB3-92C1-0E6711B57D17}"/>
    <cellStyle name="Millares 9 7 81" xfId="36168" xr:uid="{FAC5BB21-01F8-40C9-BC51-C255289C8C83}"/>
    <cellStyle name="Millares 9 7 82" xfId="36607" xr:uid="{F06C246A-C2E6-4A83-A990-DF62825881E3}"/>
    <cellStyle name="Millares 9 7 83" xfId="37045" xr:uid="{4DBB15A4-1036-4B31-A252-9E7B9A4D835F}"/>
    <cellStyle name="Millares 9 7 84" xfId="37484" xr:uid="{1177F61C-3482-4149-B198-BA1AEEFFF1C1}"/>
    <cellStyle name="Millares 9 7 85" xfId="37923" xr:uid="{D609E65D-4BF5-4F27-9429-5AF838BC3F00}"/>
    <cellStyle name="Millares 9 7 86" xfId="38362" xr:uid="{F5F6989C-31BF-4383-8DB8-89A461ABB4F0}"/>
    <cellStyle name="Millares 9 7 87" xfId="38801" xr:uid="{175F58C0-9697-4D93-B2E0-DD8F5C973A29}"/>
    <cellStyle name="Millares 9 7 88" xfId="39240" xr:uid="{70D7D3A8-8FCF-491C-80ED-7A5DF9869684}"/>
    <cellStyle name="Millares 9 7 89" xfId="39679" xr:uid="{BD5ABE1A-84F0-48A1-8F86-937D0FED97A2}"/>
    <cellStyle name="Millares 9 7 9" xfId="4557" xr:uid="{0E53DC8E-82CB-4546-AD7B-081AE5A5E83A}"/>
    <cellStyle name="Millares 9 7 90" xfId="40119" xr:uid="{BBC87AEB-629B-478C-B770-FB590B38BEB6}"/>
    <cellStyle name="Millares 9 7 91" xfId="40558" xr:uid="{70417948-A799-4F70-8640-69713E578C0B}"/>
    <cellStyle name="Millares 9 7 92" xfId="40997" xr:uid="{5545D9A6-74B2-42D6-A17D-81A151983FE2}"/>
    <cellStyle name="Millares 9 7 93" xfId="41436" xr:uid="{32E29DDC-E287-4654-ABE9-79186B79E37F}"/>
    <cellStyle name="Millares 9 7 94" xfId="41875" xr:uid="{111D21B9-9B89-49B4-B3F3-C58D02BEE7BC}"/>
    <cellStyle name="Millares 9 7 95" xfId="42314" xr:uid="{A0BE0289-7377-4CFC-B95E-B3C6AB6D9FA1}"/>
    <cellStyle name="Millares 9 7 96" xfId="42753" xr:uid="{8ABAFF33-AE3B-4E95-B843-84D1CEFB04C3}"/>
    <cellStyle name="Millares 9 7 97" xfId="43192" xr:uid="{C7E7C192-89A8-49B1-8351-41DEC6F7A90B}"/>
    <cellStyle name="Millares 9 7 98" xfId="43631" xr:uid="{3D30726D-481B-4939-A1E0-564FD17208DF}"/>
    <cellStyle name="Millares 9 7 99" xfId="44070" xr:uid="{697CB71E-AD90-4D21-9F86-593A8FB7EB92}"/>
    <cellStyle name="Millares 9 70" xfId="28606" xr:uid="{8F998056-72D6-4F4B-BFE6-2563E2CDE87D}"/>
    <cellStyle name="Millares 9 71" xfId="29045" xr:uid="{6D4A5A7B-8EF4-4ED6-89EC-E6E4659EE566}"/>
    <cellStyle name="Millares 9 72" xfId="29484" xr:uid="{23314291-7FA2-4A08-8B64-B2AA4E5C7591}"/>
    <cellStyle name="Millares 9 73" xfId="29923" xr:uid="{5DB1D91C-9138-4384-9C9C-14073F174F2B}"/>
    <cellStyle name="Millares 9 74" xfId="30362" xr:uid="{0BD10C1E-4AA9-43F7-9463-2DFBFEF733B1}"/>
    <cellStyle name="Millares 9 75" xfId="30801" xr:uid="{4F5D8FB8-F654-4A1A-B20D-CD9FF7C938F7}"/>
    <cellStyle name="Millares 9 76" xfId="31240" xr:uid="{4CE206D1-BD07-408B-B5C0-5FB955A58D2A}"/>
    <cellStyle name="Millares 9 77" xfId="31679" xr:uid="{4704D60D-DCDE-4881-9CE7-4237F1B6162E}"/>
    <cellStyle name="Millares 9 78" xfId="32119" xr:uid="{BC0B5282-A85A-4460-86AA-6E404F13FB2C}"/>
    <cellStyle name="Millares 9 79" xfId="32558" xr:uid="{B14AD3EC-34D9-4445-8471-FC63AEEB2CD8}"/>
    <cellStyle name="Millares 9 8" xfId="702" xr:uid="{C42100E5-5452-42BB-8B8F-A1B4D8152DF2}"/>
    <cellStyle name="Millares 9 8 10" xfId="5447" xr:uid="{881F9774-0710-4AA8-B46F-2CE6EA75648F}"/>
    <cellStyle name="Millares 9 8 100" xfId="44960" xr:uid="{FE9BC9EA-9462-41DB-9511-D419E6C527A1}"/>
    <cellStyle name="Millares 9 8 101" xfId="45399" xr:uid="{764187BC-E433-4FF6-94BD-31DD79087864}"/>
    <cellStyle name="Millares 9 8 102" xfId="45838" xr:uid="{D900BBF1-08C3-4DD9-B8F4-C0CA59DBCE3A}"/>
    <cellStyle name="Millares 9 8 103" xfId="46277" xr:uid="{DDE19525-CC7A-4539-9DBC-6ABD7A24DBC7}"/>
    <cellStyle name="Millares 9 8 104" xfId="46716" xr:uid="{32BDE2B6-06F2-4B86-9815-4FF5E2EDA50E}"/>
    <cellStyle name="Millares 9 8 105" xfId="47155" xr:uid="{FB714B9B-89FD-4DDE-9F5F-442FA974DC33}"/>
    <cellStyle name="Millares 9 8 106" xfId="47594" xr:uid="{66C184C7-B76B-4B10-A2FC-694A3E9EA22F}"/>
    <cellStyle name="Millares 9 8 107" xfId="48033" xr:uid="{0B426488-A260-4291-ADA4-F04F83754DDF}"/>
    <cellStyle name="Millares 9 8 108" xfId="48472" xr:uid="{2D19E5D7-452B-400F-8442-56323A68356B}"/>
    <cellStyle name="Millares 9 8 109" xfId="48911" xr:uid="{CD193BA3-CB5A-42F6-AE7C-EF0DA33CB82D}"/>
    <cellStyle name="Millares 9 8 11" xfId="5886" xr:uid="{6935A997-D579-46B4-B03F-1851281BDEC1}"/>
    <cellStyle name="Millares 9 8 110" xfId="49350" xr:uid="{CE1A6D83-9F28-4FC5-ADDA-F57C4B809DD7}"/>
    <cellStyle name="Millares 9 8 111" xfId="49789" xr:uid="{DB14A2AB-346B-4CDC-A83E-D364B15598D3}"/>
    <cellStyle name="Millares 9 8 112" xfId="50228" xr:uid="{3B34D48E-BC18-4769-9445-9077563172E9}"/>
    <cellStyle name="Millares 9 8 113" xfId="50667" xr:uid="{5376A160-4183-429A-90DC-EDD5EDBB6BBC}"/>
    <cellStyle name="Millares 9 8 114" xfId="51106" xr:uid="{087AFC73-0E16-4EA9-85F4-7E8C31655455}"/>
    <cellStyle name="Millares 9 8 115" xfId="51545" xr:uid="{C6C85576-C61E-433A-81E3-EF07B8ADB8FC}"/>
    <cellStyle name="Millares 9 8 116" xfId="51984" xr:uid="{5254B9DE-A175-4BCB-8E9C-1C8E246BD65A}"/>
    <cellStyle name="Millares 9 8 117" xfId="52423" xr:uid="{635F5299-00A3-47D7-A83C-3D2BE991B626}"/>
    <cellStyle name="Millares 9 8 118" xfId="52862" xr:uid="{CAB5966A-FC6E-4527-ABD1-B4AA868E7597}"/>
    <cellStyle name="Millares 9 8 119" xfId="53301" xr:uid="{882FFAE6-F211-49DE-89C6-524CE6AD4DC5}"/>
    <cellStyle name="Millares 9 8 12" xfId="6325" xr:uid="{1A404991-1BC7-455C-9EC1-97165744B94B}"/>
    <cellStyle name="Millares 9 8 120" xfId="53740" xr:uid="{F0303E05-EBA3-4E30-AE18-53DC1375148B}"/>
    <cellStyle name="Millares 9 8 121" xfId="54179" xr:uid="{A3DB2F38-30E8-4D53-98FE-1D1A8367E4DF}"/>
    <cellStyle name="Millares 9 8 122" xfId="54618" xr:uid="{A013313F-3EEE-45FE-B964-CA5C767246D4}"/>
    <cellStyle name="Millares 9 8 13" xfId="6764" xr:uid="{992A8DF0-9A3F-45A9-A762-E2E8BDD56219}"/>
    <cellStyle name="Millares 9 8 14" xfId="7203" xr:uid="{25D3E32C-40C4-4320-897F-6DE46936A95A}"/>
    <cellStyle name="Millares 9 8 15" xfId="7642" xr:uid="{3D6E6C92-0B21-4BB8-BF02-A95C217F9E46}"/>
    <cellStyle name="Millares 9 8 16" xfId="8081" xr:uid="{B2FEF2AC-4005-46F3-BEAC-F3BA6AD2AB07}"/>
    <cellStyle name="Millares 9 8 17" xfId="8520" xr:uid="{9D3EB5A6-C938-45C4-BE9B-580BDDFCA7DE}"/>
    <cellStyle name="Millares 9 8 18" xfId="8959" xr:uid="{1C004083-C68E-48B8-A3DC-DD13AE248DAB}"/>
    <cellStyle name="Millares 9 8 19" xfId="9398" xr:uid="{701820EA-8496-4C19-8EC1-337AFFE1659C}"/>
    <cellStyle name="Millares 9 8 2" xfId="1743" xr:uid="{C1C5921F-7FA9-451B-8A90-C0C5B12C4514}"/>
    <cellStyle name="Millares 9 8 2 10" xfId="6098" xr:uid="{844CE969-5166-46AA-B21B-37C18A1876E9}"/>
    <cellStyle name="Millares 9 8 2 100" xfId="45611" xr:uid="{4EF507BB-A421-4721-A04F-1AF169623AA4}"/>
    <cellStyle name="Millares 9 8 2 101" xfId="46050" xr:uid="{EB0F7ACB-72DE-493C-860C-C5443B44ED13}"/>
    <cellStyle name="Millares 9 8 2 102" xfId="46489" xr:uid="{5DD5CE4E-E66D-46BD-A50F-D0B087252C8B}"/>
    <cellStyle name="Millares 9 8 2 103" xfId="46928" xr:uid="{6D9E35CE-5DAF-4142-AD2D-4B7F8E714A66}"/>
    <cellStyle name="Millares 9 8 2 104" xfId="47367" xr:uid="{EF04884A-3D22-4E65-BBF3-B1FC5AC4E395}"/>
    <cellStyle name="Millares 9 8 2 105" xfId="47806" xr:uid="{736348A2-D60F-4AFC-8DD2-786A96B8774E}"/>
    <cellStyle name="Millares 9 8 2 106" xfId="48245" xr:uid="{CCB7AB43-E715-4CFB-99B4-29A225B75DCC}"/>
    <cellStyle name="Millares 9 8 2 107" xfId="48684" xr:uid="{194B0531-36E4-496C-A3FA-F6D1CC512BE0}"/>
    <cellStyle name="Millares 9 8 2 108" xfId="49123" xr:uid="{9BB5313F-FDB3-41C3-8F5D-2C98FE808049}"/>
    <cellStyle name="Millares 9 8 2 109" xfId="49562" xr:uid="{8133EE2E-12FF-4D20-8B64-32C3E69D868A}"/>
    <cellStyle name="Millares 9 8 2 11" xfId="6537" xr:uid="{4EB2643B-FDE6-4605-882A-F2C3C76D8351}"/>
    <cellStyle name="Millares 9 8 2 110" xfId="50001" xr:uid="{EE86EF83-34EA-4834-9150-0D9EDEF96601}"/>
    <cellStyle name="Millares 9 8 2 111" xfId="50440" xr:uid="{D468AEBA-D060-476E-9310-ADB6CEE49B3F}"/>
    <cellStyle name="Millares 9 8 2 112" xfId="50879" xr:uid="{CBD46334-7A76-4B9B-9C26-C2871484A37D}"/>
    <cellStyle name="Millares 9 8 2 113" xfId="51318" xr:uid="{BB0954B5-F7C8-4A3A-AA16-7B859B6C5E88}"/>
    <cellStyle name="Millares 9 8 2 114" xfId="51757" xr:uid="{87BC804D-36AA-4D88-8863-588EA3CE98D4}"/>
    <cellStyle name="Millares 9 8 2 115" xfId="52196" xr:uid="{3B318939-0D53-4CB8-8AD6-81AEC1C52DAD}"/>
    <cellStyle name="Millares 9 8 2 116" xfId="52635" xr:uid="{BAAD96EC-33CE-4A9F-AF34-7436BF75E27B}"/>
    <cellStyle name="Millares 9 8 2 117" xfId="53074" xr:uid="{0FDBF358-B67D-4799-9FBC-711445C0C3EA}"/>
    <cellStyle name="Millares 9 8 2 118" xfId="53513" xr:uid="{DBD45541-EF1E-4FF7-84C9-E0718B9DCCD8}"/>
    <cellStyle name="Millares 9 8 2 119" xfId="53952" xr:uid="{AE7E2BAA-114D-4AF3-9500-D2C066CFB7CB}"/>
    <cellStyle name="Millares 9 8 2 12" xfId="6976" xr:uid="{3B539F7A-87B5-4499-AAD9-0963A7275501}"/>
    <cellStyle name="Millares 9 8 2 120" xfId="54391" xr:uid="{25E92B91-ADBE-4082-BE4D-7019240CB674}"/>
    <cellStyle name="Millares 9 8 2 121" xfId="54830" xr:uid="{48ADA25F-5C70-422E-8499-44D74D81FF6B}"/>
    <cellStyle name="Millares 9 8 2 13" xfId="7415" xr:uid="{44585777-82B6-44F6-B781-C4E1CC4076EA}"/>
    <cellStyle name="Millares 9 8 2 14" xfId="7854" xr:uid="{4C023703-EDA9-40A6-82C0-F5BE82DBDD1D}"/>
    <cellStyle name="Millares 9 8 2 15" xfId="8293" xr:uid="{F39AD04B-F5F5-4401-8C18-7DE57F0C56E3}"/>
    <cellStyle name="Millares 9 8 2 16" xfId="8732" xr:uid="{06F305FB-70E3-4E94-A366-D38603E3E1DF}"/>
    <cellStyle name="Millares 9 8 2 17" xfId="9171" xr:uid="{26C91905-2DAD-4DFC-9731-BCDC64C53F80}"/>
    <cellStyle name="Millares 9 8 2 18" xfId="9610" xr:uid="{2D6E5528-5999-43D6-909E-FB99BCCFA6C0}"/>
    <cellStyle name="Millares 9 8 2 19" xfId="10049" xr:uid="{873FEC57-B298-49C1-8B76-341758DDA806}"/>
    <cellStyle name="Millares 9 8 2 2" xfId="2586" xr:uid="{BF4EDB46-CABB-4427-A645-DFC2E3EDB3E7}"/>
    <cellStyle name="Millares 9 8 2 20" xfId="10487" xr:uid="{F784D048-7FFC-4E1D-B85C-925E22F3E7F1}"/>
    <cellStyle name="Millares 9 8 2 21" xfId="10926" xr:uid="{12B9C184-FCF3-4F30-BA4F-AC33C2C2481D}"/>
    <cellStyle name="Millares 9 8 2 22" xfId="11365" xr:uid="{CCC23DF2-DC0C-48FF-A1E5-F91635894F4F}"/>
    <cellStyle name="Millares 9 8 2 23" xfId="11804" xr:uid="{6B901E1D-E7BD-4996-BB20-03864BE82A62}"/>
    <cellStyle name="Millares 9 8 2 24" xfId="12243" xr:uid="{0C9F61AF-8192-4AC9-A39F-0143544DC6E5}"/>
    <cellStyle name="Millares 9 8 2 25" xfId="12683" xr:uid="{DA895E70-F2E9-4C29-B994-F53B86FD2366}"/>
    <cellStyle name="Millares 9 8 2 26" xfId="13122" xr:uid="{8CDF75F8-C764-4F1C-B4F4-423000CD38F8}"/>
    <cellStyle name="Millares 9 8 2 27" xfId="13562" xr:uid="{FD15E1C5-F0E3-4327-AD04-B724573D393A}"/>
    <cellStyle name="Millares 9 8 2 28" xfId="14001" xr:uid="{E506F04C-AA83-4239-A1F9-1DC27B389CD2}"/>
    <cellStyle name="Millares 9 8 2 29" xfId="14440" xr:uid="{F2D51D52-0B66-4EDA-BACB-C2103A981376}"/>
    <cellStyle name="Millares 9 8 2 3" xfId="3025" xr:uid="{3BC22438-6412-47DD-8257-8BFDA6185E5F}"/>
    <cellStyle name="Millares 9 8 2 30" xfId="14879" xr:uid="{48C206EB-2FBF-4BA2-B097-D4A9218F9E32}"/>
    <cellStyle name="Millares 9 8 2 31" xfId="15318" xr:uid="{CA72F4F9-C81F-47B0-8041-D2B99AC94094}"/>
    <cellStyle name="Millares 9 8 2 32" xfId="15757" xr:uid="{28298308-2E35-4FD9-81D6-DC0B19178576}"/>
    <cellStyle name="Millares 9 8 2 33" xfId="16197" xr:uid="{8E5C03DE-FE01-45EB-9202-C9B72474CCC3}"/>
    <cellStyle name="Millares 9 8 2 34" xfId="16636" xr:uid="{4906CB1B-F0D7-4F57-B794-7870333FC69F}"/>
    <cellStyle name="Millares 9 8 2 35" xfId="17075" xr:uid="{B5DBD056-5ACD-425E-95B7-9C0317D15E74}"/>
    <cellStyle name="Millares 9 8 2 36" xfId="17514" xr:uid="{FE2F9A33-153A-44C3-BB9E-CFC788F20EA9}"/>
    <cellStyle name="Millares 9 8 2 37" xfId="17953" xr:uid="{32ECE9CC-BACB-4C88-854E-F9F7F398C330}"/>
    <cellStyle name="Millares 9 8 2 38" xfId="18392" xr:uid="{E4543E8F-A04B-4515-B120-132CDBED4E84}"/>
    <cellStyle name="Millares 9 8 2 39" xfId="18831" xr:uid="{74C62BB9-C5C3-485C-A90A-A684D7098FC5}"/>
    <cellStyle name="Millares 9 8 2 4" xfId="3463" xr:uid="{8B9F551C-348B-4870-AF87-4F1E62E63F07}"/>
    <cellStyle name="Millares 9 8 2 40" xfId="19270" xr:uid="{2AA62D07-0B78-40A2-8AE2-ECCF9A8CDB44}"/>
    <cellStyle name="Millares 9 8 2 41" xfId="19709" xr:uid="{3638E134-09AC-4AE2-9EAF-80DE9C9C3EC7}"/>
    <cellStyle name="Millares 9 8 2 42" xfId="20148" xr:uid="{D3ABB14D-2D3A-4826-AE16-30420D335E92}"/>
    <cellStyle name="Millares 9 8 2 43" xfId="20587" xr:uid="{FDE04F6E-9215-4DCC-BFF1-0A9C45ED59AA}"/>
    <cellStyle name="Millares 9 8 2 44" xfId="21026" xr:uid="{1E8E5FA9-49D9-4804-93A7-66A58B7789FC}"/>
    <cellStyle name="Millares 9 8 2 45" xfId="21465" xr:uid="{29CCC711-1978-47E6-AAD1-8355311D640E}"/>
    <cellStyle name="Millares 9 8 2 46" xfId="21904" xr:uid="{DC7E4F92-3BAF-4649-97A7-B5455A24ABE3}"/>
    <cellStyle name="Millares 9 8 2 47" xfId="22343" xr:uid="{4CBF3484-FCFA-4971-93EA-D7028C08F0CB}"/>
    <cellStyle name="Millares 9 8 2 48" xfId="22782" xr:uid="{749E1F70-90C2-43F3-AEDD-0CB9EAFD4ECF}"/>
    <cellStyle name="Millares 9 8 2 49" xfId="23221" xr:uid="{D07BA7F3-663F-47E1-9085-8B347597ACD3}"/>
    <cellStyle name="Millares 9 8 2 5" xfId="3903" xr:uid="{3FB0CD77-00FD-445D-B94B-CCA8C8D8C519}"/>
    <cellStyle name="Millares 9 8 2 50" xfId="23660" xr:uid="{2C725B19-239A-4B1D-BD2B-9E280EB47F08}"/>
    <cellStyle name="Millares 9 8 2 51" xfId="24099" xr:uid="{2E63A0A2-6DBC-46F6-BAE6-035F618F31F3}"/>
    <cellStyle name="Millares 9 8 2 52" xfId="24538" xr:uid="{B8CE3FBB-C3AB-4AD1-B4B9-42C4F97420D4}"/>
    <cellStyle name="Millares 9 8 2 53" xfId="24977" xr:uid="{8AA3D066-FD6E-4C87-BDCC-681DDA2E88CC}"/>
    <cellStyle name="Millares 9 8 2 54" xfId="25416" xr:uid="{612BA527-2C53-49C3-AF2A-8DE4EFA00BCB}"/>
    <cellStyle name="Millares 9 8 2 55" xfId="25855" xr:uid="{F3C4C1FE-8F67-46C1-9B43-99D0655C3F1C}"/>
    <cellStyle name="Millares 9 8 2 56" xfId="26294" xr:uid="{E7A50923-E145-4A1D-A019-FCF7D1AAD17D}"/>
    <cellStyle name="Millares 9 8 2 57" xfId="26733" xr:uid="{4801E54A-BC4A-4171-A445-A5C1E733418B}"/>
    <cellStyle name="Millares 9 8 2 58" xfId="27172" xr:uid="{FD85E1BF-9177-4D8C-9A6B-0B2AA464C5C7}"/>
    <cellStyle name="Millares 9 8 2 59" xfId="27611" xr:uid="{7631BC3C-35C3-4631-BD0E-8DA42E9B922D}"/>
    <cellStyle name="Millares 9 8 2 6" xfId="4342" xr:uid="{63539D6B-A2C7-4D95-8F4C-BB3353267408}"/>
    <cellStyle name="Millares 9 8 2 60" xfId="28050" xr:uid="{2E05292B-C079-4D31-B3EB-61039F0F7659}"/>
    <cellStyle name="Millares 9 8 2 61" xfId="28489" xr:uid="{836E5C5E-CF9B-498A-8025-5821F68BA34D}"/>
    <cellStyle name="Millares 9 8 2 62" xfId="28928" xr:uid="{656DB181-7B90-425D-B68D-A9CD57E41847}"/>
    <cellStyle name="Millares 9 8 2 63" xfId="29367" xr:uid="{9089586C-F90A-4C57-8BEA-881F480943FC}"/>
    <cellStyle name="Millares 9 8 2 64" xfId="29806" xr:uid="{EEA2F686-457C-4037-9368-AF77A1A6BD9D}"/>
    <cellStyle name="Millares 9 8 2 65" xfId="30245" xr:uid="{14E67128-ED41-4912-98EA-4C66FDE6E6B9}"/>
    <cellStyle name="Millares 9 8 2 66" xfId="30684" xr:uid="{7270C6B1-B1D0-4D1A-B322-D43BE7D05BB6}"/>
    <cellStyle name="Millares 9 8 2 67" xfId="31123" xr:uid="{6F03CD9C-1068-4FA9-A512-CECE24450B03}"/>
    <cellStyle name="Millares 9 8 2 68" xfId="31562" xr:uid="{6A4F51EF-B5C2-4A4D-8BB5-517EB58BB6AA}"/>
    <cellStyle name="Millares 9 8 2 69" xfId="32002" xr:uid="{1F7CE3FF-D56A-4D56-B4AD-E30ABD373ED8}"/>
    <cellStyle name="Millares 9 8 2 7" xfId="4781" xr:uid="{B3196DF9-7C49-4C46-8302-2410DDDEC9C5}"/>
    <cellStyle name="Millares 9 8 2 70" xfId="32441" xr:uid="{5333D273-DB52-4962-9445-FC24A5A6CD84}"/>
    <cellStyle name="Millares 9 8 2 71" xfId="32880" xr:uid="{ED359C8B-BAFE-4D3C-87FF-270CBB82AA6C}"/>
    <cellStyle name="Millares 9 8 2 72" xfId="33319" xr:uid="{F28073BB-5345-49BB-B77D-2BB6B2CBF44C}"/>
    <cellStyle name="Millares 9 8 2 73" xfId="33758" xr:uid="{26A0483C-66D9-461B-8602-9E58DF584F99}"/>
    <cellStyle name="Millares 9 8 2 74" xfId="34197" xr:uid="{2AF197DF-3A50-4AE8-B8E1-80D309B2A972}"/>
    <cellStyle name="Millares 9 8 2 75" xfId="34636" xr:uid="{F2C540B3-1E65-4C96-A62B-8A2806212F08}"/>
    <cellStyle name="Millares 9 8 2 76" xfId="35075" xr:uid="{8DFE11F5-902F-4C1E-AD5A-32C770215F66}"/>
    <cellStyle name="Millares 9 8 2 77" xfId="35514" xr:uid="{11A7283C-A527-495C-9F5F-14F6AD776249}"/>
    <cellStyle name="Millares 9 8 2 78" xfId="35953" xr:uid="{45A3C473-094B-48E5-B95E-D062ECBBF8F3}"/>
    <cellStyle name="Millares 9 8 2 79" xfId="36392" xr:uid="{D43D514D-2625-4352-95AE-D990666801B6}"/>
    <cellStyle name="Millares 9 8 2 8" xfId="5220" xr:uid="{16C14D7E-8B3B-4E66-A02F-952BB132A700}"/>
    <cellStyle name="Millares 9 8 2 80" xfId="36831" xr:uid="{4CD4BE31-922D-4D68-B875-6CF1CCF17210}"/>
    <cellStyle name="Millares 9 8 2 81" xfId="37269" xr:uid="{8E900EC8-247E-48A7-9D9C-CBE04566A06D}"/>
    <cellStyle name="Millares 9 8 2 82" xfId="37708" xr:uid="{D58D8B39-811C-476F-823A-E05111AFCCA7}"/>
    <cellStyle name="Millares 9 8 2 83" xfId="38147" xr:uid="{D263EA02-DA69-461C-92C3-9734E6A95608}"/>
    <cellStyle name="Millares 9 8 2 84" xfId="38586" xr:uid="{CA840E22-E0A1-4BF6-A9BA-22530D46CF0D}"/>
    <cellStyle name="Millares 9 8 2 85" xfId="39025" xr:uid="{A8B8ED8E-AC7A-4ECB-A5EA-FF9F1EE0D6A9}"/>
    <cellStyle name="Millares 9 8 2 86" xfId="39464" xr:uid="{E77407B6-4D19-4419-847A-C2AA0A33C03B}"/>
    <cellStyle name="Millares 9 8 2 87" xfId="39903" xr:uid="{0EA30DA0-2AD7-4A6F-99D7-552D17C01382}"/>
    <cellStyle name="Millares 9 8 2 88" xfId="40343" xr:uid="{507C1BDA-BE99-491B-80A1-14BB033D733F}"/>
    <cellStyle name="Millares 9 8 2 89" xfId="40782" xr:uid="{69B1C5F1-6DFC-4229-A09A-C36CB11D941C}"/>
    <cellStyle name="Millares 9 8 2 9" xfId="5659" xr:uid="{4A7A0EBA-E83B-4EB2-93DA-A7A935A52132}"/>
    <cellStyle name="Millares 9 8 2 90" xfId="41221" xr:uid="{88D54C73-9FCE-42F1-B57D-559287DFF2E5}"/>
    <cellStyle name="Millares 9 8 2 91" xfId="41660" xr:uid="{DDF222F4-D2E7-4417-BF43-2AD26ED55D0C}"/>
    <cellStyle name="Millares 9 8 2 92" xfId="42099" xr:uid="{583533F1-A7A6-4096-BD9C-078EFF7426CE}"/>
    <cellStyle name="Millares 9 8 2 93" xfId="42538" xr:uid="{64132D1D-11BB-4D16-81B0-65129DEE8C80}"/>
    <cellStyle name="Millares 9 8 2 94" xfId="42977" xr:uid="{4C14F97C-BC8D-417A-96EE-CDC64512850E}"/>
    <cellStyle name="Millares 9 8 2 95" xfId="43416" xr:uid="{86857AE6-3112-4BEC-86B5-64E078E3109C}"/>
    <cellStyle name="Millares 9 8 2 96" xfId="43855" xr:uid="{0DD992AF-8EDC-46EA-AF86-C9E9DC3C339F}"/>
    <cellStyle name="Millares 9 8 2 97" xfId="44294" xr:uid="{B71115CB-1190-489B-A3F6-9194B787A038}"/>
    <cellStyle name="Millares 9 8 2 98" xfId="44733" xr:uid="{FC46DF42-EB2E-45A8-BD4E-133C19DA275B}"/>
    <cellStyle name="Millares 9 8 2 99" xfId="45172" xr:uid="{94A630BB-C235-48E3-83E5-68C7CFF0CEFE}"/>
    <cellStyle name="Millares 9 8 20" xfId="9837" xr:uid="{C7A347C0-CD11-47C0-BFBA-37741B21F04D}"/>
    <cellStyle name="Millares 9 8 21" xfId="10275" xr:uid="{5F145FEE-5376-4946-A924-8240D830DBF6}"/>
    <cellStyle name="Millares 9 8 22" xfId="10714" xr:uid="{CA5CA24A-78B0-49E9-9467-159DCAB4B7FE}"/>
    <cellStyle name="Millares 9 8 23" xfId="11153" xr:uid="{014C8A39-A9F9-4C0F-862C-BCA47BD5AD0F}"/>
    <cellStyle name="Millares 9 8 24" xfId="11592" xr:uid="{A75898A9-F585-49EB-89C6-AFC589F76F28}"/>
    <cellStyle name="Millares 9 8 25" xfId="12031" xr:uid="{EF5BE78F-76D7-4E66-B284-70AAD66C6F58}"/>
    <cellStyle name="Millares 9 8 26" xfId="12470" xr:uid="{50C5AB0D-869E-4B44-A5C7-3EEBDDF8ACA5}"/>
    <cellStyle name="Millares 9 8 27" xfId="12910" xr:uid="{4A3E6E39-E92D-472E-AFBC-C4BB0105B073}"/>
    <cellStyle name="Millares 9 8 28" xfId="13349" xr:uid="{28736CDF-EFB0-4ACB-A5A4-BD6E236D6935}"/>
    <cellStyle name="Millares 9 8 29" xfId="13789" xr:uid="{CE44ECB5-DE57-4053-8734-F4AE43DAF9CD}"/>
    <cellStyle name="Millares 9 8 3" xfId="2373" xr:uid="{884C52AA-73D0-45BA-8B38-CEEB0671B80C}"/>
    <cellStyle name="Millares 9 8 30" xfId="14228" xr:uid="{01C0BF26-35EB-4904-AA88-234D5008940A}"/>
    <cellStyle name="Millares 9 8 31" xfId="14667" xr:uid="{BED58249-E18C-40E7-94C6-95F0D39E3CC3}"/>
    <cellStyle name="Millares 9 8 32" xfId="15106" xr:uid="{0CFF1276-8867-4485-A8DB-3F38991DD333}"/>
    <cellStyle name="Millares 9 8 33" xfId="15545" xr:uid="{9F2001FD-3EDF-44FF-8C99-1D3F7385BC7E}"/>
    <cellStyle name="Millares 9 8 34" xfId="15984" xr:uid="{163BE357-F530-4F83-BFDC-F9DC5F9552A2}"/>
    <cellStyle name="Millares 9 8 35" xfId="16424" xr:uid="{DBF840D4-9F71-46C7-8AEF-E65DF0934BFF}"/>
    <cellStyle name="Millares 9 8 36" xfId="16863" xr:uid="{FB9221C3-C5D9-482A-8207-D2005AD49D50}"/>
    <cellStyle name="Millares 9 8 37" xfId="17302" xr:uid="{7B89403C-28F4-4176-99CA-1A78A3F64637}"/>
    <cellStyle name="Millares 9 8 38" xfId="17741" xr:uid="{E2211B52-C630-4BCF-9B28-065A26391423}"/>
    <cellStyle name="Millares 9 8 39" xfId="18180" xr:uid="{9F307F31-A06A-4535-A323-06AAE009476C}"/>
    <cellStyle name="Millares 9 8 4" xfId="2813" xr:uid="{B1847893-27D6-4A76-A7BD-653E244E1452}"/>
    <cellStyle name="Millares 9 8 40" xfId="18619" xr:uid="{7945DB0C-98F0-4553-9972-B632E5EB7DFF}"/>
    <cellStyle name="Millares 9 8 41" xfId="19058" xr:uid="{F268E050-18C4-4113-B3B2-91DB55AC2D06}"/>
    <cellStyle name="Millares 9 8 42" xfId="19497" xr:uid="{0DDEA71D-A15F-4356-B5DD-7E0BEE5E7A2C}"/>
    <cellStyle name="Millares 9 8 43" xfId="19936" xr:uid="{39B5B780-A3DE-44FF-AABA-635F60F62FFC}"/>
    <cellStyle name="Millares 9 8 44" xfId="20375" xr:uid="{2F33C900-0DA5-435A-9023-5760E3D2C72F}"/>
    <cellStyle name="Millares 9 8 45" xfId="20814" xr:uid="{D7458E36-7D92-4087-8970-905553C97757}"/>
    <cellStyle name="Millares 9 8 46" xfId="21253" xr:uid="{6EF902BC-C18A-4540-A0F0-05C057F2A2A7}"/>
    <cellStyle name="Millares 9 8 47" xfId="21692" xr:uid="{D915D671-C7B3-4E92-8972-72D4DCCE607C}"/>
    <cellStyle name="Millares 9 8 48" xfId="22131" xr:uid="{9DFFF1F2-F447-42B3-B933-B4CD822847E1}"/>
    <cellStyle name="Millares 9 8 49" xfId="22570" xr:uid="{BD516A3B-19B4-42BB-874C-58AD28B9514E}"/>
    <cellStyle name="Millares 9 8 5" xfId="3251" xr:uid="{D47C4707-9F36-4D48-ADA4-AF749CDA6DF6}"/>
    <cellStyle name="Millares 9 8 50" xfId="23009" xr:uid="{6C109B5C-D0AD-4956-B2DC-8B84AE5BA481}"/>
    <cellStyle name="Millares 9 8 51" xfId="23448" xr:uid="{8671240E-D66C-49EC-8AF5-97D412C2F762}"/>
    <cellStyle name="Millares 9 8 52" xfId="23887" xr:uid="{5057FF8C-64FE-4A1D-996A-A5F50E662889}"/>
    <cellStyle name="Millares 9 8 53" xfId="24326" xr:uid="{8271E6F4-BF61-4F51-A19A-3A5F7E7221B3}"/>
    <cellStyle name="Millares 9 8 54" xfId="24765" xr:uid="{AB5AE7D5-C9BD-42F8-BD19-4A3C7DBD5FA5}"/>
    <cellStyle name="Millares 9 8 55" xfId="25204" xr:uid="{13DCBAE7-6DAE-4B32-9289-8BDC71DF700C}"/>
    <cellStyle name="Millares 9 8 56" xfId="25643" xr:uid="{F6156326-F9D5-4EFA-888A-329FDE807BD4}"/>
    <cellStyle name="Millares 9 8 57" xfId="26082" xr:uid="{0143A98A-C04E-4F56-B70B-F9C9BFF3098B}"/>
    <cellStyle name="Millares 9 8 58" xfId="26521" xr:uid="{CA125C95-315C-49CE-80CE-94AB9C5617DE}"/>
    <cellStyle name="Millares 9 8 59" xfId="26960" xr:uid="{7C292902-58EC-4088-81F4-7873363CD067}"/>
    <cellStyle name="Millares 9 8 6" xfId="3691" xr:uid="{5353B854-7422-4EFA-8455-2869084EEE00}"/>
    <cellStyle name="Millares 9 8 60" xfId="27399" xr:uid="{FB2A4018-0D6F-4C88-9F16-47CC1FFF0B39}"/>
    <cellStyle name="Millares 9 8 61" xfId="27838" xr:uid="{2E7449D9-F546-42CA-A376-67D4F20F9F1E}"/>
    <cellStyle name="Millares 9 8 62" xfId="28277" xr:uid="{4BA542E4-A3DD-47B6-AF80-E1894C7FBF86}"/>
    <cellStyle name="Millares 9 8 63" xfId="28716" xr:uid="{2D27B1DC-46C9-41C9-8047-E07D54671548}"/>
    <cellStyle name="Millares 9 8 64" xfId="29155" xr:uid="{0098F482-E757-45F9-943C-0855501943C6}"/>
    <cellStyle name="Millares 9 8 65" xfId="29594" xr:uid="{B31D2E2B-2BA1-4468-8D41-F43B01A35687}"/>
    <cellStyle name="Millares 9 8 66" xfId="30033" xr:uid="{D8585552-A3E0-4C31-B8B0-3953E8499AF3}"/>
    <cellStyle name="Millares 9 8 67" xfId="30472" xr:uid="{93AE175C-431D-44F3-B511-92106B2F6F04}"/>
    <cellStyle name="Millares 9 8 68" xfId="30911" xr:uid="{671129D0-4010-428E-B964-A399498F5852}"/>
    <cellStyle name="Millares 9 8 69" xfId="31350" xr:uid="{0B09A6FB-0045-4EF2-9965-ADE7E6305190}"/>
    <cellStyle name="Millares 9 8 7" xfId="4130" xr:uid="{9A06085B-3F80-4714-84AF-59CBE3A8D127}"/>
    <cellStyle name="Millares 9 8 70" xfId="31789" xr:uid="{7C3119E8-7081-49E3-B8F9-BDA184ACCE3E}"/>
    <cellStyle name="Millares 9 8 71" xfId="32229" xr:uid="{CE0DFBCC-B445-4F81-932B-7A04866BDEDE}"/>
    <cellStyle name="Millares 9 8 72" xfId="32668" xr:uid="{9522735B-E54D-44E5-AB00-83F6F687F3E4}"/>
    <cellStyle name="Millares 9 8 73" xfId="33107" xr:uid="{A7D06231-6BA4-4C88-8EF4-0588C50442C7}"/>
    <cellStyle name="Millares 9 8 74" xfId="33546" xr:uid="{C06EACCA-AFE2-49F1-AA25-EFF84F01C9D8}"/>
    <cellStyle name="Millares 9 8 75" xfId="33985" xr:uid="{0E9535E3-D5B5-4AED-91DF-986E9A0E13CF}"/>
    <cellStyle name="Millares 9 8 76" xfId="34424" xr:uid="{FDE9D5FE-9548-453D-B8E2-8114217377DA}"/>
    <cellStyle name="Millares 9 8 77" xfId="34863" xr:uid="{6830E452-623B-477F-A255-40957258FB45}"/>
    <cellStyle name="Millares 9 8 78" xfId="35302" xr:uid="{ACA7B548-F95A-4B75-9276-77C92575F37C}"/>
    <cellStyle name="Millares 9 8 79" xfId="35741" xr:uid="{C085A15A-6395-4AAE-BC3F-520E4776B1B4}"/>
    <cellStyle name="Millares 9 8 8" xfId="4569" xr:uid="{80FBC796-DF9C-430D-8B0E-C65984201358}"/>
    <cellStyle name="Millares 9 8 80" xfId="36180" xr:uid="{C8728DEC-049E-440B-98E4-D5E3CA4D5F47}"/>
    <cellStyle name="Millares 9 8 81" xfId="36619" xr:uid="{B21067A6-0B24-4A5E-8572-00CFB2C3BF6C}"/>
    <cellStyle name="Millares 9 8 82" xfId="37057" xr:uid="{92BCAB58-74E3-4C84-A576-1D08818E8414}"/>
    <cellStyle name="Millares 9 8 83" xfId="37496" xr:uid="{284EC60A-32C4-4002-B990-740C4505B11C}"/>
    <cellStyle name="Millares 9 8 84" xfId="37935" xr:uid="{72064F71-623F-40EE-9791-4C1D4ADE97E4}"/>
    <cellStyle name="Millares 9 8 85" xfId="38374" xr:uid="{607EA999-0FED-4CC5-AB57-27B0995EFFCB}"/>
    <cellStyle name="Millares 9 8 86" xfId="38813" xr:uid="{B1C84F89-68FD-4D5E-8F90-9875E05FF051}"/>
    <cellStyle name="Millares 9 8 87" xfId="39252" xr:uid="{E996EAE3-CDCE-4A9B-BB9F-BE0515A0524D}"/>
    <cellStyle name="Millares 9 8 88" xfId="39691" xr:uid="{90A54F60-83A8-48F2-83C1-0439D36B21A4}"/>
    <cellStyle name="Millares 9 8 89" xfId="40131" xr:uid="{46EF8ABF-130E-4D4C-8227-2A0C91D02010}"/>
    <cellStyle name="Millares 9 8 9" xfId="5008" xr:uid="{F4E8073F-1C99-414E-9D3D-48BA330C7FC4}"/>
    <cellStyle name="Millares 9 8 90" xfId="40570" xr:uid="{695196FE-AFAA-47B8-B5D9-E5C32DEF5B90}"/>
    <cellStyle name="Millares 9 8 91" xfId="41009" xr:uid="{BA692B33-FAF6-4DF8-9EFF-7460ABB1C1F0}"/>
    <cellStyle name="Millares 9 8 92" xfId="41448" xr:uid="{2D6F1AF4-6602-48B0-8206-66D5AF1422CD}"/>
    <cellStyle name="Millares 9 8 93" xfId="41887" xr:uid="{3FE53171-472E-4075-8D0A-7BBAB1157846}"/>
    <cellStyle name="Millares 9 8 94" xfId="42326" xr:uid="{F82F4D21-8786-4460-8B1C-FD74AEA695AB}"/>
    <cellStyle name="Millares 9 8 95" xfId="42765" xr:uid="{0AD89003-2665-4F1E-A4AA-1DCF9DA8CF02}"/>
    <cellStyle name="Millares 9 8 96" xfId="43204" xr:uid="{F4434823-05CE-467B-B15D-12EE24EFDAEC}"/>
    <cellStyle name="Millares 9 8 97" xfId="43643" xr:uid="{C8661357-2653-4332-9878-4B206D3DA4BD}"/>
    <cellStyle name="Millares 9 8 98" xfId="44082" xr:uid="{BA2F734B-750E-4A69-95A2-84FC5726869E}"/>
    <cellStyle name="Millares 9 8 99" xfId="44521" xr:uid="{D8ACF11F-1DEE-442B-A3FD-701FB3C39526}"/>
    <cellStyle name="Millares 9 80" xfId="32997" xr:uid="{2816FB43-7525-480F-B249-5A7E463C551E}"/>
    <cellStyle name="Millares 9 81" xfId="33436" xr:uid="{30A42D7A-8B6C-4517-A0B8-0FF4AB6520BD}"/>
    <cellStyle name="Millares 9 82" xfId="33875" xr:uid="{D840C6C5-A7B6-4E5A-A035-4EEC6F8E1B2F}"/>
    <cellStyle name="Millares 9 83" xfId="34314" xr:uid="{DE60CDB0-D6CF-4A3D-AC8F-CDBDE5F97B9D}"/>
    <cellStyle name="Millares 9 84" xfId="34753" xr:uid="{B7B33B67-5C3A-4E79-AD86-90631133608D}"/>
    <cellStyle name="Millares 9 85" xfId="35192" xr:uid="{B8D88B28-3B4D-40CD-ABEC-4837E9D9B7CF}"/>
    <cellStyle name="Millares 9 86" xfId="35631" xr:uid="{690EF855-709C-491F-AECD-110B111B5FB7}"/>
    <cellStyle name="Millares 9 87" xfId="36070" xr:uid="{8BE53540-37F5-4CF2-98C8-7B7FC3A79668}"/>
    <cellStyle name="Millares 9 88" xfId="36509" xr:uid="{8175806D-6800-4958-AE09-33D15C012574}"/>
    <cellStyle name="Millares 9 89" xfId="36947" xr:uid="{DA70E6D7-61A4-4F61-BA0A-FA3DC155481D}"/>
    <cellStyle name="Millares 9 9" xfId="1223" xr:uid="{2A169299-C0E8-4D63-83E3-6E60388CF3B1}"/>
    <cellStyle name="Millares 9 9 10" xfId="5992" xr:uid="{4AB710B9-406A-49FC-A3BA-304AF5B61B0C}"/>
    <cellStyle name="Millares 9 9 100" xfId="45505" xr:uid="{62C2B7AD-0D92-422E-B051-E25A11C02C23}"/>
    <cellStyle name="Millares 9 9 101" xfId="45944" xr:uid="{66C0FC57-2D72-47B2-BD3F-6C2BD1C36A5E}"/>
    <cellStyle name="Millares 9 9 102" xfId="46383" xr:uid="{3C9ACF0F-D66B-469A-8FF2-5E2B56235810}"/>
    <cellStyle name="Millares 9 9 103" xfId="46822" xr:uid="{CC8B049B-C642-4205-8AC1-AB4D34097BDA}"/>
    <cellStyle name="Millares 9 9 104" xfId="47261" xr:uid="{1179CEEE-A181-438A-AE06-32F9F6D45100}"/>
    <cellStyle name="Millares 9 9 105" xfId="47700" xr:uid="{A46304CE-E274-4FCA-AAD1-B157C1ABE2FF}"/>
    <cellStyle name="Millares 9 9 106" xfId="48139" xr:uid="{D62F7AFB-27A3-4A61-AE22-D23AB5C3B617}"/>
    <cellStyle name="Millares 9 9 107" xfId="48578" xr:uid="{068E5E51-F9D8-4D92-9A45-B50E001CB747}"/>
    <cellStyle name="Millares 9 9 108" xfId="49017" xr:uid="{CD554790-3727-48F0-A91B-263A0FD4A090}"/>
    <cellStyle name="Millares 9 9 109" xfId="49456" xr:uid="{9FD470DD-2CD6-49B2-AAAC-8C9336BD6373}"/>
    <cellStyle name="Millares 9 9 11" xfId="6431" xr:uid="{39E70629-12F0-490F-B692-4D2EC8BB9972}"/>
    <cellStyle name="Millares 9 9 110" xfId="49895" xr:uid="{6388B82A-0953-4CD5-98E9-7B355F5A35B3}"/>
    <cellStyle name="Millares 9 9 111" xfId="50334" xr:uid="{3D95E079-9D56-4F80-B81D-976028E7FBF4}"/>
    <cellStyle name="Millares 9 9 112" xfId="50773" xr:uid="{68734C3E-2A05-4D64-BCEC-E7AE04DA8720}"/>
    <cellStyle name="Millares 9 9 113" xfId="51212" xr:uid="{A327B347-6B22-4A7B-BAEB-55B1CCE08DC2}"/>
    <cellStyle name="Millares 9 9 114" xfId="51651" xr:uid="{16644338-DABE-4C11-A866-D21BF6404A13}"/>
    <cellStyle name="Millares 9 9 115" xfId="52090" xr:uid="{A59336B7-2169-4024-8410-F0C263708106}"/>
    <cellStyle name="Millares 9 9 116" xfId="52529" xr:uid="{FCAEF6AE-C08D-4B9E-BBC6-E14A3D71B4CA}"/>
    <cellStyle name="Millares 9 9 117" xfId="52968" xr:uid="{669A1047-3BCE-47D4-B4CD-9289310EF392}"/>
    <cellStyle name="Millares 9 9 118" xfId="53407" xr:uid="{76985056-B4D9-49A6-B04A-9BB3F0A0EB28}"/>
    <cellStyle name="Millares 9 9 119" xfId="53846" xr:uid="{6ED9C1CA-D8C4-47F5-A201-10F6631F6DD5}"/>
    <cellStyle name="Millares 9 9 12" xfId="6870" xr:uid="{4F887E65-426E-4F4A-A718-08D3AF6535FE}"/>
    <cellStyle name="Millares 9 9 120" xfId="54285" xr:uid="{848BF6DE-4047-4A8F-AF97-50763B991315}"/>
    <cellStyle name="Millares 9 9 121" xfId="54724" xr:uid="{43FF8A26-DCDD-4B25-9F55-46870B1060E9}"/>
    <cellStyle name="Millares 9 9 13" xfId="7309" xr:uid="{FE48A651-F6CA-4F01-BC37-95A542D90EF3}"/>
    <cellStyle name="Millares 9 9 14" xfId="7748" xr:uid="{89460790-1943-4D4E-BB96-8C7457690736}"/>
    <cellStyle name="Millares 9 9 15" xfId="8187" xr:uid="{BA6C9054-438C-425F-A7F0-DCC26A32B9E7}"/>
    <cellStyle name="Millares 9 9 16" xfId="8626" xr:uid="{3D52BFBA-454B-4E4B-9823-D51BB7582EDE}"/>
    <cellStyle name="Millares 9 9 17" xfId="9065" xr:uid="{2D31F92D-450E-45E1-B467-7262FFAE3A45}"/>
    <cellStyle name="Millares 9 9 18" xfId="9504" xr:uid="{1172F10E-9617-4DFD-994B-97FC84ABE5B8}"/>
    <cellStyle name="Millares 9 9 19" xfId="9943" xr:uid="{B7E770C4-BD06-48A1-A056-36EC6ADD6A8B}"/>
    <cellStyle name="Millares 9 9 2" xfId="2479" xr:uid="{99B3919B-CD32-4050-B21B-AA21919C27AE}"/>
    <cellStyle name="Millares 9 9 20" xfId="10381" xr:uid="{F8E701DC-A416-444E-852B-7FAB2CC5B09E}"/>
    <cellStyle name="Millares 9 9 21" xfId="10820" xr:uid="{E1A2C3AD-E368-4BDA-8EBF-443989613F25}"/>
    <cellStyle name="Millares 9 9 22" xfId="11259" xr:uid="{3C83ED5D-8961-4231-9C00-22552C63F576}"/>
    <cellStyle name="Millares 9 9 23" xfId="11698" xr:uid="{9F1C02D8-D514-4FB2-9C46-307AFA49C62B}"/>
    <cellStyle name="Millares 9 9 24" xfId="12137" xr:uid="{ACCC9CAB-EAA8-4B96-9DF3-57761BB8CA70}"/>
    <cellStyle name="Millares 9 9 25" xfId="12576" xr:uid="{C4F6767F-7BAA-450E-A5A6-A144F6BC493A}"/>
    <cellStyle name="Millares 9 9 26" xfId="13016" xr:uid="{780FAC7D-C5A0-4EA4-866A-A62A3BE5C525}"/>
    <cellStyle name="Millares 9 9 27" xfId="13455" xr:uid="{BD0A2039-E9B8-4BC9-9E91-973250E376FD}"/>
    <cellStyle name="Millares 9 9 28" xfId="13895" xr:uid="{9D4E26FE-8044-4B51-9AF6-D3535B77BCF8}"/>
    <cellStyle name="Millares 9 9 29" xfId="14334" xr:uid="{41AC7E9B-B8CC-465D-9239-A14E646AB3B5}"/>
    <cellStyle name="Millares 9 9 3" xfId="2919" xr:uid="{4E1B3D10-E9D1-4C3E-AA70-A1CD310260F0}"/>
    <cellStyle name="Millares 9 9 30" xfId="14773" xr:uid="{DA95D676-D47A-452F-A00B-81628A3CD884}"/>
    <cellStyle name="Millares 9 9 31" xfId="15212" xr:uid="{658777E5-C73D-4A24-B997-33FEBBD5DA27}"/>
    <cellStyle name="Millares 9 9 32" xfId="15651" xr:uid="{69104541-067E-43E0-A155-FA4394D233A5}"/>
    <cellStyle name="Millares 9 9 33" xfId="16090" xr:uid="{CDC32D74-E2F6-4AE8-8154-82DEAADEAE1A}"/>
    <cellStyle name="Millares 9 9 34" xfId="16530" xr:uid="{51DE668D-C41C-4A59-B389-8676207FD39C}"/>
    <cellStyle name="Millares 9 9 35" xfId="16969" xr:uid="{EFA0AC55-4A5C-4335-97A9-F479B676E3C6}"/>
    <cellStyle name="Millares 9 9 36" xfId="17408" xr:uid="{D9EDFCD4-56A1-4C31-B199-7396E79C75D4}"/>
    <cellStyle name="Millares 9 9 37" xfId="17847" xr:uid="{50CA5F4A-3253-4C61-80E1-588A005578C4}"/>
    <cellStyle name="Millares 9 9 38" xfId="18286" xr:uid="{F62AD445-7BFD-4C0F-808F-2EF4BE897510}"/>
    <cellStyle name="Millares 9 9 39" xfId="18725" xr:uid="{7A6B93B7-57D0-409F-A509-E6D9610C70E8}"/>
    <cellStyle name="Millares 9 9 4" xfId="3357" xr:uid="{8319B478-0DEE-48AE-AAFA-9229AE0F3315}"/>
    <cellStyle name="Millares 9 9 40" xfId="19164" xr:uid="{B26C3EDB-3BFF-4FE4-9712-12076F9F3FC7}"/>
    <cellStyle name="Millares 9 9 41" xfId="19603" xr:uid="{CB7BA1D3-F728-48FD-ABB5-379982628119}"/>
    <cellStyle name="Millares 9 9 42" xfId="20042" xr:uid="{EDA21D72-E97E-4822-BA9F-1548FB14EA37}"/>
    <cellStyle name="Millares 9 9 43" xfId="20481" xr:uid="{AD6C5A98-919D-4357-9A25-4BC4EDA0117B}"/>
    <cellStyle name="Millares 9 9 44" xfId="20920" xr:uid="{EE4E1BC3-CE0D-4AFC-960D-88A9F14F1141}"/>
    <cellStyle name="Millares 9 9 45" xfId="21359" xr:uid="{E0CC2402-FB7A-48AB-8E41-52ABD1506426}"/>
    <cellStyle name="Millares 9 9 46" xfId="21798" xr:uid="{F214ACB1-3917-4F98-B297-886BEB946434}"/>
    <cellStyle name="Millares 9 9 47" xfId="22237" xr:uid="{9F22C2B9-6B30-45A8-AAEB-1D2D8792B190}"/>
    <cellStyle name="Millares 9 9 48" xfId="22676" xr:uid="{8B0C2BE5-96C8-42DF-A3E1-619738002BCD}"/>
    <cellStyle name="Millares 9 9 49" xfId="23115" xr:uid="{3EF9DF95-316E-4CF9-9AE4-C0AD1BD8663C}"/>
    <cellStyle name="Millares 9 9 5" xfId="3797" xr:uid="{C89041F7-B2A1-4A43-B370-574B0E5BB5E0}"/>
    <cellStyle name="Millares 9 9 50" xfId="23554" xr:uid="{3326433A-4DCC-41EB-B690-DF536EE3BDAB}"/>
    <cellStyle name="Millares 9 9 51" xfId="23993" xr:uid="{0937814D-4FCC-45DD-ADC3-D86367A40A1D}"/>
    <cellStyle name="Millares 9 9 52" xfId="24432" xr:uid="{1752EE0E-0306-4CF2-BF0C-44009426B693}"/>
    <cellStyle name="Millares 9 9 53" xfId="24871" xr:uid="{9CDC4403-D0AD-4C41-9451-08D9C880E5FD}"/>
    <cellStyle name="Millares 9 9 54" xfId="25310" xr:uid="{334138EB-3E2A-4491-9C63-66CDA9A8A561}"/>
    <cellStyle name="Millares 9 9 55" xfId="25749" xr:uid="{FDDCB5A7-0628-4D73-83C8-9066EE2792EF}"/>
    <cellStyle name="Millares 9 9 56" xfId="26188" xr:uid="{5386184C-EE50-4200-9562-7A81AF3C42EE}"/>
    <cellStyle name="Millares 9 9 57" xfId="26627" xr:uid="{D49F2014-65A4-4CC9-A309-3A001E8300D6}"/>
    <cellStyle name="Millares 9 9 58" xfId="27066" xr:uid="{07B8D6D4-FD20-40A1-B179-27E6E2972BA0}"/>
    <cellStyle name="Millares 9 9 59" xfId="27505" xr:uid="{59C231DC-7892-4A18-919C-C111BF39C2C1}"/>
    <cellStyle name="Millares 9 9 6" xfId="4236" xr:uid="{310296A0-BE4A-485D-BA6F-D331F807910D}"/>
    <cellStyle name="Millares 9 9 60" xfId="27944" xr:uid="{1E1123DD-4BDD-47A4-BE7B-E4F07A0299DE}"/>
    <cellStyle name="Millares 9 9 61" xfId="28383" xr:uid="{19A822BA-B1DF-40C9-81F2-4962694BFE87}"/>
    <cellStyle name="Millares 9 9 62" xfId="28822" xr:uid="{CD6E01B4-1969-4516-A9D3-44A9F83E3FEA}"/>
    <cellStyle name="Millares 9 9 63" xfId="29261" xr:uid="{5E755BC7-BC30-474A-A70B-25710656553D}"/>
    <cellStyle name="Millares 9 9 64" xfId="29700" xr:uid="{C5388C16-6311-4F1E-980E-CEEA89099103}"/>
    <cellStyle name="Millares 9 9 65" xfId="30139" xr:uid="{288224E7-938D-4DFA-B100-8AADB5856BC7}"/>
    <cellStyle name="Millares 9 9 66" xfId="30578" xr:uid="{3EB845DA-AE03-4B96-B521-7DDE8AA23760}"/>
    <cellStyle name="Millares 9 9 67" xfId="31017" xr:uid="{3447A0B4-F3DB-4812-9DAF-44D9223C5D79}"/>
    <cellStyle name="Millares 9 9 68" xfId="31456" xr:uid="{E13614FF-C8E7-450C-898F-0BB9320704E9}"/>
    <cellStyle name="Millares 9 9 69" xfId="31895" xr:uid="{029369BA-80CE-4E54-A801-9425EC8BFD1D}"/>
    <cellStyle name="Millares 9 9 7" xfId="4675" xr:uid="{74B8B0D9-C1BD-44E6-8102-EBE041900A8C}"/>
    <cellStyle name="Millares 9 9 70" xfId="32335" xr:uid="{AF20E0AD-A748-4F1C-AA7B-E42EF68CB0A0}"/>
    <cellStyle name="Millares 9 9 71" xfId="32774" xr:uid="{86223781-1066-496B-9A6F-5188695202D8}"/>
    <cellStyle name="Millares 9 9 72" xfId="33213" xr:uid="{D32ABEEA-C8D3-440E-BEC1-CC7390594481}"/>
    <cellStyle name="Millares 9 9 73" xfId="33652" xr:uid="{5129E4AA-CB6D-4159-9274-75DEE884092E}"/>
    <cellStyle name="Millares 9 9 74" xfId="34091" xr:uid="{41872D75-4C97-4782-A12E-8BA0F09F3443}"/>
    <cellStyle name="Millares 9 9 75" xfId="34530" xr:uid="{FD2C5155-8E25-40F5-8DA2-1EF2BBA496DA}"/>
    <cellStyle name="Millares 9 9 76" xfId="34969" xr:uid="{A4AB023B-3317-495D-9E55-83887A4DA6D3}"/>
    <cellStyle name="Millares 9 9 77" xfId="35408" xr:uid="{CD0570B4-1436-4E89-8C36-F411D03ECE49}"/>
    <cellStyle name="Millares 9 9 78" xfId="35847" xr:uid="{6A23CEEC-4D13-488D-B456-7B5A9D2ED4EC}"/>
    <cellStyle name="Millares 9 9 79" xfId="36286" xr:uid="{F26ABB32-440B-42C1-BC79-98199D84926E}"/>
    <cellStyle name="Millares 9 9 8" xfId="5114" xr:uid="{A8F1FA8A-0AFD-4929-998C-E60E9DC365B5}"/>
    <cellStyle name="Millares 9 9 80" xfId="36725" xr:uid="{84F92035-F730-4098-84D5-E3AF8101E6E9}"/>
    <cellStyle name="Millares 9 9 81" xfId="37163" xr:uid="{759D86BD-944E-4D7D-85AC-D6E1D76F934B}"/>
    <cellStyle name="Millares 9 9 82" xfId="37602" xr:uid="{3F037EE2-BB1A-4938-B7FF-F371CBD9DA44}"/>
    <cellStyle name="Millares 9 9 83" xfId="38041" xr:uid="{E094DC5A-205C-4E2E-8F44-6314BC07C6E4}"/>
    <cellStyle name="Millares 9 9 84" xfId="38480" xr:uid="{D85EE94C-B752-4823-852C-B6FEDE278F2C}"/>
    <cellStyle name="Millares 9 9 85" xfId="38919" xr:uid="{2ECE6862-F1F1-4C41-A64C-316A6BA77DE8}"/>
    <cellStyle name="Millares 9 9 86" xfId="39358" xr:uid="{D4BAA401-124D-4955-81DE-01D362AED07C}"/>
    <cellStyle name="Millares 9 9 87" xfId="39797" xr:uid="{5063437D-17F9-453E-AC06-27AF3C1324F2}"/>
    <cellStyle name="Millares 9 9 88" xfId="40237" xr:uid="{F88B4A04-30B5-445D-8349-EE9848A79E9B}"/>
    <cellStyle name="Millares 9 9 89" xfId="40676" xr:uid="{1D99EE74-19E8-448B-8A9B-E18E243FD67B}"/>
    <cellStyle name="Millares 9 9 9" xfId="5553" xr:uid="{D697B277-1109-4221-B1BD-A9AC9F97A252}"/>
    <cellStyle name="Millares 9 9 90" xfId="41115" xr:uid="{727E4BDA-410F-4C19-B2C1-6AA7B884F4D3}"/>
    <cellStyle name="Millares 9 9 91" xfId="41554" xr:uid="{15605299-A4B4-4A87-8570-AF0BDA5700CB}"/>
    <cellStyle name="Millares 9 9 92" xfId="41993" xr:uid="{8A343E2B-26EE-410C-9849-5F2539EB9FC2}"/>
    <cellStyle name="Millares 9 9 93" xfId="42432" xr:uid="{E221DBD4-00BB-4715-8B80-5DE779C19967}"/>
    <cellStyle name="Millares 9 9 94" xfId="42871" xr:uid="{C4072CD3-93BD-4EEB-B7D1-1C833BE4ECE5}"/>
    <cellStyle name="Millares 9 9 95" xfId="43310" xr:uid="{B39BCA62-9238-40A5-A962-3DAB716373C3}"/>
    <cellStyle name="Millares 9 9 96" xfId="43749" xr:uid="{76F9E9AD-50E4-4D8A-91B0-51BD5BEC83E0}"/>
    <cellStyle name="Millares 9 9 97" xfId="44188" xr:uid="{4536A3AD-CD3D-4A4E-AC5F-7A9B264414E6}"/>
    <cellStyle name="Millares 9 9 98" xfId="44627" xr:uid="{DBA26765-1548-4335-ADE0-26758E4EBB33}"/>
    <cellStyle name="Millares 9 9 99" xfId="45066" xr:uid="{A2C3443D-F2D2-41DB-9355-28CDE67AFE75}"/>
    <cellStyle name="Millares 9 90" xfId="37386" xr:uid="{2FFDFCE4-9959-4686-B9F5-4394D9A18D3D}"/>
    <cellStyle name="Millares 9 91" xfId="37825" xr:uid="{1762D8E8-FCF7-4251-BF87-3A3909E4A593}"/>
    <cellStyle name="Millares 9 92" xfId="38264" xr:uid="{A10650DB-1B68-43C7-BD2F-1E2C414D45B0}"/>
    <cellStyle name="Millares 9 93" xfId="38703" xr:uid="{4F33A146-359F-43FD-9B23-42CC7BE270F6}"/>
    <cellStyle name="Millares 9 94" xfId="39142" xr:uid="{95DCAD1D-F941-4303-AF7B-5A0DFC685C11}"/>
    <cellStyle name="Millares 9 95" xfId="39581" xr:uid="{0B821504-1874-40D0-8DBD-B7B4F46AEF54}"/>
    <cellStyle name="Millares 9 96" xfId="40021" xr:uid="{C6A6862F-4700-4DB7-A954-34E7DB4461BA}"/>
    <cellStyle name="Millares 9 97" xfId="40460" xr:uid="{B913B393-8458-47B5-85E1-26BA259EAF87}"/>
    <cellStyle name="Millares 9 98" xfId="40899" xr:uid="{2B2A7A9B-CCFD-4250-80D9-36F8F54B5D01}"/>
    <cellStyle name="Millares 9 99" xfId="41338" xr:uid="{ED8021B2-3257-4495-B9B7-A14852D7C89F}"/>
    <cellStyle name="Millares 90" xfId="30787" xr:uid="{86FFEEF3-BA24-4641-B57F-FE861E2EB571}"/>
    <cellStyle name="Millares 91" xfId="31226" xr:uid="{71139544-E1D5-48D3-A46E-2D77C3E1B278}"/>
    <cellStyle name="Millares 92" xfId="31665" xr:uid="{042988D0-EAD3-4085-B901-9249351FE8E1}"/>
    <cellStyle name="Millares 93" xfId="32105" xr:uid="{17181336-F317-4C03-95EB-B1051B445759}"/>
    <cellStyle name="Millares 94" xfId="32544" xr:uid="{5C955354-7322-4401-A7E2-E731A64B455E}"/>
    <cellStyle name="Millares 95" xfId="32983" xr:uid="{0F37C704-E9AD-4F0B-982A-2D5B3432EF29}"/>
    <cellStyle name="Millares 96" xfId="33422" xr:uid="{B3BF2A8B-3A59-4F4E-8234-5D714A281320}"/>
    <cellStyle name="Millares 97" xfId="33861" xr:uid="{783FF417-5A3C-4121-B7F8-A1FE70D915DE}"/>
    <cellStyle name="Millares 98" xfId="34300" xr:uid="{A195C626-FAE8-45ED-8EC4-84550CF34F38}"/>
    <cellStyle name="Millares 99" xfId="34739" xr:uid="{260D4390-7247-4F3D-B8A6-74430DD79917}"/>
    <cellStyle name="Moneda 10" xfId="3568" xr:uid="{3EDB11A2-6ACC-4C41-A67D-DE3E19D3162F}"/>
    <cellStyle name="Moneda 100" xfId="43081" xr:uid="{42621C03-1005-4A53-B9D3-06256F9182BB}"/>
    <cellStyle name="Moneda 101" xfId="43520" xr:uid="{74EC0003-81A1-46ED-B0F2-69CA56A7D047}"/>
    <cellStyle name="Moneda 102" xfId="43959" xr:uid="{168D4428-A989-43F6-AE8F-AAC043B46698}"/>
    <cellStyle name="Moneda 103" xfId="44398" xr:uid="{37ED27CB-5D31-4188-ACDF-7360B23CD9CB}"/>
    <cellStyle name="Moneda 104" xfId="44837" xr:uid="{571D0EAB-6FC3-445F-BF5A-51E980E8BC5E}"/>
    <cellStyle name="Moneda 105" xfId="45276" xr:uid="{420EE097-7EF7-4EFF-B08C-6868698411D7}"/>
    <cellStyle name="Moneda 106" xfId="45715" xr:uid="{C0C90495-2825-4D34-8700-8A26ABB2232B}"/>
    <cellStyle name="Moneda 107" xfId="46154" xr:uid="{EFB8578C-75DD-444B-990B-3C189913A719}"/>
    <cellStyle name="Moneda 108" xfId="46593" xr:uid="{A76FA5BD-F1AC-4EA4-8966-F2A6F09A07AF}"/>
    <cellStyle name="Moneda 109" xfId="47032" xr:uid="{C465C89B-99CE-42A8-B06E-408085807BF8}"/>
    <cellStyle name="Moneda 11" xfId="4007" xr:uid="{89A89183-9648-462F-9990-0A809FA8F473}"/>
    <cellStyle name="Moneda 110" xfId="47471" xr:uid="{4FD11BC7-CEAB-4B0B-A30C-CED34CD4D837}"/>
    <cellStyle name="Moneda 111" xfId="47910" xr:uid="{08407C7C-B465-4781-BC24-6A9A5A409FFA}"/>
    <cellStyle name="Moneda 112" xfId="48349" xr:uid="{2F604E0C-E791-422A-9788-08A707F4F760}"/>
    <cellStyle name="Moneda 113" xfId="48788" xr:uid="{4B9DFA9B-3B54-4096-9C59-7493AB17C229}"/>
    <cellStyle name="Moneda 114" xfId="49227" xr:uid="{5E67726C-9112-4090-85CE-E29381EEC6C6}"/>
    <cellStyle name="Moneda 115" xfId="49666" xr:uid="{F54C5DE9-688B-4523-9A66-9E6AE5829884}"/>
    <cellStyle name="Moneda 116" xfId="50105" xr:uid="{60969AD8-D0CF-46DB-81C0-E7BE4E339639}"/>
    <cellStyle name="Moneda 117" xfId="50544" xr:uid="{A4051F18-171C-4A6E-82C4-DC0909C46436}"/>
    <cellStyle name="Moneda 118" xfId="50983" xr:uid="{6B6D3EA6-BC84-4C6C-BEDF-D75DE57CF32D}"/>
    <cellStyle name="Moneda 119" xfId="51422" xr:uid="{C8FC7F46-CF9F-46B9-8030-EF56FD93C5F1}"/>
    <cellStyle name="Moneda 12" xfId="4446" xr:uid="{E06B2AAA-5D03-4A3E-B2F3-165815A57805}"/>
    <cellStyle name="Moneda 120" xfId="51861" xr:uid="{A99C1547-53F7-4C0E-ABE0-92408901593A}"/>
    <cellStyle name="Moneda 121" xfId="52300" xr:uid="{D9BE9EA9-A7F6-4CFE-B719-E7DBC566B7EE}"/>
    <cellStyle name="Moneda 122" xfId="52739" xr:uid="{D2610255-F048-4839-ABBE-0DBAB607FE98}"/>
    <cellStyle name="Moneda 123" xfId="53178" xr:uid="{6A1637A9-D79F-453F-9DEB-4E65B07EA21E}"/>
    <cellStyle name="Moneda 124" xfId="53617" xr:uid="{245238EE-F6D3-4358-BA1F-A931D16C5774}"/>
    <cellStyle name="Moneda 125" xfId="54056" xr:uid="{2A67C59D-3D9A-403B-9120-F4643D5D7335}"/>
    <cellStyle name="Moneda 126" xfId="54495" xr:uid="{F4A31D27-294B-4579-A58B-2D8F5016C34E}"/>
    <cellStyle name="Moneda 127" xfId="54933" xr:uid="{0BFCFA99-19C6-499C-B3E6-6807337A5EF4}"/>
    <cellStyle name="Moneda 128" xfId="115" xr:uid="{5FB8DB59-57F8-498D-8C52-FACFD217A6AF}"/>
    <cellStyle name="Moneda 129" xfId="111" xr:uid="{C5D64302-AA18-45FD-AA08-1598315B82BE}"/>
    <cellStyle name="Moneda 13" xfId="4885" xr:uid="{E2C9C8C2-5158-452E-AF00-045DDB699F96}"/>
    <cellStyle name="Moneda 14" xfId="5324" xr:uid="{B76D0BCA-5608-4E4F-86C3-D81AC5FC09C6}"/>
    <cellStyle name="Moneda 15" xfId="5763" xr:uid="{9078102E-595B-4C25-A288-2EA4DE5FDD4E}"/>
    <cellStyle name="Moneda 16" xfId="6202" xr:uid="{1F2214FF-7328-4490-BEB7-651AA38B7E3D}"/>
    <cellStyle name="Moneda 17" xfId="6641" xr:uid="{57DF6B70-D246-42C5-B027-BB09F5322ED1}"/>
    <cellStyle name="Moneda 18" xfId="7080" xr:uid="{C175632E-5E03-4D3B-9EE0-CB61BA3A84E4}"/>
    <cellStyle name="Moneda 19" xfId="7519" xr:uid="{E34DF8A7-6FD8-4FED-8D39-0D67A78657E0}"/>
    <cellStyle name="Moneda 2" xfId="126" xr:uid="{33E8F255-71D9-4C63-82DA-DBA1DC3092F4}"/>
    <cellStyle name="Moneda 2 10" xfId="4902" xr:uid="{0DE0FFD1-9062-4F45-BF75-2A466AA2E002}"/>
    <cellStyle name="Moneda 2 100" xfId="44415" xr:uid="{2E6548FA-D375-49C2-A460-321EE540A7C7}"/>
    <cellStyle name="Moneda 2 101" xfId="44854" xr:uid="{8049F105-FB6B-42B1-9C67-814A6C9C4570}"/>
    <cellStyle name="Moneda 2 102" xfId="45293" xr:uid="{7A52C992-84CF-4BCF-AE45-1A58E9BDBA4B}"/>
    <cellStyle name="Moneda 2 103" xfId="45732" xr:uid="{6552D38F-41CD-483E-9D67-EB4B55246225}"/>
    <cellStyle name="Moneda 2 104" xfId="46171" xr:uid="{B5F9D065-567D-4AA7-8010-6A1198A7E8F9}"/>
    <cellStyle name="Moneda 2 105" xfId="46610" xr:uid="{394B14E5-624E-4267-85DC-B46C3EE0C56E}"/>
    <cellStyle name="Moneda 2 106" xfId="47049" xr:uid="{ABF20C59-48DC-464A-AF61-F83FCFF82658}"/>
    <cellStyle name="Moneda 2 107" xfId="47488" xr:uid="{ADD42A14-4793-4D8C-BB29-87387A557A65}"/>
    <cellStyle name="Moneda 2 108" xfId="47927" xr:uid="{B61E74B5-AB6C-4553-8240-C51F412BE5D2}"/>
    <cellStyle name="Moneda 2 109" xfId="48366" xr:uid="{1B2F8C29-F4ED-4E5D-81F0-2956EAB2DDBB}"/>
    <cellStyle name="Moneda 2 11" xfId="5341" xr:uid="{2607A35C-ACB9-4919-A692-8B6797ECB4C9}"/>
    <cellStyle name="Moneda 2 110" xfId="48805" xr:uid="{A4D242FF-391C-4652-B97A-91C787A02306}"/>
    <cellStyle name="Moneda 2 111" xfId="49244" xr:uid="{0A4E08A2-5453-42A3-A90B-5F6726199C05}"/>
    <cellStyle name="Moneda 2 112" xfId="49683" xr:uid="{3F95D3AF-1293-43B0-8C67-1772B9FDE9E2}"/>
    <cellStyle name="Moneda 2 113" xfId="50122" xr:uid="{A11FFF6E-4B26-45B3-AE58-D364A49823F3}"/>
    <cellStyle name="Moneda 2 114" xfId="50561" xr:uid="{C37EEDFE-162D-42E8-ACD3-97952F230D60}"/>
    <cellStyle name="Moneda 2 115" xfId="51000" xr:uid="{425E8106-3EAE-449C-ABB0-9050C6CAF3B6}"/>
    <cellStyle name="Moneda 2 116" xfId="51439" xr:uid="{D6FFC1FF-169C-4BE0-AFB9-2D121946AE79}"/>
    <cellStyle name="Moneda 2 117" xfId="51878" xr:uid="{DB16A4C2-03C4-441A-8C6F-E5E8E95DFA87}"/>
    <cellStyle name="Moneda 2 118" xfId="52317" xr:uid="{9E548B8E-CA54-4862-880D-24CDC98532A1}"/>
    <cellStyle name="Moneda 2 119" xfId="52756" xr:uid="{6A98A8DE-BA84-436B-BE34-9871A41A2518}"/>
    <cellStyle name="Moneda 2 12" xfId="5780" xr:uid="{714A124C-A911-4210-966F-6B84F3080796}"/>
    <cellStyle name="Moneda 2 120" xfId="53195" xr:uid="{B25A4772-12B5-4571-A4C3-01867728B835}"/>
    <cellStyle name="Moneda 2 121" xfId="53634" xr:uid="{6F0B21EA-D15E-44AE-AF1E-13A15FBC222B}"/>
    <cellStyle name="Moneda 2 122" xfId="54073" xr:uid="{D5782F1E-88D5-47CC-8A56-17BE1FB495A1}"/>
    <cellStyle name="Moneda 2 123" xfId="54512" xr:uid="{9015FDE7-7884-4673-A6BE-398888BEFA30}"/>
    <cellStyle name="Moneda 2 13" xfId="6219" xr:uid="{C6F1989B-C16F-4489-BDF4-02A731ED7214}"/>
    <cellStyle name="Moneda 2 14" xfId="6658" xr:uid="{6120C170-7FA5-41A0-868F-4652662DA53D}"/>
    <cellStyle name="Moneda 2 15" xfId="7097" xr:uid="{9201BF4A-A845-4C6D-949C-0B4F8EEF8B97}"/>
    <cellStyle name="Moneda 2 16" xfId="7536" xr:uid="{FFECE1D9-216B-4A5D-85DB-C8D5D7F78062}"/>
    <cellStyle name="Moneda 2 17" xfId="7975" xr:uid="{4B012463-2A76-4D74-B679-0A3874E788E7}"/>
    <cellStyle name="Moneda 2 18" xfId="8414" xr:uid="{115EC955-DF85-4FE8-98C1-1F2DCBBE6F3D}"/>
    <cellStyle name="Moneda 2 19" xfId="8853" xr:uid="{9023147F-F16E-46D5-8E54-79E216D60021}"/>
    <cellStyle name="Moneda 2 2" xfId="2246" xr:uid="{A4857BC3-0C8B-4503-9ED5-15A76E4A83FA}"/>
    <cellStyle name="Moneda 2 2 10" xfId="6199" xr:uid="{56914CB7-BB0C-44E8-B78C-E3ADEE2A13C5}"/>
    <cellStyle name="Moneda 2 2 100" xfId="45712" xr:uid="{7C7F5A6C-0E03-414B-BF5E-CC50BA42C04C}"/>
    <cellStyle name="Moneda 2 2 101" xfId="46151" xr:uid="{C5B2CED0-305D-4D7D-826D-8BF1E334C40C}"/>
    <cellStyle name="Moneda 2 2 102" xfId="46590" xr:uid="{0CB75649-6DEF-4661-BD33-E92D26A37017}"/>
    <cellStyle name="Moneda 2 2 103" xfId="47029" xr:uid="{CA0D01DE-38AE-45F0-9647-53EA0C052B1C}"/>
    <cellStyle name="Moneda 2 2 104" xfId="47468" xr:uid="{0FAB4286-6C00-45A0-A662-DD72C9772D02}"/>
    <cellStyle name="Moneda 2 2 105" xfId="47907" xr:uid="{34C8B359-5ABE-48F2-9622-4AA23D8A29C7}"/>
    <cellStyle name="Moneda 2 2 106" xfId="48346" xr:uid="{AD170DA4-770F-44C4-8941-66CFCCB89756}"/>
    <cellStyle name="Moneda 2 2 107" xfId="48785" xr:uid="{465D115F-4E79-4005-8F1E-F9A564B25EA4}"/>
    <cellStyle name="Moneda 2 2 108" xfId="49224" xr:uid="{846C9F4A-02C8-42BE-8F2C-6112A2A91DE0}"/>
    <cellStyle name="Moneda 2 2 109" xfId="49663" xr:uid="{001EDD28-C4FD-4E72-8018-2F6D3B0DAF04}"/>
    <cellStyle name="Moneda 2 2 11" xfId="6638" xr:uid="{2CD8CE4C-3B1A-44A3-8B4A-C5C5E7580B6D}"/>
    <cellStyle name="Moneda 2 2 110" xfId="50102" xr:uid="{57724F79-391B-4FDF-9C3F-DFA3E40FF0C3}"/>
    <cellStyle name="Moneda 2 2 111" xfId="50541" xr:uid="{F7EAD5B8-422A-472E-BD92-1360EF7C5BE0}"/>
    <cellStyle name="Moneda 2 2 112" xfId="50980" xr:uid="{78D0A6DB-2726-4EFE-91C5-2C2A898401F1}"/>
    <cellStyle name="Moneda 2 2 113" xfId="51419" xr:uid="{99EB7723-2E09-430A-B61B-638B9B986D72}"/>
    <cellStyle name="Moneda 2 2 114" xfId="51858" xr:uid="{06C96068-E046-45D8-8A77-45F30A4880F2}"/>
    <cellStyle name="Moneda 2 2 115" xfId="52297" xr:uid="{DAD198DA-730E-42FE-9EFB-EA76AD24C266}"/>
    <cellStyle name="Moneda 2 2 116" xfId="52736" xr:uid="{E6B1BDC9-5467-4404-8BA3-F4D61E8D7031}"/>
    <cellStyle name="Moneda 2 2 117" xfId="53175" xr:uid="{4C8A292B-FA06-45B7-AF99-85190EE0D29C}"/>
    <cellStyle name="Moneda 2 2 118" xfId="53614" xr:uid="{CD29FEE9-A5E7-4D1E-9F9A-40313C7A0B10}"/>
    <cellStyle name="Moneda 2 2 119" xfId="54053" xr:uid="{A9E8A811-9389-4220-951B-3009C95DD219}"/>
    <cellStyle name="Moneda 2 2 12" xfId="7077" xr:uid="{92BAE510-79FF-4740-9B0B-ED4CBFD8D120}"/>
    <cellStyle name="Moneda 2 2 120" xfId="54492" xr:uid="{12291158-690B-4DAC-95BF-806E841D11D5}"/>
    <cellStyle name="Moneda 2 2 121" xfId="54931" xr:uid="{9EFCA7DC-9CDA-4C27-B1E1-6363B1E4F14B}"/>
    <cellStyle name="Moneda 2 2 13" xfId="7516" xr:uid="{A387A455-E40D-4308-9FCA-4774C0F11B21}"/>
    <cellStyle name="Moneda 2 2 14" xfId="7955" xr:uid="{6DA8DC93-1DCB-49FC-9EE6-ABBD9B91DFAD}"/>
    <cellStyle name="Moneda 2 2 15" xfId="8394" xr:uid="{BD2793B9-4843-44CD-AA21-71BEAE628822}"/>
    <cellStyle name="Moneda 2 2 16" xfId="8833" xr:uid="{8AA3E13A-DA6F-4263-A9E8-F4DFD97E0E13}"/>
    <cellStyle name="Moneda 2 2 17" xfId="9272" xr:uid="{64F47253-DBDA-4754-AD24-C235316426D8}"/>
    <cellStyle name="Moneda 2 2 18" xfId="9711" xr:uid="{2912EF2D-A95B-4DF9-9BFE-C7EB154A3414}"/>
    <cellStyle name="Moneda 2 2 19" xfId="10150" xr:uid="{83D41021-EEE1-4285-924E-827D0D083CFF}"/>
    <cellStyle name="Moneda 2 2 2" xfId="2687" xr:uid="{7E24329D-6270-4350-8C57-8BD1C08C72E4}"/>
    <cellStyle name="Moneda 2 2 20" xfId="10588" xr:uid="{A7C4B40B-A1D6-48F6-8377-D764CF7D764C}"/>
    <cellStyle name="Moneda 2 2 21" xfId="11027" xr:uid="{FE73C623-B03B-4487-997B-84E0D1AE83B7}"/>
    <cellStyle name="Moneda 2 2 22" xfId="11466" xr:uid="{E23DE190-C91A-40EB-BEDD-21A915AB7058}"/>
    <cellStyle name="Moneda 2 2 23" xfId="11905" xr:uid="{9D36E609-3E82-4770-979D-EB425A83DD78}"/>
    <cellStyle name="Moneda 2 2 24" xfId="12344" xr:uid="{B7817EEA-D896-4B47-BC40-8E75FDFDCA33}"/>
    <cellStyle name="Moneda 2 2 25" xfId="12784" xr:uid="{30303620-B528-4D39-ABBC-4C203C398A2A}"/>
    <cellStyle name="Moneda 2 2 26" xfId="13223" xr:uid="{2F16EDEA-C61E-449D-828E-79463214854A}"/>
    <cellStyle name="Moneda 2 2 27" xfId="13663" xr:uid="{DBA711B6-B5E0-4326-9029-F347AF8C370B}"/>
    <cellStyle name="Moneda 2 2 28" xfId="14102" xr:uid="{9D15150F-806F-4129-891D-68C270F7A46D}"/>
    <cellStyle name="Moneda 2 2 29" xfId="14541" xr:uid="{883A6CC7-7AA8-498B-B7D6-0A5D975A5C12}"/>
    <cellStyle name="Moneda 2 2 3" xfId="3126" xr:uid="{C3B30B4D-8120-4D0B-B919-23336BF0D662}"/>
    <cellStyle name="Moneda 2 2 30" xfId="14980" xr:uid="{51EEB0A1-AE70-4431-B09D-2E857A705991}"/>
    <cellStyle name="Moneda 2 2 31" xfId="15419" xr:uid="{B157F048-705B-473E-9B2B-6B043E871B96}"/>
    <cellStyle name="Moneda 2 2 32" xfId="15858" xr:uid="{ECE37F52-D3AD-49D7-A293-236C12406FCA}"/>
    <cellStyle name="Moneda 2 2 33" xfId="16298" xr:uid="{C44C82D4-FF1C-4793-822C-2BAC74433518}"/>
    <cellStyle name="Moneda 2 2 34" xfId="16737" xr:uid="{30EE5328-7628-4061-8484-FFD0C6132ADC}"/>
    <cellStyle name="Moneda 2 2 35" xfId="17176" xr:uid="{46D3DBD8-22E6-406E-BA65-478EAA2C2193}"/>
    <cellStyle name="Moneda 2 2 36" xfId="17615" xr:uid="{5F79DC21-205D-43DD-8941-DB4505CBA30A}"/>
    <cellStyle name="Moneda 2 2 37" xfId="18054" xr:uid="{5F13281F-A0A6-4790-9BA1-A0AAB8E87174}"/>
    <cellStyle name="Moneda 2 2 38" xfId="18493" xr:uid="{D5216919-A042-4070-AFC0-580D2BF899E9}"/>
    <cellStyle name="Moneda 2 2 39" xfId="18932" xr:uid="{5302BCCD-D07B-4144-B177-3A7C277A55E9}"/>
    <cellStyle name="Moneda 2 2 4" xfId="3565" xr:uid="{421E4744-893C-422D-A0AB-9E1DBFBCAC23}"/>
    <cellStyle name="Moneda 2 2 40" xfId="19371" xr:uid="{F2D92912-5942-4817-92D4-DEC43F18C159}"/>
    <cellStyle name="Moneda 2 2 41" xfId="19810" xr:uid="{83F421FB-FE92-4597-B691-0A3984D7F555}"/>
    <cellStyle name="Moneda 2 2 42" xfId="20249" xr:uid="{2BF3CF26-9493-4655-A309-944E0A29FDA1}"/>
    <cellStyle name="Moneda 2 2 43" xfId="20688" xr:uid="{31B62429-6589-4C02-AA74-B0677DF12233}"/>
    <cellStyle name="Moneda 2 2 44" xfId="21127" xr:uid="{1C049EEF-D787-4ED0-8AEF-F24861CF3187}"/>
    <cellStyle name="Moneda 2 2 45" xfId="21566" xr:uid="{2B590BAF-DECE-4AC9-81A3-FF2ACB5FD569}"/>
    <cellStyle name="Moneda 2 2 46" xfId="22005" xr:uid="{A99EA399-E777-420D-B193-0261534EF3E2}"/>
    <cellStyle name="Moneda 2 2 47" xfId="22444" xr:uid="{8C2115B0-209D-4D04-94DC-317C509739A3}"/>
    <cellStyle name="Moneda 2 2 48" xfId="22883" xr:uid="{799274F6-69B1-4380-A476-6CAE71803F55}"/>
    <cellStyle name="Moneda 2 2 49" xfId="23322" xr:uid="{E1BB6346-AC3E-41B5-9B6C-5EFB1FCB96A0}"/>
    <cellStyle name="Moneda 2 2 5" xfId="4004" xr:uid="{BC27AFD0-5F42-4D57-81B2-1B839633953B}"/>
    <cellStyle name="Moneda 2 2 50" xfId="23761" xr:uid="{7A34924E-29BC-4C05-BC25-9BC4D318715C}"/>
    <cellStyle name="Moneda 2 2 51" xfId="24200" xr:uid="{27359273-5BC5-4AD7-BD63-D7B71F104730}"/>
    <cellStyle name="Moneda 2 2 52" xfId="24639" xr:uid="{F72FC59B-72FD-49C9-A839-6DD0213AA988}"/>
    <cellStyle name="Moneda 2 2 53" xfId="25078" xr:uid="{6364DD11-B020-4E69-9804-9527E6708F72}"/>
    <cellStyle name="Moneda 2 2 54" xfId="25517" xr:uid="{D5D126B4-C0B5-465D-B06B-6FFF2A233890}"/>
    <cellStyle name="Moneda 2 2 55" xfId="25956" xr:uid="{2FA9BB74-9DFE-4D05-97D2-2DA43717E1F9}"/>
    <cellStyle name="Moneda 2 2 56" xfId="26395" xr:uid="{E5677B0D-643A-4AF7-A5BC-C3781224C00C}"/>
    <cellStyle name="Moneda 2 2 57" xfId="26834" xr:uid="{013CFFD2-6816-4243-A9BB-401C351CC868}"/>
    <cellStyle name="Moneda 2 2 58" xfId="27273" xr:uid="{7CC20C97-91DC-4F8E-AC22-CA228162B9CE}"/>
    <cellStyle name="Moneda 2 2 59" xfId="27712" xr:uid="{B1D761E0-8619-482D-A3C8-033751A6A557}"/>
    <cellStyle name="Moneda 2 2 6" xfId="4443" xr:uid="{71E06B0E-97DD-43CE-9972-CEFB063DB39E}"/>
    <cellStyle name="Moneda 2 2 60" xfId="28151" xr:uid="{F51EF1E6-CD27-4C35-BBC2-4E9BAF42B491}"/>
    <cellStyle name="Moneda 2 2 61" xfId="28590" xr:uid="{CE9D5AB3-A3A1-4C0B-A897-6C3CE8F8D2F3}"/>
    <cellStyle name="Moneda 2 2 62" xfId="29029" xr:uid="{79C5AA13-C708-4D04-9495-359077AA29E5}"/>
    <cellStyle name="Moneda 2 2 63" xfId="29468" xr:uid="{D192D652-1FBD-413B-ABE4-AFF82767C27F}"/>
    <cellStyle name="Moneda 2 2 64" xfId="29907" xr:uid="{0896D8CD-61FC-4CD7-9A35-9558F844FC8E}"/>
    <cellStyle name="Moneda 2 2 65" xfId="30346" xr:uid="{91D84BB1-7079-4D1C-AD5B-5F5F9043FD93}"/>
    <cellStyle name="Moneda 2 2 66" xfId="30785" xr:uid="{1A78CDF7-8B82-434C-BE15-59A99365DF1E}"/>
    <cellStyle name="Moneda 2 2 67" xfId="31224" xr:uid="{698C45EF-D457-413C-ACC2-63DE7A994ABA}"/>
    <cellStyle name="Moneda 2 2 68" xfId="31663" xr:uid="{F5914E50-8B1C-44F5-B4EA-8BC7EE2A2CED}"/>
    <cellStyle name="Moneda 2 2 69" xfId="32103" xr:uid="{3ED3CBD0-9F03-47F9-8936-F272CBCC49F6}"/>
    <cellStyle name="Moneda 2 2 7" xfId="4882" xr:uid="{229FFE11-7A5B-4A6B-9BF8-00560C964E3E}"/>
    <cellStyle name="Moneda 2 2 70" xfId="32542" xr:uid="{CD5E3A26-6581-485E-AADF-046BF39C22D9}"/>
    <cellStyle name="Moneda 2 2 71" xfId="32981" xr:uid="{16E19569-4F44-44AC-B779-5332D8289C30}"/>
    <cellStyle name="Moneda 2 2 72" xfId="33420" xr:uid="{BFFDE970-FF92-4698-AF1E-EFD1B7D7D2E7}"/>
    <cellStyle name="Moneda 2 2 73" xfId="33859" xr:uid="{79280203-2885-4CC1-A300-761FAC006332}"/>
    <cellStyle name="Moneda 2 2 74" xfId="34298" xr:uid="{E3F18BAE-3B1B-4528-9AB7-EA6005D1947D}"/>
    <cellStyle name="Moneda 2 2 75" xfId="34737" xr:uid="{8442794A-183B-4188-B392-D750E451C5A2}"/>
    <cellStyle name="Moneda 2 2 76" xfId="35176" xr:uid="{A4DFB79B-E4E9-4019-8C6D-A425B53081C4}"/>
    <cellStyle name="Moneda 2 2 77" xfId="35615" xr:uid="{8225E749-EE88-4A03-B7E1-791481C4BDB9}"/>
    <cellStyle name="Moneda 2 2 78" xfId="36054" xr:uid="{711AA4B6-02E0-4E9B-BE8B-80939EB8293B}"/>
    <cellStyle name="Moneda 2 2 79" xfId="36493" xr:uid="{506F84D2-D960-4EA3-AB40-63ABED414010}"/>
    <cellStyle name="Moneda 2 2 8" xfId="5321" xr:uid="{084E99FF-6146-4588-A2AC-C1B108C0F4DB}"/>
    <cellStyle name="Moneda 2 2 80" xfId="36932" xr:uid="{EF6095EF-0426-40DF-B691-433CCDD9A432}"/>
    <cellStyle name="Moneda 2 2 81" xfId="37370" xr:uid="{43749FE1-108C-4882-86B6-88AAF79EF462}"/>
    <cellStyle name="Moneda 2 2 82" xfId="37809" xr:uid="{177E0D2F-7640-484F-BF19-80BEFA13ED57}"/>
    <cellStyle name="Moneda 2 2 83" xfId="38248" xr:uid="{6E594003-7304-43CB-B345-9DE012345C43}"/>
    <cellStyle name="Moneda 2 2 84" xfId="38687" xr:uid="{30B40CB5-6D57-4E44-9865-1BC744437110}"/>
    <cellStyle name="Moneda 2 2 85" xfId="39126" xr:uid="{30BBA202-7B8C-4E13-8013-F8454DAA8B54}"/>
    <cellStyle name="Moneda 2 2 86" xfId="39565" xr:uid="{DA67C7C0-B317-46A4-A25B-1549CB60B881}"/>
    <cellStyle name="Moneda 2 2 87" xfId="40004" xr:uid="{066389FF-3EE4-4024-97ED-5792633BB5CE}"/>
    <cellStyle name="Moneda 2 2 88" xfId="40444" xr:uid="{E47F99CC-24D0-4441-89C0-7162A8A30929}"/>
    <cellStyle name="Moneda 2 2 89" xfId="40883" xr:uid="{5E08BAEC-F323-4CB0-87C6-957C61B24220}"/>
    <cellStyle name="Moneda 2 2 9" xfId="5760" xr:uid="{5A12219E-8939-4524-BA0B-A5B22D7B7C43}"/>
    <cellStyle name="Moneda 2 2 90" xfId="41322" xr:uid="{03B4A9CF-B691-4B33-8376-04D348DEDEE6}"/>
    <cellStyle name="Moneda 2 2 91" xfId="41761" xr:uid="{BEA164D6-043E-45CF-8A92-F8FB782875E8}"/>
    <cellStyle name="Moneda 2 2 92" xfId="42200" xr:uid="{04C76ACD-164D-45E6-AFCD-84514E1A98AC}"/>
    <cellStyle name="Moneda 2 2 93" xfId="42639" xr:uid="{D7666175-613E-4DB3-92FF-DA10B754BBC4}"/>
    <cellStyle name="Moneda 2 2 94" xfId="43078" xr:uid="{A4E6E28C-52C1-457F-9301-A1E3370C34CD}"/>
    <cellStyle name="Moneda 2 2 95" xfId="43517" xr:uid="{4BE7B702-C06F-4298-9CBC-EC33E6B28B84}"/>
    <cellStyle name="Moneda 2 2 96" xfId="43956" xr:uid="{EF4F0933-EE35-487E-B54A-3EEC0D2B75DD}"/>
    <cellStyle name="Moneda 2 2 97" xfId="44395" xr:uid="{FC1CBF65-EBB5-4F12-B6BA-1C5CF14C1CBF}"/>
    <cellStyle name="Moneda 2 2 98" xfId="44834" xr:uid="{E520C34F-1824-44EA-A60D-23979213E427}"/>
    <cellStyle name="Moneda 2 2 99" xfId="45273" xr:uid="{D6701212-4099-4514-B49A-7AFF7743472A}"/>
    <cellStyle name="Moneda 2 20" xfId="9292" xr:uid="{803D3E63-DC31-4517-B412-1078E9B0A0E2}"/>
    <cellStyle name="Moneda 2 21" xfId="9731" xr:uid="{838F1B46-AD2D-405D-A731-9F22133A1553}"/>
    <cellStyle name="Moneda 2 22" xfId="10169" xr:uid="{A2473957-D578-4EEA-8C0E-F4772DC08429}"/>
    <cellStyle name="Moneda 2 23" xfId="10608" xr:uid="{394DBA39-F102-44ED-9B1D-6C27DCE0E8EC}"/>
    <cellStyle name="Moneda 2 24" xfId="11047" xr:uid="{4502E05B-9EE4-4CFB-A4F2-8F1C2948F2AB}"/>
    <cellStyle name="Moneda 2 25" xfId="11486" xr:uid="{EB025E87-018A-4C8E-9DE0-2140A7B91982}"/>
    <cellStyle name="Moneda 2 26" xfId="11925" xr:uid="{AD1121AC-5125-488D-BE18-F8BEF2DB68AD}"/>
    <cellStyle name="Moneda 2 27" xfId="12364" xr:uid="{006043A3-7EAC-4E5B-AC13-9D581DD8ACF4}"/>
    <cellStyle name="Moneda 2 28" xfId="12804" xr:uid="{731F92C0-F7A6-4CED-8BA8-8A8BE09CED80}"/>
    <cellStyle name="Moneda 2 29" xfId="13243" xr:uid="{33569AEF-B83C-4C20-913F-D657C6C5DA96}"/>
    <cellStyle name="Moneda 2 3" xfId="196" xr:uid="{F91CBFBC-DAAD-4925-826B-A981D8477FFB}"/>
    <cellStyle name="Moneda 2 30" xfId="13683" xr:uid="{E3568465-76C7-4BF1-B40F-998F85C05937}"/>
    <cellStyle name="Moneda 2 31" xfId="14122" xr:uid="{A9BDCCB4-3F1B-4706-8975-2651E99561B1}"/>
    <cellStyle name="Moneda 2 32" xfId="14561" xr:uid="{12963FF9-B254-460B-ABC8-B66E418DB721}"/>
    <cellStyle name="Moneda 2 33" xfId="15000" xr:uid="{AE2DA3B5-3704-4441-AF18-2F4E124E196A}"/>
    <cellStyle name="Moneda 2 34" xfId="15439" xr:uid="{98987105-10FF-4F2F-B865-158181B2716C}"/>
    <cellStyle name="Moneda 2 35" xfId="15878" xr:uid="{2BB2F43F-5329-432C-8B9F-B313300EEEDB}"/>
    <cellStyle name="Moneda 2 36" xfId="16318" xr:uid="{42097718-49E3-475C-A6E7-D11E05606E30}"/>
    <cellStyle name="Moneda 2 37" xfId="16757" xr:uid="{021CA8D5-6025-4C42-A620-E77AC140C6B0}"/>
    <cellStyle name="Moneda 2 38" xfId="17196" xr:uid="{35DA87EA-3D23-4F3F-ADBE-6EA899723B9F}"/>
    <cellStyle name="Moneda 2 39" xfId="17635" xr:uid="{CD0126DE-8F31-4C5A-B700-7DD1B9DB8666}"/>
    <cellStyle name="Moneda 2 4" xfId="2267" xr:uid="{A6212930-8B59-497C-9BAF-792CEF41810F}"/>
    <cellStyle name="Moneda 2 40" xfId="18074" xr:uid="{AB34A8C1-C68D-433D-8D5B-74497E4B361D}"/>
    <cellStyle name="Moneda 2 41" xfId="18513" xr:uid="{9C4C0325-83CD-43E1-B654-F195949A2974}"/>
    <cellStyle name="Moneda 2 42" xfId="18952" xr:uid="{D2132759-1D4E-4A6A-832D-4A517D9EC77E}"/>
    <cellStyle name="Moneda 2 43" xfId="19391" xr:uid="{10561D9C-B278-49FD-8C24-5C029BB52257}"/>
    <cellStyle name="Moneda 2 44" xfId="19830" xr:uid="{83593EB6-1DD9-410A-B4E5-AA4A90894FCA}"/>
    <cellStyle name="Moneda 2 45" xfId="20269" xr:uid="{83DD2F9C-C14C-40C0-88B6-26E7594E43D4}"/>
    <cellStyle name="Moneda 2 46" xfId="20708" xr:uid="{321C806D-2EEB-4241-B15C-BDAD9E439E1C}"/>
    <cellStyle name="Moneda 2 47" xfId="21147" xr:uid="{3013EF0C-799A-4D75-8265-4D5DB52D86DA}"/>
    <cellStyle name="Moneda 2 48" xfId="21586" xr:uid="{3E9B8E0B-9E71-4916-A04E-0713C2C02BE3}"/>
    <cellStyle name="Moneda 2 49" xfId="22025" xr:uid="{4823BA1D-5AD3-44EC-A9C8-E9750A4A05A6}"/>
    <cellStyle name="Moneda 2 5" xfId="2707" xr:uid="{015BB224-8BFF-49FC-8780-B4C1D31D31D7}"/>
    <cellStyle name="Moneda 2 50" xfId="22464" xr:uid="{B7434FCF-F65C-434C-83D8-B859C8DAE236}"/>
    <cellStyle name="Moneda 2 51" xfId="22903" xr:uid="{F30A3113-DAB0-4111-B2D3-B26BB891B21D}"/>
    <cellStyle name="Moneda 2 52" xfId="23342" xr:uid="{46396C5C-BD21-4874-9F83-21D09E1AB44A}"/>
    <cellStyle name="Moneda 2 53" xfId="23781" xr:uid="{0023497C-826D-4DE1-803D-D961278462B1}"/>
    <cellStyle name="Moneda 2 54" xfId="24220" xr:uid="{0C8BD0C6-F859-4EEA-992C-0F88748CB76C}"/>
    <cellStyle name="Moneda 2 55" xfId="24659" xr:uid="{D7616035-A1C7-4D39-BA79-5C5FD1E0CE18}"/>
    <cellStyle name="Moneda 2 56" xfId="25098" xr:uid="{1B50C6AD-646E-4747-934F-7F4C5F89387C}"/>
    <cellStyle name="Moneda 2 57" xfId="25537" xr:uid="{7C740B82-8C72-4084-9F61-F1F4CAE7B721}"/>
    <cellStyle name="Moneda 2 58" xfId="25976" xr:uid="{B66509E0-2C37-4EF2-9BA1-CFD07099D651}"/>
    <cellStyle name="Moneda 2 59" xfId="26415" xr:uid="{A6DB4050-FDC3-41F6-A7F7-5EABA04A50B4}"/>
    <cellStyle name="Moneda 2 6" xfId="3145" xr:uid="{524B9D01-CC19-4D41-8F79-F449B78A3280}"/>
    <cellStyle name="Moneda 2 60" xfId="26854" xr:uid="{84CDFD06-37CE-4FDD-8B1D-7DB72D9FF780}"/>
    <cellStyle name="Moneda 2 61" xfId="27293" xr:uid="{D2FF4D24-0D4E-440B-9448-5984214013A5}"/>
    <cellStyle name="Moneda 2 62" xfId="27732" xr:uid="{48C22FAC-06AA-4698-B14B-99C7963FF5FC}"/>
    <cellStyle name="Moneda 2 63" xfId="28171" xr:uid="{E4A64915-D06C-4697-8075-0BA45FA911A6}"/>
    <cellStyle name="Moneda 2 64" xfId="28610" xr:uid="{6DF210FD-3C3F-45B9-B073-6D2942A8795B}"/>
    <cellStyle name="Moneda 2 65" xfId="29049" xr:uid="{9BB90DA4-1206-4306-BDEE-F00317F48489}"/>
    <cellStyle name="Moneda 2 66" xfId="29488" xr:uid="{1D74EB85-A938-44D4-8781-198BF44A5CDA}"/>
    <cellStyle name="Moneda 2 67" xfId="29927" xr:uid="{1AFCBA8A-B21C-4B99-85A4-C4D60EA2CFCE}"/>
    <cellStyle name="Moneda 2 68" xfId="30366" xr:uid="{2813A65F-6BEE-4263-96A2-71734A1B3B80}"/>
    <cellStyle name="Moneda 2 69" xfId="30805" xr:uid="{832F26FD-7968-47FA-BA54-F1960254832C}"/>
    <cellStyle name="Moneda 2 7" xfId="3585" xr:uid="{FEB07D39-723A-40A3-95AB-5C0755A3F39B}"/>
    <cellStyle name="Moneda 2 70" xfId="31244" xr:uid="{44241A03-04CF-48A8-8F41-75060BD8EFDD}"/>
    <cellStyle name="Moneda 2 71" xfId="31683" xr:uid="{2092F9E3-3212-410C-BCD6-099DA960A85D}"/>
    <cellStyle name="Moneda 2 72" xfId="32123" xr:uid="{E9421290-7112-4EBE-B599-8B5F18CC0D1E}"/>
    <cellStyle name="Moneda 2 73" xfId="32562" xr:uid="{16CF75BC-86FF-4CC2-A4D8-A4A61EE01908}"/>
    <cellStyle name="Moneda 2 74" xfId="33001" xr:uid="{B41E42C3-7749-43FD-8D7C-E2BC42A43921}"/>
    <cellStyle name="Moneda 2 75" xfId="33440" xr:uid="{F26725EE-7C20-417B-BD76-5AEF1BED6C21}"/>
    <cellStyle name="Moneda 2 76" xfId="33879" xr:uid="{9B21EE68-9DAC-4C89-9453-3D21FF2292FB}"/>
    <cellStyle name="Moneda 2 77" xfId="34318" xr:uid="{D5B96AB4-3F07-4848-8F3B-E2D67CA49304}"/>
    <cellStyle name="Moneda 2 78" xfId="34757" xr:uid="{C6D038C3-2720-45AE-9A17-352B681D1BDD}"/>
    <cellStyle name="Moneda 2 79" xfId="35196" xr:uid="{74346083-9E5C-47C3-A301-3695DB500E7D}"/>
    <cellStyle name="Moneda 2 8" xfId="4024" xr:uid="{A42C4930-E618-45CE-99A2-D0F0DC9D992A}"/>
    <cellStyle name="Moneda 2 80" xfId="35635" xr:uid="{B55EAC9A-F438-456A-9713-FD0BEF58081D}"/>
    <cellStyle name="Moneda 2 81" xfId="36074" xr:uid="{9D426F9A-BE09-467C-A7C0-F634FAEDA6D2}"/>
    <cellStyle name="Moneda 2 82" xfId="36513" xr:uid="{C11522DD-78E9-41E6-BA8F-72081A385B8B}"/>
    <cellStyle name="Moneda 2 83" xfId="36951" xr:uid="{30550AC7-7278-4BDA-BE5E-DAD900B5B8D2}"/>
    <cellStyle name="Moneda 2 84" xfId="37390" xr:uid="{0D0A2B59-8C26-4C02-8BDF-B7435FFE642B}"/>
    <cellStyle name="Moneda 2 85" xfId="37829" xr:uid="{A2F527B0-A497-4BFA-88A1-B0C26A67D368}"/>
    <cellStyle name="Moneda 2 86" xfId="38268" xr:uid="{EDCB9069-1A51-45F9-BA17-C43B6F08ED37}"/>
    <cellStyle name="Moneda 2 87" xfId="38707" xr:uid="{52FB296B-E394-4D2B-BEFB-788EA0B5E868}"/>
    <cellStyle name="Moneda 2 88" xfId="39146" xr:uid="{0022AA22-7C9B-4C1A-A629-D3CA6D19A0D6}"/>
    <cellStyle name="Moneda 2 89" xfId="39585" xr:uid="{A4E831DE-1BEB-43AB-B75C-2AC6BE707372}"/>
    <cellStyle name="Moneda 2 9" xfId="4463" xr:uid="{68C7428C-2A49-4608-9B21-5BAD861814E7}"/>
    <cellStyle name="Moneda 2 90" xfId="40025" xr:uid="{2B83D919-BE60-49B3-9ADA-4D673C5C1CF0}"/>
    <cellStyle name="Moneda 2 91" xfId="40464" xr:uid="{49A90A36-3BE7-4192-82C3-6EEC7B8C476D}"/>
    <cellStyle name="Moneda 2 92" xfId="40903" xr:uid="{A02E7F95-56F3-4D51-A243-7F4E6D51BD73}"/>
    <cellStyle name="Moneda 2 93" xfId="41342" xr:uid="{319231FA-D89B-4E37-8F95-E68B9373A80B}"/>
    <cellStyle name="Moneda 2 94" xfId="41781" xr:uid="{CA6F307F-7D79-44B8-AF69-5208D37CE628}"/>
    <cellStyle name="Moneda 2 95" xfId="42220" xr:uid="{29173C75-B31A-4BD9-9DB8-D96503A83202}"/>
    <cellStyle name="Moneda 2 96" xfId="42659" xr:uid="{55074191-2DB5-4A7E-B847-71EDCC98D60F}"/>
    <cellStyle name="Moneda 2 97" xfId="43098" xr:uid="{2CC69EA1-84E2-4323-BEDF-A29A03EDA20F}"/>
    <cellStyle name="Moneda 2 98" xfId="43537" xr:uid="{4BACAF70-4A86-4992-85FD-610E9948394C}"/>
    <cellStyle name="Moneda 2 99" xfId="43976" xr:uid="{28A02940-6992-4072-93DC-F3440262AB2B}"/>
    <cellStyle name="Moneda 20" xfId="7958" xr:uid="{EAC7975B-FD68-413F-AB0C-C70495C57002}"/>
    <cellStyle name="Moneda 21" xfId="8397" xr:uid="{91CE7CCB-E677-4022-9DE8-BC36F26EFBA8}"/>
    <cellStyle name="Moneda 22" xfId="8836" xr:uid="{EBE7E9C4-C41F-4388-A777-A7497C5D1405}"/>
    <cellStyle name="Moneda 23" xfId="9275" xr:uid="{26E80FFF-6663-4093-A8C6-729E1F5884E8}"/>
    <cellStyle name="Moneda 24" xfId="9714" xr:uid="{601EE40E-492E-45CD-AF91-3C7B57241B08}"/>
    <cellStyle name="Moneda 25" xfId="10153" xr:uid="{F0B603CE-B929-485E-958A-F32DF8644CCB}"/>
    <cellStyle name="Moneda 26" xfId="10591" xr:uid="{F27489EB-4328-4234-9782-E4C9F1D29B67}"/>
    <cellStyle name="Moneda 27" xfId="11030" xr:uid="{CC56216B-7205-4C57-95BF-8FF1CA9B3D2C}"/>
    <cellStyle name="Moneda 28" xfId="11469" xr:uid="{DA4F49B8-D3C6-47E4-B88D-96DBCC106CCE}"/>
    <cellStyle name="Moneda 29" xfId="11908" xr:uid="{786A69FA-FD2E-4BB1-ABDA-0744EBB0793B}"/>
    <cellStyle name="Moneda 3" xfId="358" xr:uid="{F4918A11-AFF2-43FC-8151-9A4797C9E7E4}"/>
    <cellStyle name="Moneda 3 10" xfId="5813" xr:uid="{567C4BDF-67E6-438E-8F6F-0CF785E822CE}"/>
    <cellStyle name="Moneda 3 100" xfId="45326" xr:uid="{0C20B645-C37F-46FE-B851-A7D16046033E}"/>
    <cellStyle name="Moneda 3 101" xfId="45765" xr:uid="{A4712C29-C71C-40BA-9460-D169C1290225}"/>
    <cellStyle name="Moneda 3 102" xfId="46204" xr:uid="{0AC8C570-11F3-4873-B94E-D50BD9BC2BA8}"/>
    <cellStyle name="Moneda 3 103" xfId="46643" xr:uid="{3DDC4F63-39A0-47CB-9EC6-C8C09812BDC4}"/>
    <cellStyle name="Moneda 3 104" xfId="47082" xr:uid="{C233CEA0-5DE7-4878-A2F7-AD106E926375}"/>
    <cellStyle name="Moneda 3 105" xfId="47521" xr:uid="{5F9064D2-B906-46CB-B511-9C944AD3C2F7}"/>
    <cellStyle name="Moneda 3 106" xfId="47960" xr:uid="{4910505D-5E2A-4156-BAC0-5DFC7B1D1B9A}"/>
    <cellStyle name="Moneda 3 107" xfId="48399" xr:uid="{1574863D-3A4F-40F0-A032-C3113D631477}"/>
    <cellStyle name="Moneda 3 108" xfId="48838" xr:uid="{66245CC9-ABE8-405B-836C-CC3B5FE1565E}"/>
    <cellStyle name="Moneda 3 109" xfId="49277" xr:uid="{B93D574A-053B-4312-B2F1-149A65E9349B}"/>
    <cellStyle name="Moneda 3 11" xfId="6252" xr:uid="{290D5B17-A1F1-4EC8-A677-63C9505BD3F8}"/>
    <cellStyle name="Moneda 3 110" xfId="49716" xr:uid="{1B06094C-E939-422C-802A-EC669F95BC58}"/>
    <cellStyle name="Moneda 3 111" xfId="50155" xr:uid="{C060DFA5-9983-4C06-88B7-F960B66C7EED}"/>
    <cellStyle name="Moneda 3 112" xfId="50594" xr:uid="{34CC6305-160A-42E0-B44C-633062D594A1}"/>
    <cellStyle name="Moneda 3 113" xfId="51033" xr:uid="{2715E9E8-ED55-426B-9722-D69F141446C5}"/>
    <cellStyle name="Moneda 3 114" xfId="51472" xr:uid="{14B09A2E-F7CA-4D44-B3B5-C45322FF5B85}"/>
    <cellStyle name="Moneda 3 115" xfId="51911" xr:uid="{BB1F42AB-F0CF-429D-BAD8-13356DB57177}"/>
    <cellStyle name="Moneda 3 116" xfId="52350" xr:uid="{A0BF3EC8-5FD6-4318-B640-138CB494E936}"/>
    <cellStyle name="Moneda 3 117" xfId="52789" xr:uid="{F0B4BF44-5811-4B43-80C5-AA69C337C0B7}"/>
    <cellStyle name="Moneda 3 118" xfId="53228" xr:uid="{3AF6EBBB-6534-4E4E-9F12-33DFDF442D68}"/>
    <cellStyle name="Moneda 3 119" xfId="53667" xr:uid="{5C95664B-3785-4717-96FF-EB9709C6DCDE}"/>
    <cellStyle name="Moneda 3 12" xfId="6691" xr:uid="{09501888-E6F8-44F7-AADE-30CCCA196FF8}"/>
    <cellStyle name="Moneda 3 120" xfId="54106" xr:uid="{F06B33D0-7C10-412B-9A6E-8FDD2B96FB9E}"/>
    <cellStyle name="Moneda 3 121" xfId="54545" xr:uid="{49EB3BCD-DB76-4C15-BDF1-A8BD46AD87A2}"/>
    <cellStyle name="Moneda 3 13" xfId="7130" xr:uid="{CFDB9E10-04F0-4005-A18D-C61F948E8CDE}"/>
    <cellStyle name="Moneda 3 14" xfId="7569" xr:uid="{CBB0EBA3-713D-4197-9776-0201EA7A283A}"/>
    <cellStyle name="Moneda 3 15" xfId="8008" xr:uid="{902F1911-7326-4B01-A6EA-81D77F30A76E}"/>
    <cellStyle name="Moneda 3 16" xfId="8447" xr:uid="{CD9687C1-450A-4DC8-A8C6-592C62446A90}"/>
    <cellStyle name="Moneda 3 17" xfId="8886" xr:uid="{CC3F53BB-B2A2-4E8E-BBFB-2728FD0DBFC6}"/>
    <cellStyle name="Moneda 3 18" xfId="9325" xr:uid="{0D51CEDB-8B15-43C3-91FA-BE47DE6377AC}"/>
    <cellStyle name="Moneda 3 19" xfId="9764" xr:uid="{43D39603-525D-493C-82BE-BE61AB36A0DC}"/>
    <cellStyle name="Moneda 3 2" xfId="2300" xr:uid="{0D72F2F3-876F-4A4D-AEFC-6171F33C1FDE}"/>
    <cellStyle name="Moneda 3 20" xfId="10202" xr:uid="{A24C6689-6169-4916-A12E-1C14BDF6C3C6}"/>
    <cellStyle name="Moneda 3 21" xfId="10641" xr:uid="{006EB382-EF57-4337-A67B-182FD5AD2EDC}"/>
    <cellStyle name="Moneda 3 22" xfId="11080" xr:uid="{21DAD565-950B-4BA3-B19B-38182DD3D03A}"/>
    <cellStyle name="Moneda 3 23" xfId="11519" xr:uid="{964E864C-DEEF-4818-A7D0-B98FC8A949D2}"/>
    <cellStyle name="Moneda 3 24" xfId="11958" xr:uid="{B65ACD3D-0B4E-47C8-851B-1F96FF00C597}"/>
    <cellStyle name="Moneda 3 25" xfId="12397" xr:uid="{656DCE46-13BE-422A-BBD8-98FB63C3320A}"/>
    <cellStyle name="Moneda 3 26" xfId="12837" xr:uid="{B7A7AF93-E225-43A9-8216-F962E09FC51D}"/>
    <cellStyle name="Moneda 3 27" xfId="13276" xr:uid="{BDF6B328-4C6F-47D6-943F-C9371FCA7E31}"/>
    <cellStyle name="Moneda 3 28" xfId="13716" xr:uid="{37D5B898-DF7C-4EFA-87F7-C36864638E7F}"/>
    <cellStyle name="Moneda 3 29" xfId="14155" xr:uid="{0715387C-E6AB-4B31-AF32-3F1BACFFDA40}"/>
    <cellStyle name="Moneda 3 3" xfId="2740" xr:uid="{FC55F22B-2A84-49B6-9934-B5C4E834E4D0}"/>
    <cellStyle name="Moneda 3 30" xfId="14594" xr:uid="{B317B9AC-67F6-4180-A5F2-AF014830733F}"/>
    <cellStyle name="Moneda 3 31" xfId="15033" xr:uid="{F9E76495-111C-4F3A-8DE2-66FCB94E62B7}"/>
    <cellStyle name="Moneda 3 32" xfId="15472" xr:uid="{F44974CB-C95E-4596-B58F-CFD69D738CBF}"/>
    <cellStyle name="Moneda 3 33" xfId="15911" xr:uid="{BDDECBCA-78D9-4743-99B3-5DE69F21BEC7}"/>
    <cellStyle name="Moneda 3 34" xfId="16351" xr:uid="{C69C9643-2B8E-46DF-9C53-B25A3DDECF11}"/>
    <cellStyle name="Moneda 3 35" xfId="16790" xr:uid="{8742CFB4-2F68-49B0-92A0-809BC84C94B1}"/>
    <cellStyle name="Moneda 3 36" xfId="17229" xr:uid="{2928E004-A047-44B4-9BD1-BAE6A39ECAA7}"/>
    <cellStyle name="Moneda 3 37" xfId="17668" xr:uid="{EAE94ACE-0A05-4933-867D-3A43C25C637E}"/>
    <cellStyle name="Moneda 3 38" xfId="18107" xr:uid="{AF9785FD-3884-422E-94AD-9614B858DDFB}"/>
    <cellStyle name="Moneda 3 39" xfId="18546" xr:uid="{7552AA41-1776-43CB-BF77-D9810A857D04}"/>
    <cellStyle name="Moneda 3 4" xfId="3178" xr:uid="{58628FDC-A9C3-447C-9E72-EEE5A797B417}"/>
    <cellStyle name="Moneda 3 40" xfId="18985" xr:uid="{0873FE39-549D-4778-B0C7-5F6870795A15}"/>
    <cellStyle name="Moneda 3 41" xfId="19424" xr:uid="{86DA1BA5-B463-4035-B612-B4BC831EEFCE}"/>
    <cellStyle name="Moneda 3 42" xfId="19863" xr:uid="{A3433425-B094-4C90-A510-8FF09608AAC9}"/>
    <cellStyle name="Moneda 3 43" xfId="20302" xr:uid="{6E556AAF-15D7-439B-85B5-AD1AE6FC5478}"/>
    <cellStyle name="Moneda 3 44" xfId="20741" xr:uid="{87CC1C24-B4D3-4B2F-A594-538E78060554}"/>
    <cellStyle name="Moneda 3 45" xfId="21180" xr:uid="{575F9ABD-D7D5-411C-9848-89878CC88E19}"/>
    <cellStyle name="Moneda 3 46" xfId="21619" xr:uid="{B578C0A3-3D91-4441-A1A9-D39FAC99F9CA}"/>
    <cellStyle name="Moneda 3 47" xfId="22058" xr:uid="{9FAEFBEA-4644-4CF3-A323-7DBED79BBBE4}"/>
    <cellStyle name="Moneda 3 48" xfId="22497" xr:uid="{ABFA9E78-E78E-4EFA-A793-B53207AD5974}"/>
    <cellStyle name="Moneda 3 49" xfId="22936" xr:uid="{FEDDA3E5-E7D3-41C8-B90E-49F02D092166}"/>
    <cellStyle name="Moneda 3 5" xfId="3618" xr:uid="{F8832210-8D3D-4106-9538-91FE5D4CFF2C}"/>
    <cellStyle name="Moneda 3 50" xfId="23375" xr:uid="{63FAEF4D-5D2A-4AB3-BBF4-AB63026A734F}"/>
    <cellStyle name="Moneda 3 51" xfId="23814" xr:uid="{CF4C3EFB-EA17-447A-B68F-DA9AE2FB8427}"/>
    <cellStyle name="Moneda 3 52" xfId="24253" xr:uid="{3B5AF9D1-15A9-4870-A939-1203A364C992}"/>
    <cellStyle name="Moneda 3 53" xfId="24692" xr:uid="{406A85AA-8D1B-4A00-BC18-4C5D0D675B67}"/>
    <cellStyle name="Moneda 3 54" xfId="25131" xr:uid="{41799B75-9EFA-4FD4-B305-D68C8F30C132}"/>
    <cellStyle name="Moneda 3 55" xfId="25570" xr:uid="{3DCFE57C-214F-477D-B529-0E77F357F7F4}"/>
    <cellStyle name="Moneda 3 56" xfId="26009" xr:uid="{B1C8F4A5-74B1-4719-9BF4-98069BAAFBD8}"/>
    <cellStyle name="Moneda 3 57" xfId="26448" xr:uid="{9206967B-B631-433D-985A-6AD782F99E41}"/>
    <cellStyle name="Moneda 3 58" xfId="26887" xr:uid="{EE887BF5-19BA-4880-9B9C-0A1B02F7FF18}"/>
    <cellStyle name="Moneda 3 59" xfId="27326" xr:uid="{C5DAE64A-4499-45E5-9B31-B99155653C55}"/>
    <cellStyle name="Moneda 3 6" xfId="4057" xr:uid="{5C3B5C32-8A70-4EC7-B76D-3B9FBE8DC6E6}"/>
    <cellStyle name="Moneda 3 60" xfId="27765" xr:uid="{2AAA995A-0060-457B-A839-AB2B2257B824}"/>
    <cellStyle name="Moneda 3 61" xfId="28204" xr:uid="{C03591B4-468A-4A77-AB79-860281ED2599}"/>
    <cellStyle name="Moneda 3 62" xfId="28643" xr:uid="{D25D8D4C-A6E1-4847-8C50-FA2C1D6A90FB}"/>
    <cellStyle name="Moneda 3 63" xfId="29082" xr:uid="{5F7F32CD-0892-4CDF-8912-119744129DBC}"/>
    <cellStyle name="Moneda 3 64" xfId="29521" xr:uid="{E7A53A52-E837-4661-9489-F46D44DC1E84}"/>
    <cellStyle name="Moneda 3 65" xfId="29960" xr:uid="{25A6F6CC-9AC8-4CB6-87D5-7397EF88B820}"/>
    <cellStyle name="Moneda 3 66" xfId="30399" xr:uid="{9A370CBF-2E72-4285-B6F2-10309ED4C1FD}"/>
    <cellStyle name="Moneda 3 67" xfId="30838" xr:uid="{FF6FC328-7D25-44C1-ACC2-FB897000EACA}"/>
    <cellStyle name="Moneda 3 68" xfId="31277" xr:uid="{9FCE4737-11A9-451F-B897-8C44DC7200D0}"/>
    <cellStyle name="Moneda 3 69" xfId="31716" xr:uid="{D1A8BF2D-59AD-44ED-A52B-078A5B177C06}"/>
    <cellStyle name="Moneda 3 7" xfId="4496" xr:uid="{633ECAB1-F088-4A21-B97F-F99BE6741745}"/>
    <cellStyle name="Moneda 3 70" xfId="32156" xr:uid="{F8DD137F-B24E-4538-824A-9E69F2630B54}"/>
    <cellStyle name="Moneda 3 71" xfId="32595" xr:uid="{E50AC0C6-AA9A-4702-A103-F659592F0E3C}"/>
    <cellStyle name="Moneda 3 72" xfId="33034" xr:uid="{D0925BE5-3F7C-4EE5-B259-8D54D84647AD}"/>
    <cellStyle name="Moneda 3 73" xfId="33473" xr:uid="{17ECC7E4-74C8-4201-B4F9-582A79D49602}"/>
    <cellStyle name="Moneda 3 74" xfId="33912" xr:uid="{B7EFB65B-A21C-40EB-96F6-360D1326653B}"/>
    <cellStyle name="Moneda 3 75" xfId="34351" xr:uid="{9F515156-91C7-4AFD-AB5D-1DB7B7E77926}"/>
    <cellStyle name="Moneda 3 76" xfId="34790" xr:uid="{56B133C8-3772-4E6E-92AD-AB3D4E94F3FD}"/>
    <cellStyle name="Moneda 3 77" xfId="35229" xr:uid="{3F96D712-D923-4602-B699-F8C7D5FF0829}"/>
    <cellStyle name="Moneda 3 78" xfId="35668" xr:uid="{D6789356-EE51-4B84-8073-900421E5B66C}"/>
    <cellStyle name="Moneda 3 79" xfId="36107" xr:uid="{BF4AA956-156B-4D44-B39F-37CB9B9D8984}"/>
    <cellStyle name="Moneda 3 8" xfId="4935" xr:uid="{767A456F-C240-4289-92D0-98AFA5D21172}"/>
    <cellStyle name="Moneda 3 80" xfId="36546" xr:uid="{8A22D76F-71E1-4D34-A3F7-266F53E0E115}"/>
    <cellStyle name="Moneda 3 81" xfId="36984" xr:uid="{A69F23E8-9673-444C-9496-5580C4D21F78}"/>
    <cellStyle name="Moneda 3 82" xfId="37423" xr:uid="{C38F2331-4A8E-4F25-8F6C-8CB0A13A1E98}"/>
    <cellStyle name="Moneda 3 83" xfId="37862" xr:uid="{6229B38A-9034-4E3A-9B3A-D4E4331296BB}"/>
    <cellStyle name="Moneda 3 84" xfId="38301" xr:uid="{30254035-1B1B-43A0-96B2-3F5BDEDD80F5}"/>
    <cellStyle name="Moneda 3 85" xfId="38740" xr:uid="{199F89E1-C0D5-44EE-A3BC-DFA114C3A056}"/>
    <cellStyle name="Moneda 3 86" xfId="39179" xr:uid="{14F1F8D6-BCEA-4BB4-97DC-704F5C746633}"/>
    <cellStyle name="Moneda 3 87" xfId="39618" xr:uid="{94452260-6A5B-4EC4-B241-515C34407BCA}"/>
    <cellStyle name="Moneda 3 88" xfId="40058" xr:uid="{573BA97C-07F3-4777-A587-C8CF59F69BE0}"/>
    <cellStyle name="Moneda 3 89" xfId="40497" xr:uid="{6E1E9E59-C5F6-4857-98F5-7E6160F2EF39}"/>
    <cellStyle name="Moneda 3 9" xfId="5374" xr:uid="{3990D240-5F85-43C8-A4EF-F2AFF53B5117}"/>
    <cellStyle name="Moneda 3 90" xfId="40936" xr:uid="{AE27BA6F-7CCC-47E4-9AAF-D0C807E8D94E}"/>
    <cellStyle name="Moneda 3 91" xfId="41375" xr:uid="{DE560083-38E1-4A0E-BA33-76CD4CA5AFCB}"/>
    <cellStyle name="Moneda 3 92" xfId="41814" xr:uid="{D4DB5D86-94F8-4260-9598-CDD228E760D6}"/>
    <cellStyle name="Moneda 3 93" xfId="42253" xr:uid="{B3BCB81F-6CB0-4EEB-9CDF-B88A4E18DE31}"/>
    <cellStyle name="Moneda 3 94" xfId="42692" xr:uid="{26F3D342-8DC5-4A48-87E3-372A0101A5C1}"/>
    <cellStyle name="Moneda 3 95" xfId="43131" xr:uid="{4E84B6C6-B545-49A1-A339-01A8452C2C6B}"/>
    <cellStyle name="Moneda 3 96" xfId="43570" xr:uid="{71711C81-9077-4AE4-82E9-785420D85BD8}"/>
    <cellStyle name="Moneda 3 97" xfId="44009" xr:uid="{67B02721-1EFB-4CEA-B053-D8D36542A268}"/>
    <cellStyle name="Moneda 3 98" xfId="44448" xr:uid="{B4F8686A-1630-4F84-AECC-A2977BF003BC}"/>
    <cellStyle name="Moneda 3 99" xfId="44887" xr:uid="{70AF3DE5-9FFD-4576-8B97-7DA27F78A621}"/>
    <cellStyle name="Moneda 30" xfId="12347" xr:uid="{0883DBCD-B43D-464D-A88D-F769EA671D4F}"/>
    <cellStyle name="Moneda 31" xfId="12787" xr:uid="{229A4276-C5BE-4EDA-9E03-42EE92A9C43C}"/>
    <cellStyle name="Moneda 32" xfId="13226" xr:uid="{FD02D8E8-DD1A-431A-883E-69F206C1834D}"/>
    <cellStyle name="Moneda 33" xfId="13666" xr:uid="{877C482D-38F8-47EE-9FFE-D696ADA400F2}"/>
    <cellStyle name="Moneda 34" xfId="14105" xr:uid="{174A6595-E1B2-4F69-8AFD-5BFDA1EDE4CE}"/>
    <cellStyle name="Moneda 35" xfId="14544" xr:uid="{0AE1BB40-5659-41A3-802A-B1FB309B587E}"/>
    <cellStyle name="Moneda 36" xfId="14983" xr:uid="{87880914-A070-4A7E-B835-17A2613868F3}"/>
    <cellStyle name="Moneda 37" xfId="15422" xr:uid="{7B25BC77-5C2D-4293-A93D-85A3EE709FAF}"/>
    <cellStyle name="Moneda 38" xfId="15861" xr:uid="{8D918FE2-FB77-46D8-A004-25C48B4F0FC7}"/>
    <cellStyle name="Moneda 39" xfId="16301" xr:uid="{B3E809E8-6F6A-4769-934F-485C38CE7E27}"/>
    <cellStyle name="Moneda 4" xfId="143" xr:uid="{09E6A84C-05E9-44FE-9E6C-C86F8DA3652A}"/>
    <cellStyle name="Moneda 4 10" xfId="5766" xr:uid="{B3752447-9DD4-4BD7-B182-A9D38C7CB782}"/>
    <cellStyle name="Moneda 4 100" xfId="45279" xr:uid="{840B6F32-90FD-461F-83CB-AEE70170F26C}"/>
    <cellStyle name="Moneda 4 101" xfId="45718" xr:uid="{79093360-DD33-4A39-8DA3-B74EC2BA5397}"/>
    <cellStyle name="Moneda 4 102" xfId="46157" xr:uid="{84433122-31BC-435A-9D81-D78DBB399633}"/>
    <cellStyle name="Moneda 4 103" xfId="46596" xr:uid="{A266BAB3-C35B-4B6E-BACF-75BD6C659ECF}"/>
    <cellStyle name="Moneda 4 104" xfId="47035" xr:uid="{4A9D779F-DAB4-4F2D-812D-088B72811FE1}"/>
    <cellStyle name="Moneda 4 105" xfId="47474" xr:uid="{FF594CA6-39A8-4681-AA27-D0C7CA09B186}"/>
    <cellStyle name="Moneda 4 106" xfId="47913" xr:uid="{6E9305A3-7D32-4C3C-9DFB-EDD17B307C76}"/>
    <cellStyle name="Moneda 4 107" xfId="48352" xr:uid="{457E805C-A0EF-4095-A532-C6B80D7E3AE6}"/>
    <cellStyle name="Moneda 4 108" xfId="48791" xr:uid="{002BB57A-8645-498C-A10B-44757D9555E4}"/>
    <cellStyle name="Moneda 4 109" xfId="49230" xr:uid="{318C22FD-4C91-496B-BAF1-35B4CB33BD07}"/>
    <cellStyle name="Moneda 4 11" xfId="6205" xr:uid="{B1A69D5F-CAC4-4F61-8418-4F1CEAA2ECE1}"/>
    <cellStyle name="Moneda 4 110" xfId="49669" xr:uid="{9D69DAC4-A9CF-4817-B895-8B66292146DF}"/>
    <cellStyle name="Moneda 4 111" xfId="50108" xr:uid="{B1449E14-4C88-498A-BAF6-78034577DC77}"/>
    <cellStyle name="Moneda 4 112" xfId="50547" xr:uid="{E9C2506A-4151-4C56-BEB8-D740D166DDD2}"/>
    <cellStyle name="Moneda 4 113" xfId="50986" xr:uid="{09273D4F-300A-4C22-9CE7-77B43F2EA47C}"/>
    <cellStyle name="Moneda 4 114" xfId="51425" xr:uid="{F0F54672-7C23-4228-AD02-12BAF5627E77}"/>
    <cellStyle name="Moneda 4 115" xfId="51864" xr:uid="{78F624E4-1355-43B6-95DD-80B2B6A19907}"/>
    <cellStyle name="Moneda 4 116" xfId="52303" xr:uid="{3F8A6D4C-56E0-4541-BE10-63F784F5EA4F}"/>
    <cellStyle name="Moneda 4 117" xfId="52742" xr:uid="{69897A85-0CDB-43CF-93DA-E7BA6594E75D}"/>
    <cellStyle name="Moneda 4 118" xfId="53181" xr:uid="{300F3CD7-5306-4E67-8B09-6E7F65A5ED3C}"/>
    <cellStyle name="Moneda 4 119" xfId="53620" xr:uid="{0CB4C05E-6952-4215-85D4-9D3E23667163}"/>
    <cellStyle name="Moneda 4 12" xfId="6644" xr:uid="{22A06F6F-A139-4CBC-AA5D-019653CAC9F4}"/>
    <cellStyle name="Moneda 4 120" xfId="54059" xr:uid="{7ACB513B-D14D-453A-B796-5AFF6CE9E88A}"/>
    <cellStyle name="Moneda 4 121" xfId="54498" xr:uid="{521B0B96-5FFC-482B-AF8B-95035242306C}"/>
    <cellStyle name="Moneda 4 13" xfId="7083" xr:uid="{C684C5F1-09A1-4244-B87B-8FDEAB1C4375}"/>
    <cellStyle name="Moneda 4 14" xfId="7522" xr:uid="{35D37413-CEAF-41E9-8A17-704E611FA34F}"/>
    <cellStyle name="Moneda 4 15" xfId="7961" xr:uid="{A33BE8F6-8AC0-4203-91DC-345003F877AE}"/>
    <cellStyle name="Moneda 4 16" xfId="8400" xr:uid="{6D05DD97-8E47-4013-9B88-5B447D6211BD}"/>
    <cellStyle name="Moneda 4 17" xfId="8839" xr:uid="{420741A4-D15F-4C1B-8C7D-CABCDA0A9C36}"/>
    <cellStyle name="Moneda 4 18" xfId="9278" xr:uid="{0DD91851-E3D1-4668-A3E8-74F2722BC389}"/>
    <cellStyle name="Moneda 4 19" xfId="9717" xr:uid="{53795FDF-4108-477D-B327-98D694FBA178}"/>
    <cellStyle name="Moneda 4 2" xfId="2253" xr:uid="{B4B50EF4-FA38-4253-BCA7-64F697B7435A}"/>
    <cellStyle name="Moneda 4 20" xfId="10155" xr:uid="{86ABC5B8-ED8D-4892-8BE4-03E736BA3225}"/>
    <cellStyle name="Moneda 4 21" xfId="10594" xr:uid="{4998FDEF-AE16-485E-9F96-BE0A8FEE3C35}"/>
    <cellStyle name="Moneda 4 22" xfId="11033" xr:uid="{1297DF53-97B2-44EA-A906-00D7A4105F83}"/>
    <cellStyle name="Moneda 4 23" xfId="11472" xr:uid="{F71813AA-3C55-4790-818A-BE5FB2366BF0}"/>
    <cellStyle name="Moneda 4 24" xfId="11911" xr:uid="{6EE538D0-55BF-4857-88A7-79F0DF8A8D8E}"/>
    <cellStyle name="Moneda 4 25" xfId="12350" xr:uid="{A4686499-701A-4096-A76D-67440F13FED9}"/>
    <cellStyle name="Moneda 4 26" xfId="12790" xr:uid="{0BECAD89-FD1C-4D2E-90D0-3465DDCC1483}"/>
    <cellStyle name="Moneda 4 27" xfId="13229" xr:uid="{BC1318F8-7591-4E7F-AC02-38597609FE42}"/>
    <cellStyle name="Moneda 4 28" xfId="13669" xr:uid="{CED3E164-9EB2-4682-A8F7-14D911FD845C}"/>
    <cellStyle name="Moneda 4 29" xfId="14108" xr:uid="{5755D66B-3397-4CFC-9DBB-987736AE6162}"/>
    <cellStyle name="Moneda 4 3" xfId="2693" xr:uid="{BB04747B-AA9B-4FC0-8CB3-8BFEE4F919E4}"/>
    <cellStyle name="Moneda 4 30" xfId="14547" xr:uid="{CF8B61CF-C1CB-45F1-B3BC-761C071D9583}"/>
    <cellStyle name="Moneda 4 31" xfId="14986" xr:uid="{4E8A1298-215C-421E-8E59-B90ACB4C28DF}"/>
    <cellStyle name="Moneda 4 32" xfId="15425" xr:uid="{17BF91AF-34FD-4261-B3C0-E5FE8AB8BE07}"/>
    <cellStyle name="Moneda 4 33" xfId="15864" xr:uid="{D4EAE6B3-338C-4642-A9D1-B75FB8E0D26D}"/>
    <cellStyle name="Moneda 4 34" xfId="16304" xr:uid="{21E2C0B1-90E4-4A25-9893-363F46C99BA7}"/>
    <cellStyle name="Moneda 4 35" xfId="16743" xr:uid="{7585B2A2-8584-42B2-B3AD-F7643D474A4A}"/>
    <cellStyle name="Moneda 4 36" xfId="17182" xr:uid="{DA96E4E0-B798-48D3-9753-84EEEB7310F3}"/>
    <cellStyle name="Moneda 4 37" xfId="17621" xr:uid="{F376CBE0-8302-4FEF-88BB-4177237ACBC0}"/>
    <cellStyle name="Moneda 4 38" xfId="18060" xr:uid="{02A39604-EB55-4665-9025-B92A2A0CB815}"/>
    <cellStyle name="Moneda 4 39" xfId="18499" xr:uid="{C902433F-1389-4C78-996F-448CA5584225}"/>
    <cellStyle name="Moneda 4 4" xfId="3131" xr:uid="{B293E11F-7A45-44B1-BDC4-93B574B5CF54}"/>
    <cellStyle name="Moneda 4 40" xfId="18938" xr:uid="{98092917-5B9F-4CEA-B1C5-71B3F7EDF679}"/>
    <cellStyle name="Moneda 4 41" xfId="19377" xr:uid="{8CFFA33E-B65D-409E-907E-8442D339F857}"/>
    <cellStyle name="Moneda 4 42" xfId="19816" xr:uid="{064A6F8A-8675-4A60-A905-93F1F7D88B5D}"/>
    <cellStyle name="Moneda 4 43" xfId="20255" xr:uid="{0BF8AFA1-AD34-4512-95AE-C1219ED608EC}"/>
    <cellStyle name="Moneda 4 44" xfId="20694" xr:uid="{37E62D03-D599-4096-81D3-3C820162D94A}"/>
    <cellStyle name="Moneda 4 45" xfId="21133" xr:uid="{A78AC905-E27C-4085-8C1F-D9EED2105F7F}"/>
    <cellStyle name="Moneda 4 46" xfId="21572" xr:uid="{E1E57596-A7F6-4D49-A948-6829C9712AF8}"/>
    <cellStyle name="Moneda 4 47" xfId="22011" xr:uid="{B084387B-4C44-4B28-8768-B25C2E325173}"/>
    <cellStyle name="Moneda 4 48" xfId="22450" xr:uid="{3A603453-F257-451E-85A8-15451AA2E23D}"/>
    <cellStyle name="Moneda 4 49" xfId="22889" xr:uid="{2EBC3707-0B37-4F90-BCA4-11538D1D81F4}"/>
    <cellStyle name="Moneda 4 5" xfId="3571" xr:uid="{3F900C9E-9058-47F5-ADF3-A8AD5400E90B}"/>
    <cellStyle name="Moneda 4 50" xfId="23328" xr:uid="{0F1C73ED-2760-4D1E-B6F1-EFC38A867E26}"/>
    <cellStyle name="Moneda 4 51" xfId="23767" xr:uid="{6487B205-CA7C-4F40-8B5B-79DD4C981CDF}"/>
    <cellStyle name="Moneda 4 52" xfId="24206" xr:uid="{2F5557F9-3404-42E5-BE15-635F6B4C11D6}"/>
    <cellStyle name="Moneda 4 53" xfId="24645" xr:uid="{4677C0F9-B43E-44BF-97CD-DD1CA13BBEB8}"/>
    <cellStyle name="Moneda 4 54" xfId="25084" xr:uid="{BB706376-15F1-46F1-8BCF-9CA83EA9D81F}"/>
    <cellStyle name="Moneda 4 55" xfId="25523" xr:uid="{7D9F0BDC-A831-4C39-970B-62450E3F4CCF}"/>
    <cellStyle name="Moneda 4 56" xfId="25962" xr:uid="{6E967FE4-5F2D-4730-94AC-526D78DCE571}"/>
    <cellStyle name="Moneda 4 57" xfId="26401" xr:uid="{7327D442-DBCC-4DEB-9B38-692E26C20AD4}"/>
    <cellStyle name="Moneda 4 58" xfId="26840" xr:uid="{3358763E-860C-48E7-BCAC-0F80201DB16D}"/>
    <cellStyle name="Moneda 4 59" xfId="27279" xr:uid="{A49C3FFD-7FEB-4064-8284-2E1CE2F8CF2A}"/>
    <cellStyle name="Moneda 4 6" xfId="4010" xr:uid="{9E801F92-34C6-41CB-A8B7-CCB52CA91B4F}"/>
    <cellStyle name="Moneda 4 60" xfId="27718" xr:uid="{59801F57-93E9-47C7-BE4B-4797F0FD0D77}"/>
    <cellStyle name="Moneda 4 61" xfId="28157" xr:uid="{7061A16D-388D-4012-97A6-32751DD4E80C}"/>
    <cellStyle name="Moneda 4 62" xfId="28596" xr:uid="{7464839E-8052-474E-9F10-CD4FA5BB1360}"/>
    <cellStyle name="Moneda 4 63" xfId="29035" xr:uid="{424535A0-5669-4EFE-816F-F2A91DAE6D47}"/>
    <cellStyle name="Moneda 4 64" xfId="29474" xr:uid="{BE6DAF3E-5928-4F59-BC81-2AE1447A86CA}"/>
    <cellStyle name="Moneda 4 65" xfId="29913" xr:uid="{6FB605A7-4ED7-4B80-B3F9-3D3A2EE00B0C}"/>
    <cellStyle name="Moneda 4 66" xfId="30352" xr:uid="{911E6B8E-8E22-412F-A6AE-466F3866B399}"/>
    <cellStyle name="Moneda 4 67" xfId="30791" xr:uid="{E79D7750-E4EC-4F28-93C0-50F7C2A52947}"/>
    <cellStyle name="Moneda 4 68" xfId="31230" xr:uid="{EBE1AD12-E22E-48BA-A020-CB326869F667}"/>
    <cellStyle name="Moneda 4 69" xfId="31669" xr:uid="{D69B04B3-4B4D-4AAA-9BC2-851AFFC73B95}"/>
    <cellStyle name="Moneda 4 7" xfId="4449" xr:uid="{C1E806AE-C6FD-4273-AEFB-3F103E8D2F28}"/>
    <cellStyle name="Moneda 4 70" xfId="32109" xr:uid="{90ABC1F9-0E74-4324-B53A-583AA623C847}"/>
    <cellStyle name="Moneda 4 71" xfId="32548" xr:uid="{4EB98C6D-099F-41F6-A924-630CC1E813A2}"/>
    <cellStyle name="Moneda 4 72" xfId="32987" xr:uid="{EE2DA048-E9CA-47AA-B9DA-B0113BE576CE}"/>
    <cellStyle name="Moneda 4 73" xfId="33426" xr:uid="{23142ECC-B60C-4E0B-B215-9DF333CD4084}"/>
    <cellStyle name="Moneda 4 74" xfId="33865" xr:uid="{C55B4ABA-84A9-4F1D-83EB-1508810A8452}"/>
    <cellStyle name="Moneda 4 75" xfId="34304" xr:uid="{774A4C4F-2459-4134-B944-A046E74A22A1}"/>
    <cellStyle name="Moneda 4 76" xfId="34743" xr:uid="{C049F958-4133-4033-A4A0-D0153E731DCF}"/>
    <cellStyle name="Moneda 4 77" xfId="35182" xr:uid="{6472FA1C-88F4-44C2-8C18-1D83DD9AA337}"/>
    <cellStyle name="Moneda 4 78" xfId="35621" xr:uid="{DBB1338D-5727-4ABD-8DF6-45FF39FD262B}"/>
    <cellStyle name="Moneda 4 79" xfId="36060" xr:uid="{C42AAA03-83C8-4CBF-83A6-26C3D72EDB66}"/>
    <cellStyle name="Moneda 4 8" xfId="4888" xr:uid="{91110F2B-AD5C-485F-925C-09E7AABA89A5}"/>
    <cellStyle name="Moneda 4 80" xfId="36499" xr:uid="{0B5E80C9-6C37-4ACB-8C66-412FE8547B70}"/>
    <cellStyle name="Moneda 4 81" xfId="36937" xr:uid="{BA7B19D7-5572-4916-A1E0-73671491C52F}"/>
    <cellStyle name="Moneda 4 82" xfId="37376" xr:uid="{1DC31D82-A980-493B-9D28-73C363BF2AAA}"/>
    <cellStyle name="Moneda 4 83" xfId="37815" xr:uid="{58914397-CA85-4FCB-9E65-72F7B7D519CE}"/>
    <cellStyle name="Moneda 4 84" xfId="38254" xr:uid="{CE0BFC15-09E9-4EAC-9ACD-6163588308CB}"/>
    <cellStyle name="Moneda 4 85" xfId="38693" xr:uid="{52CE5ED4-CCF0-4D12-B460-E0BF38323C62}"/>
    <cellStyle name="Moneda 4 86" xfId="39132" xr:uid="{9F393F86-6606-4F2C-BF53-F6D54D9780F4}"/>
    <cellStyle name="Moneda 4 87" xfId="39571" xr:uid="{5AC2BB34-9CBA-4103-81A7-95499F9D1D80}"/>
    <cellStyle name="Moneda 4 88" xfId="40011" xr:uid="{2EC066F9-406C-4C0D-BF7A-6D30286152FC}"/>
    <cellStyle name="Moneda 4 89" xfId="40450" xr:uid="{456CAF01-FE80-4185-8A3F-C31288390078}"/>
    <cellStyle name="Moneda 4 9" xfId="5327" xr:uid="{D91E5A8E-9D75-4147-BEC0-B0570868DCDF}"/>
    <cellStyle name="Moneda 4 90" xfId="40889" xr:uid="{197C8D4E-CADE-4989-91CF-D50F08F52760}"/>
    <cellStyle name="Moneda 4 91" xfId="41328" xr:uid="{5D8486EB-BF54-4653-B1F9-D5A45CBBC55B}"/>
    <cellStyle name="Moneda 4 92" xfId="41767" xr:uid="{5C22887C-C28E-4554-A819-898DBFFF70CF}"/>
    <cellStyle name="Moneda 4 93" xfId="42206" xr:uid="{8AD3493E-E3CF-4E2E-932B-A0ECBB3A4EC2}"/>
    <cellStyle name="Moneda 4 94" xfId="42645" xr:uid="{452E9220-6670-4C08-A1A2-AB0BA87EF9DA}"/>
    <cellStyle name="Moneda 4 95" xfId="43084" xr:uid="{C1F91067-6431-4C1F-BE92-33B5BB24ACC3}"/>
    <cellStyle name="Moneda 4 96" xfId="43523" xr:uid="{D23B3A71-E9E0-46EA-A7F0-081B086565AA}"/>
    <cellStyle name="Moneda 4 97" xfId="43962" xr:uid="{6B44C5E5-5FBF-416B-8FFC-B90B235082B6}"/>
    <cellStyle name="Moneda 4 98" xfId="44401" xr:uid="{E346E765-9979-412B-950B-3C7A8F9C6398}"/>
    <cellStyle name="Moneda 4 99" xfId="44840" xr:uid="{61016B37-3351-4DE1-8311-7904CCA66DB3}"/>
    <cellStyle name="Moneda 40" xfId="16740" xr:uid="{918828BC-E7AF-41C5-86DE-219DC6A58F09}"/>
    <cellStyle name="Moneda 41" xfId="17179" xr:uid="{D59F504F-F210-4618-991C-4E94DA9DA5AF}"/>
    <cellStyle name="Moneda 42" xfId="17618" xr:uid="{077107BF-DDEC-4980-8088-A7B7EED66A95}"/>
    <cellStyle name="Moneda 43" xfId="18057" xr:uid="{E16FBCEC-4A54-4594-B2B2-01693EB7FBE6}"/>
    <cellStyle name="Moneda 44" xfId="18496" xr:uid="{C8FE05D6-916A-4BE1-83DB-3A67C49C22E2}"/>
    <cellStyle name="Moneda 45" xfId="18935" xr:uid="{10C476F5-5F93-4891-8BD3-2324EA75B456}"/>
    <cellStyle name="Moneda 46" xfId="19374" xr:uid="{4704A212-DBDF-44AE-A0AA-E3A2F238B1A7}"/>
    <cellStyle name="Moneda 47" xfId="19813" xr:uid="{A41C12AD-CC0E-49F4-BC0F-01CB7450B0AD}"/>
    <cellStyle name="Moneda 48" xfId="20252" xr:uid="{8F0AE76B-D03F-4198-B6A6-37E442062636}"/>
    <cellStyle name="Moneda 49" xfId="20691" xr:uid="{1BC7FCB0-81B6-4B0F-92C1-9C23A69A6D9F}"/>
    <cellStyle name="Moneda 5" xfId="2242" xr:uid="{42064CB0-1F30-4D35-8827-6E9E399FFC76}"/>
    <cellStyle name="Moneda 5 10" xfId="6198" xr:uid="{C07D825B-47D8-4EB8-AEA8-BA57A8F7D443}"/>
    <cellStyle name="Moneda 5 100" xfId="45711" xr:uid="{89E6174D-A4DE-4D14-B3DC-6C77758BEAC1}"/>
    <cellStyle name="Moneda 5 101" xfId="46150" xr:uid="{AF990AC3-5148-4969-84F8-9526F256494F}"/>
    <cellStyle name="Moneda 5 102" xfId="46589" xr:uid="{A5AFAC86-B358-446D-875F-C180CAA8EA00}"/>
    <cellStyle name="Moneda 5 103" xfId="47028" xr:uid="{C24A48B9-AFF2-4501-AD94-1B32D6425413}"/>
    <cellStyle name="Moneda 5 104" xfId="47467" xr:uid="{87FE8FB0-8EF6-4A48-8DEA-64EB6BD4D02B}"/>
    <cellStyle name="Moneda 5 105" xfId="47906" xr:uid="{7146B99C-CFC3-4B5E-A8BB-8ADD4C81EE64}"/>
    <cellStyle name="Moneda 5 106" xfId="48345" xr:uid="{C69769E4-3BE2-42D2-92D6-AA0D1784149C}"/>
    <cellStyle name="Moneda 5 107" xfId="48784" xr:uid="{CFCB2EC8-E09D-4ABD-B0BF-F6625EC876CF}"/>
    <cellStyle name="Moneda 5 108" xfId="49223" xr:uid="{34D5112F-E7AB-4D45-8D2E-6E205354250C}"/>
    <cellStyle name="Moneda 5 109" xfId="49662" xr:uid="{EB264A8F-1FA4-4D34-ACE6-9FC6255A814D}"/>
    <cellStyle name="Moneda 5 11" xfId="6637" xr:uid="{5DCFEFB1-8C00-409E-BCD0-ECEA361A6D75}"/>
    <cellStyle name="Moneda 5 110" xfId="50101" xr:uid="{A4256F86-2CDC-4E56-BF84-C9804DD1FF30}"/>
    <cellStyle name="Moneda 5 111" xfId="50540" xr:uid="{9F512ACE-9D8A-4E51-9417-47AB44CC0BCC}"/>
    <cellStyle name="Moneda 5 112" xfId="50979" xr:uid="{8923E44B-1AF3-46FD-991C-41BF94800086}"/>
    <cellStyle name="Moneda 5 113" xfId="51418" xr:uid="{4435900C-C51C-4EA3-B79D-0DE0AC4B1724}"/>
    <cellStyle name="Moneda 5 114" xfId="51857" xr:uid="{79881674-2AAF-4D28-940F-FBD34A51012E}"/>
    <cellStyle name="Moneda 5 115" xfId="52296" xr:uid="{78914CC1-58BE-482D-AD03-EAFCC6FD96E8}"/>
    <cellStyle name="Moneda 5 116" xfId="52735" xr:uid="{68FA5908-0728-402D-9979-1A530421580E}"/>
    <cellStyle name="Moneda 5 117" xfId="53174" xr:uid="{F5E9B6A2-A27F-4D49-8B85-82ECB0D8E4A0}"/>
    <cellStyle name="Moneda 5 118" xfId="53613" xr:uid="{C851D114-CF59-4A15-A8FC-E936C881756E}"/>
    <cellStyle name="Moneda 5 119" xfId="54052" xr:uid="{5B508E7A-60E0-4734-8CA5-44308879A4C2}"/>
    <cellStyle name="Moneda 5 12" xfId="7076" xr:uid="{84F3C5B3-958B-4D02-A4D2-8FCFCFD8264E}"/>
    <cellStyle name="Moneda 5 120" xfId="54491" xr:uid="{18A53E29-308D-4A92-94F8-9280AFDF3398}"/>
    <cellStyle name="Moneda 5 121" xfId="54930" xr:uid="{310E49F6-E801-4C3E-9265-DBFBB70C2965}"/>
    <cellStyle name="Moneda 5 13" xfId="7515" xr:uid="{B3336CCB-6C9E-4D81-8C50-06C65AD69E4F}"/>
    <cellStyle name="Moneda 5 14" xfId="7954" xr:uid="{0E59CC8C-EE87-44F6-B110-D4F3580D74FF}"/>
    <cellStyle name="Moneda 5 15" xfId="8393" xr:uid="{7CD8C71A-DDA8-4DE1-9744-A9987BA99647}"/>
    <cellStyle name="Moneda 5 16" xfId="8832" xr:uid="{9407E9C5-7C9D-4FED-A608-A5F0CA69264B}"/>
    <cellStyle name="Moneda 5 17" xfId="9271" xr:uid="{9DA0E892-C5BE-4F29-8717-60822DAADB2C}"/>
    <cellStyle name="Moneda 5 18" xfId="9710" xr:uid="{C08285CC-AD5E-4D4F-8854-E7DD8E9E2D79}"/>
    <cellStyle name="Moneda 5 19" xfId="10149" xr:uid="{11EB5569-1A9F-4147-8690-D9AAA9C83974}"/>
    <cellStyle name="Moneda 5 2" xfId="2686" xr:uid="{6D433B68-A3BB-4EBB-9885-8265648EEE08}"/>
    <cellStyle name="Moneda 5 20" xfId="10587" xr:uid="{EB701A25-7328-49BA-B285-A0A7B4F7EEFB}"/>
    <cellStyle name="Moneda 5 21" xfId="11026" xr:uid="{85389FE5-AE4D-4306-8D75-53BB50B0A475}"/>
    <cellStyle name="Moneda 5 22" xfId="11465" xr:uid="{64983904-ABCA-478A-940D-C31A5E1710FB}"/>
    <cellStyle name="Moneda 5 23" xfId="11904" xr:uid="{7FFEAE56-7D93-4472-AE71-A9C10D054C4C}"/>
    <cellStyle name="Moneda 5 24" xfId="12343" xr:uid="{78310E2B-6184-46A4-8718-9D5ED2BC43FA}"/>
    <cellStyle name="Moneda 5 25" xfId="12783" xr:uid="{13E06BF6-1087-4CD6-95F1-69115766941F}"/>
    <cellStyle name="Moneda 5 26" xfId="13222" xr:uid="{C08E60E1-C7BD-4A1E-B0A3-BF35A1F6C23D}"/>
    <cellStyle name="Moneda 5 27" xfId="13662" xr:uid="{9C0BB705-1130-4B84-A343-4B5502897246}"/>
    <cellStyle name="Moneda 5 28" xfId="14101" xr:uid="{433E809C-8811-42F3-B8C6-228675C23A0F}"/>
    <cellStyle name="Moneda 5 29" xfId="14540" xr:uid="{A528B519-12EE-4283-A64E-07A78BDAF187}"/>
    <cellStyle name="Moneda 5 3" xfId="3125" xr:uid="{29FC56E5-C86B-4B5E-8171-2270D01FDED2}"/>
    <cellStyle name="Moneda 5 30" xfId="14979" xr:uid="{E48D8F2B-C115-4B88-974B-2D46E2A2B660}"/>
    <cellStyle name="Moneda 5 31" xfId="15418" xr:uid="{90846095-832C-446B-BB1B-B4A258F94C9F}"/>
    <cellStyle name="Moneda 5 32" xfId="15857" xr:uid="{AA0E6FC6-CE54-4901-8C2A-F735CD75491E}"/>
    <cellStyle name="Moneda 5 33" xfId="16297" xr:uid="{6153EBFB-E51B-44C9-B051-C851A1CB55E9}"/>
    <cellStyle name="Moneda 5 34" xfId="16736" xr:uid="{C3880EF3-9733-4557-923C-8259BCA9703F}"/>
    <cellStyle name="Moneda 5 35" xfId="17175" xr:uid="{606C5591-4888-4AE1-A2DF-6813787AD214}"/>
    <cellStyle name="Moneda 5 36" xfId="17614" xr:uid="{D99020DB-FCC0-498D-BA66-B87D1463053A}"/>
    <cellStyle name="Moneda 5 37" xfId="18053" xr:uid="{F75A994C-BA6D-463B-B532-28910F3F60E3}"/>
    <cellStyle name="Moneda 5 38" xfId="18492" xr:uid="{E3E49939-F27F-4389-A883-EE37D513085B}"/>
    <cellStyle name="Moneda 5 39" xfId="18931" xr:uid="{7C0B118B-5B54-4D56-993C-3611DBD19954}"/>
    <cellStyle name="Moneda 5 4" xfId="3563" xr:uid="{5DD348E5-A079-45BB-9E82-87DF5644A393}"/>
    <cellStyle name="Moneda 5 40" xfId="19370" xr:uid="{4C8A93CA-2FA0-4FF0-B2A0-DB0C777ED621}"/>
    <cellStyle name="Moneda 5 41" xfId="19809" xr:uid="{5DDE7293-D6E3-4704-8C7F-2F88A41DF5BB}"/>
    <cellStyle name="Moneda 5 42" xfId="20248" xr:uid="{A54296CD-EA11-4019-BB27-3566C5768156}"/>
    <cellStyle name="Moneda 5 43" xfId="20687" xr:uid="{D5838C34-13CE-4CC1-B6B1-927C69BDA4EF}"/>
    <cellStyle name="Moneda 5 44" xfId="21126" xr:uid="{4E584402-7E42-4A10-8938-759AE2F3CE66}"/>
    <cellStyle name="Moneda 5 45" xfId="21565" xr:uid="{6D45DBCA-26F9-41DD-AD36-97A68BC465B0}"/>
    <cellStyle name="Moneda 5 46" xfId="22004" xr:uid="{07B0764F-4A4C-413A-BBEF-6AC758AD23CC}"/>
    <cellStyle name="Moneda 5 47" xfId="22443" xr:uid="{0A616AB8-CC83-4579-B827-675205412912}"/>
    <cellStyle name="Moneda 5 48" xfId="22882" xr:uid="{FF09C379-39ED-4CC4-B657-B6CB11E9FE3A}"/>
    <cellStyle name="Moneda 5 49" xfId="23321" xr:uid="{F62837B2-A6C9-460A-BBC2-5F56C31F7875}"/>
    <cellStyle name="Moneda 5 5" xfId="4003" xr:uid="{1B06668D-7CFD-4F49-959C-540E8DA80B02}"/>
    <cellStyle name="Moneda 5 50" xfId="23760" xr:uid="{DC644290-5A11-4DD4-B402-D65F9CEA340F}"/>
    <cellStyle name="Moneda 5 51" xfId="24199" xr:uid="{2770AC18-301A-477D-89C4-DECD4428868D}"/>
    <cellStyle name="Moneda 5 52" xfId="24638" xr:uid="{399CFE6C-C19C-4D63-BAA0-78A27DAB583B}"/>
    <cellStyle name="Moneda 5 53" xfId="25077" xr:uid="{BD204541-7DED-421C-850B-2EC3A9CFD1A2}"/>
    <cellStyle name="Moneda 5 54" xfId="25516" xr:uid="{9B35F89A-EE01-476A-98B9-6A5A4210DE4F}"/>
    <cellStyle name="Moneda 5 55" xfId="25955" xr:uid="{335BF12F-7E8C-4374-9A2E-7B6380246532}"/>
    <cellStyle name="Moneda 5 56" xfId="26394" xr:uid="{22DBC6F4-8E2E-4B0D-A955-400020D933A1}"/>
    <cellStyle name="Moneda 5 57" xfId="26833" xr:uid="{BCF1B2D9-CAD1-415A-AE96-1F45922BDB51}"/>
    <cellStyle name="Moneda 5 58" xfId="27272" xr:uid="{97C6DB56-22E1-4D8F-893B-797239F06A63}"/>
    <cellStyle name="Moneda 5 59" xfId="27711" xr:uid="{0EE18F57-3AB4-4435-B669-FA7F95FCE2E2}"/>
    <cellStyle name="Moneda 5 6" xfId="4442" xr:uid="{75253CDA-1DED-47D3-BC7C-B3044D525D70}"/>
    <cellStyle name="Moneda 5 60" xfId="28150" xr:uid="{E1C71659-9080-4E29-9CF0-FD21E10C19D1}"/>
    <cellStyle name="Moneda 5 61" xfId="28589" xr:uid="{E48E155C-DB80-4D79-8C5C-80DD8F20F1D9}"/>
    <cellStyle name="Moneda 5 62" xfId="29028" xr:uid="{17CC7736-02F6-4354-9EEA-B5E282BECD2A}"/>
    <cellStyle name="Moneda 5 63" xfId="29467" xr:uid="{B267DCF2-1E6C-4310-9E67-290831C69D1F}"/>
    <cellStyle name="Moneda 5 64" xfId="29906" xr:uid="{FD5D4E2D-0838-4523-B0A8-F6C9666928A9}"/>
    <cellStyle name="Moneda 5 65" xfId="30345" xr:uid="{F66F6902-3A94-44A2-83FE-D01614E0B367}"/>
    <cellStyle name="Moneda 5 66" xfId="30784" xr:uid="{0DE25669-3CA1-4852-8CA1-8DB3CCC1171B}"/>
    <cellStyle name="Moneda 5 67" xfId="31223" xr:uid="{23443ABA-8972-4003-AAA2-3C484F0F2747}"/>
    <cellStyle name="Moneda 5 68" xfId="31662" xr:uid="{7803B384-310B-448C-BC8C-CF33C5325F24}"/>
    <cellStyle name="Moneda 5 69" xfId="32102" xr:uid="{A67CE39A-4C56-448B-B0F6-D73435D1956A}"/>
    <cellStyle name="Moneda 5 7" xfId="4881" xr:uid="{3BFB06A7-2908-4169-903F-13449329F461}"/>
    <cellStyle name="Moneda 5 70" xfId="32541" xr:uid="{AD93EA65-5075-48D3-A047-557D651EDCDF}"/>
    <cellStyle name="Moneda 5 71" xfId="32980" xr:uid="{D43A4780-C40D-468E-9824-C8590C628C6D}"/>
    <cellStyle name="Moneda 5 72" xfId="33419" xr:uid="{07A6A746-91FC-45D8-A4D8-210C4FF5CEF9}"/>
    <cellStyle name="Moneda 5 73" xfId="33858" xr:uid="{6EB3E9F1-3517-450F-AB9D-6A46F61429B6}"/>
    <cellStyle name="Moneda 5 74" xfId="34297" xr:uid="{B07DEF87-849B-4CC8-8E7E-EEEE92AD2FFC}"/>
    <cellStyle name="Moneda 5 75" xfId="34736" xr:uid="{6B90B097-46DC-4FD2-A0E6-8D6E3685F0C5}"/>
    <cellStyle name="Moneda 5 76" xfId="35175" xr:uid="{F87F85B6-A4A8-476B-B79C-B67AD2A71A30}"/>
    <cellStyle name="Moneda 5 77" xfId="35614" xr:uid="{2897EE11-51A5-4678-9D03-0F94A32EDEEE}"/>
    <cellStyle name="Moneda 5 78" xfId="36053" xr:uid="{89DECD72-92BD-45A6-BDBB-4EAEC904313E}"/>
    <cellStyle name="Moneda 5 79" xfId="36492" xr:uid="{A78E4D08-E1AD-45AF-BB31-5D10E180535B}"/>
    <cellStyle name="Moneda 5 8" xfId="5320" xr:uid="{0A56273F-9CED-43DB-A023-279683EA5EB8}"/>
    <cellStyle name="Moneda 5 80" xfId="36931" xr:uid="{FDA651EE-0A4A-4847-957C-A61EB60D6AEB}"/>
    <cellStyle name="Moneda 5 81" xfId="37369" xr:uid="{61BB2DB6-45A1-48A2-86EE-67FFE68E9120}"/>
    <cellStyle name="Moneda 5 82" xfId="37808" xr:uid="{8D065A0C-0F43-4F66-9FC8-9A3662B6D65F}"/>
    <cellStyle name="Moneda 5 83" xfId="38247" xr:uid="{6C8DF156-E11E-4EEB-A974-5C2D18CBE2C4}"/>
    <cellStyle name="Moneda 5 84" xfId="38686" xr:uid="{C0221597-302A-4EF7-BF4B-FE7D289323D1}"/>
    <cellStyle name="Moneda 5 85" xfId="39125" xr:uid="{D6CBFB90-DB8D-47DA-BD70-20F5F4A88A31}"/>
    <cellStyle name="Moneda 5 86" xfId="39564" xr:uid="{2D0FED14-6CB6-436F-A6AD-9A10940F9226}"/>
    <cellStyle name="Moneda 5 87" xfId="40003" xr:uid="{14FDFF9F-07EF-4D25-88E2-2C92FF3CC5C3}"/>
    <cellStyle name="Moneda 5 88" xfId="40443" xr:uid="{5043F146-31A2-48EF-A379-5107129D3E3B}"/>
    <cellStyle name="Moneda 5 89" xfId="40882" xr:uid="{50A7E113-7BC6-4BDF-9516-F7FA3F734B00}"/>
    <cellStyle name="Moneda 5 9" xfId="5759" xr:uid="{BE247F55-5F1F-4913-8C70-D6E14249B5D0}"/>
    <cellStyle name="Moneda 5 90" xfId="41321" xr:uid="{3707FA59-091C-4DEF-9325-FA54CE47AB67}"/>
    <cellStyle name="Moneda 5 91" xfId="41760" xr:uid="{321EF1E2-0DDC-41A2-9763-C574B517D1CA}"/>
    <cellStyle name="Moneda 5 92" xfId="42199" xr:uid="{2AFB5DD8-0A70-4DCA-B6E1-EC5E5D81FB1E}"/>
    <cellStyle name="Moneda 5 93" xfId="42638" xr:uid="{41D0263F-D2B9-4BA8-B23F-519354FF2DC8}"/>
    <cellStyle name="Moneda 5 94" xfId="43077" xr:uid="{C5139F45-B8B0-4EB9-99E7-BAB01A8F8239}"/>
    <cellStyle name="Moneda 5 95" xfId="43516" xr:uid="{05A8CEDC-D203-4CA3-81D2-16F2542F7F96}"/>
    <cellStyle name="Moneda 5 96" xfId="43955" xr:uid="{2283310A-0672-4FC4-BF00-AAA8F0666041}"/>
    <cellStyle name="Moneda 5 97" xfId="44394" xr:uid="{1091549F-ECB3-4F3B-BD91-6CB2FCA0F3AE}"/>
    <cellStyle name="Moneda 5 98" xfId="44833" xr:uid="{4C442152-B8FE-44B9-88B8-A6506C1B374C}"/>
    <cellStyle name="Moneda 5 99" xfId="45272" xr:uid="{61FE4C48-C0C3-4533-B4DD-EED4D5548A39}"/>
    <cellStyle name="Moneda 50" xfId="21130" xr:uid="{841D7CF9-B6E8-49A3-A9D9-754E96A969DD}"/>
    <cellStyle name="Moneda 51" xfId="21569" xr:uid="{F88BCFB0-E994-450A-9F5A-C61C5EBEBEA3}"/>
    <cellStyle name="Moneda 52" xfId="22008" xr:uid="{C54026BB-0826-498D-9F86-68077897C547}"/>
    <cellStyle name="Moneda 53" xfId="22447" xr:uid="{0A959C25-ACBD-4546-8047-3520FB3EDA59}"/>
    <cellStyle name="Moneda 54" xfId="22886" xr:uid="{9FCE1999-F29B-4786-A2BE-A8D8798CC7EC}"/>
    <cellStyle name="Moneda 55" xfId="23325" xr:uid="{91283C05-432C-4D5A-A9F0-67FADC60698B}"/>
    <cellStyle name="Moneda 56" xfId="23764" xr:uid="{05297D3E-84CC-4BA2-8926-E817F3924664}"/>
    <cellStyle name="Moneda 57" xfId="24203" xr:uid="{EBF8F5DC-911D-4369-8C88-D0BAADC0CC22}"/>
    <cellStyle name="Moneda 58" xfId="24642" xr:uid="{AE76C951-B91E-4C93-A734-4A88FC3005C2}"/>
    <cellStyle name="Moneda 59" xfId="25081" xr:uid="{B6673FAC-6DE6-4C71-96E8-BBCEBE35E8CC}"/>
    <cellStyle name="Moneda 6" xfId="130" xr:uid="{48F48BC5-ECC0-4D07-8A8A-4DC1EDF258A3}"/>
    <cellStyle name="Moneda 60" xfId="25520" xr:uid="{897ADFA0-36BE-40BD-832A-0DFBB1E88380}"/>
    <cellStyle name="Moneda 61" xfId="25959" xr:uid="{48C60FEF-9064-42A6-9D84-35F1DBBD3328}"/>
    <cellStyle name="Moneda 62" xfId="26398" xr:uid="{307650AC-2BE4-458A-B05D-043ED4F2F0B1}"/>
    <cellStyle name="Moneda 63" xfId="26837" xr:uid="{A2C5AD65-A109-497A-8B42-929861F896C9}"/>
    <cellStyle name="Moneda 64" xfId="27276" xr:uid="{CBDF5330-8B2A-43D7-9ED1-4AE0E6B7A6DB}"/>
    <cellStyle name="Moneda 65" xfId="27715" xr:uid="{C7AAFA71-EF7B-416D-AF14-157F42276D9D}"/>
    <cellStyle name="Moneda 66" xfId="28154" xr:uid="{C2D832BD-AA31-4491-B587-A11892EA4C1A}"/>
    <cellStyle name="Moneda 67" xfId="28593" xr:uid="{9C0A0CC9-41B0-4961-ABD2-01095035810C}"/>
    <cellStyle name="Moneda 68" xfId="29032" xr:uid="{83294F22-AAE7-46A4-B4F7-C7FE1633CE47}"/>
    <cellStyle name="Moneda 69" xfId="29471" xr:uid="{ADAF3E33-3861-4440-AF0F-75F35CEB7C4F}"/>
    <cellStyle name="Moneda 7" xfId="2250" xr:uid="{0E716120-06A4-4A4D-AAD0-936EC7AE48F3}"/>
    <cellStyle name="Moneda 70" xfId="29910" xr:uid="{8D84C16C-5B0F-437A-8FFE-59D0DACB2F4E}"/>
    <cellStyle name="Moneda 71" xfId="30349" xr:uid="{FD23A662-74B2-4BA0-BCCD-E3A2F829EAC4}"/>
    <cellStyle name="Moneda 72" xfId="30788" xr:uid="{0C2DC62A-78E6-4171-81F5-3A1CDE2C1E25}"/>
    <cellStyle name="Moneda 73" xfId="31227" xr:uid="{A53DE527-503C-421B-ACED-E9C0968A0995}"/>
    <cellStyle name="Moneda 74" xfId="31666" xr:uid="{502A3EE6-668F-44A6-937B-D6F536A18C1D}"/>
    <cellStyle name="Moneda 75" xfId="32106" xr:uid="{38E84143-F9BD-4A66-996B-2DAAF4366F5B}"/>
    <cellStyle name="Moneda 76" xfId="32545" xr:uid="{4811AC06-E085-43C2-ACD4-364C25C39A88}"/>
    <cellStyle name="Moneda 77" xfId="32984" xr:uid="{44530D63-741C-4DC1-AB45-B265F21F421A}"/>
    <cellStyle name="Moneda 78" xfId="33423" xr:uid="{F1028109-D19F-49D5-9448-8414639EC7C9}"/>
    <cellStyle name="Moneda 79" xfId="33862" xr:uid="{9E7648FC-B8CB-4C31-B5E1-328271F6AEB1}"/>
    <cellStyle name="Moneda 8" xfId="2690" xr:uid="{61FFBAA1-8918-4D08-A111-A6B3E8D084D9}"/>
    <cellStyle name="Moneda 80" xfId="34301" xr:uid="{7A33BD1A-A724-48F6-B6B5-1A833EE9A941}"/>
    <cellStyle name="Moneda 81" xfId="34740" xr:uid="{69E41029-1BAD-4130-836F-87242D2E9EC8}"/>
    <cellStyle name="Moneda 82" xfId="35179" xr:uid="{84299FBD-9FF2-4AE6-81BF-275085E75B5E}"/>
    <cellStyle name="Moneda 83" xfId="35618" xr:uid="{B090F1A5-2669-428C-BDB6-7599DC4FAE5A}"/>
    <cellStyle name="Moneda 84" xfId="36057" xr:uid="{80940982-0DBE-43BB-993F-FB032F9247A9}"/>
    <cellStyle name="Moneda 85" xfId="36496" xr:uid="{6F6EA5DA-40C9-47B4-87B2-A6D81D1578AD}"/>
    <cellStyle name="Moneda 86" xfId="36935" xr:uid="{3BDE1808-1EA1-430E-93A2-40B08285F978}"/>
    <cellStyle name="Moneda 87" xfId="37373" xr:uid="{4B5BF8AE-EB6E-46E7-BEF2-678627980A91}"/>
    <cellStyle name="Moneda 88" xfId="37812" xr:uid="{DAF02001-3B72-4AEC-B7F6-9437E79CAF46}"/>
    <cellStyle name="Moneda 89" xfId="38251" xr:uid="{322D6EFA-EF1C-4071-A368-79D0450101B7}"/>
    <cellStyle name="Moneda 9" xfId="3129" xr:uid="{0E4B30A4-CB87-49F9-A701-8CA0128CFEB7}"/>
    <cellStyle name="Moneda 90" xfId="38690" xr:uid="{85EFCEE3-DD3C-448B-8334-2964B20EBC40}"/>
    <cellStyle name="Moneda 91" xfId="39129" xr:uid="{BC14D762-5770-4420-B276-4E9035FD3DE7}"/>
    <cellStyle name="Moneda 92" xfId="39568" xr:uid="{60DCBF49-E463-426C-9E64-B3FBDFD0EF5C}"/>
    <cellStyle name="Moneda 93" xfId="40008" xr:uid="{FCF68C4C-D411-428E-99C2-F1DF1E15C3F1}"/>
    <cellStyle name="Moneda 94" xfId="40447" xr:uid="{AD7E67BF-4F03-483A-8D6D-529000742623}"/>
    <cellStyle name="Moneda 95" xfId="40886" xr:uid="{5A9AD49A-EA0B-4A53-AC4A-8E4353DDD245}"/>
    <cellStyle name="Moneda 96" xfId="41325" xr:uid="{D67362E6-13BB-4961-A483-2D37B88A6E47}"/>
    <cellStyle name="Moneda 97" xfId="41764" xr:uid="{99EED2DA-848D-473F-A856-09D49CCE9EE4}"/>
    <cellStyle name="Moneda 98" xfId="42203" xr:uid="{5AABF880-0B9D-4809-8198-774F077CB09A}"/>
    <cellStyle name="Moneda 99" xfId="42642" xr:uid="{413F9ADD-08FE-41FB-9488-52779E1B04F0}"/>
    <cellStyle name="Neutral 2" xfId="118" xr:uid="{40F554C2-C397-4ADA-ADF1-84EA4EE29461}"/>
    <cellStyle name="Normal" xfId="0" builtinId="0"/>
    <cellStyle name="Normal 10" xfId="14" xr:uid="{1547E872-7E4F-44A3-B3AB-9962A5A8D5D6}"/>
    <cellStyle name="Normal 10 10" xfId="172" xr:uid="{73A5FA27-3EC8-44FE-A8AF-FD5517B0C639}"/>
    <cellStyle name="Normal 10 2" xfId="222" xr:uid="{6094C6F1-6937-48E6-9FD6-9748AC3051A0}"/>
    <cellStyle name="Normal 10 2 2" xfId="432" xr:uid="{A99BD885-7232-4611-B448-C799948D8F85}"/>
    <cellStyle name="Normal 10 2 2 2" xfId="953" xr:uid="{E9EC5E62-0395-467C-9AE6-D221A8588297}"/>
    <cellStyle name="Normal 10 2 2 2 2" xfId="1994" xr:uid="{E869156A-A385-4792-8A00-12FDFEB8E783}"/>
    <cellStyle name="Normal 10 2 2 3" xfId="1473" xr:uid="{8F392312-76A1-4F6D-A524-9F88578DD8A2}"/>
    <cellStyle name="Normal 10 2 3" xfId="748" xr:uid="{D0DE00DA-D23E-4BE7-B6FB-E1DEA2BAD55B}"/>
    <cellStyle name="Normal 10 2 3 2" xfId="1789" xr:uid="{01338D03-FCDB-429E-82D4-5B35FBC65D5C}"/>
    <cellStyle name="Normal 10 2 4" xfId="1268" xr:uid="{0FBD8471-0BEB-4677-95A6-25E23EACCC7F}"/>
    <cellStyle name="Normal 10 3" xfId="273" xr:uid="{02B63732-12E2-4886-8FF6-F1B9FA839314}"/>
    <cellStyle name="Normal 10 3 2" xfId="483" xr:uid="{580EA7E8-5C50-4F2A-8421-4B89B8C4C971}"/>
    <cellStyle name="Normal 10 3 2 2" xfId="1004" xr:uid="{CBCB80D0-C445-46A0-B81A-C1748431D24A}"/>
    <cellStyle name="Normal 10 3 2 2 2" xfId="2045" xr:uid="{0ADA44B3-A7E0-4A96-9AE0-11D4D8BA8D4B}"/>
    <cellStyle name="Normal 10 3 2 3" xfId="1524" xr:uid="{30D61F9C-3F7A-45C1-8B28-3FB39E5F60DD}"/>
    <cellStyle name="Normal 10 3 3" xfId="799" xr:uid="{9DDE4366-6465-4B9F-B1A2-7DA8B2704C2E}"/>
    <cellStyle name="Normal 10 3 3 2" xfId="1840" xr:uid="{4CEB3461-F7F3-4413-975A-348388C52263}"/>
    <cellStyle name="Normal 10 3 4" xfId="1319" xr:uid="{66FDB919-0770-48BC-95DB-92C809004F97}"/>
    <cellStyle name="Normal 10 4" xfId="326" xr:uid="{49935EAE-F66D-49DB-B3B0-D0BB8EFEC706}"/>
    <cellStyle name="Normal 10 4 2" xfId="536" xr:uid="{959DB194-C492-478D-B82C-AA498EA8E900}"/>
    <cellStyle name="Normal 10 4 2 2" xfId="1057" xr:uid="{BCED98CE-A9B9-45AC-AA62-A34B72B69C3A}"/>
    <cellStyle name="Normal 10 4 2 2 2" xfId="2098" xr:uid="{277BD074-AD1E-4160-BC7C-7FA1F11571FD}"/>
    <cellStyle name="Normal 10 4 2 3" xfId="1577" xr:uid="{E1176745-A5F0-4977-868C-40015E9F8DCE}"/>
    <cellStyle name="Normal 10 4 3" xfId="852" xr:uid="{AE87590A-601A-4B22-B9BA-827B1F4111EF}"/>
    <cellStyle name="Normal 10 4 3 2" xfId="1893" xr:uid="{7D34ADC6-E264-4E27-A47A-E8AB5D4EA912}"/>
    <cellStyle name="Normal 10 4 4" xfId="1372" xr:uid="{2B90F6DD-36EC-4ABD-924A-C919F0FD66DA}"/>
    <cellStyle name="Normal 10 5" xfId="382" xr:uid="{025759E3-9A44-4DDC-89AF-0276189A0D5B}"/>
    <cellStyle name="Normal 10 5 2" xfId="903" xr:uid="{6ABE6F09-868E-49B9-95FB-B7B5632DB780}"/>
    <cellStyle name="Normal 10 5 2 2" xfId="1944" xr:uid="{C0CCEEE7-7D65-4550-B3F0-28C2A96A9B69}"/>
    <cellStyle name="Normal 10 5 3" xfId="1423" xr:uid="{53058511-287C-429D-95AA-BD605695EE91}"/>
    <cellStyle name="Normal 10 6" xfId="591" xr:uid="{DCDE5DD6-5853-42BD-BF8A-7B949A0E7886}"/>
    <cellStyle name="Normal 10 6 2" xfId="1112" xr:uid="{A56F58D6-2BF6-475B-A2FF-029A201645FA}"/>
    <cellStyle name="Normal 10 6 2 2" xfId="2153" xr:uid="{6C0FC009-725B-484A-A1E5-6CB126648262}"/>
    <cellStyle name="Normal 10 6 3" xfId="1632" xr:uid="{1A2C16B1-67CE-4402-80EF-D834A762297E}"/>
    <cellStyle name="Normal 10 7" xfId="643" xr:uid="{F7B2BD78-10F5-4397-B02B-7DA7B2CA5625}"/>
    <cellStyle name="Normal 10 7 2" xfId="1164" xr:uid="{FF2BB7BA-A4EB-45FF-9463-6E27E03CECCB}"/>
    <cellStyle name="Normal 10 7 2 2" xfId="2205" xr:uid="{91586438-E97B-4B26-845B-46918ABB57B7}"/>
    <cellStyle name="Normal 10 7 3" xfId="1684" xr:uid="{5463F6BE-C6CB-4AF7-8EF3-424554E10D33}"/>
    <cellStyle name="Normal 10 8" xfId="700" xr:uid="{912DE448-C1ED-4467-AB28-A6ECC6D4DB39}"/>
    <cellStyle name="Normal 10 8 2" xfId="1741" xr:uid="{E6753DB1-D698-45EC-8281-826819830AD2}"/>
    <cellStyle name="Normal 10 9" xfId="1221" xr:uid="{15E24C90-4BF8-4001-8448-793C7CD50A28}"/>
    <cellStyle name="Normal 100" xfId="16127" xr:uid="{7E5C5D03-D62B-4A0E-96EA-C3FC41E623E3}"/>
    <cellStyle name="Normal 101" xfId="16299" xr:uid="{530D8BC9-B814-48E4-9740-05EBB1C8B6F3}"/>
    <cellStyle name="Normal 102" xfId="16303" xr:uid="{02F1F922-BEDA-4887-B5E0-E567E27F8793}"/>
    <cellStyle name="Normal 103" xfId="16738" xr:uid="{0F243492-55C4-46F3-AA2F-737BC288FEE9}"/>
    <cellStyle name="Normal 104" xfId="16742" xr:uid="{809B316D-A21A-49BA-821E-0CAB42EE6CD0}"/>
    <cellStyle name="Normal 105" xfId="17177" xr:uid="{7DD77F3A-2C44-4491-A380-5A498C6F9455}"/>
    <cellStyle name="Normal 106" xfId="17181" xr:uid="{0648E28A-29D0-4056-820E-BB0F4A057C4B}"/>
    <cellStyle name="Normal 107" xfId="17616" xr:uid="{16E8ACC5-0682-4EB0-8A39-2494DAD52E1A}"/>
    <cellStyle name="Normal 108" xfId="17620" xr:uid="{30DFE47B-104F-4E7E-B8E0-A5B13949A1BD}"/>
    <cellStyle name="Normal 109" xfId="18055" xr:uid="{67144F6E-C076-4ABC-9E31-5C202F002FAF}"/>
    <cellStyle name="Normal 11" xfId="15" xr:uid="{48B7A95A-8F9E-4888-BA9E-58497530817E}"/>
    <cellStyle name="Normal 11 10" xfId="54963" xr:uid="{97AAF81E-07F8-44FC-AC41-AC45807A68F1}"/>
    <cellStyle name="Normal 11 2" xfId="223" xr:uid="{11158759-ADCB-4A71-B2C6-B593ADB220D3}"/>
    <cellStyle name="Normal 11 2 2" xfId="433" xr:uid="{28EC1ABE-355A-423C-8148-17F6AEB828DD}"/>
    <cellStyle name="Normal 11 2 2 2" xfId="954" xr:uid="{484ABDD5-C488-4D7E-935F-9C3550853CBA}"/>
    <cellStyle name="Normal 11 2 2 2 2" xfId="1995" xr:uid="{023B19CE-D182-456A-8ED1-8BB4F6F9666D}"/>
    <cellStyle name="Normal 11 2 2 3" xfId="1474" xr:uid="{BB447E50-9A11-4D4D-8BE5-2E20162C2FEA}"/>
    <cellStyle name="Normal 11 2 3" xfId="749" xr:uid="{6897A817-CAB8-4009-8524-1AAC2F162BFD}"/>
    <cellStyle name="Normal 11 2 3 2" xfId="1790" xr:uid="{680E0708-A4C0-4C73-8A23-21999CBB1674}"/>
    <cellStyle name="Normal 11 2 4" xfId="1269" xr:uid="{78EC1077-1F8B-41C8-8554-731005A615EF}"/>
    <cellStyle name="Normal 11 3" xfId="274" xr:uid="{B748BE28-2341-4DBE-BB44-EE69B8C954BF}"/>
    <cellStyle name="Normal 11 3 2" xfId="484" xr:uid="{52C5FF79-482D-4DF8-AEE1-A08081760B9E}"/>
    <cellStyle name="Normal 11 3 2 2" xfId="1005" xr:uid="{E6DD30E3-A5A4-4E53-8B97-6F70D230A7F7}"/>
    <cellStyle name="Normal 11 3 2 2 2" xfId="2046" xr:uid="{D4215763-866D-4A26-A987-3EF07B743F6A}"/>
    <cellStyle name="Normal 11 3 2 3" xfId="1525" xr:uid="{A129B659-7717-45E8-96B8-52239ABB1509}"/>
    <cellStyle name="Normal 11 3 3" xfId="800" xr:uid="{DCBC5646-641A-45F1-9CC7-2D06FB37FBB8}"/>
    <cellStyle name="Normal 11 3 3 2" xfId="1841" xr:uid="{EDFF7C82-9A10-4739-B3D3-E290C1751701}"/>
    <cellStyle name="Normal 11 3 4" xfId="1320" xr:uid="{75D28EC5-0F48-425E-9FB9-7117D116663B}"/>
    <cellStyle name="Normal 11 4" xfId="327" xr:uid="{8043EE9D-1765-48F6-8082-F63175CEAB49}"/>
    <cellStyle name="Normal 11 4 2" xfId="537" xr:uid="{4DB4B650-939D-415D-833C-B2E8D48680D6}"/>
    <cellStyle name="Normal 11 4 2 2" xfId="1058" xr:uid="{9BF5A545-3432-433A-BDF1-AEB1FE77815F}"/>
    <cellStyle name="Normal 11 4 2 2 2" xfId="2099" xr:uid="{1E65059E-7F05-4E3B-B098-2C5DB5894D93}"/>
    <cellStyle name="Normal 11 4 2 3" xfId="1578" xr:uid="{D8D7C6C6-5971-4657-AA78-F75492951B9B}"/>
    <cellStyle name="Normal 11 4 3" xfId="853" xr:uid="{0CF72061-F785-4389-8182-FD833981DFA7}"/>
    <cellStyle name="Normal 11 4 3 2" xfId="1894" xr:uid="{3F7846B5-14BB-415A-997A-1E6081805C61}"/>
    <cellStyle name="Normal 11 4 4" xfId="1373" xr:uid="{0FFA817A-3C5A-4A79-806C-87960793638B}"/>
    <cellStyle name="Normal 11 5" xfId="383" xr:uid="{98C42D60-2CE5-4B08-88F7-A765315877E3}"/>
    <cellStyle name="Normal 11 5 2" xfId="904" xr:uid="{43B054C5-409A-4949-AD48-DAC8A3428365}"/>
    <cellStyle name="Normal 11 5 2 2" xfId="1945" xr:uid="{AC38154C-85A5-46A6-B6ED-E926C8ED8EB5}"/>
    <cellStyle name="Normal 11 5 3" xfId="1424" xr:uid="{8B563764-C095-4B83-9AD4-FA594D6E4861}"/>
    <cellStyle name="Normal 11 6" xfId="592" xr:uid="{D5BFB815-823D-4359-9EAF-CDA637F4F083}"/>
    <cellStyle name="Normal 11 6 2" xfId="1113" xr:uid="{5E9AE712-B524-497A-95F4-F02A28653E2E}"/>
    <cellStyle name="Normal 11 6 2 2" xfId="2154" xr:uid="{F6CAC347-43E5-44F3-B39A-4BD700883622}"/>
    <cellStyle name="Normal 11 6 3" xfId="1633" xr:uid="{4B2F7FEC-B34D-4A15-997F-7781569322EC}"/>
    <cellStyle name="Normal 11 7" xfId="644" xr:uid="{DDAEB324-692E-4AB4-9455-8322997A47E6}"/>
    <cellStyle name="Normal 11 7 2" xfId="1165" xr:uid="{77BC466D-ED02-437B-830B-2D1F905A21EB}"/>
    <cellStyle name="Normal 11 7 2 2" xfId="2206" xr:uid="{5E2A8694-B4C6-4BBD-84F4-331648AA826D}"/>
    <cellStyle name="Normal 11 7 3" xfId="1685" xr:uid="{F416677F-9C5D-4F09-9D95-149A0E98E1A7}"/>
    <cellStyle name="Normal 11 8" xfId="701" xr:uid="{8224D851-E961-4AA6-AD92-AAE24D630A1C}"/>
    <cellStyle name="Normal 11 8 2" xfId="1742" xr:uid="{207726A3-209D-41B5-8EC8-680E9FEEE67F}"/>
    <cellStyle name="Normal 11 9" xfId="1222" xr:uid="{4B63377B-2F28-4B70-A24E-DD42B7474651}"/>
    <cellStyle name="Normal 110" xfId="18059" xr:uid="{B3ECEFAE-B856-4EAD-9875-F9B38C57B421}"/>
    <cellStyle name="Normal 111" xfId="18494" xr:uid="{3A4B719B-6FAB-4B92-B33C-4BF03A9CCFB7}"/>
    <cellStyle name="Normal 112" xfId="18498" xr:uid="{7454BA17-C4F4-4C39-976F-1D0B3DE73FDC}"/>
    <cellStyle name="Normal 113" xfId="18933" xr:uid="{0BCD4E99-B2E0-4640-B7E2-53DE9C7CA4EA}"/>
    <cellStyle name="Normal 114" xfId="18937" xr:uid="{E9B49848-D66B-4398-9BA6-232B0C1DAD15}"/>
    <cellStyle name="Normal 115" xfId="19372" xr:uid="{7FDF680A-4956-442C-BA9D-578DCA2AD0B5}"/>
    <cellStyle name="Normal 116" xfId="19376" xr:uid="{FE7A2089-1102-4809-8890-9DCC56347787}"/>
    <cellStyle name="Normal 117" xfId="19811" xr:uid="{B948F035-6B61-477B-8CDD-FA4D8522BABC}"/>
    <cellStyle name="Normal 118" xfId="19815" xr:uid="{DE14FF61-C92E-4C86-AB3B-B93226555ED2}"/>
    <cellStyle name="Normal 119" xfId="20250" xr:uid="{49AE8E5B-01B4-42CE-947F-0283216DF055}"/>
    <cellStyle name="Normal 12" xfId="16" xr:uid="{E911C785-46BF-4951-A5E4-2AF504075E81}"/>
    <cellStyle name="Normal 12 2" xfId="226" xr:uid="{F7043806-A6A2-425B-A5C9-EE46ACCE0C10}"/>
    <cellStyle name="Normal 12 2 2" xfId="436" xr:uid="{3BCBC6E6-F466-4906-9C4D-C8804FD2CB25}"/>
    <cellStyle name="Normal 12 2 2 2" xfId="957" xr:uid="{6F199DBE-FDD0-40A2-95F0-81D2B860AFD2}"/>
    <cellStyle name="Normal 12 2 2 2 2" xfId="1998" xr:uid="{257416B2-042C-4001-9D15-CA8DAAD7C048}"/>
    <cellStyle name="Normal 12 2 2 3" xfId="1477" xr:uid="{11193E15-FE4E-44C4-BF62-AA938A211408}"/>
    <cellStyle name="Normal 12 2 3" xfId="752" xr:uid="{6D9A65AF-20F6-473F-AD8D-FBE829D3DA93}"/>
    <cellStyle name="Normal 12 2 3 2" xfId="1793" xr:uid="{71982E11-EAF9-4B68-B565-26CC55156C77}"/>
    <cellStyle name="Normal 12 2 4" xfId="1272" xr:uid="{61CB68D6-39AA-4074-A446-015B315D0F68}"/>
    <cellStyle name="Normal 12 3" xfId="277" xr:uid="{3820E4F0-65FE-43AD-B2B6-B46EDB916364}"/>
    <cellStyle name="Normal 12 3 2" xfId="487" xr:uid="{9ED59B1D-A0C6-41BA-80D9-D4BAD7B55E39}"/>
    <cellStyle name="Normal 12 3 2 2" xfId="1008" xr:uid="{E7D249C8-2A08-4AAD-BEF0-3C1EFE6EAC43}"/>
    <cellStyle name="Normal 12 3 2 2 2" xfId="2049" xr:uid="{5ACF73D3-6655-44AA-92E3-F6DDD0C5789B}"/>
    <cellStyle name="Normal 12 3 2 3" xfId="1528" xr:uid="{0B8D2B1D-7F00-4FE7-9302-6AB336D0AF7A}"/>
    <cellStyle name="Normal 12 3 3" xfId="803" xr:uid="{1C8646B5-4708-4355-A1A8-C8905F91C279}"/>
    <cellStyle name="Normal 12 3 3 2" xfId="1844" xr:uid="{C136F05A-D824-43F8-93B4-1A675BAF7D46}"/>
    <cellStyle name="Normal 12 3 4" xfId="1323" xr:uid="{F7E73C3B-E052-4256-9961-991BD615B2C5}"/>
    <cellStyle name="Normal 12 4" xfId="330" xr:uid="{3D7AF5E1-2F66-4650-948C-B625F561AF57}"/>
    <cellStyle name="Normal 12 4 2" xfId="540" xr:uid="{034315E9-EE41-4E04-A421-D833A9C19699}"/>
    <cellStyle name="Normal 12 4 2 2" xfId="1061" xr:uid="{F00B91A7-F72B-42E8-8CB9-C79BB4C32ED8}"/>
    <cellStyle name="Normal 12 4 2 2 2" xfId="2102" xr:uid="{6DC0D758-B7DF-4440-8DB8-4609BB49CA87}"/>
    <cellStyle name="Normal 12 4 2 3" xfId="1581" xr:uid="{859C8E09-9A8D-4DE2-A0B4-A0188FE8C756}"/>
    <cellStyle name="Normal 12 4 3" xfId="856" xr:uid="{0E807AC9-9DD0-4AF8-AB3C-1CC7659620D1}"/>
    <cellStyle name="Normal 12 4 3 2" xfId="1897" xr:uid="{1549A96B-BCEE-4943-BB87-24CA1B7DFCD4}"/>
    <cellStyle name="Normal 12 4 4" xfId="1376" xr:uid="{BC0777EE-A5BE-4375-8143-341E3531529C}"/>
    <cellStyle name="Normal 12 5" xfId="386" xr:uid="{DDCE5AFB-DF3C-424C-A430-9A9A9202F882}"/>
    <cellStyle name="Normal 12 5 2" xfId="907" xr:uid="{D9BCD842-66D1-4144-9325-76B4A0A58E47}"/>
    <cellStyle name="Normal 12 5 2 2" xfId="1948" xr:uid="{7D66B58C-7937-4652-A7D6-192B77520252}"/>
    <cellStyle name="Normal 12 5 3" xfId="1427" xr:uid="{DE7FB418-5CBC-43B0-9537-024D16F60C2A}"/>
    <cellStyle name="Normal 12 6" xfId="595" xr:uid="{03FF6B6D-14E2-4708-9838-BF714257D0BF}"/>
    <cellStyle name="Normal 12 6 2" xfId="1116" xr:uid="{F4E6EF1D-E78D-42D2-83B8-747EA1E1F61A}"/>
    <cellStyle name="Normal 12 6 2 2" xfId="2157" xr:uid="{F1128E86-6C21-4F3F-BA6B-44C447D7709F}"/>
    <cellStyle name="Normal 12 6 3" xfId="1636" xr:uid="{F7E75CF0-3F34-47B4-9AD3-302AC81BADA2}"/>
    <cellStyle name="Normal 12 7" xfId="647" xr:uid="{D8E1112A-04BE-4B05-BB61-E699F1F490B5}"/>
    <cellStyle name="Normal 12 7 2" xfId="1168" xr:uid="{E5DC24A9-2880-4AA8-98E8-AC4CEC5BB7E7}"/>
    <cellStyle name="Normal 12 7 2 2" xfId="2209" xr:uid="{DD75F1F3-4553-48D6-8056-DE87D2AA2D74}"/>
    <cellStyle name="Normal 12 7 3" xfId="1688" xr:uid="{8123EED0-F087-47F8-9F23-CED0D17DC5F3}"/>
    <cellStyle name="Normal 12 8" xfId="704" xr:uid="{3923570B-96D4-4769-8EDB-165D2D04ABE4}"/>
    <cellStyle name="Normal 12 8 2" xfId="1745" xr:uid="{84F6BE66-594F-4239-B0F8-8C00EAFF950A}"/>
    <cellStyle name="Normal 12 9" xfId="1225" xr:uid="{39E6F9DB-8C84-44C2-9683-DEA39E143292}"/>
    <cellStyle name="Normal 120" xfId="20254" xr:uid="{9B7BCBE0-D406-459E-BA4A-F8011363A275}"/>
    <cellStyle name="Normal 121" xfId="20689" xr:uid="{CB5EE297-83EC-4C90-AE99-C7D41C423667}"/>
    <cellStyle name="Normal 122" xfId="20693" xr:uid="{ADF45CB1-B139-492B-854F-5C5502E8B54D}"/>
    <cellStyle name="Normal 123" xfId="21128" xr:uid="{0CDCBF31-C7E6-436F-B4FC-33E99C0B74BB}"/>
    <cellStyle name="Normal 124" xfId="21132" xr:uid="{F9683E1A-E872-4280-A35D-6FD769CF47E4}"/>
    <cellStyle name="Normal 125" xfId="21567" xr:uid="{C1BC8FEA-201C-42C7-A016-A2DA30E71373}"/>
    <cellStyle name="Normal 126" xfId="21571" xr:uid="{C09596DF-18B4-42D4-A080-69CD68AD4B29}"/>
    <cellStyle name="Normal 127" xfId="22006" xr:uid="{F3376024-AA6A-4D78-B5E7-74BA62B29C03}"/>
    <cellStyle name="Normal 128" xfId="22010" xr:uid="{33C09E0C-DF43-40FC-BEDE-930EDEEE5A11}"/>
    <cellStyle name="Normal 129" xfId="22445" xr:uid="{69C67A6D-BEA6-4752-AF96-E7863C2A5D4B}"/>
    <cellStyle name="Normal 13" xfId="17" xr:uid="{7399B7FD-0953-4B36-AAE2-010744920113}"/>
    <cellStyle name="Normal 13 2" xfId="227" xr:uid="{5AC35166-FE79-4F8C-9DCF-1C4E4849F278}"/>
    <cellStyle name="Normal 13 2 2" xfId="437" xr:uid="{E0A326C1-4D0E-4391-9254-B2BB837CC2F1}"/>
    <cellStyle name="Normal 13 2 2 2" xfId="958" xr:uid="{D8AB0F88-5690-405F-9409-73D8C405C459}"/>
    <cellStyle name="Normal 13 2 2 2 2" xfId="1999" xr:uid="{4CE5F6F6-1B4D-4BD2-B591-2BD262B23732}"/>
    <cellStyle name="Normal 13 2 2 3" xfId="1478" xr:uid="{EC2A52A2-459A-4A49-BDCC-B7EF0CF454ED}"/>
    <cellStyle name="Normal 13 2 3" xfId="753" xr:uid="{AB3FEC1C-014C-4A1E-B5FC-D4908E1CACAA}"/>
    <cellStyle name="Normal 13 2 3 2" xfId="1794" xr:uid="{269143C7-A229-4E58-91E1-25A2759EE311}"/>
    <cellStyle name="Normal 13 2 4" xfId="1273" xr:uid="{8EEFE8D0-E71B-46DB-B9E0-DA16C029CB0A}"/>
    <cellStyle name="Normal 13 3" xfId="278" xr:uid="{04DF13B9-ADC0-44CB-95A8-52B5CEACDEC5}"/>
    <cellStyle name="Normal 13 3 2" xfId="488" xr:uid="{BE182048-A59F-4F2B-B94F-4AB301E2E560}"/>
    <cellStyle name="Normal 13 3 2 2" xfId="1009" xr:uid="{9E180596-2FDA-4D8B-A3CC-8B2A5ECC9649}"/>
    <cellStyle name="Normal 13 3 2 2 2" xfId="2050" xr:uid="{961171F3-0149-4388-9761-283455CF46FE}"/>
    <cellStyle name="Normal 13 3 2 3" xfId="1529" xr:uid="{A4F4E681-840B-4866-9CD6-F1EA91AADDEC}"/>
    <cellStyle name="Normal 13 3 3" xfId="804" xr:uid="{D08E084F-1A97-492A-A51A-E889FB621739}"/>
    <cellStyle name="Normal 13 3 3 2" xfId="1845" xr:uid="{1E7FC0D4-9ED2-48FA-A2AF-96E4EB6B8358}"/>
    <cellStyle name="Normal 13 3 4" xfId="1324" xr:uid="{8D7E2FE1-D3A6-40DB-A300-8AA46F6F805D}"/>
    <cellStyle name="Normal 13 4" xfId="331" xr:uid="{1E6ED96C-9DB2-4EF7-8732-5D22512593A4}"/>
    <cellStyle name="Normal 13 4 2" xfId="541" xr:uid="{F0E3B755-A368-496F-8984-B61035785FB1}"/>
    <cellStyle name="Normal 13 4 2 2" xfId="1062" xr:uid="{612C815A-78A3-45A2-A0FB-C2D00414F224}"/>
    <cellStyle name="Normal 13 4 2 2 2" xfId="2103" xr:uid="{0EF5E0C1-2C4B-4504-B36B-0BBB2053F4AD}"/>
    <cellStyle name="Normal 13 4 2 3" xfId="1582" xr:uid="{034A5395-FC05-4718-9C3D-AAD0388576FA}"/>
    <cellStyle name="Normal 13 4 3" xfId="857" xr:uid="{51529C11-167D-44F2-91A4-8B986F3D3814}"/>
    <cellStyle name="Normal 13 4 3 2" xfId="1898" xr:uid="{2CC19F51-08B6-4F32-A3FF-90F1521C15F3}"/>
    <cellStyle name="Normal 13 4 4" xfId="1377" xr:uid="{A257B000-C779-4933-8D2D-9E5138F3A4E2}"/>
    <cellStyle name="Normal 13 5" xfId="387" xr:uid="{DFB6A641-45CC-4C3B-BE6E-1444317C8981}"/>
    <cellStyle name="Normal 13 5 2" xfId="908" xr:uid="{C009A314-A248-4D79-AB50-2B872494D513}"/>
    <cellStyle name="Normal 13 5 2 2" xfId="1949" xr:uid="{B0C9DA3C-AD34-4A62-BC1B-E0B773C1E3F1}"/>
    <cellStyle name="Normal 13 5 3" xfId="1428" xr:uid="{BDE2A119-8E1C-4E28-99E6-EC965DB4669D}"/>
    <cellStyle name="Normal 13 6" xfId="596" xr:uid="{D7966A36-F6A6-41FC-A1F6-8F89AF8C791D}"/>
    <cellStyle name="Normal 13 6 2" xfId="1117" xr:uid="{E232498A-F236-47D4-8720-D332E4624228}"/>
    <cellStyle name="Normal 13 6 2 2" xfId="2158" xr:uid="{AA92F108-EC7B-4693-A764-94E5F865B91F}"/>
    <cellStyle name="Normal 13 6 3" xfId="1637" xr:uid="{74404950-5E38-4A06-8821-C25AA2653767}"/>
    <cellStyle name="Normal 13 7" xfId="648" xr:uid="{546FCE67-5621-4C77-B698-0FDD692EE621}"/>
    <cellStyle name="Normal 13 7 2" xfId="1169" xr:uid="{90B21FCF-73E6-48A5-B4FD-AF1CF8F606DB}"/>
    <cellStyle name="Normal 13 7 2 2" xfId="2210" xr:uid="{DB529BEC-F83A-40D7-8DD6-7A8AC80E111F}"/>
    <cellStyle name="Normal 13 7 3" xfId="1689" xr:uid="{4F61E271-8DF7-4975-8685-53DC8DB5FA68}"/>
    <cellStyle name="Normal 13 8" xfId="705" xr:uid="{A27A5701-53C0-4D89-A7BD-F4D10BBBBF46}"/>
    <cellStyle name="Normal 13 8 2" xfId="1746" xr:uid="{66BD7BF9-E866-4325-AD6E-24F86CCBB23A}"/>
    <cellStyle name="Normal 13 9" xfId="1226" xr:uid="{8885F314-A418-4A7D-9010-D4C7E51ED02E}"/>
    <cellStyle name="Normal 130" xfId="22449" xr:uid="{56D4BD9A-4A22-438D-A09D-8C929EE185EA}"/>
    <cellStyle name="Normal 131" xfId="22884" xr:uid="{9F1846FF-2190-4D9E-AA52-9A2A981CE095}"/>
    <cellStyle name="Normal 132" xfId="22888" xr:uid="{04680335-17A6-4B3F-A27F-62D37657B5FC}"/>
    <cellStyle name="Normal 133" xfId="23323" xr:uid="{496F2CE6-4CC5-47A3-9EDD-4B6B1A12D1AF}"/>
    <cellStyle name="Normal 134" xfId="23327" xr:uid="{8228BB01-1CED-4344-887B-5E7C40F0C007}"/>
    <cellStyle name="Normal 135" xfId="23762" xr:uid="{83F9FF31-B430-4F26-8130-15B1839C3BF5}"/>
    <cellStyle name="Normal 136" xfId="23766" xr:uid="{FE97AA39-DD1E-4447-B066-FABB3C0EFE7A}"/>
    <cellStyle name="Normal 137" xfId="24201" xr:uid="{24EB77B0-5120-4680-B3A6-29DA3082AF76}"/>
    <cellStyle name="Normal 138" xfId="24205" xr:uid="{693AEF55-3D58-4E1A-AA1A-A16C603E0EE5}"/>
    <cellStyle name="Normal 139" xfId="24640" xr:uid="{50208723-9763-41F9-BD9E-0D322EB1D2FC}"/>
    <cellStyle name="Normal 14" xfId="18" xr:uid="{5246E54F-AC47-42C0-9667-82378F3EDB2A}"/>
    <cellStyle name="Normal 14 10" xfId="175" xr:uid="{833FBF63-CAA1-497A-B3AB-03B51426ABCE}"/>
    <cellStyle name="Normal 14 2" xfId="228" xr:uid="{40FB81C7-1CDB-41C4-8974-04B444DE9C4C}"/>
    <cellStyle name="Normal 14 2 2" xfId="438" xr:uid="{F68F68A4-464E-44CF-9645-BD5D1BC92063}"/>
    <cellStyle name="Normal 14 2 2 2" xfId="959" xr:uid="{2FE02A55-B783-4BBD-B03F-8DE9963F851C}"/>
    <cellStyle name="Normal 14 2 2 2 2" xfId="2000" xr:uid="{67BB38C4-B09E-4E0D-A87E-93BB16BADB32}"/>
    <cellStyle name="Normal 14 2 2 3" xfId="1479" xr:uid="{1D82A58D-ED97-48E8-8377-0279651322C9}"/>
    <cellStyle name="Normal 14 2 3" xfId="754" xr:uid="{BE0BFD40-9784-4F8B-9003-A132BA3C9523}"/>
    <cellStyle name="Normal 14 2 3 2" xfId="1795" xr:uid="{7C951ADB-3123-4638-9573-D30117018FEF}"/>
    <cellStyle name="Normal 14 2 4" xfId="1274" xr:uid="{E4BA2BD3-3AC5-4B93-92CD-4E1CF4DD5A97}"/>
    <cellStyle name="Normal 14 3" xfId="279" xr:uid="{467EF7FB-8D14-4975-9DB4-9C1367AC2723}"/>
    <cellStyle name="Normal 14 3 2" xfId="489" xr:uid="{FB102B92-4DCC-4733-A041-A463D27F85A1}"/>
    <cellStyle name="Normal 14 3 2 2" xfId="1010" xr:uid="{540A23A9-FF1F-41A7-8778-ECB2293EFAFD}"/>
    <cellStyle name="Normal 14 3 2 2 2" xfId="2051" xr:uid="{6D0555F0-CD3F-43E4-858E-F58BC4DEA9D1}"/>
    <cellStyle name="Normal 14 3 2 3" xfId="1530" xr:uid="{0D8F13BD-7C80-49E2-9FB1-6F4915F73A7D}"/>
    <cellStyle name="Normal 14 3 3" xfId="805" xr:uid="{D79033F8-CE2F-4ED8-A356-6AFEC4B929A6}"/>
    <cellStyle name="Normal 14 3 3 2" xfId="1846" xr:uid="{5B02978C-B16B-48CE-82CF-D2E006509469}"/>
    <cellStyle name="Normal 14 3 4" xfId="1325" xr:uid="{32DA7E8E-FA7B-4B49-8107-660CE7B3B54D}"/>
    <cellStyle name="Normal 14 4" xfId="332" xr:uid="{9EB88B18-A3F6-4939-9CDF-EFA36F88C938}"/>
    <cellStyle name="Normal 14 4 2" xfId="542" xr:uid="{E0DA86D9-B2D2-4172-89C0-6D3833F0005E}"/>
    <cellStyle name="Normal 14 4 2 2" xfId="1063" xr:uid="{0ECCE027-3EAE-4CF2-86BC-688B789B8B24}"/>
    <cellStyle name="Normal 14 4 2 2 2" xfId="2104" xr:uid="{311AB8CC-1974-4FCF-B82B-E86AF4BD9317}"/>
    <cellStyle name="Normal 14 4 2 3" xfId="1583" xr:uid="{685AD775-7B96-476B-ABED-EAD7EADB6CBC}"/>
    <cellStyle name="Normal 14 4 3" xfId="858" xr:uid="{EF425842-AE78-4357-898B-4781A2927B33}"/>
    <cellStyle name="Normal 14 4 3 2" xfId="1899" xr:uid="{E75F8626-B058-44FA-A816-F965C0BA8453}"/>
    <cellStyle name="Normal 14 4 4" xfId="1378" xr:uid="{7B1B647E-E252-46E5-AF3E-B2C1524684C8}"/>
    <cellStyle name="Normal 14 5" xfId="388" xr:uid="{1F611140-62DD-4646-815D-F0CDC7B27C43}"/>
    <cellStyle name="Normal 14 5 2" xfId="909" xr:uid="{AFF8FFF9-C06B-4A28-894D-672F96D4C527}"/>
    <cellStyle name="Normal 14 5 2 2" xfId="1950" xr:uid="{9C3EFC4B-F72C-41FD-8F5D-18389EC7BEEF}"/>
    <cellStyle name="Normal 14 5 3" xfId="1429" xr:uid="{224A9FAB-C70B-4805-AAFD-04997E4BAD74}"/>
    <cellStyle name="Normal 14 6" xfId="597" xr:uid="{D8396593-A4B2-496E-8E78-A000182DD6A2}"/>
    <cellStyle name="Normal 14 6 2" xfId="1118" xr:uid="{10A90F47-DB8C-4B76-8835-2E0476486C41}"/>
    <cellStyle name="Normal 14 6 2 2" xfId="2159" xr:uid="{98E7E691-091B-429A-9C36-15BC58E8B2BA}"/>
    <cellStyle name="Normal 14 6 3" xfId="1638" xr:uid="{672CE1F2-2AE9-4BB8-B948-F99189E7251D}"/>
    <cellStyle name="Normal 14 7" xfId="649" xr:uid="{FA3B68D3-3CF6-49D5-B43C-9620A75D1A91}"/>
    <cellStyle name="Normal 14 7 2" xfId="1170" xr:uid="{4CB979B0-A920-4BE0-9DA4-25D0C55EADFF}"/>
    <cellStyle name="Normal 14 7 2 2" xfId="2211" xr:uid="{63D5754A-D5A1-4C7D-AAD1-04327399C070}"/>
    <cellStyle name="Normal 14 7 3" xfId="1690" xr:uid="{0D895E60-9DFC-4C7B-A94B-06D13386F19C}"/>
    <cellStyle name="Normal 14 8" xfId="706" xr:uid="{01FAEA8E-5495-44BD-A186-77D0D8DF792B}"/>
    <cellStyle name="Normal 14 8 2" xfId="1747" xr:uid="{42A2A250-2382-4082-A824-3999BCE7B5AB}"/>
    <cellStyle name="Normal 14 9" xfId="1227" xr:uid="{376C44DD-761E-446D-B6ED-4FEFA46EF8F6}"/>
    <cellStyle name="Normal 140" xfId="24644" xr:uid="{C459F661-6BE4-41D6-9C93-9E4BE849A72D}"/>
    <cellStyle name="Normal 141" xfId="25079" xr:uid="{0649CEAA-D55A-419C-A5AD-5324C9559C9A}"/>
    <cellStyle name="Normal 142" xfId="25083" xr:uid="{2DE42294-D501-4CC7-8D1A-20CE4CD0878D}"/>
    <cellStyle name="Normal 143" xfId="25518" xr:uid="{6F94C7CF-F651-44F5-8061-5324FE9CBD30}"/>
    <cellStyle name="Normal 144" xfId="25522" xr:uid="{10AD2BF7-45BF-4062-805A-3100C47326C4}"/>
    <cellStyle name="Normal 145" xfId="25957" xr:uid="{578ED4E3-EA81-4CA0-8CFA-E10E3CD7B79F}"/>
    <cellStyle name="Normal 146" xfId="25961" xr:uid="{27B74E37-6216-41F7-BEAF-11F32952AA68}"/>
    <cellStyle name="Normal 147" xfId="26396" xr:uid="{52FF90F5-9F8F-4750-9AB0-68E758040898}"/>
    <cellStyle name="Normal 148" xfId="26400" xr:uid="{241C50DB-CF6D-494B-80E8-63332DD42EB9}"/>
    <cellStyle name="Normal 149" xfId="26835" xr:uid="{363F8BDF-6A51-42ED-B4B8-C202E1A6EE99}"/>
    <cellStyle name="Normal 15" xfId="5" xr:uid="{E006F02C-8908-425B-B3DC-5329C2644CC7}"/>
    <cellStyle name="Normal 15 10" xfId="182" xr:uid="{45EDF344-5660-4CAE-B952-586B8AEBDAD4}"/>
    <cellStyle name="Normal 15 2" xfId="235" xr:uid="{A7D77296-B2F0-4442-B7D9-C0B292772361}"/>
    <cellStyle name="Normal 15 2 2" xfId="445" xr:uid="{1B888028-2F1A-4ACC-8E74-959B9B5BC32F}"/>
    <cellStyle name="Normal 15 2 2 2" xfId="966" xr:uid="{A037C306-B6DC-4D32-926B-E1E5CA8CC86E}"/>
    <cellStyle name="Normal 15 2 2 2 2" xfId="2007" xr:uid="{42786631-845A-41E5-A037-7FD1CD0B36F6}"/>
    <cellStyle name="Normal 15 2 2 3" xfId="1486" xr:uid="{FAE14710-5E8F-43C2-BFB1-E4EFECED102A}"/>
    <cellStyle name="Normal 15 2 3" xfId="761" xr:uid="{43FB3EF3-2161-46D2-902A-E9B6DE947550}"/>
    <cellStyle name="Normal 15 2 3 2" xfId="1802" xr:uid="{22F77666-FCE0-4387-B162-E20C5825AA3C}"/>
    <cellStyle name="Normal 15 2 4" xfId="1281" xr:uid="{429ADEE1-C3DE-4EA1-9AD7-32E50155559F}"/>
    <cellStyle name="Normal 15 3" xfId="286" xr:uid="{DF26CB1D-C7FF-4222-A3AD-F064516EC7F3}"/>
    <cellStyle name="Normal 15 3 2" xfId="496" xr:uid="{A04D890D-D9A3-4284-B92B-990E6B19C493}"/>
    <cellStyle name="Normal 15 3 2 2" xfId="1017" xr:uid="{4EDEACDE-9D40-477E-AA4D-1E1F069F2B6E}"/>
    <cellStyle name="Normal 15 3 2 2 2" xfId="2058" xr:uid="{7524E2F5-45FC-42E0-A769-EB9266847BFB}"/>
    <cellStyle name="Normal 15 3 2 3" xfId="1537" xr:uid="{BA52C00C-0A60-4396-BA8B-342B55CAE821}"/>
    <cellStyle name="Normal 15 3 3" xfId="812" xr:uid="{793DB505-5062-4C78-83FB-5492171522CB}"/>
    <cellStyle name="Normal 15 3 3 2" xfId="1853" xr:uid="{2418CC81-57AE-42DB-9461-5368CBE74DE8}"/>
    <cellStyle name="Normal 15 3 4" xfId="1332" xr:uid="{3ED8312E-3155-4236-99B2-3182D6B33DDE}"/>
    <cellStyle name="Normal 15 4" xfId="339" xr:uid="{91E2E646-C95D-4B8F-B9E3-343BC1EDB777}"/>
    <cellStyle name="Normal 15 4 2" xfId="549" xr:uid="{7957F56F-C0AE-4104-8CF2-1D393676274D}"/>
    <cellStyle name="Normal 15 4 2 2" xfId="1070" xr:uid="{49F795C8-0815-429E-A711-2EBD70B7C16C}"/>
    <cellStyle name="Normal 15 4 2 2 2" xfId="2111" xr:uid="{E75EDE9A-0F47-4307-8814-349499EA4B90}"/>
    <cellStyle name="Normal 15 4 2 3" xfId="1590" xr:uid="{28EDF09C-E634-4B59-BDC4-C7ED94565064}"/>
    <cellStyle name="Normal 15 4 3" xfId="865" xr:uid="{BDAC3F92-E6E1-49A2-BAE1-00926554EF76}"/>
    <cellStyle name="Normal 15 4 3 2" xfId="1906" xr:uid="{74296F70-BB34-48F5-8A45-33F404C9BD0B}"/>
    <cellStyle name="Normal 15 4 4" xfId="1385" xr:uid="{52B9CF2A-C07F-4711-B7D8-2466BB7A49A2}"/>
    <cellStyle name="Normal 15 5" xfId="395" xr:uid="{F1B7DBC5-CEF2-48E6-A5F2-7D372886A19C}"/>
    <cellStyle name="Normal 15 5 2" xfId="916" xr:uid="{901B9D01-B59C-40D2-992C-72171EDFD29F}"/>
    <cellStyle name="Normal 15 5 2 2" xfId="1957" xr:uid="{BFA656F3-863C-4282-8DE1-6C1DBBDB178B}"/>
    <cellStyle name="Normal 15 5 3" xfId="1436" xr:uid="{28AF0D24-D9C0-4FC3-8511-F858650AB96A}"/>
    <cellStyle name="Normal 15 6" xfId="604" xr:uid="{7E18F7AD-8E53-43F5-AE61-46FD97B7CF08}"/>
    <cellStyle name="Normal 15 6 2" xfId="1125" xr:uid="{0C63C961-CF23-45FF-A893-76DF0F40E953}"/>
    <cellStyle name="Normal 15 6 2 2" xfId="2166" xr:uid="{F85CB0C3-E21B-4854-BEE6-6FC688719559}"/>
    <cellStyle name="Normal 15 6 3" xfId="1645" xr:uid="{F6D49987-9F94-4A0B-B5E8-F3E3F8BC7787}"/>
    <cellStyle name="Normal 15 7" xfId="656" xr:uid="{B1F0683E-A822-4E27-8384-37F303750CB6}"/>
    <cellStyle name="Normal 15 7 2" xfId="1177" xr:uid="{7D1A2694-3171-4CB9-8586-004F6433402A}"/>
    <cellStyle name="Normal 15 7 2 2" xfId="2218" xr:uid="{A72AAB49-8F6A-4EBF-8DFE-243AFE5F6836}"/>
    <cellStyle name="Normal 15 7 3" xfId="1697" xr:uid="{F7D5D475-9501-4B09-BEEC-FE096ECF315A}"/>
    <cellStyle name="Normal 15 8" xfId="713" xr:uid="{1E7B6F50-6B8D-4443-A176-DF4D0CCC580E}"/>
    <cellStyle name="Normal 15 8 2" xfId="1754" xr:uid="{9B5FE799-6FEA-4915-A4E6-23E615183F71}"/>
    <cellStyle name="Normal 15 9" xfId="1234" xr:uid="{E2E2E877-DC94-4FF9-96EF-610001DF09BB}"/>
    <cellStyle name="Normal 150" xfId="26839" xr:uid="{487EDAA9-1706-46BB-9429-8593C7B918F3}"/>
    <cellStyle name="Normal 151" xfId="27274" xr:uid="{ACC7E372-3454-447E-9CB0-E3832A63DD57}"/>
    <cellStyle name="Normal 152" xfId="27278" xr:uid="{32DB93C5-4C2B-446D-AC9C-1322102089D8}"/>
    <cellStyle name="Normal 153" xfId="27713" xr:uid="{E5BEA5F9-D248-43E6-9DBA-54174324FBCA}"/>
    <cellStyle name="Normal 154" xfId="27717" xr:uid="{9B3C3DA4-2CD8-418C-8A01-F05974A02D24}"/>
    <cellStyle name="Normal 155" xfId="28152" xr:uid="{7944DD46-B36C-4E0A-8A57-E3237BC56D8E}"/>
    <cellStyle name="Normal 156" xfId="28156" xr:uid="{3AB45481-360A-4E97-95DF-91181D66F1D4}"/>
    <cellStyle name="Normal 157" xfId="28591" xr:uid="{33BA7D0C-CD6B-4CAA-9E0B-8909845CAE9A}"/>
    <cellStyle name="Normal 158" xfId="28595" xr:uid="{B12E7B30-4AA7-4FF5-98E7-0EC8475E10EB}"/>
    <cellStyle name="Normal 159" xfId="29030" xr:uid="{FDBCA458-3CE1-4597-801F-D0CB65F267C5}"/>
    <cellStyle name="Normal 16" xfId="19" xr:uid="{B268789B-0F04-42CA-B3E2-AF9B36381330}"/>
    <cellStyle name="Normal 16 10" xfId="185" xr:uid="{9A416805-3BC4-4843-89F9-08A28BDACF5A}"/>
    <cellStyle name="Normal 16 2" xfId="238" xr:uid="{4A976BD7-C7A3-40EC-B90B-540383FF0AE7}"/>
    <cellStyle name="Normal 16 2 2" xfId="448" xr:uid="{8D9217AA-8498-4E48-AB7A-5164DFB59D40}"/>
    <cellStyle name="Normal 16 2 2 2" xfId="969" xr:uid="{5677CA89-3007-4F56-B420-9CE33EC8E022}"/>
    <cellStyle name="Normal 16 2 2 2 2" xfId="2010" xr:uid="{DF694D37-A23F-4A6A-AA18-1F038AC894D5}"/>
    <cellStyle name="Normal 16 2 2 3" xfId="1489" xr:uid="{99429033-200B-419F-8F88-F266AC6F3BC7}"/>
    <cellStyle name="Normal 16 2 3" xfId="764" xr:uid="{5657AE24-1ADF-4B98-A249-E7ED1727880C}"/>
    <cellStyle name="Normal 16 2 3 2" xfId="1805" xr:uid="{E9B97B6B-BF1D-4272-9882-36E68575B959}"/>
    <cellStyle name="Normal 16 2 4" xfId="1284" xr:uid="{0B6F227C-D82A-4D04-883D-CB4CE8934AFD}"/>
    <cellStyle name="Normal 16 3" xfId="289" xr:uid="{76306F77-95AA-4C07-B782-E33422E60FEF}"/>
    <cellStyle name="Normal 16 3 2" xfId="499" xr:uid="{9D07A846-6B1A-4738-9FA5-DC90EDBEC69E}"/>
    <cellStyle name="Normal 16 3 2 2" xfId="1020" xr:uid="{5108EBE2-D651-4FE2-AA61-25A950003616}"/>
    <cellStyle name="Normal 16 3 2 2 2" xfId="2061" xr:uid="{80DF5964-F7C7-413F-9757-45349CD433CF}"/>
    <cellStyle name="Normal 16 3 2 3" xfId="1540" xr:uid="{ADBCF437-EE09-4B2A-909D-CB2163E22485}"/>
    <cellStyle name="Normal 16 3 3" xfId="815" xr:uid="{457C8BEC-2C2B-4BA3-8CE6-4215711F0A50}"/>
    <cellStyle name="Normal 16 3 3 2" xfId="1856" xr:uid="{CE809D29-8F98-47B0-980D-5A3D9BDB0752}"/>
    <cellStyle name="Normal 16 3 4" xfId="1335" xr:uid="{6DFBEC71-F2AE-4768-AD33-48F5996C96E8}"/>
    <cellStyle name="Normal 16 4" xfId="342" xr:uid="{4E27C071-FA22-4471-A60D-FE6CAA804E53}"/>
    <cellStyle name="Normal 16 4 2" xfId="552" xr:uid="{4CF1AA4B-FC64-4EAE-B974-C2DDECFF7AD9}"/>
    <cellStyle name="Normal 16 4 2 2" xfId="1073" xr:uid="{36647059-1B01-4FF6-92C0-1AB38101E11A}"/>
    <cellStyle name="Normal 16 4 2 2 2" xfId="2114" xr:uid="{F2D935F3-0A91-4858-9D36-6477936EC8E2}"/>
    <cellStyle name="Normal 16 4 2 3" xfId="1593" xr:uid="{7A7D0699-D078-469B-9423-F4C1374BF8A2}"/>
    <cellStyle name="Normal 16 4 3" xfId="868" xr:uid="{8D24C884-5010-4365-93DF-BBFF4E9C3ABF}"/>
    <cellStyle name="Normal 16 4 3 2" xfId="1909" xr:uid="{920AE3B1-622C-453A-9ACE-92177E751FAC}"/>
    <cellStyle name="Normal 16 4 4" xfId="1388" xr:uid="{F9B15B57-8DC2-4847-847A-B7E09D226FBF}"/>
    <cellStyle name="Normal 16 5" xfId="398" xr:uid="{AF621A91-1F0F-4D40-9F80-101E5711C169}"/>
    <cellStyle name="Normal 16 5 2" xfId="919" xr:uid="{775D02DE-E13F-40B2-820C-1972F00C979C}"/>
    <cellStyle name="Normal 16 5 2 2" xfId="1960" xr:uid="{3444890A-5D95-4EF9-9034-C9B12DA0FC15}"/>
    <cellStyle name="Normal 16 5 3" xfId="1439" xr:uid="{EEA30CC5-FCF7-48B6-B35E-528AC5953027}"/>
    <cellStyle name="Normal 16 6" xfId="607" xr:uid="{36C899EF-4CC0-444A-BA8D-19D619315033}"/>
    <cellStyle name="Normal 16 6 2" xfId="1128" xr:uid="{12922CB6-6B66-4525-8B8A-5260F61E0D04}"/>
    <cellStyle name="Normal 16 6 2 2" xfId="2169" xr:uid="{3A4CF810-2693-466D-98BC-9E02C8BB32F3}"/>
    <cellStyle name="Normal 16 6 3" xfId="1648" xr:uid="{30F226E1-3930-4088-A084-028F2770A90E}"/>
    <cellStyle name="Normal 16 7" xfId="659" xr:uid="{CA7ED98A-146B-4ED9-9252-BCF49299157E}"/>
    <cellStyle name="Normal 16 7 2" xfId="1180" xr:uid="{035B798A-527B-415C-8AF8-0FAB8619CBD7}"/>
    <cellStyle name="Normal 16 7 2 2" xfId="2221" xr:uid="{528647F3-8BAB-4C7F-96B9-F66A93F25E73}"/>
    <cellStyle name="Normal 16 7 3" xfId="1700" xr:uid="{7A71E0A6-B5DC-41DA-A124-277B9CA692F0}"/>
    <cellStyle name="Normal 16 8" xfId="716" xr:uid="{F21C7883-4619-44EF-B521-8D337B4ADDFB}"/>
    <cellStyle name="Normal 16 8 2" xfId="1757" xr:uid="{A06A446A-0C87-4C6F-BD6C-A9D2C0F7D4A1}"/>
    <cellStyle name="Normal 16 9" xfId="1237" xr:uid="{50319ED9-4DF7-440A-90BC-7B289BA8D60F}"/>
    <cellStyle name="Normal 160" xfId="29034" xr:uid="{68B6AAA8-2D60-4DDF-92D7-F410F3124070}"/>
    <cellStyle name="Normal 161" xfId="29469" xr:uid="{10F4AD3F-201E-47A4-8733-21E5A0189C9F}"/>
    <cellStyle name="Normal 162" xfId="29473" xr:uid="{4D6FEE4E-AEC2-42DB-A28B-6F36259DCC06}"/>
    <cellStyle name="Normal 163" xfId="29908" xr:uid="{ECAC4CDA-BCE5-4893-9DBE-FB6A122BEBA1}"/>
    <cellStyle name="Normal 164" xfId="29912" xr:uid="{FDA8E4F1-79B7-4D7D-A60C-6569916A26E0}"/>
    <cellStyle name="Normal 165" xfId="30347" xr:uid="{F3207784-14E2-47DD-936C-8CE752C5B97B}"/>
    <cellStyle name="Normal 166" xfId="30351" xr:uid="{C49EFA68-2B36-4B61-AFC1-21BD29CE4601}"/>
    <cellStyle name="Normal 167" xfId="30786" xr:uid="{D3DF4F36-0285-49DA-BA0E-3D35C19B33AC}"/>
    <cellStyle name="Normal 168" xfId="30790" xr:uid="{19C23033-8ADB-4CFE-B5B2-C6287300474C}"/>
    <cellStyle name="Normal 169" xfId="31225" xr:uid="{32C14F91-79E5-4926-AB98-F7DE035D3437}"/>
    <cellStyle name="Normal 17" xfId="20" xr:uid="{1E40C7E9-CC7A-4F03-8361-573A60AD04BB}"/>
    <cellStyle name="Normal 17 10" xfId="191" xr:uid="{FF71061E-9FFD-4581-9A0E-EA32E18B6B38}"/>
    <cellStyle name="Normal 17 2" xfId="244" xr:uid="{5592C3CC-4508-4E7B-94E2-C2528970774C}"/>
    <cellStyle name="Normal 17 2 2" xfId="454" xr:uid="{FC8D9E08-7FCB-4020-A831-9D59B2EFBA7A}"/>
    <cellStyle name="Normal 17 2 2 2" xfId="975" xr:uid="{0D0A4C02-A5F9-4E11-B563-304C42956F57}"/>
    <cellStyle name="Normal 17 2 2 2 2" xfId="2016" xr:uid="{217EF429-D9B9-47CB-97BA-727DF96E8DCE}"/>
    <cellStyle name="Normal 17 2 2 3" xfId="1495" xr:uid="{FD9FFA9C-7CAB-4563-896F-D2C6AD7B2D25}"/>
    <cellStyle name="Normal 17 2 3" xfId="770" xr:uid="{B1179BBC-2DFA-4DA8-84A7-512D14E84CE0}"/>
    <cellStyle name="Normal 17 2 3 2" xfId="1811" xr:uid="{61AB6408-5EE2-4120-A244-FE7C94BD2E70}"/>
    <cellStyle name="Normal 17 2 4" xfId="1290" xr:uid="{94A1028C-3C5E-4A13-908E-E58A56F7043A}"/>
    <cellStyle name="Normal 17 3" xfId="295" xr:uid="{82F52E6C-D785-415A-8858-187496193EDD}"/>
    <cellStyle name="Normal 17 3 2" xfId="505" xr:uid="{119BCA15-4950-450C-87E6-A117AB53580F}"/>
    <cellStyle name="Normal 17 3 2 2" xfId="1026" xr:uid="{FD25A924-0D47-4AF9-B072-C85794F5A5A3}"/>
    <cellStyle name="Normal 17 3 2 2 2" xfId="2067" xr:uid="{46B1F05B-850E-44F3-AFC3-8804C7E44ABB}"/>
    <cellStyle name="Normal 17 3 2 3" xfId="1546" xr:uid="{031F3BD6-D645-4ABF-9190-BA42ABB3D7BF}"/>
    <cellStyle name="Normal 17 3 3" xfId="821" xr:uid="{34CCBAEA-8698-462F-96A8-9B00DBD24D4D}"/>
    <cellStyle name="Normal 17 3 3 2" xfId="1862" xr:uid="{99061705-9FC7-4AD9-8DBE-6EED650B51B8}"/>
    <cellStyle name="Normal 17 3 4" xfId="1341" xr:uid="{DE8869D0-2F97-4F2C-AC86-E8E3673090B1}"/>
    <cellStyle name="Normal 17 4" xfId="348" xr:uid="{4715E448-A67F-4360-BC11-4E87914767BE}"/>
    <cellStyle name="Normal 17 4 2" xfId="558" xr:uid="{070F5B28-5CFE-423C-87CB-0D6E8285BF8F}"/>
    <cellStyle name="Normal 17 4 2 2" xfId="1079" xr:uid="{4F672A5E-199E-43CC-B2C4-3EFB0AF04E9B}"/>
    <cellStyle name="Normal 17 4 2 2 2" xfId="2120" xr:uid="{90E5DC92-7C20-4570-9438-975B76033B0A}"/>
    <cellStyle name="Normal 17 4 2 3" xfId="1599" xr:uid="{DAF274F7-C79D-481F-8BAF-5B10A6555C5E}"/>
    <cellStyle name="Normal 17 4 3" xfId="874" xr:uid="{A419FFB5-8818-41C3-A469-80A5567E8487}"/>
    <cellStyle name="Normal 17 4 3 2" xfId="1915" xr:uid="{F03C769C-5E56-4038-A33E-000A0F9D7DF4}"/>
    <cellStyle name="Normal 17 4 4" xfId="1394" xr:uid="{E01195E0-CC45-48EC-851C-2B0A3BCC83DE}"/>
    <cellStyle name="Normal 17 5" xfId="404" xr:uid="{BB3E73EC-CA4C-4A01-91CF-CF13F23E4974}"/>
    <cellStyle name="Normal 17 5 2" xfId="925" xr:uid="{3AD9C978-97EC-42C9-AF3D-6D498E4A0174}"/>
    <cellStyle name="Normal 17 5 2 2" xfId="1966" xr:uid="{9DEED755-E793-4823-8D94-5F23359CFC23}"/>
    <cellStyle name="Normal 17 5 3" xfId="1445" xr:uid="{2975A2A7-B41B-479E-9215-E68BF3F36C63}"/>
    <cellStyle name="Normal 17 6" xfId="613" xr:uid="{7CC395B9-92C8-4F3A-A5FD-6EB431A6C7EF}"/>
    <cellStyle name="Normal 17 6 2" xfId="1134" xr:uid="{D7BC3A4A-D0DD-473A-94EB-E1D4326CD49E}"/>
    <cellStyle name="Normal 17 6 2 2" xfId="2175" xr:uid="{D182E3D7-BE3B-4864-8E85-04B293542C02}"/>
    <cellStyle name="Normal 17 6 3" xfId="1654" xr:uid="{B11CA917-FF58-4B46-A8BB-24ADD7EC6E69}"/>
    <cellStyle name="Normal 17 7" xfId="665" xr:uid="{84A15CA1-CB1F-409E-A1FE-97610B39B4B4}"/>
    <cellStyle name="Normal 17 7 2" xfId="1186" xr:uid="{00BB6A1E-D233-4873-8CB8-C360C2A330C9}"/>
    <cellStyle name="Normal 17 7 2 2" xfId="2227" xr:uid="{0424E91E-AFFF-4BBD-8A0D-A7B00AC8A899}"/>
    <cellStyle name="Normal 17 7 3" xfId="1706" xr:uid="{B761BCC2-A096-4B05-99DE-4B33F46C8BD8}"/>
    <cellStyle name="Normal 17 8" xfId="722" xr:uid="{B2D63794-6290-4BD6-99EC-093AA459681D}"/>
    <cellStyle name="Normal 17 8 2" xfId="1763" xr:uid="{4E575826-BE01-4640-8FD5-D708EBE4E4F5}"/>
    <cellStyle name="Normal 17 9" xfId="1243" xr:uid="{6292078A-F50F-45CA-B1E9-B7BB62828C59}"/>
    <cellStyle name="Normal 170" xfId="31229" xr:uid="{5DFCE657-C241-482E-82F1-A6C2764FA302}"/>
    <cellStyle name="Normal 171" xfId="31664" xr:uid="{7A93AECA-1DDA-4323-8E9F-72E103061B7B}"/>
    <cellStyle name="Normal 172" xfId="31668" xr:uid="{FC880C09-F14D-4640-B10B-01C633A76483}"/>
    <cellStyle name="Normal 173" xfId="31932" xr:uid="{7F8791F3-1D86-4428-8332-B6923637E23E}"/>
    <cellStyle name="Normal 174" xfId="32104" xr:uid="{ED1C52D6-152D-4D85-A006-A5F211D04892}"/>
    <cellStyle name="Normal 175" xfId="32108" xr:uid="{9E4D5538-E1DF-492A-B495-A2335B4B6016}"/>
    <cellStyle name="Normal 176" xfId="32543" xr:uid="{C6949038-1403-47A6-9D30-8208CAFF2984}"/>
    <cellStyle name="Normal 177" xfId="32547" xr:uid="{8A7135FA-7132-43DB-8138-22A63C094711}"/>
    <cellStyle name="Normal 178" xfId="32982" xr:uid="{337F01DA-A81B-4453-B562-209C627C4AEE}"/>
    <cellStyle name="Normal 179" xfId="32986" xr:uid="{1AF51CA5-2B2F-4EC0-BF13-71052A633207}"/>
    <cellStyle name="Normal 18" xfId="21" xr:uid="{470BACEF-503E-4A0B-BA32-13677DA60347}"/>
    <cellStyle name="Normal 18 2" xfId="296" xr:uid="{BA3C142D-9DA9-4A29-8AF3-4C69235D7766}"/>
    <cellStyle name="Normal 18 2 2" xfId="506" xr:uid="{67B0021D-B5A4-4A8D-812D-9C7BD3F8C365}"/>
    <cellStyle name="Normal 18 2 2 2" xfId="1027" xr:uid="{C7C4DEE8-0EA7-4798-A2BE-9EFFEFE01022}"/>
    <cellStyle name="Normal 18 2 2 2 2" xfId="2068" xr:uid="{E2251847-0663-4C13-B1E2-9CE0F5F82420}"/>
    <cellStyle name="Normal 18 2 2 3" xfId="1547" xr:uid="{26D6A6BF-32A7-4D0A-8C6E-65C6E80B96EA}"/>
    <cellStyle name="Normal 18 2 3" xfId="822" xr:uid="{3D3A6C7D-3932-4385-B44A-B56CE9FE5BAE}"/>
    <cellStyle name="Normal 18 2 3 2" xfId="1863" xr:uid="{E0D829DC-48BB-4D43-B83A-96C09BE96055}"/>
    <cellStyle name="Normal 18 2 4" xfId="1342" xr:uid="{ED319681-4AEE-43F6-8EAD-BF91B92A1A96}"/>
    <cellStyle name="Normal 18 3" xfId="349" xr:uid="{C95B49C8-5598-40C2-8F88-5CFDE6AAABD2}"/>
    <cellStyle name="Normal 18 3 2" xfId="559" xr:uid="{05B260D8-F403-4455-8298-93317AA3CDBC}"/>
    <cellStyle name="Normal 18 3 2 2" xfId="1080" xr:uid="{B6F53FF1-8EC7-4902-962A-D9A979978129}"/>
    <cellStyle name="Normal 18 3 2 2 2" xfId="2121" xr:uid="{765A9111-DF9C-4701-9486-152499B2FBC5}"/>
    <cellStyle name="Normal 18 3 2 3" xfId="1600" xr:uid="{3444C8B5-C185-471C-82A9-51BDFFEB4D83}"/>
    <cellStyle name="Normal 18 3 3" xfId="875" xr:uid="{BD70E3A6-070F-4C9F-9298-20AC17D11CFF}"/>
    <cellStyle name="Normal 18 3 3 2" xfId="1916" xr:uid="{A0ADB087-63EF-495D-AEC5-FBE274D82CEC}"/>
    <cellStyle name="Normal 18 3 4" xfId="1395" xr:uid="{03238888-FCF3-492E-9C70-8185A735A0F1}"/>
    <cellStyle name="Normal 18 4" xfId="405" xr:uid="{7D4A76B8-71D9-4513-B0EB-97A8FBEA56D3}"/>
    <cellStyle name="Normal 18 4 2" xfId="926" xr:uid="{A14C0B3F-4B47-417B-8555-CB633327DCBB}"/>
    <cellStyle name="Normal 18 4 2 2" xfId="1967" xr:uid="{B15ECE1F-4090-4C7A-B5C9-B6983D98F9D3}"/>
    <cellStyle name="Normal 18 4 3" xfId="1446" xr:uid="{791BE197-B1EF-4BF8-BFFC-1CA4AC32CC49}"/>
    <cellStyle name="Normal 18 5" xfId="614" xr:uid="{DB502078-AA5A-48DA-AD39-C6B1B88D90B4}"/>
    <cellStyle name="Normal 18 5 2" xfId="1135" xr:uid="{313FC8D7-5552-421B-B985-0353E52F0B24}"/>
    <cellStyle name="Normal 18 5 2 2" xfId="2176" xr:uid="{89955A93-5D54-4201-9E32-6324E99A20F8}"/>
    <cellStyle name="Normal 18 5 3" xfId="1655" xr:uid="{2EDA7F82-2CD2-4268-8682-FB7B9FE39298}"/>
    <cellStyle name="Normal 18 6" xfId="666" xr:uid="{E3CCD93D-2627-4CA0-B791-1DC1938188CE}"/>
    <cellStyle name="Normal 18 6 2" xfId="1187" xr:uid="{6759182C-1C22-4406-9381-5743166F7347}"/>
    <cellStyle name="Normal 18 6 2 2" xfId="2228" xr:uid="{84800C92-4D92-4865-BBEF-780A9D2CE410}"/>
    <cellStyle name="Normal 18 6 3" xfId="1707" xr:uid="{99AC483B-48DF-4D69-B33E-96D0ABD1D993}"/>
    <cellStyle name="Normal 18 7" xfId="723" xr:uid="{CC82DC8F-815C-46AC-8F25-6E2F5220A183}"/>
    <cellStyle name="Normal 18 7 2" xfId="1764" xr:uid="{2BECB031-A30B-4197-B927-66A6697992A5}"/>
    <cellStyle name="Normal 18 8" xfId="1244" xr:uid="{6C319743-F822-446B-8090-BB92421DF0F1}"/>
    <cellStyle name="Normal 18 9" xfId="192" xr:uid="{B57D0FA9-2014-45D1-B35F-0FB515FAB063}"/>
    <cellStyle name="Normal 180" xfId="33421" xr:uid="{2C75A35B-AAF8-4FA8-8F0B-0EA8BA605CB1}"/>
    <cellStyle name="Normal 181" xfId="33425" xr:uid="{1B4C7DA6-7577-4B13-8B79-B287ED4DF7B6}"/>
    <cellStyle name="Normal 182" xfId="33860" xr:uid="{3EFE5310-66DB-484B-8B80-EBC139FD4C7B}"/>
    <cellStyle name="Normal 183" xfId="33864" xr:uid="{5D091848-7AB3-4BA0-B14D-3D142B7CFB75}"/>
    <cellStyle name="Normal 184" xfId="34299" xr:uid="{8D2F2D10-F53E-49B3-9DA6-2FC25B3BBEA8}"/>
    <cellStyle name="Normal 185" xfId="34303" xr:uid="{EE835A02-3044-48A7-929F-69642258F051}"/>
    <cellStyle name="Normal 186" xfId="34738" xr:uid="{55D52F39-DA35-4504-9955-3894B816465C}"/>
    <cellStyle name="Normal 187" xfId="34742" xr:uid="{5CF57E9B-1FB8-4CD4-835C-64340D4D3D82}"/>
    <cellStyle name="Normal 188" xfId="35177" xr:uid="{D5B1C302-5EC8-4100-8A62-4335CF2BBBAF}"/>
    <cellStyle name="Normal 189" xfId="35181" xr:uid="{CFF840AE-5489-4C3F-ACC8-AA4648B547CB}"/>
    <cellStyle name="Normal 19" xfId="74" xr:uid="{0FBCA986-D190-4F09-83FE-94F06ABEBF35}"/>
    <cellStyle name="Normal 19 2" xfId="456" xr:uid="{39E40DA4-B303-4AEA-A44A-1560DCD71D9A}"/>
    <cellStyle name="Normal 19 2 2" xfId="977" xr:uid="{A3320957-2285-4F35-B91F-F4235A96B241}"/>
    <cellStyle name="Normal 19 2 2 2" xfId="2018" xr:uid="{5F233ED9-BC4C-4AA4-8EB1-3F0087354EA4}"/>
    <cellStyle name="Normal 19 2 3" xfId="1497" xr:uid="{2F50F6B0-1803-4E87-8661-11D24598E155}"/>
    <cellStyle name="Normal 19 3" xfId="772" xr:uid="{DC4BD5B3-22EB-471F-BAA9-C2D659F919DD}"/>
    <cellStyle name="Normal 19 3 2" xfId="1813" xr:uid="{96BCCAF3-0A3E-475A-AE58-B96B9358981A}"/>
    <cellStyle name="Normal 19 4" xfId="1292" xr:uid="{DB14A3F8-847C-4BDF-9C99-4E4AD27A2547}"/>
    <cellStyle name="Normal 19 5" xfId="246" xr:uid="{E6492592-2788-4840-A412-7B41A4D7E0BB}"/>
    <cellStyle name="Normal 190" xfId="35616" xr:uid="{DEE892DD-812F-4CAA-8A58-BE15F010F67B}"/>
    <cellStyle name="Normal 191" xfId="35620" xr:uid="{4F0EB145-9A76-49BC-9E01-4FEB4F8A9D8D}"/>
    <cellStyle name="Normal 192" xfId="36055" xr:uid="{D36BE8B7-631C-4A08-8199-C851B9FA1C13}"/>
    <cellStyle name="Normal 193" xfId="36059" xr:uid="{0B776925-967C-4D14-96EA-75F3F05F0CFA}"/>
    <cellStyle name="Normal 194" xfId="36494" xr:uid="{2AE756C1-4BB3-47FF-BBB3-AEF10025773E}"/>
    <cellStyle name="Normal 195" xfId="36498" xr:uid="{1747983E-A2AD-4DC9-A85E-646C453D1922}"/>
    <cellStyle name="Normal 196" xfId="36933" xr:uid="{13766824-10D4-44F7-9CD1-4B1655E89985}"/>
    <cellStyle name="Normal 197" xfId="37371" xr:uid="{2B5E3E63-83FF-4ADA-A7D1-79F8E0178BEA}"/>
    <cellStyle name="Normal 198" xfId="37375" xr:uid="{B263A95B-3B37-4FAB-AFC1-18AF5858A651}"/>
    <cellStyle name="Normal 199" xfId="37810" xr:uid="{A582A091-89F6-42D3-8EB8-12434BBCFB35}"/>
    <cellStyle name="Normal 2" xfId="22" xr:uid="{8887516D-62D3-4968-96EC-38779CF89FB1}"/>
    <cellStyle name="Normal 2 10" xfId="23" xr:uid="{B9893C1B-06C8-4091-9FB3-076279BFFD1A}"/>
    <cellStyle name="Normal 2 11" xfId="24" xr:uid="{37CE9D72-0F58-4F54-9A28-96DD4A1C9AE8}"/>
    <cellStyle name="Normal 2 12" xfId="25" xr:uid="{FECE681D-405D-4D11-B1BE-4173C97AC836}"/>
    <cellStyle name="Normal 2 13" xfId="26" xr:uid="{C3E95576-E51A-4E4C-B6BD-9C03E3D4BDCB}"/>
    <cellStyle name="Normal 2 14" xfId="27" xr:uid="{9D655D50-DC03-4E2E-AE16-CA867626E702}"/>
    <cellStyle name="Normal 2 15" xfId="28" xr:uid="{FD3BB1E5-40C1-4A06-97C5-BC9CDF5D8875}"/>
    <cellStyle name="Normal 2 16" xfId="29" xr:uid="{812A8119-DD93-4779-91C4-B20D1203CC55}"/>
    <cellStyle name="Normal 2 17" xfId="30" xr:uid="{31BE0E7C-B2B6-416B-B2B6-093A364CF15A}"/>
    <cellStyle name="Normal 2 18" xfId="31" xr:uid="{981C8FD1-C4E7-4A45-9190-C426DF7F98BE}"/>
    <cellStyle name="Normal 2 19" xfId="117" xr:uid="{B84F7FC9-8E25-46E0-9073-B17D903B4C1A}"/>
    <cellStyle name="Normal 2 2" xfId="32" xr:uid="{862F77EA-CC42-4B8A-A764-31F38C8229D7}"/>
    <cellStyle name="Normal 2 2 2" xfId="140" xr:uid="{47784D2A-E724-44E9-8413-D9F3F1424B98}"/>
    <cellStyle name="Normal 2 2 3" xfId="131" xr:uid="{22C9B88E-5EA6-4D80-8368-2FB6C0F8D4D7}"/>
    <cellStyle name="Normal 2 3" xfId="33" xr:uid="{830B66F0-7B75-4B0D-9E91-AC8E8DCCB1BF}"/>
    <cellStyle name="Normal 2 3 2" xfId="159" xr:uid="{5ABF1E42-F3C0-4A27-8482-D801ADF3ECE1}"/>
    <cellStyle name="Normal 2 3 3" xfId="135" xr:uid="{11F90834-5BDD-4F95-B2DF-45A0343A9F18}"/>
    <cellStyle name="Normal 2 4" xfId="34" xr:uid="{D34607B8-5A9E-4933-AE06-7F8474C8682F}"/>
    <cellStyle name="Normal 2 4 2" xfId="194" xr:uid="{5647AE2E-4113-4C08-90E1-E613B9C4912F}"/>
    <cellStyle name="Normal 2 5" xfId="35" xr:uid="{7D845B60-52AC-4A5B-9165-89EB2B593169}"/>
    <cellStyle name="Normal 2 5 2" xfId="54964" xr:uid="{E52D3584-16A2-4B10-A1C0-C228B410CCB4}"/>
    <cellStyle name="Normal 2 6" xfId="36" xr:uid="{619E5D6A-DD7A-43E1-899A-ED8DA95063C0}"/>
    <cellStyle name="Normal 2 7" xfId="37" xr:uid="{863F85C8-8DCF-4428-BF3E-F03A06D3849C}"/>
    <cellStyle name="Normal 2 8" xfId="38" xr:uid="{3DC8E316-6E86-4FC8-998B-38A033DA4D93}"/>
    <cellStyle name="Normal 2 9" xfId="39" xr:uid="{5163A1F5-92BE-4846-9AA8-6AB8ADFDD836}"/>
    <cellStyle name="Normal 20" xfId="40" xr:uid="{F9FDC678-134E-4359-87B1-827167A78645}"/>
    <cellStyle name="Normal 20 2" xfId="509" xr:uid="{15AEB3AE-4531-4E8A-9A95-37B2EC1C0A74}"/>
    <cellStyle name="Normal 20 2 2" xfId="1030" xr:uid="{99B373EC-4B4C-4229-9528-A757D5488D50}"/>
    <cellStyle name="Normal 20 2 2 2" xfId="2071" xr:uid="{5877DBDB-0A03-4AAF-92AD-F8C4D73B8F50}"/>
    <cellStyle name="Normal 20 2 3" xfId="1550" xr:uid="{7B8DC514-8DC3-4955-BF82-3C721A695C3F}"/>
    <cellStyle name="Normal 20 3" xfId="825" xr:uid="{9F840DE9-83FA-4B7A-8A5A-65F194B0F0FE}"/>
    <cellStyle name="Normal 20 3 2" xfId="1866" xr:uid="{2F3D67FF-4F42-494F-B8DA-951F24375349}"/>
    <cellStyle name="Normal 20 4" xfId="1345" xr:uid="{E787C863-1A9B-41A7-9C51-8639278500E8}"/>
    <cellStyle name="Normal 20 5" xfId="299" xr:uid="{BAF3256B-88B3-4F18-A7B3-6B7705FF9622}"/>
    <cellStyle name="Normal 200" xfId="37814" xr:uid="{26018FB0-A762-48DE-8180-F82F956793CB}"/>
    <cellStyle name="Normal 201" xfId="38249" xr:uid="{F21E0EBC-F7F9-474E-8230-3DD48A988C7D}"/>
    <cellStyle name="Normal 202" xfId="38253" xr:uid="{E30FF0B6-20DE-44CB-864A-115BAF01D077}"/>
    <cellStyle name="Normal 203" xfId="38688" xr:uid="{0C752545-DE85-4EF0-934E-D50DACEA5596}"/>
    <cellStyle name="Normal 204" xfId="38692" xr:uid="{AB74DFEF-DB00-4BF1-AE72-F7E1BAE9BD8E}"/>
    <cellStyle name="Normal 205" xfId="39127" xr:uid="{AB0E3CD8-3CE0-478F-A856-DDE051822E40}"/>
    <cellStyle name="Normal 206" xfId="39131" xr:uid="{E7D0A2FE-13AD-485D-8749-145DAA299A51}"/>
    <cellStyle name="Normal 207" xfId="39566" xr:uid="{FF8ECC59-CB15-43EE-80C9-E43F022CA442}"/>
    <cellStyle name="Normal 208" xfId="39570" xr:uid="{A8083EEA-3223-4FF0-B36F-3F6BFF75F922}"/>
    <cellStyle name="Normal 209" xfId="40005" xr:uid="{F9DA500C-293D-4766-8E8E-49C78CEE6784}"/>
    <cellStyle name="Normal 21" xfId="41" xr:uid="{803B8A06-4DF0-452F-9D6D-1F098C0E27C8}"/>
    <cellStyle name="Normal 21 2" xfId="877" xr:uid="{DD348858-C468-4914-868B-5F806376C90B}"/>
    <cellStyle name="Normal 21 2 2" xfId="1918" xr:uid="{12010177-7D96-4BC7-B712-E8E4BD449456}"/>
    <cellStyle name="Normal 21 3" xfId="1397" xr:uid="{8F16C6F0-D6B4-49F8-B8A0-1BCCC500CCE4}"/>
    <cellStyle name="Normal 21 4" xfId="351" xr:uid="{A8BA3058-8257-4374-A3E3-E0261B5D4274}"/>
    <cellStyle name="Normal 210" xfId="40006" xr:uid="{A8D12A9B-4DEC-44F5-921B-2DCC734ACA12}"/>
    <cellStyle name="Normal 211" xfId="40010" xr:uid="{162EA3D3-8158-43FA-8DF6-367FBDB41D94}"/>
    <cellStyle name="Normal 212" xfId="40445" xr:uid="{7CE35C19-3435-4173-A529-B4E67A501C25}"/>
    <cellStyle name="Normal 213" xfId="40449" xr:uid="{8D88F001-D234-437D-965A-FA2D0799F6D5}"/>
    <cellStyle name="Normal 214" xfId="40884" xr:uid="{5E2868CA-4094-480A-B4E7-A199EAE63C00}"/>
    <cellStyle name="Normal 215" xfId="40888" xr:uid="{FD6266FA-C887-475C-9A15-0E9844F66D7B}"/>
    <cellStyle name="Normal 216" xfId="41323" xr:uid="{AB310535-AC06-40FD-99F2-0D35B7FA9119}"/>
    <cellStyle name="Normal 217" xfId="41327" xr:uid="{AD660025-6555-466E-A50C-72ACFB410842}"/>
    <cellStyle name="Normal 218" xfId="41762" xr:uid="{B2240591-79DF-4852-A146-F18237E9EE46}"/>
    <cellStyle name="Normal 219" xfId="41766" xr:uid="{ED3317A9-4E5B-4CFD-8E78-66CBCCB3F102}"/>
    <cellStyle name="Normal 22" xfId="42" xr:uid="{17263EE2-32C8-42C2-AC19-B2E2DFD2C693}"/>
    <cellStyle name="Normal 22 2" xfId="1084" xr:uid="{219EB7C3-C7C4-40F4-9B50-BEE52017966C}"/>
    <cellStyle name="Normal 22 2 2" xfId="2125" xr:uid="{9E3C8828-E505-408B-B7D7-8D0E72886521}"/>
    <cellStyle name="Normal 22 3" xfId="1604" xr:uid="{778946A9-20C6-4BA9-9F5F-A78C5D089AD6}"/>
    <cellStyle name="Normal 22 4" xfId="563" xr:uid="{21953F57-8EE7-47E2-A039-A0CF1DF990E8}"/>
    <cellStyle name="Normal 220" xfId="42201" xr:uid="{030677EF-26F0-4781-9FBE-49FE7704BAF4}"/>
    <cellStyle name="Normal 221" xfId="42205" xr:uid="{52600A13-BDD9-43ED-B97A-EDED86BA79BE}"/>
    <cellStyle name="Normal 222" xfId="42640" xr:uid="{9AB3767B-C3DB-4D1D-B6D4-1C210C235305}"/>
    <cellStyle name="Normal 223" xfId="42644" xr:uid="{DB7DC0F3-EDB6-4743-B2CA-F09759EBE247}"/>
    <cellStyle name="Normal 224" xfId="43079" xr:uid="{E46440F5-D92C-450F-907C-F2FB0F60F00A}"/>
    <cellStyle name="Normal 225" xfId="43083" xr:uid="{8AFB0B3C-3087-4784-BC1E-EC924FFE6F1C}"/>
    <cellStyle name="Normal 226" xfId="43518" xr:uid="{B8690AB7-B06E-4D51-AD3E-32FB63285956}"/>
    <cellStyle name="Normal 227" xfId="43522" xr:uid="{4E66D9CC-AAA1-42EF-8CFE-FB8D2EB6FA54}"/>
    <cellStyle name="Normal 228" xfId="43957" xr:uid="{9B8A1519-F5DA-4EF4-9C47-711E16F17E9D}"/>
    <cellStyle name="Normal 229" xfId="43961" xr:uid="{F53EE482-BF1B-4234-ACF5-FD656B348828}"/>
    <cellStyle name="Normal 23" xfId="43" xr:uid="{382FDC10-D94C-4D41-8A54-A3F1E381149D}"/>
    <cellStyle name="Normal 23 2" xfId="1085" xr:uid="{F50F8832-1673-4A25-9B0B-32396C290FF2}"/>
    <cellStyle name="Normal 23 2 2" xfId="2126" xr:uid="{2EC6CD0D-B6C9-4F0A-B0FB-097F71BC51CC}"/>
    <cellStyle name="Normal 23 3" xfId="1605" xr:uid="{665D00DA-F3A8-4509-B8FC-D1E7EE624803}"/>
    <cellStyle name="Normal 23 4" xfId="564" xr:uid="{084F97DC-80D9-4F9A-BCBE-4649FF0E088C}"/>
    <cellStyle name="Normal 230" xfId="44396" xr:uid="{82BE58BD-2EA9-4475-AA8B-57BF28C032B3}"/>
    <cellStyle name="Normal 231" xfId="44400" xr:uid="{2BD1C596-3B60-403A-A3EF-D7F64C8B7ED1}"/>
    <cellStyle name="Normal 232" xfId="44835" xr:uid="{6323513C-3EA1-4248-99E2-DC6F4BD0F896}"/>
    <cellStyle name="Normal 233" xfId="44839" xr:uid="{886F8662-3671-4659-9D52-E6E55C60FA75}"/>
    <cellStyle name="Normal 234" xfId="45274" xr:uid="{ADDC30E5-E630-4B20-8154-FBDA92F90913}"/>
    <cellStyle name="Normal 235" xfId="45278" xr:uid="{578DF153-E89F-412B-BF3C-E0727673F4C1}"/>
    <cellStyle name="Normal 236" xfId="45713" xr:uid="{85E517BC-CD02-41E5-9639-CED542688858}"/>
    <cellStyle name="Normal 237" xfId="45717" xr:uid="{8C411BDE-A4B1-4CDE-8E97-879640F462E5}"/>
    <cellStyle name="Normal 238" xfId="46152" xr:uid="{0967EA6F-B12A-44E4-804E-7B2E38EB817F}"/>
    <cellStyle name="Normal 239" xfId="46156" xr:uid="{E5A6EB35-2C29-402F-9125-53541C073C30}"/>
    <cellStyle name="Normal 24" xfId="44" xr:uid="{A167590B-08B2-401B-9303-FE85CAEC724E}"/>
    <cellStyle name="Normal 24 2" xfId="1137" xr:uid="{8139A7D1-A892-415E-877A-8763C6C21E52}"/>
    <cellStyle name="Normal 24 2 2" xfId="2178" xr:uid="{26B3DC34-34A9-4B13-B274-879B5491B43D}"/>
    <cellStyle name="Normal 24 3" xfId="1657" xr:uid="{D268365A-7C54-42DD-8FD0-4F4E828147D7}"/>
    <cellStyle name="Normal 24 4" xfId="616" xr:uid="{A14BD152-C640-4815-8EC1-AD84AC0F94BC}"/>
    <cellStyle name="Normal 240" xfId="46591" xr:uid="{D86A0109-11CB-460F-AA77-ACCC8C85C7B2}"/>
    <cellStyle name="Normal 241" xfId="46595" xr:uid="{2FA57BFB-E2C0-4B39-AA7F-5A2404B315D5}"/>
    <cellStyle name="Normal 242" xfId="47030" xr:uid="{2232561F-7B0F-4CFD-AE97-0DEAC61E29E9}"/>
    <cellStyle name="Normal 243" xfId="47034" xr:uid="{94B357C6-EA48-4BFC-BACF-AE61DC8831BF}"/>
    <cellStyle name="Normal 244" xfId="47469" xr:uid="{4FBBCB99-8171-4814-B169-C3136F71F5D9}"/>
    <cellStyle name="Normal 245" xfId="47473" xr:uid="{43C2357F-96EB-420F-A27B-5DC061B37EA5}"/>
    <cellStyle name="Normal 246" xfId="47908" xr:uid="{713016A3-3A94-41B1-9B4F-CE7116B93D9B}"/>
    <cellStyle name="Normal 247" xfId="47912" xr:uid="{1108AFBB-F9ED-4FB1-B898-8BF8B81858BB}"/>
    <cellStyle name="Normal 248" xfId="48347" xr:uid="{944C758E-B96D-4535-AD84-444FF3079BEF}"/>
    <cellStyle name="Normal 249" xfId="48351" xr:uid="{DD65D5FF-1D48-478C-A6B9-AD8A316E1D53}"/>
    <cellStyle name="Normal 25" xfId="671" xr:uid="{1F726C33-7AFD-42B0-A50B-FCF2DA0F88E7}"/>
    <cellStyle name="Normal 25 2" xfId="1712" xr:uid="{63B0AA2E-5FC5-450C-B95A-1DAB1ACAEED2}"/>
    <cellStyle name="Normal 250" xfId="48786" xr:uid="{E5D5581E-B33C-409D-B936-B51166FD7C84}"/>
    <cellStyle name="Normal 251" xfId="48790" xr:uid="{A180E974-DE70-4318-A1A6-7E53137DCBAB}"/>
    <cellStyle name="Normal 252" xfId="49225" xr:uid="{B581ACAF-9659-4737-BAF0-6304B1B0F95F}"/>
    <cellStyle name="Normal 253" xfId="49229" xr:uid="{58E1811F-79AF-43D2-AB52-1FF91273DD42}"/>
    <cellStyle name="Normal 254" xfId="49664" xr:uid="{986F60C6-6999-42DB-85A8-D3FDC88370B1}"/>
    <cellStyle name="Normal 255" xfId="49668" xr:uid="{A3DB996E-89D2-4E5D-BC44-6C5808353CB2}"/>
    <cellStyle name="Normal 256" xfId="50103" xr:uid="{73C78162-C220-4D12-9F13-38D04E43FAEC}"/>
    <cellStyle name="Normal 257" xfId="50107" xr:uid="{8C1868F5-63EA-4C1B-996D-C4E0CB83C5DD}"/>
    <cellStyle name="Normal 258" xfId="50542" xr:uid="{FFFFCFA6-2175-464E-BF6B-E353D2B49213}"/>
    <cellStyle name="Normal 259" xfId="50546" xr:uid="{15BC4A30-CD56-4458-A867-9E62E7B5870F}"/>
    <cellStyle name="Normal 26" xfId="673" xr:uid="{8FC32CD3-A7C4-4FC6-9161-888B58F8BFFC}"/>
    <cellStyle name="Normal 26 2" xfId="1714" xr:uid="{73232A33-EA9D-43A3-9F4B-4960FF11B0F1}"/>
    <cellStyle name="Normal 260" xfId="50981" xr:uid="{AC07BE90-9D0B-44E8-9724-C710206C247D}"/>
    <cellStyle name="Normal 261" xfId="50985" xr:uid="{2931E838-EB44-4465-885D-564957B90BE5}"/>
    <cellStyle name="Normal 262" xfId="51420" xr:uid="{7C6A3526-D47C-48E1-A46A-CB1B9383BB3A}"/>
    <cellStyle name="Normal 263" xfId="51424" xr:uid="{079C9EE6-99FE-48A2-8026-4C3BD70D0A38}"/>
    <cellStyle name="Normal 264" xfId="51859" xr:uid="{D2DA2A85-8B67-47C9-B09D-684A9E670FB3}"/>
    <cellStyle name="Normal 265" xfId="51863" xr:uid="{C85A13D3-380A-4B6B-B609-DA5D2321153D}"/>
    <cellStyle name="Normal 266" xfId="52298" xr:uid="{A30E0C9D-F515-4DBA-A85B-4A351EA929A6}"/>
    <cellStyle name="Normal 267" xfId="52302" xr:uid="{60C134C8-41E7-444A-9AE6-5F0F191EE79A}"/>
    <cellStyle name="Normal 268" xfId="52737" xr:uid="{BA1F5B12-4952-4440-A8A4-02ABD4942485}"/>
    <cellStyle name="Normal 269" xfId="52741" xr:uid="{A42F04CB-E73D-41B8-AD23-F33F3E9C7EE5}"/>
    <cellStyle name="Normal 27" xfId="1190" xr:uid="{B64650A6-DAE4-4E76-A11A-7964954C8C33}"/>
    <cellStyle name="Normal 27 2" xfId="2231" xr:uid="{D8FE8565-29E3-49CE-AB08-601B13DF8553}"/>
    <cellStyle name="Normal 270" xfId="53176" xr:uid="{7497B462-A926-415B-BFDB-C86EF0BB1A89}"/>
    <cellStyle name="Normal 271" xfId="53180" xr:uid="{D3EC59BA-BE9A-4EE9-AE51-EADF34013005}"/>
    <cellStyle name="Normal 272" xfId="53615" xr:uid="{0B390019-697B-4779-B36C-F3621C55F907}"/>
    <cellStyle name="Normal 273" xfId="53619" xr:uid="{49C6A09D-FA5D-4D00-BA7C-70BCFB6F79BF}"/>
    <cellStyle name="Normal 274" xfId="54054" xr:uid="{36B41C09-EF44-42B5-A6AD-38891ACBAAA5}"/>
    <cellStyle name="Normal 275" xfId="54058" xr:uid="{80CAB8AC-6287-4427-8BBA-755612DF116A}"/>
    <cellStyle name="Normal 276" xfId="54493" xr:uid="{326C6BAB-4872-4139-BE3F-6B2F44AAD360}"/>
    <cellStyle name="Normal 277" xfId="54497" xr:uid="{83FDBE82-1B27-4F95-BB39-282EE6BDE844}"/>
    <cellStyle name="Normal 278" xfId="54932" xr:uid="{E2A6E43A-6C3A-49E2-80E7-44C52D4F2718}"/>
    <cellStyle name="Normal 279" xfId="54934" xr:uid="{BE7A93F7-67D3-44B0-9E07-C46280D3888E}"/>
    <cellStyle name="Normal 28" xfId="1194" xr:uid="{B898B1AA-0E99-4F18-82B7-13C853845CAE}"/>
    <cellStyle name="Normal 280" xfId="114" xr:uid="{71E75C1A-9AE4-4160-8BCF-AAE6C7D102F3}"/>
    <cellStyle name="Normal 29" xfId="2236" xr:uid="{5F23BCBD-79DD-4961-AD74-42A3FCDA3DF3}"/>
    <cellStyle name="Normal 3" xfId="4" xr:uid="{F689F820-AE62-45A8-B71E-1465C9482D75}"/>
    <cellStyle name="Normal 3 10" xfId="176" xr:uid="{E054D444-F496-41E3-91E3-A4F66A61776B}"/>
    <cellStyle name="Normal 3 10 2" xfId="229" xr:uid="{6F7B305A-0D90-4AC1-AFC6-CE078AEB68CE}"/>
    <cellStyle name="Normal 3 10 2 2" xfId="439" xr:uid="{9C128988-2BB9-4834-A225-D3F453B7971B}"/>
    <cellStyle name="Normal 3 10 2 2 2" xfId="960" xr:uid="{57D1FE97-437E-4FB0-86B9-4A9BCA4D2E8F}"/>
    <cellStyle name="Normal 3 10 2 2 2 2" xfId="2001" xr:uid="{F5C0ED8A-429B-4CB8-951A-A4B254A106B2}"/>
    <cellStyle name="Normal 3 10 2 2 3" xfId="1480" xr:uid="{524A6E96-F5E7-415D-9D6C-E6D832A5D68A}"/>
    <cellStyle name="Normal 3 10 2 3" xfId="755" xr:uid="{3E73295A-2D60-4D5E-B722-7F65B6DAD317}"/>
    <cellStyle name="Normal 3 10 2 3 2" xfId="1796" xr:uid="{0F1BBF0F-3E16-4CC5-B155-A43D5B9DE121}"/>
    <cellStyle name="Normal 3 10 2 4" xfId="1275" xr:uid="{79BC30DC-86AB-4610-BDDA-52C599F01891}"/>
    <cellStyle name="Normal 3 10 3" xfId="280" xr:uid="{D79C3D72-EC5F-47AE-98FE-0F80A5DBBD9B}"/>
    <cellStyle name="Normal 3 10 3 2" xfId="490" xr:uid="{DC91B1E7-B7D0-46E0-BFE8-8648178A386A}"/>
    <cellStyle name="Normal 3 10 3 2 2" xfId="1011" xr:uid="{632075B8-D45E-4168-83E6-791DE7454B54}"/>
    <cellStyle name="Normal 3 10 3 2 2 2" xfId="2052" xr:uid="{480B015A-32E6-4A7C-8433-A468371977D3}"/>
    <cellStyle name="Normal 3 10 3 2 3" xfId="1531" xr:uid="{42E0456C-BD0C-4B81-9D48-A69C91AC3F9A}"/>
    <cellStyle name="Normal 3 10 3 3" xfId="806" xr:uid="{9F31178C-00EE-487E-84CC-F209E5C1F9FB}"/>
    <cellStyle name="Normal 3 10 3 3 2" xfId="1847" xr:uid="{8C84B211-21D8-481D-9524-A2B7FE1CBCEE}"/>
    <cellStyle name="Normal 3 10 3 4" xfId="1326" xr:uid="{60380DD1-E41C-46BC-9D5F-17A23FFBC853}"/>
    <cellStyle name="Normal 3 10 4" xfId="333" xr:uid="{FFAE8B53-3990-4A1C-A909-883E330544A9}"/>
    <cellStyle name="Normal 3 10 4 2" xfId="543" xr:uid="{39C3E4DB-7722-496A-AD5E-98158C9640CF}"/>
    <cellStyle name="Normal 3 10 4 2 2" xfId="1064" xr:uid="{9A4803C4-B782-48BE-9D6A-FC6299514055}"/>
    <cellStyle name="Normal 3 10 4 2 2 2" xfId="2105" xr:uid="{D8D2A51F-C47F-4B6F-AC37-29C63508248E}"/>
    <cellStyle name="Normal 3 10 4 2 3" xfId="1584" xr:uid="{43E76BE1-A24F-4CFC-BEA9-BDD685611193}"/>
    <cellStyle name="Normal 3 10 4 3" xfId="859" xr:uid="{F7A338EA-973A-4D11-9435-E0594F24C6C8}"/>
    <cellStyle name="Normal 3 10 4 3 2" xfId="1900" xr:uid="{08B7AF12-FEF8-4A1E-B29E-70A80054A413}"/>
    <cellStyle name="Normal 3 10 4 4" xfId="1379" xr:uid="{DA4E45E5-ACBF-46C3-8E44-F414A14684D8}"/>
    <cellStyle name="Normal 3 10 5" xfId="389" xr:uid="{5136F2AA-DDD1-46EB-A392-720FE68870B4}"/>
    <cellStyle name="Normal 3 10 5 2" xfId="910" xr:uid="{0FDFDC13-990A-4908-9F8F-A559DF5A0011}"/>
    <cellStyle name="Normal 3 10 5 2 2" xfId="1951" xr:uid="{355D76C7-EB31-418F-AAC7-3FC8ABB3F850}"/>
    <cellStyle name="Normal 3 10 5 3" xfId="1430" xr:uid="{D8C44887-7E4B-447C-BFBA-7A0A7F5D0870}"/>
    <cellStyle name="Normal 3 10 6" xfId="598" xr:uid="{84AD2F9B-329D-4B57-97F9-DE2053C0BCE1}"/>
    <cellStyle name="Normal 3 10 6 2" xfId="1119" xr:uid="{73C2B497-2629-433A-9BEF-467427468F06}"/>
    <cellStyle name="Normal 3 10 6 2 2" xfId="2160" xr:uid="{9E5A0C8C-FFF2-454F-939D-1C3D66BB9A39}"/>
    <cellStyle name="Normal 3 10 6 3" xfId="1639" xr:uid="{0AEF3B3F-2584-41C9-8AD7-CF85B88DEA6F}"/>
    <cellStyle name="Normal 3 10 7" xfId="650" xr:uid="{E8F77A21-265B-4BDB-A183-ACF816CDD80B}"/>
    <cellStyle name="Normal 3 10 7 2" xfId="1171" xr:uid="{F6A0E9E6-E9A8-4CB2-9DED-3D0A80D58CD0}"/>
    <cellStyle name="Normal 3 10 7 2 2" xfId="2212" xr:uid="{D0586BEC-F5E3-4BE8-A60E-B96E1ECCAE12}"/>
    <cellStyle name="Normal 3 10 7 3" xfId="1691" xr:uid="{6BB287EB-CFFA-4CC3-9428-F94665248A3D}"/>
    <cellStyle name="Normal 3 10 8" xfId="707" xr:uid="{F61A8000-195A-49F2-9902-1C6FB34DA5FC}"/>
    <cellStyle name="Normal 3 10 8 2" xfId="1748" xr:uid="{9404B4D2-B308-4834-BF7C-A3488B2CEB41}"/>
    <cellStyle name="Normal 3 10 9" xfId="1228" xr:uid="{53D3854E-0DF7-4B6F-B9E9-84002FAA4F68}"/>
    <cellStyle name="Normal 3 11" xfId="177" xr:uid="{DDD12461-734E-4375-8B72-A3759417C2DE}"/>
    <cellStyle name="Normal 3 11 2" xfId="230" xr:uid="{20F507C5-8008-44D1-BABD-72F5383A8BE6}"/>
    <cellStyle name="Normal 3 11 2 2" xfId="440" xr:uid="{F02F3D15-3B7D-4A2B-AEA9-656B25A2F5D2}"/>
    <cellStyle name="Normal 3 11 2 2 2" xfId="961" xr:uid="{F112A889-00BB-4B9F-8F90-EFDADB11C48F}"/>
    <cellStyle name="Normal 3 11 2 2 2 2" xfId="2002" xr:uid="{B428A28E-BB0B-4345-8E4A-D04911C6A2AA}"/>
    <cellStyle name="Normal 3 11 2 2 3" xfId="1481" xr:uid="{37AD538C-E39A-4EE2-B58C-B502C7092778}"/>
    <cellStyle name="Normal 3 11 2 3" xfId="756" xr:uid="{4CD56E7F-469E-4AB7-9F24-018B2B0BCC94}"/>
    <cellStyle name="Normal 3 11 2 3 2" xfId="1797" xr:uid="{C141FFB5-A3C7-4CEE-844D-57444C48E8EB}"/>
    <cellStyle name="Normal 3 11 2 4" xfId="1276" xr:uid="{BEFF6D41-F344-4652-BE65-0FEAA1450336}"/>
    <cellStyle name="Normal 3 11 3" xfId="281" xr:uid="{693F69B5-2DB0-441A-87BE-D79254B14B6F}"/>
    <cellStyle name="Normal 3 11 3 2" xfId="491" xr:uid="{4C0955C2-16DD-4FE7-90CF-ABC9739163F5}"/>
    <cellStyle name="Normal 3 11 3 2 2" xfId="1012" xr:uid="{1DAEEBF5-3A8C-48D6-B054-1B55E489CE6B}"/>
    <cellStyle name="Normal 3 11 3 2 2 2" xfId="2053" xr:uid="{EE53C3C9-8BD7-4999-B4C0-20CAE1300869}"/>
    <cellStyle name="Normal 3 11 3 2 3" xfId="1532" xr:uid="{AF79EDE4-577E-45A1-91BE-F9DC95D102FA}"/>
    <cellStyle name="Normal 3 11 3 3" xfId="807" xr:uid="{CF3E7EFD-743B-4EDE-A7D5-58B168DBC6A4}"/>
    <cellStyle name="Normal 3 11 3 3 2" xfId="1848" xr:uid="{0C751F64-D818-46F0-85CA-A9BA635BDD7B}"/>
    <cellStyle name="Normal 3 11 3 4" xfId="1327" xr:uid="{3966E592-F099-407F-BED4-984E0864A881}"/>
    <cellStyle name="Normal 3 11 4" xfId="334" xr:uid="{F433A9E5-07AC-4CF0-AA3E-DC9C9F059EAA}"/>
    <cellStyle name="Normal 3 11 4 2" xfId="544" xr:uid="{BF912F5A-006C-40A1-8860-FABE2A0620F7}"/>
    <cellStyle name="Normal 3 11 4 2 2" xfId="1065" xr:uid="{6CC9E442-F633-467E-9F7F-AE14E5C7E7CC}"/>
    <cellStyle name="Normal 3 11 4 2 2 2" xfId="2106" xr:uid="{591B2EAF-EF55-4370-9283-B5EA746DF74D}"/>
    <cellStyle name="Normal 3 11 4 2 3" xfId="1585" xr:uid="{588A59CB-7611-4B33-8C73-8007B5FCFDE0}"/>
    <cellStyle name="Normal 3 11 4 3" xfId="860" xr:uid="{18E92C43-CFEA-4BF5-9E32-FECE91B96248}"/>
    <cellStyle name="Normal 3 11 4 3 2" xfId="1901" xr:uid="{C9DC02FB-D181-40CA-83E6-D9956954B906}"/>
    <cellStyle name="Normal 3 11 4 4" xfId="1380" xr:uid="{7CA8EAC5-94A1-4EB4-A7CE-05F27BD30C31}"/>
    <cellStyle name="Normal 3 11 5" xfId="390" xr:uid="{40987E9C-54DC-4526-BF5C-1FD989E98554}"/>
    <cellStyle name="Normal 3 11 5 2" xfId="911" xr:uid="{A4010CAB-75F1-474F-BCCE-6849BD0928CD}"/>
    <cellStyle name="Normal 3 11 5 2 2" xfId="1952" xr:uid="{E721A792-EE7D-46A3-B13A-32D29AC0F4B7}"/>
    <cellStyle name="Normal 3 11 5 3" xfId="1431" xr:uid="{7ACD041C-86C3-41A4-8CF3-6880924BCC98}"/>
    <cellStyle name="Normal 3 11 6" xfId="599" xr:uid="{0BFC612B-0A5E-4915-A3A6-C0EF6FDA8ECA}"/>
    <cellStyle name="Normal 3 11 6 2" xfId="1120" xr:uid="{E533EF1B-157C-4B94-9063-DEA50C26FD6A}"/>
    <cellStyle name="Normal 3 11 6 2 2" xfId="2161" xr:uid="{52B2A8A8-7BD3-49B3-958A-21C007AA5902}"/>
    <cellStyle name="Normal 3 11 6 3" xfId="1640" xr:uid="{B30963B3-EC97-4078-BD3C-6C50DD782DC8}"/>
    <cellStyle name="Normal 3 11 7" xfId="651" xr:uid="{006CF81B-9588-4263-989F-603DCBEEB0C3}"/>
    <cellStyle name="Normal 3 11 7 2" xfId="1172" xr:uid="{82B57D96-FE34-4FFF-88A0-9E0EAF48D69F}"/>
    <cellStyle name="Normal 3 11 7 2 2" xfId="2213" xr:uid="{CD6E445E-0245-4F55-8766-9B9DA24A1EFD}"/>
    <cellStyle name="Normal 3 11 7 3" xfId="1692" xr:uid="{30931888-271E-441F-A75D-79D1CCE6DFF5}"/>
    <cellStyle name="Normal 3 11 8" xfId="708" xr:uid="{06A2C1D8-7DD1-4B4B-ACED-F874FA4348AA}"/>
    <cellStyle name="Normal 3 11 8 2" xfId="1749" xr:uid="{B30BDBE3-5C68-44A1-BF77-F548A81B69D3}"/>
    <cellStyle name="Normal 3 11 9" xfId="1229" xr:uid="{4299EC86-3478-468B-9088-3F4BBF2A9AE6}"/>
    <cellStyle name="Normal 3 12" xfId="178" xr:uid="{DC7D0CAA-F6A0-4A2E-8009-96BB2E89260B}"/>
    <cellStyle name="Normal 3 12 2" xfId="231" xr:uid="{09AFB739-62C9-4CC5-95A5-5162B17B5D95}"/>
    <cellStyle name="Normal 3 12 2 2" xfId="441" xr:uid="{72735081-7191-4106-81EE-425314561EAB}"/>
    <cellStyle name="Normal 3 12 2 2 2" xfId="962" xr:uid="{B253505A-7D20-4929-9B6F-B16FA8936515}"/>
    <cellStyle name="Normal 3 12 2 2 2 2" xfId="2003" xr:uid="{CA26C138-5CFC-41DB-A96C-4677E6B8BDBB}"/>
    <cellStyle name="Normal 3 12 2 2 3" xfId="1482" xr:uid="{DA3A6B93-A9D5-40CC-8E73-A75D9D7CC24F}"/>
    <cellStyle name="Normal 3 12 2 3" xfId="757" xr:uid="{DD10E206-B5CF-4BBF-8298-D29AD1FA3F0D}"/>
    <cellStyle name="Normal 3 12 2 3 2" xfId="1798" xr:uid="{28EFF140-7D41-4274-8C4F-E1F79741BCC8}"/>
    <cellStyle name="Normal 3 12 2 4" xfId="1277" xr:uid="{A779A91A-39BD-4009-9CA6-2CA218C880FC}"/>
    <cellStyle name="Normal 3 12 3" xfId="282" xr:uid="{8A521FE0-BB0E-420A-8865-BBC9C9337AB0}"/>
    <cellStyle name="Normal 3 12 3 2" xfId="492" xr:uid="{86B3B90B-0D0E-4847-B4C8-B3910BA9CC35}"/>
    <cellStyle name="Normal 3 12 3 2 2" xfId="1013" xr:uid="{71BEF221-F9DA-4B66-9023-3E093F3819FF}"/>
    <cellStyle name="Normal 3 12 3 2 2 2" xfId="2054" xr:uid="{F0FB4DB9-1F22-48BD-B6F1-0756424FBBF8}"/>
    <cellStyle name="Normal 3 12 3 2 3" xfId="1533" xr:uid="{C4979CBF-0EBC-42F7-A13E-1E6782CD53A8}"/>
    <cellStyle name="Normal 3 12 3 3" xfId="808" xr:uid="{1D40D0FA-E0EA-4DD0-9879-8053125F39D0}"/>
    <cellStyle name="Normal 3 12 3 3 2" xfId="1849" xr:uid="{3063FCD7-75B7-4613-B4CE-45FFC100ED89}"/>
    <cellStyle name="Normal 3 12 3 4" xfId="1328" xr:uid="{909BB6C0-40F8-4BD4-8196-62C6A456CCBF}"/>
    <cellStyle name="Normal 3 12 4" xfId="335" xr:uid="{BB1EE629-895E-47B7-9640-78F329CF7AD3}"/>
    <cellStyle name="Normal 3 12 4 2" xfId="545" xr:uid="{71E847D9-2A58-4B47-8C52-39B7DE3A2AB2}"/>
    <cellStyle name="Normal 3 12 4 2 2" xfId="1066" xr:uid="{93F50571-0FD0-49C2-8D4B-2228F04A2598}"/>
    <cellStyle name="Normal 3 12 4 2 2 2" xfId="2107" xr:uid="{01210DF8-7AE6-42EA-8A86-DB22CDD27DE7}"/>
    <cellStyle name="Normal 3 12 4 2 3" xfId="1586" xr:uid="{77C9E317-BE19-450A-B207-4235665DF472}"/>
    <cellStyle name="Normal 3 12 4 3" xfId="861" xr:uid="{63F90F3D-506A-4858-BFB8-7B94A2CA698A}"/>
    <cellStyle name="Normal 3 12 4 3 2" xfId="1902" xr:uid="{3D6C1AAA-046C-452A-BA92-BA699B1D4029}"/>
    <cellStyle name="Normal 3 12 4 4" xfId="1381" xr:uid="{CEF33011-9D62-4846-AD43-8C3C5FBA5FE8}"/>
    <cellStyle name="Normal 3 12 5" xfId="391" xr:uid="{593E53F6-AD3B-4698-8901-BCF71A91DAA0}"/>
    <cellStyle name="Normal 3 12 5 2" xfId="912" xr:uid="{4E87B3EC-1A31-44A5-99CD-423A663D6CAE}"/>
    <cellStyle name="Normal 3 12 5 2 2" xfId="1953" xr:uid="{A8E1709D-38CC-4488-B5A1-F6640AF1CFFC}"/>
    <cellStyle name="Normal 3 12 5 3" xfId="1432" xr:uid="{FD798A18-A7CD-4842-8304-77EA9AC94329}"/>
    <cellStyle name="Normal 3 12 6" xfId="600" xr:uid="{2048246E-ED89-4847-80BE-349B2F5F73CB}"/>
    <cellStyle name="Normal 3 12 6 2" xfId="1121" xr:uid="{25BAB75D-D31B-4BBB-A0AE-1BA7FF672261}"/>
    <cellStyle name="Normal 3 12 6 2 2" xfId="2162" xr:uid="{263109E3-804E-4EF3-A590-BA1CCB7BCDE1}"/>
    <cellStyle name="Normal 3 12 6 3" xfId="1641" xr:uid="{06AF65F5-66DE-4857-8F8F-896EC77E971E}"/>
    <cellStyle name="Normal 3 12 7" xfId="652" xr:uid="{9BC8D637-CC18-44FB-8D5F-6D2E729A0F1E}"/>
    <cellStyle name="Normal 3 12 7 2" xfId="1173" xr:uid="{4EA75A9E-9E93-4768-AF9B-5E387391211F}"/>
    <cellStyle name="Normal 3 12 7 2 2" xfId="2214" xr:uid="{B9FFE7F4-43D5-4FEA-921D-01482CFFD6F5}"/>
    <cellStyle name="Normal 3 12 7 3" xfId="1693" xr:uid="{54EC33F3-2417-4925-8038-B3D186978080}"/>
    <cellStyle name="Normal 3 12 8" xfId="709" xr:uid="{C722D188-B748-409F-86D3-45C5CAE9D350}"/>
    <cellStyle name="Normal 3 12 8 2" xfId="1750" xr:uid="{0F8A45BC-CF10-4B8D-9C51-F15006FD3AD1}"/>
    <cellStyle name="Normal 3 12 9" xfId="1230" xr:uid="{22997049-0FBF-4742-81F3-2F66797E3FC2}"/>
    <cellStyle name="Normal 3 13" xfId="179" xr:uid="{A72D56AD-D2CA-4639-B5B6-FA8DD799EFEE}"/>
    <cellStyle name="Normal 3 13 2" xfId="232" xr:uid="{4FB712CF-FC94-4F29-AFE3-A369EA7044F2}"/>
    <cellStyle name="Normal 3 13 2 2" xfId="442" xr:uid="{BA20DC14-FE82-4BE8-87C6-C586B9958E81}"/>
    <cellStyle name="Normal 3 13 2 2 2" xfId="963" xr:uid="{A2D9033F-EC9A-47D4-B23B-DDC54389AF30}"/>
    <cellStyle name="Normal 3 13 2 2 2 2" xfId="2004" xr:uid="{C9C7CE9D-AFB7-472B-B619-104FEB6861BD}"/>
    <cellStyle name="Normal 3 13 2 2 3" xfId="1483" xr:uid="{94A72F3A-BB6F-4B38-A0A3-E6FD57D1E921}"/>
    <cellStyle name="Normal 3 13 2 3" xfId="758" xr:uid="{CCA58DE7-774D-4686-983A-A8864E99C6C2}"/>
    <cellStyle name="Normal 3 13 2 3 2" xfId="1799" xr:uid="{0DDC4514-13FE-4119-9463-9BA41784C23B}"/>
    <cellStyle name="Normal 3 13 2 4" xfId="1278" xr:uid="{FFF982D8-817B-4158-BB26-78F26401AD50}"/>
    <cellStyle name="Normal 3 13 3" xfId="283" xr:uid="{430160CD-55D9-4DFB-92BC-271C081145FA}"/>
    <cellStyle name="Normal 3 13 3 2" xfId="493" xr:uid="{C2AEF9D9-796E-4BA8-88DF-C47BBAE85D53}"/>
    <cellStyle name="Normal 3 13 3 2 2" xfId="1014" xr:uid="{2D197415-7B5F-4C8B-98D7-9993CAB76843}"/>
    <cellStyle name="Normal 3 13 3 2 2 2" xfId="2055" xr:uid="{E35F565F-9DF8-4841-A6D9-385F8C5203C1}"/>
    <cellStyle name="Normal 3 13 3 2 3" xfId="1534" xr:uid="{E95B0FED-361B-423D-9325-DF6EFCA3D89B}"/>
    <cellStyle name="Normal 3 13 3 3" xfId="809" xr:uid="{414E319D-CC2C-45BA-92C1-9748388CB427}"/>
    <cellStyle name="Normal 3 13 3 3 2" xfId="1850" xr:uid="{93C5F747-55D4-4D87-967A-C941CC6D12CB}"/>
    <cellStyle name="Normal 3 13 3 4" xfId="1329" xr:uid="{30FC6053-F6D6-4802-818B-247C51DDF41A}"/>
    <cellStyle name="Normal 3 13 4" xfId="336" xr:uid="{131BA97D-2606-4021-842D-BA95970C0F25}"/>
    <cellStyle name="Normal 3 13 4 2" xfId="546" xr:uid="{FC616015-F621-440F-9E72-267729B4BBF6}"/>
    <cellStyle name="Normal 3 13 4 2 2" xfId="1067" xr:uid="{FAFFA171-B65C-4BE4-8523-3E269812CCCA}"/>
    <cellStyle name="Normal 3 13 4 2 2 2" xfId="2108" xr:uid="{1EFE2DF0-6FA7-417F-A29A-D1CA3C6A9FCD}"/>
    <cellStyle name="Normal 3 13 4 2 3" xfId="1587" xr:uid="{4E5DB11C-F767-4C6E-A9B7-4DFD9D59D6D8}"/>
    <cellStyle name="Normal 3 13 4 3" xfId="862" xr:uid="{E5A5A88E-108F-47CF-9087-1D018955E701}"/>
    <cellStyle name="Normal 3 13 4 3 2" xfId="1903" xr:uid="{6E115DC3-47E7-4284-9032-34BE9510515B}"/>
    <cellStyle name="Normal 3 13 4 4" xfId="1382" xr:uid="{2FCE8652-4A9C-4609-8BDF-C8438D8752F3}"/>
    <cellStyle name="Normal 3 13 5" xfId="392" xr:uid="{085C75D6-5E27-4A54-86B3-1E418A49EDB1}"/>
    <cellStyle name="Normal 3 13 5 2" xfId="913" xr:uid="{2EFD204F-BA6D-4CA5-821B-F7FED6420C5B}"/>
    <cellStyle name="Normal 3 13 5 2 2" xfId="1954" xr:uid="{BCA93321-3AAA-4010-B3F4-4C665B9A9B7D}"/>
    <cellStyle name="Normal 3 13 5 3" xfId="1433" xr:uid="{5100FF1F-2210-4BA7-BBC4-FEEF886A0285}"/>
    <cellStyle name="Normal 3 13 6" xfId="601" xr:uid="{3FC896D6-979B-47BF-A168-EC5837D7A901}"/>
    <cellStyle name="Normal 3 13 6 2" xfId="1122" xr:uid="{0A73B5A0-F2BD-453D-A084-BDBB7481F880}"/>
    <cellStyle name="Normal 3 13 6 2 2" xfId="2163" xr:uid="{15254A35-F443-4A3E-B25F-96A2B5F57523}"/>
    <cellStyle name="Normal 3 13 6 3" xfId="1642" xr:uid="{6FC827C6-72F1-4B69-B00A-F1053B75CF6B}"/>
    <cellStyle name="Normal 3 13 7" xfId="653" xr:uid="{75ED5595-B4D8-4B91-88FC-2D6A524FD805}"/>
    <cellStyle name="Normal 3 13 7 2" xfId="1174" xr:uid="{7709C60E-6B96-4420-9473-BC75AC4315D5}"/>
    <cellStyle name="Normal 3 13 7 2 2" xfId="2215" xr:uid="{B8E770C3-3894-455E-B1B5-0FD3322D20DC}"/>
    <cellStyle name="Normal 3 13 7 3" xfId="1694" xr:uid="{8B7BDD06-E857-4289-8251-C573A64E34FD}"/>
    <cellStyle name="Normal 3 13 8" xfId="710" xr:uid="{EF799C55-70C2-4CE7-9841-0DBA32C566D9}"/>
    <cellStyle name="Normal 3 13 8 2" xfId="1751" xr:uid="{E14B264F-25F4-429A-BE09-CEF5E24029CA}"/>
    <cellStyle name="Normal 3 13 9" xfId="1231" xr:uid="{76D5828F-BEFF-4E1C-8B5D-30CA71EAC3F7}"/>
    <cellStyle name="Normal 3 14" xfId="180" xr:uid="{FD428179-204E-45F6-9AD7-F342CF5F4233}"/>
    <cellStyle name="Normal 3 14 2" xfId="233" xr:uid="{B47433C2-C9B7-4E0A-97CC-7B7772568318}"/>
    <cellStyle name="Normal 3 14 2 2" xfId="443" xr:uid="{9665FD11-B0F9-4025-8055-97A0598B8677}"/>
    <cellStyle name="Normal 3 14 2 2 2" xfId="964" xr:uid="{26CE75FD-734F-42E6-8173-45422FC89895}"/>
    <cellStyle name="Normal 3 14 2 2 2 2" xfId="2005" xr:uid="{9B0BBE64-3AB3-4662-B955-82F2D45130B9}"/>
    <cellStyle name="Normal 3 14 2 2 3" xfId="1484" xr:uid="{2579A131-C8F2-4208-B3A3-27E9B9ED892B}"/>
    <cellStyle name="Normal 3 14 2 3" xfId="759" xr:uid="{CB3DB377-2B0F-41F5-87D9-804ECDEB4647}"/>
    <cellStyle name="Normal 3 14 2 3 2" xfId="1800" xr:uid="{79C94C83-390A-445D-9A83-E15B00306751}"/>
    <cellStyle name="Normal 3 14 2 4" xfId="1279" xr:uid="{1FA68CB4-864A-4B2C-9C92-84EABD6F75D2}"/>
    <cellStyle name="Normal 3 14 3" xfId="284" xr:uid="{BA63CC11-65B7-4F09-9091-81EAC8A56B61}"/>
    <cellStyle name="Normal 3 14 3 2" xfId="494" xr:uid="{0BADA7B7-3235-4B43-B4C2-832A762BBDC3}"/>
    <cellStyle name="Normal 3 14 3 2 2" xfId="1015" xr:uid="{CA947AC2-1891-41B9-ACC5-7849BA2081B2}"/>
    <cellStyle name="Normal 3 14 3 2 2 2" xfId="2056" xr:uid="{CC9D3BAA-C334-499E-9BCC-BF30FB089563}"/>
    <cellStyle name="Normal 3 14 3 2 3" xfId="1535" xr:uid="{4354DE90-9BD6-4B2A-A317-4F867C51FC21}"/>
    <cellStyle name="Normal 3 14 3 3" xfId="810" xr:uid="{D611CED7-48BF-4AD4-9A0C-BAEDBFDB0274}"/>
    <cellStyle name="Normal 3 14 3 3 2" xfId="1851" xr:uid="{A609B619-9873-489E-AF30-48A02BBC1173}"/>
    <cellStyle name="Normal 3 14 3 4" xfId="1330" xr:uid="{FFB622E3-B6F2-40CF-A164-8D1F196C467D}"/>
    <cellStyle name="Normal 3 14 4" xfId="337" xr:uid="{58C5D078-DD3E-420E-BC33-F66DFDDB30B6}"/>
    <cellStyle name="Normal 3 14 4 2" xfId="547" xr:uid="{FCAE3767-C28B-4357-9C96-4850E7D9F765}"/>
    <cellStyle name="Normal 3 14 4 2 2" xfId="1068" xr:uid="{7A1F9F41-3E2B-40C2-BEF6-361B1885647A}"/>
    <cellStyle name="Normal 3 14 4 2 2 2" xfId="2109" xr:uid="{E6BFACE1-DD25-4148-A5FE-67F31E7A314D}"/>
    <cellStyle name="Normal 3 14 4 2 3" xfId="1588" xr:uid="{87D03361-6675-4DE4-AF56-569865295F87}"/>
    <cellStyle name="Normal 3 14 4 3" xfId="863" xr:uid="{95397E60-E88B-42E5-B433-C86756547195}"/>
    <cellStyle name="Normal 3 14 4 3 2" xfId="1904" xr:uid="{055997E0-8052-4C64-AEC0-51E1077FD962}"/>
    <cellStyle name="Normal 3 14 4 4" xfId="1383" xr:uid="{7B9DCB34-FF0B-4846-8D85-4CDE600218F4}"/>
    <cellStyle name="Normal 3 14 5" xfId="393" xr:uid="{D193A5ED-5EDD-4AF3-9A0A-0FED7B202C10}"/>
    <cellStyle name="Normal 3 14 5 2" xfId="914" xr:uid="{CBA80258-E57F-4C25-BF22-7B06727F5E7A}"/>
    <cellStyle name="Normal 3 14 5 2 2" xfId="1955" xr:uid="{BCB23625-363B-4538-9736-A5D7CFB371B2}"/>
    <cellStyle name="Normal 3 14 5 3" xfId="1434" xr:uid="{BAF9E2E9-7146-4C0A-890D-C939EE08CEDF}"/>
    <cellStyle name="Normal 3 14 6" xfId="602" xr:uid="{F12EF00F-6BD6-41FC-B84D-F60BF79BE9CB}"/>
    <cellStyle name="Normal 3 14 6 2" xfId="1123" xr:uid="{78DF3CE5-3178-412E-9561-F55D0AC341E1}"/>
    <cellStyle name="Normal 3 14 6 2 2" xfId="2164" xr:uid="{DD2F33CF-6318-4503-9418-86908A74DA3D}"/>
    <cellStyle name="Normal 3 14 6 3" xfId="1643" xr:uid="{D8049F54-05EA-4917-8527-436B7BBBF253}"/>
    <cellStyle name="Normal 3 14 7" xfId="654" xr:uid="{D6F4B37A-3C0B-4F8A-BDA9-8BB113CA7C68}"/>
    <cellStyle name="Normal 3 14 7 2" xfId="1175" xr:uid="{070D934A-58E7-4819-87E7-5FB4475E3DCE}"/>
    <cellStyle name="Normal 3 14 7 2 2" xfId="2216" xr:uid="{A125D2CD-45F6-4118-9D58-B549ECBBD80E}"/>
    <cellStyle name="Normal 3 14 7 3" xfId="1695" xr:uid="{9F9B2BFB-207C-45F6-A58F-E680557F15A6}"/>
    <cellStyle name="Normal 3 14 8" xfId="711" xr:uid="{A000D13C-F5BB-46E8-98DF-9F72CD206915}"/>
    <cellStyle name="Normal 3 14 8 2" xfId="1752" xr:uid="{975151BE-73E9-41AC-8BA0-493F623839D5}"/>
    <cellStyle name="Normal 3 14 9" xfId="1232" xr:uid="{07CE7E03-C7B8-40DB-8E18-C2A23F7F166A}"/>
    <cellStyle name="Normal 3 15" xfId="181" xr:uid="{C00D072B-EFDF-4607-BAD3-3A81A951B36C}"/>
    <cellStyle name="Normal 3 15 2" xfId="234" xr:uid="{ACF5050C-CE98-415B-993E-7A587B149867}"/>
    <cellStyle name="Normal 3 15 2 2" xfId="444" xr:uid="{5AB7C881-0E3D-4E8B-90CA-A5AAC34D8F44}"/>
    <cellStyle name="Normal 3 15 2 2 2" xfId="965" xr:uid="{871D6691-2CDA-4AC8-9B97-194AC2C230FF}"/>
    <cellStyle name="Normal 3 15 2 2 2 2" xfId="2006" xr:uid="{157BC796-EDCC-42CE-A43F-D6DD934B429B}"/>
    <cellStyle name="Normal 3 15 2 2 3" xfId="1485" xr:uid="{FD708085-A424-4D5C-8575-FB0053776732}"/>
    <cellStyle name="Normal 3 15 2 3" xfId="760" xr:uid="{C99FB774-D895-459C-9F16-3256C03DA964}"/>
    <cellStyle name="Normal 3 15 2 3 2" xfId="1801" xr:uid="{4EB19482-DCCA-41A8-93E5-3CE3B7C57C20}"/>
    <cellStyle name="Normal 3 15 2 4" xfId="1280" xr:uid="{55679B4C-F6AB-4CA0-8333-7140136D5870}"/>
    <cellStyle name="Normal 3 15 3" xfId="285" xr:uid="{3A130C92-0145-4072-9C1C-E40ED94C78C3}"/>
    <cellStyle name="Normal 3 15 3 2" xfId="495" xr:uid="{808A48C1-3185-4216-8988-E34799D1D6E2}"/>
    <cellStyle name="Normal 3 15 3 2 2" xfId="1016" xr:uid="{A6D151E7-B159-44AA-B478-34B1EA02115B}"/>
    <cellStyle name="Normal 3 15 3 2 2 2" xfId="2057" xr:uid="{64B5692A-DE84-4D29-9039-02FBE5F151D4}"/>
    <cellStyle name="Normal 3 15 3 2 3" xfId="1536" xr:uid="{DD51EC3A-1E67-4916-9E01-95F2949933C4}"/>
    <cellStyle name="Normal 3 15 3 3" xfId="811" xr:uid="{31159E2C-4FA7-49EC-BD38-DC72AAB74233}"/>
    <cellStyle name="Normal 3 15 3 3 2" xfId="1852" xr:uid="{D3802DCC-E76B-481D-ABA5-CECA97E58265}"/>
    <cellStyle name="Normal 3 15 3 4" xfId="1331" xr:uid="{38313368-FD4B-463A-96C4-B7019A6B12F9}"/>
    <cellStyle name="Normal 3 15 4" xfId="338" xr:uid="{C59251E1-882D-49D7-A921-6BFC43CA46CA}"/>
    <cellStyle name="Normal 3 15 4 2" xfId="548" xr:uid="{3C23237E-AB22-405D-AD3C-A7BB09AE213C}"/>
    <cellStyle name="Normal 3 15 4 2 2" xfId="1069" xr:uid="{61D7F210-6F54-4FBF-ABF9-8A3E2CB81EA9}"/>
    <cellStyle name="Normal 3 15 4 2 2 2" xfId="2110" xr:uid="{C3876941-F659-40CE-ACB0-063A06E4F446}"/>
    <cellStyle name="Normal 3 15 4 2 3" xfId="1589" xr:uid="{14DA63C9-F10E-4E54-B628-7C456DE937C3}"/>
    <cellStyle name="Normal 3 15 4 3" xfId="864" xr:uid="{C882A9D9-47A2-47F0-8337-DA41E48A55C9}"/>
    <cellStyle name="Normal 3 15 4 3 2" xfId="1905" xr:uid="{E119EB9D-4D16-4855-B7E1-E4933C974209}"/>
    <cellStyle name="Normal 3 15 4 4" xfId="1384" xr:uid="{40EA8746-8893-474F-B403-841EEE661401}"/>
    <cellStyle name="Normal 3 15 5" xfId="394" xr:uid="{65F1EE29-9A14-4637-A1B0-09A3775C68E1}"/>
    <cellStyle name="Normal 3 15 5 2" xfId="915" xr:uid="{42DD6010-71FA-4A72-966C-CECA1148BD54}"/>
    <cellStyle name="Normal 3 15 5 2 2" xfId="1956" xr:uid="{0C80B9E9-F7AF-4E2D-8BD9-939CB3EB5011}"/>
    <cellStyle name="Normal 3 15 5 3" xfId="1435" xr:uid="{ABB402AB-97EB-4059-9745-DCDF0B8F4705}"/>
    <cellStyle name="Normal 3 15 6" xfId="603" xr:uid="{53974185-617B-4179-B8C2-43BFD474B054}"/>
    <cellStyle name="Normal 3 15 6 2" xfId="1124" xr:uid="{B3FA2E8D-7ED3-4B6C-BB3A-8C81E6AE5883}"/>
    <cellStyle name="Normal 3 15 6 2 2" xfId="2165" xr:uid="{5AB4528C-0B54-4BF6-BA76-957E747DE158}"/>
    <cellStyle name="Normal 3 15 6 3" xfId="1644" xr:uid="{215340DA-D6AA-488A-90C7-675AD7B8891C}"/>
    <cellStyle name="Normal 3 15 7" xfId="655" xr:uid="{B47A65C6-E40A-4562-A40F-10F815885010}"/>
    <cellStyle name="Normal 3 15 7 2" xfId="1176" xr:uid="{9EFF5097-0699-4508-9B4E-279B8E055975}"/>
    <cellStyle name="Normal 3 15 7 2 2" xfId="2217" xr:uid="{1BCD5892-085A-4374-A90C-0711BD3EB19C}"/>
    <cellStyle name="Normal 3 15 7 3" xfId="1696" xr:uid="{0EA11AA0-74CE-4C6E-AEE2-6C58E65A3D39}"/>
    <cellStyle name="Normal 3 15 8" xfId="712" xr:uid="{DB65E87D-CEA5-41F9-B968-ED72B156AAAC}"/>
    <cellStyle name="Normal 3 15 8 2" xfId="1753" xr:uid="{06883B39-942A-4BFD-AA39-A428802677FB}"/>
    <cellStyle name="Normal 3 15 9" xfId="1233" xr:uid="{EB9A2AA6-A712-4CCA-AF5C-AA254DE8E2B7}"/>
    <cellStyle name="Normal 3 16" xfId="184" xr:uid="{F9931BAF-2891-4D78-85D4-FC9C9ACE9BA5}"/>
    <cellStyle name="Normal 3 16 2" xfId="237" xr:uid="{993DD051-C427-406E-9DDA-E96FCE2CD7FE}"/>
    <cellStyle name="Normal 3 16 2 2" xfId="447" xr:uid="{E067A586-DC32-47A7-8795-1E1725AA8BA1}"/>
    <cellStyle name="Normal 3 16 2 2 2" xfId="968" xr:uid="{9185A43E-2B81-426C-8A98-4DCA22E9115B}"/>
    <cellStyle name="Normal 3 16 2 2 2 2" xfId="2009" xr:uid="{D782F2C5-D3E4-4899-8C8E-2F612295C22C}"/>
    <cellStyle name="Normal 3 16 2 2 3" xfId="1488" xr:uid="{CED71425-44AE-4E11-8320-FD91F4E8F7F1}"/>
    <cellStyle name="Normal 3 16 2 3" xfId="763" xr:uid="{A37A0478-E8D0-4A7A-A66A-E5B285ED94AF}"/>
    <cellStyle name="Normal 3 16 2 3 2" xfId="1804" xr:uid="{B50EC97B-6A49-405F-97A2-755D35CEF219}"/>
    <cellStyle name="Normal 3 16 2 4" xfId="1283" xr:uid="{4991512B-447A-42E0-8AAB-47C725A65F4C}"/>
    <cellStyle name="Normal 3 16 3" xfId="288" xr:uid="{C1767F01-2DD9-4C1D-AD54-E40782CB2FC5}"/>
    <cellStyle name="Normal 3 16 3 2" xfId="498" xr:uid="{9C343540-11A7-4DF5-890E-857ACAB7D6EC}"/>
    <cellStyle name="Normal 3 16 3 2 2" xfId="1019" xr:uid="{87655186-014A-48B1-9180-AA603E42CAAF}"/>
    <cellStyle name="Normal 3 16 3 2 2 2" xfId="2060" xr:uid="{4D7DF3E0-15CA-4E87-A293-57BFF6B51281}"/>
    <cellStyle name="Normal 3 16 3 2 3" xfId="1539" xr:uid="{9674DD04-80C5-499F-B48A-6DE8816D84E5}"/>
    <cellStyle name="Normal 3 16 3 3" xfId="814" xr:uid="{AC38A82C-13D9-4089-AE1E-946FB72BFA8E}"/>
    <cellStyle name="Normal 3 16 3 3 2" xfId="1855" xr:uid="{9834F5D8-A9F6-47D0-86E5-DD0D683D35DC}"/>
    <cellStyle name="Normal 3 16 3 4" xfId="1334" xr:uid="{25E72833-8251-4422-A637-701328FC51AD}"/>
    <cellStyle name="Normal 3 16 4" xfId="341" xr:uid="{91F48DDE-B40B-42CF-96F0-E7025A84FDA3}"/>
    <cellStyle name="Normal 3 16 4 2" xfId="551" xr:uid="{D78D9F3B-8EED-4CBD-80F7-3B33F865C7C5}"/>
    <cellStyle name="Normal 3 16 4 2 2" xfId="1072" xr:uid="{50E045BC-2033-4A97-954C-247A8E098A63}"/>
    <cellStyle name="Normal 3 16 4 2 2 2" xfId="2113" xr:uid="{C9B77DB6-F655-4533-B871-0A5C1EE68145}"/>
    <cellStyle name="Normal 3 16 4 2 3" xfId="1592" xr:uid="{F94E453D-2C4A-4A77-8642-81078784D047}"/>
    <cellStyle name="Normal 3 16 4 3" xfId="867" xr:uid="{427D3AAC-3B48-4F28-9B6C-2F4902FA5D41}"/>
    <cellStyle name="Normal 3 16 4 3 2" xfId="1908" xr:uid="{0F620D95-BA08-47B3-8C38-CDCCB96E032D}"/>
    <cellStyle name="Normal 3 16 4 4" xfId="1387" xr:uid="{36B60E59-E083-446C-9853-277F4B996688}"/>
    <cellStyle name="Normal 3 16 5" xfId="397" xr:uid="{E04950E8-1F0C-43C3-BD8D-602094CB1856}"/>
    <cellStyle name="Normal 3 16 5 2" xfId="918" xr:uid="{ED56F68B-A670-4EA8-9355-341D805FA761}"/>
    <cellStyle name="Normal 3 16 5 2 2" xfId="1959" xr:uid="{DFD6C295-47EF-4A52-A59A-4BCEBD115414}"/>
    <cellStyle name="Normal 3 16 5 3" xfId="1438" xr:uid="{617604B9-47EC-4890-881F-34C2963A7228}"/>
    <cellStyle name="Normal 3 16 6" xfId="606" xr:uid="{04871982-84B5-4AC0-A536-7E42AAF0FFAB}"/>
    <cellStyle name="Normal 3 16 6 2" xfId="1127" xr:uid="{06854EBE-F5AB-44AE-9EC7-6ABDC8EF4EC0}"/>
    <cellStyle name="Normal 3 16 6 2 2" xfId="2168" xr:uid="{B4AAF81C-1CCB-45BB-B3E3-CE4E745FB22D}"/>
    <cellStyle name="Normal 3 16 6 3" xfId="1647" xr:uid="{28D90CA7-A523-4F11-BCDB-E3DA2D9E1B8D}"/>
    <cellStyle name="Normal 3 16 7" xfId="658" xr:uid="{23141DD0-284C-4A15-B0E2-50AA3CB5E67E}"/>
    <cellStyle name="Normal 3 16 7 2" xfId="1179" xr:uid="{1A914023-5CA6-4CD9-8EFF-E6C020822465}"/>
    <cellStyle name="Normal 3 16 7 2 2" xfId="2220" xr:uid="{4E76768D-07B7-4C10-A5EF-C7ED347C5941}"/>
    <cellStyle name="Normal 3 16 7 3" xfId="1699" xr:uid="{7FAAC4ED-74D0-41DC-BFE6-6156929C341E}"/>
    <cellStyle name="Normal 3 16 8" xfId="715" xr:uid="{91335292-D124-4007-B39D-C67C0783C203}"/>
    <cellStyle name="Normal 3 16 8 2" xfId="1756" xr:uid="{BB007C95-8AFF-418D-B7C0-ACFFA2585A8F}"/>
    <cellStyle name="Normal 3 16 9" xfId="1236" xr:uid="{4E121093-498E-43D5-80B0-C803FFBF7F82}"/>
    <cellStyle name="Normal 3 17" xfId="189" xr:uid="{40C6A40B-ED56-4DBD-AED6-0FB328A3999E}"/>
    <cellStyle name="Normal 3 17 2" xfId="242" xr:uid="{612BEB43-76F9-423E-B4DA-DDCBF09F0ABF}"/>
    <cellStyle name="Normal 3 17 2 2" xfId="452" xr:uid="{0F6D7CA8-C6A1-4896-A5A8-B7797366BE2E}"/>
    <cellStyle name="Normal 3 17 2 2 2" xfId="973" xr:uid="{2C50BE36-5FCB-4225-B24D-5C8F90CD76BB}"/>
    <cellStyle name="Normal 3 17 2 2 2 2" xfId="2014" xr:uid="{2D842C06-1185-4A45-A8DA-1687EC392646}"/>
    <cellStyle name="Normal 3 17 2 2 3" xfId="1493" xr:uid="{F2DA6827-2A07-470D-8A00-8B311D35B94C}"/>
    <cellStyle name="Normal 3 17 2 3" xfId="768" xr:uid="{E7DB5B37-7FD0-40C4-8A3C-6FA5C5B32398}"/>
    <cellStyle name="Normal 3 17 2 3 2" xfId="1809" xr:uid="{A8B17100-9C4B-4B31-B6D1-F885C25AD816}"/>
    <cellStyle name="Normal 3 17 2 4" xfId="1288" xr:uid="{36EC19A2-1AFF-42C3-8E26-813B7371BDBF}"/>
    <cellStyle name="Normal 3 17 3" xfId="293" xr:uid="{9373CECA-806D-46A7-9412-898545F9CC9F}"/>
    <cellStyle name="Normal 3 17 3 2" xfId="503" xr:uid="{B67F27F6-60CF-4FEB-900B-F820FC54A734}"/>
    <cellStyle name="Normal 3 17 3 2 2" xfId="1024" xr:uid="{654FF25E-198A-476C-BD8E-08152D781AA2}"/>
    <cellStyle name="Normal 3 17 3 2 2 2" xfId="2065" xr:uid="{3022833A-C6DB-4BFA-9792-C0D269FF046A}"/>
    <cellStyle name="Normal 3 17 3 2 3" xfId="1544" xr:uid="{CD489E3A-8040-4AD9-BB61-1E94340DC778}"/>
    <cellStyle name="Normal 3 17 3 3" xfId="819" xr:uid="{3BB50C86-9B89-4A61-80C3-CF8818C55F3D}"/>
    <cellStyle name="Normal 3 17 3 3 2" xfId="1860" xr:uid="{1C0FAA51-94DD-4E13-B3DD-10A0AE3ADD5D}"/>
    <cellStyle name="Normal 3 17 3 4" xfId="1339" xr:uid="{5F93FB84-329F-4E61-97C0-8A27479F27F7}"/>
    <cellStyle name="Normal 3 17 4" xfId="346" xr:uid="{C2F1AD24-10F0-4D3D-8729-E7CBAAAC3664}"/>
    <cellStyle name="Normal 3 17 4 2" xfId="556" xr:uid="{B037DEAE-F0A3-4F37-8F54-E6FD530E4453}"/>
    <cellStyle name="Normal 3 17 4 2 2" xfId="1077" xr:uid="{1AF90CD7-266B-4A55-9205-CD7C40BD74B1}"/>
    <cellStyle name="Normal 3 17 4 2 2 2" xfId="2118" xr:uid="{EB786C7F-3EE0-440A-A392-32F3BEEF1810}"/>
    <cellStyle name="Normal 3 17 4 2 3" xfId="1597" xr:uid="{68593F08-A3E4-4CB5-B664-7F6949463A49}"/>
    <cellStyle name="Normal 3 17 4 3" xfId="872" xr:uid="{43972A5B-94C9-4469-9CFC-A784445D3653}"/>
    <cellStyle name="Normal 3 17 4 3 2" xfId="1913" xr:uid="{D3673CF7-456C-463E-8FE5-86596B10CF55}"/>
    <cellStyle name="Normal 3 17 4 4" xfId="1392" xr:uid="{F88C9CE3-E4CA-44E4-A1BD-F0BF48E3ACF8}"/>
    <cellStyle name="Normal 3 17 5" xfId="402" xr:uid="{CA0AC451-3BF9-4E16-8014-AA6A35AD8291}"/>
    <cellStyle name="Normal 3 17 5 2" xfId="923" xr:uid="{76BFBFB1-4490-4197-8573-BCD9923A005D}"/>
    <cellStyle name="Normal 3 17 5 2 2" xfId="1964" xr:uid="{F73D8023-DDD9-4672-849B-445DB83CE837}"/>
    <cellStyle name="Normal 3 17 5 3" xfId="1443" xr:uid="{E1B1059C-37B7-4DFD-879E-9601C6350216}"/>
    <cellStyle name="Normal 3 17 6" xfId="611" xr:uid="{584B8EAE-40EB-49A6-B4CC-A6B12AC00363}"/>
    <cellStyle name="Normal 3 17 6 2" xfId="1132" xr:uid="{49CDB1CF-8408-4B47-82CA-E16B6829034E}"/>
    <cellStyle name="Normal 3 17 6 2 2" xfId="2173" xr:uid="{38CAF939-1C98-4805-88BD-CB5A0E43C490}"/>
    <cellStyle name="Normal 3 17 6 3" xfId="1652" xr:uid="{8AA87BAC-76D6-4C1E-8159-E2D535BB2204}"/>
    <cellStyle name="Normal 3 17 7" xfId="663" xr:uid="{D10FEDDC-AA18-4FDA-9F07-DB77D2D39DE1}"/>
    <cellStyle name="Normal 3 17 7 2" xfId="1184" xr:uid="{9568C59E-FB03-4EA3-BF69-D88B802DEF58}"/>
    <cellStyle name="Normal 3 17 7 2 2" xfId="2225" xr:uid="{2623F752-C75F-42A9-9FB9-F780A750A865}"/>
    <cellStyle name="Normal 3 17 7 3" xfId="1704" xr:uid="{BC839821-1B05-4EAA-AD91-B9E3E83B7913}"/>
    <cellStyle name="Normal 3 17 8" xfId="720" xr:uid="{C5171F72-CD16-4ADC-8AA9-1E6AAF74C6CA}"/>
    <cellStyle name="Normal 3 17 8 2" xfId="1761" xr:uid="{32A9FC02-6914-4512-A07F-ED17BAD03379}"/>
    <cellStyle name="Normal 3 17 9" xfId="1241" xr:uid="{B8056BF0-D37B-4A00-9EDD-8DA3B8418169}"/>
    <cellStyle name="Normal 3 18" xfId="195" xr:uid="{1B24CF7A-C30C-447A-8014-17024C546692}"/>
    <cellStyle name="Normal 3 19" xfId="197" xr:uid="{88296F4F-9285-472C-B770-91B308EFB65A}"/>
    <cellStyle name="Normal 3 19 2" xfId="248" xr:uid="{0A912D14-BCFB-48CE-AFE7-B8BD065CE7D8}"/>
    <cellStyle name="Normal 3 19 2 2" xfId="458" xr:uid="{4BBD280A-E244-489C-9908-647A7EFF387B}"/>
    <cellStyle name="Normal 3 19 2 2 2" xfId="979" xr:uid="{E9BCDE24-1F5A-41C4-B04F-1C38AC7D7219}"/>
    <cellStyle name="Normal 3 19 2 2 2 2" xfId="2020" xr:uid="{3D66DE50-85C2-442A-BEB3-DFDC4CF7483F}"/>
    <cellStyle name="Normal 3 19 2 2 3" xfId="1499" xr:uid="{EE6B89BE-3109-498F-A5A9-B95E8C7E8B92}"/>
    <cellStyle name="Normal 3 19 2 3" xfId="774" xr:uid="{B14E38D2-60DC-4A10-8803-F15E8873190B}"/>
    <cellStyle name="Normal 3 19 2 3 2" xfId="1815" xr:uid="{2C42B604-532C-41B9-B33C-BB5B7C1AA188}"/>
    <cellStyle name="Normal 3 19 2 4" xfId="1294" xr:uid="{2424B19D-94AF-43CB-922F-8B0ECEB39E70}"/>
    <cellStyle name="Normal 3 19 3" xfId="301" xr:uid="{0AE37D04-CAE9-43F2-B52D-C26241D71134}"/>
    <cellStyle name="Normal 3 19 3 2" xfId="511" xr:uid="{311F6EAE-236F-48BF-9583-AF97710AEF8D}"/>
    <cellStyle name="Normal 3 19 3 2 2" xfId="1032" xr:uid="{C4BCDFA4-E71B-45D9-89E2-B8357E5D1512}"/>
    <cellStyle name="Normal 3 19 3 2 2 2" xfId="2073" xr:uid="{61937F80-34E8-4F0B-992B-F118992D905F}"/>
    <cellStyle name="Normal 3 19 3 2 3" xfId="1552" xr:uid="{D2EC1E65-7BA4-46AA-B3EC-7A7B27004EE8}"/>
    <cellStyle name="Normal 3 19 3 3" xfId="827" xr:uid="{877DEF62-71F4-417D-99D8-3CC17A4873AB}"/>
    <cellStyle name="Normal 3 19 3 3 2" xfId="1868" xr:uid="{A5E37B91-9A36-4BFC-910C-2FF995C10152}"/>
    <cellStyle name="Normal 3 19 3 4" xfId="1347" xr:uid="{905186BE-4201-4153-A495-B1374E1E1E34}"/>
    <cellStyle name="Normal 3 19 4" xfId="407" xr:uid="{70CEB31E-70B5-482C-9B4D-17A700EF8F83}"/>
    <cellStyle name="Normal 3 19 4 2" xfId="928" xr:uid="{DE18FE8A-36E4-453A-A200-942BA2CF9CA6}"/>
    <cellStyle name="Normal 3 19 4 2 2" xfId="1969" xr:uid="{22768ACA-A3CF-4363-8377-E47166FC1570}"/>
    <cellStyle name="Normal 3 19 4 3" xfId="1448" xr:uid="{A95A79A4-76E8-4902-9316-BB01B32551E7}"/>
    <cellStyle name="Normal 3 19 5" xfId="566" xr:uid="{1FAD644C-91AF-4331-B10B-2FD7BC523E95}"/>
    <cellStyle name="Normal 3 19 5 2" xfId="1087" xr:uid="{C6CD02C2-70A5-40B3-B4FA-EE058DD61F8D}"/>
    <cellStyle name="Normal 3 19 5 2 2" xfId="2128" xr:uid="{7C3F6160-1DF0-434C-AB1A-1CC9E4236851}"/>
    <cellStyle name="Normal 3 19 5 3" xfId="1607" xr:uid="{B3E38033-AAAA-49BB-B830-AFA9A4D4C103}"/>
    <cellStyle name="Normal 3 19 6" xfId="618" xr:uid="{7354F23D-E25E-428E-BC77-3137D46F15CC}"/>
    <cellStyle name="Normal 3 19 6 2" xfId="1139" xr:uid="{CCE1EDAC-2018-4711-8BFB-2CE659E641F4}"/>
    <cellStyle name="Normal 3 19 6 2 2" xfId="2180" xr:uid="{E0CD6261-1FF0-43E0-9A9E-D942748A6E7D}"/>
    <cellStyle name="Normal 3 19 6 3" xfId="1659" xr:uid="{B8ADB35B-89C2-468F-8BF2-BD97E8117DC6}"/>
    <cellStyle name="Normal 3 19 7" xfId="675" xr:uid="{E272673E-1F8D-40B5-B97B-A23290559F0D}"/>
    <cellStyle name="Normal 3 19 7 2" xfId="1716" xr:uid="{A13A33C2-393E-4462-96D7-CCCE1A0D3850}"/>
    <cellStyle name="Normal 3 19 8" xfId="1196" xr:uid="{3048F6C0-22A4-4D63-BF95-0AAD7D1E9498}"/>
    <cellStyle name="Normal 3 2" xfId="45" xr:uid="{32FD8CF3-23B1-44D3-80F2-BA541F440D2E}"/>
    <cellStyle name="Normal 3 2 10" xfId="1202" xr:uid="{7591D861-2BCE-4342-809A-4F79967998D2}"/>
    <cellStyle name="Normal 3 2 11" xfId="54965" xr:uid="{03F9CA59-07E2-487B-99F9-3CCB35BD0382}"/>
    <cellStyle name="Normal 3 2 2" xfId="161" xr:uid="{508C036C-A653-4EC9-9C73-5FEDC1DA565A}"/>
    <cellStyle name="Normal 3 2 2 2" xfId="211" xr:uid="{F27EE333-A8EA-4632-BE52-7C9CC5016C6E}"/>
    <cellStyle name="Normal 3 2 2 2 2" xfId="421" xr:uid="{13952CA2-76A4-4410-BB3E-7F78F97707D1}"/>
    <cellStyle name="Normal 3 2 2 2 2 2" xfId="942" xr:uid="{0559153E-DDE1-4281-86E0-240F7EEDC398}"/>
    <cellStyle name="Normal 3 2 2 2 2 2 2" xfId="1983" xr:uid="{70B88145-7AA8-4BA0-8761-8327A0856582}"/>
    <cellStyle name="Normal 3 2 2 2 2 3" xfId="1462" xr:uid="{D2CE8FEB-8833-4C65-A929-4BCF5C68D60D}"/>
    <cellStyle name="Normal 3 2 2 2 3" xfId="737" xr:uid="{983AA011-6617-4B1A-B81C-6B453486316B}"/>
    <cellStyle name="Normal 3 2 2 2 3 2" xfId="1778" xr:uid="{41E29C47-6CDC-43A0-92B7-8176A1DDF8BC}"/>
    <cellStyle name="Normal 3 2 2 2 4" xfId="1257" xr:uid="{B31D08F3-E2F9-4FE5-815F-8EC61DBA4E32}"/>
    <cellStyle name="Normal 3 2 2 3" xfId="262" xr:uid="{309544BD-B67C-49AB-9215-76461B88E070}"/>
    <cellStyle name="Normal 3 2 2 3 2" xfId="472" xr:uid="{D1538AB9-3160-425B-8407-CF5D695C3B5F}"/>
    <cellStyle name="Normal 3 2 2 3 2 2" xfId="993" xr:uid="{45DD144A-73A5-4D40-8945-B228B4631659}"/>
    <cellStyle name="Normal 3 2 2 3 2 2 2" xfId="2034" xr:uid="{D6495B12-70C4-4C38-BF83-12E55064F214}"/>
    <cellStyle name="Normal 3 2 2 3 2 3" xfId="1513" xr:uid="{CC00E2F6-92AF-4F79-964E-26B01752FD4D}"/>
    <cellStyle name="Normal 3 2 2 3 3" xfId="788" xr:uid="{83412337-ACA7-4773-932F-2950ACE4258A}"/>
    <cellStyle name="Normal 3 2 2 3 3 2" xfId="1829" xr:uid="{1EDF8989-7B79-4C6E-A848-A72F6FC86D88}"/>
    <cellStyle name="Normal 3 2 2 3 4" xfId="1308" xr:uid="{405FAA62-26B4-4761-A33C-C2FEAC178969}"/>
    <cellStyle name="Normal 3 2 2 4" xfId="315" xr:uid="{391513EE-314A-4ADA-8FD9-3CD8B14D42A0}"/>
    <cellStyle name="Normal 3 2 2 4 2" xfId="525" xr:uid="{175566EA-78E2-4405-B5C5-B7E533AA7436}"/>
    <cellStyle name="Normal 3 2 2 4 2 2" xfId="1046" xr:uid="{5EBE49A7-8D2E-4E8E-9BC2-2FA7EB05BC4E}"/>
    <cellStyle name="Normal 3 2 2 4 2 2 2" xfId="2087" xr:uid="{B28E7A50-26AF-4A3A-B603-B42FC7992B1D}"/>
    <cellStyle name="Normal 3 2 2 4 2 3" xfId="1566" xr:uid="{5640BC2E-22CA-4757-AE46-062B845A8CB4}"/>
    <cellStyle name="Normal 3 2 2 4 3" xfId="841" xr:uid="{A2C752B0-C8B0-42E9-8A9F-394F20E90610}"/>
    <cellStyle name="Normal 3 2 2 4 3 2" xfId="1882" xr:uid="{B943A916-3757-43B9-93E1-4FAB65F7214A}"/>
    <cellStyle name="Normal 3 2 2 4 4" xfId="1361" xr:uid="{C5CD858C-3D45-47C7-9647-3FF2846E34F7}"/>
    <cellStyle name="Normal 3 2 2 5" xfId="371" xr:uid="{DE48557B-F7B9-48A1-B765-8ABA31945CF4}"/>
    <cellStyle name="Normal 3 2 2 5 2" xfId="892" xr:uid="{55B2C96F-3D7A-4D16-AAC9-6AF0AF56563C}"/>
    <cellStyle name="Normal 3 2 2 5 2 2" xfId="1933" xr:uid="{CE6C9A7E-B911-4382-A608-B2FE69C191D3}"/>
    <cellStyle name="Normal 3 2 2 5 3" xfId="1412" xr:uid="{24ECD848-6E50-4F83-9F20-30FBCE723B17}"/>
    <cellStyle name="Normal 3 2 2 6" xfId="580" xr:uid="{2077D15E-263D-4C27-8118-94D5347C712A}"/>
    <cellStyle name="Normal 3 2 2 6 2" xfId="1101" xr:uid="{F2B4536F-7C77-4DA0-9753-A384CAF3F918}"/>
    <cellStyle name="Normal 3 2 2 6 2 2" xfId="2142" xr:uid="{FC96579D-BF71-4610-B525-41A7D55E441B}"/>
    <cellStyle name="Normal 3 2 2 6 3" xfId="1621" xr:uid="{51898DDE-6BA9-4BAA-900B-13EC27B89842}"/>
    <cellStyle name="Normal 3 2 2 7" xfId="632" xr:uid="{42F94E0E-72FC-4DD4-A2BF-821FF8D592A6}"/>
    <cellStyle name="Normal 3 2 2 7 2" xfId="1153" xr:uid="{8BDA3010-5A8D-4FBC-AAEA-AF4C3EBC6BF6}"/>
    <cellStyle name="Normal 3 2 2 7 2 2" xfId="2194" xr:uid="{CEAC2A5F-1D4F-4CDD-BB15-B5D70EF400E8}"/>
    <cellStyle name="Normal 3 2 2 7 3" xfId="1673" xr:uid="{20FD4C19-9187-41D9-AA79-DA6103575429}"/>
    <cellStyle name="Normal 3 2 2 8" xfId="689" xr:uid="{47B572F1-928C-4116-9089-19F616AEAE01}"/>
    <cellStyle name="Normal 3 2 2 8 2" xfId="1730" xr:uid="{DB7FE5CB-5A84-476F-AA05-CBBCCD3BE63D}"/>
    <cellStyle name="Normal 3 2 2 9" xfId="1210" xr:uid="{2C17C1DD-7D79-42AA-946A-2FFC7629650F}"/>
    <cellStyle name="Normal 3 2 3" xfId="203" xr:uid="{A0503164-D33C-43CD-96D4-A84E389BC9C7}"/>
    <cellStyle name="Normal 3 2 3 2" xfId="413" xr:uid="{3E15D0A3-D94B-4947-B6AC-158E3AD3970F}"/>
    <cellStyle name="Normal 3 2 3 2 2" xfId="934" xr:uid="{0B47877A-E993-427B-8A9F-0B820C0609BB}"/>
    <cellStyle name="Normal 3 2 3 2 2 2" xfId="1975" xr:uid="{895F172B-00EB-41B5-A72B-B853F6C68801}"/>
    <cellStyle name="Normal 3 2 3 2 3" xfId="1454" xr:uid="{5A011202-07B1-4C1F-80CA-46EB273483B9}"/>
    <cellStyle name="Normal 3 2 3 3" xfId="729" xr:uid="{11251BC5-4A0B-40C8-879C-EFF7D3A065A3}"/>
    <cellStyle name="Normal 3 2 3 3 2" xfId="1770" xr:uid="{31E8A8C4-1852-41F0-8AD3-07254E81DFAC}"/>
    <cellStyle name="Normal 3 2 3 4" xfId="1249" xr:uid="{F9337646-DF72-40FA-9E07-55C47FB20672}"/>
    <cellStyle name="Normal 3 2 4" xfId="254" xr:uid="{FD676ED5-5969-4BC8-9615-E646C58E505C}"/>
    <cellStyle name="Normal 3 2 4 2" xfId="464" xr:uid="{D1B90EE6-3A1D-404E-8353-43BB0B94A3A8}"/>
    <cellStyle name="Normal 3 2 4 2 2" xfId="985" xr:uid="{C109FF95-6DBC-4110-976E-59044405AA16}"/>
    <cellStyle name="Normal 3 2 4 2 2 2" xfId="2026" xr:uid="{36851276-2055-44A4-B77D-D10A6CCDE040}"/>
    <cellStyle name="Normal 3 2 4 2 3" xfId="1505" xr:uid="{ABCA6DC9-9923-41E2-B076-BB15BF4E1778}"/>
    <cellStyle name="Normal 3 2 4 3" xfId="780" xr:uid="{358CD911-39F6-4426-B6D1-567E8EDF12B4}"/>
    <cellStyle name="Normal 3 2 4 3 2" xfId="1821" xr:uid="{52227D14-221A-4022-943A-F2CF23FC5890}"/>
    <cellStyle name="Normal 3 2 4 4" xfId="1300" xr:uid="{CF2AC2F7-87E8-407A-BBB5-E93BF446FD4D}"/>
    <cellStyle name="Normal 3 2 5" xfId="307" xr:uid="{B768A3C6-1447-4F8E-8C7F-C8827F89E71A}"/>
    <cellStyle name="Normal 3 2 5 2" xfId="517" xr:uid="{EACF8B8A-AE78-432A-9F3E-4D22A06B8952}"/>
    <cellStyle name="Normal 3 2 5 2 2" xfId="1038" xr:uid="{DD29BD68-EF0B-4EC1-98B5-8C23D4C97A39}"/>
    <cellStyle name="Normal 3 2 5 2 2 2" xfId="2079" xr:uid="{640DD14A-BD7A-4EFA-94F6-56CE5DC8F69B}"/>
    <cellStyle name="Normal 3 2 5 2 3" xfId="1558" xr:uid="{F775626E-8C45-44D2-ADE5-6A000174503F}"/>
    <cellStyle name="Normal 3 2 5 3" xfId="833" xr:uid="{FB463423-5874-4BC8-8C27-CC59012A8CBC}"/>
    <cellStyle name="Normal 3 2 5 3 2" xfId="1874" xr:uid="{7418D77D-87D1-456C-A48C-C52C91304D67}"/>
    <cellStyle name="Normal 3 2 5 4" xfId="1353" xr:uid="{61333484-FC29-4869-8C06-BE506FD6A352}"/>
    <cellStyle name="Normal 3 2 6" xfId="365" xr:uid="{20643DA7-55C6-4D7F-9EC8-6251FEA7CE9F}"/>
    <cellStyle name="Normal 3 2 6 2" xfId="886" xr:uid="{E379C307-7D38-4A59-854B-5B5A4433E214}"/>
    <cellStyle name="Normal 3 2 6 2 2" xfId="1927" xr:uid="{A0EA28C0-69EB-4F37-8F7A-290B8202AC81}"/>
    <cellStyle name="Normal 3 2 6 3" xfId="1406" xr:uid="{CF964D11-FCAB-4078-9131-63903684D31E}"/>
    <cellStyle name="Normal 3 2 7" xfId="572" xr:uid="{8511E812-1C86-4FA6-A741-CA11EF7C3874}"/>
    <cellStyle name="Normal 3 2 7 2" xfId="1093" xr:uid="{2ABB7615-C0C4-49CC-9BC9-B9CB7C0EAF34}"/>
    <cellStyle name="Normal 3 2 7 2 2" xfId="2134" xr:uid="{790DC8BD-D043-4D29-A02C-6FFD077F8E4B}"/>
    <cellStyle name="Normal 3 2 7 3" xfId="1613" xr:uid="{BCBE163B-518F-4836-B1AB-7DF741B09BF6}"/>
    <cellStyle name="Normal 3 2 8" xfId="624" xr:uid="{91959F28-E03F-41F8-8AAF-D9F0E741ACAC}"/>
    <cellStyle name="Normal 3 2 8 2" xfId="1145" xr:uid="{EE12904A-7CC4-40C0-8540-2B738AAF35D6}"/>
    <cellStyle name="Normal 3 2 8 2 2" xfId="2186" xr:uid="{8CE5D45D-B2AD-4BF3-9099-13783DFC709B}"/>
    <cellStyle name="Normal 3 2 8 3" xfId="1665" xr:uid="{D0CA5CB4-005A-4074-870F-75E74B9EBCE5}"/>
    <cellStyle name="Normal 3 2 9" xfId="681" xr:uid="{C9A668FD-2396-4911-A1D2-A985C18AB615}"/>
    <cellStyle name="Normal 3 2 9 2" xfId="1722" xr:uid="{C52D2CC6-DC86-40EB-9B53-02769A27AFBA}"/>
    <cellStyle name="Normal 3 20" xfId="245" xr:uid="{10A1631F-2036-4E0D-9773-21BA2C7DAE74}"/>
    <cellStyle name="Normal 3 20 2" xfId="455" xr:uid="{0BA11CB5-E249-4B4F-A21B-01FF3609131D}"/>
    <cellStyle name="Normal 3 20 2 2" xfId="976" xr:uid="{080FE317-87BF-48DF-9E7F-9F69107FC812}"/>
    <cellStyle name="Normal 3 20 2 2 2" xfId="2017" xr:uid="{9FA11826-8256-43EC-B93B-98FE8510FBC0}"/>
    <cellStyle name="Normal 3 20 2 3" xfId="1496" xr:uid="{B90AB3FD-9EE8-43A2-801D-C1C81CA3B37E}"/>
    <cellStyle name="Normal 3 20 3" xfId="771" xr:uid="{B8151BBC-2427-4A1E-8F61-7FEF962A92C7}"/>
    <cellStyle name="Normal 3 20 3 2" xfId="1812" xr:uid="{C497200C-5BD2-486C-98CF-D454E5C68646}"/>
    <cellStyle name="Normal 3 20 4" xfId="1291" xr:uid="{1DAFD604-CD65-4287-8043-1FA4107F6929}"/>
    <cellStyle name="Normal 3 21" xfId="298" xr:uid="{AE8F7C66-3352-4FF1-86C3-97702E1C289C}"/>
    <cellStyle name="Normal 3 21 2" xfId="508" xr:uid="{5BA06E20-3022-493A-A338-8A6B13F8EFA2}"/>
    <cellStyle name="Normal 3 21 2 2" xfId="1029" xr:uid="{44A2CB1E-8FF5-40CF-894F-0143702DFD2C}"/>
    <cellStyle name="Normal 3 21 2 2 2" xfId="2070" xr:uid="{464F50A1-A706-4E1D-970B-B3F61A575DA6}"/>
    <cellStyle name="Normal 3 21 2 3" xfId="1549" xr:uid="{A809F0FD-6954-4C1F-BC5B-3A9829F83695}"/>
    <cellStyle name="Normal 3 21 3" xfId="824" xr:uid="{B4882D43-4BB0-49D3-B5A2-4C8807A23CCE}"/>
    <cellStyle name="Normal 3 21 3 2" xfId="1865" xr:uid="{BDC04B82-57C5-4B31-B528-8FABF86B4AEA}"/>
    <cellStyle name="Normal 3 21 4" xfId="1344" xr:uid="{F6055EF7-BA63-403C-9133-5DD90D9F5BCA}"/>
    <cellStyle name="Normal 3 22" xfId="354" xr:uid="{20DE4208-2D53-41AF-9BC9-EABB2D48ADED}"/>
    <cellStyle name="Normal 3 22 2" xfId="880" xr:uid="{0FDA3B7F-41A6-4539-B348-46EA1FD019FF}"/>
    <cellStyle name="Normal 3 22 2 2" xfId="1921" xr:uid="{19103450-0E3D-4AE5-8DF1-F28F4D0C01BE}"/>
    <cellStyle name="Normal 3 22 3" xfId="1400" xr:uid="{95BADBB2-75B0-44BD-8295-C4410BD475CA}"/>
    <cellStyle name="Normal 3 23" xfId="561" xr:uid="{379F6BB3-EADC-4292-A2B2-C7237CFE42BC}"/>
    <cellStyle name="Normal 3 23 2" xfId="1082" xr:uid="{E18A1A89-486D-4366-BE82-20C5D49D606F}"/>
    <cellStyle name="Normal 3 23 2 2" xfId="2123" xr:uid="{6B261E9D-4D50-4609-8DC5-064970992F11}"/>
    <cellStyle name="Normal 3 23 3" xfId="1602" xr:uid="{7EBCB229-1723-4F7B-AE2A-FA2DC58CCC72}"/>
    <cellStyle name="Normal 3 24" xfId="562" xr:uid="{2051C167-B630-4F25-88EB-D3104FDDFB52}"/>
    <cellStyle name="Normal 3 24 2" xfId="1083" xr:uid="{EB957EEF-8367-4EAF-8218-F5C17C7B0722}"/>
    <cellStyle name="Normal 3 24 2 2" xfId="2124" xr:uid="{5C5901B7-2965-4FC9-963E-79F96788B5EC}"/>
    <cellStyle name="Normal 3 24 3" xfId="1603" xr:uid="{C3F93C30-961D-4858-8B05-CC80C6CECEB5}"/>
    <cellStyle name="Normal 3 25" xfId="669" xr:uid="{17C8A9E4-A5E9-443D-A44D-269119916D38}"/>
    <cellStyle name="Normal 3 25 2" xfId="1710" xr:uid="{A9927EA4-5E90-4863-A6F7-5C26FE2A955D}"/>
    <cellStyle name="Normal 3 26" xfId="670" xr:uid="{F7722EB3-2030-41D6-A4FC-D094CCFCEDE8}"/>
    <cellStyle name="Normal 3 26 2" xfId="1711" xr:uid="{79EBD5BA-2889-4CD3-A26E-EFBDDB007D45}"/>
    <cellStyle name="Normal 3 27" xfId="1193" xr:uid="{3491E05B-1EFF-417E-B9DD-EB3E9D6E7CDA}"/>
    <cellStyle name="Normal 3 27 2" xfId="2234" xr:uid="{B43644AB-F84B-4EC7-9EAF-CD117F585771}"/>
    <cellStyle name="Normal 3 28" xfId="2235" xr:uid="{8B49FB50-2942-43F9-B3A2-1160C5FB3A34}"/>
    <cellStyle name="Normal 3 29" xfId="144" xr:uid="{1D8E6B5B-5924-455E-AAAC-0D1B68A19F6F}"/>
    <cellStyle name="Normal 3 3" xfId="46" xr:uid="{EE706A67-E7B7-4A8F-BF05-F30A979978E2}"/>
    <cellStyle name="Normal 3 3 10" xfId="1203" xr:uid="{85D201CC-E5BC-4146-925B-EC55981CA219}"/>
    <cellStyle name="Normal 3 3 11" xfId="152" xr:uid="{FB2154B1-5B36-4247-B08B-F3813A39DE09}"/>
    <cellStyle name="Normal 3 3 2" xfId="162" xr:uid="{D342238A-F6CD-46B8-AD77-90713672007E}"/>
    <cellStyle name="Normal 3 3 2 2" xfId="212" xr:uid="{383F827E-B60D-4CE6-AB48-F02FD694F62A}"/>
    <cellStyle name="Normal 3 3 2 2 2" xfId="422" xr:uid="{494BF9AA-74E4-490C-BBC2-BDF83A2F8A16}"/>
    <cellStyle name="Normal 3 3 2 2 2 2" xfId="943" xr:uid="{2F6BDD08-9793-48BB-8C49-9BDF049162DD}"/>
    <cellStyle name="Normal 3 3 2 2 2 2 2" xfId="1984" xr:uid="{D99D0C99-828C-499C-9420-1A61B224BAB2}"/>
    <cellStyle name="Normal 3 3 2 2 2 3" xfId="1463" xr:uid="{05361DB0-AA28-4F27-8881-8801B7C90513}"/>
    <cellStyle name="Normal 3 3 2 2 3" xfId="738" xr:uid="{9CD56751-083F-4FCA-AB95-90BD3365BB38}"/>
    <cellStyle name="Normal 3 3 2 2 3 2" xfId="1779" xr:uid="{2CB3E638-077B-4DE5-A04F-E6A2630BE25D}"/>
    <cellStyle name="Normal 3 3 2 2 4" xfId="1258" xr:uid="{DBC4A2B6-28FF-44C1-B783-FB0075668B36}"/>
    <cellStyle name="Normal 3 3 2 3" xfId="263" xr:uid="{5A650323-DD6D-48EB-A15C-D11680EA937E}"/>
    <cellStyle name="Normal 3 3 2 3 2" xfId="473" xr:uid="{905E1F10-6208-4E3E-A815-2C57CE7FCF75}"/>
    <cellStyle name="Normal 3 3 2 3 2 2" xfId="994" xr:uid="{1B3CC52D-4C9B-4266-93C8-8D3F15444D7C}"/>
    <cellStyle name="Normal 3 3 2 3 2 2 2" xfId="2035" xr:uid="{C88DDDC5-DD79-4D5A-B484-72288A2EEEC1}"/>
    <cellStyle name="Normal 3 3 2 3 2 3" xfId="1514" xr:uid="{D8FE8C2F-0691-4F75-8C7E-C75DB275ECD6}"/>
    <cellStyle name="Normal 3 3 2 3 3" xfId="789" xr:uid="{8D10961A-20F2-4B45-B5D7-7B9661205E59}"/>
    <cellStyle name="Normal 3 3 2 3 3 2" xfId="1830" xr:uid="{78BB189C-F1C6-48EC-9533-2905CCE05964}"/>
    <cellStyle name="Normal 3 3 2 3 4" xfId="1309" xr:uid="{64D61DF8-6F1E-4243-BA8E-CF15C0412816}"/>
    <cellStyle name="Normal 3 3 2 4" xfId="316" xr:uid="{9350CE25-0951-4261-8390-8A47186B30CE}"/>
    <cellStyle name="Normal 3 3 2 4 2" xfId="526" xr:uid="{0A811713-6DDC-4269-81BD-B2E6B3A303B4}"/>
    <cellStyle name="Normal 3 3 2 4 2 2" xfId="1047" xr:uid="{5F42E42F-F277-4138-B00F-5194EAF54073}"/>
    <cellStyle name="Normal 3 3 2 4 2 2 2" xfId="2088" xr:uid="{7901CDF6-8E3B-4219-B24F-9AC1BBF32A06}"/>
    <cellStyle name="Normal 3 3 2 4 2 3" xfId="1567" xr:uid="{6301CC14-D144-49FA-939A-25423425D28D}"/>
    <cellStyle name="Normal 3 3 2 4 3" xfId="842" xr:uid="{CD9AFAC8-8089-4104-BD5E-930FADBF0FF1}"/>
    <cellStyle name="Normal 3 3 2 4 3 2" xfId="1883" xr:uid="{3FC599DE-39D8-4FC3-9A6B-578ABD50FF0E}"/>
    <cellStyle name="Normal 3 3 2 4 4" xfId="1362" xr:uid="{5A26A131-7D61-47F6-882B-8C7A87999DE2}"/>
    <cellStyle name="Normal 3 3 2 5" xfId="372" xr:uid="{61C6711B-87CE-4EA2-A1C2-37FB9E6F98CC}"/>
    <cellStyle name="Normal 3 3 2 5 2" xfId="893" xr:uid="{A30BCD1D-24FC-4F27-A4B5-CFF30ED58600}"/>
    <cellStyle name="Normal 3 3 2 5 2 2" xfId="1934" xr:uid="{CC52871E-0E66-4746-BA00-42FBFE08D6C9}"/>
    <cellStyle name="Normal 3 3 2 5 3" xfId="1413" xr:uid="{392562FE-188E-4197-95CD-53F0F16B46DC}"/>
    <cellStyle name="Normal 3 3 2 6" xfId="581" xr:uid="{D2D9D4FB-F581-4A4F-8FCB-85809D6961AE}"/>
    <cellStyle name="Normal 3 3 2 6 2" xfId="1102" xr:uid="{961D1127-425E-4C69-9DB4-DBE3954F5145}"/>
    <cellStyle name="Normal 3 3 2 6 2 2" xfId="2143" xr:uid="{EDA9C336-1FB6-4BAB-AF5A-6EFD9D371970}"/>
    <cellStyle name="Normal 3 3 2 6 3" xfId="1622" xr:uid="{5AB3E1BC-0680-4B10-8CEB-9A61B570AC78}"/>
    <cellStyle name="Normal 3 3 2 7" xfId="633" xr:uid="{704BED7D-FC3B-49AC-A019-B1C1EB2755E2}"/>
    <cellStyle name="Normal 3 3 2 7 2" xfId="1154" xr:uid="{D1F099B5-F6ED-497C-8636-C20800140A4F}"/>
    <cellStyle name="Normal 3 3 2 7 2 2" xfId="2195" xr:uid="{506D1C1C-D0DD-4E52-95EB-9326E66B626E}"/>
    <cellStyle name="Normal 3 3 2 7 3" xfId="1674" xr:uid="{9ADDA0DB-AD31-4DDC-A1E2-6F46158D1BB6}"/>
    <cellStyle name="Normal 3 3 2 8" xfId="690" xr:uid="{D7425B31-2B0A-4FEB-8CE1-1E9F13DCACD4}"/>
    <cellStyle name="Normal 3 3 2 8 2" xfId="1731" xr:uid="{02755D3D-C762-4347-9F49-14AA6E6880E6}"/>
    <cellStyle name="Normal 3 3 2 9" xfId="1211" xr:uid="{40CCA6AF-4BC6-46A6-B629-302854BAF7FC}"/>
    <cellStyle name="Normal 3 3 3" xfId="204" xr:uid="{3D1E5483-EF56-4DC5-90ED-EA8422E2CF1E}"/>
    <cellStyle name="Normal 3 3 3 2" xfId="414" xr:uid="{B94E1283-BD41-476A-A48C-040F1519856D}"/>
    <cellStyle name="Normal 3 3 3 2 2" xfId="935" xr:uid="{D95C9144-F62F-4DA0-9DF3-59D7FCF21FFE}"/>
    <cellStyle name="Normal 3 3 3 2 2 2" xfId="1976" xr:uid="{408A7A72-40B6-49B8-A029-C43E91E76364}"/>
    <cellStyle name="Normal 3 3 3 2 3" xfId="1455" xr:uid="{AF6B6C23-B822-4F58-8748-C97B15B356A8}"/>
    <cellStyle name="Normal 3 3 3 3" xfId="730" xr:uid="{192C49B0-4815-4F92-B2F9-FD9946FCD65C}"/>
    <cellStyle name="Normal 3 3 3 3 2" xfId="1771" xr:uid="{20544FFE-B1A6-4FAC-85A5-68FFCEAD3C17}"/>
    <cellStyle name="Normal 3 3 3 4" xfId="1250" xr:uid="{1EAA192C-5082-4FCD-A9B9-30624B3AE04E}"/>
    <cellStyle name="Normal 3 3 4" xfId="255" xr:uid="{8C567B10-8D38-4C5B-83D8-40ADA2017FD4}"/>
    <cellStyle name="Normal 3 3 4 2" xfId="465" xr:uid="{9729E1CB-386D-45A7-AD55-3B0B49FCA238}"/>
    <cellStyle name="Normal 3 3 4 2 2" xfId="986" xr:uid="{16AB8C34-CF32-4E4E-A2ED-E16C3EE7787A}"/>
    <cellStyle name="Normal 3 3 4 2 2 2" xfId="2027" xr:uid="{D36AD32F-1DEB-412A-BF1D-37884EF61E6F}"/>
    <cellStyle name="Normal 3 3 4 2 3" xfId="1506" xr:uid="{696B65DD-9B94-47B1-BB89-0783322BC067}"/>
    <cellStyle name="Normal 3 3 4 3" xfId="781" xr:uid="{577932AE-EA5E-4080-8B1A-0F4C4514248D}"/>
    <cellStyle name="Normal 3 3 4 3 2" xfId="1822" xr:uid="{3D7F4E2B-DB2D-4AA5-8089-03A4894DD8B8}"/>
    <cellStyle name="Normal 3 3 4 4" xfId="1301" xr:uid="{6B73BC9C-B1B4-4574-8806-9379D5D117D1}"/>
    <cellStyle name="Normal 3 3 5" xfId="308" xr:uid="{D258FD1E-2455-4C81-A215-883F78F1EF10}"/>
    <cellStyle name="Normal 3 3 5 2" xfId="518" xr:uid="{D631636D-405B-45F4-ABBD-9C11E729E192}"/>
    <cellStyle name="Normal 3 3 5 2 2" xfId="1039" xr:uid="{5CB0574B-13FF-45F2-A4E2-8CD1D2360E06}"/>
    <cellStyle name="Normal 3 3 5 2 2 2" xfId="2080" xr:uid="{F3627B89-F2B4-4B16-B886-FCF5595468AE}"/>
    <cellStyle name="Normal 3 3 5 2 3" xfId="1559" xr:uid="{B3266501-E7F4-43B3-8150-84B9F5805D99}"/>
    <cellStyle name="Normal 3 3 5 3" xfId="834" xr:uid="{DEE97268-0007-4441-803C-4F07635167B7}"/>
    <cellStyle name="Normal 3 3 5 3 2" xfId="1875" xr:uid="{E953B10B-EC40-43CA-9533-CD83D39D9337}"/>
    <cellStyle name="Normal 3 3 5 4" xfId="1354" xr:uid="{27A373D0-7937-4F91-84EF-E4BC1DCE567F}"/>
    <cellStyle name="Normal 3 3 6" xfId="366" xr:uid="{603D175B-B9A5-4499-B0D1-A3423214D329}"/>
    <cellStyle name="Normal 3 3 6 2" xfId="887" xr:uid="{F1EC4EC0-53FD-4EB9-BA64-907827DBBEE2}"/>
    <cellStyle name="Normal 3 3 6 2 2" xfId="1928" xr:uid="{EF19994B-E24C-4225-B31A-BB02B453C000}"/>
    <cellStyle name="Normal 3 3 6 3" xfId="1407" xr:uid="{408A5A18-5559-4A49-8F6E-1A28AF4E84D9}"/>
    <cellStyle name="Normal 3 3 7" xfId="573" xr:uid="{F12548B7-41D0-4CD9-BE4F-088631FB128D}"/>
    <cellStyle name="Normal 3 3 7 2" xfId="1094" xr:uid="{5ECFD99F-90AC-4C4C-A082-455AFF7B6C4B}"/>
    <cellStyle name="Normal 3 3 7 2 2" xfId="2135" xr:uid="{EA66BA84-2F99-4A6C-B510-ABB949E7FAA5}"/>
    <cellStyle name="Normal 3 3 7 3" xfId="1614" xr:uid="{0D4E7B7E-F372-42AC-9123-3BE02B7F99E9}"/>
    <cellStyle name="Normal 3 3 8" xfId="625" xr:uid="{D3BBEF79-43D8-4C31-9FF3-7E6707E495EF}"/>
    <cellStyle name="Normal 3 3 8 2" xfId="1146" xr:uid="{EFAD44EC-0AB6-47DB-AAAE-510E96E24174}"/>
    <cellStyle name="Normal 3 3 8 2 2" xfId="2187" xr:uid="{C31C195E-137C-4CB0-8124-3D0CEFCD9CEA}"/>
    <cellStyle name="Normal 3 3 8 3" xfId="1666" xr:uid="{6B8E9845-6516-4CE3-BAD3-ACCA79542787}"/>
    <cellStyle name="Normal 3 3 9" xfId="682" xr:uid="{4A171BCF-4AAB-497F-BBE4-BD1B4BB25895}"/>
    <cellStyle name="Normal 3 3 9 2" xfId="1723" xr:uid="{462321D6-362B-4C39-9919-4B60C5EF042A}"/>
    <cellStyle name="Normal 3 30" xfId="2238" xr:uid="{F05BE858-C8EB-4861-81DE-6C2C2F2A33DF}"/>
    <cellStyle name="Normal 3 31" xfId="133" xr:uid="{982F8F46-60D9-4340-8CC2-061CEFB6B109}"/>
    <cellStyle name="Normal 3 4" xfId="155" xr:uid="{4D5F5A2F-3FED-48EA-94CC-9BC58E43FA26}"/>
    <cellStyle name="Normal 3 4 10" xfId="1206" xr:uid="{AE087DB0-2468-48C3-9471-ABFFF827E0B6}"/>
    <cellStyle name="Normal 3 4 2" xfId="158" xr:uid="{9B1DE9AA-8239-4043-B649-C1D607CFAFE2}"/>
    <cellStyle name="Normal 3 4 2 2" xfId="210" xr:uid="{1670CA3C-619A-4765-9F0E-8C273F1F947C}"/>
    <cellStyle name="Normal 3 4 2 2 2" xfId="420" xr:uid="{4046CC0D-15F0-4BA8-A629-AC57E0FE1042}"/>
    <cellStyle name="Normal 3 4 2 2 2 2" xfId="941" xr:uid="{7F3AEF13-C948-4F8D-B35B-F30F461135C5}"/>
    <cellStyle name="Normal 3 4 2 2 2 2 2" xfId="1982" xr:uid="{CD9DE098-53E3-4A03-82E3-84198895790A}"/>
    <cellStyle name="Normal 3 4 2 2 2 3" xfId="1461" xr:uid="{4F39C287-A8FD-48A7-B5BD-2D7E02082F6C}"/>
    <cellStyle name="Normal 3 4 2 2 3" xfId="736" xr:uid="{2D59844D-BDAC-4EBC-AFB0-52C987E334A7}"/>
    <cellStyle name="Normal 3 4 2 2 3 2" xfId="1777" xr:uid="{59A00B51-541B-4D01-9F6D-A7410366D664}"/>
    <cellStyle name="Normal 3 4 2 2 4" xfId="1256" xr:uid="{EAAB392E-A3BA-47E5-B38E-782BDDA7ACE2}"/>
    <cellStyle name="Normal 3 4 2 3" xfId="261" xr:uid="{B6FF7474-70FF-45BA-A384-6CE1040489CB}"/>
    <cellStyle name="Normal 3 4 2 3 2" xfId="471" xr:uid="{D2908519-C044-45A2-9FB2-24EFD6760523}"/>
    <cellStyle name="Normal 3 4 2 3 2 2" xfId="992" xr:uid="{9673AFA3-9AF3-47E5-B4AD-00BD2A250FE4}"/>
    <cellStyle name="Normal 3 4 2 3 2 2 2" xfId="2033" xr:uid="{E245DB88-82E5-4E72-AF4E-B3C4410913E1}"/>
    <cellStyle name="Normal 3 4 2 3 2 3" xfId="1512" xr:uid="{F0738871-F545-45D0-BE69-DBC3E754CF8B}"/>
    <cellStyle name="Normal 3 4 2 3 3" xfId="787" xr:uid="{784127FE-35C6-4DB1-9970-C3149DA7F4E9}"/>
    <cellStyle name="Normal 3 4 2 3 3 2" xfId="1828" xr:uid="{77A2531C-3DF6-4D41-A044-259EBD70AE1C}"/>
    <cellStyle name="Normal 3 4 2 3 4" xfId="1307" xr:uid="{4AA2A170-CB6B-440B-903C-A6AD580B091A}"/>
    <cellStyle name="Normal 3 4 2 4" xfId="314" xr:uid="{02550E8D-DF0F-461F-B1BD-760E390954F2}"/>
    <cellStyle name="Normal 3 4 2 4 2" xfId="524" xr:uid="{DE089E11-F369-464B-B1D0-FAB3B0A9FA1C}"/>
    <cellStyle name="Normal 3 4 2 4 2 2" xfId="1045" xr:uid="{0BF6B4DB-9463-4994-B8B3-132FC5344668}"/>
    <cellStyle name="Normal 3 4 2 4 2 2 2" xfId="2086" xr:uid="{5B92A10A-211F-4EB0-B760-DC90D308B034}"/>
    <cellStyle name="Normal 3 4 2 4 2 3" xfId="1565" xr:uid="{B019EAAD-E6B3-46D3-B0AD-F4A1A06AAE96}"/>
    <cellStyle name="Normal 3 4 2 4 3" xfId="840" xr:uid="{0D60545B-F1D8-4E58-85AC-7D05DFA507F4}"/>
    <cellStyle name="Normal 3 4 2 4 3 2" xfId="1881" xr:uid="{393360AD-0BF3-4792-BF30-40BA306D4893}"/>
    <cellStyle name="Normal 3 4 2 4 4" xfId="1360" xr:uid="{DB5668EF-7505-440A-BAA9-CAB67E0B03A5}"/>
    <cellStyle name="Normal 3 4 2 5" xfId="370" xr:uid="{26E165F7-9978-4DEB-BEAC-2962EDA05521}"/>
    <cellStyle name="Normal 3 4 2 5 2" xfId="891" xr:uid="{16C11C35-89B0-41FC-B9FD-2D9E98E55CC8}"/>
    <cellStyle name="Normal 3 4 2 5 2 2" xfId="1932" xr:uid="{7D527910-AF9A-475E-AD8B-27D3FC2B2871}"/>
    <cellStyle name="Normal 3 4 2 5 3" xfId="1411" xr:uid="{9696E5B4-DDA2-4560-B2CD-7A34D1FA2840}"/>
    <cellStyle name="Normal 3 4 2 6" xfId="579" xr:uid="{AA377300-11A4-4FCB-A0DC-02C43122A15C}"/>
    <cellStyle name="Normal 3 4 2 6 2" xfId="1100" xr:uid="{376B6CA8-D725-4DD0-9566-5EDA3DDBCCCD}"/>
    <cellStyle name="Normal 3 4 2 6 2 2" xfId="2141" xr:uid="{397EF44A-310B-4D09-BE3D-6BD20D42B871}"/>
    <cellStyle name="Normal 3 4 2 6 3" xfId="1620" xr:uid="{3A0C7B1C-B0E2-4479-A71E-20ABCE043B32}"/>
    <cellStyle name="Normal 3 4 2 7" xfId="631" xr:uid="{C178BECB-D2D8-4E38-ADB7-BD078AA60718}"/>
    <cellStyle name="Normal 3 4 2 7 2" xfId="1152" xr:uid="{FD187D72-8135-40CD-9FD7-ABE39521D2CA}"/>
    <cellStyle name="Normal 3 4 2 7 2 2" xfId="2193" xr:uid="{9651314C-9081-470C-9C3C-F2BF2F9644F5}"/>
    <cellStyle name="Normal 3 4 2 7 3" xfId="1672" xr:uid="{0CDC9542-7B42-4EBC-A97C-9F26435BBD5B}"/>
    <cellStyle name="Normal 3 4 2 8" xfId="688" xr:uid="{157D3970-6940-4D65-BB9F-A9E8F8BCF9DD}"/>
    <cellStyle name="Normal 3 4 2 8 2" xfId="1729" xr:uid="{F4328F94-5ED7-4566-93A4-F7633CF2F0D6}"/>
    <cellStyle name="Normal 3 4 2 9" xfId="1209" xr:uid="{5AB5816E-90CB-4BC3-8BA6-44C53A37A8E1}"/>
    <cellStyle name="Normal 3 4 3" xfId="207" xr:uid="{01AED8FC-B6E6-4EA9-A816-957EADAD8070}"/>
    <cellStyle name="Normal 3 4 3 2" xfId="417" xr:uid="{1D46D4D0-31A4-4F11-962E-BDA0A127A229}"/>
    <cellStyle name="Normal 3 4 3 2 2" xfId="938" xr:uid="{D2EF1FCD-2970-4840-A44B-870DDE57F1DF}"/>
    <cellStyle name="Normal 3 4 3 2 2 2" xfId="1979" xr:uid="{3615010F-9502-4882-B06A-55CE4D2FC769}"/>
    <cellStyle name="Normal 3 4 3 2 3" xfId="1458" xr:uid="{D0A5BB59-E9ED-4323-A11F-A1A0BA2F4060}"/>
    <cellStyle name="Normal 3 4 3 3" xfId="733" xr:uid="{FF0D9315-3A7A-45D8-80D3-ADF2D8F15F05}"/>
    <cellStyle name="Normal 3 4 3 3 2" xfId="1774" xr:uid="{65E62142-A09B-4309-94A2-EA5407C19F57}"/>
    <cellStyle name="Normal 3 4 3 4" xfId="1253" xr:uid="{455342AC-9581-4A47-BEC4-C6D554E6CA7C}"/>
    <cellStyle name="Normal 3 4 4" xfId="258" xr:uid="{7AD2994D-ED5B-4621-AB9E-2C8741BCE04B}"/>
    <cellStyle name="Normal 3 4 4 2" xfId="468" xr:uid="{EF895FE9-112F-4720-985A-60CDDAD649C7}"/>
    <cellStyle name="Normal 3 4 4 2 2" xfId="989" xr:uid="{5D0646E5-2F4F-4240-B5F6-85369483F672}"/>
    <cellStyle name="Normal 3 4 4 2 2 2" xfId="2030" xr:uid="{47BDB4EB-EF31-46E8-B3FC-505E4AF30FC0}"/>
    <cellStyle name="Normal 3 4 4 2 3" xfId="1509" xr:uid="{0599BA7E-4C9B-4E76-8715-4DF50652EE0F}"/>
    <cellStyle name="Normal 3 4 4 3" xfId="784" xr:uid="{B126F8C4-984F-4870-B011-B0CBC1B77237}"/>
    <cellStyle name="Normal 3 4 4 3 2" xfId="1825" xr:uid="{E883623D-D002-453A-BB06-AA7DE55D11FB}"/>
    <cellStyle name="Normal 3 4 4 4" xfId="1304" xr:uid="{9F4C4BA5-0402-4606-B3CC-8697F9F223ED}"/>
    <cellStyle name="Normal 3 4 5" xfId="311" xr:uid="{13A91A54-1701-4F2C-88C9-6AE30FB4D5E6}"/>
    <cellStyle name="Normal 3 4 5 2" xfId="521" xr:uid="{3CCF3B3B-8DA3-4E8D-BCA9-C8F5D7DA67E1}"/>
    <cellStyle name="Normal 3 4 5 2 2" xfId="1042" xr:uid="{008B4E15-96C5-4955-BAC4-A59BB5B994E4}"/>
    <cellStyle name="Normal 3 4 5 2 2 2" xfId="2083" xr:uid="{572C2F25-CB28-4354-90C0-1E902E4DE61C}"/>
    <cellStyle name="Normal 3 4 5 2 3" xfId="1562" xr:uid="{810D8BCB-8F03-437C-AD3F-EA3EB3AA0122}"/>
    <cellStyle name="Normal 3 4 5 3" xfId="837" xr:uid="{95C57C14-F428-428D-A072-C218150B6F75}"/>
    <cellStyle name="Normal 3 4 5 3 2" xfId="1878" xr:uid="{27E3E219-19B0-492D-8210-07DBCAD062C4}"/>
    <cellStyle name="Normal 3 4 5 4" xfId="1357" xr:uid="{81430020-6187-4FB8-AB7F-314F89A56A13}"/>
    <cellStyle name="Normal 3 4 6" xfId="368" xr:uid="{01058686-14F7-49FD-99E3-8FC93B51B792}"/>
    <cellStyle name="Normal 3 4 6 2" xfId="889" xr:uid="{BAA134C3-A9FB-4081-950B-EDC5ECB860B3}"/>
    <cellStyle name="Normal 3 4 6 2 2" xfId="1930" xr:uid="{34C62486-EB89-4A0C-9750-264EE5D96084}"/>
    <cellStyle name="Normal 3 4 6 3" xfId="1409" xr:uid="{692B8B61-4C9F-4C16-894A-5430881D58F7}"/>
    <cellStyle name="Normal 3 4 7" xfId="576" xr:uid="{713E1954-FB7B-4B8B-B24F-670A4229264A}"/>
    <cellStyle name="Normal 3 4 7 2" xfId="1097" xr:uid="{4E5782BD-D07F-451F-9B5B-0EA788D3A532}"/>
    <cellStyle name="Normal 3 4 7 2 2" xfId="2138" xr:uid="{FFE63D14-3300-464F-95CC-2428492CC92F}"/>
    <cellStyle name="Normal 3 4 7 3" xfId="1617" xr:uid="{7D63F35B-F3DA-4E85-BEA2-A94E935C7CA9}"/>
    <cellStyle name="Normal 3 4 8" xfId="628" xr:uid="{CCDD6EFC-B3F9-42FB-890E-5D7CC5AC88BD}"/>
    <cellStyle name="Normal 3 4 8 2" xfId="1149" xr:uid="{5D3EAA99-9434-4707-93C8-43635757B8BE}"/>
    <cellStyle name="Normal 3 4 8 2 2" xfId="2190" xr:uid="{B52F4826-DF4D-4668-8DE1-B84781CBFE99}"/>
    <cellStyle name="Normal 3 4 8 3" xfId="1669" xr:uid="{E6CADB4B-58CF-43FE-8577-4E0604E77767}"/>
    <cellStyle name="Normal 3 4 9" xfId="685" xr:uid="{0F88A2D7-FA36-440E-A672-8830E078EFE8}"/>
    <cellStyle name="Normal 3 4 9 2" xfId="1726" xr:uid="{BE29A3B3-E949-4E53-8FDD-46DA40D45C86}"/>
    <cellStyle name="Normal 3 5" xfId="156" xr:uid="{75E814DE-D7A3-4692-9F7C-66D92E46239C}"/>
    <cellStyle name="Normal 3 5 2" xfId="208" xr:uid="{C4CF3B53-D418-406F-AD82-AFA85591641D}"/>
    <cellStyle name="Normal 3 5 2 2" xfId="418" xr:uid="{FA94F12E-D106-41FA-A937-0DA6317268CA}"/>
    <cellStyle name="Normal 3 5 2 2 2" xfId="939" xr:uid="{F9433A38-B9E7-4328-8F01-799EE3CDA18A}"/>
    <cellStyle name="Normal 3 5 2 2 2 2" xfId="1980" xr:uid="{981CF56B-D556-4287-8987-085D57F0013B}"/>
    <cellStyle name="Normal 3 5 2 2 3" xfId="1459" xr:uid="{4FCBFBC8-D133-468B-8612-002FAC338DE5}"/>
    <cellStyle name="Normal 3 5 2 3" xfId="734" xr:uid="{A8401622-BF4C-4819-BAFC-EA0042676FF5}"/>
    <cellStyle name="Normal 3 5 2 3 2" xfId="1775" xr:uid="{3235A23D-969C-48FF-861E-2AD41672CB05}"/>
    <cellStyle name="Normal 3 5 2 4" xfId="1254" xr:uid="{A819C70E-267D-4764-8596-F21B335A3B24}"/>
    <cellStyle name="Normal 3 5 3" xfId="259" xr:uid="{9F1D930F-DC2E-4E14-A920-ED00FBBFC1A7}"/>
    <cellStyle name="Normal 3 5 3 2" xfId="469" xr:uid="{22225162-FB59-4BE3-978F-018430F67569}"/>
    <cellStyle name="Normal 3 5 3 2 2" xfId="990" xr:uid="{519A4EA2-DA1E-4412-81B3-D4F073D0D922}"/>
    <cellStyle name="Normal 3 5 3 2 2 2" xfId="2031" xr:uid="{DA078FCD-344C-4C8A-85C0-9628832FF92B}"/>
    <cellStyle name="Normal 3 5 3 2 3" xfId="1510" xr:uid="{008C0F0F-8568-44F9-AA48-D3CA27FF1BD7}"/>
    <cellStyle name="Normal 3 5 3 3" xfId="785" xr:uid="{635D64C1-89E3-4003-90D4-E2E7118064DA}"/>
    <cellStyle name="Normal 3 5 3 3 2" xfId="1826" xr:uid="{F9DFFBF3-9820-4115-8EE4-6794622C0D0C}"/>
    <cellStyle name="Normal 3 5 3 4" xfId="1305" xr:uid="{BB5CB267-EC4F-46D7-A644-8EBB9440AEE9}"/>
    <cellStyle name="Normal 3 5 4" xfId="312" xr:uid="{AE637121-9C39-4002-B5B2-CE22BBD39626}"/>
    <cellStyle name="Normal 3 5 4 2" xfId="522" xr:uid="{880CC33C-1778-447F-A450-39E6666FDAFE}"/>
    <cellStyle name="Normal 3 5 4 2 2" xfId="1043" xr:uid="{3FF28310-AC16-4EA0-A6C8-659214B66570}"/>
    <cellStyle name="Normal 3 5 4 2 2 2" xfId="2084" xr:uid="{51C3D05E-9FFA-4357-90D4-0EBC9E95F4D5}"/>
    <cellStyle name="Normal 3 5 4 2 3" xfId="1563" xr:uid="{9BDD6FEA-6C19-4EF5-A4AE-7D7DCF63ACE6}"/>
    <cellStyle name="Normal 3 5 4 3" xfId="838" xr:uid="{5CC467ED-7E4F-4FD4-B4B1-618EB964ED0D}"/>
    <cellStyle name="Normal 3 5 4 3 2" xfId="1879" xr:uid="{48D6C7D9-216D-4101-A3F8-699F08CF2B1B}"/>
    <cellStyle name="Normal 3 5 4 4" xfId="1358" xr:uid="{F3F4E1BE-7D98-486E-9D7A-CA1E29BDBFC6}"/>
    <cellStyle name="Normal 3 5 5" xfId="369" xr:uid="{6CE61EA0-3687-47D2-A6C0-436B4F6F36FA}"/>
    <cellStyle name="Normal 3 5 5 2" xfId="890" xr:uid="{0BEFFF71-4069-44E1-AD9A-8D5C6D82DD82}"/>
    <cellStyle name="Normal 3 5 5 2 2" xfId="1931" xr:uid="{99CFEC9A-084D-4215-9D08-AA45BF58612E}"/>
    <cellStyle name="Normal 3 5 5 3" xfId="1410" xr:uid="{87C6FC41-394E-4CAD-8EEE-F1FF3270AFC3}"/>
    <cellStyle name="Normal 3 5 6" xfId="577" xr:uid="{3D87DE07-A87D-4B07-8400-96D30F55A435}"/>
    <cellStyle name="Normal 3 5 6 2" xfId="1098" xr:uid="{02720913-BE58-431F-AB5D-B712906500C7}"/>
    <cellStyle name="Normal 3 5 6 2 2" xfId="2139" xr:uid="{6D88425E-1F87-4058-B77A-1F6D74CE6977}"/>
    <cellStyle name="Normal 3 5 6 3" xfId="1618" xr:uid="{7E1C589C-2F31-477A-8BBA-7E9587C2F9A5}"/>
    <cellStyle name="Normal 3 5 7" xfId="629" xr:uid="{B3CD44EC-F84F-4B27-9FCD-94FE3C126707}"/>
    <cellStyle name="Normal 3 5 7 2" xfId="1150" xr:uid="{B37033E4-9D44-4236-AD7D-2CEE1CD40CB4}"/>
    <cellStyle name="Normal 3 5 7 2 2" xfId="2191" xr:uid="{031AD4C3-87CA-41B8-8C7F-74ACD86211AA}"/>
    <cellStyle name="Normal 3 5 7 3" xfId="1670" xr:uid="{F1C80DEE-64ED-426D-B60C-A4FE36764AC4}"/>
    <cellStyle name="Normal 3 5 8" xfId="686" xr:uid="{31223C05-E7EB-423A-B072-B1B466BC0C70}"/>
    <cellStyle name="Normal 3 5 8 2" xfId="1727" xr:uid="{7B077220-FE79-4695-8A74-1A4BB6A735E1}"/>
    <cellStyle name="Normal 3 5 9" xfId="1207" xr:uid="{1B416161-C91A-4983-B5C5-93C1FF9E988B}"/>
    <cellStyle name="Normal 3 6" xfId="164" xr:uid="{80AF5C7F-4E7E-4BDE-926B-03280DC24E2F}"/>
    <cellStyle name="Normal 3 6 2" xfId="213" xr:uid="{17A33248-FE0F-4543-9A46-FF1F7DD7989E}"/>
    <cellStyle name="Normal 3 6 2 2" xfId="423" xr:uid="{3A55E417-7051-4EC3-BD14-FDF5D66B522D}"/>
    <cellStyle name="Normal 3 6 2 2 2" xfId="944" xr:uid="{D10BE1D9-979D-4B48-A671-83E8A62FFD14}"/>
    <cellStyle name="Normal 3 6 2 2 2 2" xfId="1985" xr:uid="{1889DA7B-7110-4248-B9A5-2DCA14FBC39B}"/>
    <cellStyle name="Normal 3 6 2 2 3" xfId="1464" xr:uid="{08D7D175-91DE-4E79-B3E3-B5AB2DF3ED74}"/>
    <cellStyle name="Normal 3 6 2 3" xfId="739" xr:uid="{CCDB2358-F1F1-4549-91A6-76AB349EE5BF}"/>
    <cellStyle name="Normal 3 6 2 3 2" xfId="1780" xr:uid="{655B8AB3-12CC-46A7-93CB-89219388F198}"/>
    <cellStyle name="Normal 3 6 2 4" xfId="1259" xr:uid="{F99262A2-CB92-45F8-AAEF-F7E9CEE17958}"/>
    <cellStyle name="Normal 3 6 3" xfId="264" xr:uid="{A77E6BB5-1AB1-466B-90AA-B3453D8A00FC}"/>
    <cellStyle name="Normal 3 6 3 2" xfId="474" xr:uid="{E90D5BE8-9EBA-440E-95A5-587E67FD3C71}"/>
    <cellStyle name="Normal 3 6 3 2 2" xfId="995" xr:uid="{655F4364-CDCD-40D8-A7E5-05AFCB239F0E}"/>
    <cellStyle name="Normal 3 6 3 2 2 2" xfId="2036" xr:uid="{146F83D3-2A58-4851-BFF2-D2712B0D3443}"/>
    <cellStyle name="Normal 3 6 3 2 3" xfId="1515" xr:uid="{9A88CAF6-FB97-43C5-801C-28AF67EDCF5C}"/>
    <cellStyle name="Normal 3 6 3 3" xfId="790" xr:uid="{32D73DE3-F658-4846-9EF4-C2DC64386D62}"/>
    <cellStyle name="Normal 3 6 3 3 2" xfId="1831" xr:uid="{C40B2910-6D5A-4551-B9BF-14C80BBF6339}"/>
    <cellStyle name="Normal 3 6 3 4" xfId="1310" xr:uid="{B3369ED7-4FF1-4A13-923B-86AEAB4F42FA}"/>
    <cellStyle name="Normal 3 6 4" xfId="317" xr:uid="{0CFFC1CF-E851-4559-8F53-BDD39F4C1779}"/>
    <cellStyle name="Normal 3 6 4 2" xfId="527" xr:uid="{3876A90D-F517-44D2-B505-DAA1551A1730}"/>
    <cellStyle name="Normal 3 6 4 2 2" xfId="1048" xr:uid="{561956C6-B833-41B6-85BC-5EF766D625E7}"/>
    <cellStyle name="Normal 3 6 4 2 2 2" xfId="2089" xr:uid="{F865B8AB-22EB-4CA6-8429-64DD5C8B18AE}"/>
    <cellStyle name="Normal 3 6 4 2 3" xfId="1568" xr:uid="{B8AD1112-FFB0-41B4-8714-2C4B39B3F69E}"/>
    <cellStyle name="Normal 3 6 4 3" xfId="843" xr:uid="{F2066F69-BE87-4751-9872-47D1D0CCCA8D}"/>
    <cellStyle name="Normal 3 6 4 3 2" xfId="1884" xr:uid="{F5A30DCD-80BC-49FC-91F1-7DACBCA859D4}"/>
    <cellStyle name="Normal 3 6 4 4" xfId="1363" xr:uid="{0F92A5F1-837D-4D9B-9B6A-297936159B3A}"/>
    <cellStyle name="Normal 3 6 5" xfId="373" xr:uid="{EFFA33D5-740A-4E59-ADBE-C12A08F5A6A2}"/>
    <cellStyle name="Normal 3 6 5 2" xfId="894" xr:uid="{B8583BC5-EA99-4BE1-AA0A-1077011F665C}"/>
    <cellStyle name="Normal 3 6 5 2 2" xfId="1935" xr:uid="{75AD5C08-88E1-4F32-9476-F77A827F4522}"/>
    <cellStyle name="Normal 3 6 5 3" xfId="1414" xr:uid="{DABB222A-96FE-4E6C-A8BA-9D881E49EFC7}"/>
    <cellStyle name="Normal 3 6 6" xfId="582" xr:uid="{99532223-15E1-4800-BF4E-86E39ACB2930}"/>
    <cellStyle name="Normal 3 6 6 2" xfId="1103" xr:uid="{E6C77897-6DEC-48BF-981E-8BF888029639}"/>
    <cellStyle name="Normal 3 6 6 2 2" xfId="2144" xr:uid="{65B1FD79-1914-4348-9832-4AC116848606}"/>
    <cellStyle name="Normal 3 6 6 3" xfId="1623" xr:uid="{3156C589-59AD-4B54-8B56-42BA24BF6E99}"/>
    <cellStyle name="Normal 3 6 7" xfId="634" xr:uid="{0C4C1023-37A6-43D8-A16D-2DDA94B1721B}"/>
    <cellStyle name="Normal 3 6 7 2" xfId="1155" xr:uid="{C4078F23-F773-46F8-A39D-AABA7D21A896}"/>
    <cellStyle name="Normal 3 6 7 2 2" xfId="2196" xr:uid="{B0B2674C-D7A5-4059-AAEE-972B115EC288}"/>
    <cellStyle name="Normal 3 6 7 3" xfId="1675" xr:uid="{4334F342-E8E1-4E81-A92D-9F9B17B41CE3}"/>
    <cellStyle name="Normal 3 6 8" xfId="691" xr:uid="{6450B34C-86A3-4586-A975-CBA5DF0631B4}"/>
    <cellStyle name="Normal 3 6 8 2" xfId="1732" xr:uid="{F498F9B7-3870-45BC-89F4-DE63A5A0DF8F}"/>
    <cellStyle name="Normal 3 6 9" xfId="1212" xr:uid="{471ECB1B-17B7-49A4-A033-6D8AF5DE8F56}"/>
    <cellStyle name="Normal 3 7" xfId="168" xr:uid="{88152479-C4BD-4C71-B4DA-B74B8928AF8E}"/>
    <cellStyle name="Normal 3 7 2" xfId="216" xr:uid="{EF9D5CFA-0A85-4B63-AD92-6BD398F70923}"/>
    <cellStyle name="Normal 3 7 2 2" xfId="426" xr:uid="{FB72D8BC-A4C4-456A-918F-97A71EA0EE58}"/>
    <cellStyle name="Normal 3 7 2 2 2" xfId="947" xr:uid="{A62E8191-C310-4C46-BEEE-DFBF3B802049}"/>
    <cellStyle name="Normal 3 7 2 2 2 2" xfId="1988" xr:uid="{B540E2A1-E1A6-4DDB-BBFD-7092D070F5EA}"/>
    <cellStyle name="Normal 3 7 2 2 3" xfId="1467" xr:uid="{98DA5E81-68D5-4C55-B9E0-87817433075B}"/>
    <cellStyle name="Normal 3 7 2 3" xfId="742" xr:uid="{DF6E6383-8303-4F32-A0F1-D7211139037C}"/>
    <cellStyle name="Normal 3 7 2 3 2" xfId="1783" xr:uid="{43331211-D6EC-462F-8658-C66E18B0A85B}"/>
    <cellStyle name="Normal 3 7 2 4" xfId="1262" xr:uid="{EF3CE521-A78B-4DBE-98F1-6580E738AFE8}"/>
    <cellStyle name="Normal 3 7 3" xfId="267" xr:uid="{3610E5F9-0156-46E2-881B-4625B5058743}"/>
    <cellStyle name="Normal 3 7 3 2" xfId="477" xr:uid="{B14C767F-0BD5-4972-828A-74DE0AA2B10B}"/>
    <cellStyle name="Normal 3 7 3 2 2" xfId="998" xr:uid="{26338AD4-CFCD-4CBF-95AA-7ECA38636741}"/>
    <cellStyle name="Normal 3 7 3 2 2 2" xfId="2039" xr:uid="{BFA185B2-14C5-4BE1-A212-5691DDF71E26}"/>
    <cellStyle name="Normal 3 7 3 2 3" xfId="1518" xr:uid="{10529FF8-116B-44C4-9ADE-363DAA017B63}"/>
    <cellStyle name="Normal 3 7 3 3" xfId="793" xr:uid="{0EB219DE-0253-470C-BF6B-2D183FC95CC6}"/>
    <cellStyle name="Normal 3 7 3 3 2" xfId="1834" xr:uid="{88E56832-5467-4F58-8C21-A4A197765693}"/>
    <cellStyle name="Normal 3 7 3 4" xfId="1313" xr:uid="{E6D2DC63-A2E9-4B9D-92C0-A4A8EC646B3D}"/>
    <cellStyle name="Normal 3 7 4" xfId="320" xr:uid="{4004A880-3909-4D5A-80E9-8E0161195FCF}"/>
    <cellStyle name="Normal 3 7 4 2" xfId="530" xr:uid="{D9F8884B-EBD9-4AFF-8810-225DA0137E7E}"/>
    <cellStyle name="Normal 3 7 4 2 2" xfId="1051" xr:uid="{38F636BD-6766-4182-8040-6351E8065337}"/>
    <cellStyle name="Normal 3 7 4 2 2 2" xfId="2092" xr:uid="{9623B85F-F5FC-4B7B-8FD6-753D68CE6830}"/>
    <cellStyle name="Normal 3 7 4 2 3" xfId="1571" xr:uid="{6BA9855D-226A-47CB-A8D5-63E89F57EA8A}"/>
    <cellStyle name="Normal 3 7 4 3" xfId="846" xr:uid="{B70ACBFC-B539-4214-BEA0-EEEE65A3E0AE}"/>
    <cellStyle name="Normal 3 7 4 3 2" xfId="1887" xr:uid="{1CBB4C2C-22B1-4EE1-AE3A-C7744BBD774B}"/>
    <cellStyle name="Normal 3 7 4 4" xfId="1366" xr:uid="{3A67EC98-AA7F-4919-8895-A80EBB0DCC93}"/>
    <cellStyle name="Normal 3 7 5" xfId="376" xr:uid="{BA971BBB-4412-4247-9CF9-5CA9660DE8EA}"/>
    <cellStyle name="Normal 3 7 5 2" xfId="897" xr:uid="{5D948211-087C-4404-A9B8-7E9597E73319}"/>
    <cellStyle name="Normal 3 7 5 2 2" xfId="1938" xr:uid="{9743840B-6974-4716-A91C-7DD9D7753196}"/>
    <cellStyle name="Normal 3 7 5 3" xfId="1417" xr:uid="{1AF60CE3-3179-4DAD-917F-3695B550782D}"/>
    <cellStyle name="Normal 3 7 6" xfId="585" xr:uid="{BC6ABF2C-C851-4A31-9908-16529600E98B}"/>
    <cellStyle name="Normal 3 7 6 2" xfId="1106" xr:uid="{8B2F5574-4B21-48F2-B1B2-9D7CF9AD422A}"/>
    <cellStyle name="Normal 3 7 6 2 2" xfId="2147" xr:uid="{C5B17782-799B-49FC-9270-8DD889015141}"/>
    <cellStyle name="Normal 3 7 6 3" xfId="1626" xr:uid="{455C04C9-80D7-45E6-B89F-9F1BFBC00B92}"/>
    <cellStyle name="Normal 3 7 7" xfId="637" xr:uid="{F63B8970-D077-48A7-9C41-83B02157366A}"/>
    <cellStyle name="Normal 3 7 7 2" xfId="1158" xr:uid="{C82F2BD1-939B-40E8-B4CB-45EF1432DDFB}"/>
    <cellStyle name="Normal 3 7 7 2 2" xfId="2199" xr:uid="{3743430C-6645-405F-BEE8-03FF2CB50D39}"/>
    <cellStyle name="Normal 3 7 7 3" xfId="1678" xr:uid="{9464AF30-A8FA-45A4-9FC6-0D6FD24B2576}"/>
    <cellStyle name="Normal 3 7 8" xfId="694" xr:uid="{8DF8FC8F-3ADD-4E49-A1E5-0AD02CA6DD59}"/>
    <cellStyle name="Normal 3 7 8 2" xfId="1735" xr:uid="{543588D3-8292-41CD-A58D-F60690898BB4}"/>
    <cellStyle name="Normal 3 7 9" xfId="1215" xr:uid="{B75B6393-3F52-49C6-8CB3-16A1BA8CB1A7}"/>
    <cellStyle name="Normal 3 8" xfId="170" xr:uid="{C61BC6F9-8ED0-4E87-AA8E-AFE61377F0BA}"/>
    <cellStyle name="Normal 3 8 2" xfId="219" xr:uid="{E3574F3C-3580-4736-9DB5-3BD4119408C2}"/>
    <cellStyle name="Normal 3 8 2 2" xfId="429" xr:uid="{4C554BF4-1DBF-4686-B15F-3284DB29EE5B}"/>
    <cellStyle name="Normal 3 8 2 2 2" xfId="950" xr:uid="{73514DD0-909A-490A-9D9B-2655820670D6}"/>
    <cellStyle name="Normal 3 8 2 2 2 2" xfId="1991" xr:uid="{1D7627B6-6A3E-45F2-8F58-41B9F55C8BB8}"/>
    <cellStyle name="Normal 3 8 2 2 3" xfId="1470" xr:uid="{8370CF77-E3B1-49A2-A844-497605D31C89}"/>
    <cellStyle name="Normal 3 8 2 3" xfId="745" xr:uid="{EC57B4D2-C649-4261-A40F-4677F4A5CC9C}"/>
    <cellStyle name="Normal 3 8 2 3 2" xfId="1786" xr:uid="{13296B97-5F10-4968-AF53-6693500D5768}"/>
    <cellStyle name="Normal 3 8 2 4" xfId="1265" xr:uid="{409348F4-FEB7-49C2-97E7-53EE6206C92C}"/>
    <cellStyle name="Normal 3 8 3" xfId="270" xr:uid="{13ADB292-9229-4D56-9986-B22DF5A94108}"/>
    <cellStyle name="Normal 3 8 3 2" xfId="480" xr:uid="{691DF0CC-0F42-4E1A-B273-4944D8BD3ED3}"/>
    <cellStyle name="Normal 3 8 3 2 2" xfId="1001" xr:uid="{7DD7AEDB-C659-48EE-922C-9F0055A9D7BA}"/>
    <cellStyle name="Normal 3 8 3 2 2 2" xfId="2042" xr:uid="{26D3B2A5-63E7-4559-9519-49818490C34D}"/>
    <cellStyle name="Normal 3 8 3 2 3" xfId="1521" xr:uid="{5D395F7B-B577-4F96-821F-63445F230A17}"/>
    <cellStyle name="Normal 3 8 3 3" xfId="796" xr:uid="{0E2E6F26-95B1-4DFA-A57B-96D20C494026}"/>
    <cellStyle name="Normal 3 8 3 3 2" xfId="1837" xr:uid="{42B08713-5E93-4150-B12E-BA0F17021165}"/>
    <cellStyle name="Normal 3 8 3 4" xfId="1316" xr:uid="{DD5076FC-E887-4A81-BAB7-38F307BC79C7}"/>
    <cellStyle name="Normal 3 8 4" xfId="323" xr:uid="{856F267E-37C0-4E69-994A-D1E061BBA799}"/>
    <cellStyle name="Normal 3 8 4 2" xfId="533" xr:uid="{461FABA0-AB43-4B3F-AC64-181A52FBF2A5}"/>
    <cellStyle name="Normal 3 8 4 2 2" xfId="1054" xr:uid="{F3AE1A98-D098-4606-9240-55D65313EEEA}"/>
    <cellStyle name="Normal 3 8 4 2 2 2" xfId="2095" xr:uid="{67052ABE-A9A9-42DD-9240-85F79DA9EA25}"/>
    <cellStyle name="Normal 3 8 4 2 3" xfId="1574" xr:uid="{9162928C-3016-43D3-B8DE-D048274D5634}"/>
    <cellStyle name="Normal 3 8 4 3" xfId="849" xr:uid="{F1AEACF6-1BB9-402E-B6EB-0CF41F6887AB}"/>
    <cellStyle name="Normal 3 8 4 3 2" xfId="1890" xr:uid="{699697A9-19C3-4403-8B48-3A6ED6376665}"/>
    <cellStyle name="Normal 3 8 4 4" xfId="1369" xr:uid="{1CAE1300-AEAC-4234-9184-2258E5779C82}"/>
    <cellStyle name="Normal 3 8 5" xfId="379" xr:uid="{51828DB8-27FA-4551-99CF-5E5FDC2C24C9}"/>
    <cellStyle name="Normal 3 8 5 2" xfId="900" xr:uid="{273CF0E5-849A-4717-B59D-DD0D07E5B5D9}"/>
    <cellStyle name="Normal 3 8 5 2 2" xfId="1941" xr:uid="{09AF6FD2-481D-4231-A401-8B94F4DB90C2}"/>
    <cellStyle name="Normal 3 8 5 3" xfId="1420" xr:uid="{94A8E4FF-0991-42BF-96EB-4D1C82619901}"/>
    <cellStyle name="Normal 3 8 6" xfId="588" xr:uid="{066CD6D7-E66D-4AD8-9DC1-024F42F0C9FB}"/>
    <cellStyle name="Normal 3 8 6 2" xfId="1109" xr:uid="{5A14974E-7193-419E-98FA-653EE8ACF558}"/>
    <cellStyle name="Normal 3 8 6 2 2" xfId="2150" xr:uid="{7DFDBAF5-703E-4765-99B0-F02B47C1824C}"/>
    <cellStyle name="Normal 3 8 6 3" xfId="1629" xr:uid="{EF5C4C3D-91BA-41B5-8CE6-CDFB2CEDF466}"/>
    <cellStyle name="Normal 3 8 7" xfId="640" xr:uid="{B12EDDB6-4989-4B77-962D-0168F02B4BA7}"/>
    <cellStyle name="Normal 3 8 7 2" xfId="1161" xr:uid="{340EC742-881E-4067-B766-E027E086A3DC}"/>
    <cellStyle name="Normal 3 8 7 2 2" xfId="2202" xr:uid="{1118EE72-F1F9-4C00-8D7F-D8E609DB67D2}"/>
    <cellStyle name="Normal 3 8 7 3" xfId="1681" xr:uid="{4812B529-40A9-4964-A00B-E68CC7ACFFC4}"/>
    <cellStyle name="Normal 3 8 8" xfId="697" xr:uid="{E5FD88B3-F460-4357-A498-8AF509BF26CC}"/>
    <cellStyle name="Normal 3 8 8 2" xfId="1738" xr:uid="{32DCF405-859D-43E0-BCEA-A4BCAB8C9AFB}"/>
    <cellStyle name="Normal 3 8 9" xfId="1218" xr:uid="{444AA06D-9362-4313-A369-DDEC43AFD001}"/>
    <cellStyle name="Normal 3 9" xfId="174" xr:uid="{4144B1C7-7E7E-4728-9076-F321DF865475}"/>
    <cellStyle name="Normal 3 9 2" xfId="225" xr:uid="{51951F27-8121-437F-82C2-17002E9D0D49}"/>
    <cellStyle name="Normal 3 9 2 2" xfId="435" xr:uid="{69963D60-D5E6-42EF-8EEA-31EC2141D5C4}"/>
    <cellStyle name="Normal 3 9 2 2 2" xfId="956" xr:uid="{4B763C60-8896-4C12-B9C2-DBEFBF9C916E}"/>
    <cellStyle name="Normal 3 9 2 2 2 2" xfId="1997" xr:uid="{4E8F060D-EE5E-4EAA-9ECE-D9FFF34D91BE}"/>
    <cellStyle name="Normal 3 9 2 2 3" xfId="1476" xr:uid="{FB658F41-900D-4ECC-9A4C-EA3306E99BFA}"/>
    <cellStyle name="Normal 3 9 2 3" xfId="751" xr:uid="{CB8B1AB7-80B2-4606-9F7D-6E35F31A0D1D}"/>
    <cellStyle name="Normal 3 9 2 3 2" xfId="1792" xr:uid="{476155D7-1DC2-4B1A-B50D-5725874E2A3E}"/>
    <cellStyle name="Normal 3 9 2 4" xfId="1271" xr:uid="{63595126-81E5-425F-BCD7-B09B10AB54B1}"/>
    <cellStyle name="Normal 3 9 3" xfId="276" xr:uid="{998C3E3C-30BA-4A91-85A3-2E9EA91E4B52}"/>
    <cellStyle name="Normal 3 9 3 2" xfId="486" xr:uid="{FE49073F-C678-4F66-8AFE-1D10C037D650}"/>
    <cellStyle name="Normal 3 9 3 2 2" xfId="1007" xr:uid="{E67FE714-CBA7-4D58-84C2-F1263CDD7542}"/>
    <cellStyle name="Normal 3 9 3 2 2 2" xfId="2048" xr:uid="{DDDE34DD-72DA-4F3E-8FEB-53641EC4988C}"/>
    <cellStyle name="Normal 3 9 3 2 3" xfId="1527" xr:uid="{4E752BA6-D3C5-400D-AC60-8F2FDFBBA6B3}"/>
    <cellStyle name="Normal 3 9 3 3" xfId="802" xr:uid="{D3E5DB91-1E42-413F-AA6D-2EC04729F6B0}"/>
    <cellStyle name="Normal 3 9 3 3 2" xfId="1843" xr:uid="{5ACE131E-273E-417D-A2F7-254851BE746F}"/>
    <cellStyle name="Normal 3 9 3 4" xfId="1322" xr:uid="{BA0EAD9E-40F5-4904-A593-3683F041E182}"/>
    <cellStyle name="Normal 3 9 4" xfId="329" xr:uid="{D2C7C4B8-3D0A-4462-A343-C74048D32CAE}"/>
    <cellStyle name="Normal 3 9 4 2" xfId="539" xr:uid="{9D08D961-BE29-4BC7-9D37-54557A2543AC}"/>
    <cellStyle name="Normal 3 9 4 2 2" xfId="1060" xr:uid="{2C9E9150-CCC9-4A8F-B9F7-2FB4E3A9D4E3}"/>
    <cellStyle name="Normal 3 9 4 2 2 2" xfId="2101" xr:uid="{47568093-CE35-405E-93FE-96171AA3A9E3}"/>
    <cellStyle name="Normal 3 9 4 2 3" xfId="1580" xr:uid="{043C0E62-4312-4182-A34F-E6801421E5EF}"/>
    <cellStyle name="Normal 3 9 4 3" xfId="855" xr:uid="{9AB5F4ED-C2F3-40E9-BF8A-09D639C7DB17}"/>
    <cellStyle name="Normal 3 9 4 3 2" xfId="1896" xr:uid="{296885B1-81C5-41F6-AB45-A4A82E88D53F}"/>
    <cellStyle name="Normal 3 9 4 4" xfId="1375" xr:uid="{89469533-6A8B-48F8-8743-EFAE33180A86}"/>
    <cellStyle name="Normal 3 9 5" xfId="385" xr:uid="{C242068D-6A84-4324-A680-1122CF438DAE}"/>
    <cellStyle name="Normal 3 9 5 2" xfId="906" xr:uid="{19C70F55-9CCE-4B57-A9A3-17441774C2E9}"/>
    <cellStyle name="Normal 3 9 5 2 2" xfId="1947" xr:uid="{771A07CD-BF52-437A-B02D-0DD3997E93B4}"/>
    <cellStyle name="Normal 3 9 5 3" xfId="1426" xr:uid="{5BFDCE22-FDA6-45E3-933A-ACB16861CB07}"/>
    <cellStyle name="Normal 3 9 6" xfId="594" xr:uid="{9BCAC426-2670-4923-BED3-DD5883AA1157}"/>
    <cellStyle name="Normal 3 9 6 2" xfId="1115" xr:uid="{98577CA4-8F3E-4C3D-9434-ABCD6B874B38}"/>
    <cellStyle name="Normal 3 9 6 2 2" xfId="2156" xr:uid="{1F12B03D-CF09-4975-84F0-6CDB283DE0FB}"/>
    <cellStyle name="Normal 3 9 6 3" xfId="1635" xr:uid="{162D3D49-9C55-480D-8006-6574ECE52C90}"/>
    <cellStyle name="Normal 3 9 7" xfId="646" xr:uid="{924CFE10-CFF2-4C65-AB1D-081DA83266B1}"/>
    <cellStyle name="Normal 3 9 7 2" xfId="1167" xr:uid="{DE613E66-C187-4C43-89DB-EF42CB72AEE2}"/>
    <cellStyle name="Normal 3 9 7 2 2" xfId="2208" xr:uid="{D74222AD-DC3E-4398-99A9-FA2B8918294D}"/>
    <cellStyle name="Normal 3 9 7 3" xfId="1687" xr:uid="{4A233FCC-0CB7-4416-8904-2BCEC35A04F5}"/>
    <cellStyle name="Normal 3 9 8" xfId="703" xr:uid="{211B9ABB-A97E-4D06-A452-CB210EF25637}"/>
    <cellStyle name="Normal 3 9 8 2" xfId="1744" xr:uid="{83A676B5-ECD7-4FBD-90F3-DAFF708EBC6C}"/>
    <cellStyle name="Normal 3 9 9" xfId="1224" xr:uid="{12FD4EBE-474D-493B-96FC-3B4B78A840CE}"/>
    <cellStyle name="Normal 30" xfId="2239" xr:uid="{7FA1B45E-E980-425C-BA4D-4F619947410F}"/>
    <cellStyle name="Normal 31" xfId="2240" xr:uid="{F86ADC11-9C0E-40BE-988E-B201E78784AA}"/>
    <cellStyle name="Normal 32" xfId="128" xr:uid="{CECA5A3D-8BA2-4CB2-959B-E481E93A1654}"/>
    <cellStyle name="Normal 33" xfId="137" xr:uid="{7F8F52DD-5364-43D5-A1C0-2AF63BCC8B2B}"/>
    <cellStyle name="Normal 34" xfId="2248" xr:uid="{6CAB9CD1-FE1C-4CD0-8C6C-221CC8A73292}"/>
    <cellStyle name="Normal 35" xfId="2252" xr:uid="{286ADB54-7289-4FE9-9756-E608EDF049DC}"/>
    <cellStyle name="Normal 36" xfId="2516" xr:uid="{DCDCF5C2-CA9E-4781-ACFB-43E27C41277A}"/>
    <cellStyle name="Normal 37" xfId="2688" xr:uid="{1CCAF09A-60CC-40AF-A4CF-BAF0086DE77D}"/>
    <cellStyle name="Normal 38" xfId="2692" xr:uid="{3CDEBF81-0E45-4B77-A44A-EF35C36BDF64}"/>
    <cellStyle name="Normal 39" xfId="3127" xr:uid="{9A8A50DF-6815-4770-950C-56665BE90436}"/>
    <cellStyle name="Normal 4" xfId="47" xr:uid="{D3010493-0BA8-4821-B37F-26A0F9CA7930}"/>
    <cellStyle name="Normal 4 2" xfId="48" xr:uid="{768B4563-4F9D-41A5-9194-ABC4834F1200}"/>
    <cellStyle name="Normal 4 2 2" xfId="154" xr:uid="{BF03EDE5-87E2-4DAA-B21B-749288062937}"/>
    <cellStyle name="Normal 4 3" xfId="190" xr:uid="{3102BFA3-96DE-4BCC-A50A-1724E00E4A58}"/>
    <cellStyle name="Normal 4 3 2" xfId="243" xr:uid="{73C22BBD-1B05-4C46-B299-CA6F3DA7E11F}"/>
    <cellStyle name="Normal 4 3 2 2" xfId="453" xr:uid="{F005FF88-77B1-441B-B401-374B21EF1355}"/>
    <cellStyle name="Normal 4 3 2 2 2" xfId="974" xr:uid="{38729EB6-2A3A-4D33-889C-198716414B5A}"/>
    <cellStyle name="Normal 4 3 2 2 2 2" xfId="2015" xr:uid="{07A89E52-E5E5-4F67-9E03-00DE1E66B155}"/>
    <cellStyle name="Normal 4 3 2 2 3" xfId="1494" xr:uid="{6F7E54C1-066D-4D3C-9E1D-3780F3BC5AA5}"/>
    <cellStyle name="Normal 4 3 2 3" xfId="769" xr:uid="{D00E7EFD-A73A-460F-B2A4-87537C5290C3}"/>
    <cellStyle name="Normal 4 3 2 3 2" xfId="1810" xr:uid="{B3D58945-69E9-412F-89F6-10CA7B66E681}"/>
    <cellStyle name="Normal 4 3 2 4" xfId="1289" xr:uid="{4803DFFD-468A-4AF0-B14D-E88384C871D5}"/>
    <cellStyle name="Normal 4 3 3" xfId="294" xr:uid="{F2FB8C8A-1BF6-4E5E-956D-301DB838AB05}"/>
    <cellStyle name="Normal 4 3 3 2" xfId="504" xr:uid="{98377102-74EC-4662-ACF4-29B6805DB350}"/>
    <cellStyle name="Normal 4 3 3 2 2" xfId="1025" xr:uid="{D753F0DC-1560-4CBC-8346-253B2C3244AF}"/>
    <cellStyle name="Normal 4 3 3 2 2 2" xfId="2066" xr:uid="{F595DC94-8C7D-4102-B027-49311CD3A561}"/>
    <cellStyle name="Normal 4 3 3 2 3" xfId="1545" xr:uid="{708942A2-70B4-41FD-92DB-CDC610EE3832}"/>
    <cellStyle name="Normal 4 3 3 3" xfId="820" xr:uid="{6D0ECEED-B960-456A-B31B-D1F6EF5FD511}"/>
    <cellStyle name="Normal 4 3 3 3 2" xfId="1861" xr:uid="{4DC4DB62-DCD4-4CC6-837C-BA9384A4053A}"/>
    <cellStyle name="Normal 4 3 3 4" xfId="1340" xr:uid="{D38B7225-74CD-43FB-8515-DD3F95C0E398}"/>
    <cellStyle name="Normal 4 3 4" xfId="347" xr:uid="{E42DAFA2-D485-4A66-85CC-B165B1E2300E}"/>
    <cellStyle name="Normal 4 3 4 2" xfId="557" xr:uid="{F756CF82-4E06-4709-B9DB-A8CE3FDE0F18}"/>
    <cellStyle name="Normal 4 3 4 2 2" xfId="1078" xr:uid="{B521CED8-3BB0-47E1-A4E5-2AECE5476609}"/>
    <cellStyle name="Normal 4 3 4 2 2 2" xfId="2119" xr:uid="{0BEBE293-49F0-48AF-935B-6D8DA61F947A}"/>
    <cellStyle name="Normal 4 3 4 2 3" xfId="1598" xr:uid="{873349BC-88E7-4F45-A620-C988165AB8DE}"/>
    <cellStyle name="Normal 4 3 4 3" xfId="873" xr:uid="{FB1B780A-EC19-4891-95E0-68622F280DF9}"/>
    <cellStyle name="Normal 4 3 4 3 2" xfId="1914" xr:uid="{5B5C79CD-4144-4ACA-8AAE-2DCF5FE54103}"/>
    <cellStyle name="Normal 4 3 4 4" xfId="1393" xr:uid="{DD975747-1220-42C3-8D17-9BB9FE6360F2}"/>
    <cellStyle name="Normal 4 3 5" xfId="403" xr:uid="{6F660712-72FB-4FFC-AC64-8AC7087C09AD}"/>
    <cellStyle name="Normal 4 3 5 2" xfId="924" xr:uid="{609E4DC3-1DF5-4B01-AFD6-1A660988B2E6}"/>
    <cellStyle name="Normal 4 3 5 2 2" xfId="1965" xr:uid="{8E8D8A86-8F1D-425B-B23F-73042A873BAF}"/>
    <cellStyle name="Normal 4 3 5 3" xfId="1444" xr:uid="{0DBCCC4A-0B0B-49A3-BB62-B94498B0A1A7}"/>
    <cellStyle name="Normal 4 3 6" xfId="612" xr:uid="{756DCC68-102A-462F-9282-445E7A30E8C2}"/>
    <cellStyle name="Normal 4 3 6 2" xfId="1133" xr:uid="{BAC2BF12-767B-4399-BCF6-1816A5CE3612}"/>
    <cellStyle name="Normal 4 3 6 2 2" xfId="2174" xr:uid="{9EA5231C-09D1-442E-9883-BC69E25D2A33}"/>
    <cellStyle name="Normal 4 3 6 3" xfId="1653" xr:uid="{99FF551B-F7B3-4A1C-85AD-55F5A04371EA}"/>
    <cellStyle name="Normal 4 3 7" xfId="664" xr:uid="{FE577548-2819-4C3A-A4E0-AD160C63AA31}"/>
    <cellStyle name="Normal 4 3 7 2" xfId="1185" xr:uid="{9E3EB99C-4798-4B5E-A7BE-C290E13DFF43}"/>
    <cellStyle name="Normal 4 3 7 2 2" xfId="2226" xr:uid="{E5232C86-BD0B-4396-9F7A-A5E11C5F6CC3}"/>
    <cellStyle name="Normal 4 3 7 3" xfId="1705" xr:uid="{AE5933F5-6189-43CF-892A-C2D7B27C0144}"/>
    <cellStyle name="Normal 4 3 8" xfId="721" xr:uid="{6AB4E270-0569-444E-9213-2F20B07F334F}"/>
    <cellStyle name="Normal 4 3 8 2" xfId="1762" xr:uid="{970143E6-BDBD-47E6-B4B9-CD676D221B18}"/>
    <cellStyle name="Normal 4 3 9" xfId="1242" xr:uid="{7E4DB646-127C-436E-BB10-A6EFFE5FA115}"/>
    <cellStyle name="Normal 4 4" xfId="200" xr:uid="{3AC8A54B-BDC4-448D-BF32-61FF455CAE68}"/>
    <cellStyle name="Normal 4 4 2" xfId="251" xr:uid="{884732EE-18AF-4C26-A544-80E3F07DA9ED}"/>
    <cellStyle name="Normal 4 4 2 2" xfId="461" xr:uid="{7D7AF64D-364F-4D2F-966E-8F299198E621}"/>
    <cellStyle name="Normal 4 4 2 2 2" xfId="982" xr:uid="{0A4E21A5-F32A-4825-9ECF-A133552590ED}"/>
    <cellStyle name="Normal 4 4 2 2 2 2" xfId="2023" xr:uid="{5C8C0785-40EC-4306-A332-257ED4202BEA}"/>
    <cellStyle name="Normal 4 4 2 2 3" xfId="1502" xr:uid="{0677AEF6-A9A1-447B-96AA-EDF5447D24F4}"/>
    <cellStyle name="Normal 4 4 2 3" xfId="777" xr:uid="{4A7950CC-6293-4862-B61E-F40AC94BA378}"/>
    <cellStyle name="Normal 4 4 2 3 2" xfId="1818" xr:uid="{0A8A63EB-D4DC-4ECC-9237-9BCEB3B0C5DB}"/>
    <cellStyle name="Normal 4 4 2 4" xfId="1297" xr:uid="{8E6F9F07-17BB-4E9F-8118-BAF6FBED631B}"/>
    <cellStyle name="Normal 4 4 3" xfId="304" xr:uid="{660E001B-DD90-45D1-A432-3570C16EE0CC}"/>
    <cellStyle name="Normal 4 4 3 2" xfId="514" xr:uid="{1B2A5E64-D0A2-4775-81F8-F0D00808D7CA}"/>
    <cellStyle name="Normal 4 4 3 2 2" xfId="1035" xr:uid="{E2D78C6F-7789-479F-9783-D2811E4FD151}"/>
    <cellStyle name="Normal 4 4 3 2 2 2" xfId="2076" xr:uid="{0230F9D0-F471-4174-A2BE-E80192C9F24D}"/>
    <cellStyle name="Normal 4 4 3 2 3" xfId="1555" xr:uid="{CDF9EBD0-C5ED-4E39-8EF2-64933F211919}"/>
    <cellStyle name="Normal 4 4 3 3" xfId="830" xr:uid="{4564213B-8242-458D-B747-D15FBDFB3CF6}"/>
    <cellStyle name="Normal 4 4 3 3 2" xfId="1871" xr:uid="{5D864F08-286D-4FC1-9619-ECA144559388}"/>
    <cellStyle name="Normal 4 4 3 4" xfId="1350" xr:uid="{FDE1D07C-7B52-48DB-9DB7-568BCB2A4A3D}"/>
    <cellStyle name="Normal 4 4 4" xfId="410" xr:uid="{886C810D-3411-4D8C-9F66-39BEF64B63AE}"/>
    <cellStyle name="Normal 4 4 4 2" xfId="931" xr:uid="{94016C96-FBDE-4459-8439-A5AC5F1C7000}"/>
    <cellStyle name="Normal 4 4 4 2 2" xfId="1972" xr:uid="{C9A0843F-BDBD-4633-893C-52F16B912EE0}"/>
    <cellStyle name="Normal 4 4 4 3" xfId="1451" xr:uid="{E7CCDAEF-DE5B-4CA0-B282-E2942A7F2905}"/>
    <cellStyle name="Normal 4 4 5" xfId="569" xr:uid="{86CC2F2F-66D3-46C9-9006-4B308E70DC38}"/>
    <cellStyle name="Normal 4 4 5 2" xfId="1090" xr:uid="{F3613147-8458-4184-B0F9-C13EA8D6CFD2}"/>
    <cellStyle name="Normal 4 4 5 2 2" xfId="2131" xr:uid="{894BC2F7-E524-4D8D-B930-3D5DAF87CBDA}"/>
    <cellStyle name="Normal 4 4 5 3" xfId="1610" xr:uid="{AE4772D8-E7AC-49AA-A16B-0C71464DFB75}"/>
    <cellStyle name="Normal 4 4 6" xfId="621" xr:uid="{1E07E764-AB54-440B-A734-8BCF7F279454}"/>
    <cellStyle name="Normal 4 4 6 2" xfId="1142" xr:uid="{11C4300F-35A6-4116-B0E5-390765886B21}"/>
    <cellStyle name="Normal 4 4 6 2 2" xfId="2183" xr:uid="{8A08F2C8-68FA-4A12-9C5F-7866B7EA29D7}"/>
    <cellStyle name="Normal 4 4 6 3" xfId="1662" xr:uid="{B9F0455C-636C-4CE7-8704-EAC9FBED7A2C}"/>
    <cellStyle name="Normal 4 4 7" xfId="678" xr:uid="{F62FE7DB-23CC-49F8-B02D-4033DF3217CF}"/>
    <cellStyle name="Normal 4 4 7 2" xfId="1719" xr:uid="{F6011AB6-0C80-4094-B7E5-CD44EC7FD6C6}"/>
    <cellStyle name="Normal 4 4 8" xfId="1199" xr:uid="{483C7E44-D5D4-4D21-9060-638D2014BEEE}"/>
    <cellStyle name="Normal 4 5" xfId="355" xr:uid="{85292BCA-A799-4743-998B-5D4FFA747DCE}"/>
    <cellStyle name="Normal 4 5 2" xfId="881" xr:uid="{3E03AD8B-B656-4EA5-BA1B-EA58EDA18655}"/>
    <cellStyle name="Normal 4 5 2 2" xfId="1922" xr:uid="{67462FBC-00E5-4EBD-877B-9C6FC702A3BB}"/>
    <cellStyle name="Normal 4 5 3" xfId="1401" xr:uid="{8C423CAB-5C91-444E-A506-321641B98541}"/>
    <cellStyle name="Normal 4 6" xfId="147" xr:uid="{78905034-4E08-4540-A8D1-FE0DB54D2CB9}"/>
    <cellStyle name="Normal 4 7" xfId="139" xr:uid="{CBFBD365-E6EC-47AC-8913-7DED3073C380}"/>
    <cellStyle name="Normal 40" xfId="3564" xr:uid="{2A0A3C0C-9F3E-424A-B441-3B6679BB98A5}"/>
    <cellStyle name="Normal 41" xfId="3566" xr:uid="{06CD1872-4CAE-4690-9169-E2BBF656A207}"/>
    <cellStyle name="Normal 42" xfId="3570" xr:uid="{74C02972-F6A9-40BD-B243-98A6B02DE002}"/>
    <cellStyle name="Normal 43" xfId="4005" xr:uid="{29EEE861-2382-4AB8-BA7C-6E4462227974}"/>
    <cellStyle name="Normal 44" xfId="4009" xr:uid="{C7A3EF04-494C-4D0E-8F75-A1DE285BBAB5}"/>
    <cellStyle name="Normal 45" xfId="4444" xr:uid="{11B8D5B3-9AF2-4E81-87BB-115E0EDFC81F}"/>
    <cellStyle name="Normal 46" xfId="4448" xr:uid="{7CC0B52C-CBF7-439D-8748-6E5608FDEE44}"/>
    <cellStyle name="Normal 47" xfId="4883" xr:uid="{F9AC6DEC-9983-48F2-B4E6-1FFE13926462}"/>
    <cellStyle name="Normal 48" xfId="4887" xr:uid="{7C3B336D-3755-46DF-96B1-74F264BF8653}"/>
    <cellStyle name="Normal 49" xfId="5322" xr:uid="{D6E452CC-5125-44DF-A9A1-7EF084F78710}"/>
    <cellStyle name="Normal 5" xfId="49" xr:uid="{59344208-B4DB-4778-8921-FE3E5E0A3AF4}"/>
    <cellStyle name="Normal 5 2" xfId="157" xr:uid="{6D991997-B22E-47A0-9A0F-B791175679F5}"/>
    <cellStyle name="Normal 5 2 10" xfId="1208" xr:uid="{86248264-4B42-42C4-B919-B23826802A89}"/>
    <cellStyle name="Normal 5 2 2" xfId="187" xr:uid="{6EBF0942-8A1A-41AE-BDCD-D3B5ED01E18A}"/>
    <cellStyle name="Normal 5 2 2 2" xfId="240" xr:uid="{31BEAD5B-C630-42C0-BA5D-3A5FB16A90AF}"/>
    <cellStyle name="Normal 5 2 2 2 2" xfId="450" xr:uid="{FA86672E-F6D9-4E42-A56F-AC22FAB866D5}"/>
    <cellStyle name="Normal 5 2 2 2 2 2" xfId="971" xr:uid="{429E3A15-A50A-4627-A767-14DE6B02CA8D}"/>
    <cellStyle name="Normal 5 2 2 2 2 2 2" xfId="2012" xr:uid="{7C3E6FAD-3197-493E-8505-FD07E00683A3}"/>
    <cellStyle name="Normal 5 2 2 2 2 3" xfId="1491" xr:uid="{EAF2B8FC-4710-4F2A-B022-29A06E9F6A5E}"/>
    <cellStyle name="Normal 5 2 2 2 3" xfId="766" xr:uid="{30DFD550-F296-4F09-9F4F-D2499892AE6B}"/>
    <cellStyle name="Normal 5 2 2 2 3 2" xfId="1807" xr:uid="{A7DFDDA9-50C1-47CA-8B25-C9E08EA89FEC}"/>
    <cellStyle name="Normal 5 2 2 2 4" xfId="1286" xr:uid="{57159ED5-31C8-4A94-B4E6-1CCF0796196D}"/>
    <cellStyle name="Normal 5 2 2 3" xfId="291" xr:uid="{E1962AE0-A422-420D-91AF-A8BB5B7A0CCD}"/>
    <cellStyle name="Normal 5 2 2 3 2" xfId="501" xr:uid="{9EE814F7-E178-4F58-88A9-DADF3D714B27}"/>
    <cellStyle name="Normal 5 2 2 3 2 2" xfId="1022" xr:uid="{7E90F200-CD16-46AC-84D8-80476586F7FD}"/>
    <cellStyle name="Normal 5 2 2 3 2 2 2" xfId="2063" xr:uid="{A9B758CC-6342-4356-9933-A22A2D4DD86D}"/>
    <cellStyle name="Normal 5 2 2 3 2 3" xfId="1542" xr:uid="{046D80FB-8878-42A9-B175-68D82B7CE0B0}"/>
    <cellStyle name="Normal 5 2 2 3 3" xfId="817" xr:uid="{9AE3BCED-92C7-44E0-8C80-1D7C3375947E}"/>
    <cellStyle name="Normal 5 2 2 3 3 2" xfId="1858" xr:uid="{6AE40078-4350-4D69-A843-2454FA4A30FA}"/>
    <cellStyle name="Normal 5 2 2 3 4" xfId="1337" xr:uid="{D13C820A-8164-4446-B7B7-8DC4CFCA17F5}"/>
    <cellStyle name="Normal 5 2 2 4" xfId="344" xr:uid="{AF0D5A1C-F5DC-4899-A827-EDCDB372F7E2}"/>
    <cellStyle name="Normal 5 2 2 4 2" xfId="554" xr:uid="{54750C0B-E9C7-445E-90E3-B100A7BFC7A1}"/>
    <cellStyle name="Normal 5 2 2 4 2 2" xfId="1075" xr:uid="{4A57EF0D-64C6-4E94-A57B-73884732AF3E}"/>
    <cellStyle name="Normal 5 2 2 4 2 2 2" xfId="2116" xr:uid="{1479AFFE-0FDF-4243-80BD-87F30B70A6C5}"/>
    <cellStyle name="Normal 5 2 2 4 2 3" xfId="1595" xr:uid="{50689BFE-75AB-4B8F-8220-1818DE722C2B}"/>
    <cellStyle name="Normal 5 2 2 4 3" xfId="870" xr:uid="{5C78224E-57DA-4504-A63E-DA993FCE66A6}"/>
    <cellStyle name="Normal 5 2 2 4 3 2" xfId="1911" xr:uid="{E7DEB19C-8C93-41D4-B85A-54BBE110A52D}"/>
    <cellStyle name="Normal 5 2 2 4 4" xfId="1390" xr:uid="{C64D7C76-B949-4285-BECD-11A4D126757C}"/>
    <cellStyle name="Normal 5 2 2 5" xfId="400" xr:uid="{60C09251-A916-47D7-A6C2-FC9B0B231554}"/>
    <cellStyle name="Normal 5 2 2 5 2" xfId="921" xr:uid="{51643F45-5D11-4AC9-B95D-583E51D03B9C}"/>
    <cellStyle name="Normal 5 2 2 5 2 2" xfId="1962" xr:uid="{D6534384-B29F-4A56-9A43-3AD5D0E10CDF}"/>
    <cellStyle name="Normal 5 2 2 5 3" xfId="1441" xr:uid="{ABC5DC6C-1087-449D-97F0-4D03AA86530F}"/>
    <cellStyle name="Normal 5 2 2 6" xfId="609" xr:uid="{A157B44A-3BB3-49DE-B29D-202636854ECB}"/>
    <cellStyle name="Normal 5 2 2 6 2" xfId="1130" xr:uid="{A81C35C1-D705-4A26-B409-2C268A4C16F2}"/>
    <cellStyle name="Normal 5 2 2 6 2 2" xfId="2171" xr:uid="{2458DD22-E21C-4EFB-A138-50C19B4719A3}"/>
    <cellStyle name="Normal 5 2 2 6 3" xfId="1650" xr:uid="{081350AA-8D4B-49B8-8DDE-2387D86B938A}"/>
    <cellStyle name="Normal 5 2 2 7" xfId="661" xr:uid="{96D8F1B6-A726-49F0-9AC3-D42581FF581C}"/>
    <cellStyle name="Normal 5 2 2 7 2" xfId="1182" xr:uid="{E8334A9E-F500-4D7C-9B83-59E103502904}"/>
    <cellStyle name="Normal 5 2 2 7 2 2" xfId="2223" xr:uid="{BFEDCF83-7D69-474D-B358-46684C9AC0AF}"/>
    <cellStyle name="Normal 5 2 2 7 3" xfId="1702" xr:uid="{DF23BF22-D7A9-4ACB-A900-D5083174E3D7}"/>
    <cellStyle name="Normal 5 2 2 8" xfId="718" xr:uid="{A4E11790-63C8-4582-A640-1AA9E7233739}"/>
    <cellStyle name="Normal 5 2 2 8 2" xfId="1759" xr:uid="{AA543C13-1C81-4196-B4CA-72B89DDB6E6B}"/>
    <cellStyle name="Normal 5 2 2 9" xfId="1239" xr:uid="{42FABD19-6A02-423D-9B2E-0AB815A97AB1}"/>
    <cellStyle name="Normal 5 2 3" xfId="209" xr:uid="{A2232C27-10F4-427E-A8AD-F74EC3493F48}"/>
    <cellStyle name="Normal 5 2 3 2" xfId="419" xr:uid="{64F77BB8-B99E-4DD5-9C09-6B0371A526A7}"/>
    <cellStyle name="Normal 5 2 3 2 2" xfId="940" xr:uid="{1421F6EA-B0BC-4164-9B34-AE36E337D07A}"/>
    <cellStyle name="Normal 5 2 3 2 2 2" xfId="1981" xr:uid="{A7FF2883-7432-48C9-B100-1670D38BF441}"/>
    <cellStyle name="Normal 5 2 3 2 3" xfId="1460" xr:uid="{5DB5DF6B-F6DE-47D7-9FEC-4C7EC909D6E3}"/>
    <cellStyle name="Normal 5 2 3 3" xfId="735" xr:uid="{227593D6-6FEB-4816-8926-D3A95E8726A6}"/>
    <cellStyle name="Normal 5 2 3 3 2" xfId="1776" xr:uid="{9ABDB731-E601-4EDE-ADA1-78EEF4F192F6}"/>
    <cellStyle name="Normal 5 2 3 4" xfId="1255" xr:uid="{5ACF7C32-7011-4B2B-8325-643088A21D38}"/>
    <cellStyle name="Normal 5 2 4" xfId="260" xr:uid="{6F0F5F72-1497-4E99-9700-8EF1B1AD1142}"/>
    <cellStyle name="Normal 5 2 4 2" xfId="470" xr:uid="{927AF84E-5310-4B7E-A058-AF6F6942FDF0}"/>
    <cellStyle name="Normal 5 2 4 2 2" xfId="991" xr:uid="{1A84A2A0-F569-45A6-B3C6-DBB097360D61}"/>
    <cellStyle name="Normal 5 2 4 2 2 2" xfId="2032" xr:uid="{2952BEDD-4578-413E-AC16-599C66852DC0}"/>
    <cellStyle name="Normal 5 2 4 2 3" xfId="1511" xr:uid="{C5A99245-2828-4D08-977E-77AF0EF5D75B}"/>
    <cellStyle name="Normal 5 2 4 3" xfId="786" xr:uid="{A391E35D-9603-43BC-B83C-354967ABE08A}"/>
    <cellStyle name="Normal 5 2 4 3 2" xfId="1827" xr:uid="{0CD66DF4-9C3A-49DA-8A77-A7B52C5DA76A}"/>
    <cellStyle name="Normal 5 2 4 4" xfId="1306" xr:uid="{ED56B3E2-C461-43CD-AC64-D0458BD84DA3}"/>
    <cellStyle name="Normal 5 2 5" xfId="313" xr:uid="{69F55667-189F-4F5B-8585-E835F15225D0}"/>
    <cellStyle name="Normal 5 2 5 2" xfId="523" xr:uid="{69876062-1B55-4724-BC53-F9232FB00399}"/>
    <cellStyle name="Normal 5 2 5 2 2" xfId="1044" xr:uid="{858C6541-4D17-4717-86B6-753CC19389AD}"/>
    <cellStyle name="Normal 5 2 5 2 2 2" xfId="2085" xr:uid="{B6B5DAF5-9A46-4A0F-A7F9-C735134A40C6}"/>
    <cellStyle name="Normal 5 2 5 2 3" xfId="1564" xr:uid="{4C029825-59C2-483C-80B9-AFAB956B85BB}"/>
    <cellStyle name="Normal 5 2 5 3" xfId="839" xr:uid="{E69CDD16-2C90-48C3-86BE-07939165FBEF}"/>
    <cellStyle name="Normal 5 2 5 3 2" xfId="1880" xr:uid="{999156F2-592C-4CCA-A014-63B65CB352AE}"/>
    <cellStyle name="Normal 5 2 5 4" xfId="1359" xr:uid="{47AEFD33-75BE-481F-AE15-F700837AFF8D}"/>
    <cellStyle name="Normal 5 2 6" xfId="353" xr:uid="{08E93A33-0A88-47B5-8134-31F15A557EFE}"/>
    <cellStyle name="Normal 5 2 6 2" xfId="879" xr:uid="{4C972C36-8274-4323-9688-F4D5577F9DC5}"/>
    <cellStyle name="Normal 5 2 6 2 2" xfId="1920" xr:uid="{247C9F54-6BBF-465D-99ED-F033CB5E6702}"/>
    <cellStyle name="Normal 5 2 6 3" xfId="1399" xr:uid="{6F972CD9-7AA1-45FC-9C66-9DA917CE3A7F}"/>
    <cellStyle name="Normal 5 2 7" xfId="578" xr:uid="{4FC613AC-22B4-4874-9B70-8BEB3E5C4819}"/>
    <cellStyle name="Normal 5 2 7 2" xfId="1099" xr:uid="{780F3077-ACED-459E-8A89-F1595B7390CB}"/>
    <cellStyle name="Normal 5 2 7 2 2" xfId="2140" xr:uid="{09472719-7355-441C-91CF-9CFD013904EF}"/>
    <cellStyle name="Normal 5 2 7 3" xfId="1619" xr:uid="{A6B857E0-E108-44A1-9F00-13844D6B651A}"/>
    <cellStyle name="Normal 5 2 8" xfId="630" xr:uid="{0FECC517-A63B-4E4C-9DDD-940C209FA604}"/>
    <cellStyle name="Normal 5 2 8 2" xfId="1151" xr:uid="{6AAD3E30-AC50-4DB5-A6A8-DE5C1843B066}"/>
    <cellStyle name="Normal 5 2 8 2 2" xfId="2192" xr:uid="{884F5BE2-6DF2-46CE-AC4B-DD74335C8568}"/>
    <cellStyle name="Normal 5 2 8 3" xfId="1671" xr:uid="{947D6E71-3A8E-4A0A-B093-F15171048D12}"/>
    <cellStyle name="Normal 5 2 9" xfId="687" xr:uid="{32A72473-A143-4BB0-B6E8-33C70ABC0C8D}"/>
    <cellStyle name="Normal 5 2 9 2" xfId="1728" xr:uid="{EB51D86C-C17C-41F4-968C-D8C8B8F79866}"/>
    <cellStyle name="Normal 5 3" xfId="150" xr:uid="{F07ECFB5-DDDB-4597-8562-FF186EAD9A0E}"/>
    <cellStyle name="Normal 5 4" xfId="2245" xr:uid="{038407D3-861F-447E-8632-B2B0CE14EB3E}"/>
    <cellStyle name="Normal 5 5" xfId="138" xr:uid="{F86B7977-6749-4915-808E-A2A5F871C04F}"/>
    <cellStyle name="Normal 5 6" xfId="125" xr:uid="{4E3D859C-D513-4A91-8DBE-BD388E91E962}"/>
    <cellStyle name="Normal 50" xfId="5326" xr:uid="{798973D8-5F38-4E1C-9755-7FEC808AE884}"/>
    <cellStyle name="Normal 51" xfId="5761" xr:uid="{918F3EE0-BB50-414C-BE28-859B22BB4BE3}"/>
    <cellStyle name="Normal 52" xfId="5765" xr:uid="{71B4666D-6F9F-4591-894A-E7EAFBA7E8A4}"/>
    <cellStyle name="Normal 53" xfId="6200" xr:uid="{47F435A3-1429-4414-8897-1B96B65C365F}"/>
    <cellStyle name="Normal 54" xfId="6204" xr:uid="{2EBD8C75-45C7-4C7C-B6D5-C1701F0C69D0}"/>
    <cellStyle name="Normal 55" xfId="6639" xr:uid="{ABAC9B14-CF84-4693-9041-97FAE18DFA38}"/>
    <cellStyle name="Normal 56" xfId="6643" xr:uid="{04E21B7E-EE4C-49CC-BFDE-89B0FB004F71}"/>
    <cellStyle name="Normal 57" xfId="7078" xr:uid="{DAB03B40-EEEF-484E-B0F4-EF0F2B19AB1E}"/>
    <cellStyle name="Normal 58" xfId="7082" xr:uid="{4D8C5C45-C5A5-4474-93E2-2707478FE2B3}"/>
    <cellStyle name="Normal 59" xfId="7517" xr:uid="{5654B88D-F348-4574-A5DE-14B7EEB3A6D1}"/>
    <cellStyle name="Normal 6" xfId="50" xr:uid="{489E7721-656B-456D-8963-E4531283A2E9}"/>
    <cellStyle name="Normal 6 10" xfId="1204" xr:uid="{9A61AF16-161A-4D0D-908E-54427603A8F2}"/>
    <cellStyle name="Normal 6 11" xfId="54966" xr:uid="{E6E20DE9-D938-4C39-88E7-C57B8F91EFB6}"/>
    <cellStyle name="Normal 6 2" xfId="186" xr:uid="{784DD8D3-B9CF-4398-BC42-40712F0B3DFC}"/>
    <cellStyle name="Normal 6 2 2" xfId="239" xr:uid="{AEBDBC43-2F15-4108-87F1-38A06D525FC4}"/>
    <cellStyle name="Normal 6 2 2 2" xfId="449" xr:uid="{17A11CF6-B6D6-4809-8DCA-AE1486436201}"/>
    <cellStyle name="Normal 6 2 2 2 2" xfId="970" xr:uid="{188D656C-D6B4-44F6-AF1B-A2FFDA9BD19E}"/>
    <cellStyle name="Normal 6 2 2 2 2 2" xfId="2011" xr:uid="{A9C8CEEB-C7CC-4848-BC68-1EC7711E3640}"/>
    <cellStyle name="Normal 6 2 2 2 3" xfId="1490" xr:uid="{7008E998-55DF-4DBC-8A94-A969E52F2BEE}"/>
    <cellStyle name="Normal 6 2 2 3" xfId="765" xr:uid="{CF13CF88-07A4-4103-9225-0661E5B9FBEE}"/>
    <cellStyle name="Normal 6 2 2 3 2" xfId="1806" xr:uid="{AC0B3B05-74BA-4A06-9250-004B93E9F374}"/>
    <cellStyle name="Normal 6 2 2 4" xfId="1285" xr:uid="{B2D0E38F-BE9A-434C-9FEE-EE21016765EF}"/>
    <cellStyle name="Normal 6 2 3" xfId="290" xr:uid="{FE8F415E-2F24-4437-8795-43E229AD13C6}"/>
    <cellStyle name="Normal 6 2 3 2" xfId="500" xr:uid="{A949706F-D973-480D-B0EB-024323D33BBC}"/>
    <cellStyle name="Normal 6 2 3 2 2" xfId="1021" xr:uid="{4371F555-FEB6-4229-B9F6-D5FF87047375}"/>
    <cellStyle name="Normal 6 2 3 2 2 2" xfId="2062" xr:uid="{4028EB3C-B68B-4A2A-8601-330D7E6C181B}"/>
    <cellStyle name="Normal 6 2 3 2 3" xfId="1541" xr:uid="{B6332FC5-479B-4660-901F-705DB6B9CC36}"/>
    <cellStyle name="Normal 6 2 3 3" xfId="816" xr:uid="{092EBF62-6B2F-4CCE-B478-462CB6A0CA31}"/>
    <cellStyle name="Normal 6 2 3 3 2" xfId="1857" xr:uid="{9F251443-D94E-4A05-B0FB-6ADB2BFF9BC9}"/>
    <cellStyle name="Normal 6 2 3 4" xfId="1336" xr:uid="{6E51FACF-779F-48F9-BBCD-2605BAB1631A}"/>
    <cellStyle name="Normal 6 2 4" xfId="343" xr:uid="{201C2479-7EBB-48C8-AB24-BEC6BC3B7D37}"/>
    <cellStyle name="Normal 6 2 4 2" xfId="553" xr:uid="{597E571B-2529-4344-9DD0-2EB1A1484BF8}"/>
    <cellStyle name="Normal 6 2 4 2 2" xfId="1074" xr:uid="{8D1768DA-F7DC-4C80-85A4-A9B17D4DFC3C}"/>
    <cellStyle name="Normal 6 2 4 2 2 2" xfId="2115" xr:uid="{7E750C8D-B25A-4839-A5B8-B389C735BA44}"/>
    <cellStyle name="Normal 6 2 4 2 3" xfId="1594" xr:uid="{83F6D6C7-B794-4BDB-B939-B9FE6B29C811}"/>
    <cellStyle name="Normal 6 2 4 3" xfId="869" xr:uid="{E7D8BDB4-010A-4EDC-A34B-E1E1BFB69FF3}"/>
    <cellStyle name="Normal 6 2 4 3 2" xfId="1910" xr:uid="{6DB763FE-CE08-4B84-AD49-A9D6C906ED88}"/>
    <cellStyle name="Normal 6 2 4 4" xfId="1389" xr:uid="{2973C027-A413-4166-9690-16BC1AACAB9A}"/>
    <cellStyle name="Normal 6 2 5" xfId="399" xr:uid="{3B5DB96B-6ADF-4D15-9910-17E6AA0AC852}"/>
    <cellStyle name="Normal 6 2 5 2" xfId="920" xr:uid="{BB16EA3A-DAA3-41B6-973D-985312559AF3}"/>
    <cellStyle name="Normal 6 2 5 2 2" xfId="1961" xr:uid="{FA036665-967F-447D-A03D-61220749D741}"/>
    <cellStyle name="Normal 6 2 5 3" xfId="1440" xr:uid="{8ABC30F8-E984-4A5A-B7A3-4BAF65D6B95B}"/>
    <cellStyle name="Normal 6 2 6" xfId="608" xr:uid="{AD64E54A-3601-4B01-A52E-F4AEF3751C7B}"/>
    <cellStyle name="Normal 6 2 6 2" xfId="1129" xr:uid="{01A23F1E-57AA-4A18-907E-591E766E42C5}"/>
    <cellStyle name="Normal 6 2 6 2 2" xfId="2170" xr:uid="{E3D64728-03CB-47D0-AFE9-42EE8B79C3E6}"/>
    <cellStyle name="Normal 6 2 6 3" xfId="1649" xr:uid="{2EB66D36-7603-4082-8EF2-9B109ACA9E80}"/>
    <cellStyle name="Normal 6 2 7" xfId="660" xr:uid="{9737680B-0F70-461F-9313-D26D6AB63BC8}"/>
    <cellStyle name="Normal 6 2 7 2" xfId="1181" xr:uid="{48D896EE-822B-40B1-803E-65CCFA95DE10}"/>
    <cellStyle name="Normal 6 2 7 2 2" xfId="2222" xr:uid="{2D74C639-F1C7-47CE-8AC5-BA3A03A2C83D}"/>
    <cellStyle name="Normal 6 2 7 3" xfId="1701" xr:uid="{EF7CDB75-5D78-4B38-8438-59AB65D0EEAA}"/>
    <cellStyle name="Normal 6 2 8" xfId="717" xr:uid="{E6DA374A-BD96-491D-B5DE-4F193AB5F70A}"/>
    <cellStyle name="Normal 6 2 8 2" xfId="1758" xr:uid="{7D279223-91CA-4260-A125-D8F74676EA2B}"/>
    <cellStyle name="Normal 6 2 9" xfId="1238" xr:uid="{C3760D1B-D56F-4FAB-AE89-DFEC3C68D499}"/>
    <cellStyle name="Normal 6 3" xfId="205" xr:uid="{71B0DA33-64A5-4AED-BE9A-8F1C6D3A5506}"/>
    <cellStyle name="Normal 6 3 2" xfId="415" xr:uid="{65B0751E-432B-48E2-8D60-B4CA5B91A9DC}"/>
    <cellStyle name="Normal 6 3 2 2" xfId="936" xr:uid="{D619E8D3-9DF3-4FBE-AEB2-17198407F3B5}"/>
    <cellStyle name="Normal 6 3 2 2 2" xfId="1977" xr:uid="{BF5C3D35-0DF8-4A0C-9B2F-DC6D46D0F3D2}"/>
    <cellStyle name="Normal 6 3 2 3" xfId="1456" xr:uid="{7D171A13-E850-46BB-888D-EAE175ECDC55}"/>
    <cellStyle name="Normal 6 3 3" xfId="731" xr:uid="{D575DE4C-1181-4D98-92EE-5465E5E4BA22}"/>
    <cellStyle name="Normal 6 3 3 2" xfId="1772" xr:uid="{CA043B65-E400-4ADA-A593-9B8A87064B90}"/>
    <cellStyle name="Normal 6 3 4" xfId="1251" xr:uid="{2266D68B-1C8D-446A-9CD8-A6D2CFE370CC}"/>
    <cellStyle name="Normal 6 4" xfId="256" xr:uid="{2A8D85F2-DDCA-46E6-B1F2-9A5EC9B69BDD}"/>
    <cellStyle name="Normal 6 4 2" xfId="466" xr:uid="{F7575980-A12B-42AB-BE78-E7B2760347BD}"/>
    <cellStyle name="Normal 6 4 2 2" xfId="987" xr:uid="{528AA5C5-D1A7-4428-9010-22316B456CCA}"/>
    <cellStyle name="Normal 6 4 2 2 2" xfId="2028" xr:uid="{46B75A67-4923-49FC-9C03-E79A993EA457}"/>
    <cellStyle name="Normal 6 4 2 3" xfId="1507" xr:uid="{DF0DBAA8-09CC-4DAC-9A02-835D803B9576}"/>
    <cellStyle name="Normal 6 4 3" xfId="782" xr:uid="{D2517565-85F0-4619-999F-30D92EFF329A}"/>
    <cellStyle name="Normal 6 4 3 2" xfId="1823" xr:uid="{A3EEF784-C604-4105-BB40-7CCC027433B9}"/>
    <cellStyle name="Normal 6 4 4" xfId="1302" xr:uid="{72F63149-7F11-4D0D-A4B1-0FD75BEA1839}"/>
    <cellStyle name="Normal 6 5" xfId="309" xr:uid="{A61A5FA6-1CD1-4BC4-97F7-4E749F6DE11F}"/>
    <cellStyle name="Normal 6 5 2" xfId="519" xr:uid="{8008045C-3A1F-46E0-A802-8339110B5E5A}"/>
    <cellStyle name="Normal 6 5 2 2" xfId="1040" xr:uid="{7A7890AA-CDB3-4975-AF88-CD8096575C4E}"/>
    <cellStyle name="Normal 6 5 2 2 2" xfId="2081" xr:uid="{8066C9A3-E445-4DEA-AF1F-61009CFDEDE5}"/>
    <cellStyle name="Normal 6 5 2 3" xfId="1560" xr:uid="{380BE21D-6C97-4AD4-AF34-56F4C4E7D74A}"/>
    <cellStyle name="Normal 6 5 3" xfId="835" xr:uid="{1219B978-630B-4CBD-979A-2C8B07E2A0D8}"/>
    <cellStyle name="Normal 6 5 3 2" xfId="1876" xr:uid="{F00ADD5C-94FB-497E-9AF8-3D137A0D5F9F}"/>
    <cellStyle name="Normal 6 5 4" xfId="1355" xr:uid="{D1FEADEA-8BBD-43E0-A92D-5CE6933FF6CD}"/>
    <cellStyle name="Normal 6 6" xfId="352" xr:uid="{3A320945-4794-46E9-AA90-E2B30E528553}"/>
    <cellStyle name="Normal 6 6 2" xfId="878" xr:uid="{BC92DAE7-AA7E-4EB7-94CF-1288837682BB}"/>
    <cellStyle name="Normal 6 6 2 2" xfId="1919" xr:uid="{CD2AC4AB-1169-4616-919C-7DAA2606FD38}"/>
    <cellStyle name="Normal 6 6 3" xfId="1398" xr:uid="{9DDC455E-0FC1-4F52-A483-BB15B9CD4038}"/>
    <cellStyle name="Normal 6 7" xfId="574" xr:uid="{B2342983-E0E2-4AE5-A3E5-6747ACD60C46}"/>
    <cellStyle name="Normal 6 7 2" xfId="1095" xr:uid="{CF624603-A199-474E-BACD-B4C4473A6C55}"/>
    <cellStyle name="Normal 6 7 2 2" xfId="2136" xr:uid="{BE6B3520-A5A8-4325-BD04-A06C57BE1355}"/>
    <cellStyle name="Normal 6 7 3" xfId="1615" xr:uid="{CF22ACE7-C69F-45F0-8F5E-2C3C10FEE439}"/>
    <cellStyle name="Normal 6 8" xfId="626" xr:uid="{1A1B2DCD-2EC9-4BEA-A1AF-EEECFAFCEBA0}"/>
    <cellStyle name="Normal 6 8 2" xfId="1147" xr:uid="{CB21F791-A887-461C-A7EB-AE4956BC2EDD}"/>
    <cellStyle name="Normal 6 8 2 2" xfId="2188" xr:uid="{F5CAA727-F0B6-473A-A944-413AB46817EB}"/>
    <cellStyle name="Normal 6 8 3" xfId="1667" xr:uid="{15645362-D4DB-47C2-B339-8CBB388478BB}"/>
    <cellStyle name="Normal 6 9" xfId="683" xr:uid="{A69A5D95-66B0-4E7E-96DC-9BD3062BC2CF}"/>
    <cellStyle name="Normal 6 9 2" xfId="1724" xr:uid="{5EFEFC7E-5825-4B6C-9984-16DC4627E8DF}"/>
    <cellStyle name="Normal 60" xfId="7521" xr:uid="{34ABB59E-186E-4D05-AD28-36A8F9C7F9B5}"/>
    <cellStyle name="Normal 61" xfId="7956" xr:uid="{877456DF-C0B9-46C0-BE63-18E97D5EEC96}"/>
    <cellStyle name="Normal 62" xfId="7960" xr:uid="{1A424478-98B5-4AC8-81C1-56EDEA0FAFC3}"/>
    <cellStyle name="Normal 63" xfId="8395" xr:uid="{E9FD085B-CB91-4292-BFB9-790207FC5300}"/>
    <cellStyle name="Normal 64" xfId="8399" xr:uid="{EE227A5F-6E58-4C38-816D-A4C8FD67A945}"/>
    <cellStyle name="Normal 65" xfId="8834" xr:uid="{20CE2FD9-F860-42AE-ABDD-5F02EF5C9858}"/>
    <cellStyle name="Normal 66" xfId="8838" xr:uid="{1EDB3322-5001-404F-B63E-B7E3EC721620}"/>
    <cellStyle name="Normal 67" xfId="9273" xr:uid="{79E4D2F5-6EE5-4936-B429-B7CCF8E8E4D5}"/>
    <cellStyle name="Normal 68" xfId="9277" xr:uid="{1E822E05-5E9B-4817-B8F1-19AAE52CF6C7}"/>
    <cellStyle name="Normal 69" xfId="9712" xr:uid="{AF90BDDF-76F4-4097-9DD4-49935694ABBC}"/>
    <cellStyle name="Normal 7" xfId="51" xr:uid="{35A2CB56-8D7A-497D-80B5-3A42EAAF09BC}"/>
    <cellStyle name="Normal 7 10" xfId="54967" xr:uid="{BCA1FB10-9B5C-4163-A26B-E751BF310C8E}"/>
    <cellStyle name="Normal 7 2" xfId="214" xr:uid="{23A3D185-CA4B-4F49-BA13-DF532CDF816F}"/>
    <cellStyle name="Normal 7 2 2" xfId="424" xr:uid="{66F5076D-1592-4084-BABF-965644D78E12}"/>
    <cellStyle name="Normal 7 2 2 2" xfId="945" xr:uid="{E069323F-5FF6-4DBE-9DB9-5AC3E53AC8A2}"/>
    <cellStyle name="Normal 7 2 2 2 2" xfId="1986" xr:uid="{DCD67B05-A82A-4462-B213-C513569C1FB1}"/>
    <cellStyle name="Normal 7 2 2 3" xfId="1465" xr:uid="{0BB5FD44-9972-4E81-A951-7F3E2229926D}"/>
    <cellStyle name="Normal 7 2 3" xfId="740" xr:uid="{09A62B1C-2D4F-4CA9-9EE4-95EA617C450E}"/>
    <cellStyle name="Normal 7 2 3 2" xfId="1781" xr:uid="{6E68C55D-9749-4707-B399-DB4D7DD00620}"/>
    <cellStyle name="Normal 7 2 4" xfId="1260" xr:uid="{53B95C69-3383-49D4-8442-5A3C36C017DE}"/>
    <cellStyle name="Normal 7 3" xfId="265" xr:uid="{883131AE-122A-4C8D-9E86-792249B0462A}"/>
    <cellStyle name="Normal 7 3 2" xfId="475" xr:uid="{C0766DD1-F5AD-47B8-8A4D-FFBDE0B662F7}"/>
    <cellStyle name="Normal 7 3 2 2" xfId="996" xr:uid="{63638AC4-8934-459B-81B4-03F81905DE93}"/>
    <cellStyle name="Normal 7 3 2 2 2" xfId="2037" xr:uid="{89EAAC17-3D08-46F0-BD4B-67EE53C149B3}"/>
    <cellStyle name="Normal 7 3 2 3" xfId="1516" xr:uid="{7A5647C1-4070-4548-934B-6FDD4D836B3B}"/>
    <cellStyle name="Normal 7 3 3" xfId="791" xr:uid="{95390A39-3B63-45A0-8B41-21D416899AD4}"/>
    <cellStyle name="Normal 7 3 3 2" xfId="1832" xr:uid="{8B6DBE69-EF47-4811-8795-545A4CD33368}"/>
    <cellStyle name="Normal 7 3 4" xfId="1311" xr:uid="{81C8F12B-46BD-49A2-A3CF-DA2B14DC68F4}"/>
    <cellStyle name="Normal 7 4" xfId="318" xr:uid="{82EC26FA-1DE2-4DD6-9D6E-0E1951D27536}"/>
    <cellStyle name="Normal 7 4 2" xfId="528" xr:uid="{358739AB-550F-49A5-89F3-0DEDC53DDAC6}"/>
    <cellStyle name="Normal 7 4 2 2" xfId="1049" xr:uid="{8C37289A-80FF-43F8-8AFA-280283FF4FCF}"/>
    <cellStyle name="Normal 7 4 2 2 2" xfId="2090" xr:uid="{51968717-D5AA-468A-AC8D-1513FEF3FCE6}"/>
    <cellStyle name="Normal 7 4 2 3" xfId="1569" xr:uid="{E782D1FB-BE66-4A57-ADF6-D12B13E34DCB}"/>
    <cellStyle name="Normal 7 4 3" xfId="844" xr:uid="{059AFD2C-2E3B-4E4F-B445-676121A636D7}"/>
    <cellStyle name="Normal 7 4 3 2" xfId="1885" xr:uid="{4BD74092-400C-4A91-8B4A-1A03C5CBA98F}"/>
    <cellStyle name="Normal 7 4 4" xfId="1364" xr:uid="{4464DDE3-98DB-4A54-9348-0B1ECA36CF40}"/>
    <cellStyle name="Normal 7 5" xfId="374" xr:uid="{5A449EFB-4B3A-4506-8646-34FAA6658CF2}"/>
    <cellStyle name="Normal 7 5 2" xfId="895" xr:uid="{3F832590-7B96-4DF3-BDDA-E1BC84F55855}"/>
    <cellStyle name="Normal 7 5 2 2" xfId="1936" xr:uid="{334D0B18-98A8-44C6-AE74-4017C3413365}"/>
    <cellStyle name="Normal 7 5 3" xfId="1415" xr:uid="{26EB868B-912F-4688-A594-F7A7150D1E70}"/>
    <cellStyle name="Normal 7 6" xfId="583" xr:uid="{C0FE7A7B-63A2-49DD-9BEA-05CD08C90554}"/>
    <cellStyle name="Normal 7 6 2" xfId="1104" xr:uid="{E3F83C64-A737-4D96-B876-64C684D2C40B}"/>
    <cellStyle name="Normal 7 6 2 2" xfId="2145" xr:uid="{E9E8B79F-9415-4268-BF15-79A98E52DDF8}"/>
    <cellStyle name="Normal 7 6 3" xfId="1624" xr:uid="{F62CE8F8-203A-492C-8080-F9AF44C7DAE0}"/>
    <cellStyle name="Normal 7 7" xfId="635" xr:uid="{75BACD8A-E492-4C89-B5E4-FB1E2AA9A12E}"/>
    <cellStyle name="Normal 7 7 2" xfId="1156" xr:uid="{69F57683-C479-486D-B13F-A8C13FA0E719}"/>
    <cellStyle name="Normal 7 7 2 2" xfId="2197" xr:uid="{AC2B3D40-071C-454B-9E6A-B4748CF192DF}"/>
    <cellStyle name="Normal 7 7 3" xfId="1676" xr:uid="{E6341527-838A-4559-8F74-714055F6E99D}"/>
    <cellStyle name="Normal 7 8" xfId="692" xr:uid="{D9B44ACA-C0CE-4EF8-BF56-AD3390A25163}"/>
    <cellStyle name="Normal 7 8 2" xfId="1733" xr:uid="{2D8C10BB-AD9C-43E3-B415-F9B66B3720D2}"/>
    <cellStyle name="Normal 7 9" xfId="1213" xr:uid="{E5FE59EC-8156-4AAE-B929-13A22B9350D4}"/>
    <cellStyle name="Normal 70" xfId="9716" xr:uid="{0DC3D45A-1321-4FB7-B39D-CCE687F7EB19}"/>
    <cellStyle name="Normal 71" xfId="10151" xr:uid="{8B178B53-04CB-4053-83FB-D6786BAA8355}"/>
    <cellStyle name="Normal 72" xfId="10589" xr:uid="{BA7FA606-5504-46FA-89E3-AFBD5F3288BA}"/>
    <cellStyle name="Normal 73" xfId="10593" xr:uid="{32EDC60D-99C4-4789-95B5-4190648EE215}"/>
    <cellStyle name="Normal 74" xfId="11028" xr:uid="{3CED5A92-8F6C-42D5-82E7-43551BC59FFB}"/>
    <cellStyle name="Normal 75" xfId="11032" xr:uid="{8E0FD12A-9BC9-414D-9081-5BCDA0A0357E}"/>
    <cellStyle name="Normal 76" xfId="11467" xr:uid="{3444F82B-A359-4DF6-B992-61C46204A5A6}"/>
    <cellStyle name="Normal 77" xfId="11471" xr:uid="{8DB67E76-3290-499F-A3B4-5AA45F663BC8}"/>
    <cellStyle name="Normal 78" xfId="11906" xr:uid="{E9C84D78-2809-4F0A-A195-0C83CE5B440B}"/>
    <cellStyle name="Normal 79" xfId="11910" xr:uid="{2CB95F6D-016B-41C0-85ED-1AEEB5667290}"/>
    <cellStyle name="Normal 8" xfId="52" xr:uid="{1C16F00E-BF3B-40B8-98CB-679C7D04199B}"/>
    <cellStyle name="Normal 8 10" xfId="54968" xr:uid="{6A6045D9-38A7-42FA-9855-B170B9A520C7}"/>
    <cellStyle name="Normal 8 2" xfId="217" xr:uid="{C75613BA-FF7B-404B-BAF3-EFD259096D4C}"/>
    <cellStyle name="Normal 8 2 2" xfId="427" xr:uid="{CA9D3D11-B496-4325-B067-DA5C7781223B}"/>
    <cellStyle name="Normal 8 2 2 2" xfId="948" xr:uid="{AA8D5463-DA25-43B4-A704-653EF53CE084}"/>
    <cellStyle name="Normal 8 2 2 2 2" xfId="1989" xr:uid="{4419DDBB-CC29-46DF-8A6C-9315A3CF2662}"/>
    <cellStyle name="Normal 8 2 2 3" xfId="1468" xr:uid="{55F3C926-E809-434A-8A0D-03663596E29F}"/>
    <cellStyle name="Normal 8 2 3" xfId="743" xr:uid="{C450F01C-2498-42BB-82BE-02088887A867}"/>
    <cellStyle name="Normal 8 2 3 2" xfId="1784" xr:uid="{B8791AE5-E188-49B6-A376-E7BF6F895EDC}"/>
    <cellStyle name="Normal 8 2 4" xfId="1263" xr:uid="{ADC1F75F-E8CD-4C5C-B346-B1684B1D797B}"/>
    <cellStyle name="Normal 8 3" xfId="268" xr:uid="{46EB9580-A2FB-4E2A-8FF1-505AF21E5D6B}"/>
    <cellStyle name="Normal 8 3 2" xfId="478" xr:uid="{9A061384-29EE-4089-8971-00F20645A394}"/>
    <cellStyle name="Normal 8 3 2 2" xfId="999" xr:uid="{1F146B93-D259-47C9-A3A9-E277720EC1F9}"/>
    <cellStyle name="Normal 8 3 2 2 2" xfId="2040" xr:uid="{F6EA37EA-2843-4F18-AE72-282613B2310E}"/>
    <cellStyle name="Normal 8 3 2 3" xfId="1519" xr:uid="{07B61FDD-A641-4CD6-8740-06BDEEBFC8B1}"/>
    <cellStyle name="Normal 8 3 3" xfId="794" xr:uid="{0A7A98FC-FDE9-4663-A9D0-FC1ACD2D89FD}"/>
    <cellStyle name="Normal 8 3 3 2" xfId="1835" xr:uid="{4A1CFA69-BC63-4EF8-AAA2-103D2CDC9C9D}"/>
    <cellStyle name="Normal 8 3 4" xfId="1314" xr:uid="{1CFF5CC2-A58B-4983-AD82-033F37429AC9}"/>
    <cellStyle name="Normal 8 4" xfId="321" xr:uid="{7EBA5FAE-F19F-41F7-AF22-FA129FFA5516}"/>
    <cellStyle name="Normal 8 4 2" xfId="531" xr:uid="{F9C85E17-2425-4095-AAA2-766D4D572118}"/>
    <cellStyle name="Normal 8 4 2 2" xfId="1052" xr:uid="{7A241B6A-1C9A-44D1-860D-10EAB7FFA8F2}"/>
    <cellStyle name="Normal 8 4 2 2 2" xfId="2093" xr:uid="{C8659B19-DB8E-4502-8EC1-651F6898C79B}"/>
    <cellStyle name="Normal 8 4 2 3" xfId="1572" xr:uid="{EE9477B2-9FD6-4AA0-A0A5-509A64AF4B9C}"/>
    <cellStyle name="Normal 8 4 3" xfId="847" xr:uid="{86A8F269-D9E0-47BF-A5D4-BC7E85FAC3B1}"/>
    <cellStyle name="Normal 8 4 3 2" xfId="1888" xr:uid="{24BAE2C4-3667-471D-811C-C2D128648600}"/>
    <cellStyle name="Normal 8 4 4" xfId="1367" xr:uid="{B6D3FF30-497B-46AE-B4E0-6F5549445D8E}"/>
    <cellStyle name="Normal 8 5" xfId="377" xr:uid="{3FFA7825-C4B6-47F3-BF66-ED70571A5741}"/>
    <cellStyle name="Normal 8 5 2" xfId="898" xr:uid="{39974C52-CD5C-4C76-BE6C-A32B5C95BBE1}"/>
    <cellStyle name="Normal 8 5 2 2" xfId="1939" xr:uid="{BF0E4881-4D3E-4A1A-A8C1-BC08B5961E93}"/>
    <cellStyle name="Normal 8 5 3" xfId="1418" xr:uid="{F071341F-7CA2-4B96-A04D-9C085DB4476B}"/>
    <cellStyle name="Normal 8 6" xfId="586" xr:uid="{33DCC3A7-CEF2-4A04-A823-7AA389CF98AD}"/>
    <cellStyle name="Normal 8 6 2" xfId="1107" xr:uid="{DC311E13-6DA3-4F5F-A92A-49AF3CFA14D9}"/>
    <cellStyle name="Normal 8 6 2 2" xfId="2148" xr:uid="{18643C8F-8D1F-4CEF-A8FA-AA002A4AF95C}"/>
    <cellStyle name="Normal 8 6 3" xfId="1627" xr:uid="{0B444001-885C-4BA7-878F-B589E17393E2}"/>
    <cellStyle name="Normal 8 7" xfId="638" xr:uid="{8D8A310B-DB4B-4FE9-B587-B13868CBF25D}"/>
    <cellStyle name="Normal 8 7 2" xfId="1159" xr:uid="{DA161F0B-E2BE-458E-9012-419BDF3C184C}"/>
    <cellStyle name="Normal 8 7 2 2" xfId="2200" xr:uid="{B0FE7E07-5165-4BE4-9AE6-473FE0C092C1}"/>
    <cellStyle name="Normal 8 7 3" xfId="1679" xr:uid="{602662FF-AA8D-4AE6-A86E-5DF527A44D59}"/>
    <cellStyle name="Normal 8 8" xfId="695" xr:uid="{6B61D8FE-4821-49F0-B12F-C47144DA9AB6}"/>
    <cellStyle name="Normal 8 8 2" xfId="1736" xr:uid="{3BCE2ADB-2C0D-44A0-B9AC-44D4C8F54FA4}"/>
    <cellStyle name="Normal 8 9" xfId="1216" xr:uid="{C8735A45-AF20-4321-A347-FAE346607DEA}"/>
    <cellStyle name="Normal 80" xfId="12345" xr:uid="{B2108B2A-216F-4491-B505-8B884EA9F106}"/>
    <cellStyle name="Normal 81" xfId="12349" xr:uid="{0010511C-FC2C-4CFD-B141-A3857BD9DC27}"/>
    <cellStyle name="Normal 82" xfId="12613" xr:uid="{156740D2-CAA2-4623-A28B-13C4CE870378}"/>
    <cellStyle name="Normal 83" xfId="12785" xr:uid="{0F34C272-9E82-4847-8DD3-2292712D829D}"/>
    <cellStyle name="Normal 84" xfId="12789" xr:uid="{98A3FD4A-A839-4FE8-9EFE-EFB067C4DE6B}"/>
    <cellStyle name="Normal 85" xfId="13224" xr:uid="{1716E756-9DE4-442D-A190-3434CC0EF846}"/>
    <cellStyle name="Normal 86" xfId="13228" xr:uid="{73050039-1EB3-4973-94D4-3EC1A9860885}"/>
    <cellStyle name="Normal 87" xfId="13492" xr:uid="{66165E71-FE53-4B15-9399-DDE4251C62FC}"/>
    <cellStyle name="Normal 88" xfId="13664" xr:uid="{49EFB339-AEB3-4F97-85FD-4E8379AD82ED}"/>
    <cellStyle name="Normal 89" xfId="13668" xr:uid="{DC9D0018-39D1-4942-BB08-F31317519D70}"/>
    <cellStyle name="Normal 9" xfId="53" xr:uid="{6941BEAB-F31B-4D20-80B7-611FCEED9FAD}"/>
    <cellStyle name="Normal 9 2" xfId="220" xr:uid="{2738B311-6763-4CFD-BC31-325D39179214}"/>
    <cellStyle name="Normal 9 2 2" xfId="430" xr:uid="{14B0FAA2-F93A-4F79-9BA3-BE73ECAB6E9D}"/>
    <cellStyle name="Normal 9 2 2 2" xfId="951" xr:uid="{836CE837-B8CB-4377-88D0-D11EE10C7B40}"/>
    <cellStyle name="Normal 9 2 2 2 2" xfId="1992" xr:uid="{EC67AD14-624E-4DC6-A0D3-577714F2DC9B}"/>
    <cellStyle name="Normal 9 2 2 3" xfId="1471" xr:uid="{05669329-84D8-43F7-BAD0-415EBFF19870}"/>
    <cellStyle name="Normal 9 2 3" xfId="746" xr:uid="{71ADAB06-3C86-4120-A8E7-7B3CDFD0265A}"/>
    <cellStyle name="Normal 9 2 3 2" xfId="1787" xr:uid="{3AAB7912-E075-47BE-941C-67C334DE8758}"/>
    <cellStyle name="Normal 9 2 4" xfId="1266" xr:uid="{5F120423-1827-4909-B190-916FAA7D998B}"/>
    <cellStyle name="Normal 9 3" xfId="271" xr:uid="{BB494166-FB3C-43E3-84FC-AA5AAB981B91}"/>
    <cellStyle name="Normal 9 3 2" xfId="481" xr:uid="{3513991C-0BC0-42DE-B4E3-4AA3FEA9CC6B}"/>
    <cellStyle name="Normal 9 3 2 2" xfId="1002" xr:uid="{60CF5C8D-A4F7-4A1A-A026-0651C51D3461}"/>
    <cellStyle name="Normal 9 3 2 2 2" xfId="2043" xr:uid="{15909831-4564-4ECD-B05F-767666DEED2C}"/>
    <cellStyle name="Normal 9 3 2 3" xfId="1522" xr:uid="{3018A491-244B-4927-A7AB-39496A21A06F}"/>
    <cellStyle name="Normal 9 3 3" xfId="797" xr:uid="{F8CBD1F1-D806-4D10-8A96-B0CE7406D3BC}"/>
    <cellStyle name="Normal 9 3 3 2" xfId="1838" xr:uid="{6FD43E83-B48F-4BF2-B0FF-CE6C84017254}"/>
    <cellStyle name="Normal 9 3 4" xfId="1317" xr:uid="{B8B58485-F869-4A3D-B968-CD1399CB7439}"/>
    <cellStyle name="Normal 9 4" xfId="324" xr:uid="{6896AA9B-6DBC-4AA4-A0A0-134BC101EB68}"/>
    <cellStyle name="Normal 9 4 2" xfId="534" xr:uid="{91CF28BF-4273-4D35-B94A-55CCFC905F88}"/>
    <cellStyle name="Normal 9 4 2 2" xfId="1055" xr:uid="{07A31512-090B-4C25-A1D8-D93AB7E23A12}"/>
    <cellStyle name="Normal 9 4 2 2 2" xfId="2096" xr:uid="{756F2090-EA24-45E9-A860-8C0FF89E9940}"/>
    <cellStyle name="Normal 9 4 2 3" xfId="1575" xr:uid="{AD21D886-42B8-40EB-9C6F-1DD0C6479257}"/>
    <cellStyle name="Normal 9 4 3" xfId="850" xr:uid="{357C657A-B45C-47BB-B47E-6E212639E8A3}"/>
    <cellStyle name="Normal 9 4 3 2" xfId="1891" xr:uid="{8A8E03E1-CFC2-4C04-BE60-4F4844185686}"/>
    <cellStyle name="Normal 9 4 4" xfId="1370" xr:uid="{F949C8AA-4590-4DE1-A0DB-31D7D8DC2D4A}"/>
    <cellStyle name="Normal 9 5" xfId="380" xr:uid="{121F7942-8501-46ED-8B0F-F4827C225BFB}"/>
    <cellStyle name="Normal 9 5 2" xfId="901" xr:uid="{A1A7C941-D08F-4939-A3CB-02E62B5959C4}"/>
    <cellStyle name="Normal 9 5 2 2" xfId="1942" xr:uid="{449E915D-8EB3-47D9-9235-332FFDDC449E}"/>
    <cellStyle name="Normal 9 5 3" xfId="1421" xr:uid="{68D9F04D-B1A5-46E3-A570-6C35126AFF6C}"/>
    <cellStyle name="Normal 9 6" xfId="589" xr:uid="{4E6243C2-AE91-41A1-BB0C-D794B7F1404E}"/>
    <cellStyle name="Normal 9 6 2" xfId="1110" xr:uid="{FCA3DF93-C73B-4706-BB30-D3E83E369BD0}"/>
    <cellStyle name="Normal 9 6 2 2" xfId="2151" xr:uid="{CBEE0BB6-8357-4F69-8AA4-4BC4B176DA53}"/>
    <cellStyle name="Normal 9 6 3" xfId="1630" xr:uid="{3A89426A-D7E1-4482-A9EA-D21FFDA5668D}"/>
    <cellStyle name="Normal 9 7" xfId="641" xr:uid="{FC56D1E3-544C-4B3F-9C86-42E549AFAC6E}"/>
    <cellStyle name="Normal 9 7 2" xfId="1162" xr:uid="{08974E24-8827-4120-B7D2-9F35CADF3B7A}"/>
    <cellStyle name="Normal 9 7 2 2" xfId="2203" xr:uid="{12BBDA53-76D4-4EF9-99DF-D5C13FDC9C1F}"/>
    <cellStyle name="Normal 9 7 3" xfId="1682" xr:uid="{CB7CFC95-0EBF-4928-980E-B97A353C8834}"/>
    <cellStyle name="Normal 9 8" xfId="698" xr:uid="{CDE00BAE-7223-4A15-8A0D-27E8C5725976}"/>
    <cellStyle name="Normal 9 8 2" xfId="1739" xr:uid="{E79C7DA2-DE48-48C5-A881-B54E277A9CE4}"/>
    <cellStyle name="Normal 9 9" xfId="1219" xr:uid="{5A534DE2-58A3-42C1-AF50-D3D9ED812244}"/>
    <cellStyle name="Normal 90" xfId="14103" xr:uid="{717799FC-68F9-4522-B170-7A1BB48BD082}"/>
    <cellStyle name="Normal 91" xfId="14107" xr:uid="{4BBD174C-31CF-407C-9AF6-469989B20F74}"/>
    <cellStyle name="Normal 92" xfId="14542" xr:uid="{2E22628A-06C0-44B1-870A-E794925C50EC}"/>
    <cellStyle name="Normal 93" xfId="14546" xr:uid="{A89F5E58-F64C-40AB-A45E-58B06D76A648}"/>
    <cellStyle name="Normal 94" xfId="14981" xr:uid="{6022316C-B112-4D75-8EAA-14D2C9B64B4F}"/>
    <cellStyle name="Normal 95" xfId="14985" xr:uid="{6B754463-64C5-4353-86CF-AA8263B7BBE1}"/>
    <cellStyle name="Normal 96" xfId="15420" xr:uid="{39EFE57C-3071-4008-93EE-2F1236EF56BC}"/>
    <cellStyle name="Normal 97" xfId="15424" xr:uid="{543EFC62-F31D-4085-B68C-BB278A8D2C4A}"/>
    <cellStyle name="Normal 98" xfId="15859" xr:uid="{AE7B5F16-0F38-4B1A-8321-F806C89C01F9}"/>
    <cellStyle name="Normal 99" xfId="15863" xr:uid="{8173E8B5-D642-4924-9149-EBAAB8BE380A}"/>
    <cellStyle name="Notas" xfId="88" builtinId="10" customBuiltin="1"/>
    <cellStyle name="Notas 2" xfId="54" xr:uid="{FD27F718-7CB3-45D2-A418-5942F831FC4D}"/>
    <cellStyle name="Porcentaje" xfId="1" builtinId="5"/>
    <cellStyle name="Porcentaje 2" xfId="55" xr:uid="{B8A46643-650D-4E17-8A5B-7B723D99512B}"/>
    <cellStyle name="Porcentual 2" xfId="56" xr:uid="{D31DCAC9-5E47-4CB7-91CC-C526D86DC9FC}"/>
    <cellStyle name="Porcentual 2 10" xfId="57" xr:uid="{FAD23797-848B-4B65-BFAD-1932A4E84628}"/>
    <cellStyle name="Porcentual 2 11" xfId="58" xr:uid="{A5F29C86-9064-4032-917E-442484AEAC58}"/>
    <cellStyle name="Porcentual 2 12" xfId="59" xr:uid="{13CAB873-D4CD-4F41-9BE3-3401FDDB8757}"/>
    <cellStyle name="Porcentual 2 13" xfId="60" xr:uid="{EB11C16B-7859-4586-9139-043F417D66BC}"/>
    <cellStyle name="Porcentual 2 14" xfId="61" xr:uid="{7D65BEDA-0C65-4DB4-8FF3-148B20C689D3}"/>
    <cellStyle name="Porcentual 2 15" xfId="62" xr:uid="{F2A9F367-DA59-435D-9660-7B1C707A7597}"/>
    <cellStyle name="Porcentual 2 16" xfId="63" xr:uid="{4DFA1DB4-5F84-4B40-A839-03B6F379A5F5}"/>
    <cellStyle name="Porcentual 2 17" xfId="64" xr:uid="{9DE74F75-57FD-4357-9CAF-BE0CA31316F0}"/>
    <cellStyle name="Porcentual 2 18" xfId="65" xr:uid="{60AA95BC-15A0-414C-B873-EDB122036E5A}"/>
    <cellStyle name="Porcentual 2 2" xfId="66" xr:uid="{5AD822B4-532C-4367-85DA-8C959B1ACF62}"/>
    <cellStyle name="Porcentual 2 3" xfId="67" xr:uid="{C5E10FB5-805A-44A7-A773-6D17F1C6DBBD}"/>
    <cellStyle name="Porcentual 2 3 2" xfId="250" xr:uid="{56C7DFF6-A42D-4793-983C-7FC7C68A4270}"/>
    <cellStyle name="Porcentual 2 3 2 2" xfId="460" xr:uid="{67F38AA7-4125-4960-ABA6-DE1752B77A87}"/>
    <cellStyle name="Porcentual 2 3 2 2 2" xfId="981" xr:uid="{62DEBE55-AA72-4D3E-8AD4-4921FACC9210}"/>
    <cellStyle name="Porcentual 2 3 2 2 2 2" xfId="2022" xr:uid="{9870D1CE-5BA0-49EF-8736-02965F117FAD}"/>
    <cellStyle name="Porcentual 2 3 2 2 3" xfId="1501" xr:uid="{171093B5-4353-4FEC-A425-48D98730560A}"/>
    <cellStyle name="Porcentual 2 3 2 3" xfId="776" xr:uid="{CFDB5D78-016C-4DA6-B840-9B81F1EC1292}"/>
    <cellStyle name="Porcentual 2 3 2 3 2" xfId="1817" xr:uid="{0F762B6E-6125-4975-833A-B62602773053}"/>
    <cellStyle name="Porcentual 2 3 2 4" xfId="1296" xr:uid="{C42CE35F-0995-42FB-AE33-2C9FC49A187B}"/>
    <cellStyle name="Porcentual 2 3 3" xfId="303" xr:uid="{197BFD40-0326-4C33-9A88-989691BA0E01}"/>
    <cellStyle name="Porcentual 2 3 3 2" xfId="513" xr:uid="{7633DE81-053F-450D-9D0C-8989E92E54EF}"/>
    <cellStyle name="Porcentual 2 3 3 2 2" xfId="1034" xr:uid="{59BF68C9-9889-4B5E-ACEE-4D5A37861EEC}"/>
    <cellStyle name="Porcentual 2 3 3 2 2 2" xfId="2075" xr:uid="{AB9DB469-F681-4D81-8F64-6148FD4B790E}"/>
    <cellStyle name="Porcentual 2 3 3 2 3" xfId="1554" xr:uid="{96421D29-3379-4CDC-B0AE-B8DD2EBE359C}"/>
    <cellStyle name="Porcentual 2 3 3 3" xfId="829" xr:uid="{E6537AD2-A317-449B-B40A-0ADD47755622}"/>
    <cellStyle name="Porcentual 2 3 3 3 2" xfId="1870" xr:uid="{635671BC-0977-4A7F-B54F-E72476B5D2D2}"/>
    <cellStyle name="Porcentual 2 3 3 4" xfId="1349" xr:uid="{D108C4F6-F3A7-4672-B149-73E87B3CBBE5}"/>
    <cellStyle name="Porcentual 2 3 4" xfId="409" xr:uid="{17C5D2BC-66D2-421F-B374-937C2BB8B97A}"/>
    <cellStyle name="Porcentual 2 3 4 2" xfId="930" xr:uid="{D8CA0C24-6999-4A62-BB31-9AABC914FC69}"/>
    <cellStyle name="Porcentual 2 3 4 2 2" xfId="1971" xr:uid="{07E94D90-7680-4C7D-A8F0-8DE3D31FA176}"/>
    <cellStyle name="Porcentual 2 3 4 3" xfId="1450" xr:uid="{F8BEC704-9E29-4F46-BD68-B41CF1A494BC}"/>
    <cellStyle name="Porcentual 2 3 5" xfId="568" xr:uid="{C55EF4F8-655B-411A-AC7B-495455663A74}"/>
    <cellStyle name="Porcentual 2 3 5 2" xfId="1089" xr:uid="{56648B98-3943-4B95-9555-A039FF1ADA4C}"/>
    <cellStyle name="Porcentual 2 3 5 2 2" xfId="2130" xr:uid="{8E7F7386-4EDD-4A3D-A4AD-00820B5FFEC4}"/>
    <cellStyle name="Porcentual 2 3 5 3" xfId="1609" xr:uid="{EBB96767-F2D1-4667-AE87-9548AD8735E8}"/>
    <cellStyle name="Porcentual 2 3 6" xfId="620" xr:uid="{7A1E326A-3C71-4547-ACD5-8336F81122D5}"/>
    <cellStyle name="Porcentual 2 3 6 2" xfId="1141" xr:uid="{B21A0CCE-6D3E-448E-AE9E-FB5A28AAB2D0}"/>
    <cellStyle name="Porcentual 2 3 6 2 2" xfId="2182" xr:uid="{3F093784-C705-42A9-BB39-EFA6483ADC0E}"/>
    <cellStyle name="Porcentual 2 3 6 3" xfId="1661" xr:uid="{F7CB277C-F9AA-4FE7-8F14-646969AAA14D}"/>
    <cellStyle name="Porcentual 2 3 7" xfId="677" xr:uid="{C89F2EB3-81FC-43E8-8BEC-91C057AA83AC}"/>
    <cellStyle name="Porcentual 2 3 7 2" xfId="1718" xr:uid="{15A1EA84-17C4-4BE4-A2BB-81D345317E89}"/>
    <cellStyle name="Porcentual 2 3 8" xfId="1198" xr:uid="{B40016D2-28FD-4B89-B4EE-7B2A089CE8C2}"/>
    <cellStyle name="Porcentual 2 3 9" xfId="199" xr:uid="{1A5685B1-3EC9-4202-86CD-7AF18B383C90}"/>
    <cellStyle name="Porcentual 2 4" xfId="68" xr:uid="{C0F1EEAA-392C-4B19-990A-4048B2E3C12A}"/>
    <cellStyle name="Porcentual 2 4 2" xfId="883" xr:uid="{3D550D72-16B0-406F-9B47-B89B6B4A53B2}"/>
    <cellStyle name="Porcentual 2 4 2 2" xfId="1924" xr:uid="{5FF9375B-8D13-45C8-9C67-25164D388CE8}"/>
    <cellStyle name="Porcentual 2 4 3" xfId="1403" xr:uid="{AB64D9DE-49F5-4E77-8E92-D87DC819C2B8}"/>
    <cellStyle name="Porcentual 2 4 4" xfId="362" xr:uid="{9DF5B87E-4DD3-4D84-9DDB-AB7F66D1FD29}"/>
    <cellStyle name="Porcentual 2 5" xfId="69" xr:uid="{836E760B-5742-48DA-942F-ADFACE73171B}"/>
    <cellStyle name="Porcentual 2 5 2" xfId="146" xr:uid="{E4CC4C58-A708-46C2-8B7E-90FFABFD48F9}"/>
    <cellStyle name="Porcentual 2 6" xfId="70" xr:uid="{C7881061-DB3A-4D41-95FC-2A18A89F74EC}"/>
    <cellStyle name="Porcentual 2 7" xfId="71" xr:uid="{E9D7F2C3-73E2-49B1-B1AE-14734E9DBBDB}"/>
    <cellStyle name="Porcentual 2 8" xfId="72" xr:uid="{2B598DE4-DC4D-480E-8D0C-26A844B0C304}"/>
    <cellStyle name="Porcentual 2 9" xfId="73" xr:uid="{9F06F5F2-53B8-46C9-8019-E094C5F4E239}"/>
    <cellStyle name="Porcentual 3" xfId="141" xr:uid="{12B2202B-3439-45A8-94FD-84137F7335C9}"/>
    <cellStyle name="Porcentual 3 10" xfId="1201" xr:uid="{B344BB11-C188-40F5-88F8-A05B314CEE3A}"/>
    <cellStyle name="Porcentual 3 11" xfId="149" xr:uid="{319B46B3-51E8-482E-B482-CC291B714DE8}"/>
    <cellStyle name="Porcentual 3 2" xfId="166" xr:uid="{F1971007-2F5F-4F83-A704-D2DF0D25BF72}"/>
    <cellStyle name="Porcentual 3 3" xfId="202" xr:uid="{A395E226-F5B0-4C55-A0F4-2C71F18243A0}"/>
    <cellStyle name="Porcentual 3 3 2" xfId="412" xr:uid="{5E6C4BE5-385F-4BD6-A898-6B3A283EE989}"/>
    <cellStyle name="Porcentual 3 3 2 2" xfId="933" xr:uid="{04B71ADB-130F-4E8A-B66D-6789B03C72F4}"/>
    <cellStyle name="Porcentual 3 3 2 2 2" xfId="1974" xr:uid="{B8D5DCA2-CF21-4C96-BAA7-310E3A72A1B8}"/>
    <cellStyle name="Porcentual 3 3 2 3" xfId="1453" xr:uid="{5C2716D3-5287-473E-88CB-F01F33A9438E}"/>
    <cellStyle name="Porcentual 3 3 3" xfId="728" xr:uid="{0210CBEE-79A0-4298-A6FC-CC7DAB1ADB85}"/>
    <cellStyle name="Porcentual 3 3 3 2" xfId="1769" xr:uid="{9B8BF516-3AE2-4927-9820-7BE06BE639AD}"/>
    <cellStyle name="Porcentual 3 3 4" xfId="1248" xr:uid="{73DCF1F4-6047-467A-BF88-4BA5A39DAF32}"/>
    <cellStyle name="Porcentual 3 4" xfId="253" xr:uid="{5EFB22CE-0807-485B-A37C-743B7DCAD941}"/>
    <cellStyle name="Porcentual 3 4 2" xfId="463" xr:uid="{B321DA54-055A-41CE-B1AF-DA90D246CF55}"/>
    <cellStyle name="Porcentual 3 4 2 2" xfId="984" xr:uid="{1B474F15-113A-41D1-8F31-74B7B178A388}"/>
    <cellStyle name="Porcentual 3 4 2 2 2" xfId="2025" xr:uid="{3C2D2809-9CDE-4733-9BBA-58DA468317AC}"/>
    <cellStyle name="Porcentual 3 4 2 3" xfId="1504" xr:uid="{EE5E55F4-A442-4658-B58D-E7D460A2E48B}"/>
    <cellStyle name="Porcentual 3 4 3" xfId="779" xr:uid="{09A9DEEF-EE22-4733-9D9F-F8BD7212B1B0}"/>
    <cellStyle name="Porcentual 3 4 3 2" xfId="1820" xr:uid="{2998635D-941E-4ACA-884F-B5BEC5CF0B3E}"/>
    <cellStyle name="Porcentual 3 4 4" xfId="1299" xr:uid="{4B372A08-4A75-444B-BFCB-7C1544A2F35E}"/>
    <cellStyle name="Porcentual 3 5" xfId="306" xr:uid="{7597BEDD-4323-42C7-A2F5-01481A52FEB3}"/>
    <cellStyle name="Porcentual 3 5 2" xfId="516" xr:uid="{A11AD234-1BE9-4E85-9BA1-342DAA275633}"/>
    <cellStyle name="Porcentual 3 5 2 2" xfId="1037" xr:uid="{97A585CA-12F2-44BE-B306-4C6F7B7EC422}"/>
    <cellStyle name="Porcentual 3 5 2 2 2" xfId="2078" xr:uid="{DED81BBC-BC82-41EF-8A53-6C3682331240}"/>
    <cellStyle name="Porcentual 3 5 2 3" xfId="1557" xr:uid="{DD4619B1-0DF0-4668-8F11-733F77039D0A}"/>
    <cellStyle name="Porcentual 3 5 3" xfId="832" xr:uid="{78348220-7CA1-4C80-9805-5611EFD986F1}"/>
    <cellStyle name="Porcentual 3 5 3 2" xfId="1873" xr:uid="{B3E7ED80-DCE4-43C7-ABB5-D290F941515D}"/>
    <cellStyle name="Porcentual 3 5 4" xfId="1352" xr:uid="{43CDC1BF-6DF2-4C58-80B1-9AE9E34794DA}"/>
    <cellStyle name="Porcentual 3 6" xfId="364" xr:uid="{A36F2928-A79A-49E7-B9C9-02566BE7D23F}"/>
    <cellStyle name="Porcentual 3 6 2" xfId="885" xr:uid="{ABF420AC-A5BD-4512-9C94-F352DA95F00B}"/>
    <cellStyle name="Porcentual 3 6 2 2" xfId="1926" xr:uid="{935E8E37-4099-4FF5-97EC-1E7200BC1307}"/>
    <cellStyle name="Porcentual 3 6 3" xfId="1405" xr:uid="{907F73DD-3E39-42F5-ACED-45CA4CFA0655}"/>
    <cellStyle name="Porcentual 3 7" xfId="571" xr:uid="{30237EEF-F9F9-48F7-8AA7-C9CE38C9363F}"/>
    <cellStyle name="Porcentual 3 7 2" xfId="1092" xr:uid="{FCC78107-83DA-45CD-A4A0-56173A7F932E}"/>
    <cellStyle name="Porcentual 3 7 2 2" xfId="2133" xr:uid="{DADD838F-7AD7-49D6-B55F-13098A4A2689}"/>
    <cellStyle name="Porcentual 3 7 3" xfId="1612" xr:uid="{B0557A2E-D202-4502-B044-A0C7EA7A246A}"/>
    <cellStyle name="Porcentual 3 8" xfId="623" xr:uid="{A61EDB07-7A92-4B9C-95CD-A50D7638CBB6}"/>
    <cellStyle name="Porcentual 3 8 2" xfId="1144" xr:uid="{26556146-C829-4DA4-B4CC-648862270BE1}"/>
    <cellStyle name="Porcentual 3 8 2 2" xfId="2185" xr:uid="{CF967CBF-C896-4D56-9389-2BC7DA42F5BB}"/>
    <cellStyle name="Porcentual 3 8 3" xfId="1664" xr:uid="{EA547CDD-1C24-4205-B002-4E55C6B205FC}"/>
    <cellStyle name="Porcentual 3 9" xfId="680" xr:uid="{E5375F57-5F2B-4DCF-AA43-0458DA99FEED}"/>
    <cellStyle name="Porcentual 3 9 2" xfId="1721" xr:uid="{86CBD82F-55D7-49F2-894C-735AC1520888}"/>
    <cellStyle name="Porcentual 4" xfId="359" xr:uid="{880F3953-9ECE-4526-83C4-EC00748F4CB9}"/>
    <cellStyle name="Porcentual 5" xfId="668" xr:uid="{4B65C26E-EA88-4560-986F-7F377D3D7D1B}"/>
    <cellStyle name="Porcentual 5 2" xfId="1189" xr:uid="{96965411-6411-41DB-9CF7-D25B1F879044}"/>
    <cellStyle name="Porcentual 5 2 2" xfId="2230" xr:uid="{48EBA8FD-4560-4023-99BF-41E24B2B4BD3}"/>
    <cellStyle name="Porcentual 5 3" xfId="1709" xr:uid="{B780E4F4-3932-4BE8-97C9-D1E4E8292B46}"/>
    <cellStyle name="Porcentual 6" xfId="725" xr:uid="{752D8CA9-4E5C-4DEE-9890-DBB34AC8CEE7}"/>
    <cellStyle name="Porcentual 6 2" xfId="1766" xr:uid="{06DB2D7C-E051-43D6-827D-558DC3A98482}"/>
    <cellStyle name="Porcentual 7" xfId="1192" xr:uid="{EB76AC93-1B48-4913-AEEB-872E976BBD4C}"/>
    <cellStyle name="Porcentual 7 2" xfId="2233" xr:uid="{9766477E-23DC-48DA-9BCA-0661A4F86B38}"/>
    <cellStyle name="Salida" xfId="83" builtinId="21" customBuiltin="1"/>
    <cellStyle name="Texto de advertencia" xfId="87" builtinId="11" customBuiltin="1"/>
    <cellStyle name="Texto explicativo" xfId="89" builtinId="53" customBuiltin="1"/>
    <cellStyle name="Título" xfId="75" builtinId="15" customBuiltin="1"/>
    <cellStyle name="Título 2" xfId="77" builtinId="17" customBuiltin="1"/>
    <cellStyle name="Título 3" xfId="78" builtinId="18" customBuiltin="1"/>
    <cellStyle name="Título 4" xfId="2244" xr:uid="{319DEDEF-BD23-4AD0-9E31-E12FE7EFAF02}"/>
    <cellStyle name="Título 5" xfId="136" xr:uid="{14E00A4B-A413-47A6-B23E-F2B5F267AD04}"/>
    <cellStyle name="Total" xfId="90" builtinId="25" customBuiltin="1"/>
    <cellStyle name="標準 2" xfId="109" xr:uid="{6AEB1899-2E84-4F7F-8936-4A39899D64B4}"/>
  </cellStyles>
  <dxfs count="1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81E4-8D08-4F0B-B6B8-2E6AA6F8BE33}">
  <sheetPr>
    <tabColor rgb="FFFFFF00"/>
  </sheetPr>
  <dimension ref="A1:L18"/>
  <sheetViews>
    <sheetView topLeftCell="G1" workbookViewId="0">
      <selection activeCell="I25" sqref="I25"/>
    </sheetView>
  </sheetViews>
  <sheetFormatPr baseColWidth="10" defaultRowHeight="15" x14ac:dyDescent="0.25"/>
  <cols>
    <col min="1" max="1" width="12.7109375" style="100" customWidth="1"/>
  </cols>
  <sheetData>
    <row r="1" spans="1:12" x14ac:dyDescent="0.25">
      <c r="A1" s="117" t="s">
        <v>242</v>
      </c>
      <c r="B1" s="117"/>
      <c r="C1" s="117"/>
    </row>
    <row r="3" spans="1:12" ht="15.75" x14ac:dyDescent="0.25">
      <c r="A3" s="113"/>
      <c r="B3" s="110" t="s">
        <v>243</v>
      </c>
      <c r="C3" s="110" t="s">
        <v>244</v>
      </c>
      <c r="D3" s="110" t="s">
        <v>245</v>
      </c>
      <c r="E3" s="110" t="s">
        <v>246</v>
      </c>
      <c r="F3" s="110" t="s">
        <v>211</v>
      </c>
      <c r="G3" s="110" t="s">
        <v>247</v>
      </c>
      <c r="H3" s="110" t="s">
        <v>248</v>
      </c>
      <c r="I3" s="105" t="s">
        <v>251</v>
      </c>
      <c r="J3" s="104" t="s">
        <v>249</v>
      </c>
      <c r="K3" s="112"/>
      <c r="L3" s="112"/>
    </row>
    <row r="4" spans="1:12" x14ac:dyDescent="0.25">
      <c r="A4" s="113" t="s">
        <v>212</v>
      </c>
      <c r="B4" s="109">
        <f>CCV!DI5</f>
        <v>4.8571428571428568</v>
      </c>
      <c r="C4" s="109">
        <f>RAEF!DI5</f>
        <v>1.6923076923076923</v>
      </c>
      <c r="D4" s="109">
        <f>IMOR!DI5</f>
        <v>1</v>
      </c>
      <c r="E4" s="109">
        <f>ICOB!DI5</f>
        <v>4</v>
      </c>
      <c r="F4" s="109">
        <f>ROA!DI5</f>
        <v>9.1</v>
      </c>
      <c r="G4" s="109">
        <f>RL!DI5</f>
        <v>7.375</v>
      </c>
      <c r="H4" s="109">
        <f>ICAP!DI5</f>
        <v>7.1578947368421053</v>
      </c>
      <c r="I4" s="109">
        <f>AVERAGE(B4:H4)</f>
        <v>5.0260493266132356</v>
      </c>
      <c r="J4" s="116">
        <f>(I4-$I$16)/($I$15-$I$16)*($I$17-$I$18)+$I$18</f>
        <v>3.7380762119151512</v>
      </c>
      <c r="K4" s="112"/>
      <c r="L4" s="116"/>
    </row>
    <row r="5" spans="1:12" x14ac:dyDescent="0.25">
      <c r="A5" s="113" t="s">
        <v>218</v>
      </c>
      <c r="B5" s="109">
        <f>CCV!DI6</f>
        <v>1</v>
      </c>
      <c r="C5" s="109">
        <f>RAEF!DI6</f>
        <v>10</v>
      </c>
      <c r="D5" s="109">
        <f>IMOR!DI6</f>
        <v>4.6818181818181817</v>
      </c>
      <c r="E5" s="109">
        <f>ICOB!DI6</f>
        <v>7</v>
      </c>
      <c r="F5" s="109">
        <f>ROA!DI6</f>
        <v>1</v>
      </c>
      <c r="G5" s="109">
        <f>RL!DI6</f>
        <v>1</v>
      </c>
      <c r="H5" s="109">
        <f>ICAP!DI6</f>
        <v>4.7894736842105257</v>
      </c>
      <c r="I5" s="109">
        <f t="shared" ref="I5:I12" si="0">AVERAGE(B5:H5)</f>
        <v>4.2101845522898156</v>
      </c>
      <c r="J5" s="116">
        <f t="shared" ref="J5:J12" si="1">(I5-$I$16)/($I$15-$I$16)*($I$17-$I$18)+$I$18</f>
        <v>1</v>
      </c>
      <c r="K5" s="112"/>
      <c r="L5" s="116"/>
    </row>
    <row r="6" spans="1:12" x14ac:dyDescent="0.25">
      <c r="A6" s="113" t="s">
        <v>220</v>
      </c>
      <c r="B6" s="109">
        <f>CCV!DI7</f>
        <v>2.2857142857142856</v>
      </c>
      <c r="C6" s="109">
        <f>RAEF!DI7</f>
        <v>9.3076923076923084</v>
      </c>
      <c r="D6" s="109">
        <f>IMOR!DI7</f>
        <v>10</v>
      </c>
      <c r="E6" s="109">
        <f>ICOB!DI7</f>
        <v>7.75</v>
      </c>
      <c r="F6" s="109">
        <f>ROA!DI7</f>
        <v>6.3999999999999995</v>
      </c>
      <c r="G6" s="109">
        <f>RL!DI7</f>
        <v>2.5</v>
      </c>
      <c r="H6" s="109">
        <f>ICAP!DI7</f>
        <v>10</v>
      </c>
      <c r="I6" s="109">
        <f t="shared" si="0"/>
        <v>6.8919152276295135</v>
      </c>
      <c r="J6" s="116">
        <f t="shared" si="1"/>
        <v>10</v>
      </c>
      <c r="K6" s="112"/>
      <c r="L6" s="116"/>
    </row>
    <row r="7" spans="1:12" x14ac:dyDescent="0.25">
      <c r="A7" s="113" t="s">
        <v>219</v>
      </c>
      <c r="B7" s="109">
        <f>CCV!DI8</f>
        <v>7.4285714285714288</v>
      </c>
      <c r="C7" s="109">
        <f>RAEF!DI8</f>
        <v>8.615384615384615</v>
      </c>
      <c r="D7" s="109">
        <f>IMOR!DI8</f>
        <v>4.6818181818181817</v>
      </c>
      <c r="E7" s="109">
        <f>ICOB!DI8</f>
        <v>7.75</v>
      </c>
      <c r="F7" s="109">
        <f>ROA!DI8</f>
        <v>5.5</v>
      </c>
      <c r="G7" s="109">
        <f>RL!DI8</f>
        <v>3.25</v>
      </c>
      <c r="H7" s="109">
        <f>ICAP!DI8</f>
        <v>5.2631578947368416</v>
      </c>
      <c r="I7" s="109">
        <f t="shared" si="0"/>
        <v>6.0698474457872953</v>
      </c>
      <c r="J7" s="116">
        <f t="shared" si="1"/>
        <v>7.2411062361276173</v>
      </c>
      <c r="K7" s="112"/>
      <c r="L7" s="116"/>
    </row>
    <row r="8" spans="1:12" x14ac:dyDescent="0.25">
      <c r="A8" s="113" t="s">
        <v>213</v>
      </c>
      <c r="B8" s="109">
        <f>CCV!DI9</f>
        <v>7.4285714285714288</v>
      </c>
      <c r="C8" s="109">
        <f>RAEF!DI9</f>
        <v>1</v>
      </c>
      <c r="D8" s="109">
        <f>IMOR!DI9</f>
        <v>4.6818181818181817</v>
      </c>
      <c r="E8" s="109">
        <f>ICOB!DI9</f>
        <v>4</v>
      </c>
      <c r="F8" s="109">
        <f>ROA!DI9</f>
        <v>7.3</v>
      </c>
      <c r="G8" s="109">
        <f>RL!DI9</f>
        <v>6.625</v>
      </c>
      <c r="H8" s="109">
        <f>ICAP!DI9</f>
        <v>9.0526315789473681</v>
      </c>
      <c r="I8" s="109">
        <f t="shared" si="0"/>
        <v>5.7268601699052821</v>
      </c>
      <c r="J8" s="116">
        <f t="shared" si="1"/>
        <v>6.0900266324507504</v>
      </c>
      <c r="K8" s="112"/>
      <c r="L8" s="116"/>
    </row>
    <row r="9" spans="1:12" x14ac:dyDescent="0.25">
      <c r="A9" s="113" t="s">
        <v>214</v>
      </c>
      <c r="B9" s="109">
        <f>CCV!DI10</f>
        <v>10</v>
      </c>
      <c r="C9" s="109">
        <f>RAEF!DI10</f>
        <v>6.5384615384615383</v>
      </c>
      <c r="D9" s="109">
        <f>IMOR!DI10</f>
        <v>5.0909090909090908</v>
      </c>
      <c r="E9" s="109">
        <f>ICOB!DI10</f>
        <v>1</v>
      </c>
      <c r="F9" s="109">
        <f>ROA!DI10</f>
        <v>10</v>
      </c>
      <c r="G9" s="109">
        <f>RL!DI10</f>
        <v>2.125</v>
      </c>
      <c r="H9" s="109">
        <f>ICAP!DI10</f>
        <v>8.5789473684210513</v>
      </c>
      <c r="I9" s="109">
        <f t="shared" si="0"/>
        <v>6.1904739996845262</v>
      </c>
      <c r="J9" s="116">
        <f t="shared" si="1"/>
        <v>7.6459339822761239</v>
      </c>
      <c r="K9" s="112"/>
      <c r="L9" s="116"/>
    </row>
    <row r="10" spans="1:12" x14ac:dyDescent="0.25">
      <c r="A10" s="113" t="s">
        <v>215</v>
      </c>
      <c r="B10" s="109">
        <f>CCV!DI11</f>
        <v>6.1428571428571423</v>
      </c>
      <c r="C10" s="109">
        <f>RAEF!DI11</f>
        <v>7.2307692307692308</v>
      </c>
      <c r="D10" s="109">
        <f>IMOR!DI11</f>
        <v>6.7272727272727275</v>
      </c>
      <c r="E10" s="109">
        <f>ICOB!DI11</f>
        <v>10</v>
      </c>
      <c r="F10" s="109">
        <f>ROA!DI11</f>
        <v>7.3</v>
      </c>
      <c r="G10" s="109">
        <f>RL!DI11</f>
        <v>2.125</v>
      </c>
      <c r="H10" s="109">
        <f>ICAP!DI11</f>
        <v>1</v>
      </c>
      <c r="I10" s="109">
        <f t="shared" si="0"/>
        <v>5.7894141572712998</v>
      </c>
      <c r="J10" s="116">
        <f t="shared" si="1"/>
        <v>6.2999604231446442</v>
      </c>
      <c r="K10" s="112"/>
      <c r="L10" s="116"/>
    </row>
    <row r="11" spans="1:12" x14ac:dyDescent="0.25">
      <c r="A11" s="113" t="s">
        <v>216</v>
      </c>
      <c r="B11" s="109">
        <f>CCV!DI12</f>
        <v>4.8571428571428568</v>
      </c>
      <c r="C11" s="109">
        <f>RAEF!DI12</f>
        <v>4.4615384615384617</v>
      </c>
      <c r="D11" s="109">
        <f>IMOR!DI12</f>
        <v>4.6818181818181817</v>
      </c>
      <c r="E11" s="109">
        <f>ICOB!DI12</f>
        <v>7.75</v>
      </c>
      <c r="F11" s="109">
        <f>ROA!DI12</f>
        <v>5.5</v>
      </c>
      <c r="G11" s="109">
        <f>RL!DI12</f>
        <v>8.875</v>
      </c>
      <c r="H11" s="109">
        <f>ICAP!DI12</f>
        <v>9.5263157894736832</v>
      </c>
      <c r="I11" s="109">
        <f t="shared" si="0"/>
        <v>6.5216878985675981</v>
      </c>
      <c r="J11" s="116">
        <f t="shared" si="1"/>
        <v>8.7575016416832518</v>
      </c>
      <c r="K11" s="112"/>
      <c r="L11" s="116"/>
    </row>
    <row r="12" spans="1:12" x14ac:dyDescent="0.25">
      <c r="A12" s="113" t="s">
        <v>217</v>
      </c>
      <c r="B12" s="109">
        <f>CCV!DI13</f>
        <v>3.5714285714285712</v>
      </c>
      <c r="C12" s="109">
        <f>RAEF!DI13</f>
        <v>4.4615384615384617</v>
      </c>
      <c r="D12" s="109">
        <f>IMOR!DI13</f>
        <v>1.4090909090909092</v>
      </c>
      <c r="E12" s="109">
        <f>ICOB!DI13</f>
        <v>7.75</v>
      </c>
      <c r="F12" s="109">
        <f>ROA!DI13</f>
        <v>6.3999999999999995</v>
      </c>
      <c r="G12" s="109">
        <f>RL!DI13</f>
        <v>10</v>
      </c>
      <c r="H12" s="109">
        <f>ICAP!DI13</f>
        <v>3.8421052631578947</v>
      </c>
      <c r="I12" s="109">
        <f t="shared" si="0"/>
        <v>5.3477376007451198</v>
      </c>
      <c r="J12" s="116">
        <f t="shared" si="1"/>
        <v>4.8176754773485531</v>
      </c>
      <c r="K12" s="112"/>
      <c r="L12" s="116"/>
    </row>
    <row r="14" spans="1:12" x14ac:dyDescent="0.25">
      <c r="H14" s="112" t="s">
        <v>231</v>
      </c>
      <c r="I14" s="116">
        <f>AVERAGE(I4:I12)</f>
        <v>5.7526855976104105</v>
      </c>
    </row>
    <row r="15" spans="1:12" x14ac:dyDescent="0.25">
      <c r="H15" s="112" t="s">
        <v>232</v>
      </c>
      <c r="I15" s="116">
        <f>MAX(I4:I12)</f>
        <v>6.8919152276295135</v>
      </c>
    </row>
    <row r="16" spans="1:12" x14ac:dyDescent="0.25">
      <c r="H16" s="112" t="s">
        <v>233</v>
      </c>
      <c r="I16" s="116">
        <f>MIN(I4:I12)</f>
        <v>4.2101845522898156</v>
      </c>
    </row>
    <row r="17" spans="8:9" x14ac:dyDescent="0.25">
      <c r="H17" s="112" t="s">
        <v>234</v>
      </c>
      <c r="I17" s="112">
        <v>10</v>
      </c>
    </row>
    <row r="18" spans="8:9" x14ac:dyDescent="0.25">
      <c r="H18" s="112" t="s">
        <v>235</v>
      </c>
      <c r="I18" s="112">
        <v>1</v>
      </c>
    </row>
  </sheetData>
  <mergeCells count="1">
    <mergeCell ref="A1:C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A7612-F3A8-47F9-9131-E3766868626F}">
  <sheetPr>
    <tabColor theme="4" tint="-0.249977111117893"/>
  </sheetPr>
  <dimension ref="A1:DI19"/>
  <sheetViews>
    <sheetView tabSelected="1" workbookViewId="0">
      <selection activeCell="DI5" sqref="DI5"/>
    </sheetView>
  </sheetViews>
  <sheetFormatPr baseColWidth="10" defaultRowHeight="15" x14ac:dyDescent="0.25"/>
  <cols>
    <col min="1" max="1" width="12.7109375" customWidth="1"/>
    <col min="2" max="2" width="12.7109375" bestFit="1" customWidth="1"/>
  </cols>
  <sheetData>
    <row r="1" spans="1:113" x14ac:dyDescent="0.25">
      <c r="A1" t="s">
        <v>241</v>
      </c>
      <c r="E1" t="s">
        <v>221</v>
      </c>
    </row>
    <row r="2" spans="1:113" s="100" customFormat="1" x14ac:dyDescent="0.25"/>
    <row r="3" spans="1:113" x14ac:dyDescent="0.25">
      <c r="A3" t="s">
        <v>240</v>
      </c>
      <c r="BB3" t="s">
        <v>238</v>
      </c>
      <c r="CD3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F4" s="99" t="s">
        <v>236</v>
      </c>
      <c r="DI4" t="s">
        <v>237</v>
      </c>
    </row>
    <row r="5" spans="1:113" x14ac:dyDescent="0.25">
      <c r="A5" s="73" t="s">
        <v>212</v>
      </c>
      <c r="C5">
        <f>(CAR_VIGENTE!C3-CAR_VIGENTE!B3)/CAR_VIGENTE!B3</f>
        <v>6.4967552964326639E-3</v>
      </c>
      <c r="D5" s="112">
        <f>(CAR_VIGENTE!D3-CAR_VIGENTE!C3)/CAR_VIGENTE!C3</f>
        <v>4.6423755445729374E-2</v>
      </c>
      <c r="E5" s="112">
        <f>(CAR_VIGENTE!E3-CAR_VIGENTE!D3)/CAR_VIGENTE!D3</f>
        <v>-1.6255497763386275E-2</v>
      </c>
      <c r="F5" s="112">
        <f>(CAR_VIGENTE!F3-CAR_VIGENTE!E3)/CAR_VIGENTE!E3</f>
        <v>1.1116303030092747E-3</v>
      </c>
      <c r="G5" s="112">
        <f>(CAR_VIGENTE!G3-CAR_VIGENTE!F3)/CAR_VIGENTE!F3</f>
        <v>3.5380114687301234E-2</v>
      </c>
      <c r="H5" s="112">
        <f>(CAR_VIGENTE!H3-CAR_VIGENTE!G3)/CAR_VIGENTE!G3</f>
        <v>2.5026048390256413E-2</v>
      </c>
      <c r="I5" s="112">
        <f>(CAR_VIGENTE!I3-CAR_VIGENTE!H3)/CAR_VIGENTE!H3</f>
        <v>-1.3566353351267844E-2</v>
      </c>
      <c r="J5" s="112">
        <f>(CAR_VIGENTE!J3-CAR_VIGENTE!I3)/CAR_VIGENTE!I3</f>
        <v>8.9282442567796688E-3</v>
      </c>
      <c r="K5" s="112">
        <f>(CAR_VIGENTE!K3-CAR_VIGENTE!J3)/CAR_VIGENTE!J3</f>
        <v>-7.4073452678798711E-3</v>
      </c>
      <c r="L5" s="112">
        <f>(CAR_VIGENTE!L3-CAR_VIGENTE!K3)/CAR_VIGENTE!K3</f>
        <v>1.936874970945885E-2</v>
      </c>
      <c r="M5" s="112">
        <f>(CAR_VIGENTE!M3-CAR_VIGENTE!L3)/CAR_VIGENTE!L3</f>
        <v>2.5882287673595641E-2</v>
      </c>
      <c r="N5" s="112">
        <f>(CAR_VIGENTE!N3-CAR_VIGENTE!M3)/CAR_VIGENTE!M3</f>
        <v>-9.7125030890774771E-3</v>
      </c>
      <c r="O5" s="112">
        <f>(CAR_VIGENTE!O3-CAR_VIGENTE!N3)/CAR_VIGENTE!N3</f>
        <v>-4.0647109547563391E-3</v>
      </c>
      <c r="P5" s="112">
        <f>(CAR_VIGENTE!P3-CAR_VIGENTE!O3)/CAR_VIGENTE!O3</f>
        <v>1.1608174848607437E-2</v>
      </c>
      <c r="Q5" s="112">
        <f>(CAR_VIGENTE!Q3-CAR_VIGENTE!P3)/CAR_VIGENTE!P3</f>
        <v>-1.2018653977622489E-2</v>
      </c>
      <c r="R5" s="112">
        <f>(CAR_VIGENTE!R3-CAR_VIGENTE!Q3)/CAR_VIGENTE!Q3</f>
        <v>8.5703924705206325E-3</v>
      </c>
      <c r="S5" s="112">
        <f>(CAR_VIGENTE!S3-CAR_VIGENTE!R3)/CAR_VIGENTE!R3</f>
        <v>3.5980294432132022E-3</v>
      </c>
      <c r="T5" s="112">
        <f>(CAR_VIGENTE!T3-CAR_VIGENTE!S3)/CAR_VIGENTE!S3</f>
        <v>-1.138527958463144E-2</v>
      </c>
      <c r="U5" s="112">
        <f>(CAR_VIGENTE!U3-CAR_VIGENTE!T3)/CAR_VIGENTE!T3</f>
        <v>-4.0366913563747711E-3</v>
      </c>
      <c r="V5" s="112">
        <f>(CAR_VIGENTE!V3-CAR_VIGENTE!U3)/CAR_VIGENTE!U3</f>
        <v>6.6094250842052196E-3</v>
      </c>
      <c r="W5" s="112">
        <f>(CAR_VIGENTE!W3-CAR_VIGENTE!V3)/CAR_VIGENTE!V3</f>
        <v>-3.0226010539444858E-3</v>
      </c>
      <c r="X5" s="112">
        <f>(CAR_VIGENTE!X3-CAR_VIGENTE!W3)/CAR_VIGENTE!W3</f>
        <v>5.5470593660897295E-4</v>
      </c>
      <c r="Y5" s="112">
        <f>(CAR_VIGENTE!Y3-CAR_VIGENTE!X3)/CAR_VIGENTE!X3</f>
        <v>8.0350727116828991E-3</v>
      </c>
      <c r="Z5" s="112">
        <f>(CAR_VIGENTE!Z3-CAR_VIGENTE!Y3)/CAR_VIGENTE!Y3</f>
        <v>1.1863917082936743E-3</v>
      </c>
      <c r="AA5" s="112">
        <f>(CAR_VIGENTE!AA3-CAR_VIGENTE!Z3)/CAR_VIGENTE!Z3</f>
        <v>-2.9881935108334612E-4</v>
      </c>
      <c r="AB5" s="112">
        <f>(CAR_VIGENTE!AB3-CAR_VIGENTE!AA3)/CAR_VIGENTE!AA3</f>
        <v>1.2825651282738071E-2</v>
      </c>
      <c r="AC5" s="112">
        <f>(CAR_VIGENTE!AC3-CAR_VIGENTE!AB3)/CAR_VIGENTE!AB3</f>
        <v>-3.2572269194982323E-2</v>
      </c>
      <c r="AD5" s="112">
        <f>(CAR_VIGENTE!AD3-CAR_VIGENTE!AC3)/CAR_VIGENTE!AC3</f>
        <v>-1.8889114340710805E-2</v>
      </c>
      <c r="AE5" s="112">
        <f>(CAR_VIGENTE!AE3-CAR_VIGENTE!AD3)/CAR_VIGENTE!AD3</f>
        <v>1.4351445703744635E-2</v>
      </c>
      <c r="AF5" s="112">
        <f>(CAR_VIGENTE!AF3-CAR_VIGENTE!AE3)/CAR_VIGENTE!AE3</f>
        <v>-3.9327941971575046E-3</v>
      </c>
      <c r="AG5" s="112">
        <f>(CAR_VIGENTE!AG3-CAR_VIGENTE!AF3)/CAR_VIGENTE!AF3</f>
        <v>-6.5107566097881778E-3</v>
      </c>
      <c r="AH5" s="112">
        <f>(CAR_VIGENTE!AH3-CAR_VIGENTE!AG3)/CAR_VIGENTE!AG3</f>
        <v>1.5192462850089206E-2</v>
      </c>
      <c r="AI5" s="112">
        <f>(CAR_VIGENTE!AI3-CAR_VIGENTE!AH3)/CAR_VIGENTE!AH3</f>
        <v>9.3829166258512314E-2</v>
      </c>
      <c r="AJ5" s="112">
        <f>(CAR_VIGENTE!AJ3-CAR_VIGENTE!AI3)/CAR_VIGENTE!AI3</f>
        <v>3.1157712893825625E-2</v>
      </c>
      <c r="AK5" s="112">
        <f>(CAR_VIGENTE!AK3-CAR_VIGENTE!AJ3)/CAR_VIGENTE!AJ3</f>
        <v>-4.1936914934318434E-2</v>
      </c>
      <c r="AL5" s="112">
        <f>(CAR_VIGENTE!AL3-CAR_VIGENTE!AK3)/CAR_VIGENTE!AK3</f>
        <v>-1.8537505020503914E-2</v>
      </c>
      <c r="AM5" s="112">
        <f>(CAR_VIGENTE!AM3-CAR_VIGENTE!AL3)/CAR_VIGENTE!AL3</f>
        <v>-2.4805313750817768E-2</v>
      </c>
      <c r="AN5" s="112">
        <f>(CAR_VIGENTE!AN3-CAR_VIGENTE!AM3)/CAR_VIGENTE!AM3</f>
        <v>-3.5876884204536226E-2</v>
      </c>
      <c r="AO5" s="112">
        <f>(CAR_VIGENTE!AO3-CAR_VIGENTE!AN3)/CAR_VIGENTE!AN3</f>
        <v>-3.5702655861170086E-2</v>
      </c>
      <c r="AP5" s="112">
        <f>(CAR_VIGENTE!AP3-CAR_VIGENTE!AO3)/CAR_VIGENTE!AO3</f>
        <v>-4.7045475565221317E-2</v>
      </c>
      <c r="AQ5" s="112">
        <f>(CAR_VIGENTE!AQ3-CAR_VIGENTE!AP3)/CAR_VIGENTE!AP3</f>
        <v>-3.8990809131326215E-2</v>
      </c>
      <c r="AR5" s="112">
        <f>(CAR_VIGENTE!AR3-CAR_VIGENTE!AQ3)/CAR_VIGENTE!AQ3</f>
        <v>-5.7958520913507422E-2</v>
      </c>
      <c r="AS5" s="112">
        <f>(CAR_VIGENTE!AS3-CAR_VIGENTE!AR3)/CAR_VIGENTE!AR3</f>
        <v>-4.2789447275490217E-3</v>
      </c>
      <c r="AT5" s="112">
        <f>(CAR_VIGENTE!AT3-CAR_VIGENTE!AS3)/CAR_VIGENTE!AS3</f>
        <v>-2.4730207656571582E-2</v>
      </c>
      <c r="AU5" s="112">
        <f>(CAR_VIGENTE!AU3-CAR_VIGENTE!AT3)/CAR_VIGENTE!AT3</f>
        <v>-5.4081616912119409E-3</v>
      </c>
      <c r="AV5" s="112">
        <f>(CAR_VIGENTE!AV3-CAR_VIGENTE!AU3)/CAR_VIGENTE!AU3</f>
        <v>1.5958579931195347E-2</v>
      </c>
      <c r="AW5" s="112">
        <f>(CAR_VIGENTE!AW3-CAR_VIGENTE!AV3)/CAR_VIGENTE!AV3</f>
        <v>-1.6291710756614352E-2</v>
      </c>
      <c r="AX5" s="112">
        <f>(CAR_VIGENTE!AX3-CAR_VIGENTE!AW3)/CAR_VIGENTE!AW3</f>
        <v>-1.1257670753869646E-2</v>
      </c>
      <c r="AY5" s="112">
        <f>(CAR_VIGENTE!AY3-CAR_VIGENTE!AX3)/CAR_VIGENTE!AX3</f>
        <v>-1.048279092994827E-2</v>
      </c>
      <c r="AZ5" s="112">
        <f>(CAR_VIGENTE!AZ3-CAR_VIGENTE!AY3)/CAR_VIGENTE!AY3</f>
        <v>-9.8576135482565663E-3</v>
      </c>
      <c r="BB5">
        <f>AVERAGE(B5:Y5)</f>
        <v>5.4836412981939323E-3</v>
      </c>
      <c r="BC5">
        <f t="shared" ref="BC5:BR6" si="0">AVERAGE(C5:Z5)</f>
        <v>5.3045892319480885E-3</v>
      </c>
      <c r="BD5">
        <f t="shared" si="0"/>
        <v>5.0214402883015895E-3</v>
      </c>
      <c r="BE5">
        <f t="shared" si="0"/>
        <v>3.6215192815102844E-3</v>
      </c>
      <c r="BF5">
        <f t="shared" si="0"/>
        <v>2.9416538051937825E-3</v>
      </c>
      <c r="BG5">
        <f t="shared" si="0"/>
        <v>2.1082894450387794E-3</v>
      </c>
      <c r="BH5">
        <f t="shared" si="0"/>
        <v>1.232094904057255E-3</v>
      </c>
      <c r="BI5">
        <f t="shared" si="0"/>
        <v>2.5476462915008776E-5</v>
      </c>
      <c r="BJ5">
        <f t="shared" si="0"/>
        <v>3.1945966047666101E-4</v>
      </c>
      <c r="BK5">
        <f t="shared" si="0"/>
        <v>5.8046876853122531E-4</v>
      </c>
      <c r="BL5">
        <f t="shared" si="0"/>
        <v>4.7986567487975666E-3</v>
      </c>
      <c r="BM5">
        <f t="shared" si="0"/>
        <v>5.2898635481461826E-3</v>
      </c>
      <c r="BN5">
        <f t="shared" si="0"/>
        <v>2.464063439483096E-3</v>
      </c>
      <c r="BO5">
        <f t="shared" si="0"/>
        <v>2.0963550256736609E-3</v>
      </c>
      <c r="BP5">
        <f t="shared" si="0"/>
        <v>1.2321632425044344E-3</v>
      </c>
      <c r="BQ5">
        <f t="shared" si="0"/>
        <v>-7.4638088470988407E-4</v>
      </c>
      <c r="BR5">
        <f t="shared" si="0"/>
        <v>-1.7332142965243678E-3</v>
      </c>
      <c r="BS5">
        <f t="shared" ref="BR5:CB13" si="1">AVERAGE(S5:AP5)</f>
        <v>-4.0505421313469488E-3</v>
      </c>
      <c r="BT5">
        <f t="shared" si="1"/>
        <v>-5.8250770719527577E-3</v>
      </c>
      <c r="BU5">
        <f t="shared" si="1"/>
        <v>-7.7656287939892564E-3</v>
      </c>
      <c r="BV5">
        <f t="shared" si="1"/>
        <v>-7.7757226844548518E-3</v>
      </c>
      <c r="BW5">
        <f t="shared" si="1"/>
        <v>-9.0815407153205501E-3</v>
      </c>
      <c r="BX5">
        <f t="shared" si="1"/>
        <v>-9.1809390752066958E-3</v>
      </c>
      <c r="BY5">
        <f t="shared" si="1"/>
        <v>-8.5391109920989298E-3</v>
      </c>
      <c r="BZ5">
        <f t="shared" si="1"/>
        <v>-9.5527269699446481E-3</v>
      </c>
      <c r="CA5">
        <f t="shared" si="1"/>
        <v>-1.0071229572534786E-2</v>
      </c>
      <c r="CB5">
        <f>AVERAGE(AB5:AY5)</f>
        <v>-1.0495561721654159E-2</v>
      </c>
      <c r="CD5">
        <f>IF(Z5&gt;BB5,1,0)</f>
        <v>0</v>
      </c>
      <c r="CE5">
        <f t="shared" ref="CE5:DD5" si="2">IF(AA5&gt;BC5,1,0)</f>
        <v>0</v>
      </c>
      <c r="CF5">
        <f t="shared" si="2"/>
        <v>1</v>
      </c>
      <c r="CG5">
        <f t="shared" si="2"/>
        <v>0</v>
      </c>
      <c r="CH5">
        <f t="shared" si="2"/>
        <v>0</v>
      </c>
      <c r="CI5">
        <f t="shared" si="2"/>
        <v>1</v>
      </c>
      <c r="CJ5">
        <f t="shared" si="2"/>
        <v>0</v>
      </c>
      <c r="CK5">
        <f t="shared" si="2"/>
        <v>0</v>
      </c>
      <c r="CL5">
        <f t="shared" si="2"/>
        <v>1</v>
      </c>
      <c r="CM5">
        <f t="shared" si="2"/>
        <v>1</v>
      </c>
      <c r="CN5">
        <f t="shared" si="2"/>
        <v>1</v>
      </c>
      <c r="CO5">
        <f t="shared" si="2"/>
        <v>0</v>
      </c>
      <c r="CP5">
        <f t="shared" si="2"/>
        <v>0</v>
      </c>
      <c r="CQ5">
        <f t="shared" si="2"/>
        <v>0</v>
      </c>
      <c r="CR5">
        <f t="shared" si="2"/>
        <v>0</v>
      </c>
      <c r="CS5">
        <f t="shared" si="2"/>
        <v>0</v>
      </c>
      <c r="CT5">
        <f t="shared" si="2"/>
        <v>0</v>
      </c>
      <c r="CU5">
        <f t="shared" si="2"/>
        <v>0</v>
      </c>
      <c r="CV5">
        <f t="shared" si="2"/>
        <v>0</v>
      </c>
      <c r="CW5">
        <f t="shared" si="2"/>
        <v>1</v>
      </c>
      <c r="CX5">
        <f t="shared" si="2"/>
        <v>0</v>
      </c>
      <c r="CY5">
        <f t="shared" si="2"/>
        <v>1</v>
      </c>
      <c r="CZ5">
        <f t="shared" si="2"/>
        <v>1</v>
      </c>
      <c r="DA5">
        <f t="shared" si="2"/>
        <v>0</v>
      </c>
      <c r="DB5">
        <f t="shared" si="2"/>
        <v>0</v>
      </c>
      <c r="DC5">
        <f t="shared" si="2"/>
        <v>0</v>
      </c>
      <c r="DD5">
        <f t="shared" si="2"/>
        <v>1</v>
      </c>
      <c r="DF5">
        <f>SUM(CD5:DD5)</f>
        <v>9</v>
      </c>
      <c r="DH5" t="s">
        <v>212</v>
      </c>
      <c r="DI5" s="102">
        <f>(DF5-$DF$17)/($DF$16-$DF$17)*($DF$18-$DF$19)+$DF$19</f>
        <v>4.8571428571428568</v>
      </c>
    </row>
    <row r="6" spans="1:113" x14ac:dyDescent="0.25">
      <c r="A6" s="73" t="s">
        <v>218</v>
      </c>
      <c r="C6" s="112">
        <f>(CAR_VIGENTE!C4-CAR_VIGENTE!B4)/CAR_VIGENTE!B4</f>
        <v>1.2681231047111774E-2</v>
      </c>
      <c r="D6" s="112">
        <f>(CAR_VIGENTE!D4-CAR_VIGENTE!C4)/CAR_VIGENTE!C4</f>
        <v>9.0923053953086384E-3</v>
      </c>
      <c r="E6" s="112">
        <f>(CAR_VIGENTE!E4-CAR_VIGENTE!D4)/CAR_VIGENTE!D4</f>
        <v>2.6364625290185316E-2</v>
      </c>
      <c r="F6" s="112">
        <f>(CAR_VIGENTE!F4-CAR_VIGENTE!E4)/CAR_VIGENTE!E4</f>
        <v>1.1995382462695579E-3</v>
      </c>
      <c r="G6" s="112">
        <f>(CAR_VIGENTE!G4-CAR_VIGENTE!F4)/CAR_VIGENTE!F4</f>
        <v>1.5287306340633281E-2</v>
      </c>
      <c r="H6" s="112">
        <f>(CAR_VIGENTE!H4-CAR_VIGENTE!G4)/CAR_VIGENTE!G4</f>
        <v>1.2913863098842772E-2</v>
      </c>
      <c r="I6" s="112">
        <f>(CAR_VIGENTE!I4-CAR_VIGENTE!H4)/CAR_VIGENTE!H4</f>
        <v>-1.6976778551371724E-2</v>
      </c>
      <c r="J6" s="112">
        <f>(CAR_VIGENTE!J4-CAR_VIGENTE!I4)/CAR_VIGENTE!I4</f>
        <v>9.0460154255180315E-3</v>
      </c>
      <c r="K6" s="112">
        <f>(CAR_VIGENTE!K4-CAR_VIGENTE!J4)/CAR_VIGENTE!J4</f>
        <v>1.0765680570152879E-2</v>
      </c>
      <c r="L6" s="112">
        <f>(CAR_VIGENTE!L4-CAR_VIGENTE!K4)/CAR_VIGENTE!K4</f>
        <v>3.8006979860760431E-2</v>
      </c>
      <c r="M6" s="112">
        <f>(CAR_VIGENTE!M4-CAR_VIGENTE!L4)/CAR_VIGENTE!L4</f>
        <v>2.2515614325009453E-2</v>
      </c>
      <c r="N6" s="112">
        <f>(CAR_VIGENTE!N4-CAR_VIGENTE!M4)/CAR_VIGENTE!M4</f>
        <v>1.5646996874868424E-2</v>
      </c>
      <c r="O6" s="112">
        <f>(CAR_VIGENTE!O4-CAR_VIGENTE!N4)/CAR_VIGENTE!N4</f>
        <v>-6.9097698883711671E-3</v>
      </c>
      <c r="P6" s="112">
        <f>(CAR_VIGENTE!P4-CAR_VIGENTE!O4)/CAR_VIGENTE!O4</f>
        <v>1.4583595933255721E-2</v>
      </c>
      <c r="Q6" s="112">
        <f>(CAR_VIGENTE!Q4-CAR_VIGENTE!P4)/CAR_VIGENTE!P4</f>
        <v>1.9079406451047633E-2</v>
      </c>
      <c r="R6" s="112">
        <f>(CAR_VIGENTE!R4-CAR_VIGENTE!Q4)/CAR_VIGENTE!Q4</f>
        <v>2.1505336396335006E-2</v>
      </c>
      <c r="S6" s="112">
        <f>(CAR_VIGENTE!S4-CAR_VIGENTE!R4)/CAR_VIGENTE!R4</f>
        <v>1.0245323573487192E-2</v>
      </c>
      <c r="T6" s="112">
        <f>(CAR_VIGENTE!T4-CAR_VIGENTE!S4)/CAR_VIGENTE!S4</f>
        <v>1.2794855928126526E-2</v>
      </c>
      <c r="U6" s="112">
        <f>(CAR_VIGENTE!U4-CAR_VIGENTE!T4)/CAR_VIGENTE!T4</f>
        <v>-2.4005419970960537E-3</v>
      </c>
      <c r="V6" s="112">
        <f>(CAR_VIGENTE!V4-CAR_VIGENTE!U4)/CAR_VIGENTE!U4</f>
        <v>1.183939135122883E-2</v>
      </c>
      <c r="W6" s="112">
        <f>(CAR_VIGENTE!W4-CAR_VIGENTE!V4)/CAR_VIGENTE!V4</f>
        <v>3.72063663156674E-2</v>
      </c>
      <c r="X6" s="112">
        <f>(CAR_VIGENTE!X4-CAR_VIGENTE!W4)/CAR_VIGENTE!W4</f>
        <v>-5.0761925878761993E-3</v>
      </c>
      <c r="Y6" s="112">
        <f>(CAR_VIGENTE!Y4-CAR_VIGENTE!X4)/CAR_VIGENTE!X4</f>
        <v>-1.2966187532425476E-3</v>
      </c>
      <c r="Z6" s="112">
        <f>(CAR_VIGENTE!Z4-CAR_VIGENTE!Y4)/CAR_VIGENTE!Y4</f>
        <v>4.981123034555242E-3</v>
      </c>
      <c r="AA6" s="112">
        <f>(CAR_VIGENTE!AA4-CAR_VIGENTE!Z4)/CAR_VIGENTE!Z4</f>
        <v>7.4812260093261966E-3</v>
      </c>
      <c r="AB6" s="112">
        <f>(CAR_VIGENTE!AB4-CAR_VIGENTE!AA4)/CAR_VIGENTE!AA4</f>
        <v>8.0934541172942385E-3</v>
      </c>
      <c r="AC6" s="112">
        <f>(CAR_VIGENTE!AC4-CAR_VIGENTE!AB4)/CAR_VIGENTE!AB4</f>
        <v>1.2490366418875653E-3</v>
      </c>
      <c r="AD6" s="112">
        <f>(CAR_VIGENTE!AD4-CAR_VIGENTE!AC4)/CAR_VIGENTE!AC4</f>
        <v>9.2925573674431834E-3</v>
      </c>
      <c r="AE6" s="112">
        <f>(CAR_VIGENTE!AE4-CAR_VIGENTE!AD4)/CAR_VIGENTE!AD4</f>
        <v>9.5236076157949236E-3</v>
      </c>
      <c r="AF6" s="112">
        <f>(CAR_VIGENTE!AF4-CAR_VIGENTE!AE4)/CAR_VIGENTE!AE4</f>
        <v>-9.8691947570545557E-3</v>
      </c>
      <c r="AG6" s="112">
        <f>(CAR_VIGENTE!AG4-CAR_VIGENTE!AF4)/CAR_VIGENTE!AF4</f>
        <v>-1.0441950849202252E-2</v>
      </c>
      <c r="AH6" s="112">
        <f>(CAR_VIGENTE!AH4-CAR_VIGENTE!AG4)/CAR_VIGENTE!AG4</f>
        <v>6.8355957562807948E-3</v>
      </c>
      <c r="AI6" s="112">
        <f>(CAR_VIGENTE!AI4-CAR_VIGENTE!AH4)/CAR_VIGENTE!AH4</f>
        <v>5.0302621465844077E-2</v>
      </c>
      <c r="AJ6" s="112">
        <f>(CAR_VIGENTE!AJ4-CAR_VIGENTE!AI4)/CAR_VIGENTE!AI4</f>
        <v>1.221784364151888E-2</v>
      </c>
      <c r="AK6" s="112">
        <f>(CAR_VIGENTE!AK4-CAR_VIGENTE!AJ4)/CAR_VIGENTE!AJ4</f>
        <v>-9.7858660128730349E-3</v>
      </c>
      <c r="AL6" s="112">
        <f>(CAR_VIGENTE!AL4-CAR_VIGENTE!AK4)/CAR_VIGENTE!AK4</f>
        <v>-1.3082799897784688E-2</v>
      </c>
      <c r="AM6" s="112">
        <f>(CAR_VIGENTE!AM4-CAR_VIGENTE!AL4)/CAR_VIGENTE!AL4</f>
        <v>-6.9882827815433222E-4</v>
      </c>
      <c r="AN6" s="112">
        <f>(CAR_VIGENTE!AN4-CAR_VIGENTE!AM4)/CAR_VIGENTE!AM4</f>
        <v>4.4125881402605387E-3</v>
      </c>
      <c r="AO6" s="112">
        <f>(CAR_VIGENTE!AO4-CAR_VIGENTE!AN4)/CAR_VIGENTE!AN4</f>
        <v>3.6904676339237052E-2</v>
      </c>
      <c r="AP6" s="112">
        <f>(CAR_VIGENTE!AP4-CAR_VIGENTE!AO4)/CAR_VIGENTE!AO4</f>
        <v>8.8915168817134561E-3</v>
      </c>
      <c r="AQ6" s="112">
        <f>(CAR_VIGENTE!AQ4-CAR_VIGENTE!AP4)/CAR_VIGENTE!AP4</f>
        <v>7.7841932594535333E-3</v>
      </c>
      <c r="AR6" s="112">
        <f>(CAR_VIGENTE!AR4-CAR_VIGENTE!AQ4)/CAR_VIGENTE!AQ4</f>
        <v>1.7381802691724537E-2</v>
      </c>
      <c r="AS6" s="112">
        <f>(CAR_VIGENTE!AS4-CAR_VIGENTE!AR4)/CAR_VIGENTE!AR4</f>
        <v>1.5804335814555378E-3</v>
      </c>
      <c r="AT6" s="112">
        <f>(CAR_VIGENTE!AT4-CAR_VIGENTE!AS4)/CAR_VIGENTE!AS4</f>
        <v>5.8206625765162608E-3</v>
      </c>
      <c r="AU6" s="112">
        <f>(CAR_VIGENTE!AU4-CAR_VIGENTE!AT4)/CAR_VIGENTE!AT4</f>
        <v>6.6456208862286387E-3</v>
      </c>
      <c r="AV6" s="112">
        <f>(CAR_VIGENTE!AV4-CAR_VIGENTE!AU4)/CAR_VIGENTE!AU4</f>
        <v>-8.2385905262413878E-3</v>
      </c>
      <c r="AW6" s="112">
        <f>(CAR_VIGENTE!AW4-CAR_VIGENTE!AV4)/CAR_VIGENTE!AV4</f>
        <v>-1.0946931097090985E-2</v>
      </c>
      <c r="AX6" s="112">
        <f>(CAR_VIGENTE!AX4-CAR_VIGENTE!AW4)/CAR_VIGENTE!AW4</f>
        <v>-1.2426161884259077E-3</v>
      </c>
      <c r="AY6" s="112">
        <f>(CAR_VIGENTE!AY4-CAR_VIGENTE!AX4)/CAR_VIGENTE!AX4</f>
        <v>2.3236127266304707E-3</v>
      </c>
      <c r="AZ6" s="112">
        <f>(CAR_VIGENTE!AZ4-CAR_VIGENTE!AY4)/CAR_VIGENTE!AY4</f>
        <v>-1.4986636357899074E-2</v>
      </c>
      <c r="BB6">
        <f>AVERAGE(B6:Y6)</f>
        <v>1.1657153506341356E-2</v>
      </c>
      <c r="BC6">
        <f t="shared" si="0"/>
        <v>1.1378985570016932E-2</v>
      </c>
      <c r="BD6">
        <f t="shared" si="0"/>
        <v>1.1162318693442537E-2</v>
      </c>
      <c r="BE6">
        <f t="shared" si="0"/>
        <v>1.1120699890191937E-2</v>
      </c>
      <c r="BF6">
        <f t="shared" si="0"/>
        <v>1.0074217029846195E-2</v>
      </c>
      <c r="BG6">
        <f t="shared" si="0"/>
        <v>1.0411426159895097E-2</v>
      </c>
      <c r="BH6">
        <f t="shared" si="0"/>
        <v>1.0171272046360166E-2</v>
      </c>
      <c r="BI6">
        <f t="shared" si="0"/>
        <v>9.2219779690311098E-3</v>
      </c>
      <c r="BJ6">
        <f t="shared" si="0"/>
        <v>9.4942624566215043E-3</v>
      </c>
      <c r="BK6">
        <f t="shared" si="0"/>
        <v>9.4021616370699532E-3</v>
      </c>
      <c r="BL6">
        <f t="shared" si="0"/>
        <v>1.1049534174390419E-2</v>
      </c>
      <c r="BM6">
        <f t="shared" si="0"/>
        <v>9.9749868319220208E-3</v>
      </c>
      <c r="BN6">
        <f t="shared" si="0"/>
        <v>8.629091817843583E-3</v>
      </c>
      <c r="BO6">
        <f t="shared" si="0"/>
        <v>7.4320169523163712E-3</v>
      </c>
      <c r="BP6">
        <f t="shared" si="0"/>
        <v>7.6908061860754039E-3</v>
      </c>
      <c r="BQ6">
        <f t="shared" si="0"/>
        <v>7.2670141947006077E-3</v>
      </c>
      <c r="BR6">
        <f t="shared" si="1"/>
        <v>8.0097337733751658E-3</v>
      </c>
      <c r="BS6">
        <f t="shared" si="1"/>
        <v>7.4841579602659344E-3</v>
      </c>
      <c r="BT6">
        <f t="shared" si="1"/>
        <v>7.381610863847865E-3</v>
      </c>
      <c r="BU6">
        <f t="shared" si="1"/>
        <v>7.5727336456644498E-3</v>
      </c>
      <c r="BV6">
        <f t="shared" si="1"/>
        <v>7.7386076281040989E-3</v>
      </c>
      <c r="BW6">
        <f t="shared" si="1"/>
        <v>7.4878272624910756E-3</v>
      </c>
      <c r="BX6">
        <f t="shared" si="1"/>
        <v>6.2144628695977935E-3</v>
      </c>
      <c r="BY6">
        <f t="shared" si="1"/>
        <v>6.0826962888325771E-3</v>
      </c>
      <c r="BZ6">
        <f t="shared" si="1"/>
        <v>5.6805999411722249E-3</v>
      </c>
      <c r="CA6">
        <f t="shared" si="1"/>
        <v>5.4212774735480111E-3</v>
      </c>
      <c r="CB6">
        <f t="shared" si="1"/>
        <v>5.2063769201023558E-3</v>
      </c>
      <c r="CD6">
        <f t="shared" ref="CD6:CD13" si="3">IF(Z6&gt;BB6,1,0)</f>
        <v>0</v>
      </c>
      <c r="CE6">
        <f t="shared" ref="CE6:CE13" si="4">IF(AA6&gt;BC6,1,0)</f>
        <v>0</v>
      </c>
      <c r="CF6">
        <f t="shared" ref="CF6:CF13" si="5">IF(AB6&gt;BD6,1,0)</f>
        <v>0</v>
      </c>
      <c r="CG6">
        <f t="shared" ref="CG6:CG13" si="6">IF(AC6&gt;BE6,1,0)</f>
        <v>0</v>
      </c>
      <c r="CH6">
        <f t="shared" ref="CH6:CH13" si="7">IF(AD6&gt;BF6,1,0)</f>
        <v>0</v>
      </c>
      <c r="CI6">
        <f t="shared" ref="CI6:CI13" si="8">IF(AE6&gt;BG6,1,0)</f>
        <v>0</v>
      </c>
      <c r="CJ6">
        <f t="shared" ref="CJ6:CJ13" si="9">IF(AF6&gt;BH6,1,0)</f>
        <v>0</v>
      </c>
      <c r="CK6">
        <f t="shared" ref="CK6:CK13" si="10">IF(AG6&gt;BI6,1,0)</f>
        <v>0</v>
      </c>
      <c r="CL6">
        <f t="shared" ref="CL6:CL13" si="11">IF(AH6&gt;BJ6,1,0)</f>
        <v>0</v>
      </c>
      <c r="CM6">
        <f t="shared" ref="CM6:CM13" si="12">IF(AI6&gt;BK6,1,0)</f>
        <v>1</v>
      </c>
      <c r="CN6">
        <f t="shared" ref="CN6:CN13" si="13">IF(AJ6&gt;BL6,1,0)</f>
        <v>1</v>
      </c>
      <c r="CO6">
        <f t="shared" ref="CO6:CO13" si="14">IF(AK6&gt;BM6,1,0)</f>
        <v>0</v>
      </c>
      <c r="CP6">
        <f t="shared" ref="CP6:CP13" si="15">IF(AL6&gt;BN6,1,0)</f>
        <v>0</v>
      </c>
      <c r="CQ6">
        <f t="shared" ref="CQ6:CQ13" si="16">IF(AM6&gt;BO6,1,0)</f>
        <v>0</v>
      </c>
      <c r="CR6">
        <f t="shared" ref="CR6:CR13" si="17">IF(AN6&gt;BP6,1,0)</f>
        <v>0</v>
      </c>
      <c r="CS6">
        <f t="shared" ref="CS6:CS13" si="18">IF(AO6&gt;BQ6,1,0)</f>
        <v>1</v>
      </c>
      <c r="CT6">
        <f t="shared" ref="CT6:CT13" si="19">IF(AP6&gt;BR6,1,0)</f>
        <v>1</v>
      </c>
      <c r="CU6">
        <f t="shared" ref="CU6:CU13" si="20">IF(AQ6&gt;BS6,1,0)</f>
        <v>1</v>
      </c>
      <c r="CV6">
        <f t="shared" ref="CV6:CV13" si="21">IF(AR6&gt;BT6,1,0)</f>
        <v>1</v>
      </c>
      <c r="CW6">
        <f t="shared" ref="CW6:CW13" si="22">IF(AS6&gt;BU6,1,0)</f>
        <v>0</v>
      </c>
      <c r="CX6">
        <f t="shared" ref="CX6:CX13" si="23">IF(AT6&gt;BV6,1,0)</f>
        <v>0</v>
      </c>
      <c r="CY6">
        <f t="shared" ref="CY6:CY13" si="24">IF(AU6&gt;BW6,1,0)</f>
        <v>0</v>
      </c>
      <c r="CZ6">
        <f t="shared" ref="CZ6:CZ13" si="25">IF(AV6&gt;BX6,1,0)</f>
        <v>0</v>
      </c>
      <c r="DA6">
        <f t="shared" ref="DA6:DA13" si="26">IF(AW6&gt;BY6,1,0)</f>
        <v>0</v>
      </c>
      <c r="DB6">
        <f t="shared" ref="DB6:DB13" si="27">IF(AX6&gt;BZ6,1,0)</f>
        <v>0</v>
      </c>
      <c r="DC6">
        <f t="shared" ref="DC6:DC13" si="28">IF(AY6&gt;CA6,1,0)</f>
        <v>0</v>
      </c>
      <c r="DD6">
        <f t="shared" ref="DD6:DD13" si="29">IF(AZ6&gt;CB6,1,0)</f>
        <v>0</v>
      </c>
      <c r="DF6">
        <f t="shared" ref="DF6:DF13" si="30">SUM(CD6:DD6)</f>
        <v>6</v>
      </c>
      <c r="DH6" t="s">
        <v>218</v>
      </c>
      <c r="DI6" s="102">
        <f t="shared" ref="DI6:DI13" si="31">(DF6-$DF$17)/($DF$16-$DF$17)*($DF$18-$DF$19)+$DF$19</f>
        <v>1</v>
      </c>
    </row>
    <row r="7" spans="1:113" x14ac:dyDescent="0.25">
      <c r="A7" s="73" t="s">
        <v>220</v>
      </c>
      <c r="C7" s="112">
        <f>(CAR_VIGENTE!C5-CAR_VIGENTE!B5)/CAR_VIGENTE!B5</f>
        <v>1.7063990920519127E-4</v>
      </c>
      <c r="D7" s="112">
        <f>(CAR_VIGENTE!D5-CAR_VIGENTE!C5)/CAR_VIGENTE!C5</f>
        <v>6.6713695192874367E-3</v>
      </c>
      <c r="E7" s="112">
        <f>(CAR_VIGENTE!E5-CAR_VIGENTE!D5)/CAR_VIGENTE!D5</f>
        <v>7.2554733768969686E-3</v>
      </c>
      <c r="F7" s="112">
        <f>(CAR_VIGENTE!F5-CAR_VIGENTE!E5)/CAR_VIGENTE!E5</f>
        <v>1.7005616898450955E-3</v>
      </c>
      <c r="G7" s="112">
        <f>(CAR_VIGENTE!G5-CAR_VIGENTE!F5)/CAR_VIGENTE!F5</f>
        <v>6.9464021204981609E-3</v>
      </c>
      <c r="H7" s="112">
        <f>(CAR_VIGENTE!H5-CAR_VIGENTE!G5)/CAR_VIGENTE!G5</f>
        <v>1.0519905944195737E-2</v>
      </c>
      <c r="I7" s="112">
        <f>(CAR_VIGENTE!I5-CAR_VIGENTE!H5)/CAR_VIGENTE!H5</f>
        <v>7.9709982838482435E-3</v>
      </c>
      <c r="J7" s="112">
        <f>(CAR_VIGENTE!J5-CAR_VIGENTE!I5)/CAR_VIGENTE!I5</f>
        <v>8.8335791213431832E-3</v>
      </c>
      <c r="K7" s="112">
        <f>(CAR_VIGENTE!K5-CAR_VIGENTE!J5)/CAR_VIGENTE!J5</f>
        <v>-2.7099786077048301E-3</v>
      </c>
      <c r="L7" s="112">
        <f>(CAR_VIGENTE!L5-CAR_VIGENTE!K5)/CAR_VIGENTE!K5</f>
        <v>2.5802523285963813E-3</v>
      </c>
      <c r="M7" s="112">
        <f>(CAR_VIGENTE!M5-CAR_VIGENTE!L5)/CAR_VIGENTE!L5</f>
        <v>1.2515811073198782E-2</v>
      </c>
      <c r="N7" s="112">
        <f>(CAR_VIGENTE!N5-CAR_VIGENTE!M5)/CAR_VIGENTE!M5</f>
        <v>1.3298426123815535E-2</v>
      </c>
      <c r="O7" s="112">
        <f>(CAR_VIGENTE!O5-CAR_VIGENTE!N5)/CAR_VIGENTE!N5</f>
        <v>0.17848899697818082</v>
      </c>
      <c r="P7" s="112">
        <f>(CAR_VIGENTE!P5-CAR_VIGENTE!O5)/CAR_VIGENTE!O5</f>
        <v>-5.8683175590465673E-3</v>
      </c>
      <c r="Q7" s="112">
        <f>(CAR_VIGENTE!Q5-CAR_VIGENTE!P5)/CAR_VIGENTE!P5</f>
        <v>2.9580011752317653E-3</v>
      </c>
      <c r="R7" s="112">
        <f>(CAR_VIGENTE!R5-CAR_VIGENTE!Q5)/CAR_VIGENTE!Q5</f>
        <v>7.5497281738035943E-3</v>
      </c>
      <c r="S7" s="112">
        <f>(CAR_VIGENTE!S5-CAR_VIGENTE!R5)/CAR_VIGENTE!R5</f>
        <v>-1.1701848651277729E-3</v>
      </c>
      <c r="T7" s="112">
        <f>(CAR_VIGENTE!T5-CAR_VIGENTE!S5)/CAR_VIGENTE!S5</f>
        <v>1.622529034215019E-2</v>
      </c>
      <c r="U7" s="112">
        <f>(CAR_VIGENTE!U5-CAR_VIGENTE!T5)/CAR_VIGENTE!T5</f>
        <v>-8.6906182398702337E-3</v>
      </c>
      <c r="V7" s="112">
        <f>(CAR_VIGENTE!V5-CAR_VIGENTE!U5)/CAR_VIGENTE!U5</f>
        <v>1.5098419948296796E-3</v>
      </c>
      <c r="W7" s="112">
        <f>(CAR_VIGENTE!W5-CAR_VIGENTE!V5)/CAR_VIGENTE!V5</f>
        <v>-6.8615112942663516E-3</v>
      </c>
      <c r="X7" s="112">
        <f>(CAR_VIGENTE!X5-CAR_VIGENTE!W5)/CAR_VIGENTE!W5</f>
        <v>1.4199175208482661E-3</v>
      </c>
      <c r="Y7" s="112">
        <f>(CAR_VIGENTE!Y5-CAR_VIGENTE!X5)/CAR_VIGENTE!X5</f>
        <v>-1.888357425586422E-3</v>
      </c>
      <c r="Z7" s="112">
        <f>(CAR_VIGENTE!Z5-CAR_VIGENTE!Y5)/CAR_VIGENTE!Y5</f>
        <v>6.2477777106429173E-3</v>
      </c>
      <c r="AA7" s="112">
        <f>(CAR_VIGENTE!AA5-CAR_VIGENTE!Z5)/CAR_VIGENTE!Z5</f>
        <v>-1.5310952541399737E-2</v>
      </c>
      <c r="AB7" s="112">
        <f>(CAR_VIGENTE!AB5-CAR_VIGENTE!AA5)/CAR_VIGENTE!AA5</f>
        <v>2.5968105315801616E-3</v>
      </c>
      <c r="AC7" s="112">
        <f>(CAR_VIGENTE!AC5-CAR_VIGENTE!AB5)/CAR_VIGENTE!AB5</f>
        <v>-3.3574510047124001E-2</v>
      </c>
      <c r="AD7" s="112">
        <f>(CAR_VIGENTE!AD5-CAR_VIGENTE!AC5)/CAR_VIGENTE!AC5</f>
        <v>6.5362358232417938E-3</v>
      </c>
      <c r="AE7" s="112">
        <f>(CAR_VIGENTE!AE5-CAR_VIGENTE!AD5)/CAR_VIGENTE!AD5</f>
        <v>5.2891802464972264E-3</v>
      </c>
      <c r="AF7" s="112">
        <f>(CAR_VIGENTE!AF5-CAR_VIGENTE!AE5)/CAR_VIGENTE!AE5</f>
        <v>2.6778559218144059E-2</v>
      </c>
      <c r="AG7" s="112">
        <f>(CAR_VIGENTE!AG5-CAR_VIGENTE!AF5)/CAR_VIGENTE!AF5</f>
        <v>8.3225920269321195E-4</v>
      </c>
      <c r="AH7" s="112">
        <f>(CAR_VIGENTE!AH5-CAR_VIGENTE!AG5)/CAR_VIGENTE!AG5</f>
        <v>-1.0287494756931381E-3</v>
      </c>
      <c r="AI7" s="112">
        <f>(CAR_VIGENTE!AI5-CAR_VIGENTE!AH5)/CAR_VIGENTE!AH5</f>
        <v>2.6302991912294675E-2</v>
      </c>
      <c r="AJ7" s="112">
        <f>(CAR_VIGENTE!AJ5-CAR_VIGENTE!AI5)/CAR_VIGENTE!AI5</f>
        <v>1.1153449398938507E-2</v>
      </c>
      <c r="AK7" s="112">
        <f>(CAR_VIGENTE!AK5-CAR_VIGENTE!AJ5)/CAR_VIGENTE!AJ5</f>
        <v>-2.3666653707623601E-4</v>
      </c>
      <c r="AL7" s="112">
        <f>(CAR_VIGENTE!AL5-CAR_VIGENTE!AK5)/CAR_VIGENTE!AK5</f>
        <v>9.2305256569552383E-3</v>
      </c>
      <c r="AM7" s="112">
        <f>(CAR_VIGENTE!AM5-CAR_VIGENTE!AL5)/CAR_VIGENTE!AL5</f>
        <v>5.4050670494734049E-3</v>
      </c>
      <c r="AN7" s="112">
        <f>(CAR_VIGENTE!AN5-CAR_VIGENTE!AM5)/CAR_VIGENTE!AM5</f>
        <v>1.9547366254887874E-3</v>
      </c>
      <c r="AO7" s="112">
        <f>(CAR_VIGENTE!AO5-CAR_VIGENTE!AN5)/CAR_VIGENTE!AN5</f>
        <v>2.460594187703182E-3</v>
      </c>
      <c r="AP7" s="112">
        <f>(CAR_VIGENTE!AP5-CAR_VIGENTE!AO5)/CAR_VIGENTE!AO5</f>
        <v>3.6623044901618294E-3</v>
      </c>
      <c r="AQ7" s="112">
        <f>(CAR_VIGENTE!AQ5-CAR_VIGENTE!AP5)/CAR_VIGENTE!AP5</f>
        <v>-1.6221453277691637E-2</v>
      </c>
      <c r="AR7" s="112">
        <f>(CAR_VIGENTE!AR5-CAR_VIGENTE!AQ5)/CAR_VIGENTE!AQ5</f>
        <v>7.8505806379662955E-3</v>
      </c>
      <c r="AS7" s="112">
        <f>(CAR_VIGENTE!AS5-CAR_VIGENTE!AR5)/CAR_VIGENTE!AR5</f>
        <v>5.8792623281417947E-3</v>
      </c>
      <c r="AT7" s="112">
        <f>(CAR_VIGENTE!AT5-CAR_VIGENTE!AS5)/CAR_VIGENTE!AS5</f>
        <v>-1.44743931154761E-3</v>
      </c>
      <c r="AU7" s="112">
        <f>(CAR_VIGENTE!AU5-CAR_VIGENTE!AT5)/CAR_VIGENTE!AT5</f>
        <v>-4.7971830318679683E-3</v>
      </c>
      <c r="AV7" s="112">
        <f>(CAR_VIGENTE!AV5-CAR_VIGENTE!AU5)/CAR_VIGENTE!AU5</f>
        <v>-3.0735277702550867E-3</v>
      </c>
      <c r="AW7" s="112">
        <f>(CAR_VIGENTE!AW5-CAR_VIGENTE!AV5)/CAR_VIGENTE!AV5</f>
        <v>-4.2858400805690193E-3</v>
      </c>
      <c r="AX7" s="112">
        <f>(CAR_VIGENTE!AX5-CAR_VIGENTE!AW5)/CAR_VIGENTE!AW5</f>
        <v>-7.8877267219405983E-4</v>
      </c>
      <c r="AY7" s="112">
        <f>(CAR_VIGENTE!AY5-CAR_VIGENTE!AX5)/CAR_VIGENTE!AX5</f>
        <v>1.2853616966186771E-2</v>
      </c>
      <c r="AZ7" s="112">
        <f>(CAR_VIGENTE!AZ5-CAR_VIGENTE!AY5)/CAR_VIGENTE!AY5</f>
        <v>-1.3153841859791938E-3</v>
      </c>
      <c r="BB7">
        <f t="shared" ref="BB7:BQ13" si="32">AVERAGE(B7:Y7)</f>
        <v>1.1279401203659691E-2</v>
      </c>
      <c r="BC7">
        <f t="shared" si="32"/>
        <v>1.1069750224783993E-2</v>
      </c>
      <c r="BD7">
        <f t="shared" si="32"/>
        <v>1.0424683872675455E-2</v>
      </c>
      <c r="BE7">
        <f t="shared" si="32"/>
        <v>1.0254910581520983E-2</v>
      </c>
      <c r="BF7">
        <f t="shared" si="32"/>
        <v>8.5536612721867755E-3</v>
      </c>
      <c r="BG7">
        <f t="shared" si="32"/>
        <v>8.7551476944116371E-3</v>
      </c>
      <c r="BH7">
        <f t="shared" si="32"/>
        <v>8.6860967829949284E-3</v>
      </c>
      <c r="BI7">
        <f t="shared" si="32"/>
        <v>9.3635406694094429E-3</v>
      </c>
      <c r="BJ7">
        <f t="shared" si="32"/>
        <v>9.0660932076946522E-3</v>
      </c>
      <c r="BK7">
        <f t="shared" si="32"/>
        <v>8.6551628494848046E-3</v>
      </c>
      <c r="BL7">
        <f t="shared" si="32"/>
        <v>9.8640366211514511E-3</v>
      </c>
      <c r="BM7">
        <f t="shared" si="32"/>
        <v>1.0221253165749039E-2</v>
      </c>
      <c r="BN7">
        <f t="shared" si="32"/>
        <v>9.6898999319875809E-3</v>
      </c>
      <c r="BO7">
        <f t="shared" si="32"/>
        <v>9.5204040792017334E-3</v>
      </c>
      <c r="BP7">
        <f t="shared" si="32"/>
        <v>2.3085736655055933E-3</v>
      </c>
      <c r="BQ7">
        <f t="shared" si="32"/>
        <v>2.6345342565279001E-3</v>
      </c>
      <c r="BR7">
        <f t="shared" si="1"/>
        <v>2.6138089653808746E-3</v>
      </c>
      <c r="BS7">
        <f t="shared" si="1"/>
        <v>2.4518329785624682E-3</v>
      </c>
      <c r="BT7">
        <f t="shared" si="1"/>
        <v>1.8246967947056403E-3</v>
      </c>
      <c r="BU7">
        <f t="shared" si="1"/>
        <v>1.4757505570313113E-3</v>
      </c>
      <c r="BV7">
        <f t="shared" si="1"/>
        <v>2.0828289140318126E-3</v>
      </c>
      <c r="BW7">
        <f t="shared" si="1"/>
        <v>1.9596088595994258E-3</v>
      </c>
      <c r="BX7">
        <f t="shared" si="1"/>
        <v>2.0456225371993579E-3</v>
      </c>
      <c r="BY7">
        <f t="shared" si="1"/>
        <v>1.8583956500700519E-3</v>
      </c>
      <c r="BZ7">
        <f t="shared" si="1"/>
        <v>1.758500539445777E-3</v>
      </c>
      <c r="CA7">
        <f t="shared" si="1"/>
        <v>1.4653109401609032E-3</v>
      </c>
      <c r="CB7">
        <f t="shared" si="1"/>
        <v>2.6388346696436735E-3</v>
      </c>
      <c r="CD7">
        <f t="shared" si="3"/>
        <v>0</v>
      </c>
      <c r="CE7">
        <f t="shared" si="4"/>
        <v>0</v>
      </c>
      <c r="CF7">
        <f t="shared" si="5"/>
        <v>0</v>
      </c>
      <c r="CG7">
        <f t="shared" si="6"/>
        <v>0</v>
      </c>
      <c r="CH7">
        <f t="shared" si="7"/>
        <v>0</v>
      </c>
      <c r="CI7">
        <f t="shared" si="8"/>
        <v>0</v>
      </c>
      <c r="CJ7">
        <f t="shared" si="9"/>
        <v>1</v>
      </c>
      <c r="CK7">
        <f t="shared" si="10"/>
        <v>0</v>
      </c>
      <c r="CL7">
        <f t="shared" si="11"/>
        <v>0</v>
      </c>
      <c r="CM7">
        <f t="shared" si="12"/>
        <v>1</v>
      </c>
      <c r="CN7">
        <f t="shared" si="13"/>
        <v>1</v>
      </c>
      <c r="CO7">
        <f t="shared" si="14"/>
        <v>0</v>
      </c>
      <c r="CP7">
        <f t="shared" si="15"/>
        <v>0</v>
      </c>
      <c r="CQ7">
        <f t="shared" si="16"/>
        <v>0</v>
      </c>
      <c r="CR7">
        <f t="shared" si="17"/>
        <v>0</v>
      </c>
      <c r="CS7">
        <f t="shared" si="18"/>
        <v>0</v>
      </c>
      <c r="CT7">
        <f t="shared" si="19"/>
        <v>1</v>
      </c>
      <c r="CU7">
        <f t="shared" si="20"/>
        <v>0</v>
      </c>
      <c r="CV7">
        <f t="shared" si="21"/>
        <v>1</v>
      </c>
      <c r="CW7">
        <f t="shared" si="22"/>
        <v>1</v>
      </c>
      <c r="CX7">
        <f t="shared" si="23"/>
        <v>0</v>
      </c>
      <c r="CY7">
        <f t="shared" si="24"/>
        <v>0</v>
      </c>
      <c r="CZ7">
        <f t="shared" si="25"/>
        <v>0</v>
      </c>
      <c r="DA7">
        <f t="shared" si="26"/>
        <v>0</v>
      </c>
      <c r="DB7">
        <f t="shared" si="27"/>
        <v>0</v>
      </c>
      <c r="DC7">
        <f t="shared" si="28"/>
        <v>1</v>
      </c>
      <c r="DD7">
        <f t="shared" si="29"/>
        <v>0</v>
      </c>
      <c r="DF7">
        <f t="shared" si="30"/>
        <v>7</v>
      </c>
      <c r="DH7" t="s">
        <v>220</v>
      </c>
      <c r="DI7" s="102">
        <f t="shared" si="31"/>
        <v>2.2857142857142856</v>
      </c>
    </row>
    <row r="8" spans="1:113" x14ac:dyDescent="0.25">
      <c r="A8" s="73" t="s">
        <v>219</v>
      </c>
      <c r="C8" s="112">
        <f>(CAR_VIGENTE!C6-CAR_VIGENTE!B6)/CAR_VIGENTE!B6</f>
        <v>-1.4476646460796098E-2</v>
      </c>
      <c r="D8" s="112">
        <f>(CAR_VIGENTE!D6-CAR_VIGENTE!C6)/CAR_VIGENTE!C6</f>
        <v>1.4465348184401181E-2</v>
      </c>
      <c r="E8" s="112">
        <f>(CAR_VIGENTE!E6-CAR_VIGENTE!D6)/CAR_VIGENTE!D6</f>
        <v>3.068077384670893E-2</v>
      </c>
      <c r="F8" s="112">
        <f>(CAR_VIGENTE!F6-CAR_VIGENTE!E6)/CAR_VIGENTE!E6</f>
        <v>-1.2200247958755085E-2</v>
      </c>
      <c r="G8" s="112">
        <f>(CAR_VIGENTE!G6-CAR_VIGENTE!F6)/CAR_VIGENTE!F6</f>
        <v>1.4745667086914403E-2</v>
      </c>
      <c r="H8" s="112">
        <f>(CAR_VIGENTE!H6-CAR_VIGENTE!G6)/CAR_VIGENTE!G6</f>
        <v>3.3973699331353156E-2</v>
      </c>
      <c r="I8" s="112">
        <f>(CAR_VIGENTE!I6-CAR_VIGENTE!H6)/CAR_VIGENTE!H6</f>
        <v>-1.0383409580054022E-2</v>
      </c>
      <c r="J8" s="112">
        <f>(CAR_VIGENTE!J6-CAR_VIGENTE!I6)/CAR_VIGENTE!I6</f>
        <v>6.332304290163281E-3</v>
      </c>
      <c r="K8" s="112">
        <f>(CAR_VIGENTE!K6-CAR_VIGENTE!J6)/CAR_VIGENTE!J6</f>
        <v>2.191422375362095E-2</v>
      </c>
      <c r="L8" s="112">
        <f>(CAR_VIGENTE!L6-CAR_VIGENTE!K6)/CAR_VIGENTE!K6</f>
        <v>-7.0006754845758088E-3</v>
      </c>
      <c r="M8" s="112">
        <f>(CAR_VIGENTE!M6-CAR_VIGENTE!L6)/CAR_VIGENTE!L6</f>
        <v>9.0457342270284652E-3</v>
      </c>
      <c r="N8" s="112">
        <f>(CAR_VIGENTE!N6-CAR_VIGENTE!M6)/CAR_VIGENTE!M6</f>
        <v>1.7747449461978995E-2</v>
      </c>
      <c r="O8" s="112">
        <f>(CAR_VIGENTE!O6-CAR_VIGENTE!N6)/CAR_VIGENTE!N6</f>
        <v>-9.9293550355993923E-3</v>
      </c>
      <c r="P8" s="112">
        <f>(CAR_VIGENTE!P6-CAR_VIGENTE!O6)/CAR_VIGENTE!O6</f>
        <v>1.4106386559600002E-4</v>
      </c>
      <c r="Q8" s="112">
        <f>(CAR_VIGENTE!Q6-CAR_VIGENTE!P6)/CAR_VIGENTE!P6</f>
        <v>2.4740714331523934E-2</v>
      </c>
      <c r="R8" s="112">
        <f>(CAR_VIGENTE!R6-CAR_VIGENTE!Q6)/CAR_VIGENTE!Q6</f>
        <v>1.9998992836899338E-2</v>
      </c>
      <c r="S8" s="112">
        <f>(CAR_VIGENTE!S6-CAR_VIGENTE!R6)/CAR_VIGENTE!R6</f>
        <v>2.2068260684388184E-2</v>
      </c>
      <c r="T8" s="112">
        <f>(CAR_VIGENTE!T6-CAR_VIGENTE!S6)/CAR_VIGENTE!S6</f>
        <v>2.1854008421599624E-2</v>
      </c>
      <c r="U8" s="112">
        <f>(CAR_VIGENTE!U6-CAR_VIGENTE!T6)/CAR_VIGENTE!T6</f>
        <v>1.4588533296031079E-2</v>
      </c>
      <c r="V8" s="112">
        <f>(CAR_VIGENTE!V6-CAR_VIGENTE!U6)/CAR_VIGENTE!U6</f>
        <v>1.7142885323515461E-3</v>
      </c>
      <c r="W8" s="112">
        <f>(CAR_VIGENTE!W6-CAR_VIGENTE!V6)/CAR_VIGENTE!V6</f>
        <v>2.0202869752876915E-2</v>
      </c>
      <c r="X8" s="112">
        <f>(CAR_VIGENTE!X6-CAR_VIGENTE!W6)/CAR_VIGENTE!W6</f>
        <v>1.0505447845803968E-2</v>
      </c>
      <c r="Y8" s="112">
        <f>(CAR_VIGENTE!Y6-CAR_VIGENTE!X6)/CAR_VIGENTE!X6</f>
        <v>8.9485732392228772E-3</v>
      </c>
      <c r="Z8" s="112">
        <f>(CAR_VIGENTE!Z6-CAR_VIGENTE!Y6)/CAR_VIGENTE!Y6</f>
        <v>2.4795005684017126E-2</v>
      </c>
      <c r="AA8" s="112">
        <f>(CAR_VIGENTE!AA6-CAR_VIGENTE!Z6)/CAR_VIGENTE!Z6</f>
        <v>-1.5594794822982292E-2</v>
      </c>
      <c r="AB8" s="112">
        <f>(CAR_VIGENTE!AB6-CAR_VIGENTE!AA6)/CAR_VIGENTE!AA6</f>
        <v>6.4573994349669045E-3</v>
      </c>
      <c r="AC8" s="112">
        <f>(CAR_VIGENTE!AC6-CAR_VIGENTE!AB6)/CAR_VIGENTE!AB6</f>
        <v>1.372139343413159E-2</v>
      </c>
      <c r="AD8" s="112">
        <f>(CAR_VIGENTE!AD6-CAR_VIGENTE!AC6)/CAR_VIGENTE!AC6</f>
        <v>-2.0570647375743229E-2</v>
      </c>
      <c r="AE8" s="112">
        <f>(CAR_VIGENTE!AE6-CAR_VIGENTE!AD6)/CAR_VIGENTE!AD6</f>
        <v>1.2758532601552909E-2</v>
      </c>
      <c r="AF8" s="112">
        <f>(CAR_VIGENTE!AF6-CAR_VIGENTE!AE6)/CAR_VIGENTE!AE6</f>
        <v>3.4580182370982124E-3</v>
      </c>
      <c r="AG8" s="112">
        <f>(CAR_VIGENTE!AG6-CAR_VIGENTE!AF6)/CAR_VIGENTE!AF6</f>
        <v>-3.7796105462354129E-5</v>
      </c>
      <c r="AH8" s="112">
        <f>(CAR_VIGENTE!AH6-CAR_VIGENTE!AG6)/CAR_VIGENTE!AG6</f>
        <v>1.1723261710891072E-2</v>
      </c>
      <c r="AI8" s="112">
        <f>(CAR_VIGENTE!AI6-CAR_VIGENTE!AH6)/CAR_VIGENTE!AH6</f>
        <v>4.0664845122702617E-2</v>
      </c>
      <c r="AJ8" s="112">
        <f>(CAR_VIGENTE!AJ6-CAR_VIGENTE!AI6)/CAR_VIGENTE!AI6</f>
        <v>-1.0171250623534136E-2</v>
      </c>
      <c r="AK8" s="112">
        <f>(CAR_VIGENTE!AK6-CAR_VIGENTE!AJ6)/CAR_VIGENTE!AJ6</f>
        <v>-4.5799458586473574E-3</v>
      </c>
      <c r="AL8" s="112">
        <f>(CAR_VIGENTE!AL6-CAR_VIGENTE!AK6)/CAR_VIGENTE!AK6</f>
        <v>1.1036407705017234E-2</v>
      </c>
      <c r="AM8" s="112">
        <f>(CAR_VIGENTE!AM6-CAR_VIGENTE!AL6)/CAR_VIGENTE!AL6</f>
        <v>-7.7090192995572489E-3</v>
      </c>
      <c r="AN8" s="112">
        <f>(CAR_VIGENTE!AN6-CAR_VIGENTE!AM6)/CAR_VIGENTE!AM6</f>
        <v>2.3165180278086816E-3</v>
      </c>
      <c r="AO8" s="112">
        <f>(CAR_VIGENTE!AO6-CAR_VIGENTE!AN6)/CAR_VIGENTE!AN6</f>
        <v>-3.1125731777227575E-3</v>
      </c>
      <c r="AP8" s="112">
        <f>(CAR_VIGENTE!AP6-CAR_VIGENTE!AO6)/CAR_VIGENTE!AO6</f>
        <v>-5.0715842959855725E-3</v>
      </c>
      <c r="AQ8" s="112">
        <f>(CAR_VIGENTE!AQ6-CAR_VIGENTE!AP6)/CAR_VIGENTE!AP6</f>
        <v>-5.1769767279008765E-3</v>
      </c>
      <c r="AR8" s="112">
        <f>(CAR_VIGENTE!AR6-CAR_VIGENTE!AQ6)/CAR_VIGENTE!AQ6</f>
        <v>5.2033377830502259E-3</v>
      </c>
      <c r="AS8" s="112">
        <f>(CAR_VIGENTE!AS6-CAR_VIGENTE!AR6)/CAR_VIGENTE!AR6</f>
        <v>2.8664375521336044E-3</v>
      </c>
      <c r="AT8" s="112">
        <f>(CAR_VIGENTE!AT6-CAR_VIGENTE!AS6)/CAR_VIGENTE!AS6</f>
        <v>8.5666064799067645E-3</v>
      </c>
      <c r="AU8" s="112">
        <f>(CAR_VIGENTE!AU6-CAR_VIGENTE!AT6)/CAR_VIGENTE!AT6</f>
        <v>1.0419527153811569E-2</v>
      </c>
      <c r="AV8" s="112">
        <f>(CAR_VIGENTE!AV6-CAR_VIGENTE!AU6)/CAR_VIGENTE!AU6</f>
        <v>7.210360253412239E-4</v>
      </c>
      <c r="AW8" s="112">
        <f>(CAR_VIGENTE!AW6-CAR_VIGENTE!AV6)/CAR_VIGENTE!AV6</f>
        <v>6.5123464757087931E-3</v>
      </c>
      <c r="AX8" s="112">
        <f>(CAR_VIGENTE!AX6-CAR_VIGENTE!AW6)/CAR_VIGENTE!AW6</f>
        <v>9.2600394823822343E-3</v>
      </c>
      <c r="AY8" s="112">
        <f>(CAR_VIGENTE!AY6-CAR_VIGENTE!AX6)/CAR_VIGENTE!AX6</f>
        <v>1.8223753430813424E-3</v>
      </c>
      <c r="AZ8" s="112">
        <f>(CAR_VIGENTE!AZ6-CAR_VIGENTE!AY6)/CAR_VIGENTE!AY6</f>
        <v>3.8846490880753573E-3</v>
      </c>
      <c r="BB8">
        <f t="shared" si="32"/>
        <v>1.0420766020377496E-2</v>
      </c>
      <c r="BC8">
        <f t="shared" si="32"/>
        <v>1.1019692673029146E-2</v>
      </c>
      <c r="BD8">
        <f t="shared" si="32"/>
        <v>1.0973103157938055E-2</v>
      </c>
      <c r="BE8">
        <f t="shared" si="32"/>
        <v>1.0639438626711628E-2</v>
      </c>
      <c r="BF8">
        <f t="shared" si="32"/>
        <v>9.932797776187571E-3</v>
      </c>
      <c r="BG8">
        <f t="shared" si="32"/>
        <v>9.5840311338130629E-3</v>
      </c>
      <c r="BH8">
        <f t="shared" si="32"/>
        <v>9.5012338635896698E-3</v>
      </c>
      <c r="BI8">
        <f t="shared" si="32"/>
        <v>8.2297471513290473E-3</v>
      </c>
      <c r="BJ8">
        <f t="shared" si="32"/>
        <v>8.6608143794370332E-3</v>
      </c>
      <c r="BK8">
        <f t="shared" si="32"/>
        <v>8.885437605300691E-3</v>
      </c>
      <c r="BL8">
        <f t="shared" si="32"/>
        <v>9.6667134956790936E-3</v>
      </c>
      <c r="BM8">
        <f t="shared" si="32"/>
        <v>9.5346061982224967E-3</v>
      </c>
      <c r="BN8">
        <f t="shared" si="32"/>
        <v>8.9668695279860045E-3</v>
      </c>
      <c r="BO8">
        <f t="shared" si="32"/>
        <v>8.687242788112599E-3</v>
      </c>
      <c r="BP8">
        <f t="shared" si="32"/>
        <v>8.7797567771143534E-3</v>
      </c>
      <c r="BQ8">
        <f t="shared" si="32"/>
        <v>8.8704007005398836E-3</v>
      </c>
      <c r="BR8">
        <f t="shared" si="1"/>
        <v>7.7098470543212694E-3</v>
      </c>
      <c r="BS8">
        <f t="shared" si="1"/>
        <v>6.6652396737844023E-3</v>
      </c>
      <c r="BT8">
        <f t="shared" si="1"/>
        <v>5.5300214482723563E-3</v>
      </c>
      <c r="BU8">
        <f t="shared" si="1"/>
        <v>4.836243504999462E-3</v>
      </c>
      <c r="BV8">
        <f t="shared" si="1"/>
        <v>4.3478228490037348E-3</v>
      </c>
      <c r="BW8">
        <f t="shared" si="1"/>
        <v>4.6333360968185367E-3</v>
      </c>
      <c r="BX8">
        <f t="shared" si="1"/>
        <v>4.2256968218574798E-3</v>
      </c>
      <c r="BY8">
        <f t="shared" si="1"/>
        <v>3.8180129960048658E-3</v>
      </c>
      <c r="BZ8">
        <f t="shared" si="1"/>
        <v>3.716503547525112E-3</v>
      </c>
      <c r="CA8">
        <f t="shared" si="1"/>
        <v>3.0692132891236585E-3</v>
      </c>
      <c r="CB8">
        <f t="shared" si="1"/>
        <v>3.794928712709643E-3</v>
      </c>
      <c r="CD8">
        <f t="shared" si="3"/>
        <v>1</v>
      </c>
      <c r="CE8">
        <f t="shared" si="4"/>
        <v>0</v>
      </c>
      <c r="CF8">
        <f t="shared" si="5"/>
        <v>0</v>
      </c>
      <c r="CG8">
        <f t="shared" si="6"/>
        <v>1</v>
      </c>
      <c r="CH8">
        <f t="shared" si="7"/>
        <v>0</v>
      </c>
      <c r="CI8">
        <f t="shared" si="8"/>
        <v>1</v>
      </c>
      <c r="CJ8">
        <f t="shared" si="9"/>
        <v>0</v>
      </c>
      <c r="CK8">
        <f t="shared" si="10"/>
        <v>0</v>
      </c>
      <c r="CL8">
        <f t="shared" si="11"/>
        <v>1</v>
      </c>
      <c r="CM8">
        <f t="shared" si="12"/>
        <v>1</v>
      </c>
      <c r="CN8">
        <f t="shared" si="13"/>
        <v>0</v>
      </c>
      <c r="CO8">
        <f t="shared" si="14"/>
        <v>0</v>
      </c>
      <c r="CP8">
        <f t="shared" si="15"/>
        <v>1</v>
      </c>
      <c r="CQ8">
        <f t="shared" si="16"/>
        <v>0</v>
      </c>
      <c r="CR8">
        <f t="shared" si="17"/>
        <v>0</v>
      </c>
      <c r="CS8">
        <f t="shared" si="18"/>
        <v>0</v>
      </c>
      <c r="CT8">
        <f t="shared" si="19"/>
        <v>0</v>
      </c>
      <c r="CU8">
        <f t="shared" si="20"/>
        <v>0</v>
      </c>
      <c r="CV8">
        <f t="shared" si="21"/>
        <v>0</v>
      </c>
      <c r="CW8">
        <f t="shared" si="22"/>
        <v>0</v>
      </c>
      <c r="CX8">
        <f t="shared" si="23"/>
        <v>1</v>
      </c>
      <c r="CY8">
        <f t="shared" si="24"/>
        <v>1</v>
      </c>
      <c r="CZ8">
        <f t="shared" si="25"/>
        <v>0</v>
      </c>
      <c r="DA8">
        <f t="shared" si="26"/>
        <v>1</v>
      </c>
      <c r="DB8">
        <f t="shared" si="27"/>
        <v>1</v>
      </c>
      <c r="DC8">
        <f t="shared" si="28"/>
        <v>0</v>
      </c>
      <c r="DD8">
        <f t="shared" si="29"/>
        <v>1</v>
      </c>
      <c r="DF8">
        <f t="shared" si="30"/>
        <v>11</v>
      </c>
      <c r="DH8" t="s">
        <v>219</v>
      </c>
      <c r="DI8" s="102">
        <f t="shared" si="31"/>
        <v>7.4285714285714288</v>
      </c>
    </row>
    <row r="9" spans="1:113" x14ac:dyDescent="0.25">
      <c r="A9" s="73" t="s">
        <v>213</v>
      </c>
      <c r="C9" s="112">
        <f>(CAR_VIGENTE!C7-CAR_VIGENTE!B7)/CAR_VIGENTE!B7</f>
        <v>-6.8370116009619161E-4</v>
      </c>
      <c r="D9" s="112">
        <f>(CAR_VIGENTE!D7-CAR_VIGENTE!C7)/CAR_VIGENTE!C7</f>
        <v>7.1817946874550113E-3</v>
      </c>
      <c r="E9" s="112">
        <f>(CAR_VIGENTE!E7-CAR_VIGENTE!D7)/CAR_VIGENTE!D7</f>
        <v>1.4597254368227484E-2</v>
      </c>
      <c r="F9" s="112">
        <f>(CAR_VIGENTE!F7-CAR_VIGENTE!E7)/CAR_VIGENTE!E7</f>
        <v>4.2154392222327995E-3</v>
      </c>
      <c r="G9" s="112">
        <f>(CAR_VIGENTE!G7-CAR_VIGENTE!F7)/CAR_VIGENTE!F7</f>
        <v>1.2667583578869256E-3</v>
      </c>
      <c r="H9" s="112">
        <f>(CAR_VIGENTE!H7-CAR_VIGENTE!G7)/CAR_VIGENTE!G7</f>
        <v>2.7183573006769085E-3</v>
      </c>
      <c r="I9" s="112">
        <f>(CAR_VIGENTE!I7-CAR_VIGENTE!H7)/CAR_VIGENTE!H7</f>
        <v>-7.5715967521419181E-3</v>
      </c>
      <c r="J9" s="112">
        <f>(CAR_VIGENTE!J7-CAR_VIGENTE!I7)/CAR_VIGENTE!I7</f>
        <v>5.2469850104887835E-3</v>
      </c>
      <c r="K9" s="112">
        <f>(CAR_VIGENTE!K7-CAR_VIGENTE!J7)/CAR_VIGENTE!J7</f>
        <v>3.6134441084183151E-3</v>
      </c>
      <c r="L9" s="112">
        <f>(CAR_VIGENTE!L7-CAR_VIGENTE!K7)/CAR_VIGENTE!K7</f>
        <v>1.7487303437123087E-2</v>
      </c>
      <c r="M9" s="112">
        <f>(CAR_VIGENTE!M7-CAR_VIGENTE!L7)/CAR_VIGENTE!L7</f>
        <v>2.841398436748753E-2</v>
      </c>
      <c r="N9" s="112">
        <f>(CAR_VIGENTE!N7-CAR_VIGENTE!M7)/CAR_VIGENTE!M7</f>
        <v>1.7451341990167041E-2</v>
      </c>
      <c r="O9" s="112">
        <f>(CAR_VIGENTE!O7-CAR_VIGENTE!N7)/CAR_VIGENTE!N7</f>
        <v>-1.2017110540132438E-2</v>
      </c>
      <c r="P9" s="112">
        <f>(CAR_VIGENTE!P7-CAR_VIGENTE!O7)/CAR_VIGENTE!O7</f>
        <v>1.1637678835813873E-2</v>
      </c>
      <c r="Q9" s="112">
        <f>(CAR_VIGENTE!Q7-CAR_VIGENTE!P7)/CAR_VIGENTE!P7</f>
        <v>-6.5816044065562047E-4</v>
      </c>
      <c r="R9" s="112">
        <f>(CAR_VIGENTE!R7-CAR_VIGENTE!Q7)/CAR_VIGENTE!Q7</f>
        <v>1.0846388404301972E-2</v>
      </c>
      <c r="S9" s="112">
        <f>(CAR_VIGENTE!S7-CAR_VIGENTE!R7)/CAR_VIGENTE!R7</f>
        <v>4.7667922943522775E-3</v>
      </c>
      <c r="T9" s="112">
        <f>(CAR_VIGENTE!T7-CAR_VIGENTE!S7)/CAR_VIGENTE!S7</f>
        <v>-6.7402172104074048E-4</v>
      </c>
      <c r="U9" s="112">
        <f>(CAR_VIGENTE!U7-CAR_VIGENTE!T7)/CAR_VIGENTE!T7</f>
        <v>-1.0884654885538955E-3</v>
      </c>
      <c r="V9" s="112">
        <f>(CAR_VIGENTE!V7-CAR_VIGENTE!U7)/CAR_VIGENTE!U7</f>
        <v>-1.176051584265049E-4</v>
      </c>
      <c r="W9" s="112">
        <f>(CAR_VIGENTE!W7-CAR_VIGENTE!V7)/CAR_VIGENTE!V7</f>
        <v>4.440131464838573E-3</v>
      </c>
      <c r="X9" s="112">
        <f>(CAR_VIGENTE!X7-CAR_VIGENTE!W7)/CAR_VIGENTE!W7</f>
        <v>8.671394247624151E-3</v>
      </c>
      <c r="Y9" s="112">
        <f>(CAR_VIGENTE!Y7-CAR_VIGENTE!X7)/CAR_VIGENTE!X7</f>
        <v>6.8295906159190093E-3</v>
      </c>
      <c r="Z9" s="112">
        <f>(CAR_VIGENTE!Z7-CAR_VIGENTE!Y7)/CAR_VIGENTE!Y7</f>
        <v>1.0282357858290011E-2</v>
      </c>
      <c r="AA9" s="112">
        <f>(CAR_VIGENTE!AA7-CAR_VIGENTE!Z7)/CAR_VIGENTE!Z7</f>
        <v>-2.2666394194517385E-3</v>
      </c>
      <c r="AB9" s="112">
        <f>(CAR_VIGENTE!AB7-CAR_VIGENTE!AA7)/CAR_VIGENTE!AA7</f>
        <v>2.1702964204919375E-2</v>
      </c>
      <c r="AC9" s="112">
        <f>(CAR_VIGENTE!AC7-CAR_VIGENTE!AB7)/CAR_VIGENTE!AB7</f>
        <v>-1.2835256514320798E-2</v>
      </c>
      <c r="AD9" s="112">
        <f>(CAR_VIGENTE!AD7-CAR_VIGENTE!AC7)/CAR_VIGENTE!AC7</f>
        <v>4.8977855162956468E-3</v>
      </c>
      <c r="AE9" s="112">
        <f>(CAR_VIGENTE!AE7-CAR_VIGENTE!AD7)/CAR_VIGENTE!AD7</f>
        <v>1.7855912066929748E-2</v>
      </c>
      <c r="AF9" s="112">
        <f>(CAR_VIGENTE!AF7-CAR_VIGENTE!AE7)/CAR_VIGENTE!AE7</f>
        <v>7.3124688808099917E-3</v>
      </c>
      <c r="AG9" s="112">
        <f>(CAR_VIGENTE!AG7-CAR_VIGENTE!AF7)/CAR_VIGENTE!AF7</f>
        <v>8.3342654693913457E-3</v>
      </c>
      <c r="AH9" s="112">
        <f>(CAR_VIGENTE!AH7-CAR_VIGENTE!AG7)/CAR_VIGENTE!AG7</f>
        <v>7.3464666114378173E-3</v>
      </c>
      <c r="AI9" s="112">
        <f>(CAR_VIGENTE!AI7-CAR_VIGENTE!AH7)/CAR_VIGENTE!AH7</f>
        <v>6.2427859240259335E-2</v>
      </c>
      <c r="AJ9" s="112">
        <f>(CAR_VIGENTE!AJ7-CAR_VIGENTE!AI7)/CAR_VIGENTE!AI7</f>
        <v>2.5426032261973344E-3</v>
      </c>
      <c r="AK9" s="112">
        <f>(CAR_VIGENTE!AK7-CAR_VIGENTE!AJ7)/CAR_VIGENTE!AJ7</f>
        <v>-1.654560017499063E-2</v>
      </c>
      <c r="AL9" s="112">
        <f>(CAR_VIGENTE!AL7-CAR_VIGENTE!AK7)/CAR_VIGENTE!AK7</f>
        <v>-1.1006317644206811E-2</v>
      </c>
      <c r="AM9" s="112">
        <f>(CAR_VIGENTE!AM7-CAR_VIGENTE!AL7)/CAR_VIGENTE!AL7</f>
        <v>-6.9976125054782724E-3</v>
      </c>
      <c r="AN9" s="112">
        <f>(CAR_VIGENTE!AN7-CAR_VIGENTE!AM7)/CAR_VIGENTE!AM7</f>
        <v>-1.0283450790366957E-2</v>
      </c>
      <c r="AO9" s="112">
        <f>(CAR_VIGENTE!AO7-CAR_VIGENTE!AN7)/CAR_VIGENTE!AN7</f>
        <v>-3.9358912517933392E-3</v>
      </c>
      <c r="AP9" s="112">
        <f>(CAR_VIGENTE!AP7-CAR_VIGENTE!AO7)/CAR_VIGENTE!AO7</f>
        <v>-1.0410911331863618E-2</v>
      </c>
      <c r="AQ9" s="112">
        <f>(CAR_VIGENTE!AQ7-CAR_VIGENTE!AP7)/CAR_VIGENTE!AP7</f>
        <v>-3.3776141231936568E-3</v>
      </c>
      <c r="AR9" s="112">
        <f>(CAR_VIGENTE!AR7-CAR_VIGENTE!AQ7)/CAR_VIGENTE!AQ7</f>
        <v>-1.9673849128739488E-2</v>
      </c>
      <c r="AS9" s="112">
        <f>(CAR_VIGENTE!AS7-CAR_VIGENTE!AR7)/CAR_VIGENTE!AR7</f>
        <v>9.5888375615704059E-3</v>
      </c>
      <c r="AT9" s="112">
        <f>(CAR_VIGENTE!AT7-CAR_VIGENTE!AS7)/CAR_VIGENTE!AS7</f>
        <v>3.3438037340457801E-3</v>
      </c>
      <c r="AU9" s="112">
        <f>(CAR_VIGENTE!AU7-CAR_VIGENTE!AT7)/CAR_VIGENTE!AT7</f>
        <v>1.5104894353558569E-3</v>
      </c>
      <c r="AV9" s="112">
        <f>(CAR_VIGENTE!AV7-CAR_VIGENTE!AU7)/CAR_VIGENTE!AU7</f>
        <v>-8.4386863881530329E-4</v>
      </c>
      <c r="AW9" s="112">
        <f>(CAR_VIGENTE!AW7-CAR_VIGENTE!AV7)/CAR_VIGENTE!AV7</f>
        <v>7.1006142346731124E-3</v>
      </c>
      <c r="AX9" s="112">
        <f>(CAR_VIGENTE!AX7-CAR_VIGENTE!AW7)/CAR_VIGENTE!AW7</f>
        <v>-5.2086663923658623E-4</v>
      </c>
      <c r="AY9" s="112">
        <f>(CAR_VIGENTE!AY7-CAR_VIGENTE!AX7)/CAR_VIGENTE!AX7</f>
        <v>6.3527553246231858E-3</v>
      </c>
      <c r="AZ9" s="112">
        <f>(CAR_VIGENTE!AZ7-CAR_VIGENTE!AY7)/CAR_VIGENTE!AY7</f>
        <v>-8.377892436838277E-4</v>
      </c>
      <c r="BB9">
        <f t="shared" si="32"/>
        <v>5.5032164109550643E-3</v>
      </c>
      <c r="BC9">
        <f t="shared" si="32"/>
        <v>5.7023473045940201E-3</v>
      </c>
      <c r="BD9">
        <f t="shared" si="32"/>
        <v>5.6363915437875394E-3</v>
      </c>
      <c r="BE9">
        <f t="shared" si="32"/>
        <v>6.2414402736818871E-3</v>
      </c>
      <c r="BF9">
        <f t="shared" si="32"/>
        <v>5.0984189869090419E-3</v>
      </c>
      <c r="BG9">
        <f t="shared" si="32"/>
        <v>5.126850082494994E-3</v>
      </c>
      <c r="BH9">
        <f t="shared" si="32"/>
        <v>5.8180648203717787E-3</v>
      </c>
      <c r="BI9">
        <f t="shared" si="32"/>
        <v>6.0094861362106579E-3</v>
      </c>
      <c r="BJ9">
        <f t="shared" si="32"/>
        <v>6.6722303954412088E-3</v>
      </c>
      <c r="BK9">
        <f t="shared" si="32"/>
        <v>6.759708795480753E-3</v>
      </c>
      <c r="BL9">
        <f t="shared" si="32"/>
        <v>9.2103094259741291E-3</v>
      </c>
      <c r="BM9">
        <f t="shared" si="32"/>
        <v>8.5876135838522227E-3</v>
      </c>
      <c r="BN9">
        <f t="shared" si="32"/>
        <v>6.714297561248965E-3</v>
      </c>
      <c r="BO9">
        <f t="shared" si="32"/>
        <v>5.5285617431500541E-3</v>
      </c>
      <c r="BP9">
        <f t="shared" si="32"/>
        <v>5.7377074945939776E-3</v>
      </c>
      <c r="BQ9">
        <f t="shared" si="32"/>
        <v>4.8243270935031096E-3</v>
      </c>
      <c r="BR9">
        <f t="shared" si="1"/>
        <v>4.6877549763723715E-3</v>
      </c>
      <c r="BS9">
        <f t="shared" si="1"/>
        <v>3.8020341540321392E-3</v>
      </c>
      <c r="BT9">
        <f t="shared" si="1"/>
        <v>3.462683886634392E-3</v>
      </c>
      <c r="BU9">
        <f t="shared" si="1"/>
        <v>2.6710244113136113E-3</v>
      </c>
      <c r="BV9">
        <f t="shared" si="1"/>
        <v>3.1159120384021233E-3</v>
      </c>
      <c r="BW9">
        <f t="shared" si="1"/>
        <v>3.260137408921802E-3</v>
      </c>
      <c r="BX9">
        <f t="shared" si="1"/>
        <v>3.1380689910266886E-3</v>
      </c>
      <c r="BY9">
        <f t="shared" si="1"/>
        <v>2.7415997040917115E-3</v>
      </c>
      <c r="BZ9">
        <f t="shared" si="1"/>
        <v>2.752892354873132E-3</v>
      </c>
      <c r="CA9">
        <f t="shared" si="1"/>
        <v>2.3027580008095237E-3</v>
      </c>
      <c r="CB9">
        <f t="shared" si="1"/>
        <v>2.6618994484793115E-3</v>
      </c>
      <c r="CD9">
        <f t="shared" si="3"/>
        <v>1</v>
      </c>
      <c r="CE9">
        <f t="shared" si="4"/>
        <v>0</v>
      </c>
      <c r="CF9">
        <f t="shared" si="5"/>
        <v>1</v>
      </c>
      <c r="CG9">
        <f t="shared" si="6"/>
        <v>0</v>
      </c>
      <c r="CH9">
        <f t="shared" si="7"/>
        <v>0</v>
      </c>
      <c r="CI9">
        <f t="shared" si="8"/>
        <v>1</v>
      </c>
      <c r="CJ9">
        <f t="shared" si="9"/>
        <v>1</v>
      </c>
      <c r="CK9">
        <f t="shared" si="10"/>
        <v>1</v>
      </c>
      <c r="CL9">
        <f t="shared" si="11"/>
        <v>1</v>
      </c>
      <c r="CM9">
        <f t="shared" si="12"/>
        <v>1</v>
      </c>
      <c r="CN9">
        <f t="shared" si="13"/>
        <v>0</v>
      </c>
      <c r="CO9">
        <f t="shared" si="14"/>
        <v>0</v>
      </c>
      <c r="CP9">
        <f t="shared" si="15"/>
        <v>0</v>
      </c>
      <c r="CQ9">
        <f t="shared" si="16"/>
        <v>0</v>
      </c>
      <c r="CR9">
        <f t="shared" si="17"/>
        <v>0</v>
      </c>
      <c r="CS9">
        <f t="shared" si="18"/>
        <v>0</v>
      </c>
      <c r="CT9">
        <f t="shared" si="19"/>
        <v>0</v>
      </c>
      <c r="CU9">
        <f t="shared" si="20"/>
        <v>0</v>
      </c>
      <c r="CV9">
        <f t="shared" si="21"/>
        <v>0</v>
      </c>
      <c r="CW9">
        <f t="shared" si="22"/>
        <v>1</v>
      </c>
      <c r="CX9">
        <f t="shared" si="23"/>
        <v>1</v>
      </c>
      <c r="CY9">
        <f t="shared" si="24"/>
        <v>0</v>
      </c>
      <c r="CZ9">
        <f t="shared" si="25"/>
        <v>0</v>
      </c>
      <c r="DA9">
        <f t="shared" si="26"/>
        <v>1</v>
      </c>
      <c r="DB9">
        <f t="shared" si="27"/>
        <v>0</v>
      </c>
      <c r="DC9">
        <f t="shared" si="28"/>
        <v>1</v>
      </c>
      <c r="DD9">
        <f t="shared" si="29"/>
        <v>0</v>
      </c>
      <c r="DF9">
        <f t="shared" si="30"/>
        <v>11</v>
      </c>
      <c r="DH9" t="s">
        <v>213</v>
      </c>
      <c r="DI9" s="102">
        <f t="shared" si="31"/>
        <v>7.4285714285714288</v>
      </c>
    </row>
    <row r="10" spans="1:113" x14ac:dyDescent="0.25">
      <c r="A10" s="73" t="s">
        <v>214</v>
      </c>
      <c r="C10" s="112">
        <f>(CAR_VIGENTE!C8-CAR_VIGENTE!B8)/CAR_VIGENTE!B8</f>
        <v>-2.5770717240288843E-2</v>
      </c>
      <c r="D10" s="112">
        <f>(CAR_VIGENTE!D8-CAR_VIGENTE!C8)/CAR_VIGENTE!C8</f>
        <v>-3.1243034412950432E-3</v>
      </c>
      <c r="E10" s="112">
        <f>(CAR_VIGENTE!E8-CAR_VIGENTE!D8)/CAR_VIGENTE!D8</f>
        <v>-2.3848371438279256E-3</v>
      </c>
      <c r="F10" s="112">
        <f>(CAR_VIGENTE!F8-CAR_VIGENTE!E8)/CAR_VIGENTE!E8</f>
        <v>3.407712319965385E-2</v>
      </c>
      <c r="G10" s="112">
        <f>(CAR_VIGENTE!G8-CAR_VIGENTE!F8)/CAR_VIGENTE!F8</f>
        <v>5.2344137249154699E-3</v>
      </c>
      <c r="H10" s="112">
        <f>(CAR_VIGENTE!H8-CAR_VIGENTE!G8)/CAR_VIGENTE!G8</f>
        <v>6.8432455510303608E-2</v>
      </c>
      <c r="I10" s="112">
        <f>(CAR_VIGENTE!I8-CAR_VIGENTE!H8)/CAR_VIGENTE!H8</f>
        <v>1.8594296766189622E-2</v>
      </c>
      <c r="J10" s="112">
        <f>(CAR_VIGENTE!J8-CAR_VIGENTE!I8)/CAR_VIGENTE!I8</f>
        <v>-1.0924021413112082E-2</v>
      </c>
      <c r="K10" s="112">
        <f>(CAR_VIGENTE!K8-CAR_VIGENTE!J8)/CAR_VIGENTE!J8</f>
        <v>1.2333784196766192E-3</v>
      </c>
      <c r="L10" s="112">
        <f>(CAR_VIGENTE!L8-CAR_VIGENTE!K8)/CAR_VIGENTE!K8</f>
        <v>1.3138649665322282E-2</v>
      </c>
      <c r="M10" s="112">
        <f>(CAR_VIGENTE!M8-CAR_VIGENTE!L8)/CAR_VIGENTE!L8</f>
        <v>7.7874381154142179E-3</v>
      </c>
      <c r="N10" s="112">
        <f>(CAR_VIGENTE!N8-CAR_VIGENTE!M8)/CAR_VIGENTE!M8</f>
        <v>3.9197063791842963E-2</v>
      </c>
      <c r="O10" s="112">
        <f>(CAR_VIGENTE!O8-CAR_VIGENTE!N8)/CAR_VIGENTE!N8</f>
        <v>1.3337312276640955E-2</v>
      </c>
      <c r="P10" s="112">
        <f>(CAR_VIGENTE!P8-CAR_VIGENTE!O8)/CAR_VIGENTE!O8</f>
        <v>4.4208934837380767E-2</v>
      </c>
      <c r="Q10" s="112">
        <f>(CAR_VIGENTE!Q8-CAR_VIGENTE!P8)/CAR_VIGENTE!P8</f>
        <v>1.6859368798093324E-2</v>
      </c>
      <c r="R10" s="112">
        <f>(CAR_VIGENTE!R8-CAR_VIGENTE!Q8)/CAR_VIGENTE!Q8</f>
        <v>2.9608776895827756E-2</v>
      </c>
      <c r="S10" s="112">
        <f>(CAR_VIGENTE!S8-CAR_VIGENTE!R8)/CAR_VIGENTE!R8</f>
        <v>1.0110864801062325E-2</v>
      </c>
      <c r="T10" s="112">
        <f>(CAR_VIGENTE!T8-CAR_VIGENTE!S8)/CAR_VIGENTE!S8</f>
        <v>-1.5516356546563145E-4</v>
      </c>
      <c r="U10" s="112">
        <f>(CAR_VIGENTE!U8-CAR_VIGENTE!T8)/CAR_VIGENTE!T8</f>
        <v>9.4462123301491258E-3</v>
      </c>
      <c r="V10" s="112">
        <f>(CAR_VIGENTE!V8-CAR_VIGENTE!U8)/CAR_VIGENTE!U8</f>
        <v>1.7835990100591587E-2</v>
      </c>
      <c r="W10" s="112">
        <f>(CAR_VIGENTE!W8-CAR_VIGENTE!V8)/CAR_VIGENTE!V8</f>
        <v>9.087401305395566E-4</v>
      </c>
      <c r="X10" s="112">
        <f>(CAR_VIGENTE!X8-CAR_VIGENTE!W8)/CAR_VIGENTE!W8</f>
        <v>1.7180210346239018E-2</v>
      </c>
      <c r="Y10" s="112">
        <f>(CAR_VIGENTE!Y8-CAR_VIGENTE!X8)/CAR_VIGENTE!X8</f>
        <v>1.5322992884419122E-2</v>
      </c>
      <c r="Z10" s="112">
        <f>(CAR_VIGENTE!Z8-CAR_VIGENTE!Y8)/CAR_VIGENTE!Y8</f>
        <v>1.4248200965023971E-2</v>
      </c>
      <c r="AA10" s="112">
        <f>(CAR_VIGENTE!AA8-CAR_VIGENTE!Z8)/CAR_VIGENTE!Z8</f>
        <v>-3.4554101676104254E-3</v>
      </c>
      <c r="AB10" s="112">
        <f>(CAR_VIGENTE!AB8-CAR_VIGENTE!AA8)/CAR_VIGENTE!AA8</f>
        <v>1.7843810627297882E-2</v>
      </c>
      <c r="AC10" s="112">
        <f>(CAR_VIGENTE!AC8-CAR_VIGENTE!AB8)/CAR_VIGENTE!AB8</f>
        <v>-5.5655288971349541E-3</v>
      </c>
      <c r="AD10" s="112">
        <f>(CAR_VIGENTE!AD8-CAR_VIGENTE!AC8)/CAR_VIGENTE!AC8</f>
        <v>-3.0031218261295005E-2</v>
      </c>
      <c r="AE10" s="112">
        <f>(CAR_VIGENTE!AE8-CAR_VIGENTE!AD8)/CAR_VIGENTE!AD8</f>
        <v>4.003382600223241E-2</v>
      </c>
      <c r="AF10" s="112">
        <f>(CAR_VIGENTE!AF8-CAR_VIGENTE!AE8)/CAR_VIGENTE!AE8</f>
        <v>-3.6303265532207175E-2</v>
      </c>
      <c r="AG10" s="112">
        <f>(CAR_VIGENTE!AG8-CAR_VIGENTE!AF8)/CAR_VIGENTE!AF8</f>
        <v>-2.3016858774569892E-2</v>
      </c>
      <c r="AH10" s="112">
        <f>(CAR_VIGENTE!AH8-CAR_VIGENTE!AG8)/CAR_VIGENTE!AG8</f>
        <v>7.0136746793840014E-3</v>
      </c>
      <c r="AI10" s="112">
        <f>(CAR_VIGENTE!AI8-CAR_VIGENTE!AH8)/CAR_VIGENTE!AH8</f>
        <v>9.059094921606746E-2</v>
      </c>
      <c r="AJ10" s="112">
        <f>(CAR_VIGENTE!AJ8-CAR_VIGENTE!AI8)/CAR_VIGENTE!AI8</f>
        <v>1.8769194433996186E-2</v>
      </c>
      <c r="AK10" s="112">
        <f>(CAR_VIGENTE!AK8-CAR_VIGENTE!AJ8)/CAR_VIGENTE!AJ8</f>
        <v>-3.1146923800592512E-2</v>
      </c>
      <c r="AL10" s="112">
        <f>(CAR_VIGENTE!AL8-CAR_VIGENTE!AK8)/CAR_VIGENTE!AK8</f>
        <v>-9.3462688951765609E-3</v>
      </c>
      <c r="AM10" s="112">
        <f>(CAR_VIGENTE!AM8-CAR_VIGENTE!AL8)/CAR_VIGENTE!AL8</f>
        <v>-2.7766315560798421E-2</v>
      </c>
      <c r="AN10" s="112">
        <f>(CAR_VIGENTE!AN8-CAR_VIGENTE!AM8)/CAR_VIGENTE!AM8</f>
        <v>-2.1034897475789526E-2</v>
      </c>
      <c r="AO10" s="112">
        <f>(CAR_VIGENTE!AO8-CAR_VIGENTE!AN8)/CAR_VIGENTE!AN8</f>
        <v>-1.5771491411921253E-2</v>
      </c>
      <c r="AP10" s="112">
        <f>(CAR_VIGENTE!AP8-CAR_VIGENTE!AO8)/CAR_VIGENTE!AO8</f>
        <v>-2.7009626583963643E-2</v>
      </c>
      <c r="AQ10" s="112">
        <f>(CAR_VIGENTE!AQ8-CAR_VIGENTE!AP8)/CAR_VIGENTE!AP8</f>
        <v>-2.7048604529085744E-2</v>
      </c>
      <c r="AR10" s="112">
        <f>(CAR_VIGENTE!AR8-CAR_VIGENTE!AQ8)/CAR_VIGENTE!AQ8</f>
        <v>-2.188821357298841E-2</v>
      </c>
      <c r="AS10" s="112">
        <f>(CAR_VIGENTE!AS8-CAR_VIGENTE!AR8)/CAR_VIGENTE!AR8</f>
        <v>1.2627005695362364E-3</v>
      </c>
      <c r="AT10" s="112">
        <f>(CAR_VIGENTE!AT8-CAR_VIGENTE!AS8)/CAR_VIGENTE!AS8</f>
        <v>-4.9739203473087902E-4</v>
      </c>
      <c r="AU10" s="112">
        <f>(CAR_VIGENTE!AU8-CAR_VIGENTE!AT8)/CAR_VIGENTE!AT8</f>
        <v>1.5457343352549004E-3</v>
      </c>
      <c r="AV10" s="112">
        <f>(CAR_VIGENTE!AV8-CAR_VIGENTE!AU8)/CAR_VIGENTE!AU8</f>
        <v>7.5435788788682998E-3</v>
      </c>
      <c r="AW10" s="112">
        <f>(CAR_VIGENTE!AW8-CAR_VIGENTE!AV8)/CAR_VIGENTE!AV8</f>
        <v>2.886552347772985E-3</v>
      </c>
      <c r="AX10" s="112">
        <f>(CAR_VIGENTE!AX8-CAR_VIGENTE!AW8)/CAR_VIGENTE!AW8</f>
        <v>1.0167016317811821E-2</v>
      </c>
      <c r="AY10" s="112">
        <f>(CAR_VIGENTE!AY8-CAR_VIGENTE!AX8)/CAR_VIGENTE!AX8</f>
        <v>6.6139175628937789E-3</v>
      </c>
      <c r="AZ10" s="112">
        <f>(CAR_VIGENTE!AZ8-CAR_VIGENTE!AY8)/CAR_VIGENTE!AY8</f>
        <v>-2.2830241664908747E-3</v>
      </c>
      <c r="BB10">
        <f t="shared" si="32"/>
        <v>1.3919790425664028E-2</v>
      </c>
      <c r="BC10">
        <f t="shared" si="32"/>
        <v>1.393347419813736E-2</v>
      </c>
      <c r="BD10">
        <f t="shared" si="32"/>
        <v>1.4863278659498963E-2</v>
      </c>
      <c r="BE10">
        <f t="shared" si="32"/>
        <v>1.5736950079023666E-2</v>
      </c>
      <c r="BF10">
        <f t="shared" si="32"/>
        <v>1.5604421255969204E-2</v>
      </c>
      <c r="BG10">
        <f t="shared" si="32"/>
        <v>1.2933240361763007E-2</v>
      </c>
      <c r="BH10">
        <f t="shared" si="32"/>
        <v>1.4383215873317879E-2</v>
      </c>
      <c r="BI10">
        <f t="shared" si="32"/>
        <v>1.0019227496546596E-2</v>
      </c>
      <c r="BJ10">
        <f t="shared" si="32"/>
        <v>8.2854293490149476E-3</v>
      </c>
      <c r="BK10">
        <f t="shared" si="32"/>
        <v>9.0328333528689533E-3</v>
      </c>
      <c r="BL10">
        <f t="shared" si="32"/>
        <v>1.2756065469385236E-2</v>
      </c>
      <c r="BM10">
        <f t="shared" si="32"/>
        <v>1.2990671501413314E-2</v>
      </c>
      <c r="BN10">
        <f t="shared" si="32"/>
        <v>1.1368406421579698E-2</v>
      </c>
      <c r="BO10">
        <f t="shared" si="32"/>
        <v>9.3457675596205544E-3</v>
      </c>
      <c r="BP10">
        <f t="shared" si="32"/>
        <v>7.6331163997272458E-3</v>
      </c>
      <c r="BQ10">
        <f t="shared" si="32"/>
        <v>4.9146233866784825E-3</v>
      </c>
      <c r="BR10">
        <f t="shared" si="1"/>
        <v>3.5550042112612117E-3</v>
      </c>
      <c r="BS10">
        <f t="shared" si="1"/>
        <v>1.1959040662699015E-3</v>
      </c>
      <c r="BT10">
        <f t="shared" si="1"/>
        <v>-3.5240715581960191E-4</v>
      </c>
      <c r="BU10">
        <f t="shared" si="1"/>
        <v>-1.2579509061330511E-3</v>
      </c>
      <c r="BV10">
        <f t="shared" si="1"/>
        <v>-1.5989305628252542E-3</v>
      </c>
      <c r="BW10">
        <f t="shared" si="1"/>
        <v>-2.3628214851303567E-3</v>
      </c>
      <c r="BX10">
        <f t="shared" si="1"/>
        <v>-2.3362800599338847E-3</v>
      </c>
      <c r="BY10">
        <f t="shared" si="1"/>
        <v>-2.7378063710743312E-3</v>
      </c>
      <c r="BZ10">
        <f t="shared" si="1"/>
        <v>-3.2559913934345867E-3</v>
      </c>
      <c r="CA10">
        <f t="shared" si="1"/>
        <v>-3.426040753735093E-3</v>
      </c>
      <c r="CB10">
        <f t="shared" si="1"/>
        <v>-3.0064854316307513E-3</v>
      </c>
      <c r="CD10">
        <f t="shared" si="3"/>
        <v>1</v>
      </c>
      <c r="CE10">
        <f t="shared" si="4"/>
        <v>0</v>
      </c>
      <c r="CF10">
        <f t="shared" si="5"/>
        <v>1</v>
      </c>
      <c r="CG10">
        <f t="shared" si="6"/>
        <v>0</v>
      </c>
      <c r="CH10">
        <f t="shared" si="7"/>
        <v>0</v>
      </c>
      <c r="CI10">
        <f t="shared" si="8"/>
        <v>1</v>
      </c>
      <c r="CJ10">
        <f t="shared" si="9"/>
        <v>0</v>
      </c>
      <c r="CK10">
        <f t="shared" si="10"/>
        <v>0</v>
      </c>
      <c r="CL10">
        <f t="shared" si="11"/>
        <v>0</v>
      </c>
      <c r="CM10">
        <f t="shared" si="12"/>
        <v>1</v>
      </c>
      <c r="CN10">
        <f t="shared" si="13"/>
        <v>1</v>
      </c>
      <c r="CO10">
        <f t="shared" si="14"/>
        <v>0</v>
      </c>
      <c r="CP10">
        <f t="shared" si="15"/>
        <v>0</v>
      </c>
      <c r="CQ10">
        <f t="shared" si="16"/>
        <v>0</v>
      </c>
      <c r="CR10">
        <f t="shared" si="17"/>
        <v>0</v>
      </c>
      <c r="CS10">
        <f t="shared" si="18"/>
        <v>0</v>
      </c>
      <c r="CT10">
        <f t="shared" si="19"/>
        <v>0</v>
      </c>
      <c r="CU10">
        <f t="shared" si="20"/>
        <v>0</v>
      </c>
      <c r="CV10">
        <f t="shared" si="21"/>
        <v>0</v>
      </c>
      <c r="CW10">
        <f t="shared" si="22"/>
        <v>1</v>
      </c>
      <c r="CX10">
        <f t="shared" si="23"/>
        <v>1</v>
      </c>
      <c r="CY10">
        <f t="shared" si="24"/>
        <v>1</v>
      </c>
      <c r="CZ10">
        <f t="shared" si="25"/>
        <v>1</v>
      </c>
      <c r="DA10">
        <f t="shared" si="26"/>
        <v>1</v>
      </c>
      <c r="DB10">
        <f t="shared" si="27"/>
        <v>1</v>
      </c>
      <c r="DC10">
        <f t="shared" si="28"/>
        <v>1</v>
      </c>
      <c r="DD10">
        <f t="shared" si="29"/>
        <v>1</v>
      </c>
      <c r="DF10">
        <f t="shared" si="30"/>
        <v>13</v>
      </c>
      <c r="DH10" t="s">
        <v>214</v>
      </c>
      <c r="DI10" s="102">
        <f t="shared" si="31"/>
        <v>10</v>
      </c>
    </row>
    <row r="11" spans="1:113" x14ac:dyDescent="0.25">
      <c r="A11" s="73" t="s">
        <v>215</v>
      </c>
      <c r="C11" s="112">
        <f>(CAR_VIGENTE!C9-CAR_VIGENTE!B9)/CAR_VIGENTE!B9</f>
        <v>1.0064980518030302E-2</v>
      </c>
      <c r="D11" s="112">
        <f>(CAR_VIGENTE!D9-CAR_VIGENTE!C9)/CAR_VIGENTE!C9</f>
        <v>-5.3567412516673611E-4</v>
      </c>
      <c r="E11" s="112">
        <f>(CAR_VIGENTE!E9-CAR_VIGENTE!D9)/CAR_VIGENTE!D9</f>
        <v>-1.5369315002986543E-2</v>
      </c>
      <c r="F11" s="112">
        <f>(CAR_VIGENTE!F9-CAR_VIGENTE!E9)/CAR_VIGENTE!E9</f>
        <v>1.776474794567192E-2</v>
      </c>
      <c r="G11" s="112">
        <f>(CAR_VIGENTE!G9-CAR_VIGENTE!F9)/CAR_VIGENTE!F9</f>
        <v>-2.1965922939943108E-2</v>
      </c>
      <c r="H11" s="112">
        <f>(CAR_VIGENTE!H9-CAR_VIGENTE!G9)/CAR_VIGENTE!G9</f>
        <v>1.5088264343693607E-2</v>
      </c>
      <c r="I11" s="112">
        <f>(CAR_VIGENTE!I9-CAR_VIGENTE!H9)/CAR_VIGENTE!H9</f>
        <v>-4.5786725832400857E-2</v>
      </c>
      <c r="J11" s="112">
        <f>(CAR_VIGENTE!J9-CAR_VIGENTE!I9)/CAR_VIGENTE!I9</f>
        <v>-2.3060859337056545E-2</v>
      </c>
      <c r="K11" s="112">
        <f>(CAR_VIGENTE!K9-CAR_VIGENTE!J9)/CAR_VIGENTE!J9</f>
        <v>1.5468637398087784E-2</v>
      </c>
      <c r="L11" s="112">
        <f>(CAR_VIGENTE!L9-CAR_VIGENTE!K9)/CAR_VIGENTE!K9</f>
        <v>-6.860931469447799E-3</v>
      </c>
      <c r="M11" s="112">
        <f>(CAR_VIGENTE!M9-CAR_VIGENTE!L9)/CAR_VIGENTE!L9</f>
        <v>-2.0707055376912482E-2</v>
      </c>
      <c r="N11" s="112">
        <f>(CAR_VIGENTE!N9-CAR_VIGENTE!M9)/CAR_VIGENTE!M9</f>
        <v>-2.3931482201729914E-2</v>
      </c>
      <c r="O11" s="112">
        <f>(CAR_VIGENTE!O9-CAR_VIGENTE!N9)/CAR_VIGENTE!N9</f>
        <v>-1.68979401218067E-2</v>
      </c>
      <c r="P11" s="112">
        <f>(CAR_VIGENTE!P9-CAR_VIGENTE!O9)/CAR_VIGENTE!O9</f>
        <v>6.5705428064290108E-3</v>
      </c>
      <c r="Q11" s="112">
        <f>(CAR_VIGENTE!Q9-CAR_VIGENTE!P9)/CAR_VIGENTE!P9</f>
        <v>2.5241902097054139E-2</v>
      </c>
      <c r="R11" s="112">
        <f>(CAR_VIGENTE!R9-CAR_VIGENTE!Q9)/CAR_VIGENTE!Q9</f>
        <v>6.9060154305692956E-2</v>
      </c>
      <c r="S11" s="112">
        <f>(CAR_VIGENTE!S9-CAR_VIGENTE!R9)/CAR_VIGENTE!R9</f>
        <v>-9.4179187630175666E-3</v>
      </c>
      <c r="T11" s="112">
        <f>(CAR_VIGENTE!T9-CAR_VIGENTE!S9)/CAR_VIGENTE!S9</f>
        <v>-4.5384406943918272E-2</v>
      </c>
      <c r="U11" s="112">
        <f>(CAR_VIGENTE!U9-CAR_VIGENTE!T9)/CAR_VIGENTE!T9</f>
        <v>-7.2965112437896884E-3</v>
      </c>
      <c r="V11" s="112">
        <f>(CAR_VIGENTE!V9-CAR_VIGENTE!U9)/CAR_VIGENTE!U9</f>
        <v>2.9546284354558548E-2</v>
      </c>
      <c r="W11" s="112">
        <f>(CAR_VIGENTE!W9-CAR_VIGENTE!V9)/CAR_VIGENTE!V9</f>
        <v>1.5957439627914943E-2</v>
      </c>
      <c r="X11" s="112">
        <f>(CAR_VIGENTE!X9-CAR_VIGENTE!W9)/CAR_VIGENTE!W9</f>
        <v>1.6733402671179932E-2</v>
      </c>
      <c r="Y11" s="112">
        <f>(CAR_VIGENTE!Y9-CAR_VIGENTE!X9)/CAR_VIGENTE!X9</f>
        <v>-2.0640285740716941E-3</v>
      </c>
      <c r="Z11" s="112">
        <f>(CAR_VIGENTE!Z9-CAR_VIGENTE!Y9)/CAR_VIGENTE!Y9</f>
        <v>-4.2403403027250382E-2</v>
      </c>
      <c r="AA11" s="112">
        <f>(CAR_VIGENTE!AA9-CAR_VIGENTE!Z9)/CAR_VIGENTE!Z9</f>
        <v>1.6680721360301697E-2</v>
      </c>
      <c r="AB11" s="112">
        <f>(CAR_VIGENTE!AB9-CAR_VIGENTE!AA9)/CAR_VIGENTE!AA9</f>
        <v>4.1841898459454366E-2</v>
      </c>
      <c r="AC11" s="112">
        <f>(CAR_VIGENTE!AC9-CAR_VIGENTE!AB9)/CAR_VIGENTE!AB9</f>
        <v>-1.7256708020249301E-2</v>
      </c>
      <c r="AD11" s="112">
        <f>(CAR_VIGENTE!AD9-CAR_VIGENTE!AC9)/CAR_VIGENTE!AC9</f>
        <v>-7.0726443493985686E-3</v>
      </c>
      <c r="AE11" s="112">
        <f>(CAR_VIGENTE!AE9-CAR_VIGENTE!AD9)/CAR_VIGENTE!AD9</f>
        <v>7.8331517976961244E-3</v>
      </c>
      <c r="AF11" s="112">
        <f>(CAR_VIGENTE!AF9-CAR_VIGENTE!AE9)/CAR_VIGENTE!AE9</f>
        <v>-3.6388064177139592E-2</v>
      </c>
      <c r="AG11" s="112">
        <f>(CAR_VIGENTE!AG9-CAR_VIGENTE!AF9)/CAR_VIGENTE!AF9</f>
        <v>1.5737504797330576E-2</v>
      </c>
      <c r="AH11" s="112">
        <f>(CAR_VIGENTE!AH9-CAR_VIGENTE!AG9)/CAR_VIGENTE!AG9</f>
        <v>-8.0871104093039654E-5</v>
      </c>
      <c r="AI11" s="112">
        <f>(CAR_VIGENTE!AI9-CAR_VIGENTE!AH9)/CAR_VIGENTE!AH9</f>
        <v>5.1523022891810093E-2</v>
      </c>
      <c r="AJ11" s="112">
        <f>(CAR_VIGENTE!AJ9-CAR_VIGENTE!AI9)/CAR_VIGENTE!AI9</f>
        <v>2.1508731421577412E-2</v>
      </c>
      <c r="AK11" s="112">
        <f>(CAR_VIGENTE!AK9-CAR_VIGENTE!AJ9)/CAR_VIGENTE!AJ9</f>
        <v>-8.9460864745712312E-2</v>
      </c>
      <c r="AL11" s="112">
        <f>(CAR_VIGENTE!AL9-CAR_VIGENTE!AK9)/CAR_VIGENTE!AK9</f>
        <v>-5.1982566072128807E-3</v>
      </c>
      <c r="AM11" s="112">
        <f>(CAR_VIGENTE!AM9-CAR_VIGENTE!AL9)/CAR_VIGENTE!AL9</f>
        <v>-1.7554320440000114E-2</v>
      </c>
      <c r="AN11" s="112">
        <f>(CAR_VIGENTE!AN9-CAR_VIGENTE!AM9)/CAR_VIGENTE!AM9</f>
        <v>-1.0027383377075028E-2</v>
      </c>
      <c r="AO11" s="112">
        <f>(CAR_VIGENTE!AO9-CAR_VIGENTE!AN9)/CAR_VIGENTE!AN9</f>
        <v>-5.3453384487807554E-3</v>
      </c>
      <c r="AP11" s="112">
        <f>(CAR_VIGENTE!AP9-CAR_VIGENTE!AO9)/CAR_VIGENTE!AO9</f>
        <v>-2.2555835109409363E-2</v>
      </c>
      <c r="AQ11" s="112">
        <f>(CAR_VIGENTE!AQ9-CAR_VIGENTE!AP9)/CAR_VIGENTE!AP9</f>
        <v>-1.5826493167535809E-2</v>
      </c>
      <c r="AR11" s="112">
        <f>(CAR_VIGENTE!AR9-CAR_VIGENTE!AQ9)/CAR_VIGENTE!AQ9</f>
        <v>1.1862130975748668E-3</v>
      </c>
      <c r="AS11" s="112">
        <f>(CAR_VIGENTE!AS9-CAR_VIGENTE!AR9)/CAR_VIGENTE!AR9</f>
        <v>8.7493993954280799E-2</v>
      </c>
      <c r="AT11" s="112">
        <f>(CAR_VIGENTE!AT9-CAR_VIGENTE!AS9)/CAR_VIGENTE!AS9</f>
        <v>4.4357061528908663E-2</v>
      </c>
      <c r="AU11" s="112">
        <f>(CAR_VIGENTE!AU9-CAR_VIGENTE!AT9)/CAR_VIGENTE!AT9</f>
        <v>-1.1609319099106405E-2</v>
      </c>
      <c r="AV11" s="112">
        <f>(CAR_VIGENTE!AV9-CAR_VIGENTE!AU9)/CAR_VIGENTE!AU9</f>
        <v>-3.2577541414322508E-2</v>
      </c>
      <c r="AW11" s="112">
        <f>(CAR_VIGENTE!AW9-CAR_VIGENTE!AV9)/CAR_VIGENTE!AV9</f>
        <v>-6.1282629161779891E-3</v>
      </c>
      <c r="AX11" s="112">
        <f>(CAR_VIGENTE!AX9-CAR_VIGENTE!AW9)/CAR_VIGENTE!AW9</f>
        <v>3.1232466025313616E-2</v>
      </c>
      <c r="AY11" s="112">
        <f>(CAR_VIGENTE!AY9-CAR_VIGENTE!AX9)/CAR_VIGENTE!AX9</f>
        <v>-6.5260264254266339E-3</v>
      </c>
      <c r="AZ11" s="112">
        <f>(CAR_VIGENTE!AZ9-CAR_VIGENTE!AY9)/CAR_VIGENTE!AY9</f>
        <v>-5.6627784648980396E-3</v>
      </c>
      <c r="BB11">
        <f t="shared" si="32"/>
        <v>-7.7314851582325139E-4</v>
      </c>
      <c r="BC11">
        <f t="shared" si="32"/>
        <v>-2.5077424537993816E-3</v>
      </c>
      <c r="BD11">
        <f t="shared" si="32"/>
        <v>-2.2320865853714057E-3</v>
      </c>
      <c r="BE11">
        <f t="shared" si="32"/>
        <v>-4.6635439434552714E-4</v>
      </c>
      <c r="BF11">
        <f t="shared" si="32"/>
        <v>-5.4499577006480906E-4</v>
      </c>
      <c r="BG11">
        <f t="shared" si="32"/>
        <v>-1.5798871156927456E-3</v>
      </c>
      <c r="BH11">
        <f t="shared" si="32"/>
        <v>-3.3825900162444498E-4</v>
      </c>
      <c r="BI11">
        <f t="shared" si="32"/>
        <v>-2.4831060233258288E-3</v>
      </c>
      <c r="BJ11">
        <f t="shared" si="32"/>
        <v>8.0403586246315106E-5</v>
      </c>
      <c r="BK11">
        <f t="shared" si="32"/>
        <v>1.0379030959531282E-3</v>
      </c>
      <c r="BL11">
        <f t="shared" si="32"/>
        <v>2.5401691581915576E-3</v>
      </c>
      <c r="BM11">
        <f t="shared" si="32"/>
        <v>3.7222384453176084E-3</v>
      </c>
      <c r="BN11">
        <f t="shared" si="32"/>
        <v>8.5749638828428191E-4</v>
      </c>
      <c r="BO11">
        <f t="shared" si="32"/>
        <v>1.6380474547224926E-3</v>
      </c>
      <c r="BP11">
        <f t="shared" si="32"/>
        <v>1.6106982747977662E-3</v>
      </c>
      <c r="BQ11">
        <f t="shared" si="32"/>
        <v>9.1911801715176538E-4</v>
      </c>
      <c r="BR11">
        <f t="shared" si="1"/>
        <v>-3.5535033892468925E-4</v>
      </c>
      <c r="BS11">
        <f t="shared" si="1"/>
        <v>-4.1726832312206199E-3</v>
      </c>
      <c r="BT11">
        <f t="shared" si="1"/>
        <v>-4.4397071647422131E-3</v>
      </c>
      <c r="BU11">
        <f t="shared" si="1"/>
        <v>-2.4992646630133323E-3</v>
      </c>
      <c r="BV11">
        <f t="shared" si="1"/>
        <v>1.4503397202396049E-3</v>
      </c>
      <c r="BW11">
        <f t="shared" si="1"/>
        <v>2.0674554358375273E-3</v>
      </c>
      <c r="BX11">
        <f t="shared" si="1"/>
        <v>9.1884048887830359E-4</v>
      </c>
      <c r="BY11">
        <f t="shared" si="1"/>
        <v>-1.1357821813509645E-3</v>
      </c>
      <c r="BZ11">
        <f t="shared" si="1"/>
        <v>-1.3051252789387264E-3</v>
      </c>
      <c r="CA11">
        <f t="shared" si="1"/>
        <v>1.7630359315847731E-3</v>
      </c>
      <c r="CB11">
        <f t="shared" si="1"/>
        <v>7.960881071794266E-4</v>
      </c>
      <c r="CD11">
        <f t="shared" si="3"/>
        <v>0</v>
      </c>
      <c r="CE11">
        <f t="shared" si="4"/>
        <v>1</v>
      </c>
      <c r="CF11">
        <f t="shared" si="5"/>
        <v>1</v>
      </c>
      <c r="CG11">
        <f t="shared" si="6"/>
        <v>0</v>
      </c>
      <c r="CH11">
        <f t="shared" si="7"/>
        <v>0</v>
      </c>
      <c r="CI11">
        <f t="shared" si="8"/>
        <v>1</v>
      </c>
      <c r="CJ11">
        <f t="shared" si="9"/>
        <v>0</v>
      </c>
      <c r="CK11">
        <f t="shared" si="10"/>
        <v>1</v>
      </c>
      <c r="CL11">
        <f t="shared" si="11"/>
        <v>0</v>
      </c>
      <c r="CM11">
        <f t="shared" si="12"/>
        <v>1</v>
      </c>
      <c r="CN11">
        <f t="shared" si="13"/>
        <v>1</v>
      </c>
      <c r="CO11">
        <f t="shared" si="14"/>
        <v>0</v>
      </c>
      <c r="CP11">
        <f t="shared" si="15"/>
        <v>0</v>
      </c>
      <c r="CQ11">
        <f t="shared" si="16"/>
        <v>0</v>
      </c>
      <c r="CR11">
        <f t="shared" si="17"/>
        <v>0</v>
      </c>
      <c r="CS11">
        <f t="shared" si="18"/>
        <v>0</v>
      </c>
      <c r="CT11">
        <f t="shared" si="19"/>
        <v>0</v>
      </c>
      <c r="CU11">
        <f t="shared" si="20"/>
        <v>0</v>
      </c>
      <c r="CV11">
        <f t="shared" si="21"/>
        <v>1</v>
      </c>
      <c r="CW11">
        <f t="shared" si="22"/>
        <v>1</v>
      </c>
      <c r="CX11">
        <f t="shared" si="23"/>
        <v>1</v>
      </c>
      <c r="CY11">
        <f t="shared" si="24"/>
        <v>0</v>
      </c>
      <c r="CZ11">
        <f t="shared" si="25"/>
        <v>0</v>
      </c>
      <c r="DA11">
        <f t="shared" si="26"/>
        <v>0</v>
      </c>
      <c r="DB11">
        <f t="shared" si="27"/>
        <v>1</v>
      </c>
      <c r="DC11">
        <f t="shared" si="28"/>
        <v>0</v>
      </c>
      <c r="DD11">
        <f t="shared" si="29"/>
        <v>0</v>
      </c>
      <c r="DF11">
        <f t="shared" si="30"/>
        <v>10</v>
      </c>
      <c r="DH11" t="s">
        <v>215</v>
      </c>
      <c r="DI11" s="102">
        <f t="shared" si="31"/>
        <v>6.1428571428571423</v>
      </c>
    </row>
    <row r="12" spans="1:113" x14ac:dyDescent="0.25">
      <c r="A12" s="73" t="s">
        <v>216</v>
      </c>
      <c r="C12" s="112">
        <f>(CAR_VIGENTE!C10-CAR_VIGENTE!B10)/CAR_VIGENTE!B10</f>
        <v>1.3558292453554341E-2</v>
      </c>
      <c r="D12" s="112">
        <f>(CAR_VIGENTE!D10-CAR_VIGENTE!C10)/CAR_VIGENTE!C10</f>
        <v>2.4280457498239657E-3</v>
      </c>
      <c r="E12" s="112">
        <f>(CAR_VIGENTE!E10-CAR_VIGENTE!D10)/CAR_VIGENTE!D10</f>
        <v>1.6563259213909939E-2</v>
      </c>
      <c r="F12" s="112">
        <f>(CAR_VIGENTE!F10-CAR_VIGENTE!E10)/CAR_VIGENTE!E10</f>
        <v>-2.1794957895618231E-3</v>
      </c>
      <c r="G12" s="112">
        <f>(CAR_VIGENTE!G10-CAR_VIGENTE!F10)/CAR_VIGENTE!F10</f>
        <v>2.238063185927016E-2</v>
      </c>
      <c r="H12" s="112">
        <f>(CAR_VIGENTE!H10-CAR_VIGENTE!G10)/CAR_VIGENTE!G10</f>
        <v>-1.060070894301008E-2</v>
      </c>
      <c r="I12" s="112">
        <f>(CAR_VIGENTE!I10-CAR_VIGENTE!H10)/CAR_VIGENTE!H10</f>
        <v>3.0847825134096681E-2</v>
      </c>
      <c r="J12" s="112">
        <f>(CAR_VIGENTE!J10-CAR_VIGENTE!I10)/CAR_VIGENTE!I10</f>
        <v>-5.6291860083111777E-3</v>
      </c>
      <c r="K12" s="112">
        <f>(CAR_VIGENTE!K10-CAR_VIGENTE!J10)/CAR_VIGENTE!J10</f>
        <v>-5.0570740843435538E-3</v>
      </c>
      <c r="L12" s="112">
        <f>(CAR_VIGENTE!L10-CAR_VIGENTE!K10)/CAR_VIGENTE!K10</f>
        <v>6.8967408918903482E-3</v>
      </c>
      <c r="M12" s="112">
        <f>(CAR_VIGENTE!M10-CAR_VIGENTE!L10)/CAR_VIGENTE!L10</f>
        <v>1.4061636594454183E-2</v>
      </c>
      <c r="N12" s="112">
        <f>(CAR_VIGENTE!N10-CAR_VIGENTE!M10)/CAR_VIGENTE!M10</f>
        <v>1.0214969431052523E-2</v>
      </c>
      <c r="O12" s="112">
        <f>(CAR_VIGENTE!O10-CAR_VIGENTE!N10)/CAR_VIGENTE!N10</f>
        <v>1.7204609817217741E-2</v>
      </c>
      <c r="P12" s="112">
        <f>(CAR_VIGENTE!P10-CAR_VIGENTE!O10)/CAR_VIGENTE!O10</f>
        <v>1.8230440097524739E-2</v>
      </c>
      <c r="Q12" s="112">
        <f>(CAR_VIGENTE!Q10-CAR_VIGENTE!P10)/CAR_VIGENTE!P10</f>
        <v>8.4816610270332833E-3</v>
      </c>
      <c r="R12" s="112">
        <f>(CAR_VIGENTE!R10-CAR_VIGENTE!Q10)/CAR_VIGENTE!Q10</f>
        <v>6.2062055310112907E-3</v>
      </c>
      <c r="S12" s="112">
        <f>(CAR_VIGENTE!S10-CAR_VIGENTE!R10)/CAR_VIGENTE!R10</f>
        <v>5.4227061635018104E-3</v>
      </c>
      <c r="T12" s="112">
        <f>(CAR_VIGENTE!T10-CAR_VIGENTE!S10)/CAR_VIGENTE!S10</f>
        <v>-2.2657914320735099E-3</v>
      </c>
      <c r="U12" s="112">
        <f>(CAR_VIGENTE!U10-CAR_VIGENTE!T10)/CAR_VIGENTE!T10</f>
        <v>9.6603677143156704E-3</v>
      </c>
      <c r="V12" s="112">
        <f>(CAR_VIGENTE!V10-CAR_VIGENTE!U10)/CAR_VIGENTE!U10</f>
        <v>4.4190497775192008E-4</v>
      </c>
      <c r="W12" s="112">
        <f>(CAR_VIGENTE!W10-CAR_VIGENTE!V10)/CAR_VIGENTE!V10</f>
        <v>-1.5102552826107046E-3</v>
      </c>
      <c r="X12" s="112">
        <f>(CAR_VIGENTE!X10-CAR_VIGENTE!W10)/CAR_VIGENTE!W10</f>
        <v>9.4123642695396088E-3</v>
      </c>
      <c r="Y12" s="112">
        <f>(CAR_VIGENTE!Y10-CAR_VIGENTE!X10)/CAR_VIGENTE!X10</f>
        <v>6.0857559995939258E-3</v>
      </c>
      <c r="Z12" s="112">
        <f>(CAR_VIGENTE!Z10-CAR_VIGENTE!Y10)/CAR_VIGENTE!Y10</f>
        <v>-3.9775987506326261E-3</v>
      </c>
      <c r="AA12" s="112">
        <f>(CAR_VIGENTE!AA10-CAR_VIGENTE!Z10)/CAR_VIGENTE!Z10</f>
        <v>-1.8049876286257631E-3</v>
      </c>
      <c r="AB12" s="112">
        <f>(CAR_VIGENTE!AB10-CAR_VIGENTE!AA10)/CAR_VIGENTE!AA10</f>
        <v>8.7747846693428735E-3</v>
      </c>
      <c r="AC12" s="112">
        <f>(CAR_VIGENTE!AC10-CAR_VIGENTE!AB10)/CAR_VIGENTE!AB10</f>
        <v>-1.4050775908439134E-2</v>
      </c>
      <c r="AD12" s="112">
        <f>(CAR_VIGENTE!AD10-CAR_VIGENTE!AC10)/CAR_VIGENTE!AC10</f>
        <v>1.0539636380394665E-3</v>
      </c>
      <c r="AE12" s="112">
        <f>(CAR_VIGENTE!AE10-CAR_VIGENTE!AD10)/CAR_VIGENTE!AD10</f>
        <v>2.3730441285693498E-2</v>
      </c>
      <c r="AF12" s="112">
        <f>(CAR_VIGENTE!AF10-CAR_VIGENTE!AE10)/CAR_VIGENTE!AE10</f>
        <v>1.0439797157642844E-2</v>
      </c>
      <c r="AG12" s="112">
        <f>(CAR_VIGENTE!AG10-CAR_VIGENTE!AF10)/CAR_VIGENTE!AF10</f>
        <v>-6.1218894296421577E-4</v>
      </c>
      <c r="AH12" s="112">
        <f>(CAR_VIGENTE!AH10-CAR_VIGENTE!AG10)/CAR_VIGENTE!AG10</f>
        <v>9.0159565085070441E-3</v>
      </c>
      <c r="AI12" s="112">
        <f>(CAR_VIGENTE!AI10-CAR_VIGENTE!AH10)/CAR_VIGENTE!AH10</f>
        <v>8.0409190949134485E-2</v>
      </c>
      <c r="AJ12" s="112">
        <f>(CAR_VIGENTE!AJ10-CAR_VIGENTE!AI10)/CAR_VIGENTE!AI10</f>
        <v>4.7938345551910341E-3</v>
      </c>
      <c r="AK12" s="112">
        <f>(CAR_VIGENTE!AK10-CAR_VIGENTE!AJ10)/CAR_VIGENTE!AJ10</f>
        <v>-1.9121243833795414E-2</v>
      </c>
      <c r="AL12" s="112">
        <f>(CAR_VIGENTE!AL10-CAR_VIGENTE!AK10)/CAR_VIGENTE!AK10</f>
        <v>-2.4648023501063925E-2</v>
      </c>
      <c r="AM12" s="112">
        <f>(CAR_VIGENTE!AM10-CAR_VIGENTE!AL10)/CAR_VIGENTE!AL10</f>
        <v>-1.2598672355613317E-2</v>
      </c>
      <c r="AN12" s="112">
        <f>(CAR_VIGENTE!AN10-CAR_VIGENTE!AM10)/CAR_VIGENTE!AM10</f>
        <v>3.0166358843350177E-3</v>
      </c>
      <c r="AO12" s="112">
        <f>(CAR_VIGENTE!AO10-CAR_VIGENTE!AN10)/CAR_VIGENTE!AN10</f>
        <v>-1.0801867048836428E-2</v>
      </c>
      <c r="AP12" s="112">
        <f>(CAR_VIGENTE!AP10-CAR_VIGENTE!AO10)/CAR_VIGENTE!AO10</f>
        <v>-7.3826359217245606E-3</v>
      </c>
      <c r="AQ12" s="112">
        <f>(CAR_VIGENTE!AQ10-CAR_VIGENTE!AP10)/CAR_VIGENTE!AP10</f>
        <v>-2.5655818371248446E-2</v>
      </c>
      <c r="AR12" s="112">
        <f>(CAR_VIGENTE!AR10-CAR_VIGENTE!AQ10)/CAR_VIGENTE!AQ10</f>
        <v>-4.0235410068005647E-3</v>
      </c>
      <c r="AS12" s="112">
        <f>(CAR_VIGENTE!AS10-CAR_VIGENTE!AR10)/CAR_VIGENTE!AR10</f>
        <v>7.6945831177111347E-3</v>
      </c>
      <c r="AT12" s="112">
        <f>(CAR_VIGENTE!AT10-CAR_VIGENTE!AS10)/CAR_VIGENTE!AS10</f>
        <v>3.4519737944248702E-3</v>
      </c>
      <c r="AU12" s="112">
        <f>(CAR_VIGENTE!AU10-CAR_VIGENTE!AT10)/CAR_VIGENTE!AT10</f>
        <v>1.455820246248553E-2</v>
      </c>
      <c r="AV12" s="112">
        <f>(CAR_VIGENTE!AV10-CAR_VIGENTE!AU10)/CAR_VIGENTE!AU10</f>
        <v>-8.6774940025549088E-4</v>
      </c>
      <c r="AW12" s="112">
        <f>(CAR_VIGENTE!AW10-CAR_VIGENTE!AV10)/CAR_VIGENTE!AV10</f>
        <v>-5.2069757044452417E-3</v>
      </c>
      <c r="AX12" s="112">
        <f>(CAR_VIGENTE!AX10-CAR_VIGENTE!AW10)/CAR_VIGENTE!AW10</f>
        <v>-1.0637864669817492E-3</v>
      </c>
      <c r="AY12" s="112">
        <f>(CAR_VIGENTE!AY10-CAR_VIGENTE!AX10)/CAR_VIGENTE!AX10</f>
        <v>1.894198475889685E-2</v>
      </c>
      <c r="AZ12" s="112">
        <f>(CAR_VIGENTE!AZ10-CAR_VIGENTE!AY10)/CAR_VIGENTE!AY10</f>
        <v>-1.8722810956377774E-3</v>
      </c>
      <c r="BB12">
        <f t="shared" si="32"/>
        <v>7.4284741472013614E-3</v>
      </c>
      <c r="BC12">
        <f t="shared" si="32"/>
        <v>6.9532211097916114E-3</v>
      </c>
      <c r="BD12">
        <f t="shared" si="32"/>
        <v>6.3130844397007732E-3</v>
      </c>
      <c r="BE12">
        <f t="shared" si="32"/>
        <v>6.5775318946807272E-3</v>
      </c>
      <c r="BF12">
        <f t="shared" si="32"/>
        <v>5.3019470979161808E-3</v>
      </c>
      <c r="BG12">
        <f t="shared" si="32"/>
        <v>5.4366745740662354E-3</v>
      </c>
      <c r="BH12">
        <f t="shared" si="32"/>
        <v>5.4929166335005416E-3</v>
      </c>
      <c r="BI12">
        <f t="shared" si="32"/>
        <v>6.3696043876944131E-3</v>
      </c>
      <c r="BJ12">
        <f t="shared" si="32"/>
        <v>5.058770467816877E-3</v>
      </c>
      <c r="BK12">
        <f t="shared" si="32"/>
        <v>5.6689847393509678E-3</v>
      </c>
      <c r="BL12">
        <f t="shared" si="32"/>
        <v>9.2300791157458872E-3</v>
      </c>
      <c r="BM12">
        <f t="shared" si="32"/>
        <v>9.1424580183834155E-3</v>
      </c>
      <c r="BN12">
        <f t="shared" si="32"/>
        <v>7.7598380005396836E-3</v>
      </c>
      <c r="BO12">
        <f t="shared" si="32"/>
        <v>6.3072132950348298E-3</v>
      </c>
      <c r="BP12">
        <f t="shared" si="32"/>
        <v>5.0654098711668703E-3</v>
      </c>
      <c r="BQ12">
        <f t="shared" si="32"/>
        <v>4.4315013622839641E-3</v>
      </c>
      <c r="BR12">
        <f t="shared" si="1"/>
        <v>3.6280210257893936E-3</v>
      </c>
      <c r="BS12">
        <f t="shared" si="1"/>
        <v>3.0618192985920668E-3</v>
      </c>
      <c r="BT12">
        <f t="shared" si="1"/>
        <v>1.7668807763108058E-3</v>
      </c>
      <c r="BU12">
        <f t="shared" si="1"/>
        <v>1.6936412106971783E-3</v>
      </c>
      <c r="BV12">
        <f t="shared" si="1"/>
        <v>1.6117335191719892E-3</v>
      </c>
      <c r="BW12">
        <f t="shared" si="1"/>
        <v>1.7371530532000285E-3</v>
      </c>
      <c r="BX12">
        <f t="shared" si="1"/>
        <v>2.4066721259123724E-3</v>
      </c>
      <c r="BY12">
        <f t="shared" si="1"/>
        <v>1.9783340563375761E-3</v>
      </c>
      <c r="BZ12">
        <f t="shared" si="1"/>
        <v>1.507803568669278E-3</v>
      </c>
      <c r="CA12">
        <f t="shared" si="1"/>
        <v>1.6292124138213963E-3</v>
      </c>
      <c r="CB12">
        <f>AVERAGE(AB12:AY12)</f>
        <v>2.4936695966348388E-3</v>
      </c>
      <c r="CD12">
        <f t="shared" si="3"/>
        <v>0</v>
      </c>
      <c r="CE12">
        <f t="shared" si="4"/>
        <v>0</v>
      </c>
      <c r="CF12">
        <f t="shared" si="5"/>
        <v>1</v>
      </c>
      <c r="CG12">
        <f t="shared" si="6"/>
        <v>0</v>
      </c>
      <c r="CH12">
        <f t="shared" si="7"/>
        <v>0</v>
      </c>
      <c r="CI12">
        <f t="shared" si="8"/>
        <v>1</v>
      </c>
      <c r="CJ12">
        <f t="shared" si="9"/>
        <v>1</v>
      </c>
      <c r="CK12">
        <f t="shared" si="10"/>
        <v>0</v>
      </c>
      <c r="CL12">
        <f t="shared" si="11"/>
        <v>1</v>
      </c>
      <c r="CM12">
        <f t="shared" si="12"/>
        <v>1</v>
      </c>
      <c r="CN12">
        <f t="shared" si="13"/>
        <v>0</v>
      </c>
      <c r="CO12">
        <f t="shared" si="14"/>
        <v>0</v>
      </c>
      <c r="CP12">
        <f t="shared" si="15"/>
        <v>0</v>
      </c>
      <c r="CQ12">
        <f t="shared" si="16"/>
        <v>0</v>
      </c>
      <c r="CR12">
        <f t="shared" si="17"/>
        <v>0</v>
      </c>
      <c r="CS12">
        <f t="shared" si="18"/>
        <v>0</v>
      </c>
      <c r="CT12">
        <f t="shared" si="19"/>
        <v>0</v>
      </c>
      <c r="CU12">
        <f t="shared" si="20"/>
        <v>0</v>
      </c>
      <c r="CV12">
        <f t="shared" si="21"/>
        <v>0</v>
      </c>
      <c r="CW12">
        <f t="shared" si="22"/>
        <v>1</v>
      </c>
      <c r="CX12">
        <f t="shared" si="23"/>
        <v>1</v>
      </c>
      <c r="CY12">
        <f t="shared" si="24"/>
        <v>1</v>
      </c>
      <c r="CZ12">
        <f t="shared" si="25"/>
        <v>0</v>
      </c>
      <c r="DA12">
        <f t="shared" si="26"/>
        <v>0</v>
      </c>
      <c r="DB12">
        <f t="shared" si="27"/>
        <v>0</v>
      </c>
      <c r="DC12">
        <f t="shared" si="28"/>
        <v>1</v>
      </c>
      <c r="DD12">
        <f t="shared" si="29"/>
        <v>0</v>
      </c>
      <c r="DF12">
        <f t="shared" si="30"/>
        <v>9</v>
      </c>
      <c r="DH12" t="s">
        <v>216</v>
      </c>
      <c r="DI12" s="102">
        <f t="shared" si="31"/>
        <v>4.8571428571428568</v>
      </c>
    </row>
    <row r="13" spans="1:113" x14ac:dyDescent="0.25">
      <c r="A13" s="73" t="s">
        <v>217</v>
      </c>
      <c r="C13" s="112">
        <f>(CAR_VIGENTE!C11-CAR_VIGENTE!B11)/CAR_VIGENTE!B11</f>
        <v>3.2194684358881745E-2</v>
      </c>
      <c r="D13" s="112">
        <f>(CAR_VIGENTE!D11-CAR_VIGENTE!C11)/CAR_VIGENTE!C11</f>
        <v>-2.0249119375894803E-3</v>
      </c>
      <c r="E13" s="112">
        <f>(CAR_VIGENTE!E11-CAR_VIGENTE!D11)/CAR_VIGENTE!D11</f>
        <v>1.1134918359742407E-2</v>
      </c>
      <c r="F13" s="112">
        <f>(CAR_VIGENTE!F11-CAR_VIGENTE!E11)/CAR_VIGENTE!E11</f>
        <v>1.251025448167173E-2</v>
      </c>
      <c r="G13" s="112">
        <f>(CAR_VIGENTE!G11-CAR_VIGENTE!F11)/CAR_VIGENTE!F11</f>
        <v>1.5591699331147912E-2</v>
      </c>
      <c r="H13" s="112">
        <f>(CAR_VIGENTE!H11-CAR_VIGENTE!G11)/CAR_VIGENTE!G11</f>
        <v>3.4198157650603939E-2</v>
      </c>
      <c r="I13" s="112">
        <f>(CAR_VIGENTE!I11-CAR_VIGENTE!H11)/CAR_VIGENTE!H11</f>
        <v>6.1652734254939844E-3</v>
      </c>
      <c r="J13" s="112">
        <f>(CAR_VIGENTE!J11-CAR_VIGENTE!I11)/CAR_VIGENTE!I11</f>
        <v>7.2545779421415678E-3</v>
      </c>
      <c r="K13" s="112">
        <f>(CAR_VIGENTE!K11-CAR_VIGENTE!J11)/CAR_VIGENTE!J11</f>
        <v>1.6439340462759605E-2</v>
      </c>
      <c r="L13" s="112">
        <f>(CAR_VIGENTE!L11-CAR_VIGENTE!K11)/CAR_VIGENTE!K11</f>
        <v>2.2512728409434749E-2</v>
      </c>
      <c r="M13" s="112">
        <f>(CAR_VIGENTE!M11-CAR_VIGENTE!L11)/CAR_VIGENTE!L11</f>
        <v>2.0790827342953438E-2</v>
      </c>
      <c r="N13" s="112">
        <f>(CAR_VIGENTE!N11-CAR_VIGENTE!M11)/CAR_VIGENTE!M11</f>
        <v>2.9049437667210791E-2</v>
      </c>
      <c r="O13" s="112">
        <f>(CAR_VIGENTE!O11-CAR_VIGENTE!N11)/CAR_VIGENTE!N11</f>
        <v>5.0703766243429026E-3</v>
      </c>
      <c r="P13" s="112">
        <f>(CAR_VIGENTE!P11-CAR_VIGENTE!O11)/CAR_VIGENTE!O11</f>
        <v>1.094215607619912E-2</v>
      </c>
      <c r="Q13" s="112">
        <f>(CAR_VIGENTE!Q11-CAR_VIGENTE!P11)/CAR_VIGENTE!P11</f>
        <v>1.2710708303801456E-2</v>
      </c>
      <c r="R13" s="112">
        <f>(CAR_VIGENTE!R11-CAR_VIGENTE!Q11)/CAR_VIGENTE!Q11</f>
        <v>6.1796702152189112E-3</v>
      </c>
      <c r="S13" s="112">
        <f>(CAR_VIGENTE!S11-CAR_VIGENTE!R11)/CAR_VIGENTE!R11</f>
        <v>1.9429718928858704E-2</v>
      </c>
      <c r="T13" s="112">
        <f>(CAR_VIGENTE!T11-CAR_VIGENTE!S11)/CAR_VIGENTE!S11</f>
        <v>3.0569567296565973E-3</v>
      </c>
      <c r="U13" s="112">
        <f>(CAR_VIGENTE!U11-CAR_VIGENTE!T11)/CAR_VIGENTE!T11</f>
        <v>1.0506201114163276E-2</v>
      </c>
      <c r="V13" s="112">
        <f>(CAR_VIGENTE!V11-CAR_VIGENTE!U11)/CAR_VIGENTE!U11</f>
        <v>5.1638339645199869E-3</v>
      </c>
      <c r="W13" s="112">
        <f>(CAR_VIGENTE!W11-CAR_VIGENTE!V11)/CAR_VIGENTE!V11</f>
        <v>3.3321394167777935E-2</v>
      </c>
      <c r="X13" s="112">
        <f>(CAR_VIGENTE!X11-CAR_VIGENTE!W11)/CAR_VIGENTE!W11</f>
        <v>-5.7154171945651066E-3</v>
      </c>
      <c r="Y13" s="112">
        <f>(CAR_VIGENTE!Y11-CAR_VIGENTE!X11)/CAR_VIGENTE!X11</f>
        <v>9.3894863229394016E-3</v>
      </c>
      <c r="Z13" s="112">
        <f>(CAR_VIGENTE!Z11-CAR_VIGENTE!Y11)/CAR_VIGENTE!Y11</f>
        <v>1.2722609753116575E-2</v>
      </c>
      <c r="AA13" s="112">
        <f>(CAR_VIGENTE!AA11-CAR_VIGENTE!Z11)/CAR_VIGENTE!Z11</f>
        <v>1.3504229532532697E-3</v>
      </c>
      <c r="AB13" s="112">
        <f>(CAR_VIGENTE!AB11-CAR_VIGENTE!AA11)/CAR_VIGENTE!AA11</f>
        <v>2.4846972357712303E-2</v>
      </c>
      <c r="AC13" s="112">
        <f>(CAR_VIGENTE!AC11-CAR_VIGENTE!AB11)/CAR_VIGENTE!AB11</f>
        <v>-2.7130310017384027E-3</v>
      </c>
      <c r="AD13" s="112">
        <f>(CAR_VIGENTE!AD11-CAR_VIGENTE!AC11)/CAR_VIGENTE!AC11</f>
        <v>-1.0802533584898443E-3</v>
      </c>
      <c r="AE13" s="112">
        <f>(CAR_VIGENTE!AE11-CAR_VIGENTE!AD11)/CAR_VIGENTE!AD11</f>
        <v>1.4814313609928241E-2</v>
      </c>
      <c r="AF13" s="112">
        <f>(CAR_VIGENTE!AF11-CAR_VIGENTE!AE11)/CAR_VIGENTE!AE11</f>
        <v>1.5619341571527201E-2</v>
      </c>
      <c r="AG13" s="112">
        <f>(CAR_VIGENTE!AG11-CAR_VIGENTE!AF11)/CAR_VIGENTE!AF11</f>
        <v>-4.1932061442555161E-3</v>
      </c>
      <c r="AH13" s="112">
        <f>(CAR_VIGENTE!AH11-CAR_VIGENTE!AG11)/CAR_VIGENTE!AG11</f>
        <v>1.0648455237064036E-2</v>
      </c>
      <c r="AI13" s="112">
        <f>(CAR_VIGENTE!AI11-CAR_VIGENTE!AH11)/CAR_VIGENTE!AH11</f>
        <v>7.2342347219008757E-2</v>
      </c>
      <c r="AJ13" s="112">
        <f>(CAR_VIGENTE!AJ11-CAR_VIGENTE!AI11)/CAR_VIGENTE!AI11</f>
        <v>1.7055588065709799E-2</v>
      </c>
      <c r="AK13" s="112">
        <f>(CAR_VIGENTE!AK11-CAR_VIGENTE!AJ11)/CAR_VIGENTE!AJ11</f>
        <v>-1.5132602492657332E-2</v>
      </c>
      <c r="AL13" s="112">
        <f>(CAR_VIGENTE!AL11-CAR_VIGENTE!AK11)/CAR_VIGENTE!AK11</f>
        <v>-9.8084462023674338E-3</v>
      </c>
      <c r="AM13" s="112">
        <f>(CAR_VIGENTE!AM11-CAR_VIGENTE!AL11)/CAR_VIGENTE!AL11</f>
        <v>-1.7389192268326688E-2</v>
      </c>
      <c r="AN13" s="112">
        <f>(CAR_VIGENTE!AN11-CAR_VIGENTE!AM11)/CAR_VIGENTE!AM11</f>
        <v>-2.1091984471892904E-2</v>
      </c>
      <c r="AO13" s="112">
        <f>(CAR_VIGENTE!AO11-CAR_VIGENTE!AN11)/CAR_VIGENTE!AN11</f>
        <v>-7.9297011348275492E-3</v>
      </c>
      <c r="AP13" s="112">
        <f>(CAR_VIGENTE!AP11-CAR_VIGENTE!AO11)/CAR_VIGENTE!AO11</f>
        <v>-6.9128479398322109E-3</v>
      </c>
      <c r="AQ13" s="112">
        <f>(CAR_VIGENTE!AQ11-CAR_VIGENTE!AP11)/CAR_VIGENTE!AP11</f>
        <v>-1.9651640491142944E-2</v>
      </c>
      <c r="AR13" s="112">
        <f>(CAR_VIGENTE!AR11-CAR_VIGENTE!AQ11)/CAR_VIGENTE!AQ11</f>
        <v>2.0909748370129687E-3</v>
      </c>
      <c r="AS13" s="112">
        <f>(CAR_VIGENTE!AS11-CAR_VIGENTE!AR11)/CAR_VIGENTE!AR11</f>
        <v>1.491445213952272E-2</v>
      </c>
      <c r="AT13" s="112">
        <f>(CAR_VIGENTE!AT11-CAR_VIGENTE!AS11)/CAR_VIGENTE!AS11</f>
        <v>1.5058947139719805E-3</v>
      </c>
      <c r="AU13" s="112">
        <f>(CAR_VIGENTE!AU11-CAR_VIGENTE!AT11)/CAR_VIGENTE!AT11</f>
        <v>-6.2765696122593607E-4</v>
      </c>
      <c r="AV13" s="112">
        <f>(CAR_VIGENTE!AV11-CAR_VIGENTE!AU11)/CAR_VIGENTE!AU11</f>
        <v>-1.0501789228309369E-2</v>
      </c>
      <c r="AW13" s="112">
        <f>(CAR_VIGENTE!AW11-CAR_VIGENTE!AV11)/CAR_VIGENTE!AV11</f>
        <v>1.7117088967654856E-3</v>
      </c>
      <c r="AX13" s="112">
        <f>(CAR_VIGENTE!AX11-CAR_VIGENTE!AW11)/CAR_VIGENTE!AW11</f>
        <v>-2.3468986628363265E-2</v>
      </c>
      <c r="AY13" s="112">
        <f>(CAR_VIGENTE!AY11-CAR_VIGENTE!AX11)/CAR_VIGENTE!AX11</f>
        <v>3.898412425920799E-3</v>
      </c>
      <c r="AZ13" s="112">
        <f>(CAR_VIGENTE!AZ11-CAR_VIGENTE!AY11)/CAR_VIGENTE!AY11</f>
        <v>3.1547375498597427E-3</v>
      </c>
      <c r="BB13">
        <f t="shared" si="32"/>
        <v>1.3733568380320244E-2</v>
      </c>
      <c r="BC13">
        <f t="shared" si="32"/>
        <v>1.3691445104186758E-2</v>
      </c>
      <c r="BD13">
        <f t="shared" si="32"/>
        <v>1.2406267545618903E-2</v>
      </c>
      <c r="BE13">
        <f t="shared" si="32"/>
        <v>1.3525929391256479E-2</v>
      </c>
      <c r="BF13">
        <f t="shared" si="32"/>
        <v>1.2948931501194777E-2</v>
      </c>
      <c r="BG13">
        <f t="shared" si="32"/>
        <v>1.2382660341188045E-2</v>
      </c>
      <c r="BH13">
        <f t="shared" si="32"/>
        <v>1.2350269269470559E-2</v>
      </c>
      <c r="BI13">
        <f t="shared" si="32"/>
        <v>1.1576151932842364E-2</v>
      </c>
      <c r="BJ13">
        <f t="shared" si="32"/>
        <v>1.1144548617436132E-2</v>
      </c>
      <c r="BK13">
        <f t="shared" si="32"/>
        <v>1.1285960171391234E-2</v>
      </c>
      <c r="BL13">
        <f t="shared" si="32"/>
        <v>1.361525211956828E-2</v>
      </c>
      <c r="BM13">
        <f t="shared" si="32"/>
        <v>1.3387871271913073E-2</v>
      </c>
      <c r="BN13">
        <f t="shared" si="32"/>
        <v>1.189106169542929E-2</v>
      </c>
      <c r="BO13">
        <f t="shared" si="32"/>
        <v>1.0271983200863534E-2</v>
      </c>
      <c r="BP13">
        <f t="shared" si="32"/>
        <v>9.3361678303356347E-3</v>
      </c>
      <c r="BQ13">
        <f t="shared" si="32"/>
        <v>8.0014119741651357E-3</v>
      </c>
      <c r="BR13">
        <f t="shared" si="1"/>
        <v>7.1413949142222592E-3</v>
      </c>
      <c r="BS13">
        <f t="shared" si="1"/>
        <v>6.5958733244284628E-3</v>
      </c>
      <c r="BT13">
        <f t="shared" si="1"/>
        <v>4.9674833485950616E-3</v>
      </c>
      <c r="BU13">
        <f t="shared" si="1"/>
        <v>4.927234103068244E-3</v>
      </c>
      <c r="BV13">
        <f t="shared" si="1"/>
        <v>5.1109112291248876E-3</v>
      </c>
      <c r="BW13">
        <f t="shared" si="1"/>
        <v>4.9584970936853868E-3</v>
      </c>
      <c r="BX13">
        <f t="shared" si="1"/>
        <v>3.5439532966435581E-3</v>
      </c>
      <c r="BY13">
        <f t="shared" si="1"/>
        <v>3.344521128570881E-3</v>
      </c>
      <c r="BZ13">
        <f t="shared" si="1"/>
        <v>3.0246137358136346E-3</v>
      </c>
      <c r="CA13">
        <f t="shared" si="1"/>
        <v>1.5166305532519741E-3</v>
      </c>
      <c r="CB13">
        <f t="shared" si="1"/>
        <v>1.622796781279789E-3</v>
      </c>
      <c r="CD13">
        <f t="shared" si="3"/>
        <v>0</v>
      </c>
      <c r="CE13">
        <f t="shared" si="4"/>
        <v>0</v>
      </c>
      <c r="CF13">
        <f t="shared" si="5"/>
        <v>1</v>
      </c>
      <c r="CG13">
        <f t="shared" si="6"/>
        <v>0</v>
      </c>
      <c r="CH13">
        <f t="shared" si="7"/>
        <v>0</v>
      </c>
      <c r="CI13">
        <f t="shared" si="8"/>
        <v>1</v>
      </c>
      <c r="CJ13">
        <f t="shared" si="9"/>
        <v>1</v>
      </c>
      <c r="CK13">
        <f t="shared" si="10"/>
        <v>0</v>
      </c>
      <c r="CL13">
        <f t="shared" si="11"/>
        <v>0</v>
      </c>
      <c r="CM13">
        <f t="shared" si="12"/>
        <v>1</v>
      </c>
      <c r="CN13">
        <f t="shared" si="13"/>
        <v>1</v>
      </c>
      <c r="CO13">
        <f t="shared" si="14"/>
        <v>0</v>
      </c>
      <c r="CP13">
        <f t="shared" si="15"/>
        <v>0</v>
      </c>
      <c r="CQ13">
        <f t="shared" si="16"/>
        <v>0</v>
      </c>
      <c r="CR13">
        <f t="shared" si="17"/>
        <v>0</v>
      </c>
      <c r="CS13">
        <f t="shared" si="18"/>
        <v>0</v>
      </c>
      <c r="CT13">
        <f t="shared" si="19"/>
        <v>0</v>
      </c>
      <c r="CU13">
        <f t="shared" si="20"/>
        <v>0</v>
      </c>
      <c r="CV13">
        <f t="shared" si="21"/>
        <v>0</v>
      </c>
      <c r="CW13">
        <f t="shared" si="22"/>
        <v>1</v>
      </c>
      <c r="CX13">
        <f t="shared" si="23"/>
        <v>0</v>
      </c>
      <c r="CY13">
        <f t="shared" si="24"/>
        <v>0</v>
      </c>
      <c r="CZ13">
        <f t="shared" si="25"/>
        <v>0</v>
      </c>
      <c r="DA13">
        <f t="shared" si="26"/>
        <v>0</v>
      </c>
      <c r="DB13">
        <f t="shared" si="27"/>
        <v>0</v>
      </c>
      <c r="DC13">
        <f t="shared" si="28"/>
        <v>1</v>
      </c>
      <c r="DD13">
        <f t="shared" si="29"/>
        <v>1</v>
      </c>
      <c r="DF13">
        <f t="shared" si="30"/>
        <v>8</v>
      </c>
      <c r="DH13" t="s">
        <v>217</v>
      </c>
      <c r="DI13" s="102">
        <f t="shared" si="31"/>
        <v>3.5714285714285712</v>
      </c>
    </row>
    <row r="15" spans="1:113" x14ac:dyDescent="0.25">
      <c r="DE15" t="s">
        <v>231</v>
      </c>
      <c r="DF15" s="102">
        <f>AVERAGE(DF5:DF13)</f>
        <v>9.3333333333333339</v>
      </c>
    </row>
    <row r="16" spans="1:113" x14ac:dyDescent="0.25">
      <c r="DE16" t="s">
        <v>232</v>
      </c>
      <c r="DF16" s="116">
        <f>MAX(DF5:DF13)</f>
        <v>13</v>
      </c>
    </row>
    <row r="17" spans="109:110" x14ac:dyDescent="0.25">
      <c r="DE17" t="s">
        <v>233</v>
      </c>
      <c r="DF17" s="116">
        <f>MIN(DF5:DF13)</f>
        <v>6</v>
      </c>
    </row>
    <row r="18" spans="109:110" x14ac:dyDescent="0.25">
      <c r="DE18" t="s">
        <v>234</v>
      </c>
      <c r="DF18">
        <v>10</v>
      </c>
    </row>
    <row r="19" spans="109:110" x14ac:dyDescent="0.25">
      <c r="DE19" t="s">
        <v>235</v>
      </c>
      <c r="DF1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A22B1-79AC-4C36-A71F-609C4342D6D5}">
  <sheetPr>
    <tabColor theme="4" tint="-0.249977111117893"/>
  </sheetPr>
  <dimension ref="A1:DI19"/>
  <sheetViews>
    <sheetView workbookViewId="0">
      <selection activeCell="DF16" sqref="DF16:DF17"/>
    </sheetView>
  </sheetViews>
  <sheetFormatPr baseColWidth="10" defaultRowHeight="15" x14ac:dyDescent="0.25"/>
  <cols>
    <col min="1" max="1" width="12.7109375" customWidth="1"/>
    <col min="2" max="2" width="12.7109375" bestFit="1" customWidth="1"/>
  </cols>
  <sheetData>
    <row r="1" spans="1:113" x14ac:dyDescent="0.25">
      <c r="A1" t="s">
        <v>222</v>
      </c>
      <c r="C1" t="s">
        <v>223</v>
      </c>
    </row>
    <row r="3" spans="1:113" s="100" customFormat="1" x14ac:dyDescent="0.25">
      <c r="A3" s="100" t="s">
        <v>240</v>
      </c>
      <c r="BB3" s="100" t="s">
        <v>238</v>
      </c>
      <c r="CD3" s="100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E4" s="100"/>
      <c r="DF4" s="101" t="s">
        <v>236</v>
      </c>
      <c r="DG4" s="100"/>
      <c r="DH4" s="100"/>
      <c r="DI4" s="100" t="s">
        <v>237</v>
      </c>
    </row>
    <row r="5" spans="1:113" x14ac:dyDescent="0.25">
      <c r="A5" s="73" t="s">
        <v>212</v>
      </c>
      <c r="B5">
        <f>GASTOS_PYA!B3/MARGEN_FIN!B3</f>
        <v>1.2117614627876632</v>
      </c>
      <c r="C5" s="112">
        <f>GASTOS_PYA!C3/MARGEN_FIN!C3</f>
        <v>1.2838357931610112</v>
      </c>
      <c r="D5" s="112">
        <f>GASTOS_PYA!D3/MARGEN_FIN!D3</f>
        <v>1.2292398543715741</v>
      </c>
      <c r="E5" s="112">
        <f>GASTOS_PYA!E3/MARGEN_FIN!E3</f>
        <v>1.0708554372630354</v>
      </c>
      <c r="F5" s="112">
        <f>GASTOS_PYA!F3/MARGEN_FIN!F3</f>
        <v>1.2897484746393284</v>
      </c>
      <c r="G5" s="112">
        <f>GASTOS_PYA!G3/MARGEN_FIN!G3</f>
        <v>1.1218220422125784</v>
      </c>
      <c r="H5" s="112">
        <f>GASTOS_PYA!H3/MARGEN_FIN!H3</f>
        <v>0.82531661812941448</v>
      </c>
      <c r="I5" s="112">
        <f>GASTOS_PYA!I3/MARGEN_FIN!I3</f>
        <v>1.0533744011035071</v>
      </c>
      <c r="J5" s="112">
        <f>GASTOS_PYA!J3/MARGEN_FIN!J3</f>
        <v>1.3118003137358594</v>
      </c>
      <c r="K5" s="112">
        <f>GASTOS_PYA!K3/MARGEN_FIN!K3</f>
        <v>1.2385859830398549</v>
      </c>
      <c r="L5" s="112">
        <f>GASTOS_PYA!L3/MARGEN_FIN!L3</f>
        <v>1.2003275663241511</v>
      </c>
      <c r="M5" s="112">
        <f>GASTOS_PYA!M3/MARGEN_FIN!M3</f>
        <v>0.95576039581747907</v>
      </c>
      <c r="N5" s="112">
        <f>GASTOS_PYA!N3/MARGEN_FIN!N3</f>
        <v>1.0446746784324044</v>
      </c>
      <c r="O5" s="112">
        <f>GASTOS_PYA!O3/MARGEN_FIN!O3</f>
        <v>1.1126186701840286</v>
      </c>
      <c r="P5" s="112">
        <f>GASTOS_PYA!P3/MARGEN_FIN!P3</f>
        <v>1.1828672889272915</v>
      </c>
      <c r="Q5" s="112">
        <f>GASTOS_PYA!Q3/MARGEN_FIN!Q3</f>
        <v>1.2348437624766337</v>
      </c>
      <c r="R5" s="112">
        <f>GASTOS_PYA!R3/MARGEN_FIN!R3</f>
        <v>1.0684873078622603</v>
      </c>
      <c r="S5" s="112">
        <f>GASTOS_PYA!S3/MARGEN_FIN!S3</f>
        <v>1.1476237071436206</v>
      </c>
      <c r="T5" s="112">
        <f>GASTOS_PYA!T3/MARGEN_FIN!T3</f>
        <v>1.226848411323104</v>
      </c>
      <c r="U5" s="112">
        <f>GASTOS_PYA!U3/MARGEN_FIN!U3</f>
        <v>1.0540771562522679</v>
      </c>
      <c r="V5" s="112">
        <f>GASTOS_PYA!V3/MARGEN_FIN!V3</f>
        <v>1.3195130037240519</v>
      </c>
      <c r="W5" s="112">
        <f>GASTOS_PYA!W3/MARGEN_FIN!W3</f>
        <v>0.91415219201167708</v>
      </c>
      <c r="X5" s="112">
        <f>GASTOS_PYA!X3/MARGEN_FIN!X3</f>
        <v>1.6952781203019756</v>
      </c>
      <c r="Y5" s="112">
        <f>GASTOS_PYA!Y3/MARGEN_FIN!Y3</f>
        <v>0.90792456871496852</v>
      </c>
      <c r="Z5" s="112">
        <f>GASTOS_PYA!Z3/MARGEN_FIN!Z3</f>
        <v>1.2280035245862757</v>
      </c>
      <c r="AA5" s="112">
        <f>GASTOS_PYA!AA3/MARGEN_FIN!AA3</f>
        <v>1.2221352253334197</v>
      </c>
      <c r="AB5" s="112">
        <f>GASTOS_PYA!AB3/MARGEN_FIN!AB3</f>
        <v>0.78462970515261743</v>
      </c>
      <c r="AC5" s="112">
        <f>GASTOS_PYA!AC3/MARGEN_FIN!AC3</f>
        <v>1.3572113045181615</v>
      </c>
      <c r="AD5" s="112">
        <f>GASTOS_PYA!AD3/MARGEN_FIN!AD3</f>
        <v>1.5689977239536488</v>
      </c>
      <c r="AE5" s="112">
        <f>GASTOS_PYA!AE3/MARGEN_FIN!AE3</f>
        <v>0.99088819499311753</v>
      </c>
      <c r="AF5" s="112">
        <f>GASTOS_PYA!AF3/MARGEN_FIN!AF3</f>
        <v>1.5107746751688431</v>
      </c>
      <c r="AG5" s="112">
        <f>GASTOS_PYA!AG3/MARGEN_FIN!AG3</f>
        <v>0.98870316226423283</v>
      </c>
      <c r="AH5" s="112">
        <f>GASTOS_PYA!AH3/MARGEN_FIN!AH3</f>
        <v>0.88526097090188594</v>
      </c>
      <c r="AI5" s="112">
        <f>GASTOS_PYA!AI3/MARGEN_FIN!AI3</f>
        <v>0.38420558550352268</v>
      </c>
      <c r="AJ5" s="112">
        <f>GASTOS_PYA!AJ3/MARGEN_FIN!AJ3</f>
        <v>4.4857524132358453</v>
      </c>
      <c r="AK5" s="112">
        <f>GASTOS_PYA!AK3/MARGEN_FIN!AK3</f>
        <v>3.7597299875874191</v>
      </c>
      <c r="AL5" s="112">
        <f>GASTOS_PYA!AL3/MARGEN_FIN!AL3</f>
        <v>0.94271035760481425</v>
      </c>
      <c r="AM5" s="112">
        <f>GASTOS_PYA!AM3/MARGEN_FIN!AM3</f>
        <v>1.2854848486240062</v>
      </c>
      <c r="AN5" s="112">
        <f>GASTOS_PYA!AN3/MARGEN_FIN!AN3</f>
        <v>1.3016899056458346</v>
      </c>
      <c r="AO5" s="112">
        <f>GASTOS_PYA!AO3/MARGEN_FIN!AO3</f>
        <v>0.90547399512687199</v>
      </c>
      <c r="AP5" s="112">
        <f>GASTOS_PYA!AP3/MARGEN_FIN!AP3</f>
        <v>1.7195007738829335</v>
      </c>
      <c r="AQ5" s="112">
        <f>GASTOS_PYA!AQ3/MARGEN_FIN!AQ3</f>
        <v>1.219854992715663</v>
      </c>
      <c r="AR5" s="112">
        <f>GASTOS_PYA!AR3/MARGEN_FIN!AR3</f>
        <v>1.4600063910440553</v>
      </c>
      <c r="AS5" s="112">
        <f>GASTOS_PYA!AS3/MARGEN_FIN!AS3</f>
        <v>1.1722278605635716</v>
      </c>
      <c r="AT5" s="112">
        <f>GASTOS_PYA!AT3/MARGEN_FIN!AT3</f>
        <v>1.1851890877352611</v>
      </c>
      <c r="AU5" s="112">
        <f>GASTOS_PYA!AU3/MARGEN_FIN!AU3</f>
        <v>1.4022371609227495</v>
      </c>
      <c r="AV5" s="112">
        <f>GASTOS_PYA!AV3/MARGEN_FIN!AV3</f>
        <v>1.1992158117526324</v>
      </c>
      <c r="AW5" s="112">
        <f>GASTOS_PYA!AW3/MARGEN_FIN!AW3</f>
        <v>1.4081951397696832</v>
      </c>
      <c r="AX5" s="112">
        <f>GASTOS_PYA!AX3/MARGEN_FIN!AX3</f>
        <v>1.201814194607985</v>
      </c>
      <c r="AY5" s="112">
        <f>GASTOS_PYA!AY3/MARGEN_FIN!AY3</f>
        <v>1.1022096310695588</v>
      </c>
      <c r="AZ5" s="112">
        <f>GASTOS_PYA!AZ3/MARGEN_FIN!AZ3</f>
        <v>1.2358870211200979</v>
      </c>
      <c r="BB5">
        <f>AVERAGE(B5:Y5)</f>
        <v>1.154222383747489</v>
      </c>
      <c r="BC5">
        <f t="shared" ref="BB5:CA13" si="0">AVERAGE(C5:Z5)</f>
        <v>1.1548991363224312</v>
      </c>
      <c r="BD5">
        <f t="shared" si="0"/>
        <v>1.152328279329615</v>
      </c>
      <c r="BE5">
        <f t="shared" si="0"/>
        <v>1.1338028564454918</v>
      </c>
      <c r="BF5">
        <f t="shared" si="0"/>
        <v>1.1457343509144555</v>
      </c>
      <c r="BG5">
        <f t="shared" si="0"/>
        <v>1.1573697363025521</v>
      </c>
      <c r="BH5">
        <f t="shared" si="0"/>
        <v>1.1519141593350748</v>
      </c>
      <c r="BI5">
        <f t="shared" si="0"/>
        <v>1.1804749117117177</v>
      </c>
      <c r="BJ5">
        <f t="shared" si="0"/>
        <v>1.1777802767600811</v>
      </c>
      <c r="BK5">
        <f t="shared" si="0"/>
        <v>1.160007804141999</v>
      </c>
      <c r="BL5">
        <f t="shared" si="0"/>
        <v>1.1244086209113184</v>
      </c>
      <c r="BM5">
        <f t="shared" si="0"/>
        <v>1.2613013228659724</v>
      </c>
      <c r="BN5">
        <f t="shared" si="0"/>
        <v>1.3781333891897198</v>
      </c>
      <c r="BO5">
        <f t="shared" si="0"/>
        <v>1.3738848758219036</v>
      </c>
      <c r="BP5">
        <f t="shared" si="0"/>
        <v>1.3810876332569026</v>
      </c>
      <c r="BQ5">
        <f t="shared" si="0"/>
        <v>1.3860385756201754</v>
      </c>
      <c r="BR5">
        <f t="shared" si="0"/>
        <v>1.3723148353139349</v>
      </c>
      <c r="BS5">
        <f t="shared" si="0"/>
        <v>1.3994403963981297</v>
      </c>
      <c r="BT5">
        <f t="shared" si="0"/>
        <v>1.4024500332969645</v>
      </c>
      <c r="BU5">
        <f t="shared" si="0"/>
        <v>1.4121649491186712</v>
      </c>
      <c r="BV5">
        <f t="shared" si="0"/>
        <v>1.4170878951316423</v>
      </c>
      <c r="BW5">
        <f t="shared" si="0"/>
        <v>1.4114910652987758</v>
      </c>
      <c r="BX5">
        <f t="shared" si="0"/>
        <v>1.4318279390034039</v>
      </c>
      <c r="BY5">
        <f t="shared" si="0"/>
        <v>1.411158676147181</v>
      </c>
      <c r="BZ5">
        <f t="shared" si="0"/>
        <v>1.4320032832744607</v>
      </c>
      <c r="CA5">
        <f t="shared" si="0"/>
        <v>1.4309120611920321</v>
      </c>
      <c r="CB5">
        <f>AVERAGE(AB5:AY5)</f>
        <v>1.4259151614310379</v>
      </c>
      <c r="CD5">
        <f>IF(Z5&gt;BB5,1,0)</f>
        <v>1</v>
      </c>
      <c r="CE5">
        <f t="shared" ref="CE5:DD13" si="1">IF(AA5&gt;BC5,1,0)</f>
        <v>1</v>
      </c>
      <c r="CF5">
        <f t="shared" si="1"/>
        <v>0</v>
      </c>
      <c r="CG5">
        <f t="shared" si="1"/>
        <v>1</v>
      </c>
      <c r="CH5">
        <f t="shared" si="1"/>
        <v>1</v>
      </c>
      <c r="CI5">
        <f t="shared" si="1"/>
        <v>0</v>
      </c>
      <c r="CJ5">
        <f t="shared" si="1"/>
        <v>1</v>
      </c>
      <c r="CK5">
        <f t="shared" si="1"/>
        <v>0</v>
      </c>
      <c r="CL5">
        <f t="shared" si="1"/>
        <v>0</v>
      </c>
      <c r="CM5">
        <f t="shared" si="1"/>
        <v>0</v>
      </c>
      <c r="CN5">
        <f t="shared" si="1"/>
        <v>1</v>
      </c>
      <c r="CO5">
        <f t="shared" si="1"/>
        <v>1</v>
      </c>
      <c r="CP5">
        <f t="shared" si="1"/>
        <v>0</v>
      </c>
      <c r="CQ5">
        <f t="shared" si="1"/>
        <v>0</v>
      </c>
      <c r="CR5">
        <f t="shared" si="1"/>
        <v>0</v>
      </c>
      <c r="CS5">
        <f t="shared" si="1"/>
        <v>0</v>
      </c>
      <c r="CT5">
        <f t="shared" si="1"/>
        <v>1</v>
      </c>
      <c r="CU5">
        <f t="shared" si="1"/>
        <v>0</v>
      </c>
      <c r="CV5">
        <f t="shared" si="1"/>
        <v>1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  <c r="DD5">
        <f t="shared" si="1"/>
        <v>0</v>
      </c>
      <c r="DE5" s="100"/>
      <c r="DF5" s="100">
        <f>SUM(CD5:DD5)</f>
        <v>9</v>
      </c>
      <c r="DG5" s="100"/>
      <c r="DH5" s="100" t="s">
        <v>212</v>
      </c>
      <c r="DI5" s="102">
        <f>(DF5-$DF$17)/($DF$16-$DF$17)*($DF$18-$DF$19)+$DF$19</f>
        <v>1.6923076923076923</v>
      </c>
    </row>
    <row r="6" spans="1:113" x14ac:dyDescent="0.25">
      <c r="A6" s="73" t="s">
        <v>218</v>
      </c>
      <c r="B6" s="112">
        <f>GASTOS_PYA!B4/MARGEN_FIN!B4</f>
        <v>0.63043446424629834</v>
      </c>
      <c r="C6" s="112">
        <f>GASTOS_PYA!C4/MARGEN_FIN!C4</f>
        <v>0.64093619489668319</v>
      </c>
      <c r="D6" s="112">
        <f>GASTOS_PYA!D4/MARGEN_FIN!D4</f>
        <v>0.64070024173033457</v>
      </c>
      <c r="E6" s="112">
        <f>GASTOS_PYA!E4/MARGEN_FIN!E4</f>
        <v>0.60637987372199942</v>
      </c>
      <c r="F6" s="112">
        <f>GASTOS_PYA!F4/MARGEN_FIN!F4</f>
        <v>0.64598778215339647</v>
      </c>
      <c r="G6" s="112">
        <f>GASTOS_PYA!G4/MARGEN_FIN!G4</f>
        <v>0.63667615485499307</v>
      </c>
      <c r="H6" s="112">
        <f>GASTOS_PYA!H4/MARGEN_FIN!H4</f>
        <v>0.68314623464798674</v>
      </c>
      <c r="I6" s="112">
        <f>GASTOS_PYA!I4/MARGEN_FIN!I4</f>
        <v>0.51595005673834216</v>
      </c>
      <c r="J6" s="112">
        <f>GASTOS_PYA!J4/MARGEN_FIN!J4</f>
        <v>0.62413996572310682</v>
      </c>
      <c r="K6" s="112">
        <f>GASTOS_PYA!K4/MARGEN_FIN!K4</f>
        <v>0.60668994785227248</v>
      </c>
      <c r="L6" s="112">
        <f>GASTOS_PYA!L4/MARGEN_FIN!L4</f>
        <v>0.63576241724216231</v>
      </c>
      <c r="M6" s="112">
        <f>GASTOS_PYA!M4/MARGEN_FIN!M4</f>
        <v>0.59239579603289838</v>
      </c>
      <c r="N6" s="112">
        <f>GASTOS_PYA!N4/MARGEN_FIN!N4</f>
        <v>0.58941388252487548</v>
      </c>
      <c r="O6" s="112">
        <f>GASTOS_PYA!O4/MARGEN_FIN!O4</f>
        <v>0.56264180859044233</v>
      </c>
      <c r="P6" s="112">
        <f>GASTOS_PYA!P4/MARGEN_FIN!P4</f>
        <v>0.57147821976551272</v>
      </c>
      <c r="Q6" s="112">
        <f>GASTOS_PYA!Q4/MARGEN_FIN!Q4</f>
        <v>0.5389645430381198</v>
      </c>
      <c r="R6" s="112">
        <f>GASTOS_PYA!R4/MARGEN_FIN!R4</f>
        <v>0.57745981474831232</v>
      </c>
      <c r="S6" s="112">
        <f>GASTOS_PYA!S4/MARGEN_FIN!S4</f>
        <v>0.57023242933552865</v>
      </c>
      <c r="T6" s="112">
        <f>GASTOS_PYA!T4/MARGEN_FIN!T4</f>
        <v>0.55855878270344417</v>
      </c>
      <c r="U6" s="112">
        <f>GASTOS_PYA!U4/MARGEN_FIN!U4</f>
        <v>0.53854499325781247</v>
      </c>
      <c r="V6" s="112">
        <f>GASTOS_PYA!V4/MARGEN_FIN!V4</f>
        <v>0.59542195080981863</v>
      </c>
      <c r="W6" s="112">
        <f>GASTOS_PYA!W4/MARGEN_FIN!W4</f>
        <v>0.53720779060026547</v>
      </c>
      <c r="X6" s="112">
        <f>GASTOS_PYA!X4/MARGEN_FIN!X4</f>
        <v>0.56788507916021347</v>
      </c>
      <c r="Y6" s="112">
        <f>GASTOS_PYA!Y4/MARGEN_FIN!Y4</f>
        <v>0.57496529505108407</v>
      </c>
      <c r="Z6" s="112">
        <f>GASTOS_PYA!Z4/MARGEN_FIN!Z4</f>
        <v>0.57758333150241015</v>
      </c>
      <c r="AA6" s="112">
        <f>GASTOS_PYA!AA4/MARGEN_FIN!AA4</f>
        <v>0.59563502616599395</v>
      </c>
      <c r="AB6" s="112">
        <f>GASTOS_PYA!AB4/MARGEN_FIN!AB4</f>
        <v>0.57215636944144221</v>
      </c>
      <c r="AC6" s="112">
        <f>GASTOS_PYA!AC4/MARGEN_FIN!AC4</f>
        <v>0.59439882997880966</v>
      </c>
      <c r="AD6" s="112">
        <f>GASTOS_PYA!AD4/MARGEN_FIN!AD4</f>
        <v>0.58500532781815229</v>
      </c>
      <c r="AE6" s="112">
        <f>GASTOS_PYA!AE4/MARGEN_FIN!AE4</f>
        <v>0.60496423416109235</v>
      </c>
      <c r="AF6" s="112">
        <f>GASTOS_PYA!AF4/MARGEN_FIN!AF4</f>
        <v>0.61905512753873337</v>
      </c>
      <c r="AG6" s="112">
        <f>GASTOS_PYA!AG4/MARGEN_FIN!AG4</f>
        <v>0.59726158294484266</v>
      </c>
      <c r="AH6" s="112">
        <f>GASTOS_PYA!AH4/MARGEN_FIN!AH4</f>
        <v>0.66447367616956787</v>
      </c>
      <c r="AI6" s="112">
        <f>GASTOS_PYA!AI4/MARGEN_FIN!AI4</f>
        <v>0.6041899259493928</v>
      </c>
      <c r="AJ6" s="112">
        <f>GASTOS_PYA!AJ4/MARGEN_FIN!AJ4</f>
        <v>0.81366656606671139</v>
      </c>
      <c r="AK6" s="112">
        <f>GASTOS_PYA!AK4/MARGEN_FIN!AK4</f>
        <v>0.81034467739061555</v>
      </c>
      <c r="AL6" s="112">
        <f>GASTOS_PYA!AL4/MARGEN_FIN!AL4</f>
        <v>0.92893383616602987</v>
      </c>
      <c r="AM6" s="112">
        <f>GASTOS_PYA!AM4/MARGEN_FIN!AM4</f>
        <v>0.86209355204626303</v>
      </c>
      <c r="AN6" s="112">
        <f>GASTOS_PYA!AN4/MARGEN_FIN!AN4</f>
        <v>0.8607286631465193</v>
      </c>
      <c r="AO6" s="112">
        <f>GASTOS_PYA!AO4/MARGEN_FIN!AO4</f>
        <v>0.91302935041883582</v>
      </c>
      <c r="AP6" s="112">
        <f>GASTOS_PYA!AP4/MARGEN_FIN!AP4</f>
        <v>0.88212946123723257</v>
      </c>
      <c r="AQ6" s="112">
        <f>GASTOS_PYA!AQ4/MARGEN_FIN!AQ4</f>
        <v>0.84231069109151913</v>
      </c>
      <c r="AR6" s="112">
        <f>GASTOS_PYA!AR4/MARGEN_FIN!AR4</f>
        <v>0.89195731530933309</v>
      </c>
      <c r="AS6" s="112">
        <f>GASTOS_PYA!AS4/MARGEN_FIN!AS4</f>
        <v>0.73522140490259402</v>
      </c>
      <c r="AT6" s="112">
        <f>GASTOS_PYA!AT4/MARGEN_FIN!AT4</f>
        <v>0.81488462610076529</v>
      </c>
      <c r="AU6" s="112">
        <f>GASTOS_PYA!AU4/MARGEN_FIN!AU4</f>
        <v>0.72083546115987696</v>
      </c>
      <c r="AV6" s="112">
        <f>GASTOS_PYA!AV4/MARGEN_FIN!AV4</f>
        <v>0.76620244006009075</v>
      </c>
      <c r="AW6" s="112">
        <f>GASTOS_PYA!AW4/MARGEN_FIN!AW4</f>
        <v>0.81431615250600298</v>
      </c>
      <c r="AX6" s="112">
        <f>GASTOS_PYA!AX4/MARGEN_FIN!AX4</f>
        <v>0.71757089378453121</v>
      </c>
      <c r="AY6" s="112">
        <f>GASTOS_PYA!AY4/MARGEN_FIN!AY4</f>
        <v>0.72361346559419637</v>
      </c>
      <c r="AZ6" s="112">
        <f>GASTOS_PYA!AZ4/MARGEN_FIN!AZ4</f>
        <v>0.68971256619432397</v>
      </c>
      <c r="BB6">
        <f>AVERAGE(B6:Y6)</f>
        <v>0.59341557164274594</v>
      </c>
      <c r="BC6">
        <f t="shared" si="0"/>
        <v>0.59121344111175056</v>
      </c>
      <c r="BD6">
        <f t="shared" si="0"/>
        <v>0.58932589241463851</v>
      </c>
      <c r="BE6">
        <f t="shared" si="0"/>
        <v>0.58646989773593472</v>
      </c>
      <c r="BF6">
        <f t="shared" si="0"/>
        <v>0.5859706875799684</v>
      </c>
      <c r="BG6">
        <f t="shared" si="0"/>
        <v>0.58342975198266656</v>
      </c>
      <c r="BH6">
        <f t="shared" si="0"/>
        <v>0.58210842195375412</v>
      </c>
      <c r="BI6">
        <f t="shared" si="0"/>
        <v>0.57943795915753527</v>
      </c>
      <c r="BJ6">
        <f t="shared" si="0"/>
        <v>0.58282593941613936</v>
      </c>
      <c r="BK6">
        <f t="shared" si="0"/>
        <v>0.58450651068474191</v>
      </c>
      <c r="BL6">
        <f t="shared" si="0"/>
        <v>0.58440234310545536</v>
      </c>
      <c r="BM6">
        <f t="shared" si="0"/>
        <v>0.5918150159731449</v>
      </c>
      <c r="BN6">
        <f t="shared" si="0"/>
        <v>0.60089621936304971</v>
      </c>
      <c r="BO6">
        <f t="shared" si="0"/>
        <v>0.61504288409809782</v>
      </c>
      <c r="BP6">
        <f t="shared" si="0"/>
        <v>0.62752004007542361</v>
      </c>
      <c r="BQ6">
        <f t="shared" si="0"/>
        <v>0.63957214188296552</v>
      </c>
      <c r="BR6">
        <f t="shared" si="0"/>
        <v>0.65515817552382871</v>
      </c>
      <c r="BS6">
        <f t="shared" si="0"/>
        <v>0.6678527441275337</v>
      </c>
      <c r="BT6">
        <f t="shared" si="0"/>
        <v>0.67918933836736661</v>
      </c>
      <c r="BU6">
        <f t="shared" si="0"/>
        <v>0.6930809438926121</v>
      </c>
      <c r="BV6">
        <f t="shared" si="0"/>
        <v>0.70127579437781129</v>
      </c>
      <c r="BW6">
        <f t="shared" si="0"/>
        <v>0.71042007251493411</v>
      </c>
      <c r="BX6">
        <f t="shared" si="0"/>
        <v>0.71807122545491797</v>
      </c>
      <c r="BY6">
        <f t="shared" si="0"/>
        <v>0.72633444882574627</v>
      </c>
      <c r="BZ6">
        <f t="shared" si="0"/>
        <v>0.73630740121970106</v>
      </c>
      <c r="CA6">
        <f t="shared" si="0"/>
        <v>0.74214021631478955</v>
      </c>
      <c r="CB6">
        <f t="shared" ref="CB6:CB13" si="2">AVERAGE(AB6:AY6)</f>
        <v>0.74747265129096474</v>
      </c>
      <c r="CD6">
        <f t="shared" ref="CD6:CD13" si="3">IF(Z6&gt;BB6,1,0)</f>
        <v>0</v>
      </c>
      <c r="CE6">
        <f t="shared" si="1"/>
        <v>1</v>
      </c>
      <c r="CF6">
        <f t="shared" si="1"/>
        <v>0</v>
      </c>
      <c r="CG6">
        <f t="shared" si="1"/>
        <v>1</v>
      </c>
      <c r="CH6">
        <f t="shared" si="1"/>
        <v>0</v>
      </c>
      <c r="CI6">
        <f t="shared" si="1"/>
        <v>1</v>
      </c>
      <c r="CJ6">
        <f t="shared" si="1"/>
        <v>1</v>
      </c>
      <c r="CK6">
        <f t="shared" si="1"/>
        <v>1</v>
      </c>
      <c r="CL6">
        <f t="shared" si="1"/>
        <v>1</v>
      </c>
      <c r="CM6">
        <f t="shared" si="1"/>
        <v>1</v>
      </c>
      <c r="CN6">
        <f t="shared" si="1"/>
        <v>1</v>
      </c>
      <c r="CO6">
        <f t="shared" si="1"/>
        <v>1</v>
      </c>
      <c r="CP6">
        <f t="shared" si="1"/>
        <v>1</v>
      </c>
      <c r="CQ6">
        <f t="shared" si="1"/>
        <v>1</v>
      </c>
      <c r="CR6">
        <f t="shared" si="1"/>
        <v>1</v>
      </c>
      <c r="CS6">
        <f t="shared" si="1"/>
        <v>1</v>
      </c>
      <c r="CT6">
        <f t="shared" si="1"/>
        <v>1</v>
      </c>
      <c r="CU6">
        <f t="shared" si="1"/>
        <v>1</v>
      </c>
      <c r="CV6">
        <f t="shared" si="1"/>
        <v>1</v>
      </c>
      <c r="CW6">
        <f t="shared" si="1"/>
        <v>1</v>
      </c>
      <c r="CX6">
        <f t="shared" si="1"/>
        <v>1</v>
      </c>
      <c r="CY6">
        <f t="shared" si="1"/>
        <v>1</v>
      </c>
      <c r="CZ6">
        <f t="shared" si="1"/>
        <v>1</v>
      </c>
      <c r="DA6">
        <f t="shared" si="1"/>
        <v>1</v>
      </c>
      <c r="DB6">
        <f t="shared" si="1"/>
        <v>0</v>
      </c>
      <c r="DC6">
        <f t="shared" si="1"/>
        <v>0</v>
      </c>
      <c r="DD6">
        <f t="shared" si="1"/>
        <v>0</v>
      </c>
      <c r="DE6" s="100"/>
      <c r="DF6" s="100">
        <f t="shared" ref="DF6:DF13" si="4">SUM(CD6:DD6)</f>
        <v>21</v>
      </c>
      <c r="DG6" s="100"/>
      <c r="DH6" s="100" t="s">
        <v>218</v>
      </c>
      <c r="DI6" s="102">
        <f t="shared" ref="DI6:DI13" si="5">(DF6-$DF$17)/($DF$16-$DF$17)*($DF$18-$DF$19)+$DF$19</f>
        <v>10</v>
      </c>
    </row>
    <row r="7" spans="1:113" x14ac:dyDescent="0.25">
      <c r="A7" s="73" t="s">
        <v>220</v>
      </c>
      <c r="B7" s="112">
        <f>GASTOS_PYA!B5/MARGEN_FIN!B5</f>
        <v>0.77847153880065001</v>
      </c>
      <c r="C7" s="112">
        <f>GASTOS_PYA!C5/MARGEN_FIN!C5</f>
        <v>0.7435826836589714</v>
      </c>
      <c r="D7" s="112">
        <f>GASTOS_PYA!D5/MARGEN_FIN!D5</f>
        <v>0.76162126622056292</v>
      </c>
      <c r="E7" s="112">
        <f>GASTOS_PYA!E5/MARGEN_FIN!E5</f>
        <v>0.73077910804156143</v>
      </c>
      <c r="F7" s="112">
        <f>GASTOS_PYA!F5/MARGEN_FIN!F5</f>
        <v>0.79508519143218315</v>
      </c>
      <c r="G7" s="112">
        <f>GASTOS_PYA!G5/MARGEN_FIN!G5</f>
        <v>0.79681227834367452</v>
      </c>
      <c r="H7" s="112">
        <f>GASTOS_PYA!H5/MARGEN_FIN!H5</f>
        <v>0.63411908424733521</v>
      </c>
      <c r="I7" s="112">
        <f>GASTOS_PYA!I5/MARGEN_FIN!I5</f>
        <v>0.71955545521863395</v>
      </c>
      <c r="J7" s="112">
        <f>GASTOS_PYA!J5/MARGEN_FIN!J5</f>
        <v>0.78792709548361761</v>
      </c>
      <c r="K7" s="112">
        <f>GASTOS_PYA!K5/MARGEN_FIN!K5</f>
        <v>0.92613701756542743</v>
      </c>
      <c r="L7" s="112">
        <f>GASTOS_PYA!L5/MARGEN_FIN!L5</f>
        <v>0.74685256292324342</v>
      </c>
      <c r="M7" s="112">
        <f>GASTOS_PYA!M5/MARGEN_FIN!M5</f>
        <v>0.66243601848577183</v>
      </c>
      <c r="N7" s="112">
        <f>GASTOS_PYA!N5/MARGEN_FIN!N5</f>
        <v>0.70004985305555945</v>
      </c>
      <c r="O7" s="112">
        <f>GASTOS_PYA!O5/MARGEN_FIN!O5</f>
        <v>0.70930414754771032</v>
      </c>
      <c r="P7" s="112">
        <f>GASTOS_PYA!P5/MARGEN_FIN!P5</f>
        <v>0.68734879186561471</v>
      </c>
      <c r="Q7" s="112">
        <f>GASTOS_PYA!Q5/MARGEN_FIN!Q5</f>
        <v>0.66398082558067861</v>
      </c>
      <c r="R7" s="112">
        <f>GASTOS_PYA!R5/MARGEN_FIN!R5</f>
        <v>0.64327302477115411</v>
      </c>
      <c r="S7" s="112">
        <f>GASTOS_PYA!S5/MARGEN_FIN!S5</f>
        <v>0.71397376888767439</v>
      </c>
      <c r="T7" s="112">
        <f>GASTOS_PYA!T5/MARGEN_FIN!T5</f>
        <v>0.67703702597613535</v>
      </c>
      <c r="U7" s="112">
        <f>GASTOS_PYA!U5/MARGEN_FIN!U5</f>
        <v>0.65636643942723161</v>
      </c>
      <c r="V7" s="112">
        <f>GASTOS_PYA!V5/MARGEN_FIN!V5</f>
        <v>0.73629117279243084</v>
      </c>
      <c r="W7" s="112">
        <f>GASTOS_PYA!W5/MARGEN_FIN!W5</f>
        <v>0.71946013041207568</v>
      </c>
      <c r="X7" s="112">
        <f>GASTOS_PYA!X5/MARGEN_FIN!X5</f>
        <v>0.67951769329516265</v>
      </c>
      <c r="Y7" s="112">
        <f>GASTOS_PYA!Y5/MARGEN_FIN!Y5</f>
        <v>0.64028042689363607</v>
      </c>
      <c r="Z7" s="112">
        <f>GASTOS_PYA!Z5/MARGEN_FIN!Z5</f>
        <v>0.70253139471943848</v>
      </c>
      <c r="AA7" s="112">
        <f>GASTOS_PYA!AA5/MARGEN_FIN!AA5</f>
        <v>0.67924522919379249</v>
      </c>
      <c r="AB7" s="112">
        <f>GASTOS_PYA!AB5/MARGEN_FIN!AB5</f>
        <v>0.8037539659296965</v>
      </c>
      <c r="AC7" s="112">
        <f>GASTOS_PYA!AC5/MARGEN_FIN!AC5</f>
        <v>0.79046196858719642</v>
      </c>
      <c r="AD7" s="112">
        <f>GASTOS_PYA!AD5/MARGEN_FIN!AD5</f>
        <v>0.70824059126376215</v>
      </c>
      <c r="AE7" s="112">
        <f>GASTOS_PYA!AE5/MARGEN_FIN!AE5</f>
        <v>0.70936599832418801</v>
      </c>
      <c r="AF7" s="112">
        <f>GASTOS_PYA!AF5/MARGEN_FIN!AF5</f>
        <v>0.69883988349658166</v>
      </c>
      <c r="AG7" s="112">
        <f>GASTOS_PYA!AG5/MARGEN_FIN!AG5</f>
        <v>0.75033016065326985</v>
      </c>
      <c r="AH7" s="112">
        <f>GASTOS_PYA!AH5/MARGEN_FIN!AH5</f>
        <v>0.71760327697394088</v>
      </c>
      <c r="AI7" s="112">
        <f>GASTOS_PYA!AI5/MARGEN_FIN!AI5</f>
        <v>0.72129103308207143</v>
      </c>
      <c r="AJ7" s="112">
        <f>GASTOS_PYA!AJ5/MARGEN_FIN!AJ5</f>
        <v>0.71478444661717222</v>
      </c>
      <c r="AK7" s="112">
        <f>GASTOS_PYA!AK5/MARGEN_FIN!AK5</f>
        <v>0.67130381480682921</v>
      </c>
      <c r="AL7" s="112">
        <f>GASTOS_PYA!AL5/MARGEN_FIN!AL5</f>
        <v>-14.503650924022276</v>
      </c>
      <c r="AM7" s="112">
        <f>GASTOS_PYA!AM5/MARGEN_FIN!AM5</f>
        <v>0.67143515163324696</v>
      </c>
      <c r="AN7" s="112">
        <f>GASTOS_PYA!AN5/MARGEN_FIN!AN5</f>
        <v>0.67380982063811667</v>
      </c>
      <c r="AO7" s="112">
        <f>GASTOS_PYA!AO5/MARGEN_FIN!AO5</f>
        <v>0.69497767571450653</v>
      </c>
      <c r="AP7" s="112">
        <f>GASTOS_PYA!AP5/MARGEN_FIN!AP5</f>
        <v>0.80344996360827992</v>
      </c>
      <c r="AQ7" s="112">
        <f>GASTOS_PYA!AQ5/MARGEN_FIN!AQ5</f>
        <v>0.77577759252278722</v>
      </c>
      <c r="AR7" s="112">
        <f>GASTOS_PYA!AR5/MARGEN_FIN!AR5</f>
        <v>1.6922904637267653</v>
      </c>
      <c r="AS7" s="112">
        <f>GASTOS_PYA!AS5/MARGEN_FIN!AS5</f>
        <v>0.77900735700607526</v>
      </c>
      <c r="AT7" s="112">
        <f>GASTOS_PYA!AT5/MARGEN_FIN!AT5</f>
        <v>0.8527613931077318</v>
      </c>
      <c r="AU7" s="112">
        <f>GASTOS_PYA!AU5/MARGEN_FIN!AU5</f>
        <v>0.69577348821817364</v>
      </c>
      <c r="AV7" s="112">
        <f>GASTOS_PYA!AV5/MARGEN_FIN!AV5</f>
        <v>0.71398484075394686</v>
      </c>
      <c r="AW7" s="112">
        <f>GASTOS_PYA!AW5/MARGEN_FIN!AW5</f>
        <v>0.66226647504672176</v>
      </c>
      <c r="AX7" s="112">
        <f>GASTOS_PYA!AX5/MARGEN_FIN!AX5</f>
        <v>0.70441902743030538</v>
      </c>
      <c r="AY7" s="112">
        <f>GASTOS_PYA!AY5/MARGEN_FIN!AY5</f>
        <v>0.66505298085139808</v>
      </c>
      <c r="AZ7" s="112">
        <f>GASTOS_PYA!AZ5/MARGEN_FIN!AZ5</f>
        <v>0.72983679856685135</v>
      </c>
      <c r="BB7">
        <f t="shared" si="0"/>
        <v>0.7212609417052791</v>
      </c>
      <c r="BC7">
        <f t="shared" si="0"/>
        <v>0.71809676903522857</v>
      </c>
      <c r="BD7">
        <f t="shared" si="0"/>
        <v>0.71541604176584606</v>
      </c>
      <c r="BE7">
        <f t="shared" si="0"/>
        <v>0.71717157092039319</v>
      </c>
      <c r="BF7">
        <f t="shared" si="0"/>
        <v>0.71965835677646128</v>
      </c>
      <c r="BG7">
        <f t="shared" si="0"/>
        <v>0.71603983176944386</v>
      </c>
      <c r="BH7">
        <f t="shared" si="0"/>
        <v>0.71239623676863184</v>
      </c>
      <c r="BI7">
        <f t="shared" si="0"/>
        <v>0.71509293673735053</v>
      </c>
      <c r="BJ7">
        <f t="shared" si="0"/>
        <v>0.71637521613046029</v>
      </c>
      <c r="BK7">
        <f t="shared" si="0"/>
        <v>0.71344505702589034</v>
      </c>
      <c r="BL7">
        <f t="shared" si="0"/>
        <v>0.70490980767241729</v>
      </c>
      <c r="BM7">
        <f t="shared" si="0"/>
        <v>0.70357363615966451</v>
      </c>
      <c r="BN7">
        <f t="shared" si="0"/>
        <v>0.70394312767304179</v>
      </c>
      <c r="BO7">
        <f t="shared" si="0"/>
        <v>7.0455595294798501E-2</v>
      </c>
      <c r="BP7">
        <f t="shared" si="0"/>
        <v>6.8877720465029338E-2</v>
      </c>
      <c r="BQ7">
        <f t="shared" si="0"/>
        <v>6.8313596663883577E-2</v>
      </c>
      <c r="BR7">
        <f t="shared" si="0"/>
        <v>6.9605132086126356E-2</v>
      </c>
      <c r="BS7">
        <f t="shared" si="0"/>
        <v>7.6279171204340065E-2</v>
      </c>
      <c r="BT7">
        <f t="shared" si="0"/>
        <v>7.8854330522469748E-2</v>
      </c>
      <c r="BU7">
        <f t="shared" si="0"/>
        <v>0.12115655709541266</v>
      </c>
      <c r="BV7">
        <f t="shared" si="0"/>
        <v>0.12626659532786452</v>
      </c>
      <c r="BW7">
        <f t="shared" si="0"/>
        <v>0.13111952117433534</v>
      </c>
      <c r="BX7">
        <f t="shared" si="0"/>
        <v>0.13013257774958942</v>
      </c>
      <c r="BY7">
        <f t="shared" si="0"/>
        <v>0.13156870889370545</v>
      </c>
      <c r="BZ7">
        <f t="shared" si="0"/>
        <v>0.13248479423341727</v>
      </c>
      <c r="CA7">
        <f t="shared" si="0"/>
        <v>0.13256344559637007</v>
      </c>
      <c r="CB7">
        <f t="shared" si="2"/>
        <v>0.13197210191543698</v>
      </c>
      <c r="CD7">
        <f t="shared" si="3"/>
        <v>0</v>
      </c>
      <c r="CE7">
        <f t="shared" si="1"/>
        <v>0</v>
      </c>
      <c r="CF7">
        <f t="shared" si="1"/>
        <v>1</v>
      </c>
      <c r="CG7">
        <f t="shared" si="1"/>
        <v>1</v>
      </c>
      <c r="CH7">
        <f t="shared" si="1"/>
        <v>0</v>
      </c>
      <c r="CI7">
        <f t="shared" si="1"/>
        <v>0</v>
      </c>
      <c r="CJ7">
        <f t="shared" si="1"/>
        <v>0</v>
      </c>
      <c r="CK7">
        <f t="shared" si="1"/>
        <v>1</v>
      </c>
      <c r="CL7">
        <f t="shared" si="1"/>
        <v>1</v>
      </c>
      <c r="CM7">
        <f t="shared" si="1"/>
        <v>1</v>
      </c>
      <c r="CN7">
        <f t="shared" si="1"/>
        <v>1</v>
      </c>
      <c r="CO7">
        <f t="shared" si="1"/>
        <v>0</v>
      </c>
      <c r="CP7">
        <f t="shared" si="1"/>
        <v>0</v>
      </c>
      <c r="CQ7">
        <f t="shared" si="1"/>
        <v>1</v>
      </c>
      <c r="CR7">
        <f t="shared" si="1"/>
        <v>1</v>
      </c>
      <c r="CS7">
        <f t="shared" si="1"/>
        <v>1</v>
      </c>
      <c r="CT7">
        <f t="shared" si="1"/>
        <v>1</v>
      </c>
      <c r="CU7">
        <f t="shared" si="1"/>
        <v>1</v>
      </c>
      <c r="CV7">
        <f t="shared" si="1"/>
        <v>1</v>
      </c>
      <c r="CW7">
        <f t="shared" si="1"/>
        <v>1</v>
      </c>
      <c r="CX7">
        <f t="shared" si="1"/>
        <v>1</v>
      </c>
      <c r="CY7">
        <f t="shared" si="1"/>
        <v>1</v>
      </c>
      <c r="CZ7">
        <f t="shared" si="1"/>
        <v>1</v>
      </c>
      <c r="DA7">
        <f t="shared" si="1"/>
        <v>1</v>
      </c>
      <c r="DB7">
        <f t="shared" si="1"/>
        <v>1</v>
      </c>
      <c r="DC7">
        <f t="shared" si="1"/>
        <v>1</v>
      </c>
      <c r="DD7">
        <f t="shared" si="1"/>
        <v>1</v>
      </c>
      <c r="DE7" s="100"/>
      <c r="DF7" s="100">
        <f t="shared" si="4"/>
        <v>20</v>
      </c>
      <c r="DG7" s="100"/>
      <c r="DH7" s="100" t="s">
        <v>220</v>
      </c>
      <c r="DI7" s="102">
        <f t="shared" si="5"/>
        <v>9.3076923076923084</v>
      </c>
    </row>
    <row r="8" spans="1:113" x14ac:dyDescent="0.25">
      <c r="A8" s="73" t="s">
        <v>219</v>
      </c>
      <c r="B8" s="112">
        <f>GASTOS_PYA!B6/MARGEN_FIN!B6</f>
        <v>0.72023063646806718</v>
      </c>
      <c r="C8" s="112">
        <f>GASTOS_PYA!C6/MARGEN_FIN!C6</f>
        <v>0.53961394890094594</v>
      </c>
      <c r="D8" s="112">
        <f>GASTOS_PYA!D6/MARGEN_FIN!D6</f>
        <v>0.5721285994779397</v>
      </c>
      <c r="E8" s="112">
        <f>GASTOS_PYA!E6/MARGEN_FIN!E6</f>
        <v>0.67341804290891438</v>
      </c>
      <c r="F8" s="112">
        <f>GASTOS_PYA!F6/MARGEN_FIN!F6</f>
        <v>0.59419896938314176</v>
      </c>
      <c r="G8" s="112">
        <f>GASTOS_PYA!G6/MARGEN_FIN!G6</f>
        <v>0.44356135330895224</v>
      </c>
      <c r="H8" s="112">
        <f>GASTOS_PYA!H6/MARGEN_FIN!H6</f>
        <v>0.55532468397472723</v>
      </c>
      <c r="I8" s="112">
        <f>GASTOS_PYA!I6/MARGEN_FIN!I6</f>
        <v>0.54853925791362368</v>
      </c>
      <c r="J8" s="112">
        <f>GASTOS_PYA!J6/MARGEN_FIN!J6</f>
        <v>0.73798162480840379</v>
      </c>
      <c r="K8" s="112">
        <f>GASTOS_PYA!K6/MARGEN_FIN!K6</f>
        <v>0.5979052146360706</v>
      </c>
      <c r="L8" s="112">
        <f>GASTOS_PYA!L6/MARGEN_FIN!L6</f>
        <v>0.64273541038785542</v>
      </c>
      <c r="M8" s="112">
        <f>GASTOS_PYA!M6/MARGEN_FIN!M6</f>
        <v>0.57192233818022598</v>
      </c>
      <c r="N8" s="112">
        <f>GASTOS_PYA!N6/MARGEN_FIN!N6</f>
        <v>0.6447001337554461</v>
      </c>
      <c r="O8" s="112">
        <f>GASTOS_PYA!O6/MARGEN_FIN!O6</f>
        <v>0.62901913805281595</v>
      </c>
      <c r="P8" s="112">
        <f>GASTOS_PYA!P6/MARGEN_FIN!P6</f>
        <v>0.57153893146564672</v>
      </c>
      <c r="Q8" s="112">
        <f>GASTOS_PYA!Q6/MARGEN_FIN!Q6</f>
        <v>0.73490855882889183</v>
      </c>
      <c r="R8" s="112">
        <f>GASTOS_PYA!R6/MARGEN_FIN!R6</f>
        <v>0.54550167562260787</v>
      </c>
      <c r="S8" s="112">
        <f>GASTOS_PYA!S6/MARGEN_FIN!S6</f>
        <v>0.67824950747547752</v>
      </c>
      <c r="T8" s="112">
        <f>GASTOS_PYA!T6/MARGEN_FIN!T6</f>
        <v>0.7204088759569911</v>
      </c>
      <c r="U8" s="112">
        <f>GASTOS_PYA!U6/MARGEN_FIN!U6</f>
        <v>0.58956265975414546</v>
      </c>
      <c r="V8" s="112">
        <f>GASTOS_PYA!V6/MARGEN_FIN!V6</f>
        <v>0.69808522659322092</v>
      </c>
      <c r="W8" s="112">
        <f>GASTOS_PYA!W6/MARGEN_FIN!W6</f>
        <v>0.52711576424328677</v>
      </c>
      <c r="X8" s="112">
        <f>GASTOS_PYA!X6/MARGEN_FIN!X6</f>
        <v>0.64773419280809341</v>
      </c>
      <c r="Y8" s="112">
        <f>GASTOS_PYA!Y6/MARGEN_FIN!Y6</f>
        <v>0.64001123062944831</v>
      </c>
      <c r="Z8" s="112">
        <f>GASTOS_PYA!Z6/MARGEN_FIN!Z6</f>
        <v>0.66006771089367755</v>
      </c>
      <c r="AA8" s="112">
        <f>GASTOS_PYA!AA6/MARGEN_FIN!AA6</f>
        <v>0.61105779362901214</v>
      </c>
      <c r="AB8" s="112">
        <f>GASTOS_PYA!AB6/MARGEN_FIN!AB6</f>
        <v>0.54330232508654575</v>
      </c>
      <c r="AC8" s="112">
        <f>GASTOS_PYA!AC6/MARGEN_FIN!AC6</f>
        <v>0.63361575711241191</v>
      </c>
      <c r="AD8" s="112">
        <f>GASTOS_PYA!AD6/MARGEN_FIN!AD6</f>
        <v>0.57737759768735719</v>
      </c>
      <c r="AE8" s="112">
        <f>GASTOS_PYA!AE6/MARGEN_FIN!AE6</f>
        <v>0.64421834358699881</v>
      </c>
      <c r="AF8" s="112">
        <f>GASTOS_PYA!AF6/MARGEN_FIN!AF6</f>
        <v>0.72982300411876999</v>
      </c>
      <c r="AG8" s="112">
        <f>GASTOS_PYA!AG6/MARGEN_FIN!AG6</f>
        <v>0.60910286565404881</v>
      </c>
      <c r="AH8" s="112">
        <f>GASTOS_PYA!AH6/MARGEN_FIN!AH6</f>
        <v>0.72572859597166928</v>
      </c>
      <c r="AI8" s="112">
        <f>GASTOS_PYA!AI6/MARGEN_FIN!AI6</f>
        <v>0.64802883277762235</v>
      </c>
      <c r="AJ8" s="112">
        <f>GASTOS_PYA!AJ6/MARGEN_FIN!AJ6</f>
        <v>0.72503350785519571</v>
      </c>
      <c r="AK8" s="112">
        <f>GASTOS_PYA!AK6/MARGEN_FIN!AK6</f>
        <v>0.61235806846168539</v>
      </c>
      <c r="AL8" s="112">
        <f>GASTOS_PYA!AL6/MARGEN_FIN!AL6</f>
        <v>0.72236050371338867</v>
      </c>
      <c r="AM8" s="112">
        <f>GASTOS_PYA!AM6/MARGEN_FIN!AM6</f>
        <v>0.75737064162177359</v>
      </c>
      <c r="AN8" s="112">
        <f>GASTOS_PYA!AN6/MARGEN_FIN!AN6</f>
        <v>0.711510177394031</v>
      </c>
      <c r="AO8" s="112">
        <f>GASTOS_PYA!AO6/MARGEN_FIN!AO6</f>
        <v>0.73442911334270966</v>
      </c>
      <c r="AP8" s="112">
        <f>GASTOS_PYA!AP6/MARGEN_FIN!AP6</f>
        <v>0.89660009707751964</v>
      </c>
      <c r="AQ8" s="112">
        <f>GASTOS_PYA!AQ6/MARGEN_FIN!AQ6</f>
        <v>1.0292964983771682</v>
      </c>
      <c r="AR8" s="112">
        <f>GASTOS_PYA!AR6/MARGEN_FIN!AR6</f>
        <v>1.0395597751897709</v>
      </c>
      <c r="AS8" s="112">
        <f>GASTOS_PYA!AS6/MARGEN_FIN!AS6</f>
        <v>0.72664093545153652</v>
      </c>
      <c r="AT8" s="112">
        <f>GASTOS_PYA!AT6/MARGEN_FIN!AT6</f>
        <v>0.88964629584088117</v>
      </c>
      <c r="AU8" s="112">
        <f>GASTOS_PYA!AU6/MARGEN_FIN!AU6</f>
        <v>0.71921229077611859</v>
      </c>
      <c r="AV8" s="112">
        <f>GASTOS_PYA!AV6/MARGEN_FIN!AV6</f>
        <v>0.71486785443692946</v>
      </c>
      <c r="AW8" s="112">
        <f>GASTOS_PYA!AW6/MARGEN_FIN!AW6</f>
        <v>0.69314507151698479</v>
      </c>
      <c r="AX8" s="112">
        <f>GASTOS_PYA!AX6/MARGEN_FIN!AX6</f>
        <v>0.66354761332108381</v>
      </c>
      <c r="AY8" s="112">
        <f>GASTOS_PYA!AY6/MARGEN_FIN!AY6</f>
        <v>0.73347838972158552</v>
      </c>
      <c r="AZ8" s="112">
        <f>GASTOS_PYA!AZ6/MARGEN_FIN!AZ6</f>
        <v>0.74176459182049503</v>
      </c>
      <c r="BB8">
        <f t="shared" si="0"/>
        <v>0.6176831656472892</v>
      </c>
      <c r="BC8">
        <f t="shared" si="0"/>
        <v>0.61517637708168971</v>
      </c>
      <c r="BD8">
        <f t="shared" si="0"/>
        <v>0.61815320394535911</v>
      </c>
      <c r="BE8">
        <f t="shared" si="0"/>
        <v>0.61695210917905097</v>
      </c>
      <c r="BF8">
        <f t="shared" si="0"/>
        <v>0.61529368060419665</v>
      </c>
      <c r="BG8">
        <f t="shared" si="0"/>
        <v>0.6145927901168724</v>
      </c>
      <c r="BH8">
        <f t="shared" si="0"/>
        <v>0.62295349804512423</v>
      </c>
      <c r="BI8">
        <f t="shared" si="0"/>
        <v>0.63022426138445953</v>
      </c>
      <c r="BJ8">
        <f t="shared" si="0"/>
        <v>0.63274774504031051</v>
      </c>
      <c r="BK8">
        <f t="shared" si="0"/>
        <v>0.6322372021721131</v>
      </c>
      <c r="BL8">
        <f t="shared" si="0"/>
        <v>0.63432568626134456</v>
      </c>
      <c r="BM8">
        <f t="shared" si="0"/>
        <v>0.63775477365581701</v>
      </c>
      <c r="BN8">
        <f t="shared" si="0"/>
        <v>0.63943959575087772</v>
      </c>
      <c r="BO8">
        <f t="shared" si="0"/>
        <v>0.6426754444991255</v>
      </c>
      <c r="BP8">
        <f t="shared" si="0"/>
        <v>0.64802342381449873</v>
      </c>
      <c r="BQ8">
        <f t="shared" si="0"/>
        <v>0.65385555906151471</v>
      </c>
      <c r="BR8">
        <f t="shared" si="0"/>
        <v>0.65383558216625703</v>
      </c>
      <c r="BS8">
        <f t="shared" si="0"/>
        <v>0.66846468306021178</v>
      </c>
      <c r="BT8">
        <f t="shared" si="0"/>
        <v>0.68309164101444875</v>
      </c>
      <c r="BU8">
        <f t="shared" si="0"/>
        <v>0.69638959514914811</v>
      </c>
      <c r="BV8">
        <f t="shared" si="0"/>
        <v>0.7021011899698727</v>
      </c>
      <c r="BW8">
        <f t="shared" si="0"/>
        <v>0.71008290118852502</v>
      </c>
      <c r="BX8">
        <f t="shared" si="0"/>
        <v>0.71808692312739308</v>
      </c>
      <c r="BY8">
        <f t="shared" si="0"/>
        <v>0.7208841590285946</v>
      </c>
      <c r="BZ8">
        <f t="shared" si="0"/>
        <v>0.72309806906557528</v>
      </c>
      <c r="CA8">
        <f t="shared" si="0"/>
        <v>0.72324306500005031</v>
      </c>
      <c r="CB8">
        <f t="shared" si="2"/>
        <v>0.72834392317057439</v>
      </c>
      <c r="CD8">
        <f t="shared" si="3"/>
        <v>1</v>
      </c>
      <c r="CE8">
        <f t="shared" si="1"/>
        <v>0</v>
      </c>
      <c r="CF8">
        <f t="shared" si="1"/>
        <v>0</v>
      </c>
      <c r="CG8">
        <f t="shared" si="1"/>
        <v>1</v>
      </c>
      <c r="CH8">
        <f t="shared" si="1"/>
        <v>0</v>
      </c>
      <c r="CI8">
        <f t="shared" si="1"/>
        <v>1</v>
      </c>
      <c r="CJ8">
        <f t="shared" si="1"/>
        <v>1</v>
      </c>
      <c r="CK8">
        <f t="shared" si="1"/>
        <v>0</v>
      </c>
      <c r="CL8">
        <f t="shared" si="1"/>
        <v>1</v>
      </c>
      <c r="CM8">
        <f t="shared" si="1"/>
        <v>1</v>
      </c>
      <c r="CN8">
        <f t="shared" si="1"/>
        <v>1</v>
      </c>
      <c r="CO8">
        <f t="shared" si="1"/>
        <v>0</v>
      </c>
      <c r="CP8">
        <f t="shared" si="1"/>
        <v>1</v>
      </c>
      <c r="CQ8">
        <f t="shared" si="1"/>
        <v>1</v>
      </c>
      <c r="CR8">
        <f t="shared" si="1"/>
        <v>1</v>
      </c>
      <c r="CS8">
        <f t="shared" si="1"/>
        <v>1</v>
      </c>
      <c r="CT8">
        <f t="shared" si="1"/>
        <v>1</v>
      </c>
      <c r="CU8">
        <f t="shared" si="1"/>
        <v>1</v>
      </c>
      <c r="CV8">
        <f t="shared" si="1"/>
        <v>1</v>
      </c>
      <c r="CW8">
        <f t="shared" si="1"/>
        <v>1</v>
      </c>
      <c r="CX8">
        <f t="shared" si="1"/>
        <v>1</v>
      </c>
      <c r="CY8">
        <f t="shared" si="1"/>
        <v>1</v>
      </c>
      <c r="CZ8">
        <f t="shared" si="1"/>
        <v>0</v>
      </c>
      <c r="DA8">
        <f t="shared" si="1"/>
        <v>0</v>
      </c>
      <c r="DB8">
        <f t="shared" si="1"/>
        <v>0</v>
      </c>
      <c r="DC8">
        <f t="shared" si="1"/>
        <v>1</v>
      </c>
      <c r="DD8">
        <f t="shared" si="1"/>
        <v>1</v>
      </c>
      <c r="DE8" s="100"/>
      <c r="DF8" s="100">
        <f t="shared" si="4"/>
        <v>19</v>
      </c>
      <c r="DG8" s="100"/>
      <c r="DH8" s="100" t="s">
        <v>219</v>
      </c>
      <c r="DI8" s="102">
        <f t="shared" si="5"/>
        <v>8.615384615384615</v>
      </c>
    </row>
    <row r="9" spans="1:113" x14ac:dyDescent="0.25">
      <c r="A9" s="73" t="s">
        <v>213</v>
      </c>
      <c r="B9" s="112">
        <f>GASTOS_PYA!B7/MARGEN_FIN!B7</f>
        <v>0.69931187951514262</v>
      </c>
      <c r="C9" s="112">
        <f>GASTOS_PYA!C7/MARGEN_FIN!C7</f>
        <v>0.78922730919886808</v>
      </c>
      <c r="D9" s="112">
        <f>GASTOS_PYA!D7/MARGEN_FIN!D7</f>
        <v>0.71817044105088934</v>
      </c>
      <c r="E9" s="112">
        <f>GASTOS_PYA!E7/MARGEN_FIN!E7</f>
        <v>0.7311165096554465</v>
      </c>
      <c r="F9" s="112">
        <f>GASTOS_PYA!F7/MARGEN_FIN!F7</f>
        <v>0.78580534781343969</v>
      </c>
      <c r="G9" s="112">
        <f>GASTOS_PYA!G7/MARGEN_FIN!G7</f>
        <v>0.78647278250556008</v>
      </c>
      <c r="H9" s="112">
        <f>GASTOS_PYA!H7/MARGEN_FIN!H7</f>
        <v>0.64031961178014207</v>
      </c>
      <c r="I9" s="112">
        <f>GASTOS_PYA!I7/MARGEN_FIN!I7</f>
        <v>0.67570652548364529</v>
      </c>
      <c r="J9" s="112">
        <f>GASTOS_PYA!J7/MARGEN_FIN!J7</f>
        <v>0.74058763712432851</v>
      </c>
      <c r="K9" s="112">
        <f>GASTOS_PYA!K7/MARGEN_FIN!K7</f>
        <v>0.64176729276499955</v>
      </c>
      <c r="L9" s="112">
        <f>GASTOS_PYA!L7/MARGEN_FIN!L7</f>
        <v>0.6860411354679905</v>
      </c>
      <c r="M9" s="112">
        <f>GASTOS_PYA!M7/MARGEN_FIN!M7</f>
        <v>0.7025424178769758</v>
      </c>
      <c r="N9" s="112">
        <f>GASTOS_PYA!N7/MARGEN_FIN!N7</f>
        <v>0.64773570522112345</v>
      </c>
      <c r="O9" s="112">
        <f>GASTOS_PYA!O7/MARGEN_FIN!O7</f>
        <v>0.62784912678711247</v>
      </c>
      <c r="P9" s="112">
        <f>GASTOS_PYA!P7/MARGEN_FIN!P7</f>
        <v>0.58811180872927216</v>
      </c>
      <c r="Q9" s="112">
        <f>GASTOS_PYA!Q7/MARGEN_FIN!Q7</f>
        <v>0.65933733306987607</v>
      </c>
      <c r="R9" s="112">
        <f>GASTOS_PYA!R7/MARGEN_FIN!R7</f>
        <v>0.69921106308738035</v>
      </c>
      <c r="S9" s="112">
        <f>GASTOS_PYA!S7/MARGEN_FIN!S7</f>
        <v>0.67455682293696639</v>
      </c>
      <c r="T9" s="112">
        <f>GASTOS_PYA!T7/MARGEN_FIN!T7</f>
        <v>0.50543375738364837</v>
      </c>
      <c r="U9" s="112">
        <f>GASTOS_PYA!U7/MARGEN_FIN!U7</f>
        <v>0.61466600815013517</v>
      </c>
      <c r="V9" s="112">
        <f>GASTOS_PYA!V7/MARGEN_FIN!V7</f>
        <v>0.64714612631982626</v>
      </c>
      <c r="W9" s="112">
        <f>GASTOS_PYA!W7/MARGEN_FIN!W7</f>
        <v>0.64258775924364697</v>
      </c>
      <c r="X9" s="112">
        <f>GASTOS_PYA!X7/MARGEN_FIN!X7</f>
        <v>0.69625988476471279</v>
      </c>
      <c r="Y9" s="112">
        <f>GASTOS_PYA!Y7/MARGEN_FIN!Y7</f>
        <v>0.6578228744147343</v>
      </c>
      <c r="Z9" s="112">
        <f>GASTOS_PYA!Z7/MARGEN_FIN!Z7</f>
        <v>0.68519286258014556</v>
      </c>
      <c r="AA9" s="112">
        <f>GASTOS_PYA!AA7/MARGEN_FIN!AA7</f>
        <v>0.65886321714519092</v>
      </c>
      <c r="AB9" s="112">
        <f>GASTOS_PYA!AB7/MARGEN_FIN!AB7</f>
        <v>0.68147774136237083</v>
      </c>
      <c r="AC9" s="112">
        <f>GASTOS_PYA!AC7/MARGEN_FIN!AC7</f>
        <v>0.76049880468846631</v>
      </c>
      <c r="AD9" s="112">
        <f>GASTOS_PYA!AD7/MARGEN_FIN!AD7</f>
        <v>0.69738159173002046</v>
      </c>
      <c r="AE9" s="112">
        <f>GASTOS_PYA!AE7/MARGEN_FIN!AE7</f>
        <v>0.70171331228759037</v>
      </c>
      <c r="AF9" s="112">
        <f>GASTOS_PYA!AF7/MARGEN_FIN!AF7</f>
        <v>0.6509441880346053</v>
      </c>
      <c r="AG9" s="112">
        <f>GASTOS_PYA!AG7/MARGEN_FIN!AG7</f>
        <v>0.65693780913096222</v>
      </c>
      <c r="AH9" s="112">
        <f>GASTOS_PYA!AH7/MARGEN_FIN!AH7</f>
        <v>0.69329535211422677</v>
      </c>
      <c r="AI9" s="112">
        <f>GASTOS_PYA!AI7/MARGEN_FIN!AI7</f>
        <v>7.1537093216633041</v>
      </c>
      <c r="AJ9" s="112">
        <f>GASTOS_PYA!AJ7/MARGEN_FIN!AJ7</f>
        <v>0.92793017111500431</v>
      </c>
      <c r="AK9" s="112">
        <f>GASTOS_PYA!AK7/MARGEN_FIN!AK7</f>
        <v>0.69527427653503671</v>
      </c>
      <c r="AL9" s="112">
        <f>GASTOS_PYA!AL7/MARGEN_FIN!AL7</f>
        <v>0.77741265428696604</v>
      </c>
      <c r="AM9" s="112">
        <f>GASTOS_PYA!AM7/MARGEN_FIN!AM7</f>
        <v>0.66746716634086312</v>
      </c>
      <c r="AN9" s="112">
        <f>GASTOS_PYA!AN7/MARGEN_FIN!AN7</f>
        <v>0.61596129243733755</v>
      </c>
      <c r="AO9" s="112">
        <f>GASTOS_PYA!AO7/MARGEN_FIN!AO7</f>
        <v>0.63720119541293574</v>
      </c>
      <c r="AP9" s="112">
        <f>GASTOS_PYA!AP7/MARGEN_FIN!AP7</f>
        <v>0.9120811335256247</v>
      </c>
      <c r="AQ9" s="112">
        <f>GASTOS_PYA!AQ7/MARGEN_FIN!AQ7</f>
        <v>1.2316535743776138</v>
      </c>
      <c r="AR9" s="112">
        <f>GASTOS_PYA!AR7/MARGEN_FIN!AR7</f>
        <v>0.91873763787387286</v>
      </c>
      <c r="AS9" s="112">
        <f>GASTOS_PYA!AS7/MARGEN_FIN!AS7</f>
        <v>0.7798510376904888</v>
      </c>
      <c r="AT9" s="112">
        <f>GASTOS_PYA!AT7/MARGEN_FIN!AT7</f>
        <v>0.90361660412284961</v>
      </c>
      <c r="AU9" s="112">
        <f>GASTOS_PYA!AU7/MARGEN_FIN!AU7</f>
        <v>0.67873568948248464</v>
      </c>
      <c r="AV9" s="112">
        <f>GASTOS_PYA!AV7/MARGEN_FIN!AV7</f>
        <v>0.7446504141211765</v>
      </c>
      <c r="AW9" s="112">
        <f>GASTOS_PYA!AW7/MARGEN_FIN!AW7</f>
        <v>0.54288353140707957</v>
      </c>
      <c r="AX9" s="112">
        <f>GASTOS_PYA!AX7/MARGEN_FIN!AX7</f>
        <v>0.78874534814146102</v>
      </c>
      <c r="AY9" s="112">
        <f>GASTOS_PYA!AY7/MARGEN_FIN!AY7</f>
        <v>0.6065842245058497</v>
      </c>
      <c r="AZ9" s="112">
        <f>GASTOS_PYA!AZ7/MARGEN_FIN!AZ7</f>
        <v>0.25390811310920536</v>
      </c>
      <c r="BB9">
        <f t="shared" si="0"/>
        <v>0.67740779834774412</v>
      </c>
      <c r="BC9">
        <f t="shared" si="0"/>
        <v>0.67681950597545271</v>
      </c>
      <c r="BD9">
        <f t="shared" si="0"/>
        <v>0.67138766880654943</v>
      </c>
      <c r="BE9">
        <f t="shared" si="0"/>
        <v>0.66985880631952777</v>
      </c>
      <c r="BF9">
        <f t="shared" si="0"/>
        <v>0.67108306861257028</v>
      </c>
      <c r="BG9">
        <f t="shared" si="0"/>
        <v>0.66739874544242805</v>
      </c>
      <c r="BH9">
        <f t="shared" si="0"/>
        <v>0.66386710085001255</v>
      </c>
      <c r="BI9">
        <f t="shared" si="0"/>
        <v>0.66430979152728187</v>
      </c>
      <c r="BJ9">
        <f t="shared" si="0"/>
        <v>0.66352776167925342</v>
      </c>
      <c r="BK9">
        <f t="shared" si="0"/>
        <v>0.66155724980383257</v>
      </c>
      <c r="BL9">
        <f t="shared" si="0"/>
        <v>0.93288816767459526</v>
      </c>
      <c r="BM9">
        <f t="shared" si="0"/>
        <v>0.94296687749322083</v>
      </c>
      <c r="BN9">
        <f t="shared" si="0"/>
        <v>0.94266403827064005</v>
      </c>
      <c r="BO9">
        <f t="shared" si="0"/>
        <v>0.94806724448171675</v>
      </c>
      <c r="BP9">
        <f t="shared" si="0"/>
        <v>0.9497179961297898</v>
      </c>
      <c r="BQ9">
        <f t="shared" si="0"/>
        <v>0.95087839128429241</v>
      </c>
      <c r="BR9">
        <f t="shared" si="0"/>
        <v>0.94995605221525325</v>
      </c>
      <c r="BS9">
        <f t="shared" si="0"/>
        <v>0.95882563848351354</v>
      </c>
      <c r="BT9">
        <f t="shared" si="0"/>
        <v>0.98203800312687362</v>
      </c>
      <c r="BU9">
        <f t="shared" si="0"/>
        <v>0.99925899814729968</v>
      </c>
      <c r="BV9">
        <f t="shared" si="0"/>
        <v>1.0061417077114811</v>
      </c>
      <c r="BW9">
        <f t="shared" si="0"/>
        <v>1.0168279776199403</v>
      </c>
      <c r="BX9">
        <f t="shared" si="0"/>
        <v>1.0183341413798919</v>
      </c>
      <c r="BY9">
        <f t="shared" si="0"/>
        <v>1.020350413436411</v>
      </c>
      <c r="BZ9">
        <f t="shared" si="0"/>
        <v>1.0155612741444253</v>
      </c>
      <c r="CA9">
        <f t="shared" si="0"/>
        <v>1.0198759610428134</v>
      </c>
      <c r="CB9">
        <f t="shared" si="2"/>
        <v>1.017697669682841</v>
      </c>
      <c r="CD9">
        <f t="shared" si="3"/>
        <v>1</v>
      </c>
      <c r="CE9">
        <f t="shared" si="1"/>
        <v>0</v>
      </c>
      <c r="CF9">
        <f t="shared" si="1"/>
        <v>1</v>
      </c>
      <c r="CG9">
        <f t="shared" si="1"/>
        <v>1</v>
      </c>
      <c r="CH9">
        <f t="shared" si="1"/>
        <v>1</v>
      </c>
      <c r="CI9">
        <f t="shared" si="1"/>
        <v>1</v>
      </c>
      <c r="CJ9">
        <f t="shared" si="1"/>
        <v>0</v>
      </c>
      <c r="CK9">
        <f t="shared" si="1"/>
        <v>0</v>
      </c>
      <c r="CL9">
        <f t="shared" si="1"/>
        <v>1</v>
      </c>
      <c r="CM9">
        <f t="shared" si="1"/>
        <v>1</v>
      </c>
      <c r="CN9">
        <f t="shared" si="1"/>
        <v>0</v>
      </c>
      <c r="CO9">
        <f t="shared" si="1"/>
        <v>0</v>
      </c>
      <c r="CP9">
        <f t="shared" si="1"/>
        <v>0</v>
      </c>
      <c r="CQ9">
        <f t="shared" si="1"/>
        <v>0</v>
      </c>
      <c r="CR9">
        <f t="shared" si="1"/>
        <v>0</v>
      </c>
      <c r="CS9">
        <f t="shared" si="1"/>
        <v>0</v>
      </c>
      <c r="CT9">
        <f t="shared" si="1"/>
        <v>0</v>
      </c>
      <c r="CU9">
        <f t="shared" si="1"/>
        <v>1</v>
      </c>
      <c r="CV9">
        <f t="shared" si="1"/>
        <v>0</v>
      </c>
      <c r="CW9">
        <f t="shared" si="1"/>
        <v>0</v>
      </c>
      <c r="CX9">
        <f t="shared" si="1"/>
        <v>0</v>
      </c>
      <c r="CY9">
        <f t="shared" si="1"/>
        <v>0</v>
      </c>
      <c r="CZ9">
        <f t="shared" si="1"/>
        <v>0</v>
      </c>
      <c r="DA9">
        <f t="shared" si="1"/>
        <v>0</v>
      </c>
      <c r="DB9">
        <f t="shared" si="1"/>
        <v>0</v>
      </c>
      <c r="DC9">
        <f t="shared" si="1"/>
        <v>0</v>
      </c>
      <c r="DD9">
        <f t="shared" si="1"/>
        <v>0</v>
      </c>
      <c r="DE9" s="100"/>
      <c r="DF9" s="100">
        <f t="shared" si="4"/>
        <v>8</v>
      </c>
      <c r="DG9" s="100"/>
      <c r="DH9" s="100" t="s">
        <v>213</v>
      </c>
      <c r="DI9" s="102">
        <f t="shared" si="5"/>
        <v>1</v>
      </c>
    </row>
    <row r="10" spans="1:113" x14ac:dyDescent="0.25">
      <c r="A10" s="73" t="s">
        <v>214</v>
      </c>
      <c r="B10" s="112">
        <f>GASTOS_PYA!B8/MARGEN_FIN!B8</f>
        <v>1.4585901800349585</v>
      </c>
      <c r="C10" s="112">
        <f>GASTOS_PYA!C8/MARGEN_FIN!C8</f>
        <v>1.3067330181227934</v>
      </c>
      <c r="D10" s="112">
        <f>GASTOS_PYA!D8/MARGEN_FIN!D8</f>
        <v>1.2176161356276651</v>
      </c>
      <c r="E10" s="112">
        <f>GASTOS_PYA!E8/MARGEN_FIN!E8</f>
        <v>1.3712695248401627</v>
      </c>
      <c r="F10" s="112">
        <f>GASTOS_PYA!F8/MARGEN_FIN!F8</f>
        <v>2.4367651809441031</v>
      </c>
      <c r="G10" s="112">
        <f>GASTOS_PYA!G8/MARGEN_FIN!G8</f>
        <v>1.1778666727795783</v>
      </c>
      <c r="H10" s="112">
        <f>GASTOS_PYA!H8/MARGEN_FIN!H8</f>
        <v>1.8642016383602351</v>
      </c>
      <c r="I10" s="112">
        <f>GASTOS_PYA!I8/MARGEN_FIN!I8</f>
        <v>1.082102995942517</v>
      </c>
      <c r="J10" s="112">
        <f>GASTOS_PYA!J8/MARGEN_FIN!J8</f>
        <v>1.0821783500618736</v>
      </c>
      <c r="K10" s="112">
        <f>GASTOS_PYA!K8/MARGEN_FIN!K8</f>
        <v>1.277372291326405</v>
      </c>
      <c r="L10" s="112">
        <f>GASTOS_PYA!L8/MARGEN_FIN!L8</f>
        <v>1.2292969873442792</v>
      </c>
      <c r="M10" s="112">
        <f>GASTOS_PYA!M8/MARGEN_FIN!M8</f>
        <v>1.130232789855856</v>
      </c>
      <c r="N10" s="112">
        <f>GASTOS_PYA!N8/MARGEN_FIN!N8</f>
        <v>1.3354980447836566</v>
      </c>
      <c r="O10" s="112">
        <f>GASTOS_PYA!O8/MARGEN_FIN!O8</f>
        <v>1.1594842365111562</v>
      </c>
      <c r="P10" s="112">
        <f>GASTOS_PYA!P8/MARGEN_FIN!P8</f>
        <v>1.4311310297561008</v>
      </c>
      <c r="Q10" s="112">
        <f>GASTOS_PYA!Q8/MARGEN_FIN!Q8</f>
        <v>1.2315278042496263</v>
      </c>
      <c r="R10" s="112">
        <f>GASTOS_PYA!R8/MARGEN_FIN!R8</f>
        <v>1.7322911814870547</v>
      </c>
      <c r="S10" s="112">
        <f>GASTOS_PYA!S8/MARGEN_FIN!S8</f>
        <v>1.0011062305388678</v>
      </c>
      <c r="T10" s="112">
        <f>GASTOS_PYA!T8/MARGEN_FIN!T8</f>
        <v>1.090256612234404</v>
      </c>
      <c r="U10" s="112">
        <f>GASTOS_PYA!U8/MARGEN_FIN!U8</f>
        <v>1.328762319910912</v>
      </c>
      <c r="V10" s="112">
        <f>GASTOS_PYA!V8/MARGEN_FIN!V8</f>
        <v>1.0489038943821669</v>
      </c>
      <c r="W10" s="112">
        <f>GASTOS_PYA!W8/MARGEN_FIN!W8</f>
        <v>1.4460172703305829</v>
      </c>
      <c r="X10" s="112">
        <f>GASTOS_PYA!X8/MARGEN_FIN!X8</f>
        <v>1.1893282918768715</v>
      </c>
      <c r="Y10" s="112">
        <f>GASTOS_PYA!Y8/MARGEN_FIN!Y8</f>
        <v>1.1412754044956801</v>
      </c>
      <c r="Z10" s="112">
        <f>GASTOS_PYA!Z8/MARGEN_FIN!Z8</f>
        <v>1.1642350756544921</v>
      </c>
      <c r="AA10" s="112">
        <f>GASTOS_PYA!AA8/MARGEN_FIN!AA8</f>
        <v>1.3167934084947996</v>
      </c>
      <c r="AB10" s="112">
        <f>GASTOS_PYA!AB8/MARGEN_FIN!AB8</f>
        <v>1.1785367769892516</v>
      </c>
      <c r="AC10" s="112">
        <f>GASTOS_PYA!AC8/MARGEN_FIN!AC8</f>
        <v>1.5091006822525384</v>
      </c>
      <c r="AD10" s="112">
        <f>GASTOS_PYA!AD8/MARGEN_FIN!AD8</f>
        <v>1.3327187856005569</v>
      </c>
      <c r="AE10" s="112">
        <f>GASTOS_PYA!AE8/MARGEN_FIN!AE8</f>
        <v>1.3881521422186753</v>
      </c>
      <c r="AF10" s="112">
        <f>GASTOS_PYA!AF8/MARGEN_FIN!AF8</f>
        <v>0.87430204169387116</v>
      </c>
      <c r="AG10" s="112">
        <f>GASTOS_PYA!AG8/MARGEN_FIN!AG8</f>
        <v>1.2589015008866036</v>
      </c>
      <c r="AH10" s="112">
        <f>GASTOS_PYA!AH8/MARGEN_FIN!AH8</f>
        <v>1.0231746389019576</v>
      </c>
      <c r="AI10" s="112">
        <f>GASTOS_PYA!AI8/MARGEN_FIN!AI8</f>
        <v>1.7850543163645156</v>
      </c>
      <c r="AJ10" s="112">
        <f>GASTOS_PYA!AJ8/MARGEN_FIN!AJ8</f>
        <v>1.1448231166455833</v>
      </c>
      <c r="AK10" s="112">
        <f>GASTOS_PYA!AK8/MARGEN_FIN!AK8</f>
        <v>1.1007342395338073</v>
      </c>
      <c r="AL10" s="112">
        <f>GASTOS_PYA!AL8/MARGEN_FIN!AL8</f>
        <v>1.5655662829948283</v>
      </c>
      <c r="AM10" s="112">
        <f>GASTOS_PYA!AM8/MARGEN_FIN!AM8</f>
        <v>1.3144976565984583</v>
      </c>
      <c r="AN10" s="112">
        <f>GASTOS_PYA!AN8/MARGEN_FIN!AN8</f>
        <v>1.1474323201535501</v>
      </c>
      <c r="AO10" s="112">
        <f>GASTOS_PYA!AO8/MARGEN_FIN!AO8</f>
        <v>-2.7701286145770116</v>
      </c>
      <c r="AP10" s="112">
        <f>GASTOS_PYA!AP8/MARGEN_FIN!AP8</f>
        <v>1.7261060549079246</v>
      </c>
      <c r="AQ10" s="112">
        <f>GASTOS_PYA!AQ8/MARGEN_FIN!AQ8</f>
        <v>-2.0941117938072309</v>
      </c>
      <c r="AR10" s="112">
        <f>GASTOS_PYA!AR8/MARGEN_FIN!AR8</f>
        <v>1.6873112069795639</v>
      </c>
      <c r="AS10" s="112">
        <f>GASTOS_PYA!AS8/MARGEN_FIN!AS8</f>
        <v>1.8748658857091205</v>
      </c>
      <c r="AT10" s="112">
        <f>GASTOS_PYA!AT8/MARGEN_FIN!AT8</f>
        <v>1.019200348179981</v>
      </c>
      <c r="AU10" s="112">
        <f>GASTOS_PYA!AU8/MARGEN_FIN!AU8</f>
        <v>0.69799790022375929</v>
      </c>
      <c r="AV10" s="112">
        <f>GASTOS_PYA!AV8/MARGEN_FIN!AV8</f>
        <v>1.235010818813296</v>
      </c>
      <c r="AW10" s="112">
        <f>GASTOS_PYA!AW8/MARGEN_FIN!AW8</f>
        <v>0.84089623436833394</v>
      </c>
      <c r="AX10" s="112">
        <f>GASTOS_PYA!AX8/MARGEN_FIN!AX8</f>
        <v>1.0141692056801468</v>
      </c>
      <c r="AY10" s="112">
        <f>GASTOS_PYA!AY8/MARGEN_FIN!AY8</f>
        <v>1.6117253278655228</v>
      </c>
      <c r="AZ10" s="112">
        <f>GASTOS_PYA!AZ8/MARGEN_FIN!AZ8</f>
        <v>1.1097221949168932</v>
      </c>
      <c r="BB10">
        <f t="shared" si="0"/>
        <v>1.3237420035748961</v>
      </c>
      <c r="BC10">
        <f t="shared" si="0"/>
        <v>1.3114772075590433</v>
      </c>
      <c r="BD10">
        <f t="shared" si="0"/>
        <v>1.3118963904912102</v>
      </c>
      <c r="BE10">
        <f t="shared" si="0"/>
        <v>1.3102680838812764</v>
      </c>
      <c r="BF10">
        <f t="shared" si="0"/>
        <v>1.3160110487734584</v>
      </c>
      <c r="BG10">
        <f t="shared" si="0"/>
        <v>1.2700091156341442</v>
      </c>
      <c r="BH10">
        <f t="shared" si="0"/>
        <v>1.2787710101941065</v>
      </c>
      <c r="BI10">
        <f t="shared" si="0"/>
        <v>1.2375251936663414</v>
      </c>
      <c r="BJ10">
        <f t="shared" si="0"/>
        <v>1.2448917980390115</v>
      </c>
      <c r="BK10">
        <f t="shared" si="0"/>
        <v>1.2424333100740153</v>
      </c>
      <c r="BL10">
        <f t="shared" si="0"/>
        <v>1.2635867277839365</v>
      </c>
      <c r="BM10">
        <f t="shared" si="0"/>
        <v>1.2600669831714908</v>
      </c>
      <c r="BN10">
        <f t="shared" si="0"/>
        <v>1.2588378769080719</v>
      </c>
      <c r="BO10">
        <f t="shared" si="0"/>
        <v>1.2684240535002043</v>
      </c>
      <c r="BP10">
        <f t="shared" si="0"/>
        <v>1.274882946003842</v>
      </c>
      <c r="BQ10">
        <f t="shared" si="0"/>
        <v>1.2630621664370689</v>
      </c>
      <c r="BR10">
        <f t="shared" si="0"/>
        <v>1.0963264823192924</v>
      </c>
      <c r="BS10">
        <f t="shared" si="0"/>
        <v>1.0960687687118285</v>
      </c>
      <c r="BT10">
        <f t="shared" si="0"/>
        <v>0.96710135103074124</v>
      </c>
      <c r="BU10">
        <f t="shared" si="0"/>
        <v>0.99197862581178953</v>
      </c>
      <c r="BV10">
        <f t="shared" si="0"/>
        <v>1.0147329410533816</v>
      </c>
      <c r="BW10">
        <f t="shared" si="0"/>
        <v>1.0134952932949575</v>
      </c>
      <c r="BX10">
        <f t="shared" si="0"/>
        <v>0.9823278195405063</v>
      </c>
      <c r="BY10">
        <f t="shared" si="0"/>
        <v>0.9842312581628575</v>
      </c>
      <c r="BZ10">
        <f t="shared" si="0"/>
        <v>0.97171545940755089</v>
      </c>
      <c r="CA10">
        <f t="shared" si="0"/>
        <v>0.96546271482528667</v>
      </c>
      <c r="CB10">
        <f t="shared" si="2"/>
        <v>0.97775154479906679</v>
      </c>
      <c r="CD10">
        <f t="shared" si="3"/>
        <v>0</v>
      </c>
      <c r="CE10">
        <f t="shared" si="1"/>
        <v>1</v>
      </c>
      <c r="CF10">
        <f t="shared" si="1"/>
        <v>0</v>
      </c>
      <c r="CG10">
        <f t="shared" si="1"/>
        <v>1</v>
      </c>
      <c r="CH10">
        <f t="shared" si="1"/>
        <v>1</v>
      </c>
      <c r="CI10">
        <f t="shared" si="1"/>
        <v>1</v>
      </c>
      <c r="CJ10">
        <f t="shared" si="1"/>
        <v>0</v>
      </c>
      <c r="CK10">
        <f t="shared" si="1"/>
        <v>1</v>
      </c>
      <c r="CL10">
        <f t="shared" si="1"/>
        <v>0</v>
      </c>
      <c r="CM10">
        <f t="shared" si="1"/>
        <v>1</v>
      </c>
      <c r="CN10">
        <f t="shared" si="1"/>
        <v>0</v>
      </c>
      <c r="CO10">
        <f t="shared" si="1"/>
        <v>0</v>
      </c>
      <c r="CP10">
        <f t="shared" si="1"/>
        <v>1</v>
      </c>
      <c r="CQ10">
        <f t="shared" si="1"/>
        <v>1</v>
      </c>
      <c r="CR10">
        <f t="shared" si="1"/>
        <v>0</v>
      </c>
      <c r="CS10">
        <f t="shared" si="1"/>
        <v>0</v>
      </c>
      <c r="CT10">
        <f t="shared" si="1"/>
        <v>1</v>
      </c>
      <c r="CU10">
        <f t="shared" si="1"/>
        <v>0</v>
      </c>
      <c r="CV10">
        <f t="shared" si="1"/>
        <v>1</v>
      </c>
      <c r="CW10">
        <f t="shared" si="1"/>
        <v>1</v>
      </c>
      <c r="CX10">
        <f t="shared" si="1"/>
        <v>1</v>
      </c>
      <c r="CY10">
        <f t="shared" si="1"/>
        <v>0</v>
      </c>
      <c r="CZ10">
        <f t="shared" si="1"/>
        <v>1</v>
      </c>
      <c r="DA10">
        <f t="shared" si="1"/>
        <v>0</v>
      </c>
      <c r="DB10">
        <f t="shared" si="1"/>
        <v>1</v>
      </c>
      <c r="DC10">
        <f t="shared" si="1"/>
        <v>1</v>
      </c>
      <c r="DD10">
        <f t="shared" si="1"/>
        <v>1</v>
      </c>
      <c r="DE10" s="100"/>
      <c r="DF10" s="100">
        <f t="shared" si="4"/>
        <v>16</v>
      </c>
      <c r="DG10" s="100"/>
      <c r="DH10" s="100" t="s">
        <v>214</v>
      </c>
      <c r="DI10" s="102">
        <f t="shared" si="5"/>
        <v>6.5384615384615383</v>
      </c>
    </row>
    <row r="11" spans="1:113" x14ac:dyDescent="0.25">
      <c r="A11" s="73" t="s">
        <v>215</v>
      </c>
      <c r="B11" s="112">
        <f>GASTOS_PYA!B9/MARGEN_FIN!B9</f>
        <v>0.28032335539001735</v>
      </c>
      <c r="C11" s="112">
        <f>GASTOS_PYA!C9/MARGEN_FIN!C9</f>
        <v>0.51764728518927883</v>
      </c>
      <c r="D11" s="112">
        <f>GASTOS_PYA!D9/MARGEN_FIN!D9</f>
        <v>0.39054081240221311</v>
      </c>
      <c r="E11" s="112">
        <f>GASTOS_PYA!E9/MARGEN_FIN!E9</f>
        <v>0.38132905839244113</v>
      </c>
      <c r="F11" s="112">
        <f>GASTOS_PYA!F9/MARGEN_FIN!F9</f>
        <v>0.43571031427497536</v>
      </c>
      <c r="G11" s="112">
        <f>GASTOS_PYA!G9/MARGEN_FIN!G9</f>
        <v>0.40255062824016635</v>
      </c>
      <c r="H11" s="112">
        <f>GASTOS_PYA!H9/MARGEN_FIN!H9</f>
        <v>4.7711427372532071</v>
      </c>
      <c r="I11" s="112">
        <f>GASTOS_PYA!I9/MARGEN_FIN!I9</f>
        <v>0.46460762642428982</v>
      </c>
      <c r="J11" s="112">
        <f>GASTOS_PYA!J9/MARGEN_FIN!J9</f>
        <v>0.40033561136024576</v>
      </c>
      <c r="K11" s="112">
        <f>GASTOS_PYA!K9/MARGEN_FIN!K9</f>
        <v>0.3407414618630985</v>
      </c>
      <c r="L11" s="112">
        <f>GASTOS_PYA!L9/MARGEN_FIN!L9</f>
        <v>0.40038330270071265</v>
      </c>
      <c r="M11" s="112">
        <f>GASTOS_PYA!M9/MARGEN_FIN!M9</f>
        <v>0.39790573966726239</v>
      </c>
      <c r="N11" s="112">
        <f>GASTOS_PYA!N9/MARGEN_FIN!N9</f>
        <v>0.37971095657752324</v>
      </c>
      <c r="O11" s="112">
        <f>GASTOS_PYA!O9/MARGEN_FIN!O9</f>
        <v>0.35316819892556389</v>
      </c>
      <c r="P11" s="112">
        <f>GASTOS_PYA!P9/MARGEN_FIN!P9</f>
        <v>0.30470790528971076</v>
      </c>
      <c r="Q11" s="112">
        <f>GASTOS_PYA!Q9/MARGEN_FIN!Q9</f>
        <v>0.42089161880193848</v>
      </c>
      <c r="R11" s="112">
        <f>GASTOS_PYA!R9/MARGEN_FIN!R9</f>
        <v>0.40053358684048329</v>
      </c>
      <c r="S11" s="112">
        <f>GASTOS_PYA!S9/MARGEN_FIN!S9</f>
        <v>0.34792157807553725</v>
      </c>
      <c r="T11" s="112">
        <f>GASTOS_PYA!T9/MARGEN_FIN!T9</f>
        <v>0.48104671716142355</v>
      </c>
      <c r="U11" s="112">
        <f>GASTOS_PYA!U9/MARGEN_FIN!U9</f>
        <v>0.33506646878146923</v>
      </c>
      <c r="V11" s="112">
        <f>GASTOS_PYA!V9/MARGEN_FIN!V9</f>
        <v>0.42326593848512428</v>
      </c>
      <c r="W11" s="112">
        <f>GASTOS_PYA!W9/MARGEN_FIN!W9</f>
        <v>0.32598301051511752</v>
      </c>
      <c r="X11" s="112">
        <f>GASTOS_PYA!X9/MARGEN_FIN!X9</f>
        <v>0.45763416864262302</v>
      </c>
      <c r="Y11" s="112">
        <f>GASTOS_PYA!Y9/MARGEN_FIN!Y9</f>
        <v>0.39304532689986615</v>
      </c>
      <c r="Z11" s="112">
        <f>GASTOS_PYA!Z9/MARGEN_FIN!Z9</f>
        <v>0.40200885008192916</v>
      </c>
      <c r="AA11" s="112">
        <f>GASTOS_PYA!AA9/MARGEN_FIN!AA9</f>
        <v>0.46743073595983159</v>
      </c>
      <c r="AB11" s="112">
        <f>GASTOS_PYA!AB9/MARGEN_FIN!AB9</f>
        <v>0.39366510021037859</v>
      </c>
      <c r="AC11" s="112">
        <f>GASTOS_PYA!AC9/MARGEN_FIN!AC9</f>
        <v>0.42636280256126685</v>
      </c>
      <c r="AD11" s="112">
        <f>GASTOS_PYA!AD9/MARGEN_FIN!AD9</f>
        <v>0.45219893685119222</v>
      </c>
      <c r="AE11" s="112">
        <f>GASTOS_PYA!AE9/MARGEN_FIN!AE9</f>
        <v>0.41940966421345355</v>
      </c>
      <c r="AF11" s="112">
        <f>GASTOS_PYA!AF9/MARGEN_FIN!AF9</f>
        <v>1.2987314115742077</v>
      </c>
      <c r="AG11" s="112">
        <f>GASTOS_PYA!AG9/MARGEN_FIN!AG9</f>
        <v>0.47105493084452138</v>
      </c>
      <c r="AH11" s="112">
        <f>GASTOS_PYA!AH9/MARGEN_FIN!AH9</f>
        <v>0.30869541272110473</v>
      </c>
      <c r="AI11" s="112">
        <f>GASTOS_PYA!AI9/MARGEN_FIN!AI9</f>
        <v>0.24816231428395022</v>
      </c>
      <c r="AJ11" s="112">
        <f>GASTOS_PYA!AJ9/MARGEN_FIN!AJ9</f>
        <v>0.6217090443954989</v>
      </c>
      <c r="AK11" s="112">
        <f>GASTOS_PYA!AK9/MARGEN_FIN!AK9</f>
        <v>0.46658479839236161</v>
      </c>
      <c r="AL11" s="112">
        <f>GASTOS_PYA!AL9/MARGEN_FIN!AL9</f>
        <v>0.40440192546118914</v>
      </c>
      <c r="AM11" s="112">
        <f>GASTOS_PYA!AM9/MARGEN_FIN!AM9</f>
        <v>1.3241590790026585</v>
      </c>
      <c r="AN11" s="112">
        <f>GASTOS_PYA!AN9/MARGEN_FIN!AN9</f>
        <v>0.67446364144076099</v>
      </c>
      <c r="AO11" s="112">
        <f>GASTOS_PYA!AO9/MARGEN_FIN!AO9</f>
        <v>-11.138287155754982</v>
      </c>
      <c r="AP11" s="112">
        <f>GASTOS_PYA!AP9/MARGEN_FIN!AP9</f>
        <v>0.45218821698288103</v>
      </c>
      <c r="AQ11" s="112">
        <f>GASTOS_PYA!AQ9/MARGEN_FIN!AQ9</f>
        <v>0.57765686785152726</v>
      </c>
      <c r="AR11" s="112">
        <f>GASTOS_PYA!AR9/MARGEN_FIN!AR9</f>
        <v>0.7083664074371181</v>
      </c>
      <c r="AS11" s="112">
        <f>GASTOS_PYA!AS9/MARGEN_FIN!AS9</f>
        <v>0.66518319905671197</v>
      </c>
      <c r="AT11" s="112">
        <f>GASTOS_PYA!AT9/MARGEN_FIN!AT9</f>
        <v>0.70121466657415765</v>
      </c>
      <c r="AU11" s="112">
        <f>GASTOS_PYA!AU9/MARGEN_FIN!AU9</f>
        <v>0.81524269236480129</v>
      </c>
      <c r="AV11" s="112">
        <f>GASTOS_PYA!AV9/MARGEN_FIN!AV9</f>
        <v>0.6623132974406839</v>
      </c>
      <c r="AW11" s="112">
        <f>GASTOS_PYA!AW9/MARGEN_FIN!AW9</f>
        <v>0.72074067240864226</v>
      </c>
      <c r="AX11" s="112">
        <f>GASTOS_PYA!AX9/MARGEN_FIN!AX9</f>
        <v>0.7354443883150521</v>
      </c>
      <c r="AY11" s="112">
        <f>GASTOS_PYA!AY9/MARGEN_FIN!AY9</f>
        <v>0.61575602088988635</v>
      </c>
      <c r="AZ11" s="112">
        <f>GASTOS_PYA!AZ9/MARGEN_FIN!AZ9</f>
        <v>0.84261202998868212</v>
      </c>
      <c r="BB11">
        <f t="shared" si="0"/>
        <v>0.57525805867309532</v>
      </c>
      <c r="BC11">
        <f t="shared" si="0"/>
        <v>0.58032828761859168</v>
      </c>
      <c r="BD11">
        <f t="shared" si="0"/>
        <v>0.57823593140069807</v>
      </c>
      <c r="BE11">
        <f t="shared" si="0"/>
        <v>0.57836611005937166</v>
      </c>
      <c r="BF11">
        <f t="shared" si="0"/>
        <v>0.58024251606640598</v>
      </c>
      <c r="BG11">
        <f t="shared" si="0"/>
        <v>0.58092954200708169</v>
      </c>
      <c r="BH11">
        <f t="shared" si="0"/>
        <v>0.58163200183930197</v>
      </c>
      <c r="BI11">
        <f t="shared" si="0"/>
        <v>0.43694819660267697</v>
      </c>
      <c r="BJ11">
        <f t="shared" si="0"/>
        <v>0.43721683428685337</v>
      </c>
      <c r="BK11">
        <f t="shared" si="0"/>
        <v>0.43339849267688918</v>
      </c>
      <c r="BL11">
        <f t="shared" si="0"/>
        <v>0.42954102819442475</v>
      </c>
      <c r="BM11">
        <f t="shared" si="0"/>
        <v>0.43876293409837414</v>
      </c>
      <c r="BN11">
        <f t="shared" si="0"/>
        <v>0.44162456154525326</v>
      </c>
      <c r="BO11">
        <f t="shared" si="0"/>
        <v>0.44265335191540606</v>
      </c>
      <c r="BP11">
        <f t="shared" si="0"/>
        <v>0.48311130525195156</v>
      </c>
      <c r="BQ11">
        <f t="shared" si="0"/>
        <v>0.49851779425824533</v>
      </c>
      <c r="BR11">
        <f t="shared" si="0"/>
        <v>1.6885345318373639E-2</v>
      </c>
      <c r="BS11">
        <f t="shared" si="0"/>
        <v>1.9037621574306812E-2</v>
      </c>
      <c r="BT11">
        <f t="shared" si="0"/>
        <v>2.8609925314973139E-2</v>
      </c>
      <c r="BU11">
        <f t="shared" si="0"/>
        <v>3.808157907646037E-2</v>
      </c>
      <c r="BV11">
        <f t="shared" si="0"/>
        <v>5.1836442837928855E-2</v>
      </c>
      <c r="BW11">
        <f t="shared" si="0"/>
        <v>6.3417639841638562E-2</v>
      </c>
      <c r="BX11">
        <f t="shared" si="0"/>
        <v>8.3803459918708745E-2</v>
      </c>
      <c r="BY11">
        <f t="shared" si="0"/>
        <v>9.2331756951961233E-2</v>
      </c>
      <c r="BZ11">
        <f t="shared" si="0"/>
        <v>0.10598572968149357</v>
      </c>
      <c r="CA11">
        <f t="shared" si="0"/>
        <v>0.11987887710787377</v>
      </c>
      <c r="CB11">
        <f t="shared" si="2"/>
        <v>0.12605909731329268</v>
      </c>
      <c r="CD11">
        <f t="shared" si="3"/>
        <v>0</v>
      </c>
      <c r="CE11">
        <f t="shared" si="1"/>
        <v>0</v>
      </c>
      <c r="CF11">
        <f t="shared" si="1"/>
        <v>0</v>
      </c>
      <c r="CG11">
        <f t="shared" si="1"/>
        <v>0</v>
      </c>
      <c r="CH11">
        <f t="shared" si="1"/>
        <v>0</v>
      </c>
      <c r="CI11">
        <f t="shared" si="1"/>
        <v>0</v>
      </c>
      <c r="CJ11">
        <f t="shared" si="1"/>
        <v>1</v>
      </c>
      <c r="CK11">
        <f t="shared" si="1"/>
        <v>1</v>
      </c>
      <c r="CL11">
        <f t="shared" si="1"/>
        <v>0</v>
      </c>
      <c r="CM11">
        <f t="shared" si="1"/>
        <v>0</v>
      </c>
      <c r="CN11">
        <f t="shared" si="1"/>
        <v>1</v>
      </c>
      <c r="CO11">
        <f t="shared" si="1"/>
        <v>1</v>
      </c>
      <c r="CP11">
        <f t="shared" si="1"/>
        <v>0</v>
      </c>
      <c r="CQ11">
        <f t="shared" si="1"/>
        <v>1</v>
      </c>
      <c r="CR11">
        <f t="shared" si="1"/>
        <v>1</v>
      </c>
      <c r="CS11">
        <f t="shared" si="1"/>
        <v>0</v>
      </c>
      <c r="CT11">
        <f t="shared" si="1"/>
        <v>1</v>
      </c>
      <c r="CU11">
        <f t="shared" si="1"/>
        <v>1</v>
      </c>
      <c r="CV11">
        <f t="shared" si="1"/>
        <v>1</v>
      </c>
      <c r="CW11">
        <f t="shared" si="1"/>
        <v>1</v>
      </c>
      <c r="CX11">
        <f t="shared" si="1"/>
        <v>1</v>
      </c>
      <c r="CY11">
        <f t="shared" si="1"/>
        <v>1</v>
      </c>
      <c r="CZ11">
        <f t="shared" si="1"/>
        <v>1</v>
      </c>
      <c r="DA11">
        <f t="shared" si="1"/>
        <v>1</v>
      </c>
      <c r="DB11">
        <f t="shared" si="1"/>
        <v>1</v>
      </c>
      <c r="DC11">
        <f t="shared" si="1"/>
        <v>1</v>
      </c>
      <c r="DD11">
        <f t="shared" si="1"/>
        <v>1</v>
      </c>
      <c r="DE11" s="100"/>
      <c r="DF11" s="100">
        <f t="shared" si="4"/>
        <v>17</v>
      </c>
      <c r="DG11" s="100"/>
      <c r="DH11" s="100" t="s">
        <v>215</v>
      </c>
      <c r="DI11" s="102">
        <f t="shared" si="5"/>
        <v>7.2307692307692308</v>
      </c>
    </row>
    <row r="12" spans="1:113" x14ac:dyDescent="0.25">
      <c r="A12" s="73" t="s">
        <v>216</v>
      </c>
      <c r="B12" s="112">
        <f>GASTOS_PYA!B10/MARGEN_FIN!B10</f>
        <v>1.0099258684662715</v>
      </c>
      <c r="C12" s="112">
        <f>GASTOS_PYA!C10/MARGEN_FIN!C10</f>
        <v>0.9408339324378675</v>
      </c>
      <c r="D12" s="112">
        <f>GASTOS_PYA!D10/MARGEN_FIN!D10</f>
        <v>0.97068556171330467</v>
      </c>
      <c r="E12" s="112">
        <f>GASTOS_PYA!E10/MARGEN_FIN!E10</f>
        <v>0.98536811269052549</v>
      </c>
      <c r="F12" s="112">
        <f>GASTOS_PYA!F10/MARGEN_FIN!F10</f>
        <v>1.2036704496227704</v>
      </c>
      <c r="G12" s="112">
        <f>GASTOS_PYA!G10/MARGEN_FIN!G10</f>
        <v>1.0876974985064558</v>
      </c>
      <c r="H12" s="112">
        <f>GASTOS_PYA!H10/MARGEN_FIN!H10</f>
        <v>0.97063055005807264</v>
      </c>
      <c r="I12" s="112">
        <f>GASTOS_PYA!I10/MARGEN_FIN!I10</f>
        <v>0.9416123109178941</v>
      </c>
      <c r="J12" s="112">
        <f>GASTOS_PYA!J10/MARGEN_FIN!J10</f>
        <v>0.95472528909275256</v>
      </c>
      <c r="K12" s="112">
        <f>GASTOS_PYA!K10/MARGEN_FIN!K10</f>
        <v>0.89673317905683714</v>
      </c>
      <c r="L12" s="112">
        <f>GASTOS_PYA!L10/MARGEN_FIN!L10</f>
        <v>0.98280817715258229</v>
      </c>
      <c r="M12" s="112">
        <f>GASTOS_PYA!M10/MARGEN_FIN!M10</f>
        <v>1.0168622159599425</v>
      </c>
      <c r="N12" s="112">
        <f>GASTOS_PYA!N10/MARGEN_FIN!N10</f>
        <v>1.0058694996490405</v>
      </c>
      <c r="O12" s="112">
        <f>GASTOS_PYA!O10/MARGEN_FIN!O10</f>
        <v>1.0950243828742205</v>
      </c>
      <c r="P12" s="112">
        <f>GASTOS_PYA!P10/MARGEN_FIN!P10</f>
        <v>0.96198983385068837</v>
      </c>
      <c r="Q12" s="112">
        <f>GASTOS_PYA!Q10/MARGEN_FIN!Q10</f>
        <v>0.95728025860614852</v>
      </c>
      <c r="R12" s="112">
        <f>GASTOS_PYA!R10/MARGEN_FIN!R10</f>
        <v>0.93288739872281146</v>
      </c>
      <c r="S12" s="112">
        <f>GASTOS_PYA!S10/MARGEN_FIN!S10</f>
        <v>1.0278814245174548</v>
      </c>
      <c r="T12" s="112">
        <f>GASTOS_PYA!T10/MARGEN_FIN!T10</f>
        <v>0.92405654898173717</v>
      </c>
      <c r="U12" s="112">
        <f>GASTOS_PYA!U10/MARGEN_FIN!U10</f>
        <v>0.8977642161892524</v>
      </c>
      <c r="V12" s="112">
        <f>GASTOS_PYA!V10/MARGEN_FIN!V10</f>
        <v>0.87960741834627443</v>
      </c>
      <c r="W12" s="112">
        <f>GASTOS_PYA!W10/MARGEN_FIN!W10</f>
        <v>0.78428179336041082</v>
      </c>
      <c r="X12" s="112">
        <f>GASTOS_PYA!X10/MARGEN_FIN!X10</f>
        <v>0.90800427796271321</v>
      </c>
      <c r="Y12" s="112">
        <f>GASTOS_PYA!Y10/MARGEN_FIN!Y10</f>
        <v>0.9051222820526128</v>
      </c>
      <c r="Z12" s="112">
        <f>GASTOS_PYA!Z10/MARGEN_FIN!Z10</f>
        <v>0.89744646596595712</v>
      </c>
      <c r="AA12" s="112">
        <f>GASTOS_PYA!AA10/MARGEN_FIN!AA10</f>
        <v>0.88464211373206747</v>
      </c>
      <c r="AB12" s="112">
        <f>GASTOS_PYA!AB10/MARGEN_FIN!AB10</f>
        <v>0.95143375629298266</v>
      </c>
      <c r="AC12" s="112">
        <f>GASTOS_PYA!AC10/MARGEN_FIN!AC10</f>
        <v>1.0276906036294555</v>
      </c>
      <c r="AD12" s="112">
        <f>GASTOS_PYA!AD10/MARGEN_FIN!AD10</f>
        <v>1.1777724591459648</v>
      </c>
      <c r="AE12" s="112">
        <f>GASTOS_PYA!AE10/MARGEN_FIN!AE10</f>
        <v>1.0798381672552655</v>
      </c>
      <c r="AF12" s="112">
        <f>GASTOS_PYA!AF10/MARGEN_FIN!AF10</f>
        <v>0.9338709053518518</v>
      </c>
      <c r="AG12" s="112">
        <f>GASTOS_PYA!AG10/MARGEN_FIN!AG10</f>
        <v>0.90645154224188451</v>
      </c>
      <c r="AH12" s="112">
        <f>GASTOS_PYA!AH10/MARGEN_FIN!AH10</f>
        <v>0.98997292598788944</v>
      </c>
      <c r="AI12" s="112">
        <f>GASTOS_PYA!AI10/MARGEN_FIN!AI10</f>
        <v>0.97482976304653024</v>
      </c>
      <c r="AJ12" s="112">
        <f>GASTOS_PYA!AJ10/MARGEN_FIN!AJ10</f>
        <v>1.1039586517638653</v>
      </c>
      <c r="AK12" s="112">
        <f>GASTOS_PYA!AK10/MARGEN_FIN!AK10</f>
        <v>1.251343670488783</v>
      </c>
      <c r="AL12" s="112">
        <f>GASTOS_PYA!AL10/MARGEN_FIN!AL10</f>
        <v>2.5581941679052922</v>
      </c>
      <c r="AM12" s="112">
        <f>GASTOS_PYA!AM10/MARGEN_FIN!AM10</f>
        <v>1.0396102935735612</v>
      </c>
      <c r="AN12" s="112">
        <f>GASTOS_PYA!AN10/MARGEN_FIN!AN10</f>
        <v>1.0262137803850278</v>
      </c>
      <c r="AO12" s="112">
        <f>GASTOS_PYA!AO10/MARGEN_FIN!AO10</f>
        <v>1.0465508810731463</v>
      </c>
      <c r="AP12" s="112">
        <f>GASTOS_PYA!AP10/MARGEN_FIN!AP10</f>
        <v>0.96025641078702184</v>
      </c>
      <c r="AQ12" s="112">
        <f>GASTOS_PYA!AQ10/MARGEN_FIN!AQ10</f>
        <v>0.99883642024545294</v>
      </c>
      <c r="AR12" s="112">
        <f>GASTOS_PYA!AR10/MARGEN_FIN!AR10</f>
        <v>0.98624050083534542</v>
      </c>
      <c r="AS12" s="112">
        <f>GASTOS_PYA!AS10/MARGEN_FIN!AS10</f>
        <v>1.0395481955742256</v>
      </c>
      <c r="AT12" s="112">
        <f>GASTOS_PYA!AT10/MARGEN_FIN!AT10</f>
        <v>1.8667196670092894</v>
      </c>
      <c r="AU12" s="112">
        <f>GASTOS_PYA!AU10/MARGEN_FIN!AU10</f>
        <v>1.3947610221232811</v>
      </c>
      <c r="AV12" s="112">
        <f>GASTOS_PYA!AV10/MARGEN_FIN!AV10</f>
        <v>1.2024846081197043</v>
      </c>
      <c r="AW12" s="112">
        <f>GASTOS_PYA!AW10/MARGEN_FIN!AW10</f>
        <v>1.1406234610243879</v>
      </c>
      <c r="AX12" s="112">
        <f>GASTOS_PYA!AX10/MARGEN_FIN!AX10</f>
        <v>0.93415852224134366</v>
      </c>
      <c r="AY12" s="112">
        <f>GASTOS_PYA!AY10/MARGEN_FIN!AY10</f>
        <v>1.1204845764906752</v>
      </c>
      <c r="AZ12" s="112">
        <f>GASTOS_PYA!AZ10/MARGEN_FIN!AZ10</f>
        <v>1.0517456869020927</v>
      </c>
      <c r="BB12">
        <f t="shared" si="0"/>
        <v>0.96838843669952712</v>
      </c>
      <c r="BC12">
        <f t="shared" si="0"/>
        <v>0.96370179492868047</v>
      </c>
      <c r="BD12">
        <f t="shared" si="0"/>
        <v>0.96136046914927198</v>
      </c>
      <c r="BE12">
        <f t="shared" si="0"/>
        <v>0.96055831059009178</v>
      </c>
      <c r="BF12">
        <f t="shared" si="0"/>
        <v>0.96232174771254719</v>
      </c>
      <c r="BG12">
        <f t="shared" si="0"/>
        <v>0.96124266477601383</v>
      </c>
      <c r="BH12">
        <f t="shared" si="0"/>
        <v>0.96091519264054748</v>
      </c>
      <c r="BI12">
        <f t="shared" si="0"/>
        <v>0.9593835407777882</v>
      </c>
      <c r="BJ12">
        <f t="shared" si="0"/>
        <v>0.95791850874962103</v>
      </c>
      <c r="BK12">
        <f t="shared" si="0"/>
        <v>0.95938716028691851</v>
      </c>
      <c r="BL12">
        <f t="shared" si="0"/>
        <v>0.96264118461982229</v>
      </c>
      <c r="BM12">
        <f t="shared" si="0"/>
        <v>0.96768912106195903</v>
      </c>
      <c r="BN12">
        <f t="shared" si="0"/>
        <v>0.97745918166732748</v>
      </c>
      <c r="BO12">
        <f t="shared" si="0"/>
        <v>1.0421393761780047</v>
      </c>
      <c r="BP12">
        <f t="shared" si="0"/>
        <v>1.0398304557904772</v>
      </c>
      <c r="BQ12">
        <f t="shared" si="0"/>
        <v>1.0425064535627413</v>
      </c>
      <c r="BR12">
        <f t="shared" si="0"/>
        <v>1.0462260628321995</v>
      </c>
      <c r="BS12">
        <f t="shared" si="0"/>
        <v>1.0473664383348749</v>
      </c>
      <c r="BT12">
        <f t="shared" si="0"/>
        <v>1.0461562298235416</v>
      </c>
      <c r="BU12">
        <f t="shared" si="0"/>
        <v>1.0487472278174419</v>
      </c>
      <c r="BV12">
        <f t="shared" si="0"/>
        <v>1.0546548936251492</v>
      </c>
      <c r="BW12">
        <f t="shared" si="0"/>
        <v>1.0957845706527747</v>
      </c>
      <c r="BX12">
        <f t="shared" si="0"/>
        <v>1.1212212051845609</v>
      </c>
      <c r="BY12">
        <f t="shared" si="0"/>
        <v>1.1334912189411024</v>
      </c>
      <c r="BZ12">
        <f t="shared" si="0"/>
        <v>1.1433037680649263</v>
      </c>
      <c r="CA12">
        <f t="shared" si="0"/>
        <v>1.1448334370764008</v>
      </c>
      <c r="CB12">
        <f>AVERAGE(AB12:AY12)</f>
        <v>1.1546602063580094</v>
      </c>
      <c r="CD12">
        <f t="shared" si="3"/>
        <v>0</v>
      </c>
      <c r="CE12">
        <f t="shared" si="1"/>
        <v>0</v>
      </c>
      <c r="CF12">
        <f t="shared" si="1"/>
        <v>0</v>
      </c>
      <c r="CG12">
        <f t="shared" si="1"/>
        <v>1</v>
      </c>
      <c r="CH12">
        <f t="shared" si="1"/>
        <v>1</v>
      </c>
      <c r="CI12">
        <f t="shared" si="1"/>
        <v>1</v>
      </c>
      <c r="CJ12">
        <f t="shared" si="1"/>
        <v>0</v>
      </c>
      <c r="CK12">
        <f t="shared" si="1"/>
        <v>0</v>
      </c>
      <c r="CL12">
        <f t="shared" si="1"/>
        <v>1</v>
      </c>
      <c r="CM12">
        <f t="shared" si="1"/>
        <v>1</v>
      </c>
      <c r="CN12">
        <f t="shared" si="1"/>
        <v>1</v>
      </c>
      <c r="CO12">
        <f t="shared" si="1"/>
        <v>1</v>
      </c>
      <c r="CP12">
        <f t="shared" si="1"/>
        <v>1</v>
      </c>
      <c r="CQ12">
        <f t="shared" si="1"/>
        <v>0</v>
      </c>
      <c r="CR12">
        <f t="shared" si="1"/>
        <v>0</v>
      </c>
      <c r="CS12">
        <f t="shared" si="1"/>
        <v>1</v>
      </c>
      <c r="CT12">
        <f t="shared" si="1"/>
        <v>0</v>
      </c>
      <c r="CU12">
        <f t="shared" si="1"/>
        <v>0</v>
      </c>
      <c r="CV12">
        <f t="shared" si="1"/>
        <v>0</v>
      </c>
      <c r="CW12">
        <f t="shared" si="1"/>
        <v>0</v>
      </c>
      <c r="CX12">
        <f t="shared" si="1"/>
        <v>1</v>
      </c>
      <c r="CY12">
        <f t="shared" si="1"/>
        <v>1</v>
      </c>
      <c r="CZ12">
        <f t="shared" si="1"/>
        <v>1</v>
      </c>
      <c r="DA12">
        <f t="shared" si="1"/>
        <v>1</v>
      </c>
      <c r="DB12">
        <f t="shared" si="1"/>
        <v>0</v>
      </c>
      <c r="DC12">
        <f t="shared" si="1"/>
        <v>0</v>
      </c>
      <c r="DD12">
        <f t="shared" si="1"/>
        <v>0</v>
      </c>
      <c r="DE12" s="100"/>
      <c r="DF12" s="100">
        <f t="shared" si="4"/>
        <v>13</v>
      </c>
      <c r="DG12" s="100"/>
      <c r="DH12" s="100" t="s">
        <v>216</v>
      </c>
      <c r="DI12" s="102">
        <f t="shared" si="5"/>
        <v>4.4615384615384617</v>
      </c>
    </row>
    <row r="13" spans="1:113" x14ac:dyDescent="0.25">
      <c r="A13" s="73" t="s">
        <v>217</v>
      </c>
      <c r="B13" s="112">
        <f>GASTOS_PYA!B11/MARGEN_FIN!B11</f>
        <v>0.66150347793363118</v>
      </c>
      <c r="C13" s="112">
        <f>GASTOS_PYA!C11/MARGEN_FIN!C11</f>
        <v>0.87658546058373366</v>
      </c>
      <c r="D13" s="112">
        <f>GASTOS_PYA!D11/MARGEN_FIN!D11</f>
        <v>0.64624366204004169</v>
      </c>
      <c r="E13" s="112">
        <f>GASTOS_PYA!E11/MARGEN_FIN!E11</f>
        <v>1.0267972341349474</v>
      </c>
      <c r="F13" s="112">
        <f>GASTOS_PYA!F11/MARGEN_FIN!F11</f>
        <v>0.87835741671897094</v>
      </c>
      <c r="G13" s="112">
        <f>GASTOS_PYA!G11/MARGEN_FIN!G11</f>
        <v>1.2423396828381326</v>
      </c>
      <c r="H13" s="112">
        <f>GASTOS_PYA!H11/MARGEN_FIN!H11</f>
        <v>0.69116310340131837</v>
      </c>
      <c r="I13" s="112">
        <f>GASTOS_PYA!I11/MARGEN_FIN!I11</f>
        <v>0.70400122955232391</v>
      </c>
      <c r="J13" s="112">
        <f>GASTOS_PYA!J11/MARGEN_FIN!J11</f>
        <v>0.94196844350079867</v>
      </c>
      <c r="K13" s="112">
        <f>GASTOS_PYA!K11/MARGEN_FIN!K11</f>
        <v>0.98868907636751602</v>
      </c>
      <c r="L13" s="112">
        <f>GASTOS_PYA!L11/MARGEN_FIN!L11</f>
        <v>0.71031509217363331</v>
      </c>
      <c r="M13" s="112">
        <f>GASTOS_PYA!M11/MARGEN_FIN!M11</f>
        <v>0.94402924435870061</v>
      </c>
      <c r="N13" s="112">
        <f>GASTOS_PYA!N11/MARGEN_FIN!N11</f>
        <v>0.65649669069971328</v>
      </c>
      <c r="O13" s="112">
        <f>GASTOS_PYA!O11/MARGEN_FIN!O11</f>
        <v>1.1624140108766106</v>
      </c>
      <c r="P13" s="112">
        <f>GASTOS_PYA!P11/MARGEN_FIN!P11</f>
        <v>0.71831034894242674</v>
      </c>
      <c r="Q13" s="112">
        <f>GASTOS_PYA!Q11/MARGEN_FIN!Q11</f>
        <v>0.99208842572158007</v>
      </c>
      <c r="R13" s="112">
        <f>GASTOS_PYA!R11/MARGEN_FIN!R11</f>
        <v>0.72889558349511241</v>
      </c>
      <c r="S13" s="112">
        <f>GASTOS_PYA!S11/MARGEN_FIN!S11</f>
        <v>2.6470490664954909</v>
      </c>
      <c r="T13" s="112">
        <f>GASTOS_PYA!T11/MARGEN_FIN!T11</f>
        <v>1.0796606075835231</v>
      </c>
      <c r="U13" s="112">
        <f>GASTOS_PYA!U11/MARGEN_FIN!U11</f>
        <v>0.99410071510114451</v>
      </c>
      <c r="V13" s="112">
        <f>GASTOS_PYA!V11/MARGEN_FIN!V11</f>
        <v>1.1568663585015386</v>
      </c>
      <c r="W13" s="112">
        <f>GASTOS_PYA!W11/MARGEN_FIN!W11</f>
        <v>1.2158006794799452</v>
      </c>
      <c r="X13" s="112">
        <f>GASTOS_PYA!X11/MARGEN_FIN!X11</f>
        <v>0.77594877402119666</v>
      </c>
      <c r="Y13" s="112">
        <f>GASTOS_PYA!Y11/MARGEN_FIN!Y11</f>
        <v>0.79172592441926504</v>
      </c>
      <c r="Z13" s="112">
        <f>GASTOS_PYA!Z11/MARGEN_FIN!Z11</f>
        <v>1.0641013706838911</v>
      </c>
      <c r="AA13" s="112">
        <f>GASTOS_PYA!AA11/MARGEN_FIN!AA11</f>
        <v>1.1804150676721119</v>
      </c>
      <c r="AB13" s="112">
        <f>GASTOS_PYA!AB11/MARGEN_FIN!AB11</f>
        <v>0.89050437606005728</v>
      </c>
      <c r="AC13" s="112">
        <f>GASTOS_PYA!AC11/MARGEN_FIN!AC11</f>
        <v>1.0095982618068697</v>
      </c>
      <c r="AD13" s="112">
        <f>GASTOS_PYA!AD11/MARGEN_FIN!AD11</f>
        <v>0.88399339783358521</v>
      </c>
      <c r="AE13" s="112">
        <f>GASTOS_PYA!AE11/MARGEN_FIN!AE11</f>
        <v>1.3371203667649061</v>
      </c>
      <c r="AF13" s="112">
        <f>GASTOS_PYA!AF11/MARGEN_FIN!AF11</f>
        <v>1.5534090247121686</v>
      </c>
      <c r="AG13" s="112">
        <f>GASTOS_PYA!AG11/MARGEN_FIN!AG11</f>
        <v>0.96084483699780987</v>
      </c>
      <c r="AH13" s="112">
        <f>GASTOS_PYA!AH11/MARGEN_FIN!AH11</f>
        <v>0.96218065362727434</v>
      </c>
      <c r="AI13" s="112">
        <f>GASTOS_PYA!AI11/MARGEN_FIN!AI11</f>
        <v>2.1210343533885236</v>
      </c>
      <c r="AJ13" s="112">
        <f>GASTOS_PYA!AJ11/MARGEN_FIN!AJ11</f>
        <v>1.1331976598093787</v>
      </c>
      <c r="AK13" s="112">
        <f>GASTOS_PYA!AK11/MARGEN_FIN!AK11</f>
        <v>1.5006191969799443</v>
      </c>
      <c r="AL13" s="112">
        <f>GASTOS_PYA!AL11/MARGEN_FIN!AL11</f>
        <v>1.5001204616935875</v>
      </c>
      <c r="AM13" s="112">
        <f>GASTOS_PYA!AM11/MARGEN_FIN!AM11</f>
        <v>1.4029645273417273</v>
      </c>
      <c r="AN13" s="112">
        <f>GASTOS_PYA!AN11/MARGEN_FIN!AN11</f>
        <v>1.2590903310731905</v>
      </c>
      <c r="AO13" s="112">
        <f>GASTOS_PYA!AO11/MARGEN_FIN!AO11</f>
        <v>1.6689869076710342</v>
      </c>
      <c r="AP13" s="112">
        <f>GASTOS_PYA!AP11/MARGEN_FIN!AP11</f>
        <v>1.0527327445817611</v>
      </c>
      <c r="AQ13" s="112">
        <f>GASTOS_PYA!AQ11/MARGEN_FIN!AQ11</f>
        <v>1.22143418691699</v>
      </c>
      <c r="AR13" s="112">
        <f>GASTOS_PYA!AR11/MARGEN_FIN!AR11</f>
        <v>1.2496394255088443</v>
      </c>
      <c r="AS13" s="112">
        <f>GASTOS_PYA!AS11/MARGEN_FIN!AS11</f>
        <v>1.123825761045548</v>
      </c>
      <c r="AT13" s="112">
        <f>GASTOS_PYA!AT11/MARGEN_FIN!AT11</f>
        <v>1.1075828785682922</v>
      </c>
      <c r="AU13" s="112">
        <f>GASTOS_PYA!AU11/MARGEN_FIN!AU11</f>
        <v>0.7842897317826335</v>
      </c>
      <c r="AV13" s="112">
        <f>GASTOS_PYA!AV11/MARGEN_FIN!AV11</f>
        <v>0.82665135929826694</v>
      </c>
      <c r="AW13" s="112">
        <f>GASTOS_PYA!AW11/MARGEN_FIN!AW11</f>
        <v>0.91779907455449417</v>
      </c>
      <c r="AX13" s="112">
        <f>GASTOS_PYA!AX11/MARGEN_FIN!AX11</f>
        <v>1.0029389070034949</v>
      </c>
      <c r="AY13" s="112">
        <f>GASTOS_PYA!AY11/MARGEN_FIN!AY11</f>
        <v>-0.31824563686474344</v>
      </c>
      <c r="AZ13" s="112">
        <f>GASTOS_PYA!AZ11/MARGEN_FIN!AZ11</f>
        <v>0.98871757156156814</v>
      </c>
      <c r="BB13">
        <f t="shared" si="0"/>
        <v>0.96797292953922043</v>
      </c>
      <c r="BC13">
        <f t="shared" si="0"/>
        <v>0.98474784173714791</v>
      </c>
      <c r="BD13">
        <f t="shared" si="0"/>
        <v>0.99740740869916367</v>
      </c>
      <c r="BE13">
        <f t="shared" si="0"/>
        <v>1.0075849384499975</v>
      </c>
      <c r="BF13">
        <f t="shared" si="0"/>
        <v>1.0068683146029944</v>
      </c>
      <c r="BG13">
        <f t="shared" si="0"/>
        <v>1.0071031471494367</v>
      </c>
      <c r="BH13">
        <f t="shared" si="0"/>
        <v>1.0110523423130522</v>
      </c>
      <c r="BI13">
        <f t="shared" si="0"/>
        <v>1.0469792557010045</v>
      </c>
      <c r="BJ13">
        <f t="shared" si="0"/>
        <v>1.0576810726778996</v>
      </c>
      <c r="BK13">
        <f t="shared" si="0"/>
        <v>1.0585232480998361</v>
      </c>
      <c r="BL13">
        <f t="shared" si="0"/>
        <v>1.1057043013090453</v>
      </c>
      <c r="BM13">
        <f t="shared" si="0"/>
        <v>1.1233244082938678</v>
      </c>
      <c r="BN13">
        <f t="shared" si="0"/>
        <v>1.1465156563197529</v>
      </c>
      <c r="BO13">
        <f t="shared" si="0"/>
        <v>1.181666646777831</v>
      </c>
      <c r="BP13">
        <f t="shared" si="0"/>
        <v>1.1916895849638776</v>
      </c>
      <c r="BQ13">
        <f t="shared" si="0"/>
        <v>1.2142220842193261</v>
      </c>
      <c r="BR13">
        <f t="shared" si="0"/>
        <v>1.2424261876338865</v>
      </c>
      <c r="BS13">
        <f t="shared" si="0"/>
        <v>1.2559194026791636</v>
      </c>
      <c r="BT13">
        <f t="shared" si="0"/>
        <v>1.1965187826967261</v>
      </c>
      <c r="BU13">
        <f t="shared" si="0"/>
        <v>1.2036012334436144</v>
      </c>
      <c r="BV13">
        <f t="shared" si="0"/>
        <v>1.2090064436912979</v>
      </c>
      <c r="BW13">
        <f t="shared" si="0"/>
        <v>1.206952965360746</v>
      </c>
      <c r="BX13">
        <f t="shared" si="0"/>
        <v>1.1889733425400244</v>
      </c>
      <c r="BY13">
        <f t="shared" si="0"/>
        <v>1.1910859502599023</v>
      </c>
      <c r="BZ13">
        <f t="shared" si="0"/>
        <v>1.1963389981822037</v>
      </c>
      <c r="CA13">
        <f t="shared" si="0"/>
        <v>1.1937905621955203</v>
      </c>
      <c r="CB13">
        <f t="shared" si="2"/>
        <v>1.1313463661731513</v>
      </c>
      <c r="CD13">
        <f t="shared" si="3"/>
        <v>1</v>
      </c>
      <c r="CE13">
        <f t="shared" si="1"/>
        <v>1</v>
      </c>
      <c r="CF13">
        <f t="shared" si="1"/>
        <v>0</v>
      </c>
      <c r="CG13">
        <f t="shared" si="1"/>
        <v>1</v>
      </c>
      <c r="CH13">
        <f t="shared" si="1"/>
        <v>0</v>
      </c>
      <c r="CI13">
        <f t="shared" si="1"/>
        <v>1</v>
      </c>
      <c r="CJ13">
        <f t="shared" si="1"/>
        <v>1</v>
      </c>
      <c r="CK13">
        <f t="shared" si="1"/>
        <v>0</v>
      </c>
      <c r="CL13">
        <f t="shared" si="1"/>
        <v>0</v>
      </c>
      <c r="CM13">
        <f t="shared" si="1"/>
        <v>1</v>
      </c>
      <c r="CN13">
        <f t="shared" si="1"/>
        <v>1</v>
      </c>
      <c r="CO13">
        <f t="shared" si="1"/>
        <v>1</v>
      </c>
      <c r="CP13">
        <f t="shared" si="1"/>
        <v>1</v>
      </c>
      <c r="CQ13">
        <f t="shared" si="1"/>
        <v>1</v>
      </c>
      <c r="CR13">
        <f t="shared" si="1"/>
        <v>1</v>
      </c>
      <c r="CS13">
        <f t="shared" si="1"/>
        <v>1</v>
      </c>
      <c r="CT13">
        <f t="shared" si="1"/>
        <v>0</v>
      </c>
      <c r="CU13">
        <f t="shared" si="1"/>
        <v>0</v>
      </c>
      <c r="CV13">
        <f t="shared" si="1"/>
        <v>1</v>
      </c>
      <c r="CW13">
        <f t="shared" si="1"/>
        <v>0</v>
      </c>
      <c r="CX13">
        <f t="shared" si="1"/>
        <v>0</v>
      </c>
      <c r="CY13">
        <f t="shared" si="1"/>
        <v>0</v>
      </c>
      <c r="CZ13">
        <f t="shared" si="1"/>
        <v>0</v>
      </c>
      <c r="DA13">
        <f t="shared" si="1"/>
        <v>0</v>
      </c>
      <c r="DB13">
        <f t="shared" si="1"/>
        <v>0</v>
      </c>
      <c r="DC13">
        <f t="shared" si="1"/>
        <v>0</v>
      </c>
      <c r="DD13">
        <f t="shared" si="1"/>
        <v>0</v>
      </c>
      <c r="DE13" s="100"/>
      <c r="DF13" s="100">
        <f t="shared" si="4"/>
        <v>13</v>
      </c>
      <c r="DG13" s="100"/>
      <c r="DH13" s="100" t="s">
        <v>217</v>
      </c>
      <c r="DI13" s="102">
        <f t="shared" si="5"/>
        <v>4.4615384615384617</v>
      </c>
    </row>
    <row r="14" spans="1:113" x14ac:dyDescent="0.25">
      <c r="DE14" s="100"/>
      <c r="DF14" s="100"/>
      <c r="DG14" s="100"/>
      <c r="DH14" s="100"/>
      <c r="DI14" s="100"/>
    </row>
    <row r="15" spans="1:113" x14ac:dyDescent="0.25">
      <c r="DE15" s="100" t="s">
        <v>231</v>
      </c>
      <c r="DF15" s="102">
        <f>AVERAGE(DF5:DF13)</f>
        <v>15.111111111111111</v>
      </c>
      <c r="DG15" s="100"/>
      <c r="DH15" s="100"/>
      <c r="DI15" s="100"/>
    </row>
    <row r="16" spans="1:113" x14ac:dyDescent="0.25">
      <c r="DE16" s="100" t="s">
        <v>232</v>
      </c>
      <c r="DF16" s="116">
        <f>MAX(DF5:DF13)</f>
        <v>21</v>
      </c>
      <c r="DG16" s="100"/>
      <c r="DH16" s="100"/>
      <c r="DI16" s="100"/>
    </row>
    <row r="17" spans="109:113" x14ac:dyDescent="0.25">
      <c r="DE17" s="100" t="s">
        <v>233</v>
      </c>
      <c r="DF17" s="116">
        <f>MIN(DF5:DF13)</f>
        <v>8</v>
      </c>
      <c r="DG17" s="100"/>
      <c r="DH17" s="100"/>
      <c r="DI17" s="100"/>
    </row>
    <row r="18" spans="109:113" x14ac:dyDescent="0.25">
      <c r="DE18" s="100" t="s">
        <v>234</v>
      </c>
      <c r="DF18" s="100">
        <v>10</v>
      </c>
      <c r="DG18" s="100"/>
      <c r="DH18" s="100"/>
      <c r="DI18" s="100"/>
    </row>
    <row r="19" spans="109:113" x14ac:dyDescent="0.25">
      <c r="DE19" s="100" t="s">
        <v>235</v>
      </c>
      <c r="DF19" s="100">
        <v>1</v>
      </c>
      <c r="DG19" s="100"/>
      <c r="DH19" s="100"/>
      <c r="DI19" s="100"/>
    </row>
  </sheetData>
  <sortState xmlns:xlrd2="http://schemas.microsoft.com/office/spreadsheetml/2017/richdata2" ref="A5:AZ13">
    <sortCondition ref="A5:A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FD6F9-3BE9-4519-8B33-793EAD423BF6}">
  <sheetPr>
    <tabColor theme="4" tint="-0.249977111117893"/>
  </sheetPr>
  <dimension ref="A1:DI19"/>
  <sheetViews>
    <sheetView topLeftCell="S1" workbookViewId="0">
      <selection activeCell="BB6" sqref="BB6"/>
    </sheetView>
  </sheetViews>
  <sheetFormatPr baseColWidth="10" defaultRowHeight="15" x14ac:dyDescent="0.25"/>
  <cols>
    <col min="1" max="1" width="12.7109375" customWidth="1"/>
    <col min="2" max="2" width="12.7109375" bestFit="1" customWidth="1"/>
  </cols>
  <sheetData>
    <row r="1" spans="1:113" x14ac:dyDescent="0.25">
      <c r="A1" t="s">
        <v>224</v>
      </c>
      <c r="C1" t="s">
        <v>225</v>
      </c>
    </row>
    <row r="3" spans="1:113" s="100" customFormat="1" x14ac:dyDescent="0.25">
      <c r="A3" s="100" t="s">
        <v>240</v>
      </c>
      <c r="BB3" s="100" t="s">
        <v>238</v>
      </c>
      <c r="CD3" s="100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E4" s="100"/>
      <c r="DF4" s="101" t="s">
        <v>236</v>
      </c>
      <c r="DG4" s="100"/>
      <c r="DH4" s="100"/>
      <c r="DI4" s="100" t="s">
        <v>237</v>
      </c>
    </row>
    <row r="5" spans="1:113" x14ac:dyDescent="0.25">
      <c r="A5" s="73" t="s">
        <v>212</v>
      </c>
      <c r="B5">
        <f>CAR_VENCIDA!B3/(CAR_VIGENTE!B3+CAR_VENCIDA!B3)</f>
        <v>8.4876889271195254E-3</v>
      </c>
      <c r="C5" s="112">
        <f>CAR_VENCIDA!C3/(CAR_VIGENTE!C3+CAR_VENCIDA!C3)</f>
        <v>8.6593021845761311E-3</v>
      </c>
      <c r="D5" s="112">
        <f>CAR_VENCIDA!D3/(CAR_VIGENTE!D3+CAR_VENCIDA!D3)</f>
        <v>7.8099143158521156E-3</v>
      </c>
      <c r="E5" s="112">
        <f>CAR_VENCIDA!E3/(CAR_VIGENTE!E3+CAR_VENCIDA!E3)</f>
        <v>8.2396775570036107E-3</v>
      </c>
      <c r="F5" s="112">
        <f>CAR_VENCIDA!F3/(CAR_VIGENTE!F3+CAR_VENCIDA!F3)</f>
        <v>8.647546345015909E-3</v>
      </c>
      <c r="G5" s="112">
        <f>CAR_VENCIDA!G3/(CAR_VIGENTE!G3+CAR_VENCIDA!G3)</f>
        <v>8.3376542766749277E-3</v>
      </c>
      <c r="H5" s="112">
        <f>CAR_VENCIDA!H3/(CAR_VIGENTE!H3+CAR_VENCIDA!H3)</f>
        <v>8.2606864629835904E-3</v>
      </c>
      <c r="I5" s="112">
        <f>CAR_VENCIDA!I3/(CAR_VIGENTE!I3+CAR_VENCIDA!I3)</f>
        <v>8.3104672808734566E-3</v>
      </c>
      <c r="J5" s="112">
        <f>CAR_VENCIDA!J3/(CAR_VIGENTE!J3+CAR_VENCIDA!J3)</f>
        <v>9.1142844603581252E-3</v>
      </c>
      <c r="K5" s="112">
        <f>CAR_VENCIDA!K3/(CAR_VIGENTE!K3+CAR_VENCIDA!K3)</f>
        <v>1.0553428016278765E-2</v>
      </c>
      <c r="L5" s="112">
        <f>CAR_VENCIDA!L3/(CAR_VIGENTE!L3+CAR_VENCIDA!L3)</f>
        <v>1.1886057641735982E-2</v>
      </c>
      <c r="M5" s="112">
        <f>CAR_VENCIDA!M3/(CAR_VIGENTE!M3+CAR_VENCIDA!M3)</f>
        <v>1.1911717444130667E-2</v>
      </c>
      <c r="N5" s="112">
        <f>CAR_VENCIDA!N3/(CAR_VIGENTE!N3+CAR_VENCIDA!N3)</f>
        <v>1.2755073259063453E-2</v>
      </c>
      <c r="O5" s="112">
        <f>CAR_VENCIDA!O3/(CAR_VIGENTE!O3+CAR_VENCIDA!O3)</f>
        <v>1.220181295276631E-2</v>
      </c>
      <c r="P5" s="112">
        <f>CAR_VENCIDA!P3/(CAR_VIGENTE!P3+CAR_VENCIDA!P3)</f>
        <v>1.2754175709359937E-2</v>
      </c>
      <c r="Q5" s="112">
        <f>CAR_VENCIDA!Q3/(CAR_VIGENTE!Q3+CAR_VENCIDA!Q3)</f>
        <v>1.3552488396901319E-2</v>
      </c>
      <c r="R5" s="112">
        <f>CAR_VENCIDA!R3/(CAR_VIGENTE!R3+CAR_VENCIDA!R3)</f>
        <v>1.3423607938780949E-2</v>
      </c>
      <c r="S5" s="112">
        <f>CAR_VENCIDA!S3/(CAR_VIGENTE!S3+CAR_VENCIDA!S3)</f>
        <v>1.3816250543179037E-2</v>
      </c>
      <c r="T5" s="112">
        <f>CAR_VENCIDA!T3/(CAR_VIGENTE!T3+CAR_VENCIDA!T3)</f>
        <v>1.4513625949727662E-2</v>
      </c>
      <c r="U5" s="112">
        <f>CAR_VENCIDA!U3/(CAR_VIGENTE!U3+CAR_VENCIDA!U3)</f>
        <v>1.4604708376312817E-2</v>
      </c>
      <c r="V5" s="112">
        <f>CAR_VENCIDA!V3/(CAR_VIGENTE!V3+CAR_VENCIDA!V3)</f>
        <v>1.4544464014568943E-2</v>
      </c>
      <c r="W5" s="112">
        <f>CAR_VENCIDA!W3/(CAR_VIGENTE!W3+CAR_VENCIDA!W3)</f>
        <v>1.4130174822027225E-2</v>
      </c>
      <c r="X5" s="112">
        <f>CAR_VENCIDA!X3/(CAR_VIGENTE!X3+CAR_VENCIDA!X3)</f>
        <v>1.4261023178585755E-2</v>
      </c>
      <c r="Y5" s="112">
        <f>CAR_VENCIDA!Y3/(CAR_VIGENTE!Y3+CAR_VENCIDA!Y3)</f>
        <v>1.3632050639335638E-2</v>
      </c>
      <c r="Z5" s="112">
        <f>CAR_VENCIDA!Z3/(CAR_VIGENTE!Z3+CAR_VENCIDA!Z3)</f>
        <v>1.4276359313401181E-2</v>
      </c>
      <c r="AA5" s="112">
        <f>CAR_VENCIDA!AA3/(CAR_VIGENTE!AA3+CAR_VENCIDA!AA3)</f>
        <v>1.3973093501956722E-2</v>
      </c>
      <c r="AB5" s="112">
        <f>CAR_VENCIDA!AB3/(CAR_VIGENTE!AB3+CAR_VENCIDA!AB3)</f>
        <v>1.3643019628662125E-2</v>
      </c>
      <c r="AC5" s="112">
        <f>CAR_VENCIDA!AC3/(CAR_VIGENTE!AC3+CAR_VENCIDA!AC3)</f>
        <v>1.4113405771652508E-2</v>
      </c>
      <c r="AD5" s="112">
        <f>CAR_VENCIDA!AD3/(CAR_VIGENTE!AD3+CAR_VENCIDA!AD3)</f>
        <v>1.4240502763255138E-2</v>
      </c>
      <c r="AE5" s="112">
        <f>CAR_VENCIDA!AE3/(CAR_VIGENTE!AE3+CAR_VENCIDA!AE3)</f>
        <v>1.3954881184279413E-2</v>
      </c>
      <c r="AF5" s="112">
        <f>CAR_VENCIDA!AF3/(CAR_VIGENTE!AF3+CAR_VENCIDA!AF3)</f>
        <v>1.4253502384487585E-2</v>
      </c>
      <c r="AG5" s="112">
        <f>CAR_VENCIDA!AG3/(CAR_VIGENTE!AG3+CAR_VENCIDA!AG3)</f>
        <v>1.5390968878666429E-2</v>
      </c>
      <c r="AH5" s="112">
        <f>CAR_VENCIDA!AH3/(CAR_VIGENTE!AH3+CAR_VENCIDA!AH3)</f>
        <v>1.4639546813064723E-2</v>
      </c>
      <c r="AI5" s="112">
        <f>CAR_VENCIDA!AI3/(CAR_VIGENTE!AI3+CAR_VENCIDA!AI3)</f>
        <v>1.3802514848878828E-2</v>
      </c>
      <c r="AJ5" s="112">
        <f>CAR_VENCIDA!AJ3/(CAR_VIGENTE!AJ3+CAR_VENCIDA!AJ3)</f>
        <v>1.3786123788029779E-2</v>
      </c>
      <c r="AK5" s="112">
        <f>CAR_VENCIDA!AK3/(CAR_VIGENTE!AK3+CAR_VENCIDA!AK3)</f>
        <v>1.5172089337219011E-2</v>
      </c>
      <c r="AL5" s="112">
        <f>CAR_VENCIDA!AL3/(CAR_VIGENTE!AL3+CAR_VENCIDA!AL3)</f>
        <v>1.4644912946174657E-2</v>
      </c>
      <c r="AM5" s="112">
        <f>CAR_VENCIDA!AM3/(CAR_VIGENTE!AM3+CAR_VENCIDA!AM3)</f>
        <v>1.5154306850839098E-2</v>
      </c>
      <c r="AN5" s="112">
        <f>CAR_VENCIDA!AN3/(CAR_VIGENTE!AN3+CAR_VENCIDA!AN3)</f>
        <v>1.5038182277882894E-2</v>
      </c>
      <c r="AO5" s="112">
        <f>CAR_VENCIDA!AO3/(CAR_VIGENTE!AO3+CAR_VENCIDA!AO3)</f>
        <v>1.4764827355906803E-2</v>
      </c>
      <c r="AP5" s="112">
        <f>CAR_VENCIDA!AP3/(CAR_VIGENTE!AP3+CAR_VENCIDA!AP3)</f>
        <v>1.5622635582874609E-2</v>
      </c>
      <c r="AQ5" s="112">
        <f>CAR_VENCIDA!AQ3/(CAR_VIGENTE!AQ3+CAR_VENCIDA!AQ3)</f>
        <v>1.6578772802076522E-2</v>
      </c>
      <c r="AR5" s="112">
        <f>CAR_VENCIDA!AR3/(CAR_VIGENTE!AR3+CAR_VENCIDA!AR3)</f>
        <v>1.7961235683635231E-2</v>
      </c>
      <c r="AS5" s="112">
        <f>CAR_VENCIDA!AS3/(CAR_VIGENTE!AS3+CAR_VENCIDA!AS3)</f>
        <v>1.9005138953867049E-2</v>
      </c>
      <c r="AT5" s="112">
        <f>CAR_VENCIDA!AT3/(CAR_VIGENTE!AT3+CAR_VENCIDA!AT3)</f>
        <v>2.1567452619150107E-2</v>
      </c>
      <c r="AU5" s="112">
        <f>CAR_VENCIDA!AU3/(CAR_VIGENTE!AU3+CAR_VENCIDA!AU3)</f>
        <v>2.2944388182501357E-2</v>
      </c>
      <c r="AV5" s="112">
        <f>CAR_VENCIDA!AV3/(CAR_VIGENTE!AV3+CAR_VENCIDA!AV3)</f>
        <v>2.2891510372611612E-2</v>
      </c>
      <c r="AW5" s="112">
        <f>CAR_VENCIDA!AW3/(CAR_VIGENTE!AW3+CAR_VENCIDA!AW3)</f>
        <v>2.2221302029904397E-2</v>
      </c>
      <c r="AX5" s="112">
        <f>CAR_VENCIDA!AX3/(CAR_VIGENTE!AX3+CAR_VENCIDA!AX3)</f>
        <v>2.1013598586489896E-2</v>
      </c>
      <c r="AY5" s="112">
        <f>CAR_VENCIDA!AY3/(CAR_VIGENTE!AY3+CAR_VENCIDA!AY3)</f>
        <v>2.0594182503310642E-2</v>
      </c>
      <c r="AZ5" s="112">
        <f>CAR_VENCIDA!AZ3/(CAR_VIGENTE!AZ3+CAR_VENCIDA!AZ3)</f>
        <v>1.9405597247396981E-2</v>
      </c>
      <c r="BB5">
        <f>AVERAGE(B5:Y5)</f>
        <v>1.1433661695550492E-2</v>
      </c>
      <c r="BC5">
        <f t="shared" ref="BC5:BQ6" si="0">AVERAGE(C5:Z5)</f>
        <v>1.1674856294978893E-2</v>
      </c>
      <c r="BD5">
        <f t="shared" si="0"/>
        <v>1.189626426653642E-2</v>
      </c>
      <c r="BE5">
        <f t="shared" si="0"/>
        <v>1.2139310321236836E-2</v>
      </c>
      <c r="BF5">
        <f t="shared" si="0"/>
        <v>1.2384048996847205E-2</v>
      </c>
      <c r="BG5">
        <f t="shared" si="0"/>
        <v>1.2617088847607172E-2</v>
      </c>
      <c r="BH5">
        <f t="shared" si="0"/>
        <v>1.2851139968757358E-2</v>
      </c>
      <c r="BI5">
        <f t="shared" si="0"/>
        <v>1.3100840632153358E-2</v>
      </c>
      <c r="BJ5">
        <f t="shared" si="0"/>
        <v>1.3395861532061402E-2</v>
      </c>
      <c r="BK5">
        <f t="shared" si="0"/>
        <v>1.3626080796757511E-2</v>
      </c>
      <c r="BL5">
        <f t="shared" si="0"/>
        <v>1.3761459414782512E-2</v>
      </c>
      <c r="BM5">
        <f t="shared" si="0"/>
        <v>1.3840628837544758E-2</v>
      </c>
      <c r="BN5">
        <f t="shared" si="0"/>
        <v>1.397647766642344E-2</v>
      </c>
      <c r="BO5">
        <f t="shared" si="0"/>
        <v>1.4055220986719741E-2</v>
      </c>
      <c r="BP5">
        <f t="shared" si="0"/>
        <v>1.4178241565806105E-2</v>
      </c>
      <c r="BQ5">
        <f t="shared" si="0"/>
        <v>1.4273408506161227E-2</v>
      </c>
      <c r="BR5">
        <f t="shared" ref="BR5:CB13" si="1">AVERAGE(R5:AO5)</f>
        <v>1.4323922629453123E-2</v>
      </c>
      <c r="BS5">
        <f t="shared" si="1"/>
        <v>1.4415548781290357E-2</v>
      </c>
      <c r="BT5">
        <f t="shared" si="1"/>
        <v>1.4530653875411083E-2</v>
      </c>
      <c r="BU5">
        <f t="shared" si="1"/>
        <v>1.4674304280990568E-2</v>
      </c>
      <c r="BV5">
        <f t="shared" si="1"/>
        <v>1.4857655555055327E-2</v>
      </c>
      <c r="BW5">
        <f t="shared" si="1"/>
        <v>1.5150280080246209E-2</v>
      </c>
      <c r="BX5">
        <f t="shared" si="1"/>
        <v>1.5517538970265967E-2</v>
      </c>
      <c r="BY5">
        <f t="shared" si="1"/>
        <v>1.5877142603350377E-2</v>
      </c>
      <c r="BZ5">
        <f t="shared" si="1"/>
        <v>1.623502807795741E-2</v>
      </c>
      <c r="CA5">
        <f t="shared" si="1"/>
        <v>1.6515746381002772E-2</v>
      </c>
      <c r="CB5">
        <f>AVERAGE(AB5:AY5)</f>
        <v>1.6791625089392515E-2</v>
      </c>
      <c r="CD5">
        <f>IF(Z5&gt;BB5,0,1)</f>
        <v>0</v>
      </c>
      <c r="CE5" s="100">
        <f t="shared" ref="CE5:DD13" si="2">IF(AA5&gt;BC5,0,1)</f>
        <v>0</v>
      </c>
      <c r="CF5" s="100">
        <f t="shared" si="2"/>
        <v>0</v>
      </c>
      <c r="CG5" s="100">
        <f t="shared" si="2"/>
        <v>0</v>
      </c>
      <c r="CH5" s="100">
        <f t="shared" si="2"/>
        <v>0</v>
      </c>
      <c r="CI5" s="100">
        <f t="shared" si="2"/>
        <v>0</v>
      </c>
      <c r="CJ5" s="100">
        <f t="shared" si="2"/>
        <v>0</v>
      </c>
      <c r="CK5" s="100">
        <f t="shared" si="2"/>
        <v>0</v>
      </c>
      <c r="CL5" s="100">
        <f t="shared" si="2"/>
        <v>0</v>
      </c>
      <c r="CM5" s="100">
        <f>IF(AI5&gt;BK5,0,1)</f>
        <v>0</v>
      </c>
      <c r="CN5" s="100">
        <f t="shared" si="2"/>
        <v>0</v>
      </c>
      <c r="CO5" s="100">
        <f>IF(AK5&gt;BM5,0,1)</f>
        <v>0</v>
      </c>
      <c r="CP5" s="100">
        <f>IF(AL5&gt;BN5,0,1)</f>
        <v>0</v>
      </c>
      <c r="CQ5" s="100">
        <f t="shared" si="2"/>
        <v>0</v>
      </c>
      <c r="CR5" s="100">
        <f t="shared" si="2"/>
        <v>0</v>
      </c>
      <c r="CS5" s="100">
        <f t="shared" si="2"/>
        <v>0</v>
      </c>
      <c r="CT5" s="100">
        <f t="shared" si="2"/>
        <v>0</v>
      </c>
      <c r="CU5" s="100">
        <f t="shared" si="2"/>
        <v>0</v>
      </c>
      <c r="CV5" s="100">
        <f t="shared" si="2"/>
        <v>0</v>
      </c>
      <c r="CW5" s="100">
        <f t="shared" si="2"/>
        <v>0</v>
      </c>
      <c r="CX5" s="100">
        <f t="shared" si="2"/>
        <v>0</v>
      </c>
      <c r="CY5" s="100">
        <f t="shared" si="2"/>
        <v>0</v>
      </c>
      <c r="CZ5" s="100">
        <f t="shared" si="2"/>
        <v>0</v>
      </c>
      <c r="DA5" s="100">
        <f t="shared" si="2"/>
        <v>0</v>
      </c>
      <c r="DB5" s="100">
        <f t="shared" si="2"/>
        <v>0</v>
      </c>
      <c r="DC5" s="100">
        <f t="shared" si="2"/>
        <v>0</v>
      </c>
      <c r="DD5" s="100">
        <f t="shared" si="2"/>
        <v>0</v>
      </c>
      <c r="DE5" s="100"/>
      <c r="DF5" s="100">
        <f>SUM(CD5:DD5)</f>
        <v>0</v>
      </c>
      <c r="DG5" s="100"/>
      <c r="DH5" s="100" t="s">
        <v>212</v>
      </c>
      <c r="DI5" s="102">
        <f>(DF5-$DF$17)/($DF$16-$DF$17)*($DF$18-$DF$19)+$DF$19</f>
        <v>1</v>
      </c>
    </row>
    <row r="6" spans="1:113" x14ac:dyDescent="0.25">
      <c r="A6" s="73" t="s">
        <v>218</v>
      </c>
      <c r="B6" s="112">
        <f>CAR_VENCIDA!B4/(CAR_VIGENTE!B4+CAR_VENCIDA!B4)</f>
        <v>8.3054645708950364E-3</v>
      </c>
      <c r="C6" s="112">
        <f>CAR_VENCIDA!C4/(CAR_VIGENTE!C4+CAR_VENCIDA!C4)</f>
        <v>8.6089650114924594E-3</v>
      </c>
      <c r="D6" s="112">
        <f>CAR_VENCIDA!D4/(CAR_VIGENTE!D4+CAR_VENCIDA!D4)</f>
        <v>8.4862564447063093E-3</v>
      </c>
      <c r="E6" s="112">
        <f>CAR_VENCIDA!E4/(CAR_VIGENTE!E4+CAR_VENCIDA!E4)</f>
        <v>8.3427261133682106E-3</v>
      </c>
      <c r="F6" s="112">
        <f>CAR_VENCIDA!F4/(CAR_VIGENTE!F4+CAR_VENCIDA!F4)</f>
        <v>8.6263346699826833E-3</v>
      </c>
      <c r="G6" s="112">
        <f>CAR_VENCIDA!G4/(CAR_VIGENTE!G4+CAR_VENCIDA!G4)</f>
        <v>9.2211581337271701E-3</v>
      </c>
      <c r="H6" s="112">
        <f>CAR_VENCIDA!H4/(CAR_VIGENTE!H4+CAR_VENCIDA!H4)</f>
        <v>8.2593159909121333E-3</v>
      </c>
      <c r="I6" s="112">
        <f>CAR_VENCIDA!I4/(CAR_VIGENTE!I4+CAR_VENCIDA!I4)</f>
        <v>9.0695921215413478E-3</v>
      </c>
      <c r="J6" s="112">
        <f>CAR_VENCIDA!J4/(CAR_VIGENTE!J4+CAR_VENCIDA!J4)</f>
        <v>9.7842880110492556E-3</v>
      </c>
      <c r="K6" s="112">
        <f>CAR_VENCIDA!K4/(CAR_VIGENTE!K4+CAR_VENCIDA!K4)</f>
        <v>9.1063910718006749E-3</v>
      </c>
      <c r="L6" s="112">
        <f>CAR_VENCIDA!L4/(CAR_VIGENTE!L4+CAR_VENCIDA!L4)</f>
        <v>9.3912390126469746E-3</v>
      </c>
      <c r="M6" s="112">
        <f>CAR_VENCIDA!M4/(CAR_VIGENTE!M4+CAR_VENCIDA!M4)</f>
        <v>8.9352046175573165E-3</v>
      </c>
      <c r="N6" s="112">
        <f>CAR_VENCIDA!N4/(CAR_VIGENTE!N4+CAR_VENCIDA!N4)</f>
        <v>9.3480607303328724E-3</v>
      </c>
      <c r="O6" s="112">
        <f>CAR_VENCIDA!O4/(CAR_VIGENTE!O4+CAR_VENCIDA!O4)</f>
        <v>1.0422400024702218E-2</v>
      </c>
      <c r="P6" s="112">
        <f>CAR_VENCIDA!P4/(CAR_VIGENTE!P4+CAR_VENCIDA!P4)</f>
        <v>1.0201130189525506E-2</v>
      </c>
      <c r="Q6" s="112">
        <f>CAR_VENCIDA!Q4/(CAR_VIGENTE!Q4+CAR_VENCIDA!Q4)</f>
        <v>1.0315117013776479E-2</v>
      </c>
      <c r="R6" s="112">
        <f>CAR_VENCIDA!R4/(CAR_VIGENTE!R4+CAR_VENCIDA!R4)</f>
        <v>1.0259708249668773E-2</v>
      </c>
      <c r="S6" s="112">
        <f>CAR_VENCIDA!S4/(CAR_VIGENTE!S4+CAR_VENCIDA!S4)</f>
        <v>1.0242202951006913E-2</v>
      </c>
      <c r="T6" s="112">
        <f>CAR_VENCIDA!T4/(CAR_VIGENTE!T4+CAR_VENCIDA!T4)</f>
        <v>9.1527631390980954E-3</v>
      </c>
      <c r="U6" s="112">
        <f>CAR_VENCIDA!U4/(CAR_VIGENTE!U4+CAR_VENCIDA!U4)</f>
        <v>9.8013372368322693E-3</v>
      </c>
      <c r="V6" s="112">
        <f>CAR_VENCIDA!V4/(CAR_VIGENTE!V4+CAR_VENCIDA!V4)</f>
        <v>9.594250710217073E-3</v>
      </c>
      <c r="W6" s="112">
        <f>CAR_VENCIDA!W4/(CAR_VIGENTE!W4+CAR_VENCIDA!W4)</f>
        <v>8.9199477588888052E-3</v>
      </c>
      <c r="X6" s="112">
        <f>CAR_VENCIDA!X4/(CAR_VIGENTE!X4+CAR_VENCIDA!X4)</f>
        <v>7.9994978016169963E-3</v>
      </c>
      <c r="Y6" s="112">
        <f>CAR_VENCIDA!Y4/(CAR_VIGENTE!Y4+CAR_VENCIDA!Y4)</f>
        <v>9.1859502088041806E-3</v>
      </c>
      <c r="Z6" s="112">
        <f>CAR_VENCIDA!Z4/(CAR_VIGENTE!Z4+CAR_VENCIDA!Z4)</f>
        <v>8.2521264826772456E-3</v>
      </c>
      <c r="AA6" s="112">
        <f>CAR_VENCIDA!AA4/(CAR_VIGENTE!AA4+CAR_VENCIDA!AA4)</f>
        <v>9.2735624469059783E-3</v>
      </c>
      <c r="AB6" s="112">
        <f>CAR_VENCIDA!AB4/(CAR_VIGENTE!AB4+CAR_VENCIDA!AB4)</f>
        <v>9.3929880616152265E-3</v>
      </c>
      <c r="AC6" s="112">
        <f>CAR_VENCIDA!AC4/(CAR_VIGENTE!AC4+CAR_VENCIDA!AC4)</f>
        <v>9.3424240306587813E-3</v>
      </c>
      <c r="AD6" s="112">
        <f>CAR_VENCIDA!AD4/(CAR_VIGENTE!AD4+CAR_VENCIDA!AD4)</f>
        <v>1.0172868352369769E-2</v>
      </c>
      <c r="AE6" s="112">
        <f>CAR_VENCIDA!AE4/(CAR_VIGENTE!AE4+CAR_VENCIDA!AE4)</f>
        <v>9.9844201381765717E-3</v>
      </c>
      <c r="AF6" s="112">
        <f>CAR_VENCIDA!AF4/(CAR_VIGENTE!AF4+CAR_VENCIDA!AF4)</f>
        <v>9.1687101354199843E-3</v>
      </c>
      <c r="AG6" s="112">
        <f>CAR_VENCIDA!AG4/(CAR_VIGENTE!AG4+CAR_VENCIDA!AG4)</f>
        <v>9.8097304691776993E-3</v>
      </c>
      <c r="AH6" s="112">
        <f>CAR_VENCIDA!AH4/(CAR_VIGENTE!AH4+CAR_VENCIDA!AH4)</f>
        <v>1.1545251018449977E-2</v>
      </c>
      <c r="AI6" s="112">
        <f>CAR_VENCIDA!AI4/(CAR_VIGENTE!AI4+CAR_VENCIDA!AI4)</f>
        <v>1.1272380717343005E-2</v>
      </c>
      <c r="AJ6" s="112">
        <f>CAR_VENCIDA!AJ4/(CAR_VIGENTE!AJ4+CAR_VENCIDA!AJ4)</f>
        <v>1.1506996455887061E-2</v>
      </c>
      <c r="AK6" s="112">
        <f>CAR_VENCIDA!AK4/(CAR_VIGENTE!AK4+CAR_VENCIDA!AK4)</f>
        <v>1.2007779247270192E-2</v>
      </c>
      <c r="AL6" s="112">
        <f>CAR_VENCIDA!AL4/(CAR_VIGENTE!AL4+CAR_VENCIDA!AL4)</f>
        <v>9.8602226987367612E-3</v>
      </c>
      <c r="AM6" s="112">
        <f>CAR_VENCIDA!AM4/(CAR_VIGENTE!AM4+CAR_VENCIDA!AM4)</f>
        <v>1.0423375031160743E-2</v>
      </c>
      <c r="AN6" s="112">
        <f>CAR_VENCIDA!AN4/(CAR_VIGENTE!AN4+CAR_VENCIDA!AN4)</f>
        <v>1.0114960407967855E-2</v>
      </c>
      <c r="AO6" s="112">
        <f>CAR_VENCIDA!AO4/(CAR_VIGENTE!AO4+CAR_VENCIDA!AO4)</f>
        <v>8.38926846374396E-3</v>
      </c>
      <c r="AP6" s="112">
        <f>CAR_VENCIDA!AP4/(CAR_VIGENTE!AP4+CAR_VENCIDA!AP4)</f>
        <v>9.69966537311121E-3</v>
      </c>
      <c r="AQ6" s="112">
        <f>CAR_VENCIDA!AQ4/(CAR_VIGENTE!AQ4+CAR_VENCIDA!AQ4)</f>
        <v>1.0449786320408619E-2</v>
      </c>
      <c r="AR6" s="112">
        <f>CAR_VENCIDA!AR4/(CAR_VIGENTE!AR4+CAR_VENCIDA!AR4)</f>
        <v>9.5607354545562042E-3</v>
      </c>
      <c r="AS6" s="112">
        <f>CAR_VENCIDA!AS4/(CAR_VIGENTE!AS4+CAR_VENCIDA!AS4)</f>
        <v>9.9531440808326641E-3</v>
      </c>
      <c r="AT6" s="112">
        <f>CAR_VENCIDA!AT4/(CAR_VIGENTE!AT4+CAR_VENCIDA!AT4)</f>
        <v>9.6431488968823312E-3</v>
      </c>
      <c r="AU6" s="112">
        <f>CAR_VENCIDA!AU4/(CAR_VIGENTE!AU4+CAR_VENCIDA!AU4)</f>
        <v>9.4970479268748822E-3</v>
      </c>
      <c r="AV6" s="112">
        <f>CAR_VENCIDA!AV4/(CAR_VIGENTE!AV4+CAR_VENCIDA!AV4)</f>
        <v>1.0512661516532922E-2</v>
      </c>
      <c r="AW6" s="112">
        <f>CAR_VENCIDA!AW4/(CAR_VIGENTE!AW4+CAR_VENCIDA!AW4)</f>
        <v>1.2112837667461476E-2</v>
      </c>
      <c r="AX6" s="112">
        <f>CAR_VENCIDA!AX4/(CAR_VIGENTE!AX4+CAR_VENCIDA!AX4)</f>
        <v>9.9502415054287374E-3</v>
      </c>
      <c r="AY6" s="112">
        <f>CAR_VENCIDA!AY4/(CAR_VIGENTE!AY4+CAR_VENCIDA!AY4)</f>
        <v>1.1783427918471456E-2</v>
      </c>
      <c r="AZ6" s="112">
        <f>CAR_VENCIDA!AZ4/(CAR_VIGENTE!AZ4+CAR_VENCIDA!AZ4)</f>
        <v>1.1773870177934432E-2</v>
      </c>
      <c r="BB6">
        <f>AVERAGE(B6:Y6)</f>
        <v>9.2324709076729069E-3</v>
      </c>
      <c r="BC6">
        <f t="shared" si="0"/>
        <v>9.2302484873304988E-3</v>
      </c>
      <c r="BD6">
        <f t="shared" si="0"/>
        <v>9.2579400471393958E-3</v>
      </c>
      <c r="BE6">
        <f t="shared" si="0"/>
        <v>9.2957205311772657E-3</v>
      </c>
      <c r="BF6">
        <f t="shared" si="0"/>
        <v>9.3373746110643734E-3</v>
      </c>
      <c r="BG6">
        <f t="shared" si="0"/>
        <v>9.401813514497169E-3</v>
      </c>
      <c r="BH6">
        <f t="shared" si="0"/>
        <v>9.4336160980158946E-3</v>
      </c>
      <c r="BI6">
        <f t="shared" si="0"/>
        <v>9.4715075207037203E-3</v>
      </c>
      <c r="BJ6">
        <f t="shared" si="0"/>
        <v>9.5023466185219022E-3</v>
      </c>
      <c r="BK6">
        <f t="shared" si="0"/>
        <v>9.5757200771635995E-3</v>
      </c>
      <c r="BL6">
        <f t="shared" si="0"/>
        <v>9.6659696457278652E-3</v>
      </c>
      <c r="BM6">
        <f t="shared" si="0"/>
        <v>9.7541262058628668E-3</v>
      </c>
      <c r="BN6">
        <f t="shared" si="0"/>
        <v>9.8821501487675704E-3</v>
      </c>
      <c r="BO6">
        <f t="shared" si="0"/>
        <v>9.9034902307843977E-3</v>
      </c>
      <c r="BP6">
        <f t="shared" si="0"/>
        <v>9.9035308560535048E-3</v>
      </c>
      <c r="BQ6">
        <f t="shared" si="0"/>
        <v>9.8999404484886033E-3</v>
      </c>
      <c r="BR6">
        <f t="shared" si="1"/>
        <v>9.8196967589039164E-3</v>
      </c>
      <c r="BS6">
        <f t="shared" si="1"/>
        <v>9.7963616390473515E-3</v>
      </c>
      <c r="BT6">
        <f t="shared" si="1"/>
        <v>9.8050109461057539E-3</v>
      </c>
      <c r="BU6">
        <f t="shared" si="1"/>
        <v>9.8220097925831775E-3</v>
      </c>
      <c r="BV6">
        <f t="shared" si="1"/>
        <v>9.8283350777498592E-3</v>
      </c>
      <c r="BW6">
        <f t="shared" si="1"/>
        <v>9.8303725021942449E-3</v>
      </c>
      <c r="BX6">
        <f t="shared" si="1"/>
        <v>9.8544183425269983E-3</v>
      </c>
      <c r="BY6">
        <f t="shared" si="1"/>
        <v>9.9591334973151615E-3</v>
      </c>
      <c r="BZ6">
        <f t="shared" si="1"/>
        <v>1.008108714142588E-2</v>
      </c>
      <c r="CA6">
        <f t="shared" si="1"/>
        <v>1.0151841934040525E-2</v>
      </c>
      <c r="CB6">
        <f t="shared" si="1"/>
        <v>1.0256419662022421E-2</v>
      </c>
      <c r="CD6" s="100">
        <f t="shared" ref="CD6:CD13" si="3">IF(Z6&gt;BB6,0,1)</f>
        <v>1</v>
      </c>
      <c r="CE6" s="100">
        <f t="shared" si="2"/>
        <v>0</v>
      </c>
      <c r="CF6" s="100">
        <f t="shared" si="2"/>
        <v>0</v>
      </c>
      <c r="CG6" s="100">
        <f t="shared" si="2"/>
        <v>0</v>
      </c>
      <c r="CH6" s="100">
        <f t="shared" si="2"/>
        <v>0</v>
      </c>
      <c r="CI6" s="100">
        <f t="shared" si="2"/>
        <v>0</v>
      </c>
      <c r="CJ6" s="100">
        <f t="shared" si="2"/>
        <v>1</v>
      </c>
      <c r="CK6" s="100">
        <f t="shared" si="2"/>
        <v>0</v>
      </c>
      <c r="CL6" s="100">
        <f t="shared" si="2"/>
        <v>0</v>
      </c>
      <c r="CM6" s="100">
        <f t="shared" si="2"/>
        <v>0</v>
      </c>
      <c r="CN6" s="100">
        <f t="shared" si="2"/>
        <v>0</v>
      </c>
      <c r="CO6" s="100">
        <f t="shared" si="2"/>
        <v>0</v>
      </c>
      <c r="CP6" s="100">
        <f t="shared" si="2"/>
        <v>1</v>
      </c>
      <c r="CQ6" s="100">
        <f t="shared" si="2"/>
        <v>0</v>
      </c>
      <c r="CR6" s="100">
        <f t="shared" si="2"/>
        <v>0</v>
      </c>
      <c r="CS6" s="100">
        <f t="shared" si="2"/>
        <v>1</v>
      </c>
      <c r="CT6" s="100">
        <f t="shared" si="2"/>
        <v>1</v>
      </c>
      <c r="CU6" s="100">
        <f t="shared" si="2"/>
        <v>0</v>
      </c>
      <c r="CV6" s="100">
        <f t="shared" si="2"/>
        <v>1</v>
      </c>
      <c r="CW6" s="100">
        <f t="shared" si="2"/>
        <v>0</v>
      </c>
      <c r="CX6" s="100">
        <f t="shared" si="2"/>
        <v>1</v>
      </c>
      <c r="CY6" s="100">
        <f t="shared" si="2"/>
        <v>1</v>
      </c>
      <c r="CZ6" s="100">
        <f t="shared" si="2"/>
        <v>0</v>
      </c>
      <c r="DA6" s="100">
        <f t="shared" si="2"/>
        <v>0</v>
      </c>
      <c r="DB6" s="100">
        <f t="shared" si="2"/>
        <v>1</v>
      </c>
      <c r="DC6" s="100">
        <f t="shared" si="2"/>
        <v>0</v>
      </c>
      <c r="DD6" s="100">
        <f t="shared" si="2"/>
        <v>0</v>
      </c>
      <c r="DE6" s="100"/>
      <c r="DF6" s="100">
        <f t="shared" ref="DF6:DF13" si="4">SUM(CD6:DD6)</f>
        <v>9</v>
      </c>
      <c r="DG6" s="100"/>
      <c r="DH6" s="100" t="s">
        <v>218</v>
      </c>
      <c r="DI6" s="102">
        <f t="shared" ref="DI6:DI13" si="5">(DF6-$DF$17)/($DF$16-$DF$17)*($DF$18-$DF$19)+$DF$19</f>
        <v>4.6818181818181817</v>
      </c>
    </row>
    <row r="7" spans="1:113" x14ac:dyDescent="0.25">
      <c r="A7" s="73" t="s">
        <v>220</v>
      </c>
      <c r="B7" s="112">
        <f>CAR_VENCIDA!B5/(CAR_VIGENTE!B5+CAR_VENCIDA!B5)</f>
        <v>1.782744232389688E-2</v>
      </c>
      <c r="C7" s="112">
        <f>CAR_VENCIDA!C5/(CAR_VIGENTE!C5+CAR_VENCIDA!C5)</f>
        <v>1.8126201146390523E-2</v>
      </c>
      <c r="D7" s="112">
        <f>CAR_VENCIDA!D5/(CAR_VIGENTE!D5+CAR_VENCIDA!D5)</f>
        <v>1.8148135409496603E-2</v>
      </c>
      <c r="E7" s="112">
        <f>CAR_VENCIDA!E5/(CAR_VIGENTE!E5+CAR_VENCIDA!E5)</f>
        <v>1.7892017883038441E-2</v>
      </c>
      <c r="F7" s="112">
        <f>CAR_VENCIDA!F5/(CAR_VIGENTE!F5+CAR_VENCIDA!F5)</f>
        <v>2.074736521843969E-2</v>
      </c>
      <c r="G7" s="112">
        <f>CAR_VENCIDA!G5/(CAR_VIGENTE!G5+CAR_VENCIDA!G5)</f>
        <v>2.0846779545890044E-2</v>
      </c>
      <c r="H7" s="112">
        <f>CAR_VENCIDA!H5/(CAR_VIGENTE!H5+CAR_VENCIDA!H5)</f>
        <v>1.9800009828018564E-2</v>
      </c>
      <c r="I7" s="112">
        <f>CAR_VENCIDA!I5/(CAR_VIGENTE!I5+CAR_VENCIDA!I5)</f>
        <v>1.9145815376315732E-2</v>
      </c>
      <c r="J7" s="112">
        <f>CAR_VENCIDA!J5/(CAR_VIGENTE!J5+CAR_VENCIDA!J5)</f>
        <v>1.8852788846560685E-2</v>
      </c>
      <c r="K7" s="112">
        <f>CAR_VENCIDA!K5/(CAR_VIGENTE!K5+CAR_VENCIDA!K5)</f>
        <v>1.9093277699047694E-2</v>
      </c>
      <c r="L7" s="112">
        <f>CAR_VENCIDA!L5/(CAR_VIGENTE!L5+CAR_VENCIDA!L5)</f>
        <v>1.9515884120362089E-2</v>
      </c>
      <c r="M7" s="112">
        <f>CAR_VENCIDA!M5/(CAR_VIGENTE!M5+CAR_VENCIDA!M5)</f>
        <v>1.993144931045077E-2</v>
      </c>
      <c r="N7" s="112">
        <f>CAR_VENCIDA!N5/(CAR_VIGENTE!N5+CAR_VENCIDA!N5)</f>
        <v>1.9649507212605215E-2</v>
      </c>
      <c r="O7" s="112">
        <f>CAR_VENCIDA!O5/(CAR_VIGENTE!O5+CAR_VENCIDA!O5)</f>
        <v>1.704613846231836E-2</v>
      </c>
      <c r="P7" s="112">
        <f>CAR_VENCIDA!P5/(CAR_VIGENTE!P5+CAR_VENCIDA!P5)</f>
        <v>1.7710671725355197E-2</v>
      </c>
      <c r="Q7" s="112">
        <f>CAR_VENCIDA!Q5/(CAR_VIGENTE!Q5+CAR_VENCIDA!Q5)</f>
        <v>1.8067066444881697E-2</v>
      </c>
      <c r="R7" s="112">
        <f>CAR_VENCIDA!R5/(CAR_VIGENTE!R5+CAR_VENCIDA!R5)</f>
        <v>1.7889233659731326E-2</v>
      </c>
      <c r="S7" s="112">
        <f>CAR_VENCIDA!S5/(CAR_VIGENTE!S5+CAR_VENCIDA!S5)</f>
        <v>1.7559661216661811E-2</v>
      </c>
      <c r="T7" s="112">
        <f>CAR_VENCIDA!T5/(CAR_VIGENTE!T5+CAR_VENCIDA!T5)</f>
        <v>1.6687681696680636E-2</v>
      </c>
      <c r="U7" s="112">
        <f>CAR_VENCIDA!U5/(CAR_VIGENTE!U5+CAR_VENCIDA!U5)</f>
        <v>1.6876565449040083E-2</v>
      </c>
      <c r="V7" s="112">
        <f>CAR_VENCIDA!V5/(CAR_VIGENTE!V5+CAR_VENCIDA!V5)</f>
        <v>1.7003913955720099E-2</v>
      </c>
      <c r="W7" s="112">
        <f>CAR_VENCIDA!W5/(CAR_VIGENTE!W5+CAR_VENCIDA!W5)</f>
        <v>1.7250616119358027E-2</v>
      </c>
      <c r="X7" s="112">
        <f>CAR_VENCIDA!X5/(CAR_VIGENTE!X5+CAR_VENCIDA!X5)</f>
        <v>1.7303806850711857E-2</v>
      </c>
      <c r="Y7" s="112">
        <f>CAR_VENCIDA!Y5/(CAR_VIGENTE!Y5+CAR_VENCIDA!Y5)</f>
        <v>1.8298704528760163E-2</v>
      </c>
      <c r="Z7" s="112">
        <f>CAR_VENCIDA!Z5/(CAR_VIGENTE!Z5+CAR_VENCIDA!Z5)</f>
        <v>1.8535177951880522E-2</v>
      </c>
      <c r="AA7" s="112">
        <f>CAR_VENCIDA!AA5/(CAR_VIGENTE!AA5+CAR_VENCIDA!AA5)</f>
        <v>1.8768785206601246E-2</v>
      </c>
      <c r="AB7" s="112">
        <f>CAR_VENCIDA!AB5/(CAR_VIGENTE!AB5+CAR_VENCIDA!AB5)</f>
        <v>1.8109005004671885E-2</v>
      </c>
      <c r="AC7" s="112">
        <f>CAR_VENCIDA!AC5/(CAR_VIGENTE!AC5+CAR_VENCIDA!AC5)</f>
        <v>1.9081029635194462E-2</v>
      </c>
      <c r="AD7" s="112">
        <f>CAR_VENCIDA!AD5/(CAR_VIGENTE!AD5+CAR_VENCIDA!AD5)</f>
        <v>1.9343136499847171E-2</v>
      </c>
      <c r="AE7" s="112">
        <f>CAR_VENCIDA!AE5/(CAR_VIGENTE!AE5+CAR_VENCIDA!AE5)</f>
        <v>1.9051739026433059E-2</v>
      </c>
      <c r="AF7" s="112">
        <f>CAR_VENCIDA!AF5/(CAR_VIGENTE!AF5+CAR_VENCIDA!AF5)</f>
        <v>1.6388300927124753E-2</v>
      </c>
      <c r="AG7" s="112">
        <f>CAR_VENCIDA!AG5/(CAR_VIGENTE!AG5+CAR_VENCIDA!AG5)</f>
        <v>1.6101933877376955E-2</v>
      </c>
      <c r="AH7" s="112">
        <f>CAR_VENCIDA!AH5/(CAR_VIGENTE!AH5+CAR_VENCIDA!AH5)</f>
        <v>1.6244509501882692E-2</v>
      </c>
      <c r="AI7" s="112">
        <f>CAR_VENCIDA!AI5/(CAR_VIGENTE!AI5+CAR_VENCIDA!AI5)</f>
        <v>1.6529589204364772E-2</v>
      </c>
      <c r="AJ7" s="112">
        <f>CAR_VENCIDA!AJ5/(CAR_VIGENTE!AJ5+CAR_VENCIDA!AJ5)</f>
        <v>1.7270976567816152E-2</v>
      </c>
      <c r="AK7" s="112">
        <f>CAR_VENCIDA!AK5/(CAR_VIGENTE!AK5+CAR_VENCIDA!AK5)</f>
        <v>1.7650042753471862E-2</v>
      </c>
      <c r="AL7" s="112">
        <f>CAR_VENCIDA!AL5/(CAR_VIGENTE!AL5+CAR_VENCIDA!AL5)</f>
        <v>1.1282515335803251E-2</v>
      </c>
      <c r="AM7" s="112">
        <f>CAR_VENCIDA!AM5/(CAR_VIGENTE!AM5+CAR_VENCIDA!AM5)</f>
        <v>1.001679304587947E-2</v>
      </c>
      <c r="AN7" s="112">
        <f>CAR_VENCIDA!AN5/(CAR_VIGENTE!AN5+CAR_VENCIDA!AN5)</f>
        <v>8.9024202731129206E-3</v>
      </c>
      <c r="AO7" s="112">
        <f>CAR_VENCIDA!AO5/(CAR_VIGENTE!AO5+CAR_VENCIDA!AO5)</f>
        <v>7.9580256215132476E-3</v>
      </c>
      <c r="AP7" s="112">
        <f>CAR_VENCIDA!AP5/(CAR_VIGENTE!AP5+CAR_VENCIDA!AP5)</f>
        <v>8.3840408081918907E-3</v>
      </c>
      <c r="AQ7" s="112">
        <f>CAR_VENCIDA!AQ5/(CAR_VIGENTE!AQ5+CAR_VENCIDA!AQ5)</f>
        <v>1.0439689710446563E-2</v>
      </c>
      <c r="AR7" s="112">
        <f>CAR_VENCIDA!AR5/(CAR_VIGENTE!AR5+CAR_VENCIDA!AR5)</f>
        <v>1.0846534661864415E-2</v>
      </c>
      <c r="AS7" s="112">
        <f>CAR_VENCIDA!AS5/(CAR_VIGENTE!AS5+CAR_VENCIDA!AS5)</f>
        <v>1.2112683308093971E-2</v>
      </c>
      <c r="AT7" s="112">
        <f>CAR_VENCIDA!AT5/(CAR_VIGENTE!AT5+CAR_VENCIDA!AT5)</f>
        <v>1.3496855711167228E-2</v>
      </c>
      <c r="AU7" s="112">
        <f>CAR_VENCIDA!AU5/(CAR_VIGENTE!AU5+CAR_VENCIDA!AU5)</f>
        <v>1.2943745673730231E-2</v>
      </c>
      <c r="AV7" s="112">
        <f>CAR_VENCIDA!AV5/(CAR_VIGENTE!AV5+CAR_VENCIDA!AV5)</f>
        <v>1.3715135383015952E-2</v>
      </c>
      <c r="AW7" s="112">
        <f>CAR_VENCIDA!AW5/(CAR_VIGENTE!AW5+CAR_VENCIDA!AW5)</f>
        <v>1.3960549120971302E-2</v>
      </c>
      <c r="AX7" s="112">
        <f>CAR_VENCIDA!AX5/(CAR_VIGENTE!AX5+CAR_VENCIDA!AX5)</f>
        <v>1.3807915089080599E-2</v>
      </c>
      <c r="AY7" s="112">
        <f>CAR_VENCIDA!AY5/(CAR_VIGENTE!AY5+CAR_VENCIDA!AY5)</f>
        <v>1.2046181992184558E-2</v>
      </c>
      <c r="AZ7" s="112">
        <f>CAR_VENCIDA!AZ5/(CAR_VIGENTE!AZ5+CAR_VENCIDA!AZ5)</f>
        <v>1.1385177471161587E-2</v>
      </c>
      <c r="BB7">
        <f t="shared" ref="BB7:BQ13" si="6">AVERAGE(B7:Y7)</f>
        <v>1.8386280584572173E-2</v>
      </c>
      <c r="BC7">
        <f t="shared" si="6"/>
        <v>1.8415769569071493E-2</v>
      </c>
      <c r="BD7">
        <f t="shared" si="6"/>
        <v>1.8442543904913605E-2</v>
      </c>
      <c r="BE7">
        <f t="shared" si="6"/>
        <v>1.8440913471379244E-2</v>
      </c>
      <c r="BF7">
        <f t="shared" si="6"/>
        <v>1.8490455627719077E-2</v>
      </c>
      <c r="BG7">
        <f t="shared" si="6"/>
        <v>1.8431946097777725E-2</v>
      </c>
      <c r="BH7">
        <f t="shared" si="6"/>
        <v>1.8357152742800347E-2</v>
      </c>
      <c r="BI7">
        <f t="shared" si="6"/>
        <v>1.8214998205263105E-2</v>
      </c>
      <c r="BJ7">
        <f t="shared" si="6"/>
        <v>1.8088169809473989E-2</v>
      </c>
      <c r="BK7">
        <f t="shared" si="6"/>
        <v>1.797949150344574E-2</v>
      </c>
      <c r="BL7">
        <f t="shared" si="6"/>
        <v>1.7872671149500616E-2</v>
      </c>
      <c r="BM7">
        <f t="shared" si="6"/>
        <v>1.7779133334811206E-2</v>
      </c>
      <c r="BN7">
        <f t="shared" si="6"/>
        <v>1.7684074728270417E-2</v>
      </c>
      <c r="BO7">
        <f t="shared" si="6"/>
        <v>1.7335450066737E-2</v>
      </c>
      <c r="BP7">
        <f t="shared" si="6"/>
        <v>1.7042560674385383E-2</v>
      </c>
      <c r="BQ7">
        <f t="shared" si="6"/>
        <v>1.6675550197208622E-2</v>
      </c>
      <c r="BR7">
        <f t="shared" si="1"/>
        <v>1.6254340162901604E-2</v>
      </c>
      <c r="BS7">
        <f t="shared" si="1"/>
        <v>1.5858290460754126E-2</v>
      </c>
      <c r="BT7">
        <f t="shared" si="1"/>
        <v>1.5561624981328494E-2</v>
      </c>
      <c r="BU7">
        <f t="shared" si="1"/>
        <v>1.5318243854877818E-2</v>
      </c>
      <c r="BV7">
        <f t="shared" si="1"/>
        <v>1.511974876567173E-2</v>
      </c>
      <c r="BW7">
        <f t="shared" si="1"/>
        <v>1.4973621338815357E-2</v>
      </c>
      <c r="BX7">
        <f t="shared" si="1"/>
        <v>1.4794168403580867E-2</v>
      </c>
      <c r="BY7">
        <f t="shared" si="1"/>
        <v>1.4644640425760204E-2</v>
      </c>
      <c r="BZ7">
        <f t="shared" si="1"/>
        <v>1.4463883950435664E-2</v>
      </c>
      <c r="CA7">
        <f t="shared" si="1"/>
        <v>1.4266914664485665E-2</v>
      </c>
      <c r="CB7">
        <f t="shared" si="1"/>
        <v>1.3986806197218303E-2</v>
      </c>
      <c r="CD7" s="100">
        <f t="shared" si="3"/>
        <v>0</v>
      </c>
      <c r="CE7" s="100">
        <f t="shared" si="2"/>
        <v>0</v>
      </c>
      <c r="CF7" s="100">
        <f t="shared" si="2"/>
        <v>1</v>
      </c>
      <c r="CG7" s="100">
        <f t="shared" si="2"/>
        <v>0</v>
      </c>
      <c r="CH7" s="100">
        <f t="shared" si="2"/>
        <v>0</v>
      </c>
      <c r="CI7" s="100">
        <f t="shared" si="2"/>
        <v>0</v>
      </c>
      <c r="CJ7" s="100">
        <f t="shared" si="2"/>
        <v>1</v>
      </c>
      <c r="CK7" s="100">
        <f t="shared" si="2"/>
        <v>1</v>
      </c>
      <c r="CL7" s="100">
        <f t="shared" si="2"/>
        <v>1</v>
      </c>
      <c r="CM7" s="100">
        <f t="shared" si="2"/>
        <v>1</v>
      </c>
      <c r="CN7" s="100">
        <f t="shared" si="2"/>
        <v>1</v>
      </c>
      <c r="CO7" s="100">
        <f t="shared" si="2"/>
        <v>1</v>
      </c>
      <c r="CP7" s="100">
        <f t="shared" si="2"/>
        <v>1</v>
      </c>
      <c r="CQ7" s="100">
        <f t="shared" si="2"/>
        <v>1</v>
      </c>
      <c r="CR7" s="100">
        <f t="shared" si="2"/>
        <v>1</v>
      </c>
      <c r="CS7" s="100">
        <f t="shared" si="2"/>
        <v>1</v>
      </c>
      <c r="CT7" s="100">
        <f t="shared" si="2"/>
        <v>1</v>
      </c>
      <c r="CU7" s="100">
        <f t="shared" si="2"/>
        <v>1</v>
      </c>
      <c r="CV7" s="100">
        <f t="shared" si="2"/>
        <v>1</v>
      </c>
      <c r="CW7" s="100">
        <f t="shared" si="2"/>
        <v>1</v>
      </c>
      <c r="CX7" s="100">
        <f t="shared" si="2"/>
        <v>1</v>
      </c>
      <c r="CY7" s="100">
        <f t="shared" si="2"/>
        <v>1</v>
      </c>
      <c r="CZ7" s="100">
        <f t="shared" si="2"/>
        <v>1</v>
      </c>
      <c r="DA7" s="100">
        <f t="shared" si="2"/>
        <v>1</v>
      </c>
      <c r="DB7" s="100">
        <f t="shared" si="2"/>
        <v>1</v>
      </c>
      <c r="DC7" s="100">
        <f t="shared" si="2"/>
        <v>1</v>
      </c>
      <c r="DD7" s="100">
        <f t="shared" si="2"/>
        <v>1</v>
      </c>
      <c r="DE7" s="100"/>
      <c r="DF7" s="100">
        <f t="shared" si="4"/>
        <v>22</v>
      </c>
      <c r="DG7" s="100"/>
      <c r="DH7" s="100" t="s">
        <v>220</v>
      </c>
      <c r="DI7" s="102">
        <f t="shared" si="5"/>
        <v>10</v>
      </c>
    </row>
    <row r="8" spans="1:113" x14ac:dyDescent="0.25">
      <c r="A8" s="73" t="s">
        <v>219</v>
      </c>
      <c r="B8" s="112">
        <f>CAR_VENCIDA!B6/(CAR_VIGENTE!B6+CAR_VENCIDA!B6)</f>
        <v>1.2424846678986402E-2</v>
      </c>
      <c r="C8" s="112">
        <f>CAR_VENCIDA!C6/(CAR_VIGENTE!C6+CAR_VENCIDA!C6)</f>
        <v>1.318825153710592E-2</v>
      </c>
      <c r="D8" s="112">
        <f>CAR_VENCIDA!D6/(CAR_VIGENTE!D6+CAR_VENCIDA!D6)</f>
        <v>1.3022242409885429E-2</v>
      </c>
      <c r="E8" s="112">
        <f>CAR_VENCIDA!E6/(CAR_VIGENTE!E6+CAR_VENCIDA!E6)</f>
        <v>1.3415146190957109E-2</v>
      </c>
      <c r="F8" s="112">
        <f>CAR_VENCIDA!F6/(CAR_VIGENTE!F6+CAR_VENCIDA!F6)</f>
        <v>1.4427808814039173E-2</v>
      </c>
      <c r="G8" s="112">
        <f>CAR_VENCIDA!G6/(CAR_VIGENTE!G6+CAR_VENCIDA!G6)</f>
        <v>1.162202905082358E-2</v>
      </c>
      <c r="H8" s="112">
        <f>CAR_VENCIDA!H6/(CAR_VIGENTE!H6+CAR_VENCIDA!H6)</f>
        <v>1.1140406926381076E-2</v>
      </c>
      <c r="I8" s="112">
        <f>CAR_VENCIDA!I6/(CAR_VIGENTE!I6+CAR_VENCIDA!I6)</f>
        <v>1.1597394420431593E-2</v>
      </c>
      <c r="J8" s="112">
        <f>CAR_VENCIDA!J6/(CAR_VIGENTE!J6+CAR_VENCIDA!J6)</f>
        <v>1.2913782458261969E-2</v>
      </c>
      <c r="K8" s="112">
        <f>CAR_VENCIDA!K6/(CAR_VIGENTE!K6+CAR_VENCIDA!K6)</f>
        <v>1.3028497020857063E-2</v>
      </c>
      <c r="L8" s="112">
        <f>CAR_VENCIDA!L6/(CAR_VIGENTE!L6+CAR_VENCIDA!L6)</f>
        <v>1.3388304632050371E-2</v>
      </c>
      <c r="M8" s="112">
        <f>CAR_VENCIDA!M6/(CAR_VIGENTE!M6+CAR_VENCIDA!M6)</f>
        <v>1.318112405907519E-2</v>
      </c>
      <c r="N8" s="112">
        <f>CAR_VENCIDA!N6/(CAR_VIGENTE!N6+CAR_VENCIDA!N6)</f>
        <v>1.3978016768285766E-2</v>
      </c>
      <c r="O8" s="112">
        <f>CAR_VENCIDA!O6/(CAR_VIGENTE!O6+CAR_VENCIDA!O6)</f>
        <v>1.4367875884987362E-2</v>
      </c>
      <c r="P8" s="112">
        <f>CAR_VENCIDA!P6/(CAR_VIGENTE!P6+CAR_VENCIDA!P6)</f>
        <v>1.462505150321578E-2</v>
      </c>
      <c r="Q8" s="112">
        <f>CAR_VENCIDA!Q6/(CAR_VIGENTE!Q6+CAR_VENCIDA!Q6)</f>
        <v>1.4375791895082755E-2</v>
      </c>
      <c r="R8" s="112">
        <f>CAR_VENCIDA!R6/(CAR_VIGENTE!R6+CAR_VENCIDA!R6)</f>
        <v>1.3757373708482542E-2</v>
      </c>
      <c r="S8" s="112">
        <f>CAR_VENCIDA!S6/(CAR_VIGENTE!S6+CAR_VENCIDA!S6)</f>
        <v>1.3958145813082915E-2</v>
      </c>
      <c r="T8" s="112">
        <f>CAR_VENCIDA!T6/(CAR_VIGENTE!T6+CAR_VENCIDA!T6)</f>
        <v>1.3895359860993732E-2</v>
      </c>
      <c r="U8" s="112">
        <f>CAR_VENCIDA!U6/(CAR_VIGENTE!U6+CAR_VENCIDA!U6)</f>
        <v>1.3985024058726765E-2</v>
      </c>
      <c r="V8" s="112">
        <f>CAR_VENCIDA!V6/(CAR_VIGENTE!V6+CAR_VENCIDA!V6)</f>
        <v>1.4633554089793962E-2</v>
      </c>
      <c r="W8" s="112">
        <f>CAR_VENCIDA!W6/(CAR_VIGENTE!W6+CAR_VENCIDA!W6)</f>
        <v>1.4881484194768622E-2</v>
      </c>
      <c r="X8" s="112">
        <f>CAR_VENCIDA!X6/(CAR_VIGENTE!X6+CAR_VENCIDA!X6)</f>
        <v>1.4246267404721043E-2</v>
      </c>
      <c r="Y8" s="112">
        <f>CAR_VENCIDA!Y6/(CAR_VIGENTE!Y6+CAR_VENCIDA!Y6)</f>
        <v>1.4848003065730784E-2</v>
      </c>
      <c r="Z8" s="112">
        <f>CAR_VENCIDA!Z6/(CAR_VIGENTE!Z6+CAR_VENCIDA!Z6)</f>
        <v>1.4096620304465589E-2</v>
      </c>
      <c r="AA8" s="112">
        <f>CAR_VENCIDA!AA6/(CAR_VIGENTE!AA6+CAR_VENCIDA!AA6)</f>
        <v>1.3412511705362451E-2</v>
      </c>
      <c r="AB8" s="112">
        <f>CAR_VENCIDA!AB6/(CAR_VIGENTE!AB6+CAR_VENCIDA!AB6)</f>
        <v>1.3577266294218862E-2</v>
      </c>
      <c r="AC8" s="112">
        <f>CAR_VENCIDA!AC6/(CAR_VIGENTE!AC6+CAR_VENCIDA!AC6)</f>
        <v>1.3843871086433661E-2</v>
      </c>
      <c r="AD8" s="112">
        <f>CAR_VENCIDA!AD6/(CAR_VIGENTE!AD6+CAR_VENCIDA!AD6)</f>
        <v>1.4249879422653962E-2</v>
      </c>
      <c r="AE8" s="112">
        <f>CAR_VENCIDA!AE6/(CAR_VIGENTE!AE6+CAR_VENCIDA!AE6)</f>
        <v>1.5369116656241565E-2</v>
      </c>
      <c r="AF8" s="112">
        <f>CAR_VENCIDA!AF6/(CAR_VIGENTE!AF6+CAR_VENCIDA!AF6)</f>
        <v>1.5696130330017016E-2</v>
      </c>
      <c r="AG8" s="112">
        <f>CAR_VENCIDA!AG6/(CAR_VIGENTE!AG6+CAR_VENCIDA!AG6)</f>
        <v>1.5988352621023029E-2</v>
      </c>
      <c r="AH8" s="112">
        <f>CAR_VENCIDA!AH6/(CAR_VIGENTE!AH6+CAR_VENCIDA!AH6)</f>
        <v>1.6723466861390757E-2</v>
      </c>
      <c r="AI8" s="112">
        <f>CAR_VENCIDA!AI6/(CAR_VIGENTE!AI6+CAR_VENCIDA!AI6)</f>
        <v>1.6322859735407785E-2</v>
      </c>
      <c r="AJ8" s="112">
        <f>CAR_VENCIDA!AJ6/(CAR_VIGENTE!AJ6+CAR_VENCIDA!AJ6)</f>
        <v>1.5789395434776293E-2</v>
      </c>
      <c r="AK8" s="112">
        <f>CAR_VENCIDA!AK6/(CAR_VIGENTE!AK6+CAR_VENCIDA!AK6)</f>
        <v>1.5213426156843715E-2</v>
      </c>
      <c r="AL8" s="112">
        <f>CAR_VENCIDA!AL6/(CAR_VIGENTE!AL6+CAR_VENCIDA!AL6)</f>
        <v>1.3604648536440474E-2</v>
      </c>
      <c r="AM8" s="112">
        <f>CAR_VENCIDA!AM6/(CAR_VIGENTE!AM6+CAR_VENCIDA!AM6)</f>
        <v>1.2261729942796402E-2</v>
      </c>
      <c r="AN8" s="112">
        <f>CAR_VENCIDA!AN6/(CAR_VIGENTE!AN6+CAR_VENCIDA!AN6)</f>
        <v>1.1852533415663967E-2</v>
      </c>
      <c r="AO8" s="112">
        <f>CAR_VENCIDA!AO6/(CAR_VIGENTE!AO6+CAR_VENCIDA!AO6)</f>
        <v>1.0729920457790337E-2</v>
      </c>
      <c r="AP8" s="112">
        <f>CAR_VENCIDA!AP6/(CAR_VIGENTE!AP6+CAR_VENCIDA!AP6)</f>
        <v>1.0277378099294849E-2</v>
      </c>
      <c r="AQ8" s="112">
        <f>CAR_VENCIDA!AQ6/(CAR_VIGENTE!AQ6+CAR_VENCIDA!AQ6)</f>
        <v>1.1295846707479219E-2</v>
      </c>
      <c r="AR8" s="112">
        <f>CAR_VENCIDA!AR6/(CAR_VIGENTE!AR6+CAR_VENCIDA!AR6)</f>
        <v>1.2760788595351777E-2</v>
      </c>
      <c r="AS8" s="112">
        <f>CAR_VENCIDA!AS6/(CAR_VIGENTE!AS6+CAR_VENCIDA!AS6)</f>
        <v>1.432246344843198E-2</v>
      </c>
      <c r="AT8" s="112">
        <f>CAR_VENCIDA!AT6/(CAR_VIGENTE!AT6+CAR_VENCIDA!AT6)</f>
        <v>1.5883795337393869E-2</v>
      </c>
      <c r="AU8" s="112">
        <f>CAR_VENCIDA!AU6/(CAR_VIGENTE!AU6+CAR_VENCIDA!AU6)</f>
        <v>1.5366793206452633E-2</v>
      </c>
      <c r="AV8" s="112">
        <f>CAR_VENCIDA!AV6/(CAR_VIGENTE!AV6+CAR_VENCIDA!AV6)</f>
        <v>1.4467433929695165E-2</v>
      </c>
      <c r="AW8" s="112">
        <f>CAR_VENCIDA!AW6/(CAR_VIGENTE!AW6+CAR_VENCIDA!AW6)</f>
        <v>1.4532437240839392E-2</v>
      </c>
      <c r="AX8" s="112">
        <f>CAR_VENCIDA!AX6/(CAR_VIGENTE!AX6+CAR_VENCIDA!AX6)</f>
        <v>1.4219858300779448E-2</v>
      </c>
      <c r="AY8" s="112">
        <f>CAR_VENCIDA!AY6/(CAR_VIGENTE!AY6+CAR_VENCIDA!AY6)</f>
        <v>1.4527580071707968E-2</v>
      </c>
      <c r="AZ8" s="112">
        <f>CAR_VENCIDA!AZ6/(CAR_VIGENTE!AZ6+CAR_VENCIDA!AZ6)</f>
        <v>1.4764525458595044E-2</v>
      </c>
      <c r="BB8">
        <f t="shared" si="6"/>
        <v>1.3537574268613623E-2</v>
      </c>
      <c r="BC8">
        <f t="shared" si="6"/>
        <v>1.3607231503008589E-2</v>
      </c>
      <c r="BD8">
        <f t="shared" si="6"/>
        <v>1.3616575676685944E-2</v>
      </c>
      <c r="BE8">
        <f t="shared" si="6"/>
        <v>1.3639701671866504E-2</v>
      </c>
      <c r="BF8">
        <f t="shared" si="6"/>
        <v>1.3657565209178026E-2</v>
      </c>
      <c r="BG8">
        <f t="shared" si="6"/>
        <v>1.3650151484536974E-2</v>
      </c>
      <c r="BH8">
        <f t="shared" si="6"/>
        <v>1.3806280134762724E-2</v>
      </c>
      <c r="BI8">
        <f t="shared" si="6"/>
        <v>1.3996101943247555E-2</v>
      </c>
      <c r="BJ8">
        <f t="shared" si="6"/>
        <v>1.4179058534938865E-2</v>
      </c>
      <c r="BK8">
        <f t="shared" si="6"/>
        <v>1.4337795385069234E-2</v>
      </c>
      <c r="BL8">
        <f t="shared" si="6"/>
        <v>1.4475060498175513E-2</v>
      </c>
      <c r="BM8">
        <f t="shared" si="6"/>
        <v>1.4575105948289091E-2</v>
      </c>
      <c r="BN8">
        <f t="shared" si="6"/>
        <v>1.4659785202362783E-2</v>
      </c>
      <c r="BO8">
        <f t="shared" si="6"/>
        <v>1.4644228192702563E-2</v>
      </c>
      <c r="BP8">
        <f t="shared" si="6"/>
        <v>1.455647211177794E-2</v>
      </c>
      <c r="BQ8">
        <f t="shared" si="6"/>
        <v>1.4440950524796612E-2</v>
      </c>
      <c r="BR8">
        <f t="shared" si="1"/>
        <v>1.4289039214909427E-2</v>
      </c>
      <c r="BS8">
        <f t="shared" si="1"/>
        <v>1.4144039397859942E-2</v>
      </c>
      <c r="BT8">
        <f t="shared" si="1"/>
        <v>1.4033110268459785E-2</v>
      </c>
      <c r="BU8">
        <f t="shared" si="1"/>
        <v>1.3985836465724703E-2</v>
      </c>
      <c r="BV8">
        <f t="shared" si="1"/>
        <v>1.3999896440295756E-2</v>
      </c>
      <c r="BW8">
        <f t="shared" si="1"/>
        <v>1.4051989825612414E-2</v>
      </c>
      <c r="BX8">
        <f t="shared" si="1"/>
        <v>1.4072211034432585E-2</v>
      </c>
      <c r="BY8">
        <f t="shared" si="1"/>
        <v>1.4081426306306507E-2</v>
      </c>
      <c r="BZ8">
        <f t="shared" si="1"/>
        <v>1.4068277730269365E-2</v>
      </c>
      <c r="CA8">
        <f t="shared" si="1"/>
        <v>1.4073412646782441E-2</v>
      </c>
      <c r="CB8">
        <f t="shared" si="1"/>
        <v>1.4119873828713504E-2</v>
      </c>
      <c r="CD8" s="100">
        <f t="shared" si="3"/>
        <v>0</v>
      </c>
      <c r="CE8" s="100">
        <f t="shared" si="2"/>
        <v>1</v>
      </c>
      <c r="CF8" s="100">
        <f t="shared" si="2"/>
        <v>1</v>
      </c>
      <c r="CG8" s="100">
        <f t="shared" si="2"/>
        <v>0</v>
      </c>
      <c r="CH8" s="100">
        <f t="shared" si="2"/>
        <v>0</v>
      </c>
      <c r="CI8" s="100">
        <f t="shared" si="2"/>
        <v>0</v>
      </c>
      <c r="CJ8" s="100">
        <f t="shared" si="2"/>
        <v>0</v>
      </c>
      <c r="CK8" s="100">
        <f t="shared" si="2"/>
        <v>0</v>
      </c>
      <c r="CL8" s="100">
        <f t="shared" si="2"/>
        <v>0</v>
      </c>
      <c r="CM8" s="100">
        <f t="shared" si="2"/>
        <v>0</v>
      </c>
      <c r="CN8" s="100">
        <f t="shared" si="2"/>
        <v>0</v>
      </c>
      <c r="CO8" s="100">
        <f t="shared" si="2"/>
        <v>0</v>
      </c>
      <c r="CP8" s="100">
        <f t="shared" si="2"/>
        <v>1</v>
      </c>
      <c r="CQ8" s="100">
        <f t="shared" si="2"/>
        <v>1</v>
      </c>
      <c r="CR8" s="100">
        <f t="shared" si="2"/>
        <v>1</v>
      </c>
      <c r="CS8" s="100">
        <f t="shared" si="2"/>
        <v>1</v>
      </c>
      <c r="CT8" s="100">
        <f t="shared" si="2"/>
        <v>1</v>
      </c>
      <c r="CU8" s="100">
        <f t="shared" si="2"/>
        <v>1</v>
      </c>
      <c r="CV8" s="100">
        <f t="shared" si="2"/>
        <v>1</v>
      </c>
      <c r="CW8" s="100">
        <f t="shared" si="2"/>
        <v>0</v>
      </c>
      <c r="CX8" s="100">
        <f t="shared" si="2"/>
        <v>0</v>
      </c>
      <c r="CY8" s="100">
        <f t="shared" si="2"/>
        <v>0</v>
      </c>
      <c r="CZ8" s="100">
        <f t="shared" si="2"/>
        <v>0</v>
      </c>
      <c r="DA8" s="100">
        <f t="shared" si="2"/>
        <v>0</v>
      </c>
      <c r="DB8" s="100">
        <f t="shared" si="2"/>
        <v>0</v>
      </c>
      <c r="DC8" s="100">
        <f t="shared" si="2"/>
        <v>0</v>
      </c>
      <c r="DD8" s="100">
        <f t="shared" si="2"/>
        <v>0</v>
      </c>
      <c r="DE8" s="100"/>
      <c r="DF8" s="100">
        <f t="shared" si="4"/>
        <v>9</v>
      </c>
      <c r="DG8" s="100"/>
      <c r="DH8" s="100" t="s">
        <v>219</v>
      </c>
      <c r="DI8" s="102">
        <f t="shared" si="5"/>
        <v>4.6818181818181817</v>
      </c>
    </row>
    <row r="9" spans="1:113" x14ac:dyDescent="0.25">
      <c r="A9" s="73" t="s">
        <v>213</v>
      </c>
      <c r="B9" s="112">
        <f>CAR_VENCIDA!B7/(CAR_VIGENTE!B7+CAR_VENCIDA!B7)</f>
        <v>2.2184487654177958E-2</v>
      </c>
      <c r="C9" s="112">
        <f>CAR_VENCIDA!C7/(CAR_VIGENTE!C7+CAR_VENCIDA!C7)</f>
        <v>2.2473186969104202E-2</v>
      </c>
      <c r="D9" s="112">
        <f>CAR_VENCIDA!D7/(CAR_VIGENTE!D7+CAR_VENCIDA!D7)</f>
        <v>2.2358490648102532E-2</v>
      </c>
      <c r="E9" s="112">
        <f>CAR_VENCIDA!E7/(CAR_VIGENTE!E7+CAR_VENCIDA!E7)</f>
        <v>2.1550554154718647E-2</v>
      </c>
      <c r="F9" s="112">
        <f>CAR_VENCIDA!F7/(CAR_VIGENTE!F7+CAR_VENCIDA!F7)</f>
        <v>2.1660690185864143E-2</v>
      </c>
      <c r="G9" s="112">
        <f>CAR_VENCIDA!G7/(CAR_VIGENTE!G7+CAR_VENCIDA!G7)</f>
        <v>2.1572451148507286E-2</v>
      </c>
      <c r="H9" s="112">
        <f>CAR_VENCIDA!H7/(CAR_VIGENTE!H7+CAR_VENCIDA!H7)</f>
        <v>2.1064581770762703E-2</v>
      </c>
      <c r="I9" s="112">
        <f>CAR_VENCIDA!I7/(CAR_VIGENTE!I7+CAR_VENCIDA!I7)</f>
        <v>2.1071245090275012E-2</v>
      </c>
      <c r="J9" s="112">
        <f>CAR_VENCIDA!J7/(CAR_VIGENTE!J7+CAR_VENCIDA!J7)</f>
        <v>2.0807257737072173E-2</v>
      </c>
      <c r="K9" s="112">
        <f>CAR_VENCIDA!K7/(CAR_VIGENTE!K7+CAR_VENCIDA!K7)</f>
        <v>2.0557876485591278E-2</v>
      </c>
      <c r="L9" s="112">
        <f>CAR_VENCIDA!L7/(CAR_VIGENTE!L7+CAR_VENCIDA!L7)</f>
        <v>2.0294062782597076E-2</v>
      </c>
      <c r="M9" s="112">
        <f>CAR_VENCIDA!M7/(CAR_VIGENTE!M7+CAR_VENCIDA!M7)</f>
        <v>2.0768369327912733E-2</v>
      </c>
      <c r="N9" s="112">
        <f>CAR_VENCIDA!N7/(CAR_VIGENTE!N7+CAR_VENCIDA!N7)</f>
        <v>1.8981137534799696E-2</v>
      </c>
      <c r="O9" s="112">
        <f>CAR_VENCIDA!O7/(CAR_VIGENTE!O7+CAR_VENCIDA!O7)</f>
        <v>1.9847163754845871E-2</v>
      </c>
      <c r="P9" s="112">
        <f>CAR_VENCIDA!P7/(CAR_VIGENTE!P7+CAR_VENCIDA!P7)</f>
        <v>1.9364959324562052E-2</v>
      </c>
      <c r="Q9" s="112">
        <f>CAR_VENCIDA!Q7/(CAR_VIGENTE!Q7+CAR_VENCIDA!Q7)</f>
        <v>1.9149806322736822E-2</v>
      </c>
      <c r="R9" s="112">
        <f>CAR_VENCIDA!R7/(CAR_VIGENTE!R7+CAR_VENCIDA!R7)</f>
        <v>1.9776973024540245E-2</v>
      </c>
      <c r="S9" s="112">
        <f>CAR_VENCIDA!S7/(CAR_VIGENTE!S7+CAR_VENCIDA!S7)</f>
        <v>2.0140293361966828E-2</v>
      </c>
      <c r="T9" s="112">
        <f>CAR_VENCIDA!T7/(CAR_VIGENTE!T7+CAR_VENCIDA!T7)</f>
        <v>1.9974939237791978E-2</v>
      </c>
      <c r="U9" s="112">
        <f>CAR_VENCIDA!U7/(CAR_VIGENTE!U7+CAR_VENCIDA!U7)</f>
        <v>2.0168348792589334E-2</v>
      </c>
      <c r="V9" s="112">
        <f>CAR_VENCIDA!V7/(CAR_VIGENTE!V7+CAR_VENCIDA!V7)</f>
        <v>2.0580899714960809E-2</v>
      </c>
      <c r="W9" s="112">
        <f>CAR_VENCIDA!W7/(CAR_VIGENTE!W7+CAR_VENCIDA!W7)</f>
        <v>2.0261799688790296E-2</v>
      </c>
      <c r="X9" s="112">
        <f>CAR_VENCIDA!X7/(CAR_VIGENTE!X7+CAR_VENCIDA!X7)</f>
        <v>2.0952235024421423E-2</v>
      </c>
      <c r="Y9" s="112">
        <f>CAR_VENCIDA!Y7/(CAR_VIGENTE!Y7+CAR_VENCIDA!Y7)</f>
        <v>2.1182086721988E-2</v>
      </c>
      <c r="Z9" s="112">
        <f>CAR_VENCIDA!Z7/(CAR_VIGENTE!Z7+CAR_VENCIDA!Z7)</f>
        <v>2.0536678195999629E-2</v>
      </c>
      <c r="AA9" s="112">
        <f>CAR_VENCIDA!AA7/(CAR_VIGENTE!AA7+CAR_VENCIDA!AA7)</f>
        <v>2.1566199178077471E-2</v>
      </c>
      <c r="AB9" s="112">
        <f>CAR_VENCIDA!AB7/(CAR_VIGENTE!AB7+CAR_VENCIDA!AB7)</f>
        <v>2.097929001805177E-2</v>
      </c>
      <c r="AC9" s="112">
        <f>CAR_VENCIDA!AC7/(CAR_VIGENTE!AC7+CAR_VENCIDA!AC7)</f>
        <v>2.2390366082201383E-2</v>
      </c>
      <c r="AD9" s="112">
        <f>CAR_VENCIDA!AD7/(CAR_VIGENTE!AD7+CAR_VENCIDA!AD7)</f>
        <v>2.2455828741679139E-2</v>
      </c>
      <c r="AE9" s="112">
        <f>CAR_VENCIDA!AE7/(CAR_VIGENTE!AE7+CAR_VENCIDA!AE7)</f>
        <v>2.1464496936211844E-2</v>
      </c>
      <c r="AF9" s="112">
        <f>CAR_VENCIDA!AF7/(CAR_VIGENTE!AF7+CAR_VENCIDA!AF7)</f>
        <v>2.2084982937081003E-2</v>
      </c>
      <c r="AG9" s="112">
        <f>CAR_VENCIDA!AG7/(CAR_VIGENTE!AG7+CAR_VENCIDA!AG7)</f>
        <v>2.2118914216855856E-2</v>
      </c>
      <c r="AH9" s="112">
        <f>CAR_VENCIDA!AH7/(CAR_VIGENTE!AH7+CAR_VENCIDA!AH7)</f>
        <v>2.1693918400537616E-2</v>
      </c>
      <c r="AI9" s="112">
        <f>CAR_VENCIDA!AI7/(CAR_VIGENTE!AI7+CAR_VENCIDA!AI7)</f>
        <v>2.1709621359630969E-2</v>
      </c>
      <c r="AJ9" s="112">
        <f>CAR_VENCIDA!AJ7/(CAR_VIGENTE!AJ7+CAR_VENCIDA!AJ7)</f>
        <v>2.047659849647427E-2</v>
      </c>
      <c r="AK9" s="112">
        <f>CAR_VENCIDA!AK7/(CAR_VIGENTE!AK7+CAR_VENCIDA!AK7)</f>
        <v>1.9925813717824089E-2</v>
      </c>
      <c r="AL9" s="112">
        <f>CAR_VENCIDA!AL7/(CAR_VIGENTE!AL7+CAR_VENCIDA!AL7)</f>
        <v>1.9185485564938657E-2</v>
      </c>
      <c r="AM9" s="112">
        <f>CAR_VENCIDA!AM7/(CAR_VIGENTE!AM7+CAR_VENCIDA!AM7)</f>
        <v>1.8081181380902134E-2</v>
      </c>
      <c r="AN9" s="112">
        <f>CAR_VENCIDA!AN7/(CAR_VIGENTE!AN7+CAR_VENCIDA!AN7)</f>
        <v>1.8459093309864977E-2</v>
      </c>
      <c r="AO9" s="112">
        <f>CAR_VENCIDA!AO7/(CAR_VIGENTE!AO7+CAR_VENCIDA!AO7)</f>
        <v>2.0308149529936856E-2</v>
      </c>
      <c r="AP9" s="112">
        <f>CAR_VENCIDA!AP7/(CAR_VIGENTE!AP7+CAR_VENCIDA!AP7)</f>
        <v>2.3518861192276985E-2</v>
      </c>
      <c r="AQ9" s="112">
        <f>CAR_VENCIDA!AQ7/(CAR_VIGENTE!AQ7+CAR_VENCIDA!AQ7)</f>
        <v>2.8005442691806142E-2</v>
      </c>
      <c r="AR9" s="112">
        <f>CAR_VENCIDA!AR7/(CAR_VIGENTE!AR7+CAR_VENCIDA!AR7)</f>
        <v>3.0061977925476387E-2</v>
      </c>
      <c r="AS9" s="112">
        <f>CAR_VENCIDA!AS7/(CAR_VIGENTE!AS7+CAR_VENCIDA!AS7)</f>
        <v>2.8090571882446357E-2</v>
      </c>
      <c r="AT9" s="112">
        <f>CAR_VENCIDA!AT7/(CAR_VIGENTE!AT7+CAR_VENCIDA!AT7)</f>
        <v>2.6582824491687765E-2</v>
      </c>
      <c r="AU9" s="112">
        <f>CAR_VENCIDA!AU7/(CAR_VIGENTE!AU7+CAR_VENCIDA!AU7)</f>
        <v>2.6174022442780269E-2</v>
      </c>
      <c r="AV9" s="112">
        <f>CAR_VENCIDA!AV7/(CAR_VIGENTE!AV7+CAR_VENCIDA!AV7)</f>
        <v>2.5300388908486363E-2</v>
      </c>
      <c r="AW9" s="112">
        <f>CAR_VENCIDA!AW7/(CAR_VIGENTE!AW7+CAR_VENCIDA!AW7)</f>
        <v>2.4627038818868432E-2</v>
      </c>
      <c r="AX9" s="112">
        <f>CAR_VENCIDA!AX7/(CAR_VIGENTE!AX7+CAR_VENCIDA!AX7)</f>
        <v>2.3811631184303211E-2</v>
      </c>
      <c r="AY9" s="112">
        <f>CAR_VENCIDA!AY7/(CAR_VIGENTE!AY7+CAR_VENCIDA!AY7)</f>
        <v>2.2289463398910553E-2</v>
      </c>
      <c r="AZ9" s="112">
        <f>CAR_VENCIDA!AZ7/(CAR_VIGENTE!AZ7+CAR_VENCIDA!AZ7)</f>
        <v>2.0886627165950519E-2</v>
      </c>
      <c r="BB9">
        <f t="shared" si="6"/>
        <v>2.0697662352444961E-2</v>
      </c>
      <c r="BC9">
        <f t="shared" si="6"/>
        <v>2.0629003625020861E-2</v>
      </c>
      <c r="BD9">
        <f t="shared" si="6"/>
        <v>2.0591212467061415E-2</v>
      </c>
      <c r="BE9">
        <f t="shared" si="6"/>
        <v>2.0533745774142631E-2</v>
      </c>
      <c r="BF9">
        <f t="shared" si="6"/>
        <v>2.056873793778775E-2</v>
      </c>
      <c r="BG9">
        <f t="shared" si="6"/>
        <v>2.060186871094671E-2</v>
      </c>
      <c r="BH9">
        <f t="shared" si="6"/>
        <v>2.0597370618767728E-2</v>
      </c>
      <c r="BI9">
        <f t="shared" si="6"/>
        <v>2.0639887334030993E-2</v>
      </c>
      <c r="BJ9">
        <f t="shared" si="6"/>
        <v>2.0683540214305195E-2</v>
      </c>
      <c r="BK9">
        <f t="shared" si="6"/>
        <v>2.0720484408616256E-2</v>
      </c>
      <c r="BL9">
        <f t="shared" si="6"/>
        <v>2.0768473778367911E-2</v>
      </c>
      <c r="BM9">
        <f t="shared" si="6"/>
        <v>2.0776079433112792E-2</v>
      </c>
      <c r="BN9">
        <f t="shared" si="6"/>
        <v>2.0740972949359098E-2</v>
      </c>
      <c r="BO9">
        <f t="shared" si="6"/>
        <v>2.0749487450614886E-2</v>
      </c>
      <c r="BP9">
        <f t="shared" si="6"/>
        <v>2.067590485170057E-2</v>
      </c>
      <c r="BQ9">
        <f t="shared" si="6"/>
        <v>2.0638160434421519E-2</v>
      </c>
      <c r="BR9">
        <f t="shared" si="1"/>
        <v>2.0686424734721525E-2</v>
      </c>
      <c r="BS9">
        <f t="shared" si="1"/>
        <v>2.0842336741710554E-2</v>
      </c>
      <c r="BT9">
        <f t="shared" si="1"/>
        <v>2.1170051297120528E-2</v>
      </c>
      <c r="BU9">
        <f t="shared" si="1"/>
        <v>2.1590344575774047E-2</v>
      </c>
      <c r="BV9">
        <f t="shared" si="1"/>
        <v>2.1920437204518087E-2</v>
      </c>
      <c r="BW9">
        <f t="shared" si="1"/>
        <v>2.2170517403548376E-2</v>
      </c>
      <c r="BX9">
        <f t="shared" si="1"/>
        <v>2.2416860018297957E-2</v>
      </c>
      <c r="BY9">
        <f t="shared" si="1"/>
        <v>2.2598033096800665E-2</v>
      </c>
      <c r="BZ9">
        <f t="shared" si="1"/>
        <v>2.2741572767504017E-2</v>
      </c>
      <c r="CA9">
        <f t="shared" si="1"/>
        <v>2.2878029142016667E-2</v>
      </c>
      <c r="CB9">
        <f t="shared" si="1"/>
        <v>2.2908165151218043E-2</v>
      </c>
      <c r="CD9" s="100">
        <f t="shared" si="3"/>
        <v>1</v>
      </c>
      <c r="CE9" s="100">
        <f t="shared" si="2"/>
        <v>0</v>
      </c>
      <c r="CF9" s="100">
        <f t="shared" si="2"/>
        <v>0</v>
      </c>
      <c r="CG9" s="100">
        <f t="shared" si="2"/>
        <v>0</v>
      </c>
      <c r="CH9" s="100">
        <f t="shared" si="2"/>
        <v>0</v>
      </c>
      <c r="CI9" s="100">
        <f t="shared" si="2"/>
        <v>0</v>
      </c>
      <c r="CJ9" s="100">
        <f t="shared" si="2"/>
        <v>0</v>
      </c>
      <c r="CK9" s="100">
        <f t="shared" si="2"/>
        <v>0</v>
      </c>
      <c r="CL9" s="100">
        <f t="shared" si="2"/>
        <v>0</v>
      </c>
      <c r="CM9" s="100">
        <f t="shared" si="2"/>
        <v>0</v>
      </c>
      <c r="CN9" s="100">
        <f t="shared" si="2"/>
        <v>1</v>
      </c>
      <c r="CO9" s="100">
        <f t="shared" si="2"/>
        <v>1</v>
      </c>
      <c r="CP9" s="100">
        <f t="shared" si="2"/>
        <v>1</v>
      </c>
      <c r="CQ9" s="100">
        <f t="shared" si="2"/>
        <v>1</v>
      </c>
      <c r="CR9" s="100">
        <f t="shared" si="2"/>
        <v>1</v>
      </c>
      <c r="CS9" s="100">
        <f t="shared" si="2"/>
        <v>1</v>
      </c>
      <c r="CT9" s="100">
        <f t="shared" si="2"/>
        <v>0</v>
      </c>
      <c r="CU9" s="100">
        <f t="shared" si="2"/>
        <v>0</v>
      </c>
      <c r="CV9" s="100">
        <f t="shared" si="2"/>
        <v>0</v>
      </c>
      <c r="CW9" s="100">
        <f t="shared" si="2"/>
        <v>0</v>
      </c>
      <c r="CX9" s="100">
        <f t="shared" si="2"/>
        <v>0</v>
      </c>
      <c r="CY9" s="100">
        <f t="shared" si="2"/>
        <v>0</v>
      </c>
      <c r="CZ9" s="100">
        <f t="shared" si="2"/>
        <v>0</v>
      </c>
      <c r="DA9" s="100">
        <f t="shared" si="2"/>
        <v>0</v>
      </c>
      <c r="DB9" s="100">
        <f t="shared" si="2"/>
        <v>0</v>
      </c>
      <c r="DC9" s="100">
        <f t="shared" si="2"/>
        <v>1</v>
      </c>
      <c r="DD9" s="100">
        <f t="shared" si="2"/>
        <v>1</v>
      </c>
      <c r="DE9" s="100"/>
      <c r="DF9" s="100">
        <f t="shared" si="4"/>
        <v>9</v>
      </c>
      <c r="DG9" s="100"/>
      <c r="DH9" s="100" t="s">
        <v>213</v>
      </c>
      <c r="DI9" s="102">
        <f t="shared" si="5"/>
        <v>4.6818181818181817</v>
      </c>
    </row>
    <row r="10" spans="1:113" x14ac:dyDescent="0.25">
      <c r="A10" s="73" t="s">
        <v>214</v>
      </c>
      <c r="B10" s="112">
        <f>CAR_VENCIDA!B8/(CAR_VIGENTE!B8+CAR_VENCIDA!B8)</f>
        <v>2.8252310880218002E-2</v>
      </c>
      <c r="C10" s="112">
        <f>CAR_VENCIDA!C8/(CAR_VIGENTE!C8+CAR_VENCIDA!C8)</f>
        <v>2.9098069423152503E-2</v>
      </c>
      <c r="D10" s="112">
        <f>CAR_VENCIDA!D8/(CAR_VIGENTE!D8+CAR_VENCIDA!D8)</f>
        <v>2.8068649319300289E-2</v>
      </c>
      <c r="E10" s="112">
        <f>CAR_VENCIDA!E8/(CAR_VIGENTE!E8+CAR_VENCIDA!E8)</f>
        <v>2.8626655537288492E-2</v>
      </c>
      <c r="F10" s="112">
        <f>CAR_VENCIDA!F8/(CAR_VIGENTE!F8+CAR_VENCIDA!F8)</f>
        <v>2.840197744435969E-2</v>
      </c>
      <c r="G10" s="112">
        <f>CAR_VENCIDA!G8/(CAR_VIGENTE!G8+CAR_VENCIDA!G8)</f>
        <v>2.8773993281050323E-2</v>
      </c>
      <c r="H10" s="112">
        <f>CAR_VENCIDA!H8/(CAR_VIGENTE!H8+CAR_VENCIDA!H8)</f>
        <v>2.3547916287020795E-2</v>
      </c>
      <c r="I10" s="112">
        <f>CAR_VENCIDA!I8/(CAR_VIGENTE!I8+CAR_VENCIDA!I8)</f>
        <v>2.3605748354760037E-2</v>
      </c>
      <c r="J10" s="112">
        <f>CAR_VENCIDA!J8/(CAR_VIGENTE!J8+CAR_VENCIDA!J8)</f>
        <v>2.4002005749719384E-2</v>
      </c>
      <c r="K10" s="112">
        <f>CAR_VENCIDA!K8/(CAR_VIGENTE!K8+CAR_VENCIDA!K8)</f>
        <v>2.2888948211579777E-2</v>
      </c>
      <c r="L10" s="112">
        <f>CAR_VENCIDA!L8/(CAR_VIGENTE!L8+CAR_VENCIDA!L8)</f>
        <v>2.3074237513943087E-2</v>
      </c>
      <c r="M10" s="112">
        <f>CAR_VENCIDA!M8/(CAR_VIGENTE!M8+CAR_VENCIDA!M8)</f>
        <v>2.4121436380845063E-2</v>
      </c>
      <c r="N10" s="112">
        <f>CAR_VENCIDA!N8/(CAR_VIGENTE!N8+CAR_VENCIDA!N8)</f>
        <v>2.258990465193637E-2</v>
      </c>
      <c r="O10" s="112">
        <f>CAR_VENCIDA!O8/(CAR_VIGENTE!O8+CAR_VENCIDA!O8)</f>
        <v>2.1908362348850598E-2</v>
      </c>
      <c r="P10" s="112">
        <f>CAR_VENCIDA!P8/(CAR_VIGENTE!P8+CAR_VENCIDA!P8)</f>
        <v>2.1109252531098979E-2</v>
      </c>
      <c r="Q10" s="112">
        <f>CAR_VENCIDA!Q8/(CAR_VIGENTE!Q8+CAR_VENCIDA!Q8)</f>
        <v>2.0707539428183135E-2</v>
      </c>
      <c r="R10" s="112">
        <f>CAR_VENCIDA!R8/(CAR_VIGENTE!R8+CAR_VENCIDA!R8)</f>
        <v>2.0848645981100252E-2</v>
      </c>
      <c r="S10" s="112">
        <f>CAR_VENCIDA!S8/(CAR_VIGENTE!S8+CAR_VENCIDA!S8)</f>
        <v>1.999397444627601E-2</v>
      </c>
      <c r="T10" s="112">
        <f>CAR_VENCIDA!T8/(CAR_VIGENTE!T8+CAR_VENCIDA!T8)</f>
        <v>1.9224787688785969E-2</v>
      </c>
      <c r="U10" s="112">
        <f>CAR_VENCIDA!U8/(CAR_VIGENTE!U8+CAR_VENCIDA!U8)</f>
        <v>1.8846796285124014E-2</v>
      </c>
      <c r="V10" s="112">
        <f>CAR_VENCIDA!V8/(CAR_VIGENTE!V8+CAR_VENCIDA!V8)</f>
        <v>1.8525114864449715E-2</v>
      </c>
      <c r="W10" s="112">
        <f>CAR_VENCIDA!W8/(CAR_VIGENTE!W8+CAR_VENCIDA!W8)</f>
        <v>1.8756319015160002E-2</v>
      </c>
      <c r="X10" s="112">
        <f>CAR_VENCIDA!X8/(CAR_VIGENTE!X8+CAR_VENCIDA!X8)</f>
        <v>1.9022551017576935E-2</v>
      </c>
      <c r="Y10" s="112">
        <f>CAR_VENCIDA!Y8/(CAR_VIGENTE!Y8+CAR_VENCIDA!Y8)</f>
        <v>1.9789212588293626E-2</v>
      </c>
      <c r="Z10" s="112">
        <f>CAR_VENCIDA!Z8/(CAR_VIGENTE!Z8+CAR_VENCIDA!Z8)</f>
        <v>1.9493411680751027E-2</v>
      </c>
      <c r="AA10" s="112">
        <f>CAR_VENCIDA!AA8/(CAR_VIGENTE!AA8+CAR_VENCIDA!AA8)</f>
        <v>2.0438494583979221E-2</v>
      </c>
      <c r="AB10" s="112">
        <f>CAR_VENCIDA!AB8/(CAR_VIGENTE!AB8+CAR_VENCIDA!AB8)</f>
        <v>2.0152187311068073E-2</v>
      </c>
      <c r="AC10" s="112">
        <f>CAR_VENCIDA!AC8/(CAR_VIGENTE!AC8+CAR_VENCIDA!AC8)</f>
        <v>1.8452175394764878E-2</v>
      </c>
      <c r="AD10" s="112">
        <f>CAR_VENCIDA!AD8/(CAR_VIGENTE!AD8+CAR_VENCIDA!AD8)</f>
        <v>1.9554851490568063E-2</v>
      </c>
      <c r="AE10" s="112">
        <f>CAR_VENCIDA!AE8/(CAR_VIGENTE!AE8+CAR_VENCIDA!AE8)</f>
        <v>1.8812299382473193E-2</v>
      </c>
      <c r="AF10" s="112">
        <f>CAR_VENCIDA!AF8/(CAR_VIGENTE!AF8+CAR_VENCIDA!AF8)</f>
        <v>1.9599264558202573E-2</v>
      </c>
      <c r="AG10" s="112">
        <f>CAR_VENCIDA!AG8/(CAR_VIGENTE!AG8+CAR_VENCIDA!AG8)</f>
        <v>2.0426540765016422E-2</v>
      </c>
      <c r="AH10" s="112">
        <f>CAR_VENCIDA!AH8/(CAR_VIGENTE!AH8+CAR_VENCIDA!AH8)</f>
        <v>2.0656223760357188E-2</v>
      </c>
      <c r="AI10" s="112">
        <f>CAR_VENCIDA!AI8/(CAR_VIGENTE!AI8+CAR_VENCIDA!AI8)</f>
        <v>1.9415181571133762E-2</v>
      </c>
      <c r="AJ10" s="112">
        <f>CAR_VENCIDA!AJ8/(CAR_VIGENTE!AJ8+CAR_VENCIDA!AJ8)</f>
        <v>2.0082119783141315E-2</v>
      </c>
      <c r="AK10" s="112">
        <f>CAR_VENCIDA!AK8/(CAR_VIGENTE!AK8+CAR_VENCIDA!AK8)</f>
        <v>2.084035771362408E-2</v>
      </c>
      <c r="AL10" s="112">
        <f>CAR_VENCIDA!AL8/(CAR_VIGENTE!AL8+CAR_VENCIDA!AL8)</f>
        <v>2.2033134768732327E-2</v>
      </c>
      <c r="AM10" s="112">
        <f>CAR_VENCIDA!AM8/(CAR_VIGENTE!AM8+CAR_VENCIDA!AM8)</f>
        <v>2.2841451722933972E-2</v>
      </c>
      <c r="AN10" s="112">
        <f>CAR_VENCIDA!AN8/(CAR_VIGENTE!AN8+CAR_VENCIDA!AN8)</f>
        <v>2.3432597614384196E-2</v>
      </c>
      <c r="AO10" s="112">
        <f>CAR_VENCIDA!AO8/(CAR_VIGENTE!AO8+CAR_VENCIDA!AO8)</f>
        <v>2.6059354369199612E-2</v>
      </c>
      <c r="AP10" s="112">
        <f>CAR_VENCIDA!AP8/(CAR_VIGENTE!AP8+CAR_VENCIDA!AP8)</f>
        <v>2.5531057877769828E-2</v>
      </c>
      <c r="AQ10" s="112">
        <f>CAR_VENCIDA!AQ8/(CAR_VIGENTE!AQ8+CAR_VENCIDA!AQ8)</f>
        <v>2.6136439213822745E-2</v>
      </c>
      <c r="AR10" s="112">
        <f>CAR_VENCIDA!AR8/(CAR_VIGENTE!AR8+CAR_VENCIDA!AR8)</f>
        <v>2.8011403027667369E-2</v>
      </c>
      <c r="AS10" s="112">
        <f>CAR_VENCIDA!AS8/(CAR_VIGENTE!AS8+CAR_VENCIDA!AS8)</f>
        <v>3.5859118894367881E-2</v>
      </c>
      <c r="AT10" s="112">
        <f>CAR_VENCIDA!AT8/(CAR_VIGENTE!AT8+CAR_VENCIDA!AT8)</f>
        <v>3.5201618085699639E-2</v>
      </c>
      <c r="AU10" s="112">
        <f>CAR_VENCIDA!AU8/(CAR_VIGENTE!AU8+CAR_VENCIDA!AU8)</f>
        <v>3.0370379243716446E-2</v>
      </c>
      <c r="AV10" s="112">
        <f>CAR_VENCIDA!AV8/(CAR_VIGENTE!AV8+CAR_VENCIDA!AV8)</f>
        <v>2.9879695025214242E-2</v>
      </c>
      <c r="AW10" s="112">
        <f>CAR_VENCIDA!AW8/(CAR_VIGENTE!AW8+CAR_VENCIDA!AW8)</f>
        <v>2.9710909448725606E-2</v>
      </c>
      <c r="AX10" s="112">
        <f>CAR_VENCIDA!AX8/(CAR_VIGENTE!AX8+CAR_VENCIDA!AX8)</f>
        <v>2.6213149417812991E-2</v>
      </c>
      <c r="AY10" s="112">
        <f>CAR_VENCIDA!AY8/(CAR_VIGENTE!AY8+CAR_VENCIDA!AY8)</f>
        <v>2.7463329281604137E-2</v>
      </c>
      <c r="AZ10" s="112">
        <f>CAR_VENCIDA!AZ8/(CAR_VIGENTE!AZ8+CAR_VENCIDA!AZ8)</f>
        <v>2.7114794346843999E-2</v>
      </c>
      <c r="BB10">
        <f t="shared" si="6"/>
        <v>2.3074350384586374E-2</v>
      </c>
      <c r="BC10">
        <f t="shared" si="6"/>
        <v>2.2709396251275254E-2</v>
      </c>
      <c r="BD10">
        <f t="shared" si="6"/>
        <v>2.2348580632976369E-2</v>
      </c>
      <c r="BE10">
        <f t="shared" si="6"/>
        <v>2.2018728049300024E-2</v>
      </c>
      <c r="BF10">
        <f t="shared" si="6"/>
        <v>2.1594791376694872E-2</v>
      </c>
      <c r="BG10">
        <f t="shared" si="6"/>
        <v>2.1226161128620222E-2</v>
      </c>
      <c r="BH10">
        <f t="shared" si="6"/>
        <v>2.0811090549512846E-2</v>
      </c>
      <c r="BI10">
        <f t="shared" si="6"/>
        <v>2.0646563394145421E-2</v>
      </c>
      <c r="BJ10">
        <f t="shared" si="6"/>
        <v>2.0514096411239434E-2</v>
      </c>
      <c r="BK10">
        <f t="shared" si="6"/>
        <v>2.0374688828349346E-2</v>
      </c>
      <c r="BL10">
        <f t="shared" si="6"/>
        <v>2.022994855166409E-2</v>
      </c>
      <c r="BM10">
        <f t="shared" si="6"/>
        <v>2.0105276979547351E-2</v>
      </c>
      <c r="BN10">
        <f t="shared" si="6"/>
        <v>1.9968565368413144E-2</v>
      </c>
      <c r="BO10">
        <f t="shared" si="6"/>
        <v>1.9945366623279642E-2</v>
      </c>
      <c r="BP10">
        <f t="shared" si="6"/>
        <v>1.9984245347199781E-2</v>
      </c>
      <c r="BQ10">
        <f t="shared" si="6"/>
        <v>2.0081051392336666E-2</v>
      </c>
      <c r="BR10">
        <f t="shared" si="1"/>
        <v>2.0304043681545685E-2</v>
      </c>
      <c r="BS10">
        <f t="shared" si="1"/>
        <v>2.0499144177240251E-2</v>
      </c>
      <c r="BT10">
        <f t="shared" si="1"/>
        <v>2.0755080209221365E-2</v>
      </c>
      <c r="BU10">
        <f t="shared" si="1"/>
        <v>2.1121189181674757E-2</v>
      </c>
      <c r="BV10">
        <f t="shared" si="1"/>
        <v>2.1830035957059915E-2</v>
      </c>
      <c r="BW10">
        <f t="shared" si="1"/>
        <v>2.2524890257945327E-2</v>
      </c>
      <c r="BX10">
        <f t="shared" si="1"/>
        <v>2.3008809434135181E-2</v>
      </c>
      <c r="BY10">
        <f t="shared" si="1"/>
        <v>2.34611904344534E-2</v>
      </c>
      <c r="BZ10">
        <f t="shared" si="1"/>
        <v>2.3874594470304735E-2</v>
      </c>
      <c r="CA10">
        <f t="shared" si="1"/>
        <v>2.4154583542682313E-2</v>
      </c>
      <c r="CB10">
        <f t="shared" si="1"/>
        <v>2.4447284988416682E-2</v>
      </c>
      <c r="CD10" s="100">
        <f t="shared" si="3"/>
        <v>1</v>
      </c>
      <c r="CE10" s="100">
        <f t="shared" si="2"/>
        <v>1</v>
      </c>
      <c r="CF10" s="100">
        <f t="shared" si="2"/>
        <v>1</v>
      </c>
      <c r="CG10" s="100">
        <f t="shared" si="2"/>
        <v>1</v>
      </c>
      <c r="CH10" s="100">
        <f t="shared" si="2"/>
        <v>1</v>
      </c>
      <c r="CI10" s="100">
        <f t="shared" si="2"/>
        <v>1</v>
      </c>
      <c r="CJ10" s="100">
        <f t="shared" si="2"/>
        <v>1</v>
      </c>
      <c r="CK10" s="100">
        <f t="shared" si="2"/>
        <v>1</v>
      </c>
      <c r="CL10" s="100">
        <f t="shared" si="2"/>
        <v>0</v>
      </c>
      <c r="CM10" s="100">
        <f t="shared" si="2"/>
        <v>1</v>
      </c>
      <c r="CN10" s="100">
        <f t="shared" si="2"/>
        <v>1</v>
      </c>
      <c r="CO10" s="100">
        <f t="shared" si="2"/>
        <v>0</v>
      </c>
      <c r="CP10" s="100">
        <f t="shared" si="2"/>
        <v>0</v>
      </c>
      <c r="CQ10" s="100">
        <f t="shared" si="2"/>
        <v>0</v>
      </c>
      <c r="CR10" s="100">
        <f t="shared" si="2"/>
        <v>0</v>
      </c>
      <c r="CS10" s="100">
        <f t="shared" si="2"/>
        <v>0</v>
      </c>
      <c r="CT10" s="100">
        <f t="shared" si="2"/>
        <v>0</v>
      </c>
      <c r="CU10" s="100">
        <f t="shared" si="2"/>
        <v>0</v>
      </c>
      <c r="CV10" s="100">
        <f t="shared" si="2"/>
        <v>0</v>
      </c>
      <c r="CW10" s="100">
        <f t="shared" si="2"/>
        <v>0</v>
      </c>
      <c r="CX10" s="100">
        <f t="shared" si="2"/>
        <v>0</v>
      </c>
      <c r="CY10" s="100">
        <f t="shared" si="2"/>
        <v>0</v>
      </c>
      <c r="CZ10" s="100">
        <f t="shared" si="2"/>
        <v>0</v>
      </c>
      <c r="DA10" s="100">
        <f t="shared" si="2"/>
        <v>0</v>
      </c>
      <c r="DB10" s="100">
        <f t="shared" si="2"/>
        <v>0</v>
      </c>
      <c r="DC10" s="100">
        <f t="shared" si="2"/>
        <v>0</v>
      </c>
      <c r="DD10" s="100">
        <f t="shared" si="2"/>
        <v>0</v>
      </c>
      <c r="DE10" s="100"/>
      <c r="DF10" s="100">
        <f t="shared" si="4"/>
        <v>10</v>
      </c>
      <c r="DG10" s="100"/>
      <c r="DH10" s="100" t="s">
        <v>214</v>
      </c>
      <c r="DI10" s="102">
        <f t="shared" si="5"/>
        <v>5.0909090909090908</v>
      </c>
    </row>
    <row r="11" spans="1:113" x14ac:dyDescent="0.25">
      <c r="A11" s="73" t="s">
        <v>215</v>
      </c>
      <c r="B11" s="112">
        <f>CAR_VENCIDA!B9/(CAR_VIGENTE!B9+CAR_VENCIDA!B9)</f>
        <v>1.2541878331754831E-2</v>
      </c>
      <c r="C11" s="112">
        <f>CAR_VENCIDA!C9/(CAR_VIGENTE!C9+CAR_VENCIDA!C9)</f>
        <v>1.2145052675878969E-2</v>
      </c>
      <c r="D11" s="112">
        <f>CAR_VENCIDA!D9/(CAR_VIGENTE!D9+CAR_VENCIDA!D9)</f>
        <v>1.2056909451523509E-2</v>
      </c>
      <c r="E11" s="112">
        <f>CAR_VENCIDA!E9/(CAR_VIGENTE!E9+CAR_VENCIDA!E9)</f>
        <v>1.2059715315416898E-2</v>
      </c>
      <c r="F11" s="112">
        <f>CAR_VENCIDA!F9/(CAR_VIGENTE!F9+CAR_VENCIDA!F9)</f>
        <v>1.2216556155237372E-2</v>
      </c>
      <c r="G11" s="112">
        <f>CAR_VENCIDA!G9/(CAR_VIGENTE!G9+CAR_VENCIDA!G9)</f>
        <v>1.3139843807628884E-2</v>
      </c>
      <c r="H11" s="112">
        <f>CAR_VENCIDA!H9/(CAR_VIGENTE!H9+CAR_VENCIDA!H9)</f>
        <v>2.2758218263237442E-2</v>
      </c>
      <c r="I11" s="112">
        <f>CAR_VENCIDA!I9/(CAR_VIGENTE!I9+CAR_VENCIDA!I9)</f>
        <v>2.3893267434145417E-2</v>
      </c>
      <c r="J11" s="112">
        <f>CAR_VENCIDA!J9/(CAR_VIGENTE!J9+CAR_VENCIDA!J9)</f>
        <v>2.4272306156508265E-2</v>
      </c>
      <c r="K11" s="112">
        <f>CAR_VENCIDA!K9/(CAR_VIGENTE!K9+CAR_VENCIDA!K9)</f>
        <v>2.3091189561189274E-2</v>
      </c>
      <c r="L11" s="112">
        <f>CAR_VENCIDA!L9/(CAR_VIGENTE!L9+CAR_VENCIDA!L9)</f>
        <v>2.3712530495016051E-2</v>
      </c>
      <c r="M11" s="112">
        <f>CAR_VENCIDA!M9/(CAR_VIGENTE!M9+CAR_VENCIDA!M9)</f>
        <v>1.3555642756608191E-2</v>
      </c>
      <c r="N11" s="112">
        <f>CAR_VENCIDA!N9/(CAR_VIGENTE!N9+CAR_VENCIDA!N9)</f>
        <v>1.3255297413208763E-2</v>
      </c>
      <c r="O11" s="112">
        <f>CAR_VENCIDA!O9/(CAR_VIGENTE!O9+CAR_VENCIDA!O9)</f>
        <v>1.3137363573386251E-2</v>
      </c>
      <c r="P11" s="112">
        <f>CAR_VENCIDA!P9/(CAR_VIGENTE!P9+CAR_VENCIDA!P9)</f>
        <v>1.2913932492170333E-2</v>
      </c>
      <c r="Q11" s="112">
        <f>CAR_VENCIDA!Q9/(CAR_VIGENTE!Q9+CAR_VENCIDA!Q9)</f>
        <v>1.1202641585501574E-2</v>
      </c>
      <c r="R11" s="112">
        <f>CAR_VENCIDA!R9/(CAR_VIGENTE!R9+CAR_VENCIDA!R9)</f>
        <v>1.0659430498393145E-2</v>
      </c>
      <c r="S11" s="112">
        <f>CAR_VENCIDA!S9/(CAR_VIGENTE!S9+CAR_VENCIDA!S9)</f>
        <v>1.0891690591012386E-2</v>
      </c>
      <c r="T11" s="112">
        <f>CAR_VENCIDA!T9/(CAR_VIGENTE!T9+CAR_VENCIDA!T9)</f>
        <v>1.1000780264724754E-2</v>
      </c>
      <c r="U11" s="112">
        <f>CAR_VENCIDA!U9/(CAR_VIGENTE!U9+CAR_VENCIDA!U9)</f>
        <v>1.0965539714700484E-2</v>
      </c>
      <c r="V11" s="112">
        <f>CAR_VENCIDA!V9/(CAR_VIGENTE!V9+CAR_VENCIDA!V9)</f>
        <v>9.8350723928602064E-3</v>
      </c>
      <c r="W11" s="112">
        <f>CAR_VENCIDA!W9/(CAR_VIGENTE!W9+CAR_VENCIDA!W9)</f>
        <v>1.1018496113532547E-2</v>
      </c>
      <c r="X11" s="112">
        <f>CAR_VENCIDA!X9/(CAR_VIGENTE!X9+CAR_VENCIDA!X9)</f>
        <v>1.1156182700029571E-2</v>
      </c>
      <c r="Y11" s="112">
        <f>CAR_VENCIDA!Y9/(CAR_VIGENTE!Y9+CAR_VENCIDA!Y9)</f>
        <v>1.1233889015363964E-2</v>
      </c>
      <c r="Z11" s="112">
        <f>CAR_VENCIDA!Z9/(CAR_VIGENTE!Z9+CAR_VENCIDA!Z9)</f>
        <v>1.0132905340834641E-2</v>
      </c>
      <c r="AA11" s="112">
        <f>CAR_VENCIDA!AA9/(CAR_VIGENTE!AA9+CAR_VENCIDA!AA9)</f>
        <v>1.0093947450811561E-2</v>
      </c>
      <c r="AB11" s="112">
        <f>CAR_VENCIDA!AB9/(CAR_VIGENTE!AB9+CAR_VENCIDA!AB9)</f>
        <v>9.4920953752152988E-3</v>
      </c>
      <c r="AC11" s="112">
        <f>CAR_VENCIDA!AC9/(CAR_VIGENTE!AC9+CAR_VENCIDA!AC9)</f>
        <v>9.825138501611784E-3</v>
      </c>
      <c r="AD11" s="112">
        <f>CAR_VENCIDA!AD9/(CAR_VIGENTE!AD9+CAR_VENCIDA!AD9)</f>
        <v>9.6336661850319645E-3</v>
      </c>
      <c r="AE11" s="112">
        <f>CAR_VENCIDA!AE9/(CAR_VIGENTE!AE9+CAR_VENCIDA!AE9)</f>
        <v>1.0029645891529201E-2</v>
      </c>
      <c r="AF11" s="112">
        <f>CAR_VENCIDA!AF9/(CAR_VIGENTE!AF9+CAR_VENCIDA!AF9)</f>
        <v>9.6960485794855816E-3</v>
      </c>
      <c r="AG11" s="112">
        <f>CAR_VENCIDA!AG9/(CAR_VIGENTE!AG9+CAR_VENCIDA!AG9)</f>
        <v>9.3224479970138423E-3</v>
      </c>
      <c r="AH11" s="112">
        <f>CAR_VENCIDA!AH9/(CAR_VIGENTE!AH9+CAR_VENCIDA!AH9)</f>
        <v>9.2409559371615432E-3</v>
      </c>
      <c r="AI11" s="112">
        <f>CAR_VENCIDA!AI9/(CAR_VIGENTE!AI9+CAR_VENCIDA!AI9)</f>
        <v>9.301632714097811E-3</v>
      </c>
      <c r="AJ11" s="112">
        <f>CAR_VENCIDA!AJ9/(CAR_VIGENTE!AJ9+CAR_VENCIDA!AJ9)</f>
        <v>8.5735984782252684E-3</v>
      </c>
      <c r="AK11" s="112">
        <f>CAR_VENCIDA!AK9/(CAR_VIGENTE!AK9+CAR_VENCIDA!AK9)</f>
        <v>1.0151476741235472E-2</v>
      </c>
      <c r="AL11" s="112">
        <f>CAR_VENCIDA!AL9/(CAR_VIGENTE!AL9+CAR_VENCIDA!AL9)</f>
        <v>1.2077894690856326E-2</v>
      </c>
      <c r="AM11" s="112">
        <f>CAR_VENCIDA!AM9/(CAR_VIGENTE!AM9+CAR_VENCIDA!AM9)</f>
        <v>1.6368416463791145E-2</v>
      </c>
      <c r="AN11" s="112">
        <f>CAR_VENCIDA!AN9/(CAR_VIGENTE!AN9+CAR_VENCIDA!AN9)</f>
        <v>1.8161336213646424E-2</v>
      </c>
      <c r="AO11" s="112">
        <f>CAR_VENCIDA!AO9/(CAR_VIGENTE!AO9+CAR_VENCIDA!AO9)</f>
        <v>1.6099364679455587E-2</v>
      </c>
      <c r="AP11" s="112">
        <f>CAR_VENCIDA!AP9/(CAR_VIGENTE!AP9+CAR_VENCIDA!AP9)</f>
        <v>1.4640188124310193E-2</v>
      </c>
      <c r="AQ11" s="112">
        <f>CAR_VENCIDA!AQ9/(CAR_VIGENTE!AQ9+CAR_VENCIDA!AQ9)</f>
        <v>1.1493342827571423E-2</v>
      </c>
      <c r="AR11" s="112">
        <f>CAR_VENCIDA!AR9/(CAR_VIGENTE!AR9+CAR_VENCIDA!AR9)</f>
        <v>1.1756400495799593E-2</v>
      </c>
      <c r="AS11" s="112">
        <f>CAR_VENCIDA!AS9/(CAR_VIGENTE!AS9+CAR_VENCIDA!AS9)</f>
        <v>1.0520623071855084E-2</v>
      </c>
      <c r="AT11" s="112">
        <f>CAR_VENCIDA!AT9/(CAR_VIGENTE!AT9+CAR_VENCIDA!AT9)</f>
        <v>9.5272264408783024E-3</v>
      </c>
      <c r="AU11" s="112">
        <f>CAR_VENCIDA!AU9/(CAR_VIGENTE!AU9+CAR_VENCIDA!AU9)</f>
        <v>1.1262902700799993E-2</v>
      </c>
      <c r="AV11" s="112">
        <f>CAR_VENCIDA!AV9/(CAR_VIGENTE!AV9+CAR_VENCIDA!AV9)</f>
        <v>1.3597602882277382E-2</v>
      </c>
      <c r="AW11" s="112">
        <f>CAR_VENCIDA!AW9/(CAR_VIGENTE!AW9+CAR_VENCIDA!AW9)</f>
        <v>1.4475456617191684E-2</v>
      </c>
      <c r="AX11" s="112">
        <f>CAR_VENCIDA!AX9/(CAR_VIGENTE!AX9+CAR_VENCIDA!AX9)</f>
        <v>1.3429260398094394E-2</v>
      </c>
      <c r="AY11" s="112">
        <f>CAR_VENCIDA!AY9/(CAR_VIGENTE!AY9+CAR_VENCIDA!AY9)</f>
        <v>1.201543241878409E-2</v>
      </c>
      <c r="AZ11" s="112">
        <f>CAR_VENCIDA!AZ9/(CAR_VIGENTE!AZ9+CAR_VENCIDA!AZ9)</f>
        <v>1.499240114828404E-2</v>
      </c>
      <c r="BB11">
        <f t="shared" si="6"/>
        <v>1.4279726114959541E-2</v>
      </c>
      <c r="BC11">
        <f t="shared" si="6"/>
        <v>1.4179352240337869E-2</v>
      </c>
      <c r="BD11">
        <f t="shared" si="6"/>
        <v>1.409388952262673E-2</v>
      </c>
      <c r="BE11">
        <f t="shared" si="6"/>
        <v>1.3987022269447218E-2</v>
      </c>
      <c r="BF11">
        <f t="shared" si="6"/>
        <v>1.3893914902205338E-2</v>
      </c>
      <c r="BG11">
        <f t="shared" si="6"/>
        <v>1.3786294486780116E-2</v>
      </c>
      <c r="BH11">
        <f t="shared" si="6"/>
        <v>1.365670290694263E-2</v>
      </c>
      <c r="BI11">
        <f t="shared" si="6"/>
        <v>1.31124458367863E-2</v>
      </c>
      <c r="BJ11">
        <f t="shared" si="6"/>
        <v>1.2505328360239152E-2</v>
      </c>
      <c r="BK11">
        <f t="shared" si="6"/>
        <v>1.1879022101099708E-2</v>
      </c>
      <c r="BL11">
        <f t="shared" si="6"/>
        <v>1.1304457232470895E-2</v>
      </c>
      <c r="BM11">
        <f t="shared" si="6"/>
        <v>1.0673668398437947E-2</v>
      </c>
      <c r="BN11">
        <f t="shared" si="6"/>
        <v>1.0531828147797415E-2</v>
      </c>
      <c r="BO11">
        <f t="shared" si="6"/>
        <v>1.0482769701032733E-2</v>
      </c>
      <c r="BP11">
        <f t="shared" si="6"/>
        <v>1.0617396904799604E-2</v>
      </c>
      <c r="BQ11">
        <f t="shared" si="6"/>
        <v>1.0836038726527773E-2</v>
      </c>
      <c r="BR11">
        <f t="shared" si="1"/>
        <v>1.1040068855442524E-2</v>
      </c>
      <c r="BS11">
        <f t="shared" si="1"/>
        <v>1.12059337565224E-2</v>
      </c>
      <c r="BT11">
        <f t="shared" si="1"/>
        <v>1.1231002599712358E-2</v>
      </c>
      <c r="BU11">
        <f t="shared" si="1"/>
        <v>1.1262486776007143E-2</v>
      </c>
      <c r="BV11">
        <f t="shared" si="1"/>
        <v>1.1243948582555251E-2</v>
      </c>
      <c r="BW11">
        <f t="shared" si="1"/>
        <v>1.1231121667889339E-2</v>
      </c>
      <c r="BX11">
        <f t="shared" si="1"/>
        <v>1.124130527569215E-2</v>
      </c>
      <c r="BY11">
        <f t="shared" si="1"/>
        <v>1.1343031116619143E-2</v>
      </c>
      <c r="BZ11">
        <f t="shared" si="1"/>
        <v>1.1478096433361963E-2</v>
      </c>
      <c r="CA11">
        <f t="shared" si="1"/>
        <v>1.1615444560747786E-2</v>
      </c>
      <c r="CB11">
        <f t="shared" si="1"/>
        <v>1.1695506434413307E-2</v>
      </c>
      <c r="CD11" s="100">
        <f t="shared" si="3"/>
        <v>1</v>
      </c>
      <c r="CE11" s="100">
        <f t="shared" si="2"/>
        <v>1</v>
      </c>
      <c r="CF11" s="100">
        <f t="shared" si="2"/>
        <v>1</v>
      </c>
      <c r="CG11" s="100">
        <f t="shared" si="2"/>
        <v>1</v>
      </c>
      <c r="CH11" s="100">
        <f t="shared" si="2"/>
        <v>1</v>
      </c>
      <c r="CI11" s="100">
        <f t="shared" si="2"/>
        <v>1</v>
      </c>
      <c r="CJ11" s="100">
        <f t="shared" si="2"/>
        <v>1</v>
      </c>
      <c r="CK11" s="100">
        <f t="shared" si="2"/>
        <v>1</v>
      </c>
      <c r="CL11" s="100">
        <f t="shared" si="2"/>
        <v>1</v>
      </c>
      <c r="CM11" s="100">
        <f t="shared" si="2"/>
        <v>1</v>
      </c>
      <c r="CN11" s="100">
        <f t="shared" si="2"/>
        <v>1</v>
      </c>
      <c r="CO11" s="100">
        <f t="shared" si="2"/>
        <v>1</v>
      </c>
      <c r="CP11" s="100">
        <f t="shared" si="2"/>
        <v>0</v>
      </c>
      <c r="CQ11" s="100">
        <f t="shared" si="2"/>
        <v>0</v>
      </c>
      <c r="CR11" s="100">
        <f t="shared" si="2"/>
        <v>0</v>
      </c>
      <c r="CS11" s="100">
        <f t="shared" si="2"/>
        <v>0</v>
      </c>
      <c r="CT11" s="100">
        <f t="shared" si="2"/>
        <v>0</v>
      </c>
      <c r="CU11" s="100">
        <f t="shared" si="2"/>
        <v>0</v>
      </c>
      <c r="CV11" s="100">
        <f t="shared" si="2"/>
        <v>0</v>
      </c>
      <c r="CW11" s="100">
        <f t="shared" si="2"/>
        <v>1</v>
      </c>
      <c r="CX11" s="100">
        <f t="shared" si="2"/>
        <v>1</v>
      </c>
      <c r="CY11" s="100">
        <f t="shared" si="2"/>
        <v>0</v>
      </c>
      <c r="CZ11" s="100">
        <f t="shared" si="2"/>
        <v>0</v>
      </c>
      <c r="DA11" s="100">
        <f t="shared" si="2"/>
        <v>0</v>
      </c>
      <c r="DB11" s="100">
        <f t="shared" si="2"/>
        <v>0</v>
      </c>
      <c r="DC11" s="100">
        <f t="shared" si="2"/>
        <v>0</v>
      </c>
      <c r="DD11" s="100">
        <f t="shared" si="2"/>
        <v>0</v>
      </c>
      <c r="DE11" s="100"/>
      <c r="DF11" s="100">
        <f t="shared" si="4"/>
        <v>14</v>
      </c>
      <c r="DG11" s="100"/>
      <c r="DH11" s="100" t="s">
        <v>215</v>
      </c>
      <c r="DI11" s="102">
        <f t="shared" si="5"/>
        <v>6.7272727272727275</v>
      </c>
    </row>
    <row r="12" spans="1:113" x14ac:dyDescent="0.25">
      <c r="A12" s="73" t="s">
        <v>216</v>
      </c>
      <c r="B12" s="112">
        <f>CAR_VENCIDA!B10/(CAR_VIGENTE!B10+CAR_VENCIDA!B10)</f>
        <v>1.5505554440946761E-2</v>
      </c>
      <c r="C12" s="112">
        <f>CAR_VENCIDA!C10/(CAR_VIGENTE!C10+CAR_VENCIDA!C10)</f>
        <v>1.5381732550279584E-2</v>
      </c>
      <c r="D12" s="112">
        <f>CAR_VENCIDA!D10/(CAR_VIGENTE!D10+CAR_VENCIDA!D10)</f>
        <v>1.6196273469857941E-2</v>
      </c>
      <c r="E12" s="112">
        <f>CAR_VENCIDA!E10/(CAR_VIGENTE!E10+CAR_VENCIDA!E10)</f>
        <v>1.4883893732046086E-2</v>
      </c>
      <c r="F12" s="112">
        <f>CAR_VENCIDA!F10/(CAR_VIGENTE!F10+CAR_VENCIDA!F10)</f>
        <v>1.5482524939703882E-2</v>
      </c>
      <c r="G12" s="112">
        <f>CAR_VENCIDA!G10/(CAR_VIGENTE!G10+CAR_VENCIDA!G10)</f>
        <v>1.6995897340041175E-2</v>
      </c>
      <c r="H12" s="112">
        <f>CAR_VENCIDA!H10/(CAR_VIGENTE!H10+CAR_VENCIDA!H10)</f>
        <v>1.7249993443998766E-2</v>
      </c>
      <c r="I12" s="112">
        <f>CAR_VENCIDA!I10/(CAR_VIGENTE!I10+CAR_VENCIDA!I10)</f>
        <v>1.8014706615182671E-2</v>
      </c>
      <c r="J12" s="112">
        <f>CAR_VENCIDA!J10/(CAR_VIGENTE!J10+CAR_VENCIDA!J10)</f>
        <v>1.791616078791634E-2</v>
      </c>
      <c r="K12" s="112">
        <f>CAR_VENCIDA!K10/(CAR_VIGENTE!K10+CAR_VENCIDA!K10)</f>
        <v>1.7152448830342271E-2</v>
      </c>
      <c r="L12" s="112">
        <f>CAR_VENCIDA!L10/(CAR_VIGENTE!L10+CAR_VENCIDA!L10)</f>
        <v>1.7211160397009831E-2</v>
      </c>
      <c r="M12" s="112">
        <f>CAR_VENCIDA!M10/(CAR_VIGENTE!M10+CAR_VENCIDA!M10)</f>
        <v>1.8436218984368574E-2</v>
      </c>
      <c r="N12" s="112">
        <f>CAR_VENCIDA!N10/(CAR_VIGENTE!N10+CAR_VENCIDA!N10)</f>
        <v>1.7633156001476486E-2</v>
      </c>
      <c r="O12" s="112">
        <f>CAR_VENCIDA!O10/(CAR_VIGENTE!O10+CAR_VENCIDA!O10)</f>
        <v>1.7656205768435466E-2</v>
      </c>
      <c r="P12" s="112">
        <f>CAR_VENCIDA!P10/(CAR_VIGENTE!P10+CAR_VENCIDA!P10)</f>
        <v>1.7215917086619886E-2</v>
      </c>
      <c r="Q12" s="112">
        <f>CAR_VENCIDA!Q10/(CAR_VIGENTE!Q10+CAR_VENCIDA!Q10)</f>
        <v>1.7158984411677833E-2</v>
      </c>
      <c r="R12" s="112">
        <f>CAR_VENCIDA!R10/(CAR_VIGENTE!R10+CAR_VENCIDA!R10)</f>
        <v>1.7502550634909599E-2</v>
      </c>
      <c r="S12" s="112">
        <f>CAR_VENCIDA!S10/(CAR_VIGENTE!S10+CAR_VENCIDA!S10)</f>
        <v>1.7485375905161631E-2</v>
      </c>
      <c r="T12" s="112">
        <f>CAR_VENCIDA!T10/(CAR_VIGENTE!T10+CAR_VENCIDA!T10)</f>
        <v>1.7122899066227874E-2</v>
      </c>
      <c r="U12" s="112">
        <f>CAR_VENCIDA!U10/(CAR_VIGENTE!U10+CAR_VENCIDA!U10)</f>
        <v>1.6843889374858565E-2</v>
      </c>
      <c r="V12" s="112">
        <f>CAR_VENCIDA!V10/(CAR_VIGENTE!V10+CAR_VENCIDA!V10)</f>
        <v>1.6686941922541162E-2</v>
      </c>
      <c r="W12" s="112">
        <f>CAR_VENCIDA!W10/(CAR_VIGENTE!W10+CAR_VENCIDA!W10)</f>
        <v>1.5969571367468426E-2</v>
      </c>
      <c r="X12" s="112">
        <f>CAR_VENCIDA!X10/(CAR_VIGENTE!X10+CAR_VENCIDA!X10)</f>
        <v>1.5898736550604219E-2</v>
      </c>
      <c r="Y12" s="112">
        <f>CAR_VENCIDA!Y10/(CAR_VIGENTE!Y10+CAR_VENCIDA!Y10)</f>
        <v>1.6527916690605375E-2</v>
      </c>
      <c r="Z12" s="112">
        <f>CAR_VENCIDA!Z10/(CAR_VIGENTE!Z10+CAR_VENCIDA!Z10)</f>
        <v>1.6602564046468014E-2</v>
      </c>
      <c r="AA12" s="112">
        <f>CAR_VENCIDA!AA10/(CAR_VIGENTE!AA10+CAR_VENCIDA!AA10)</f>
        <v>1.74280199608913E-2</v>
      </c>
      <c r="AB12" s="112">
        <f>CAR_VENCIDA!AB10/(CAR_VIGENTE!AB10+CAR_VENCIDA!AB10)</f>
        <v>1.7493044848526429E-2</v>
      </c>
      <c r="AC12" s="112">
        <f>CAR_VENCIDA!AC10/(CAR_VIGENTE!AC10+CAR_VENCIDA!AC10)</f>
        <v>1.7418507356604704E-2</v>
      </c>
      <c r="AD12" s="112">
        <f>CAR_VENCIDA!AD10/(CAR_VIGENTE!AD10+CAR_VENCIDA!AD10)</f>
        <v>1.7500704579933069E-2</v>
      </c>
      <c r="AE12" s="112">
        <f>CAR_VENCIDA!AE10/(CAR_VIGENTE!AE10+CAR_VENCIDA!AE10)</f>
        <v>1.6486820630564385E-2</v>
      </c>
      <c r="AF12" s="112">
        <f>CAR_VENCIDA!AF10/(CAR_VIGENTE!AF10+CAR_VENCIDA!AF10)</f>
        <v>1.6770724421235703E-2</v>
      </c>
      <c r="AG12" s="112">
        <f>CAR_VENCIDA!AG10/(CAR_VIGENTE!AG10+CAR_VENCIDA!AG10)</f>
        <v>1.6661216311443468E-2</v>
      </c>
      <c r="AH12" s="112">
        <f>CAR_VENCIDA!AH10/(CAR_VIGENTE!AH10+CAR_VENCIDA!AH10)</f>
        <v>1.6168909971701114E-2</v>
      </c>
      <c r="AI12" s="112">
        <f>CAR_VENCIDA!AI10/(CAR_VIGENTE!AI10+CAR_VENCIDA!AI10)</f>
        <v>1.5667534203135727E-2</v>
      </c>
      <c r="AJ12" s="112">
        <f>CAR_VENCIDA!AJ10/(CAR_VIGENTE!AJ10+CAR_VENCIDA!AJ10)</f>
        <v>1.6543957862195847E-2</v>
      </c>
      <c r="AK12" s="112">
        <f>CAR_VENCIDA!AK10/(CAR_VIGENTE!AK10+CAR_VENCIDA!AK10)</f>
        <v>1.7767799651635389E-2</v>
      </c>
      <c r="AL12" s="112">
        <f>CAR_VENCIDA!AL10/(CAR_VIGENTE!AL10+CAR_VENCIDA!AL10)</f>
        <v>1.8205772640137015E-2</v>
      </c>
      <c r="AM12" s="112">
        <f>CAR_VENCIDA!AM10/(CAR_VIGENTE!AM10+CAR_VENCIDA!AM10)</f>
        <v>1.7315520319416144E-2</v>
      </c>
      <c r="AN12" s="112">
        <f>CAR_VENCIDA!AN10/(CAR_VIGENTE!AN10+CAR_VENCIDA!AN10)</f>
        <v>1.6582144403175653E-2</v>
      </c>
      <c r="AO12" s="112">
        <f>CAR_VENCIDA!AO10/(CAR_VIGENTE!AO10+CAR_VENCIDA!AO10)</f>
        <v>1.5998708268738889E-2</v>
      </c>
      <c r="AP12" s="112">
        <f>CAR_VENCIDA!AP10/(CAR_VIGENTE!AP10+CAR_VENCIDA!AP10)</f>
        <v>2.0410654724527764E-2</v>
      </c>
      <c r="AQ12" s="112">
        <f>CAR_VENCIDA!AQ10/(CAR_VIGENTE!AQ10+CAR_VENCIDA!AQ10)</f>
        <v>2.3769316740095268E-2</v>
      </c>
      <c r="AR12" s="112">
        <f>CAR_VENCIDA!AR10/(CAR_VIGENTE!AR10+CAR_VENCIDA!AR10)</f>
        <v>2.403325054613329E-2</v>
      </c>
      <c r="AS12" s="112">
        <f>CAR_VENCIDA!AS10/(CAR_VIGENTE!AS10+CAR_VENCIDA!AS10)</f>
        <v>2.6049644849949649E-2</v>
      </c>
      <c r="AT12" s="112">
        <f>CAR_VENCIDA!AT10/(CAR_VIGENTE!AT10+CAR_VENCIDA!AT10)</f>
        <v>2.5180822787033822E-2</v>
      </c>
      <c r="AU12" s="112">
        <f>CAR_VENCIDA!AU10/(CAR_VIGENTE!AU10+CAR_VENCIDA!AU10)</f>
        <v>2.4189070723656055E-2</v>
      </c>
      <c r="AV12" s="112">
        <f>CAR_VENCIDA!AV10/(CAR_VIGENTE!AV10+CAR_VENCIDA!AV10)</f>
        <v>2.3832512452431318E-2</v>
      </c>
      <c r="AW12" s="112">
        <f>CAR_VENCIDA!AW10/(CAR_VIGENTE!AW10+CAR_VENCIDA!AW10)</f>
        <v>2.344573460128551E-2</v>
      </c>
      <c r="AX12" s="112">
        <f>CAR_VENCIDA!AX10/(CAR_VIGENTE!AX10+CAR_VENCIDA!AX10)</f>
        <v>2.4826931522580201E-2</v>
      </c>
      <c r="AY12" s="112">
        <f>CAR_VENCIDA!AY10/(CAR_VIGENTE!AY10+CAR_VENCIDA!AY10)</f>
        <v>2.4800618986756118E-2</v>
      </c>
      <c r="AZ12" s="112">
        <f>CAR_VENCIDA!AZ10/(CAR_VIGENTE!AZ10+CAR_VENCIDA!AZ10)</f>
        <v>2.4599642879205939E-2</v>
      </c>
      <c r="BB12">
        <f t="shared" si="6"/>
        <v>1.6838696263011686E-2</v>
      </c>
      <c r="BC12">
        <f t="shared" si="6"/>
        <v>1.6884404996575068E-2</v>
      </c>
      <c r="BD12">
        <f t="shared" si="6"/>
        <v>1.6969666972017225E-2</v>
      </c>
      <c r="BE12">
        <f t="shared" si="6"/>
        <v>1.7023699112795079E-2</v>
      </c>
      <c r="BF12">
        <f t="shared" si="6"/>
        <v>1.7129308013818352E-2</v>
      </c>
      <c r="BG12">
        <f t="shared" si="6"/>
        <v>1.7213398832161237E-2</v>
      </c>
      <c r="BH12">
        <f t="shared" si="6"/>
        <v>1.7192187302599703E-2</v>
      </c>
      <c r="BI12">
        <f t="shared" si="6"/>
        <v>1.7172217759984579E-2</v>
      </c>
      <c r="BJ12">
        <f t="shared" si="6"/>
        <v>1.7115822330662112E-2</v>
      </c>
      <c r="BK12">
        <f t="shared" si="6"/>
        <v>1.7043020213319809E-2</v>
      </c>
      <c r="BL12">
        <f t="shared" si="6"/>
        <v>1.6981148770519535E-2</v>
      </c>
      <c r="BM12">
        <f t="shared" si="6"/>
        <v>1.695334866490229E-2</v>
      </c>
      <c r="BN12">
        <f t="shared" si="6"/>
        <v>1.6925497859371738E-2</v>
      </c>
      <c r="BO12">
        <f t="shared" si="6"/>
        <v>1.6949356885982595E-2</v>
      </c>
      <c r="BP12">
        <f t="shared" si="6"/>
        <v>1.6935161658940122E-2</v>
      </c>
      <c r="BQ12">
        <f t="shared" si="6"/>
        <v>1.690875446379661E-2</v>
      </c>
      <c r="BR12">
        <f t="shared" si="1"/>
        <v>1.6860409624507487E-2</v>
      </c>
      <c r="BS12">
        <f t="shared" si="1"/>
        <v>1.6981580628241576E-2</v>
      </c>
      <c r="BT12">
        <f t="shared" si="1"/>
        <v>1.7243411496363811E-2</v>
      </c>
      <c r="BU12">
        <f t="shared" si="1"/>
        <v>1.7531342808026536E-2</v>
      </c>
      <c r="BV12">
        <f t="shared" si="1"/>
        <v>1.7914915952821998E-2</v>
      </c>
      <c r="BW12">
        <f t="shared" si="1"/>
        <v>1.8268827655509193E-2</v>
      </c>
      <c r="BX12">
        <f t="shared" si="1"/>
        <v>1.8611306795350342E-2</v>
      </c>
      <c r="BY12">
        <f t="shared" si="1"/>
        <v>1.8941880791259809E-2</v>
      </c>
      <c r="BZ12">
        <f t="shared" si="1"/>
        <v>1.9230123204204811E-2</v>
      </c>
      <c r="CA12">
        <f t="shared" si="1"/>
        <v>1.9572805182376155E-2</v>
      </c>
      <c r="CB12">
        <f>AVERAGE(AB12:AY12)</f>
        <v>1.9879996808453853E-2</v>
      </c>
      <c r="CD12" s="100">
        <f t="shared" si="3"/>
        <v>1</v>
      </c>
      <c r="CE12" s="100">
        <f t="shared" si="2"/>
        <v>0</v>
      </c>
      <c r="CF12" s="100">
        <f t="shared" si="2"/>
        <v>0</v>
      </c>
      <c r="CG12" s="100">
        <f t="shared" si="2"/>
        <v>0</v>
      </c>
      <c r="CH12" s="100">
        <f t="shared" si="2"/>
        <v>0</v>
      </c>
      <c r="CI12" s="100">
        <f t="shared" si="2"/>
        <v>1</v>
      </c>
      <c r="CJ12" s="100">
        <f t="shared" si="2"/>
        <v>1</v>
      </c>
      <c r="CK12" s="100">
        <f t="shared" si="2"/>
        <v>1</v>
      </c>
      <c r="CL12" s="100">
        <f t="shared" si="2"/>
        <v>1</v>
      </c>
      <c r="CM12" s="100">
        <f t="shared" si="2"/>
        <v>1</v>
      </c>
      <c r="CN12" s="100">
        <f t="shared" si="2"/>
        <v>1</v>
      </c>
      <c r="CO12" s="100">
        <f t="shared" si="2"/>
        <v>0</v>
      </c>
      <c r="CP12" s="100">
        <f t="shared" si="2"/>
        <v>0</v>
      </c>
      <c r="CQ12" s="100">
        <f t="shared" si="2"/>
        <v>0</v>
      </c>
      <c r="CR12" s="100">
        <f t="shared" si="2"/>
        <v>1</v>
      </c>
      <c r="CS12" s="100">
        <f t="shared" si="2"/>
        <v>1</v>
      </c>
      <c r="CT12" s="100">
        <f t="shared" si="2"/>
        <v>0</v>
      </c>
      <c r="CU12" s="100">
        <f t="shared" si="2"/>
        <v>0</v>
      </c>
      <c r="CV12" s="100">
        <f t="shared" si="2"/>
        <v>0</v>
      </c>
      <c r="CW12" s="100">
        <f t="shared" si="2"/>
        <v>0</v>
      </c>
      <c r="CX12" s="100">
        <f t="shared" si="2"/>
        <v>0</v>
      </c>
      <c r="CY12" s="100">
        <f t="shared" si="2"/>
        <v>0</v>
      </c>
      <c r="CZ12" s="100">
        <f t="shared" si="2"/>
        <v>0</v>
      </c>
      <c r="DA12" s="100">
        <f t="shared" si="2"/>
        <v>0</v>
      </c>
      <c r="DB12" s="100">
        <f t="shared" si="2"/>
        <v>0</v>
      </c>
      <c r="DC12" s="100">
        <f t="shared" si="2"/>
        <v>0</v>
      </c>
      <c r="DD12" s="100">
        <f t="shared" si="2"/>
        <v>0</v>
      </c>
      <c r="DE12" s="100"/>
      <c r="DF12" s="100">
        <f t="shared" si="4"/>
        <v>9</v>
      </c>
      <c r="DG12" s="100"/>
      <c r="DH12" s="100" t="s">
        <v>216</v>
      </c>
      <c r="DI12" s="102">
        <f t="shared" si="5"/>
        <v>4.6818181818181817</v>
      </c>
    </row>
    <row r="13" spans="1:113" x14ac:dyDescent="0.25">
      <c r="A13" s="73" t="s">
        <v>217</v>
      </c>
      <c r="B13" s="112">
        <f>CAR_VENCIDA!B11/(CAR_VIGENTE!B11+CAR_VENCIDA!B11)</f>
        <v>2.2295569599119235E-2</v>
      </c>
      <c r="C13" s="112">
        <f>CAR_VENCIDA!C11/(CAR_VIGENTE!C11+CAR_VENCIDA!C11)</f>
        <v>2.1462331457910364E-2</v>
      </c>
      <c r="D13" s="112">
        <f>CAR_VENCIDA!D11/(CAR_VIGENTE!D11+CAR_VENCIDA!D11)</f>
        <v>2.0813868950267728E-2</v>
      </c>
      <c r="E13" s="112">
        <f>CAR_VENCIDA!E11/(CAR_VIGENTE!E11+CAR_VENCIDA!E11)</f>
        <v>2.0920475941560806E-2</v>
      </c>
      <c r="F13" s="112">
        <f>CAR_VENCIDA!F11/(CAR_VIGENTE!F11+CAR_VENCIDA!F11)</f>
        <v>2.1121171203030267E-2</v>
      </c>
      <c r="G13" s="112">
        <f>CAR_VENCIDA!G11/(CAR_VIGENTE!G11+CAR_VENCIDA!G11)</f>
        <v>2.0988276715815799E-2</v>
      </c>
      <c r="H13" s="112">
        <f>CAR_VENCIDA!H11/(CAR_VIGENTE!H11+CAR_VENCIDA!H11)</f>
        <v>2.1136864334251375E-2</v>
      </c>
      <c r="I13" s="112">
        <f>CAR_VENCIDA!I11/(CAR_VIGENTE!I11+CAR_VENCIDA!I11)</f>
        <v>2.1220763288197379E-2</v>
      </c>
      <c r="J13" s="112">
        <f>CAR_VENCIDA!J11/(CAR_VIGENTE!J11+CAR_VENCIDA!J11)</f>
        <v>2.0861043757457936E-2</v>
      </c>
      <c r="K13" s="112">
        <f>CAR_VENCIDA!K11/(CAR_VIGENTE!K11+CAR_VENCIDA!K11)</f>
        <v>2.0496951308470686E-2</v>
      </c>
      <c r="L13" s="112">
        <f>CAR_VENCIDA!L11/(CAR_VIGENTE!L11+CAR_VENCIDA!L11)</f>
        <v>2.016539002580528E-2</v>
      </c>
      <c r="M13" s="112">
        <f>CAR_VENCIDA!M11/(CAR_VIGENTE!M11+CAR_VENCIDA!M11)</f>
        <v>1.9875975629985686E-2</v>
      </c>
      <c r="N13" s="112">
        <f>CAR_VENCIDA!N11/(CAR_VIGENTE!N11+CAR_VENCIDA!N11)</f>
        <v>1.8964395782874541E-2</v>
      </c>
      <c r="O13" s="112">
        <f>CAR_VENCIDA!O11/(CAR_VIGENTE!O11+CAR_VENCIDA!O11)</f>
        <v>2.0184654646125077E-2</v>
      </c>
      <c r="P13" s="112">
        <f>CAR_VENCIDA!P11/(CAR_VIGENTE!P11+CAR_VENCIDA!P11)</f>
        <v>2.034185711694475E-2</v>
      </c>
      <c r="Q13" s="112">
        <f>CAR_VENCIDA!Q11/(CAR_VIGENTE!Q11+CAR_VENCIDA!Q11)</f>
        <v>1.9892920235871366E-2</v>
      </c>
      <c r="R13" s="112">
        <f>CAR_VENCIDA!R11/(CAR_VIGENTE!R11+CAR_VENCIDA!R11)</f>
        <v>1.9539731766006145E-2</v>
      </c>
      <c r="S13" s="112">
        <f>CAR_VENCIDA!S11/(CAR_VIGENTE!S11+CAR_VENCIDA!S11)</f>
        <v>1.9797625303825721E-2</v>
      </c>
      <c r="T13" s="112">
        <f>CAR_VENCIDA!T11/(CAR_VIGENTE!T11+CAR_VENCIDA!T11)</f>
        <v>2.0067796858956381E-2</v>
      </c>
      <c r="U13" s="112">
        <f>CAR_VENCIDA!U11/(CAR_VIGENTE!U11+CAR_VENCIDA!U11)</f>
        <v>2.0245431115923144E-2</v>
      </c>
      <c r="V13" s="112">
        <f>CAR_VENCIDA!V11/(CAR_VIGENTE!V11+CAR_VENCIDA!V11)</f>
        <v>2.0056696816114467E-2</v>
      </c>
      <c r="W13" s="112">
        <f>CAR_VENCIDA!W11/(CAR_VIGENTE!W11+CAR_VENCIDA!W11)</f>
        <v>1.9958351744218544E-2</v>
      </c>
      <c r="X13" s="112">
        <f>CAR_VENCIDA!X11/(CAR_VIGENTE!X11+CAR_VENCIDA!X11)</f>
        <v>2.0505991268256574E-2</v>
      </c>
      <c r="Y13" s="112">
        <f>CAR_VENCIDA!Y11/(CAR_VIGENTE!Y11+CAR_VENCIDA!Y11)</f>
        <v>2.0730543137372038E-2</v>
      </c>
      <c r="Z13" s="112">
        <f>CAR_VENCIDA!Z11/(CAR_VIGENTE!Z11+CAR_VENCIDA!Z11)</f>
        <v>2.0580403666978452E-2</v>
      </c>
      <c r="AA13" s="112">
        <f>CAR_VENCIDA!AA11/(CAR_VIGENTE!AA11+CAR_VENCIDA!AA11)</f>
        <v>2.079267560498212E-2</v>
      </c>
      <c r="AB13" s="112">
        <f>CAR_VENCIDA!AB11/(CAR_VIGENTE!AB11+CAR_VENCIDA!AB11)</f>
        <v>1.9945609519882803E-2</v>
      </c>
      <c r="AC13" s="112">
        <f>CAR_VENCIDA!AC11/(CAR_VIGENTE!AC11+CAR_VENCIDA!AC11)</f>
        <v>2.0430625200315501E-2</v>
      </c>
      <c r="AD13" s="112">
        <f>CAR_VENCIDA!AD11/(CAR_VIGENTE!AD11+CAR_VENCIDA!AD11)</f>
        <v>2.3097385223024441E-2</v>
      </c>
      <c r="AE13" s="112">
        <f>CAR_VENCIDA!AE11/(CAR_VIGENTE!AE11+CAR_VENCIDA!AE11)</f>
        <v>2.3658467265172421E-2</v>
      </c>
      <c r="AF13" s="112">
        <f>CAR_VENCIDA!AF11/(CAR_VIGENTE!AF11+CAR_VENCIDA!AF11)</f>
        <v>2.365083823209314E-2</v>
      </c>
      <c r="AG13" s="112">
        <f>CAR_VENCIDA!AG11/(CAR_VIGENTE!AG11+CAR_VENCIDA!AG11)</f>
        <v>2.3608158724934852E-2</v>
      </c>
      <c r="AH13" s="112">
        <f>CAR_VENCIDA!AH11/(CAR_VIGENTE!AH11+CAR_VENCIDA!AH11)</f>
        <v>2.3610457223892781E-2</v>
      </c>
      <c r="AI13" s="112">
        <f>CAR_VENCIDA!AI11/(CAR_VIGENTE!AI11+CAR_VENCIDA!AI11)</f>
        <v>2.3084525052153505E-2</v>
      </c>
      <c r="AJ13" s="112">
        <f>CAR_VENCIDA!AJ11/(CAR_VIGENTE!AJ11+CAR_VENCIDA!AJ11)</f>
        <v>2.4190818758593875E-2</v>
      </c>
      <c r="AK13" s="112">
        <f>CAR_VENCIDA!AK11/(CAR_VIGENTE!AK11+CAR_VENCIDA!AK11)</f>
        <v>2.5717775042807308E-2</v>
      </c>
      <c r="AL13" s="112">
        <f>CAR_VENCIDA!AL11/(CAR_VIGENTE!AL11+CAR_VENCIDA!AL11)</f>
        <v>2.5741235794305529E-2</v>
      </c>
      <c r="AM13" s="112">
        <f>CAR_VENCIDA!AM11/(CAR_VIGENTE!AM11+CAR_VENCIDA!AM11)</f>
        <v>2.6215060014328734E-2</v>
      </c>
      <c r="AN13" s="112">
        <f>CAR_VENCIDA!AN11/(CAR_VIGENTE!AN11+CAR_VENCIDA!AN11)</f>
        <v>2.586643122551863E-2</v>
      </c>
      <c r="AO13" s="112">
        <f>CAR_VENCIDA!AO11/(CAR_VIGENTE!AO11+CAR_VENCIDA!AO11)</f>
        <v>2.6162686792322441E-2</v>
      </c>
      <c r="AP13" s="112">
        <f>CAR_VENCIDA!AP11/(CAR_VIGENTE!AP11+CAR_VENCIDA!AP11)</f>
        <v>2.6322121300595022E-2</v>
      </c>
      <c r="AQ13" s="112">
        <f>CAR_VENCIDA!AQ11/(CAR_VIGENTE!AQ11+CAR_VENCIDA!AQ11)</f>
        <v>2.85574437809278E-2</v>
      </c>
      <c r="AR13" s="112">
        <f>CAR_VENCIDA!AR11/(CAR_VIGENTE!AR11+CAR_VENCIDA!AR11)</f>
        <v>3.0493525769181816E-2</v>
      </c>
      <c r="AS13" s="112">
        <f>CAR_VENCIDA!AS11/(CAR_VIGENTE!AS11+CAR_VENCIDA!AS11)</f>
        <v>3.3224446024555841E-2</v>
      </c>
      <c r="AT13" s="112">
        <f>CAR_VENCIDA!AT11/(CAR_VIGENTE!AT11+CAR_VENCIDA!AT11)</f>
        <v>3.493301032819747E-2</v>
      </c>
      <c r="AU13" s="112">
        <f>CAR_VENCIDA!AU11/(CAR_VIGENTE!AU11+CAR_VENCIDA!AU11)</f>
        <v>3.5745716243829356E-2</v>
      </c>
      <c r="AV13" s="112">
        <f>CAR_VENCIDA!AV11/(CAR_VIGENTE!AV11+CAR_VENCIDA!AV11)</f>
        <v>3.5866670699675279E-2</v>
      </c>
      <c r="AW13" s="112">
        <f>CAR_VENCIDA!AW11/(CAR_VIGENTE!AW11+CAR_VENCIDA!AW11)</f>
        <v>3.6466744636607269E-2</v>
      </c>
      <c r="AX13" s="112">
        <f>CAR_VENCIDA!AX11/(CAR_VIGENTE!AX11+CAR_VENCIDA!AX11)</f>
        <v>3.7763757946334388E-2</v>
      </c>
      <c r="AY13" s="112">
        <f>CAR_VENCIDA!AY11/(CAR_VIGENTE!AY11+CAR_VENCIDA!AY11)</f>
        <v>3.5807053048545048E-2</v>
      </c>
      <c r="AZ13" s="112">
        <f>CAR_VENCIDA!AZ11/(CAR_VIGENTE!AZ11+CAR_VENCIDA!AZ11)</f>
        <v>3.8375897190485661E-2</v>
      </c>
      <c r="BB13">
        <f t="shared" si="6"/>
        <v>2.0485194916848391E-2</v>
      </c>
      <c r="BC13">
        <f t="shared" si="6"/>
        <v>2.0413729669675855E-2</v>
      </c>
      <c r="BD13">
        <f t="shared" si="6"/>
        <v>2.0385827342470509E-2</v>
      </c>
      <c r="BE13">
        <f t="shared" si="6"/>
        <v>2.0349649866204474E-2</v>
      </c>
      <c r="BF13">
        <f t="shared" si="6"/>
        <v>2.0329239418652584E-2</v>
      </c>
      <c r="BG13">
        <f t="shared" si="6"/>
        <v>2.0411581669485677E-2</v>
      </c>
      <c r="BH13">
        <f t="shared" si="6"/>
        <v>2.05228396090422E-2</v>
      </c>
      <c r="BI13">
        <f t="shared" si="6"/>
        <v>2.0627588521452276E-2</v>
      </c>
      <c r="BJ13">
        <f t="shared" si="6"/>
        <v>2.0727063331316336E-2</v>
      </c>
      <c r="BK13">
        <f t="shared" si="6"/>
        <v>2.084162222575112E-2</v>
      </c>
      <c r="BL13">
        <f t="shared" si="6"/>
        <v>2.0949437798404569E-2</v>
      </c>
      <c r="BM13">
        <f t="shared" si="6"/>
        <v>2.1117163995604094E-2</v>
      </c>
      <c r="BN13">
        <f t="shared" si="6"/>
        <v>2.1360572304471661E-2</v>
      </c>
      <c r="BO13">
        <f t="shared" si="6"/>
        <v>2.1642940638281285E-2</v>
      </c>
      <c r="BP13">
        <f t="shared" si="6"/>
        <v>2.1894207528623113E-2</v>
      </c>
      <c r="BQ13">
        <f t="shared" si="6"/>
        <v>2.2124398116480357E-2</v>
      </c>
      <c r="BR13">
        <f t="shared" si="1"/>
        <v>2.2385638389665813E-2</v>
      </c>
      <c r="BS13">
        <f t="shared" si="1"/>
        <v>2.2668237953607017E-2</v>
      </c>
      <c r="BT13">
        <f t="shared" si="1"/>
        <v>2.3033230390152936E-2</v>
      </c>
      <c r="BU13">
        <f t="shared" si="1"/>
        <v>2.3467635761412333E-2</v>
      </c>
      <c r="BV13">
        <f t="shared" si="1"/>
        <v>2.4008428049272029E-2</v>
      </c>
      <c r="BW13">
        <f t="shared" si="1"/>
        <v>2.4628274445608819E-2</v>
      </c>
      <c r="BX13">
        <f t="shared" si="1"/>
        <v>2.5286081299759271E-2</v>
      </c>
      <c r="BY13">
        <f t="shared" si="1"/>
        <v>2.5926109609401716E-2</v>
      </c>
      <c r="BZ13">
        <f t="shared" si="1"/>
        <v>2.6581784671869849E-2</v>
      </c>
      <c r="CA13">
        <f t="shared" si="1"/>
        <v>2.7297757766843012E-2</v>
      </c>
      <c r="CB13">
        <f t="shared" si="1"/>
        <v>2.7923356826991461E-2</v>
      </c>
      <c r="CD13" s="100">
        <f t="shared" si="3"/>
        <v>0</v>
      </c>
      <c r="CE13" s="100">
        <f t="shared" si="2"/>
        <v>0</v>
      </c>
      <c r="CF13" s="100">
        <f t="shared" si="2"/>
        <v>1</v>
      </c>
      <c r="CG13" s="100">
        <f t="shared" si="2"/>
        <v>0</v>
      </c>
      <c r="CH13" s="100">
        <f t="shared" si="2"/>
        <v>0</v>
      </c>
      <c r="CI13" s="100">
        <f t="shared" si="2"/>
        <v>0</v>
      </c>
      <c r="CJ13" s="100">
        <f t="shared" si="2"/>
        <v>0</v>
      </c>
      <c r="CK13" s="100">
        <f t="shared" si="2"/>
        <v>0</v>
      </c>
      <c r="CL13" s="100">
        <f t="shared" si="2"/>
        <v>0</v>
      </c>
      <c r="CM13" s="100">
        <f t="shared" si="2"/>
        <v>0</v>
      </c>
      <c r="CN13" s="100">
        <f t="shared" si="2"/>
        <v>0</v>
      </c>
      <c r="CO13" s="100">
        <f t="shared" si="2"/>
        <v>0</v>
      </c>
      <c r="CP13" s="100">
        <f t="shared" si="2"/>
        <v>0</v>
      </c>
      <c r="CQ13" s="100">
        <f t="shared" si="2"/>
        <v>0</v>
      </c>
      <c r="CR13" s="100">
        <f t="shared" si="2"/>
        <v>0</v>
      </c>
      <c r="CS13" s="100">
        <f t="shared" si="2"/>
        <v>0</v>
      </c>
      <c r="CT13" s="100">
        <f t="shared" si="2"/>
        <v>0</v>
      </c>
      <c r="CU13" s="100">
        <f t="shared" si="2"/>
        <v>0</v>
      </c>
      <c r="CV13" s="100">
        <f t="shared" si="2"/>
        <v>0</v>
      </c>
      <c r="CW13" s="100">
        <f t="shared" si="2"/>
        <v>0</v>
      </c>
      <c r="CX13" s="100">
        <f t="shared" si="2"/>
        <v>0</v>
      </c>
      <c r="CY13" s="100">
        <f t="shared" si="2"/>
        <v>0</v>
      </c>
      <c r="CZ13" s="100">
        <f t="shared" si="2"/>
        <v>0</v>
      </c>
      <c r="DA13" s="100">
        <f t="shared" si="2"/>
        <v>0</v>
      </c>
      <c r="DB13" s="100">
        <f t="shared" si="2"/>
        <v>0</v>
      </c>
      <c r="DC13" s="100">
        <f t="shared" si="2"/>
        <v>0</v>
      </c>
      <c r="DD13" s="100">
        <f t="shared" si="2"/>
        <v>0</v>
      </c>
      <c r="DE13" s="100"/>
      <c r="DF13" s="100">
        <f t="shared" si="4"/>
        <v>1</v>
      </c>
      <c r="DG13" s="100"/>
      <c r="DH13" s="100" t="s">
        <v>217</v>
      </c>
      <c r="DI13" s="102">
        <f t="shared" si="5"/>
        <v>1.4090909090909092</v>
      </c>
    </row>
    <row r="14" spans="1:113" x14ac:dyDescent="0.25">
      <c r="DE14" s="100"/>
      <c r="DF14" s="100"/>
      <c r="DG14" s="100"/>
      <c r="DH14" s="100"/>
      <c r="DI14" s="100"/>
    </row>
    <row r="15" spans="1:113" x14ac:dyDescent="0.25">
      <c r="DE15" s="100" t="s">
        <v>231</v>
      </c>
      <c r="DF15" s="102">
        <f>AVERAGE(DF5:DF13)</f>
        <v>9.2222222222222214</v>
      </c>
      <c r="DG15" s="100"/>
      <c r="DH15" s="100"/>
      <c r="DI15" s="100"/>
    </row>
    <row r="16" spans="1:113" x14ac:dyDescent="0.25">
      <c r="DE16" s="100" t="s">
        <v>232</v>
      </c>
      <c r="DF16" s="116">
        <f>MAX(DF5:DF13)</f>
        <v>22</v>
      </c>
      <c r="DG16" s="100"/>
      <c r="DH16" s="100"/>
      <c r="DI16" s="100"/>
    </row>
    <row r="17" spans="109:113" x14ac:dyDescent="0.25">
      <c r="DE17" s="100" t="s">
        <v>233</v>
      </c>
      <c r="DF17" s="116">
        <f>MIN(DF5:DF13)</f>
        <v>0</v>
      </c>
      <c r="DG17" s="100"/>
      <c r="DH17" s="100"/>
      <c r="DI17" s="100"/>
    </row>
    <row r="18" spans="109:113" x14ac:dyDescent="0.25">
      <c r="DE18" s="100" t="s">
        <v>234</v>
      </c>
      <c r="DF18" s="100">
        <v>10</v>
      </c>
      <c r="DG18" s="100"/>
      <c r="DH18" s="100"/>
      <c r="DI18" s="100"/>
    </row>
    <row r="19" spans="109:113" x14ac:dyDescent="0.25">
      <c r="DE19" s="100" t="s">
        <v>235</v>
      </c>
      <c r="DF19" s="100">
        <v>1</v>
      </c>
      <c r="DG19" s="100"/>
      <c r="DH19" s="100"/>
      <c r="DI19" s="10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FFE18-AD09-4607-9395-9461CB190F89}">
  <sheetPr>
    <tabColor theme="4" tint="-0.249977111117893"/>
  </sheetPr>
  <dimension ref="A1:DI19"/>
  <sheetViews>
    <sheetView workbookViewId="0">
      <selection activeCell="B8" sqref="B8"/>
    </sheetView>
  </sheetViews>
  <sheetFormatPr baseColWidth="10" defaultRowHeight="15" x14ac:dyDescent="0.25"/>
  <cols>
    <col min="1" max="1" width="12.7109375" customWidth="1"/>
    <col min="2" max="2" width="12.7109375" bestFit="1" customWidth="1"/>
    <col min="6" max="6" width="11.85546875" bestFit="1" customWidth="1"/>
  </cols>
  <sheetData>
    <row r="1" spans="1:113" x14ac:dyDescent="0.25">
      <c r="A1" t="s">
        <v>226</v>
      </c>
      <c r="F1" s="108" t="s">
        <v>257</v>
      </c>
    </row>
    <row r="3" spans="1:113" s="100" customFormat="1" x14ac:dyDescent="0.25">
      <c r="A3" s="100" t="s">
        <v>240</v>
      </c>
      <c r="BB3" s="100" t="s">
        <v>238</v>
      </c>
      <c r="CD3" s="100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E4" s="100"/>
      <c r="DF4" s="101" t="s">
        <v>236</v>
      </c>
      <c r="DG4" s="100"/>
      <c r="DH4" s="100"/>
      <c r="DI4" s="100" t="s">
        <v>237</v>
      </c>
    </row>
    <row r="5" spans="1:113" x14ac:dyDescent="0.25">
      <c r="A5" s="73" t="s">
        <v>212</v>
      </c>
      <c r="B5">
        <f>-(EST_PREVENTIVA!B3/CAR_VENCIDA!B3)</f>
        <v>2.7267553956716117</v>
      </c>
      <c r="C5" s="112">
        <f>-(EST_PREVENTIVA!C3/CAR_VENCIDA!C3)</f>
        <v>2.7022923448974012</v>
      </c>
      <c r="D5" s="112">
        <f>-(EST_PREVENTIVA!D3/CAR_VENCIDA!D3)</f>
        <v>2.8758753919860678</v>
      </c>
      <c r="E5" s="112">
        <f>-(EST_PREVENTIVA!E3/CAR_VENCIDA!E3)</f>
        <v>2.7299747952406088</v>
      </c>
      <c r="F5" s="112">
        <f>-(EST_PREVENTIVA!F3/CAR_VENCIDA!F3)</f>
        <v>2.6670581898837904</v>
      </c>
      <c r="G5" s="112">
        <f>-(EST_PREVENTIVA!G3/CAR_VENCIDA!G3)</f>
        <v>2.6659163703822553</v>
      </c>
      <c r="H5" s="112">
        <f>-(EST_PREVENTIVA!H3/CAR_VENCIDA!H3)</f>
        <v>2.6009412657480118</v>
      </c>
      <c r="I5" s="112">
        <f>-(EST_PREVENTIVA!I3/CAR_VENCIDA!I3)</f>
        <v>2.5998796943109848</v>
      </c>
      <c r="J5" s="112">
        <f>-(EST_PREVENTIVA!J3/CAR_VENCIDA!J3)</f>
        <v>2.4514904562246635</v>
      </c>
      <c r="K5" s="112">
        <f>-(EST_PREVENTIVA!K3/CAR_VENCIDA!K3)</f>
        <v>2.2099687192992827</v>
      </c>
      <c r="L5" s="112">
        <f>-(EST_PREVENTIVA!L3/CAR_VENCIDA!L3)</f>
        <v>2.0475331150176808</v>
      </c>
      <c r="M5" s="112">
        <f>-(EST_PREVENTIVA!M3/CAR_VENCIDA!M3)</f>
        <v>2.0443841450793125</v>
      </c>
      <c r="N5" s="112">
        <f>-(EST_PREVENTIVA!N3/CAR_VENCIDA!N3)</f>
        <v>1.8936056130063523</v>
      </c>
      <c r="O5" s="112">
        <f>-(EST_PREVENTIVA!O3/CAR_VENCIDA!O3)</f>
        <v>1.9705204131287899</v>
      </c>
      <c r="P5" s="112">
        <f>-(EST_PREVENTIVA!P3/CAR_VENCIDA!P3)</f>
        <v>1.9545579338147494</v>
      </c>
      <c r="Q5" s="112">
        <f>-(EST_PREVENTIVA!Q3/CAR_VENCIDA!Q3)</f>
        <v>1.8657814989254604</v>
      </c>
      <c r="R5" s="112">
        <f>-(EST_PREVENTIVA!R3/CAR_VENCIDA!R3)</f>
        <v>1.9300571309131418</v>
      </c>
      <c r="S5" s="112">
        <f>-(EST_PREVENTIVA!S3/CAR_VENCIDA!S3)</f>
        <v>1.8788439462464224</v>
      </c>
      <c r="T5" s="112">
        <f>-(EST_PREVENTIVA!T3/CAR_VENCIDA!T3)</f>
        <v>1.8451381091545678</v>
      </c>
      <c r="U5" s="112">
        <f>-(EST_PREVENTIVA!U3/CAR_VENCIDA!U3)</f>
        <v>1.8341127833781483</v>
      </c>
      <c r="V5" s="112">
        <f>-(EST_PREVENTIVA!V3/CAR_VENCIDA!V3)</f>
        <v>1.8901423297124615</v>
      </c>
      <c r="W5" s="112">
        <f>-(EST_PREVENTIVA!W3/CAR_VENCIDA!W3)</f>
        <v>1.8903610645815343</v>
      </c>
      <c r="X5" s="112">
        <f>-(EST_PREVENTIVA!X3/CAR_VENCIDA!X3)</f>
        <v>1.910531475087033</v>
      </c>
      <c r="Y5" s="112">
        <f>-(EST_PREVENTIVA!Y3/CAR_VENCIDA!Y3)</f>
        <v>1.9798737862977078</v>
      </c>
      <c r="Z5" s="112">
        <f>-(EST_PREVENTIVA!Z3/CAR_VENCIDA!Z3)</f>
        <v>1.8577445162292519</v>
      </c>
      <c r="AA5" s="112">
        <f>-(EST_PREVENTIVA!AA3/CAR_VENCIDA!AA3)</f>
        <v>1.8694350255704992</v>
      </c>
      <c r="AB5" s="112">
        <f>-(EST_PREVENTIVA!AB3/CAR_VENCIDA!AB3)</f>
        <v>1.9041374697079618</v>
      </c>
      <c r="AC5" s="112">
        <f>-(EST_PREVENTIVA!AC3/CAR_VENCIDA!AC3)</f>
        <v>1.8838440852467944</v>
      </c>
      <c r="AD5" s="112">
        <f>-(EST_PREVENTIVA!AD3/CAR_VENCIDA!AD3)</f>
        <v>1.9388323786381323</v>
      </c>
      <c r="AE5" s="112">
        <f>-(EST_PREVENTIVA!AE3/CAR_VENCIDA!AE3)</f>
        <v>1.9609746013250979</v>
      </c>
      <c r="AF5" s="112">
        <f>-(EST_PREVENTIVA!AF3/CAR_VENCIDA!AF3)</f>
        <v>1.8832660362217872</v>
      </c>
      <c r="AG5" s="112">
        <f>-(EST_PREVENTIVA!AG3/CAR_VENCIDA!AG3)</f>
        <v>1.7401628804573674</v>
      </c>
      <c r="AH5" s="112">
        <f>-(EST_PREVENTIVA!AH3/CAR_VENCIDA!AH3)</f>
        <v>1.8270534953698918</v>
      </c>
      <c r="AI5" s="112">
        <f>-(EST_PREVENTIVA!AI3/CAR_VENCIDA!AI3)</f>
        <v>2.0744994696291514</v>
      </c>
      <c r="AJ5" s="112">
        <f>-(EST_PREVENTIVA!AJ3/CAR_VENCIDA!AJ3)</f>
        <v>2.1199009907067756</v>
      </c>
      <c r="AK5" s="112">
        <f>-(EST_PREVENTIVA!AK3/CAR_VENCIDA!AK3)</f>
        <v>2.0703567184590286</v>
      </c>
      <c r="AL5" s="112">
        <f>-(EST_PREVENTIVA!AL3/CAR_VENCIDA!AL3)</f>
        <v>2.1855631619123725</v>
      </c>
      <c r="AM5" s="112">
        <f>-(EST_PREVENTIVA!AM3/CAR_VENCIDA!AM3)</f>
        <v>2.1655312914674796</v>
      </c>
      <c r="AN5" s="112">
        <f>-(EST_PREVENTIVA!AN3/CAR_VENCIDA!AN3)</f>
        <v>2.2626550382994624</v>
      </c>
      <c r="AO5" s="112">
        <f>-(EST_PREVENTIVA!AO3/CAR_VENCIDA!AO3)</f>
        <v>2.3899905592260571</v>
      </c>
      <c r="AP5" s="112">
        <f>-(EST_PREVENTIVA!AP3/CAR_VENCIDA!AP3)</f>
        <v>2.3651547610736037</v>
      </c>
      <c r="AQ5" s="112">
        <f>-(EST_PREVENTIVA!AQ3/CAR_VENCIDA!AQ3)</f>
        <v>2.2232436629753267</v>
      </c>
      <c r="AR5" s="112">
        <f>-(EST_PREVENTIVA!AR3/CAR_VENCIDA!AR3)</f>
        <v>2.1909809372758233</v>
      </c>
      <c r="AS5" s="112">
        <f>-(EST_PREVENTIVA!AS3/CAR_VENCIDA!AS3)</f>
        <v>2.1077448951491204</v>
      </c>
      <c r="AT5" s="112">
        <f>-(EST_PREVENTIVA!AT3/CAR_VENCIDA!AT3)</f>
        <v>2.0042061881374087</v>
      </c>
      <c r="AU5" s="112">
        <f>-(EST_PREVENTIVA!AU3/CAR_VENCIDA!AU3)</f>
        <v>1.8855999189001369</v>
      </c>
      <c r="AV5" s="112">
        <f>-(EST_PREVENTIVA!AV3/CAR_VENCIDA!AV3)</f>
        <v>1.7494454687695087</v>
      </c>
      <c r="AW5" s="112">
        <f>-(EST_PREVENTIVA!AW3/CAR_VENCIDA!AW3)</f>
        <v>1.806574188929045</v>
      </c>
      <c r="AX5" s="112">
        <f>-(EST_PREVENTIVA!AX3/CAR_VENCIDA!AX3)</f>
        <v>1.9109626782530234</v>
      </c>
      <c r="AY5" s="112">
        <f>-(EST_PREVENTIVA!AY3/CAR_VENCIDA!AY3)</f>
        <v>1.8186103915674994</v>
      </c>
      <c r="AZ5" s="112">
        <f>-(EST_PREVENTIVA!AZ3/CAR_VENCIDA!AZ3)</f>
        <v>1.9033254132415658</v>
      </c>
      <c r="BB5">
        <f>AVERAGE(B5:Y5)</f>
        <v>2.2152331653328345</v>
      </c>
      <c r="BC5">
        <f t="shared" ref="BC5:BR6" si="0">AVERAGE(C5:Z5)</f>
        <v>2.179024378689403</v>
      </c>
      <c r="BD5">
        <f t="shared" si="0"/>
        <v>2.1443219903841153</v>
      </c>
      <c r="BE5">
        <f t="shared" si="0"/>
        <v>2.1038329102891944</v>
      </c>
      <c r="BF5">
        <f t="shared" si="0"/>
        <v>2.0685774640394521</v>
      </c>
      <c r="BG5">
        <f t="shared" si="0"/>
        <v>2.0382347219042165</v>
      </c>
      <c r="BH5">
        <f t="shared" si="0"/>
        <v>2.0088621481935021</v>
      </c>
      <c r="BI5">
        <f t="shared" si="0"/>
        <v>1.9789590136299087</v>
      </c>
      <c r="BJ5">
        <f t="shared" si="0"/>
        <v>1.9431374797193415</v>
      </c>
      <c r="BK5">
        <f t="shared" si="0"/>
        <v>1.9171192730170599</v>
      </c>
      <c r="BL5">
        <f t="shared" si="0"/>
        <v>1.911474720947471</v>
      </c>
      <c r="BM5">
        <f t="shared" si="0"/>
        <v>1.9144900491011831</v>
      </c>
      <c r="BN5">
        <f t="shared" si="0"/>
        <v>1.9155722396586716</v>
      </c>
      <c r="BO5">
        <f t="shared" si="0"/>
        <v>1.9277371375297554</v>
      </c>
      <c r="BP5">
        <f t="shared" si="0"/>
        <v>1.9358625907938674</v>
      </c>
      <c r="BQ5">
        <f t="shared" si="0"/>
        <v>1.9486999701473973</v>
      </c>
      <c r="BR5">
        <f t="shared" si="0"/>
        <v>1.9705420143265888</v>
      </c>
      <c r="BS5">
        <f t="shared" ref="BR5:CB13" si="1">AVERAGE(S5:AP5)</f>
        <v>1.9886710822499414</v>
      </c>
      <c r="BT5">
        <f t="shared" si="1"/>
        <v>2.0030210704469793</v>
      </c>
      <c r="BU5">
        <f t="shared" si="1"/>
        <v>2.0174311882853648</v>
      </c>
      <c r="BV5">
        <f t="shared" si="1"/>
        <v>2.028832526275822</v>
      </c>
      <c r="BW5">
        <f t="shared" si="1"/>
        <v>2.0335851870435282</v>
      </c>
      <c r="BX5">
        <f t="shared" si="1"/>
        <v>2.0333868059734699</v>
      </c>
      <c r="BY5">
        <f t="shared" si="1"/>
        <v>2.0266748890435728</v>
      </c>
      <c r="BZ5">
        <f t="shared" si="1"/>
        <v>2.0194540724865453</v>
      </c>
      <c r="CA5">
        <f t="shared" si="1"/>
        <v>2.0216714959042021</v>
      </c>
      <c r="CB5">
        <f>AVERAGE(AB5:AY5)</f>
        <v>2.0195538028207438</v>
      </c>
      <c r="CD5">
        <f>IF(Z5&gt;BB5,1,0)</f>
        <v>0</v>
      </c>
      <c r="CE5">
        <f t="shared" ref="CE5:DD13" si="2">IF(AA5&gt;BC5,1,0)</f>
        <v>0</v>
      </c>
      <c r="CF5">
        <f t="shared" si="2"/>
        <v>0</v>
      </c>
      <c r="CG5">
        <f t="shared" si="2"/>
        <v>0</v>
      </c>
      <c r="CH5">
        <f t="shared" si="2"/>
        <v>0</v>
      </c>
      <c r="CI5">
        <f t="shared" si="2"/>
        <v>0</v>
      </c>
      <c r="CJ5">
        <f t="shared" si="2"/>
        <v>0</v>
      </c>
      <c r="CK5">
        <f t="shared" si="2"/>
        <v>0</v>
      </c>
      <c r="CL5">
        <f t="shared" si="2"/>
        <v>0</v>
      </c>
      <c r="CM5">
        <f t="shared" si="2"/>
        <v>1</v>
      </c>
      <c r="CN5">
        <f t="shared" si="2"/>
        <v>1</v>
      </c>
      <c r="CO5">
        <f t="shared" si="2"/>
        <v>1</v>
      </c>
      <c r="CP5">
        <f t="shared" si="2"/>
        <v>1</v>
      </c>
      <c r="CQ5">
        <f t="shared" si="2"/>
        <v>1</v>
      </c>
      <c r="CR5">
        <f t="shared" si="2"/>
        <v>1</v>
      </c>
      <c r="CS5">
        <f t="shared" si="2"/>
        <v>1</v>
      </c>
      <c r="CT5">
        <f t="shared" si="2"/>
        <v>1</v>
      </c>
      <c r="CU5">
        <f t="shared" si="2"/>
        <v>1</v>
      </c>
      <c r="CV5">
        <f t="shared" si="2"/>
        <v>1</v>
      </c>
      <c r="CW5">
        <f t="shared" si="2"/>
        <v>1</v>
      </c>
      <c r="CX5">
        <f t="shared" si="2"/>
        <v>0</v>
      </c>
      <c r="CY5">
        <f t="shared" si="2"/>
        <v>0</v>
      </c>
      <c r="CZ5">
        <f t="shared" si="2"/>
        <v>0</v>
      </c>
      <c r="DA5">
        <f t="shared" si="2"/>
        <v>0</v>
      </c>
      <c r="DB5">
        <f t="shared" si="2"/>
        <v>0</v>
      </c>
      <c r="DC5">
        <f t="shared" si="2"/>
        <v>0</v>
      </c>
      <c r="DD5">
        <f t="shared" si="2"/>
        <v>0</v>
      </c>
      <c r="DE5" s="100"/>
      <c r="DF5" s="100">
        <f>SUM(CD5:DD5)</f>
        <v>11</v>
      </c>
      <c r="DG5" s="100"/>
      <c r="DH5" s="100" t="s">
        <v>212</v>
      </c>
      <c r="DI5" s="102">
        <f>(DF5-$DF$17)/($DF$16-$DF$17)*($DF$18-$DF$19)+$DF$19</f>
        <v>4</v>
      </c>
    </row>
    <row r="6" spans="1:113" x14ac:dyDescent="0.25">
      <c r="A6" s="73" t="s">
        <v>218</v>
      </c>
      <c r="B6" s="112">
        <f>-(EST_PREVENTIVA!B4/CAR_VENCIDA!B4)</f>
        <v>2.0097454362812255</v>
      </c>
      <c r="C6" s="112">
        <f>-(EST_PREVENTIVA!C4/CAR_VENCIDA!C4)</f>
        <v>2.0194692919372303</v>
      </c>
      <c r="D6" s="112">
        <f>-(EST_PREVENTIVA!D4/CAR_VENCIDA!D4)</f>
        <v>2.1310256825386302</v>
      </c>
      <c r="E6" s="112">
        <f>-(EST_PREVENTIVA!E4/CAR_VENCIDA!E4)</f>
        <v>2.1641174204441422</v>
      </c>
      <c r="F6" s="112">
        <f>-(EST_PREVENTIVA!F4/CAR_VENCIDA!F4)</f>
        <v>2.18595560765139</v>
      </c>
      <c r="G6" s="112">
        <f>-(EST_PREVENTIVA!G4/CAR_VENCIDA!G4)</f>
        <v>2.0708437796454064</v>
      </c>
      <c r="H6" s="112">
        <f>-(EST_PREVENTIVA!H4/CAR_VENCIDA!H4)</f>
        <v>2.2866896962297942</v>
      </c>
      <c r="I6" s="112">
        <f>-(EST_PREVENTIVA!I4/CAR_VENCIDA!I4)</f>
        <v>2.1464805457116674</v>
      </c>
      <c r="J6" s="112">
        <f>-(EST_PREVENTIVA!J4/CAR_VENCIDA!J4)</f>
        <v>2.0045612464728362</v>
      </c>
      <c r="K6" s="112">
        <f>-(EST_PREVENTIVA!K4/CAR_VENCIDA!K4)</f>
        <v>2.0602777119427307</v>
      </c>
      <c r="L6" s="112">
        <f>-(EST_PREVENTIVA!L4/CAR_VENCIDA!L4)</f>
        <v>1.957419264218013</v>
      </c>
      <c r="M6" s="112">
        <f>-(EST_PREVENTIVA!M4/CAR_VENCIDA!M4)</f>
        <v>2.0480061276706487</v>
      </c>
      <c r="N6" s="112">
        <f>-(EST_PREVENTIVA!N4/CAR_VENCIDA!N4)</f>
        <v>1.9734512469352199</v>
      </c>
      <c r="O6" s="112">
        <f>-(EST_PREVENTIVA!O4/CAR_VENCIDA!O4)</f>
        <v>1.8191184321844638</v>
      </c>
      <c r="P6" s="112">
        <f>-(EST_PREVENTIVA!P4/CAR_VENCIDA!P4)</f>
        <v>1.8536950350889676</v>
      </c>
      <c r="Q6" s="112">
        <f>-(EST_PREVENTIVA!Q4/CAR_VENCIDA!Q4)</f>
        <v>1.7951303281825144</v>
      </c>
      <c r="R6" s="112">
        <f>-(EST_PREVENTIVA!R4/CAR_VENCIDA!R4)</f>
        <v>1.7790631094175067</v>
      </c>
      <c r="S6" s="112">
        <f>-(EST_PREVENTIVA!S4/CAR_VENCIDA!S4)</f>
        <v>1.7836823511133315</v>
      </c>
      <c r="T6" s="112">
        <f>-(EST_PREVENTIVA!T4/CAR_VENCIDA!T4)</f>
        <v>1.85463407820019</v>
      </c>
      <c r="U6" s="112">
        <f>-(EST_PREVENTIVA!U4/CAR_VENCIDA!U4)</f>
        <v>1.7688546379426568</v>
      </c>
      <c r="V6" s="112">
        <f>-(EST_PREVENTIVA!V4/CAR_VENCIDA!V4)</f>
        <v>1.694122957112471</v>
      </c>
      <c r="W6" s="112">
        <f>-(EST_PREVENTIVA!W4/CAR_VENCIDA!W4)</f>
        <v>1.7534026428243907</v>
      </c>
      <c r="X6" s="112">
        <f>-(EST_PREVENTIVA!X4/CAR_VENCIDA!X4)</f>
        <v>1.8530151784133659</v>
      </c>
      <c r="Y6" s="112">
        <f>-(EST_PREVENTIVA!Y4/CAR_VENCIDA!Y4)</f>
        <v>1.6372090454732586</v>
      </c>
      <c r="Z6" s="112">
        <f>-(EST_PREVENTIVA!Z4/CAR_VENCIDA!Z4)</f>
        <v>1.7606212003324118</v>
      </c>
      <c r="AA6" s="112">
        <f>-(EST_PREVENTIVA!AA4/CAR_VENCIDA!AA4)</f>
        <v>1.5891364054358956</v>
      </c>
      <c r="AB6" s="112">
        <f>-(EST_PREVENTIVA!AB4/CAR_VENCIDA!AB4)</f>
        <v>1.5818299255874761</v>
      </c>
      <c r="AC6" s="112">
        <f>-(EST_PREVENTIVA!AC4/CAR_VENCIDA!AC4)</f>
        <v>1.5800724405447018</v>
      </c>
      <c r="AD6" s="112">
        <f>-(EST_PREVENTIVA!AD4/CAR_VENCIDA!AD4)</f>
        <v>1.4710995520527335</v>
      </c>
      <c r="AE6" s="112">
        <f>-(EST_PREVENTIVA!AE4/CAR_VENCIDA!AE4)</f>
        <v>1.5120952542061954</v>
      </c>
      <c r="AF6" s="112">
        <f>-(EST_PREVENTIVA!AF4/CAR_VENCIDA!AF4)</f>
        <v>1.5538898523623432</v>
      </c>
      <c r="AG6" s="112">
        <f>-(EST_PREVENTIVA!AG4/CAR_VENCIDA!AG4)</f>
        <v>1.5076314460500404</v>
      </c>
      <c r="AH6" s="112">
        <f>-(EST_PREVENTIVA!AH4/CAR_VENCIDA!AH4)</f>
        <v>1.3150843374542593</v>
      </c>
      <c r="AI6" s="112">
        <f>-(EST_PREVENTIVA!AI4/CAR_VENCIDA!AI4)</f>
        <v>1.3348293654709016</v>
      </c>
      <c r="AJ6" s="112">
        <f>-(EST_PREVENTIVA!AJ4/CAR_VENCIDA!AJ4)</f>
        <v>1.4287486423863205</v>
      </c>
      <c r="AK6" s="112">
        <f>-(EST_PREVENTIVA!AK4/CAR_VENCIDA!AK4)</f>
        <v>1.3626830408308659</v>
      </c>
      <c r="AL6" s="112">
        <f>-(EST_PREVENTIVA!AL4/CAR_VENCIDA!AL4)</f>
        <v>1.8507973841311045</v>
      </c>
      <c r="AM6" s="112">
        <f>-(EST_PREVENTIVA!AM4/CAR_VENCIDA!AM4)</f>
        <v>1.8995101480943879</v>
      </c>
      <c r="AN6" s="112">
        <f>-(EST_PREVENTIVA!AN4/CAR_VENCIDA!AN4)</f>
        <v>2.0478353992836422</v>
      </c>
      <c r="AO6" s="112">
        <f>-(EST_PREVENTIVA!AO4/CAR_VENCIDA!AO4)</f>
        <v>2.361329860272559</v>
      </c>
      <c r="AP6" s="112">
        <f>-(EST_PREVENTIVA!AP4/CAR_VENCIDA!AP4)</f>
        <v>2.1521156701744122</v>
      </c>
      <c r="AQ6" s="112">
        <f>-(EST_PREVENTIVA!AQ4/CAR_VENCIDA!AQ4)</f>
        <v>2.0430651257343522</v>
      </c>
      <c r="AR6" s="112">
        <f>-(EST_PREVENTIVA!AR4/CAR_VENCIDA!AR4)</f>
        <v>2.1723777977241254</v>
      </c>
      <c r="AS6" s="112">
        <f>-(EST_PREVENTIVA!AS4/CAR_VENCIDA!AS4)</f>
        <v>2.129935578655695</v>
      </c>
      <c r="AT6" s="112">
        <f>-(EST_PREVENTIVA!AT4/CAR_VENCIDA!AT4)</f>
        <v>2.2288871472913931</v>
      </c>
      <c r="AU6" s="112">
        <f>-(EST_PREVENTIVA!AU4/CAR_VENCIDA!AU4)</f>
        <v>2.2119930071844816</v>
      </c>
      <c r="AV6" s="112">
        <f>-(EST_PREVENTIVA!AV4/CAR_VENCIDA!AV4)</f>
        <v>2.0367721893273205</v>
      </c>
      <c r="AW6" s="112">
        <f>-(EST_PREVENTIVA!AW4/CAR_VENCIDA!AW4)</f>
        <v>1.857571283960034</v>
      </c>
      <c r="AX6" s="112">
        <f>-(EST_PREVENTIVA!AX4/CAR_VENCIDA!AX4)</f>
        <v>2.1392355745756215</v>
      </c>
      <c r="AY6" s="112">
        <f>-(EST_PREVENTIVA!AY4/CAR_VENCIDA!AY4)</f>
        <v>1.8414179835654592</v>
      </c>
      <c r="AZ6" s="112">
        <f>-(EST_PREVENTIVA!AZ4/CAR_VENCIDA!AZ4)</f>
        <v>1.9032834266189116</v>
      </c>
      <c r="BB6">
        <f>AVERAGE(B6:Y6)</f>
        <v>1.9437487855680022</v>
      </c>
      <c r="BC6">
        <f t="shared" si="0"/>
        <v>1.9333686090701352</v>
      </c>
      <c r="BD6">
        <f t="shared" si="0"/>
        <v>1.9154380721325792</v>
      </c>
      <c r="BE6">
        <f t="shared" si="0"/>
        <v>1.8925549155929478</v>
      </c>
      <c r="BF6">
        <f t="shared" si="0"/>
        <v>1.8682197080971379</v>
      </c>
      <c r="BG6">
        <f t="shared" si="0"/>
        <v>1.8384340391138603</v>
      </c>
      <c r="BH6">
        <f t="shared" si="0"/>
        <v>1.8151528505538932</v>
      </c>
      <c r="BI6">
        <f t="shared" si="0"/>
        <v>1.7846195237260829</v>
      </c>
      <c r="BJ6">
        <f t="shared" si="0"/>
        <v>1.7580008112401819</v>
      </c>
      <c r="BK6">
        <f t="shared" si="0"/>
        <v>1.7292726066977411</v>
      </c>
      <c r="BL6">
        <f t="shared" si="0"/>
        <v>1.6990455922614149</v>
      </c>
      <c r="BM6">
        <f t="shared" si="0"/>
        <v>1.6770176496850944</v>
      </c>
      <c r="BN6">
        <f t="shared" si="0"/>
        <v>1.6484625210667698</v>
      </c>
      <c r="BO6">
        <f t="shared" si="0"/>
        <v>1.6433519434499317</v>
      </c>
      <c r="BP6">
        <f t="shared" si="0"/>
        <v>1.6467015982795121</v>
      </c>
      <c r="BQ6">
        <f t="shared" si="0"/>
        <v>1.6547907801209567</v>
      </c>
      <c r="BR6">
        <f t="shared" si="1"/>
        <v>1.6783824272913754</v>
      </c>
      <c r="BS6">
        <f t="shared" si="1"/>
        <v>1.6939262839895799</v>
      </c>
      <c r="BT6">
        <f t="shared" si="1"/>
        <v>1.7047338995987891</v>
      </c>
      <c r="BU6">
        <f t="shared" si="1"/>
        <v>1.7179732212456198</v>
      </c>
      <c r="BV6">
        <f t="shared" si="1"/>
        <v>1.7330182604419964</v>
      </c>
      <c r="BW6">
        <f t="shared" si="1"/>
        <v>1.7553001016994516</v>
      </c>
      <c r="BX6">
        <f t="shared" si="1"/>
        <v>1.7744080335477888</v>
      </c>
      <c r="BY6">
        <f t="shared" si="1"/>
        <v>1.7820645756692037</v>
      </c>
      <c r="BZ6">
        <f t="shared" si="1"/>
        <v>1.7912463356061525</v>
      </c>
      <c r="CA6">
        <f t="shared" si="1"/>
        <v>1.807021934532953</v>
      </c>
      <c r="CB6">
        <f t="shared" si="1"/>
        <v>1.8175336669550177</v>
      </c>
      <c r="CD6">
        <f t="shared" ref="CD6:CD13" si="3">IF(Z6&gt;BB6,1,0)</f>
        <v>0</v>
      </c>
      <c r="CE6">
        <f t="shared" si="2"/>
        <v>0</v>
      </c>
      <c r="CF6">
        <f t="shared" si="2"/>
        <v>0</v>
      </c>
      <c r="CG6">
        <f t="shared" si="2"/>
        <v>0</v>
      </c>
      <c r="CH6">
        <f t="shared" si="2"/>
        <v>0</v>
      </c>
      <c r="CI6">
        <f t="shared" si="2"/>
        <v>0</v>
      </c>
      <c r="CJ6">
        <f t="shared" si="2"/>
        <v>0</v>
      </c>
      <c r="CK6">
        <f t="shared" si="2"/>
        <v>0</v>
      </c>
      <c r="CL6">
        <f t="shared" si="2"/>
        <v>0</v>
      </c>
      <c r="CM6">
        <f t="shared" si="2"/>
        <v>0</v>
      </c>
      <c r="CN6">
        <f t="shared" si="2"/>
        <v>0</v>
      </c>
      <c r="CO6">
        <f t="shared" si="2"/>
        <v>0</v>
      </c>
      <c r="CP6">
        <f t="shared" si="2"/>
        <v>1</v>
      </c>
      <c r="CQ6">
        <f t="shared" si="2"/>
        <v>1</v>
      </c>
      <c r="CR6">
        <f t="shared" si="2"/>
        <v>1</v>
      </c>
      <c r="CS6">
        <f t="shared" si="2"/>
        <v>1</v>
      </c>
      <c r="CT6">
        <f t="shared" si="2"/>
        <v>1</v>
      </c>
      <c r="CU6">
        <f t="shared" si="2"/>
        <v>1</v>
      </c>
      <c r="CV6">
        <f t="shared" si="2"/>
        <v>1</v>
      </c>
      <c r="CW6">
        <f t="shared" si="2"/>
        <v>1</v>
      </c>
      <c r="CX6">
        <f t="shared" si="2"/>
        <v>1</v>
      </c>
      <c r="CY6">
        <f t="shared" si="2"/>
        <v>1</v>
      </c>
      <c r="CZ6">
        <f t="shared" si="2"/>
        <v>1</v>
      </c>
      <c r="DA6">
        <f t="shared" si="2"/>
        <v>1</v>
      </c>
      <c r="DB6">
        <f t="shared" si="2"/>
        <v>1</v>
      </c>
      <c r="DC6">
        <f t="shared" si="2"/>
        <v>1</v>
      </c>
      <c r="DD6">
        <f t="shared" si="2"/>
        <v>1</v>
      </c>
      <c r="DE6" s="100"/>
      <c r="DF6" s="100">
        <f t="shared" ref="DF6:DF13" si="4">SUM(CD6:DD6)</f>
        <v>15</v>
      </c>
      <c r="DG6" s="100"/>
      <c r="DH6" s="100" t="s">
        <v>218</v>
      </c>
      <c r="DI6" s="102">
        <f t="shared" ref="DI6:DI13" si="5">(DF6-$DF$17)/($DF$16-$DF$17)*($DF$18-$DF$19)+$DF$19</f>
        <v>7</v>
      </c>
    </row>
    <row r="7" spans="1:113" x14ac:dyDescent="0.25">
      <c r="A7" s="73" t="s">
        <v>220</v>
      </c>
      <c r="B7" s="112">
        <f>-(EST_PREVENTIVA!B5/CAR_VENCIDA!B5)</f>
        <v>1.4624189008455746</v>
      </c>
      <c r="C7" s="112">
        <f>-(EST_PREVENTIVA!C5/CAR_VENCIDA!C5)</f>
        <v>1.4506834451514035</v>
      </c>
      <c r="D7" s="112">
        <f>-(EST_PREVENTIVA!D5/CAR_VENCIDA!D5)</f>
        <v>1.4494407180016289</v>
      </c>
      <c r="E7" s="112">
        <f>-(EST_PREVENTIVA!E5/CAR_VENCIDA!E5)</f>
        <v>1.4487248351028885</v>
      </c>
      <c r="F7" s="112">
        <f>-(EST_PREVENTIVA!F5/CAR_VENCIDA!F5)</f>
        <v>1.2619473040186067</v>
      </c>
      <c r="G7" s="112">
        <f>-(EST_PREVENTIVA!G5/CAR_VENCIDA!G5)</f>
        <v>1.249550853071449</v>
      </c>
      <c r="H7" s="112">
        <f>-(EST_PREVENTIVA!H5/CAR_VENCIDA!H5)</f>
        <v>1.2755177900886165</v>
      </c>
      <c r="I7" s="112">
        <f>-(EST_PREVENTIVA!I5/CAR_VENCIDA!I5)</f>
        <v>1.2967990715758781</v>
      </c>
      <c r="J7" s="112">
        <f>-(EST_PREVENTIVA!J5/CAR_VENCIDA!J5)</f>
        <v>1.3101626743072143</v>
      </c>
      <c r="K7" s="112">
        <f>-(EST_PREVENTIVA!K5/CAR_VENCIDA!K5)</f>
        <v>1.352034318296873</v>
      </c>
      <c r="L7" s="112">
        <f>-(EST_PREVENTIVA!L5/CAR_VENCIDA!L5)</f>
        <v>1.3320766957315628</v>
      </c>
      <c r="M7" s="112">
        <f>-(EST_PREVENTIVA!M5/CAR_VENCIDA!M5)</f>
        <v>1.3094274507186969</v>
      </c>
      <c r="N7" s="112">
        <f>-(EST_PREVENTIVA!N5/CAR_VENCIDA!N5)</f>
        <v>1.3185765100347595</v>
      </c>
      <c r="O7" s="112">
        <f>-(EST_PREVENTIVA!O5/CAR_VENCIDA!O5)</f>
        <v>1.4182338920197457</v>
      </c>
      <c r="P7" s="112">
        <f>-(EST_PREVENTIVA!P5/CAR_VENCIDA!P5)</f>
        <v>1.3758088215657611</v>
      </c>
      <c r="Q7" s="112">
        <f>-(EST_PREVENTIVA!Q5/CAR_VENCIDA!Q5)</f>
        <v>1.3468087851548074</v>
      </c>
      <c r="R7" s="112">
        <f>-(EST_PREVENTIVA!R5/CAR_VENCIDA!R5)</f>
        <v>1.3401311371230438</v>
      </c>
      <c r="S7" s="112">
        <f>-(EST_PREVENTIVA!S5/CAR_VENCIDA!S5)</f>
        <v>1.3842310847155461</v>
      </c>
      <c r="T7" s="112">
        <f>-(EST_PREVENTIVA!T5/CAR_VENCIDA!T5)</f>
        <v>1.4223877093436676</v>
      </c>
      <c r="U7" s="112">
        <f>-(EST_PREVENTIVA!U5/CAR_VENCIDA!U5)</f>
        <v>1.3730447733268745</v>
      </c>
      <c r="V7" s="112">
        <f>-(EST_PREVENTIVA!V5/CAR_VENCIDA!V5)</f>
        <v>1.3690270988041346</v>
      </c>
      <c r="W7" s="112">
        <f>-(EST_PREVENTIVA!W5/CAR_VENCIDA!W5)</f>
        <v>1.3610039367121998</v>
      </c>
      <c r="X7" s="112">
        <f>-(EST_PREVENTIVA!X5/CAR_VENCIDA!X5)</f>
        <v>1.3497293763101446</v>
      </c>
      <c r="Y7" s="112">
        <f>-(EST_PREVENTIVA!Y5/CAR_VENCIDA!Y5)</f>
        <v>1.2842987700956121</v>
      </c>
      <c r="Z7" s="112">
        <f>-(EST_PREVENTIVA!Z5/CAR_VENCIDA!Z5)</f>
        <v>1.2752434979993403</v>
      </c>
      <c r="AA7" s="112">
        <f>-(EST_PREVENTIVA!AA5/CAR_VENCIDA!AA5)</f>
        <v>1.2612577912732814</v>
      </c>
      <c r="AB7" s="112">
        <f>-(EST_PREVENTIVA!AB5/CAR_VENCIDA!AB5)</f>
        <v>1.2971936802671284</v>
      </c>
      <c r="AC7" s="112">
        <f>-(EST_PREVENTIVA!AC5/CAR_VENCIDA!AC5)</f>
        <v>1.2651568793512498</v>
      </c>
      <c r="AD7" s="112">
        <f>-(EST_PREVENTIVA!AD5/CAR_VENCIDA!AD5)</f>
        <v>1.2414719201929771</v>
      </c>
      <c r="AE7" s="112">
        <f>-(EST_PREVENTIVA!AE5/CAR_VENCIDA!AE5)</f>
        <v>1.2621933565415724</v>
      </c>
      <c r="AF7" s="112">
        <f>-(EST_PREVENTIVA!AF5/CAR_VENCIDA!AF5)</f>
        <v>1.3785296959000957</v>
      </c>
      <c r="AG7" s="112">
        <f>-(EST_PREVENTIVA!AG5/CAR_VENCIDA!AG5)</f>
        <v>1.4092075025777273</v>
      </c>
      <c r="AH7" s="112">
        <f>-(EST_PREVENTIVA!AH5/CAR_VENCIDA!AH5)</f>
        <v>1.4151672233624542</v>
      </c>
      <c r="AI7" s="112">
        <f>-(EST_PREVENTIVA!AI5/CAR_VENCIDA!AI5)</f>
        <v>1.3980032826523521</v>
      </c>
      <c r="AJ7" s="112">
        <f>-(EST_PREVENTIVA!AJ5/CAR_VENCIDA!AJ5)</f>
        <v>1.3259236303644841</v>
      </c>
      <c r="AK7" s="112">
        <f>-(EST_PREVENTIVA!AK5/CAR_VENCIDA!AK5)</f>
        <v>1.2977398612311688</v>
      </c>
      <c r="AL7" s="112">
        <f>-(EST_PREVENTIVA!AL5/CAR_VENCIDA!AL5)</f>
        <v>2.0343680084220179</v>
      </c>
      <c r="AM7" s="112">
        <f>-(EST_PREVENTIVA!AM5/CAR_VENCIDA!AM5)</f>
        <v>2.2421643507632107</v>
      </c>
      <c r="AN7" s="112">
        <f>-(EST_PREVENTIVA!AN5/CAR_VENCIDA!AN5)</f>
        <v>2.4638316148081101</v>
      </c>
      <c r="AO7" s="112">
        <f>-(EST_PREVENTIVA!AO5/CAR_VENCIDA!AO5)</f>
        <v>2.7220282763920656</v>
      </c>
      <c r="AP7" s="112">
        <f>-(EST_PREVENTIVA!AP5/CAR_VENCIDA!AP5)</f>
        <v>2.6152072150721706</v>
      </c>
      <c r="AQ7" s="112">
        <f>-(EST_PREVENTIVA!AQ5/CAR_VENCIDA!AQ5)</f>
        <v>2.1752042983759883</v>
      </c>
      <c r="AR7" s="112">
        <f>-(EST_PREVENTIVA!AR5/CAR_VENCIDA!AR5)</f>
        <v>2.2685311312459477</v>
      </c>
      <c r="AS7" s="112">
        <f>-(EST_PREVENTIVA!AS5/CAR_VENCIDA!AS5)</f>
        <v>2.0548650432136006</v>
      </c>
      <c r="AT7" s="112">
        <f>-(EST_PREVENTIVA!AT5/CAR_VENCIDA!AT5)</f>
        <v>1.860863003884341</v>
      </c>
      <c r="AU7" s="112">
        <f>-(EST_PREVENTIVA!AU5/CAR_VENCIDA!AU5)</f>
        <v>1.8665450672034691</v>
      </c>
      <c r="AV7" s="112">
        <f>-(EST_PREVENTIVA!AV5/CAR_VENCIDA!AV5)</f>
        <v>1.6911923049416295</v>
      </c>
      <c r="AW7" s="112">
        <f>-(EST_PREVENTIVA!AW5/CAR_VENCIDA!AW5)</f>
        <v>1.6321427577716747</v>
      </c>
      <c r="AX7" s="112">
        <f>-(EST_PREVENTIVA!AX5/CAR_VENCIDA!AX5)</f>
        <v>1.6333510411373764</v>
      </c>
      <c r="AY7" s="112">
        <f>-(EST_PREVENTIVA!AY5/CAR_VENCIDA!AY5)</f>
        <v>1.8205927436140439</v>
      </c>
      <c r="AZ7" s="112">
        <f>-(EST_PREVENTIVA!AZ5/CAR_VENCIDA!AZ5)</f>
        <v>1.8999815518878356</v>
      </c>
      <c r="BB7">
        <f t="shared" ref="BB7:BQ13" si="6">AVERAGE(B7:Y7)</f>
        <v>1.355919414671529</v>
      </c>
      <c r="BC7">
        <f t="shared" si="6"/>
        <v>1.3481204395529358</v>
      </c>
      <c r="BD7">
        <f t="shared" si="6"/>
        <v>1.3402277039746808</v>
      </c>
      <c r="BE7">
        <f t="shared" si="6"/>
        <v>1.3338840774024099</v>
      </c>
      <c r="BF7">
        <f t="shared" si="6"/>
        <v>1.3262354125794247</v>
      </c>
      <c r="BG7">
        <f t="shared" si="6"/>
        <v>1.3253822715866903</v>
      </c>
      <c r="BH7">
        <f t="shared" si="6"/>
        <v>1.3259090425646121</v>
      </c>
      <c r="BI7">
        <f t="shared" si="6"/>
        <v>1.3302012053067571</v>
      </c>
      <c r="BJ7">
        <f t="shared" si="6"/>
        <v>1.334884889931834</v>
      </c>
      <c r="BK7">
        <f t="shared" si="6"/>
        <v>1.3392600794758023</v>
      </c>
      <c r="BL7">
        <f t="shared" si="6"/>
        <v>1.3411754529906139</v>
      </c>
      <c r="BM7">
        <f t="shared" si="6"/>
        <v>1.3409190752669857</v>
      </c>
      <c r="BN7">
        <f t="shared" si="6"/>
        <v>1.3404320923716719</v>
      </c>
      <c r="BO7">
        <f t="shared" si="6"/>
        <v>1.3702567381378079</v>
      </c>
      <c r="BP7">
        <f t="shared" si="6"/>
        <v>1.4045871739187852</v>
      </c>
      <c r="BQ7">
        <f t="shared" si="6"/>
        <v>1.4499214569705499</v>
      </c>
      <c r="BR7">
        <f t="shared" si="1"/>
        <v>1.507222269105436</v>
      </c>
      <c r="BS7">
        <f t="shared" si="1"/>
        <v>1.5603504390199825</v>
      </c>
      <c r="BT7">
        <f t="shared" si="1"/>
        <v>1.5933076562558346</v>
      </c>
      <c r="BU7">
        <f t="shared" si="1"/>
        <v>1.6285636321684296</v>
      </c>
      <c r="BV7">
        <f t="shared" si="1"/>
        <v>1.6569728100803764</v>
      </c>
      <c r="BW7">
        <f t="shared" si="1"/>
        <v>1.677465972792052</v>
      </c>
      <c r="BX7">
        <f t="shared" si="1"/>
        <v>1.6985301865625215</v>
      </c>
      <c r="BY7">
        <f t="shared" si="1"/>
        <v>1.7127578085888333</v>
      </c>
      <c r="BZ7">
        <f t="shared" si="1"/>
        <v>1.7272513080753358</v>
      </c>
      <c r="CA7">
        <f t="shared" si="1"/>
        <v>1.7421724557060871</v>
      </c>
      <c r="CB7">
        <f t="shared" si="1"/>
        <v>1.7654780787202855</v>
      </c>
      <c r="CD7">
        <f t="shared" si="3"/>
        <v>0</v>
      </c>
      <c r="CE7">
        <f t="shared" si="2"/>
        <v>0</v>
      </c>
      <c r="CF7">
        <f t="shared" si="2"/>
        <v>0</v>
      </c>
      <c r="CG7">
        <f t="shared" si="2"/>
        <v>0</v>
      </c>
      <c r="CH7">
        <f t="shared" si="2"/>
        <v>0</v>
      </c>
      <c r="CI7">
        <f t="shared" si="2"/>
        <v>0</v>
      </c>
      <c r="CJ7">
        <f t="shared" si="2"/>
        <v>1</v>
      </c>
      <c r="CK7">
        <f t="shared" si="2"/>
        <v>1</v>
      </c>
      <c r="CL7">
        <f t="shared" si="2"/>
        <v>1</v>
      </c>
      <c r="CM7">
        <f t="shared" si="2"/>
        <v>1</v>
      </c>
      <c r="CN7">
        <f t="shared" si="2"/>
        <v>0</v>
      </c>
      <c r="CO7">
        <f t="shared" si="2"/>
        <v>0</v>
      </c>
      <c r="CP7">
        <f t="shared" si="2"/>
        <v>1</v>
      </c>
      <c r="CQ7">
        <f t="shared" si="2"/>
        <v>1</v>
      </c>
      <c r="CR7">
        <f t="shared" si="2"/>
        <v>1</v>
      </c>
      <c r="CS7">
        <f t="shared" si="2"/>
        <v>1</v>
      </c>
      <c r="CT7">
        <f t="shared" si="2"/>
        <v>1</v>
      </c>
      <c r="CU7">
        <f t="shared" si="2"/>
        <v>1</v>
      </c>
      <c r="CV7">
        <f t="shared" si="2"/>
        <v>1</v>
      </c>
      <c r="CW7">
        <f t="shared" si="2"/>
        <v>1</v>
      </c>
      <c r="CX7">
        <f t="shared" si="2"/>
        <v>1</v>
      </c>
      <c r="CY7">
        <f t="shared" si="2"/>
        <v>1</v>
      </c>
      <c r="CZ7">
        <f t="shared" si="2"/>
        <v>0</v>
      </c>
      <c r="DA7">
        <f t="shared" si="2"/>
        <v>0</v>
      </c>
      <c r="DB7">
        <f t="shared" si="2"/>
        <v>0</v>
      </c>
      <c r="DC7">
        <f t="shared" si="2"/>
        <v>1</v>
      </c>
      <c r="DD7">
        <f t="shared" si="2"/>
        <v>1</v>
      </c>
      <c r="DE7" s="100"/>
      <c r="DF7" s="100">
        <f t="shared" si="4"/>
        <v>16</v>
      </c>
      <c r="DG7" s="100"/>
      <c r="DH7" s="100" t="s">
        <v>220</v>
      </c>
      <c r="DI7" s="102">
        <f t="shared" si="5"/>
        <v>7.75</v>
      </c>
    </row>
    <row r="8" spans="1:113" x14ac:dyDescent="0.25">
      <c r="A8" s="73" t="s">
        <v>219</v>
      </c>
      <c r="B8" s="112">
        <f>-(EST_PREVENTIVA!B6/CAR_VENCIDA!B6)</f>
        <v>1.5651261514190842</v>
      </c>
      <c r="C8" s="112">
        <f>-(EST_PREVENTIVA!C6/CAR_VENCIDA!C6)</f>
        <v>1.5011747184893578</v>
      </c>
      <c r="D8" s="112">
        <f>-(EST_PREVENTIVA!D6/CAR_VENCIDA!D6)</f>
        <v>1.5047552515922173</v>
      </c>
      <c r="E8" s="112">
        <f>-(EST_PREVENTIVA!E6/CAR_VENCIDA!E6)</f>
        <v>1.4871250510311256</v>
      </c>
      <c r="F8" s="112">
        <f>-(EST_PREVENTIVA!F6/CAR_VENCIDA!F6)</f>
        <v>1.4178453923892911</v>
      </c>
      <c r="G8" s="112">
        <f>-(EST_PREVENTIVA!G6/CAR_VENCIDA!G6)</f>
        <v>1.5602066399576213</v>
      </c>
      <c r="H8" s="112">
        <f>-(EST_PREVENTIVA!H6/CAR_VENCIDA!H6)</f>
        <v>1.5117256296531336</v>
      </c>
      <c r="I8" s="112">
        <f>-(EST_PREVENTIVA!I6/CAR_VENCIDA!I6)</f>
        <v>1.4576296157712252</v>
      </c>
      <c r="J8" s="112">
        <f>-(EST_PREVENTIVA!J6/CAR_VENCIDA!J6)</f>
        <v>1.3614602110147003</v>
      </c>
      <c r="K8" s="112">
        <f>-(EST_PREVENTIVA!K6/CAR_VENCIDA!K6)</f>
        <v>1.3417130770396191</v>
      </c>
      <c r="L8" s="112">
        <f>-(EST_PREVENTIVA!L6/CAR_VENCIDA!L6)</f>
        <v>1.3423793902404251</v>
      </c>
      <c r="M8" s="112">
        <f>-(EST_PREVENTIVA!M6/CAR_VENCIDA!M6)</f>
        <v>1.3528572561151748</v>
      </c>
      <c r="N8" s="112">
        <f>-(EST_PREVENTIVA!N6/CAR_VENCIDA!N6)</f>
        <v>1.2909793305277379</v>
      </c>
      <c r="O8" s="112">
        <f>-(EST_PREVENTIVA!O6/CAR_VENCIDA!O6)</f>
        <v>1.3043581184766984</v>
      </c>
      <c r="P8" s="112">
        <f>-(EST_PREVENTIVA!P6/CAR_VENCIDA!P6)</f>
        <v>1.2995801475921744</v>
      </c>
      <c r="Q8" s="112">
        <f>-(EST_PREVENTIVA!Q6/CAR_VENCIDA!Q6)</f>
        <v>1.3082803553810631</v>
      </c>
      <c r="R8" s="112">
        <f>-(EST_PREVENTIVA!R6/CAR_VENCIDA!R6)</f>
        <v>1.3493802441507108</v>
      </c>
      <c r="S8" s="112">
        <f>-(EST_PREVENTIVA!S6/CAR_VENCIDA!S6)</f>
        <v>1.3399150219558407</v>
      </c>
      <c r="T8" s="112">
        <f>-(EST_PREVENTIVA!T6/CAR_VENCIDA!T6)</f>
        <v>1.3578861503484636</v>
      </c>
      <c r="U8" s="112">
        <f>-(EST_PREVENTIVA!U6/CAR_VENCIDA!U6)</f>
        <v>1.3458558269789895</v>
      </c>
      <c r="V8" s="112">
        <f>-(EST_PREVENTIVA!V6/CAR_VENCIDA!V6)</f>
        <v>1.3001210353572152</v>
      </c>
      <c r="W8" s="112">
        <f>-(EST_PREVENTIVA!W6/CAR_VENCIDA!W6)</f>
        <v>1.2486539292263452</v>
      </c>
      <c r="X8" s="112">
        <f>-(EST_PREVENTIVA!X6/CAR_VENCIDA!X6)</f>
        <v>1.3237319324635641</v>
      </c>
      <c r="Y8" s="112">
        <f>-(EST_PREVENTIVA!Y6/CAR_VENCIDA!Y6)</f>
        <v>1.2856268058001985</v>
      </c>
      <c r="Z8" s="112">
        <f>-(EST_PREVENTIVA!Z6/CAR_VENCIDA!Z6)</f>
        <v>1.3545198204462685</v>
      </c>
      <c r="AA8" s="112">
        <f>-(EST_PREVENTIVA!AA6/CAR_VENCIDA!AA6)</f>
        <v>1.3736539775306629</v>
      </c>
      <c r="AB8" s="112">
        <f>-(EST_PREVENTIVA!AB6/CAR_VENCIDA!AB6)</f>
        <v>1.3437193930669726</v>
      </c>
      <c r="AC8" s="112">
        <f>-(EST_PREVENTIVA!AC6/CAR_VENCIDA!AC6)</f>
        <v>1.3288543543460793</v>
      </c>
      <c r="AD8" s="112">
        <f>-(EST_PREVENTIVA!AD6/CAR_VENCIDA!AD6)</f>
        <v>1.3288411995056411</v>
      </c>
      <c r="AE8" s="112">
        <f>-(EST_PREVENTIVA!AE6/CAR_VENCIDA!AE6)</f>
        <v>1.2779300249051468</v>
      </c>
      <c r="AF8" s="112">
        <f>-(EST_PREVENTIVA!AF6/CAR_VENCIDA!AF6)</f>
        <v>1.2443192312759188</v>
      </c>
      <c r="AG8" s="112">
        <f>-(EST_PREVENTIVA!AG6/CAR_VENCIDA!AG6)</f>
        <v>1.2358932711581099</v>
      </c>
      <c r="AH8" s="112">
        <f>-(EST_PREVENTIVA!AH6/CAR_VENCIDA!AH6)</f>
        <v>1.1939166152317855</v>
      </c>
      <c r="AI8" s="112">
        <f>-(EST_PREVENTIVA!AI6/CAR_VENCIDA!AI6)</f>
        <v>1.1998985294076447</v>
      </c>
      <c r="AJ8" s="112">
        <f>-(EST_PREVENTIVA!AJ6/CAR_VENCIDA!AJ6)</f>
        <v>1.2538906435986263</v>
      </c>
      <c r="AK8" s="112">
        <f>-(EST_PREVENTIVA!AK6/CAR_VENCIDA!AK6)</f>
        <v>1.27749014778916</v>
      </c>
      <c r="AL8" s="112">
        <f>-(EST_PREVENTIVA!AL6/CAR_VENCIDA!AL6)</f>
        <v>1.4038995342360592</v>
      </c>
      <c r="AM8" s="112">
        <f>-(EST_PREVENTIVA!AM6/CAR_VENCIDA!AM6)</f>
        <v>1.5624165084191803</v>
      </c>
      <c r="AN8" s="112">
        <f>-(EST_PREVENTIVA!AN6/CAR_VENCIDA!AN6)</f>
        <v>1.6176613683451411</v>
      </c>
      <c r="AO8" s="112">
        <f>-(EST_PREVENTIVA!AO6/CAR_VENCIDA!AO6)</f>
        <v>1.761031896247667</v>
      </c>
      <c r="AP8" s="112">
        <f>-(EST_PREVENTIVA!AP6/CAR_VENCIDA!AP6)</f>
        <v>1.8996269499439755</v>
      </c>
      <c r="AQ8" s="112">
        <f>-(EST_PREVENTIVA!AQ6/CAR_VENCIDA!AQ6)</f>
        <v>1.837283949613209</v>
      </c>
      <c r="AR8" s="112">
        <f>-(EST_PREVENTIVA!AR6/CAR_VENCIDA!AR6)</f>
        <v>1.7079889203782825</v>
      </c>
      <c r="AS8" s="112">
        <f>-(EST_PREVENTIVA!AS6/CAR_VENCIDA!AS6)</f>
        <v>1.5578115750458965</v>
      </c>
      <c r="AT8" s="112">
        <f>-(EST_PREVENTIVA!AT6/CAR_VENCIDA!AT6)</f>
        <v>1.419517198497692</v>
      </c>
      <c r="AU8" s="112">
        <f>-(EST_PREVENTIVA!AU6/CAR_VENCIDA!AU6)</f>
        <v>1.4465827131525006</v>
      </c>
      <c r="AV8" s="112">
        <f>-(EST_PREVENTIVA!AV6/CAR_VENCIDA!AV6)</f>
        <v>1.4952852229750087</v>
      </c>
      <c r="AW8" s="112">
        <f>-(EST_PREVENTIVA!AW6/CAR_VENCIDA!AW6)</f>
        <v>1.4557217838441299</v>
      </c>
      <c r="AX8" s="112">
        <f>-(EST_PREVENTIVA!AX6/CAR_VENCIDA!AX6)</f>
        <v>1.4724135063519415</v>
      </c>
      <c r="AY8" s="112">
        <f>-(EST_PREVENTIVA!AY6/CAR_VENCIDA!AY6)</f>
        <v>1.4761038931764303</v>
      </c>
      <c r="AZ8" s="112">
        <f>-(EST_PREVENTIVA!AZ6/CAR_VENCIDA!AZ6)</f>
        <v>1.4773587830329677</v>
      </c>
      <c r="BB8">
        <f t="shared" si="6"/>
        <v>1.3815986367904989</v>
      </c>
      <c r="BC8">
        <f t="shared" si="6"/>
        <v>1.3728233729999648</v>
      </c>
      <c r="BD8">
        <f t="shared" si="6"/>
        <v>1.3675100087933529</v>
      </c>
      <c r="BE8">
        <f t="shared" si="6"/>
        <v>1.3608001813548007</v>
      </c>
      <c r="BF8">
        <f t="shared" si="6"/>
        <v>1.354205568992924</v>
      </c>
      <c r="BG8">
        <f t="shared" si="6"/>
        <v>1.3504970609561049</v>
      </c>
      <c r="BH8">
        <f t="shared" si="6"/>
        <v>1.3387355353289185</v>
      </c>
      <c r="BI8">
        <f t="shared" si="6"/>
        <v>1.3275936020632015</v>
      </c>
      <c r="BJ8">
        <f t="shared" si="6"/>
        <v>1.3183545877043212</v>
      </c>
      <c r="BK8">
        <f t="shared" si="6"/>
        <v>1.3113736045467002</v>
      </c>
      <c r="BL8">
        <f t="shared" si="6"/>
        <v>1.3054646650620343</v>
      </c>
      <c r="BM8">
        <f t="shared" si="6"/>
        <v>1.3017776339519596</v>
      </c>
      <c r="BN8">
        <f t="shared" si="6"/>
        <v>1.2986373377717089</v>
      </c>
      <c r="BO8">
        <f t="shared" si="6"/>
        <v>1.3033423462595557</v>
      </c>
      <c r="BP8">
        <f t="shared" si="6"/>
        <v>1.314094779173826</v>
      </c>
      <c r="BQ8">
        <f t="shared" si="6"/>
        <v>1.3273481633718662</v>
      </c>
      <c r="BR8">
        <f t="shared" si="1"/>
        <v>1.3462128109079747</v>
      </c>
      <c r="BS8">
        <f t="shared" si="1"/>
        <v>1.369139756982694</v>
      </c>
      <c r="BT8">
        <f t="shared" si="1"/>
        <v>1.389863462301751</v>
      </c>
      <c r="BU8">
        <f t="shared" si="1"/>
        <v>1.4044510777196599</v>
      </c>
      <c r="BV8">
        <f t="shared" si="1"/>
        <v>1.4132825672224476</v>
      </c>
      <c r="BW8">
        <f t="shared" si="1"/>
        <v>1.4182574073533012</v>
      </c>
      <c r="BX8">
        <f t="shared" si="1"/>
        <v>1.4265044400168909</v>
      </c>
      <c r="BY8">
        <f t="shared" si="1"/>
        <v>1.4336524937882009</v>
      </c>
      <c r="BZ8">
        <f t="shared" si="1"/>
        <v>1.4407397845400316</v>
      </c>
      <c r="CA8">
        <f t="shared" si="1"/>
        <v>1.4456520214527682</v>
      </c>
      <c r="CB8">
        <f t="shared" si="1"/>
        <v>1.4499207679380082</v>
      </c>
      <c r="CD8">
        <f t="shared" si="3"/>
        <v>0</v>
      </c>
      <c r="CE8">
        <f t="shared" si="2"/>
        <v>1</v>
      </c>
      <c r="CF8">
        <f t="shared" si="2"/>
        <v>0</v>
      </c>
      <c r="CG8">
        <f t="shared" si="2"/>
        <v>0</v>
      </c>
      <c r="CH8">
        <f t="shared" si="2"/>
        <v>0</v>
      </c>
      <c r="CI8">
        <f t="shared" si="2"/>
        <v>0</v>
      </c>
      <c r="CJ8">
        <f t="shared" si="2"/>
        <v>0</v>
      </c>
      <c r="CK8">
        <f t="shared" si="2"/>
        <v>0</v>
      </c>
      <c r="CL8">
        <f t="shared" si="2"/>
        <v>0</v>
      </c>
      <c r="CM8">
        <f t="shared" si="2"/>
        <v>0</v>
      </c>
      <c r="CN8">
        <f t="shared" si="2"/>
        <v>0</v>
      </c>
      <c r="CO8">
        <f t="shared" si="2"/>
        <v>0</v>
      </c>
      <c r="CP8">
        <f t="shared" si="2"/>
        <v>1</v>
      </c>
      <c r="CQ8">
        <f t="shared" si="2"/>
        <v>1</v>
      </c>
      <c r="CR8">
        <f t="shared" si="2"/>
        <v>1</v>
      </c>
      <c r="CS8">
        <f t="shared" si="2"/>
        <v>1</v>
      </c>
      <c r="CT8">
        <f t="shared" si="2"/>
        <v>1</v>
      </c>
      <c r="CU8">
        <f t="shared" si="2"/>
        <v>1</v>
      </c>
      <c r="CV8">
        <f t="shared" si="2"/>
        <v>1</v>
      </c>
      <c r="CW8">
        <f t="shared" si="2"/>
        <v>1</v>
      </c>
      <c r="CX8">
        <f t="shared" si="2"/>
        <v>1</v>
      </c>
      <c r="CY8">
        <f t="shared" si="2"/>
        <v>1</v>
      </c>
      <c r="CZ8">
        <f t="shared" si="2"/>
        <v>1</v>
      </c>
      <c r="DA8">
        <f t="shared" si="2"/>
        <v>1</v>
      </c>
      <c r="DB8">
        <f t="shared" si="2"/>
        <v>1</v>
      </c>
      <c r="DC8">
        <f t="shared" si="2"/>
        <v>1</v>
      </c>
      <c r="DD8">
        <f t="shared" si="2"/>
        <v>1</v>
      </c>
      <c r="DE8" s="100"/>
      <c r="DF8" s="100">
        <f t="shared" si="4"/>
        <v>16</v>
      </c>
      <c r="DG8" s="100"/>
      <c r="DH8" s="100" t="s">
        <v>219</v>
      </c>
      <c r="DI8" s="102">
        <f t="shared" si="5"/>
        <v>7.75</v>
      </c>
    </row>
    <row r="9" spans="1:113" x14ac:dyDescent="0.25">
      <c r="A9" s="73" t="s">
        <v>213</v>
      </c>
      <c r="B9" s="112">
        <f>-(EST_PREVENTIVA!B7/CAR_VENCIDA!B7)</f>
        <v>1.3622329313442365</v>
      </c>
      <c r="C9" s="112">
        <f>-(EST_PREVENTIVA!C7/CAR_VENCIDA!C7)</f>
        <v>1.3730016692990863</v>
      </c>
      <c r="D9" s="112">
        <f>-(EST_PREVENTIVA!D7/CAR_VENCIDA!D7)</f>
        <v>1.371977063102656</v>
      </c>
      <c r="E9" s="112">
        <f>-(EST_PREVENTIVA!E7/CAR_VENCIDA!E7)</f>
        <v>1.3944197331905748</v>
      </c>
      <c r="F9" s="112">
        <f>-(EST_PREVENTIVA!F7/CAR_VENCIDA!F7)</f>
        <v>1.402212330697983</v>
      </c>
      <c r="G9" s="112">
        <f>-(EST_PREVENTIVA!G7/CAR_VENCIDA!G7)</f>
        <v>1.3886203251379798</v>
      </c>
      <c r="H9" s="112">
        <f>-(EST_PREVENTIVA!H7/CAR_VENCIDA!H7)</f>
        <v>1.3917222906306708</v>
      </c>
      <c r="I9" s="112">
        <f>-(EST_PREVENTIVA!I7/CAR_VENCIDA!I7)</f>
        <v>1.3950808373916883</v>
      </c>
      <c r="J9" s="112">
        <f>-(EST_PREVENTIVA!J7/CAR_VENCIDA!J7)</f>
        <v>1.4048283536261004</v>
      </c>
      <c r="K9" s="112">
        <f>-(EST_PREVENTIVA!K7/CAR_VENCIDA!K7)</f>
        <v>1.3914296092459115</v>
      </c>
      <c r="L9" s="112">
        <f>-(EST_PREVENTIVA!L7/CAR_VENCIDA!L7)</f>
        <v>1.4174233564705647</v>
      </c>
      <c r="M9" s="112">
        <f>-(EST_PREVENTIVA!M7/CAR_VENCIDA!M7)</f>
        <v>1.3682346822323823</v>
      </c>
      <c r="N9" s="112">
        <f>-(EST_PREVENTIVA!N7/CAR_VENCIDA!N7)</f>
        <v>1.4536562023671804</v>
      </c>
      <c r="O9" s="112">
        <f>-(EST_PREVENTIVA!O7/CAR_VENCIDA!O7)</f>
        <v>1.4038227763875495</v>
      </c>
      <c r="P9" s="112">
        <f>-(EST_PREVENTIVA!P7/CAR_VENCIDA!P7)</f>
        <v>1.3923098818642066</v>
      </c>
      <c r="Q9" s="112">
        <f>-(EST_PREVENTIVA!Q7/CAR_VENCIDA!Q7)</f>
        <v>1.4334713299583157</v>
      </c>
      <c r="R9" s="112">
        <f>-(EST_PREVENTIVA!R7/CAR_VENCIDA!R7)</f>
        <v>1.3803201223458759</v>
      </c>
      <c r="S9" s="112">
        <f>-(EST_PREVENTIVA!S7/CAR_VENCIDA!S7)</f>
        <v>1.358103039552998</v>
      </c>
      <c r="T9" s="112">
        <f>-(EST_PREVENTIVA!T7/CAR_VENCIDA!T7)</f>
        <v>1.3687496170487992</v>
      </c>
      <c r="U9" s="112">
        <f>-(EST_PREVENTIVA!U7/CAR_VENCIDA!U7)</f>
        <v>1.356854159214268</v>
      </c>
      <c r="V9" s="112">
        <f>-(EST_PREVENTIVA!V7/CAR_VENCIDA!V7)</f>
        <v>1.3253005209259796</v>
      </c>
      <c r="W9" s="112">
        <f>-(EST_PREVENTIVA!W7/CAR_VENCIDA!W7)</f>
        <v>1.3782256975488465</v>
      </c>
      <c r="X9" s="112">
        <f>-(EST_PREVENTIVA!X7/CAR_VENCIDA!X7)</f>
        <v>1.3371426938624265</v>
      </c>
      <c r="Y9" s="112">
        <f>-(EST_PREVENTIVA!Y7/CAR_VENCIDA!Y7)</f>
        <v>1.3321783332218697</v>
      </c>
      <c r="Z9" s="112">
        <f>-(EST_PREVENTIVA!Z7/CAR_VENCIDA!Z7)</f>
        <v>1.3830625931162304</v>
      </c>
      <c r="AA9" s="112">
        <f>-(EST_PREVENTIVA!AA7/CAR_VENCIDA!AA7)</f>
        <v>1.3117670307654365</v>
      </c>
      <c r="AB9" s="112">
        <f>-(EST_PREVENTIVA!AB7/CAR_VENCIDA!AB7)</f>
        <v>1.344031410388526</v>
      </c>
      <c r="AC9" s="112">
        <f>-(EST_PREVENTIVA!AC7/CAR_VENCIDA!AC7)</f>
        <v>1.3097768282904869</v>
      </c>
      <c r="AD9" s="112">
        <f>-(EST_PREVENTIVA!AD7/CAR_VENCIDA!AD7)</f>
        <v>1.3006786250580853</v>
      </c>
      <c r="AE9" s="112">
        <f>-(EST_PREVENTIVA!AE7/CAR_VENCIDA!AE7)</f>
        <v>1.3346968424382091</v>
      </c>
      <c r="AF9" s="112">
        <f>-(EST_PREVENTIVA!AF7/CAR_VENCIDA!AF7)</f>
        <v>1.2912620638743695</v>
      </c>
      <c r="AG9" s="112">
        <f>-(EST_PREVENTIVA!AG7/CAR_VENCIDA!AG7)</f>
        <v>1.2798176752440407</v>
      </c>
      <c r="AH9" s="112">
        <f>-(EST_PREVENTIVA!AH7/CAR_VENCIDA!AH7)</f>
        <v>1.3019130789734441</v>
      </c>
      <c r="AI9" s="112">
        <f>-(EST_PREVENTIVA!AI7/CAR_VENCIDA!AI7)</f>
        <v>1.4838525176251942</v>
      </c>
      <c r="AJ9" s="112">
        <f>-(EST_PREVENTIVA!AJ7/CAR_VENCIDA!AJ7)</f>
        <v>1.590521225052709</v>
      </c>
      <c r="AK9" s="112">
        <f>-(EST_PREVENTIVA!AK7/CAR_VENCIDA!AK7)</f>
        <v>1.6138333893204067</v>
      </c>
      <c r="AL9" s="112">
        <f>-(EST_PREVENTIVA!AL7/CAR_VENCIDA!AL7)</f>
        <v>1.6745379759241754</v>
      </c>
      <c r="AM9" s="112">
        <f>-(EST_PREVENTIVA!AM7/CAR_VENCIDA!AM7)</f>
        <v>1.75193495859707</v>
      </c>
      <c r="AN9" s="112">
        <f>-(EST_PREVENTIVA!AN7/CAR_VENCIDA!AN7)</f>
        <v>1.7262037769184471</v>
      </c>
      <c r="AO9" s="112">
        <f>-(EST_PREVENTIVA!AO7/CAR_VENCIDA!AO7)</f>
        <v>1.5998058021031256</v>
      </c>
      <c r="AP9" s="112">
        <f>-(EST_PREVENTIVA!AP7/CAR_VENCIDA!AP7)</f>
        <v>1.4876507608336265</v>
      </c>
      <c r="AQ9" s="112">
        <f>-(EST_PREVENTIVA!AQ7/CAR_VENCIDA!AQ7)</f>
        <v>1.3537720295726905</v>
      </c>
      <c r="AR9" s="112">
        <f>-(EST_PREVENTIVA!AR7/CAR_VENCIDA!AR7)</f>
        <v>1.2875239532066671</v>
      </c>
      <c r="AS9" s="112">
        <f>-(EST_PREVENTIVA!AS7/CAR_VENCIDA!AS7)</f>
        <v>1.3323607852293926</v>
      </c>
      <c r="AT9" s="112">
        <f>-(EST_PREVENTIVA!AT7/CAR_VENCIDA!AT7)</f>
        <v>1.3830881895769012</v>
      </c>
      <c r="AU9" s="112">
        <f>-(EST_PREVENTIVA!AU7/CAR_VENCIDA!AU7)</f>
        <v>1.3744241098790344</v>
      </c>
      <c r="AV9" s="112">
        <f>-(EST_PREVENTIVA!AV7/CAR_VENCIDA!AV7)</f>
        <v>1.4048670892433996</v>
      </c>
      <c r="AW9" s="112">
        <f>-(EST_PREVENTIVA!AW7/CAR_VENCIDA!AW7)</f>
        <v>1.3513182965377877</v>
      </c>
      <c r="AX9" s="112">
        <f>-(EST_PREVENTIVA!AX7/CAR_VENCIDA!AX7)</f>
        <v>1.4154325719444811</v>
      </c>
      <c r="AY9" s="112">
        <f>-(EST_PREVENTIVA!AY7/CAR_VENCIDA!AY7)</f>
        <v>1.4887964057397942</v>
      </c>
      <c r="AZ9" s="112">
        <f>-(EST_PREVENTIVA!AZ7/CAR_VENCIDA!AZ7)</f>
        <v>1.5258906262894611</v>
      </c>
      <c r="BB9">
        <f t="shared" si="6"/>
        <v>1.3825548981945062</v>
      </c>
      <c r="BC9">
        <f t="shared" si="6"/>
        <v>1.3834228007683391</v>
      </c>
      <c r="BD9">
        <f t="shared" si="6"/>
        <v>1.3808713574961038</v>
      </c>
      <c r="BE9">
        <f t="shared" si="6"/>
        <v>1.3797069552996817</v>
      </c>
      <c r="BF9">
        <f t="shared" si="6"/>
        <v>1.3761801675955114</v>
      </c>
      <c r="BG9">
        <f t="shared" si="6"/>
        <v>1.3719495965271822</v>
      </c>
      <c r="BH9">
        <f t="shared" si="6"/>
        <v>1.3697027847480252</v>
      </c>
      <c r="BI9">
        <f t="shared" si="6"/>
        <v>1.3655169419665125</v>
      </c>
      <c r="BJ9">
        <f t="shared" si="6"/>
        <v>1.3607143102103605</v>
      </c>
      <c r="BK9">
        <f t="shared" si="6"/>
        <v>1.3564261737665</v>
      </c>
      <c r="BL9">
        <f t="shared" si="6"/>
        <v>1.3602771282823036</v>
      </c>
      <c r="BM9">
        <f t="shared" si="6"/>
        <v>1.3674895394732263</v>
      </c>
      <c r="BN9">
        <f t="shared" si="6"/>
        <v>1.3777228189352273</v>
      </c>
      <c r="BO9">
        <f t="shared" si="6"/>
        <v>1.3869262261667687</v>
      </c>
      <c r="BP9">
        <f t="shared" si="6"/>
        <v>1.4014309004254988</v>
      </c>
      <c r="BQ9">
        <f t="shared" si="6"/>
        <v>1.4153431460527586</v>
      </c>
      <c r="BR9">
        <f t="shared" si="1"/>
        <v>1.4222737490587924</v>
      </c>
      <c r="BS9">
        <f t="shared" si="1"/>
        <v>1.4267458589957818</v>
      </c>
      <c r="BT9">
        <f t="shared" si="1"/>
        <v>1.4265654002466022</v>
      </c>
      <c r="BU9">
        <f t="shared" si="1"/>
        <v>1.4231809975865135</v>
      </c>
      <c r="BV9">
        <f t="shared" si="1"/>
        <v>1.4221604403371437</v>
      </c>
      <c r="BW9">
        <f t="shared" si="1"/>
        <v>1.4245682598642653</v>
      </c>
      <c r="BX9">
        <f t="shared" si="1"/>
        <v>1.4244098603780235</v>
      </c>
      <c r="BY9">
        <f t="shared" si="1"/>
        <v>1.4272317101855638</v>
      </c>
      <c r="BZ9">
        <f t="shared" si="1"/>
        <v>1.428029208657061</v>
      </c>
      <c r="CA9">
        <f t="shared" si="1"/>
        <v>1.4293779577749044</v>
      </c>
      <c r="CB9">
        <f t="shared" si="1"/>
        <v>1.4367541817321694</v>
      </c>
      <c r="CD9">
        <f t="shared" si="3"/>
        <v>1</v>
      </c>
      <c r="CE9">
        <f t="shared" si="2"/>
        <v>0</v>
      </c>
      <c r="CF9">
        <f t="shared" si="2"/>
        <v>0</v>
      </c>
      <c r="CG9">
        <f t="shared" si="2"/>
        <v>0</v>
      </c>
      <c r="CH9">
        <f t="shared" si="2"/>
        <v>0</v>
      </c>
      <c r="CI9">
        <f t="shared" si="2"/>
        <v>0</v>
      </c>
      <c r="CJ9">
        <f t="shared" si="2"/>
        <v>0</v>
      </c>
      <c r="CK9">
        <f t="shared" si="2"/>
        <v>0</v>
      </c>
      <c r="CL9">
        <f t="shared" si="2"/>
        <v>0</v>
      </c>
      <c r="CM9">
        <f t="shared" si="2"/>
        <v>1</v>
      </c>
      <c r="CN9">
        <f t="shared" si="2"/>
        <v>1</v>
      </c>
      <c r="CO9">
        <f t="shared" si="2"/>
        <v>1</v>
      </c>
      <c r="CP9">
        <f t="shared" si="2"/>
        <v>1</v>
      </c>
      <c r="CQ9">
        <f t="shared" si="2"/>
        <v>1</v>
      </c>
      <c r="CR9">
        <f t="shared" si="2"/>
        <v>1</v>
      </c>
      <c r="CS9">
        <f t="shared" si="2"/>
        <v>1</v>
      </c>
      <c r="CT9">
        <f t="shared" si="2"/>
        <v>1</v>
      </c>
      <c r="CU9">
        <f t="shared" si="2"/>
        <v>0</v>
      </c>
      <c r="CV9">
        <f t="shared" si="2"/>
        <v>0</v>
      </c>
      <c r="CW9">
        <f t="shared" si="2"/>
        <v>0</v>
      </c>
      <c r="CX9">
        <f t="shared" si="2"/>
        <v>0</v>
      </c>
      <c r="CY9">
        <f t="shared" si="2"/>
        <v>0</v>
      </c>
      <c r="CZ9">
        <f t="shared" si="2"/>
        <v>0</v>
      </c>
      <c r="DA9">
        <f t="shared" si="2"/>
        <v>0</v>
      </c>
      <c r="DB9">
        <f t="shared" si="2"/>
        <v>0</v>
      </c>
      <c r="DC9">
        <f t="shared" si="2"/>
        <v>1</v>
      </c>
      <c r="DD9">
        <f t="shared" si="2"/>
        <v>1</v>
      </c>
      <c r="DE9" s="100"/>
      <c r="DF9" s="100">
        <f t="shared" si="4"/>
        <v>11</v>
      </c>
      <c r="DG9" s="100"/>
      <c r="DH9" s="100" t="s">
        <v>213</v>
      </c>
      <c r="DI9" s="102">
        <f t="shared" si="5"/>
        <v>4</v>
      </c>
    </row>
    <row r="10" spans="1:113" x14ac:dyDescent="0.25">
      <c r="A10" s="73" t="s">
        <v>214</v>
      </c>
      <c r="B10" s="112">
        <f>-(EST_PREVENTIVA!B8/CAR_VENCIDA!B8)</f>
        <v>1.5009891443486947</v>
      </c>
      <c r="C10" s="112">
        <f>-(EST_PREVENTIVA!C8/CAR_VENCIDA!C8)</f>
        <v>1.4980028986561498</v>
      </c>
      <c r="D10" s="112">
        <f>-(EST_PREVENTIVA!D8/CAR_VENCIDA!D8)</f>
        <v>1.53307599586717</v>
      </c>
      <c r="E10" s="112">
        <f>-(EST_PREVENTIVA!E8/CAR_VENCIDA!E8)</f>
        <v>1.5469542174088708</v>
      </c>
      <c r="F10" s="112">
        <f>-(EST_PREVENTIVA!F8/CAR_VENCIDA!F8)</f>
        <v>1.5700998216754982</v>
      </c>
      <c r="G10" s="112">
        <f>-(EST_PREVENTIVA!G8/CAR_VENCIDA!G8)</f>
        <v>1.5271286288894466</v>
      </c>
      <c r="H10" s="112">
        <f>-(EST_PREVENTIVA!H8/CAR_VENCIDA!H8)</f>
        <v>1.6789069171390358</v>
      </c>
      <c r="I10" s="112">
        <f>-(EST_PREVENTIVA!I8/CAR_VENCIDA!I8)</f>
        <v>1.5938706143580603</v>
      </c>
      <c r="J10" s="112">
        <f>-(EST_PREVENTIVA!J8/CAR_VENCIDA!J8)</f>
        <v>1.5682617479941361</v>
      </c>
      <c r="K10" s="112">
        <f>-(EST_PREVENTIVA!K8/CAR_VENCIDA!K8)</f>
        <v>1.6311215208293257</v>
      </c>
      <c r="L10" s="112">
        <f>-(EST_PREVENTIVA!L8/CAR_VENCIDA!L8)</f>
        <v>1.614669119022939</v>
      </c>
      <c r="M10" s="112">
        <f>-(EST_PREVENTIVA!M8/CAR_VENCIDA!M8)</f>
        <v>1.5387518274123397</v>
      </c>
      <c r="N10" s="112">
        <f>-(EST_PREVENTIVA!N8/CAR_VENCIDA!N8)</f>
        <v>1.6082192134103965</v>
      </c>
      <c r="O10" s="112">
        <f>-(EST_PREVENTIVA!O8/CAR_VENCIDA!O8)</f>
        <v>1.6318495545016605</v>
      </c>
      <c r="P10" s="112">
        <f>-(EST_PREVENTIVA!P8/CAR_VENCIDA!P8)</f>
        <v>1.6979928530656261</v>
      </c>
      <c r="Q10" s="112">
        <f>-(EST_PREVENTIVA!Q8/CAR_VENCIDA!Q8)</f>
        <v>1.722960367716754</v>
      </c>
      <c r="R10" s="112">
        <f>-(EST_PREVENTIVA!R8/CAR_VENCIDA!R8)</f>
        <v>1.7437317856833088</v>
      </c>
      <c r="S10" s="112">
        <f>-(EST_PREVENTIVA!S8/CAR_VENCIDA!S8)</f>
        <v>1.7452290906942378</v>
      </c>
      <c r="T10" s="112">
        <f>-(EST_PREVENTIVA!T8/CAR_VENCIDA!T8)</f>
        <v>1.7707537291675828</v>
      </c>
      <c r="U10" s="112">
        <f>-(EST_PREVENTIVA!U8/CAR_VENCIDA!U8)</f>
        <v>1.8046499218801459</v>
      </c>
      <c r="V10" s="112">
        <f>-(EST_PREVENTIVA!V8/CAR_VENCIDA!V8)</f>
        <v>1.7845125660936034</v>
      </c>
      <c r="W10" s="112">
        <f>-(EST_PREVENTIVA!W8/CAR_VENCIDA!W8)</f>
        <v>1.8320017325241382</v>
      </c>
      <c r="X10" s="112">
        <f>-(EST_PREVENTIVA!X8/CAR_VENCIDA!X8)</f>
        <v>1.802583098153147</v>
      </c>
      <c r="Y10" s="112">
        <f>-(EST_PREVENTIVA!Y8/CAR_VENCIDA!Y8)</f>
        <v>1.6934848344267226</v>
      </c>
      <c r="Z10" s="112">
        <f>-(EST_PREVENTIVA!Z8/CAR_VENCIDA!Z8)</f>
        <v>1.6887797203606518</v>
      </c>
      <c r="AA10" s="112">
        <f>-(EST_PREVENTIVA!AA8/CAR_VENCIDA!AA8)</f>
        <v>1.6583556369892627</v>
      </c>
      <c r="AB10" s="112">
        <f>-(EST_PREVENTIVA!AB8/CAR_VENCIDA!AB8)</f>
        <v>1.6449995383093157</v>
      </c>
      <c r="AC10" s="112">
        <f>-(EST_PREVENTIVA!AC8/CAR_VENCIDA!AC8)</f>
        <v>1.7269625685887884</v>
      </c>
      <c r="AD10" s="112">
        <f>-(EST_PREVENTIVA!AD8/CAR_VENCIDA!AD8)</f>
        <v>1.7185657475207825</v>
      </c>
      <c r="AE10" s="112">
        <f>-(EST_PREVENTIVA!AE8/CAR_VENCIDA!AE8)</f>
        <v>1.7430582500341705</v>
      </c>
      <c r="AF10" s="112">
        <f>-(EST_PREVENTIVA!AF8/CAR_VENCIDA!AF8)</f>
        <v>1.6792113861866385</v>
      </c>
      <c r="AG10" s="112">
        <f>-(EST_PREVENTIVA!AG8/CAR_VENCIDA!AG8)</f>
        <v>1.667766669713916</v>
      </c>
      <c r="AH10" s="112">
        <f>-(EST_PREVENTIVA!AH8/CAR_VENCIDA!AH8)</f>
        <v>1.6210875069512625</v>
      </c>
      <c r="AI10" s="112">
        <f>-(EST_PREVENTIVA!AI8/CAR_VENCIDA!AI8)</f>
        <v>1.6510454174088534</v>
      </c>
      <c r="AJ10" s="112">
        <f>-(EST_PREVENTIVA!AJ8/CAR_VENCIDA!AJ8)</f>
        <v>1.5949532063693492</v>
      </c>
      <c r="AK10" s="112">
        <f>-(EST_PREVENTIVA!AK8/CAR_VENCIDA!AK8)</f>
        <v>1.5819800155391868</v>
      </c>
      <c r="AL10" s="112">
        <f>-(EST_PREVENTIVA!AL8/CAR_VENCIDA!AL8)</f>
        <v>1.5448578358629645</v>
      </c>
      <c r="AM10" s="112">
        <f>-(EST_PREVENTIVA!AM8/CAR_VENCIDA!AM8)</f>
        <v>1.5370189823256941</v>
      </c>
      <c r="AN10" s="112">
        <f>-(EST_PREVENTIVA!AN8/CAR_VENCIDA!AN8)</f>
        <v>1.4913121744076183</v>
      </c>
      <c r="AO10" s="112">
        <f>-(EST_PREVENTIVA!AO8/CAR_VENCIDA!AO8)</f>
        <v>1.6072155261457324</v>
      </c>
      <c r="AP10" s="112">
        <f>-(EST_PREVENTIVA!AP8/CAR_VENCIDA!AP8)</f>
        <v>1.7109554913428384</v>
      </c>
      <c r="AQ10" s="112">
        <f>-(EST_PREVENTIVA!AQ8/CAR_VENCIDA!AQ8)</f>
        <v>1.9722165093715807</v>
      </c>
      <c r="AR10" s="112">
        <f>-(EST_PREVENTIVA!AR8/CAR_VENCIDA!AR8)</f>
        <v>1.834357848332959</v>
      </c>
      <c r="AS10" s="112">
        <f>-(EST_PREVENTIVA!AS8/CAR_VENCIDA!AS8)</f>
        <v>1.4901900384047242</v>
      </c>
      <c r="AT10" s="112">
        <f>-(EST_PREVENTIVA!AT8/CAR_VENCIDA!AT8)</f>
        <v>1.463945790811481</v>
      </c>
      <c r="AU10" s="112">
        <f>-(EST_PREVENTIVA!AU8/CAR_VENCIDA!AU8)</f>
        <v>1.6032922209331535</v>
      </c>
      <c r="AV10" s="112">
        <f>-(EST_PREVENTIVA!AV8/CAR_VENCIDA!AV8)</f>
        <v>1.5947650279652366</v>
      </c>
      <c r="AW10" s="112">
        <f>-(EST_PREVENTIVA!AW8/CAR_VENCIDA!AW8)</f>
        <v>1.5343040986247278</v>
      </c>
      <c r="AX10" s="112">
        <f>-(EST_PREVENTIVA!AX8/CAR_VENCIDA!AX8)</f>
        <v>1.6194502929579517</v>
      </c>
      <c r="AY10" s="112">
        <f>-(EST_PREVENTIVA!AY8/CAR_VENCIDA!AY8)</f>
        <v>1.5748792967047283</v>
      </c>
      <c r="AZ10" s="112">
        <f>-(EST_PREVENTIVA!AZ8/CAR_VENCIDA!AZ8)</f>
        <v>1.6118026236350678</v>
      </c>
      <c r="BB10">
        <f t="shared" si="6"/>
        <v>1.6516583833716247</v>
      </c>
      <c r="BC10">
        <f t="shared" si="6"/>
        <v>1.6594829907054562</v>
      </c>
      <c r="BD10">
        <f t="shared" si="6"/>
        <v>1.666164354802669</v>
      </c>
      <c r="BE10">
        <f t="shared" si="6"/>
        <v>1.6708278357377584</v>
      </c>
      <c r="BF10">
        <f t="shared" si="6"/>
        <v>1.6783281837035882</v>
      </c>
      <c r="BG10">
        <f t="shared" si="6"/>
        <v>1.6845142639471422</v>
      </c>
      <c r="BH10">
        <f t="shared" si="6"/>
        <v>1.6935113314948387</v>
      </c>
      <c r="BI10">
        <f t="shared" si="6"/>
        <v>1.6935240177051556</v>
      </c>
      <c r="BJ10">
        <f t="shared" si="6"/>
        <v>1.6966030200116495</v>
      </c>
      <c r="BK10">
        <f t="shared" si="6"/>
        <v>1.6988040933015298</v>
      </c>
      <c r="BL10">
        <f t="shared" si="6"/>
        <v>1.6996342556590101</v>
      </c>
      <c r="BM10">
        <f t="shared" si="6"/>
        <v>1.6988127592984437</v>
      </c>
      <c r="BN10">
        <f t="shared" si="6"/>
        <v>1.7006139338037289</v>
      </c>
      <c r="BO10">
        <f t="shared" si="6"/>
        <v>1.6979738764059193</v>
      </c>
      <c r="BP10">
        <f t="shared" si="6"/>
        <v>1.6940226025652538</v>
      </c>
      <c r="BQ10">
        <f t="shared" si="6"/>
        <v>1.6854109076211703</v>
      </c>
      <c r="BR10">
        <f t="shared" si="1"/>
        <v>1.6805882058890445</v>
      </c>
      <c r="BS10">
        <f t="shared" si="1"/>
        <v>1.6792225269581913</v>
      </c>
      <c r="BT10">
        <f t="shared" si="1"/>
        <v>1.6886803360697471</v>
      </c>
      <c r="BU10">
        <f t="shared" si="1"/>
        <v>1.6913305077016381</v>
      </c>
      <c r="BV10">
        <f t="shared" si="1"/>
        <v>1.678228012556829</v>
      </c>
      <c r="BW10">
        <f t="shared" si="1"/>
        <v>1.6648710635867408</v>
      </c>
      <c r="BX10">
        <f t="shared" si="1"/>
        <v>1.655341500603783</v>
      </c>
      <c r="BY10">
        <f t="shared" si="1"/>
        <v>1.6466824143459535</v>
      </c>
      <c r="BZ10">
        <f t="shared" si="1"/>
        <v>1.6400498836875375</v>
      </c>
      <c r="CA10">
        <f t="shared" si="1"/>
        <v>1.6371611575457579</v>
      </c>
      <c r="CB10">
        <f t="shared" si="1"/>
        <v>1.6336829767005689</v>
      </c>
      <c r="CD10">
        <f t="shared" si="3"/>
        <v>1</v>
      </c>
      <c r="CE10">
        <f t="shared" si="2"/>
        <v>0</v>
      </c>
      <c r="CF10">
        <f t="shared" si="2"/>
        <v>0</v>
      </c>
      <c r="CG10">
        <f t="shared" si="2"/>
        <v>1</v>
      </c>
      <c r="CH10">
        <f t="shared" si="2"/>
        <v>1</v>
      </c>
      <c r="CI10">
        <f t="shared" si="2"/>
        <v>1</v>
      </c>
      <c r="CJ10">
        <f t="shared" si="2"/>
        <v>0</v>
      </c>
      <c r="CK10">
        <f t="shared" si="2"/>
        <v>0</v>
      </c>
      <c r="CL10">
        <f t="shared" si="2"/>
        <v>0</v>
      </c>
      <c r="CM10">
        <f t="shared" si="2"/>
        <v>0</v>
      </c>
      <c r="CN10">
        <f t="shared" si="2"/>
        <v>0</v>
      </c>
      <c r="CO10">
        <f t="shared" si="2"/>
        <v>0</v>
      </c>
      <c r="CP10">
        <f t="shared" si="2"/>
        <v>0</v>
      </c>
      <c r="CQ10">
        <f t="shared" si="2"/>
        <v>0</v>
      </c>
      <c r="CR10">
        <f t="shared" si="2"/>
        <v>0</v>
      </c>
      <c r="CS10">
        <f t="shared" si="2"/>
        <v>0</v>
      </c>
      <c r="CT10">
        <f t="shared" si="2"/>
        <v>1</v>
      </c>
      <c r="CU10">
        <f t="shared" si="2"/>
        <v>1</v>
      </c>
      <c r="CV10">
        <f t="shared" si="2"/>
        <v>1</v>
      </c>
      <c r="CW10">
        <f t="shared" si="2"/>
        <v>0</v>
      </c>
      <c r="CX10">
        <f t="shared" si="2"/>
        <v>0</v>
      </c>
      <c r="CY10">
        <f t="shared" si="2"/>
        <v>0</v>
      </c>
      <c r="CZ10">
        <f t="shared" si="2"/>
        <v>0</v>
      </c>
      <c r="DA10">
        <f t="shared" si="2"/>
        <v>0</v>
      </c>
      <c r="DB10">
        <f t="shared" si="2"/>
        <v>0</v>
      </c>
      <c r="DC10">
        <f t="shared" si="2"/>
        <v>0</v>
      </c>
      <c r="DD10">
        <f t="shared" si="2"/>
        <v>0</v>
      </c>
      <c r="DE10" s="100"/>
      <c r="DF10" s="100">
        <f t="shared" si="4"/>
        <v>7</v>
      </c>
      <c r="DG10" s="100"/>
      <c r="DH10" s="100" t="s">
        <v>214</v>
      </c>
      <c r="DI10" s="102">
        <f t="shared" si="5"/>
        <v>1</v>
      </c>
    </row>
    <row r="11" spans="1:113" x14ac:dyDescent="0.25">
      <c r="A11" s="73" t="s">
        <v>215</v>
      </c>
      <c r="B11" s="112">
        <f>-(EST_PREVENTIVA!B9/CAR_VENCIDA!B9)</f>
        <v>1.4711611062483385</v>
      </c>
      <c r="C11" s="112">
        <f>-(EST_PREVENTIVA!C9/CAR_VENCIDA!C9)</f>
        <v>1.494637681850542</v>
      </c>
      <c r="D11" s="112">
        <f>-(EST_PREVENTIVA!D9/CAR_VENCIDA!D9)</f>
        <v>1.4775148048454536</v>
      </c>
      <c r="E11" s="112">
        <f>-(EST_PREVENTIVA!E9/CAR_VENCIDA!E9)</f>
        <v>1.490438345095078</v>
      </c>
      <c r="F11" s="112">
        <f>-(EST_PREVENTIVA!F9/CAR_VENCIDA!F9)</f>
        <v>1.4714165503104055</v>
      </c>
      <c r="G11" s="112">
        <f>-(EST_PREVENTIVA!G9/CAR_VENCIDA!G9)</f>
        <v>1.3502460313861981</v>
      </c>
      <c r="H11" s="112">
        <f>-(EST_PREVENTIVA!H9/CAR_VENCIDA!H9)</f>
        <v>0.95073472846202978</v>
      </c>
      <c r="I11" s="112">
        <f>-(EST_PREVENTIVA!I9/CAR_VENCIDA!I9)</f>
        <v>0.94219479439780995</v>
      </c>
      <c r="J11" s="112">
        <f>-(EST_PREVENTIVA!J9/CAR_VENCIDA!J9)</f>
        <v>0.87174000237031735</v>
      </c>
      <c r="K11" s="112">
        <f>-(EST_PREVENTIVA!K9/CAR_VENCIDA!K9)</f>
        <v>0.86618127063156103</v>
      </c>
      <c r="L11" s="112">
        <f>-(EST_PREVENTIVA!L9/CAR_VENCIDA!L9)</f>
        <v>0.86301914442948058</v>
      </c>
      <c r="M11" s="112">
        <f>-(EST_PREVENTIVA!M9/CAR_VENCIDA!M9)</f>
        <v>1.1656504020179916</v>
      </c>
      <c r="N11" s="112">
        <f>-(EST_PREVENTIVA!N9/CAR_VENCIDA!N9)</f>
        <v>1.2645718986423771</v>
      </c>
      <c r="O11" s="112">
        <f>-(EST_PREVENTIVA!O9/CAR_VENCIDA!O9)</f>
        <v>1.2503410277883207</v>
      </c>
      <c r="P11" s="112">
        <f>-(EST_PREVENTIVA!P9/CAR_VENCIDA!P9)</f>
        <v>1.3074510165278908</v>
      </c>
      <c r="Q11" s="112">
        <f>-(EST_PREVENTIVA!Q9/CAR_VENCIDA!Q9)</f>
        <v>1.4682969977695954</v>
      </c>
      <c r="R11" s="112">
        <f>-(EST_PREVENTIVA!R9/CAR_VENCIDA!R9)</f>
        <v>1.5116976319241016</v>
      </c>
      <c r="S11" s="112">
        <f>-(EST_PREVENTIVA!S9/CAR_VENCIDA!S9)</f>
        <v>1.5341905382603567</v>
      </c>
      <c r="T11" s="112">
        <f>-(EST_PREVENTIVA!T9/CAR_VENCIDA!T9)</f>
        <v>1.592432227014871</v>
      </c>
      <c r="U11" s="112">
        <f>-(EST_PREVENTIVA!U9/CAR_VENCIDA!U9)</f>
        <v>1.5889139697152181</v>
      </c>
      <c r="V11" s="112">
        <f>-(EST_PREVENTIVA!V9/CAR_VENCIDA!V9)</f>
        <v>1.6693144152637032</v>
      </c>
      <c r="W11" s="112">
        <f>-(EST_PREVENTIVA!W9/CAR_VENCIDA!W9)</f>
        <v>1.4751498953705975</v>
      </c>
      <c r="X11" s="112">
        <f>-(EST_PREVENTIVA!X9/CAR_VENCIDA!X9)</f>
        <v>1.4505797703248011</v>
      </c>
      <c r="Y11" s="112">
        <f>-(EST_PREVENTIVA!Y9/CAR_VENCIDA!Y9)</f>
        <v>1.4462260769961244</v>
      </c>
      <c r="Z11" s="112">
        <f>-(EST_PREVENTIVA!Z9/CAR_VENCIDA!Z9)</f>
        <v>1.6037671650124092</v>
      </c>
      <c r="AA11" s="112">
        <f>-(EST_PREVENTIVA!AA9/CAR_VENCIDA!AA9)</f>
        <v>1.5685608030665303</v>
      </c>
      <c r="AB11" s="112">
        <f>-(EST_PREVENTIVA!AB9/CAR_VENCIDA!AB9)</f>
        <v>1.6031814290271826</v>
      </c>
      <c r="AC11" s="112">
        <f>-(EST_PREVENTIVA!AC9/CAR_VENCIDA!AC9)</f>
        <v>1.5631641737153137</v>
      </c>
      <c r="AD11" s="112">
        <f>-(EST_PREVENTIVA!AD9/CAR_VENCIDA!AD9)</f>
        <v>1.580114178010434</v>
      </c>
      <c r="AE11" s="112">
        <f>-(EST_PREVENTIVA!AE9/CAR_VENCIDA!AE9)</f>
        <v>1.4864258119018345</v>
      </c>
      <c r="AF11" s="112">
        <f>-(EST_PREVENTIVA!AF9/CAR_VENCIDA!AF9)</f>
        <v>1.5685883289459286</v>
      </c>
      <c r="AG11" s="112">
        <f>-(EST_PREVENTIVA!AG9/CAR_VENCIDA!AG9)</f>
        <v>1.6218669708841862</v>
      </c>
      <c r="AH11" s="112">
        <f>-(EST_PREVENTIVA!AH9/CAR_VENCIDA!AH9)</f>
        <v>2.3881979533131545</v>
      </c>
      <c r="AI11" s="112">
        <f>-(EST_PREVENTIVA!AI9/CAR_VENCIDA!AI9)</f>
        <v>2.0641577425839923</v>
      </c>
      <c r="AJ11" s="112">
        <f>-(EST_PREVENTIVA!AJ9/CAR_VENCIDA!AJ9)</f>
        <v>2.2027239613024312</v>
      </c>
      <c r="AK11" s="112">
        <f>-(EST_PREVENTIVA!AK9/CAR_VENCIDA!AK9)</f>
        <v>2.0480400728410921</v>
      </c>
      <c r="AL11" s="112">
        <f>-(EST_PREVENTIVA!AL9/CAR_VENCIDA!AL9)</f>
        <v>1.7144225901009451</v>
      </c>
      <c r="AM11" s="112">
        <f>-(EST_PREVENTIVA!AM9/CAR_VENCIDA!AM9)</f>
        <v>1.3205741781919407</v>
      </c>
      <c r="AN11" s="112">
        <f>-(EST_PREVENTIVA!AN9/CAR_VENCIDA!AN9)</f>
        <v>1.2213924333909563</v>
      </c>
      <c r="AO11" s="112">
        <f>-(EST_PREVENTIVA!AO9/CAR_VENCIDA!AO9)</f>
        <v>1.4823426219597908</v>
      </c>
      <c r="AP11" s="112">
        <f>-(EST_PREVENTIVA!AP9/CAR_VENCIDA!AP9)</f>
        <v>1.6135712870581997</v>
      </c>
      <c r="AQ11" s="112">
        <f>-(EST_PREVENTIVA!AQ9/CAR_VENCIDA!AQ9)</f>
        <v>2.0321086008341176</v>
      </c>
      <c r="AR11" s="112">
        <f>-(EST_PREVENTIVA!AR9/CAR_VENCIDA!AR9)</f>
        <v>1.9702812841574628</v>
      </c>
      <c r="AS11" s="112">
        <f>-(EST_PREVENTIVA!AS9/CAR_VENCIDA!AS9)</f>
        <v>2.0912045851824703</v>
      </c>
      <c r="AT11" s="112">
        <f>-(EST_PREVENTIVA!AT9/CAR_VENCIDA!AT9)</f>
        <v>2.2541451949206417</v>
      </c>
      <c r="AU11" s="112">
        <f>-(EST_PREVENTIVA!AU9/CAR_VENCIDA!AU9)</f>
        <v>1.9447583184535708</v>
      </c>
      <c r="AV11" s="112">
        <f>-(EST_PREVENTIVA!AV9/CAR_VENCIDA!AV9)</f>
        <v>1.6675551693383701</v>
      </c>
      <c r="AW11" s="112">
        <f>-(EST_PREVENTIVA!AW9/CAR_VENCIDA!AW9)</f>
        <v>1.5852986633531758</v>
      </c>
      <c r="AX11" s="112">
        <f>-(EST_PREVENTIVA!AX9/CAR_VENCIDA!AX9)</f>
        <v>1.6803427064675578</v>
      </c>
      <c r="AY11" s="112">
        <f>-(EST_PREVENTIVA!AY9/CAR_VENCIDA!AY9)</f>
        <v>1.8533843178526059</v>
      </c>
      <c r="AZ11" s="112">
        <f>-(EST_PREVENTIVA!AZ9/CAR_VENCIDA!AZ9)</f>
        <v>1.5730380803335544</v>
      </c>
      <c r="BB11">
        <f t="shared" si="6"/>
        <v>1.3322541803184651</v>
      </c>
      <c r="BC11">
        <f t="shared" si="6"/>
        <v>1.3377794327669681</v>
      </c>
      <c r="BD11">
        <f t="shared" si="6"/>
        <v>1.3408595628176343</v>
      </c>
      <c r="BE11">
        <f t="shared" si="6"/>
        <v>1.3460956721585395</v>
      </c>
      <c r="BF11">
        <f t="shared" si="6"/>
        <v>1.3491259150177159</v>
      </c>
      <c r="BG11">
        <f t="shared" si="6"/>
        <v>1.3536549828385505</v>
      </c>
      <c r="BH11">
        <f t="shared" si="6"/>
        <v>1.3593291403600354</v>
      </c>
      <c r="BI11">
        <f t="shared" si="6"/>
        <v>1.3850730403801981</v>
      </c>
      <c r="BJ11">
        <f t="shared" si="6"/>
        <v>1.4133927144004639</v>
      </c>
      <c r="BK11">
        <f t="shared" si="6"/>
        <v>1.4765784623564151</v>
      </c>
      <c r="BL11">
        <f t="shared" si="6"/>
        <v>1.5264941486877666</v>
      </c>
      <c r="BM11">
        <f t="shared" si="6"/>
        <v>1.5823151827241395</v>
      </c>
      <c r="BN11">
        <f t="shared" si="6"/>
        <v>1.6190814190084353</v>
      </c>
      <c r="BO11">
        <f t="shared" si="6"/>
        <v>1.6378251978192087</v>
      </c>
      <c r="BP11">
        <f t="shared" si="6"/>
        <v>1.6407515790860263</v>
      </c>
      <c r="BQ11">
        <f t="shared" si="6"/>
        <v>1.6371658047886539</v>
      </c>
      <c r="BR11">
        <f t="shared" si="1"/>
        <v>1.6377510391299122</v>
      </c>
      <c r="BS11">
        <f t="shared" si="1"/>
        <v>1.6419957747604992</v>
      </c>
      <c r="BT11">
        <f t="shared" si="1"/>
        <v>1.662742360701073</v>
      </c>
      <c r="BU11">
        <f t="shared" si="1"/>
        <v>1.6784860714153478</v>
      </c>
      <c r="BV11">
        <f t="shared" si="1"/>
        <v>1.6994148470598163</v>
      </c>
      <c r="BW11">
        <f t="shared" si="1"/>
        <v>1.7237827962121894</v>
      </c>
      <c r="BX11">
        <f t="shared" si="1"/>
        <v>1.7433498138406465</v>
      </c>
      <c r="BY11">
        <f t="shared" si="1"/>
        <v>1.7523904554662117</v>
      </c>
      <c r="BZ11">
        <f t="shared" si="1"/>
        <v>1.7581851465644223</v>
      </c>
      <c r="CA11">
        <f t="shared" si="1"/>
        <v>1.7613757941250532</v>
      </c>
      <c r="CB11">
        <f t="shared" si="1"/>
        <v>1.7732434405744735</v>
      </c>
      <c r="CD11">
        <f t="shared" si="3"/>
        <v>1</v>
      </c>
      <c r="CE11">
        <f t="shared" si="2"/>
        <v>1</v>
      </c>
      <c r="CF11">
        <f t="shared" si="2"/>
        <v>1</v>
      </c>
      <c r="CG11">
        <f t="shared" si="2"/>
        <v>1</v>
      </c>
      <c r="CH11">
        <f t="shared" si="2"/>
        <v>1</v>
      </c>
      <c r="CI11">
        <f t="shared" si="2"/>
        <v>1</v>
      </c>
      <c r="CJ11">
        <f t="shared" si="2"/>
        <v>1</v>
      </c>
      <c r="CK11">
        <f t="shared" si="2"/>
        <v>1</v>
      </c>
      <c r="CL11">
        <f t="shared" si="2"/>
        <v>1</v>
      </c>
      <c r="CM11">
        <f t="shared" si="2"/>
        <v>1</v>
      </c>
      <c r="CN11">
        <f t="shared" si="2"/>
        <v>1</v>
      </c>
      <c r="CO11">
        <f t="shared" si="2"/>
        <v>1</v>
      </c>
      <c r="CP11">
        <f t="shared" si="2"/>
        <v>1</v>
      </c>
      <c r="CQ11">
        <f t="shared" si="2"/>
        <v>0</v>
      </c>
      <c r="CR11">
        <f t="shared" si="2"/>
        <v>0</v>
      </c>
      <c r="CS11">
        <f t="shared" si="2"/>
        <v>0</v>
      </c>
      <c r="CT11">
        <f t="shared" si="2"/>
        <v>0</v>
      </c>
      <c r="CU11">
        <f t="shared" si="2"/>
        <v>1</v>
      </c>
      <c r="CV11">
        <f t="shared" si="2"/>
        <v>1</v>
      </c>
      <c r="CW11">
        <f t="shared" si="2"/>
        <v>1</v>
      </c>
      <c r="CX11">
        <f t="shared" si="2"/>
        <v>1</v>
      </c>
      <c r="CY11">
        <f t="shared" si="2"/>
        <v>1</v>
      </c>
      <c r="CZ11">
        <f t="shared" si="2"/>
        <v>0</v>
      </c>
      <c r="DA11">
        <f t="shared" si="2"/>
        <v>0</v>
      </c>
      <c r="DB11">
        <f t="shared" si="2"/>
        <v>0</v>
      </c>
      <c r="DC11">
        <f t="shared" si="2"/>
        <v>1</v>
      </c>
      <c r="DD11">
        <f t="shared" si="2"/>
        <v>0</v>
      </c>
      <c r="DE11" s="100"/>
      <c r="DF11" s="100">
        <f t="shared" si="4"/>
        <v>19</v>
      </c>
      <c r="DG11" s="100"/>
      <c r="DH11" s="100" t="s">
        <v>215</v>
      </c>
      <c r="DI11" s="102">
        <f t="shared" si="5"/>
        <v>10</v>
      </c>
    </row>
    <row r="12" spans="1:113" x14ac:dyDescent="0.25">
      <c r="A12" s="73" t="s">
        <v>216</v>
      </c>
      <c r="B12" s="112">
        <f>-(EST_PREVENTIVA!B10/CAR_VENCIDA!B10)</f>
        <v>1.1416769961717497</v>
      </c>
      <c r="C12" s="112">
        <f>-(EST_PREVENTIVA!C10/CAR_VENCIDA!C10)</f>
        <v>1.1539367147611876</v>
      </c>
      <c r="D12" s="112">
        <f>-(EST_PREVENTIVA!D10/CAR_VENCIDA!D10)</f>
        <v>1.1020282567613142</v>
      </c>
      <c r="E12" s="112">
        <f>-(EST_PREVENTIVA!E10/CAR_VENCIDA!E10)</f>
        <v>1.1780143881339118</v>
      </c>
      <c r="F12" s="112">
        <f>-(EST_PREVENTIVA!F10/CAR_VENCIDA!F10)</f>
        <v>1.1755668873810761</v>
      </c>
      <c r="G12" s="112">
        <f>-(EST_PREVENTIVA!G10/CAR_VENCIDA!G10)</f>
        <v>1.0005381493282715</v>
      </c>
      <c r="H12" s="112">
        <f>-(EST_PREVENTIVA!H10/CAR_VENCIDA!H10)</f>
        <v>0.96505645377578486</v>
      </c>
      <c r="I12" s="112">
        <f>-(EST_PREVENTIVA!I10/CAR_VENCIDA!I10)</f>
        <v>0.90125632570254377</v>
      </c>
      <c r="J12" s="112">
        <f>-(EST_PREVENTIVA!J10/CAR_VENCIDA!J10)</f>
        <v>0.91443550004123719</v>
      </c>
      <c r="K12" s="112">
        <f>-(EST_PREVENTIVA!K10/CAR_VENCIDA!K10)</f>
        <v>0.96713321235851446</v>
      </c>
      <c r="L12" s="112">
        <f>-(EST_PREVENTIVA!L10/CAR_VENCIDA!L10)</f>
        <v>0.97208851526952011</v>
      </c>
      <c r="M12" s="112">
        <f>-(EST_PREVENTIVA!M10/CAR_VENCIDA!M10)</f>
        <v>0.92281452763457583</v>
      </c>
      <c r="N12" s="112">
        <f>-(EST_PREVENTIVA!N10/CAR_VENCIDA!N10)</f>
        <v>0.93041934469177179</v>
      </c>
      <c r="O12" s="112">
        <f>-(EST_PREVENTIVA!O10/CAR_VENCIDA!O10)</f>
        <v>0.97077404332084216</v>
      </c>
      <c r="P12" s="112">
        <f>-(EST_PREVENTIVA!P10/CAR_VENCIDA!P10)</f>
        <v>0.987787594629293</v>
      </c>
      <c r="Q12" s="112">
        <f>-(EST_PREVENTIVA!Q10/CAR_VENCIDA!Q10)</f>
        <v>0.98892369351949894</v>
      </c>
      <c r="R12" s="112">
        <f>-(EST_PREVENTIVA!R10/CAR_VENCIDA!R10)</f>
        <v>0.9869655415900277</v>
      </c>
      <c r="S12" s="112">
        <f>-(EST_PREVENTIVA!S10/CAR_VENCIDA!S10)</f>
        <v>1.0027131414336248</v>
      </c>
      <c r="T12" s="112">
        <f>-(EST_PREVENTIVA!T10/CAR_VENCIDA!T10)</f>
        <v>1.021639463213379</v>
      </c>
      <c r="U12" s="112">
        <f>-(EST_PREVENTIVA!U10/CAR_VENCIDA!U10)</f>
        <v>1.0312184116730561</v>
      </c>
      <c r="V12" s="112">
        <f>-(EST_PREVENTIVA!V10/CAR_VENCIDA!V10)</f>
        <v>1.0410600516115356</v>
      </c>
      <c r="W12" s="112">
        <f>-(EST_PREVENTIVA!W10/CAR_VENCIDA!W10)</f>
        <v>1.0911389872746979</v>
      </c>
      <c r="X12" s="112">
        <f>-(EST_PREVENTIVA!X10/CAR_VENCIDA!X10)</f>
        <v>1.0976834869251488</v>
      </c>
      <c r="Y12" s="112">
        <f>-(EST_PREVENTIVA!Y10/CAR_VENCIDA!Y10)</f>
        <v>1.0759172875104634</v>
      </c>
      <c r="Z12" s="112">
        <f>-(EST_PREVENTIVA!Z10/CAR_VENCIDA!Z10)</f>
        <v>1.0753480187508111</v>
      </c>
      <c r="AA12" s="112">
        <f>-(EST_PREVENTIVA!AA10/CAR_VENCIDA!AA10)</f>
        <v>1.0210968449474849</v>
      </c>
      <c r="AB12" s="112">
        <f>-(EST_PREVENTIVA!AB10/CAR_VENCIDA!AB10)</f>
        <v>1.0202389563491117</v>
      </c>
      <c r="AC12" s="112">
        <f>-(EST_PREVENTIVA!AC10/CAR_VENCIDA!AC10)</f>
        <v>1.0316365328955888</v>
      </c>
      <c r="AD12" s="112">
        <f>-(EST_PREVENTIVA!AD10/CAR_VENCIDA!AD10)</f>
        <v>1.0501928989367326</v>
      </c>
      <c r="AE12" s="112">
        <f>-(EST_PREVENTIVA!AE10/CAR_VENCIDA!AE10)</f>
        <v>1.1152399821289312</v>
      </c>
      <c r="AF12" s="112">
        <f>-(EST_PREVENTIVA!AF10/CAR_VENCIDA!AF10)</f>
        <v>1.0844986343964422</v>
      </c>
      <c r="AG12" s="112">
        <f>-(EST_PREVENTIVA!AG10/CAR_VENCIDA!AG10)</f>
        <v>1.0940491576417231</v>
      </c>
      <c r="AH12" s="112">
        <f>-(EST_PREVENTIVA!AH10/CAR_VENCIDA!AH10)</f>
        <v>1.1278197977834359</v>
      </c>
      <c r="AI12" s="112">
        <f>-(EST_PREVENTIVA!AI10/CAR_VENCIDA!AI10)</f>
        <v>1.1221480040287901</v>
      </c>
      <c r="AJ12" s="112">
        <f>-(EST_PREVENTIVA!AJ10/CAR_VENCIDA!AJ10)</f>
        <v>1.0755630717941596</v>
      </c>
      <c r="AK12" s="112">
        <f>-(EST_PREVENTIVA!AK10/CAR_VENCIDA!AK10)</f>
        <v>1.0499632881731968</v>
      </c>
      <c r="AL12" s="112">
        <f>-(EST_PREVENTIVA!AL10/CAR_VENCIDA!AL10)</f>
        <v>1.2068383072554025</v>
      </c>
      <c r="AM12" s="112">
        <f>-(EST_PREVENTIVA!AM10/CAR_VENCIDA!AM10)</f>
        <v>1.2601149776680809</v>
      </c>
      <c r="AN12" s="112">
        <f>-(EST_PREVENTIVA!AN10/CAR_VENCIDA!AN10)</f>
        <v>1.2923442536447864</v>
      </c>
      <c r="AO12" s="112">
        <f>-(EST_PREVENTIVA!AO10/CAR_VENCIDA!AO10)</f>
        <v>1.3604586285517715</v>
      </c>
      <c r="AP12" s="112">
        <f>-(EST_PREVENTIVA!AP10/CAR_VENCIDA!AP10)</f>
        <v>1.1677796387645882</v>
      </c>
      <c r="AQ12" s="112">
        <f>-(EST_PREVENTIVA!AQ10/CAR_VENCIDA!AQ10)</f>
        <v>1.0210164894933906</v>
      </c>
      <c r="AR12" s="112">
        <f>-(EST_PREVENTIVA!AR10/CAR_VENCIDA!AR10)</f>
        <v>0.91687871206786031</v>
      </c>
      <c r="AS12" s="112">
        <f>-(EST_PREVENTIVA!AS10/CAR_VENCIDA!AS10)</f>
        <v>0.88456124487295706</v>
      </c>
      <c r="AT12" s="112">
        <f>-(EST_PREVENTIVA!AT10/CAR_VENCIDA!AT10)</f>
        <v>0.95345768888391957</v>
      </c>
      <c r="AU12" s="112">
        <f>-(EST_PREVENTIVA!AU10/CAR_VENCIDA!AU10)</f>
        <v>0.98049565973091957</v>
      </c>
      <c r="AV12" s="112">
        <f>-(EST_PREVENTIVA!AV10/CAR_VENCIDA!AV10)</f>
        <v>0.98813647865322174</v>
      </c>
      <c r="AW12" s="112">
        <f>-(EST_PREVENTIVA!AW10/CAR_VENCIDA!AW10)</f>
        <v>1.0103841415684827</v>
      </c>
      <c r="AX12" s="112">
        <f>-(EST_PREVENTIVA!AX10/CAR_VENCIDA!AX10)</f>
        <v>0.95021543100482697</v>
      </c>
      <c r="AY12" s="112">
        <f>-(EST_PREVENTIVA!AY10/CAR_VENCIDA!AY10)</f>
        <v>0.9444445132349838</v>
      </c>
      <c r="AZ12" s="112">
        <f>-(EST_PREVENTIVA!AZ10/CAR_VENCIDA!AZ10)</f>
        <v>0.94710398706728116</v>
      </c>
      <c r="BB12">
        <f t="shared" si="6"/>
        <v>1.0258661239463762</v>
      </c>
      <c r="BC12">
        <f t="shared" si="6"/>
        <v>1.0231024165538372</v>
      </c>
      <c r="BD12">
        <f t="shared" si="6"/>
        <v>1.017567421978266</v>
      </c>
      <c r="BE12">
        <f t="shared" si="6"/>
        <v>1.014159534461091</v>
      </c>
      <c r="BF12">
        <f t="shared" si="6"/>
        <v>1.0080604571594942</v>
      </c>
      <c r="BG12">
        <f t="shared" si="6"/>
        <v>1.0028365409743134</v>
      </c>
      <c r="BH12">
        <f t="shared" si="6"/>
        <v>1.007615784007674</v>
      </c>
      <c r="BI12">
        <f t="shared" si="6"/>
        <v>1.0125925415335348</v>
      </c>
      <c r="BJ12">
        <f t="shared" si="6"/>
        <v>1.0206255761976675</v>
      </c>
      <c r="BK12">
        <f t="shared" si="6"/>
        <v>1.0295165886035922</v>
      </c>
      <c r="BL12">
        <f t="shared" si="6"/>
        <v>1.0359755382565203</v>
      </c>
      <c r="BM12">
        <f t="shared" si="6"/>
        <v>1.0402869781117137</v>
      </c>
      <c r="BN12">
        <f t="shared" si="6"/>
        <v>1.0455848431341561</v>
      </c>
      <c r="BO12">
        <f t="shared" si="6"/>
        <v>1.0571022999076407</v>
      </c>
      <c r="BP12">
        <f t="shared" si="6"/>
        <v>1.0691581721721091</v>
      </c>
      <c r="BQ12">
        <f t="shared" si="6"/>
        <v>1.0818480329644211</v>
      </c>
      <c r="BR12">
        <f t="shared" si="1"/>
        <v>1.0973286552574326</v>
      </c>
      <c r="BS12">
        <f t="shared" si="1"/>
        <v>1.1048625759730395</v>
      </c>
      <c r="BT12">
        <f t="shared" si="1"/>
        <v>1.1056252154755295</v>
      </c>
      <c r="BU12">
        <f t="shared" si="1"/>
        <v>1.1012601841777996</v>
      </c>
      <c r="BV12">
        <f t="shared" si="1"/>
        <v>1.0951494688944621</v>
      </c>
      <c r="BW12">
        <f t="shared" si="1"/>
        <v>1.091499370447478</v>
      </c>
      <c r="BX12">
        <f t="shared" si="1"/>
        <v>1.0868892317998207</v>
      </c>
      <c r="BY12">
        <f t="shared" si="1"/>
        <v>1.0823247731218235</v>
      </c>
      <c r="BZ12">
        <f t="shared" si="1"/>
        <v>1.0795942253742412</v>
      </c>
      <c r="CA12">
        <f t="shared" si="1"/>
        <v>1.0743803675514918</v>
      </c>
      <c r="CB12">
        <f>AVERAGE(AB12:AY12)</f>
        <v>1.0711865203968045</v>
      </c>
      <c r="CD12">
        <f t="shared" si="3"/>
        <v>1</v>
      </c>
      <c r="CE12">
        <f t="shared" si="2"/>
        <v>0</v>
      </c>
      <c r="CF12">
        <f t="shared" si="2"/>
        <v>1</v>
      </c>
      <c r="CG12">
        <f t="shared" si="2"/>
        <v>1</v>
      </c>
      <c r="CH12">
        <f t="shared" si="2"/>
        <v>1</v>
      </c>
      <c r="CI12">
        <f t="shared" si="2"/>
        <v>1</v>
      </c>
      <c r="CJ12">
        <f t="shared" si="2"/>
        <v>1</v>
      </c>
      <c r="CK12">
        <f t="shared" si="2"/>
        <v>1</v>
      </c>
      <c r="CL12">
        <f t="shared" si="2"/>
        <v>1</v>
      </c>
      <c r="CM12">
        <f t="shared" si="2"/>
        <v>1</v>
      </c>
      <c r="CN12">
        <f t="shared" si="2"/>
        <v>1</v>
      </c>
      <c r="CO12">
        <f t="shared" si="2"/>
        <v>1</v>
      </c>
      <c r="CP12">
        <f t="shared" si="2"/>
        <v>1</v>
      </c>
      <c r="CQ12">
        <f t="shared" si="2"/>
        <v>1</v>
      </c>
      <c r="CR12">
        <f t="shared" si="2"/>
        <v>1</v>
      </c>
      <c r="CS12">
        <f t="shared" si="2"/>
        <v>1</v>
      </c>
      <c r="CT12">
        <f t="shared" si="2"/>
        <v>1</v>
      </c>
      <c r="CU12">
        <f t="shared" si="2"/>
        <v>0</v>
      </c>
      <c r="CV12">
        <f t="shared" si="2"/>
        <v>0</v>
      </c>
      <c r="CW12">
        <f t="shared" si="2"/>
        <v>0</v>
      </c>
      <c r="CX12">
        <f t="shared" si="2"/>
        <v>0</v>
      </c>
      <c r="CY12">
        <f t="shared" si="2"/>
        <v>0</v>
      </c>
      <c r="CZ12">
        <f t="shared" si="2"/>
        <v>0</v>
      </c>
      <c r="DA12">
        <f t="shared" si="2"/>
        <v>0</v>
      </c>
      <c r="DB12">
        <f t="shared" si="2"/>
        <v>0</v>
      </c>
      <c r="DC12">
        <f t="shared" si="2"/>
        <v>0</v>
      </c>
      <c r="DD12">
        <f t="shared" si="2"/>
        <v>0</v>
      </c>
      <c r="DE12" s="100"/>
      <c r="DF12" s="100">
        <f t="shared" si="4"/>
        <v>16</v>
      </c>
      <c r="DG12" s="100"/>
      <c r="DH12" s="100" t="s">
        <v>216</v>
      </c>
      <c r="DI12" s="102">
        <f t="shared" si="5"/>
        <v>7.75</v>
      </c>
    </row>
    <row r="13" spans="1:113" x14ac:dyDescent="0.25">
      <c r="A13" s="73" t="s">
        <v>217</v>
      </c>
      <c r="B13" s="112">
        <f>-(EST_PREVENTIVA!B11/CAR_VENCIDA!B11)</f>
        <v>1.2474726233439208</v>
      </c>
      <c r="C13" s="112">
        <f>-(EST_PREVENTIVA!C11/CAR_VENCIDA!C11)</f>
        <v>1.2599633012551872</v>
      </c>
      <c r="D13" s="112">
        <f>-(EST_PREVENTIVA!D11/CAR_VENCIDA!D11)</f>
        <v>1.1649996533432665</v>
      </c>
      <c r="E13" s="112">
        <f>-(EST_PREVENTIVA!E11/CAR_VENCIDA!E11)</f>
        <v>1.1861737894586986</v>
      </c>
      <c r="F13" s="112">
        <f>-(EST_PREVENTIVA!F11/CAR_VENCIDA!F11)</f>
        <v>1.1755912011496077</v>
      </c>
      <c r="G13" s="112">
        <f>-(EST_PREVENTIVA!G11/CAR_VENCIDA!G11)</f>
        <v>1.2472827534539845</v>
      </c>
      <c r="H13" s="112">
        <f>-(EST_PREVENTIVA!H11/CAR_VENCIDA!H11)</f>
        <v>1.2149015435559536</v>
      </c>
      <c r="I13" s="112">
        <f>-(EST_PREVENTIVA!I11/CAR_VENCIDA!I11)</f>
        <v>1.1720523797673401</v>
      </c>
      <c r="J13" s="112">
        <f>-(EST_PREVENTIVA!J11/CAR_VENCIDA!J11)</f>
        <v>1.2097907762632514</v>
      </c>
      <c r="K13" s="112">
        <f>-(EST_PREVENTIVA!K11/CAR_VENCIDA!K11)</f>
        <v>1.2709123589996671</v>
      </c>
      <c r="L13" s="112">
        <f>-(EST_PREVENTIVA!L11/CAR_VENCIDA!L11)</f>
        <v>1.2163595415580764</v>
      </c>
      <c r="M13" s="112">
        <f>-(EST_PREVENTIVA!M11/CAR_VENCIDA!M11)</f>
        <v>1.2476619908425914</v>
      </c>
      <c r="N13" s="112">
        <f>-(EST_PREVENTIVA!N11/CAR_VENCIDA!N11)</f>
        <v>1.2216037281981795</v>
      </c>
      <c r="O13" s="112">
        <f>-(EST_PREVENTIVA!O11/CAR_VENCIDA!O11)</f>
        <v>1.2118360939878203</v>
      </c>
      <c r="P13" s="112">
        <f>-(EST_PREVENTIVA!P11/CAR_VENCIDA!P11)</f>
        <v>1.1597107841282821</v>
      </c>
      <c r="Q13" s="112">
        <f>-(EST_PREVENTIVA!Q11/CAR_VENCIDA!Q11)</f>
        <v>1.1652973636067958</v>
      </c>
      <c r="R13" s="112">
        <f>-(EST_PREVENTIVA!R11/CAR_VENCIDA!R11)</f>
        <v>1.1511972240382322</v>
      </c>
      <c r="S13" s="112">
        <f>-(EST_PREVENTIVA!S11/CAR_VENCIDA!S11)</f>
        <v>1.2132295805533384</v>
      </c>
      <c r="T13" s="112">
        <f>-(EST_PREVENTIVA!T11/CAR_VENCIDA!T11)</f>
        <v>1.1161142216036875</v>
      </c>
      <c r="U13" s="112">
        <f>-(EST_PREVENTIVA!U11/CAR_VENCIDA!U11)</f>
        <v>1.1213686405475867</v>
      </c>
      <c r="V13" s="112">
        <f>-(EST_PREVENTIVA!V11/CAR_VENCIDA!V11)</f>
        <v>1.1369908328785019</v>
      </c>
      <c r="W13" s="112">
        <f>-(EST_PREVENTIVA!W11/CAR_VENCIDA!W11)</f>
        <v>1.1683375292959677</v>
      </c>
      <c r="X13" s="112">
        <f>-(EST_PREVENTIVA!X11/CAR_VENCIDA!X11)</f>
        <v>1.1167866873361785</v>
      </c>
      <c r="Y13" s="112">
        <f>-(EST_PREVENTIVA!Y11/CAR_VENCIDA!Y11)</f>
        <v>1.079657039477331</v>
      </c>
      <c r="Z13" s="112">
        <f>-(EST_PREVENTIVA!Z11/CAR_VENCIDA!Z11)</f>
        <v>1.0792426940986724</v>
      </c>
      <c r="AA13" s="112">
        <f>-(EST_PREVENTIVA!AA11/CAR_VENCIDA!AA11)</f>
        <v>1.0958151834250023</v>
      </c>
      <c r="AB13" s="112">
        <f>-(EST_PREVENTIVA!AB11/CAR_VENCIDA!AB11)</f>
        <v>1.1011298293982124</v>
      </c>
      <c r="AC13" s="112">
        <f>-(EST_PREVENTIVA!AC11/CAR_VENCIDA!AC11)</f>
        <v>1.1059012864333746</v>
      </c>
      <c r="AD13" s="112">
        <f>-(EST_PREVENTIVA!AD11/CAR_VENCIDA!AD11)</f>
        <v>1.1830074059115012</v>
      </c>
      <c r="AE13" s="112">
        <f>-(EST_PREVENTIVA!AE11/CAR_VENCIDA!AE11)</f>
        <v>1.1785713792120887</v>
      </c>
      <c r="AF13" s="112">
        <f>-(EST_PREVENTIVA!AF11/CAR_VENCIDA!AF11)</f>
        <v>1.186056563757286</v>
      </c>
      <c r="AG13" s="112">
        <f>-(EST_PREVENTIVA!AG11/CAR_VENCIDA!AG11)</f>
        <v>1.1716739809322714</v>
      </c>
      <c r="AH13" s="112">
        <f>-(EST_PREVENTIVA!AH11/CAR_VENCIDA!AH11)</f>
        <v>1.1714089307935762</v>
      </c>
      <c r="AI13" s="112">
        <f>-(EST_PREVENTIVA!AI11/CAR_VENCIDA!AI11)</f>
        <v>1.213804749996934</v>
      </c>
      <c r="AJ13" s="112">
        <f>-(EST_PREVENTIVA!AJ11/CAR_VENCIDA!AJ11)</f>
        <v>1.1884835247117815</v>
      </c>
      <c r="AK13" s="112">
        <f>-(EST_PREVENTIVA!AK11/CAR_VENCIDA!AK11)</f>
        <v>1.1855582709399151</v>
      </c>
      <c r="AL13" s="112">
        <f>-(EST_PREVENTIVA!AL11/CAR_VENCIDA!AL11)</f>
        <v>1.2510691959277302</v>
      </c>
      <c r="AM13" s="112">
        <f>-(EST_PREVENTIVA!AM11/CAR_VENCIDA!AM11)</f>
        <v>1.3052537354435227</v>
      </c>
      <c r="AN13" s="112">
        <f>-(EST_PREVENTIVA!AN11/CAR_VENCIDA!AN11)</f>
        <v>1.3885048585108382</v>
      </c>
      <c r="AO13" s="112">
        <f>-(EST_PREVENTIVA!AO11/CAR_VENCIDA!AO11)</f>
        <v>1.4384094608873546</v>
      </c>
      <c r="AP13" s="112">
        <f>-(EST_PREVENTIVA!AP11/CAR_VENCIDA!AP11)</f>
        <v>1.4466322678256285</v>
      </c>
      <c r="AQ13" s="112">
        <f>-(EST_PREVENTIVA!AQ11/CAR_VENCIDA!AQ11)</f>
        <v>1.4071534060456115</v>
      </c>
      <c r="AR13" s="112">
        <f>-(EST_PREVENTIVA!AR11/CAR_VENCIDA!AR11)</f>
        <v>1.3476689600831036</v>
      </c>
      <c r="AS13" s="112">
        <f>-(EST_PREVENTIVA!AS11/CAR_VENCIDA!AS11)</f>
        <v>1.2492527074417541</v>
      </c>
      <c r="AT13" s="112">
        <f>-(EST_PREVENTIVA!AT11/CAR_VENCIDA!AT11)</f>
        <v>1.193030620959237</v>
      </c>
      <c r="AU13" s="112">
        <f>-(EST_PREVENTIVA!AU11/CAR_VENCIDA!AU11)</f>
        <v>1.1611828858045081</v>
      </c>
      <c r="AV13" s="112">
        <f>-(EST_PREVENTIVA!AV11/CAR_VENCIDA!AV11)</f>
        <v>1.1402401167322442</v>
      </c>
      <c r="AW13" s="112">
        <f>-(EST_PREVENTIVA!AW11/CAR_VENCIDA!AW11)</f>
        <v>1.107273567503378</v>
      </c>
      <c r="AX13" s="112">
        <f>-(EST_PREVENTIVA!AX11/CAR_VENCIDA!AX11)</f>
        <v>1.0777327279277873</v>
      </c>
      <c r="AY13" s="112">
        <f>-(EST_PREVENTIVA!AY11/CAR_VENCIDA!AY11)</f>
        <v>1.1194751261766649</v>
      </c>
      <c r="AZ13" s="112">
        <f>-(EST_PREVENTIVA!AZ11/CAR_VENCIDA!AZ11)</f>
        <v>1.0477794166374603</v>
      </c>
      <c r="BB13">
        <f t="shared" si="6"/>
        <v>1.1864704849434771</v>
      </c>
      <c r="BC13">
        <f t="shared" si="6"/>
        <v>1.1794609045582585</v>
      </c>
      <c r="BD13">
        <f t="shared" si="6"/>
        <v>1.1726213996486672</v>
      </c>
      <c r="BE13">
        <f t="shared" si="6"/>
        <v>1.1699601569842899</v>
      </c>
      <c r="BF13">
        <f t="shared" si="6"/>
        <v>1.1666154693582349</v>
      </c>
      <c r="BG13">
        <f t="shared" si="6"/>
        <v>1.1669244778899803</v>
      </c>
      <c r="BH13">
        <f t="shared" si="6"/>
        <v>1.1640615039632347</v>
      </c>
      <c r="BI13">
        <f t="shared" si="6"/>
        <v>1.1628596298049569</v>
      </c>
      <c r="BJ13">
        <f t="shared" si="6"/>
        <v>1.162843863186829</v>
      </c>
      <c r="BK13">
        <f t="shared" si="6"/>
        <v>1.1612446196255926</v>
      </c>
      <c r="BL13">
        <f t="shared" si="6"/>
        <v>1.1588651359171454</v>
      </c>
      <c r="BM13">
        <f t="shared" si="6"/>
        <v>1.1577036352152164</v>
      </c>
      <c r="BN13">
        <f t="shared" si="6"/>
        <v>1.1551159802192716</v>
      </c>
      <c r="BO13">
        <f t="shared" si="6"/>
        <v>1.1563437080413361</v>
      </c>
      <c r="BP13">
        <f t="shared" si="6"/>
        <v>1.1602361097686569</v>
      </c>
      <c r="BQ13">
        <f t="shared" si="6"/>
        <v>1.1697691962012637</v>
      </c>
      <c r="BR13">
        <f t="shared" si="1"/>
        <v>1.1811488669212868</v>
      </c>
      <c r="BS13">
        <f t="shared" si="1"/>
        <v>1.1934586604124284</v>
      </c>
      <c r="BT13">
        <f t="shared" si="1"/>
        <v>1.2015388198079398</v>
      </c>
      <c r="BU13">
        <f t="shared" si="1"/>
        <v>1.2111869339112487</v>
      </c>
      <c r="BV13">
        <f t="shared" si="1"/>
        <v>1.2165154366985058</v>
      </c>
      <c r="BW13">
        <f t="shared" si="1"/>
        <v>1.2188504278685366</v>
      </c>
      <c r="BX13">
        <f t="shared" si="1"/>
        <v>1.2185523177230591</v>
      </c>
      <c r="BY13">
        <f t="shared" si="1"/>
        <v>1.219529543947895</v>
      </c>
      <c r="BZ13">
        <f t="shared" si="1"/>
        <v>1.220680232615647</v>
      </c>
      <c r="CA13">
        <f t="shared" si="1"/>
        <v>1.2206173173585266</v>
      </c>
      <c r="CB13">
        <f t="shared" si="1"/>
        <v>1.2216031483065126</v>
      </c>
      <c r="CD13">
        <f t="shared" si="3"/>
        <v>0</v>
      </c>
      <c r="CE13">
        <f t="shared" si="2"/>
        <v>0</v>
      </c>
      <c r="CF13">
        <f t="shared" si="2"/>
        <v>0</v>
      </c>
      <c r="CG13">
        <f t="shared" si="2"/>
        <v>0</v>
      </c>
      <c r="CH13">
        <f t="shared" si="2"/>
        <v>1</v>
      </c>
      <c r="CI13">
        <f t="shared" si="2"/>
        <v>1</v>
      </c>
      <c r="CJ13">
        <f t="shared" si="2"/>
        <v>1</v>
      </c>
      <c r="CK13">
        <f t="shared" si="2"/>
        <v>1</v>
      </c>
      <c r="CL13">
        <f t="shared" si="2"/>
        <v>1</v>
      </c>
      <c r="CM13">
        <f t="shared" si="2"/>
        <v>1</v>
      </c>
      <c r="CN13">
        <f t="shared" si="2"/>
        <v>1</v>
      </c>
      <c r="CO13">
        <f t="shared" si="2"/>
        <v>1</v>
      </c>
      <c r="CP13">
        <f t="shared" si="2"/>
        <v>1</v>
      </c>
      <c r="CQ13">
        <f t="shared" si="2"/>
        <v>1</v>
      </c>
      <c r="CR13">
        <f t="shared" si="2"/>
        <v>1</v>
      </c>
      <c r="CS13">
        <f t="shared" si="2"/>
        <v>1</v>
      </c>
      <c r="CT13">
        <f t="shared" si="2"/>
        <v>1</v>
      </c>
      <c r="CU13">
        <f t="shared" si="2"/>
        <v>1</v>
      </c>
      <c r="CV13">
        <f t="shared" si="2"/>
        <v>1</v>
      </c>
      <c r="CW13">
        <f t="shared" si="2"/>
        <v>1</v>
      </c>
      <c r="CX13">
        <f t="shared" si="2"/>
        <v>0</v>
      </c>
      <c r="CY13">
        <f t="shared" si="2"/>
        <v>0</v>
      </c>
      <c r="CZ13">
        <f t="shared" si="2"/>
        <v>0</v>
      </c>
      <c r="DA13">
        <f t="shared" si="2"/>
        <v>0</v>
      </c>
      <c r="DB13">
        <f t="shared" si="2"/>
        <v>0</v>
      </c>
      <c r="DC13">
        <f t="shared" si="2"/>
        <v>0</v>
      </c>
      <c r="DD13">
        <f t="shared" si="2"/>
        <v>0</v>
      </c>
      <c r="DE13" s="100"/>
      <c r="DF13" s="100">
        <f t="shared" si="4"/>
        <v>16</v>
      </c>
      <c r="DG13" s="100"/>
      <c r="DH13" s="100" t="s">
        <v>217</v>
      </c>
      <c r="DI13" s="102">
        <f t="shared" si="5"/>
        <v>7.75</v>
      </c>
    </row>
    <row r="14" spans="1:113" x14ac:dyDescent="0.25">
      <c r="DE14" s="100"/>
      <c r="DF14" s="100"/>
      <c r="DG14" s="100"/>
      <c r="DH14" s="100"/>
      <c r="DI14" s="100"/>
    </row>
    <row r="15" spans="1:113" x14ac:dyDescent="0.25">
      <c r="DE15" s="100" t="s">
        <v>231</v>
      </c>
      <c r="DF15" s="102">
        <f>AVERAGE(DF5:DF13)</f>
        <v>14.111111111111111</v>
      </c>
      <c r="DG15" s="100"/>
      <c r="DH15" s="100"/>
      <c r="DI15" s="100"/>
    </row>
    <row r="16" spans="1:113" x14ac:dyDescent="0.25">
      <c r="DE16" s="100" t="s">
        <v>232</v>
      </c>
      <c r="DF16" s="116">
        <f>MAX(DF5:DF13)</f>
        <v>19</v>
      </c>
      <c r="DG16" s="100"/>
      <c r="DH16" s="100"/>
      <c r="DI16" s="100"/>
    </row>
    <row r="17" spans="109:113" x14ac:dyDescent="0.25">
      <c r="DE17" s="100" t="s">
        <v>233</v>
      </c>
      <c r="DF17" s="116">
        <f>MIN(DF5:DF13)</f>
        <v>7</v>
      </c>
      <c r="DG17" s="100"/>
      <c r="DH17" s="100"/>
      <c r="DI17" s="100"/>
    </row>
    <row r="18" spans="109:113" x14ac:dyDescent="0.25">
      <c r="DE18" s="100" t="s">
        <v>234</v>
      </c>
      <c r="DF18" s="100">
        <v>10</v>
      </c>
      <c r="DG18" s="100"/>
      <c r="DH18" s="100"/>
      <c r="DI18" s="100"/>
    </row>
    <row r="19" spans="109:113" x14ac:dyDescent="0.25">
      <c r="DE19" s="100" t="s">
        <v>235</v>
      </c>
      <c r="DF19" s="100">
        <v>1</v>
      </c>
      <c r="DG19" s="100"/>
      <c r="DH19" s="100"/>
      <c r="DI19" s="10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B0FD-7975-402D-89D7-E811D6FCD41E}">
  <sheetPr>
    <tabColor theme="4" tint="-0.249977111117893"/>
  </sheetPr>
  <dimension ref="A1:DI19"/>
  <sheetViews>
    <sheetView workbookViewId="0">
      <selection activeCell="B5" sqref="B5"/>
    </sheetView>
  </sheetViews>
  <sheetFormatPr baseColWidth="10" defaultRowHeight="15" x14ac:dyDescent="0.25"/>
  <cols>
    <col min="2" max="2" width="12.7109375" bestFit="1" customWidth="1"/>
  </cols>
  <sheetData>
    <row r="1" spans="1:113" x14ac:dyDescent="0.25">
      <c r="A1" t="s">
        <v>211</v>
      </c>
      <c r="B1" t="s">
        <v>210</v>
      </c>
    </row>
    <row r="3" spans="1:113" s="100" customFormat="1" x14ac:dyDescent="0.25">
      <c r="A3" s="100" t="s">
        <v>240</v>
      </c>
      <c r="BB3" s="100" t="s">
        <v>238</v>
      </c>
      <c r="CD3" s="100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E4" s="100"/>
      <c r="DF4" s="101" t="s">
        <v>236</v>
      </c>
      <c r="DG4" s="100"/>
      <c r="DH4" s="100"/>
      <c r="DI4" s="100" t="s">
        <v>237</v>
      </c>
    </row>
    <row r="5" spans="1:113" x14ac:dyDescent="0.25">
      <c r="A5" s="73" t="s">
        <v>212</v>
      </c>
      <c r="B5">
        <f>BEF_NET!B3/ACT_TOL!B3</f>
        <v>1.6176838100181144E-3</v>
      </c>
      <c r="C5" s="112">
        <f>BEF_NET!C3/ACT_TOL!C3</f>
        <v>9.9201305553026889E-4</v>
      </c>
      <c r="D5" s="112">
        <f>BEF_NET!D3/ACT_TOL!D3</f>
        <v>1.1117776778750605E-3</v>
      </c>
      <c r="E5" s="112">
        <f>BEF_NET!E3/ACT_TOL!E3</f>
        <v>1.2021934873491834E-3</v>
      </c>
      <c r="F5" s="112">
        <f>BEF_NET!F3/ACT_TOL!F3</f>
        <v>7.7412219379567723E-4</v>
      </c>
      <c r="G5" s="112">
        <f>BEF_NET!G3/ACT_TOL!G3</f>
        <v>1.0127368902059361E-3</v>
      </c>
      <c r="H5" s="112">
        <f>BEF_NET!H3/ACT_TOL!H3</f>
        <v>2.4367418529594119E-3</v>
      </c>
      <c r="I5" s="112">
        <f>BEF_NET!I3/ACT_TOL!I3</f>
        <v>1.5250467211660435E-3</v>
      </c>
      <c r="J5" s="112">
        <f>BEF_NET!J3/ACT_TOL!J3</f>
        <v>8.3013414838007944E-4</v>
      </c>
      <c r="K5" s="112">
        <f>BEF_NET!K3/ACT_TOL!K3</f>
        <v>1.6067820417766665E-3</v>
      </c>
      <c r="L5" s="112">
        <f>BEF_NET!L3/ACT_TOL!L3</f>
        <v>9.1634673663773677E-4</v>
      </c>
      <c r="M5" s="112">
        <f>BEF_NET!M3/ACT_TOL!M3</f>
        <v>1.2766541797304245E-3</v>
      </c>
      <c r="N5" s="112">
        <f>BEF_NET!N3/ACT_TOL!N3</f>
        <v>1.1650806479402442E-3</v>
      </c>
      <c r="O5" s="112">
        <f>BEF_NET!O3/ACT_TOL!O3</f>
        <v>1.4036711199261428E-3</v>
      </c>
      <c r="P5" s="112">
        <f>BEF_NET!P3/ACT_TOL!P3</f>
        <v>9.9679378815040404E-4</v>
      </c>
      <c r="Q5" s="112">
        <f>BEF_NET!Q3/ACT_TOL!Q3</f>
        <v>1.161937071150186E-3</v>
      </c>
      <c r="R5" s="112">
        <f>BEF_NET!R3/ACT_TOL!R3</f>
        <v>9.0776285224820343E-4</v>
      </c>
      <c r="S5" s="112">
        <f>BEF_NET!S3/ACT_TOL!S3</f>
        <v>9.6119143505450785E-4</v>
      </c>
      <c r="T5" s="112">
        <f>BEF_NET!T3/ACT_TOL!T3</f>
        <v>1.6989441541853431E-3</v>
      </c>
      <c r="U5" s="112">
        <f>BEF_NET!U3/ACT_TOL!U3</f>
        <v>1.9311863617287918E-3</v>
      </c>
      <c r="V5" s="112">
        <f>BEF_NET!V3/ACT_TOL!V3</f>
        <v>4.1144928518680715E-4</v>
      </c>
      <c r="W5" s="112">
        <f>BEF_NET!W3/ACT_TOL!W3</f>
        <v>1.4429754374476497E-3</v>
      </c>
      <c r="X5" s="112">
        <f>BEF_NET!X3/ACT_TOL!X3</f>
        <v>7.7829544049353675E-4</v>
      </c>
      <c r="Y5" s="112">
        <f>BEF_NET!Y3/ACT_TOL!Y3</f>
        <v>1.0327821932745139E-3</v>
      </c>
      <c r="Z5" s="112">
        <f>BEF_NET!Z3/ACT_TOL!Z3</f>
        <v>1.4231214825339764E-3</v>
      </c>
      <c r="AA5" s="112">
        <f>BEF_NET!AA3/ACT_TOL!AA3</f>
        <v>1.4692082074733428E-3</v>
      </c>
      <c r="AB5" s="112">
        <f>BEF_NET!AB3/ACT_TOL!AB3</f>
        <v>1.0632991926793568E-3</v>
      </c>
      <c r="AC5" s="112">
        <f>BEF_NET!AC3/ACT_TOL!AC3</f>
        <v>1.0865060170229585E-3</v>
      </c>
      <c r="AD5" s="112">
        <f>BEF_NET!AD3/ACT_TOL!AD3</f>
        <v>1.2947707548134615E-3</v>
      </c>
      <c r="AE5" s="112">
        <f>BEF_NET!AE3/ACT_TOL!AE3</f>
        <v>2.0135707800631739E-3</v>
      </c>
      <c r="AF5" s="112">
        <f>BEF_NET!AF3/ACT_TOL!AF3</f>
        <v>1.4937726959219709E-3</v>
      </c>
      <c r="AG5" s="112">
        <f>BEF_NET!AG3/ACT_TOL!AG3</f>
        <v>1.58428490261438E-3</v>
      </c>
      <c r="AH5" s="112">
        <f>BEF_NET!AH3/ACT_TOL!AH3</f>
        <v>6.1884507426560509E-4</v>
      </c>
      <c r="AI5" s="112">
        <f>BEF_NET!AI3/ACT_TOL!AI3</f>
        <v>-5.8727200206711494E-4</v>
      </c>
      <c r="AJ5" s="112">
        <f>BEF_NET!AJ3/ACT_TOL!AJ3</f>
        <v>4.1370726693248943E-4</v>
      </c>
      <c r="AK5" s="112">
        <f>BEF_NET!AK3/ACT_TOL!AK3</f>
        <v>1.9780968768775959E-4</v>
      </c>
      <c r="AL5" s="112">
        <f>BEF_NET!AL3/ACT_TOL!AL3</f>
        <v>9.1808478498019771E-4</v>
      </c>
      <c r="AM5" s="112">
        <f>BEF_NET!AM3/ACT_TOL!AM3</f>
        <v>6.6363701250775201E-4</v>
      </c>
      <c r="AN5" s="112">
        <f>BEF_NET!AN3/ACT_TOL!AN3</f>
        <v>1.0498615240411545E-3</v>
      </c>
      <c r="AO5" s="112">
        <f>BEF_NET!AO3/ACT_TOL!AO3</f>
        <v>2.3648979470916845E-4</v>
      </c>
      <c r="AP5" s="112">
        <f>BEF_NET!AP3/ACT_TOL!AP3</f>
        <v>5.4969311759553788E-4</v>
      </c>
      <c r="AQ5" s="112">
        <f>BEF_NET!AQ3/ACT_TOL!AQ3</f>
        <v>4.4069531404028082E-4</v>
      </c>
      <c r="AR5" s="112">
        <f>BEF_NET!AR3/ACT_TOL!AR3</f>
        <v>-4.6784420568827113E-4</v>
      </c>
      <c r="AS5" s="112">
        <f>BEF_NET!AS3/ACT_TOL!AS3</f>
        <v>8.4263051566277889E-4</v>
      </c>
      <c r="AT5" s="112">
        <f>BEF_NET!AT3/ACT_TOL!AT3</f>
        <v>4.4957159248362218E-4</v>
      </c>
      <c r="AU5" s="112">
        <f>BEF_NET!AU3/ACT_TOL!AU3</f>
        <v>1.2257782983935797E-3</v>
      </c>
      <c r="AV5" s="112">
        <f>BEF_NET!AV3/ACT_TOL!AV3</f>
        <v>1.7108470136795383E-3</v>
      </c>
      <c r="AW5" s="112">
        <f>BEF_NET!AW3/ACT_TOL!AW3</f>
        <v>1.7072300519580703E-3</v>
      </c>
      <c r="AX5" s="112">
        <f>BEF_NET!AX3/ACT_TOL!AX3</f>
        <v>9.742062077375737E-4</v>
      </c>
      <c r="AY5" s="112">
        <f>BEF_NET!AY3/ACT_TOL!AY3</f>
        <v>1.9541983946790228E-3</v>
      </c>
      <c r="AZ5" s="112">
        <f>BEF_NET!AZ3/ACT_TOL!AZ3</f>
        <v>1.3788154385351934E-3</v>
      </c>
      <c r="BB5">
        <f>AVERAGE(B5:Y5)</f>
        <v>1.2164292742587888E-3</v>
      </c>
      <c r="BC5">
        <f t="shared" ref="BC5:BR6" si="0">AVERAGE(C5:Z5)</f>
        <v>1.2083225106136162E-3</v>
      </c>
      <c r="BD5">
        <f t="shared" si="0"/>
        <v>1.2282056419445776E-3</v>
      </c>
      <c r="BE5">
        <f t="shared" si="0"/>
        <v>1.2261857050614234E-3</v>
      </c>
      <c r="BF5">
        <f t="shared" si="0"/>
        <v>1.2213653937978306E-3</v>
      </c>
      <c r="BG5">
        <f t="shared" si="0"/>
        <v>1.2430590838402383E-3</v>
      </c>
      <c r="BH5">
        <f t="shared" si="0"/>
        <v>1.2847604959176234E-3</v>
      </c>
      <c r="BI5">
        <f t="shared" si="0"/>
        <v>1.2454701143743967E-3</v>
      </c>
      <c r="BJ5">
        <f t="shared" si="0"/>
        <v>1.2479383719347442E-3</v>
      </c>
      <c r="BK5">
        <f t="shared" si="0"/>
        <v>1.2391346605133077E-3</v>
      </c>
      <c r="BL5">
        <f t="shared" si="0"/>
        <v>1.1477157420198168E-3</v>
      </c>
      <c r="BM5">
        <f t="shared" si="0"/>
        <v>1.1267724307820982E-3</v>
      </c>
      <c r="BN5">
        <f t="shared" si="0"/>
        <v>1.0818205769469872E-3</v>
      </c>
      <c r="BO5">
        <f t="shared" si="0"/>
        <v>1.0715290826569851E-3</v>
      </c>
      <c r="BP5">
        <f t="shared" si="0"/>
        <v>1.040694328181219E-3</v>
      </c>
      <c r="BQ5">
        <f t="shared" si="0"/>
        <v>1.0429054838433335E-3</v>
      </c>
      <c r="BR5">
        <f t="shared" si="0"/>
        <v>1.0043451806582913E-3</v>
      </c>
      <c r="BS5">
        <f t="shared" ref="BR5:CB13" si="1">AVERAGE(S5:AP5)</f>
        <v>9.8942560838109674E-4</v>
      </c>
      <c r="BT5">
        <f t="shared" si="1"/>
        <v>9.6773827000550406E-4</v>
      </c>
      <c r="BU5">
        <f t="shared" si="1"/>
        <v>8.7745542167743686E-4</v>
      </c>
      <c r="BV5">
        <f t="shared" si="1"/>
        <v>8.3209892809135288E-4</v>
      </c>
      <c r="BW5">
        <f t="shared" si="1"/>
        <v>8.3368735756205337E-4</v>
      </c>
      <c r="BX5">
        <f t="shared" si="1"/>
        <v>8.24637476768134E-4</v>
      </c>
      <c r="BY5">
        <f t="shared" si="1"/>
        <v>8.6349379231755055E-4</v>
      </c>
      <c r="BZ5">
        <f t="shared" si="1"/>
        <v>8.9159578642936544E-4</v>
      </c>
      <c r="CA5">
        <f t="shared" si="1"/>
        <v>8.7289098331284865E-4</v>
      </c>
      <c r="CB5">
        <f>AVERAGE(AB5:AY5)</f>
        <v>8.9309890777975202E-4</v>
      </c>
      <c r="CD5">
        <f>IF(Z5&gt;BB5,1,0)</f>
        <v>1</v>
      </c>
      <c r="CE5">
        <f t="shared" ref="CE5:DD13" si="2">IF(AA5&gt;BC5,1,0)</f>
        <v>1</v>
      </c>
      <c r="CF5">
        <f t="shared" si="2"/>
        <v>0</v>
      </c>
      <c r="CG5">
        <f t="shared" si="2"/>
        <v>0</v>
      </c>
      <c r="CH5">
        <f t="shared" si="2"/>
        <v>1</v>
      </c>
      <c r="CI5">
        <f t="shared" si="2"/>
        <v>1</v>
      </c>
      <c r="CJ5">
        <f t="shared" si="2"/>
        <v>1</v>
      </c>
      <c r="CK5">
        <f t="shared" si="2"/>
        <v>1</v>
      </c>
      <c r="CL5">
        <f t="shared" si="2"/>
        <v>0</v>
      </c>
      <c r="CM5">
        <f t="shared" si="2"/>
        <v>0</v>
      </c>
      <c r="CN5">
        <f t="shared" si="2"/>
        <v>0</v>
      </c>
      <c r="CO5">
        <f t="shared" si="2"/>
        <v>0</v>
      </c>
      <c r="CP5">
        <f t="shared" si="2"/>
        <v>0</v>
      </c>
      <c r="CQ5">
        <f t="shared" si="2"/>
        <v>0</v>
      </c>
      <c r="CR5">
        <f t="shared" si="2"/>
        <v>1</v>
      </c>
      <c r="CS5">
        <f t="shared" si="2"/>
        <v>0</v>
      </c>
      <c r="CT5">
        <f t="shared" si="2"/>
        <v>0</v>
      </c>
      <c r="CU5">
        <f t="shared" si="2"/>
        <v>0</v>
      </c>
      <c r="CV5">
        <f t="shared" si="2"/>
        <v>0</v>
      </c>
      <c r="CW5">
        <f t="shared" si="2"/>
        <v>0</v>
      </c>
      <c r="CX5">
        <f t="shared" si="2"/>
        <v>0</v>
      </c>
      <c r="CY5">
        <f t="shared" si="2"/>
        <v>1</v>
      </c>
      <c r="CZ5">
        <f t="shared" si="2"/>
        <v>1</v>
      </c>
      <c r="DA5">
        <f t="shared" si="2"/>
        <v>1</v>
      </c>
      <c r="DB5">
        <f t="shared" si="2"/>
        <v>1</v>
      </c>
      <c r="DC5">
        <f t="shared" si="2"/>
        <v>1</v>
      </c>
      <c r="DD5">
        <f t="shared" si="2"/>
        <v>1</v>
      </c>
      <c r="DE5" s="100"/>
      <c r="DF5" s="100">
        <f>SUM(CD5:DD5)</f>
        <v>13</v>
      </c>
      <c r="DG5" s="100"/>
      <c r="DH5" s="100" t="s">
        <v>212</v>
      </c>
      <c r="DI5" s="102">
        <f>(DF5-$DF$17)/($DF$16-$DF$17)*($DF$18-$DF$19)+$DF$19</f>
        <v>9.1</v>
      </c>
    </row>
    <row r="6" spans="1:113" x14ac:dyDescent="0.25">
      <c r="A6" s="73" t="s">
        <v>218</v>
      </c>
      <c r="B6" s="112">
        <f>BEF_NET!B4/ACT_TOL!B4</f>
        <v>1.8400107258182295E-3</v>
      </c>
      <c r="C6" s="112">
        <f>BEF_NET!C4/ACT_TOL!C4</f>
        <v>1.915365493132733E-3</v>
      </c>
      <c r="D6" s="112">
        <f>BEF_NET!D4/ACT_TOL!D4</f>
        <v>1.8957612049664836E-3</v>
      </c>
      <c r="E6" s="112">
        <f>BEF_NET!E4/ACT_TOL!E4</f>
        <v>1.9350067968892128E-3</v>
      </c>
      <c r="F6" s="112">
        <f>BEF_NET!F4/ACT_TOL!F4</f>
        <v>1.9985112265220864E-3</v>
      </c>
      <c r="G6" s="112">
        <f>BEF_NET!G4/ACT_TOL!G4</f>
        <v>1.8642440105654412E-3</v>
      </c>
      <c r="H6" s="112">
        <f>BEF_NET!H4/ACT_TOL!H4</f>
        <v>1.8727378029450585E-3</v>
      </c>
      <c r="I6" s="112">
        <f>BEF_NET!I4/ACT_TOL!I4</f>
        <v>2.046993695338731E-3</v>
      </c>
      <c r="J6" s="112">
        <f>BEF_NET!J4/ACT_TOL!J4</f>
        <v>1.8146720102301551E-3</v>
      </c>
      <c r="K6" s="112">
        <f>BEF_NET!K4/ACT_TOL!K4</f>
        <v>2.1208276071800905E-3</v>
      </c>
      <c r="L6" s="112">
        <f>BEF_NET!L4/ACT_TOL!L4</f>
        <v>1.9262879514692648E-3</v>
      </c>
      <c r="M6" s="112">
        <f>BEF_NET!M4/ACT_TOL!M4</f>
        <v>2.0831820201916008E-3</v>
      </c>
      <c r="N6" s="112">
        <f>BEF_NET!N4/ACT_TOL!N4</f>
        <v>2.0749022461901698E-3</v>
      </c>
      <c r="O6" s="112">
        <f>BEF_NET!O4/ACT_TOL!O4</f>
        <v>2.053617781546713E-3</v>
      </c>
      <c r="P6" s="112">
        <f>BEF_NET!P4/ACT_TOL!P4</f>
        <v>2.0943627161963485E-3</v>
      </c>
      <c r="Q6" s="112">
        <f>BEF_NET!Q4/ACT_TOL!Q4</f>
        <v>2.133271284665689E-3</v>
      </c>
      <c r="R6" s="112">
        <f>BEF_NET!R4/ACT_TOL!R4</f>
        <v>2.0968684349904664E-3</v>
      </c>
      <c r="S6" s="112">
        <f>BEF_NET!S4/ACT_TOL!S4</f>
        <v>2.1509600524964039E-3</v>
      </c>
      <c r="T6" s="112">
        <f>BEF_NET!T4/ACT_TOL!T4</f>
        <v>2.1549781794627243E-3</v>
      </c>
      <c r="U6" s="112">
        <f>BEF_NET!U4/ACT_TOL!U4</f>
        <v>2.2118780188084713E-3</v>
      </c>
      <c r="V6" s="112">
        <f>BEF_NET!V4/ACT_TOL!V4</f>
        <v>1.9568059188971192E-3</v>
      </c>
      <c r="W6" s="112">
        <f>BEF_NET!W4/ACT_TOL!W4</f>
        <v>2.2903390276704442E-3</v>
      </c>
      <c r="X6" s="112">
        <f>BEF_NET!X4/ACT_TOL!X4</f>
        <v>2.1002732495874065E-3</v>
      </c>
      <c r="Y6" s="112">
        <f>BEF_NET!Y4/ACT_TOL!Y4</f>
        <v>2.1224657660888521E-3</v>
      </c>
      <c r="Z6" s="112">
        <f>BEF_NET!Z4/ACT_TOL!Z4</f>
        <v>1.9986872937275179E-3</v>
      </c>
      <c r="AA6" s="112">
        <f>BEF_NET!AA4/ACT_TOL!AA4</f>
        <v>1.9583629098986395E-3</v>
      </c>
      <c r="AB6" s="112">
        <f>BEF_NET!AB4/ACT_TOL!AB4</f>
        <v>2.0558951493861847E-3</v>
      </c>
      <c r="AC6" s="112">
        <f>BEF_NET!AC4/ACT_TOL!AC4</f>
        <v>1.9016750425870953E-3</v>
      </c>
      <c r="AD6" s="112">
        <f>BEF_NET!AD4/ACT_TOL!AD4</f>
        <v>2.0528407366082299E-3</v>
      </c>
      <c r="AE6" s="112">
        <f>BEF_NET!AE4/ACT_TOL!AE4</f>
        <v>1.9895894555890066E-3</v>
      </c>
      <c r="AF6" s="112">
        <f>BEF_NET!AF4/ACT_TOL!AF4</f>
        <v>2.0369214051352592E-3</v>
      </c>
      <c r="AG6" s="112">
        <f>BEF_NET!AG4/ACT_TOL!AG4</f>
        <v>1.9561524772456962E-3</v>
      </c>
      <c r="AH6" s="112">
        <f>BEF_NET!AH4/ACT_TOL!AH4</f>
        <v>1.7203355376002455E-3</v>
      </c>
      <c r="AI6" s="112">
        <f>BEF_NET!AI4/ACT_TOL!AI4</f>
        <v>1.555251778920273E-3</v>
      </c>
      <c r="AJ6" s="112">
        <f>BEF_NET!AJ4/ACT_TOL!AJ4</f>
        <v>8.530126562578315E-4</v>
      </c>
      <c r="AK6" s="112">
        <f>BEF_NET!AK4/ACT_TOL!AK4</f>
        <v>9.8433070598437887E-4</v>
      </c>
      <c r="AL6" s="112">
        <f>BEF_NET!AL4/ACT_TOL!AL4</f>
        <v>9.6390801527339212E-4</v>
      </c>
      <c r="AM6" s="112">
        <f>BEF_NET!AM4/ACT_TOL!AM4</f>
        <v>9.8893625235788409E-4</v>
      </c>
      <c r="AN6" s="112">
        <f>BEF_NET!AN4/ACT_TOL!AN4</f>
        <v>1.0009220181871773E-3</v>
      </c>
      <c r="AO6" s="112">
        <f>BEF_NET!AO4/ACT_TOL!AO4</f>
        <v>9.5950663563723214E-4</v>
      </c>
      <c r="AP6" s="112">
        <f>BEF_NET!AP4/ACT_TOL!AP4</f>
        <v>9.7641795408801035E-4</v>
      </c>
      <c r="AQ6" s="112">
        <f>BEF_NET!AQ4/ACT_TOL!AQ4</f>
        <v>9.5486306016152346E-4</v>
      </c>
      <c r="AR6" s="112">
        <f>BEF_NET!AR4/ACT_TOL!AR4</f>
        <v>8.6605251439964438E-4</v>
      </c>
      <c r="AS6" s="112">
        <f>BEF_NET!AS4/ACT_TOL!AS4</f>
        <v>1.1245220680879419E-3</v>
      </c>
      <c r="AT6" s="112">
        <f>BEF_NET!AT4/ACT_TOL!AT4</f>
        <v>1.1436376589989516E-3</v>
      </c>
      <c r="AU6" s="112">
        <f>BEF_NET!AU4/ACT_TOL!AU4</f>
        <v>1.2212164333041144E-3</v>
      </c>
      <c r="AV6" s="112">
        <f>BEF_NET!AV4/ACT_TOL!AV4</f>
        <v>1.2087063579469457E-3</v>
      </c>
      <c r="AW6" s="112">
        <f>BEF_NET!AW4/ACT_TOL!AW4</f>
        <v>1.2485146982694308E-3</v>
      </c>
      <c r="AX6" s="112">
        <f>BEF_NET!AX4/ACT_TOL!AX4</f>
        <v>1.396105610240495E-3</v>
      </c>
      <c r="AY6" s="112">
        <f>BEF_NET!AY4/ACT_TOL!AY4</f>
        <v>1.4635783441109538E-3</v>
      </c>
      <c r="AZ6" s="112">
        <f>BEF_NET!AZ4/ACT_TOL!AZ4</f>
        <v>1.5534170317191213E-3</v>
      </c>
      <c r="BB6">
        <f>AVERAGE(B6:Y6)</f>
        <v>2.0314301342437453E-3</v>
      </c>
      <c r="BC6">
        <f t="shared" si="0"/>
        <v>2.0380416579066324E-3</v>
      </c>
      <c r="BD6">
        <f t="shared" si="0"/>
        <v>2.0398332169385453E-3</v>
      </c>
      <c r="BE6">
        <f t="shared" si="0"/>
        <v>2.0465054646226994E-3</v>
      </c>
      <c r="BF6">
        <f t="shared" si="0"/>
        <v>2.0451166415267779E-3</v>
      </c>
      <c r="BG6">
        <f t="shared" si="0"/>
        <v>2.0473803711137007E-3</v>
      </c>
      <c r="BH6">
        <f t="shared" si="0"/>
        <v>2.0526030979896828E-3</v>
      </c>
      <c r="BI6">
        <f t="shared" si="0"/>
        <v>2.0594440814142747E-3</v>
      </c>
      <c r="BJ6">
        <f t="shared" si="0"/>
        <v>2.0556590306603979E-3</v>
      </c>
      <c r="BK6">
        <f t="shared" si="0"/>
        <v>2.0517283443008184E-3</v>
      </c>
      <c r="BL6">
        <f t="shared" si="0"/>
        <v>2.0281626847899925E-3</v>
      </c>
      <c r="BM6">
        <f t="shared" si="0"/>
        <v>1.9834428808228497E-3</v>
      </c>
      <c r="BN6">
        <f t="shared" si="0"/>
        <v>1.9376574093975488E-3</v>
      </c>
      <c r="BO6">
        <f t="shared" si="0"/>
        <v>1.8913659831093499E-3</v>
      </c>
      <c r="BP6">
        <f t="shared" si="0"/>
        <v>1.8470042527264823E-3</v>
      </c>
      <c r="BQ6">
        <f t="shared" si="0"/>
        <v>1.8014442236427666E-3</v>
      </c>
      <c r="BR6">
        <f t="shared" si="1"/>
        <v>1.7525373632665809E-3</v>
      </c>
      <c r="BS6">
        <f t="shared" si="1"/>
        <v>1.7058519265623117E-3</v>
      </c>
      <c r="BT6">
        <f t="shared" si="1"/>
        <v>1.6560145518816915E-3</v>
      </c>
      <c r="BU6">
        <f t="shared" si="1"/>
        <v>1.6023093158373965E-3</v>
      </c>
      <c r="BV6">
        <f t="shared" si="1"/>
        <v>1.5570028178907077E-3</v>
      </c>
      <c r="BW6">
        <f t="shared" si="1"/>
        <v>1.5231208070616174E-3</v>
      </c>
      <c r="BX6">
        <f t="shared" si="1"/>
        <v>1.4785740322963536E-3</v>
      </c>
      <c r="BY6">
        <f t="shared" si="1"/>
        <v>1.4414254118113345E-3</v>
      </c>
      <c r="BZ6">
        <f t="shared" si="1"/>
        <v>1.4050107839855251E-3</v>
      </c>
      <c r="CA6">
        <f t="shared" si="1"/>
        <v>1.3799032138402327E-3</v>
      </c>
      <c r="CB6">
        <f t="shared" si="1"/>
        <v>1.3592871902657459E-3</v>
      </c>
      <c r="CD6">
        <f t="shared" ref="CD6:CD13" si="3">IF(Z6&gt;BB6,1,0)</f>
        <v>0</v>
      </c>
      <c r="CE6">
        <f t="shared" si="2"/>
        <v>0</v>
      </c>
      <c r="CF6">
        <f t="shared" si="2"/>
        <v>1</v>
      </c>
      <c r="CG6">
        <f t="shared" si="2"/>
        <v>0</v>
      </c>
      <c r="CH6">
        <f t="shared" si="2"/>
        <v>1</v>
      </c>
      <c r="CI6">
        <f t="shared" si="2"/>
        <v>0</v>
      </c>
      <c r="CJ6">
        <f t="shared" si="2"/>
        <v>0</v>
      </c>
      <c r="CK6">
        <f t="shared" si="2"/>
        <v>0</v>
      </c>
      <c r="CL6">
        <f t="shared" si="2"/>
        <v>0</v>
      </c>
      <c r="CM6">
        <f t="shared" si="2"/>
        <v>0</v>
      </c>
      <c r="CN6">
        <f t="shared" si="2"/>
        <v>0</v>
      </c>
      <c r="CO6">
        <f t="shared" si="2"/>
        <v>0</v>
      </c>
      <c r="CP6">
        <f t="shared" si="2"/>
        <v>0</v>
      </c>
      <c r="CQ6">
        <f t="shared" si="2"/>
        <v>0</v>
      </c>
      <c r="CR6">
        <f t="shared" si="2"/>
        <v>0</v>
      </c>
      <c r="CS6">
        <f t="shared" si="2"/>
        <v>0</v>
      </c>
      <c r="CT6">
        <f t="shared" si="2"/>
        <v>0</v>
      </c>
      <c r="CU6">
        <f t="shared" si="2"/>
        <v>0</v>
      </c>
      <c r="CV6">
        <f t="shared" si="2"/>
        <v>0</v>
      </c>
      <c r="CW6">
        <f t="shared" si="2"/>
        <v>0</v>
      </c>
      <c r="CX6">
        <f t="shared" si="2"/>
        <v>0</v>
      </c>
      <c r="CY6">
        <f t="shared" si="2"/>
        <v>0</v>
      </c>
      <c r="CZ6">
        <f t="shared" si="2"/>
        <v>0</v>
      </c>
      <c r="DA6">
        <f t="shared" si="2"/>
        <v>0</v>
      </c>
      <c r="DB6">
        <f t="shared" si="2"/>
        <v>0</v>
      </c>
      <c r="DC6">
        <f t="shared" si="2"/>
        <v>1</v>
      </c>
      <c r="DD6">
        <f t="shared" si="2"/>
        <v>1</v>
      </c>
      <c r="DE6" s="100"/>
      <c r="DF6" s="100">
        <f t="shared" ref="DF6:DF13" si="4">SUM(CD6:DD6)</f>
        <v>4</v>
      </c>
      <c r="DG6" s="100"/>
      <c r="DH6" s="100" t="s">
        <v>218</v>
      </c>
      <c r="DI6" s="102">
        <f t="shared" ref="DI6:DI13" si="5">(DF6-$DF$17)/($DF$16-$DF$17)*($DF$18-$DF$19)+$DF$19</f>
        <v>1</v>
      </c>
    </row>
    <row r="7" spans="1:113" x14ac:dyDescent="0.25">
      <c r="A7" s="73" t="s">
        <v>220</v>
      </c>
      <c r="B7" s="112">
        <f>BEF_NET!B5/ACT_TOL!B5</f>
        <v>1.3545814252093713E-3</v>
      </c>
      <c r="C7" s="112">
        <f>BEF_NET!C5/ACT_TOL!C5</f>
        <v>1.6192846248459384E-3</v>
      </c>
      <c r="D7" s="112">
        <f>BEF_NET!D5/ACT_TOL!D5</f>
        <v>1.6426898105770769E-3</v>
      </c>
      <c r="E7" s="112">
        <f>BEF_NET!E5/ACT_TOL!E5</f>
        <v>1.5245454702668896E-3</v>
      </c>
      <c r="F7" s="112">
        <f>BEF_NET!F5/ACT_TOL!F5</f>
        <v>1.4449565810274189E-3</v>
      </c>
      <c r="G7" s="112">
        <f>BEF_NET!G5/ACT_TOL!G5</f>
        <v>1.4507751819266899E-3</v>
      </c>
      <c r="H7" s="112">
        <f>BEF_NET!H5/ACT_TOL!H5</f>
        <v>1.6593282874423959E-3</v>
      </c>
      <c r="I7" s="112">
        <f>BEF_NET!I5/ACT_TOL!I5</f>
        <v>1.5607165007184829E-3</v>
      </c>
      <c r="J7" s="112">
        <f>BEF_NET!J5/ACT_TOL!J5</f>
        <v>1.1380386673959836E-3</v>
      </c>
      <c r="K7" s="112">
        <f>BEF_NET!K5/ACT_TOL!K5</f>
        <v>1.5286805141236433E-3</v>
      </c>
      <c r="L7" s="112">
        <f>BEF_NET!L5/ACT_TOL!L5</f>
        <v>1.4313986745816967E-3</v>
      </c>
      <c r="M7" s="112">
        <f>BEF_NET!M5/ACT_TOL!M5</f>
        <v>1.850597537539153E-3</v>
      </c>
      <c r="N7" s="112">
        <f>BEF_NET!N5/ACT_TOL!N5</f>
        <v>1.7949808528084747E-3</v>
      </c>
      <c r="O7" s="112">
        <f>BEF_NET!O5/ACT_TOL!O5</f>
        <v>1.4663665852530489E-3</v>
      </c>
      <c r="P7" s="112">
        <f>BEF_NET!P5/ACT_TOL!P5</f>
        <v>1.6911466349507447E-3</v>
      </c>
      <c r="Q7" s="112">
        <f>BEF_NET!Q5/ACT_TOL!Q5</f>
        <v>1.8222367963281498E-3</v>
      </c>
      <c r="R7" s="112">
        <f>BEF_NET!R5/ACT_TOL!R5</f>
        <v>1.7905479149237873E-3</v>
      </c>
      <c r="S7" s="112">
        <f>BEF_NET!S5/ACT_TOL!S5</f>
        <v>3.008164489296407E-3</v>
      </c>
      <c r="T7" s="112">
        <f>BEF_NET!T5/ACT_TOL!T5</f>
        <v>2.5524107154341791E-3</v>
      </c>
      <c r="U7" s="112">
        <f>BEF_NET!U5/ACT_TOL!U5</f>
        <v>2.875037157191682E-3</v>
      </c>
      <c r="V7" s="112">
        <f>BEF_NET!V5/ACT_TOL!V5</f>
        <v>1.5914418858701059E-3</v>
      </c>
      <c r="W7" s="112">
        <f>BEF_NET!W5/ACT_TOL!W5</f>
        <v>1.6049484088247526E-3</v>
      </c>
      <c r="X7" s="112">
        <f>BEF_NET!X5/ACT_TOL!X5</f>
        <v>1.6759853383465141E-3</v>
      </c>
      <c r="Y7" s="112">
        <f>BEF_NET!Y5/ACT_TOL!Y5</f>
        <v>1.9083364074305874E-3</v>
      </c>
      <c r="Z7" s="112">
        <f>BEF_NET!Z5/ACT_TOL!Z5</f>
        <v>1.958530120164012E-3</v>
      </c>
      <c r="AA7" s="112">
        <f>BEF_NET!AA5/ACT_TOL!AA5</f>
        <v>1.9572371950613981E-3</v>
      </c>
      <c r="AB7" s="112">
        <f>BEF_NET!AB5/ACT_TOL!AB5</f>
        <v>1.646389935581921E-3</v>
      </c>
      <c r="AC7" s="112">
        <f>BEF_NET!AC5/ACT_TOL!AC5</f>
        <v>2.1665536660191408E-3</v>
      </c>
      <c r="AD7" s="112">
        <f>BEF_NET!AD5/ACT_TOL!AD5</f>
        <v>1.8951711249049835E-3</v>
      </c>
      <c r="AE7" s="112">
        <f>BEF_NET!AE5/ACT_TOL!AE5</f>
        <v>1.7936295827723949E-3</v>
      </c>
      <c r="AF7" s="112">
        <f>BEF_NET!AF5/ACT_TOL!AF5</f>
        <v>2.2673403904315053E-3</v>
      </c>
      <c r="AG7" s="112">
        <f>BEF_NET!AG5/ACT_TOL!AG5</f>
        <v>1.8592855129836749E-3</v>
      </c>
      <c r="AH7" s="112">
        <f>BEF_NET!AH5/ACT_TOL!AH5</f>
        <v>1.5380847312021493E-3</v>
      </c>
      <c r="AI7" s="112">
        <f>BEF_NET!AI5/ACT_TOL!AI5</f>
        <v>1.6241255749432008E-3</v>
      </c>
      <c r="AJ7" s="112">
        <f>BEF_NET!AJ5/ACT_TOL!AJ5</f>
        <v>1.7710466828204784E-3</v>
      </c>
      <c r="AK7" s="112">
        <f>BEF_NET!AK5/ACT_TOL!AK5</f>
        <v>1.6285507458622191E-3</v>
      </c>
      <c r="AL7" s="112">
        <f>BEF_NET!AL5/ACT_TOL!AL5</f>
        <v>-7.1935747561066154E-4</v>
      </c>
      <c r="AM7" s="112">
        <f>BEF_NET!AM5/ACT_TOL!AM5</f>
        <v>1.585573847816348E-3</v>
      </c>
      <c r="AN7" s="112">
        <f>BEF_NET!AN5/ACT_TOL!AN5</f>
        <v>1.5840176637384022E-3</v>
      </c>
      <c r="AO7" s="112">
        <f>BEF_NET!AO5/ACT_TOL!AO5</f>
        <v>1.7587292284844253E-3</v>
      </c>
      <c r="AP7" s="112">
        <f>BEF_NET!AP5/ACT_TOL!AP5</f>
        <v>1.5579139464029785E-3</v>
      </c>
      <c r="AQ7" s="112">
        <f>BEF_NET!AQ5/ACT_TOL!AQ5</f>
        <v>1.7120047832774124E-3</v>
      </c>
      <c r="AR7" s="112">
        <f>BEF_NET!AR5/ACT_TOL!AR5</f>
        <v>-2.094351676929739E-4</v>
      </c>
      <c r="AS7" s="112">
        <f>BEF_NET!AS5/ACT_TOL!AS5</f>
        <v>1.4809344095944818E-3</v>
      </c>
      <c r="AT7" s="112">
        <f>BEF_NET!AT5/ACT_TOL!AT5</f>
        <v>1.3888694315762889E-3</v>
      </c>
      <c r="AU7" s="112">
        <f>BEF_NET!AU5/ACT_TOL!AU5</f>
        <v>1.8369796554521902E-3</v>
      </c>
      <c r="AV7" s="112">
        <f>BEF_NET!AV5/ACT_TOL!AV5</f>
        <v>1.5693606452697423E-3</v>
      </c>
      <c r="AW7" s="112">
        <f>BEF_NET!AW5/ACT_TOL!AW5</f>
        <v>1.7574997684697159E-3</v>
      </c>
      <c r="AX7" s="112">
        <f>BEF_NET!AX5/ACT_TOL!AX5</f>
        <v>1.9939474466779974E-3</v>
      </c>
      <c r="AY7" s="112">
        <f>BEF_NET!AY5/ACT_TOL!AY5</f>
        <v>1.8087718529135599E-3</v>
      </c>
      <c r="AZ7" s="112">
        <f>BEF_NET!AZ5/ACT_TOL!AZ5</f>
        <v>1.9264990980500999E-3</v>
      </c>
      <c r="BB7">
        <f t="shared" ref="BB7:BQ13" si="6">AVERAGE(B7:Y7)</f>
        <v>1.7494665192630489E-3</v>
      </c>
      <c r="BC7">
        <f t="shared" si="6"/>
        <v>1.7746310482194922E-3</v>
      </c>
      <c r="BD7">
        <f t="shared" si="6"/>
        <v>1.788712405311803E-3</v>
      </c>
      <c r="BE7">
        <f t="shared" si="6"/>
        <v>1.7888665771870049E-3</v>
      </c>
      <c r="BF7">
        <f t="shared" si="6"/>
        <v>1.8156169186766818E-3</v>
      </c>
      <c r="BG7">
        <f t="shared" si="6"/>
        <v>1.8343758580049137E-3</v>
      </c>
      <c r="BH7">
        <f t="shared" si="6"/>
        <v>1.8486614580401517E-3</v>
      </c>
      <c r="BI7">
        <f t="shared" si="6"/>
        <v>1.8739952956646976E-3</v>
      </c>
      <c r="BJ7">
        <f t="shared" si="6"/>
        <v>1.8864356711757477E-3</v>
      </c>
      <c r="BK7">
        <f t="shared" si="6"/>
        <v>1.9031042571676709E-3</v>
      </c>
      <c r="BL7">
        <f t="shared" si="6"/>
        <v>1.9070811347018195E-3</v>
      </c>
      <c r="BM7">
        <f t="shared" si="6"/>
        <v>1.9212331350451021E-3</v>
      </c>
      <c r="BN7">
        <f t="shared" si="6"/>
        <v>1.9119811853918962E-3</v>
      </c>
      <c r="BO7">
        <f t="shared" si="6"/>
        <v>1.8072170883744326E-3</v>
      </c>
      <c r="BP7">
        <f t="shared" si="6"/>
        <v>1.8121840576479028E-3</v>
      </c>
      <c r="BQ7">
        <f t="shared" si="6"/>
        <v>1.8077203505140551E-3</v>
      </c>
      <c r="BR7">
        <f t="shared" si="1"/>
        <v>1.8050742018539002E-3</v>
      </c>
      <c r="BS7">
        <f t="shared" si="1"/>
        <v>1.7953811198322001E-3</v>
      </c>
      <c r="BT7">
        <f t="shared" si="1"/>
        <v>1.7413744654147419E-3</v>
      </c>
      <c r="BU7">
        <f t="shared" si="1"/>
        <v>1.6262975536177773E-3</v>
      </c>
      <c r="BV7">
        <f t="shared" si="1"/>
        <v>1.5682099391345604E-3</v>
      </c>
      <c r="BW7">
        <f t="shared" si="1"/>
        <v>1.5597694202056514E-3</v>
      </c>
      <c r="BX7">
        <f t="shared" si="1"/>
        <v>1.5694373888151278E-3</v>
      </c>
      <c r="BY7">
        <f t="shared" si="1"/>
        <v>1.5649946932702623E-3</v>
      </c>
      <c r="BZ7">
        <f t="shared" si="1"/>
        <v>1.5587098333135591E-3</v>
      </c>
      <c r="CA7">
        <f t="shared" si="1"/>
        <v>1.5601855552516419E-3</v>
      </c>
      <c r="CB7">
        <f t="shared" si="1"/>
        <v>1.5539994993288154E-3</v>
      </c>
      <c r="CD7">
        <f t="shared" si="3"/>
        <v>1</v>
      </c>
      <c r="CE7">
        <f t="shared" si="2"/>
        <v>1</v>
      </c>
      <c r="CF7">
        <f t="shared" si="2"/>
        <v>0</v>
      </c>
      <c r="CG7">
        <f t="shared" si="2"/>
        <v>1</v>
      </c>
      <c r="CH7">
        <f t="shared" si="2"/>
        <v>1</v>
      </c>
      <c r="CI7">
        <f t="shared" si="2"/>
        <v>0</v>
      </c>
      <c r="CJ7">
        <f t="shared" si="2"/>
        <v>1</v>
      </c>
      <c r="CK7">
        <f t="shared" si="2"/>
        <v>0</v>
      </c>
      <c r="CL7">
        <f t="shared" si="2"/>
        <v>0</v>
      </c>
      <c r="CM7">
        <f t="shared" si="2"/>
        <v>0</v>
      </c>
      <c r="CN7">
        <f t="shared" si="2"/>
        <v>0</v>
      </c>
      <c r="CO7">
        <f t="shared" si="2"/>
        <v>0</v>
      </c>
      <c r="CP7">
        <f t="shared" si="2"/>
        <v>0</v>
      </c>
      <c r="CQ7">
        <f t="shared" si="2"/>
        <v>0</v>
      </c>
      <c r="CR7">
        <f t="shared" si="2"/>
        <v>0</v>
      </c>
      <c r="CS7">
        <f t="shared" si="2"/>
        <v>0</v>
      </c>
      <c r="CT7">
        <f t="shared" si="2"/>
        <v>0</v>
      </c>
      <c r="CU7">
        <f t="shared" si="2"/>
        <v>0</v>
      </c>
      <c r="CV7">
        <f t="shared" si="2"/>
        <v>0</v>
      </c>
      <c r="CW7">
        <f t="shared" si="2"/>
        <v>0</v>
      </c>
      <c r="CX7">
        <f t="shared" si="2"/>
        <v>0</v>
      </c>
      <c r="CY7">
        <f t="shared" si="2"/>
        <v>1</v>
      </c>
      <c r="CZ7">
        <f t="shared" si="2"/>
        <v>0</v>
      </c>
      <c r="DA7">
        <f t="shared" si="2"/>
        <v>1</v>
      </c>
      <c r="DB7">
        <f t="shared" si="2"/>
        <v>1</v>
      </c>
      <c r="DC7">
        <f t="shared" si="2"/>
        <v>1</v>
      </c>
      <c r="DD7">
        <f t="shared" si="2"/>
        <v>1</v>
      </c>
      <c r="DE7" s="100"/>
      <c r="DF7" s="100">
        <f t="shared" si="4"/>
        <v>10</v>
      </c>
      <c r="DG7" s="100"/>
      <c r="DH7" s="100" t="s">
        <v>220</v>
      </c>
      <c r="DI7" s="102">
        <f t="shared" si="5"/>
        <v>6.3999999999999995</v>
      </c>
    </row>
    <row r="8" spans="1:113" x14ac:dyDescent="0.25">
      <c r="A8" s="73" t="s">
        <v>219</v>
      </c>
      <c r="B8" s="112">
        <f>BEF_NET!B6/ACT_TOL!B6</f>
        <v>2.4916082422749516E-3</v>
      </c>
      <c r="C8" s="112">
        <f>BEF_NET!C6/ACT_TOL!C6</f>
        <v>2.6483725104394003E-3</v>
      </c>
      <c r="D8" s="112">
        <f>BEF_NET!D6/ACT_TOL!D6</f>
        <v>2.3831276470794049E-3</v>
      </c>
      <c r="E8" s="112">
        <f>BEF_NET!E6/ACT_TOL!E6</f>
        <v>1.6391687275456629E-3</v>
      </c>
      <c r="F8" s="112">
        <f>BEF_NET!F6/ACT_TOL!F6</f>
        <v>2.1503171661477307E-3</v>
      </c>
      <c r="G8" s="112">
        <f>BEF_NET!G6/ACT_TOL!G6</f>
        <v>2.0500498375927161E-3</v>
      </c>
      <c r="H8" s="112">
        <f>BEF_NET!H6/ACT_TOL!H6</f>
        <v>2.9691621726705168E-3</v>
      </c>
      <c r="I8" s="112">
        <f>BEF_NET!I6/ACT_TOL!I6</f>
        <v>2.786146105875349E-3</v>
      </c>
      <c r="J8" s="112">
        <f>BEF_NET!J6/ACT_TOL!J6</f>
        <v>1.7816904232714986E-3</v>
      </c>
      <c r="K8" s="112">
        <f>BEF_NET!K6/ACT_TOL!K6</f>
        <v>2.2892370120848097E-3</v>
      </c>
      <c r="L8" s="112">
        <f>BEF_NET!L6/ACT_TOL!L6</f>
        <v>2.3886908819693757E-3</v>
      </c>
      <c r="M8" s="112">
        <f>BEF_NET!M6/ACT_TOL!M6</f>
        <v>2.788949473561203E-3</v>
      </c>
      <c r="N8" s="112">
        <f>BEF_NET!N6/ACT_TOL!N6</f>
        <v>2.2166348563501122E-3</v>
      </c>
      <c r="O8" s="112">
        <f>BEF_NET!O6/ACT_TOL!O6</f>
        <v>2.4418454646747234E-3</v>
      </c>
      <c r="P8" s="112">
        <f>BEF_NET!P6/ACT_TOL!P6</f>
        <v>2.7469941939218781E-3</v>
      </c>
      <c r="Q8" s="112">
        <f>BEF_NET!Q6/ACT_TOL!Q6</f>
        <v>1.6484711257449066E-3</v>
      </c>
      <c r="R8" s="112">
        <f>BEF_NET!R6/ACT_TOL!R6</f>
        <v>2.6939077008367686E-3</v>
      </c>
      <c r="S8" s="112">
        <f>BEF_NET!S6/ACT_TOL!S6</f>
        <v>2.229801247508747E-3</v>
      </c>
      <c r="T8" s="112">
        <f>BEF_NET!T6/ACT_TOL!T6</f>
        <v>2.1014836857863295E-3</v>
      </c>
      <c r="U8" s="112">
        <f>BEF_NET!U6/ACT_TOL!U6</f>
        <v>2.2400874583544173E-3</v>
      </c>
      <c r="V8" s="112">
        <f>BEF_NET!V6/ACT_TOL!V6</f>
        <v>1.7705202904932172E-3</v>
      </c>
      <c r="W8" s="112">
        <f>BEF_NET!W6/ACT_TOL!W6</f>
        <v>2.624221062449418E-3</v>
      </c>
      <c r="X8" s="112">
        <f>BEF_NET!X6/ACT_TOL!X6</f>
        <v>2.1204666160874845E-3</v>
      </c>
      <c r="Y8" s="112">
        <f>BEF_NET!Y6/ACT_TOL!Y6</f>
        <v>2.0677322811187195E-3</v>
      </c>
      <c r="Z8" s="112">
        <f>BEF_NET!Z6/ACT_TOL!Z6</f>
        <v>2.2385519451304072E-3</v>
      </c>
      <c r="AA8" s="112">
        <f>BEF_NET!AA6/ACT_TOL!AA6</f>
        <v>2.526893666733949E-3</v>
      </c>
      <c r="AB8" s="112">
        <f>BEF_NET!AB6/ACT_TOL!AB6</f>
        <v>2.8042235830195491E-3</v>
      </c>
      <c r="AC8" s="112">
        <f>BEF_NET!AC6/ACT_TOL!AC6</f>
        <v>2.3021861573658273E-3</v>
      </c>
      <c r="AD8" s="112">
        <f>BEF_NET!AD6/ACT_TOL!AD6</f>
        <v>2.6323494047898808E-3</v>
      </c>
      <c r="AE8" s="112">
        <f>BEF_NET!AE6/ACT_TOL!AE6</f>
        <v>1.9485502234309147E-3</v>
      </c>
      <c r="AF8" s="112">
        <f>BEF_NET!AF6/ACT_TOL!AF6</f>
        <v>2.2027262401040706E-3</v>
      </c>
      <c r="AG8" s="112">
        <f>BEF_NET!AG6/ACT_TOL!AG6</f>
        <v>2.133674361053009E-3</v>
      </c>
      <c r="AH8" s="112">
        <f>BEF_NET!AH6/ACT_TOL!AH6</f>
        <v>1.7792153043457699E-3</v>
      </c>
      <c r="AI8" s="112">
        <f>BEF_NET!AI6/ACT_TOL!AI6</f>
        <v>2.4619178480213442E-3</v>
      </c>
      <c r="AJ8" s="112">
        <f>BEF_NET!AJ6/ACT_TOL!AJ6</f>
        <v>1.8214505809872165E-3</v>
      </c>
      <c r="AK8" s="112">
        <f>BEF_NET!AK6/ACT_TOL!AK6</f>
        <v>2.1342932160097502E-3</v>
      </c>
      <c r="AL8" s="112">
        <f>BEF_NET!AL6/ACT_TOL!AL6</f>
        <v>1.5758566357084694E-3</v>
      </c>
      <c r="AM8" s="112">
        <f>BEF_NET!AM6/ACT_TOL!AM6</f>
        <v>1.7955194252831884E-3</v>
      </c>
      <c r="AN8" s="112">
        <f>BEF_NET!AN6/ACT_TOL!AN6</f>
        <v>1.7292869860790002E-3</v>
      </c>
      <c r="AO8" s="112">
        <f>BEF_NET!AO6/ACT_TOL!AO6</f>
        <v>1.9091425971620181E-3</v>
      </c>
      <c r="AP8" s="112">
        <f>BEF_NET!AP6/ACT_TOL!AP6</f>
        <v>1.3099159748780195E-3</v>
      </c>
      <c r="AQ8" s="112">
        <f>BEF_NET!AQ6/ACT_TOL!AQ6</f>
        <v>1.0573054486806186E-3</v>
      </c>
      <c r="AR8" s="112">
        <f>BEF_NET!AR6/ACT_TOL!AR6</f>
        <v>1.0869354209649543E-3</v>
      </c>
      <c r="AS8" s="112">
        <f>BEF_NET!AS6/ACT_TOL!AS6</f>
        <v>1.8269762323672336E-3</v>
      </c>
      <c r="AT8" s="112">
        <f>BEF_NET!AT6/ACT_TOL!AT6</f>
        <v>1.4483380844480397E-3</v>
      </c>
      <c r="AU8" s="112">
        <f>BEF_NET!AU6/ACT_TOL!AU6</f>
        <v>2.1902007082159319E-3</v>
      </c>
      <c r="AV8" s="112">
        <f>BEF_NET!AV6/ACT_TOL!AV6</f>
        <v>1.9744725947366251E-3</v>
      </c>
      <c r="AW8" s="112">
        <f>BEF_NET!AW6/ACT_TOL!AW6</f>
        <v>2.1757308591937251E-3</v>
      </c>
      <c r="AX8" s="112">
        <f>BEF_NET!AX6/ACT_TOL!AX6</f>
        <v>2.0790849708772667E-3</v>
      </c>
      <c r="AY8" s="112">
        <f>BEF_NET!AY6/ACT_TOL!AY6</f>
        <v>1.5088310901386146E-3</v>
      </c>
      <c r="AZ8" s="112">
        <f>BEF_NET!AZ6/ACT_TOL!AZ6</f>
        <v>1.9339692806519058E-3</v>
      </c>
      <c r="BB8">
        <f t="shared" si="6"/>
        <v>2.3028619243266389E-3</v>
      </c>
      <c r="BC8">
        <f t="shared" si="6"/>
        <v>2.292317911945617E-3</v>
      </c>
      <c r="BD8">
        <f t="shared" si="6"/>
        <v>2.2872562934578892E-3</v>
      </c>
      <c r="BE8">
        <f t="shared" si="6"/>
        <v>2.3048019574553953E-3</v>
      </c>
      <c r="BF8">
        <f t="shared" si="6"/>
        <v>2.3324276836979023E-3</v>
      </c>
      <c r="BG8">
        <f t="shared" si="6"/>
        <v>2.352512360307992E-3</v>
      </c>
      <c r="BH8">
        <f t="shared" si="6"/>
        <v>2.3482832097179167E-3</v>
      </c>
      <c r="BI8">
        <f t="shared" si="6"/>
        <v>2.316348379194315E-3</v>
      </c>
      <c r="BJ8">
        <f t="shared" si="6"/>
        <v>2.2891620564933842E-3</v>
      </c>
      <c r="BK8">
        <f t="shared" si="6"/>
        <v>2.2890589265381453E-3</v>
      </c>
      <c r="BL8">
        <f t="shared" si="6"/>
        <v>2.2962539613688342E-3</v>
      </c>
      <c r="BM8">
        <f t="shared" si="6"/>
        <v>2.2726189488279109E-3</v>
      </c>
      <c r="BN8">
        <f t="shared" si="6"/>
        <v>2.2453416047632669E-3</v>
      </c>
      <c r="BO8">
        <f t="shared" si="6"/>
        <v>2.2186425122365317E-3</v>
      </c>
      <c r="BP8">
        <f t="shared" si="6"/>
        <v>2.1917122605952179E-3</v>
      </c>
      <c r="BQ8">
        <f t="shared" si="6"/>
        <v>2.1493077936017646E-3</v>
      </c>
      <c r="BR8">
        <f t="shared" si="1"/>
        <v>2.1601691049108109E-3</v>
      </c>
      <c r="BS8">
        <f t="shared" si="1"/>
        <v>2.102502782995863E-3</v>
      </c>
      <c r="BT8">
        <f t="shared" si="1"/>
        <v>2.0536487913780242E-3</v>
      </c>
      <c r="BU8">
        <f t="shared" si="1"/>
        <v>2.0113759470104671E-3</v>
      </c>
      <c r="BV8">
        <f t="shared" si="1"/>
        <v>1.9941629792610011E-3</v>
      </c>
      <c r="BW8">
        <f t="shared" si="1"/>
        <v>1.9807387206757852E-3</v>
      </c>
      <c r="BX8">
        <f t="shared" si="1"/>
        <v>1.9626545392493902E-3</v>
      </c>
      <c r="BY8">
        <f t="shared" si="1"/>
        <v>1.9565714550264378E-3</v>
      </c>
      <c r="BZ8">
        <f t="shared" si="1"/>
        <v>1.9610713957795632E-3</v>
      </c>
      <c r="CA8">
        <f t="shared" si="1"/>
        <v>1.954426938519016E-3</v>
      </c>
      <c r="CB8">
        <f t="shared" si="1"/>
        <v>1.9120076644942099E-3</v>
      </c>
      <c r="CD8">
        <f t="shared" si="3"/>
        <v>0</v>
      </c>
      <c r="CE8">
        <f t="shared" si="2"/>
        <v>1</v>
      </c>
      <c r="CF8">
        <f t="shared" si="2"/>
        <v>1</v>
      </c>
      <c r="CG8">
        <f t="shared" si="2"/>
        <v>0</v>
      </c>
      <c r="CH8">
        <f t="shared" si="2"/>
        <v>1</v>
      </c>
      <c r="CI8">
        <f t="shared" si="2"/>
        <v>0</v>
      </c>
      <c r="CJ8">
        <f t="shared" si="2"/>
        <v>0</v>
      </c>
      <c r="CK8">
        <f t="shared" si="2"/>
        <v>0</v>
      </c>
      <c r="CL8">
        <f t="shared" si="2"/>
        <v>0</v>
      </c>
      <c r="CM8">
        <f t="shared" si="2"/>
        <v>1</v>
      </c>
      <c r="CN8">
        <f t="shared" si="2"/>
        <v>0</v>
      </c>
      <c r="CO8">
        <f t="shared" si="2"/>
        <v>0</v>
      </c>
      <c r="CP8">
        <f t="shared" si="2"/>
        <v>0</v>
      </c>
      <c r="CQ8">
        <f t="shared" si="2"/>
        <v>0</v>
      </c>
      <c r="CR8">
        <f t="shared" si="2"/>
        <v>0</v>
      </c>
      <c r="CS8">
        <f t="shared" si="2"/>
        <v>0</v>
      </c>
      <c r="CT8">
        <f t="shared" si="2"/>
        <v>0</v>
      </c>
      <c r="CU8">
        <f t="shared" si="2"/>
        <v>0</v>
      </c>
      <c r="CV8">
        <f t="shared" si="2"/>
        <v>0</v>
      </c>
      <c r="CW8">
        <f t="shared" si="2"/>
        <v>0</v>
      </c>
      <c r="CX8">
        <f t="shared" si="2"/>
        <v>0</v>
      </c>
      <c r="CY8">
        <f t="shared" si="2"/>
        <v>1</v>
      </c>
      <c r="CZ8">
        <f t="shared" si="2"/>
        <v>1</v>
      </c>
      <c r="DA8">
        <f t="shared" si="2"/>
        <v>1</v>
      </c>
      <c r="DB8">
        <f t="shared" si="2"/>
        <v>1</v>
      </c>
      <c r="DC8">
        <f t="shared" si="2"/>
        <v>0</v>
      </c>
      <c r="DD8">
        <f t="shared" si="2"/>
        <v>1</v>
      </c>
      <c r="DE8" s="100"/>
      <c r="DF8" s="100">
        <f t="shared" si="4"/>
        <v>9</v>
      </c>
      <c r="DG8" s="100"/>
      <c r="DH8" s="100" t="s">
        <v>219</v>
      </c>
      <c r="DI8" s="102">
        <f t="shared" si="5"/>
        <v>5.5</v>
      </c>
    </row>
    <row r="9" spans="1:113" x14ac:dyDescent="0.25">
      <c r="A9" s="73" t="s">
        <v>213</v>
      </c>
      <c r="B9" s="112">
        <f>BEF_NET!B7/ACT_TOL!B7</f>
        <v>1.6363986262260691E-3</v>
      </c>
      <c r="C9" s="112">
        <f>BEF_NET!C7/ACT_TOL!C7</f>
        <v>1.5195180575540376E-3</v>
      </c>
      <c r="D9" s="112">
        <f>BEF_NET!D7/ACT_TOL!D7</f>
        <v>1.7926730089074263E-3</v>
      </c>
      <c r="E9" s="112">
        <f>BEF_NET!E7/ACT_TOL!E7</f>
        <v>1.6597959144972793E-3</v>
      </c>
      <c r="F9" s="112">
        <f>BEF_NET!F7/ACT_TOL!F7</f>
        <v>1.5162829561807295E-3</v>
      </c>
      <c r="G9" s="112">
        <f>BEF_NET!G7/ACT_TOL!G7</f>
        <v>1.5509726370283637E-3</v>
      </c>
      <c r="H9" s="112">
        <f>BEF_NET!H7/ACT_TOL!H7</f>
        <v>1.8549308828373606E-3</v>
      </c>
      <c r="I9" s="112">
        <f>BEF_NET!I7/ACT_TOL!I7</f>
        <v>1.7762779262584379E-3</v>
      </c>
      <c r="J9" s="112">
        <f>BEF_NET!J7/ACT_TOL!J7</f>
        <v>1.6829237388987096E-3</v>
      </c>
      <c r="K9" s="112">
        <f>BEF_NET!K7/ACT_TOL!K7</f>
        <v>2.1916492069435083E-3</v>
      </c>
      <c r="L9" s="112">
        <f>BEF_NET!L7/ACT_TOL!L7</f>
        <v>1.7449302636927061E-3</v>
      </c>
      <c r="M9" s="112">
        <f>BEF_NET!M7/ACT_TOL!M7</f>
        <v>1.7500971698346899E-3</v>
      </c>
      <c r="N9" s="112">
        <f>BEF_NET!N7/ACT_TOL!N7</f>
        <v>2.2182389899134385E-3</v>
      </c>
      <c r="O9" s="112">
        <f>BEF_NET!O7/ACT_TOL!O7</f>
        <v>1.7423160071680765E-3</v>
      </c>
      <c r="P9" s="112">
        <f>BEF_NET!P7/ACT_TOL!P7</f>
        <v>1.965034031303096E-3</v>
      </c>
      <c r="Q9" s="112">
        <f>BEF_NET!Q7/ACT_TOL!Q7</f>
        <v>2.0505560859443574E-3</v>
      </c>
      <c r="R9" s="112">
        <f>BEF_NET!R7/ACT_TOL!R7</f>
        <v>1.5780800991428692E-3</v>
      </c>
      <c r="S9" s="112">
        <f>BEF_NET!S7/ACT_TOL!S7</f>
        <v>1.7821461340811536E-3</v>
      </c>
      <c r="T9" s="112">
        <f>BEF_NET!T7/ACT_TOL!T7</f>
        <v>2.1601970291257868E-3</v>
      </c>
      <c r="U9" s="112">
        <f>BEF_NET!U7/ACT_TOL!U7</f>
        <v>2.361995047160221E-3</v>
      </c>
      <c r="V9" s="112">
        <f>BEF_NET!V7/ACT_TOL!V7</f>
        <v>1.815372946147663E-3</v>
      </c>
      <c r="W9" s="112">
        <f>BEF_NET!W7/ACT_TOL!W7</f>
        <v>2.1010979834010517E-3</v>
      </c>
      <c r="X9" s="112">
        <f>BEF_NET!X7/ACT_TOL!X7</f>
        <v>1.640049441023651E-3</v>
      </c>
      <c r="Y9" s="112">
        <f>BEF_NET!Y7/ACT_TOL!Y7</f>
        <v>1.9149742452708033E-3</v>
      </c>
      <c r="Z9" s="112">
        <f>BEF_NET!Z7/ACT_TOL!Z7</f>
        <v>1.9728065222050354E-3</v>
      </c>
      <c r="AA9" s="112">
        <f>BEF_NET!AA7/ACT_TOL!AA7</f>
        <v>2.3016121620304522E-3</v>
      </c>
      <c r="AB9" s="112">
        <f>BEF_NET!AB7/ACT_TOL!AB7</f>
        <v>1.6497952816067511E-3</v>
      </c>
      <c r="AC9" s="112">
        <f>BEF_NET!AC7/ACT_TOL!AC7</f>
        <v>1.8980197221491505E-3</v>
      </c>
      <c r="AD9" s="112">
        <f>BEF_NET!AD7/ACT_TOL!AD7</f>
        <v>1.9808124917697653E-3</v>
      </c>
      <c r="AE9" s="112">
        <f>BEF_NET!AE7/ACT_TOL!AE7</f>
        <v>1.8417487617215797E-3</v>
      </c>
      <c r="AF9" s="112">
        <f>BEF_NET!AF7/ACT_TOL!AF7</f>
        <v>2.2369145381911067E-3</v>
      </c>
      <c r="AG9" s="112">
        <f>BEF_NET!AG7/ACT_TOL!AG7</f>
        <v>1.8856255445851816E-3</v>
      </c>
      <c r="AH9" s="112">
        <f>BEF_NET!AH7/ACT_TOL!AH7</f>
        <v>1.5662196888346588E-3</v>
      </c>
      <c r="AI9" s="112">
        <f>BEF_NET!AI7/ACT_TOL!AI7</f>
        <v>-4.8167088350373769E-4</v>
      </c>
      <c r="AJ9" s="112">
        <f>BEF_NET!AJ7/ACT_TOL!AJ7</f>
        <v>8.8570727456190284E-4</v>
      </c>
      <c r="AK9" s="112">
        <f>BEF_NET!AK7/ACT_TOL!AK7</f>
        <v>1.429115838771187E-3</v>
      </c>
      <c r="AL9" s="112">
        <f>BEF_NET!AL7/ACT_TOL!AL7</f>
        <v>1.3997694728031184E-3</v>
      </c>
      <c r="AM9" s="112">
        <f>BEF_NET!AM7/ACT_TOL!AM7</f>
        <v>1.7227585203626295E-3</v>
      </c>
      <c r="AN9" s="112">
        <f>BEF_NET!AN7/ACT_TOL!AN7</f>
        <v>1.8660106548542344E-3</v>
      </c>
      <c r="AO9" s="112">
        <f>BEF_NET!AO7/ACT_TOL!AO7</f>
        <v>1.6152144407524992E-3</v>
      </c>
      <c r="AP9" s="112">
        <f>BEF_NET!AP7/ACT_TOL!AP7</f>
        <v>1.093218128282976E-3</v>
      </c>
      <c r="AQ9" s="112">
        <f>BEF_NET!AQ7/ACT_TOL!AQ7</f>
        <v>8.1549092752771402E-4</v>
      </c>
      <c r="AR9" s="112">
        <f>BEF_NET!AR7/ACT_TOL!AR7</f>
        <v>1.1354071283961546E-3</v>
      </c>
      <c r="AS9" s="112">
        <f>BEF_NET!AS7/ACT_TOL!AS7</f>
        <v>1.4914933680608971E-3</v>
      </c>
      <c r="AT9" s="112">
        <f>BEF_NET!AT7/ACT_TOL!AT7</f>
        <v>8.7039861516559867E-4</v>
      </c>
      <c r="AU9" s="112">
        <f>BEF_NET!AU7/ACT_TOL!AU7</f>
        <v>1.5877286948888152E-3</v>
      </c>
      <c r="AV9" s="112">
        <f>BEF_NET!AV7/ACT_TOL!AV7</f>
        <v>1.5719471133060824E-3</v>
      </c>
      <c r="AW9" s="112">
        <f>BEF_NET!AW7/ACT_TOL!AW7</f>
        <v>2.2433889933548123E-3</v>
      </c>
      <c r="AX9" s="112">
        <f>BEF_NET!AX7/ACT_TOL!AX7</f>
        <v>1.5179089210349619E-3</v>
      </c>
      <c r="AY9" s="112">
        <f>BEF_NET!AY7/ACT_TOL!AY7</f>
        <v>2.2242007979463864E-3</v>
      </c>
      <c r="AZ9" s="112">
        <f>BEF_NET!AZ7/ACT_TOL!AZ7</f>
        <v>3.0536321858754736E-3</v>
      </c>
      <c r="BB9">
        <f t="shared" si="6"/>
        <v>1.8336045178558951E-3</v>
      </c>
      <c r="BC9">
        <f t="shared" si="6"/>
        <v>1.8476215135216853E-3</v>
      </c>
      <c r="BD9">
        <f t="shared" si="6"/>
        <v>1.8802087678748698E-3</v>
      </c>
      <c r="BE9">
        <f t="shared" si="6"/>
        <v>1.8742555292373417E-3</v>
      </c>
      <c r="BF9">
        <f t="shared" si="6"/>
        <v>1.8841815212228363E-3</v>
      </c>
      <c r="BG9">
        <f t="shared" si="6"/>
        <v>1.9035369185390462E-3</v>
      </c>
      <c r="BH9">
        <f t="shared" si="6"/>
        <v>1.9156525904012636E-3</v>
      </c>
      <c r="BI9">
        <f t="shared" si="6"/>
        <v>1.9315685760410029E-3</v>
      </c>
      <c r="BJ9">
        <f t="shared" si="6"/>
        <v>1.9361247268046174E-3</v>
      </c>
      <c r="BK9">
        <f t="shared" si="6"/>
        <v>1.9312620580519484E-3</v>
      </c>
      <c r="BL9">
        <f t="shared" si="6"/>
        <v>1.8198737209499799E-3</v>
      </c>
      <c r="BM9">
        <f t="shared" si="6"/>
        <v>1.7840727630695295E-3</v>
      </c>
      <c r="BN9">
        <f t="shared" si="6"/>
        <v>1.7706985409418833E-3</v>
      </c>
      <c r="BO9">
        <f t="shared" si="6"/>
        <v>1.73659564439562E-3</v>
      </c>
      <c r="BP9">
        <f t="shared" si="6"/>
        <v>1.7357807491120598E-3</v>
      </c>
      <c r="BQ9">
        <f t="shared" si="6"/>
        <v>1.7316547750933573E-3</v>
      </c>
      <c r="BR9">
        <f t="shared" si="1"/>
        <v>1.7135155398770297E-3</v>
      </c>
      <c r="BS9">
        <f t="shared" si="1"/>
        <v>1.6933129577578676E-3</v>
      </c>
      <c r="BT9">
        <f t="shared" si="1"/>
        <v>1.6530356574848077E-3</v>
      </c>
      <c r="BU9">
        <f t="shared" si="1"/>
        <v>1.6103360782877395E-3</v>
      </c>
      <c r="BV9">
        <f t="shared" si="1"/>
        <v>1.5740651749919343E-3</v>
      </c>
      <c r="BW9">
        <f t="shared" si="1"/>
        <v>1.5346912445343482E-3</v>
      </c>
      <c r="BX9">
        <f t="shared" si="1"/>
        <v>1.5133008575130052E-3</v>
      </c>
      <c r="BY9">
        <f t="shared" si="1"/>
        <v>1.5104632605247735E-3</v>
      </c>
      <c r="BZ9">
        <f t="shared" si="1"/>
        <v>1.5241472083616073E-3</v>
      </c>
      <c r="CA9">
        <f t="shared" si="1"/>
        <v>1.5051931416461873E-3</v>
      </c>
      <c r="CB9">
        <f t="shared" si="1"/>
        <v>1.5019676681426845E-3</v>
      </c>
      <c r="CD9">
        <f t="shared" si="3"/>
        <v>1</v>
      </c>
      <c r="CE9">
        <f t="shared" si="2"/>
        <v>1</v>
      </c>
      <c r="CF9">
        <f t="shared" si="2"/>
        <v>0</v>
      </c>
      <c r="CG9">
        <f t="shared" si="2"/>
        <v>1</v>
      </c>
      <c r="CH9">
        <f t="shared" si="2"/>
        <v>1</v>
      </c>
      <c r="CI9">
        <f t="shared" si="2"/>
        <v>0</v>
      </c>
      <c r="CJ9">
        <f t="shared" si="2"/>
        <v>1</v>
      </c>
      <c r="CK9">
        <f t="shared" si="2"/>
        <v>0</v>
      </c>
      <c r="CL9">
        <f t="shared" si="2"/>
        <v>0</v>
      </c>
      <c r="CM9">
        <f t="shared" si="2"/>
        <v>0</v>
      </c>
      <c r="CN9">
        <f t="shared" si="2"/>
        <v>0</v>
      </c>
      <c r="CO9">
        <f t="shared" si="2"/>
        <v>0</v>
      </c>
      <c r="CP9">
        <f t="shared" si="2"/>
        <v>0</v>
      </c>
      <c r="CQ9">
        <f t="shared" si="2"/>
        <v>0</v>
      </c>
      <c r="CR9">
        <f t="shared" si="2"/>
        <v>1</v>
      </c>
      <c r="CS9">
        <f t="shared" si="2"/>
        <v>0</v>
      </c>
      <c r="CT9">
        <f t="shared" si="2"/>
        <v>0</v>
      </c>
      <c r="CU9">
        <f t="shared" si="2"/>
        <v>0</v>
      </c>
      <c r="CV9">
        <f t="shared" si="2"/>
        <v>0</v>
      </c>
      <c r="CW9">
        <f t="shared" si="2"/>
        <v>0</v>
      </c>
      <c r="CX9">
        <f t="shared" si="2"/>
        <v>0</v>
      </c>
      <c r="CY9">
        <f t="shared" si="2"/>
        <v>1</v>
      </c>
      <c r="CZ9">
        <f t="shared" si="2"/>
        <v>1</v>
      </c>
      <c r="DA9">
        <f t="shared" si="2"/>
        <v>1</v>
      </c>
      <c r="DB9">
        <f t="shared" si="2"/>
        <v>0</v>
      </c>
      <c r="DC9">
        <f t="shared" si="2"/>
        <v>1</v>
      </c>
      <c r="DD9">
        <f t="shared" si="2"/>
        <v>1</v>
      </c>
      <c r="DE9" s="100"/>
      <c r="DF9" s="100">
        <f t="shared" si="4"/>
        <v>11</v>
      </c>
      <c r="DG9" s="100"/>
      <c r="DH9" s="100" t="s">
        <v>213</v>
      </c>
      <c r="DI9" s="102">
        <f t="shared" si="5"/>
        <v>7.3</v>
      </c>
    </row>
    <row r="10" spans="1:113" x14ac:dyDescent="0.25">
      <c r="A10" s="73" t="s">
        <v>214</v>
      </c>
      <c r="B10" s="112">
        <f>BEF_NET!B8/ACT_TOL!B8</f>
        <v>-1.4400556734475843E-5</v>
      </c>
      <c r="C10" s="112">
        <f>BEF_NET!C8/ACT_TOL!C8</f>
        <v>3.9444327913833313E-4</v>
      </c>
      <c r="D10" s="112">
        <f>BEF_NET!D8/ACT_TOL!D8</f>
        <v>5.2072314683531567E-4</v>
      </c>
      <c r="E10" s="112">
        <f>BEF_NET!E8/ACT_TOL!E8</f>
        <v>3.2250678766053631E-4</v>
      </c>
      <c r="F10" s="112">
        <f>BEF_NET!F8/ACT_TOL!F8</f>
        <v>1.7490767236309554E-4</v>
      </c>
      <c r="G10" s="112">
        <f>BEF_NET!G8/ACT_TOL!G8</f>
        <v>5.9097277163142352E-4</v>
      </c>
      <c r="H10" s="112">
        <f>BEF_NET!H8/ACT_TOL!H8</f>
        <v>1.3563516422900339E-4</v>
      </c>
      <c r="I10" s="112">
        <f>BEF_NET!I8/ACT_TOL!I8</f>
        <v>3.1933387783943221E-4</v>
      </c>
      <c r="J10" s="112">
        <f>BEF_NET!J8/ACT_TOL!J8</f>
        <v>1.09093846295275E-3</v>
      </c>
      <c r="K10" s="112">
        <f>BEF_NET!K8/ACT_TOL!K8</f>
        <v>4.1799961225646136E-4</v>
      </c>
      <c r="L10" s="112">
        <f>BEF_NET!L8/ACT_TOL!L8</f>
        <v>5.596053416784103E-4</v>
      </c>
      <c r="M10" s="112">
        <f>BEF_NET!M8/ACT_TOL!M8</f>
        <v>7.894341230884975E-4</v>
      </c>
      <c r="N10" s="112">
        <f>BEF_NET!N8/ACT_TOL!N8</f>
        <v>5.6666709297230149E-4</v>
      </c>
      <c r="O10" s="112">
        <f>BEF_NET!O8/ACT_TOL!O8</f>
        <v>7.6950161499064415E-4</v>
      </c>
      <c r="P10" s="112">
        <f>BEF_NET!P8/ACT_TOL!P8</f>
        <v>7.0831190971720292E-4</v>
      </c>
      <c r="Q10" s="112">
        <f>BEF_NET!Q8/ACT_TOL!Q8</f>
        <v>4.801764751117785E-4</v>
      </c>
      <c r="R10" s="112">
        <f>BEF_NET!R8/ACT_TOL!R8</f>
        <v>1.7875785998006254E-4</v>
      </c>
      <c r="S10" s="112">
        <f>BEF_NET!S8/ACT_TOL!S8</f>
        <v>8.747446097198021E-4</v>
      </c>
      <c r="T10" s="112">
        <f>BEF_NET!T8/ACT_TOL!T8</f>
        <v>1.1399177444320668E-3</v>
      </c>
      <c r="U10" s="112">
        <f>BEF_NET!U8/ACT_TOL!U8</f>
        <v>1.576939666643682E-3</v>
      </c>
      <c r="V10" s="112">
        <f>BEF_NET!V8/ACT_TOL!V8</f>
        <v>6.8088688694776969E-4</v>
      </c>
      <c r="W10" s="112">
        <f>BEF_NET!W8/ACT_TOL!W8</f>
        <v>4.6207353888255692E-4</v>
      </c>
      <c r="X10" s="112">
        <f>BEF_NET!X8/ACT_TOL!X8</f>
        <v>7.4927645353388547E-4</v>
      </c>
      <c r="Y10" s="112">
        <f>BEF_NET!Y8/ACT_TOL!Y8</f>
        <v>9.1123853756287657E-4</v>
      </c>
      <c r="Z10" s="112">
        <f>BEF_NET!Z8/ACT_TOL!Z8</f>
        <v>6.9620841545421142E-4</v>
      </c>
      <c r="AA10" s="112">
        <f>BEF_NET!AA8/ACT_TOL!AA8</f>
        <v>1.0230299148707373E-3</v>
      </c>
      <c r="AB10" s="112">
        <f>BEF_NET!AB8/ACT_TOL!AB8</f>
        <v>9.5514177157534719E-4</v>
      </c>
      <c r="AC10" s="112">
        <f>BEF_NET!AC8/ACT_TOL!AC8</f>
        <v>1.1011513374507389E-4</v>
      </c>
      <c r="AD10" s="112">
        <f>BEF_NET!AD8/ACT_TOL!AD8</f>
        <v>6.5180730901318279E-4</v>
      </c>
      <c r="AE10" s="112">
        <f>BEF_NET!AE8/ACT_TOL!AE8</f>
        <v>3.0692992256327588E-4</v>
      </c>
      <c r="AF10" s="112">
        <f>BEF_NET!AF8/ACT_TOL!AF8</f>
        <v>1.1348128516943071E-3</v>
      </c>
      <c r="AG10" s="112">
        <f>BEF_NET!AG8/ACT_TOL!AG8</f>
        <v>1.1994227075531859E-3</v>
      </c>
      <c r="AH10" s="112">
        <f>BEF_NET!AH8/ACT_TOL!AH8</f>
        <v>1.0288938985113158E-3</v>
      </c>
      <c r="AI10" s="112">
        <f>BEF_NET!AI8/ACT_TOL!AI8</f>
        <v>3.3700045857243865E-4</v>
      </c>
      <c r="AJ10" s="112">
        <f>BEF_NET!AJ8/ACT_TOL!AJ8</f>
        <v>5.5911495075574463E-4</v>
      </c>
      <c r="AK10" s="112">
        <f>BEF_NET!AK8/ACT_TOL!AK8</f>
        <v>8.0497928116190489E-4</v>
      </c>
      <c r="AL10" s="112">
        <f>BEF_NET!AL8/ACT_TOL!AL8</f>
        <v>5.1605240658216619E-5</v>
      </c>
      <c r="AM10" s="112">
        <f>BEF_NET!AM8/ACT_TOL!AM8</f>
        <v>5.4016618326000051E-4</v>
      </c>
      <c r="AN10" s="112">
        <f>BEF_NET!AN8/ACT_TOL!AN8</f>
        <v>7.564520581369279E-4</v>
      </c>
      <c r="AO10" s="112">
        <f>BEF_NET!AO8/ACT_TOL!AO8</f>
        <v>-1.51033149941575E-3</v>
      </c>
      <c r="AP10" s="112">
        <f>BEF_NET!AP8/ACT_TOL!AP8</f>
        <v>-1.1508279310162767E-4</v>
      </c>
      <c r="AQ10" s="112">
        <f>BEF_NET!AQ8/ACT_TOL!AQ8</f>
        <v>-2.5711000327615571E-3</v>
      </c>
      <c r="AR10" s="112">
        <f>BEF_NET!AR8/ACT_TOL!AR8</f>
        <v>-2.1146799653676378E-3</v>
      </c>
      <c r="AS10" s="112">
        <f>BEF_NET!AS8/ACT_TOL!AS8</f>
        <v>6.9494316554314847E-4</v>
      </c>
      <c r="AT10" s="112">
        <f>BEF_NET!AT8/ACT_TOL!AT8</f>
        <v>1.2740519484710122E-3</v>
      </c>
      <c r="AU10" s="112">
        <f>BEF_NET!AU8/ACT_TOL!AU8</f>
        <v>1.6240321959484054E-3</v>
      </c>
      <c r="AV10" s="112">
        <f>BEF_NET!AV8/ACT_TOL!AV8</f>
        <v>7.9124123871644259E-4</v>
      </c>
      <c r="AW10" s="112">
        <f>BEF_NET!AW8/ACT_TOL!AW8</f>
        <v>2.3005845197073219E-3</v>
      </c>
      <c r="AX10" s="112">
        <f>BEF_NET!AX8/ACT_TOL!AX8</f>
        <v>-2.0812939912201613E-4</v>
      </c>
      <c r="AY10" s="112">
        <f>BEF_NET!AY8/ACT_TOL!AY8</f>
        <v>-4.2471056089110181E-4</v>
      </c>
      <c r="AZ10" s="112">
        <f>BEF_NET!AZ8/ACT_TOL!AZ8</f>
        <v>5.8560860683492719E-4</v>
      </c>
      <c r="BB10">
        <f t="shared" si="6"/>
        <v>6.0002466972639229E-4</v>
      </c>
      <c r="BC10">
        <f t="shared" si="6"/>
        <v>6.2963337690092084E-4</v>
      </c>
      <c r="BD10">
        <f t="shared" si="6"/>
        <v>6.5582448672310426E-4</v>
      </c>
      <c r="BE10">
        <f t="shared" si="6"/>
        <v>6.7392526275393907E-4</v>
      </c>
      <c r="BF10">
        <f t="shared" si="6"/>
        <v>6.6507561050746153E-4</v>
      </c>
      <c r="BG10">
        <f t="shared" si="6"/>
        <v>6.8494642870121512E-4</v>
      </c>
      <c r="BH10">
        <f t="shared" si="6"/>
        <v>6.731113099900421E-4</v>
      </c>
      <c r="BI10">
        <f t="shared" si="6"/>
        <v>7.1474371363442998E-4</v>
      </c>
      <c r="BJ10">
        <f t="shared" si="6"/>
        <v>7.5141408153916935E-4</v>
      </c>
      <c r="BK10">
        <f t="shared" si="6"/>
        <v>7.4882889135410976E-4</v>
      </c>
      <c r="BL10">
        <f t="shared" si="6"/>
        <v>7.4545392661727551E-4</v>
      </c>
      <c r="BM10">
        <f t="shared" si="6"/>
        <v>7.4543349366216441E-4</v>
      </c>
      <c r="BN10">
        <f t="shared" si="6"/>
        <v>7.4608120858188972E-4</v>
      </c>
      <c r="BO10">
        <f t="shared" si="6"/>
        <v>7.2462029806880275E-4</v>
      </c>
      <c r="BP10">
        <f t="shared" si="6"/>
        <v>7.1506465508002588E-4</v>
      </c>
      <c r="BQ10">
        <f t="shared" si="6"/>
        <v>7.170704945975143E-4</v>
      </c>
      <c r="BR10">
        <f t="shared" si="1"/>
        <v>6.3413266232553408E-4</v>
      </c>
      <c r="BS10">
        <f t="shared" si="1"/>
        <v>6.2188930178046372E-4</v>
      </c>
      <c r="BT10">
        <f t="shared" si="1"/>
        <v>4.7831244167707387E-4</v>
      </c>
      <c r="BU10">
        <f t="shared" si="1"/>
        <v>3.4270420376875289E-4</v>
      </c>
      <c r="BV10">
        <f t="shared" si="1"/>
        <v>3.0595434955623058E-4</v>
      </c>
      <c r="BW10">
        <f t="shared" si="1"/>
        <v>3.3066956045303247E-4</v>
      </c>
      <c r="BX10">
        <f t="shared" si="1"/>
        <v>3.7908450449744281E-4</v>
      </c>
      <c r="BY10">
        <f t="shared" si="1"/>
        <v>3.8083303721338262E-4</v>
      </c>
      <c r="BZ10">
        <f t="shared" si="1"/>
        <v>4.387224531360679E-4</v>
      </c>
      <c r="CA10">
        <f t="shared" si="1"/>
        <v>4.0104171086205838E-4</v>
      </c>
      <c r="CB10">
        <f t="shared" si="1"/>
        <v>3.4071919103864846E-4</v>
      </c>
      <c r="CD10">
        <f t="shared" si="3"/>
        <v>1</v>
      </c>
      <c r="CE10">
        <f t="shared" si="2"/>
        <v>1</v>
      </c>
      <c r="CF10">
        <f t="shared" si="2"/>
        <v>1</v>
      </c>
      <c r="CG10">
        <f t="shared" si="2"/>
        <v>0</v>
      </c>
      <c r="CH10">
        <f t="shared" si="2"/>
        <v>0</v>
      </c>
      <c r="CI10">
        <f t="shared" si="2"/>
        <v>0</v>
      </c>
      <c r="CJ10">
        <f t="shared" si="2"/>
        <v>1</v>
      </c>
      <c r="CK10">
        <f t="shared" si="2"/>
        <v>1</v>
      </c>
      <c r="CL10">
        <f t="shared" si="2"/>
        <v>1</v>
      </c>
      <c r="CM10">
        <f t="shared" si="2"/>
        <v>0</v>
      </c>
      <c r="CN10">
        <f t="shared" si="2"/>
        <v>0</v>
      </c>
      <c r="CO10">
        <f t="shared" si="2"/>
        <v>1</v>
      </c>
      <c r="CP10">
        <f t="shared" si="2"/>
        <v>0</v>
      </c>
      <c r="CQ10">
        <f t="shared" si="2"/>
        <v>0</v>
      </c>
      <c r="CR10">
        <f t="shared" si="2"/>
        <v>1</v>
      </c>
      <c r="CS10">
        <f t="shared" si="2"/>
        <v>0</v>
      </c>
      <c r="CT10">
        <f t="shared" si="2"/>
        <v>0</v>
      </c>
      <c r="CU10">
        <f t="shared" si="2"/>
        <v>0</v>
      </c>
      <c r="CV10">
        <f t="shared" si="2"/>
        <v>0</v>
      </c>
      <c r="CW10">
        <f t="shared" si="2"/>
        <v>1</v>
      </c>
      <c r="CX10">
        <f t="shared" si="2"/>
        <v>1</v>
      </c>
      <c r="CY10">
        <f t="shared" si="2"/>
        <v>1</v>
      </c>
      <c r="CZ10">
        <f t="shared" si="2"/>
        <v>1</v>
      </c>
      <c r="DA10">
        <f t="shared" si="2"/>
        <v>1</v>
      </c>
      <c r="DB10">
        <f t="shared" si="2"/>
        <v>0</v>
      </c>
      <c r="DC10">
        <f t="shared" si="2"/>
        <v>0</v>
      </c>
      <c r="DD10">
        <f t="shared" si="2"/>
        <v>1</v>
      </c>
      <c r="DE10" s="100"/>
      <c r="DF10" s="100">
        <f t="shared" si="4"/>
        <v>14</v>
      </c>
      <c r="DG10" s="100"/>
      <c r="DH10" s="100" t="s">
        <v>214</v>
      </c>
      <c r="DI10" s="102">
        <f t="shared" si="5"/>
        <v>10</v>
      </c>
    </row>
    <row r="11" spans="1:113" x14ac:dyDescent="0.25">
      <c r="A11" s="73" t="s">
        <v>215</v>
      </c>
      <c r="B11" s="112">
        <f>BEF_NET!B9/ACT_TOL!B9</f>
        <v>2.331203069124415E-3</v>
      </c>
      <c r="C11" s="112">
        <f>BEF_NET!C9/ACT_TOL!C9</f>
        <v>1.8283745153796216E-3</v>
      </c>
      <c r="D11" s="112">
        <f>BEF_NET!D9/ACT_TOL!D9</f>
        <v>1.0431624593776135E-3</v>
      </c>
      <c r="E11" s="112">
        <f>BEF_NET!E9/ACT_TOL!E9</f>
        <v>3.531275115677311E-3</v>
      </c>
      <c r="F11" s="112">
        <f>BEF_NET!F9/ACT_TOL!F9</f>
        <v>2.2877792071525366E-3</v>
      </c>
      <c r="G11" s="112">
        <f>BEF_NET!G9/ACT_TOL!G9</f>
        <v>1.2653210952942785E-2</v>
      </c>
      <c r="H11" s="112">
        <f>BEF_NET!H9/ACT_TOL!H9</f>
        <v>1.6331752522293446E-4</v>
      </c>
      <c r="I11" s="112">
        <f>BEF_NET!I9/ACT_TOL!I9</f>
        <v>3.1685551310978118E-3</v>
      </c>
      <c r="J11" s="112">
        <f>BEF_NET!J9/ACT_TOL!J9</f>
        <v>2.2137875265529805E-3</v>
      </c>
      <c r="K11" s="112">
        <f>BEF_NET!K9/ACT_TOL!K9</f>
        <v>1.2613616086773307E-3</v>
      </c>
      <c r="L11" s="112">
        <f>BEF_NET!L9/ACT_TOL!L9</f>
        <v>2.3926720982131318E-3</v>
      </c>
      <c r="M11" s="112">
        <f>BEF_NET!M9/ACT_TOL!M9</f>
        <v>6.8187711250660638E-3</v>
      </c>
      <c r="N11" s="112">
        <f>BEF_NET!N9/ACT_TOL!N9</f>
        <v>1.006274900282416E-3</v>
      </c>
      <c r="O11" s="112">
        <f>BEF_NET!O9/ACT_TOL!O9</f>
        <v>3.0281623984719126E-3</v>
      </c>
      <c r="P11" s="112">
        <f>BEF_NET!P9/ACT_TOL!P9</f>
        <v>2.1442604199220119E-3</v>
      </c>
      <c r="Q11" s="112">
        <f>BEF_NET!Q9/ACT_TOL!Q9</f>
        <v>2.2059474401617618E-3</v>
      </c>
      <c r="R11" s="112">
        <f>BEF_NET!R9/ACT_TOL!R9</f>
        <v>3.7423333196741292E-3</v>
      </c>
      <c r="S11" s="112">
        <f>BEF_NET!S9/ACT_TOL!S9</f>
        <v>1.2239088954002994E-3</v>
      </c>
      <c r="T11" s="112">
        <f>BEF_NET!T9/ACT_TOL!T9</f>
        <v>2.7804542249722317E-3</v>
      </c>
      <c r="U11" s="112">
        <f>BEF_NET!U9/ACT_TOL!U9</f>
        <v>9.4026243063779938E-4</v>
      </c>
      <c r="V11" s="112">
        <f>BEF_NET!V9/ACT_TOL!V9</f>
        <v>3.410678805915307E-3</v>
      </c>
      <c r="W11" s="112">
        <f>BEF_NET!W9/ACT_TOL!W9</f>
        <v>1.2864547711744084E-3</v>
      </c>
      <c r="X11" s="112">
        <f>BEF_NET!X9/ACT_TOL!X9</f>
        <v>7.6858495522079742E-4</v>
      </c>
      <c r="Y11" s="112">
        <f>BEF_NET!Y9/ACT_TOL!Y9</f>
        <v>1.4458658109423547E-3</v>
      </c>
      <c r="Z11" s="112">
        <f>BEF_NET!Z9/ACT_TOL!Z9</f>
        <v>1.5861967701547009E-3</v>
      </c>
      <c r="AA11" s="112">
        <f>BEF_NET!AA9/ACT_TOL!AA9</f>
        <v>9.8385991936458892E-4</v>
      </c>
      <c r="AB11" s="112">
        <f>BEF_NET!AB9/ACT_TOL!AB9</f>
        <v>7.0821944472453764E-4</v>
      </c>
      <c r="AC11" s="112">
        <f>BEF_NET!AC9/ACT_TOL!AC9</f>
        <v>4.6510283752742519E-4</v>
      </c>
      <c r="AD11" s="112">
        <f>BEF_NET!AD9/ACT_TOL!AD9</f>
        <v>1.7775867969169611E-3</v>
      </c>
      <c r="AE11" s="112">
        <f>BEF_NET!AE9/ACT_TOL!AE9</f>
        <v>1.9113670493959151E-3</v>
      </c>
      <c r="AF11" s="112">
        <f>BEF_NET!AF9/ACT_TOL!AF9</f>
        <v>2.1261307006569404E-3</v>
      </c>
      <c r="AG11" s="112">
        <f>BEF_NET!AG9/ACT_TOL!AG9</f>
        <v>1.9197415685737664E-3</v>
      </c>
      <c r="AH11" s="112">
        <f>BEF_NET!AH9/ACT_TOL!AH9</f>
        <v>4.4427271223083081E-3</v>
      </c>
      <c r="AI11" s="112">
        <f>BEF_NET!AI9/ACT_TOL!AI9</f>
        <v>4.8200317980558367E-4</v>
      </c>
      <c r="AJ11" s="112">
        <f>BEF_NET!AJ9/ACT_TOL!AJ9</f>
        <v>8.8228961520135792E-4</v>
      </c>
      <c r="AK11" s="112">
        <f>BEF_NET!AK9/ACT_TOL!AK9</f>
        <v>1.5120323532041408E-3</v>
      </c>
      <c r="AL11" s="112">
        <f>BEF_NET!AL9/ACT_TOL!AL9</f>
        <v>-5.2868123963205988E-4</v>
      </c>
      <c r="AM11" s="112">
        <f>BEF_NET!AM9/ACT_TOL!AM9</f>
        <v>1.2396805558394512E-4</v>
      </c>
      <c r="AN11" s="112">
        <f>BEF_NET!AN9/ACT_TOL!AN9</f>
        <v>2.2471397313643129E-3</v>
      </c>
      <c r="AO11" s="112">
        <f>BEF_NET!AO9/ACT_TOL!AO9</f>
        <v>1.2537311809069918E-3</v>
      </c>
      <c r="AP11" s="112">
        <f>BEF_NET!AP9/ACT_TOL!AP9</f>
        <v>1.9189789058725083E-3</v>
      </c>
      <c r="AQ11" s="112">
        <f>BEF_NET!AQ9/ACT_TOL!AQ9</f>
        <v>1.6142107519331097E-4</v>
      </c>
      <c r="AR11" s="112">
        <f>BEF_NET!AR9/ACT_TOL!AR9</f>
        <v>3.3636867788146389E-3</v>
      </c>
      <c r="AS11" s="112">
        <f>BEF_NET!AS9/ACT_TOL!AS9</f>
        <v>2.2077174285102951E-3</v>
      </c>
      <c r="AT11" s="112">
        <f>BEF_NET!AT9/ACT_TOL!AT9</f>
        <v>2.291083528704206E-3</v>
      </c>
      <c r="AU11" s="112">
        <f>BEF_NET!AU9/ACT_TOL!AU9</f>
        <v>2.9015672941898655E-3</v>
      </c>
      <c r="AV11" s="112">
        <f>BEF_NET!AV9/ACT_TOL!AV9</f>
        <v>1.1240071471864353E-3</v>
      </c>
      <c r="AW11" s="112">
        <f>BEF_NET!AW9/ACT_TOL!AW9</f>
        <v>1.6772644656566646E-3</v>
      </c>
      <c r="AX11" s="112">
        <f>BEF_NET!AX9/ACT_TOL!AX9</f>
        <v>3.799613971618025E-3</v>
      </c>
      <c r="AY11" s="112">
        <f>BEF_NET!AY9/ACT_TOL!AY9</f>
        <v>2.6332487947508432E-3</v>
      </c>
      <c r="AZ11" s="112">
        <f>BEF_NET!AZ9/ACT_TOL!AZ9</f>
        <v>7.5011380007602871E-4</v>
      </c>
      <c r="BB11">
        <f t="shared" si="6"/>
        <v>2.653194112802498E-3</v>
      </c>
      <c r="BC11">
        <f t="shared" si="6"/>
        <v>2.6221521836787593E-3</v>
      </c>
      <c r="BD11">
        <f t="shared" si="6"/>
        <v>2.5869640755114666E-3</v>
      </c>
      <c r="BE11">
        <f t="shared" si="6"/>
        <v>2.5730081165675888E-3</v>
      </c>
      <c r="BF11">
        <f t="shared" si="6"/>
        <v>2.4452509383113435E-3</v>
      </c>
      <c r="BG11">
        <f t="shared" si="6"/>
        <v>2.4239929212181944E-3</v>
      </c>
      <c r="BH11">
        <f t="shared" si="6"/>
        <v>1.9764160919037419E-3</v>
      </c>
      <c r="BI11">
        <f t="shared" si="6"/>
        <v>2.0581999742134921E-3</v>
      </c>
      <c r="BJ11">
        <f t="shared" si="6"/>
        <v>2.0061660757749902E-3</v>
      </c>
      <c r="BK11">
        <f t="shared" si="6"/>
        <v>2.0990385589314624E-3</v>
      </c>
      <c r="BL11">
        <f t="shared" si="6"/>
        <v>2.066565291061806E-3</v>
      </c>
      <c r="BM11">
        <f t="shared" si="6"/>
        <v>2.0036326876029823E-3</v>
      </c>
      <c r="BN11">
        <f t="shared" si="6"/>
        <v>1.7825185721087357E-3</v>
      </c>
      <c r="BO11">
        <f t="shared" si="6"/>
        <v>1.7185620662789659E-3</v>
      </c>
      <c r="BP11">
        <f t="shared" si="6"/>
        <v>1.5975539686586338E-3</v>
      </c>
      <c r="BQ11">
        <f t="shared" si="6"/>
        <v>1.601840606635396E-3</v>
      </c>
      <c r="BR11">
        <f t="shared" si="1"/>
        <v>1.5621649291664473E-3</v>
      </c>
      <c r="BS11">
        <f t="shared" si="1"/>
        <v>1.4861918285913802E-3</v>
      </c>
      <c r="BT11">
        <f t="shared" si="1"/>
        <v>1.4419215027494223E-3</v>
      </c>
      <c r="BU11">
        <f t="shared" si="1"/>
        <v>1.4662228591595221E-3</v>
      </c>
      <c r="BV11">
        <f t="shared" si="1"/>
        <v>1.519033484070876E-3</v>
      </c>
      <c r="BW11">
        <f t="shared" si="1"/>
        <v>1.4723836808537474E-3</v>
      </c>
      <c r="BX11">
        <f t="shared" si="1"/>
        <v>1.5396800359793914E-3</v>
      </c>
      <c r="BY11">
        <f t="shared" si="1"/>
        <v>1.5544892939779594E-3</v>
      </c>
      <c r="BZ11">
        <f t="shared" si="1"/>
        <v>1.5641309045910559E-3</v>
      </c>
      <c r="CA11">
        <f t="shared" si="1"/>
        <v>1.6563566213186939E-3</v>
      </c>
      <c r="CB11">
        <f t="shared" si="1"/>
        <v>1.7250811577931213E-3</v>
      </c>
      <c r="CD11">
        <f t="shared" si="3"/>
        <v>0</v>
      </c>
      <c r="CE11">
        <f t="shared" si="2"/>
        <v>0</v>
      </c>
      <c r="CF11">
        <f t="shared" si="2"/>
        <v>0</v>
      </c>
      <c r="CG11">
        <f t="shared" si="2"/>
        <v>0</v>
      </c>
      <c r="CH11">
        <f t="shared" si="2"/>
        <v>0</v>
      </c>
      <c r="CI11">
        <f t="shared" si="2"/>
        <v>0</v>
      </c>
      <c r="CJ11">
        <f t="shared" si="2"/>
        <v>1</v>
      </c>
      <c r="CK11">
        <f t="shared" si="2"/>
        <v>0</v>
      </c>
      <c r="CL11">
        <f t="shared" si="2"/>
        <v>1</v>
      </c>
      <c r="CM11">
        <f t="shared" si="2"/>
        <v>0</v>
      </c>
      <c r="CN11">
        <f t="shared" si="2"/>
        <v>0</v>
      </c>
      <c r="CO11">
        <f t="shared" si="2"/>
        <v>0</v>
      </c>
      <c r="CP11">
        <f t="shared" si="2"/>
        <v>0</v>
      </c>
      <c r="CQ11">
        <f t="shared" si="2"/>
        <v>0</v>
      </c>
      <c r="CR11">
        <f t="shared" si="2"/>
        <v>1</v>
      </c>
      <c r="CS11">
        <f t="shared" si="2"/>
        <v>0</v>
      </c>
      <c r="CT11">
        <f t="shared" si="2"/>
        <v>1</v>
      </c>
      <c r="CU11">
        <f t="shared" si="2"/>
        <v>0</v>
      </c>
      <c r="CV11">
        <f t="shared" si="2"/>
        <v>1</v>
      </c>
      <c r="CW11">
        <f t="shared" si="2"/>
        <v>1</v>
      </c>
      <c r="CX11">
        <f t="shared" si="2"/>
        <v>1</v>
      </c>
      <c r="CY11">
        <f t="shared" si="2"/>
        <v>1</v>
      </c>
      <c r="CZ11">
        <f t="shared" si="2"/>
        <v>0</v>
      </c>
      <c r="DA11">
        <f t="shared" si="2"/>
        <v>1</v>
      </c>
      <c r="DB11">
        <f t="shared" si="2"/>
        <v>1</v>
      </c>
      <c r="DC11">
        <f t="shared" si="2"/>
        <v>1</v>
      </c>
      <c r="DD11">
        <f t="shared" si="2"/>
        <v>0</v>
      </c>
      <c r="DE11" s="100"/>
      <c r="DF11" s="100">
        <f t="shared" si="4"/>
        <v>11</v>
      </c>
      <c r="DG11" s="100"/>
      <c r="DH11" s="100" t="s">
        <v>215</v>
      </c>
      <c r="DI11" s="102">
        <f t="shared" si="5"/>
        <v>7.3</v>
      </c>
    </row>
    <row r="12" spans="1:113" x14ac:dyDescent="0.25">
      <c r="A12" s="73" t="s">
        <v>216</v>
      </c>
      <c r="B12" s="112">
        <f>BEF_NET!B10/ACT_TOL!B10</f>
        <v>1.2714026879619643E-3</v>
      </c>
      <c r="C12" s="112">
        <f>BEF_NET!C10/ACT_TOL!C10</f>
        <v>1.2151998991958588E-3</v>
      </c>
      <c r="D12" s="112">
        <f>BEF_NET!D10/ACT_TOL!D10</f>
        <v>1.2352838550170587E-3</v>
      </c>
      <c r="E12" s="112">
        <f>BEF_NET!E10/ACT_TOL!E10</f>
        <v>9.9102021877864061E-4</v>
      </c>
      <c r="F12" s="112">
        <f>BEF_NET!F10/ACT_TOL!F10</f>
        <v>8.4304871005296499E-4</v>
      </c>
      <c r="G12" s="112">
        <f>BEF_NET!G10/ACT_TOL!G10</f>
        <v>1.0841034504186092E-3</v>
      </c>
      <c r="H12" s="112">
        <f>BEF_NET!H10/ACT_TOL!H10</f>
        <v>1.5663213410390421E-3</v>
      </c>
      <c r="I12" s="112">
        <f>BEF_NET!I10/ACT_TOL!I10</f>
        <v>1.2507017433951507E-3</v>
      </c>
      <c r="J12" s="112">
        <f>BEF_NET!J10/ACT_TOL!J10</f>
        <v>1.1569263701612592E-3</v>
      </c>
      <c r="K12" s="112">
        <f>BEF_NET!K10/ACT_TOL!K10</f>
        <v>1.3402726329773474E-3</v>
      </c>
      <c r="L12" s="112">
        <f>BEF_NET!L10/ACT_TOL!L10</f>
        <v>1.3335314965722566E-3</v>
      </c>
      <c r="M12" s="112">
        <f>BEF_NET!M10/ACT_TOL!M10</f>
        <v>1.2267589000455172E-3</v>
      </c>
      <c r="N12" s="112">
        <f>BEF_NET!N10/ACT_TOL!N10</f>
        <v>1.3371763244781781E-3</v>
      </c>
      <c r="O12" s="112">
        <f>BEF_NET!O10/ACT_TOL!O10</f>
        <v>1.163301661216453E-3</v>
      </c>
      <c r="P12" s="112">
        <f>BEF_NET!P10/ACT_TOL!P10</f>
        <v>1.2748308539091559E-3</v>
      </c>
      <c r="Q12" s="112">
        <f>BEF_NET!Q10/ACT_TOL!Q10</f>
        <v>1.2134903720004348E-3</v>
      </c>
      <c r="R12" s="112">
        <f>BEF_NET!R10/ACT_TOL!R10</f>
        <v>9.7423023816718213E-4</v>
      </c>
      <c r="S12" s="112">
        <f>BEF_NET!S10/ACT_TOL!S10</f>
        <v>8.8756087230883217E-4</v>
      </c>
      <c r="T12" s="112">
        <f>BEF_NET!T10/ACT_TOL!T10</f>
        <v>1.3746964015736605E-3</v>
      </c>
      <c r="U12" s="112">
        <f>BEF_NET!U10/ACT_TOL!U10</f>
        <v>1.3037253637846161E-3</v>
      </c>
      <c r="V12" s="112">
        <f>BEF_NET!V10/ACT_TOL!V10</f>
        <v>1.1856815110896227E-3</v>
      </c>
      <c r="W12" s="112">
        <f>BEF_NET!W10/ACT_TOL!W10</f>
        <v>1.5835080304925045E-3</v>
      </c>
      <c r="X12" s="112">
        <f>BEF_NET!X10/ACT_TOL!X10</f>
        <v>1.3482283819148072E-3</v>
      </c>
      <c r="Y12" s="112">
        <f>BEF_NET!Y10/ACT_TOL!Y10</f>
        <v>1.284491488176334E-3</v>
      </c>
      <c r="Z12" s="112">
        <f>BEF_NET!Z10/ACT_TOL!Z10</f>
        <v>1.5548484545059172E-3</v>
      </c>
      <c r="AA12" s="112">
        <f>BEF_NET!AA10/ACT_TOL!AA10</f>
        <v>1.409983552538587E-3</v>
      </c>
      <c r="AB12" s="112">
        <f>BEF_NET!AB10/ACT_TOL!AB10</f>
        <v>1.1674959116977064E-3</v>
      </c>
      <c r="AC12" s="112">
        <f>BEF_NET!AC10/ACT_TOL!AC10</f>
        <v>1.3043474294262955E-3</v>
      </c>
      <c r="AD12" s="112">
        <f>BEF_NET!AD10/ACT_TOL!AD10</f>
        <v>1.0070307812719088E-3</v>
      </c>
      <c r="AE12" s="112">
        <f>BEF_NET!AE10/ACT_TOL!AE10</f>
        <v>9.0934595341012785E-4</v>
      </c>
      <c r="AF12" s="112">
        <f>BEF_NET!AF10/ACT_TOL!AF10</f>
        <v>1.4098048468581777E-3</v>
      </c>
      <c r="AG12" s="112">
        <f>BEF_NET!AG10/ACT_TOL!AG10</f>
        <v>1.2601894224807497E-3</v>
      </c>
      <c r="AH12" s="112">
        <f>BEF_NET!AH10/ACT_TOL!AH10</f>
        <v>1.0811495139735948E-3</v>
      </c>
      <c r="AI12" s="112">
        <f>BEF_NET!AI10/ACT_TOL!AI10</f>
        <v>1.1262388815989361E-3</v>
      </c>
      <c r="AJ12" s="112">
        <f>BEF_NET!AJ10/ACT_TOL!AJ10</f>
        <v>1.0315593931251945E-3</v>
      </c>
      <c r="AK12" s="112">
        <f>BEF_NET!AK10/ACT_TOL!AK10</f>
        <v>9.1502088836240003E-4</v>
      </c>
      <c r="AL12" s="112">
        <f>BEF_NET!AL10/ACT_TOL!AL10</f>
        <v>3.5396241950366313E-4</v>
      </c>
      <c r="AM12" s="112">
        <f>BEF_NET!AM10/ACT_TOL!AM10</f>
        <v>8.1083568980081725E-4</v>
      </c>
      <c r="AN12" s="112">
        <f>BEF_NET!AN10/ACT_TOL!AN10</f>
        <v>9.8230252196668537E-4</v>
      </c>
      <c r="AO12" s="112">
        <f>BEF_NET!AO10/ACT_TOL!AO10</f>
        <v>9.3701576441335024E-4</v>
      </c>
      <c r="AP12" s="112">
        <f>BEF_NET!AP10/ACT_TOL!AP10</f>
        <v>1.0268236333982579E-3</v>
      </c>
      <c r="AQ12" s="112">
        <f>BEF_NET!AQ10/ACT_TOL!AQ10</f>
        <v>8.4754773643900422E-4</v>
      </c>
      <c r="AR12" s="112">
        <f>BEF_NET!AR10/ACT_TOL!AR10</f>
        <v>1.1704935567803116E-3</v>
      </c>
      <c r="AS12" s="112">
        <f>BEF_NET!AS10/ACT_TOL!AS10</f>
        <v>9.1148544381228355E-4</v>
      </c>
      <c r="AT12" s="112">
        <f>BEF_NET!AT10/ACT_TOL!AT10</f>
        <v>4.271924736057319E-4</v>
      </c>
      <c r="AU12" s="112">
        <f>BEF_NET!AU10/ACT_TOL!AU10</f>
        <v>4.8280827783061153E-4</v>
      </c>
      <c r="AV12" s="112">
        <f>BEF_NET!AV10/ACT_TOL!AV10</f>
        <v>7.2320380513464272E-4</v>
      </c>
      <c r="AW12" s="112">
        <f>BEF_NET!AW10/ACT_TOL!AW10</f>
        <v>9.8079150439693086E-4</v>
      </c>
      <c r="AX12" s="112">
        <f>BEF_NET!AX10/ACT_TOL!AX10</f>
        <v>1.0922313868403119E-3</v>
      </c>
      <c r="AY12" s="112">
        <f>BEF_NET!AY10/ACT_TOL!AY10</f>
        <v>1.0268199640141012E-3</v>
      </c>
      <c r="AZ12" s="112">
        <f>BEF_NET!AZ10/ACT_TOL!AZ10</f>
        <v>1.1079267946385459E-3</v>
      </c>
      <c r="BB12">
        <f t="shared" si="6"/>
        <v>1.2268955335303106E-3</v>
      </c>
      <c r="BC12">
        <f t="shared" si="6"/>
        <v>1.2387057738029754E-3</v>
      </c>
      <c r="BD12">
        <f t="shared" si="6"/>
        <v>1.2468217593589223E-3</v>
      </c>
      <c r="BE12">
        <f t="shared" si="6"/>
        <v>1.243997261720616E-3</v>
      </c>
      <c r="BF12">
        <f t="shared" si="6"/>
        <v>1.2570525621642683E-3</v>
      </c>
      <c r="BG12">
        <f t="shared" si="6"/>
        <v>1.2638851484650575E-3</v>
      </c>
      <c r="BH12">
        <f t="shared" si="6"/>
        <v>1.2566035860897041E-3</v>
      </c>
      <c r="BI12">
        <f t="shared" si="6"/>
        <v>1.2500820654988349E-3</v>
      </c>
      <c r="BJ12">
        <f t="shared" si="6"/>
        <v>1.2504773854607348E-3</v>
      </c>
      <c r="BK12">
        <f t="shared" si="6"/>
        <v>1.2473200164529153E-3</v>
      </c>
      <c r="BL12">
        <f t="shared" si="6"/>
        <v>1.2384019434788149E-3</v>
      </c>
      <c r="BM12">
        <f t="shared" si="6"/>
        <v>1.2258197725018539E-3</v>
      </c>
      <c r="BN12">
        <f t="shared" si="6"/>
        <v>1.2128306886817241E-3</v>
      </c>
      <c r="BO12">
        <f t="shared" si="6"/>
        <v>1.1718634426411193E-3</v>
      </c>
      <c r="BP12">
        <f t="shared" si="6"/>
        <v>1.1571773604988011E-3</v>
      </c>
      <c r="BQ12">
        <f t="shared" si="6"/>
        <v>1.1449886800011981E-3</v>
      </c>
      <c r="BR12">
        <f t="shared" si="1"/>
        <v>1.1334689046850696E-3</v>
      </c>
      <c r="BS12">
        <f t="shared" si="1"/>
        <v>1.1356602961530313E-3</v>
      </c>
      <c r="BT12">
        <f t="shared" si="1"/>
        <v>1.133993082158455E-3</v>
      </c>
      <c r="BU12">
        <f t="shared" si="1"/>
        <v>1.1254846302920652E-3</v>
      </c>
      <c r="BV12">
        <f t="shared" si="1"/>
        <v>1.1091413002932181E-3</v>
      </c>
      <c r="BW12">
        <f t="shared" si="1"/>
        <v>1.0775375903980561E-3</v>
      </c>
      <c r="BX12">
        <f t="shared" si="1"/>
        <v>1.0316751007038104E-3</v>
      </c>
      <c r="BY12">
        <f t="shared" si="1"/>
        <v>1.005632410004637E-3</v>
      </c>
      <c r="BZ12">
        <f t="shared" si="1"/>
        <v>9.929782440138285E-4</v>
      </c>
      <c r="CA12">
        <f t="shared" si="1"/>
        <v>9.7370253286109488E-4</v>
      </c>
      <c r="CB12">
        <f>AVERAGE(AB12:AY12)</f>
        <v>9.5773738333924127E-4</v>
      </c>
      <c r="CD12">
        <f t="shared" si="3"/>
        <v>1</v>
      </c>
      <c r="CE12">
        <f t="shared" si="2"/>
        <v>1</v>
      </c>
      <c r="CF12">
        <f t="shared" si="2"/>
        <v>0</v>
      </c>
      <c r="CG12">
        <f t="shared" si="2"/>
        <v>1</v>
      </c>
      <c r="CH12">
        <f t="shared" si="2"/>
        <v>0</v>
      </c>
      <c r="CI12">
        <f t="shared" si="2"/>
        <v>0</v>
      </c>
      <c r="CJ12">
        <f t="shared" si="2"/>
        <v>1</v>
      </c>
      <c r="CK12">
        <f t="shared" si="2"/>
        <v>1</v>
      </c>
      <c r="CL12">
        <f t="shared" si="2"/>
        <v>0</v>
      </c>
      <c r="CM12">
        <f t="shared" si="2"/>
        <v>0</v>
      </c>
      <c r="CN12">
        <f t="shared" si="2"/>
        <v>0</v>
      </c>
      <c r="CO12">
        <f t="shared" si="2"/>
        <v>0</v>
      </c>
      <c r="CP12">
        <f t="shared" si="2"/>
        <v>0</v>
      </c>
      <c r="CQ12">
        <f t="shared" si="2"/>
        <v>0</v>
      </c>
      <c r="CR12">
        <f t="shared" si="2"/>
        <v>0</v>
      </c>
      <c r="CS12">
        <f t="shared" si="2"/>
        <v>0</v>
      </c>
      <c r="CT12">
        <f t="shared" si="2"/>
        <v>0</v>
      </c>
      <c r="CU12">
        <f t="shared" si="2"/>
        <v>0</v>
      </c>
      <c r="CV12">
        <f t="shared" si="2"/>
        <v>1</v>
      </c>
      <c r="CW12">
        <f t="shared" si="2"/>
        <v>0</v>
      </c>
      <c r="CX12">
        <f t="shared" si="2"/>
        <v>0</v>
      </c>
      <c r="CY12">
        <f t="shared" si="2"/>
        <v>0</v>
      </c>
      <c r="CZ12">
        <f t="shared" si="2"/>
        <v>0</v>
      </c>
      <c r="DA12">
        <f t="shared" si="2"/>
        <v>0</v>
      </c>
      <c r="DB12">
        <f t="shared" si="2"/>
        <v>1</v>
      </c>
      <c r="DC12">
        <f t="shared" si="2"/>
        <v>1</v>
      </c>
      <c r="DD12">
        <f t="shared" si="2"/>
        <v>1</v>
      </c>
      <c r="DE12" s="100"/>
      <c r="DF12" s="100">
        <f t="shared" si="4"/>
        <v>9</v>
      </c>
      <c r="DG12" s="100"/>
      <c r="DH12" s="100" t="s">
        <v>216</v>
      </c>
      <c r="DI12" s="102">
        <f t="shared" si="5"/>
        <v>5.5</v>
      </c>
    </row>
    <row r="13" spans="1:113" x14ac:dyDescent="0.25">
      <c r="A13" s="73" t="s">
        <v>217</v>
      </c>
      <c r="B13" s="112">
        <f>BEF_NET!B11/ACT_TOL!B11</f>
        <v>1.8846551904265348E-3</v>
      </c>
      <c r="C13" s="112">
        <f>BEF_NET!C11/ACT_TOL!C11</f>
        <v>1.1325139076563573E-3</v>
      </c>
      <c r="D13" s="112">
        <f>BEF_NET!D11/ACT_TOL!D11</f>
        <v>1.4066435109799655E-3</v>
      </c>
      <c r="E13" s="112">
        <f>BEF_NET!E11/ACT_TOL!E11</f>
        <v>3.7564732895818296E-4</v>
      </c>
      <c r="F13" s="112">
        <f>BEF_NET!F11/ACT_TOL!F11</f>
        <v>1.2022310039568034E-3</v>
      </c>
      <c r="G13" s="112">
        <f>BEF_NET!G11/ACT_TOL!G11</f>
        <v>8.1484314492601692E-4</v>
      </c>
      <c r="H13" s="112">
        <f>BEF_NET!H11/ACT_TOL!H11</f>
        <v>3.9725267462172734E-3</v>
      </c>
      <c r="I13" s="112">
        <f>BEF_NET!I11/ACT_TOL!I11</f>
        <v>1.6461380950011696E-3</v>
      </c>
      <c r="J13" s="112">
        <f>BEF_NET!J11/ACT_TOL!J11</f>
        <v>9.3038879578947868E-4</v>
      </c>
      <c r="K13" s="112">
        <f>BEF_NET!K11/ACT_TOL!K11</f>
        <v>1.7335619473264311E-3</v>
      </c>
      <c r="L13" s="112">
        <f>BEF_NET!L11/ACT_TOL!L11</f>
        <v>1.5099770499879385E-3</v>
      </c>
      <c r="M13" s="112">
        <f>BEF_NET!M11/ACT_TOL!M11</f>
        <v>7.6459504494343696E-4</v>
      </c>
      <c r="N13" s="112">
        <f>BEF_NET!N11/ACT_TOL!N11</f>
        <v>2.3211164557324169E-3</v>
      </c>
      <c r="O13" s="112">
        <f>BEF_NET!O11/ACT_TOL!O11</f>
        <v>7.242919941525789E-4</v>
      </c>
      <c r="P13" s="112">
        <f>BEF_NET!P11/ACT_TOL!P11</f>
        <v>1.4753908692948033E-3</v>
      </c>
      <c r="Q13" s="112">
        <f>BEF_NET!Q11/ACT_TOL!Q11</f>
        <v>9.6404629405592477E-4</v>
      </c>
      <c r="R13" s="112">
        <f>BEF_NET!R11/ACT_TOL!R11</f>
        <v>1.5302100624328865E-3</v>
      </c>
      <c r="S13" s="112">
        <f>BEF_NET!S11/ACT_TOL!S11</f>
        <v>-1.0335016775161448E-3</v>
      </c>
      <c r="T13" s="112">
        <f>BEF_NET!T11/ACT_TOL!T11</f>
        <v>2.1014882171747585E-3</v>
      </c>
      <c r="U13" s="112">
        <f>BEF_NET!U11/ACT_TOL!U11</f>
        <v>4.3064813375644429E-4</v>
      </c>
      <c r="V13" s="112">
        <f>BEF_NET!V11/ACT_TOL!V11</f>
        <v>5.2891011051949379E-4</v>
      </c>
      <c r="W13" s="112">
        <f>BEF_NET!W11/ACT_TOL!W11</f>
        <v>9.6022364850427281E-4</v>
      </c>
      <c r="X13" s="112">
        <f>BEF_NET!X11/ACT_TOL!X11</f>
        <v>1.2653981810525267E-3</v>
      </c>
      <c r="Y13" s="112">
        <f>BEF_NET!Y11/ACT_TOL!Y11</f>
        <v>1.062477245839896E-3</v>
      </c>
      <c r="Z13" s="112">
        <f>BEF_NET!Z11/ACT_TOL!Z11</f>
        <v>8.3893534772269522E-4</v>
      </c>
      <c r="AA13" s="112">
        <f>BEF_NET!AA11/ACT_TOL!AA11</f>
        <v>2.8366447827981998E-4</v>
      </c>
      <c r="AB13" s="112">
        <f>BEF_NET!AB11/ACT_TOL!AB11</f>
        <v>9.8497867629728192E-4</v>
      </c>
      <c r="AC13" s="112">
        <f>BEF_NET!AC11/ACT_TOL!AC11</f>
        <v>9.5520057799917968E-4</v>
      </c>
      <c r="AD13" s="112">
        <f>BEF_NET!AD11/ACT_TOL!AD11</f>
        <v>8.613146877129716E-4</v>
      </c>
      <c r="AE13" s="112">
        <f>BEF_NET!AE11/ACT_TOL!AE11</f>
        <v>4.8237159373083185E-4</v>
      </c>
      <c r="AF13" s="112">
        <f>BEF_NET!AF11/ACT_TOL!AF11</f>
        <v>2.4240509780833593E-4</v>
      </c>
      <c r="AG13" s="112">
        <f>BEF_NET!AG11/ACT_TOL!AG11</f>
        <v>1.0310079596925286E-3</v>
      </c>
      <c r="AH13" s="112">
        <f>BEF_NET!AH11/ACT_TOL!AH11</f>
        <v>8.6980674425388908E-4</v>
      </c>
      <c r="AI13" s="112">
        <f>BEF_NET!AI11/ACT_TOL!AI11</f>
        <v>4.0935455220578615E-4</v>
      </c>
      <c r="AJ13" s="112">
        <f>BEF_NET!AJ11/ACT_TOL!AJ11</f>
        <v>5.681015904990679E-5</v>
      </c>
      <c r="AK13" s="112">
        <f>BEF_NET!AK11/ACT_TOL!AK11</f>
        <v>3.2042281736710766E-5</v>
      </c>
      <c r="AL13" s="112">
        <f>BEF_NET!AL11/ACT_TOL!AL11</f>
        <v>2.0650280829888766E-4</v>
      </c>
      <c r="AM13" s="112">
        <f>BEF_NET!AM11/ACT_TOL!AM11</f>
        <v>1.424715778169684E-4</v>
      </c>
      <c r="AN13" s="112">
        <f>BEF_NET!AN11/ACT_TOL!AN11</f>
        <v>2.7622951456498178E-4</v>
      </c>
      <c r="AO13" s="112">
        <f>BEF_NET!AO11/ACT_TOL!AO11</f>
        <v>1.2310438810589775E-4</v>
      </c>
      <c r="AP13" s="112">
        <f>BEF_NET!AP11/ACT_TOL!AP11</f>
        <v>7.028373971304327E-4</v>
      </c>
      <c r="AQ13" s="112">
        <f>BEF_NET!AQ11/ACT_TOL!AQ11</f>
        <v>4.2101661544855304E-4</v>
      </c>
      <c r="AR13" s="112">
        <f>BEF_NET!AR11/ACT_TOL!AR11</f>
        <v>5.4530548494300833E-4</v>
      </c>
      <c r="AS13" s="112">
        <f>BEF_NET!AS11/ACT_TOL!AS11</f>
        <v>5.7696078044686529E-4</v>
      </c>
      <c r="AT13" s="112">
        <f>BEF_NET!AT11/ACT_TOL!AT11</f>
        <v>7.159334070974279E-4</v>
      </c>
      <c r="AU13" s="112">
        <f>BEF_NET!AU11/ACT_TOL!AU11</f>
        <v>1.1612791940295473E-3</v>
      </c>
      <c r="AV13" s="112">
        <f>BEF_NET!AV11/ACT_TOL!AV11</f>
        <v>1.3443493306409559E-3</v>
      </c>
      <c r="AW13" s="112">
        <f>BEF_NET!AW11/ACT_TOL!AW11</f>
        <v>7.2169878996712839E-4</v>
      </c>
      <c r="AX13" s="112">
        <f>BEF_NET!AX11/ACT_TOL!AX11</f>
        <v>9.1203173299512412E-4</v>
      </c>
      <c r="AY13" s="112">
        <f>BEF_NET!AY11/ACT_TOL!AY11</f>
        <v>4.4310989303109642E-3</v>
      </c>
      <c r="AZ13" s="112">
        <f>BEF_NET!AZ11/ACT_TOL!AZ11</f>
        <v>8.2051256603095834E-4</v>
      </c>
      <c r="BB13">
        <f t="shared" si="6"/>
        <v>1.2376842208820607E-3</v>
      </c>
      <c r="BC13">
        <f t="shared" si="6"/>
        <v>1.1941125607694005E-3</v>
      </c>
      <c r="BD13">
        <f t="shared" si="6"/>
        <v>1.1587438345453782E-3</v>
      </c>
      <c r="BE13">
        <f t="shared" si="6"/>
        <v>1.1411744664335999E-3</v>
      </c>
      <c r="BF13">
        <f t="shared" si="6"/>
        <v>1.1653225184769748E-3</v>
      </c>
      <c r="BG13">
        <f t="shared" si="6"/>
        <v>1.151117671966815E-3</v>
      </c>
      <c r="BH13">
        <f t="shared" si="6"/>
        <v>1.1372646906670156E-3</v>
      </c>
      <c r="BI13">
        <f t="shared" si="6"/>
        <v>9.8184295531664298E-4</v>
      </c>
      <c r="BJ13">
        <f t="shared" si="6"/>
        <v>9.5621253301211623E-4</v>
      </c>
      <c r="BK13">
        <f t="shared" si="6"/>
        <v>9.536882808647999E-4</v>
      </c>
      <c r="BL13">
        <f t="shared" si="6"/>
        <v>8.9851297273477301E-4</v>
      </c>
      <c r="BM13">
        <f t="shared" si="6"/>
        <v>8.3796435227902145E-4</v>
      </c>
      <c r="BN13">
        <f t="shared" si="6"/>
        <v>8.0744132047874109E-4</v>
      </c>
      <c r="BO13">
        <f t="shared" si="6"/>
        <v>7.1933241850234426E-4</v>
      </c>
      <c r="BP13">
        <f t="shared" si="6"/>
        <v>6.950899011550272E-4</v>
      </c>
      <c r="BQ13">
        <f t="shared" si="6"/>
        <v>6.4512484470795133E-4</v>
      </c>
      <c r="BR13">
        <f t="shared" si="1"/>
        <v>6.100855986267002E-4</v>
      </c>
      <c r="BS13">
        <f t="shared" si="1"/>
        <v>5.7561173757243137E-4</v>
      </c>
      <c r="BT13">
        <f t="shared" si="1"/>
        <v>6.3621666644596037E-4</v>
      </c>
      <c r="BU13">
        <f t="shared" si="1"/>
        <v>5.713757192696375E-4</v>
      </c>
      <c r="BV13">
        <f t="shared" si="1"/>
        <v>5.7747207954840496E-4</v>
      </c>
      <c r="BW13">
        <f t="shared" si="1"/>
        <v>5.8526471690581894E-4</v>
      </c>
      <c r="BX13">
        <f t="shared" si="1"/>
        <v>5.9364203130270524E-4</v>
      </c>
      <c r="BY13">
        <f t="shared" si="1"/>
        <v>5.9693166253555645E-4</v>
      </c>
      <c r="BZ13">
        <f t="shared" si="1"/>
        <v>5.8273256020752466E-4</v>
      </c>
      <c r="CA13">
        <f t="shared" si="1"/>
        <v>5.8577824292720918E-4</v>
      </c>
      <c r="CB13">
        <f t="shared" si="1"/>
        <v>7.5858801176184024E-4</v>
      </c>
      <c r="CD13">
        <f t="shared" si="3"/>
        <v>0</v>
      </c>
      <c r="CE13">
        <f t="shared" si="2"/>
        <v>0</v>
      </c>
      <c r="CF13">
        <f t="shared" si="2"/>
        <v>0</v>
      </c>
      <c r="CG13">
        <f t="shared" si="2"/>
        <v>0</v>
      </c>
      <c r="CH13">
        <f t="shared" si="2"/>
        <v>0</v>
      </c>
      <c r="CI13">
        <f t="shared" si="2"/>
        <v>0</v>
      </c>
      <c r="CJ13">
        <f t="shared" si="2"/>
        <v>0</v>
      </c>
      <c r="CK13">
        <f t="shared" si="2"/>
        <v>1</v>
      </c>
      <c r="CL13">
        <f t="shared" si="2"/>
        <v>0</v>
      </c>
      <c r="CM13">
        <f t="shared" si="2"/>
        <v>0</v>
      </c>
      <c r="CN13">
        <f t="shared" si="2"/>
        <v>0</v>
      </c>
      <c r="CO13">
        <f t="shared" si="2"/>
        <v>0</v>
      </c>
      <c r="CP13">
        <f t="shared" si="2"/>
        <v>0</v>
      </c>
      <c r="CQ13">
        <f t="shared" si="2"/>
        <v>0</v>
      </c>
      <c r="CR13">
        <f t="shared" si="2"/>
        <v>0</v>
      </c>
      <c r="CS13">
        <f t="shared" si="2"/>
        <v>0</v>
      </c>
      <c r="CT13">
        <f t="shared" si="2"/>
        <v>1</v>
      </c>
      <c r="CU13">
        <f t="shared" si="2"/>
        <v>0</v>
      </c>
      <c r="CV13">
        <f t="shared" si="2"/>
        <v>0</v>
      </c>
      <c r="CW13">
        <f t="shared" si="2"/>
        <v>1</v>
      </c>
      <c r="CX13">
        <f t="shared" si="2"/>
        <v>1</v>
      </c>
      <c r="CY13">
        <f t="shared" si="2"/>
        <v>1</v>
      </c>
      <c r="CZ13">
        <f t="shared" si="2"/>
        <v>1</v>
      </c>
      <c r="DA13">
        <f t="shared" si="2"/>
        <v>1</v>
      </c>
      <c r="DB13">
        <f t="shared" si="2"/>
        <v>1</v>
      </c>
      <c r="DC13">
        <f t="shared" si="2"/>
        <v>1</v>
      </c>
      <c r="DD13">
        <f t="shared" si="2"/>
        <v>1</v>
      </c>
      <c r="DE13" s="100"/>
      <c r="DF13" s="100">
        <f t="shared" si="4"/>
        <v>10</v>
      </c>
      <c r="DG13" s="100"/>
      <c r="DH13" s="100" t="s">
        <v>217</v>
      </c>
      <c r="DI13" s="102">
        <f t="shared" si="5"/>
        <v>6.3999999999999995</v>
      </c>
    </row>
    <row r="14" spans="1:113" x14ac:dyDescent="0.25">
      <c r="DE14" s="100"/>
      <c r="DF14" s="100"/>
      <c r="DG14" s="100"/>
      <c r="DH14" s="100"/>
      <c r="DI14" s="100"/>
    </row>
    <row r="15" spans="1:113" x14ac:dyDescent="0.25">
      <c r="DE15" s="100" t="s">
        <v>231</v>
      </c>
      <c r="DF15" s="102">
        <f>AVERAGE(DF5:DF13)</f>
        <v>10.111111111111111</v>
      </c>
      <c r="DG15" s="100"/>
      <c r="DH15" s="100"/>
      <c r="DI15" s="100"/>
    </row>
    <row r="16" spans="1:113" x14ac:dyDescent="0.25">
      <c r="DE16" s="100" t="s">
        <v>232</v>
      </c>
      <c r="DF16" s="116">
        <f>MAX(DF5:DF13)</f>
        <v>14</v>
      </c>
      <c r="DG16" s="100"/>
      <c r="DH16" s="100"/>
      <c r="DI16" s="100"/>
    </row>
    <row r="17" spans="109:113" x14ac:dyDescent="0.25">
      <c r="DE17" s="100" t="s">
        <v>233</v>
      </c>
      <c r="DF17" s="116">
        <f>MIN(DF5:DF13)</f>
        <v>4</v>
      </c>
      <c r="DG17" s="100"/>
      <c r="DH17" s="100"/>
      <c r="DI17" s="100"/>
    </row>
    <row r="18" spans="109:113" x14ac:dyDescent="0.25">
      <c r="DE18" s="100" t="s">
        <v>234</v>
      </c>
      <c r="DF18" s="100">
        <v>10</v>
      </c>
      <c r="DG18" s="100"/>
      <c r="DH18" s="100"/>
      <c r="DI18" s="100"/>
    </row>
    <row r="19" spans="109:113" x14ac:dyDescent="0.25">
      <c r="DE19" s="100" t="s">
        <v>235</v>
      </c>
      <c r="DF19" s="100">
        <v>1</v>
      </c>
      <c r="DG19" s="100"/>
      <c r="DH19" s="100"/>
      <c r="DI19" s="100"/>
    </row>
  </sheetData>
  <sortState xmlns:xlrd2="http://schemas.microsoft.com/office/spreadsheetml/2017/richdata2" ref="A5:A13">
    <sortCondition ref="A5:A13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6CAB-E2F5-430F-BCA8-EE54C6CE769E}">
  <sheetPr>
    <tabColor theme="4" tint="-0.249977111117893"/>
  </sheetPr>
  <dimension ref="A1:DI19"/>
  <sheetViews>
    <sheetView workbookViewId="0">
      <selection activeCell="D7" sqref="D7"/>
    </sheetView>
  </sheetViews>
  <sheetFormatPr baseColWidth="10" defaultRowHeight="15" x14ac:dyDescent="0.25"/>
  <cols>
    <col min="1" max="1" width="12.7109375" customWidth="1"/>
    <col min="2" max="2" width="12.7109375" bestFit="1" customWidth="1"/>
  </cols>
  <sheetData>
    <row r="1" spans="1:113" x14ac:dyDescent="0.25">
      <c r="A1" t="s">
        <v>227</v>
      </c>
      <c r="C1" t="s">
        <v>228</v>
      </c>
    </row>
    <row r="3" spans="1:113" s="100" customFormat="1" x14ac:dyDescent="0.25">
      <c r="A3" s="100" t="s">
        <v>240</v>
      </c>
      <c r="BB3" s="100" t="s">
        <v>238</v>
      </c>
      <c r="CD3" s="100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E4" s="100"/>
      <c r="DF4" s="101" t="s">
        <v>236</v>
      </c>
      <c r="DG4" s="100"/>
      <c r="DH4" s="100"/>
      <c r="DI4" s="100" t="s">
        <v>237</v>
      </c>
    </row>
    <row r="5" spans="1:113" x14ac:dyDescent="0.25">
      <c r="A5" s="73" t="s">
        <v>212</v>
      </c>
      <c r="B5">
        <f>ACT_CIR!B3/PAS_CIR!B3</f>
        <v>0.78577631184429486</v>
      </c>
      <c r="C5" s="112">
        <f>ACT_CIR!C3/PAS_CIR!C3</f>
        <v>0.70386946567692998</v>
      </c>
      <c r="D5" s="112">
        <f>ACT_CIR!D3/PAS_CIR!D3</f>
        <v>0.68646460925452768</v>
      </c>
      <c r="E5" s="112">
        <f>ACT_CIR!E3/PAS_CIR!E3</f>
        <v>0.73898855561381427</v>
      </c>
      <c r="F5" s="112">
        <f>ACT_CIR!F3/PAS_CIR!F3</f>
        <v>0.71309666392472049</v>
      </c>
      <c r="G5" s="112">
        <f>ACT_CIR!G3/PAS_CIR!G3</f>
        <v>0.73498398928038167</v>
      </c>
      <c r="H5" s="112">
        <f>ACT_CIR!H3/PAS_CIR!H3</f>
        <v>0.62346640952910004</v>
      </c>
      <c r="I5" s="112">
        <f>ACT_CIR!I3/PAS_CIR!I3</f>
        <v>0.68179197503966182</v>
      </c>
      <c r="J5" s="112">
        <f>ACT_CIR!J3/PAS_CIR!J3</f>
        <v>0.73577548476903032</v>
      </c>
      <c r="K5" s="112">
        <f>ACT_CIR!K3/PAS_CIR!K3</f>
        <v>0.7426162488856537</v>
      </c>
      <c r="L5" s="112">
        <f>ACT_CIR!L3/PAS_CIR!L3</f>
        <v>0.7779646131268817</v>
      </c>
      <c r="M5" s="112">
        <f>ACT_CIR!M3/PAS_CIR!M3</f>
        <v>0.77860661557518285</v>
      </c>
      <c r="N5" s="112">
        <f>ACT_CIR!N3/PAS_CIR!N3</f>
        <v>0.7123575757499665</v>
      </c>
      <c r="O5" s="112">
        <f>ACT_CIR!O3/PAS_CIR!O3</f>
        <v>0.75207976884026595</v>
      </c>
      <c r="P5" s="112">
        <f>ACT_CIR!P3/PAS_CIR!P3</f>
        <v>0.67105074615495719</v>
      </c>
      <c r="Q5" s="112">
        <f>ACT_CIR!Q3/PAS_CIR!Q3</f>
        <v>0.69218736625680588</v>
      </c>
      <c r="R5" s="112">
        <f>ACT_CIR!R3/PAS_CIR!R3</f>
        <v>0.66152371577885694</v>
      </c>
      <c r="S5" s="112">
        <f>ACT_CIR!S3/PAS_CIR!S3</f>
        <v>0.75700720137257904</v>
      </c>
      <c r="T5" s="112">
        <f>ACT_CIR!T3/PAS_CIR!T3</f>
        <v>0.72413779024081593</v>
      </c>
      <c r="U5" s="112">
        <f>ACT_CIR!U3/PAS_CIR!U3</f>
        <v>0.70374840455950916</v>
      </c>
      <c r="V5" s="112">
        <f>ACT_CIR!V3/PAS_CIR!V3</f>
        <v>0.77100495165426608</v>
      </c>
      <c r="W5" s="112">
        <f>ACT_CIR!W3/PAS_CIR!W3</f>
        <v>0.80725937460327579</v>
      </c>
      <c r="X5" s="112">
        <f>ACT_CIR!X3/PAS_CIR!X3</f>
        <v>0.83061705832113542</v>
      </c>
      <c r="Y5" s="112">
        <f>ACT_CIR!Y3/PAS_CIR!Y3</f>
        <v>0.93661805712502899</v>
      </c>
      <c r="Z5" s="112">
        <f>ACT_CIR!Z3/PAS_CIR!Z3</f>
        <v>0.77177114413655334</v>
      </c>
      <c r="AA5" s="112">
        <f>ACT_CIR!AA3/PAS_CIR!AA3</f>
        <v>0.78132795403446553</v>
      </c>
      <c r="AB5" s="112">
        <f>ACT_CIR!AB3/PAS_CIR!AB3</f>
        <v>0.78699666400384838</v>
      </c>
      <c r="AC5" s="112">
        <f>ACT_CIR!AC3/PAS_CIR!AC3</f>
        <v>0.83671485425418579</v>
      </c>
      <c r="AD5" s="112">
        <f>ACT_CIR!AD3/PAS_CIR!AD3</f>
        <v>0.82799414530317783</v>
      </c>
      <c r="AE5" s="112">
        <f>ACT_CIR!AE3/PAS_CIR!AE3</f>
        <v>0.80635917893450249</v>
      </c>
      <c r="AF5" s="112">
        <f>ACT_CIR!AF3/PAS_CIR!AF3</f>
        <v>0.70055068351964567</v>
      </c>
      <c r="AG5" s="112">
        <f>ACT_CIR!AG3/PAS_CIR!AG3</f>
        <v>0.71817671004149441</v>
      </c>
      <c r="AH5" s="112">
        <f>ACT_CIR!AH3/PAS_CIR!AH3</f>
        <v>0.74506039042832439</v>
      </c>
      <c r="AI5" s="112">
        <f>ACT_CIR!AI3/PAS_CIR!AI3</f>
        <v>0.70564042368451751</v>
      </c>
      <c r="AJ5" s="112">
        <f>ACT_CIR!AJ3/PAS_CIR!AJ3</f>
        <v>0.69163930237789328</v>
      </c>
      <c r="AK5" s="112">
        <f>ACT_CIR!AK3/PAS_CIR!AK3</f>
        <v>0.70484076822661401</v>
      </c>
      <c r="AL5" s="112">
        <f>ACT_CIR!AL3/PAS_CIR!AL3</f>
        <v>0.69161221153799768</v>
      </c>
      <c r="AM5" s="112">
        <f>ACT_CIR!AM3/PAS_CIR!AM3</f>
        <v>0.7436949182213991</v>
      </c>
      <c r="AN5" s="112">
        <f>ACT_CIR!AN3/PAS_CIR!AN3</f>
        <v>0.7763998546228984</v>
      </c>
      <c r="AO5" s="112">
        <f>ACT_CIR!AO3/PAS_CIR!AO3</f>
        <v>0.75387117945523485</v>
      </c>
      <c r="AP5" s="112">
        <f>ACT_CIR!AP3/PAS_CIR!AP3</f>
        <v>0.77930194437469824</v>
      </c>
      <c r="AQ5" s="112">
        <f>ACT_CIR!AQ3/PAS_CIR!AQ3</f>
        <v>0.80333036708029359</v>
      </c>
      <c r="AR5" s="112">
        <f>ACT_CIR!AR3/PAS_CIR!AR3</f>
        <v>0.85340435483335908</v>
      </c>
      <c r="AS5" s="112">
        <f>ACT_CIR!AS3/PAS_CIR!AS3</f>
        <v>0.87353529849469991</v>
      </c>
      <c r="AT5" s="112">
        <f>ACT_CIR!AT3/PAS_CIR!AT3</f>
        <v>0.88281960347626076</v>
      </c>
      <c r="AU5" s="112">
        <f>ACT_CIR!AU3/PAS_CIR!AU3</f>
        <v>0.86308385911206598</v>
      </c>
      <c r="AV5" s="112">
        <f>ACT_CIR!AV3/PAS_CIR!AV3</f>
        <v>0.87594860908039773</v>
      </c>
      <c r="AW5" s="112">
        <f>ACT_CIR!AW3/PAS_CIR!AW3</f>
        <v>0.84923632860769782</v>
      </c>
      <c r="AX5" s="112">
        <f>ACT_CIR!AX3/PAS_CIR!AX3</f>
        <v>0.82879118348823011</v>
      </c>
      <c r="AY5" s="112">
        <f>ACT_CIR!AY3/PAS_CIR!AY3</f>
        <v>0.85123908478673693</v>
      </c>
      <c r="AZ5" s="112">
        <f>ACT_CIR!AZ3/PAS_CIR!AZ3</f>
        <v>0.8950697035872639</v>
      </c>
      <c r="BA5" s="112"/>
      <c r="BB5">
        <f>AVERAGE(B5:Y5)</f>
        <v>0.73845803971573509</v>
      </c>
      <c r="BC5">
        <f t="shared" ref="BC5:BR6" si="0">AVERAGE(C5:Z5)</f>
        <v>0.73787449106124592</v>
      </c>
      <c r="BD5">
        <f t="shared" si="0"/>
        <v>0.74110192807614317</v>
      </c>
      <c r="BE5">
        <f t="shared" si="0"/>
        <v>0.74529076369069835</v>
      </c>
      <c r="BF5">
        <f t="shared" si="0"/>
        <v>0.74936269280071366</v>
      </c>
      <c r="BG5">
        <f t="shared" si="0"/>
        <v>0.7541500878581493</v>
      </c>
      <c r="BH5">
        <f t="shared" si="0"/>
        <v>0.75712405409373773</v>
      </c>
      <c r="BI5">
        <f t="shared" si="0"/>
        <v>0.76033589884334374</v>
      </c>
      <c r="BJ5">
        <f t="shared" si="0"/>
        <v>0.76185192946842006</v>
      </c>
      <c r="BK5">
        <f t="shared" si="0"/>
        <v>0.76223880053755744</v>
      </c>
      <c r="BL5">
        <f t="shared" si="0"/>
        <v>0.76069814115417678</v>
      </c>
      <c r="BM5">
        <f t="shared" si="0"/>
        <v>0.75710125320630228</v>
      </c>
      <c r="BN5">
        <f t="shared" si="0"/>
        <v>0.75402767623344513</v>
      </c>
      <c r="BO5">
        <f t="shared" si="0"/>
        <v>0.75316328605794647</v>
      </c>
      <c r="BP5">
        <f t="shared" si="0"/>
        <v>0.75281391728216052</v>
      </c>
      <c r="BQ5">
        <f t="shared" si="0"/>
        <v>0.75720346346832479</v>
      </c>
      <c r="BR5">
        <f t="shared" si="0"/>
        <v>0.75977362235159263</v>
      </c>
      <c r="BS5">
        <f t="shared" ref="BR5:CB13" si="1">AVERAGE(S5:AP5)</f>
        <v>0.76468104854308594</v>
      </c>
      <c r="BT5">
        <f t="shared" si="1"/>
        <v>0.76661118044757404</v>
      </c>
      <c r="BU5">
        <f t="shared" si="1"/>
        <v>0.77199728730559647</v>
      </c>
      <c r="BV5">
        <f t="shared" si="1"/>
        <v>0.77907174121956302</v>
      </c>
      <c r="BW5">
        <f t="shared" si="1"/>
        <v>0.78373068504547927</v>
      </c>
      <c r="BX5">
        <f t="shared" si="1"/>
        <v>0.7860567052333457</v>
      </c>
      <c r="BY5">
        <f t="shared" si="1"/>
        <v>0.78794551984831485</v>
      </c>
      <c r="BZ5">
        <f t="shared" si="1"/>
        <v>0.78430461449342603</v>
      </c>
      <c r="CA5">
        <f t="shared" si="1"/>
        <v>0.78668044946641258</v>
      </c>
      <c r="CB5">
        <f>AVERAGE(AB5:AY5)</f>
        <v>0.78959341324775723</v>
      </c>
      <c r="CD5">
        <f>IF(Z5&gt;BB5,1,0)</f>
        <v>1</v>
      </c>
      <c r="CE5">
        <f t="shared" ref="CE5:DD13" si="2">IF(AA5&gt;BC5,1,0)</f>
        <v>1</v>
      </c>
      <c r="CF5">
        <f t="shared" si="2"/>
        <v>1</v>
      </c>
      <c r="CG5">
        <f t="shared" si="2"/>
        <v>1</v>
      </c>
      <c r="CH5">
        <f t="shared" si="2"/>
        <v>1</v>
      </c>
      <c r="CI5">
        <f t="shared" si="2"/>
        <v>1</v>
      </c>
      <c r="CJ5">
        <f t="shared" si="2"/>
        <v>0</v>
      </c>
      <c r="CK5">
        <f t="shared" si="2"/>
        <v>0</v>
      </c>
      <c r="CL5">
        <f t="shared" si="2"/>
        <v>0</v>
      </c>
      <c r="CM5">
        <f t="shared" si="2"/>
        <v>0</v>
      </c>
      <c r="CN5">
        <f t="shared" si="2"/>
        <v>0</v>
      </c>
      <c r="CO5">
        <f t="shared" si="2"/>
        <v>0</v>
      </c>
      <c r="CP5">
        <f t="shared" si="2"/>
        <v>0</v>
      </c>
      <c r="CQ5">
        <f t="shared" si="2"/>
        <v>0</v>
      </c>
      <c r="CR5">
        <f t="shared" si="2"/>
        <v>1</v>
      </c>
      <c r="CS5">
        <f t="shared" si="2"/>
        <v>0</v>
      </c>
      <c r="CT5">
        <f t="shared" si="2"/>
        <v>1</v>
      </c>
      <c r="CU5">
        <f t="shared" si="2"/>
        <v>1</v>
      </c>
      <c r="CV5">
        <f t="shared" si="2"/>
        <v>1</v>
      </c>
      <c r="CW5">
        <f t="shared" si="2"/>
        <v>1</v>
      </c>
      <c r="CX5">
        <f t="shared" si="2"/>
        <v>1</v>
      </c>
      <c r="CY5">
        <f t="shared" si="2"/>
        <v>1</v>
      </c>
      <c r="CZ5">
        <f t="shared" si="2"/>
        <v>1</v>
      </c>
      <c r="DA5">
        <f t="shared" si="2"/>
        <v>1</v>
      </c>
      <c r="DB5">
        <f t="shared" si="2"/>
        <v>1</v>
      </c>
      <c r="DC5">
        <f t="shared" si="2"/>
        <v>1</v>
      </c>
      <c r="DD5">
        <f t="shared" si="2"/>
        <v>1</v>
      </c>
      <c r="DE5" s="100"/>
      <c r="DF5" s="100">
        <f>SUM(CD5:DD5)</f>
        <v>18</v>
      </c>
      <c r="DG5" s="100"/>
      <c r="DH5" s="100" t="s">
        <v>212</v>
      </c>
      <c r="DI5" s="102">
        <f>(DF5-$DF$17)/($DF$16-$DF$17)*($DF$18-$DF$19)+$DF$19</f>
        <v>7.375</v>
      </c>
    </row>
    <row r="6" spans="1:113" x14ac:dyDescent="0.25">
      <c r="A6" s="73" t="s">
        <v>218</v>
      </c>
      <c r="B6" s="112">
        <f>ACT_CIR!B4/PAS_CIR!B4</f>
        <v>0.59990607705804877</v>
      </c>
      <c r="C6" s="112">
        <f>ACT_CIR!C4/PAS_CIR!C4</f>
        <v>0.59612852432142793</v>
      </c>
      <c r="D6" s="112">
        <f>ACT_CIR!D4/PAS_CIR!D4</f>
        <v>0.63545053884691904</v>
      </c>
      <c r="E6" s="112">
        <f>ACT_CIR!E4/PAS_CIR!E4</f>
        <v>0.59567540718214451</v>
      </c>
      <c r="F6" s="112">
        <f>ACT_CIR!F4/PAS_CIR!F4</f>
        <v>0.5901609063447022</v>
      </c>
      <c r="G6" s="112">
        <f>ACT_CIR!G4/PAS_CIR!G4</f>
        <v>0.58240124949347905</v>
      </c>
      <c r="H6" s="112">
        <f>ACT_CIR!H4/PAS_CIR!H4</f>
        <v>0.52087912501244737</v>
      </c>
      <c r="I6" s="112">
        <f>ACT_CIR!I4/PAS_CIR!I4</f>
        <v>0.54993697774725181</v>
      </c>
      <c r="J6" s="112">
        <f>ACT_CIR!J4/PAS_CIR!J4</f>
        <v>0.60497790064985002</v>
      </c>
      <c r="K6" s="112">
        <f>ACT_CIR!K4/PAS_CIR!K4</f>
        <v>0.64732177597190366</v>
      </c>
      <c r="L6" s="112">
        <f>ACT_CIR!L4/PAS_CIR!L4</f>
        <v>0.68235256281592715</v>
      </c>
      <c r="M6" s="112">
        <f>ACT_CIR!M4/PAS_CIR!M4</f>
        <v>0.61405925839674191</v>
      </c>
      <c r="N6" s="112">
        <f>ACT_CIR!N4/PAS_CIR!N4</f>
        <v>0.58414012459944609</v>
      </c>
      <c r="O6" s="112">
        <f>ACT_CIR!O4/PAS_CIR!O4</f>
        <v>0.59768477617210169</v>
      </c>
      <c r="P6" s="112">
        <f>ACT_CIR!P4/PAS_CIR!P4</f>
        <v>0.58793389486705205</v>
      </c>
      <c r="Q6" s="112">
        <f>ACT_CIR!Q4/PAS_CIR!Q4</f>
        <v>0.56936817994460476</v>
      </c>
      <c r="R6" s="112">
        <f>ACT_CIR!R4/PAS_CIR!R4</f>
        <v>0.56963360600326618</v>
      </c>
      <c r="S6" s="112">
        <f>ACT_CIR!S4/PAS_CIR!S4</f>
        <v>0.61841280379020869</v>
      </c>
      <c r="T6" s="112">
        <f>ACT_CIR!T4/PAS_CIR!T4</f>
        <v>0.60186456560301216</v>
      </c>
      <c r="U6" s="112">
        <f>ACT_CIR!U4/PAS_CIR!U4</f>
        <v>0.62602342126386912</v>
      </c>
      <c r="V6" s="112">
        <f>ACT_CIR!V4/PAS_CIR!V4</f>
        <v>0.58992925198177126</v>
      </c>
      <c r="W6" s="112">
        <f>ACT_CIR!W4/PAS_CIR!W4</f>
        <v>0.60401464633544188</v>
      </c>
      <c r="X6" s="112">
        <f>ACT_CIR!X4/PAS_CIR!X4</f>
        <v>0.67136775452237352</v>
      </c>
      <c r="Y6" s="112">
        <f>ACT_CIR!Y4/PAS_CIR!Y4</f>
        <v>0.63360458931540931</v>
      </c>
      <c r="Z6" s="112">
        <f>ACT_CIR!Z4/PAS_CIR!Z4</f>
        <v>0.55128129906353851</v>
      </c>
      <c r="AA6" s="112">
        <f>ACT_CIR!AA4/PAS_CIR!AA4</f>
        <v>0.55143632701525314</v>
      </c>
      <c r="AB6" s="112">
        <f>ACT_CIR!AB4/PAS_CIR!AB4</f>
        <v>0.51607158451435764</v>
      </c>
      <c r="AC6" s="112">
        <f>ACT_CIR!AC4/PAS_CIR!AC4</f>
        <v>0.5298113634264271</v>
      </c>
      <c r="AD6" s="112">
        <f>ACT_CIR!AD4/PAS_CIR!AD4</f>
        <v>0.58807307377307527</v>
      </c>
      <c r="AE6" s="112">
        <f>ACT_CIR!AE4/PAS_CIR!AE4</f>
        <v>0.59187405377072377</v>
      </c>
      <c r="AF6" s="112">
        <f>ACT_CIR!AF4/PAS_CIR!AF4</f>
        <v>0.56164962334434709</v>
      </c>
      <c r="AG6" s="112">
        <f>ACT_CIR!AG4/PAS_CIR!AG4</f>
        <v>0.55886588842612739</v>
      </c>
      <c r="AH6" s="112">
        <f>ACT_CIR!AH4/PAS_CIR!AH4</f>
        <v>0.50314425758426129</v>
      </c>
      <c r="AI6" s="112">
        <f>ACT_CIR!AI4/PAS_CIR!AI4</f>
        <v>0.52339366819479094</v>
      </c>
      <c r="AJ6" s="112">
        <f>ACT_CIR!AJ4/PAS_CIR!AJ4</f>
        <v>0.43810741834987271</v>
      </c>
      <c r="AK6" s="112">
        <f>ACT_CIR!AK4/PAS_CIR!AK4</f>
        <v>0.45932038897360822</v>
      </c>
      <c r="AL6" s="112">
        <f>ACT_CIR!AL4/PAS_CIR!AL4</f>
        <v>0.44577752909838048</v>
      </c>
      <c r="AM6" s="112">
        <f>ACT_CIR!AM4/PAS_CIR!AM4</f>
        <v>0.42395030121605271</v>
      </c>
      <c r="AN6" s="112">
        <f>ACT_CIR!AN4/PAS_CIR!AN4</f>
        <v>0.45636789229777142</v>
      </c>
      <c r="AO6" s="112">
        <f>ACT_CIR!AO4/PAS_CIR!AO4</f>
        <v>0.45558235782717987</v>
      </c>
      <c r="AP6" s="112">
        <f>ACT_CIR!AP4/PAS_CIR!AP4</f>
        <v>0.41612195571475336</v>
      </c>
      <c r="AQ6" s="112">
        <f>ACT_CIR!AQ4/PAS_CIR!AQ4</f>
        <v>0.45531856915430796</v>
      </c>
      <c r="AR6" s="112">
        <f>ACT_CIR!AR4/PAS_CIR!AR4</f>
        <v>0.43892576095959029</v>
      </c>
      <c r="AS6" s="112">
        <f>ACT_CIR!AS4/PAS_CIR!AS4</f>
        <v>0.39779860922308369</v>
      </c>
      <c r="AT6" s="112">
        <f>ACT_CIR!AT4/PAS_CIR!AT4</f>
        <v>0.39300366014488008</v>
      </c>
      <c r="AU6" s="112">
        <f>ACT_CIR!AU4/PAS_CIR!AU4</f>
        <v>0.42919095718260414</v>
      </c>
      <c r="AV6" s="112">
        <f>ACT_CIR!AV4/PAS_CIR!AV4</f>
        <v>0.34163788771936604</v>
      </c>
      <c r="AW6" s="112">
        <f>ACT_CIR!AW4/PAS_CIR!AW4</f>
        <v>0.32153954242013344</v>
      </c>
      <c r="AX6" s="112">
        <f>ACT_CIR!AX4/PAS_CIR!AX4</f>
        <v>0.37585424878888163</v>
      </c>
      <c r="AY6" s="112">
        <f>ACT_CIR!AY4/PAS_CIR!AY4</f>
        <v>0.41496370288074458</v>
      </c>
      <c r="AZ6" s="112">
        <f>ACT_CIR!AZ4/PAS_CIR!AZ4</f>
        <v>0.36845546933552981</v>
      </c>
      <c r="BA6" s="112"/>
      <c r="BB6">
        <f>AVERAGE(B6:Y6)</f>
        <v>0.60305116325997499</v>
      </c>
      <c r="BC6">
        <f t="shared" si="0"/>
        <v>0.60102513084353693</v>
      </c>
      <c r="BD6">
        <f t="shared" si="0"/>
        <v>0.59916295595577973</v>
      </c>
      <c r="BE6">
        <f t="shared" si="0"/>
        <v>0.5941888328585897</v>
      </c>
      <c r="BF6">
        <f t="shared" si="0"/>
        <v>0.5914444977021015</v>
      </c>
      <c r="BG6">
        <f t="shared" si="0"/>
        <v>0.59135750467828363</v>
      </c>
      <c r="BH6">
        <f t="shared" si="0"/>
        <v>0.59175220485650215</v>
      </c>
      <c r="BI6">
        <f t="shared" si="0"/>
        <v>0.59345097562033133</v>
      </c>
      <c r="BJ6">
        <f t="shared" si="0"/>
        <v>0.59382301356528455</v>
      </c>
      <c r="BK6">
        <f t="shared" si="0"/>
        <v>0.58957994510421841</v>
      </c>
      <c r="BL6">
        <f t="shared" si="0"/>
        <v>0.5844162739468387</v>
      </c>
      <c r="BM6">
        <f t="shared" si="0"/>
        <v>0.57423939292741977</v>
      </c>
      <c r="BN6">
        <f t="shared" si="0"/>
        <v>0.56779194003478917</v>
      </c>
      <c r="BO6">
        <f t="shared" si="0"/>
        <v>0.56202683188891156</v>
      </c>
      <c r="BP6">
        <f t="shared" si="0"/>
        <v>0.55478789543240958</v>
      </c>
      <c r="BQ6">
        <f t="shared" si="0"/>
        <v>0.54930597865868946</v>
      </c>
      <c r="BR6">
        <f t="shared" si="1"/>
        <v>0.5445649027371301</v>
      </c>
      <c r="BS6">
        <f t="shared" si="1"/>
        <v>0.53816858397510869</v>
      </c>
      <c r="BT6">
        <f t="shared" si="1"/>
        <v>0.53137299086527945</v>
      </c>
      <c r="BU6">
        <f t="shared" si="1"/>
        <v>0.52458387400513684</v>
      </c>
      <c r="BV6">
        <f t="shared" si="1"/>
        <v>0.51507450683677081</v>
      </c>
      <c r="BW6">
        <f t="shared" si="1"/>
        <v>0.50686927384356695</v>
      </c>
      <c r="BX6">
        <f t="shared" si="1"/>
        <v>0.49958495346219861</v>
      </c>
      <c r="BY6">
        <f t="shared" si="1"/>
        <v>0.48584620901207337</v>
      </c>
      <c r="BZ6">
        <f t="shared" si="1"/>
        <v>0.47284349872477022</v>
      </c>
      <c r="CA6">
        <f t="shared" si="1"/>
        <v>0.46553403829665951</v>
      </c>
      <c r="CB6">
        <f t="shared" si="1"/>
        <v>0.45984767895772166</v>
      </c>
      <c r="CD6">
        <f t="shared" ref="CD6:CD13" si="3">IF(Z6&gt;BB6,1,0)</f>
        <v>0</v>
      </c>
      <c r="CE6">
        <f t="shared" si="2"/>
        <v>0</v>
      </c>
      <c r="CF6">
        <f t="shared" si="2"/>
        <v>0</v>
      </c>
      <c r="CG6">
        <f t="shared" si="2"/>
        <v>0</v>
      </c>
      <c r="CH6">
        <f t="shared" si="2"/>
        <v>0</v>
      </c>
      <c r="CI6">
        <f t="shared" si="2"/>
        <v>1</v>
      </c>
      <c r="CJ6">
        <f t="shared" si="2"/>
        <v>0</v>
      </c>
      <c r="CK6">
        <f t="shared" si="2"/>
        <v>0</v>
      </c>
      <c r="CL6">
        <f t="shared" si="2"/>
        <v>0</v>
      </c>
      <c r="CM6">
        <f t="shared" si="2"/>
        <v>0</v>
      </c>
      <c r="CN6">
        <f t="shared" si="2"/>
        <v>0</v>
      </c>
      <c r="CO6">
        <f t="shared" si="2"/>
        <v>0</v>
      </c>
      <c r="CP6">
        <f t="shared" si="2"/>
        <v>0</v>
      </c>
      <c r="CQ6">
        <f t="shared" si="2"/>
        <v>0</v>
      </c>
      <c r="CR6">
        <f t="shared" si="2"/>
        <v>0</v>
      </c>
      <c r="CS6">
        <f t="shared" si="2"/>
        <v>0</v>
      </c>
      <c r="CT6">
        <f t="shared" si="2"/>
        <v>0</v>
      </c>
      <c r="CU6">
        <f t="shared" si="2"/>
        <v>0</v>
      </c>
      <c r="CV6">
        <f t="shared" si="2"/>
        <v>0</v>
      </c>
      <c r="CW6">
        <f t="shared" si="2"/>
        <v>0</v>
      </c>
      <c r="CX6">
        <f t="shared" si="2"/>
        <v>0</v>
      </c>
      <c r="CY6">
        <f t="shared" si="2"/>
        <v>0</v>
      </c>
      <c r="CZ6">
        <f t="shared" si="2"/>
        <v>0</v>
      </c>
      <c r="DA6">
        <f t="shared" si="2"/>
        <v>0</v>
      </c>
      <c r="DB6">
        <f t="shared" si="2"/>
        <v>0</v>
      </c>
      <c r="DC6">
        <f t="shared" si="2"/>
        <v>0</v>
      </c>
      <c r="DD6">
        <f t="shared" si="2"/>
        <v>0</v>
      </c>
      <c r="DE6" s="100"/>
      <c r="DF6" s="100">
        <f t="shared" ref="DF6:DF13" si="4">SUM(CD6:DD6)</f>
        <v>1</v>
      </c>
      <c r="DG6" s="100"/>
      <c r="DH6" s="100" t="s">
        <v>218</v>
      </c>
      <c r="DI6" s="102">
        <f t="shared" ref="DI6:DI13" si="5">(DF6-$DF$17)/($DF$16-$DF$17)*($DF$18-$DF$19)+$DF$19</f>
        <v>1</v>
      </c>
    </row>
    <row r="7" spans="1:113" x14ac:dyDescent="0.25">
      <c r="A7" s="73" t="s">
        <v>220</v>
      </c>
      <c r="B7" s="112">
        <f>ACT_CIR!B5/PAS_CIR!B5</f>
        <v>0.91422994109596756</v>
      </c>
      <c r="C7" s="112">
        <f>ACT_CIR!C5/PAS_CIR!C5</f>
        <v>0.97730181647433978</v>
      </c>
      <c r="D7" s="112">
        <f>ACT_CIR!D5/PAS_CIR!D5</f>
        <v>1.0061703606804047</v>
      </c>
      <c r="E7" s="112">
        <f>ACT_CIR!E5/PAS_CIR!E5</f>
        <v>0.95992071784366395</v>
      </c>
      <c r="F7" s="112">
        <f>ACT_CIR!F5/PAS_CIR!F5</f>
        <v>1.0185832442159446</v>
      </c>
      <c r="G7" s="112">
        <f>ACT_CIR!G5/PAS_CIR!G5</f>
        <v>0.99713441732584474</v>
      </c>
      <c r="H7" s="112">
        <f>ACT_CIR!H5/PAS_CIR!H5</f>
        <v>0.89045939620702452</v>
      </c>
      <c r="I7" s="112">
        <f>ACT_CIR!I5/PAS_CIR!I5</f>
        <v>1.0757825359322897</v>
      </c>
      <c r="J7" s="112">
        <f>ACT_CIR!J5/PAS_CIR!J5</f>
        <v>1.0890036368681519</v>
      </c>
      <c r="K7" s="112">
        <f>ACT_CIR!K5/PAS_CIR!K5</f>
        <v>0.83526497253525933</v>
      </c>
      <c r="L7" s="112">
        <f>ACT_CIR!L5/PAS_CIR!L5</f>
        <v>0.89343713121687374</v>
      </c>
      <c r="M7" s="112">
        <f>ACT_CIR!M5/PAS_CIR!M5</f>
        <v>0.87261067130512104</v>
      </c>
      <c r="N7" s="112">
        <f>ACT_CIR!N5/PAS_CIR!N5</f>
        <v>0.77488596079226824</v>
      </c>
      <c r="O7" s="112">
        <f>ACT_CIR!O5/PAS_CIR!O5</f>
        <v>0.89539766287784728</v>
      </c>
      <c r="P7" s="112">
        <f>ACT_CIR!P5/PAS_CIR!P5</f>
        <v>0.86140918444739312</v>
      </c>
      <c r="Q7" s="112">
        <f>ACT_CIR!Q5/PAS_CIR!Q5</f>
        <v>0.76801241776120499</v>
      </c>
      <c r="R7" s="112">
        <f>ACT_CIR!R5/PAS_CIR!R5</f>
        <v>0.84095562777632982</v>
      </c>
      <c r="S7" s="112">
        <f>ACT_CIR!S5/PAS_CIR!S5</f>
        <v>0.81465415639778394</v>
      </c>
      <c r="T7" s="112">
        <f>ACT_CIR!T5/PAS_CIR!T5</f>
        <v>0.76343267242229085</v>
      </c>
      <c r="U7" s="112">
        <f>ACT_CIR!U5/PAS_CIR!U5</f>
        <v>0.86019958985016165</v>
      </c>
      <c r="V7" s="112">
        <f>ACT_CIR!V5/PAS_CIR!V5</f>
        <v>0.86322276062812187</v>
      </c>
      <c r="W7" s="112">
        <f>ACT_CIR!W5/PAS_CIR!W5</f>
        <v>0.79713387828319349</v>
      </c>
      <c r="X7" s="112">
        <f>ACT_CIR!X5/PAS_CIR!X5</f>
        <v>0.9052408232113438</v>
      </c>
      <c r="Y7" s="112">
        <f>ACT_CIR!Y5/PAS_CIR!Y5</f>
        <v>0.79767423646901015</v>
      </c>
      <c r="Z7" s="112">
        <f>ACT_CIR!Z5/PAS_CIR!Z5</f>
        <v>0.72008314126319684</v>
      </c>
      <c r="AA7" s="112">
        <f>ACT_CIR!AA5/PAS_CIR!AA5</f>
        <v>0.7821012869321744</v>
      </c>
      <c r="AB7" s="112">
        <f>ACT_CIR!AB5/PAS_CIR!AB5</f>
        <v>0.73821831396266513</v>
      </c>
      <c r="AC7" s="112">
        <f>ACT_CIR!AC5/PAS_CIR!AC5</f>
        <v>0.74701380563182285</v>
      </c>
      <c r="AD7" s="112">
        <f>ACT_CIR!AD5/PAS_CIR!AD5</f>
        <v>0.79338756137320388</v>
      </c>
      <c r="AE7" s="112">
        <f>ACT_CIR!AE5/PAS_CIR!AE5</f>
        <v>0.77773044981345352</v>
      </c>
      <c r="AF7" s="112">
        <f>ACT_CIR!AF5/PAS_CIR!AF5</f>
        <v>0.70706512676563515</v>
      </c>
      <c r="AG7" s="112">
        <f>ACT_CIR!AG5/PAS_CIR!AG5</f>
        <v>0.78581736409619374</v>
      </c>
      <c r="AH7" s="112">
        <f>ACT_CIR!AH5/PAS_CIR!AH5</f>
        <v>0.81234121931295167</v>
      </c>
      <c r="AI7" s="112">
        <f>ACT_CIR!AI5/PAS_CIR!AI5</f>
        <v>0.7606309799771872</v>
      </c>
      <c r="AJ7" s="112">
        <f>ACT_CIR!AJ5/PAS_CIR!AJ5</f>
        <v>0.82826484094940078</v>
      </c>
      <c r="AK7" s="112">
        <f>ACT_CIR!AK5/PAS_CIR!AK5</f>
        <v>0.82227661110709871</v>
      </c>
      <c r="AL7" s="112">
        <f>ACT_CIR!AL5/PAS_CIR!AL5</f>
        <v>0.81110686181374958</v>
      </c>
      <c r="AM7" s="112">
        <f>ACT_CIR!AM5/PAS_CIR!AM5</f>
        <v>0.83912986969622794</v>
      </c>
      <c r="AN7" s="112">
        <f>ACT_CIR!AN5/PAS_CIR!AN5</f>
        <v>0.83487510060363712</v>
      </c>
      <c r="AO7" s="112">
        <f>ACT_CIR!AO5/PAS_CIR!AO5</f>
        <v>0.6674434278377539</v>
      </c>
      <c r="AP7" s="112">
        <f>ACT_CIR!AP5/PAS_CIR!AP5</f>
        <v>0.67466986858727263</v>
      </c>
      <c r="AQ7" s="112">
        <f>ACT_CIR!AQ5/PAS_CIR!AQ5</f>
        <v>0.65829013056781294</v>
      </c>
      <c r="AR7" s="112">
        <f>ACT_CIR!AR5/PAS_CIR!AR5</f>
        <v>0.65610887087236336</v>
      </c>
      <c r="AS7" s="112">
        <f>ACT_CIR!AS5/PAS_CIR!AS5</f>
        <v>0.70825056194188929</v>
      </c>
      <c r="AT7" s="112">
        <f>ACT_CIR!AT5/PAS_CIR!AT5</f>
        <v>0.65808560506131764</v>
      </c>
      <c r="AU7" s="112">
        <f>ACT_CIR!AU5/PAS_CIR!AU5</f>
        <v>0.62808439455415166</v>
      </c>
      <c r="AV7" s="112">
        <f>ACT_CIR!AV5/PAS_CIR!AV5</f>
        <v>0.61225212192780476</v>
      </c>
      <c r="AW7" s="112">
        <f>ACT_CIR!AW5/PAS_CIR!AW5</f>
        <v>0.61823681257719298</v>
      </c>
      <c r="AX7" s="112">
        <f>ACT_CIR!AX5/PAS_CIR!AX5</f>
        <v>0.63614657407173036</v>
      </c>
      <c r="AY7" s="112">
        <f>ACT_CIR!AY5/PAS_CIR!AY5</f>
        <v>0.64676847129317749</v>
      </c>
      <c r="AZ7" s="112">
        <f>ACT_CIR!AZ5/PAS_CIR!AZ5</f>
        <v>0.57403860741434354</v>
      </c>
      <c r="BA7" s="112"/>
      <c r="BB7">
        <f t="shared" ref="BB7:BQ13" si="6">AVERAGE(B7:Y7)</f>
        <v>0.89467157552574328</v>
      </c>
      <c r="BC7">
        <f t="shared" si="6"/>
        <v>0.8865821255327111</v>
      </c>
      <c r="BD7">
        <f t="shared" si="6"/>
        <v>0.87844877013512079</v>
      </c>
      <c r="BE7">
        <f t="shared" si="6"/>
        <v>0.86728410152188162</v>
      </c>
      <c r="BF7">
        <f t="shared" si="6"/>
        <v>0.85841298017972167</v>
      </c>
      <c r="BG7">
        <f t="shared" si="6"/>
        <v>0.8490298267279407</v>
      </c>
      <c r="BH7">
        <f t="shared" si="6"/>
        <v>0.83988799474825793</v>
      </c>
      <c r="BI7">
        <f t="shared" si="6"/>
        <v>0.83224656685486664</v>
      </c>
      <c r="BJ7">
        <f t="shared" si="6"/>
        <v>0.82016468469502934</v>
      </c>
      <c r="BK7">
        <f t="shared" si="6"/>
        <v>0.80863708396356271</v>
      </c>
      <c r="BL7">
        <f t="shared" si="6"/>
        <v>0.80552733427364276</v>
      </c>
      <c r="BM7">
        <f t="shared" si="6"/>
        <v>0.80281182217916491</v>
      </c>
      <c r="BN7">
        <f t="shared" si="6"/>
        <v>0.80071456967091381</v>
      </c>
      <c r="BO7">
        <f t="shared" si="6"/>
        <v>0.80222377388014221</v>
      </c>
      <c r="BP7">
        <f t="shared" si="6"/>
        <v>0.79987928249757478</v>
      </c>
      <c r="BQ7">
        <f t="shared" si="6"/>
        <v>0.79877369567075152</v>
      </c>
      <c r="BR7">
        <f t="shared" si="1"/>
        <v>0.7945833210906077</v>
      </c>
      <c r="BS7">
        <f t="shared" si="1"/>
        <v>0.7876547477910637</v>
      </c>
      <c r="BT7">
        <f t="shared" si="1"/>
        <v>0.78113958004814821</v>
      </c>
      <c r="BU7">
        <f t="shared" si="1"/>
        <v>0.77666775498356799</v>
      </c>
      <c r="BV7">
        <f t="shared" si="1"/>
        <v>0.77033654548738983</v>
      </c>
      <c r="BW7">
        <f t="shared" si="1"/>
        <v>0.76178916400543961</v>
      </c>
      <c r="BX7">
        <f t="shared" si="1"/>
        <v>0.75474543551672968</v>
      </c>
      <c r="BY7">
        <f t="shared" si="1"/>
        <v>0.74253757296324918</v>
      </c>
      <c r="BZ7">
        <f t="shared" si="1"/>
        <v>0.73506101363442344</v>
      </c>
      <c r="CA7">
        <f t="shared" si="1"/>
        <v>0.73156365666811241</v>
      </c>
      <c r="CB7">
        <f t="shared" si="1"/>
        <v>0.72592478934982074</v>
      </c>
      <c r="CD7">
        <f t="shared" si="3"/>
        <v>0</v>
      </c>
      <c r="CE7">
        <f t="shared" si="2"/>
        <v>0</v>
      </c>
      <c r="CF7">
        <f t="shared" si="2"/>
        <v>0</v>
      </c>
      <c r="CG7">
        <f t="shared" si="2"/>
        <v>0</v>
      </c>
      <c r="CH7">
        <f t="shared" si="2"/>
        <v>0</v>
      </c>
      <c r="CI7">
        <f t="shared" si="2"/>
        <v>0</v>
      </c>
      <c r="CJ7">
        <f t="shared" si="2"/>
        <v>0</v>
      </c>
      <c r="CK7">
        <f t="shared" si="2"/>
        <v>0</v>
      </c>
      <c r="CL7">
        <f t="shared" si="2"/>
        <v>0</v>
      </c>
      <c r="CM7">
        <f t="shared" si="2"/>
        <v>0</v>
      </c>
      <c r="CN7">
        <f t="shared" si="2"/>
        <v>1</v>
      </c>
      <c r="CO7">
        <f t="shared" si="2"/>
        <v>1</v>
      </c>
      <c r="CP7">
        <f t="shared" si="2"/>
        <v>1</v>
      </c>
      <c r="CQ7">
        <f t="shared" si="2"/>
        <v>1</v>
      </c>
      <c r="CR7">
        <f t="shared" si="2"/>
        <v>1</v>
      </c>
      <c r="CS7">
        <f t="shared" si="2"/>
        <v>0</v>
      </c>
      <c r="CT7">
        <f t="shared" si="2"/>
        <v>0</v>
      </c>
      <c r="CU7">
        <f t="shared" si="2"/>
        <v>0</v>
      </c>
      <c r="CV7">
        <f t="shared" si="2"/>
        <v>0</v>
      </c>
      <c r="CW7">
        <f t="shared" si="2"/>
        <v>0</v>
      </c>
      <c r="CX7">
        <f t="shared" si="2"/>
        <v>0</v>
      </c>
      <c r="CY7">
        <f t="shared" si="2"/>
        <v>0</v>
      </c>
      <c r="CZ7">
        <f t="shared" si="2"/>
        <v>0</v>
      </c>
      <c r="DA7">
        <f t="shared" si="2"/>
        <v>0</v>
      </c>
      <c r="DB7">
        <f t="shared" si="2"/>
        <v>0</v>
      </c>
      <c r="DC7">
        <f t="shared" si="2"/>
        <v>0</v>
      </c>
      <c r="DD7">
        <f t="shared" si="2"/>
        <v>0</v>
      </c>
      <c r="DE7" s="100"/>
      <c r="DF7" s="100">
        <f t="shared" si="4"/>
        <v>5</v>
      </c>
      <c r="DG7" s="100"/>
      <c r="DH7" s="100" t="s">
        <v>220</v>
      </c>
      <c r="DI7" s="102">
        <f t="shared" si="5"/>
        <v>2.5</v>
      </c>
    </row>
    <row r="8" spans="1:113" x14ac:dyDescent="0.25">
      <c r="A8" s="73" t="s">
        <v>219</v>
      </c>
      <c r="B8" s="112">
        <f>ACT_CIR!B6/PAS_CIR!B6</f>
        <v>0.39344239071504289</v>
      </c>
      <c r="C8" s="112">
        <f>ACT_CIR!C6/PAS_CIR!C6</f>
        <v>0.49755689325549846</v>
      </c>
      <c r="D8" s="112">
        <f>ACT_CIR!D6/PAS_CIR!D6</f>
        <v>0.52923760153989974</v>
      </c>
      <c r="E8" s="112">
        <f>ACT_CIR!E6/PAS_CIR!E6</f>
        <v>0.60430278342660004</v>
      </c>
      <c r="F8" s="112">
        <f>ACT_CIR!F6/PAS_CIR!F6</f>
        <v>0.54750199830840274</v>
      </c>
      <c r="G8" s="112">
        <f>ACT_CIR!G6/PAS_CIR!G6</f>
        <v>0.58293882070349978</v>
      </c>
      <c r="H8" s="112">
        <f>ACT_CIR!H6/PAS_CIR!H6</f>
        <v>0.48243636807562174</v>
      </c>
      <c r="I8" s="112">
        <f>ACT_CIR!I6/PAS_CIR!I6</f>
        <v>0.50359917786637887</v>
      </c>
      <c r="J8" s="112">
        <f>ACT_CIR!J6/PAS_CIR!J6</f>
        <v>0.53079611501983137</v>
      </c>
      <c r="K8" s="112">
        <f>ACT_CIR!K6/PAS_CIR!K6</f>
        <v>0.50070469626264347</v>
      </c>
      <c r="L8" s="112">
        <f>ACT_CIR!L6/PAS_CIR!L6</f>
        <v>0.49506782768222141</v>
      </c>
      <c r="M8" s="112">
        <f>ACT_CIR!M6/PAS_CIR!M6</f>
        <v>0.52138156746516784</v>
      </c>
      <c r="N8" s="112">
        <f>ACT_CIR!N6/PAS_CIR!N6</f>
        <v>0.43722711132559289</v>
      </c>
      <c r="O8" s="112">
        <f>ACT_CIR!O6/PAS_CIR!O6</f>
        <v>0.50225922367699705</v>
      </c>
      <c r="P8" s="112">
        <f>ACT_CIR!P6/PAS_CIR!P6</f>
        <v>0.46283458648167863</v>
      </c>
      <c r="Q8" s="112">
        <f>ACT_CIR!Q6/PAS_CIR!Q6</f>
        <v>0.51780588933091198</v>
      </c>
      <c r="R8" s="112">
        <f>ACT_CIR!R6/PAS_CIR!R6</f>
        <v>0.56892337025618556</v>
      </c>
      <c r="S8" s="112">
        <f>ACT_CIR!S6/PAS_CIR!S6</f>
        <v>0.53457475645235886</v>
      </c>
      <c r="T8" s="112">
        <f>ACT_CIR!T6/PAS_CIR!T6</f>
        <v>0.5496004409966132</v>
      </c>
      <c r="U8" s="112">
        <f>ACT_CIR!U6/PAS_CIR!U6</f>
        <v>0.61296129853801984</v>
      </c>
      <c r="V8" s="112">
        <f>ACT_CIR!V6/PAS_CIR!V6</f>
        <v>0.63400008866960778</v>
      </c>
      <c r="W8" s="112">
        <f>ACT_CIR!W6/PAS_CIR!W6</f>
        <v>0.62711037374420964</v>
      </c>
      <c r="X8" s="112">
        <f>ACT_CIR!X6/PAS_CIR!X6</f>
        <v>0.61365916624521666</v>
      </c>
      <c r="Y8" s="112">
        <f>ACT_CIR!Y6/PAS_CIR!Y6</f>
        <v>0.69382293514356674</v>
      </c>
      <c r="Z8" s="112">
        <f>ACT_CIR!Z6/PAS_CIR!Z6</f>
        <v>0.53521773542204687</v>
      </c>
      <c r="AA8" s="112">
        <f>ACT_CIR!AA6/PAS_CIR!AA6</f>
        <v>0.64568089864611444</v>
      </c>
      <c r="AB8" s="112">
        <f>ACT_CIR!AB6/PAS_CIR!AB6</f>
        <v>0.51024117672469349</v>
      </c>
      <c r="AC8" s="112">
        <f>ACT_CIR!AC6/PAS_CIR!AC6</f>
        <v>0.47763766820762743</v>
      </c>
      <c r="AD8" s="112">
        <f>ACT_CIR!AD6/PAS_CIR!AD6</f>
        <v>0.51138495044839505</v>
      </c>
      <c r="AE8" s="112">
        <f>ACT_CIR!AE6/PAS_CIR!AE6</f>
        <v>0.48210259083948537</v>
      </c>
      <c r="AF8" s="112">
        <f>ACT_CIR!AF6/PAS_CIR!AF6</f>
        <v>0.51055625187344378</v>
      </c>
      <c r="AG8" s="112">
        <f>ACT_CIR!AG6/PAS_CIR!AG6</f>
        <v>0.53979402729683612</v>
      </c>
      <c r="AH8" s="112">
        <f>ACT_CIR!AH6/PAS_CIR!AH6</f>
        <v>0.49962465385501981</v>
      </c>
      <c r="AI8" s="112">
        <f>ACT_CIR!AI6/PAS_CIR!AI6</f>
        <v>0.4855150764057119</v>
      </c>
      <c r="AJ8" s="112">
        <f>ACT_CIR!AJ6/PAS_CIR!AJ6</f>
        <v>0.41293185479921746</v>
      </c>
      <c r="AK8" s="112">
        <f>ACT_CIR!AK6/PAS_CIR!AK6</f>
        <v>0.44303316311321178</v>
      </c>
      <c r="AL8" s="112">
        <f>ACT_CIR!AL6/PAS_CIR!AL6</f>
        <v>0.4685879069524545</v>
      </c>
      <c r="AM8" s="112">
        <f>ACT_CIR!AM6/PAS_CIR!AM6</f>
        <v>0.46620579067846701</v>
      </c>
      <c r="AN8" s="112">
        <f>ACT_CIR!AN6/PAS_CIR!AN6</f>
        <v>0.43643139169359774</v>
      </c>
      <c r="AO8" s="112">
        <f>ACT_CIR!AO6/PAS_CIR!AO6</f>
        <v>0.45259965330499791</v>
      </c>
      <c r="AP8" s="112">
        <f>ACT_CIR!AP6/PAS_CIR!AP6</f>
        <v>0.51796746788289516</v>
      </c>
      <c r="AQ8" s="112">
        <f>ACT_CIR!AQ6/PAS_CIR!AQ6</f>
        <v>0.46790709960202781</v>
      </c>
      <c r="AR8" s="112">
        <f>ACT_CIR!AR6/PAS_CIR!AR6</f>
        <v>0.50722200282072993</v>
      </c>
      <c r="AS8" s="112">
        <f>ACT_CIR!AS6/PAS_CIR!AS6</f>
        <v>0.46679652677587768</v>
      </c>
      <c r="AT8" s="112">
        <f>ACT_CIR!AT6/PAS_CIR!AT6</f>
        <v>0.43468970828768377</v>
      </c>
      <c r="AU8" s="112">
        <f>ACT_CIR!AU6/PAS_CIR!AU6</f>
        <v>0.51686343869294171</v>
      </c>
      <c r="AV8" s="112">
        <f>ACT_CIR!AV6/PAS_CIR!AV6</f>
        <v>0.51819137381576463</v>
      </c>
      <c r="AW8" s="112">
        <f>ACT_CIR!AW6/PAS_CIR!AW6</f>
        <v>0.515428459509788</v>
      </c>
      <c r="AX8" s="112">
        <f>ACT_CIR!AX6/PAS_CIR!AX6</f>
        <v>0.5347345465386204</v>
      </c>
      <c r="AY8" s="112">
        <f>ACT_CIR!AY6/PAS_CIR!AY6</f>
        <v>0.55073663615613311</v>
      </c>
      <c r="AZ8" s="112">
        <f>ACT_CIR!AZ6/PAS_CIR!AZ6</f>
        <v>0.56396657336637612</v>
      </c>
      <c r="BA8" s="112"/>
      <c r="BB8">
        <f t="shared" si="6"/>
        <v>0.53932272838257367</v>
      </c>
      <c r="BC8">
        <f t="shared" si="6"/>
        <v>0.54523003441203211</v>
      </c>
      <c r="BD8">
        <f t="shared" si="6"/>
        <v>0.55140186796997448</v>
      </c>
      <c r="BE8">
        <f t="shared" si="6"/>
        <v>0.5506103502693408</v>
      </c>
      <c r="BF8">
        <f t="shared" si="6"/>
        <v>0.54533263713521707</v>
      </c>
      <c r="BG8">
        <f t="shared" si="6"/>
        <v>0.54382776014105005</v>
      </c>
      <c r="BH8">
        <f t="shared" si="6"/>
        <v>0.53962625056338276</v>
      </c>
      <c r="BI8">
        <f t="shared" si="6"/>
        <v>0.540797912388292</v>
      </c>
      <c r="BJ8">
        <f t="shared" si="6"/>
        <v>0.54230603111456099</v>
      </c>
      <c r="BK8">
        <f t="shared" si="6"/>
        <v>0.54100722023269399</v>
      </c>
      <c r="BL8">
        <f t="shared" si="6"/>
        <v>0.54037431940532177</v>
      </c>
      <c r="BM8">
        <f t="shared" si="6"/>
        <v>0.53695198720186332</v>
      </c>
      <c r="BN8">
        <f t="shared" si="6"/>
        <v>0.5336874703538651</v>
      </c>
      <c r="BO8">
        <f t="shared" si="6"/>
        <v>0.53499417017165096</v>
      </c>
      <c r="BP8">
        <f t="shared" si="6"/>
        <v>0.53349194379671216</v>
      </c>
      <c r="BQ8">
        <f t="shared" si="6"/>
        <v>0.5323918106805422</v>
      </c>
      <c r="BR8">
        <f t="shared" si="1"/>
        <v>0.5296748841794624</v>
      </c>
      <c r="BS8">
        <f t="shared" si="1"/>
        <v>0.52755172158057539</v>
      </c>
      <c r="BT8">
        <f t="shared" si="1"/>
        <v>0.52477390254514489</v>
      </c>
      <c r="BU8">
        <f t="shared" si="1"/>
        <v>0.52300813428781645</v>
      </c>
      <c r="BV8">
        <f t="shared" si="1"/>
        <v>0.51691793546439391</v>
      </c>
      <c r="BW8">
        <f t="shared" si="1"/>
        <v>0.50861333628181382</v>
      </c>
      <c r="BX8">
        <f t="shared" si="1"/>
        <v>0.50401971398801104</v>
      </c>
      <c r="BY8">
        <f t="shared" si="1"/>
        <v>0.5000418893034505</v>
      </c>
      <c r="BZ8">
        <f t="shared" si="1"/>
        <v>0.49260878615204295</v>
      </c>
      <c r="CA8">
        <f t="shared" si="1"/>
        <v>0.49258865328190016</v>
      </c>
      <c r="CB8">
        <f t="shared" si="1"/>
        <v>0.48863264234481768</v>
      </c>
      <c r="CD8">
        <f t="shared" si="3"/>
        <v>0</v>
      </c>
      <c r="CE8">
        <f t="shared" si="2"/>
        <v>1</v>
      </c>
      <c r="CF8">
        <f t="shared" si="2"/>
        <v>0</v>
      </c>
      <c r="CG8">
        <f t="shared" si="2"/>
        <v>0</v>
      </c>
      <c r="CH8">
        <f t="shared" si="2"/>
        <v>0</v>
      </c>
      <c r="CI8">
        <f t="shared" si="2"/>
        <v>0</v>
      </c>
      <c r="CJ8">
        <f t="shared" si="2"/>
        <v>0</v>
      </c>
      <c r="CK8">
        <f t="shared" si="2"/>
        <v>0</v>
      </c>
      <c r="CL8">
        <f t="shared" si="2"/>
        <v>0</v>
      </c>
      <c r="CM8">
        <f t="shared" si="2"/>
        <v>0</v>
      </c>
      <c r="CN8">
        <f t="shared" si="2"/>
        <v>0</v>
      </c>
      <c r="CO8">
        <f t="shared" si="2"/>
        <v>0</v>
      </c>
      <c r="CP8">
        <f t="shared" si="2"/>
        <v>0</v>
      </c>
      <c r="CQ8">
        <f t="shared" si="2"/>
        <v>0</v>
      </c>
      <c r="CR8">
        <f t="shared" si="2"/>
        <v>0</v>
      </c>
      <c r="CS8">
        <f t="shared" si="2"/>
        <v>0</v>
      </c>
      <c r="CT8">
        <f t="shared" si="2"/>
        <v>0</v>
      </c>
      <c r="CU8">
        <f t="shared" si="2"/>
        <v>0</v>
      </c>
      <c r="CV8">
        <f t="shared" si="2"/>
        <v>0</v>
      </c>
      <c r="CW8">
        <f t="shared" si="2"/>
        <v>0</v>
      </c>
      <c r="CX8">
        <f t="shared" si="2"/>
        <v>0</v>
      </c>
      <c r="CY8">
        <f t="shared" si="2"/>
        <v>1</v>
      </c>
      <c r="CZ8">
        <f t="shared" si="2"/>
        <v>1</v>
      </c>
      <c r="DA8">
        <f t="shared" si="2"/>
        <v>1</v>
      </c>
      <c r="DB8">
        <f t="shared" si="2"/>
        <v>1</v>
      </c>
      <c r="DC8">
        <f t="shared" si="2"/>
        <v>1</v>
      </c>
      <c r="DD8">
        <f t="shared" si="2"/>
        <v>1</v>
      </c>
      <c r="DE8" s="100"/>
      <c r="DF8" s="100">
        <f t="shared" si="4"/>
        <v>7</v>
      </c>
      <c r="DG8" s="100"/>
      <c r="DH8" s="100" t="s">
        <v>219</v>
      </c>
      <c r="DI8" s="102">
        <f t="shared" si="5"/>
        <v>3.25</v>
      </c>
    </row>
    <row r="9" spans="1:113" x14ac:dyDescent="0.25">
      <c r="A9" s="73" t="s">
        <v>213</v>
      </c>
      <c r="B9" s="112">
        <f>ACT_CIR!B7/PAS_CIR!B7</f>
        <v>0.78018164800205458</v>
      </c>
      <c r="C9" s="112">
        <f>ACT_CIR!C7/PAS_CIR!C7</f>
        <v>0.76997017734748463</v>
      </c>
      <c r="D9" s="112">
        <f>ACT_CIR!D7/PAS_CIR!D7</f>
        <v>0.7861960740966768</v>
      </c>
      <c r="E9" s="112">
        <f>ACT_CIR!E7/PAS_CIR!E7</f>
        <v>0.79433706103490487</v>
      </c>
      <c r="F9" s="112">
        <f>ACT_CIR!F7/PAS_CIR!F7</f>
        <v>0.86789001971533108</v>
      </c>
      <c r="G9" s="112">
        <f>ACT_CIR!G7/PAS_CIR!G7</f>
        <v>0.77803294589437222</v>
      </c>
      <c r="H9" s="112">
        <f>ACT_CIR!H7/PAS_CIR!H7</f>
        <v>0.78696564961081694</v>
      </c>
      <c r="I9" s="112">
        <f>ACT_CIR!I7/PAS_CIR!I7</f>
        <v>0.85730235263140064</v>
      </c>
      <c r="J9" s="112">
        <f>ACT_CIR!J7/PAS_CIR!J7</f>
        <v>0.79487192207594892</v>
      </c>
      <c r="K9" s="112">
        <f>ACT_CIR!K7/PAS_CIR!K7</f>
        <v>0.81497000726794788</v>
      </c>
      <c r="L9" s="112">
        <f>ACT_CIR!L7/PAS_CIR!L7</f>
        <v>0.82141121144073759</v>
      </c>
      <c r="M9" s="112">
        <f>ACT_CIR!M7/PAS_CIR!M7</f>
        <v>0.87788336763895569</v>
      </c>
      <c r="N9" s="112">
        <f>ACT_CIR!N7/PAS_CIR!N7</f>
        <v>0.74494245084488664</v>
      </c>
      <c r="O9" s="112">
        <f>ACT_CIR!O7/PAS_CIR!O7</f>
        <v>0.73147858723218839</v>
      </c>
      <c r="P9" s="112">
        <f>ACT_CIR!P7/PAS_CIR!P7</f>
        <v>0.71673644837966322</v>
      </c>
      <c r="Q9" s="112">
        <f>ACT_CIR!Q7/PAS_CIR!Q7</f>
        <v>0.71479337271007803</v>
      </c>
      <c r="R9" s="112">
        <f>ACT_CIR!R7/PAS_CIR!R7</f>
        <v>0.74284523268725444</v>
      </c>
      <c r="S9" s="112">
        <f>ACT_CIR!S7/PAS_CIR!S7</f>
        <v>0.73649726696871343</v>
      </c>
      <c r="T9" s="112">
        <f>ACT_CIR!T7/PAS_CIR!T7</f>
        <v>0.75012506432017145</v>
      </c>
      <c r="U9" s="112">
        <f>ACT_CIR!U7/PAS_CIR!U7</f>
        <v>0.66699862700296964</v>
      </c>
      <c r="V9" s="112">
        <f>ACT_CIR!V7/PAS_CIR!V7</f>
        <v>0.70447824285723293</v>
      </c>
      <c r="W9" s="112">
        <f>ACT_CIR!W7/PAS_CIR!W7</f>
        <v>0.74456791900654062</v>
      </c>
      <c r="X9" s="112">
        <f>ACT_CIR!X7/PAS_CIR!X7</f>
        <v>0.74171602557519245</v>
      </c>
      <c r="Y9" s="112">
        <f>ACT_CIR!Y7/PAS_CIR!Y7</f>
        <v>0.76907614868543095</v>
      </c>
      <c r="Z9" s="112">
        <f>ACT_CIR!Z7/PAS_CIR!Z7</f>
        <v>0.75073057586579683</v>
      </c>
      <c r="AA9" s="112">
        <f>ACT_CIR!AA7/PAS_CIR!AA7</f>
        <v>0.73303081436485595</v>
      </c>
      <c r="AB9" s="112">
        <f>ACT_CIR!AB7/PAS_CIR!AB7</f>
        <v>0.82065455915279562</v>
      </c>
      <c r="AC9" s="112">
        <f>ACT_CIR!AC7/PAS_CIR!AC7</f>
        <v>0.7041673385764341</v>
      </c>
      <c r="AD9" s="112">
        <f>ACT_CIR!AD7/PAS_CIR!AD7</f>
        <v>0.74287887146250831</v>
      </c>
      <c r="AE9" s="112">
        <f>ACT_CIR!AE7/PAS_CIR!AE7</f>
        <v>0.71783001701281235</v>
      </c>
      <c r="AF9" s="112">
        <f>ACT_CIR!AF7/PAS_CIR!AF7</f>
        <v>0.67364863169463407</v>
      </c>
      <c r="AG9" s="112">
        <f>ACT_CIR!AG7/PAS_CIR!AG7</f>
        <v>0.73884368167094805</v>
      </c>
      <c r="AH9" s="112">
        <f>ACT_CIR!AH7/PAS_CIR!AH7</f>
        <v>0.77425696584371251</v>
      </c>
      <c r="AI9" s="112">
        <f>ACT_CIR!AI7/PAS_CIR!AI7</f>
        <v>0.67286078379008996</v>
      </c>
      <c r="AJ9" s="112">
        <f>ACT_CIR!AJ7/PAS_CIR!AJ7</f>
        <v>0.73883029764002928</v>
      </c>
      <c r="AK9" s="112">
        <f>ACT_CIR!AK7/PAS_CIR!AK7</f>
        <v>0.71784497650559653</v>
      </c>
      <c r="AL9" s="112">
        <f>ACT_CIR!AL7/PAS_CIR!AL7</f>
        <v>0.70359714131717799</v>
      </c>
      <c r="AM9" s="112">
        <f>ACT_CIR!AM7/PAS_CIR!AM7</f>
        <v>0.73377031285041827</v>
      </c>
      <c r="AN9" s="112">
        <f>ACT_CIR!AN7/PAS_CIR!AN7</f>
        <v>0.73076383047403992</v>
      </c>
      <c r="AO9" s="112">
        <f>ACT_CIR!AO7/PAS_CIR!AO7</f>
        <v>0.77097568454968923</v>
      </c>
      <c r="AP9" s="112">
        <f>ACT_CIR!AP7/PAS_CIR!AP7</f>
        <v>0.78609074420702874</v>
      </c>
      <c r="AQ9" s="112">
        <f>ACT_CIR!AQ7/PAS_CIR!AQ7</f>
        <v>0.79960088221020387</v>
      </c>
      <c r="AR9" s="112">
        <f>ACT_CIR!AR7/PAS_CIR!AR7</f>
        <v>0.76102601510911527</v>
      </c>
      <c r="AS9" s="112">
        <f>ACT_CIR!AS7/PAS_CIR!AS7</f>
        <v>0.8196838647945226</v>
      </c>
      <c r="AT9" s="112">
        <f>ACT_CIR!AT7/PAS_CIR!AT7</f>
        <v>0.79737546409984217</v>
      </c>
      <c r="AU9" s="112">
        <f>ACT_CIR!AU7/PAS_CIR!AU7</f>
        <v>0.76050482437518008</v>
      </c>
      <c r="AV9" s="112">
        <f>ACT_CIR!AV7/PAS_CIR!AV7</f>
        <v>0.81538883948027541</v>
      </c>
      <c r="AW9" s="112">
        <f>ACT_CIR!AW7/PAS_CIR!AW7</f>
        <v>0.84339818941133016</v>
      </c>
      <c r="AX9" s="112">
        <f>ACT_CIR!AX7/PAS_CIR!AX7</f>
        <v>0.80119359594426842</v>
      </c>
      <c r="AY9" s="112">
        <f>ACT_CIR!AY7/PAS_CIR!AY7</f>
        <v>0.77485124248063808</v>
      </c>
      <c r="AZ9" s="112">
        <f>ACT_CIR!AZ7/PAS_CIR!AZ7</f>
        <v>0.79239234157490634</v>
      </c>
      <c r="BA9" s="112"/>
      <c r="BB9">
        <f t="shared" si="6"/>
        <v>0.77059449262612345</v>
      </c>
      <c r="BC9">
        <f t="shared" si="6"/>
        <v>0.76936736462044586</v>
      </c>
      <c r="BD9">
        <f t="shared" si="6"/>
        <v>0.76782822449616972</v>
      </c>
      <c r="BE9">
        <f t="shared" si="6"/>
        <v>0.76926399470684126</v>
      </c>
      <c r="BF9">
        <f t="shared" si="6"/>
        <v>0.76550692293773814</v>
      </c>
      <c r="BG9">
        <f t="shared" si="6"/>
        <v>0.7602981250938704</v>
      </c>
      <c r="BH9">
        <f t="shared" si="6"/>
        <v>0.75778966972380546</v>
      </c>
      <c r="BI9">
        <f t="shared" si="6"/>
        <v>0.75306812731063111</v>
      </c>
      <c r="BJ9">
        <f t="shared" si="6"/>
        <v>0.74813234935394568</v>
      </c>
      <c r="BK9">
        <f t="shared" si="6"/>
        <v>0.74727339284426908</v>
      </c>
      <c r="BL9">
        <f t="shared" si="6"/>
        <v>0.74135217519935825</v>
      </c>
      <c r="BM9">
        <f t="shared" si="6"/>
        <v>0.73791130379099557</v>
      </c>
      <c r="BN9">
        <f t="shared" si="6"/>
        <v>0.73124303749377217</v>
      </c>
      <c r="BO9">
        <f t="shared" si="6"/>
        <v>0.72952031626345104</v>
      </c>
      <c r="BP9">
        <f t="shared" si="6"/>
        <v>0.72961580483087751</v>
      </c>
      <c r="BQ9">
        <f t="shared" si="6"/>
        <v>0.73020027908480978</v>
      </c>
      <c r="BR9">
        <f t="shared" si="1"/>
        <v>0.73254120874479367</v>
      </c>
      <c r="BS9">
        <f t="shared" si="1"/>
        <v>0.73434310505811762</v>
      </c>
      <c r="BT9">
        <f t="shared" si="1"/>
        <v>0.73697242235984628</v>
      </c>
      <c r="BU9">
        <f t="shared" si="1"/>
        <v>0.73742662864271902</v>
      </c>
      <c r="BV9">
        <f t="shared" si="1"/>
        <v>0.74378851355070053</v>
      </c>
      <c r="BW9">
        <f t="shared" si="1"/>
        <v>0.74765923110247579</v>
      </c>
      <c r="BX9">
        <f t="shared" si="1"/>
        <v>0.74832326882616906</v>
      </c>
      <c r="BY9">
        <f t="shared" si="1"/>
        <v>0.75139296940554745</v>
      </c>
      <c r="BZ9">
        <f t="shared" si="1"/>
        <v>0.75448972110245993</v>
      </c>
      <c r="CA9">
        <f t="shared" si="1"/>
        <v>0.75659234693906285</v>
      </c>
      <c r="CB9">
        <f t="shared" si="1"/>
        <v>0.75833486477722045</v>
      </c>
      <c r="CD9">
        <f t="shared" si="3"/>
        <v>0</v>
      </c>
      <c r="CE9">
        <f t="shared" si="2"/>
        <v>0</v>
      </c>
      <c r="CF9">
        <f t="shared" si="2"/>
        <v>1</v>
      </c>
      <c r="CG9">
        <f t="shared" si="2"/>
        <v>0</v>
      </c>
      <c r="CH9">
        <f t="shared" si="2"/>
        <v>0</v>
      </c>
      <c r="CI9">
        <f t="shared" si="2"/>
        <v>0</v>
      </c>
      <c r="CJ9">
        <f t="shared" si="2"/>
        <v>0</v>
      </c>
      <c r="CK9">
        <f t="shared" si="2"/>
        <v>0</v>
      </c>
      <c r="CL9">
        <f t="shared" si="2"/>
        <v>1</v>
      </c>
      <c r="CM9">
        <f t="shared" si="2"/>
        <v>0</v>
      </c>
      <c r="CN9">
        <f t="shared" si="2"/>
        <v>0</v>
      </c>
      <c r="CO9">
        <f t="shared" si="2"/>
        <v>0</v>
      </c>
      <c r="CP9">
        <f t="shared" si="2"/>
        <v>0</v>
      </c>
      <c r="CQ9">
        <f t="shared" si="2"/>
        <v>1</v>
      </c>
      <c r="CR9">
        <f t="shared" si="2"/>
        <v>1</v>
      </c>
      <c r="CS9">
        <f t="shared" si="2"/>
        <v>1</v>
      </c>
      <c r="CT9">
        <f t="shared" si="2"/>
        <v>1</v>
      </c>
      <c r="CU9">
        <f t="shared" si="2"/>
        <v>1</v>
      </c>
      <c r="CV9">
        <f t="shared" si="2"/>
        <v>1</v>
      </c>
      <c r="CW9">
        <f t="shared" si="2"/>
        <v>1</v>
      </c>
      <c r="CX9">
        <f t="shared" si="2"/>
        <v>1</v>
      </c>
      <c r="CY9">
        <f t="shared" si="2"/>
        <v>1</v>
      </c>
      <c r="CZ9">
        <f t="shared" si="2"/>
        <v>1</v>
      </c>
      <c r="DA9">
        <f t="shared" si="2"/>
        <v>1</v>
      </c>
      <c r="DB9">
        <f t="shared" si="2"/>
        <v>1</v>
      </c>
      <c r="DC9">
        <f t="shared" si="2"/>
        <v>1</v>
      </c>
      <c r="DD9">
        <f t="shared" si="2"/>
        <v>1</v>
      </c>
      <c r="DE9" s="100"/>
      <c r="DF9" s="100">
        <f t="shared" si="4"/>
        <v>16</v>
      </c>
      <c r="DG9" s="100"/>
      <c r="DH9" s="100" t="s">
        <v>213</v>
      </c>
      <c r="DI9" s="102">
        <f t="shared" si="5"/>
        <v>6.625</v>
      </c>
    </row>
    <row r="10" spans="1:113" x14ac:dyDescent="0.25">
      <c r="A10" s="73" t="s">
        <v>214</v>
      </c>
      <c r="B10" s="112">
        <f>ACT_CIR!B8/PAS_CIR!B8</f>
        <v>0.86281067282965151</v>
      </c>
      <c r="C10" s="112">
        <f>ACT_CIR!C8/PAS_CIR!C8</f>
        <v>0.93424557379870832</v>
      </c>
      <c r="D10" s="112">
        <f>ACT_CIR!D8/PAS_CIR!D8</f>
        <v>0.93972170473110983</v>
      </c>
      <c r="E10" s="112">
        <f>ACT_CIR!E8/PAS_CIR!E8</f>
        <v>0.92154795320321981</v>
      </c>
      <c r="F10" s="112">
        <f>ACT_CIR!F8/PAS_CIR!F8</f>
        <v>0.92469274166221305</v>
      </c>
      <c r="G10" s="112">
        <f>ACT_CIR!G8/PAS_CIR!G8</f>
        <v>0.82879547998311376</v>
      </c>
      <c r="H10" s="112">
        <f>ACT_CIR!H8/PAS_CIR!H8</f>
        <v>0.77235907181913377</v>
      </c>
      <c r="I10" s="112">
        <f>ACT_CIR!I8/PAS_CIR!I8</f>
        <v>0.89858423101380358</v>
      </c>
      <c r="J10" s="112">
        <f>ACT_CIR!J8/PAS_CIR!J8</f>
        <v>0.91016424090803882</v>
      </c>
      <c r="K10" s="112">
        <f>ACT_CIR!K8/PAS_CIR!K8</f>
        <v>0.97174713758897113</v>
      </c>
      <c r="L10" s="112">
        <f>ACT_CIR!L8/PAS_CIR!L8</f>
        <v>0.98587486065489771</v>
      </c>
      <c r="M10" s="112">
        <f>ACT_CIR!M8/PAS_CIR!M8</f>
        <v>0.93020482303189944</v>
      </c>
      <c r="N10" s="112">
        <f>ACT_CIR!N8/PAS_CIR!N8</f>
        <v>0.87110344057532829</v>
      </c>
      <c r="O10" s="112">
        <f>ACT_CIR!O8/PAS_CIR!O8</f>
        <v>0.93725143816620038</v>
      </c>
      <c r="P10" s="112">
        <f>ACT_CIR!P8/PAS_CIR!P8</f>
        <v>0.90271869848780828</v>
      </c>
      <c r="Q10" s="112">
        <f>ACT_CIR!Q8/PAS_CIR!Q8</f>
        <v>0.9608455899728876</v>
      </c>
      <c r="R10" s="112">
        <f>ACT_CIR!R8/PAS_CIR!R8</f>
        <v>0.96491732960933196</v>
      </c>
      <c r="S10" s="112">
        <f>ACT_CIR!S8/PAS_CIR!S8</f>
        <v>0.93837158837997015</v>
      </c>
      <c r="T10" s="112">
        <f>ACT_CIR!T8/PAS_CIR!T8</f>
        <v>0.89553066531844572</v>
      </c>
      <c r="U10" s="112">
        <f>ACT_CIR!U8/PAS_CIR!U8</f>
        <v>0.92297885666084345</v>
      </c>
      <c r="V10" s="112">
        <f>ACT_CIR!V8/PAS_CIR!V8</f>
        <v>0.96160005277159044</v>
      </c>
      <c r="W10" s="112">
        <f>ACT_CIR!W8/PAS_CIR!W8</f>
        <v>0.94744252202379409</v>
      </c>
      <c r="X10" s="112">
        <f>ACT_CIR!X8/PAS_CIR!X8</f>
        <v>0.93126868283160491</v>
      </c>
      <c r="Y10" s="112">
        <f>ACT_CIR!Y8/PAS_CIR!Y8</f>
        <v>0.99504808257327138</v>
      </c>
      <c r="Z10" s="112">
        <f>ACT_CIR!Z8/PAS_CIR!Z8</f>
        <v>0.99667681286182896</v>
      </c>
      <c r="AA10" s="112">
        <f>ACT_CIR!AA8/PAS_CIR!AA8</f>
        <v>0.9730965138747103</v>
      </c>
      <c r="AB10" s="112">
        <f>ACT_CIR!AB8/PAS_CIR!AB8</f>
        <v>0.90431039203175179</v>
      </c>
      <c r="AC10" s="112">
        <f>ACT_CIR!AC8/PAS_CIR!AC8</f>
        <v>0.9742383472312619</v>
      </c>
      <c r="AD10" s="112">
        <f>ACT_CIR!AD8/PAS_CIR!AD8</f>
        <v>0.97280624868409127</v>
      </c>
      <c r="AE10" s="112">
        <f>ACT_CIR!AE8/PAS_CIR!AE8</f>
        <v>0.86114299326317378</v>
      </c>
      <c r="AF10" s="112">
        <f>ACT_CIR!AF8/PAS_CIR!AF8</f>
        <v>0.75292993880701853</v>
      </c>
      <c r="AG10" s="112">
        <f>ACT_CIR!AG8/PAS_CIR!AG8</f>
        <v>0.80996840511909296</v>
      </c>
      <c r="AH10" s="112">
        <f>ACT_CIR!AH8/PAS_CIR!AH8</f>
        <v>0.77152180525286507</v>
      </c>
      <c r="AI10" s="112">
        <f>ACT_CIR!AI8/PAS_CIR!AI8</f>
        <v>0.73628134230856135</v>
      </c>
      <c r="AJ10" s="112">
        <f>ACT_CIR!AJ8/PAS_CIR!AJ8</f>
        <v>0.69231858635175558</v>
      </c>
      <c r="AK10" s="112">
        <f>ACT_CIR!AK8/PAS_CIR!AK8</f>
        <v>0.73299382928310552</v>
      </c>
      <c r="AL10" s="112">
        <f>ACT_CIR!AL8/PAS_CIR!AL8</f>
        <v>0.66055218783984293</v>
      </c>
      <c r="AM10" s="112">
        <f>ACT_CIR!AM8/PAS_CIR!AM8</f>
        <v>0.6689293305107652</v>
      </c>
      <c r="AN10" s="112">
        <f>ACT_CIR!AN8/PAS_CIR!AN8</f>
        <v>0.6484898315260994</v>
      </c>
      <c r="AO10" s="112">
        <f>ACT_CIR!AO8/PAS_CIR!AO8</f>
        <v>0.74338639058937761</v>
      </c>
      <c r="AP10" s="112">
        <f>ACT_CIR!AP8/PAS_CIR!AP8</f>
        <v>0.70642002935822645</v>
      </c>
      <c r="AQ10" s="112">
        <f>ACT_CIR!AQ8/PAS_CIR!AQ8</f>
        <v>0.77156863583697854</v>
      </c>
      <c r="AR10" s="112">
        <f>ACT_CIR!AR8/PAS_CIR!AR8</f>
        <v>0.68157683758122245</v>
      </c>
      <c r="AS10" s="112">
        <f>ACT_CIR!AS8/PAS_CIR!AS8</f>
        <v>0.72786223114560755</v>
      </c>
      <c r="AT10" s="112">
        <f>ACT_CIR!AT8/PAS_CIR!AT8</f>
        <v>0.66545702553157271</v>
      </c>
      <c r="AU10" s="112">
        <f>ACT_CIR!AU8/PAS_CIR!AU8</f>
        <v>0.67504985895255742</v>
      </c>
      <c r="AV10" s="112">
        <f>ACT_CIR!AV8/PAS_CIR!AV8</f>
        <v>0.75895938100412885</v>
      </c>
      <c r="AW10" s="112">
        <f>ACT_CIR!AW8/PAS_CIR!AW8</f>
        <v>0.68816574884233583</v>
      </c>
      <c r="AX10" s="112">
        <f>ACT_CIR!AX8/PAS_CIR!AX8</f>
        <v>0.64552431961590584</v>
      </c>
      <c r="AY10" s="112">
        <f>ACT_CIR!AY8/PAS_CIR!AY8</f>
        <v>0.65697730353997008</v>
      </c>
      <c r="AZ10" s="112">
        <f>ACT_CIR!AZ8/PAS_CIR!AZ8</f>
        <v>0.59577695659812746</v>
      </c>
      <c r="BA10" s="112"/>
      <c r="BB10">
        <f t="shared" si="6"/>
        <v>0.92124272660815987</v>
      </c>
      <c r="BC10">
        <f t="shared" si="6"/>
        <v>0.92682048244283388</v>
      </c>
      <c r="BD10">
        <f t="shared" si="6"/>
        <v>0.92843927161266748</v>
      </c>
      <c r="BE10">
        <f t="shared" si="6"/>
        <v>0.9269638002501942</v>
      </c>
      <c r="BF10">
        <f t="shared" si="6"/>
        <v>0.92915923333469586</v>
      </c>
      <c r="BG10">
        <f t="shared" si="6"/>
        <v>0.93116396279394076</v>
      </c>
      <c r="BH10">
        <f t="shared" si="6"/>
        <v>0.93251177584727651</v>
      </c>
      <c r="BI10">
        <f t="shared" si="6"/>
        <v>0.93170222863843843</v>
      </c>
      <c r="BJ10">
        <f t="shared" si="6"/>
        <v>0.92800990255949223</v>
      </c>
      <c r="BK10">
        <f t="shared" si="6"/>
        <v>0.92223313440719323</v>
      </c>
      <c r="BL10">
        <f t="shared" si="6"/>
        <v>0.91242205960384271</v>
      </c>
      <c r="BM10">
        <f t="shared" si="6"/>
        <v>0.90019054817454514</v>
      </c>
      <c r="BN10">
        <f t="shared" si="6"/>
        <v>0.89197342343501218</v>
      </c>
      <c r="BO10">
        <f t="shared" si="6"/>
        <v>0.88320045457103369</v>
      </c>
      <c r="BP10">
        <f t="shared" si="6"/>
        <v>0.87202036675205719</v>
      </c>
      <c r="BQ10">
        <f t="shared" si="6"/>
        <v>0.8614274972953192</v>
      </c>
      <c r="BR10">
        <f t="shared" si="1"/>
        <v>0.85236669732100656</v>
      </c>
      <c r="BS10">
        <f t="shared" si="1"/>
        <v>0.84159597647721052</v>
      </c>
      <c r="BT10">
        <f t="shared" si="1"/>
        <v>0.83464585345458575</v>
      </c>
      <c r="BU10">
        <f t="shared" si="1"/>
        <v>0.82573111063220139</v>
      </c>
      <c r="BV10">
        <f t="shared" si="1"/>
        <v>0.81760125123573324</v>
      </c>
      <c r="BW10">
        <f t="shared" si="1"/>
        <v>0.80526195843406567</v>
      </c>
      <c r="BX10">
        <f t="shared" si="1"/>
        <v>0.79391226413943095</v>
      </c>
      <c r="BY10">
        <f t="shared" si="1"/>
        <v>0.78673270989661948</v>
      </c>
      <c r="BZ10">
        <f t="shared" si="1"/>
        <v>0.77394594599116384</v>
      </c>
      <c r="CA10">
        <f t="shared" si="1"/>
        <v>0.75931459210591701</v>
      </c>
      <c r="CB10">
        <f t="shared" si="1"/>
        <v>0.74614295834196953</v>
      </c>
      <c r="CD10">
        <f t="shared" si="3"/>
        <v>1</v>
      </c>
      <c r="CE10">
        <f t="shared" si="2"/>
        <v>1</v>
      </c>
      <c r="CF10">
        <f t="shared" si="2"/>
        <v>0</v>
      </c>
      <c r="CG10">
        <f t="shared" si="2"/>
        <v>1</v>
      </c>
      <c r="CH10">
        <f t="shared" si="2"/>
        <v>1</v>
      </c>
      <c r="CI10">
        <f t="shared" si="2"/>
        <v>0</v>
      </c>
      <c r="CJ10">
        <f t="shared" si="2"/>
        <v>0</v>
      </c>
      <c r="CK10">
        <f t="shared" si="2"/>
        <v>0</v>
      </c>
      <c r="CL10">
        <f t="shared" si="2"/>
        <v>0</v>
      </c>
      <c r="CM10">
        <f t="shared" si="2"/>
        <v>0</v>
      </c>
      <c r="CN10">
        <f t="shared" si="2"/>
        <v>0</v>
      </c>
      <c r="CO10">
        <f t="shared" si="2"/>
        <v>0</v>
      </c>
      <c r="CP10">
        <f t="shared" si="2"/>
        <v>0</v>
      </c>
      <c r="CQ10">
        <f t="shared" si="2"/>
        <v>0</v>
      </c>
      <c r="CR10">
        <f t="shared" si="2"/>
        <v>0</v>
      </c>
      <c r="CS10">
        <f t="shared" si="2"/>
        <v>0</v>
      </c>
      <c r="CT10">
        <f t="shared" si="2"/>
        <v>0</v>
      </c>
      <c r="CU10">
        <f t="shared" si="2"/>
        <v>0</v>
      </c>
      <c r="CV10">
        <f t="shared" si="2"/>
        <v>0</v>
      </c>
      <c r="CW10">
        <f t="shared" si="2"/>
        <v>0</v>
      </c>
      <c r="CX10">
        <f t="shared" si="2"/>
        <v>0</v>
      </c>
      <c r="CY10">
        <f t="shared" si="2"/>
        <v>0</v>
      </c>
      <c r="CZ10">
        <f t="shared" si="2"/>
        <v>0</v>
      </c>
      <c r="DA10">
        <f t="shared" si="2"/>
        <v>0</v>
      </c>
      <c r="DB10">
        <f t="shared" si="2"/>
        <v>0</v>
      </c>
      <c r="DC10">
        <f t="shared" si="2"/>
        <v>0</v>
      </c>
      <c r="DD10">
        <f t="shared" si="2"/>
        <v>0</v>
      </c>
      <c r="DE10" s="100"/>
      <c r="DF10" s="100">
        <f t="shared" si="4"/>
        <v>4</v>
      </c>
      <c r="DG10" s="100"/>
      <c r="DH10" s="100" t="s">
        <v>214</v>
      </c>
      <c r="DI10" s="102">
        <f t="shared" si="5"/>
        <v>2.125</v>
      </c>
    </row>
    <row r="11" spans="1:113" x14ac:dyDescent="0.25">
      <c r="A11" s="73" t="s">
        <v>215</v>
      </c>
      <c r="B11" s="112">
        <f>ACT_CIR!B9/PAS_CIR!B9</f>
        <v>0.92306865554768713</v>
      </c>
      <c r="C11" s="112">
        <f>ACT_CIR!C9/PAS_CIR!C9</f>
        <v>0.64282825943342359</v>
      </c>
      <c r="D11" s="112">
        <f>ACT_CIR!D9/PAS_CIR!D9</f>
        <v>0.54183643838370887</v>
      </c>
      <c r="E11" s="112">
        <f>ACT_CIR!E9/PAS_CIR!E9</f>
        <v>0.58227088543658057</v>
      </c>
      <c r="F11" s="112">
        <f>ACT_CIR!F9/PAS_CIR!F9</f>
        <v>0.53158625586705843</v>
      </c>
      <c r="G11" s="112">
        <f>ACT_CIR!G9/PAS_CIR!G9</f>
        <v>0.53813318592126302</v>
      </c>
      <c r="H11" s="112">
        <f>ACT_CIR!H9/PAS_CIR!H9</f>
        <v>0.61730689700464558</v>
      </c>
      <c r="I11" s="112">
        <f>ACT_CIR!I9/PAS_CIR!I9</f>
        <v>0.74674098736064642</v>
      </c>
      <c r="J11" s="112">
        <f>ACT_CIR!J9/PAS_CIR!J9</f>
        <v>0.77422769804055092</v>
      </c>
      <c r="K11" s="112">
        <f>ACT_CIR!K9/PAS_CIR!K9</f>
        <v>0.74777473282425566</v>
      </c>
      <c r="L11" s="112">
        <f>ACT_CIR!L9/PAS_CIR!L9</f>
        <v>0.74129146097661813</v>
      </c>
      <c r="M11" s="112">
        <f>ACT_CIR!M9/PAS_CIR!M9</f>
        <v>0.71561188618021054</v>
      </c>
      <c r="N11" s="112">
        <f>ACT_CIR!N9/PAS_CIR!N9</f>
        <v>0.80175915206086223</v>
      </c>
      <c r="O11" s="112">
        <f>ACT_CIR!O9/PAS_CIR!O9</f>
        <v>0.71535632941114724</v>
      </c>
      <c r="P11" s="112">
        <f>ACT_CIR!P9/PAS_CIR!P9</f>
        <v>0.66418627879419778</v>
      </c>
      <c r="Q11" s="112">
        <f>ACT_CIR!Q9/PAS_CIR!Q9</f>
        <v>0.65133348303374272</v>
      </c>
      <c r="R11" s="112">
        <f>ACT_CIR!R9/PAS_CIR!R9</f>
        <v>0.60974542162072221</v>
      </c>
      <c r="S11" s="112">
        <f>ACT_CIR!S9/PAS_CIR!S9</f>
        <v>0.60515054062737628</v>
      </c>
      <c r="T11" s="112">
        <f>ACT_CIR!T9/PAS_CIR!T9</f>
        <v>0.73988369280879063</v>
      </c>
      <c r="U11" s="112">
        <f>ACT_CIR!U9/PAS_CIR!U9</f>
        <v>0.77801697641582424</v>
      </c>
      <c r="V11" s="112">
        <f>ACT_CIR!V9/PAS_CIR!V9</f>
        <v>0.81922993707732761</v>
      </c>
      <c r="W11" s="112">
        <f>ACT_CIR!W9/PAS_CIR!W9</f>
        <v>0.70215161473795795</v>
      </c>
      <c r="X11" s="112">
        <f>ACT_CIR!X9/PAS_CIR!X9</f>
        <v>0.7930987383635959</v>
      </c>
      <c r="Y11" s="112">
        <f>ACT_CIR!Y9/PAS_CIR!Y9</f>
        <v>0.63297175572598696</v>
      </c>
      <c r="Z11" s="112">
        <f>ACT_CIR!Z9/PAS_CIR!Z9</f>
        <v>0.67924443189656747</v>
      </c>
      <c r="AA11" s="112">
        <f>ACT_CIR!AA9/PAS_CIR!AA9</f>
        <v>0.61349021997284803</v>
      </c>
      <c r="AB11" s="112">
        <f>ACT_CIR!AB9/PAS_CIR!AB9</f>
        <v>0.46356800986812458</v>
      </c>
      <c r="AC11" s="112">
        <f>ACT_CIR!AC9/PAS_CIR!AC9</f>
        <v>0.46620593969793656</v>
      </c>
      <c r="AD11" s="112">
        <f>ACT_CIR!AD9/PAS_CIR!AD9</f>
        <v>0.52059955377409062</v>
      </c>
      <c r="AE11" s="112">
        <f>ACT_CIR!AE9/PAS_CIR!AE9</f>
        <v>0.47629984219219323</v>
      </c>
      <c r="AF11" s="112">
        <f>ACT_CIR!AF9/PAS_CIR!AF9</f>
        <v>0.58179511421718955</v>
      </c>
      <c r="AG11" s="112">
        <f>ACT_CIR!AG9/PAS_CIR!AG9</f>
        <v>0.49884236815357502</v>
      </c>
      <c r="AH11" s="112">
        <f>ACT_CIR!AH9/PAS_CIR!AH9</f>
        <v>0.5523732002031233</v>
      </c>
      <c r="AI11" s="112">
        <f>ACT_CIR!AI9/PAS_CIR!AI9</f>
        <v>0.49672898001843185</v>
      </c>
      <c r="AJ11" s="112">
        <f>ACT_CIR!AJ9/PAS_CIR!AJ9</f>
        <v>0.40837057433787238</v>
      </c>
      <c r="AK11" s="112">
        <f>ACT_CIR!AK9/PAS_CIR!AK9</f>
        <v>0.50539713767683336</v>
      </c>
      <c r="AL11" s="112">
        <f>ACT_CIR!AL9/PAS_CIR!AL9</f>
        <v>0.50124359962876497</v>
      </c>
      <c r="AM11" s="112">
        <f>ACT_CIR!AM9/PAS_CIR!AM9</f>
        <v>0.52135567780031578</v>
      </c>
      <c r="AN11" s="112">
        <f>ACT_CIR!AN9/PAS_CIR!AN9</f>
        <v>0.48332264034642719</v>
      </c>
      <c r="AO11" s="112">
        <f>ACT_CIR!AO9/PAS_CIR!AO9</f>
        <v>0.68870099128855278</v>
      </c>
      <c r="AP11" s="112">
        <f>ACT_CIR!AP9/PAS_CIR!AP9</f>
        <v>0.47032182911311804</v>
      </c>
      <c r="AQ11" s="112">
        <f>ACT_CIR!AQ9/PAS_CIR!AQ9</f>
        <v>0.4733733963979429</v>
      </c>
      <c r="AR11" s="112">
        <f>ACT_CIR!AR9/PAS_CIR!AR9</f>
        <v>0.44067775684762528</v>
      </c>
      <c r="AS11" s="112">
        <f>ACT_CIR!AS9/PAS_CIR!AS9</f>
        <v>0.44829589486913185</v>
      </c>
      <c r="AT11" s="112">
        <f>ACT_CIR!AT9/PAS_CIR!AT9</f>
        <v>0.47602261794450695</v>
      </c>
      <c r="AU11" s="112">
        <f>ACT_CIR!AU9/PAS_CIR!AU9</f>
        <v>0.4060515262808288</v>
      </c>
      <c r="AV11" s="112">
        <f>ACT_CIR!AV9/PAS_CIR!AV9</f>
        <v>0.46750253395961017</v>
      </c>
      <c r="AW11" s="112">
        <f>ACT_CIR!AW9/PAS_CIR!AW9</f>
        <v>0.45545744652360803</v>
      </c>
      <c r="AX11" s="112">
        <f>ACT_CIR!AX9/PAS_CIR!AX9</f>
        <v>0.56993550610348831</v>
      </c>
      <c r="AY11" s="112">
        <f>ACT_CIR!AY9/PAS_CIR!AY9</f>
        <v>0.51207707506004485</v>
      </c>
      <c r="AZ11" s="112">
        <f>ACT_CIR!AZ9/PAS_CIR!AZ9</f>
        <v>0.59682116457961443</v>
      </c>
      <c r="BA11" s="112"/>
      <c r="BB11">
        <f t="shared" si="6"/>
        <v>0.69231505265225746</v>
      </c>
      <c r="BC11">
        <f t="shared" si="6"/>
        <v>0.68215571000012742</v>
      </c>
      <c r="BD11">
        <f t="shared" si="6"/>
        <v>0.68093329168927008</v>
      </c>
      <c r="BE11">
        <f t="shared" si="6"/>
        <v>0.67767210716778747</v>
      </c>
      <c r="BF11">
        <f t="shared" si="6"/>
        <v>0.67283606776201055</v>
      </c>
      <c r="BG11">
        <f t="shared" si="6"/>
        <v>0.67237828850813697</v>
      </c>
      <c r="BH11">
        <f t="shared" si="6"/>
        <v>0.66980189918609234</v>
      </c>
      <c r="BI11">
        <f t="shared" si="6"/>
        <v>0.66832224156994835</v>
      </c>
      <c r="BJ11">
        <f t="shared" si="6"/>
        <v>0.6579931324363204</v>
      </c>
      <c r="BK11">
        <f t="shared" si="6"/>
        <v>0.64874919502642758</v>
      </c>
      <c r="BL11">
        <f t="shared" si="6"/>
        <v>0.6382889553261849</v>
      </c>
      <c r="BM11">
        <f t="shared" si="6"/>
        <v>0.62441725171623719</v>
      </c>
      <c r="BN11">
        <f t="shared" si="6"/>
        <v>0.61565830386192977</v>
      </c>
      <c r="BO11">
        <f t="shared" si="6"/>
        <v>0.60313682251059253</v>
      </c>
      <c r="BP11">
        <f t="shared" si="6"/>
        <v>0.59505346202680787</v>
      </c>
      <c r="BQ11">
        <f t="shared" si="6"/>
        <v>0.58751747709148405</v>
      </c>
      <c r="BR11">
        <f t="shared" si="1"/>
        <v>0.58907445660210123</v>
      </c>
      <c r="BS11">
        <f t="shared" si="1"/>
        <v>0.58326514024761766</v>
      </c>
      <c r="BT11">
        <f t="shared" si="1"/>
        <v>0.57777442590472461</v>
      </c>
      <c r="BU11">
        <f t="shared" si="1"/>
        <v>0.56530751190634276</v>
      </c>
      <c r="BV11">
        <f t="shared" si="1"/>
        <v>0.55156913350856396</v>
      </c>
      <c r="BW11">
        <f t="shared" si="1"/>
        <v>0.53726882854469638</v>
      </c>
      <c r="BX11">
        <f t="shared" si="1"/>
        <v>0.52493132485898253</v>
      </c>
      <c r="BY11">
        <f t="shared" si="1"/>
        <v>0.51136481634214992</v>
      </c>
      <c r="BZ11">
        <f t="shared" si="1"/>
        <v>0.50396838679205069</v>
      </c>
      <c r="CA11">
        <f t="shared" si="1"/>
        <v>0.49941384821733914</v>
      </c>
      <c r="CB11">
        <f t="shared" si="1"/>
        <v>0.49518830051263896</v>
      </c>
      <c r="CD11">
        <f t="shared" si="3"/>
        <v>0</v>
      </c>
      <c r="CE11">
        <f t="shared" si="2"/>
        <v>0</v>
      </c>
      <c r="CF11">
        <f t="shared" si="2"/>
        <v>0</v>
      </c>
      <c r="CG11">
        <f t="shared" si="2"/>
        <v>0</v>
      </c>
      <c r="CH11">
        <f t="shared" si="2"/>
        <v>0</v>
      </c>
      <c r="CI11">
        <f t="shared" si="2"/>
        <v>0</v>
      </c>
      <c r="CJ11">
        <f t="shared" si="2"/>
        <v>0</v>
      </c>
      <c r="CK11">
        <f t="shared" si="2"/>
        <v>0</v>
      </c>
      <c r="CL11">
        <f t="shared" si="2"/>
        <v>0</v>
      </c>
      <c r="CM11">
        <f t="shared" si="2"/>
        <v>0</v>
      </c>
      <c r="CN11">
        <f t="shared" si="2"/>
        <v>0</v>
      </c>
      <c r="CO11">
        <f t="shared" si="2"/>
        <v>0</v>
      </c>
      <c r="CP11">
        <f t="shared" si="2"/>
        <v>0</v>
      </c>
      <c r="CQ11">
        <f t="shared" si="2"/>
        <v>0</v>
      </c>
      <c r="CR11">
        <f t="shared" si="2"/>
        <v>0</v>
      </c>
      <c r="CS11">
        <f t="shared" si="2"/>
        <v>1</v>
      </c>
      <c r="CT11">
        <f t="shared" si="2"/>
        <v>0</v>
      </c>
      <c r="CU11">
        <f t="shared" si="2"/>
        <v>0</v>
      </c>
      <c r="CV11">
        <f t="shared" si="2"/>
        <v>0</v>
      </c>
      <c r="CW11">
        <f t="shared" si="2"/>
        <v>0</v>
      </c>
      <c r="CX11">
        <f t="shared" si="2"/>
        <v>0</v>
      </c>
      <c r="CY11">
        <f t="shared" si="2"/>
        <v>0</v>
      </c>
      <c r="CZ11">
        <f t="shared" si="2"/>
        <v>0</v>
      </c>
      <c r="DA11">
        <f t="shared" si="2"/>
        <v>0</v>
      </c>
      <c r="DB11">
        <f t="shared" si="2"/>
        <v>1</v>
      </c>
      <c r="DC11">
        <f t="shared" si="2"/>
        <v>1</v>
      </c>
      <c r="DD11">
        <f t="shared" si="2"/>
        <v>1</v>
      </c>
      <c r="DE11" s="100"/>
      <c r="DF11" s="100">
        <f t="shared" si="4"/>
        <v>4</v>
      </c>
      <c r="DG11" s="100"/>
      <c r="DH11" s="100" t="s">
        <v>215</v>
      </c>
      <c r="DI11" s="102">
        <f t="shared" si="5"/>
        <v>2.125</v>
      </c>
    </row>
    <row r="12" spans="1:113" x14ac:dyDescent="0.25">
      <c r="A12" s="73" t="s">
        <v>216</v>
      </c>
      <c r="B12" s="112">
        <f>ACT_CIR!B10/PAS_CIR!B10</f>
        <v>0.76511168666507823</v>
      </c>
      <c r="C12" s="112">
        <f>ACT_CIR!C10/PAS_CIR!C10</f>
        <v>0.78156695094488404</v>
      </c>
      <c r="D12" s="112">
        <f>ACT_CIR!D10/PAS_CIR!D10</f>
        <v>0.77302732223347426</v>
      </c>
      <c r="E12" s="112">
        <f>ACT_CIR!E10/PAS_CIR!E10</f>
        <v>0.87794224663917353</v>
      </c>
      <c r="F12" s="112">
        <f>ACT_CIR!F10/PAS_CIR!F10</f>
        <v>0.88328714516747309</v>
      </c>
      <c r="G12" s="112">
        <f>ACT_CIR!G10/PAS_CIR!G10</f>
        <v>0.91911182523370227</v>
      </c>
      <c r="H12" s="112">
        <f>ACT_CIR!H10/PAS_CIR!H10</f>
        <v>0.93030235657479621</v>
      </c>
      <c r="I12" s="112">
        <f>ACT_CIR!I10/PAS_CIR!I10</f>
        <v>0.80716917819061773</v>
      </c>
      <c r="J12" s="112">
        <f>ACT_CIR!J10/PAS_CIR!J10</f>
        <v>0.77317532214059437</v>
      </c>
      <c r="K12" s="112">
        <f>ACT_CIR!K10/PAS_CIR!K10</f>
        <v>0.80438270868341166</v>
      </c>
      <c r="L12" s="112">
        <f>ACT_CIR!L10/PAS_CIR!L10</f>
        <v>0.79105561555009807</v>
      </c>
      <c r="M12" s="112">
        <f>ACT_CIR!M10/PAS_CIR!M10</f>
        <v>0.93295315235718002</v>
      </c>
      <c r="N12" s="112">
        <f>ACT_CIR!N10/PAS_CIR!N10</f>
        <v>0.84852866779993441</v>
      </c>
      <c r="O12" s="112">
        <f>ACT_CIR!O10/PAS_CIR!O10</f>
        <v>0.80321372045891182</v>
      </c>
      <c r="P12" s="112">
        <f>ACT_CIR!P10/PAS_CIR!P10</f>
        <v>0.79624345492715143</v>
      </c>
      <c r="Q12" s="112">
        <f>ACT_CIR!Q10/PAS_CIR!Q10</f>
        <v>0.89292572409912474</v>
      </c>
      <c r="R12" s="112">
        <f>ACT_CIR!R10/PAS_CIR!R10</f>
        <v>0.87602590126296953</v>
      </c>
      <c r="S12" s="112">
        <f>ACT_CIR!S10/PAS_CIR!S10</f>
        <v>0.86325589827559313</v>
      </c>
      <c r="T12" s="112">
        <f>ACT_CIR!T10/PAS_CIR!T10</f>
        <v>0.8072477465765916</v>
      </c>
      <c r="U12" s="112">
        <f>ACT_CIR!U10/PAS_CIR!U10</f>
        <v>0.71257991482362371</v>
      </c>
      <c r="V12" s="112">
        <f>ACT_CIR!V10/PAS_CIR!V10</f>
        <v>0.71153866675542554</v>
      </c>
      <c r="W12" s="112">
        <f>ACT_CIR!W10/PAS_CIR!W10</f>
        <v>0.64558519237108392</v>
      </c>
      <c r="X12" s="112">
        <f>ACT_CIR!X10/PAS_CIR!X10</f>
        <v>0.7216866509895784</v>
      </c>
      <c r="Y12" s="112">
        <f>ACT_CIR!Y10/PAS_CIR!Y10</f>
        <v>0.83268387986164571</v>
      </c>
      <c r="Z12" s="112">
        <f>ACT_CIR!Z10/PAS_CIR!Z10</f>
        <v>0.71845817176613358</v>
      </c>
      <c r="AA12" s="112">
        <f>ACT_CIR!AA10/PAS_CIR!AA10</f>
        <v>0.78690924268455809</v>
      </c>
      <c r="AB12" s="112">
        <f>ACT_CIR!AB10/PAS_CIR!AB10</f>
        <v>0.89150373096217861</v>
      </c>
      <c r="AC12" s="112">
        <f>ACT_CIR!AC10/PAS_CIR!AC10</f>
        <v>0.94590311887351652</v>
      </c>
      <c r="AD12" s="112">
        <f>ACT_CIR!AD10/PAS_CIR!AD10</f>
        <v>1.0792343490652703</v>
      </c>
      <c r="AE12" s="112">
        <f>ACT_CIR!AE10/PAS_CIR!AE10</f>
        <v>1.1932388483818641</v>
      </c>
      <c r="AF12" s="112">
        <f>ACT_CIR!AF10/PAS_CIR!AF10</f>
        <v>0.96633688725919464</v>
      </c>
      <c r="AG12" s="112">
        <f>ACT_CIR!AG10/PAS_CIR!AG10</f>
        <v>0.9653279831394519</v>
      </c>
      <c r="AH12" s="112">
        <f>ACT_CIR!AH10/PAS_CIR!AH10</f>
        <v>0.99350118208884564</v>
      </c>
      <c r="AI12" s="112">
        <f>ACT_CIR!AI10/PAS_CIR!AI10</f>
        <v>0.89504050889774345</v>
      </c>
      <c r="AJ12" s="112">
        <f>ACT_CIR!AJ10/PAS_CIR!AJ10</f>
        <v>1.0036249552475862</v>
      </c>
      <c r="AK12" s="112">
        <f>ACT_CIR!AK10/PAS_CIR!AK10</f>
        <v>1.0665287491870212</v>
      </c>
      <c r="AL12" s="112">
        <f>ACT_CIR!AL10/PAS_CIR!AL10</f>
        <v>1.1426654792618403</v>
      </c>
      <c r="AM12" s="112">
        <f>ACT_CIR!AM10/PAS_CIR!AM10</f>
        <v>1.1190163601841749</v>
      </c>
      <c r="AN12" s="112">
        <f>ACT_CIR!AN10/PAS_CIR!AN10</f>
        <v>1.1837945002996346</v>
      </c>
      <c r="AO12" s="112">
        <f>ACT_CIR!AO10/PAS_CIR!AO10</f>
        <v>1.215455736034734</v>
      </c>
      <c r="AP12" s="112">
        <f>ACT_CIR!AP10/PAS_CIR!AP10</f>
        <v>1.2600811807346479</v>
      </c>
      <c r="AQ12" s="112">
        <f>ACT_CIR!AQ10/PAS_CIR!AQ10</f>
        <v>1.3089685485302154</v>
      </c>
      <c r="AR12" s="112">
        <f>ACT_CIR!AR10/PAS_CIR!AR10</f>
        <v>1.2470235649662622</v>
      </c>
      <c r="AS12" s="112">
        <f>ACT_CIR!AS10/PAS_CIR!AS10</f>
        <v>1.2721356598706215</v>
      </c>
      <c r="AT12" s="112">
        <f>ACT_CIR!AT10/PAS_CIR!AT10</f>
        <v>1.2473513352312018</v>
      </c>
      <c r="AU12" s="112">
        <f>ACT_CIR!AU10/PAS_CIR!AU10</f>
        <v>1.1617291554286544</v>
      </c>
      <c r="AV12" s="112">
        <f>ACT_CIR!AV10/PAS_CIR!AV10</f>
        <v>1.1565539445027126</v>
      </c>
      <c r="AW12" s="112">
        <f>ACT_CIR!AW10/PAS_CIR!AW10</f>
        <v>1.1166304757564223</v>
      </c>
      <c r="AX12" s="112">
        <f>ACT_CIR!AX10/PAS_CIR!AX10</f>
        <v>0.99386954905415836</v>
      </c>
      <c r="AY12" s="112">
        <f>ACT_CIR!AY10/PAS_CIR!AY10</f>
        <v>1.0020845589149447</v>
      </c>
      <c r="AZ12" s="112">
        <f>ACT_CIR!AZ10/PAS_CIR!AZ10</f>
        <v>1.0063964328885855</v>
      </c>
      <c r="BA12" s="112"/>
      <c r="BB12">
        <f t="shared" si="6"/>
        <v>0.81460837202425485</v>
      </c>
      <c r="BC12">
        <f t="shared" si="6"/>
        <v>0.81266447557013211</v>
      </c>
      <c r="BD12">
        <f t="shared" si="6"/>
        <v>0.81288707105928515</v>
      </c>
      <c r="BE12">
        <f t="shared" si="6"/>
        <v>0.81782358808964783</v>
      </c>
      <c r="BF12">
        <f t="shared" si="6"/>
        <v>0.82065529109941215</v>
      </c>
      <c r="BG12">
        <f t="shared" si="6"/>
        <v>0.82881975792848717</v>
      </c>
      <c r="BH12">
        <f t="shared" si="6"/>
        <v>0.84024171722632712</v>
      </c>
      <c r="BI12">
        <f t="shared" si="6"/>
        <v>0.84174315600484384</v>
      </c>
      <c r="BJ12">
        <f t="shared" si="6"/>
        <v>0.84833310621104518</v>
      </c>
      <c r="BK12">
        <f t="shared" si="6"/>
        <v>0.85751335037555565</v>
      </c>
      <c r="BL12">
        <f t="shared" si="6"/>
        <v>0.86129075871781957</v>
      </c>
      <c r="BM12">
        <f t="shared" si="6"/>
        <v>0.87014781453854828</v>
      </c>
      <c r="BN12">
        <f t="shared" si="6"/>
        <v>0.87571346440645836</v>
      </c>
      <c r="BO12">
        <f t="shared" si="6"/>
        <v>0.88796916488403754</v>
      </c>
      <c r="BP12">
        <f t="shared" si="6"/>
        <v>0.90112760820592375</v>
      </c>
      <c r="BQ12">
        <f t="shared" si="6"/>
        <v>0.91727556842977698</v>
      </c>
      <c r="BR12">
        <f t="shared" si="1"/>
        <v>0.93071431892709411</v>
      </c>
      <c r="BS12">
        <f t="shared" si="1"/>
        <v>0.94671662223841402</v>
      </c>
      <c r="BT12">
        <f t="shared" si="1"/>
        <v>0.96528798266569016</v>
      </c>
      <c r="BU12">
        <f t="shared" si="1"/>
        <v>0.98361197509859311</v>
      </c>
      <c r="BV12">
        <f t="shared" si="1"/>
        <v>1.0069267978088845</v>
      </c>
      <c r="BW12">
        <f t="shared" si="1"/>
        <v>1.0292523256620418</v>
      </c>
      <c r="BX12">
        <f t="shared" si="1"/>
        <v>1.050758324122774</v>
      </c>
      <c r="BY12">
        <f t="shared" si="1"/>
        <v>1.0688777946858214</v>
      </c>
      <c r="BZ12">
        <f t="shared" si="1"/>
        <v>1.0807089028481036</v>
      </c>
      <c r="CA12">
        <f t="shared" si="1"/>
        <v>1.0921843769017714</v>
      </c>
      <c r="CB12">
        <f>AVERAGE(AB12:AY12)</f>
        <v>1.1011500150780373</v>
      </c>
      <c r="CD12">
        <f t="shared" si="3"/>
        <v>0</v>
      </c>
      <c r="CE12">
        <f t="shared" si="2"/>
        <v>0</v>
      </c>
      <c r="CF12">
        <f t="shared" si="2"/>
        <v>1</v>
      </c>
      <c r="CG12">
        <f t="shared" si="2"/>
        <v>1</v>
      </c>
      <c r="CH12">
        <f t="shared" si="2"/>
        <v>1</v>
      </c>
      <c r="CI12">
        <f t="shared" si="2"/>
        <v>1</v>
      </c>
      <c r="CJ12">
        <f t="shared" si="2"/>
        <v>1</v>
      </c>
      <c r="CK12">
        <f t="shared" si="2"/>
        <v>1</v>
      </c>
      <c r="CL12">
        <f t="shared" si="2"/>
        <v>1</v>
      </c>
      <c r="CM12">
        <f t="shared" si="2"/>
        <v>1</v>
      </c>
      <c r="CN12">
        <f t="shared" si="2"/>
        <v>1</v>
      </c>
      <c r="CO12">
        <f t="shared" si="2"/>
        <v>1</v>
      </c>
      <c r="CP12">
        <f t="shared" si="2"/>
        <v>1</v>
      </c>
      <c r="CQ12">
        <f t="shared" si="2"/>
        <v>1</v>
      </c>
      <c r="CR12">
        <f t="shared" si="2"/>
        <v>1</v>
      </c>
      <c r="CS12">
        <f t="shared" si="2"/>
        <v>1</v>
      </c>
      <c r="CT12">
        <f t="shared" si="2"/>
        <v>1</v>
      </c>
      <c r="CU12">
        <f t="shared" si="2"/>
        <v>1</v>
      </c>
      <c r="CV12">
        <f t="shared" si="2"/>
        <v>1</v>
      </c>
      <c r="CW12">
        <f t="shared" si="2"/>
        <v>1</v>
      </c>
      <c r="CX12">
        <f t="shared" si="2"/>
        <v>1</v>
      </c>
      <c r="CY12">
        <f t="shared" si="2"/>
        <v>1</v>
      </c>
      <c r="CZ12">
        <f t="shared" si="2"/>
        <v>1</v>
      </c>
      <c r="DA12">
        <f t="shared" si="2"/>
        <v>1</v>
      </c>
      <c r="DB12">
        <f t="shared" si="2"/>
        <v>0</v>
      </c>
      <c r="DC12">
        <f t="shared" si="2"/>
        <v>0</v>
      </c>
      <c r="DD12">
        <f t="shared" si="2"/>
        <v>0</v>
      </c>
      <c r="DE12" s="100"/>
      <c r="DF12" s="100">
        <f t="shared" si="4"/>
        <v>22</v>
      </c>
      <c r="DG12" s="100"/>
      <c r="DH12" s="100" t="s">
        <v>216</v>
      </c>
      <c r="DI12" s="102">
        <f t="shared" si="5"/>
        <v>8.875</v>
      </c>
    </row>
    <row r="13" spans="1:113" x14ac:dyDescent="0.25">
      <c r="A13" s="73" t="s">
        <v>217</v>
      </c>
      <c r="B13" s="112">
        <f>ACT_CIR!B11/PAS_CIR!B11</f>
        <v>0.51926919273769112</v>
      </c>
      <c r="C13" s="112">
        <f>ACT_CIR!C11/PAS_CIR!C11</f>
        <v>0.55041369883338898</v>
      </c>
      <c r="D13" s="112">
        <f>ACT_CIR!D11/PAS_CIR!D11</f>
        <v>0.5235920045209379</v>
      </c>
      <c r="E13" s="112">
        <f>ACT_CIR!E11/PAS_CIR!E11</f>
        <v>0.56337470650730181</v>
      </c>
      <c r="F13" s="112">
        <f>ACT_CIR!F11/PAS_CIR!F11</f>
        <v>0.56808431663197079</v>
      </c>
      <c r="G13" s="112">
        <f>ACT_CIR!G11/PAS_CIR!G11</f>
        <v>0.56433040003526169</v>
      </c>
      <c r="H13" s="112">
        <f>ACT_CIR!H11/PAS_CIR!H11</f>
        <v>0.47484589481524586</v>
      </c>
      <c r="I13" s="112">
        <f>ACT_CIR!I11/PAS_CIR!I11</f>
        <v>0.53519197418962294</v>
      </c>
      <c r="J13" s="112">
        <f>ACT_CIR!J11/PAS_CIR!J11</f>
        <v>0.5519290623259071</v>
      </c>
      <c r="K13" s="112">
        <f>ACT_CIR!K11/PAS_CIR!K11</f>
        <v>0.50322814321278964</v>
      </c>
      <c r="L13" s="112">
        <f>ACT_CIR!L11/PAS_CIR!L11</f>
        <v>0.52831303554089815</v>
      </c>
      <c r="M13" s="112">
        <f>ACT_CIR!M11/PAS_CIR!M11</f>
        <v>0.5189929244298952</v>
      </c>
      <c r="N13" s="112">
        <f>ACT_CIR!N11/PAS_CIR!N11</f>
        <v>0.54749711412406499</v>
      </c>
      <c r="O13" s="112">
        <f>ACT_CIR!O11/PAS_CIR!O11</f>
        <v>0.54431863593835905</v>
      </c>
      <c r="P13" s="112">
        <f>ACT_CIR!P11/PAS_CIR!P11</f>
        <v>0.52586310226223409</v>
      </c>
      <c r="Q13" s="112">
        <f>ACT_CIR!Q11/PAS_CIR!Q11</f>
        <v>0.5973671818070484</v>
      </c>
      <c r="R13" s="112">
        <f>ACT_CIR!R11/PAS_CIR!R11</f>
        <v>0.55581285851138607</v>
      </c>
      <c r="S13" s="112">
        <f>ACT_CIR!S11/PAS_CIR!S11</f>
        <v>0.62474819104375356</v>
      </c>
      <c r="T13" s="112">
        <f>ACT_CIR!T11/PAS_CIR!T11</f>
        <v>0.64159424877214144</v>
      </c>
      <c r="U13" s="112">
        <f>ACT_CIR!U11/PAS_CIR!U11</f>
        <v>0.67185664416202473</v>
      </c>
      <c r="V13" s="112">
        <f>ACT_CIR!V11/PAS_CIR!V11</f>
        <v>0.63069824768443472</v>
      </c>
      <c r="W13" s="112">
        <f>ACT_CIR!W11/PAS_CIR!W11</f>
        <v>0.61700326523368576</v>
      </c>
      <c r="X13" s="112">
        <f>ACT_CIR!X11/PAS_CIR!X11</f>
        <v>0.64396210126973197</v>
      </c>
      <c r="Y13" s="112">
        <f>ACT_CIR!Y11/PAS_CIR!Y11</f>
        <v>0.72903256898938762</v>
      </c>
      <c r="Z13" s="112">
        <f>ACT_CIR!Z11/PAS_CIR!Z11</f>
        <v>0.62377898248410901</v>
      </c>
      <c r="AA13" s="112">
        <f>ACT_CIR!AA11/PAS_CIR!AA11</f>
        <v>0.7534746271989976</v>
      </c>
      <c r="AB13" s="112">
        <f>ACT_CIR!AB11/PAS_CIR!AB11</f>
        <v>0.68887099039400579</v>
      </c>
      <c r="AC13" s="112">
        <f>ACT_CIR!AC11/PAS_CIR!AC11</f>
        <v>0.60282510452047866</v>
      </c>
      <c r="AD13" s="112">
        <f>ACT_CIR!AD11/PAS_CIR!AD11</f>
        <v>0.75422620265811291</v>
      </c>
      <c r="AE13" s="112">
        <f>ACT_CIR!AE11/PAS_CIR!AE11</f>
        <v>0.8006345034822564</v>
      </c>
      <c r="AF13" s="112">
        <f>ACT_CIR!AF11/PAS_CIR!AF11</f>
        <v>0.69523300947192967</v>
      </c>
      <c r="AG13" s="112">
        <f>ACT_CIR!AG11/PAS_CIR!AG11</f>
        <v>0.66788264185334378</v>
      </c>
      <c r="AH13" s="112">
        <f>ACT_CIR!AH11/PAS_CIR!AH11</f>
        <v>0.66486250749489539</v>
      </c>
      <c r="AI13" s="112">
        <f>ACT_CIR!AI11/PAS_CIR!AI11</f>
        <v>0.68886288432536091</v>
      </c>
      <c r="AJ13" s="112">
        <f>ACT_CIR!AJ11/PAS_CIR!AJ11</f>
        <v>0.67567341883253151</v>
      </c>
      <c r="AK13" s="112">
        <f>ACT_CIR!AK11/PAS_CIR!AK11</f>
        <v>0.71939596849738108</v>
      </c>
      <c r="AL13" s="112">
        <f>ACT_CIR!AL11/PAS_CIR!AL11</f>
        <v>0.68888889478171467</v>
      </c>
      <c r="AM13" s="112">
        <f>ACT_CIR!AM11/PAS_CIR!AM11</f>
        <v>0.74899563897519617</v>
      </c>
      <c r="AN13" s="112">
        <f>ACT_CIR!AN11/PAS_CIR!AN11</f>
        <v>0.70723187325870607</v>
      </c>
      <c r="AO13" s="112">
        <f>ACT_CIR!AO11/PAS_CIR!AO11</f>
        <v>0.79714409508896023</v>
      </c>
      <c r="AP13" s="112">
        <f>ACT_CIR!AP11/PAS_CIR!AP11</f>
        <v>0.76768873405446603</v>
      </c>
      <c r="AQ13" s="112">
        <f>ACT_CIR!AQ11/PAS_CIR!AQ11</f>
        <v>0.72410654854471102</v>
      </c>
      <c r="AR13" s="112">
        <f>ACT_CIR!AR11/PAS_CIR!AR11</f>
        <v>0.6693628964868531</v>
      </c>
      <c r="AS13" s="112">
        <f>ACT_CIR!AS11/PAS_CIR!AS11</f>
        <v>0.72882708321262957</v>
      </c>
      <c r="AT13" s="112">
        <f>ACT_CIR!AT11/PAS_CIR!AT11</f>
        <v>0.71330240381957377</v>
      </c>
      <c r="AU13" s="112">
        <f>ACT_CIR!AU11/PAS_CIR!AU11</f>
        <v>0.72168398516577592</v>
      </c>
      <c r="AV13" s="112">
        <f>ACT_CIR!AV11/PAS_CIR!AV11</f>
        <v>0.80131037260463389</v>
      </c>
      <c r="AW13" s="112">
        <f>ACT_CIR!AW11/PAS_CIR!AW11</f>
        <v>0.76793680379640317</v>
      </c>
      <c r="AX13" s="112">
        <f>ACT_CIR!AX11/PAS_CIR!AX11</f>
        <v>0.80862296491478081</v>
      </c>
      <c r="AY13" s="112">
        <f>ACT_CIR!AY11/PAS_CIR!AY11</f>
        <v>0.73566319906158584</v>
      </c>
      <c r="AZ13" s="112">
        <f>ACT_CIR!AZ11/PAS_CIR!AZ11</f>
        <v>0.67410998636645292</v>
      </c>
      <c r="BA13" s="112"/>
      <c r="BB13">
        <f t="shared" si="6"/>
        <v>0.57213831306579854</v>
      </c>
      <c r="BC13">
        <f t="shared" si="6"/>
        <v>0.5764928876385661</v>
      </c>
      <c r="BD13">
        <f t="shared" si="6"/>
        <v>0.5849537596537997</v>
      </c>
      <c r="BE13">
        <f t="shared" si="6"/>
        <v>0.59184038406517758</v>
      </c>
      <c r="BF13">
        <f t="shared" si="6"/>
        <v>0.59348415064905991</v>
      </c>
      <c r="BG13">
        <f t="shared" si="6"/>
        <v>0.60124006256681584</v>
      </c>
      <c r="BH13">
        <f t="shared" si="6"/>
        <v>0.61108606687710731</v>
      </c>
      <c r="BI13">
        <f t="shared" si="6"/>
        <v>0.62026886332113562</v>
      </c>
      <c r="BJ13">
        <f t="shared" si="6"/>
        <v>0.62579764114045744</v>
      </c>
      <c r="BK13">
        <f t="shared" si="6"/>
        <v>0.63050320135583193</v>
      </c>
      <c r="BL13">
        <f t="shared" si="6"/>
        <v>0.63823798223552253</v>
      </c>
      <c r="BM13">
        <f t="shared" si="6"/>
        <v>0.64437799820600705</v>
      </c>
      <c r="BN13">
        <f t="shared" si="6"/>
        <v>0.65272812504215227</v>
      </c>
      <c r="BO13">
        <f t="shared" si="6"/>
        <v>0.65861944923622107</v>
      </c>
      <c r="BP13">
        <f t="shared" si="6"/>
        <v>0.66714765769608919</v>
      </c>
      <c r="BQ13">
        <f t="shared" si="6"/>
        <v>0.67470468982094223</v>
      </c>
      <c r="BR13">
        <f t="shared" si="1"/>
        <v>0.68302872787435509</v>
      </c>
      <c r="BS13">
        <f t="shared" si="1"/>
        <v>0.69185688935531686</v>
      </c>
      <c r="BT13">
        <f t="shared" si="1"/>
        <v>0.69599682091785675</v>
      </c>
      <c r="BU13">
        <f t="shared" si="1"/>
        <v>0.69715384790596968</v>
      </c>
      <c r="BV13">
        <f t="shared" si="1"/>
        <v>0.69952761619974491</v>
      </c>
      <c r="BW13">
        <f t="shared" si="1"/>
        <v>0.70296945603870897</v>
      </c>
      <c r="BX13">
        <f t="shared" si="1"/>
        <v>0.70733115270254598</v>
      </c>
      <c r="BY13">
        <f t="shared" si="1"/>
        <v>0.71388733067483356</v>
      </c>
      <c r="BZ13">
        <f t="shared" si="1"/>
        <v>0.71550834045845935</v>
      </c>
      <c r="CA13">
        <f t="shared" si="1"/>
        <v>0.72321017305973745</v>
      </c>
      <c r="CB13">
        <f t="shared" si="1"/>
        <v>0.72246803022067863</v>
      </c>
      <c r="CD13">
        <f t="shared" si="3"/>
        <v>1</v>
      </c>
      <c r="CE13">
        <f t="shared" si="2"/>
        <v>1</v>
      </c>
      <c r="CF13">
        <f t="shared" si="2"/>
        <v>1</v>
      </c>
      <c r="CG13">
        <f t="shared" si="2"/>
        <v>1</v>
      </c>
      <c r="CH13">
        <f t="shared" si="2"/>
        <v>1</v>
      </c>
      <c r="CI13">
        <f t="shared" si="2"/>
        <v>1</v>
      </c>
      <c r="CJ13">
        <f t="shared" si="2"/>
        <v>1</v>
      </c>
      <c r="CK13">
        <f t="shared" si="2"/>
        <v>1</v>
      </c>
      <c r="CL13">
        <f t="shared" si="2"/>
        <v>1</v>
      </c>
      <c r="CM13">
        <f t="shared" si="2"/>
        <v>1</v>
      </c>
      <c r="CN13">
        <f t="shared" si="2"/>
        <v>1</v>
      </c>
      <c r="CO13">
        <f t="shared" si="2"/>
        <v>1</v>
      </c>
      <c r="CP13">
        <f t="shared" si="2"/>
        <v>1</v>
      </c>
      <c r="CQ13">
        <f t="shared" si="2"/>
        <v>1</v>
      </c>
      <c r="CR13">
        <f t="shared" si="2"/>
        <v>1</v>
      </c>
      <c r="CS13">
        <f t="shared" si="2"/>
        <v>1</v>
      </c>
      <c r="CT13">
        <f t="shared" si="2"/>
        <v>1</v>
      </c>
      <c r="CU13">
        <f t="shared" si="2"/>
        <v>1</v>
      </c>
      <c r="CV13">
        <f t="shared" si="2"/>
        <v>0</v>
      </c>
      <c r="CW13">
        <f t="shared" si="2"/>
        <v>1</v>
      </c>
      <c r="CX13">
        <f t="shared" si="2"/>
        <v>1</v>
      </c>
      <c r="CY13">
        <f t="shared" si="2"/>
        <v>1</v>
      </c>
      <c r="CZ13">
        <f t="shared" si="2"/>
        <v>1</v>
      </c>
      <c r="DA13">
        <f t="shared" si="2"/>
        <v>1</v>
      </c>
      <c r="DB13">
        <f t="shared" si="2"/>
        <v>1</v>
      </c>
      <c r="DC13">
        <f t="shared" si="2"/>
        <v>1</v>
      </c>
      <c r="DD13">
        <f t="shared" si="2"/>
        <v>0</v>
      </c>
      <c r="DE13" s="100"/>
      <c r="DF13" s="100">
        <f t="shared" si="4"/>
        <v>25</v>
      </c>
      <c r="DG13" s="100"/>
      <c r="DH13" s="100" t="s">
        <v>217</v>
      </c>
      <c r="DI13" s="102">
        <f t="shared" si="5"/>
        <v>10</v>
      </c>
    </row>
    <row r="14" spans="1:113" x14ac:dyDescent="0.25">
      <c r="DE14" s="100"/>
      <c r="DF14" s="100"/>
      <c r="DG14" s="100"/>
      <c r="DH14" s="100"/>
      <c r="DI14" s="100"/>
    </row>
    <row r="15" spans="1:113" x14ac:dyDescent="0.25">
      <c r="DE15" s="100" t="s">
        <v>231</v>
      </c>
      <c r="DF15" s="102">
        <f>AVERAGE(DF5:DF13)</f>
        <v>11.333333333333334</v>
      </c>
      <c r="DG15" s="100"/>
      <c r="DH15" s="100"/>
      <c r="DI15" s="100"/>
    </row>
    <row r="16" spans="1:113" x14ac:dyDescent="0.25">
      <c r="DE16" s="100" t="s">
        <v>232</v>
      </c>
      <c r="DF16" s="116">
        <f>MAX(DF5:DF13)</f>
        <v>25</v>
      </c>
      <c r="DG16" s="100"/>
      <c r="DH16" s="100"/>
      <c r="DI16" s="100"/>
    </row>
    <row r="17" spans="109:113" x14ac:dyDescent="0.25">
      <c r="DE17" s="100" t="s">
        <v>233</v>
      </c>
      <c r="DF17" s="116">
        <f>MIN(DF5:DF13)</f>
        <v>1</v>
      </c>
      <c r="DG17" s="100"/>
      <c r="DH17" s="100"/>
      <c r="DI17" s="100"/>
    </row>
    <row r="18" spans="109:113" x14ac:dyDescent="0.25">
      <c r="DE18" s="100" t="s">
        <v>234</v>
      </c>
      <c r="DF18" s="100">
        <v>10</v>
      </c>
      <c r="DG18" s="100"/>
      <c r="DH18" s="100"/>
      <c r="DI18" s="100"/>
    </row>
    <row r="19" spans="109:113" x14ac:dyDescent="0.25">
      <c r="DE19" s="100" t="s">
        <v>235</v>
      </c>
      <c r="DF19" s="100">
        <v>1</v>
      </c>
      <c r="DG19" s="100"/>
      <c r="DH19" s="100"/>
      <c r="DI19" s="10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AA64-CF44-4A61-BEE3-3D73F1944F6A}">
  <sheetPr>
    <tabColor theme="4" tint="-0.249977111117893"/>
  </sheetPr>
  <dimension ref="A1:DI19"/>
  <sheetViews>
    <sheetView zoomScaleNormal="100" workbookViewId="0">
      <selection activeCell="C7" sqref="C7"/>
    </sheetView>
  </sheetViews>
  <sheetFormatPr baseColWidth="10" defaultRowHeight="15" x14ac:dyDescent="0.25"/>
  <cols>
    <col min="1" max="1" width="12.7109375" customWidth="1"/>
    <col min="2" max="2" width="12.7109375" style="111" customWidth="1"/>
    <col min="3" max="3" width="12.7109375" bestFit="1" customWidth="1"/>
  </cols>
  <sheetData>
    <row r="1" spans="1:113" x14ac:dyDescent="0.25">
      <c r="A1" t="s">
        <v>229</v>
      </c>
      <c r="D1" t="s">
        <v>230</v>
      </c>
    </row>
    <row r="3" spans="1:113" s="100" customFormat="1" x14ac:dyDescent="0.25">
      <c r="A3" s="100" t="s">
        <v>250</v>
      </c>
      <c r="B3" s="111"/>
      <c r="BB3" s="100" t="s">
        <v>238</v>
      </c>
      <c r="CD3" s="100" t="s">
        <v>239</v>
      </c>
    </row>
    <row r="4" spans="1:113" ht="15.75" x14ac:dyDescent="0.3">
      <c r="B4" s="72">
        <v>42887</v>
      </c>
      <c r="C4" s="72">
        <v>42917</v>
      </c>
      <c r="D4" s="72">
        <v>42948</v>
      </c>
      <c r="E4" s="72">
        <v>42979</v>
      </c>
      <c r="F4" s="72">
        <v>43009</v>
      </c>
      <c r="G4" s="72">
        <v>43040</v>
      </c>
      <c r="H4" s="72">
        <v>43070</v>
      </c>
      <c r="I4" s="72">
        <v>43101</v>
      </c>
      <c r="J4" s="72">
        <v>43132</v>
      </c>
      <c r="K4" s="72">
        <v>43160</v>
      </c>
      <c r="L4" s="72">
        <v>43191</v>
      </c>
      <c r="M4" s="72">
        <v>43221</v>
      </c>
      <c r="N4" s="72">
        <v>43252</v>
      </c>
      <c r="O4" s="72">
        <v>43282</v>
      </c>
      <c r="P4" s="72">
        <v>43313</v>
      </c>
      <c r="Q4" s="72">
        <v>43344</v>
      </c>
      <c r="R4" s="72">
        <v>43374</v>
      </c>
      <c r="S4" s="72">
        <v>43405</v>
      </c>
      <c r="T4" s="72">
        <v>43435</v>
      </c>
      <c r="U4" s="72">
        <v>43466</v>
      </c>
      <c r="V4" s="72">
        <v>43497</v>
      </c>
      <c r="W4" s="72">
        <v>43525</v>
      </c>
      <c r="X4" s="72">
        <v>43556</v>
      </c>
      <c r="Y4" s="72">
        <v>43586</v>
      </c>
      <c r="Z4" s="72">
        <v>43617</v>
      </c>
      <c r="AA4" s="72">
        <v>43647</v>
      </c>
      <c r="AB4" s="72">
        <v>43678</v>
      </c>
      <c r="AC4" s="72">
        <v>43709</v>
      </c>
      <c r="AD4" s="72">
        <v>43739</v>
      </c>
      <c r="AE4" s="72">
        <v>43770</v>
      </c>
      <c r="AF4" s="72">
        <v>43800</v>
      </c>
      <c r="AG4" s="72">
        <v>43831</v>
      </c>
      <c r="AH4" s="72">
        <v>43862</v>
      </c>
      <c r="AI4" s="72">
        <v>43891</v>
      </c>
      <c r="AJ4" s="72">
        <v>43922</v>
      </c>
      <c r="AK4" s="72">
        <v>43952</v>
      </c>
      <c r="AL4" s="72">
        <v>43983</v>
      </c>
      <c r="AM4" s="72">
        <v>44013</v>
      </c>
      <c r="AN4" s="72">
        <v>44044</v>
      </c>
      <c r="AO4" s="72">
        <v>44075</v>
      </c>
      <c r="AP4" s="72">
        <v>44105</v>
      </c>
      <c r="AQ4" s="72">
        <v>44136</v>
      </c>
      <c r="AR4" s="72">
        <v>44166</v>
      </c>
      <c r="AS4" s="72">
        <v>44197</v>
      </c>
      <c r="AT4" s="72">
        <v>44228</v>
      </c>
      <c r="AU4" s="72">
        <v>44256</v>
      </c>
      <c r="AV4" s="72">
        <v>44287</v>
      </c>
      <c r="AW4" s="72">
        <v>44317</v>
      </c>
      <c r="AX4" s="72">
        <v>44348</v>
      </c>
      <c r="AY4" s="72">
        <v>44378</v>
      </c>
      <c r="AZ4" s="72">
        <v>44409</v>
      </c>
      <c r="BB4" s="72">
        <v>43617</v>
      </c>
      <c r="BC4" s="72">
        <v>43647</v>
      </c>
      <c r="BD4" s="72">
        <v>43678</v>
      </c>
      <c r="BE4" s="72">
        <v>43709</v>
      </c>
      <c r="BF4" s="72">
        <v>43739</v>
      </c>
      <c r="BG4" s="72">
        <v>43770</v>
      </c>
      <c r="BH4" s="72">
        <v>43800</v>
      </c>
      <c r="BI4" s="72">
        <v>43831</v>
      </c>
      <c r="BJ4" s="72">
        <v>43862</v>
      </c>
      <c r="BK4" s="72">
        <v>43891</v>
      </c>
      <c r="BL4" s="72">
        <v>43922</v>
      </c>
      <c r="BM4" s="72">
        <v>43952</v>
      </c>
      <c r="BN4" s="72">
        <v>43983</v>
      </c>
      <c r="BO4" s="72">
        <v>44013</v>
      </c>
      <c r="BP4" s="72">
        <v>44044</v>
      </c>
      <c r="BQ4" s="72">
        <v>44075</v>
      </c>
      <c r="BR4" s="72">
        <v>44105</v>
      </c>
      <c r="BS4" s="72">
        <v>44136</v>
      </c>
      <c r="BT4" s="72">
        <v>44166</v>
      </c>
      <c r="BU4" s="72">
        <v>44197</v>
      </c>
      <c r="BV4" s="72">
        <v>44228</v>
      </c>
      <c r="BW4" s="72">
        <v>44256</v>
      </c>
      <c r="BX4" s="72">
        <v>44287</v>
      </c>
      <c r="BY4" s="72">
        <v>44317</v>
      </c>
      <c r="BZ4" s="72">
        <v>44348</v>
      </c>
      <c r="CA4" s="72">
        <v>44378</v>
      </c>
      <c r="CB4" s="72">
        <v>44409</v>
      </c>
      <c r="CD4" s="72">
        <v>43617</v>
      </c>
      <c r="CE4" s="72">
        <v>43647</v>
      </c>
      <c r="CF4" s="72">
        <v>43678</v>
      </c>
      <c r="CG4" s="72">
        <v>43709</v>
      </c>
      <c r="CH4" s="72">
        <v>43739</v>
      </c>
      <c r="CI4" s="72">
        <v>43770</v>
      </c>
      <c r="CJ4" s="72">
        <v>43800</v>
      </c>
      <c r="CK4" s="72">
        <v>43831</v>
      </c>
      <c r="CL4" s="72">
        <v>43862</v>
      </c>
      <c r="CM4" s="72">
        <v>43891</v>
      </c>
      <c r="CN4" s="72">
        <v>43922</v>
      </c>
      <c r="CO4" s="72">
        <v>43952</v>
      </c>
      <c r="CP4" s="72">
        <v>43983</v>
      </c>
      <c r="CQ4" s="72">
        <v>44013</v>
      </c>
      <c r="CR4" s="72">
        <v>44044</v>
      </c>
      <c r="CS4" s="72">
        <v>44075</v>
      </c>
      <c r="CT4" s="72">
        <v>44105</v>
      </c>
      <c r="CU4" s="72">
        <v>44136</v>
      </c>
      <c r="CV4" s="72">
        <v>44166</v>
      </c>
      <c r="CW4" s="72">
        <v>44197</v>
      </c>
      <c r="CX4" s="72">
        <v>44228</v>
      </c>
      <c r="CY4" s="72">
        <v>44256</v>
      </c>
      <c r="CZ4" s="72">
        <v>44287</v>
      </c>
      <c r="DA4" s="72">
        <v>44317</v>
      </c>
      <c r="DB4" s="72">
        <v>44348</v>
      </c>
      <c r="DC4" s="72">
        <v>44378</v>
      </c>
      <c r="DD4" s="72">
        <v>44409</v>
      </c>
      <c r="DE4" s="112"/>
      <c r="DF4" s="115" t="s">
        <v>236</v>
      </c>
      <c r="DG4" s="112"/>
      <c r="DH4" s="112"/>
      <c r="DI4" s="112" t="s">
        <v>237</v>
      </c>
    </row>
    <row r="5" spans="1:113" x14ac:dyDescent="0.25">
      <c r="A5" s="73" t="s">
        <v>212</v>
      </c>
      <c r="B5" s="107">
        <v>14.659421999999999</v>
      </c>
      <c r="C5" s="107">
        <v>14.445468999999999</v>
      </c>
      <c r="D5" s="107">
        <v>14.350693</v>
      </c>
      <c r="E5" s="107">
        <v>14.508630999999999</v>
      </c>
      <c r="F5" s="107">
        <v>14.216659</v>
      </c>
      <c r="G5" s="107">
        <v>14.227175000000001</v>
      </c>
      <c r="H5" s="107">
        <v>13.904153000000001</v>
      </c>
      <c r="I5" s="107">
        <v>14.099284000000001</v>
      </c>
      <c r="J5" s="107">
        <v>13.918243</v>
      </c>
      <c r="K5" s="107">
        <v>14.232824000000001</v>
      </c>
      <c r="L5" s="107">
        <v>14.396649</v>
      </c>
      <c r="M5" s="107">
        <v>14.000823</v>
      </c>
      <c r="N5" s="107">
        <v>15.481311</v>
      </c>
      <c r="O5" s="107">
        <v>14.746708999999999</v>
      </c>
      <c r="P5" s="107">
        <v>14.448404</v>
      </c>
      <c r="Q5" s="107">
        <v>14.443099999999999</v>
      </c>
      <c r="R5" s="107">
        <v>13.848599999999999</v>
      </c>
      <c r="S5" s="107">
        <v>13.9621</v>
      </c>
      <c r="T5" s="107">
        <v>13.740399999999999</v>
      </c>
      <c r="U5" s="107">
        <v>13.835800000000001</v>
      </c>
      <c r="V5" s="107">
        <v>14.2532</v>
      </c>
      <c r="W5" s="107">
        <v>14.101108</v>
      </c>
      <c r="X5" s="107">
        <v>13.782823</v>
      </c>
      <c r="Y5" s="107">
        <v>13.54402</v>
      </c>
      <c r="Z5" s="107">
        <v>14.084951</v>
      </c>
      <c r="AA5" s="107">
        <v>14.096681</v>
      </c>
      <c r="AB5" s="107">
        <v>13.89235</v>
      </c>
      <c r="AC5" s="107">
        <v>14.114265</v>
      </c>
      <c r="AD5" s="107">
        <v>14.494975999999999</v>
      </c>
      <c r="AE5" s="107">
        <v>14.603235</v>
      </c>
      <c r="AF5" s="107">
        <v>14.352611</v>
      </c>
      <c r="AG5" s="107">
        <v>14.687065</v>
      </c>
      <c r="AH5" s="107">
        <v>14.276629</v>
      </c>
      <c r="AI5" s="107">
        <v>13.529398</v>
      </c>
      <c r="AJ5" s="107">
        <v>14.098075</v>
      </c>
      <c r="AK5" s="107">
        <v>14.687250000000001</v>
      </c>
      <c r="AL5" s="107">
        <v>14.757422999999999</v>
      </c>
      <c r="AM5" s="107">
        <v>15.196486</v>
      </c>
      <c r="AN5" s="107">
        <v>15.400016000000001</v>
      </c>
      <c r="AO5" s="107">
        <v>15.491902</v>
      </c>
      <c r="AP5" s="107">
        <v>15.745139</v>
      </c>
      <c r="AQ5" s="107">
        <v>16.233726000000001</v>
      </c>
      <c r="AR5" s="107">
        <v>16.433252</v>
      </c>
      <c r="AS5" s="107">
        <v>16.768649</v>
      </c>
      <c r="AT5" s="107">
        <v>16.744091999999998</v>
      </c>
      <c r="AU5" s="107">
        <v>16.580542999999999</v>
      </c>
      <c r="AV5" s="107">
        <v>16.723400999999999</v>
      </c>
      <c r="AW5" s="107">
        <v>17.508357</v>
      </c>
      <c r="AX5" s="107">
        <v>16.957585000000002</v>
      </c>
      <c r="AY5" s="107">
        <v>16.872115000000001</v>
      </c>
      <c r="AZ5" s="107">
        <v>17.205805999999999</v>
      </c>
      <c r="BB5" s="103">
        <f>AVERAGE(B5:Y5)</f>
        <v>14.214483333333336</v>
      </c>
      <c r="BC5" s="112">
        <f t="shared" ref="BC5:BR6" si="0">AVERAGE(C5:Z5)</f>
        <v>14.190547041666667</v>
      </c>
      <c r="BD5" s="112">
        <f t="shared" si="0"/>
        <v>14.176014208333333</v>
      </c>
      <c r="BE5" s="112">
        <f t="shared" si="0"/>
        <v>14.156916583333334</v>
      </c>
      <c r="BF5" s="112">
        <f t="shared" si="0"/>
        <v>14.140484666666666</v>
      </c>
      <c r="BG5" s="112">
        <f t="shared" si="0"/>
        <v>14.152081208333335</v>
      </c>
      <c r="BH5" s="112">
        <f t="shared" si="0"/>
        <v>14.167750374999999</v>
      </c>
      <c r="BI5" s="112">
        <f t="shared" si="0"/>
        <v>14.186436125</v>
      </c>
      <c r="BJ5" s="112">
        <f t="shared" si="0"/>
        <v>14.210927</v>
      </c>
      <c r="BK5" s="112">
        <f t="shared" si="0"/>
        <v>14.22585975</v>
      </c>
      <c r="BL5" s="112">
        <f t="shared" si="0"/>
        <v>14.196550333333334</v>
      </c>
      <c r="BM5" s="112">
        <f t="shared" si="0"/>
        <v>14.184109750000003</v>
      </c>
      <c r="BN5" s="112">
        <f t="shared" si="0"/>
        <v>14.212710875000001</v>
      </c>
      <c r="BO5" s="112">
        <f t="shared" si="0"/>
        <v>14.182548875</v>
      </c>
      <c r="BP5" s="112">
        <f t="shared" si="0"/>
        <v>14.201289583333333</v>
      </c>
      <c r="BQ5" s="112">
        <f t="shared" si="0"/>
        <v>14.240940083333333</v>
      </c>
      <c r="BR5" s="112">
        <f t="shared" si="0"/>
        <v>14.284640166666664</v>
      </c>
      <c r="BS5" s="112">
        <f t="shared" ref="BR5:CB13" si="1">AVERAGE(S5:AP5)</f>
        <v>14.363662625000002</v>
      </c>
      <c r="BT5" s="112">
        <f t="shared" si="1"/>
        <v>14.458313708333334</v>
      </c>
      <c r="BU5" s="112">
        <f t="shared" si="1"/>
        <v>14.570515874999998</v>
      </c>
      <c r="BV5" s="112">
        <f t="shared" si="1"/>
        <v>14.692717916666664</v>
      </c>
      <c r="BW5" s="112">
        <f t="shared" si="1"/>
        <v>14.796505083333331</v>
      </c>
      <c r="BX5" s="112">
        <f t="shared" si="1"/>
        <v>14.899814874999997</v>
      </c>
      <c r="BY5" s="112">
        <f t="shared" si="1"/>
        <v>15.02233895833333</v>
      </c>
      <c r="BZ5" s="112">
        <f t="shared" si="1"/>
        <v>15.187519666666665</v>
      </c>
      <c r="CA5" s="112">
        <f t="shared" si="1"/>
        <v>15.307212749999998</v>
      </c>
      <c r="CB5" s="112">
        <f>AVERAGE(AB5:AY5)</f>
        <v>15.422855833333335</v>
      </c>
      <c r="CD5" s="112">
        <f>IF(Z5&gt;10.5,IF(Z5&gt;BB5,1,0))</f>
        <v>0</v>
      </c>
      <c r="CE5" s="112">
        <f t="shared" ref="CE5:DD5" si="2">IF(AA5&gt;10.5,IF(AA5&gt;BC5,1,0))</f>
        <v>0</v>
      </c>
      <c r="CF5" s="112">
        <f t="shared" si="2"/>
        <v>0</v>
      </c>
      <c r="CG5" s="112">
        <f t="shared" si="2"/>
        <v>0</v>
      </c>
      <c r="CH5" s="112">
        <f t="shared" si="2"/>
        <v>1</v>
      </c>
      <c r="CI5" s="112">
        <f t="shared" si="2"/>
        <v>1</v>
      </c>
      <c r="CJ5" s="112">
        <f t="shared" si="2"/>
        <v>1</v>
      </c>
      <c r="CK5" s="112">
        <f t="shared" si="2"/>
        <v>1</v>
      </c>
      <c r="CL5" s="112">
        <f t="shared" si="2"/>
        <v>1</v>
      </c>
      <c r="CM5" s="112">
        <f t="shared" si="2"/>
        <v>0</v>
      </c>
      <c r="CN5" s="112">
        <f t="shared" si="2"/>
        <v>0</v>
      </c>
      <c r="CO5" s="112">
        <f t="shared" si="2"/>
        <v>1</v>
      </c>
      <c r="CP5" s="112">
        <f t="shared" si="2"/>
        <v>1</v>
      </c>
      <c r="CQ5" s="112">
        <f t="shared" si="2"/>
        <v>1</v>
      </c>
      <c r="CR5" s="112">
        <f t="shared" si="2"/>
        <v>1</v>
      </c>
      <c r="CS5" s="112">
        <f t="shared" si="2"/>
        <v>1</v>
      </c>
      <c r="CT5" s="112">
        <f t="shared" si="2"/>
        <v>1</v>
      </c>
      <c r="CU5" s="112">
        <f t="shared" si="2"/>
        <v>1</v>
      </c>
      <c r="CV5" s="112">
        <f t="shared" si="2"/>
        <v>1</v>
      </c>
      <c r="CW5" s="112">
        <f t="shared" si="2"/>
        <v>1</v>
      </c>
      <c r="CX5" s="112">
        <f t="shared" si="2"/>
        <v>1</v>
      </c>
      <c r="CY5" s="112">
        <f t="shared" si="2"/>
        <v>1</v>
      </c>
      <c r="CZ5" s="112">
        <f t="shared" si="2"/>
        <v>1</v>
      </c>
      <c r="DA5" s="112">
        <f t="shared" si="2"/>
        <v>1</v>
      </c>
      <c r="DB5" s="112">
        <f t="shared" si="2"/>
        <v>1</v>
      </c>
      <c r="DC5" s="112">
        <f t="shared" si="2"/>
        <v>1</v>
      </c>
      <c r="DD5" s="112">
        <f t="shared" si="2"/>
        <v>1</v>
      </c>
      <c r="DE5" s="112"/>
      <c r="DF5" s="112">
        <f>SUM(CD5:DD5)</f>
        <v>21</v>
      </c>
      <c r="DG5" s="112"/>
      <c r="DH5" s="112" t="s">
        <v>212</v>
      </c>
      <c r="DI5" s="116">
        <f>(DF5-$DF$17)/($DF$16-$DF$17)*($DF$18-$DF$19)+$DF$19</f>
        <v>7.1578947368421053</v>
      </c>
    </row>
    <row r="6" spans="1:113" x14ac:dyDescent="0.25">
      <c r="A6" s="73" t="s">
        <v>218</v>
      </c>
      <c r="B6" s="107">
        <v>15.034471999999999</v>
      </c>
      <c r="C6" s="107">
        <v>15.106438000000001</v>
      </c>
      <c r="D6" s="107">
        <v>15.351131000000001</v>
      </c>
      <c r="E6" s="107">
        <v>15.251844999999999</v>
      </c>
      <c r="F6" s="107">
        <v>15.432862999999999</v>
      </c>
      <c r="G6" s="107">
        <v>15.437526999999999</v>
      </c>
      <c r="H6" s="107">
        <v>15.566449</v>
      </c>
      <c r="I6" s="107">
        <v>16.237874999999999</v>
      </c>
      <c r="J6" s="107">
        <v>16.394172999999999</v>
      </c>
      <c r="K6" s="107">
        <v>16.371914</v>
      </c>
      <c r="L6" s="107">
        <v>15.559111</v>
      </c>
      <c r="M6" s="107">
        <v>15.479798000000001</v>
      </c>
      <c r="N6" s="107">
        <v>16.166435</v>
      </c>
      <c r="O6" s="107">
        <v>16.375964</v>
      </c>
      <c r="P6" s="107">
        <v>16.659268999999998</v>
      </c>
      <c r="Q6" s="107">
        <v>16.7514</v>
      </c>
      <c r="R6" s="107">
        <v>16.4559</v>
      </c>
      <c r="S6" s="107">
        <v>16.413</v>
      </c>
      <c r="T6" s="107">
        <v>16.6541</v>
      </c>
      <c r="U6" s="107">
        <v>16.949400000000001</v>
      </c>
      <c r="V6" s="107">
        <v>16.885200000000001</v>
      </c>
      <c r="W6" s="107">
        <v>16.448270000000001</v>
      </c>
      <c r="X6" s="107">
        <v>15.308643999999999</v>
      </c>
      <c r="Y6" s="107">
        <v>15.63946</v>
      </c>
      <c r="Z6" s="107">
        <v>15.744877000000001</v>
      </c>
      <c r="AA6" s="107">
        <v>15.837802</v>
      </c>
      <c r="AB6" s="107">
        <v>15.494623000000001</v>
      </c>
      <c r="AC6" s="107">
        <v>15.790716</v>
      </c>
      <c r="AD6" s="107">
        <v>15.698321</v>
      </c>
      <c r="AE6" s="107">
        <v>15.774654999999999</v>
      </c>
      <c r="AF6" s="107">
        <v>16.134971</v>
      </c>
      <c r="AG6" s="107">
        <v>16.24654</v>
      </c>
      <c r="AH6" s="107">
        <v>16.443909999999999</v>
      </c>
      <c r="AI6" s="107">
        <v>15.935456</v>
      </c>
      <c r="AJ6" s="107">
        <v>15.776989</v>
      </c>
      <c r="AK6" s="107">
        <v>16.102209999999999</v>
      </c>
      <c r="AL6" s="107">
        <v>15.727833</v>
      </c>
      <c r="AM6" s="107">
        <v>16.030201999999999</v>
      </c>
      <c r="AN6" s="107">
        <v>16.198332000000001</v>
      </c>
      <c r="AO6" s="107">
        <v>16.434951000000002</v>
      </c>
      <c r="AP6" s="107">
        <v>16.532855000000001</v>
      </c>
      <c r="AQ6" s="107">
        <v>16.520734000000001</v>
      </c>
      <c r="AR6" s="107">
        <v>16.883149</v>
      </c>
      <c r="AS6" s="107">
        <v>17.177866999999999</v>
      </c>
      <c r="AT6" s="107">
        <v>17.204127</v>
      </c>
      <c r="AU6" s="107">
        <v>17.257633999999999</v>
      </c>
      <c r="AV6" s="107">
        <v>16.527802000000001</v>
      </c>
      <c r="AW6" s="107">
        <v>17.021782999999999</v>
      </c>
      <c r="AX6" s="107">
        <v>17.538706999999999</v>
      </c>
      <c r="AY6" s="107">
        <v>17.286192</v>
      </c>
      <c r="AZ6" s="107">
        <v>17.949112</v>
      </c>
      <c r="BB6" s="112">
        <f>AVERAGE(B6:Y6)</f>
        <v>15.997109916666666</v>
      </c>
      <c r="BC6" s="112">
        <f t="shared" si="0"/>
        <v>16.026710125000001</v>
      </c>
      <c r="BD6" s="112">
        <f t="shared" si="0"/>
        <v>16.057183625</v>
      </c>
      <c r="BE6" s="112">
        <f t="shared" si="0"/>
        <v>16.063162458333334</v>
      </c>
      <c r="BF6" s="112">
        <f t="shared" si="0"/>
        <v>16.085615416666663</v>
      </c>
      <c r="BG6" s="112">
        <f t="shared" si="0"/>
        <v>16.096676166666665</v>
      </c>
      <c r="BH6" s="112">
        <f t="shared" si="0"/>
        <v>16.110723166666663</v>
      </c>
      <c r="BI6" s="112">
        <f t="shared" si="0"/>
        <v>16.134411583333332</v>
      </c>
      <c r="BJ6" s="112">
        <f t="shared" si="0"/>
        <v>16.134772624999997</v>
      </c>
      <c r="BK6" s="112">
        <f t="shared" si="0"/>
        <v>16.136844999999997</v>
      </c>
      <c r="BL6" s="112">
        <f t="shared" si="0"/>
        <v>16.118659249999997</v>
      </c>
      <c r="BM6" s="112">
        <f t="shared" si="0"/>
        <v>16.127737500000002</v>
      </c>
      <c r="BN6" s="112">
        <f t="shared" si="0"/>
        <v>16.153671333333335</v>
      </c>
      <c r="BO6" s="112">
        <f t="shared" si="0"/>
        <v>16.135396249999999</v>
      </c>
      <c r="BP6" s="112">
        <f t="shared" si="0"/>
        <v>16.120989499999997</v>
      </c>
      <c r="BQ6" s="112">
        <f t="shared" si="0"/>
        <v>16.101783791666662</v>
      </c>
      <c r="BR6" s="112">
        <f t="shared" si="1"/>
        <v>16.088598416666667</v>
      </c>
      <c r="BS6" s="112">
        <f t="shared" si="1"/>
        <v>16.091804874999998</v>
      </c>
      <c r="BT6" s="112">
        <f t="shared" si="1"/>
        <v>16.096293791666664</v>
      </c>
      <c r="BU6" s="112">
        <f t="shared" si="1"/>
        <v>16.105837499999996</v>
      </c>
      <c r="BV6" s="112">
        <f t="shared" si="1"/>
        <v>16.115356958333333</v>
      </c>
      <c r="BW6" s="112">
        <f t="shared" si="1"/>
        <v>16.128645583333334</v>
      </c>
      <c r="BX6" s="112">
        <f t="shared" si="1"/>
        <v>16.162369083333335</v>
      </c>
      <c r="BY6" s="112">
        <f t="shared" si="1"/>
        <v>16.213167333333335</v>
      </c>
      <c r="BZ6" s="112">
        <f t="shared" si="1"/>
        <v>16.270764124999999</v>
      </c>
      <c r="CA6" s="112">
        <f t="shared" si="1"/>
        <v>16.345507041666668</v>
      </c>
      <c r="CB6" s="112">
        <f t="shared" si="1"/>
        <v>16.405856624999998</v>
      </c>
      <c r="CD6" s="112">
        <f t="shared" ref="CD6:CD13" si="3">IF(Z6&gt;10.5,IF(Z6&gt;BB6,1,0))</f>
        <v>0</v>
      </c>
      <c r="CE6" s="112">
        <f t="shared" ref="CE6:CE13" si="4">IF(AA6&gt;10.5,IF(AA6&gt;BC6,1,0))</f>
        <v>0</v>
      </c>
      <c r="CF6" s="112">
        <f t="shared" ref="CF6:CF13" si="5">IF(AB6&gt;10.5,IF(AB6&gt;BD6,1,0))</f>
        <v>0</v>
      </c>
      <c r="CG6" s="112">
        <f t="shared" ref="CG6:CG13" si="6">IF(AC6&gt;10.5,IF(AC6&gt;BE6,1,0))</f>
        <v>0</v>
      </c>
      <c r="CH6" s="112">
        <f t="shared" ref="CH6:CH13" si="7">IF(AD6&gt;10.5,IF(AD6&gt;BF6,1,0))</f>
        <v>0</v>
      </c>
      <c r="CI6" s="112">
        <f t="shared" ref="CI6:CI13" si="8">IF(AE6&gt;10.5,IF(AE6&gt;BG6,1,0))</f>
        <v>0</v>
      </c>
      <c r="CJ6" s="112">
        <f t="shared" ref="CJ6:CJ13" si="9">IF(AF6&gt;10.5,IF(AF6&gt;BH6,1,0))</f>
        <v>1</v>
      </c>
      <c r="CK6" s="112">
        <f t="shared" ref="CK6:CK13" si="10">IF(AG6&gt;10.5,IF(AG6&gt;BI6,1,0))</f>
        <v>1</v>
      </c>
      <c r="CL6" s="112">
        <f t="shared" ref="CL6:CL13" si="11">IF(AH6&gt;10.5,IF(AH6&gt;BJ6,1,0))</f>
        <v>1</v>
      </c>
      <c r="CM6" s="112">
        <f t="shared" ref="CM6:CM13" si="12">IF(AI6&gt;10.5,IF(AI6&gt;BK6,1,0))</f>
        <v>0</v>
      </c>
      <c r="CN6" s="112">
        <f t="shared" ref="CN6:CN13" si="13">IF(AJ6&gt;10.5,IF(AJ6&gt;BL6,1,0))</f>
        <v>0</v>
      </c>
      <c r="CO6" s="112">
        <f t="shared" ref="CO6:CO13" si="14">IF(AK6&gt;10.5,IF(AK6&gt;BM6,1,0))</f>
        <v>0</v>
      </c>
      <c r="CP6" s="112">
        <f t="shared" ref="CP6:CP13" si="15">IF(AL6&gt;10.5,IF(AL6&gt;BN6,1,0))</f>
        <v>0</v>
      </c>
      <c r="CQ6" s="112">
        <f t="shared" ref="CQ6:CQ13" si="16">IF(AM6&gt;10.5,IF(AM6&gt;BO6,1,0))</f>
        <v>0</v>
      </c>
      <c r="CR6" s="112">
        <f t="shared" ref="CR6:CR13" si="17">IF(AN6&gt;10.5,IF(AN6&gt;BP6,1,0))</f>
        <v>1</v>
      </c>
      <c r="CS6" s="112">
        <f t="shared" ref="CS6:CS13" si="18">IF(AO6&gt;10.5,IF(AO6&gt;BQ6,1,0))</f>
        <v>1</v>
      </c>
      <c r="CT6" s="112">
        <f t="shared" ref="CT6:CT13" si="19">IF(AP6&gt;10.5,IF(AP6&gt;BR6,1,0))</f>
        <v>1</v>
      </c>
      <c r="CU6" s="112">
        <f t="shared" ref="CU6:CU13" si="20">IF(AQ6&gt;10.5,IF(AQ6&gt;BS6,1,0))</f>
        <v>1</v>
      </c>
      <c r="CV6" s="112">
        <f t="shared" ref="CV6:CV13" si="21">IF(AR6&gt;10.5,IF(AR6&gt;BT6,1,0))</f>
        <v>1</v>
      </c>
      <c r="CW6" s="112">
        <f t="shared" ref="CW6:CW13" si="22">IF(AS6&gt;10.5,IF(AS6&gt;BU6,1,0))</f>
        <v>1</v>
      </c>
      <c r="CX6" s="112">
        <f t="shared" ref="CX6:CX13" si="23">IF(AT6&gt;10.5,IF(AT6&gt;BV6,1,0))</f>
        <v>1</v>
      </c>
      <c r="CY6" s="112">
        <f t="shared" ref="CY6:CY13" si="24">IF(AU6&gt;10.5,IF(AU6&gt;BW6,1,0))</f>
        <v>1</v>
      </c>
      <c r="CZ6" s="112">
        <f t="shared" ref="CZ6:CZ13" si="25">IF(AV6&gt;10.5,IF(AV6&gt;BX6,1,0))</f>
        <v>1</v>
      </c>
      <c r="DA6" s="112">
        <f t="shared" ref="DA6:DA13" si="26">IF(AW6&gt;10.5,IF(AW6&gt;BY6,1,0))</f>
        <v>1</v>
      </c>
      <c r="DB6" s="112">
        <f t="shared" ref="DB6:DB13" si="27">IF(AX6&gt;10.5,IF(AX6&gt;BZ6,1,0))</f>
        <v>1</v>
      </c>
      <c r="DC6" s="112">
        <f t="shared" ref="DC6:DC13" si="28">IF(AY6&gt;10.5,IF(AY6&gt;CA6,1,0))</f>
        <v>1</v>
      </c>
      <c r="DD6" s="112">
        <f t="shared" ref="DD6:DD13" si="29">IF(AZ6&gt;10.5,IF(AZ6&gt;CB6,1,0))</f>
        <v>1</v>
      </c>
      <c r="DE6" s="112"/>
      <c r="DF6" s="112">
        <f t="shared" ref="DF6:DF13" si="30">SUM(CD6:DD6)</f>
        <v>16</v>
      </c>
      <c r="DG6" s="112"/>
      <c r="DH6" s="112" t="s">
        <v>218</v>
      </c>
      <c r="DI6" s="116">
        <f t="shared" ref="DI6:DI13" si="31">(DF6-$DF$17)/($DF$16-$DF$17)*($DF$18-$DF$19)+$DF$19</f>
        <v>4.7894736842105257</v>
      </c>
    </row>
    <row r="7" spans="1:113" x14ac:dyDescent="0.25">
      <c r="A7" s="73" t="s">
        <v>220</v>
      </c>
      <c r="B7" s="107">
        <v>15.074463</v>
      </c>
      <c r="C7" s="107">
        <v>17.475445000000001</v>
      </c>
      <c r="D7" s="107">
        <v>18.003778000000001</v>
      </c>
      <c r="E7" s="107">
        <v>17.655425000000001</v>
      </c>
      <c r="F7" s="107">
        <v>17.823629</v>
      </c>
      <c r="G7" s="107">
        <v>17.79823</v>
      </c>
      <c r="H7" s="107">
        <v>17.322655999999998</v>
      </c>
      <c r="I7" s="107">
        <v>17.194883000000001</v>
      </c>
      <c r="J7" s="107">
        <v>17.204118000000001</v>
      </c>
      <c r="K7" s="107">
        <v>17.584896000000001</v>
      </c>
      <c r="L7" s="107">
        <v>17.567829</v>
      </c>
      <c r="M7" s="107">
        <v>17.890497</v>
      </c>
      <c r="N7" s="107">
        <v>17.758869000000001</v>
      </c>
      <c r="O7" s="107">
        <v>16.249086999999999</v>
      </c>
      <c r="P7" s="107">
        <v>16.522216</v>
      </c>
      <c r="Q7" s="107">
        <v>16.568300000000001</v>
      </c>
      <c r="R7" s="107">
        <v>16.722999999999999</v>
      </c>
      <c r="S7" s="107">
        <v>16.651</v>
      </c>
      <c r="T7" s="107">
        <v>17.165600000000001</v>
      </c>
      <c r="U7" s="107">
        <v>17.420200000000001</v>
      </c>
      <c r="V7" s="107">
        <v>17.730399999999999</v>
      </c>
      <c r="W7" s="107">
        <v>18.102976000000002</v>
      </c>
      <c r="X7" s="107">
        <v>18.124980000000001</v>
      </c>
      <c r="Y7" s="107">
        <v>17.169647999999999</v>
      </c>
      <c r="Z7" s="107">
        <v>19.932676000000001</v>
      </c>
      <c r="AA7" s="107">
        <v>20.639692</v>
      </c>
      <c r="AB7" s="107">
        <v>19.425045000000001</v>
      </c>
      <c r="AC7" s="107">
        <v>20.325789</v>
      </c>
      <c r="AD7" s="107">
        <v>19.721530999999999</v>
      </c>
      <c r="AE7" s="107">
        <v>19.845043</v>
      </c>
      <c r="AF7" s="107">
        <v>18.544432</v>
      </c>
      <c r="AG7" s="107">
        <v>19.003796000000001</v>
      </c>
      <c r="AH7" s="107">
        <v>19.335684000000001</v>
      </c>
      <c r="AI7" s="107">
        <v>18.953557</v>
      </c>
      <c r="AJ7" s="107">
        <v>19.480806000000001</v>
      </c>
      <c r="AK7" s="107">
        <v>19.648219000000001</v>
      </c>
      <c r="AL7" s="107">
        <v>19.661926999999999</v>
      </c>
      <c r="AM7" s="107">
        <v>20.516794000000001</v>
      </c>
      <c r="AN7" s="107">
        <v>20.686368000000002</v>
      </c>
      <c r="AO7" s="107">
        <v>21.116410999999999</v>
      </c>
      <c r="AP7" s="107">
        <v>20.921271999999998</v>
      </c>
      <c r="AQ7" s="107">
        <v>20.877085000000001</v>
      </c>
      <c r="AR7" s="107">
        <v>20.182811000000001</v>
      </c>
      <c r="AS7" s="107">
        <v>20.953620000000001</v>
      </c>
      <c r="AT7" s="107">
        <v>21.354652000000002</v>
      </c>
      <c r="AU7" s="107">
        <v>21.702210999999998</v>
      </c>
      <c r="AV7" s="107">
        <v>21.059899000000001</v>
      </c>
      <c r="AW7" s="107">
        <v>21.225594000000001</v>
      </c>
      <c r="AX7" s="107">
        <v>21.920331000000001</v>
      </c>
      <c r="AY7" s="107">
        <v>22.116855000000001</v>
      </c>
      <c r="AZ7" s="107">
        <v>21.521424</v>
      </c>
      <c r="BB7" s="112">
        <f t="shared" ref="BB7:BQ13" si="32">AVERAGE(B7:Y7)</f>
        <v>17.282588541666666</v>
      </c>
      <c r="BC7" s="112">
        <f t="shared" si="32"/>
        <v>17.485014083333336</v>
      </c>
      <c r="BD7" s="112">
        <f t="shared" si="32"/>
        <v>17.616857708333335</v>
      </c>
      <c r="BE7" s="112">
        <f t="shared" si="32"/>
        <v>17.676077166666669</v>
      </c>
      <c r="BF7" s="112">
        <f t="shared" si="32"/>
        <v>17.787342333333335</v>
      </c>
      <c r="BG7" s="112">
        <f t="shared" si="32"/>
        <v>17.866421583333334</v>
      </c>
      <c r="BH7" s="112">
        <f t="shared" si="32"/>
        <v>17.951705458333333</v>
      </c>
      <c r="BI7" s="112">
        <f t="shared" si="32"/>
        <v>18.002612791666664</v>
      </c>
      <c r="BJ7" s="112">
        <f t="shared" si="32"/>
        <v>18.077984166666671</v>
      </c>
      <c r="BK7" s="112">
        <f t="shared" si="32"/>
        <v>18.16679941666667</v>
      </c>
      <c r="BL7" s="112">
        <f t="shared" si="32"/>
        <v>18.223826958333333</v>
      </c>
      <c r="BM7" s="112">
        <f t="shared" si="32"/>
        <v>18.303534333333335</v>
      </c>
      <c r="BN7" s="112">
        <f t="shared" si="32"/>
        <v>18.376772749999997</v>
      </c>
      <c r="BO7" s="112">
        <f t="shared" si="32"/>
        <v>18.456066833333331</v>
      </c>
      <c r="BP7" s="112">
        <f t="shared" si="32"/>
        <v>18.633887958333336</v>
      </c>
      <c r="BQ7" s="112">
        <f t="shared" si="32"/>
        <v>18.807394291666672</v>
      </c>
      <c r="BR7" s="112">
        <f t="shared" si="1"/>
        <v>18.99689891666667</v>
      </c>
      <c r="BS7" s="112">
        <f t="shared" si="1"/>
        <v>19.171826916666671</v>
      </c>
      <c r="BT7" s="112">
        <f t="shared" si="1"/>
        <v>19.34791379166667</v>
      </c>
      <c r="BU7" s="112">
        <f t="shared" si="1"/>
        <v>19.473630916666668</v>
      </c>
      <c r="BV7" s="112">
        <f t="shared" si="1"/>
        <v>19.620856750000002</v>
      </c>
      <c r="BW7" s="112">
        <f t="shared" si="1"/>
        <v>19.77186725</v>
      </c>
      <c r="BX7" s="112">
        <f t="shared" si="1"/>
        <v>19.921835374999997</v>
      </c>
      <c r="BY7" s="112">
        <f t="shared" si="1"/>
        <v>20.044123666666668</v>
      </c>
      <c r="BZ7" s="112">
        <f t="shared" si="1"/>
        <v>20.213121416666667</v>
      </c>
      <c r="CA7" s="112">
        <f t="shared" si="1"/>
        <v>20.295940374999997</v>
      </c>
      <c r="CB7" s="112">
        <f t="shared" si="1"/>
        <v>20.357488833333331</v>
      </c>
      <c r="CD7" s="112">
        <f t="shared" si="3"/>
        <v>1</v>
      </c>
      <c r="CE7" s="112">
        <f t="shared" si="4"/>
        <v>1</v>
      </c>
      <c r="CF7" s="112">
        <f t="shared" si="5"/>
        <v>1</v>
      </c>
      <c r="CG7" s="112">
        <f t="shared" si="6"/>
        <v>1</v>
      </c>
      <c r="CH7" s="112">
        <f t="shared" si="7"/>
        <v>1</v>
      </c>
      <c r="CI7" s="112">
        <f t="shared" si="8"/>
        <v>1</v>
      </c>
      <c r="CJ7" s="112">
        <f t="shared" si="9"/>
        <v>1</v>
      </c>
      <c r="CK7" s="112">
        <f t="shared" si="10"/>
        <v>1</v>
      </c>
      <c r="CL7" s="112">
        <f t="shared" si="11"/>
        <v>1</v>
      </c>
      <c r="CM7" s="112">
        <f t="shared" si="12"/>
        <v>1</v>
      </c>
      <c r="CN7" s="112">
        <f t="shared" si="13"/>
        <v>1</v>
      </c>
      <c r="CO7" s="112">
        <f t="shared" si="14"/>
        <v>1</v>
      </c>
      <c r="CP7" s="112">
        <f t="shared" si="15"/>
        <v>1</v>
      </c>
      <c r="CQ7" s="112">
        <f t="shared" si="16"/>
        <v>1</v>
      </c>
      <c r="CR7" s="112">
        <f t="shared" si="17"/>
        <v>1</v>
      </c>
      <c r="CS7" s="112">
        <f t="shared" si="18"/>
        <v>1</v>
      </c>
      <c r="CT7" s="112">
        <f t="shared" si="19"/>
        <v>1</v>
      </c>
      <c r="CU7" s="112">
        <f t="shared" si="20"/>
        <v>1</v>
      </c>
      <c r="CV7" s="112">
        <f t="shared" si="21"/>
        <v>1</v>
      </c>
      <c r="CW7" s="112">
        <f t="shared" si="22"/>
        <v>1</v>
      </c>
      <c r="CX7" s="112">
        <f t="shared" si="23"/>
        <v>1</v>
      </c>
      <c r="CY7" s="112">
        <f t="shared" si="24"/>
        <v>1</v>
      </c>
      <c r="CZ7" s="112">
        <f t="shared" si="25"/>
        <v>1</v>
      </c>
      <c r="DA7" s="112">
        <f t="shared" si="26"/>
        <v>1</v>
      </c>
      <c r="DB7" s="112">
        <f t="shared" si="27"/>
        <v>1</v>
      </c>
      <c r="DC7" s="112">
        <f t="shared" si="28"/>
        <v>1</v>
      </c>
      <c r="DD7" s="112">
        <f t="shared" si="29"/>
        <v>1</v>
      </c>
      <c r="DE7" s="112"/>
      <c r="DF7" s="112">
        <f t="shared" si="30"/>
        <v>27</v>
      </c>
      <c r="DG7" s="112"/>
      <c r="DH7" s="112" t="s">
        <v>220</v>
      </c>
      <c r="DI7" s="116">
        <f>(DF7-$DF$17)/($DF$16-$DF$17)*($DF$18-$DF$19)+$DF$19</f>
        <v>10</v>
      </c>
    </row>
    <row r="8" spans="1:113" x14ac:dyDescent="0.25">
      <c r="A8" s="73" t="s">
        <v>219</v>
      </c>
      <c r="B8" s="107">
        <v>13.31809</v>
      </c>
      <c r="C8" s="107">
        <v>13.802019</v>
      </c>
      <c r="D8" s="107">
        <v>13.842427000000001</v>
      </c>
      <c r="E8" s="107">
        <v>13.653238</v>
      </c>
      <c r="F8" s="107">
        <v>14.164922000000001</v>
      </c>
      <c r="G8" s="107">
        <v>14.139232</v>
      </c>
      <c r="H8" s="107">
        <v>14.315889</v>
      </c>
      <c r="I8" s="107">
        <v>14.795704000000001</v>
      </c>
      <c r="J8" s="107">
        <v>14.815391999999999</v>
      </c>
      <c r="K8" s="107">
        <v>13.506059</v>
      </c>
      <c r="L8" s="107">
        <v>13.635448999999999</v>
      </c>
      <c r="M8" s="107">
        <v>13.766082000000001</v>
      </c>
      <c r="N8" s="107">
        <v>13.689655</v>
      </c>
      <c r="O8" s="107">
        <v>14.109985999999999</v>
      </c>
      <c r="P8" s="107">
        <v>14.173809</v>
      </c>
      <c r="Q8" s="107">
        <v>14.0413</v>
      </c>
      <c r="R8" s="107">
        <v>14.185600000000001</v>
      </c>
      <c r="S8" s="107">
        <v>13.896699999999999</v>
      </c>
      <c r="T8" s="107">
        <v>13.799200000000001</v>
      </c>
      <c r="U8" s="107">
        <v>13.702999999999999</v>
      </c>
      <c r="V8" s="107">
        <v>13.707000000000001</v>
      </c>
      <c r="W8" s="107">
        <v>12.989279</v>
      </c>
      <c r="X8" s="107">
        <v>13.177894</v>
      </c>
      <c r="Y8" s="107">
        <v>13.095216000000001</v>
      </c>
      <c r="Z8" s="107">
        <v>12.918848000000001</v>
      </c>
      <c r="AA8" s="107">
        <v>13.207539000000001</v>
      </c>
      <c r="AB8" s="107">
        <v>13.297909000000001</v>
      </c>
      <c r="AC8" s="107">
        <v>13.332485</v>
      </c>
      <c r="AD8" s="107">
        <v>13.492082</v>
      </c>
      <c r="AE8" s="107">
        <v>13.513961</v>
      </c>
      <c r="AF8" s="107">
        <v>13.650093</v>
      </c>
      <c r="AG8" s="107">
        <v>13.625042000000001</v>
      </c>
      <c r="AH8" s="107">
        <v>13.559101999999999</v>
      </c>
      <c r="AI8" s="107">
        <v>13.255751</v>
      </c>
      <c r="AJ8" s="107">
        <v>13.885363999999999</v>
      </c>
      <c r="AK8" s="107">
        <v>14.629363</v>
      </c>
      <c r="AL8" s="107">
        <v>14.700945000000001</v>
      </c>
      <c r="AM8" s="107">
        <v>14.820103</v>
      </c>
      <c r="AN8" s="107">
        <v>15.028214999999999</v>
      </c>
      <c r="AO8" s="107">
        <v>15.157266999999999</v>
      </c>
      <c r="AP8" s="107">
        <v>15.914624</v>
      </c>
      <c r="AQ8" s="107">
        <v>15.884116000000001</v>
      </c>
      <c r="AR8" s="107">
        <v>15.920745</v>
      </c>
      <c r="AS8" s="107">
        <v>16.051269000000001</v>
      </c>
      <c r="AT8" s="107">
        <v>16.040562999999999</v>
      </c>
      <c r="AU8" s="107">
        <v>16.397297999999999</v>
      </c>
      <c r="AV8" s="107">
        <v>15.127279</v>
      </c>
      <c r="AW8" s="107">
        <v>15.079560000000001</v>
      </c>
      <c r="AX8" s="107">
        <v>15.205327</v>
      </c>
      <c r="AY8" s="107">
        <v>15.342987000000001</v>
      </c>
      <c r="AZ8" s="107">
        <v>15.512715</v>
      </c>
      <c r="BB8" s="112">
        <f t="shared" si="32"/>
        <v>13.846797583333332</v>
      </c>
      <c r="BC8" s="112">
        <f t="shared" si="32"/>
        <v>13.8301625</v>
      </c>
      <c r="BD8" s="112">
        <f t="shared" si="32"/>
        <v>13.805392500000002</v>
      </c>
      <c r="BE8" s="112">
        <f t="shared" si="32"/>
        <v>13.78270425</v>
      </c>
      <c r="BF8" s="112">
        <f t="shared" si="32"/>
        <v>13.769339541666669</v>
      </c>
      <c r="BG8" s="112">
        <f t="shared" si="32"/>
        <v>13.74130454166667</v>
      </c>
      <c r="BH8" s="112">
        <f t="shared" si="32"/>
        <v>13.715251583333336</v>
      </c>
      <c r="BI8" s="112">
        <f t="shared" si="32"/>
        <v>13.687510083333336</v>
      </c>
      <c r="BJ8" s="112">
        <f t="shared" si="32"/>
        <v>13.638732500000003</v>
      </c>
      <c r="BK8" s="112">
        <f t="shared" si="32"/>
        <v>13.586387083333335</v>
      </c>
      <c r="BL8" s="112">
        <f t="shared" si="32"/>
        <v>13.575957583333333</v>
      </c>
      <c r="BM8" s="112">
        <f t="shared" si="32"/>
        <v>13.586370708333334</v>
      </c>
      <c r="BN8" s="112">
        <f t="shared" si="32"/>
        <v>13.622340749999999</v>
      </c>
      <c r="BO8" s="112">
        <f t="shared" si="32"/>
        <v>13.664477833333329</v>
      </c>
      <c r="BP8" s="112">
        <f t="shared" si="32"/>
        <v>13.694066041666666</v>
      </c>
      <c r="BQ8" s="112">
        <f t="shared" si="32"/>
        <v>13.729666291666666</v>
      </c>
      <c r="BR8" s="112">
        <f t="shared" si="1"/>
        <v>13.776164916666666</v>
      </c>
      <c r="BS8" s="112">
        <f t="shared" si="1"/>
        <v>13.848207583333334</v>
      </c>
      <c r="BT8" s="112">
        <f t="shared" si="1"/>
        <v>13.931016583333333</v>
      </c>
      <c r="BU8" s="112">
        <f t="shared" si="1"/>
        <v>14.019414291666669</v>
      </c>
      <c r="BV8" s="112">
        <f t="shared" si="1"/>
        <v>14.117258833333333</v>
      </c>
      <c r="BW8" s="112">
        <f t="shared" si="1"/>
        <v>14.214490625000002</v>
      </c>
      <c r="BX8" s="112">
        <f t="shared" si="1"/>
        <v>14.356491416666666</v>
      </c>
      <c r="BY8" s="112">
        <f t="shared" si="1"/>
        <v>14.437715791666664</v>
      </c>
      <c r="BZ8" s="112">
        <f t="shared" si="1"/>
        <v>14.520396791666665</v>
      </c>
      <c r="CA8" s="112">
        <f t="shared" si="1"/>
        <v>14.615666750000001</v>
      </c>
      <c r="CB8" s="112">
        <f t="shared" si="1"/>
        <v>14.704643750000001</v>
      </c>
      <c r="CD8" s="112">
        <f t="shared" si="3"/>
        <v>0</v>
      </c>
      <c r="CE8" s="112">
        <f t="shared" si="4"/>
        <v>0</v>
      </c>
      <c r="CF8" s="112">
        <f t="shared" si="5"/>
        <v>0</v>
      </c>
      <c r="CG8" s="112">
        <f t="shared" si="6"/>
        <v>0</v>
      </c>
      <c r="CH8" s="112">
        <f t="shared" si="7"/>
        <v>0</v>
      </c>
      <c r="CI8" s="112">
        <f t="shared" si="8"/>
        <v>0</v>
      </c>
      <c r="CJ8" s="112">
        <f t="shared" si="9"/>
        <v>0</v>
      </c>
      <c r="CK8" s="112">
        <f t="shared" si="10"/>
        <v>0</v>
      </c>
      <c r="CL8" s="112">
        <f t="shared" si="11"/>
        <v>0</v>
      </c>
      <c r="CM8" s="112">
        <f t="shared" si="12"/>
        <v>0</v>
      </c>
      <c r="CN8" s="112">
        <f t="shared" si="13"/>
        <v>1</v>
      </c>
      <c r="CO8" s="112">
        <f t="shared" si="14"/>
        <v>1</v>
      </c>
      <c r="CP8" s="112">
        <f t="shared" si="15"/>
        <v>1</v>
      </c>
      <c r="CQ8" s="112">
        <f t="shared" si="16"/>
        <v>1</v>
      </c>
      <c r="CR8" s="112">
        <f t="shared" si="17"/>
        <v>1</v>
      </c>
      <c r="CS8" s="112">
        <f t="shared" si="18"/>
        <v>1</v>
      </c>
      <c r="CT8" s="112">
        <f t="shared" si="19"/>
        <v>1</v>
      </c>
      <c r="CU8" s="112">
        <f t="shared" si="20"/>
        <v>1</v>
      </c>
      <c r="CV8" s="112">
        <f t="shared" si="21"/>
        <v>1</v>
      </c>
      <c r="CW8" s="112">
        <f t="shared" si="22"/>
        <v>1</v>
      </c>
      <c r="CX8" s="112">
        <f t="shared" si="23"/>
        <v>1</v>
      </c>
      <c r="CY8" s="112">
        <f t="shared" si="24"/>
        <v>1</v>
      </c>
      <c r="CZ8" s="112">
        <f t="shared" si="25"/>
        <v>1</v>
      </c>
      <c r="DA8" s="112">
        <f t="shared" si="26"/>
        <v>1</v>
      </c>
      <c r="DB8" s="112">
        <f t="shared" si="27"/>
        <v>1</v>
      </c>
      <c r="DC8" s="112">
        <f t="shared" si="28"/>
        <v>1</v>
      </c>
      <c r="DD8" s="112">
        <f t="shared" si="29"/>
        <v>1</v>
      </c>
      <c r="DE8" s="112"/>
      <c r="DF8" s="112">
        <f t="shared" si="30"/>
        <v>17</v>
      </c>
      <c r="DG8" s="112"/>
      <c r="DH8" s="112" t="s">
        <v>219</v>
      </c>
      <c r="DI8" s="116">
        <f t="shared" si="31"/>
        <v>5.2631578947368416</v>
      </c>
    </row>
    <row r="9" spans="1:113" x14ac:dyDescent="0.25">
      <c r="A9" s="73" t="s">
        <v>213</v>
      </c>
      <c r="B9" s="107">
        <v>14.205828</v>
      </c>
      <c r="C9" s="107">
        <v>14.390976999999999</v>
      </c>
      <c r="D9" s="107">
        <v>14.421449000000001</v>
      </c>
      <c r="E9" s="107">
        <v>14.57995</v>
      </c>
      <c r="F9" s="107">
        <v>14.271646</v>
      </c>
      <c r="G9" s="107">
        <v>14.374763</v>
      </c>
      <c r="H9" s="107">
        <v>14.251688</v>
      </c>
      <c r="I9" s="107">
        <v>15.199464000000001</v>
      </c>
      <c r="J9" s="107">
        <v>14.968940999999999</v>
      </c>
      <c r="K9" s="107">
        <v>15.164676</v>
      </c>
      <c r="L9" s="107">
        <v>15.257514</v>
      </c>
      <c r="M9" s="107">
        <v>14.699851000000001</v>
      </c>
      <c r="N9" s="107">
        <v>14.751039</v>
      </c>
      <c r="O9" s="107">
        <v>14.301496</v>
      </c>
      <c r="P9" s="107">
        <v>14.690009</v>
      </c>
      <c r="Q9" s="107">
        <v>14.7</v>
      </c>
      <c r="R9" s="107">
        <v>14.891</v>
      </c>
      <c r="S9" s="107">
        <v>15.090999999999999</v>
      </c>
      <c r="T9" s="107">
        <v>15.268700000000001</v>
      </c>
      <c r="U9" s="107">
        <v>15.2118</v>
      </c>
      <c r="V9" s="107">
        <v>15.062099999999999</v>
      </c>
      <c r="W9" s="107">
        <v>14.640817</v>
      </c>
      <c r="X9" s="107">
        <v>14.381000999999999</v>
      </c>
      <c r="Y9" s="107">
        <v>14.692272000000001</v>
      </c>
      <c r="Z9" s="107">
        <v>14.17273</v>
      </c>
      <c r="AA9" s="107">
        <v>14.467658999999999</v>
      </c>
      <c r="AB9" s="107">
        <v>14.842879999999999</v>
      </c>
      <c r="AC9" s="107">
        <v>15.231332</v>
      </c>
      <c r="AD9" s="107">
        <v>15.581718</v>
      </c>
      <c r="AE9" s="107">
        <v>15.642156</v>
      </c>
      <c r="AF9" s="107">
        <v>15.606961</v>
      </c>
      <c r="AG9" s="107">
        <v>15.447025999999999</v>
      </c>
      <c r="AH9" s="107">
        <v>15.646240000000001</v>
      </c>
      <c r="AI9" s="107">
        <v>15.094192</v>
      </c>
      <c r="AJ9" s="107">
        <v>15.440067000000001</v>
      </c>
      <c r="AK9" s="107">
        <v>15.687344</v>
      </c>
      <c r="AL9" s="107">
        <v>16.012347999999999</v>
      </c>
      <c r="AM9" s="107">
        <v>16.231932</v>
      </c>
      <c r="AN9" s="107">
        <v>16.643075</v>
      </c>
      <c r="AO9" s="107">
        <v>16.813601999999999</v>
      </c>
      <c r="AP9" s="107">
        <v>16.899297000000001</v>
      </c>
      <c r="AQ9" s="107">
        <v>16.995348</v>
      </c>
      <c r="AR9" s="107">
        <v>17.514234999999999</v>
      </c>
      <c r="AS9" s="107">
        <v>17.559546000000001</v>
      </c>
      <c r="AT9" s="107">
        <v>17.650599</v>
      </c>
      <c r="AU9" s="107">
        <v>17.658584999999999</v>
      </c>
      <c r="AV9" s="107">
        <v>17.759011000000001</v>
      </c>
      <c r="AW9" s="107">
        <v>17.933630999999998</v>
      </c>
      <c r="AX9" s="107">
        <v>17.492132000000002</v>
      </c>
      <c r="AY9" s="107">
        <v>17.938995999999999</v>
      </c>
      <c r="AZ9" s="107">
        <v>18.123313</v>
      </c>
      <c r="BB9" s="112">
        <f t="shared" si="32"/>
        <v>14.72783254166667</v>
      </c>
      <c r="BC9" s="112">
        <f t="shared" si="32"/>
        <v>14.726453458333337</v>
      </c>
      <c r="BD9" s="112">
        <f t="shared" si="32"/>
        <v>14.72964854166667</v>
      </c>
      <c r="BE9" s="112">
        <f t="shared" si="32"/>
        <v>14.747208166666669</v>
      </c>
      <c r="BF9" s="112">
        <f t="shared" si="32"/>
        <v>14.774349083333336</v>
      </c>
      <c r="BG9" s="112">
        <f t="shared" si="32"/>
        <v>14.828935416666667</v>
      </c>
      <c r="BH9" s="112">
        <f t="shared" si="32"/>
        <v>14.881743458333334</v>
      </c>
      <c r="BI9" s="112">
        <f t="shared" si="32"/>
        <v>14.938213166666669</v>
      </c>
      <c r="BJ9" s="112">
        <f t="shared" si="32"/>
        <v>14.948528250000003</v>
      </c>
      <c r="BK9" s="112">
        <f t="shared" si="32"/>
        <v>14.976749041666666</v>
      </c>
      <c r="BL9" s="112">
        <f t="shared" si="32"/>
        <v>14.973812208333335</v>
      </c>
      <c r="BM9" s="112">
        <f t="shared" si="32"/>
        <v>14.981418583333335</v>
      </c>
      <c r="BN9" s="112">
        <f t="shared" si="32"/>
        <v>15.022564125000001</v>
      </c>
      <c r="BO9" s="112">
        <f t="shared" si="32"/>
        <v>15.075118666666667</v>
      </c>
      <c r="BP9" s="112">
        <f t="shared" si="32"/>
        <v>15.155553500000002</v>
      </c>
      <c r="BQ9" s="112">
        <f t="shared" si="32"/>
        <v>15.23693125</v>
      </c>
      <c r="BR9" s="112">
        <f t="shared" si="1"/>
        <v>15.324997999999999</v>
      </c>
      <c r="BS9" s="112">
        <f t="shared" si="1"/>
        <v>15.408677041666666</v>
      </c>
      <c r="BT9" s="112">
        <f t="shared" si="1"/>
        <v>15.488024874999999</v>
      </c>
      <c r="BU9" s="112">
        <f t="shared" si="1"/>
        <v>15.581588833333333</v>
      </c>
      <c r="BV9" s="112">
        <f t="shared" si="1"/>
        <v>15.679411583333332</v>
      </c>
      <c r="BW9" s="112">
        <f t="shared" si="1"/>
        <v>15.787265708333331</v>
      </c>
      <c r="BX9" s="112">
        <f t="shared" si="1"/>
        <v>15.913006041666664</v>
      </c>
      <c r="BY9" s="112">
        <f t="shared" si="1"/>
        <v>16.053756458333332</v>
      </c>
      <c r="BZ9" s="112">
        <f t="shared" si="1"/>
        <v>16.188813083333333</v>
      </c>
      <c r="CA9" s="112">
        <f t="shared" si="1"/>
        <v>16.327121500000001</v>
      </c>
      <c r="CB9" s="112">
        <f t="shared" si="1"/>
        <v>16.471760541666665</v>
      </c>
      <c r="CD9" s="112">
        <f t="shared" si="3"/>
        <v>0</v>
      </c>
      <c r="CE9" s="112">
        <f t="shared" si="4"/>
        <v>0</v>
      </c>
      <c r="CF9" s="112">
        <f t="shared" si="5"/>
        <v>1</v>
      </c>
      <c r="CG9" s="112">
        <f t="shared" si="6"/>
        <v>1</v>
      </c>
      <c r="CH9" s="112">
        <f t="shared" si="7"/>
        <v>1</v>
      </c>
      <c r="CI9" s="112">
        <f t="shared" si="8"/>
        <v>1</v>
      </c>
      <c r="CJ9" s="112">
        <f t="shared" si="9"/>
        <v>1</v>
      </c>
      <c r="CK9" s="112">
        <f t="shared" si="10"/>
        <v>1</v>
      </c>
      <c r="CL9" s="112">
        <f t="shared" si="11"/>
        <v>1</v>
      </c>
      <c r="CM9" s="112">
        <f t="shared" si="12"/>
        <v>1</v>
      </c>
      <c r="CN9" s="112">
        <f t="shared" si="13"/>
        <v>1</v>
      </c>
      <c r="CO9" s="112">
        <f t="shared" si="14"/>
        <v>1</v>
      </c>
      <c r="CP9" s="112">
        <f t="shared" si="15"/>
        <v>1</v>
      </c>
      <c r="CQ9" s="112">
        <f t="shared" si="16"/>
        <v>1</v>
      </c>
      <c r="CR9" s="112">
        <f t="shared" si="17"/>
        <v>1</v>
      </c>
      <c r="CS9" s="112">
        <f t="shared" si="18"/>
        <v>1</v>
      </c>
      <c r="CT9" s="112">
        <f t="shared" si="19"/>
        <v>1</v>
      </c>
      <c r="CU9" s="112">
        <f t="shared" si="20"/>
        <v>1</v>
      </c>
      <c r="CV9" s="112">
        <f t="shared" si="21"/>
        <v>1</v>
      </c>
      <c r="CW9" s="112">
        <f t="shared" si="22"/>
        <v>1</v>
      </c>
      <c r="CX9" s="112">
        <f t="shared" si="23"/>
        <v>1</v>
      </c>
      <c r="CY9" s="112">
        <f t="shared" si="24"/>
        <v>1</v>
      </c>
      <c r="CZ9" s="112">
        <f t="shared" si="25"/>
        <v>1</v>
      </c>
      <c r="DA9" s="112">
        <f t="shared" si="26"/>
        <v>1</v>
      </c>
      <c r="DB9" s="112">
        <f t="shared" si="27"/>
        <v>1</v>
      </c>
      <c r="DC9" s="112">
        <f t="shared" si="28"/>
        <v>1</v>
      </c>
      <c r="DD9" s="112">
        <f t="shared" si="29"/>
        <v>1</v>
      </c>
      <c r="DE9" s="112"/>
      <c r="DF9" s="112">
        <f t="shared" si="30"/>
        <v>25</v>
      </c>
      <c r="DG9" s="112"/>
      <c r="DH9" s="112" t="s">
        <v>213</v>
      </c>
      <c r="DI9" s="116">
        <f t="shared" si="31"/>
        <v>9.0526315789473681</v>
      </c>
    </row>
    <row r="10" spans="1:113" x14ac:dyDescent="0.25">
      <c r="A10" s="73" t="s">
        <v>214</v>
      </c>
      <c r="B10" s="107">
        <v>12.677253</v>
      </c>
      <c r="C10" s="107">
        <v>12.682157</v>
      </c>
      <c r="D10" s="107">
        <v>12.77505</v>
      </c>
      <c r="E10" s="107">
        <v>12.747869</v>
      </c>
      <c r="F10" s="107">
        <v>12.672708999999999</v>
      </c>
      <c r="G10" s="107">
        <v>12.81141</v>
      </c>
      <c r="H10" s="107">
        <v>12.942679</v>
      </c>
      <c r="I10" s="107">
        <v>12.920809999999999</v>
      </c>
      <c r="J10" s="107">
        <v>12.659848999999999</v>
      </c>
      <c r="K10" s="107">
        <v>12.772985</v>
      </c>
      <c r="L10" s="107">
        <v>12.647956000000001</v>
      </c>
      <c r="M10" s="107">
        <v>13.066388</v>
      </c>
      <c r="N10" s="107">
        <v>12.696357000000001</v>
      </c>
      <c r="O10" s="107">
        <v>12.746779</v>
      </c>
      <c r="P10" s="107">
        <v>13.067081999999999</v>
      </c>
      <c r="Q10" s="107">
        <v>12.7158</v>
      </c>
      <c r="R10" s="107">
        <v>12.0402</v>
      </c>
      <c r="S10" s="107">
        <v>12.129</v>
      </c>
      <c r="T10" s="107">
        <v>12.3308</v>
      </c>
      <c r="U10" s="107">
        <v>12.946099999999999</v>
      </c>
      <c r="V10" s="107">
        <v>12.9702</v>
      </c>
      <c r="W10" s="107">
        <v>12.926356999999999</v>
      </c>
      <c r="X10" s="107">
        <v>12.871369</v>
      </c>
      <c r="Y10" s="107">
        <v>12.864402</v>
      </c>
      <c r="Z10" s="107">
        <v>12.720535999999999</v>
      </c>
      <c r="AA10" s="107">
        <v>13.027998999999999</v>
      </c>
      <c r="AB10" s="107">
        <v>12.715947</v>
      </c>
      <c r="AC10" s="107">
        <v>12.738662</v>
      </c>
      <c r="AD10" s="107">
        <v>12.943894</v>
      </c>
      <c r="AE10" s="107">
        <v>13.122252</v>
      </c>
      <c r="AF10" s="107">
        <v>13.400594</v>
      </c>
      <c r="AG10" s="107">
        <v>13.871006</v>
      </c>
      <c r="AH10" s="107">
        <v>14.134465000000001</v>
      </c>
      <c r="AI10" s="107">
        <v>13.233898</v>
      </c>
      <c r="AJ10" s="107">
        <v>13.326627999999999</v>
      </c>
      <c r="AK10" s="107">
        <v>13.882077000000001</v>
      </c>
      <c r="AL10" s="107">
        <v>13.794751</v>
      </c>
      <c r="AM10" s="107">
        <v>14.259762</v>
      </c>
      <c r="AN10" s="107">
        <v>14.815118</v>
      </c>
      <c r="AO10" s="107">
        <v>14.487976</v>
      </c>
      <c r="AP10" s="107">
        <v>14.89949</v>
      </c>
      <c r="AQ10" s="107">
        <v>14.028468999999999</v>
      </c>
      <c r="AR10" s="107">
        <v>14.082458000000001</v>
      </c>
      <c r="AS10" s="107">
        <v>14.159915</v>
      </c>
      <c r="AT10" s="107">
        <v>14.540336999999999</v>
      </c>
      <c r="AU10" s="107">
        <v>14.864909000000001</v>
      </c>
      <c r="AV10" s="107">
        <v>14.597261</v>
      </c>
      <c r="AW10" s="107">
        <v>14.486247000000001</v>
      </c>
      <c r="AX10" s="107">
        <v>14.265204000000001</v>
      </c>
      <c r="AY10" s="107">
        <v>14.259512000000001</v>
      </c>
      <c r="AZ10" s="107">
        <v>14.44839</v>
      </c>
      <c r="BB10" s="112">
        <f t="shared" si="32"/>
        <v>12.736731708333332</v>
      </c>
      <c r="BC10" s="112">
        <f t="shared" si="32"/>
        <v>12.738535166666667</v>
      </c>
      <c r="BD10" s="112">
        <f t="shared" si="32"/>
        <v>12.752945249999998</v>
      </c>
      <c r="BE10" s="112">
        <f t="shared" si="32"/>
        <v>12.750482624999998</v>
      </c>
      <c r="BF10" s="112">
        <f t="shared" si="32"/>
        <v>12.750099000000001</v>
      </c>
      <c r="BG10" s="112">
        <f t="shared" si="32"/>
        <v>12.761398374999999</v>
      </c>
      <c r="BH10" s="112">
        <f t="shared" si="32"/>
        <v>12.774350124999998</v>
      </c>
      <c r="BI10" s="112">
        <f t="shared" si="32"/>
        <v>12.793429916666668</v>
      </c>
      <c r="BJ10" s="112">
        <f t="shared" si="32"/>
        <v>12.833021416666668</v>
      </c>
      <c r="BK10" s="112">
        <f t="shared" si="32"/>
        <v>12.89446375</v>
      </c>
      <c r="BL10" s="112">
        <f t="shared" si="32"/>
        <v>12.913668458333333</v>
      </c>
      <c r="BM10" s="112">
        <f t="shared" si="32"/>
        <v>12.941946458333334</v>
      </c>
      <c r="BN10" s="112">
        <f t="shared" si="32"/>
        <v>12.975933500000002</v>
      </c>
      <c r="BO10" s="112">
        <f t="shared" si="32"/>
        <v>13.021699916666668</v>
      </c>
      <c r="BP10" s="112">
        <f t="shared" si="32"/>
        <v>13.084740875000003</v>
      </c>
      <c r="BQ10" s="112">
        <f t="shared" si="32"/>
        <v>13.157575708333335</v>
      </c>
      <c r="BR10" s="112">
        <f t="shared" si="1"/>
        <v>13.231416375000002</v>
      </c>
      <c r="BS10" s="112">
        <f t="shared" si="1"/>
        <v>13.350553458333335</v>
      </c>
      <c r="BT10" s="112">
        <f t="shared" si="1"/>
        <v>13.429698</v>
      </c>
      <c r="BU10" s="112">
        <f t="shared" si="1"/>
        <v>13.502683749999997</v>
      </c>
      <c r="BV10" s="112">
        <f t="shared" si="1"/>
        <v>13.553259374999998</v>
      </c>
      <c r="BW10" s="112">
        <f t="shared" si="1"/>
        <v>13.61868175</v>
      </c>
      <c r="BX10" s="112">
        <f t="shared" si="1"/>
        <v>13.699454750000001</v>
      </c>
      <c r="BY10" s="112">
        <f t="shared" si="1"/>
        <v>13.771366916666667</v>
      </c>
      <c r="BZ10" s="112">
        <f t="shared" si="1"/>
        <v>13.83894379166667</v>
      </c>
      <c r="CA10" s="112">
        <f t="shared" si="1"/>
        <v>13.903304958333335</v>
      </c>
      <c r="CB10" s="112">
        <f t="shared" si="1"/>
        <v>13.954618000000002</v>
      </c>
      <c r="CD10" s="112">
        <f t="shared" si="3"/>
        <v>0</v>
      </c>
      <c r="CE10" s="112">
        <f t="shared" si="4"/>
        <v>1</v>
      </c>
      <c r="CF10" s="112">
        <f t="shared" si="5"/>
        <v>0</v>
      </c>
      <c r="CG10" s="112">
        <f t="shared" si="6"/>
        <v>0</v>
      </c>
      <c r="CH10" s="112">
        <f t="shared" si="7"/>
        <v>1</v>
      </c>
      <c r="CI10" s="112">
        <f t="shared" si="8"/>
        <v>1</v>
      </c>
      <c r="CJ10" s="112">
        <f t="shared" si="9"/>
        <v>1</v>
      </c>
      <c r="CK10" s="112">
        <f t="shared" si="10"/>
        <v>1</v>
      </c>
      <c r="CL10" s="112">
        <f t="shared" si="11"/>
        <v>1</v>
      </c>
      <c r="CM10" s="112">
        <f t="shared" si="12"/>
        <v>1</v>
      </c>
      <c r="CN10" s="112">
        <f t="shared" si="13"/>
        <v>1</v>
      </c>
      <c r="CO10" s="112">
        <f t="shared" si="14"/>
        <v>1</v>
      </c>
      <c r="CP10" s="112">
        <f t="shared" si="15"/>
        <v>1</v>
      </c>
      <c r="CQ10" s="112">
        <f t="shared" si="16"/>
        <v>1</v>
      </c>
      <c r="CR10" s="112">
        <f t="shared" si="17"/>
        <v>1</v>
      </c>
      <c r="CS10" s="112">
        <f t="shared" si="18"/>
        <v>1</v>
      </c>
      <c r="CT10" s="112">
        <f t="shared" si="19"/>
        <v>1</v>
      </c>
      <c r="CU10" s="112">
        <f t="shared" si="20"/>
        <v>1</v>
      </c>
      <c r="CV10" s="112">
        <f t="shared" si="21"/>
        <v>1</v>
      </c>
      <c r="CW10" s="112">
        <f t="shared" si="22"/>
        <v>1</v>
      </c>
      <c r="CX10" s="112">
        <f t="shared" si="23"/>
        <v>1</v>
      </c>
      <c r="CY10" s="112">
        <f t="shared" si="24"/>
        <v>1</v>
      </c>
      <c r="CZ10" s="112">
        <f t="shared" si="25"/>
        <v>1</v>
      </c>
      <c r="DA10" s="112">
        <f t="shared" si="26"/>
        <v>1</v>
      </c>
      <c r="DB10" s="112">
        <f t="shared" si="27"/>
        <v>1</v>
      </c>
      <c r="DC10" s="112">
        <f t="shared" si="28"/>
        <v>1</v>
      </c>
      <c r="DD10" s="112">
        <f t="shared" si="29"/>
        <v>1</v>
      </c>
      <c r="DE10" s="112"/>
      <c r="DF10" s="112">
        <f t="shared" si="30"/>
        <v>24</v>
      </c>
      <c r="DG10" s="112"/>
      <c r="DH10" s="112" t="s">
        <v>214</v>
      </c>
      <c r="DI10" s="116">
        <f t="shared" si="31"/>
        <v>8.5789473684210513</v>
      </c>
    </row>
    <row r="11" spans="1:113" x14ac:dyDescent="0.25">
      <c r="A11" s="73" t="s">
        <v>215</v>
      </c>
      <c r="B11" s="107">
        <v>19.714010999999999</v>
      </c>
      <c r="C11" s="107">
        <v>19.856956</v>
      </c>
      <c r="D11" s="107">
        <v>19.850570000000001</v>
      </c>
      <c r="E11" s="107">
        <v>18.159541000000001</v>
      </c>
      <c r="F11" s="107">
        <v>18.164850999999999</v>
      </c>
      <c r="G11" s="107">
        <v>18.536676</v>
      </c>
      <c r="H11" s="107">
        <v>18.32245</v>
      </c>
      <c r="I11" s="107">
        <v>19.747135</v>
      </c>
      <c r="J11" s="107">
        <v>21.004522999999999</v>
      </c>
      <c r="K11" s="107">
        <v>19.505419</v>
      </c>
      <c r="L11" s="107">
        <v>19.659427999999998</v>
      </c>
      <c r="M11" s="107">
        <v>20.507883</v>
      </c>
      <c r="N11" s="107">
        <v>20.728187999999999</v>
      </c>
      <c r="O11" s="107">
        <v>21.75376</v>
      </c>
      <c r="P11" s="107">
        <v>21.768138</v>
      </c>
      <c r="Q11" s="107">
        <v>21.7056</v>
      </c>
      <c r="R11" s="107">
        <v>21.887</v>
      </c>
      <c r="S11" s="107">
        <v>22.091699999999999</v>
      </c>
      <c r="T11" s="107">
        <v>22.220600000000001</v>
      </c>
      <c r="U11" s="107">
        <v>22.501999999999999</v>
      </c>
      <c r="V11" s="107">
        <v>22.968900000000001</v>
      </c>
      <c r="W11" s="107">
        <v>22.385403</v>
      </c>
      <c r="X11" s="107">
        <v>17.209579999999999</v>
      </c>
      <c r="Y11" s="107">
        <v>16.657250000000001</v>
      </c>
      <c r="Z11" s="107">
        <v>17.170551</v>
      </c>
      <c r="AA11" s="107">
        <v>17.110600000000002</v>
      </c>
      <c r="AB11" s="107">
        <v>16.566986</v>
      </c>
      <c r="AC11" s="107">
        <v>16.668491</v>
      </c>
      <c r="AD11" s="107">
        <v>17.03735</v>
      </c>
      <c r="AE11" s="107">
        <v>17.558035</v>
      </c>
      <c r="AF11" s="107">
        <v>17.950430000000001</v>
      </c>
      <c r="AG11" s="107">
        <v>18.246096000000001</v>
      </c>
      <c r="AH11" s="107">
        <v>19.276592999999998</v>
      </c>
      <c r="AI11" s="107">
        <v>18.451882000000001</v>
      </c>
      <c r="AJ11" s="107">
        <v>17.525780999999998</v>
      </c>
      <c r="AK11" s="107">
        <v>18.297913999999999</v>
      </c>
      <c r="AL11" s="107">
        <v>17.834873999999999</v>
      </c>
      <c r="AM11" s="107">
        <v>17.816541000000001</v>
      </c>
      <c r="AN11" s="107">
        <v>17.746963000000001</v>
      </c>
      <c r="AO11" s="107">
        <v>17.998543999999999</v>
      </c>
      <c r="AP11" s="107">
        <v>18.31195</v>
      </c>
      <c r="AQ11" s="107">
        <v>18.070202999999999</v>
      </c>
      <c r="AR11" s="107">
        <v>18.65776</v>
      </c>
      <c r="AS11" s="107">
        <v>17.733006</v>
      </c>
      <c r="AT11" s="107">
        <v>18.585832</v>
      </c>
      <c r="AU11" s="107">
        <v>19.671744</v>
      </c>
      <c r="AV11" s="107">
        <v>19.665406999999998</v>
      </c>
      <c r="AW11" s="107">
        <v>19.801192</v>
      </c>
      <c r="AX11" s="107">
        <v>19.934978999999998</v>
      </c>
      <c r="AY11" s="107">
        <v>20.252901000000001</v>
      </c>
      <c r="AZ11" s="107">
        <v>19.319780000000002</v>
      </c>
      <c r="BB11" s="112">
        <f t="shared" si="32"/>
        <v>20.287815083333335</v>
      </c>
      <c r="BC11" s="112">
        <f t="shared" si="32"/>
        <v>20.181837583333333</v>
      </c>
      <c r="BD11" s="112">
        <f t="shared" si="32"/>
        <v>20.067406083333331</v>
      </c>
      <c r="BE11" s="112">
        <f t="shared" si="32"/>
        <v>19.930590083333332</v>
      </c>
      <c r="BF11" s="112">
        <f t="shared" si="32"/>
        <v>19.868462999999998</v>
      </c>
      <c r="BG11" s="112">
        <f t="shared" si="32"/>
        <v>19.821483791666665</v>
      </c>
      <c r="BH11" s="112">
        <f t="shared" si="32"/>
        <v>19.780707083333333</v>
      </c>
      <c r="BI11" s="112">
        <f t="shared" si="32"/>
        <v>19.765206249999999</v>
      </c>
      <c r="BJ11" s="112">
        <f t="shared" si="32"/>
        <v>19.702662958333331</v>
      </c>
      <c r="BK11" s="112">
        <f t="shared" si="32"/>
        <v>19.630665874999998</v>
      </c>
      <c r="BL11" s="112">
        <f t="shared" si="32"/>
        <v>19.586768500000002</v>
      </c>
      <c r="BM11" s="112">
        <f t="shared" si="32"/>
        <v>19.497866541666664</v>
      </c>
      <c r="BN11" s="112">
        <f t="shared" si="32"/>
        <v>19.405784499999999</v>
      </c>
      <c r="BO11" s="112">
        <f t="shared" si="32"/>
        <v>19.285229749999999</v>
      </c>
      <c r="BP11" s="112">
        <f t="shared" si="32"/>
        <v>19.121178958333335</v>
      </c>
      <c r="BQ11" s="112">
        <f t="shared" si="32"/>
        <v>18.95363</v>
      </c>
      <c r="BR11" s="112">
        <f t="shared" si="1"/>
        <v>18.799169333333335</v>
      </c>
      <c r="BS11" s="112">
        <f t="shared" si="1"/>
        <v>18.650208916666667</v>
      </c>
      <c r="BT11" s="112">
        <f t="shared" si="1"/>
        <v>18.482646541666668</v>
      </c>
      <c r="BU11" s="112">
        <f t="shared" si="1"/>
        <v>18.334194875000001</v>
      </c>
      <c r="BV11" s="112">
        <f t="shared" si="1"/>
        <v>18.135486791666665</v>
      </c>
      <c r="BW11" s="112">
        <f t="shared" si="1"/>
        <v>17.952858958333334</v>
      </c>
      <c r="BX11" s="112">
        <f t="shared" si="1"/>
        <v>17.839789833333331</v>
      </c>
      <c r="BY11" s="112">
        <f t="shared" si="1"/>
        <v>17.942115958333329</v>
      </c>
      <c r="BZ11" s="112">
        <f t="shared" si="1"/>
        <v>18.073113541666668</v>
      </c>
      <c r="CA11" s="112">
        <f t="shared" si="1"/>
        <v>18.188298041666666</v>
      </c>
      <c r="CB11" s="112">
        <f t="shared" si="1"/>
        <v>18.319227250000001</v>
      </c>
      <c r="CD11" s="112">
        <f t="shared" si="3"/>
        <v>0</v>
      </c>
      <c r="CE11" s="112">
        <f t="shared" si="4"/>
        <v>0</v>
      </c>
      <c r="CF11" s="112">
        <f t="shared" si="5"/>
        <v>0</v>
      </c>
      <c r="CG11" s="112">
        <f t="shared" si="6"/>
        <v>0</v>
      </c>
      <c r="CH11" s="112">
        <f t="shared" si="7"/>
        <v>0</v>
      </c>
      <c r="CI11" s="112">
        <f t="shared" si="8"/>
        <v>0</v>
      </c>
      <c r="CJ11" s="112">
        <f t="shared" si="9"/>
        <v>0</v>
      </c>
      <c r="CK11" s="112">
        <f t="shared" si="10"/>
        <v>0</v>
      </c>
      <c r="CL11" s="112">
        <f t="shared" si="11"/>
        <v>0</v>
      </c>
      <c r="CM11" s="112">
        <f t="shared" si="12"/>
        <v>0</v>
      </c>
      <c r="CN11" s="112">
        <f t="shared" si="13"/>
        <v>0</v>
      </c>
      <c r="CO11" s="112">
        <f t="shared" si="14"/>
        <v>0</v>
      </c>
      <c r="CP11" s="112">
        <f t="shared" si="15"/>
        <v>0</v>
      </c>
      <c r="CQ11" s="112">
        <f t="shared" si="16"/>
        <v>0</v>
      </c>
      <c r="CR11" s="112">
        <f t="shared" si="17"/>
        <v>0</v>
      </c>
      <c r="CS11" s="112">
        <f t="shared" si="18"/>
        <v>0</v>
      </c>
      <c r="CT11" s="112">
        <f t="shared" si="19"/>
        <v>0</v>
      </c>
      <c r="CU11" s="112">
        <f t="shared" si="20"/>
        <v>0</v>
      </c>
      <c r="CV11" s="112">
        <f t="shared" si="21"/>
        <v>1</v>
      </c>
      <c r="CW11" s="112">
        <f t="shared" si="22"/>
        <v>0</v>
      </c>
      <c r="CX11" s="112">
        <f t="shared" si="23"/>
        <v>1</v>
      </c>
      <c r="CY11" s="112">
        <f t="shared" si="24"/>
        <v>1</v>
      </c>
      <c r="CZ11" s="112">
        <f t="shared" si="25"/>
        <v>1</v>
      </c>
      <c r="DA11" s="112">
        <f t="shared" si="26"/>
        <v>1</v>
      </c>
      <c r="DB11" s="112">
        <f t="shared" si="27"/>
        <v>1</v>
      </c>
      <c r="DC11" s="112">
        <f t="shared" si="28"/>
        <v>1</v>
      </c>
      <c r="DD11" s="112">
        <f t="shared" si="29"/>
        <v>1</v>
      </c>
      <c r="DE11" s="112"/>
      <c r="DF11" s="112">
        <f t="shared" si="30"/>
        <v>8</v>
      </c>
      <c r="DG11" s="112"/>
      <c r="DH11" s="112" t="s">
        <v>215</v>
      </c>
      <c r="DI11" s="116">
        <f t="shared" si="31"/>
        <v>1</v>
      </c>
    </row>
    <row r="12" spans="1:113" x14ac:dyDescent="0.25">
      <c r="A12" s="73" t="s">
        <v>216</v>
      </c>
      <c r="B12" s="107">
        <v>16.175180000000001</v>
      </c>
      <c r="C12" s="107">
        <v>16.001950999999998</v>
      </c>
      <c r="D12" s="107">
        <v>16.316531999999999</v>
      </c>
      <c r="E12" s="107">
        <v>16.186736</v>
      </c>
      <c r="F12" s="107">
        <v>16.386869999999998</v>
      </c>
      <c r="G12" s="107">
        <v>16.201785999999998</v>
      </c>
      <c r="H12" s="107">
        <v>15.725303</v>
      </c>
      <c r="I12" s="107">
        <v>15.541024999999999</v>
      </c>
      <c r="J12" s="107">
        <v>15.36997</v>
      </c>
      <c r="K12" s="107">
        <v>15.715312000000001</v>
      </c>
      <c r="L12" s="107">
        <v>15.40396</v>
      </c>
      <c r="M12" s="107">
        <v>15.387378999999999</v>
      </c>
      <c r="N12" s="107">
        <v>15.518632999999999</v>
      </c>
      <c r="O12" s="107">
        <v>15.396162</v>
      </c>
      <c r="P12" s="107">
        <v>15.700974</v>
      </c>
      <c r="Q12" s="107">
        <v>16.021699999999999</v>
      </c>
      <c r="R12" s="107">
        <v>15.618</v>
      </c>
      <c r="S12" s="107">
        <v>15.6311</v>
      </c>
      <c r="T12" s="107">
        <v>15.914300000000001</v>
      </c>
      <c r="U12" s="107">
        <v>16.564399999999999</v>
      </c>
      <c r="V12" s="107">
        <v>16.788599999999999</v>
      </c>
      <c r="W12" s="107">
        <v>16.896505999999999</v>
      </c>
      <c r="X12" s="107">
        <v>16.403379999999999</v>
      </c>
      <c r="Y12" s="107">
        <v>16.204255</v>
      </c>
      <c r="Z12" s="107">
        <v>16.497183</v>
      </c>
      <c r="AA12" s="107">
        <v>16.081415</v>
      </c>
      <c r="AB12" s="107">
        <v>16.181051</v>
      </c>
      <c r="AC12" s="107">
        <v>16.886222</v>
      </c>
      <c r="AD12" s="107">
        <v>16.975802000000002</v>
      </c>
      <c r="AE12" s="107">
        <v>16.480155</v>
      </c>
      <c r="AF12" s="107">
        <v>16.370139000000002</v>
      </c>
      <c r="AG12" s="107">
        <v>16.655504000000001</v>
      </c>
      <c r="AH12" s="107">
        <v>16.794180000000001</v>
      </c>
      <c r="AI12" s="107">
        <v>16.234594999999999</v>
      </c>
      <c r="AJ12" s="107">
        <v>15.840722</v>
      </c>
      <c r="AK12" s="107">
        <v>16.496188</v>
      </c>
      <c r="AL12" s="107">
        <v>16.688986</v>
      </c>
      <c r="AM12" s="107">
        <v>17.001276000000001</v>
      </c>
      <c r="AN12" s="107">
        <v>17.063116999999998</v>
      </c>
      <c r="AO12" s="107">
        <v>17.163845999999999</v>
      </c>
      <c r="AP12" s="107">
        <v>17.354611999999999</v>
      </c>
      <c r="AQ12" s="107">
        <v>17.850864000000001</v>
      </c>
      <c r="AR12" s="107">
        <v>19.007404000000001</v>
      </c>
      <c r="AS12" s="107">
        <v>19.621410000000001</v>
      </c>
      <c r="AT12" s="107">
        <v>19.466519000000002</v>
      </c>
      <c r="AU12" s="107">
        <v>19.650766999999998</v>
      </c>
      <c r="AV12" s="107">
        <v>19.429839000000001</v>
      </c>
      <c r="AW12" s="107">
        <v>19.457357999999999</v>
      </c>
      <c r="AX12" s="107">
        <v>18.908037</v>
      </c>
      <c r="AY12" s="107">
        <v>19.167452000000001</v>
      </c>
      <c r="AZ12" s="107">
        <v>19.524759</v>
      </c>
      <c r="BB12" s="112">
        <f t="shared" si="32"/>
        <v>15.961250583333333</v>
      </c>
      <c r="BC12" s="112">
        <f t="shared" si="32"/>
        <v>15.974667374999997</v>
      </c>
      <c r="BD12" s="112">
        <f t="shared" si="32"/>
        <v>15.977978374999999</v>
      </c>
      <c r="BE12" s="112">
        <f t="shared" si="32"/>
        <v>15.972333333333331</v>
      </c>
      <c r="BF12" s="112">
        <f t="shared" si="32"/>
        <v>16.001478583333331</v>
      </c>
      <c r="BG12" s="112">
        <f t="shared" si="32"/>
        <v>16.026017416666665</v>
      </c>
      <c r="BH12" s="112">
        <f t="shared" si="32"/>
        <v>16.037616125</v>
      </c>
      <c r="BI12" s="112">
        <f t="shared" si="32"/>
        <v>16.064484291666666</v>
      </c>
      <c r="BJ12" s="112">
        <f t="shared" si="32"/>
        <v>16.110920916666668</v>
      </c>
      <c r="BK12" s="112">
        <f t="shared" si="32"/>
        <v>16.170262999999998</v>
      </c>
      <c r="BL12" s="112">
        <f t="shared" si="32"/>
        <v>16.191899791666668</v>
      </c>
      <c r="BM12" s="112">
        <f t="shared" si="32"/>
        <v>16.210098208333331</v>
      </c>
      <c r="BN12" s="112">
        <f t="shared" si="32"/>
        <v>16.256298583333329</v>
      </c>
      <c r="BO12" s="112">
        <f t="shared" si="32"/>
        <v>16.305063291666666</v>
      </c>
      <c r="BP12" s="112">
        <f t="shared" si="32"/>
        <v>16.371943041666668</v>
      </c>
      <c r="BQ12" s="112">
        <f t="shared" si="32"/>
        <v>16.428699000000002</v>
      </c>
      <c r="BR12" s="112">
        <f t="shared" si="1"/>
        <v>16.476288416666662</v>
      </c>
      <c r="BS12" s="112">
        <f t="shared" si="1"/>
        <v>16.548647249999998</v>
      </c>
      <c r="BT12" s="112">
        <f t="shared" si="1"/>
        <v>16.641137416666666</v>
      </c>
      <c r="BU12" s="112">
        <f t="shared" si="1"/>
        <v>16.77001675</v>
      </c>
      <c r="BV12" s="112">
        <f t="shared" si="1"/>
        <v>16.897392166666666</v>
      </c>
      <c r="BW12" s="112">
        <f t="shared" si="1"/>
        <v>17.008972125</v>
      </c>
      <c r="BX12" s="112">
        <f t="shared" si="1"/>
        <v>17.123732999999998</v>
      </c>
      <c r="BY12" s="112">
        <f t="shared" si="1"/>
        <v>17.249835458333333</v>
      </c>
      <c r="BZ12" s="112">
        <f t="shared" si="1"/>
        <v>17.385381416666664</v>
      </c>
      <c r="CA12" s="112">
        <f t="shared" si="1"/>
        <v>17.485833666666668</v>
      </c>
      <c r="CB12" s="112">
        <f>AVERAGE(AB12:AY12)</f>
        <v>17.614418541666669</v>
      </c>
      <c r="CD12" s="112">
        <f t="shared" si="3"/>
        <v>1</v>
      </c>
      <c r="CE12" s="112">
        <f t="shared" si="4"/>
        <v>1</v>
      </c>
      <c r="CF12" s="112">
        <f t="shared" si="5"/>
        <v>1</v>
      </c>
      <c r="CG12" s="112">
        <f t="shared" si="6"/>
        <v>1</v>
      </c>
      <c r="CH12" s="112">
        <f t="shared" si="7"/>
        <v>1</v>
      </c>
      <c r="CI12" s="112">
        <f t="shared" si="8"/>
        <v>1</v>
      </c>
      <c r="CJ12" s="112">
        <f t="shared" si="9"/>
        <v>1</v>
      </c>
      <c r="CK12" s="112">
        <f t="shared" si="10"/>
        <v>1</v>
      </c>
      <c r="CL12" s="112">
        <f t="shared" si="11"/>
        <v>1</v>
      </c>
      <c r="CM12" s="112">
        <f t="shared" si="12"/>
        <v>1</v>
      </c>
      <c r="CN12" s="112">
        <f t="shared" si="13"/>
        <v>0</v>
      </c>
      <c r="CO12" s="112">
        <f t="shared" si="14"/>
        <v>1</v>
      </c>
      <c r="CP12" s="112">
        <f t="shared" si="15"/>
        <v>1</v>
      </c>
      <c r="CQ12" s="112">
        <f t="shared" si="16"/>
        <v>1</v>
      </c>
      <c r="CR12" s="112">
        <f t="shared" si="17"/>
        <v>1</v>
      </c>
      <c r="CS12" s="112">
        <f t="shared" si="18"/>
        <v>1</v>
      </c>
      <c r="CT12" s="112">
        <f t="shared" si="19"/>
        <v>1</v>
      </c>
      <c r="CU12" s="112">
        <f t="shared" si="20"/>
        <v>1</v>
      </c>
      <c r="CV12" s="112">
        <f t="shared" si="21"/>
        <v>1</v>
      </c>
      <c r="CW12" s="112">
        <f t="shared" si="22"/>
        <v>1</v>
      </c>
      <c r="CX12" s="112">
        <f t="shared" si="23"/>
        <v>1</v>
      </c>
      <c r="CY12" s="112">
        <f t="shared" si="24"/>
        <v>1</v>
      </c>
      <c r="CZ12" s="112">
        <f t="shared" si="25"/>
        <v>1</v>
      </c>
      <c r="DA12" s="112">
        <f t="shared" si="26"/>
        <v>1</v>
      </c>
      <c r="DB12" s="112">
        <f t="shared" si="27"/>
        <v>1</v>
      </c>
      <c r="DC12" s="112">
        <f t="shared" si="28"/>
        <v>1</v>
      </c>
      <c r="DD12" s="112">
        <f t="shared" si="29"/>
        <v>1</v>
      </c>
      <c r="DE12" s="112"/>
      <c r="DF12" s="112">
        <f t="shared" si="30"/>
        <v>26</v>
      </c>
      <c r="DG12" s="112"/>
      <c r="DH12" s="112" t="s">
        <v>216</v>
      </c>
      <c r="DI12" s="116">
        <f t="shared" si="31"/>
        <v>9.5263157894736832</v>
      </c>
    </row>
    <row r="13" spans="1:113" x14ac:dyDescent="0.25">
      <c r="A13" s="73" t="s">
        <v>217</v>
      </c>
      <c r="B13" s="107">
        <v>13.487435</v>
      </c>
      <c r="C13" s="107">
        <v>14.183012</v>
      </c>
      <c r="D13" s="107">
        <v>14.477633000000001</v>
      </c>
      <c r="E13" s="107">
        <v>14.310696999999999</v>
      </c>
      <c r="F13" s="107">
        <v>14.471316</v>
      </c>
      <c r="G13" s="107">
        <v>14.244887</v>
      </c>
      <c r="H13" s="107">
        <v>14.543593</v>
      </c>
      <c r="I13" s="107">
        <v>14.476705000000001</v>
      </c>
      <c r="J13" s="107">
        <v>14.487420999999999</v>
      </c>
      <c r="K13" s="107">
        <v>14.392177</v>
      </c>
      <c r="L13" s="107">
        <v>14.46062</v>
      </c>
      <c r="M13" s="107">
        <v>14.314951000000001</v>
      </c>
      <c r="N13" s="107">
        <v>14.332088000000001</v>
      </c>
      <c r="O13" s="107">
        <v>14.22376</v>
      </c>
      <c r="P13" s="107">
        <v>14.287277</v>
      </c>
      <c r="Q13" s="107">
        <v>14.228400000000001</v>
      </c>
      <c r="R13" s="107">
        <v>14.224600000000001</v>
      </c>
      <c r="S13" s="107">
        <v>13.8779</v>
      </c>
      <c r="T13" s="107">
        <v>14.124599999999999</v>
      </c>
      <c r="U13" s="107">
        <v>14.125500000000001</v>
      </c>
      <c r="V13" s="107">
        <v>13.994999999999999</v>
      </c>
      <c r="W13" s="107">
        <v>13.575663</v>
      </c>
      <c r="X13" s="107">
        <v>13.75263</v>
      </c>
      <c r="Y13" s="107">
        <v>13.769178999999999</v>
      </c>
      <c r="Z13" s="107">
        <v>13.882933</v>
      </c>
      <c r="AA13" s="107">
        <v>13.563222</v>
      </c>
      <c r="AB13" s="107">
        <v>13.165846</v>
      </c>
      <c r="AC13" s="107">
        <v>13.259494999999999</v>
      </c>
      <c r="AD13" s="107">
        <v>13.987921</v>
      </c>
      <c r="AE13" s="107">
        <v>13.860251999999999</v>
      </c>
      <c r="AF13" s="107">
        <v>13.692637</v>
      </c>
      <c r="AG13" s="107">
        <v>13.891716000000001</v>
      </c>
      <c r="AH13" s="107">
        <v>14.047872999999999</v>
      </c>
      <c r="AI13" s="107">
        <v>12.906772999999999</v>
      </c>
      <c r="AJ13" s="107">
        <v>13.104779000000001</v>
      </c>
      <c r="AK13" s="107">
        <v>13.406317</v>
      </c>
      <c r="AL13" s="107">
        <v>13.437609999999999</v>
      </c>
      <c r="AM13" s="107">
        <v>13.655794999999999</v>
      </c>
      <c r="AN13" s="107">
        <v>13.996306000000001</v>
      </c>
      <c r="AO13" s="107">
        <v>13.854426999999999</v>
      </c>
      <c r="AP13" s="107">
        <v>13.924522</v>
      </c>
      <c r="AQ13" s="107">
        <v>14.092204000000001</v>
      </c>
      <c r="AR13" s="107">
        <v>13.913933999999999</v>
      </c>
      <c r="AS13" s="107">
        <v>13.854049</v>
      </c>
      <c r="AT13" s="107">
        <v>14.406243999999999</v>
      </c>
      <c r="AU13" s="107">
        <v>14.393948999999999</v>
      </c>
      <c r="AV13" s="107">
        <v>14.660641</v>
      </c>
      <c r="AW13" s="107">
        <v>14.753829</v>
      </c>
      <c r="AX13" s="107">
        <v>15.110295000000001</v>
      </c>
      <c r="AY13" s="107">
        <v>14.741254</v>
      </c>
      <c r="AZ13" s="107">
        <v>14.803284</v>
      </c>
      <c r="BB13" s="112">
        <f t="shared" si="32"/>
        <v>14.181960166666668</v>
      </c>
      <c r="BC13" s="112">
        <f t="shared" si="32"/>
        <v>14.19843925</v>
      </c>
      <c r="BD13" s="112">
        <f t="shared" si="32"/>
        <v>14.172614666666668</v>
      </c>
      <c r="BE13" s="112">
        <f t="shared" si="32"/>
        <v>14.117956874999999</v>
      </c>
      <c r="BF13" s="112">
        <f t="shared" si="32"/>
        <v>14.074156791666667</v>
      </c>
      <c r="BG13" s="112">
        <f t="shared" si="32"/>
        <v>14.05401533333333</v>
      </c>
      <c r="BH13" s="112">
        <f t="shared" si="32"/>
        <v>14.037988874999998</v>
      </c>
      <c r="BI13" s="112">
        <f t="shared" si="32"/>
        <v>14.002532374999999</v>
      </c>
      <c r="BJ13" s="112">
        <f t="shared" si="32"/>
        <v>13.978157833333334</v>
      </c>
      <c r="BK13" s="112">
        <f t="shared" si="32"/>
        <v>13.959843333333332</v>
      </c>
      <c r="BL13" s="112">
        <f t="shared" si="32"/>
        <v>13.897951499999996</v>
      </c>
      <c r="BM13" s="112">
        <f t="shared" si="32"/>
        <v>13.841458124999996</v>
      </c>
      <c r="BN13" s="112">
        <f t="shared" si="32"/>
        <v>13.803598374999998</v>
      </c>
      <c r="BO13" s="112">
        <f t="shared" si="32"/>
        <v>13.766328458333332</v>
      </c>
      <c r="BP13" s="112">
        <f t="shared" si="32"/>
        <v>13.74266325</v>
      </c>
      <c r="BQ13" s="112">
        <f t="shared" si="32"/>
        <v>13.730539458333334</v>
      </c>
      <c r="BR13" s="112">
        <f t="shared" si="1"/>
        <v>13.714957249999998</v>
      </c>
      <c r="BS13" s="112">
        <f t="shared" si="1"/>
        <v>13.702453999999998</v>
      </c>
      <c r="BT13" s="112">
        <f t="shared" si="1"/>
        <v>13.711383333333332</v>
      </c>
      <c r="BU13" s="112">
        <f t="shared" si="1"/>
        <v>13.702605583333332</v>
      </c>
      <c r="BV13" s="112">
        <f t="shared" si="1"/>
        <v>13.691295124999998</v>
      </c>
      <c r="BW13" s="112">
        <f t="shared" si="1"/>
        <v>13.708430291666668</v>
      </c>
      <c r="BX13" s="112">
        <f t="shared" si="1"/>
        <v>13.742525541666666</v>
      </c>
      <c r="BY13" s="112">
        <f t="shared" si="1"/>
        <v>13.780359333333335</v>
      </c>
      <c r="BZ13" s="112">
        <f t="shared" si="1"/>
        <v>13.821386416666668</v>
      </c>
      <c r="CA13" s="112">
        <f t="shared" si="1"/>
        <v>13.872526500000001</v>
      </c>
      <c r="CB13" s="112">
        <f t="shared" si="1"/>
        <v>13.92161116666667</v>
      </c>
      <c r="CD13" s="112">
        <f t="shared" si="3"/>
        <v>0</v>
      </c>
      <c r="CE13" s="112">
        <f t="shared" si="4"/>
        <v>0</v>
      </c>
      <c r="CF13" s="112">
        <f t="shared" si="5"/>
        <v>0</v>
      </c>
      <c r="CG13" s="112">
        <f t="shared" si="6"/>
        <v>0</v>
      </c>
      <c r="CH13" s="112">
        <f t="shared" si="7"/>
        <v>0</v>
      </c>
      <c r="CI13" s="112">
        <f t="shared" si="8"/>
        <v>0</v>
      </c>
      <c r="CJ13" s="112">
        <f t="shared" si="9"/>
        <v>0</v>
      </c>
      <c r="CK13" s="112">
        <f t="shared" si="10"/>
        <v>0</v>
      </c>
      <c r="CL13" s="112">
        <f t="shared" si="11"/>
        <v>1</v>
      </c>
      <c r="CM13" s="112">
        <f t="shared" si="12"/>
        <v>0</v>
      </c>
      <c r="CN13" s="112">
        <f t="shared" si="13"/>
        <v>0</v>
      </c>
      <c r="CO13" s="112">
        <f t="shared" si="14"/>
        <v>0</v>
      </c>
      <c r="CP13" s="112">
        <f t="shared" si="15"/>
        <v>0</v>
      </c>
      <c r="CQ13" s="112">
        <f t="shared" si="16"/>
        <v>0</v>
      </c>
      <c r="CR13" s="112">
        <f t="shared" si="17"/>
        <v>1</v>
      </c>
      <c r="CS13" s="112">
        <f t="shared" si="18"/>
        <v>1</v>
      </c>
      <c r="CT13" s="112">
        <f t="shared" si="19"/>
        <v>1</v>
      </c>
      <c r="CU13" s="112">
        <f t="shared" si="20"/>
        <v>1</v>
      </c>
      <c r="CV13" s="112">
        <f t="shared" si="21"/>
        <v>1</v>
      </c>
      <c r="CW13" s="112">
        <f t="shared" si="22"/>
        <v>1</v>
      </c>
      <c r="CX13" s="112">
        <f t="shared" si="23"/>
        <v>1</v>
      </c>
      <c r="CY13" s="112">
        <f t="shared" si="24"/>
        <v>1</v>
      </c>
      <c r="CZ13" s="112">
        <f t="shared" si="25"/>
        <v>1</v>
      </c>
      <c r="DA13" s="112">
        <f t="shared" si="26"/>
        <v>1</v>
      </c>
      <c r="DB13" s="112">
        <f t="shared" si="27"/>
        <v>1</v>
      </c>
      <c r="DC13" s="112">
        <f t="shared" si="28"/>
        <v>1</v>
      </c>
      <c r="DD13" s="112">
        <f t="shared" si="29"/>
        <v>1</v>
      </c>
      <c r="DE13" s="112"/>
      <c r="DF13" s="112">
        <f t="shared" si="30"/>
        <v>14</v>
      </c>
      <c r="DG13" s="112"/>
      <c r="DH13" s="112" t="s">
        <v>217</v>
      </c>
      <c r="DI13" s="116">
        <f t="shared" si="31"/>
        <v>3.8421052631578947</v>
      </c>
    </row>
    <row r="14" spans="1:113" x14ac:dyDescent="0.25">
      <c r="DE14" s="112"/>
      <c r="DF14" s="112"/>
      <c r="DG14" s="112"/>
      <c r="DH14" s="112"/>
      <c r="DI14" s="112"/>
    </row>
    <row r="15" spans="1:113" x14ac:dyDescent="0.25">
      <c r="DE15" s="112" t="s">
        <v>231</v>
      </c>
      <c r="DF15" s="116">
        <f>AVERAGE(DF5:DF13)</f>
        <v>19.777777777777779</v>
      </c>
      <c r="DG15" s="112"/>
      <c r="DH15" s="112"/>
      <c r="DI15" s="112"/>
    </row>
    <row r="16" spans="1:113" x14ac:dyDescent="0.25">
      <c r="DE16" s="112" t="s">
        <v>232</v>
      </c>
      <c r="DF16" s="116">
        <f>MAX(DF5:DF13)</f>
        <v>27</v>
      </c>
      <c r="DG16" s="112"/>
      <c r="DH16" s="112"/>
      <c r="DI16" s="112"/>
    </row>
    <row r="17" spans="109:113" x14ac:dyDescent="0.25">
      <c r="DE17" s="112" t="s">
        <v>233</v>
      </c>
      <c r="DF17" s="116">
        <f>MIN(DF5:DF13)</f>
        <v>8</v>
      </c>
      <c r="DG17" s="112"/>
      <c r="DH17" s="112"/>
      <c r="DI17" s="112"/>
    </row>
    <row r="18" spans="109:113" x14ac:dyDescent="0.25">
      <c r="DE18" s="112" t="s">
        <v>234</v>
      </c>
      <c r="DF18" s="112">
        <v>10</v>
      </c>
      <c r="DG18" s="112"/>
      <c r="DH18" s="112"/>
      <c r="DI18" s="112"/>
    </row>
    <row r="19" spans="109:113" x14ac:dyDescent="0.25">
      <c r="DE19" s="112" t="s">
        <v>235</v>
      </c>
      <c r="DF19" s="112">
        <v>1</v>
      </c>
      <c r="DG19" s="112"/>
      <c r="DH19" s="112"/>
      <c r="DI19" s="11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45D7E-D311-49B5-9A67-94298B5F1D55}">
  <sheetPr>
    <tabColor theme="4" tint="0.39997558519241921"/>
  </sheetPr>
  <dimension ref="A1:AZ11"/>
  <sheetViews>
    <sheetView workbookViewId="0">
      <selection activeCell="E14" sqref="E14"/>
    </sheetView>
  </sheetViews>
  <sheetFormatPr baseColWidth="10" defaultRowHeight="15" x14ac:dyDescent="0.25"/>
  <sheetData>
    <row r="1" spans="1:52" x14ac:dyDescent="0.25">
      <c r="A1" t="s">
        <v>252</v>
      </c>
    </row>
    <row r="2" spans="1:52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2" x14ac:dyDescent="0.25">
      <c r="A3" s="73" t="s">
        <v>212</v>
      </c>
      <c r="B3">
        <f>BANAMEX!B13</f>
        <v>569982.41338000004</v>
      </c>
      <c r="C3" s="112">
        <f>BANAMEX!C13</f>
        <v>573685.44964300003</v>
      </c>
      <c r="D3" s="112">
        <f>BANAMEX!D13</f>
        <v>600318.08265999996</v>
      </c>
      <c r="E3" s="112">
        <f>BANAMEX!E13</f>
        <v>590559.61340999999</v>
      </c>
      <c r="F3" s="112">
        <f>BANAMEX!F13</f>
        <v>591216.09737199999</v>
      </c>
      <c r="G3" s="112">
        <f>BANAMEX!G13</f>
        <v>612133.390702</v>
      </c>
      <c r="H3" s="112">
        <f>BANAMEX!H13</f>
        <v>627452.67055899999</v>
      </c>
      <c r="I3" s="112">
        <f>BANAMEX!I13</f>
        <v>618940.42591899994</v>
      </c>
      <c r="J3" s="112">
        <f>BANAMEX!J13</f>
        <v>624466.47722200002</v>
      </c>
      <c r="K3" s="112">
        <f>BANAMEX!K13</f>
        <v>619840.83841700002</v>
      </c>
      <c r="L3" s="112">
        <f>BANAMEX!L13</f>
        <v>631846.38047600002</v>
      </c>
      <c r="M3" s="112">
        <f>BANAMEX!M13</f>
        <v>648200.01026100002</v>
      </c>
      <c r="N3" s="112">
        <f>BANAMEX!N13</f>
        <v>641904.365659</v>
      </c>
      <c r="O3" s="112">
        <f>BANAMEX!O13</f>
        <v>639295.20995199995</v>
      </c>
      <c r="P3" s="112">
        <f>BANAMEX!P13</f>
        <v>646716.26052899996</v>
      </c>
      <c r="Q3" s="112">
        <f>BANAMEX!Q13</f>
        <v>638943.60157199996</v>
      </c>
      <c r="R3" s="112">
        <f>BANAMEX!R13</f>
        <v>644419.59900399996</v>
      </c>
      <c r="S3" s="112">
        <f>BANAMEX!S13</f>
        <v>646738.239695</v>
      </c>
      <c r="T3" s="112">
        <f>BANAMEX!T13</f>
        <v>639374.94401800004</v>
      </c>
      <c r="U3" s="112">
        <f>BANAMEX!U13</f>
        <v>636793.98470799997</v>
      </c>
      <c r="V3" s="112">
        <f>BANAMEX!V13</f>
        <v>641002.82684400002</v>
      </c>
      <c r="W3" s="112">
        <f>BANAMEX!W13</f>
        <v>639065.33102399996</v>
      </c>
      <c r="X3" s="112">
        <f>BANAMEX!X13</f>
        <v>639419.82435699995</v>
      </c>
      <c r="Y3" s="112">
        <f>BANAMEX!Y13</f>
        <v>644557.60913899995</v>
      </c>
      <c r="Z3" s="112">
        <f>BANAMEX!Z13</f>
        <v>645322.30694200005</v>
      </c>
      <c r="AA3" s="112">
        <f>BANAMEX!AA13</f>
        <v>645129.47214900004</v>
      </c>
      <c r="AB3" s="112">
        <f>BANAMEX!AB13</f>
        <v>653403.67779099999</v>
      </c>
      <c r="AC3" s="112">
        <f>BANAMEX!AC13</f>
        <v>632120.83730500005</v>
      </c>
      <c r="AD3" s="112">
        <f>BANAMEX!AD13</f>
        <v>620180.63453200005</v>
      </c>
      <c r="AE3" s="112">
        <f>BANAMEX!AE13</f>
        <v>629081.12323499995</v>
      </c>
      <c r="AF3" s="112">
        <f>BANAMEX!AF13</f>
        <v>626607.07664400002</v>
      </c>
      <c r="AG3" s="112">
        <f>BANAMEX!AG13</f>
        <v>622527.39047800004</v>
      </c>
      <c r="AH3" s="112">
        <f>BANAMEX!AH13</f>
        <v>631985.11473100004</v>
      </c>
      <c r="AI3" s="112">
        <f>BANAMEX!AI13</f>
        <v>691283.75113400002</v>
      </c>
      <c r="AJ3" s="112">
        <f>BANAMEX!AJ13</f>
        <v>712822.57178</v>
      </c>
      <c r="AK3" s="112">
        <f>BANAMEX!AK13</f>
        <v>682928.99222400005</v>
      </c>
      <c r="AL3" s="112">
        <f>BANAMEX!AL13</f>
        <v>670269.19260199997</v>
      </c>
      <c r="AM3" s="112">
        <f>BANAMEX!AM13</f>
        <v>653642.95498200005</v>
      </c>
      <c r="AN3" s="112">
        <f>BANAMEX!AN13</f>
        <v>630192.28237499995</v>
      </c>
      <c r="AO3" s="112">
        <f>BANAMEX!AO13</f>
        <v>607692.74419100001</v>
      </c>
      <c r="AP3" s="112">
        <f>BANAMEX!AP13</f>
        <v>579103.55004300002</v>
      </c>
      <c r="AQ3" s="112">
        <f>BANAMEX!AQ13</f>
        <v>556523.83405599999</v>
      </c>
      <c r="AR3" s="112">
        <f>BANAMEX!AR13</f>
        <v>524268.53578099998</v>
      </c>
      <c r="AS3" s="112">
        <f>BANAMEX!AS13</f>
        <v>522025.21969400003</v>
      </c>
      <c r="AT3" s="112">
        <f>BANAMEX!AT13</f>
        <v>509115.42760900001</v>
      </c>
      <c r="AU3" s="112">
        <f>BANAMEX!AU13</f>
        <v>506362.04905700003</v>
      </c>
      <c r="AV3" s="112">
        <f>BANAMEX!AV13</f>
        <v>514442.86829100002</v>
      </c>
      <c r="AW3" s="112">
        <f>BANAMEX!AW13</f>
        <v>506061.71388</v>
      </c>
      <c r="AX3" s="112">
        <f>BANAMEX!AX13</f>
        <v>500364.63772399997</v>
      </c>
      <c r="AY3" s="112">
        <f>BANAMEX!AY13</f>
        <v>495119.41983799997</v>
      </c>
      <c r="AZ3" s="112">
        <f>BANAMEX!AZ13</f>
        <v>490238.72393699997</v>
      </c>
    </row>
    <row r="4" spans="1:52" x14ac:dyDescent="0.25">
      <c r="A4" s="73" t="s">
        <v>218</v>
      </c>
      <c r="B4" s="114">
        <f>BANBAJÍO!B13</f>
        <v>126169.742516</v>
      </c>
      <c r="C4" s="114">
        <f>BANBAJÍO!C13</f>
        <v>127769.730172</v>
      </c>
      <c r="D4" s="114">
        <f>BANBAJÍO!D13</f>
        <v>128931.451579</v>
      </c>
      <c r="E4" s="114">
        <f>BANBAJÍO!E13</f>
        <v>132330.68098800001</v>
      </c>
      <c r="F4" s="114">
        <f>BANBAJÍO!F13</f>
        <v>132489.41670100001</v>
      </c>
      <c r="G4" s="114">
        <f>BANBAJÍO!G13</f>
        <v>134514.82300100001</v>
      </c>
      <c r="H4" s="114">
        <f>BANBAJÍO!H13</f>
        <v>136251.92900999999</v>
      </c>
      <c r="I4" s="114">
        <f>BANBAJÍO!I13</f>
        <v>133938.810184</v>
      </c>
      <c r="J4" s="114">
        <f>BANBAJÍO!J13</f>
        <v>135150.422727</v>
      </c>
      <c r="K4" s="114">
        <f>BANBAJÍO!K13</f>
        <v>136605.40900700001</v>
      </c>
      <c r="L4" s="114">
        <f>BANBAJÍO!L13</f>
        <v>141797.368036</v>
      </c>
      <c r="M4" s="114">
        <f>BANBAJÍO!M13</f>
        <v>144990.022887</v>
      </c>
      <c r="N4" s="114">
        <f>BANBAJÍO!N13</f>
        <v>147258.68132199999</v>
      </c>
      <c r="O4" s="114">
        <f>BANBAJÍO!O13</f>
        <v>146241.15771999999</v>
      </c>
      <c r="P4" s="114">
        <f>BANBAJÍO!P13</f>
        <v>148373.87967299999</v>
      </c>
      <c r="Q4" s="114">
        <f>BANBAJÍO!Q13</f>
        <v>151204.76522999999</v>
      </c>
      <c r="R4" s="114">
        <f>BANBAJÍO!R13</f>
        <v>154456.474571</v>
      </c>
      <c r="S4" s="114">
        <f>BANBAJÍO!S13</f>
        <v>156038.93113099999</v>
      </c>
      <c r="T4" s="114">
        <f>BANBAJÍO!T13</f>
        <v>158035.42677399999</v>
      </c>
      <c r="U4" s="114">
        <f>BANBAJÍO!U13</f>
        <v>157656.05609500001</v>
      </c>
      <c r="V4" s="114">
        <f>BANBAJÍO!V13</f>
        <v>159522.607842</v>
      </c>
      <c r="W4" s="114">
        <f>BANBAJÍO!W13</f>
        <v>165457.86442500001</v>
      </c>
      <c r="X4" s="114">
        <f>BANBAJÍO!X13</f>
        <v>164617.96844</v>
      </c>
      <c r="Y4" s="114">
        <f>BANBAJÍO!Y13</f>
        <v>164404.521695</v>
      </c>
      <c r="Z4" s="114">
        <f>BANBAJÍO!Z13</f>
        <v>165223.440845</v>
      </c>
      <c r="AA4" s="114">
        <f>BANBAJÍO!AA13</f>
        <v>166459.51474799999</v>
      </c>
      <c r="AB4" s="114">
        <f>BANBAJÍO!AB13</f>
        <v>167806.74719299999</v>
      </c>
      <c r="AC4" s="114">
        <f>BANBAJÍO!AC13</f>
        <v>168016.34396900001</v>
      </c>
      <c r="AD4" s="114">
        <f>BANBAJÍO!AD13</f>
        <v>169577.64548400001</v>
      </c>
      <c r="AE4" s="114">
        <f>BANBAJÍO!AE13</f>
        <v>171192.63644</v>
      </c>
      <c r="AF4" s="114">
        <f>BANBAJÍO!AF13</f>
        <v>169503.10297000001</v>
      </c>
      <c r="AG4" s="114">
        <f>BANBAJÍO!AG13</f>
        <v>167733.1599</v>
      </c>
      <c r="AH4" s="114">
        <f>BANBAJÍO!AH13</f>
        <v>168879.71597600001</v>
      </c>
      <c r="AI4" s="114">
        <f>BANBAJÍO!AI13</f>
        <v>177374.808402</v>
      </c>
      <c r="AJ4" s="114">
        <f>BANBAJÍO!AJ13</f>
        <v>179541.946077</v>
      </c>
      <c r="AK4" s="114">
        <f>BANBAJÍO!AK13</f>
        <v>177784.972649</v>
      </c>
      <c r="AL4" s="114">
        <f>BANBAJÍO!AL13</f>
        <v>175459.04742700001</v>
      </c>
      <c r="AM4" s="114">
        <f>BANBAJÍO!AM13</f>
        <v>175336.431683</v>
      </c>
      <c r="AN4" s="114">
        <f>BANBAJÍO!AN13</f>
        <v>176110.11914200001</v>
      </c>
      <c r="AO4" s="114">
        <f>BANBAJÍO!AO13</f>
        <v>182609.406089</v>
      </c>
      <c r="AP4" s="114">
        <f>BANBAJÍO!AP13</f>
        <v>184233.08070600001</v>
      </c>
      <c r="AQ4" s="114">
        <f>BANBAJÍO!AQ13</f>
        <v>185667.18661100001</v>
      </c>
      <c r="AR4" s="114">
        <f>BANBAJÍO!AR13</f>
        <v>188894.41701500001</v>
      </c>
      <c r="AS4" s="114">
        <f>BANBAJÍO!AS13</f>
        <v>189192.95209499999</v>
      </c>
      <c r="AT4" s="114">
        <f>BANBAJÍO!AT13</f>
        <v>190294.18043099999</v>
      </c>
      <c r="AU4" s="114">
        <f>BANBAJÍO!AU13</f>
        <v>191558.803411</v>
      </c>
      <c r="AV4" s="114">
        <f>BANBAJÍO!AV13</f>
        <v>189980.628868</v>
      </c>
      <c r="AW4" s="114">
        <f>BANBAJÍO!AW13</f>
        <v>187900.92401399999</v>
      </c>
      <c r="AX4" s="114">
        <f>BANBAJÍO!AX13</f>
        <v>187667.43528400001</v>
      </c>
      <c r="AY4" s="114">
        <f>BANBAJÍO!AY13</f>
        <v>188103.50172500001</v>
      </c>
      <c r="AZ4" s="114">
        <f>BANBAJÍO!AZ13</f>
        <v>185284.46294699999</v>
      </c>
    </row>
    <row r="5" spans="1:52" x14ac:dyDescent="0.25">
      <c r="A5" s="73" t="s">
        <v>220</v>
      </c>
      <c r="B5">
        <f>BANORTE!B13</f>
        <v>583880.58493500005</v>
      </c>
      <c r="C5" s="112">
        <f>BANORTE!C13</f>
        <v>583980.21826500003</v>
      </c>
      <c r="D5" s="112">
        <f>BANORTE!D13</f>
        <v>587876.16609299998</v>
      </c>
      <c r="E5" s="112">
        <f>BANORTE!E13</f>
        <v>592141.485965</v>
      </c>
      <c r="F5" s="112">
        <f>BANORTE!F13</f>
        <v>593148.45909100003</v>
      </c>
      <c r="G5" s="112">
        <f>BANORTE!G13</f>
        <v>597268.70680499997</v>
      </c>
      <c r="H5" s="112">
        <f>BANORTE!H13</f>
        <v>603551.91742399998</v>
      </c>
      <c r="I5" s="112">
        <f>BANORTE!I13</f>
        <v>608362.82872200001</v>
      </c>
      <c r="J5" s="112">
        <f>BANORTE!J13</f>
        <v>613736.84990399994</v>
      </c>
      <c r="K5" s="112">
        <f>BANORTE!K13</f>
        <v>612073.63616999995</v>
      </c>
      <c r="L5" s="112">
        <f>BANORTE!L13</f>
        <v>613652.94059500005</v>
      </c>
      <c r="M5" s="112">
        <f>BANORTE!M13</f>
        <v>621333.30486399995</v>
      </c>
      <c r="N5" s="112">
        <f>BANORTE!N13</f>
        <v>629596.05991700001</v>
      </c>
      <c r="O5" s="112">
        <f>BANORTE!O13</f>
        <v>741972.02915299998</v>
      </c>
      <c r="P5" s="112">
        <f>BANORTE!P13</f>
        <v>737617.90166600002</v>
      </c>
      <c r="Q5" s="112">
        <f>BANORTE!Q13</f>
        <v>739799.77628600004</v>
      </c>
      <c r="R5" s="112">
        <f>BANORTE!R13</f>
        <v>745385.06350000005</v>
      </c>
      <c r="S5" s="112">
        <f>BANORTE!S13</f>
        <v>744512.82518000004</v>
      </c>
      <c r="T5" s="112">
        <f>BANORTE!T13</f>
        <v>756592.76193200005</v>
      </c>
      <c r="U5" s="112">
        <f>BANORTE!U13</f>
        <v>750017.50307500002</v>
      </c>
      <c r="V5" s="112">
        <f>BANORTE!V13</f>
        <v>751149.91099799995</v>
      </c>
      <c r="W5" s="112">
        <f>BANORTE!W13</f>
        <v>745995.88740000001</v>
      </c>
      <c r="X5" s="112">
        <f>BANORTE!X13</f>
        <v>747055.14003100002</v>
      </c>
      <c r="Y5" s="112">
        <f>BANORTE!Y13</f>
        <v>745644.43290999997</v>
      </c>
      <c r="Z5" s="112">
        <f>BANORTE!Z13</f>
        <v>750303.05357800005</v>
      </c>
      <c r="AA5" s="112">
        <f>BANORTE!AA13</f>
        <v>738815.19913299999</v>
      </c>
      <c r="AB5" s="112">
        <f>BANORTE!AB13</f>
        <v>740733.76222300006</v>
      </c>
      <c r="AC5" s="112">
        <f>BANORTE!AC13</f>
        <v>715863.98908099998</v>
      </c>
      <c r="AD5" s="112">
        <f>BANORTE!AD13</f>
        <v>720543.04493099998</v>
      </c>
      <c r="AE5" s="112">
        <f>BANORTE!AE13</f>
        <v>724354.12697099999</v>
      </c>
      <c r="AF5" s="112">
        <f>BANORTE!AF13</f>
        <v>743751.28685499995</v>
      </c>
      <c r="AG5" s="112">
        <f>BANORTE!AG13</f>
        <v>744370.28070799995</v>
      </c>
      <c r="AH5" s="112">
        <f>BANORTE!AH13</f>
        <v>743604.51017200004</v>
      </c>
      <c r="AI5" s="112">
        <f>BANORTE!AI13</f>
        <v>763163.533589</v>
      </c>
      <c r="AJ5" s="112">
        <f>BANORTE!AJ13</f>
        <v>771675.43944400002</v>
      </c>
      <c r="AK5" s="112">
        <f>BANORTE!AK13</f>
        <v>771492.80969000002</v>
      </c>
      <c r="AL5" s="112">
        <f>BANORTE!AL13</f>
        <v>778614.09386400005</v>
      </c>
      <c r="AM5" s="112">
        <f>BANORTE!AM13</f>
        <v>782822.55524699995</v>
      </c>
      <c r="AN5" s="112">
        <f>BANORTE!AN13</f>
        <v>784352.76716699998</v>
      </c>
      <c r="AO5" s="112">
        <f>BANORTE!AO13</f>
        <v>786282.74102700001</v>
      </c>
      <c r="AP5" s="112">
        <f>BANORTE!AP13</f>
        <v>789162.34783999994</v>
      </c>
      <c r="AQ5" s="112">
        <f>BANORTE!AQ13</f>
        <v>776360.98768599995</v>
      </c>
      <c r="AR5" s="112">
        <f>BANORTE!AR13</f>
        <v>782455.87222400005</v>
      </c>
      <c r="AS5" s="112">
        <f>BANORTE!AS13</f>
        <v>787056.13555699994</v>
      </c>
      <c r="AT5" s="112">
        <f>BANORTE!AT13</f>
        <v>785916.919566</v>
      </c>
      <c r="AU5" s="112">
        <f>BANORTE!AU13</f>
        <v>782146.73225500004</v>
      </c>
      <c r="AV5" s="112">
        <f>BANORTE!AV13</f>
        <v>779742.78255300003</v>
      </c>
      <c r="AW5" s="112">
        <f>BANORTE!AW13</f>
        <v>776400.92968299997</v>
      </c>
      <c r="AX5" s="112">
        <f>BANORTE!AX13</f>
        <v>775788.52584699995</v>
      </c>
      <c r="AY5" s="112">
        <f>BANORTE!AY13</f>
        <v>785760.21440499998</v>
      </c>
      <c r="AZ5" s="112">
        <f>BANORTE!AZ13</f>
        <v>784726.63784500002</v>
      </c>
    </row>
    <row r="6" spans="1:52" x14ac:dyDescent="0.25">
      <c r="A6" s="73" t="s">
        <v>219</v>
      </c>
      <c r="B6" s="114">
        <f>BANREGIO!B13</f>
        <v>80084.896605000002</v>
      </c>
      <c r="C6" s="114">
        <f>BANREGIO!C13</f>
        <v>78925.535870000007</v>
      </c>
      <c r="D6" s="114">
        <f>BANREGIO!D13</f>
        <v>80067.221227000002</v>
      </c>
      <c r="E6" s="114">
        <f>BANREGIO!E13</f>
        <v>82523.745534000001</v>
      </c>
      <c r="F6" s="114">
        <f>BANREGIO!F13</f>
        <v>81516.935375999994</v>
      </c>
      <c r="G6" s="114">
        <f>BANREGIO!G13</f>
        <v>82718.956967000006</v>
      </c>
      <c r="H6" s="114">
        <f>BANREGIO!H13</f>
        <v>85529.225940000004</v>
      </c>
      <c r="I6" s="114">
        <f>BANREGIO!I13</f>
        <v>84641.140956000003</v>
      </c>
      <c r="J6" s="114">
        <f>BANREGIO!J13</f>
        <v>85177.114415999997</v>
      </c>
      <c r="K6" s="114">
        <f>BANREGIO!K13</f>
        <v>87043.704759999993</v>
      </c>
      <c r="L6" s="114">
        <f>BANREGIO!L13</f>
        <v>86434.340030000007</v>
      </c>
      <c r="M6" s="114">
        <f>BANREGIO!M13</f>
        <v>87216.202097999994</v>
      </c>
      <c r="N6" s="114">
        <f>BANREGIO!N13</f>
        <v>88764.067236999996</v>
      </c>
      <c r="O6" s="114">
        <f>BANREGIO!O13</f>
        <v>87882.697299000007</v>
      </c>
      <c r="P6" s="114">
        <f>BANREGIO!P13</f>
        <v>87895.094372000007</v>
      </c>
      <c r="Q6" s="114">
        <f>BANREGIO!Q13</f>
        <v>90069.681792999996</v>
      </c>
      <c r="R6" s="114">
        <f>BANREGIO!R13</f>
        <v>91870.984714000006</v>
      </c>
      <c r="S6" s="114">
        <f>BANREGIO!S13</f>
        <v>93898.417554</v>
      </c>
      <c r="T6" s="114">
        <f>BANREGIO!T13</f>
        <v>95950.474361999994</v>
      </c>
      <c r="U6" s="114">
        <f>BANREGIO!U13</f>
        <v>97350.251052000007</v>
      </c>
      <c r="V6" s="114">
        <f>BANREGIO!V13</f>
        <v>97517.137470999995</v>
      </c>
      <c r="W6" s="114">
        <f>BANREGIO!W13</f>
        <v>99487.263498</v>
      </c>
      <c r="X6" s="114">
        <f>BANREGIO!X13</f>
        <v>100532.421756</v>
      </c>
      <c r="Y6" s="114">
        <f>BANREGIO!Y13</f>
        <v>101432.04349500001</v>
      </c>
      <c r="Z6" s="114">
        <f>BANREGIO!Z13</f>
        <v>103947.05159</v>
      </c>
      <c r="AA6" s="114">
        <f>BANREGIO!AA13</f>
        <v>102326.018648</v>
      </c>
      <c r="AB6" s="114">
        <f>BANREGIO!AB13</f>
        <v>102986.77862300001</v>
      </c>
      <c r="AC6" s="114">
        <f>BANREGIO!AC13</f>
        <v>104399.900731</v>
      </c>
      <c r="AD6" s="114">
        <f>BANREGIO!AD13</f>
        <v>102252.327187</v>
      </c>
      <c r="AE6" s="114">
        <f>BANREGIO!AE13</f>
        <v>103556.916837</v>
      </c>
      <c r="AF6" s="114">
        <f>BANREGIO!AF13</f>
        <v>103915.01854400001</v>
      </c>
      <c r="AG6" s="114">
        <f>BANREGIO!AG13</f>
        <v>103911.09096099999</v>
      </c>
      <c r="AH6" s="114">
        <f>BANREGIO!AH13</f>
        <v>105129.26787500001</v>
      </c>
      <c r="AI6" s="114">
        <f>BANREGIO!AI13</f>
        <v>109404.333271</v>
      </c>
      <c r="AJ6" s="114">
        <f>BANREGIO!AJ13</f>
        <v>108291.554378</v>
      </c>
      <c r="AK6" s="114">
        <f>BANREGIO!AK13</f>
        <v>107795.58492199999</v>
      </c>
      <c r="AL6" s="114">
        <f>BANREGIO!AL13</f>
        <v>108985.26094599999</v>
      </c>
      <c r="AM6" s="114">
        <f>BANREGIO!AM13</f>
        <v>108145.091466</v>
      </c>
      <c r="AN6" s="114">
        <f>BANREGIO!AN13</f>
        <v>108395.61152000001</v>
      </c>
      <c r="AO6" s="114">
        <f>BANREGIO!AO13</f>
        <v>108058.222247</v>
      </c>
      <c r="AP6" s="114">
        <f>BANREGIO!AP13</f>
        <v>107510.19586399999</v>
      </c>
      <c r="AQ6" s="114">
        <f>BANREGIO!AQ13</f>
        <v>106953.618082</v>
      </c>
      <c r="AR6" s="114">
        <f>BANREGIO!AR13</f>
        <v>107510.133884</v>
      </c>
      <c r="AS6" s="114">
        <f>BANREGIO!AS13</f>
        <v>107818.304969</v>
      </c>
      <c r="AT6" s="114">
        <f>BANREGIO!AT13</f>
        <v>108741.941959</v>
      </c>
      <c r="AU6" s="114">
        <f>BANREGIO!AU13</f>
        <v>109874.98157600001</v>
      </c>
      <c r="AV6" s="114">
        <f>BANREGIO!AV13</f>
        <v>109954.205396</v>
      </c>
      <c r="AW6" s="114">
        <f>BANREGIO!AW13</f>
        <v>110670.26527800001</v>
      </c>
      <c r="AX6" s="114">
        <f>BANREGIO!AX13</f>
        <v>111695.076304</v>
      </c>
      <c r="AY6" s="114">
        <f>BANREGIO!AY13</f>
        <v>111898.626657</v>
      </c>
      <c r="AZ6" s="114">
        <f>BANREGIO!AZ13</f>
        <v>112333.313555</v>
      </c>
    </row>
    <row r="7" spans="1:52" x14ac:dyDescent="0.25">
      <c r="A7" s="73" t="s">
        <v>213</v>
      </c>
      <c r="B7">
        <f>BBVA!B13</f>
        <v>1021878.543985</v>
      </c>
      <c r="C7" s="112">
        <f>BBVA!C13</f>
        <v>1021179.884439</v>
      </c>
      <c r="D7" s="112">
        <f>BBVA!D13</f>
        <v>1028513.788708</v>
      </c>
      <c r="E7" s="112">
        <f>BBVA!E13</f>
        <v>1043527.266103</v>
      </c>
      <c r="F7" s="112">
        <f>BBVA!F13</f>
        <v>1047926.19187</v>
      </c>
      <c r="G7" s="112">
        <f>BBVA!G13</f>
        <v>1049253.6611319999</v>
      </c>
      <c r="H7" s="112">
        <f>BBVA!H13</f>
        <v>1052105.9074820001</v>
      </c>
      <c r="I7" s="112">
        <f>BBVA!I13</f>
        <v>1044139.78581</v>
      </c>
      <c r="J7" s="112">
        <f>BBVA!J13</f>
        <v>1049618.3716150001</v>
      </c>
      <c r="K7" s="112">
        <f>BBVA!K13</f>
        <v>1053411.1089359999</v>
      </c>
      <c r="L7" s="112">
        <f>BBVA!L13</f>
        <v>1071832.4286420001</v>
      </c>
      <c r="M7" s="112">
        <f>BBVA!M13</f>
        <v>1102287.4585140001</v>
      </c>
      <c r="N7" s="112">
        <f>BBVA!N13</f>
        <v>1121523.8539239999</v>
      </c>
      <c r="O7" s="112">
        <f>BBVA!O13</f>
        <v>1108046.3777979999</v>
      </c>
      <c r="P7" s="112">
        <f>BBVA!P13</f>
        <v>1120941.4656779999</v>
      </c>
      <c r="Q7" s="112">
        <f>BBVA!Q13</f>
        <v>1120203.7063490001</v>
      </c>
      <c r="R7" s="112">
        <f>BBVA!R13</f>
        <v>1132353.87084</v>
      </c>
      <c r="S7" s="112">
        <f>BBVA!S13</f>
        <v>1137751.5665460001</v>
      </c>
      <c r="T7" s="112">
        <f>BBVA!T13</f>
        <v>1136984.6972769999</v>
      </c>
      <c r="U7" s="112">
        <f>BBVA!U13</f>
        <v>1135747.128673</v>
      </c>
      <c r="V7" s="112">
        <f>BBVA!V13</f>
        <v>1135613.558952</v>
      </c>
      <c r="W7" s="112">
        <f>BBVA!W13</f>
        <v>1140655.8324470001</v>
      </c>
      <c r="X7" s="112">
        <f>BBVA!X13</f>
        <v>1150546.9088709999</v>
      </c>
      <c r="Y7" s="112">
        <f>BBVA!Y13</f>
        <v>1158404.6732429999</v>
      </c>
      <c r="Z7" s="112">
        <f>BBVA!Z13</f>
        <v>1170315.804638</v>
      </c>
      <c r="AA7" s="112">
        <f>BBVA!AA13</f>
        <v>1167663.1207020001</v>
      </c>
      <c r="AB7" s="112">
        <f>BBVA!AB13</f>
        <v>1193004.8716140001</v>
      </c>
      <c r="AC7" s="112">
        <f>BBVA!AC13</f>
        <v>1177692.348064</v>
      </c>
      <c r="AD7" s="112">
        <f>BBVA!AD13</f>
        <v>1183460.4325890001</v>
      </c>
      <c r="AE7" s="112">
        <f>BBVA!AE13</f>
        <v>1204592.1980079999</v>
      </c>
      <c r="AF7" s="112">
        <f>BBVA!AF13</f>
        <v>1213400.7409699999</v>
      </c>
      <c r="AG7" s="112">
        <f>BBVA!AG13</f>
        <v>1223513.5448660001</v>
      </c>
      <c r="AH7" s="112">
        <f>BBVA!AH13</f>
        <v>1232502.0462720001</v>
      </c>
      <c r="AI7" s="112">
        <f>BBVA!AI13</f>
        <v>1309444.5105300001</v>
      </c>
      <c r="AJ7" s="112">
        <f>BBVA!AJ13</f>
        <v>1312773.9083670001</v>
      </c>
      <c r="AK7" s="112">
        <f>BBVA!AK13</f>
        <v>1291053.2761589999</v>
      </c>
      <c r="AL7" s="112">
        <f>BBVA!AL13</f>
        <v>1276843.5337060001</v>
      </c>
      <c r="AM7" s="112">
        <f>BBVA!AM13</f>
        <v>1267908.6774269999</v>
      </c>
      <c r="AN7" s="112">
        <f>BBVA!AN13</f>
        <v>1254870.2009360001</v>
      </c>
      <c r="AO7" s="112">
        <f>BBVA!AO13</f>
        <v>1249931.1682899999</v>
      </c>
      <c r="AP7" s="112">
        <f>BBVA!AP13</f>
        <v>1236918.2457260001</v>
      </c>
      <c r="AQ7" s="112">
        <f>BBVA!AQ13</f>
        <v>1232740.41319</v>
      </c>
      <c r="AR7" s="112">
        <f>BBVA!AR13</f>
        <v>1208487.664286</v>
      </c>
      <c r="AS7" s="112">
        <f>BBVA!AS13</f>
        <v>1220075.656194</v>
      </c>
      <c r="AT7" s="112">
        <f>BBVA!AT13</f>
        <v>1224155.3497289999</v>
      </c>
      <c r="AU7" s="112">
        <f>BBVA!AU13</f>
        <v>1226004.4234519999</v>
      </c>
      <c r="AV7" s="112">
        <f>BBVA!AV13</f>
        <v>1224969.8367679999</v>
      </c>
      <c r="AW7" s="112">
        <f>BBVA!AW13</f>
        <v>1233667.875028</v>
      </c>
      <c r="AX7" s="112">
        <f>BBVA!AX13</f>
        <v>1233025.298588</v>
      </c>
      <c r="AY7" s="112">
        <f>BBVA!AY13</f>
        <v>1240858.406619</v>
      </c>
      <c r="AZ7" s="112">
        <f>BBVA!AZ13</f>
        <v>1239818.828793</v>
      </c>
    </row>
    <row r="8" spans="1:52" x14ac:dyDescent="0.25">
      <c r="A8" s="73" t="s">
        <v>214</v>
      </c>
      <c r="B8" s="114">
        <f>HSBC!B13</f>
        <v>288487.90639700001</v>
      </c>
      <c r="C8" s="114">
        <f>HSBC!C13</f>
        <v>281053.36613400001</v>
      </c>
      <c r="D8" s="114">
        <f>HSBC!D13</f>
        <v>280175.270135</v>
      </c>
      <c r="E8" s="114">
        <f>HSBC!E13</f>
        <v>279507.09774400003</v>
      </c>
      <c r="F8" s="114">
        <f>HSBC!F13</f>
        <v>289031.89554900001</v>
      </c>
      <c r="G8" s="114">
        <f>HSBC!G13</f>
        <v>290544.80807000003</v>
      </c>
      <c r="H8" s="114">
        <f>HSBC!H13</f>
        <v>310427.502722</v>
      </c>
      <c r="I8" s="114">
        <f>HSBC!I13</f>
        <v>316199.68383200001</v>
      </c>
      <c r="J8" s="114">
        <f>HSBC!J13</f>
        <v>312745.51171499997</v>
      </c>
      <c r="K8" s="114">
        <f>HSBC!K13</f>
        <v>313131.24527999997</v>
      </c>
      <c r="L8" s="114">
        <f>HSBC!L13</f>
        <v>317245.36701099999</v>
      </c>
      <c r="M8" s="114">
        <f>HSBC!M13</f>
        <v>319715.89567400003</v>
      </c>
      <c r="N8" s="114">
        <f>HSBC!N13</f>
        <v>332247.82003200002</v>
      </c>
      <c r="O8" s="114">
        <f>HSBC!O13</f>
        <v>336679.11296100001</v>
      </c>
      <c r="P8" s="114">
        <f>HSBC!P13</f>
        <v>351563.33792700002</v>
      </c>
      <c r="Q8" s="114">
        <f>HSBC!Q13</f>
        <v>357490.47389700002</v>
      </c>
      <c r="R8" s="114">
        <f>HSBC!R13</f>
        <v>368075.32958100003</v>
      </c>
      <c r="S8" s="114">
        <f>HSBC!S13</f>
        <v>371796.88947499997</v>
      </c>
      <c r="T8" s="114">
        <f>HSBC!T13</f>
        <v>371739.200144</v>
      </c>
      <c r="U8" s="114">
        <f>HSBC!U13</f>
        <v>375250.72756000003</v>
      </c>
      <c r="V8" s="114">
        <f>HSBC!V13</f>
        <v>381943.69582199998</v>
      </c>
      <c r="W8" s="114">
        <f>HSBC!W13</f>
        <v>382290.78338600002</v>
      </c>
      <c r="X8" s="114">
        <f>HSBC!X13</f>
        <v>388858.619458</v>
      </c>
      <c r="Y8" s="114">
        <f>HSBC!Y13</f>
        <v>394817.09731699998</v>
      </c>
      <c r="Z8" s="114">
        <f>HSBC!Z13</f>
        <v>400442.53066400002</v>
      </c>
      <c r="AA8" s="114">
        <f>HSBC!AA13</f>
        <v>399058.83747199998</v>
      </c>
      <c r="AB8" s="114">
        <f>HSBC!AB13</f>
        <v>406179.567797</v>
      </c>
      <c r="AC8" s="114">
        <f>HSBC!AC13</f>
        <v>403918.96367500001</v>
      </c>
      <c r="AD8" s="114">
        <f>HSBC!AD13</f>
        <v>391788.78511699999</v>
      </c>
      <c r="AE8" s="114">
        <f>HSBC!AE13</f>
        <v>407473.58916999999</v>
      </c>
      <c r="AF8" s="114">
        <f>HSBC!AF13</f>
        <v>392680.96726499998</v>
      </c>
      <c r="AG8" s="114">
        <f>HSBC!AG13</f>
        <v>383642.68489799998</v>
      </c>
      <c r="AH8" s="114">
        <f>HSBC!AH13</f>
        <v>386333.42988299998</v>
      </c>
      <c r="AI8" s="114">
        <f>HSBC!AI13</f>
        <v>421331.74200999999</v>
      </c>
      <c r="AJ8" s="114">
        <f>HSBC!AJ13</f>
        <v>429239.799397</v>
      </c>
      <c r="AK8" s="114">
        <f>HSBC!AK13</f>
        <v>415870.30007300002</v>
      </c>
      <c r="AL8" s="114">
        <f>HSBC!AL13</f>
        <v>411983.464423</v>
      </c>
      <c r="AM8" s="114">
        <f>HSBC!AM13</f>
        <v>400544.20154400001</v>
      </c>
      <c r="AN8" s="114">
        <f>HSBC!AN13</f>
        <v>392118.79532999999</v>
      </c>
      <c r="AO8" s="114">
        <f>HSBC!AO13</f>
        <v>385934.49711699999</v>
      </c>
      <c r="AP8" s="114">
        <f>HSBC!AP13</f>
        <v>375510.55046400003</v>
      </c>
      <c r="AQ8" s="114">
        <f>HSBC!AQ13</f>
        <v>365353.514088</v>
      </c>
      <c r="AR8" s="114">
        <f>HSBC!AR13</f>
        <v>357356.57834200002</v>
      </c>
      <c r="AS8" s="114">
        <f>HSBC!AS13</f>
        <v>357807.81269699999</v>
      </c>
      <c r="AT8" s="114">
        <f>HSBC!AT13</f>
        <v>357629.84194100002</v>
      </c>
      <c r="AU8" s="114">
        <f>HSBC!AU13</f>
        <v>358182.64266700001</v>
      </c>
      <c r="AV8" s="114">
        <f>HSBC!AV13</f>
        <v>360884.62168500002</v>
      </c>
      <c r="AW8" s="114">
        <f>HSBC!AW13</f>
        <v>361926.33403700002</v>
      </c>
      <c r="AX8" s="114">
        <f>HSBC!AX13</f>
        <v>365606.04498100001</v>
      </c>
      <c r="AY8" s="114">
        <f>HSBC!AY13</f>
        <v>368024.13322299998</v>
      </c>
      <c r="AZ8" s="114">
        <f>HSBC!AZ13</f>
        <v>367183.92523300002</v>
      </c>
    </row>
    <row r="9" spans="1:52" x14ac:dyDescent="0.25">
      <c r="A9" s="73" t="s">
        <v>215</v>
      </c>
      <c r="B9" s="114">
        <f>INBURSA!B13</f>
        <v>227124.03266999999</v>
      </c>
      <c r="C9" s="114">
        <f>INBURSA!C13</f>
        <v>229410.03163400001</v>
      </c>
      <c r="D9" s="114">
        <f>INBURSA!D13</f>
        <v>229287.142616</v>
      </c>
      <c r="E9" s="114">
        <f>INBURSA!E13</f>
        <v>225763.15629499999</v>
      </c>
      <c r="F9" s="114">
        <f>INBURSA!F13</f>
        <v>229773.781862</v>
      </c>
      <c r="G9" s="114">
        <f>INBURSA!G13</f>
        <v>224726.58867600001</v>
      </c>
      <c r="H9" s="114">
        <f>INBURSA!H13</f>
        <v>228117.322851</v>
      </c>
      <c r="I9" s="114">
        <f>INBURSA!I13</f>
        <v>217672.577532</v>
      </c>
      <c r="J9" s="114">
        <f>INBURSA!J13</f>
        <v>212652.86084000001</v>
      </c>
      <c r="K9" s="114">
        <f>INBURSA!K13</f>
        <v>215942.31083599999</v>
      </c>
      <c r="L9" s="114">
        <f>INBURSA!L13</f>
        <v>214460.74544</v>
      </c>
      <c r="M9" s="114">
        <f>INBURSA!M13</f>
        <v>210019.89490799999</v>
      </c>
      <c r="N9" s="114">
        <f>INBURSA!N13</f>
        <v>204993.807531</v>
      </c>
      <c r="O9" s="114">
        <f>INBURSA!O13</f>
        <v>201529.83444599999</v>
      </c>
      <c r="P9" s="114">
        <f>INBURSA!P13</f>
        <v>202853.99484999999</v>
      </c>
      <c r="Q9" s="114">
        <f>INBURSA!Q13</f>
        <v>207974.41552800001</v>
      </c>
      <c r="R9" s="114">
        <f>INBURSA!R13</f>
        <v>222337.160756</v>
      </c>
      <c r="S9" s="114">
        <f>INBURSA!S13</f>
        <v>220243.20743800001</v>
      </c>
      <c r="T9" s="114">
        <f>INBURSA!T13</f>
        <v>210247.60008500001</v>
      </c>
      <c r="U9" s="114">
        <f>INBURSA!U13</f>
        <v>208713.52610700001</v>
      </c>
      <c r="V9" s="114">
        <f>INBURSA!V13</f>
        <v>214880.23529800001</v>
      </c>
      <c r="W9" s="114">
        <f>INBURSA!W13</f>
        <v>218309.17368000001</v>
      </c>
      <c r="X9" s="114">
        <f>INBURSA!X13</f>
        <v>221962.22899</v>
      </c>
      <c r="Y9" s="114">
        <f>INBURSA!Y13</f>
        <v>221504.092607</v>
      </c>
      <c r="Z9" s="114">
        <f>INBURSA!Z13</f>
        <v>212111.56529599999</v>
      </c>
      <c r="AA9" s="114">
        <f>INBURSA!AA13</f>
        <v>215649.739214</v>
      </c>
      <c r="AB9" s="114">
        <f>INBURSA!AB13</f>
        <v>224672.933705</v>
      </c>
      <c r="AC9" s="114">
        <f>INBURSA!AC13</f>
        <v>220795.81848799999</v>
      </c>
      <c r="AD9" s="114">
        <f>INBURSA!AD13</f>
        <v>219234.20819</v>
      </c>
      <c r="AE9" s="114">
        <f>INBURSA!AE13</f>
        <v>220951.50302199999</v>
      </c>
      <c r="AF9" s="114">
        <f>INBURSA!AF13</f>
        <v>212911.50555</v>
      </c>
      <c r="AG9" s="114">
        <f>INBURSA!AG13</f>
        <v>216262.20139</v>
      </c>
      <c r="AH9" s="114">
        <f>INBURSA!AH13</f>
        <v>216244.712027</v>
      </c>
      <c r="AI9" s="114">
        <f>INBURSA!AI13</f>
        <v>227386.293275</v>
      </c>
      <c r="AJ9" s="114">
        <f>INBURSA!AJ13</f>
        <v>232277.08398600001</v>
      </c>
      <c r="AK9" s="114">
        <f>INBURSA!AK13</f>
        <v>211497.37519200001</v>
      </c>
      <c r="AL9" s="114">
        <f>INBURSA!AL13</f>
        <v>210397.95756400001</v>
      </c>
      <c r="AM9" s="114">
        <f>INBURSA!AM13</f>
        <v>206704.56439700001</v>
      </c>
      <c r="AN9" s="114">
        <f>INBURSA!AN13</f>
        <v>204631.858484</v>
      </c>
      <c r="AO9" s="114">
        <f>INBURSA!AO13</f>
        <v>203538.03194300001</v>
      </c>
      <c r="AP9" s="114">
        <f>INBURSA!AP13</f>
        <v>198947.06165600001</v>
      </c>
      <c r="AQ9" s="114">
        <f>INBURSA!AQ13</f>
        <v>195798.427344</v>
      </c>
      <c r="AR9" s="114">
        <f>INBURSA!AR13</f>
        <v>196030.68600300001</v>
      </c>
      <c r="AS9" s="114">
        <f>INBURSA!AS13</f>
        <v>213182.19365900001</v>
      </c>
      <c r="AT9" s="114">
        <f>INBURSA!AT13</f>
        <v>222638.32934</v>
      </c>
      <c r="AU9" s="114">
        <f>INBURSA!AU13</f>
        <v>220053.64993099999</v>
      </c>
      <c r="AV9" s="114">
        <f>INBURSA!AV13</f>
        <v>212884.84303700001</v>
      </c>
      <c r="AW9" s="114">
        <f>INBURSA!AW13</f>
        <v>211580.22874799999</v>
      </c>
      <c r="AX9" s="114">
        <f>INBURSA!AX13</f>
        <v>218188.40105399999</v>
      </c>
      <c r="AY9" s="114">
        <f>INBURSA!AY13</f>
        <v>216764.497783</v>
      </c>
      <c r="AZ9" s="114">
        <f>INBURSA!AZ13</f>
        <v>215537.00845299999</v>
      </c>
    </row>
    <row r="10" spans="1:52" x14ac:dyDescent="0.25">
      <c r="A10" s="73" t="s">
        <v>216</v>
      </c>
      <c r="B10" s="114">
        <f>SANTANDER!B13</f>
        <v>537585.53003400005</v>
      </c>
      <c r="C10" s="114">
        <f>SANTANDER!C13</f>
        <v>544874.27186900005</v>
      </c>
      <c r="D10" s="114">
        <f>SANTANDER!D13</f>
        <v>546197.251529</v>
      </c>
      <c r="E10" s="114">
        <f>SANTANDER!E13</f>
        <v>555244.058188</v>
      </c>
      <c r="F10" s="114">
        <f>SANTANDER!F13</f>
        <v>554033.90610100003</v>
      </c>
      <c r="G10" s="114">
        <f>SANTANDER!G13</f>
        <v>566433.53499099996</v>
      </c>
      <c r="H10" s="114">
        <f>SANTANDER!H13</f>
        <v>560428.93795100006</v>
      </c>
      <c r="I10" s="114">
        <f>SANTANDER!I13</f>
        <v>577716.95182900003</v>
      </c>
      <c r="J10" s="114">
        <f>SANTANDER!J13</f>
        <v>574464.87564700004</v>
      </c>
      <c r="K10" s="114">
        <f>SANTANDER!K13</f>
        <v>571559.76421199995</v>
      </c>
      <c r="L10" s="114">
        <f>SANTANDER!L13</f>
        <v>575501.66381000006</v>
      </c>
      <c r="M10" s="114">
        <f>SANTANDER!M13</f>
        <v>583594.15906600002</v>
      </c>
      <c r="N10" s="114">
        <f>SANTANDER!N13</f>
        <v>589555.55556100002</v>
      </c>
      <c r="O10" s="114">
        <f>SANTANDER!O13</f>
        <v>599698.62886000006</v>
      </c>
      <c r="P10" s="114">
        <f>SANTANDER!P13</f>
        <v>610631.39879000001</v>
      </c>
      <c r="Q10" s="114">
        <f>SANTANDER!Q13</f>
        <v>615810.56732699997</v>
      </c>
      <c r="R10" s="114">
        <f>SANTANDER!R13</f>
        <v>619632.414276</v>
      </c>
      <c r="S10" s="114">
        <f>SANTANDER!S13</f>
        <v>622992.49878799997</v>
      </c>
      <c r="T10" s="114">
        <f>SANTANDER!T13</f>
        <v>621580.92772200005</v>
      </c>
      <c r="U10" s="114">
        <f>SANTANDER!U13</f>
        <v>627585.62804800004</v>
      </c>
      <c r="V10" s="114">
        <f>SANTANDER!V13</f>
        <v>627862.96126100002</v>
      </c>
      <c r="W10" s="114">
        <f>SANTANDER!W13</f>
        <v>626914.72790699999</v>
      </c>
      <c r="X10" s="114">
        <f>SANTANDER!X13</f>
        <v>632815.47769199999</v>
      </c>
      <c r="Y10" s="114">
        <f>SANTANDER!Y13</f>
        <v>636666.63828199997</v>
      </c>
      <c r="Z10" s="114">
        <f>SANTANDER!Z13</f>
        <v>634134.23385700001</v>
      </c>
      <c r="AA10" s="114">
        <f>SANTANDER!AA13</f>
        <v>632989.62941000005</v>
      </c>
      <c r="AB10" s="114">
        <f>SANTANDER!AB13</f>
        <v>638543.97710599995</v>
      </c>
      <c r="AC10" s="114">
        <f>SANTANDER!AC13</f>
        <v>629571.93877600005</v>
      </c>
      <c r="AD10" s="114">
        <f>SANTANDER!AD13</f>
        <v>630235.48470699997</v>
      </c>
      <c r="AE10" s="114">
        <f>SANTANDER!AE13</f>
        <v>645191.25087300001</v>
      </c>
      <c r="AF10" s="114">
        <f>SANTANDER!AF13</f>
        <v>651926.91665999999</v>
      </c>
      <c r="AG10" s="114">
        <f>SANTANDER!AG13</f>
        <v>651527.81420999998</v>
      </c>
      <c r="AH10" s="114">
        <f>SANTANDER!AH13</f>
        <v>657401.960647</v>
      </c>
      <c r="AI10" s="114">
        <f>SANTANDER!AI13</f>
        <v>710263.12043100002</v>
      </c>
      <c r="AJ10" s="114">
        <f>SANTANDER!AJ13</f>
        <v>713668.00432099996</v>
      </c>
      <c r="AK10" s="114">
        <f>SANTANDER!AK13</f>
        <v>700021.78439399996</v>
      </c>
      <c r="AL10" s="114">
        <f>SANTANDER!AL13</f>
        <v>682767.63100099994</v>
      </c>
      <c r="AM10" s="114">
        <f>SANTANDER!AM13</f>
        <v>674165.66532300005</v>
      </c>
      <c r="AN10" s="114">
        <f>SANTANDER!AN13</f>
        <v>676199.37766100001</v>
      </c>
      <c r="AO10" s="114">
        <f>SANTANDER!AO13</f>
        <v>668895.16188499995</v>
      </c>
      <c r="AP10" s="114">
        <f>SANTANDER!AP13</f>
        <v>663956.95243499998</v>
      </c>
      <c r="AQ10" s="114">
        <f>SANTANDER!AQ13</f>
        <v>646922.59345699998</v>
      </c>
      <c r="AR10" s="114">
        <f>SANTANDER!AR13</f>
        <v>644319.67387399997</v>
      </c>
      <c r="AS10" s="114">
        <f>SANTANDER!AS13</f>
        <v>649277.445159</v>
      </c>
      <c r="AT10" s="114">
        <f>SANTANDER!AT13</f>
        <v>651518.73388499999</v>
      </c>
      <c r="AU10" s="114">
        <f>SANTANDER!AU13</f>
        <v>661003.67552100006</v>
      </c>
      <c r="AV10" s="114">
        <f>SANTANDER!AV13</f>
        <v>660430.08997800003</v>
      </c>
      <c r="AW10" s="114">
        <f>SANTANDER!AW13</f>
        <v>656991.246545</v>
      </c>
      <c r="AX10" s="114">
        <f>SANTANDER!AX13</f>
        <v>656292.34814799996</v>
      </c>
      <c r="AY10" s="114">
        <f>SANTANDER!AY13</f>
        <v>668723.827804</v>
      </c>
      <c r="AZ10" s="114">
        <f>SANTANDER!AZ13</f>
        <v>667471.78882300004</v>
      </c>
    </row>
    <row r="11" spans="1:52" x14ac:dyDescent="0.25">
      <c r="A11" s="73" t="s">
        <v>217</v>
      </c>
      <c r="B11">
        <f>SCOTIABANK!B13</f>
        <v>276966.47404900001</v>
      </c>
      <c r="C11" s="112">
        <f>SCOTIABANK!C13</f>
        <v>285883.32225899998</v>
      </c>
      <c r="D11" s="112">
        <f>SCOTIABANK!D13</f>
        <v>285304.43370699999</v>
      </c>
      <c r="E11" s="112">
        <f>SCOTIABANK!E13</f>
        <v>288481.27528399997</v>
      </c>
      <c r="F11" s="112">
        <f>SCOTIABANK!F13</f>
        <v>292090.24945100001</v>
      </c>
      <c r="G11" s="112">
        <f>SCOTIABANK!G13</f>
        <v>296644.43279799999</v>
      </c>
      <c r="H11" s="112">
        <f>SCOTIABANK!H13</f>
        <v>306789.12587699998</v>
      </c>
      <c r="I11" s="112">
        <f>SCOTIABANK!I13</f>
        <v>308680.56472199998</v>
      </c>
      <c r="J11" s="112">
        <f>SCOTIABANK!J13</f>
        <v>310919.911938</v>
      </c>
      <c r="K11" s="112">
        <f>SCOTIABANK!K13</f>
        <v>316031.23022700002</v>
      </c>
      <c r="L11" s="112">
        <f>SCOTIABANK!L13</f>
        <v>323145.95548200002</v>
      </c>
      <c r="M11" s="112">
        <f>SCOTIABANK!M13</f>
        <v>329864.427249</v>
      </c>
      <c r="N11" s="112">
        <f>SCOTIABANK!N13</f>
        <v>339446.80336700001</v>
      </c>
      <c r="O11" s="112">
        <f>SCOTIABANK!O13</f>
        <v>341167.92650399997</v>
      </c>
      <c r="P11" s="112">
        <f>SCOTIABANK!P13</f>
        <v>344901.03920399997</v>
      </c>
      <c r="Q11" s="112">
        <f>SCOTIABANK!Q13</f>
        <v>349284.97570700001</v>
      </c>
      <c r="R11" s="112">
        <f>SCOTIABANK!R13</f>
        <v>351443.44166800001</v>
      </c>
      <c r="S11" s="112">
        <f>SCOTIABANK!S13</f>
        <v>358271.888959</v>
      </c>
      <c r="T11" s="112">
        <f>SCOTIABANK!T13</f>
        <v>359367.110621</v>
      </c>
      <c r="U11" s="112">
        <f>SCOTIABANK!U13</f>
        <v>363142.69375899999</v>
      </c>
      <c r="V11" s="112">
        <f>SCOTIABANK!V13</f>
        <v>365017.90233499999</v>
      </c>
      <c r="W11" s="112">
        <f>SCOTIABANK!W13</f>
        <v>377180.807737</v>
      </c>
      <c r="X11" s="112">
        <f>SCOTIABANK!X13</f>
        <v>375025.06206299999</v>
      </c>
      <c r="Y11" s="112">
        <f>SCOTIABANK!Y13</f>
        <v>378546.35475400003</v>
      </c>
      <c r="Z11" s="112">
        <f>SCOTIABANK!Z13</f>
        <v>383362.452299</v>
      </c>
      <c r="AA11" s="112">
        <f>SCOTIABANK!AA13</f>
        <v>383880.15375400003</v>
      </c>
      <c r="AB11" s="112">
        <f>SCOTIABANK!AB13</f>
        <v>393418.41332300002</v>
      </c>
      <c r="AC11" s="112">
        <f>SCOTIABANK!AC13</f>
        <v>392351.05697099998</v>
      </c>
      <c r="AD11" s="112">
        <f>SCOTIABANK!AD13</f>
        <v>391927.21842400002</v>
      </c>
      <c r="AE11" s="112">
        <f>SCOTIABANK!AE13</f>
        <v>397733.35115</v>
      </c>
      <c r="AF11" s="112">
        <f>SCOTIABANK!AF13</f>
        <v>403945.68421600002</v>
      </c>
      <c r="AG11" s="112">
        <f>SCOTIABANK!AG13</f>
        <v>402251.85669099999</v>
      </c>
      <c r="AH11" s="112">
        <f>SCOTIABANK!AH13</f>
        <v>406535.217581</v>
      </c>
      <c r="AI11" s="112">
        <f>SCOTIABANK!AI13</f>
        <v>435944.92944799998</v>
      </c>
      <c r="AJ11" s="112">
        <f>SCOTIABANK!AJ13</f>
        <v>443380.22658399999</v>
      </c>
      <c r="AK11" s="112">
        <f>SCOTIABANK!AK13</f>
        <v>436670.72986199998</v>
      </c>
      <c r="AL11" s="112">
        <f>SCOTIABANK!AL13</f>
        <v>432387.66850000003</v>
      </c>
      <c r="AM11" s="112">
        <f>SCOTIABANK!AM13</f>
        <v>424868.79619800003</v>
      </c>
      <c r="AN11" s="112">
        <f>SCOTIABANK!AN13</f>
        <v>415907.47014599998</v>
      </c>
      <c r="AO11" s="112">
        <f>SCOTIABANK!AO13</f>
        <v>412609.44820799999</v>
      </c>
      <c r="AP11" s="112">
        <f>SCOTIABANK!AP13</f>
        <v>409757.14183400001</v>
      </c>
      <c r="AQ11" s="112">
        <f>SCOTIABANK!AQ13</f>
        <v>401704.74179399997</v>
      </c>
      <c r="AR11" s="112">
        <f>SCOTIABANK!AR13</f>
        <v>402544.69630100002</v>
      </c>
      <c r="AS11" s="112">
        <f>SCOTIABANK!AS13</f>
        <v>408548.42990799999</v>
      </c>
      <c r="AT11" s="112">
        <f>SCOTIABANK!AT13</f>
        <v>409163.660829</v>
      </c>
      <c r="AU11" s="112">
        <f>SCOTIABANK!AU13</f>
        <v>408906.84640899999</v>
      </c>
      <c r="AV11" s="112">
        <f>SCOTIABANK!AV13</f>
        <v>404612.592894</v>
      </c>
      <c r="AW11" s="112">
        <f>SCOTIABANK!AW13</f>
        <v>405305.17186900001</v>
      </c>
      <c r="AX11" s="112">
        <f>SCOTIABANK!AX13</f>
        <v>395793.07020999998</v>
      </c>
      <c r="AY11" s="112">
        <f>SCOTIABANK!AY13</f>
        <v>397336.03483299998</v>
      </c>
      <c r="AZ11" s="112">
        <f>SCOTIABANK!AZ13</f>
        <v>398589.52574200003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5BB52-A146-4E0E-9D07-39643FD0FE12}">
  <sheetPr>
    <tabColor theme="4" tint="0.39997558519241921"/>
  </sheetPr>
  <dimension ref="A1:AZ11"/>
  <sheetViews>
    <sheetView workbookViewId="0">
      <selection activeCell="B3" sqref="B3"/>
    </sheetView>
  </sheetViews>
  <sheetFormatPr baseColWidth="10" defaultRowHeight="15" x14ac:dyDescent="0.25"/>
  <sheetData>
    <row r="1" spans="1:52" x14ac:dyDescent="0.25">
      <c r="A1" t="s">
        <v>253</v>
      </c>
    </row>
    <row r="2" spans="1:52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2" x14ac:dyDescent="0.25">
      <c r="A3" s="73" t="s">
        <v>212</v>
      </c>
      <c r="B3">
        <f>BANAMEX!B427</f>
        <v>5030.9919210000007</v>
      </c>
      <c r="C3" s="112">
        <f>BANAMEX!C427</f>
        <v>5084.3693839999978</v>
      </c>
      <c r="D3" s="112">
        <f>BANAMEX!D427</f>
        <v>4931.5208330000023</v>
      </c>
      <c r="E3" s="112">
        <f>BANAMEX!E427</f>
        <v>4883.9284869999974</v>
      </c>
      <c r="F3" s="112">
        <f>BANAMEX!F427</f>
        <v>5206.1903300000049</v>
      </c>
      <c r="G3" s="112">
        <f>BANAMEX!G427</f>
        <v>5098.2194499999969</v>
      </c>
      <c r="H3" s="112">
        <f>BANAMEX!H427</f>
        <v>4156.2508279999965</v>
      </c>
      <c r="I3" s="112">
        <f>BANAMEX!I427</f>
        <v>4868.8016349999998</v>
      </c>
      <c r="J3" s="112">
        <f>BANAMEX!J427</f>
        <v>5193.176324</v>
      </c>
      <c r="K3" s="112">
        <f>BANAMEX!K427</f>
        <v>5207.6794129999998</v>
      </c>
      <c r="L3" s="112">
        <f>BANAMEX!L427</f>
        <v>5343.5033380000004</v>
      </c>
      <c r="M3" s="112">
        <f>BANAMEX!M427</f>
        <v>5429.9205699999984</v>
      </c>
      <c r="N3" s="112">
        <f>BANAMEX!N427</f>
        <v>5599.9110400000027</v>
      </c>
      <c r="O3" s="112">
        <f>BANAMEX!O427</f>
        <v>5447.0723509999989</v>
      </c>
      <c r="P3" s="112">
        <f>BANAMEX!P427</f>
        <v>5502.5589219999965</v>
      </c>
      <c r="Q3" s="112">
        <f>BANAMEX!Q427</f>
        <v>5768.1805340000064</v>
      </c>
      <c r="R3" s="112">
        <f>BANAMEX!R427</f>
        <v>6205.1471909999964</v>
      </c>
      <c r="S3" s="112">
        <f>BANAMEX!S427</f>
        <v>5668.4790720000019</v>
      </c>
      <c r="T3" s="112">
        <f>BANAMEX!T427</f>
        <v>5625.2699199999988</v>
      </c>
      <c r="U3" s="112">
        <f>BANAMEX!U427</f>
        <v>4910.2447499999998</v>
      </c>
      <c r="V3" s="112">
        <f>BANAMEX!V427</f>
        <v>5384.1917869999997</v>
      </c>
      <c r="W3" s="112">
        <f>BANAMEX!W427</f>
        <v>5276.336652</v>
      </c>
      <c r="X3" s="112">
        <f>BANAMEX!X427</f>
        <v>5478.5662080000002</v>
      </c>
      <c r="Y3" s="112">
        <f>BANAMEX!Y427</f>
        <v>5366.1437479999986</v>
      </c>
      <c r="Z3" s="112">
        <f>BANAMEX!Z427</f>
        <v>4983.2609140000022</v>
      </c>
      <c r="AA3" s="112">
        <f>BANAMEX!AA427</f>
        <v>5504.1803739999996</v>
      </c>
      <c r="AB3" s="112">
        <f>BANAMEX!AB427</f>
        <v>5558.6282320000028</v>
      </c>
      <c r="AC3" s="112">
        <f>BANAMEX!AC427</f>
        <v>5220.8523399999976</v>
      </c>
      <c r="AD3" s="112">
        <f>BANAMEX!AD427</f>
        <v>5894.4541200000021</v>
      </c>
      <c r="AE3" s="112">
        <f>BANAMEX!AE427</f>
        <v>5754.7334189999965</v>
      </c>
      <c r="AF3" s="112">
        <f>BANAMEX!AF427</f>
        <v>6135.8000810000012</v>
      </c>
      <c r="AG3" s="112">
        <f>BANAMEX!AG427</f>
        <v>5248.0496270000003</v>
      </c>
      <c r="AH3" s="112">
        <f>BANAMEX!AH427</f>
        <v>5351.0999630000006</v>
      </c>
      <c r="AI3" s="112">
        <f>BANAMEX!AI427</f>
        <v>5728.5158919999994</v>
      </c>
      <c r="AJ3" s="112">
        <f>BANAMEX!AJ427</f>
        <v>5974.242169000001</v>
      </c>
      <c r="AK3" s="112">
        <f>BANAMEX!AK427</f>
        <v>5607.0714859999971</v>
      </c>
      <c r="AL3" s="112">
        <f>BANAMEX!AL427</f>
        <v>4936.964265999999</v>
      </c>
      <c r="AM3" s="112">
        <f>BANAMEX!AM427</f>
        <v>5645.6350260000036</v>
      </c>
      <c r="AN3" s="112">
        <f>BANAMEX!AN427</f>
        <v>5648.3541689999984</v>
      </c>
      <c r="AO3" s="112">
        <f>BANAMEX!AO427</f>
        <v>5561.3618500000011</v>
      </c>
      <c r="AP3" s="112">
        <f>BANAMEX!AP427</f>
        <v>6566.1503719999964</v>
      </c>
      <c r="AQ3" s="112">
        <f>BANAMEX!AQ427</f>
        <v>5742.285410000004</v>
      </c>
      <c r="AR3" s="112">
        <f>BANAMEX!AR427</f>
        <v>6375.9462820000044</v>
      </c>
      <c r="AS3" s="112">
        <f>BANAMEX!AS427</f>
        <v>5609.8860169999998</v>
      </c>
      <c r="AT3" s="112">
        <f>BANAMEX!AT427</f>
        <v>5963.3871110000009</v>
      </c>
      <c r="AU3" s="112">
        <f>BANAMEX!AU427</f>
        <v>6084.5657539999993</v>
      </c>
      <c r="AV3" s="112">
        <f>BANAMEX!AV427</f>
        <v>5666.487595999999</v>
      </c>
      <c r="AW3" s="112">
        <f>BANAMEX!AW427</f>
        <v>5629.6890300000014</v>
      </c>
      <c r="AX3" s="112">
        <f>BANAMEX!AX427</f>
        <v>5732.4624720000029</v>
      </c>
      <c r="AY3" s="112">
        <f>BANAMEX!AY427</f>
        <v>5662.8484369999933</v>
      </c>
      <c r="AZ3" s="112">
        <f>BANAMEX!AZ427</f>
        <v>5651.1110340000014</v>
      </c>
    </row>
    <row r="4" spans="1:52" x14ac:dyDescent="0.25">
      <c r="A4" s="73" t="s">
        <v>218</v>
      </c>
      <c r="B4" s="114">
        <f>BANBAJÍO!B427</f>
        <v>405.86343199999965</v>
      </c>
      <c r="C4" s="114">
        <f>BANBAJÍO!C427</f>
        <v>416.09933300000012</v>
      </c>
      <c r="D4" s="114">
        <f>BANBAJÍO!D427</f>
        <v>420.62855100000024</v>
      </c>
      <c r="E4" s="114">
        <f>BANBAJÍO!E427</f>
        <v>426.11115299999983</v>
      </c>
      <c r="F4" s="114">
        <f>BANBAJÍO!F427</f>
        <v>428.9241420000003</v>
      </c>
      <c r="G4" s="114">
        <f>BANBAJÍO!G427</f>
        <v>443.48320100000001</v>
      </c>
      <c r="H4" s="114">
        <f>BANBAJÍO!H427</f>
        <v>466.64637799999946</v>
      </c>
      <c r="I4" s="114">
        <f>BANBAJÍO!I427</f>
        <v>403.888667</v>
      </c>
      <c r="J4" s="114">
        <f>BANBAJÍO!J427</f>
        <v>451.36620199999999</v>
      </c>
      <c r="K4" s="114">
        <f>BANBAJÍO!K427</f>
        <v>519.794579</v>
      </c>
      <c r="L4" s="114">
        <f>BANBAJÍO!L427</f>
        <v>497.6555350000001</v>
      </c>
      <c r="M4" s="114">
        <f>BANBAJÍO!M427</f>
        <v>496.60048899999992</v>
      </c>
      <c r="N4" s="114">
        <f>BANBAJÍO!N427</f>
        <v>478.18409400000019</v>
      </c>
      <c r="O4" s="114">
        <f>BANBAJÍO!O427</f>
        <v>491.0304729999998</v>
      </c>
      <c r="P4" s="114">
        <f>BANBAJÍO!P427</f>
        <v>497.991176</v>
      </c>
      <c r="Q4" s="114">
        <f>BANBAJÍO!Q427</f>
        <v>495.43125100000043</v>
      </c>
      <c r="R4" s="114">
        <f>BANBAJÍO!R427</f>
        <v>506.35529599999973</v>
      </c>
      <c r="S4" s="114">
        <f>BANBAJÍO!S427</f>
        <v>514.97231199999987</v>
      </c>
      <c r="T4" s="114">
        <f>BANBAJÍO!T427</f>
        <v>524.65737799999988</v>
      </c>
      <c r="U4" s="114">
        <f>BANBAJÍO!U427</f>
        <v>513.99262899999997</v>
      </c>
      <c r="V4" s="114">
        <f>BANBAJÍO!V427</f>
        <v>507.60031700000002</v>
      </c>
      <c r="W4" s="114">
        <f>BANBAJÍO!W427</f>
        <v>529.96183199999996</v>
      </c>
      <c r="X4" s="114">
        <f>BANBAJÍO!X427</f>
        <v>522.91428699999983</v>
      </c>
      <c r="Y4" s="114">
        <f>BANBAJÍO!Y427</f>
        <v>541.00370900000007</v>
      </c>
      <c r="Z4" s="114">
        <f>BANBAJÍO!Z427</f>
        <v>537.01826100000017</v>
      </c>
      <c r="AA4" s="114">
        <f>BANBAJÍO!AA427</f>
        <v>542.86810100000002</v>
      </c>
      <c r="AB4" s="114">
        <f>BANBAJÍO!AB427</f>
        <v>548.35799899999984</v>
      </c>
      <c r="AC4" s="114">
        <f>BANBAJÍO!AC427</f>
        <v>535.2804900000001</v>
      </c>
      <c r="AD4" s="114">
        <f>BANBAJÍO!AD427</f>
        <v>550.27624199999991</v>
      </c>
      <c r="AE4" s="114">
        <f>BANBAJÍO!AE427</f>
        <v>565.51809299999968</v>
      </c>
      <c r="AF4" s="114">
        <f>BANBAJÍO!AF427</f>
        <v>586.21629900000062</v>
      </c>
      <c r="AG4" s="114">
        <f>BANBAJÍO!AG427</f>
        <v>552.22225600000002</v>
      </c>
      <c r="AH4" s="114">
        <f>BANBAJÍO!AH427</f>
        <v>547.46434500000009</v>
      </c>
      <c r="AI4" s="114">
        <f>BANBAJÍO!AI427</f>
        <v>554.63821599999983</v>
      </c>
      <c r="AJ4" s="114">
        <f>BANBAJÍO!AJ427</f>
        <v>535.72876599999995</v>
      </c>
      <c r="AK4" s="114">
        <f>BANBAJÍO!AK427</f>
        <v>523.34048500000017</v>
      </c>
      <c r="AL4" s="114">
        <f>BANBAJÍO!AL427</f>
        <v>526.64882200000011</v>
      </c>
      <c r="AM4" s="114">
        <f>BANBAJÍO!AM427</f>
        <v>495.59331599999996</v>
      </c>
      <c r="AN4" s="114">
        <f>BANBAJÍO!AN427</f>
        <v>519.06649500000003</v>
      </c>
      <c r="AO4" s="114">
        <f>BANBAJÍO!AO427</f>
        <v>514.49794899999961</v>
      </c>
      <c r="AP4" s="114">
        <f>BANBAJÍO!AP427</f>
        <v>526.77155399999992</v>
      </c>
      <c r="AQ4" s="114">
        <f>BANBAJÍO!AQ427</f>
        <v>554.00067100000069</v>
      </c>
      <c r="AR4" s="114">
        <f>BANBAJÍO!AR427</f>
        <v>626.19388799999979</v>
      </c>
      <c r="AS4" s="114">
        <f>BANBAJÍO!AS427</f>
        <v>547.21599700000002</v>
      </c>
      <c r="AT4" s="114">
        <f>BANBAJÍO!AT427</f>
        <v>541.88589499999989</v>
      </c>
      <c r="AU4" s="114">
        <f>BANBAJÍO!AU427</f>
        <v>548.73471100000006</v>
      </c>
      <c r="AV4" s="114">
        <f>BANBAJÍO!AV427</f>
        <v>564.85414199999991</v>
      </c>
      <c r="AW4" s="114">
        <f>BANBAJÍO!AW427</f>
        <v>559.91063200000008</v>
      </c>
      <c r="AX4" s="114">
        <f>BANBAJÍO!AX427</f>
        <v>564.41891200000009</v>
      </c>
      <c r="AY4" s="114">
        <f>BANBAJÍO!AY427</f>
        <v>565.93950899999982</v>
      </c>
      <c r="AZ4" s="114">
        <f>BANBAJÍO!AZ427</f>
        <v>569.26431700000012</v>
      </c>
    </row>
    <row r="5" spans="1:52" x14ac:dyDescent="0.25">
      <c r="A5" s="73" t="s">
        <v>220</v>
      </c>
      <c r="B5">
        <f>BANORTE!B427</f>
        <v>2557.6480969999993</v>
      </c>
      <c r="C5" s="112">
        <f>BANORTE!C427</f>
        <v>2469.1648600000008</v>
      </c>
      <c r="D5" s="112">
        <f>BANORTE!D427</f>
        <v>2586.5715909999999</v>
      </c>
      <c r="E5" s="112">
        <f>BANORTE!E427</f>
        <v>2507.269099000001</v>
      </c>
      <c r="F5" s="112">
        <f>BANORTE!F427</f>
        <v>2727.4763029999995</v>
      </c>
      <c r="G5" s="112">
        <f>BANORTE!G427</f>
        <v>2775.4740569999994</v>
      </c>
      <c r="H5" s="112">
        <f>BANORTE!H427</f>
        <v>2583.7956029999987</v>
      </c>
      <c r="I5" s="112">
        <f>BANORTE!I427</f>
        <v>2729.894174</v>
      </c>
      <c r="J5" s="112">
        <f>BANORTE!J427</f>
        <v>2876.4415040000004</v>
      </c>
      <c r="K5" s="112">
        <f>BANORTE!K427</f>
        <v>2919.0675509999992</v>
      </c>
      <c r="L5" s="112">
        <f>BANORTE!L427</f>
        <v>2847.9345430000012</v>
      </c>
      <c r="M5" s="112">
        <f>BANORTE!M427</f>
        <v>2624.5645489999988</v>
      </c>
      <c r="N5" s="112">
        <f>BANORTE!N427</f>
        <v>2866.2483010000014</v>
      </c>
      <c r="O5" s="112">
        <f>BANORTE!O427</f>
        <v>2892.6411679999983</v>
      </c>
      <c r="P5" s="112">
        <f>BANORTE!P427</f>
        <v>2943.4475100000018</v>
      </c>
      <c r="Q5" s="112">
        <f>BANORTE!Q427</f>
        <v>2935.851369</v>
      </c>
      <c r="R5" s="112">
        <f>BANORTE!R427</f>
        <v>3010.0752689999972</v>
      </c>
      <c r="S5" s="112">
        <f>BANORTE!S427</f>
        <v>3022.5756140000012</v>
      </c>
      <c r="T5" s="112">
        <f>BANORTE!T427</f>
        <v>3197.9693200000038</v>
      </c>
      <c r="U5" s="112">
        <f>BANORTE!U427</f>
        <v>3055.6503469999998</v>
      </c>
      <c r="V5" s="112">
        <f>BANORTE!V427</f>
        <v>3110.7481130000006</v>
      </c>
      <c r="W5" s="112">
        <f>BANORTE!W427</f>
        <v>3130.6849249999996</v>
      </c>
      <c r="X5" s="112">
        <f>BANORTE!X427</f>
        <v>3117.2938869999998</v>
      </c>
      <c r="Y5" s="112">
        <f>BANORTE!Y427</f>
        <v>2879.6001340000003</v>
      </c>
      <c r="Z5" s="112">
        <f>BANORTE!Z427</f>
        <v>2887.7392029999992</v>
      </c>
      <c r="AA5" s="112">
        <f>BANORTE!AA427</f>
        <v>3186.5413410000001</v>
      </c>
      <c r="AB5" s="112">
        <f>BANORTE!AB427</f>
        <v>3227.0207000000009</v>
      </c>
      <c r="AC5" s="112">
        <f>BANORTE!AC427</f>
        <v>3483.735388000001</v>
      </c>
      <c r="AD5" s="112">
        <f>BANORTE!AD427</f>
        <v>3161.5792010000005</v>
      </c>
      <c r="AE5" s="112">
        <f>BANORTE!AE427</f>
        <v>3206.6894479999974</v>
      </c>
      <c r="AF5" s="112">
        <f>BANORTE!AF427</f>
        <v>3461.2131399999998</v>
      </c>
      <c r="AG5" s="112">
        <f>BANORTE!AG427</f>
        <v>3331.657835</v>
      </c>
      <c r="AH5" s="112">
        <f>BANORTE!AH427</f>
        <v>3137.0462630000002</v>
      </c>
      <c r="AI5" s="112">
        <f>BANORTE!AI427</f>
        <v>3200.6597810000003</v>
      </c>
      <c r="AJ5" s="112">
        <f>BANORTE!AJ427</f>
        <v>3180.7037459999992</v>
      </c>
      <c r="AK5" s="112">
        <f>BANORTE!AK427</f>
        <v>3129.2108239999998</v>
      </c>
      <c r="AL5" s="112">
        <f>BANORTE!AL427</f>
        <v>3210.2658119999996</v>
      </c>
      <c r="AM5" s="112">
        <f>BANORTE!AM427</f>
        <v>3251.8038980000019</v>
      </c>
      <c r="AN5" s="112">
        <f>BANORTE!AN427</f>
        <v>3291.4462549999989</v>
      </c>
      <c r="AO5" s="112">
        <f>BANORTE!AO427</f>
        <v>3221.6602170000006</v>
      </c>
      <c r="AP5" s="112">
        <f>BANORTE!AP427</f>
        <v>3441.1500329999981</v>
      </c>
      <c r="AQ5" s="112">
        <f>BANORTE!AQ427</f>
        <v>3391.9530569999988</v>
      </c>
      <c r="AR5" s="112">
        <f>BANORTE!AR427</f>
        <v>3938.0520780000006</v>
      </c>
      <c r="AS5" s="112">
        <f>BANORTE!AS427</f>
        <v>3421.1285349999998</v>
      </c>
      <c r="AT5" s="112">
        <f>BANORTE!AT427</f>
        <v>3324.7055570000002</v>
      </c>
      <c r="AU5" s="112">
        <f>BANORTE!AU427</f>
        <v>3231.1741840000004</v>
      </c>
      <c r="AV5" s="112">
        <f>BANORTE!AV427</f>
        <v>3291.3565930000004</v>
      </c>
      <c r="AW5" s="112">
        <f>BANORTE!AW427</f>
        <v>3258.3893209999987</v>
      </c>
      <c r="AX5" s="112">
        <f>BANORTE!AX427</f>
        <v>3354.6478429999988</v>
      </c>
      <c r="AY5" s="112">
        <f>BANORTE!AY427</f>
        <v>3226.6036960000019</v>
      </c>
      <c r="AZ5" s="112">
        <f>BANORTE!AZ427</f>
        <v>3478.6831559999991</v>
      </c>
    </row>
    <row r="6" spans="1:52" x14ac:dyDescent="0.25">
      <c r="A6" s="73" t="s">
        <v>219</v>
      </c>
      <c r="B6" s="114">
        <f>BANREGIO!B427</f>
        <v>320.69366000000014</v>
      </c>
      <c r="C6" s="114">
        <f>BANREGIO!C427</f>
        <v>269.88506899999993</v>
      </c>
      <c r="D6" s="114">
        <f>BANREGIO!D427</f>
        <v>284.03015200000004</v>
      </c>
      <c r="E6" s="114">
        <f>BANREGIO!E427</f>
        <v>278.43491300000005</v>
      </c>
      <c r="F6" s="114">
        <f>BANREGIO!F427</f>
        <v>284.02972599999976</v>
      </c>
      <c r="G6" s="114">
        <f>BANREGIO!G427</f>
        <v>297.75499500000024</v>
      </c>
      <c r="H6" s="114">
        <f>BANREGIO!H427</f>
        <v>318.46035499999971</v>
      </c>
      <c r="I6" s="114">
        <f>BANREGIO!I427</f>
        <v>283.17375900000002</v>
      </c>
      <c r="J6" s="114">
        <f>BANREGIO!J427</f>
        <v>294.93944399999998</v>
      </c>
      <c r="K6" s="114">
        <f>BANREGIO!K427</f>
        <v>306.71667200000002</v>
      </c>
      <c r="L6" s="114">
        <f>BANREGIO!L427</f>
        <v>314.48109800000009</v>
      </c>
      <c r="M6" s="114">
        <f>BANREGIO!M427</f>
        <v>303.52926099999991</v>
      </c>
      <c r="N6" s="114">
        <f>BANREGIO!N427</f>
        <v>312.09542400000009</v>
      </c>
      <c r="O6" s="114">
        <f>BANREGIO!O427</f>
        <v>314.35695199999986</v>
      </c>
      <c r="P6" s="114">
        <f>BANREGIO!P427</f>
        <v>326.25989900000013</v>
      </c>
      <c r="Q6" s="114">
        <f>BANREGIO!Q427</f>
        <v>315.74607500000002</v>
      </c>
      <c r="R6" s="114">
        <f>BANREGIO!R427</f>
        <v>312.11953499999981</v>
      </c>
      <c r="S6" s="114">
        <f>BANREGIO!S427</f>
        <v>367.07032500000014</v>
      </c>
      <c r="T6" s="114">
        <f>BANREGIO!T427</f>
        <v>380.09823299999971</v>
      </c>
      <c r="U6" s="114">
        <f>BANREGIO!U427</f>
        <v>335.94304599999998</v>
      </c>
      <c r="V6" s="114">
        <f>BANREGIO!V427</f>
        <v>352.24390300000005</v>
      </c>
      <c r="W6" s="114">
        <f>BANREGIO!W427</f>
        <v>319.480098</v>
      </c>
      <c r="X6" s="114">
        <f>BANREGIO!X427</f>
        <v>346.47886099999994</v>
      </c>
      <c r="Y6" s="114">
        <f>BANREGIO!Y427</f>
        <v>363.64505499999996</v>
      </c>
      <c r="Z6" s="114">
        <f>BANREGIO!Z427</f>
        <v>359.89485400000012</v>
      </c>
      <c r="AA6" s="114">
        <f>BANREGIO!AA427</f>
        <v>380.54049699999996</v>
      </c>
      <c r="AB6" s="114">
        <f>BANREGIO!AB427</f>
        <v>341.57893599999989</v>
      </c>
      <c r="AC6" s="114">
        <f>BANREGIO!AC427</f>
        <v>365.10245299999997</v>
      </c>
      <c r="AD6" s="114">
        <f>BANREGIO!AD427</f>
        <v>326.3540680000001</v>
      </c>
      <c r="AE6" s="114">
        <f>BANREGIO!AE427</f>
        <v>301.44137499999988</v>
      </c>
      <c r="AF6" s="114">
        <f>BANREGIO!AF427</f>
        <v>452.53266600000006</v>
      </c>
      <c r="AG6" s="114">
        <f>BANREGIO!AG427</f>
        <v>362.18276700000001</v>
      </c>
      <c r="AH6" s="114">
        <f>BANREGIO!AH427</f>
        <v>387.96867399999996</v>
      </c>
      <c r="AI6" s="114">
        <f>BANREGIO!AI427</f>
        <v>390.37254099999996</v>
      </c>
      <c r="AJ6" s="114">
        <f>BANREGIO!AJ427</f>
        <v>399.4869020000001</v>
      </c>
      <c r="AK6" s="114">
        <f>BANREGIO!AK427</f>
        <v>375.4825679999999</v>
      </c>
      <c r="AL6" s="114">
        <f>BANREGIO!AL427</f>
        <v>378.37846500000001</v>
      </c>
      <c r="AM6" s="114">
        <f>BANREGIO!AM427</f>
        <v>369.66352400000005</v>
      </c>
      <c r="AN6" s="114">
        <f>BANREGIO!AN427</f>
        <v>366.58574499999986</v>
      </c>
      <c r="AO6" s="114">
        <f>BANREGIO!AO427</f>
        <v>359.48528000000033</v>
      </c>
      <c r="AP6" s="114">
        <f>BANREGIO!AP427</f>
        <v>407.244913</v>
      </c>
      <c r="AQ6" s="114">
        <f>BANREGIO!AQ427</f>
        <v>428.60022400000025</v>
      </c>
      <c r="AR6" s="114">
        <f>BANREGIO!AR427</f>
        <v>485.52668199999971</v>
      </c>
      <c r="AS6" s="114">
        <f>BANREGIO!AS427</f>
        <v>387.21101199999998</v>
      </c>
      <c r="AT6" s="114">
        <f>BANREGIO!AT427</f>
        <v>392.50926700000002</v>
      </c>
      <c r="AU6" s="114">
        <f>BANREGIO!AU427</f>
        <v>403.56545999999992</v>
      </c>
      <c r="AV6" s="114">
        <f>BANREGIO!AV427</f>
        <v>398.32622000000015</v>
      </c>
      <c r="AW6" s="114">
        <f>BANREGIO!AW427</f>
        <v>377.35421699999984</v>
      </c>
      <c r="AX6" s="114">
        <f>BANREGIO!AX427</f>
        <v>356.17253800000026</v>
      </c>
      <c r="AY6" s="114">
        <f>BANREGIO!AY427</f>
        <v>361.67833699999983</v>
      </c>
      <c r="AZ6" s="114">
        <f>BANREGIO!AZ427</f>
        <v>382.81532400000015</v>
      </c>
    </row>
    <row r="7" spans="1:52" x14ac:dyDescent="0.25">
      <c r="A7" s="73" t="s">
        <v>213</v>
      </c>
      <c r="B7">
        <f>BBVA!B427</f>
        <v>4679.958122</v>
      </c>
      <c r="C7" s="112">
        <f>BBVA!C427</f>
        <v>4728.2705540000024</v>
      </c>
      <c r="D7" s="112">
        <f>BBVA!D427</f>
        <v>4806.1276490000018</v>
      </c>
      <c r="E7" s="112">
        <f>BBVA!E427</f>
        <v>4840.3712229999946</v>
      </c>
      <c r="F7" s="112">
        <f>BBVA!F427</f>
        <v>4846.3823960000009</v>
      </c>
      <c r="G7" s="112">
        <f>BBVA!G427</f>
        <v>5489.367502000001</v>
      </c>
      <c r="H7" s="112">
        <f>BBVA!H427</f>
        <v>5001.5591369999966</v>
      </c>
      <c r="I7" s="112">
        <f>BBVA!I427</f>
        <v>4778.6432240000004</v>
      </c>
      <c r="J7" s="112">
        <f>BBVA!J427</f>
        <v>4789.0897759999998</v>
      </c>
      <c r="K7" s="112">
        <f>BBVA!K427</f>
        <v>4932.6721479999997</v>
      </c>
      <c r="L7" s="112">
        <f>BBVA!L427</f>
        <v>4819.4092800000017</v>
      </c>
      <c r="M7" s="112">
        <f>BBVA!M427</f>
        <v>4940.9285079999972</v>
      </c>
      <c r="N7" s="112">
        <f>BBVA!N427</f>
        <v>4961.9309380000013</v>
      </c>
      <c r="O7" s="112">
        <f>BBVA!O427</f>
        <v>5033.3491980000035</v>
      </c>
      <c r="P7" s="112">
        <f>BBVA!P427</f>
        <v>4935.0724959999934</v>
      </c>
      <c r="Q7" s="112">
        <f>BBVA!Q427</f>
        <v>5027.372798000004</v>
      </c>
      <c r="R7" s="112">
        <f>BBVA!R427</f>
        <v>5117.2982090000005</v>
      </c>
      <c r="S7" s="112">
        <f>BBVA!S427</f>
        <v>5143.0497929999983</v>
      </c>
      <c r="T7" s="112">
        <f>BBVA!T427</f>
        <v>4200.5079100000003</v>
      </c>
      <c r="U7" s="112">
        <f>BBVA!U427</f>
        <v>5138.7227590000002</v>
      </c>
      <c r="V7" s="112">
        <f>BBVA!V427</f>
        <v>5101.1349339999997</v>
      </c>
      <c r="W7" s="112">
        <f>BBVA!W427</f>
        <v>5068.1885089999996</v>
      </c>
      <c r="X7" s="112">
        <f>BBVA!X427</f>
        <v>5154.4868960000003</v>
      </c>
      <c r="Y7" s="112">
        <f>BBVA!Y427</f>
        <v>5198.6626399999986</v>
      </c>
      <c r="Z7" s="112">
        <f>BBVA!Z427</f>
        <v>5176.7067450000031</v>
      </c>
      <c r="AA7" s="112">
        <f>BBVA!AA427</f>
        <v>5410.4057030000004</v>
      </c>
      <c r="AB7" s="112">
        <f>BBVA!AB427</f>
        <v>5331.6923390000011</v>
      </c>
      <c r="AC7" s="112">
        <f>BBVA!AC427</f>
        <v>5201.0045119999995</v>
      </c>
      <c r="AD7" s="112">
        <f>BBVA!AD427</f>
        <v>5448.3468439999997</v>
      </c>
      <c r="AE7" s="112">
        <f>BBVA!AE427</f>
        <v>5286.070329999995</v>
      </c>
      <c r="AF7" s="112">
        <f>BBVA!AF427</f>
        <v>5459.826442000005</v>
      </c>
      <c r="AG7" s="112">
        <f>BBVA!AG427</f>
        <v>5400.4617630000002</v>
      </c>
      <c r="AH7" s="112">
        <f>BBVA!AH427</f>
        <v>5364.7263689999991</v>
      </c>
      <c r="AI7" s="112">
        <f>BBVA!AI427</f>
        <v>5759.6296309999998</v>
      </c>
      <c r="AJ7" s="112">
        <f>BBVA!AJ427</f>
        <v>5199.4645459999992</v>
      </c>
      <c r="AK7" s="112">
        <f>BBVA!AK427</f>
        <v>5310.3394189999999</v>
      </c>
      <c r="AL7" s="112">
        <f>BBVA!AL427</f>
        <v>5272.0971170000012</v>
      </c>
      <c r="AM7" s="112">
        <f>BBVA!AM427</f>
        <v>5332.9917319999986</v>
      </c>
      <c r="AN7" s="112">
        <f>BBVA!AN427</f>
        <v>5325.697024000001</v>
      </c>
      <c r="AO7" s="112">
        <f>BBVA!AO427</f>
        <v>5313.9051610000024</v>
      </c>
      <c r="AP7" s="112">
        <f>BBVA!AP427</f>
        <v>5583.1949719999975</v>
      </c>
      <c r="AQ7" s="112">
        <f>BBVA!AQ427</f>
        <v>5578.4028059999982</v>
      </c>
      <c r="AR7" s="112">
        <f>BBVA!AR427</f>
        <v>5431.3858480000054</v>
      </c>
      <c r="AS7" s="112">
        <f>BBVA!AS427</f>
        <v>5641.0030299999999</v>
      </c>
      <c r="AT7" s="112">
        <f>BBVA!AT427</f>
        <v>5649.9232620000002</v>
      </c>
      <c r="AU7" s="112">
        <f>BBVA!AU427</f>
        <v>5803.0068429999992</v>
      </c>
      <c r="AV7" s="112">
        <f>BBVA!AV427</f>
        <v>5746.6537740000022</v>
      </c>
      <c r="AW7" s="112">
        <f>BBVA!AW427</f>
        <v>5821.2009569999973</v>
      </c>
      <c r="AX7" s="112">
        <f>BBVA!AX427</f>
        <v>6040.8218160000033</v>
      </c>
      <c r="AY7" s="112">
        <f>BBVA!AY427</f>
        <v>5359.1486369999984</v>
      </c>
      <c r="AZ7" s="112">
        <f>BBVA!AZ427</f>
        <v>2451.3551949999965</v>
      </c>
    </row>
    <row r="8" spans="1:52" x14ac:dyDescent="0.25">
      <c r="A8" s="73" t="s">
        <v>214</v>
      </c>
      <c r="B8" s="114">
        <f>HSBC!B427</f>
        <v>1897.3697059999995</v>
      </c>
      <c r="C8" s="114">
        <f>HSBC!C427</f>
        <v>1784.8671429999995</v>
      </c>
      <c r="D8" s="114">
        <f>HSBC!D427</f>
        <v>1935.4714060000006</v>
      </c>
      <c r="E8" s="114">
        <f>HSBC!E427</f>
        <v>1879.229741000001</v>
      </c>
      <c r="F8" s="114">
        <f>HSBC!F427</f>
        <v>1857.9616389999974</v>
      </c>
      <c r="G8" s="114">
        <f>HSBC!G427</f>
        <v>2004.2331740000009</v>
      </c>
      <c r="H8" s="114">
        <f>HSBC!H427</f>
        <v>2558.2323539999998</v>
      </c>
      <c r="I8" s="114">
        <f>HSBC!I427</f>
        <v>2164.713812</v>
      </c>
      <c r="J8" s="114">
        <f>HSBC!J427</f>
        <v>1759.406371</v>
      </c>
      <c r="K8" s="114">
        <f>HSBC!K427</f>
        <v>2152.292668</v>
      </c>
      <c r="L8" s="114">
        <f>HSBC!L427</f>
        <v>2008.497676</v>
      </c>
      <c r="M8" s="114">
        <f>HSBC!M427</f>
        <v>2020.8701029999993</v>
      </c>
      <c r="N8" s="114">
        <f>HSBC!N427</f>
        <v>2051.574783</v>
      </c>
      <c r="O8" s="114">
        <f>HSBC!O427</f>
        <v>2167.1026540000003</v>
      </c>
      <c r="P8" s="114">
        <f>HSBC!P427</f>
        <v>1728.7741249999999</v>
      </c>
      <c r="Q8" s="114">
        <f>HSBC!Q427</f>
        <v>2087.3010529999992</v>
      </c>
      <c r="R8" s="114">
        <f>HSBC!R427</f>
        <v>2217.1143570000022</v>
      </c>
      <c r="S8" s="114">
        <f>HSBC!S427</f>
        <v>2036.7098740000001</v>
      </c>
      <c r="T8" s="114">
        <f>HSBC!T427</f>
        <v>2339.8531369999982</v>
      </c>
      <c r="U8" s="114">
        <f>HSBC!U427</f>
        <v>2382.8869960000002</v>
      </c>
      <c r="V8" s="114">
        <f>HSBC!V427</f>
        <v>2081.769636</v>
      </c>
      <c r="W8" s="114">
        <f>HSBC!W427</f>
        <v>2246.7464749999999</v>
      </c>
      <c r="X8" s="114">
        <f>HSBC!X427</f>
        <v>2196.4768590000003</v>
      </c>
      <c r="Y8" s="114">
        <f>HSBC!Y427</f>
        <v>2291.6835469999987</v>
      </c>
      <c r="Z8" s="114">
        <f>HSBC!Z427</f>
        <v>2330.8691450000006</v>
      </c>
      <c r="AA8" s="114">
        <f>HSBC!AA427</f>
        <v>2182.4398270000002</v>
      </c>
      <c r="AB8" s="114">
        <f>HSBC!AB427</f>
        <v>2256.0952230000003</v>
      </c>
      <c r="AC8" s="114">
        <f>HSBC!AC427</f>
        <v>2468.4729709999992</v>
      </c>
      <c r="AD8" s="114">
        <f>HSBC!AD427</f>
        <v>2172.9645579999997</v>
      </c>
      <c r="AE8" s="114">
        <f>HSBC!AE427</f>
        <v>2407.0038879999993</v>
      </c>
      <c r="AF8" s="114">
        <f>HSBC!AF427</f>
        <v>2159.7649670000028</v>
      </c>
      <c r="AG8" s="114">
        <f>HSBC!AG427</f>
        <v>2413.4310019999998</v>
      </c>
      <c r="AH8" s="114">
        <f>HSBC!AH427</f>
        <v>2098.2590670000004</v>
      </c>
      <c r="AI8" s="114">
        <f>HSBC!AI427</f>
        <v>2422.2333709999994</v>
      </c>
      <c r="AJ8" s="114">
        <f>HSBC!AJ427</f>
        <v>2100.5074830000003</v>
      </c>
      <c r="AK8" s="114">
        <f>HSBC!AK427</f>
        <v>2263.8355119999997</v>
      </c>
      <c r="AL8" s="114">
        <f>HSBC!AL427</f>
        <v>2427.5400630000004</v>
      </c>
      <c r="AM8" s="114">
        <f>HSBC!AM427</f>
        <v>2283.3469490000007</v>
      </c>
      <c r="AN8" s="114">
        <f>HSBC!AN427</f>
        <v>2460.113064000001</v>
      </c>
      <c r="AO8" s="114">
        <f>HSBC!AO427</f>
        <v>2193.8864020000001</v>
      </c>
      <c r="AP8" s="114">
        <f>HSBC!AP427</f>
        <v>2728.0847419999991</v>
      </c>
      <c r="AQ8" s="114">
        <f>HSBC!AQ427</f>
        <v>2341.7662710000004</v>
      </c>
      <c r="AR8" s="114">
        <f>HSBC!AR427</f>
        <v>3720.1537959999987</v>
      </c>
      <c r="AS8" s="114">
        <f>HSBC!AS427</f>
        <v>2147.1042980000002</v>
      </c>
      <c r="AT8" s="114">
        <f>HSBC!AT427</f>
        <v>2584.6065149999995</v>
      </c>
      <c r="AU8" s="114">
        <f>HSBC!AU427</f>
        <v>2109.7778720000006</v>
      </c>
      <c r="AV8" s="114">
        <f>HSBC!AV427</f>
        <v>2514.3109249999998</v>
      </c>
      <c r="AW8" s="114">
        <f>HSBC!AW427</f>
        <v>2305.5279829999999</v>
      </c>
      <c r="AX8" s="114">
        <f>HSBC!AX427</f>
        <v>2950.0973049999993</v>
      </c>
      <c r="AY8" s="114">
        <f>HSBC!AY427</f>
        <v>2652.7918670000017</v>
      </c>
      <c r="AZ8" s="114">
        <f>HSBC!AZ427</f>
        <v>2372.7142089999979</v>
      </c>
    </row>
    <row r="9" spans="1:52" x14ac:dyDescent="0.25">
      <c r="A9" s="73" t="s">
        <v>215</v>
      </c>
      <c r="B9" s="114">
        <f>INBURSA!B427</f>
        <v>387.91951399999971</v>
      </c>
      <c r="C9" s="114">
        <f>INBURSA!C427</f>
        <v>410.40865500000018</v>
      </c>
      <c r="D9" s="114">
        <f>INBURSA!D427</f>
        <v>382.03291399999989</v>
      </c>
      <c r="E9" s="114">
        <f>INBURSA!E427</f>
        <v>353.17725800000017</v>
      </c>
      <c r="F9" s="114">
        <f>INBURSA!F427</f>
        <v>377.88285399999995</v>
      </c>
      <c r="G9" s="114">
        <f>INBURSA!G427</f>
        <v>395.37353900000016</v>
      </c>
      <c r="H9" s="114">
        <f>INBURSA!H427</f>
        <v>531.59665399999994</v>
      </c>
      <c r="I9" s="114">
        <f>INBURSA!I427</f>
        <v>352.56941799999998</v>
      </c>
      <c r="J9" s="114">
        <f>INBURSA!J427</f>
        <v>403.02459200000004</v>
      </c>
      <c r="K9" s="114">
        <f>INBURSA!K427</f>
        <v>382.59401699999989</v>
      </c>
      <c r="L9" s="114">
        <f>INBURSA!L427</f>
        <v>387.86433499999998</v>
      </c>
      <c r="M9" s="114">
        <f>INBURSA!M427</f>
        <v>392.61042600000019</v>
      </c>
      <c r="N9" s="114">
        <f>INBURSA!N427</f>
        <v>373.01325399999996</v>
      </c>
      <c r="O9" s="114">
        <f>INBURSA!O427</f>
        <v>382.61179600000014</v>
      </c>
      <c r="P9" s="114">
        <f>INBURSA!P427</f>
        <v>384.70506799999976</v>
      </c>
      <c r="Q9" s="114">
        <f>INBURSA!Q427</f>
        <v>364.89659600000005</v>
      </c>
      <c r="R9" s="114">
        <f>INBURSA!R427</f>
        <v>390.20530000000008</v>
      </c>
      <c r="S9" s="114">
        <f>INBURSA!S427</f>
        <v>436.8691960000001</v>
      </c>
      <c r="T9" s="114">
        <f>INBURSA!T427</f>
        <v>523.27540899999985</v>
      </c>
      <c r="U9" s="114">
        <f>INBURSA!U427</f>
        <v>410.59995400000003</v>
      </c>
      <c r="V9" s="114">
        <f>INBURSA!V427</f>
        <v>357.55485599999997</v>
      </c>
      <c r="W9" s="114">
        <f>INBURSA!W427</f>
        <v>379.862347</v>
      </c>
      <c r="X9" s="114">
        <f>INBURSA!X427</f>
        <v>526.89057099999991</v>
      </c>
      <c r="Y9" s="114">
        <f>INBURSA!Y427</f>
        <v>422.39283799999998</v>
      </c>
      <c r="Z9" s="114">
        <f>INBURSA!Z427</f>
        <v>418.34497899999997</v>
      </c>
      <c r="AA9" s="114">
        <f>INBURSA!AA427</f>
        <v>529.32231700000011</v>
      </c>
      <c r="AB9" s="114">
        <f>INBURSA!AB427</f>
        <v>440.26397899999984</v>
      </c>
      <c r="AC9" s="114">
        <f>INBURSA!AC427</f>
        <v>408.161337</v>
      </c>
      <c r="AD9" s="114">
        <f>INBURSA!AD427</f>
        <v>444.08346000000029</v>
      </c>
      <c r="AE9" s="114">
        <f>INBURSA!AE427</f>
        <v>451.16326299999946</v>
      </c>
      <c r="AF9" s="114">
        <f>INBURSA!AF427</f>
        <v>1484.7098640000004</v>
      </c>
      <c r="AG9" s="114">
        <f>INBURSA!AG427</f>
        <v>505.45782100000002</v>
      </c>
      <c r="AH9" s="114">
        <f>INBURSA!AH427</f>
        <v>802.76625200000012</v>
      </c>
      <c r="AI9" s="114">
        <f>INBURSA!AI427</f>
        <v>532.78241200000002</v>
      </c>
      <c r="AJ9" s="114">
        <f>INBURSA!AJ427</f>
        <v>570.73102899999981</v>
      </c>
      <c r="AK9" s="114">
        <f>INBURSA!AK427</f>
        <v>517.5589030000001</v>
      </c>
      <c r="AL9" s="114">
        <f>INBURSA!AL427</f>
        <v>338.69447899999977</v>
      </c>
      <c r="AM9" s="114">
        <f>INBURSA!AM427</f>
        <v>422.96886100000029</v>
      </c>
      <c r="AN9" s="114">
        <f>INBURSA!AN427</f>
        <v>475.60194999999976</v>
      </c>
      <c r="AO9" s="114">
        <f>INBURSA!AO427</f>
        <v>515.00918100000035</v>
      </c>
      <c r="AP9" s="114">
        <f>INBURSA!AP427</f>
        <v>415.29189499999939</v>
      </c>
      <c r="AQ9" s="114">
        <f>INBURSA!AQ427</f>
        <v>445.24509900000066</v>
      </c>
      <c r="AR9" s="114">
        <f>INBURSA!AR427</f>
        <v>556.96438699999999</v>
      </c>
      <c r="AS9" s="114">
        <f>INBURSA!AS427</f>
        <v>465.530641</v>
      </c>
      <c r="AT9" s="114">
        <f>INBURSA!AT427</f>
        <v>529.7675670000001</v>
      </c>
      <c r="AU9" s="114">
        <f>INBURSA!AU427</f>
        <v>579.03410999999994</v>
      </c>
      <c r="AV9" s="114">
        <f>INBURSA!AV427</f>
        <v>516.65001400000006</v>
      </c>
      <c r="AW9" s="114">
        <f>INBURSA!AW427</f>
        <v>510.73896000000013</v>
      </c>
      <c r="AX9" s="114">
        <f>INBURSA!AX427</f>
        <v>515.93328199999996</v>
      </c>
      <c r="AY9" s="114">
        <f>INBURSA!AY427</f>
        <v>464.48335499999985</v>
      </c>
      <c r="AZ9" s="114">
        <f>INBURSA!AZ427</f>
        <v>573.68087200000036</v>
      </c>
    </row>
    <row r="10" spans="1:52" x14ac:dyDescent="0.25">
      <c r="A10" s="73" t="s">
        <v>216</v>
      </c>
      <c r="B10" s="114">
        <f>SANTANDER!B427</f>
        <v>2536.0799640000005</v>
      </c>
      <c r="C10" s="114">
        <f>SANTANDER!C427</f>
        <v>2558.3011600000009</v>
      </c>
      <c r="D10" s="114">
        <f>SANTANDER!D427</f>
        <v>2558.9978940000001</v>
      </c>
      <c r="E10" s="114">
        <f>SANTANDER!E427</f>
        <v>2525.087191999999</v>
      </c>
      <c r="F10" s="114">
        <f>SANTANDER!F427</f>
        <v>2769.7304489999988</v>
      </c>
      <c r="G10" s="114">
        <f>SANTANDER!G427</f>
        <v>2621.0707120000006</v>
      </c>
      <c r="H10" s="114">
        <f>SANTANDER!H427</f>
        <v>2712.9218199999996</v>
      </c>
      <c r="I10" s="114">
        <f>SANTANDER!I427</f>
        <v>2672.6985300000001</v>
      </c>
      <c r="J10" s="114">
        <f>SANTANDER!J427</f>
        <v>2634.2124710000003</v>
      </c>
      <c r="K10" s="114">
        <f>SANTANDER!K427</f>
        <v>2663.5587529999993</v>
      </c>
      <c r="L10" s="114">
        <f>SANTANDER!L427</f>
        <v>2845.9235600000011</v>
      </c>
      <c r="M10" s="114">
        <f>SANTANDER!M427</f>
        <v>2887.0438119999999</v>
      </c>
      <c r="N10" s="114">
        <f>SANTANDER!N427</f>
        <v>2899.4236759999985</v>
      </c>
      <c r="O10" s="114">
        <f>SANTANDER!O427</f>
        <v>2926.5311939999992</v>
      </c>
      <c r="P10" s="114">
        <f>SANTANDER!P427</f>
        <v>2925.9184679999998</v>
      </c>
      <c r="Q10" s="114">
        <f>SANTANDER!Q427</f>
        <v>2913.6359660000016</v>
      </c>
      <c r="R10" s="114">
        <f>SANTANDER!R427</f>
        <v>3024.0424219999986</v>
      </c>
      <c r="S10" s="114">
        <f>SANTANDER!S427</f>
        <v>3054.1900610000012</v>
      </c>
      <c r="T10" s="114">
        <f>SANTANDER!T427</f>
        <v>2996.1845770000036</v>
      </c>
      <c r="U10" s="114">
        <f>SANTANDER!U427</f>
        <v>2962.68091</v>
      </c>
      <c r="V10" s="114">
        <f>SANTANDER!V427</f>
        <v>2983.2174210000003</v>
      </c>
      <c r="W10" s="114">
        <f>SANTANDER!W427</f>
        <v>2997.1153759999997</v>
      </c>
      <c r="X10" s="114">
        <f>SANTANDER!X427</f>
        <v>3073.9332799999993</v>
      </c>
      <c r="Y10" s="114">
        <f>SANTANDER!Y427</f>
        <v>3094.9672060000012</v>
      </c>
      <c r="Z10" s="114">
        <f>SANTANDER!Z427</f>
        <v>3031.6606309999988</v>
      </c>
      <c r="AA10" s="114">
        <f>SANTANDER!AA427</f>
        <v>3200.9068800000023</v>
      </c>
      <c r="AB10" s="114">
        <f>SANTANDER!AB427</f>
        <v>3117.4115599999968</v>
      </c>
      <c r="AC10" s="114">
        <f>SANTANDER!AC427</f>
        <v>3181.0156090000019</v>
      </c>
      <c r="AD10" s="114">
        <f>SANTANDER!AD427</f>
        <v>3369.6254459999982</v>
      </c>
      <c r="AE10" s="114">
        <f>SANTANDER!AE427</f>
        <v>3250.9093990000038</v>
      </c>
      <c r="AF10" s="114">
        <f>SANTANDER!AF427</f>
        <v>3346.6610890000011</v>
      </c>
      <c r="AG10" s="114">
        <f>SANTANDER!AG427</f>
        <v>3100.0992780000001</v>
      </c>
      <c r="AH10" s="114">
        <f>SANTANDER!AH427</f>
        <v>3162.8253289999998</v>
      </c>
      <c r="AI10" s="114">
        <f>SANTANDER!AI427</f>
        <v>3244.6288180000001</v>
      </c>
      <c r="AJ10" s="114">
        <f>SANTANDER!AJ427</f>
        <v>3222.1693770000002</v>
      </c>
      <c r="AK10" s="114">
        <f>SANTANDER!AK427</f>
        <v>3039.8344949999992</v>
      </c>
      <c r="AL10" s="114">
        <f>SANTANDER!AL427</f>
        <v>3073.978747000001</v>
      </c>
      <c r="AM10" s="114">
        <f>SANTANDER!AM427</f>
        <v>3368.7355239999997</v>
      </c>
      <c r="AN10" s="114">
        <f>SANTANDER!AN427</f>
        <v>3382.6043790000003</v>
      </c>
      <c r="AO10" s="114">
        <f>SANTANDER!AO427</f>
        <v>3414.7439310000009</v>
      </c>
      <c r="AP10" s="114">
        <f>SANTANDER!AP427</f>
        <v>3691.3506309999975</v>
      </c>
      <c r="AQ10" s="114">
        <f>SANTANDER!AQ427</f>
        <v>3627.4634159999987</v>
      </c>
      <c r="AR10" s="114">
        <f>SANTANDER!AR427</f>
        <v>3807.1137020000024</v>
      </c>
      <c r="AS10" s="114">
        <f>SANTANDER!AS427</f>
        <v>3191.308438</v>
      </c>
      <c r="AT10" s="114">
        <f>SANTANDER!AT427</f>
        <v>3228.143239</v>
      </c>
      <c r="AU10" s="114">
        <f>SANTANDER!AU427</f>
        <v>3216.0933200000009</v>
      </c>
      <c r="AV10" s="114">
        <f>SANTANDER!AV427</f>
        <v>3313.1011319999998</v>
      </c>
      <c r="AW10" s="114">
        <f>SANTANDER!AW427</f>
        <v>3187.1166199999989</v>
      </c>
      <c r="AX10" s="114">
        <f>SANTANDER!AX427</f>
        <v>3133.4506999999994</v>
      </c>
      <c r="AY10" s="114">
        <f>SANTANDER!AY427</f>
        <v>3458.4567180000013</v>
      </c>
      <c r="AZ10" s="114">
        <f>SANTANDER!AZ427</f>
        <v>3481.7145740000014</v>
      </c>
    </row>
    <row r="11" spans="1:52" x14ac:dyDescent="0.25">
      <c r="A11" s="73" t="s">
        <v>217</v>
      </c>
      <c r="B11">
        <f>SCOTIABANK!B427</f>
        <v>1175.1349479999999</v>
      </c>
      <c r="C11" s="112">
        <f>SCOTIABANK!C427</f>
        <v>1240.4168870000003</v>
      </c>
      <c r="D11" s="112">
        <f>SCOTIABANK!D427</f>
        <v>1105.1907059999994</v>
      </c>
      <c r="E11" s="112">
        <f>SCOTIABANK!E427</f>
        <v>1193.6618360000011</v>
      </c>
      <c r="F11" s="112">
        <f>SCOTIABANK!F427</f>
        <v>1196.0228389999993</v>
      </c>
      <c r="G11" s="112">
        <f>SCOTIABANK!G427</f>
        <v>1118.3133120000002</v>
      </c>
      <c r="H11" s="112">
        <f>SCOTIABANK!H427</f>
        <v>1016.7891499999987</v>
      </c>
      <c r="I11" s="112">
        <f>SCOTIABANK!I427</f>
        <v>1179.7401910000001</v>
      </c>
      <c r="J11" s="112">
        <f>SCOTIABANK!J427</f>
        <v>1189.0571259999999</v>
      </c>
      <c r="K11" s="112">
        <f>SCOTIABANK!K427</f>
        <v>1101.6461340000001</v>
      </c>
      <c r="L11" s="112">
        <f>SCOTIABANK!L427</f>
        <v>1260.5358450000003</v>
      </c>
      <c r="M11" s="112">
        <f>SCOTIABANK!M427</f>
        <v>1292.4414019999995</v>
      </c>
      <c r="N11" s="112">
        <f>SCOTIABANK!N427</f>
        <v>1179.0046119999997</v>
      </c>
      <c r="O11" s="112">
        <f>SCOTIABANK!O427</f>
        <v>1228.0806510000011</v>
      </c>
      <c r="P11" s="112">
        <f>SCOTIABANK!P427</f>
        <v>1338.4257279999983</v>
      </c>
      <c r="Q11" s="112">
        <f>SCOTIABANK!Q427</f>
        <v>1483.7399260000002</v>
      </c>
      <c r="R11" s="112">
        <f>SCOTIABANK!R427</f>
        <v>1296.8104890000013</v>
      </c>
      <c r="S11" s="112">
        <f>SCOTIABANK!S427</f>
        <v>1963.5801689999989</v>
      </c>
      <c r="T11" s="112">
        <f>SCOTIABANK!T427</f>
        <v>2315.1895389999991</v>
      </c>
      <c r="U11" s="112">
        <f>SCOTIABANK!U427</f>
        <v>1290.0758390000001</v>
      </c>
      <c r="V11" s="112">
        <f>SCOTIABANK!V427</f>
        <v>1520.6395339999999</v>
      </c>
      <c r="W11" s="112">
        <f>SCOTIABANK!W427</f>
        <v>1364.6642629999997</v>
      </c>
      <c r="X11" s="112">
        <f>SCOTIABANK!X427</f>
        <v>1336.2251190000006</v>
      </c>
      <c r="Y11" s="112">
        <f>SCOTIABANK!Y427</f>
        <v>1382.1119330000001</v>
      </c>
      <c r="Z11" s="112">
        <f>SCOTIABANK!Z427</f>
        <v>1343.6919999999991</v>
      </c>
      <c r="AA11" s="112">
        <f>SCOTIABANK!AA427</f>
        <v>1546.5080300000009</v>
      </c>
      <c r="AB11" s="112">
        <f>SCOTIABANK!AB427</f>
        <v>1495.9543759999997</v>
      </c>
      <c r="AC11" s="112">
        <f>SCOTIABANK!AC427</f>
        <v>1292.7964389999997</v>
      </c>
      <c r="AD11" s="112">
        <f>SCOTIABANK!AD427</f>
        <v>1845.0756070000007</v>
      </c>
      <c r="AE11" s="112">
        <f>SCOTIABANK!AE427</f>
        <v>1629.8108190000003</v>
      </c>
      <c r="AF11" s="112">
        <f>SCOTIABANK!AF427</f>
        <v>1414.3623530000004</v>
      </c>
      <c r="AG11" s="112">
        <f>SCOTIABANK!AG427</f>
        <v>1604.982522</v>
      </c>
      <c r="AH11" s="112">
        <f>SCOTIABANK!AH427</f>
        <v>1478.163542</v>
      </c>
      <c r="AI11" s="112">
        <f>SCOTIABANK!AI427</f>
        <v>1528.2993810000003</v>
      </c>
      <c r="AJ11" s="112">
        <f>SCOTIABANK!AJ427</f>
        <v>1457.7369399999998</v>
      </c>
      <c r="AK11" s="112">
        <f>SCOTIABANK!AK427</f>
        <v>1552.2275170000003</v>
      </c>
      <c r="AL11" s="112">
        <f>SCOTIABANK!AL427</f>
        <v>1506.4068619999989</v>
      </c>
      <c r="AM11" s="112">
        <f>SCOTIABANK!AM427</f>
        <v>1495.6894090000005</v>
      </c>
      <c r="AN11" s="112">
        <f>SCOTIABANK!AN427</f>
        <v>1634.8662029999996</v>
      </c>
      <c r="AO11" s="112">
        <f>SCOTIABANK!AO427</f>
        <v>1774.3516200000013</v>
      </c>
      <c r="AP11" s="112">
        <f>SCOTIABANK!AP427</f>
        <v>1706.3563450000001</v>
      </c>
      <c r="AQ11" s="112">
        <f>SCOTIABANK!AQ427</f>
        <v>1532.9770979999994</v>
      </c>
      <c r="AR11" s="112">
        <f>SCOTIABANK!AR427</f>
        <v>1735.287468999999</v>
      </c>
      <c r="AS11" s="112">
        <f>SCOTIABANK!AS427</f>
        <v>1653.6847270000001</v>
      </c>
      <c r="AT11" s="112">
        <f>SCOTIABANK!AT427</f>
        <v>1595.2343549999998</v>
      </c>
      <c r="AU11" s="112">
        <f>SCOTIABANK!AU427</f>
        <v>1594.2940110000004</v>
      </c>
      <c r="AV11" s="112">
        <f>SCOTIABANK!AV427</f>
        <v>1566.8818219999994</v>
      </c>
      <c r="AW11" s="112">
        <f>SCOTIABANK!AW427</f>
        <v>1467.9120280000006</v>
      </c>
      <c r="AX11" s="112">
        <f>SCOTIABANK!AX427</f>
        <v>1655.6199189999988</v>
      </c>
      <c r="AY11" s="112">
        <f>SCOTIABANK!AY427</f>
        <v>-542.81421899999987</v>
      </c>
      <c r="AZ11" s="112">
        <f>SCOTIABANK!AZ427</f>
        <v>1470.6942260000014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253C-9706-48C4-9F74-64C33EFAD5C2}">
  <sheetPr>
    <tabColor theme="4" tint="0.39997558519241921"/>
  </sheetPr>
  <dimension ref="A1:BA11"/>
  <sheetViews>
    <sheetView workbookViewId="0">
      <selection activeCell="B3" sqref="B3"/>
    </sheetView>
  </sheetViews>
  <sheetFormatPr baseColWidth="10" defaultRowHeight="15" x14ac:dyDescent="0.25"/>
  <sheetData>
    <row r="1" spans="1:53" x14ac:dyDescent="0.25">
      <c r="A1" s="106" t="s">
        <v>254</v>
      </c>
    </row>
    <row r="2" spans="1:53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3" x14ac:dyDescent="0.25">
      <c r="A3" s="73" t="s">
        <v>212</v>
      </c>
      <c r="B3">
        <f>BANAMEX!B433</f>
        <v>4151.800561</v>
      </c>
      <c r="C3" s="112">
        <f>BANAMEX!C433</f>
        <v>3960.2957099999985</v>
      </c>
      <c r="D3" s="112">
        <f>BANAMEX!D433</f>
        <v>4011.845870000001</v>
      </c>
      <c r="E3" s="112">
        <f>BANAMEX!E433</f>
        <v>4560.7729269999982</v>
      </c>
      <c r="F3" s="112">
        <f>BANAMEX!F433</f>
        <v>4036.5935160000008</v>
      </c>
      <c r="G3" s="112">
        <f>BANAMEX!G433</f>
        <v>4544.5884090000036</v>
      </c>
      <c r="H3" s="112">
        <f>BANAMEX!H433</f>
        <v>5035.9470979999969</v>
      </c>
      <c r="I3" s="112">
        <f>BANAMEX!I433</f>
        <v>4622.0998250000002</v>
      </c>
      <c r="J3" s="112">
        <f>BANAMEX!J433</f>
        <v>3958.8161929999997</v>
      </c>
      <c r="K3" s="112">
        <f>BANAMEX!K433</f>
        <v>4204.5360469999996</v>
      </c>
      <c r="L3" s="112">
        <f>BANAMEX!L433</f>
        <v>4451.7042579999998</v>
      </c>
      <c r="M3" s="112">
        <f>BANAMEX!M433</f>
        <v>5681.2571370000005</v>
      </c>
      <c r="N3" s="112">
        <f>BANAMEX!N433</f>
        <v>5360.4353159999991</v>
      </c>
      <c r="O3" s="112">
        <f>BANAMEX!O433</f>
        <v>4895.7225840000028</v>
      </c>
      <c r="P3" s="112">
        <f>BANAMEX!P433</f>
        <v>4651.8818919999976</v>
      </c>
      <c r="Q3" s="112">
        <f>BANAMEX!Q433</f>
        <v>4671.1824679999991</v>
      </c>
      <c r="R3" s="112">
        <f>BANAMEX!R433</f>
        <v>5807.4131019999986</v>
      </c>
      <c r="S3" s="112">
        <f>BANAMEX!S433</f>
        <v>4939.3185560000056</v>
      </c>
      <c r="T3" s="112">
        <f>BANAMEX!T433</f>
        <v>4585.1385289999962</v>
      </c>
      <c r="U3" s="112">
        <f>BANAMEX!U433</f>
        <v>4658.3352279999999</v>
      </c>
      <c r="V3" s="112">
        <f>BANAMEX!V433</f>
        <v>4080.4385949999996</v>
      </c>
      <c r="W3" s="112">
        <f>BANAMEX!W433</f>
        <v>5771.8361320000004</v>
      </c>
      <c r="X3" s="112">
        <f>BANAMEX!X433</f>
        <v>3231.6621930000001</v>
      </c>
      <c r="Y3" s="112">
        <f>BANAMEX!Y433</f>
        <v>5910.3409390000015</v>
      </c>
      <c r="Z3" s="112">
        <f>BANAMEX!Z433</f>
        <v>4058.018412999998</v>
      </c>
      <c r="AA3" s="112">
        <f>BANAMEX!AA433</f>
        <v>4503.7408790000009</v>
      </c>
      <c r="AB3" s="112">
        <f>BANAMEX!AB433</f>
        <v>7084.3968759999989</v>
      </c>
      <c r="AC3" s="112">
        <f>BANAMEX!AC433</f>
        <v>3846.7498190000042</v>
      </c>
      <c r="AD3" s="112">
        <f>BANAMEX!AD433</f>
        <v>3756.8277059999964</v>
      </c>
      <c r="AE3" s="112">
        <f>BANAMEX!AE433</f>
        <v>5807.6516080000001</v>
      </c>
      <c r="AF3" s="112">
        <f>BANAMEX!AF433</f>
        <v>4061.3601629999976</v>
      </c>
      <c r="AG3" s="112">
        <f>BANAMEX!AG433</f>
        <v>5308.0133930000002</v>
      </c>
      <c r="AH3" s="112">
        <f>BANAMEX!AH433</f>
        <v>6044.6581730000007</v>
      </c>
      <c r="AI3" s="112">
        <f>BANAMEX!AI433</f>
        <v>14910.027620999997</v>
      </c>
      <c r="AJ3" s="112">
        <f>BANAMEX!AJ433</f>
        <v>1331.8261060000004</v>
      </c>
      <c r="AK3" s="112">
        <f>BANAMEX!AK433</f>
        <v>1491.349513000001</v>
      </c>
      <c r="AL3" s="112">
        <f>BANAMEX!AL433</f>
        <v>5236.9895230000038</v>
      </c>
      <c r="AM3" s="112">
        <f>BANAMEX!AM433</f>
        <v>4391.8331919999982</v>
      </c>
      <c r="AN3" s="112">
        <f>BANAMEX!AN433</f>
        <v>4339.2471159999986</v>
      </c>
      <c r="AO3" s="112">
        <f>BANAMEX!AO433</f>
        <v>6141.934368000002</v>
      </c>
      <c r="AP3" s="112">
        <f>BANAMEX!AP433</f>
        <v>3818.6376369999998</v>
      </c>
      <c r="AQ3" s="112">
        <f>BANAMEX!AQ433</f>
        <v>4707.3508279999951</v>
      </c>
      <c r="AR3" s="112">
        <f>BANAMEX!AR433</f>
        <v>4367.0673779999997</v>
      </c>
      <c r="AS3" s="112">
        <f>BANAMEX!AS433</f>
        <v>4785.6617349999997</v>
      </c>
      <c r="AT3" s="112">
        <f>BANAMEX!AT433</f>
        <v>5031.5913070000006</v>
      </c>
      <c r="AU3" s="112">
        <f>BANAMEX!AU433</f>
        <v>4339.1844999999994</v>
      </c>
      <c r="AV3" s="112">
        <f>BANAMEX!AV433</f>
        <v>4725.1608430000015</v>
      </c>
      <c r="AW3" s="112">
        <f>BANAMEX!AW433</f>
        <v>3997.8046159999976</v>
      </c>
      <c r="AX3" s="112">
        <f>BANAMEX!AX433</f>
        <v>4769.8408770000024</v>
      </c>
      <c r="AY3" s="112">
        <f>BANAMEX!AY433</f>
        <v>5137.7236029999985</v>
      </c>
      <c r="AZ3" s="112">
        <f>BANAMEX!AZ433</f>
        <v>4572.514264999998</v>
      </c>
      <c r="BA3" s="112"/>
    </row>
    <row r="4" spans="1:53" x14ac:dyDescent="0.25">
      <c r="A4" s="73" t="s">
        <v>218</v>
      </c>
      <c r="B4" s="114">
        <f>BANBAJÍO!B433</f>
        <v>643.78369999999995</v>
      </c>
      <c r="C4" s="114">
        <f>BANBAJÍO!C433</f>
        <v>649.20554700000048</v>
      </c>
      <c r="D4" s="114">
        <f>BANBAJÍO!D433</f>
        <v>656.51380099999915</v>
      </c>
      <c r="E4" s="114">
        <f>BANBAJÍO!E433</f>
        <v>702.71321900000021</v>
      </c>
      <c r="F4" s="114">
        <f>BANBAJÍO!F433</f>
        <v>663.9818180000002</v>
      </c>
      <c r="G4" s="114">
        <f>BANBAJÍO!G433</f>
        <v>696.56009199999971</v>
      </c>
      <c r="H4" s="114">
        <f>BANBAJÍO!H433</f>
        <v>683.08416900000066</v>
      </c>
      <c r="I4" s="114">
        <f>BANBAJÍO!I433</f>
        <v>782.80574200000001</v>
      </c>
      <c r="J4" s="114">
        <f>BANBAJÍO!J433</f>
        <v>723.18105999999989</v>
      </c>
      <c r="K4" s="114">
        <f>BANBAJÍO!K433</f>
        <v>856.77137200000016</v>
      </c>
      <c r="L4" s="114">
        <f>BANBAJÍO!L433</f>
        <v>782.76966600000014</v>
      </c>
      <c r="M4" s="114">
        <f>BANBAJÍO!M433</f>
        <v>838.29171699999961</v>
      </c>
      <c r="N4" s="114">
        <f>BANBAJÍO!N433</f>
        <v>811.287464</v>
      </c>
      <c r="O4" s="114">
        <f>BANBAJÍO!O433</f>
        <v>872.72304600000007</v>
      </c>
      <c r="P4" s="114">
        <f>BANBAJÍO!P433</f>
        <v>871.40884600000027</v>
      </c>
      <c r="Q4" s="114">
        <f>BANBAJÍO!Q433</f>
        <v>919.22791099999995</v>
      </c>
      <c r="R4" s="114">
        <f>BANBAJÍO!R433</f>
        <v>876.86672400000043</v>
      </c>
      <c r="S4" s="114">
        <f>BANBAJÍO!S433</f>
        <v>903.09194199999911</v>
      </c>
      <c r="T4" s="114">
        <f>BANBAJÍO!T433</f>
        <v>939.30557399999998</v>
      </c>
      <c r="U4" s="114">
        <f>BANBAJÍO!U433</f>
        <v>954.40981799999997</v>
      </c>
      <c r="V4" s="114">
        <f>BANBAJÍO!V433</f>
        <v>852.50521300000003</v>
      </c>
      <c r="W4" s="114">
        <f>BANBAJÍO!W433</f>
        <v>986.51181399999996</v>
      </c>
      <c r="X4" s="114">
        <f>BANBAJÍO!X433</f>
        <v>920.81004799999982</v>
      </c>
      <c r="Y4" s="114">
        <f>BANBAJÍO!Y433</f>
        <v>940.93280700000059</v>
      </c>
      <c r="Z4" s="114">
        <f>BANBAJÍO!Z433</f>
        <v>929.76758799999971</v>
      </c>
      <c r="AA4" s="114">
        <f>BANBAJÍO!AA433</f>
        <v>911.41064099999949</v>
      </c>
      <c r="AB4" s="114">
        <f>BANBAJÍO!AB433</f>
        <v>958.40582800000084</v>
      </c>
      <c r="AC4" s="114">
        <f>BANBAJÍO!AC433</f>
        <v>900.54095500000039</v>
      </c>
      <c r="AD4" s="114">
        <f>BANBAJÍO!AD433</f>
        <v>940.63458199999877</v>
      </c>
      <c r="AE4" s="114">
        <f>BANBAJÍO!AE433</f>
        <v>934.79591199999959</v>
      </c>
      <c r="AF4" s="114">
        <f>BANBAJÍO!AF433</f>
        <v>946.95330500000091</v>
      </c>
      <c r="AG4" s="114">
        <f>BANBAJÍO!AG433</f>
        <v>924.590283</v>
      </c>
      <c r="AH4" s="114">
        <f>BANBAJÍO!AH433</f>
        <v>823.906747</v>
      </c>
      <c r="AI4" s="114">
        <f>BANBAJÍO!AI433</f>
        <v>917.98653400000012</v>
      </c>
      <c r="AJ4" s="114">
        <f>BANBAJÍO!AJ433</f>
        <v>658.41314899999998</v>
      </c>
      <c r="AK4" s="114">
        <f>BANBAJÍO!AK433</f>
        <v>645.82454800000005</v>
      </c>
      <c r="AL4" s="114">
        <f>BANBAJÍO!AL433</f>
        <v>566.93900199999962</v>
      </c>
      <c r="AM4" s="114">
        <f>BANBAJÍO!AM433</f>
        <v>574.87185099999988</v>
      </c>
      <c r="AN4" s="114">
        <f>BANBAJÍO!AN433</f>
        <v>603.05473400000028</v>
      </c>
      <c r="AO4" s="114">
        <f>BANBAJÍO!AO433</f>
        <v>563.50647300000037</v>
      </c>
      <c r="AP4" s="114">
        <f>BANBAJÍO!AP433</f>
        <v>597.15900799999963</v>
      </c>
      <c r="AQ4" s="114">
        <f>BANBAJÍO!AQ433</f>
        <v>657.7153500000004</v>
      </c>
      <c r="AR4" s="114">
        <f>BANBAJÍO!AR433</f>
        <v>702.04467999999997</v>
      </c>
      <c r="AS4" s="114">
        <f>BANBAJÍO!AS433</f>
        <v>744.28735800000004</v>
      </c>
      <c r="AT4" s="114">
        <f>BANBAJÍO!AT433</f>
        <v>664.98480599999994</v>
      </c>
      <c r="AU4" s="114">
        <f>BANBAJÍO!AU433</f>
        <v>761.24821900000006</v>
      </c>
      <c r="AV4" s="114">
        <f>BANBAJÍO!AV433</f>
        <v>737.21266400000013</v>
      </c>
      <c r="AW4" s="114">
        <f>BANBAJÍO!AW433</f>
        <v>687.58384599999999</v>
      </c>
      <c r="AX4" s="114">
        <f>BANBAJÍO!AX433</f>
        <v>786.56884900000023</v>
      </c>
      <c r="AY4" s="114">
        <f>BANBAJÍO!AY433</f>
        <v>782.10195899999962</v>
      </c>
      <c r="AZ4" s="114">
        <f>BANBAJÍO!AZ433</f>
        <v>825.36457200000041</v>
      </c>
    </row>
    <row r="5" spans="1:53" x14ac:dyDescent="0.25">
      <c r="A5" s="73" t="s">
        <v>220</v>
      </c>
      <c r="B5">
        <f>BANORTE!B433</f>
        <v>3285.4741240000021</v>
      </c>
      <c r="C5" s="112">
        <f>BANORTE!C433</f>
        <v>3320.6325459999971</v>
      </c>
      <c r="D5" s="112">
        <f>BANORTE!D433</f>
        <v>3396.1388760000009</v>
      </c>
      <c r="E5" s="112">
        <f>BANORTE!E433</f>
        <v>3430.9534459999995</v>
      </c>
      <c r="F5" s="112">
        <f>BANORTE!F433</f>
        <v>3430.4202020000012</v>
      </c>
      <c r="G5" s="112">
        <f>BANORTE!G433</f>
        <v>3483.2219990000012</v>
      </c>
      <c r="H5" s="112">
        <f>BANORTE!H433</f>
        <v>4074.6220499999981</v>
      </c>
      <c r="I5" s="112">
        <f>BANORTE!I433</f>
        <v>3793.8621050000002</v>
      </c>
      <c r="J5" s="112">
        <f>BANORTE!J433</f>
        <v>3650.6442289999995</v>
      </c>
      <c r="K5" s="112">
        <f>BANORTE!K433</f>
        <v>3151.8743940000004</v>
      </c>
      <c r="L5" s="112">
        <f>BANORTE!L433</f>
        <v>3813.2486709999994</v>
      </c>
      <c r="M5" s="112">
        <f>BANORTE!M433</f>
        <v>3961.9894990000012</v>
      </c>
      <c r="N5" s="112">
        <f>BANORTE!N433</f>
        <v>4094.348836000001</v>
      </c>
      <c r="O5" s="112">
        <f>BANORTE!O433</f>
        <v>4078.1393680000001</v>
      </c>
      <c r="P5" s="112">
        <f>BANORTE!P433</f>
        <v>4282.3200459999971</v>
      </c>
      <c r="Q5" s="112">
        <f>BANORTE!Q433</f>
        <v>4421.5905880000028</v>
      </c>
      <c r="R5" s="112">
        <f>BANORTE!R433</f>
        <v>4679.3121319999991</v>
      </c>
      <c r="S5" s="112">
        <f>BANORTE!S433</f>
        <v>4233.4547089999978</v>
      </c>
      <c r="T5" s="112">
        <f>BANORTE!T433</f>
        <v>4723.4777380000014</v>
      </c>
      <c r="U5" s="112">
        <f>BANORTE!U433</f>
        <v>4655.4030849999999</v>
      </c>
      <c r="V5" s="112">
        <f>BANORTE!V433</f>
        <v>4224.8885059999993</v>
      </c>
      <c r="W5" s="112">
        <f>BANORTE!W433</f>
        <v>4351.4362959999999</v>
      </c>
      <c r="X5" s="112">
        <f>BANORTE!X433</f>
        <v>4587.5095200000014</v>
      </c>
      <c r="Y5" s="112">
        <f>BANORTE!Y433</f>
        <v>4497.404595</v>
      </c>
      <c r="Z5" s="112">
        <f>BANORTE!Z433</f>
        <v>4110.4770900000003</v>
      </c>
      <c r="AA5" s="112">
        <f>BANORTE!AA433</f>
        <v>4691.2973459999994</v>
      </c>
      <c r="AB5" s="112">
        <f>BANORTE!AB433</f>
        <v>4014.9359590000022</v>
      </c>
      <c r="AC5" s="112">
        <f>BANORTE!AC433</f>
        <v>4407.2144219999973</v>
      </c>
      <c r="AD5" s="112">
        <f>BANORTE!AD433</f>
        <v>4463.9904010000027</v>
      </c>
      <c r="AE5" s="112">
        <f>BANORTE!AE433</f>
        <v>4520.5006379999977</v>
      </c>
      <c r="AF5" s="112">
        <f>BANORTE!AF433</f>
        <v>4952.7985189999963</v>
      </c>
      <c r="AG5" s="112">
        <f>BANORTE!AG433</f>
        <v>4440.2557829999996</v>
      </c>
      <c r="AH5" s="112">
        <f>BANORTE!AH433</f>
        <v>4371.5606710000002</v>
      </c>
      <c r="AI5" s="112">
        <f>BANORTE!AI433</f>
        <v>4437.4040910000003</v>
      </c>
      <c r="AJ5" s="112">
        <f>BANORTE!AJ433</f>
        <v>4449.8782270000011</v>
      </c>
      <c r="AK5" s="112">
        <f>BANORTE!AK433</f>
        <v>4661.3928820000001</v>
      </c>
      <c r="AL5" s="112">
        <f>BANORTE!AL433</f>
        <v>-221.34191099999953</v>
      </c>
      <c r="AM5" s="112">
        <f>BANORTE!AM433</f>
        <v>4843.0647249999965</v>
      </c>
      <c r="AN5" s="112">
        <f>BANORTE!AN433</f>
        <v>4884.8297460000031</v>
      </c>
      <c r="AO5" s="112">
        <f>BANORTE!AO433</f>
        <v>4635.6312289999987</v>
      </c>
      <c r="AP5" s="112">
        <f>BANORTE!AP433</f>
        <v>4282.967439</v>
      </c>
      <c r="AQ5" s="112">
        <f>BANORTE!AQ433</f>
        <v>4372.3266690000019</v>
      </c>
      <c r="AR5" s="112">
        <f>BANORTE!AR433</f>
        <v>2327.0544640000007</v>
      </c>
      <c r="AS5" s="112">
        <f>BANORTE!AS433</f>
        <v>4391.651124</v>
      </c>
      <c r="AT5" s="112">
        <f>BANORTE!AT433</f>
        <v>3898.752434</v>
      </c>
      <c r="AU5" s="112">
        <f>BANORTE!AU433</f>
        <v>4644.003025</v>
      </c>
      <c r="AV5" s="112">
        <f>BANORTE!AV433</f>
        <v>4609.8410010000007</v>
      </c>
      <c r="AW5" s="112">
        <f>BANORTE!AW433</f>
        <v>4920.0577769999982</v>
      </c>
      <c r="AX5" s="112">
        <f>BANORTE!AX433</f>
        <v>4762.2902170000016</v>
      </c>
      <c r="AY5" s="112">
        <f>BANORTE!AY433</f>
        <v>4851.6490999999987</v>
      </c>
      <c r="AZ5" s="112">
        <f>BANORTE!AZ433</f>
        <v>4766.3849819999996</v>
      </c>
    </row>
    <row r="6" spans="1:53" x14ac:dyDescent="0.25">
      <c r="A6" s="73" t="s">
        <v>219</v>
      </c>
      <c r="B6" s="114">
        <f>BANREGIO!B433</f>
        <v>445.26522999999975</v>
      </c>
      <c r="C6" s="114">
        <f>BANREGIO!C433</f>
        <v>500.14472300000034</v>
      </c>
      <c r="D6" s="114">
        <f>BANREGIO!D433</f>
        <v>496.4445969999997</v>
      </c>
      <c r="E6" s="114">
        <f>BANREGIO!E433</f>
        <v>413.46518100000003</v>
      </c>
      <c r="F6" s="114">
        <f>BANREGIO!F433</f>
        <v>478.0044069999999</v>
      </c>
      <c r="G6" s="114">
        <f>BANREGIO!G433</f>
        <v>671.28254699999979</v>
      </c>
      <c r="H6" s="114">
        <f>BANREGIO!H433</f>
        <v>573.46695400000044</v>
      </c>
      <c r="I6" s="114">
        <f>BANREGIO!I433</f>
        <v>516.232439</v>
      </c>
      <c r="J6" s="114">
        <f>BANREGIO!J433</f>
        <v>399.65689399999997</v>
      </c>
      <c r="K6" s="114">
        <f>BANREGIO!K433</f>
        <v>512.98544400000003</v>
      </c>
      <c r="L6" s="114">
        <f>BANREGIO!L433</f>
        <v>489.28547099999992</v>
      </c>
      <c r="M6" s="114">
        <f>BANREGIO!M433</f>
        <v>530.7176179999999</v>
      </c>
      <c r="N6" s="114">
        <f>BANREGIO!N433</f>
        <v>484.09393399999999</v>
      </c>
      <c r="O6" s="114">
        <f>BANREGIO!O433</f>
        <v>499.75737300000037</v>
      </c>
      <c r="P6" s="114">
        <f>BANREGIO!P433</f>
        <v>570.84457599999996</v>
      </c>
      <c r="Q6" s="114">
        <f>BANREGIO!Q433</f>
        <v>429.639948</v>
      </c>
      <c r="R6" s="114">
        <f>BANREGIO!R433</f>
        <v>572.16970899999978</v>
      </c>
      <c r="S6" s="114">
        <f>BANREGIO!S433</f>
        <v>541.20249400000012</v>
      </c>
      <c r="T6" s="114">
        <f>BANREGIO!T433</f>
        <v>527.6145889999998</v>
      </c>
      <c r="U6" s="114">
        <f>BANREGIO!U433</f>
        <v>569.81737299999998</v>
      </c>
      <c r="V6" s="114">
        <f>BANREGIO!V433</f>
        <v>504.58581500000003</v>
      </c>
      <c r="W6" s="114">
        <f>BANREGIO!W433</f>
        <v>606.09095699999989</v>
      </c>
      <c r="X6" s="114">
        <f>BANREGIO!X433</f>
        <v>534.90901800000006</v>
      </c>
      <c r="Y6" s="114">
        <f>BANREGIO!Y433</f>
        <v>568.18542800000023</v>
      </c>
      <c r="Z6" s="114">
        <f>BANREGIO!Z433</f>
        <v>545.23929599999974</v>
      </c>
      <c r="AA6" s="114">
        <f>BANREGIO!AA433</f>
        <v>622.75696500000004</v>
      </c>
      <c r="AB6" s="114">
        <f>BANREGIO!AB433</f>
        <v>628.70876899999985</v>
      </c>
      <c r="AC6" s="114">
        <f>BANREGIO!AC433</f>
        <v>576.22060200000033</v>
      </c>
      <c r="AD6" s="114">
        <f>BANREGIO!AD433</f>
        <v>565.23507199999949</v>
      </c>
      <c r="AE6" s="114">
        <f>BANREGIO!AE433</f>
        <v>467.91802499999994</v>
      </c>
      <c r="AF6" s="114">
        <f>BANREGIO!AF433</f>
        <v>620.05810100000053</v>
      </c>
      <c r="AG6" s="114">
        <f>BANREGIO!AG433</f>
        <v>594.61675100000002</v>
      </c>
      <c r="AH6" s="114">
        <f>BANREGIO!AH433</f>
        <v>534.59196199999997</v>
      </c>
      <c r="AI6" s="114">
        <f>BANREGIO!AI433</f>
        <v>602.39995700000009</v>
      </c>
      <c r="AJ6" s="114">
        <f>BANREGIO!AJ433</f>
        <v>550.99095099999977</v>
      </c>
      <c r="AK6" s="114">
        <f>BANREGIO!AK433</f>
        <v>613.1748520000001</v>
      </c>
      <c r="AL6" s="114">
        <f>BANREGIO!AL433</f>
        <v>523.80835200000001</v>
      </c>
      <c r="AM6" s="114">
        <f>BANREGIO!AM433</f>
        <v>488.08800299999984</v>
      </c>
      <c r="AN6" s="114">
        <f>BANREGIO!AN433</f>
        <v>515.22206800000049</v>
      </c>
      <c r="AO6" s="114">
        <f>BANREGIO!AO433</f>
        <v>489.47580299999936</v>
      </c>
      <c r="AP6" s="114">
        <f>BANREGIO!AP433</f>
        <v>454.21020399999998</v>
      </c>
      <c r="AQ6" s="114">
        <f>BANREGIO!AQ433</f>
        <v>416.40112900000076</v>
      </c>
      <c r="AR6" s="114">
        <f>BANREGIO!AR433</f>
        <v>467.05027799999971</v>
      </c>
      <c r="AS6" s="114">
        <f>BANREGIO!AS433</f>
        <v>532.87806</v>
      </c>
      <c r="AT6" s="114">
        <f>BANREGIO!AT433</f>
        <v>441.19698900000003</v>
      </c>
      <c r="AU6" s="114">
        <f>BANREGIO!AU433</f>
        <v>561.12147299999992</v>
      </c>
      <c r="AV6" s="114">
        <f>BANREGIO!AV433</f>
        <v>557.2025900000001</v>
      </c>
      <c r="AW6" s="114">
        <f>BANREGIO!AW433</f>
        <v>544.40871400000015</v>
      </c>
      <c r="AX6" s="114">
        <f>BANREGIO!AX433</f>
        <v>536.770129</v>
      </c>
      <c r="AY6" s="114">
        <f>BANREGIO!AY433</f>
        <v>493.10019499999999</v>
      </c>
      <c r="AZ6" s="114">
        <f>BANREGIO!AZ433</f>
        <v>516.08735200000001</v>
      </c>
    </row>
    <row r="7" spans="1:53" x14ac:dyDescent="0.25">
      <c r="A7" s="73" t="s">
        <v>213</v>
      </c>
      <c r="B7">
        <f>BBVA!B433</f>
        <v>6692.2331210000011</v>
      </c>
      <c r="C7" s="112">
        <f>BBVA!C433</f>
        <v>5991.0123469999962</v>
      </c>
      <c r="D7" s="112">
        <f>BBVA!D433</f>
        <v>6692.1824880000058</v>
      </c>
      <c r="E7" s="112">
        <f>BBVA!E433</f>
        <v>6620.5196559999968</v>
      </c>
      <c r="F7" s="112">
        <f>BBVA!F433</f>
        <v>6167.4082639999979</v>
      </c>
      <c r="G7" s="112">
        <f>BBVA!G433</f>
        <v>6979.7297810000091</v>
      </c>
      <c r="H7" s="112">
        <f>BBVA!H433</f>
        <v>7811.0353719999985</v>
      </c>
      <c r="I7" s="112">
        <f>BBVA!I433</f>
        <v>7072.0690770000001</v>
      </c>
      <c r="J7" s="112">
        <f>BBVA!J433</f>
        <v>6466.6077800000003</v>
      </c>
      <c r="K7" s="112">
        <f>BBVA!K433</f>
        <v>7686.0759400000006</v>
      </c>
      <c r="L7" s="112">
        <f>BBVA!L433</f>
        <v>7024.9567129999996</v>
      </c>
      <c r="M7" s="112">
        <f>BBVA!M433</f>
        <v>7032.9255320000011</v>
      </c>
      <c r="N7" s="112">
        <f>BBVA!N433</f>
        <v>7660.4252290000004</v>
      </c>
      <c r="O7" s="112">
        <f>BBVA!O433</f>
        <v>8016.8132489999989</v>
      </c>
      <c r="P7" s="112">
        <f>BBVA!P433</f>
        <v>8391.3848060000018</v>
      </c>
      <c r="Q7" s="112">
        <f>BBVA!Q433</f>
        <v>7624.8872099999935</v>
      </c>
      <c r="R7" s="112">
        <f>BBVA!R433</f>
        <v>7318.6745450000017</v>
      </c>
      <c r="S7" s="112">
        <f>BBVA!S433</f>
        <v>7624.3388520000008</v>
      </c>
      <c r="T7" s="112">
        <f>BBVA!T433</f>
        <v>8310.6991739999939</v>
      </c>
      <c r="U7" s="112">
        <f>BBVA!U433</f>
        <v>8360.1869810000007</v>
      </c>
      <c r="V7" s="112">
        <f>BBVA!V433</f>
        <v>7882.5086429999992</v>
      </c>
      <c r="W7" s="112">
        <f>BBVA!W433</f>
        <v>7887.1538340000006</v>
      </c>
      <c r="X7" s="112">
        <f>BBVA!X433</f>
        <v>7403.107673999999</v>
      </c>
      <c r="Y7" s="112">
        <f>BBVA!Y433</f>
        <v>7902.8304460000036</v>
      </c>
      <c r="Z7" s="112">
        <f>BBVA!Z433</f>
        <v>7555.1089739999952</v>
      </c>
      <c r="AA7" s="112">
        <f>BBVA!AA433</f>
        <v>8211.7282650000052</v>
      </c>
      <c r="AB7" s="112">
        <f>BBVA!AB433</f>
        <v>7823.7219139999943</v>
      </c>
      <c r="AC7" s="112">
        <f>BBVA!AC433</f>
        <v>6838.9384439999994</v>
      </c>
      <c r="AD7" s="112">
        <f>BBVA!AD433</f>
        <v>7812.5762260000047</v>
      </c>
      <c r="AE7" s="112">
        <f>BBVA!AE433</f>
        <v>7533.0911320000014</v>
      </c>
      <c r="AF7" s="112">
        <f>BBVA!AF433</f>
        <v>8387.5492589999922</v>
      </c>
      <c r="AG7" s="112">
        <f>BBVA!AG433</f>
        <v>8220.6590759999999</v>
      </c>
      <c r="AH7" s="112">
        <f>BBVA!AH433</f>
        <v>7738.0100020000009</v>
      </c>
      <c r="AI7" s="112">
        <f>BBVA!AI433</f>
        <v>805.12491799999952</v>
      </c>
      <c r="AJ7" s="112">
        <f>BBVA!AJ433</f>
        <v>5603.2929069999991</v>
      </c>
      <c r="AK7" s="112">
        <f>BBVA!AK433</f>
        <v>7637.7619569999988</v>
      </c>
      <c r="AL7" s="112">
        <f>BBVA!AL433</f>
        <v>6781.5941610000009</v>
      </c>
      <c r="AM7" s="112">
        <f>BBVA!AM433</f>
        <v>7989.8937369999985</v>
      </c>
      <c r="AN7" s="112">
        <f>BBVA!AN433</f>
        <v>8646.1553500000009</v>
      </c>
      <c r="AO7" s="112">
        <f>BBVA!AO433</f>
        <v>8339.4463150000011</v>
      </c>
      <c r="AP7" s="112">
        <f>BBVA!AP433</f>
        <v>6121.3797400000039</v>
      </c>
      <c r="AQ7" s="112">
        <f>BBVA!AQ433</f>
        <v>4529.1979189999984</v>
      </c>
      <c r="AR7" s="112">
        <f>BBVA!AR433</f>
        <v>5911.7920330000052</v>
      </c>
      <c r="AS7" s="112">
        <f>BBVA!AS433</f>
        <v>7233.4365889999999</v>
      </c>
      <c r="AT7" s="112">
        <f>BBVA!AT433</f>
        <v>6252.5668919999998</v>
      </c>
      <c r="AU7" s="112">
        <f>BBVA!AU433</f>
        <v>8549.7299359999997</v>
      </c>
      <c r="AV7" s="112">
        <f>BBVA!AV433</f>
        <v>7717.2504909999989</v>
      </c>
      <c r="AW7" s="112">
        <f>BBVA!AW433</f>
        <v>10722.743683000004</v>
      </c>
      <c r="AX7" s="112">
        <f>BBVA!AX433</f>
        <v>7658.7733039999948</v>
      </c>
      <c r="AY7" s="112">
        <f>BBVA!AY433</f>
        <v>8834.962105000006</v>
      </c>
      <c r="AZ7" s="112">
        <f>BBVA!AZ433</f>
        <v>9654.4973099999916</v>
      </c>
    </row>
    <row r="8" spans="1:53" x14ac:dyDescent="0.25">
      <c r="A8" s="73" t="s">
        <v>214</v>
      </c>
      <c r="B8" s="114">
        <f>HSBC!B433</f>
        <v>1300.824407000001</v>
      </c>
      <c r="C8" s="114">
        <f>HSBC!C433</f>
        <v>1365.9003929999999</v>
      </c>
      <c r="D8" s="114">
        <f>HSBC!D433</f>
        <v>1589.5579479999997</v>
      </c>
      <c r="E8" s="114">
        <f>HSBC!E433</f>
        <v>1370.430617</v>
      </c>
      <c r="F8" s="114">
        <f>HSBC!F433</f>
        <v>762.47053000000051</v>
      </c>
      <c r="G8" s="114">
        <f>HSBC!G433</f>
        <v>1701.5789819999991</v>
      </c>
      <c r="H8" s="114">
        <f>HSBC!H433</f>
        <v>1372.293802000002</v>
      </c>
      <c r="I8" s="114">
        <f>HSBC!I433</f>
        <v>2000.46929</v>
      </c>
      <c r="J8" s="114">
        <f>HSBC!J433</f>
        <v>1625.8007480000001</v>
      </c>
      <c r="K8" s="114">
        <f>HSBC!K433</f>
        <v>1684.9376509999997</v>
      </c>
      <c r="L8" s="114">
        <f>HSBC!L433</f>
        <v>1633.8587800000005</v>
      </c>
      <c r="M8" s="114">
        <f>HSBC!M433</f>
        <v>1788.0122760000004</v>
      </c>
      <c r="N8" s="114">
        <f>HSBC!N433</f>
        <v>1536.1870359999994</v>
      </c>
      <c r="O8" s="114">
        <f>HSBC!O433</f>
        <v>1869.0229550000004</v>
      </c>
      <c r="P8" s="114">
        <f>HSBC!P433</f>
        <v>1207.9775289999998</v>
      </c>
      <c r="Q8" s="114">
        <f>HSBC!Q433</f>
        <v>1694.8874770000002</v>
      </c>
      <c r="R8" s="114">
        <f>HSBC!R433</f>
        <v>1279.8739499999992</v>
      </c>
      <c r="S8" s="114">
        <f>HSBC!S433</f>
        <v>2034.4592929999999</v>
      </c>
      <c r="T8" s="114">
        <f>HSBC!T433</f>
        <v>2146.1489990000009</v>
      </c>
      <c r="U8" s="114">
        <f>HSBC!U433</f>
        <v>1793.313191</v>
      </c>
      <c r="V8" s="114">
        <f>HSBC!V433</f>
        <v>1984.709607</v>
      </c>
      <c r="W8" s="114">
        <f>HSBC!W433</f>
        <v>1553.7480230000001</v>
      </c>
      <c r="X8" s="114">
        <f>HSBC!X433</f>
        <v>1846.8213310000001</v>
      </c>
      <c r="Y8" s="114">
        <f>HSBC!Y433</f>
        <v>2008.0022209999997</v>
      </c>
      <c r="Z8" s="114">
        <f>HSBC!Z433</f>
        <v>2002.0605749999995</v>
      </c>
      <c r="AA8" s="114">
        <f>HSBC!AA433</f>
        <v>1657.3896960000002</v>
      </c>
      <c r="AB8" s="114">
        <f>HSBC!AB433</f>
        <v>1914.318897000001</v>
      </c>
      <c r="AC8" s="114">
        <f>HSBC!AC433</f>
        <v>1635.7245080000012</v>
      </c>
      <c r="AD8" s="114">
        <f>HSBC!AD433</f>
        <v>1630.4749219999976</v>
      </c>
      <c r="AE8" s="114">
        <f>HSBC!AE433</f>
        <v>1733.9625930000002</v>
      </c>
      <c r="AF8" s="114">
        <f>HSBC!AF433</f>
        <v>2470.2732739999992</v>
      </c>
      <c r="AG8" s="114">
        <f>HSBC!AG433</f>
        <v>1917.092799</v>
      </c>
      <c r="AH8" s="114">
        <f>HSBC!AH433</f>
        <v>2050.734046</v>
      </c>
      <c r="AI8" s="114">
        <f>HSBC!AI433</f>
        <v>1356.952194</v>
      </c>
      <c r="AJ8" s="114">
        <f>HSBC!AJ433</f>
        <v>1834.7877959999996</v>
      </c>
      <c r="AK8" s="114">
        <f>HSBC!AK433</f>
        <v>2056.6594830000013</v>
      </c>
      <c r="AL8" s="114">
        <f>HSBC!AL433</f>
        <v>1550.5827439999994</v>
      </c>
      <c r="AM8" s="114">
        <f>HSBC!AM433</f>
        <v>1737.0490829999999</v>
      </c>
      <c r="AN8" s="114">
        <f>HSBC!AN433</f>
        <v>2144.0158350000002</v>
      </c>
      <c r="AO8" s="114">
        <f>HSBC!AO433</f>
        <v>-791.97997899999973</v>
      </c>
      <c r="AP8" s="114">
        <f>HSBC!AP433</f>
        <v>1580.4850079999997</v>
      </c>
      <c r="AQ8" s="114">
        <f>HSBC!AQ433</f>
        <v>-1118.2623000000003</v>
      </c>
      <c r="AR8" s="114">
        <f>HSBC!AR433</f>
        <v>2204.7822480000013</v>
      </c>
      <c r="AS8" s="114">
        <f>HSBC!AS433</f>
        <v>1145.2042060000001</v>
      </c>
      <c r="AT8" s="114">
        <f>HSBC!AT433</f>
        <v>2535.9160439999996</v>
      </c>
      <c r="AU8" s="114">
        <f>HSBC!AU433</f>
        <v>3022.6134940000002</v>
      </c>
      <c r="AV8" s="114">
        <f>HSBC!AV433</f>
        <v>2035.861457</v>
      </c>
      <c r="AW8" s="114">
        <f>HSBC!AW433</f>
        <v>2741.7508710000002</v>
      </c>
      <c r="AX8" s="114">
        <f>HSBC!AX433</f>
        <v>2908.8807749999996</v>
      </c>
      <c r="AY8" s="114">
        <f>HSBC!AY433</f>
        <v>1645.9329770000004</v>
      </c>
      <c r="AZ8" s="114">
        <f>HSBC!AZ433</f>
        <v>2138.1154850000003</v>
      </c>
    </row>
    <row r="9" spans="1:53" x14ac:dyDescent="0.25">
      <c r="A9" s="73" t="s">
        <v>215</v>
      </c>
      <c r="B9" s="114">
        <f>INBURSA!B433</f>
        <v>1383.8287339999997</v>
      </c>
      <c r="C9" s="114">
        <f>INBURSA!C433</f>
        <v>792.83455500000036</v>
      </c>
      <c r="D9" s="114">
        <f>INBURSA!D433</f>
        <v>978.21508499999982</v>
      </c>
      <c r="E9" s="114">
        <f>INBURSA!E433</f>
        <v>926.17452099999991</v>
      </c>
      <c r="F9" s="114">
        <f>INBURSA!F433</f>
        <v>867.28002900000047</v>
      </c>
      <c r="G9" s="114">
        <f>INBURSA!G433</f>
        <v>982.17096499999934</v>
      </c>
      <c r="H9" s="114">
        <f>INBURSA!H433</f>
        <v>111.41914700000052</v>
      </c>
      <c r="I9" s="114">
        <f>INBURSA!I433</f>
        <v>758.85413400000004</v>
      </c>
      <c r="J9" s="114">
        <f>INBURSA!J433</f>
        <v>1006.716816</v>
      </c>
      <c r="K9" s="114">
        <f>INBURSA!K433</f>
        <v>1122.8278910000001</v>
      </c>
      <c r="L9" s="114">
        <f>INBURSA!L433</f>
        <v>968.73254299999962</v>
      </c>
      <c r="M9" s="114">
        <f>INBURSA!M433</f>
        <v>986.69204000000036</v>
      </c>
      <c r="N9" s="114">
        <f>INBURSA!N433</f>
        <v>982.36104999999952</v>
      </c>
      <c r="O9" s="114">
        <f>INBURSA!O433</f>
        <v>1083.3698990000003</v>
      </c>
      <c r="P9" s="114">
        <f>INBURSA!P433</f>
        <v>1262.5372079999997</v>
      </c>
      <c r="Q9" s="114">
        <f>INBURSA!Q433</f>
        <v>866.96094600000015</v>
      </c>
      <c r="R9" s="114">
        <f>INBURSA!R433</f>
        <v>974.21368099999927</v>
      </c>
      <c r="S9" s="114">
        <f>INBURSA!S433</f>
        <v>1255.6542150000005</v>
      </c>
      <c r="T9" s="114">
        <f>INBURSA!T433</f>
        <v>1087.7850120000003</v>
      </c>
      <c r="U9" s="114">
        <f>INBURSA!U433</f>
        <v>1225.4283620000001</v>
      </c>
      <c r="V9" s="114">
        <f>INBURSA!V433</f>
        <v>844.75225499999988</v>
      </c>
      <c r="W9" s="114">
        <f>INBURSA!W433</f>
        <v>1165.2826519999999</v>
      </c>
      <c r="X9" s="114">
        <f>INBURSA!X433</f>
        <v>1151.3357329999999</v>
      </c>
      <c r="Y9" s="114">
        <f>INBURSA!Y433</f>
        <v>1074.6669890000003</v>
      </c>
      <c r="Z9" s="114">
        <f>INBURSA!Z433</f>
        <v>1040.6362419999996</v>
      </c>
      <c r="AA9" s="114">
        <f>INBURSA!AA433</f>
        <v>1132.4080260000001</v>
      </c>
      <c r="AB9" s="114">
        <f>INBURSA!AB433</f>
        <v>1118.3718820000004</v>
      </c>
      <c r="AC9" s="114">
        <f>INBURSA!AC433</f>
        <v>957.30991200000062</v>
      </c>
      <c r="AD9" s="114">
        <f>INBURSA!AD433</f>
        <v>982.05330399999912</v>
      </c>
      <c r="AE9" s="114">
        <f>INBURSA!AE433</f>
        <v>1075.7102219999997</v>
      </c>
      <c r="AF9" s="114">
        <f>INBURSA!AF433</f>
        <v>1143.2000880000014</v>
      </c>
      <c r="AG9" s="114">
        <f>INBURSA!AG433</f>
        <v>1073.0337119999999</v>
      </c>
      <c r="AH9" s="114">
        <f>INBURSA!AH433</f>
        <v>2600.5124110000002</v>
      </c>
      <c r="AI9" s="114">
        <f>INBURSA!AI433</f>
        <v>2146.9110389999996</v>
      </c>
      <c r="AJ9" s="114">
        <f>INBURSA!AJ433</f>
        <v>918.00342000000001</v>
      </c>
      <c r="AK9" s="114">
        <f>INBURSA!AK433</f>
        <v>1109.2493899999999</v>
      </c>
      <c r="AL9" s="114">
        <f>INBURSA!AL433</f>
        <v>837.51945199999955</v>
      </c>
      <c r="AM9" s="114">
        <f>INBURSA!AM433</f>
        <v>319.42450700000154</v>
      </c>
      <c r="AN9" s="114">
        <f>INBURSA!AN433</f>
        <v>705.15580199999931</v>
      </c>
      <c r="AO9" s="114">
        <f>INBURSA!AO433</f>
        <v>-46.23773600000095</v>
      </c>
      <c r="AP9" s="114">
        <f>INBURSA!AP433</f>
        <v>918.40494600000056</v>
      </c>
      <c r="AQ9" s="114">
        <f>INBURSA!AQ433</f>
        <v>770.7778159999998</v>
      </c>
      <c r="AR9" s="114">
        <f>INBURSA!AR433</f>
        <v>786.26595100000122</v>
      </c>
      <c r="AS9" s="114">
        <f>INBURSA!AS433</f>
        <v>699.85327600000005</v>
      </c>
      <c r="AT9" s="114">
        <f>INBURSA!AT433</f>
        <v>755.49983799999995</v>
      </c>
      <c r="AU9" s="114">
        <f>INBURSA!AU433</f>
        <v>710.25979800000005</v>
      </c>
      <c r="AV9" s="114">
        <f>INBURSA!AV433</f>
        <v>780.06891300000007</v>
      </c>
      <c r="AW9" s="114">
        <f>INBURSA!AW433</f>
        <v>708.63068999999996</v>
      </c>
      <c r="AX9" s="114">
        <f>INBURSA!AX433</f>
        <v>701.52589399999988</v>
      </c>
      <c r="AY9" s="114">
        <f>INBURSA!AY433</f>
        <v>754.33018799999991</v>
      </c>
      <c r="AZ9" s="114">
        <f>INBURSA!AZ433</f>
        <v>680.83631800000057</v>
      </c>
    </row>
    <row r="10" spans="1:53" x14ac:dyDescent="0.25">
      <c r="A10" s="73" t="s">
        <v>216</v>
      </c>
      <c r="B10" s="114">
        <f>SANTANDER!B433</f>
        <v>2511.1545740000001</v>
      </c>
      <c r="C10" s="114">
        <f>SANTANDER!C433</f>
        <v>2719.1846209999985</v>
      </c>
      <c r="D10" s="114">
        <f>SANTANDER!D433</f>
        <v>2636.2789300000004</v>
      </c>
      <c r="E10" s="114">
        <f>SANTANDER!E433</f>
        <v>2562.582612000002</v>
      </c>
      <c r="F10" s="114">
        <f>SANTANDER!F433</f>
        <v>2301.0704049999986</v>
      </c>
      <c r="G10" s="114">
        <f>SANTANDER!G433</f>
        <v>2409.7423369999997</v>
      </c>
      <c r="H10" s="114">
        <f>SANTANDER!H433</f>
        <v>2795.0097180000012</v>
      </c>
      <c r="I10" s="114">
        <f>SANTANDER!I433</f>
        <v>2838.427768</v>
      </c>
      <c r="J10" s="114">
        <f>SANTANDER!J433</f>
        <v>2759.1313450000002</v>
      </c>
      <c r="K10" s="114">
        <f>SANTANDER!K433</f>
        <v>2970.291291999999</v>
      </c>
      <c r="L10" s="114">
        <f>SANTANDER!L433</f>
        <v>2895.7060250000013</v>
      </c>
      <c r="M10" s="114">
        <f>SANTANDER!M433</f>
        <v>2839.1691289999999</v>
      </c>
      <c r="N10" s="114">
        <f>SANTANDER!N433</f>
        <v>2882.5048149999984</v>
      </c>
      <c r="O10" s="114">
        <f>SANTANDER!O433</f>
        <v>2672.5717160000022</v>
      </c>
      <c r="P10" s="114">
        <f>SANTANDER!P433</f>
        <v>3041.5274309999986</v>
      </c>
      <c r="Q10" s="114">
        <f>SANTANDER!Q433</f>
        <v>3043.6603490000016</v>
      </c>
      <c r="R10" s="114">
        <f>SANTANDER!R433</f>
        <v>3241.5942439999999</v>
      </c>
      <c r="S10" s="114">
        <f>SANTANDER!S433</f>
        <v>2971.3447369999994</v>
      </c>
      <c r="T10" s="114">
        <f>SANTANDER!T433</f>
        <v>3242.425564000001</v>
      </c>
      <c r="U10" s="114">
        <f>SANTANDER!U433</f>
        <v>3300.0657150000002</v>
      </c>
      <c r="V10" s="114">
        <f>SANTANDER!V433</f>
        <v>3391.5328119999999</v>
      </c>
      <c r="W10" s="114">
        <f>SANTANDER!W433</f>
        <v>3821.4776899999997</v>
      </c>
      <c r="X10" s="114">
        <f>SANTANDER!X433</f>
        <v>3385.3731250000001</v>
      </c>
      <c r="Y10" s="114">
        <f>SANTANDER!Y433</f>
        <v>3419.3912439999986</v>
      </c>
      <c r="Z10" s="114">
        <f>SANTANDER!Z433</f>
        <v>3378.0963499999998</v>
      </c>
      <c r="AA10" s="114">
        <f>SANTANDER!AA433</f>
        <v>3618.3071440000022</v>
      </c>
      <c r="AB10" s="114">
        <f>SANTANDER!AB433</f>
        <v>3276.5408409999982</v>
      </c>
      <c r="AC10" s="114">
        <f>SANTANDER!AC433</f>
        <v>3095.304752</v>
      </c>
      <c r="AD10" s="114">
        <f>SANTANDER!AD433</f>
        <v>2861.0156569999999</v>
      </c>
      <c r="AE10" s="114">
        <f>SANTANDER!AE433</f>
        <v>3010.5524120000046</v>
      </c>
      <c r="AF10" s="114">
        <f>SANTANDER!AF433</f>
        <v>3583.6442379999935</v>
      </c>
      <c r="AG10" s="114">
        <f>SANTANDER!AG433</f>
        <v>3420.0386159999998</v>
      </c>
      <c r="AH10" s="114">
        <f>SANTANDER!AH433</f>
        <v>3194.8604310000001</v>
      </c>
      <c r="AI10" s="114">
        <f>SANTANDER!AI433</f>
        <v>3328.4055749999998</v>
      </c>
      <c r="AJ10" s="114">
        <f>SANTANDER!AJ433</f>
        <v>2918.7409980000011</v>
      </c>
      <c r="AK10" s="114">
        <f>SANTANDER!AK433</f>
        <v>2429.2562999999991</v>
      </c>
      <c r="AL10" s="114">
        <f>SANTANDER!AL433</f>
        <v>1201.620574999999</v>
      </c>
      <c r="AM10" s="114">
        <f>SANTANDER!AM433</f>
        <v>3240.3830020000023</v>
      </c>
      <c r="AN10" s="114">
        <f>SANTANDER!AN433</f>
        <v>3296.1985539999987</v>
      </c>
      <c r="AO10" s="114">
        <f>SANTANDER!AO433</f>
        <v>3262.8551489999991</v>
      </c>
      <c r="AP10" s="114">
        <f>SANTANDER!AP433</f>
        <v>3844.130161000001</v>
      </c>
      <c r="AQ10" s="114">
        <f>SANTANDER!AQ433</f>
        <v>3631.6891759999999</v>
      </c>
      <c r="AR10" s="114">
        <f>SANTANDER!AR433</f>
        <v>3860.2285130000018</v>
      </c>
      <c r="AS10" s="114">
        <f>SANTANDER!AS433</f>
        <v>3069.8994539999999</v>
      </c>
      <c r="AT10" s="114">
        <f>SANTANDER!AT433</f>
        <v>1729.3133490000005</v>
      </c>
      <c r="AU10" s="114">
        <f>SANTANDER!AU433</f>
        <v>2305.8382539999993</v>
      </c>
      <c r="AV10" s="114">
        <f>SANTANDER!AV433</f>
        <v>2755.212923</v>
      </c>
      <c r="AW10" s="114">
        <f>SANTANDER!AW433</f>
        <v>2794.188204</v>
      </c>
      <c r="AX10" s="114">
        <f>SANTANDER!AX433</f>
        <v>3354.3029640000004</v>
      </c>
      <c r="AY10" s="114">
        <f>SANTANDER!AY433</f>
        <v>3086.5723550000002</v>
      </c>
      <c r="AZ10" s="114">
        <f>SANTANDER!AZ433</f>
        <v>3310.4148820000009</v>
      </c>
    </row>
    <row r="11" spans="1:53" x14ac:dyDescent="0.25">
      <c r="A11" s="73" t="s">
        <v>217</v>
      </c>
      <c r="B11">
        <f>SCOTIABANK!B433</f>
        <v>1776.4607249999999</v>
      </c>
      <c r="C11" s="112">
        <f>SCOTIABANK!C433</f>
        <v>1415.0552829999997</v>
      </c>
      <c r="D11" s="112">
        <f>SCOTIABANK!D433</f>
        <v>1710.176472000001</v>
      </c>
      <c r="E11" s="112">
        <f>SCOTIABANK!E433</f>
        <v>1162.5097889999997</v>
      </c>
      <c r="F11" s="112">
        <f>SCOTIABANK!F433</f>
        <v>1361.658496</v>
      </c>
      <c r="G11" s="112">
        <f>SCOTIABANK!G433</f>
        <v>900.16710199999943</v>
      </c>
      <c r="H11" s="112">
        <f>SCOTIABANK!H433</f>
        <v>1471.1276469999993</v>
      </c>
      <c r="I11" s="112">
        <f>SCOTIABANK!I433</f>
        <v>1675.76439</v>
      </c>
      <c r="J11" s="112">
        <f>SCOTIABANK!J433</f>
        <v>1262.3109980000002</v>
      </c>
      <c r="K11" s="112">
        <f>SCOTIABANK!K433</f>
        <v>1114.249323</v>
      </c>
      <c r="L11" s="112">
        <f>SCOTIABANK!L433</f>
        <v>1774.6150389999993</v>
      </c>
      <c r="M11" s="112">
        <f>SCOTIABANK!M433</f>
        <v>1369.0692420000005</v>
      </c>
      <c r="N11" s="112">
        <f>SCOTIABANK!N433</f>
        <v>1795.9033590000008</v>
      </c>
      <c r="O11" s="112">
        <f>SCOTIABANK!O433</f>
        <v>1056.4916109999995</v>
      </c>
      <c r="P11" s="112">
        <f>SCOTIABANK!P433</f>
        <v>1863.2972919999993</v>
      </c>
      <c r="Q11" s="112">
        <f>SCOTIABANK!Q433</f>
        <v>1495.5722569999998</v>
      </c>
      <c r="R11" s="112">
        <f>SCOTIABANK!R433</f>
        <v>1779.1443909999998</v>
      </c>
      <c r="S11" s="112">
        <f>SCOTIABANK!S433</f>
        <v>741.79968700000063</v>
      </c>
      <c r="T11" s="112">
        <f>SCOTIABANK!T433</f>
        <v>2144.3678900000014</v>
      </c>
      <c r="U11" s="112">
        <f>SCOTIABANK!U433</f>
        <v>1297.7315269999999</v>
      </c>
      <c r="V11" s="112">
        <f>SCOTIABANK!V433</f>
        <v>1314.447017</v>
      </c>
      <c r="W11" s="112">
        <f>SCOTIABANK!W433</f>
        <v>1122.4407799999999</v>
      </c>
      <c r="X11" s="112">
        <f>SCOTIABANK!X433</f>
        <v>1722.0532640000006</v>
      </c>
      <c r="Y11" s="112">
        <f>SCOTIABANK!Y433</f>
        <v>1745.694931</v>
      </c>
      <c r="Z11" s="112">
        <f>SCOTIABANK!Z433</f>
        <v>1262.7481149999994</v>
      </c>
      <c r="AA11" s="112">
        <f>SCOTIABANK!AA433</f>
        <v>1310.1391810000005</v>
      </c>
      <c r="AB11" s="112">
        <f>SCOTIABANK!AB433</f>
        <v>1679.8955919999989</v>
      </c>
      <c r="AC11" s="112">
        <f>SCOTIABANK!AC433</f>
        <v>1280.5058090000002</v>
      </c>
      <c r="AD11" s="112">
        <f>SCOTIABANK!AD433</f>
        <v>2087.2051890000002</v>
      </c>
      <c r="AE11" s="112">
        <f>SCOTIABANK!AE433</f>
        <v>1218.896114000001</v>
      </c>
      <c r="AF11" s="112">
        <f>SCOTIABANK!AF433</f>
        <v>910.48933700000089</v>
      </c>
      <c r="AG11" s="112">
        <f>SCOTIABANK!AG433</f>
        <v>1670.3867889999999</v>
      </c>
      <c r="AH11" s="112">
        <f>SCOTIABANK!AH433</f>
        <v>1536.2640440000002</v>
      </c>
      <c r="AI11" s="112">
        <f>SCOTIABANK!AI433</f>
        <v>720.54437899999994</v>
      </c>
      <c r="AJ11" s="112">
        <f>SCOTIABANK!AJ433</f>
        <v>1286.3924730000003</v>
      </c>
      <c r="AK11" s="112">
        <f>SCOTIABANK!AK433</f>
        <v>1034.3913499999999</v>
      </c>
      <c r="AL11" s="112">
        <f>SCOTIABANK!AL433</f>
        <v>1004.1905969999998</v>
      </c>
      <c r="AM11" s="112">
        <f>SCOTIABANK!AM433</f>
        <v>1066.0921069999995</v>
      </c>
      <c r="AN11" s="112">
        <f>SCOTIABANK!AN433</f>
        <v>1298.450288</v>
      </c>
      <c r="AO11" s="112">
        <f>SCOTIABANK!AO433</f>
        <v>1063.1309400000009</v>
      </c>
      <c r="AP11" s="112">
        <f>SCOTIABANK!AP433</f>
        <v>1620.8827490000003</v>
      </c>
      <c r="AQ11" s="112">
        <f>SCOTIABANK!AQ433</f>
        <v>1255.0631989999983</v>
      </c>
      <c r="AR11" s="112">
        <f>SCOTIABANK!AR433</f>
        <v>1388.6305390000016</v>
      </c>
      <c r="AS11" s="112">
        <f>SCOTIABANK!AS433</f>
        <v>1471.4778610000001</v>
      </c>
      <c r="AT11" s="112">
        <f>SCOTIABANK!AT433</f>
        <v>1440.2844119999997</v>
      </c>
      <c r="AU11" s="112">
        <f>SCOTIABANK!AU433</f>
        <v>2032.7870509999998</v>
      </c>
      <c r="AV11" s="112">
        <f>SCOTIABANK!AV433</f>
        <v>1895.4566570000006</v>
      </c>
      <c r="AW11" s="112">
        <f>SCOTIABANK!AW433</f>
        <v>1599.382771999999</v>
      </c>
      <c r="AX11" s="112">
        <f>SCOTIABANK!AX433</f>
        <v>1650.7684640000007</v>
      </c>
      <c r="AY11" s="112">
        <f>SCOTIABANK!AY433</f>
        <v>1705.6454389999999</v>
      </c>
      <c r="AZ11" s="112">
        <f>SCOTIABANK!AZ433</f>
        <v>1487.4765740000003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3A213-E82F-461B-8F08-AFFE84FC1EC2}">
  <sheetPr>
    <tabColor theme="4" tint="0.39997558519241921"/>
  </sheetPr>
  <dimension ref="A1:BA11"/>
  <sheetViews>
    <sheetView workbookViewId="0">
      <selection activeCell="A2" sqref="A2:XFD2"/>
    </sheetView>
  </sheetViews>
  <sheetFormatPr baseColWidth="10" defaultRowHeight="15" x14ac:dyDescent="0.25"/>
  <sheetData>
    <row r="1" spans="1:53" x14ac:dyDescent="0.25">
      <c r="A1" t="s">
        <v>255</v>
      </c>
    </row>
    <row r="2" spans="1:53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3" x14ac:dyDescent="0.25">
      <c r="A3" s="73" t="s">
        <v>212</v>
      </c>
      <c r="B3">
        <f>BANAMEX!B50</f>
        <v>4879.2469490000003</v>
      </c>
      <c r="C3" s="112">
        <f>BANAMEX!C50</f>
        <v>5011.1083689999996</v>
      </c>
      <c r="D3" s="112">
        <f>BANAMEX!D50</f>
        <v>4725.3372669999999</v>
      </c>
      <c r="E3" s="112">
        <f>BANAMEX!E50</f>
        <v>4906.4483449999998</v>
      </c>
      <c r="F3" s="112">
        <f>BANAMEX!F50</f>
        <v>5157.1654289999997</v>
      </c>
      <c r="G3" s="112">
        <f>BANAMEX!G50</f>
        <v>5146.667719</v>
      </c>
      <c r="H3" s="112">
        <f>BANAMEX!H50</f>
        <v>5226.3631290000003</v>
      </c>
      <c r="I3" s="112">
        <f>BANAMEX!I50</f>
        <v>5186.7887970000002</v>
      </c>
      <c r="J3" s="112">
        <f>BANAMEX!J50</f>
        <v>5743.9168010000003</v>
      </c>
      <c r="K3" s="112">
        <f>BANAMEX!K50</f>
        <v>6611.2166690000004</v>
      </c>
      <c r="L3" s="112">
        <f>BANAMEX!L50</f>
        <v>7600.5025100000003</v>
      </c>
      <c r="M3" s="112">
        <f>BANAMEX!M50</f>
        <v>7814.2565860000004</v>
      </c>
      <c r="N3" s="112">
        <f>BANAMEX!N50</f>
        <v>8293.3191019999995</v>
      </c>
      <c r="O3" s="112">
        <f>BANAMEX!O50</f>
        <v>7896.917281</v>
      </c>
      <c r="P3" s="112">
        <f>BANAMEX!P50</f>
        <v>8354.8925889999991</v>
      </c>
      <c r="Q3" s="112">
        <f>BANAMEX!Q50</f>
        <v>8778.2427800000005</v>
      </c>
      <c r="R3" s="112">
        <f>BANAMEX!R50</f>
        <v>8768.1360659999991</v>
      </c>
      <c r="S3" s="112">
        <f>BANAMEX!S50</f>
        <v>9060.6822109999994</v>
      </c>
      <c r="T3" s="112">
        <f>BANAMEX!T50</f>
        <v>9416.3136329999998</v>
      </c>
      <c r="U3" s="112">
        <f>BANAMEX!U50</f>
        <v>9438.0301199999994</v>
      </c>
      <c r="V3" s="112">
        <f>BANAMEX!V50</f>
        <v>9460.6425230000004</v>
      </c>
      <c r="W3" s="112">
        <f>BANAMEX!W50</f>
        <v>9159.5306189999992</v>
      </c>
      <c r="X3" s="112">
        <f>BANAMEX!X50</f>
        <v>9250.7054609999996</v>
      </c>
      <c r="Y3" s="112">
        <f>BANAMEX!Y50</f>
        <v>8908.0773289999997</v>
      </c>
      <c r="Z3" s="112">
        <f>BANAMEX!Z50</f>
        <v>9346.2840359999991</v>
      </c>
      <c r="AA3" s="112">
        <f>BANAMEX!AA50</f>
        <v>9142.1992399999999</v>
      </c>
      <c r="AB3" s="112">
        <f>BANAMEX!AB50</f>
        <v>9037.7007300000005</v>
      </c>
      <c r="AC3" s="112">
        <f>BANAMEX!AC50</f>
        <v>9049.0913720000008</v>
      </c>
      <c r="AD3" s="112">
        <f>BANAMEX!AD50</f>
        <v>8959.2685280000005</v>
      </c>
      <c r="AE3" s="112">
        <f>BANAMEX!AE50</f>
        <v>8902.9925330000005</v>
      </c>
      <c r="AF3" s="112">
        <f>BANAMEX!AF50</f>
        <v>9060.4891650000009</v>
      </c>
      <c r="AG3" s="112">
        <f>BANAMEX!AG50</f>
        <v>9731.0702930000007</v>
      </c>
      <c r="AH3" s="112">
        <f>BANAMEX!AH50</f>
        <v>9389.4327119999998</v>
      </c>
      <c r="AI3" s="112">
        <f>BANAMEX!AI50</f>
        <v>9674.9934809999995</v>
      </c>
      <c r="AJ3" s="112">
        <f>BANAMEX!AJ50</f>
        <v>9964.4310939999996</v>
      </c>
      <c r="AK3" s="112">
        <f>BANAMEX!AK50</f>
        <v>10521.086546</v>
      </c>
      <c r="AL3" s="112">
        <f>BANAMEX!AL50</f>
        <v>9961.9255080000003</v>
      </c>
      <c r="AM3" s="112">
        <f>BANAMEX!AM50</f>
        <v>10057.926820000001</v>
      </c>
      <c r="AN3" s="112">
        <f>BANAMEX!AN50</f>
        <v>9621.6383640000004</v>
      </c>
      <c r="AO3" s="112">
        <f>BANAMEX!AO50</f>
        <v>9106.9408629999998</v>
      </c>
      <c r="AP3" s="112">
        <f>BANAMEX!AP50</f>
        <v>9190.7067900000002</v>
      </c>
      <c r="AQ3" s="112">
        <f>BANAMEX!AQ50</f>
        <v>9382.0246590000006</v>
      </c>
      <c r="AR3" s="112">
        <f>BANAMEX!AR50</f>
        <v>9588.7362850000009</v>
      </c>
      <c r="AS3" s="112">
        <f>BANAMEX!AS50</f>
        <v>10113.367797999999</v>
      </c>
      <c r="AT3" s="112">
        <f>BANAMEX!AT50</f>
        <v>11222.360592999999</v>
      </c>
      <c r="AU3" s="112">
        <f>BANAMEX!AU50</f>
        <v>11890.999114</v>
      </c>
      <c r="AV3" s="112">
        <f>BANAMEX!AV50</f>
        <v>12052.268894000001</v>
      </c>
      <c r="AW3" s="112">
        <f>BANAMEX!AW50</f>
        <v>11500.915507</v>
      </c>
      <c r="AX3" s="112">
        <f>BANAMEX!AX50</f>
        <v>10740.150863000001</v>
      </c>
      <c r="AY3" s="112">
        <f>BANAMEX!AY50</f>
        <v>10410.985427</v>
      </c>
      <c r="AZ3" s="112">
        <f>BANAMEX!AZ50</f>
        <v>9701.6413769999999</v>
      </c>
    </row>
    <row r="4" spans="1:53" x14ac:dyDescent="0.25">
      <c r="A4" s="73" t="s">
        <v>218</v>
      </c>
      <c r="B4" s="114">
        <f>BANBAJÍO!B50</f>
        <v>1056.674499</v>
      </c>
      <c r="C4" s="114">
        <f>BANBAJÍO!C50</f>
        <v>1109.5169289999999</v>
      </c>
      <c r="D4" s="114">
        <f>BANBAJÍO!D50</f>
        <v>1103.510031</v>
      </c>
      <c r="E4" s="114">
        <f>BANBAJÍO!E50</f>
        <v>1113.286472</v>
      </c>
      <c r="F4" s="114">
        <f>BANBAJÍO!F50</f>
        <v>1152.8428570000001</v>
      </c>
      <c r="G4" s="114">
        <f>BANBAJÍO!G50</f>
        <v>1251.9266680000001</v>
      </c>
      <c r="H4" s="114">
        <f>BANBAJÍO!H50</f>
        <v>1134.7197450000001</v>
      </c>
      <c r="I4" s="114">
        <f>BANBAJÍO!I50</f>
        <v>1225.888688</v>
      </c>
      <c r="J4" s="114">
        <f>BANBAJÍO!J50</f>
        <v>1335.4167629999999</v>
      </c>
      <c r="K4" s="114">
        <f>BANBAJÍO!K50</f>
        <v>1255.414573</v>
      </c>
      <c r="L4" s="114">
        <f>BANBAJÍO!L50</f>
        <v>1344.277405</v>
      </c>
      <c r="M4" s="114">
        <f>BANBAJÍO!M50</f>
        <v>1307.1955820000001</v>
      </c>
      <c r="N4" s="114">
        <f>BANBAJÍO!N50</f>
        <v>1389.5729080000001</v>
      </c>
      <c r="O4" s="114">
        <f>BANBAJÍO!O50</f>
        <v>1540.2368100000001</v>
      </c>
      <c r="P4" s="114">
        <f>BANBAJÍO!P50</f>
        <v>1529.1806340000001</v>
      </c>
      <c r="Q4" s="114">
        <f>BANBAJÍO!Q50</f>
        <v>1575.950965</v>
      </c>
      <c r="R4" s="114">
        <f>BANBAJÍO!R50</f>
        <v>1601.105239</v>
      </c>
      <c r="S4" s="114">
        <f>BANBAJÍO!S50</f>
        <v>1614.7206980000001</v>
      </c>
      <c r="T4" s="114">
        <f>BANBAJÍO!T50</f>
        <v>1459.822236</v>
      </c>
      <c r="U4" s="114">
        <f>BANBAJÍO!U50</f>
        <v>1560.5355079999999</v>
      </c>
      <c r="V4" s="114">
        <f>BANBAJÍO!V50</f>
        <v>1545.3261399999999</v>
      </c>
      <c r="W4" s="114">
        <f>BANBAJÍO!W50</f>
        <v>1489.158725</v>
      </c>
      <c r="X4" s="114">
        <f>BANBAJÍO!X50</f>
        <v>1327.4802520000001</v>
      </c>
      <c r="Y4" s="114">
        <f>BANBAJÍO!Y50</f>
        <v>1524.213096</v>
      </c>
      <c r="Z4" s="114">
        <f>BANBAJÍO!Z50</f>
        <v>1374.7896699999999</v>
      </c>
      <c r="AA4" s="114">
        <f>BANBAJÍO!AA50</f>
        <v>1558.1220470000001</v>
      </c>
      <c r="AB4" s="114">
        <f>BANBAJÍO!AB50</f>
        <v>1591.1524489999999</v>
      </c>
      <c r="AC4" s="114">
        <f>BANBAJÍO!AC50</f>
        <v>1584.4828399999999</v>
      </c>
      <c r="AD4" s="114">
        <f>BANBAJÍO!AD50</f>
        <v>1742.820547</v>
      </c>
      <c r="AE4" s="114">
        <f>BANBAJÍO!AE50</f>
        <v>1726.4972809999999</v>
      </c>
      <c r="AF4" s="114">
        <f>BANBAJÍO!AF50</f>
        <v>1568.505995</v>
      </c>
      <c r="AG4" s="114">
        <f>BANBAJÍO!AG50</f>
        <v>1661.7180960000001</v>
      </c>
      <c r="AH4" s="114">
        <f>BANBAJÍO!AH50</f>
        <v>1972.532091</v>
      </c>
      <c r="AI4" s="114">
        <f>BANBAJÍO!AI50</f>
        <v>2022.231736</v>
      </c>
      <c r="AJ4" s="114">
        <f>BANBAJÍO!AJ50</f>
        <v>2090.0386039999999</v>
      </c>
      <c r="AK4" s="114">
        <f>BANBAJÍO!AK50</f>
        <v>2160.7484960000002</v>
      </c>
      <c r="AL4" s="114">
        <f>BANBAJÍO!AL50</f>
        <v>1747.2939899999999</v>
      </c>
      <c r="AM4" s="114">
        <f>BANBAJÍO!AM50</f>
        <v>1846.847771</v>
      </c>
      <c r="AN4" s="114">
        <f>BANBAJÍO!AN50</f>
        <v>1799.549252</v>
      </c>
      <c r="AO4" s="114">
        <f>BANBAJÍO!AO50</f>
        <v>1544.920081</v>
      </c>
      <c r="AP4" s="114">
        <f>BANBAJÍO!AP50</f>
        <v>1804.5023020000001</v>
      </c>
      <c r="AQ4" s="114">
        <f>BANBAJÍO!AQ50</f>
        <v>1960.67102</v>
      </c>
      <c r="AR4" s="114">
        <f>BANBAJÍO!AR50</f>
        <v>1823.4026200000001</v>
      </c>
      <c r="AS4" s="114">
        <f>BANBAJÍO!AS50</f>
        <v>1901.995547</v>
      </c>
      <c r="AT4" s="114">
        <f>BANBAJÍO!AT50</f>
        <v>1852.9029350000001</v>
      </c>
      <c r="AU4" s="114">
        <f>BANBAJÍO!AU50</f>
        <v>1836.686234</v>
      </c>
      <c r="AV4" s="114">
        <f>BANBAJÍO!AV50</f>
        <v>2018.4210230000001</v>
      </c>
      <c r="AW4" s="114">
        <f>BANBAJÍO!AW50</f>
        <v>2303.920404</v>
      </c>
      <c r="AX4" s="114">
        <f>BANBAJÍO!AX50</f>
        <v>1886.1034890000001</v>
      </c>
      <c r="AY4" s="114">
        <f>BANBAJÍO!AY50</f>
        <v>2242.9334990000002</v>
      </c>
      <c r="AZ4" s="114">
        <f>BANBAJÍO!AZ50</f>
        <v>2207.5061030000002</v>
      </c>
    </row>
    <row r="5" spans="1:53" x14ac:dyDescent="0.25">
      <c r="A5" s="73" t="s">
        <v>220</v>
      </c>
      <c r="B5">
        <f>BANORTE!B50</f>
        <v>10598.033278999999</v>
      </c>
      <c r="C5" s="112">
        <f>BANORTE!C50</f>
        <v>10780.757073000001</v>
      </c>
      <c r="D5" s="112">
        <f>BANORTE!D50</f>
        <v>10866.054902</v>
      </c>
      <c r="E5" s="112">
        <f>BANORTE!E50</f>
        <v>10787.618316</v>
      </c>
      <c r="F5" s="112">
        <f>BANORTE!F50</f>
        <v>12566.999845</v>
      </c>
      <c r="G5" s="112">
        <f>BANORTE!G50</f>
        <v>12716.221323</v>
      </c>
      <c r="H5" s="112">
        <f>BANORTE!H50</f>
        <v>12191.730276</v>
      </c>
      <c r="I5" s="112">
        <f>BANORTE!I50</f>
        <v>11874.958156999999</v>
      </c>
      <c r="J5" s="112">
        <f>BANORTE!J50</f>
        <v>11792.981835000001</v>
      </c>
      <c r="K5" s="112">
        <f>BANORTE!K50</f>
        <v>11913.968618999999</v>
      </c>
      <c r="L5" s="112">
        <f>BANORTE!L50</f>
        <v>12214.353588</v>
      </c>
      <c r="M5" s="112">
        <f>BANORTE!M50</f>
        <v>12635.925581</v>
      </c>
      <c r="N5" s="112">
        <f>BANORTE!N50</f>
        <v>12619.21365</v>
      </c>
      <c r="O5" s="112">
        <f>BANORTE!O50</f>
        <v>12867.092178999999</v>
      </c>
      <c r="P5" s="112">
        <f>BANORTE!P50</f>
        <v>13299.247115</v>
      </c>
      <c r="Q5" s="112">
        <f>BANORTE!Q50</f>
        <v>13611.93953</v>
      </c>
      <c r="R5" s="112">
        <f>BANORTE!R50</f>
        <v>13577.254241000001</v>
      </c>
      <c r="S5" s="112">
        <f>BANORTE!S50</f>
        <v>13307.060455000001</v>
      </c>
      <c r="T5" s="112">
        <f>BANORTE!T50</f>
        <v>12840.049849999999</v>
      </c>
      <c r="U5" s="112">
        <f>BANORTE!U50</f>
        <v>12875.005348999999</v>
      </c>
      <c r="V5" s="112">
        <f>BANORTE!V50</f>
        <v>12993.427578999999</v>
      </c>
      <c r="W5" s="112">
        <f>BANORTE!W50</f>
        <v>13094.781733</v>
      </c>
      <c r="X5" s="112">
        <f>BANORTE!X50</f>
        <v>13154.521143</v>
      </c>
      <c r="Y5" s="112">
        <f>BANORTE!Y50</f>
        <v>13898.654533999999</v>
      </c>
      <c r="Z5" s="112">
        <f>BANORTE!Z50</f>
        <v>14169.637366000001</v>
      </c>
      <c r="AA5" s="112">
        <f>BANORTE!AA50</f>
        <v>14131.902421000001</v>
      </c>
      <c r="AB5" s="112">
        <f>BANORTE!AB50</f>
        <v>13661.344768000001</v>
      </c>
      <c r="AC5" s="112">
        <f>BANORTE!AC50</f>
        <v>13925.127766</v>
      </c>
      <c r="AD5" s="112">
        <f>BANORTE!AD50</f>
        <v>14212.476342</v>
      </c>
      <c r="AE5" s="112">
        <f>BANORTE!AE50</f>
        <v>14068.230036999999</v>
      </c>
      <c r="AF5" s="112">
        <f>BANORTE!AF50</f>
        <v>12391.902125000001</v>
      </c>
      <c r="AG5" s="112">
        <f>BANORTE!AG50</f>
        <v>12181.954059</v>
      </c>
      <c r="AH5" s="112">
        <f>BANORTE!AH50</f>
        <v>12278.956151</v>
      </c>
      <c r="AI5" s="112">
        <f>BANORTE!AI50</f>
        <v>12826.801465</v>
      </c>
      <c r="AJ5" s="112">
        <f>BANORTE!AJ50</f>
        <v>13561.814208</v>
      </c>
      <c r="AK5" s="112">
        <f>BANORTE!AK50</f>
        <v>13861.53781</v>
      </c>
      <c r="AL5" s="112">
        <f>BANORTE!AL50</f>
        <v>8884.9702679999991</v>
      </c>
      <c r="AM5" s="112">
        <f>BANORTE!AM50</f>
        <v>7920.7116569999998</v>
      </c>
      <c r="AN5" s="112">
        <f>BANORTE!AN50</f>
        <v>7045.3587200000002</v>
      </c>
      <c r="AO5" s="112">
        <f>BANORTE!AO50</f>
        <v>6307.4530720000002</v>
      </c>
      <c r="AP5" s="112">
        <f>BANORTE!AP50</f>
        <v>6672.3102500000005</v>
      </c>
      <c r="AQ5" s="112">
        <f>BANORTE!AQ50</f>
        <v>8190.4738200000002</v>
      </c>
      <c r="AR5" s="112">
        <f>BANORTE!AR50</f>
        <v>8579.997985</v>
      </c>
      <c r="AS5" s="112">
        <f>BANORTE!AS50</f>
        <v>9650.2521639999995</v>
      </c>
      <c r="AT5" s="112">
        <f>BANORTE!AT50</f>
        <v>10752.532646</v>
      </c>
      <c r="AU5" s="112">
        <f>BANORTE!AU50</f>
        <v>10256.668084999999</v>
      </c>
      <c r="AV5" s="112">
        <f>BANORTE!AV50</f>
        <v>10842.990915</v>
      </c>
      <c r="AW5" s="112">
        <f>BANORTE!AW50</f>
        <v>10992.443869000001</v>
      </c>
      <c r="AX5" s="112">
        <f>BANORTE!AX50</f>
        <v>10862.003717</v>
      </c>
      <c r="AY5" s="112">
        <f>BANORTE!AY50</f>
        <v>9580.8228810000001</v>
      </c>
      <c r="AZ5" s="112">
        <f>BANORTE!AZ50</f>
        <v>9037.1414980000009</v>
      </c>
    </row>
    <row r="6" spans="1:53" x14ac:dyDescent="0.25">
      <c r="A6" s="73" t="s">
        <v>219</v>
      </c>
      <c r="B6" s="114">
        <f>BANREGIO!B50</f>
        <v>1007.561357</v>
      </c>
      <c r="C6" s="114">
        <f>BANREGIO!C50</f>
        <v>1054.800798</v>
      </c>
      <c r="D6" s="114">
        <f>BANREGIO!D50</f>
        <v>1056.4116120000001</v>
      </c>
      <c r="E6" s="114">
        <f>BANREGIO!E50</f>
        <v>1122.121535</v>
      </c>
      <c r="F6" s="114">
        <f>BANREGIO!F50</f>
        <v>1193.327865</v>
      </c>
      <c r="G6" s="114">
        <f>BANREGIO!G50</f>
        <v>972.66647899999998</v>
      </c>
      <c r="H6" s="114">
        <f>BANREGIO!H50</f>
        <v>963.564886</v>
      </c>
      <c r="I6" s="114">
        <f>BANREGIO!I50</f>
        <v>993.13446799999997</v>
      </c>
      <c r="J6" s="114">
        <f>BANREGIO!J50</f>
        <v>1114.349189</v>
      </c>
      <c r="K6" s="114">
        <f>BANREGIO!K50</f>
        <v>1149.018634</v>
      </c>
      <c r="L6" s="114">
        <f>BANREGIO!L50</f>
        <v>1172.9125859999999</v>
      </c>
      <c r="M6" s="114">
        <f>BANREGIO!M50</f>
        <v>1164.963103</v>
      </c>
      <c r="N6" s="114">
        <f>BANREGIO!N50</f>
        <v>1258.3346429999999</v>
      </c>
      <c r="O6" s="114">
        <f>BANREGIO!O50</f>
        <v>1281.0942910000001</v>
      </c>
      <c r="P6" s="114">
        <f>BANREGIO!P50</f>
        <v>1304.5493839999999</v>
      </c>
      <c r="Q6" s="114">
        <f>BANREGIO!Q50</f>
        <v>1313.708603</v>
      </c>
      <c r="R6" s="114">
        <f>BANREGIO!R50</f>
        <v>1281.5340120000001</v>
      </c>
      <c r="S6" s="114">
        <f>BANREGIO!S50</f>
        <v>1329.2009849999999</v>
      </c>
      <c r="T6" s="114">
        <f>BANREGIO!T50</f>
        <v>1352.0536420000001</v>
      </c>
      <c r="U6" s="114">
        <f>BANREGIO!U50</f>
        <v>1380.755502</v>
      </c>
      <c r="V6" s="114">
        <f>BANREGIO!V50</f>
        <v>1448.2148360000001</v>
      </c>
      <c r="W6" s="114">
        <f>BANREGIO!W50</f>
        <v>1502.8832729999999</v>
      </c>
      <c r="X6" s="114">
        <f>BANREGIO!X50</f>
        <v>1452.910312</v>
      </c>
      <c r="Y6" s="114">
        <f>BANREGIO!Y50</f>
        <v>1528.7623610000001</v>
      </c>
      <c r="Z6" s="114">
        <f>BANREGIO!Z50</f>
        <v>1486.2532659999999</v>
      </c>
      <c r="AA6" s="114">
        <f>BANREGIO!AA50</f>
        <v>1391.107164</v>
      </c>
      <c r="AB6" s="114">
        <f>BANREGIO!AB50</f>
        <v>1417.5250329999999</v>
      </c>
      <c r="AC6" s="114">
        <f>BANREGIO!AC50</f>
        <v>1465.5881810000001</v>
      </c>
      <c r="AD6" s="114">
        <f>BANREGIO!AD50</f>
        <v>1478.1467459999999</v>
      </c>
      <c r="AE6" s="114">
        <f>BANREGIO!AE50</f>
        <v>1616.4213030000001</v>
      </c>
      <c r="AF6" s="114">
        <f>BANREGIO!AF50</f>
        <v>1657.0733130000001</v>
      </c>
      <c r="AG6" s="114">
        <f>BANREGIO!AG50</f>
        <v>1688.361279</v>
      </c>
      <c r="AH6" s="114">
        <f>BANREGIO!AH50</f>
        <v>1788.0278519999999</v>
      </c>
      <c r="AI6" s="114">
        <f>BANREGIO!AI50</f>
        <v>1815.4245060000001</v>
      </c>
      <c r="AJ6" s="114">
        <f>BANREGIO!AJ50</f>
        <v>1737.288916</v>
      </c>
      <c r="AK6" s="114">
        <f>BANREGIO!AK50</f>
        <v>1665.274705</v>
      </c>
      <c r="AL6" s="114">
        <f>BANREGIO!AL50</f>
        <v>1503.1560810000001</v>
      </c>
      <c r="AM6" s="114">
        <f>BANREGIO!AM50</f>
        <v>1342.5073689999999</v>
      </c>
      <c r="AN6" s="114">
        <f>BANREGIO!AN50</f>
        <v>1300.172951</v>
      </c>
      <c r="AO6" s="114">
        <f>BANREGIO!AO50</f>
        <v>1172.031939</v>
      </c>
      <c r="AP6" s="114">
        <f>BANREGIO!AP50</f>
        <v>1116.3965619999999</v>
      </c>
      <c r="AQ6" s="114">
        <f>BANREGIO!AQ50</f>
        <v>1221.9344590000001</v>
      </c>
      <c r="AR6" s="114">
        <f>BANREGIO!AR50</f>
        <v>1389.6470830000001</v>
      </c>
      <c r="AS6" s="114">
        <f>BANREGIO!AS50</f>
        <v>1566.662194</v>
      </c>
      <c r="AT6" s="114">
        <f>BANREGIO!AT50</f>
        <v>1755.1125999999999</v>
      </c>
      <c r="AU6" s="114">
        <f>BANREGIO!AU50</f>
        <v>1714.77674</v>
      </c>
      <c r="AV6" s="114">
        <f>BANREGIO!AV50</f>
        <v>1614.1071910000001</v>
      </c>
      <c r="AW6" s="114">
        <f>BANREGIO!AW50</f>
        <v>1632.0260000000001</v>
      </c>
      <c r="AX6" s="114">
        <f>BANREGIO!AX50</f>
        <v>1611.1991820000001</v>
      </c>
      <c r="AY6" s="114">
        <f>BANREGIO!AY50</f>
        <v>1649.580674</v>
      </c>
      <c r="AZ6" s="114">
        <f>BANREGIO!AZ50</f>
        <v>1683.4027100000001</v>
      </c>
      <c r="BA6" s="114"/>
    </row>
    <row r="7" spans="1:53" x14ac:dyDescent="0.25">
      <c r="A7" s="73" t="s">
        <v>213</v>
      </c>
      <c r="B7">
        <f>BBVA!B50</f>
        <v>23184.181122999998</v>
      </c>
      <c r="C7" s="112">
        <f>BBVA!C50</f>
        <v>23476.764182999999</v>
      </c>
      <c r="D7" s="112">
        <f>BBVA!D50</f>
        <v>23521.930796000001</v>
      </c>
      <c r="E7" s="112">
        <f>BBVA!E50</f>
        <v>22983.906788</v>
      </c>
      <c r="F7" s="112">
        <f>BBVA!F50</f>
        <v>23201.362096000001</v>
      </c>
      <c r="G7" s="112">
        <f>BBVA!G50</f>
        <v>23134.031103000001</v>
      </c>
      <c r="H7" s="112">
        <f>BBVA!H50</f>
        <v>22639.053104999999</v>
      </c>
      <c r="I7" s="112">
        <f>BBVA!I50</f>
        <v>22474.899450000001</v>
      </c>
      <c r="J7" s="112">
        <f>BBVA!J50</f>
        <v>22303.760068</v>
      </c>
      <c r="K7" s="112">
        <f>BBVA!K50</f>
        <v>22110.439143</v>
      </c>
      <c r="L7" s="112">
        <f>BBVA!L50</f>
        <v>22202.411736999999</v>
      </c>
      <c r="M7" s="112">
        <f>BBVA!M50</f>
        <v>23378.240987000001</v>
      </c>
      <c r="N7" s="112">
        <f>BBVA!N50</f>
        <v>21699.683191</v>
      </c>
      <c r="O7" s="112">
        <f>BBVA!O50</f>
        <v>22436.886468000001</v>
      </c>
      <c r="P7" s="112">
        <f>BBVA!P50</f>
        <v>22135.641689</v>
      </c>
      <c r="Q7" s="112">
        <f>BBVA!Q50</f>
        <v>21870.499854999998</v>
      </c>
      <c r="R7" s="112">
        <f>BBVA!R50</f>
        <v>22846.363880000001</v>
      </c>
      <c r="S7" s="112">
        <f>BBVA!S50</f>
        <v>23385.644055000001</v>
      </c>
      <c r="T7" s="112">
        <f>BBVA!T50</f>
        <v>23174.101512000001</v>
      </c>
      <c r="U7" s="112">
        <f>BBVA!U50</f>
        <v>23377.632476999999</v>
      </c>
      <c r="V7" s="112">
        <f>BBVA!V50</f>
        <v>23863.072269</v>
      </c>
      <c r="W7" s="112">
        <f>BBVA!W50</f>
        <v>23589.709969</v>
      </c>
      <c r="X7" s="112">
        <f>BBVA!X50</f>
        <v>24622.424057</v>
      </c>
      <c r="Y7" s="112">
        <f>BBVA!Y50</f>
        <v>25068.429904000001</v>
      </c>
      <c r="Z7" s="112">
        <f>BBVA!Z50</f>
        <v>24538.334955999999</v>
      </c>
      <c r="AA7" s="112">
        <f>BBVA!AA50</f>
        <v>25737.10701</v>
      </c>
      <c r="AB7" s="112">
        <f>BBVA!AB50</f>
        <v>25564.724974000001</v>
      </c>
      <c r="AC7" s="112">
        <f>BBVA!AC50</f>
        <v>26972.895817000001</v>
      </c>
      <c r="AD7" s="112">
        <f>BBVA!AD50</f>
        <v>27186.070541000001</v>
      </c>
      <c r="AE7" s="112">
        <f>BBVA!AE50</f>
        <v>26423.124620999999</v>
      </c>
      <c r="AF7" s="112">
        <f>BBVA!AF50</f>
        <v>27403.132371</v>
      </c>
      <c r="AG7" s="112">
        <f>BBVA!AG50</f>
        <v>27674.930557</v>
      </c>
      <c r="AH7" s="112">
        <f>BBVA!AH50</f>
        <v>27330.708991</v>
      </c>
      <c r="AI7" s="112">
        <f>BBVA!AI50</f>
        <v>29058.391185</v>
      </c>
      <c r="AJ7" s="112">
        <f>BBVA!AJ50</f>
        <v>27443.085276999998</v>
      </c>
      <c r="AK7" s="112">
        <f>BBVA!AK50</f>
        <v>26248.305935</v>
      </c>
      <c r="AL7" s="112">
        <f>BBVA!AL50</f>
        <v>24976.040652</v>
      </c>
      <c r="AM7" s="112">
        <f>BBVA!AM50</f>
        <v>23347.435996</v>
      </c>
      <c r="AN7" s="112">
        <f>BBVA!AN50</f>
        <v>23599.389463</v>
      </c>
      <c r="AO7" s="112">
        <f>BBVA!AO50</f>
        <v>25909.972667000002</v>
      </c>
      <c r="AP7" s="112">
        <f>BBVA!AP50</f>
        <v>29791.572382999999</v>
      </c>
      <c r="AQ7" s="112">
        <f>BBVA!AQ50</f>
        <v>35518.142293999997</v>
      </c>
      <c r="AR7" s="112">
        <f>BBVA!AR50</f>
        <v>37455.516393999998</v>
      </c>
      <c r="AS7" s="112">
        <f>BBVA!AS50</f>
        <v>35263.185983000003</v>
      </c>
      <c r="AT7" s="112">
        <f>BBVA!AT50</f>
        <v>33430.175295000001</v>
      </c>
      <c r="AU7" s="112">
        <f>BBVA!AU50</f>
        <v>32951.952437</v>
      </c>
      <c r="AV7" s="112">
        <f>BBVA!AV50</f>
        <v>31796.681683999999</v>
      </c>
      <c r="AW7" s="112">
        <f>BBVA!AW50</f>
        <v>31148.686560999999</v>
      </c>
      <c r="AX7" s="112">
        <f>BBVA!AX50</f>
        <v>30076.514522000001</v>
      </c>
      <c r="AY7" s="112">
        <f>BBVA!AY50</f>
        <v>28288.605883</v>
      </c>
      <c r="AZ7" s="112">
        <f>BBVA!AZ50</f>
        <v>26448.044065999999</v>
      </c>
    </row>
    <row r="8" spans="1:53" x14ac:dyDescent="0.25">
      <c r="A8" s="73" t="s">
        <v>214</v>
      </c>
      <c r="B8" s="114">
        <f>HSBC!B50</f>
        <v>8387.4138399999993</v>
      </c>
      <c r="C8" s="114">
        <f>HSBC!C50</f>
        <v>8423.2094940000006</v>
      </c>
      <c r="D8" s="114">
        <f>HSBC!D50</f>
        <v>8091.2519179999999</v>
      </c>
      <c r="E8" s="114">
        <f>HSBC!E50</f>
        <v>8237.1556240000009</v>
      </c>
      <c r="F8" s="114">
        <f>HSBC!F50</f>
        <v>8449.0470210000003</v>
      </c>
      <c r="G8" s="114">
        <f>HSBC!G50</f>
        <v>8607.8155829999996</v>
      </c>
      <c r="H8" s="114">
        <f>HSBC!H50</f>
        <v>7486.2053850000002</v>
      </c>
      <c r="I8" s="114">
        <f>HSBC!I50</f>
        <v>7644.5863479999998</v>
      </c>
      <c r="J8" s="114">
        <f>HSBC!J50</f>
        <v>7691.1219229999997</v>
      </c>
      <c r="K8" s="114">
        <f>HSBC!K50</f>
        <v>7335.1384609999996</v>
      </c>
      <c r="L8" s="114">
        <f>HSBC!L50</f>
        <v>7493.0923409999996</v>
      </c>
      <c r="M8" s="114">
        <f>HSBC!M50</f>
        <v>7902.6294099999996</v>
      </c>
      <c r="N8" s="114">
        <f>HSBC!N50</f>
        <v>7678.9124760000004</v>
      </c>
      <c r="O8" s="114">
        <f>HSBC!O50</f>
        <v>7541.3056589999997</v>
      </c>
      <c r="P8" s="114">
        <f>HSBC!P50</f>
        <v>7581.2743149999997</v>
      </c>
      <c r="Q8" s="114">
        <f>HSBC!Q50</f>
        <v>7559.2822180000003</v>
      </c>
      <c r="R8" s="114">
        <f>HSBC!R50</f>
        <v>7837.2686809999996</v>
      </c>
      <c r="S8" s="114">
        <f>HSBC!S50</f>
        <v>7585.3589810000003</v>
      </c>
      <c r="T8" s="114">
        <f>HSBC!T50</f>
        <v>7286.6923109999998</v>
      </c>
      <c r="U8" s="114">
        <f>HSBC!U50</f>
        <v>7208.1240639999996</v>
      </c>
      <c r="V8" s="114">
        <f>HSBC!V50</f>
        <v>7209.1002470000003</v>
      </c>
      <c r="W8" s="114">
        <f>HSBC!W50</f>
        <v>7307.428347</v>
      </c>
      <c r="X8" s="114">
        <f>HSBC!X50</f>
        <v>7540.5229090000003</v>
      </c>
      <c r="Y8" s="114">
        <f>HSBC!Y50</f>
        <v>7970.8564450000003</v>
      </c>
      <c r="Z8" s="114">
        <f>HSBC!Z50</f>
        <v>7961.181697</v>
      </c>
      <c r="AA8" s="114">
        <f>HSBC!AA50</f>
        <v>8326.3397380000006</v>
      </c>
      <c r="AB8" s="114">
        <f>HSBC!AB50</f>
        <v>8353.7531299999991</v>
      </c>
      <c r="AC8" s="114">
        <f>HSBC!AC50</f>
        <v>7593.2964000000002</v>
      </c>
      <c r="AD8" s="114">
        <f>HSBC!AD50</f>
        <v>7814.176571</v>
      </c>
      <c r="AE8" s="114">
        <f>HSBC!AE50</f>
        <v>7812.4859749999996</v>
      </c>
      <c r="AF8" s="114">
        <f>HSBC!AF50</f>
        <v>7850.114638</v>
      </c>
      <c r="AG8" s="114">
        <f>HSBC!AG50</f>
        <v>7999.9032930000003</v>
      </c>
      <c r="AH8" s="114">
        <f>HSBC!AH50</f>
        <v>8148.5071610000005</v>
      </c>
      <c r="AI8" s="114">
        <f>HSBC!AI50</f>
        <v>8342.197553</v>
      </c>
      <c r="AJ8" s="114">
        <f>HSBC!AJ50</f>
        <v>8796.7014799999997</v>
      </c>
      <c r="AK8" s="114">
        <f>HSBC!AK50</f>
        <v>8851.3511400000007</v>
      </c>
      <c r="AL8" s="114">
        <f>HSBC!AL50</f>
        <v>9281.7942170000006</v>
      </c>
      <c r="AM8" s="114">
        <f>HSBC!AM50</f>
        <v>9362.8726459999998</v>
      </c>
      <c r="AN8" s="114">
        <f>HSBC!AN50</f>
        <v>9408.8354020000006</v>
      </c>
      <c r="AO8" s="114">
        <f>HSBC!AO50</f>
        <v>10326.300549</v>
      </c>
      <c r="AP8" s="114">
        <f>HSBC!AP50</f>
        <v>9838.3654760000009</v>
      </c>
      <c r="AQ8" s="114">
        <f>HSBC!AQ50</f>
        <v>9805.3159570000007</v>
      </c>
      <c r="AR8" s="114">
        <f>HSBC!AR50</f>
        <v>10298.535571</v>
      </c>
      <c r="AS8" s="114">
        <f>HSBC!AS50</f>
        <v>13307.881813</v>
      </c>
      <c r="AT8" s="114">
        <f>HSBC!AT50</f>
        <v>13048.476602000001</v>
      </c>
      <c r="AU8" s="114">
        <f>HSBC!AU50</f>
        <v>11218.863846</v>
      </c>
      <c r="AV8" s="114">
        <f>HSBC!AV50</f>
        <v>11115.242491000001</v>
      </c>
      <c r="AW8" s="114">
        <f>HSBC!AW50</f>
        <v>11082.429599999999</v>
      </c>
      <c r="AX8" s="114">
        <f>HSBC!AX50</f>
        <v>9841.6669720000009</v>
      </c>
      <c r="AY8" s="114">
        <f>HSBC!AY50</f>
        <v>10392.58288</v>
      </c>
      <c r="AZ8" s="114">
        <f>HSBC!AZ50</f>
        <v>10233.598540000001</v>
      </c>
    </row>
    <row r="9" spans="1:53" x14ac:dyDescent="0.25">
      <c r="A9" s="73" t="s">
        <v>215</v>
      </c>
      <c r="B9" s="114">
        <f>INBURSA!B50</f>
        <v>2884.742068</v>
      </c>
      <c r="C9" s="114">
        <f>INBURSA!C50</f>
        <v>2820.45145</v>
      </c>
      <c r="D9" s="114">
        <f>INBURSA!D50</f>
        <v>2798.2323510000001</v>
      </c>
      <c r="E9" s="114">
        <f>INBURSA!E50</f>
        <v>2755.8744550000001</v>
      </c>
      <c r="F9" s="114">
        <f>INBURSA!F50</f>
        <v>2841.7608399999999</v>
      </c>
      <c r="G9" s="114">
        <f>INBURSA!G50</f>
        <v>2992.1891730000002</v>
      </c>
      <c r="H9" s="114">
        <f>INBURSA!H50</f>
        <v>5312.4456200000004</v>
      </c>
      <c r="I9" s="114">
        <f>INBURSA!I50</f>
        <v>5328.2176369999997</v>
      </c>
      <c r="J9" s="114">
        <f>INBURSA!J50</f>
        <v>5289.9752420000004</v>
      </c>
      <c r="K9" s="114">
        <f>INBURSA!K50</f>
        <v>5104.227519</v>
      </c>
      <c r="L9" s="114">
        <f>INBURSA!L50</f>
        <v>5208.9237290000001</v>
      </c>
      <c r="M9" s="114">
        <f>INBURSA!M50</f>
        <v>2886.0772999999999</v>
      </c>
      <c r="N9" s="114">
        <f>INBURSA!N50</f>
        <v>2753.7557379999998</v>
      </c>
      <c r="O9" s="114">
        <f>INBURSA!O50</f>
        <v>2682.8158330000001</v>
      </c>
      <c r="P9" s="114">
        <f>INBURSA!P50</f>
        <v>2653.9152779999999</v>
      </c>
      <c r="Q9" s="114">
        <f>INBURSA!Q50</f>
        <v>2356.2591630000002</v>
      </c>
      <c r="R9" s="114">
        <f>INBURSA!R50</f>
        <v>2395.5224170000001</v>
      </c>
      <c r="S9" s="114">
        <f>INBURSA!S50</f>
        <v>2425.235788</v>
      </c>
      <c r="T9" s="114">
        <f>INBURSA!T50</f>
        <v>2338.614231</v>
      </c>
      <c r="U9" s="114">
        <f>INBURSA!U50</f>
        <v>2314.0310589999999</v>
      </c>
      <c r="V9" s="114">
        <f>INBURSA!V50</f>
        <v>2134.354198</v>
      </c>
      <c r="W9" s="114">
        <f>INBURSA!W50</f>
        <v>2432.2383909999999</v>
      </c>
      <c r="X9" s="114">
        <f>INBURSA!X50</f>
        <v>2504.1883619999999</v>
      </c>
      <c r="Y9" s="114">
        <f>INBURSA!Y50</f>
        <v>2516.6238659999999</v>
      </c>
      <c r="Z9" s="114">
        <f>INBURSA!Z50</f>
        <v>2171.3080719999998</v>
      </c>
      <c r="AA9" s="114">
        <f>INBURSA!AA50</f>
        <v>2198.953254</v>
      </c>
      <c r="AB9" s="114">
        <f>INBURSA!AB50</f>
        <v>2153.0539079999999</v>
      </c>
      <c r="AC9" s="114">
        <f>INBURSA!AC50</f>
        <v>2190.875149</v>
      </c>
      <c r="AD9" s="114">
        <f>INBURSA!AD50</f>
        <v>2132.5736809999999</v>
      </c>
      <c r="AE9" s="114">
        <f>INBURSA!AE50</f>
        <v>2238.5168659999999</v>
      </c>
      <c r="AF9" s="114">
        <f>INBURSA!AF50</f>
        <v>2084.6128079999999</v>
      </c>
      <c r="AG9" s="114">
        <f>INBURSA!AG50</f>
        <v>2035.0649129999999</v>
      </c>
      <c r="AH9" s="114">
        <f>INBURSA!AH50</f>
        <v>2016.9463679999999</v>
      </c>
      <c r="AI9" s="114">
        <f>INBURSA!AI50</f>
        <v>2134.9220449999998</v>
      </c>
      <c r="AJ9" s="114">
        <f>INBURSA!AJ50</f>
        <v>2008.6720009999999</v>
      </c>
      <c r="AK9" s="114">
        <f>INBURSA!AK50</f>
        <v>2169.0295379999998</v>
      </c>
      <c r="AL9" s="114">
        <f>INBURSA!AL50</f>
        <v>2572.2315159999998</v>
      </c>
      <c r="AM9" s="114">
        <f>INBURSA!AM50</f>
        <v>3439.7293169999998</v>
      </c>
      <c r="AN9" s="114">
        <f>INBURSA!AN50</f>
        <v>3785.1310189999999</v>
      </c>
      <c r="AO9" s="114">
        <f>INBURSA!AO50</f>
        <v>3330.4511499999999</v>
      </c>
      <c r="AP9" s="114">
        <f>INBURSA!AP50</f>
        <v>2955.8973019999999</v>
      </c>
      <c r="AQ9" s="114">
        <f>INBURSA!AQ50</f>
        <v>2276.5435459999999</v>
      </c>
      <c r="AR9" s="114">
        <f>INBURSA!AR50</f>
        <v>2332.031551</v>
      </c>
      <c r="AS9" s="114">
        <f>INBURSA!AS50</f>
        <v>2266.6561400000001</v>
      </c>
      <c r="AT9" s="114">
        <f>INBURSA!AT50</f>
        <v>2141.5286059999999</v>
      </c>
      <c r="AU9" s="114">
        <f>INBURSA!AU50</f>
        <v>2506.6752879999999</v>
      </c>
      <c r="AV9" s="114">
        <f>INBURSA!AV50</f>
        <v>2934.6274539999999</v>
      </c>
      <c r="AW9" s="114">
        <f>INBURSA!AW50</f>
        <v>3107.705884</v>
      </c>
      <c r="AX9" s="114">
        <f>INBURSA!AX50</f>
        <v>2969.9936720000001</v>
      </c>
      <c r="AY9" s="114">
        <f>INBURSA!AY50</f>
        <v>2636.1941870000001</v>
      </c>
      <c r="AZ9" s="114">
        <f>INBURSA!AZ50</f>
        <v>3280.6013849999999</v>
      </c>
    </row>
    <row r="10" spans="1:53" x14ac:dyDescent="0.25">
      <c r="A10" s="73" t="s">
        <v>216</v>
      </c>
      <c r="B10" s="114">
        <f>SANTANDER!B50</f>
        <v>8466.8448260000005</v>
      </c>
      <c r="C10" s="114">
        <f>SANTANDER!C50</f>
        <v>8512.04025</v>
      </c>
      <c r="D10" s="114">
        <f>SANTANDER!D50</f>
        <v>8991.9968950000002</v>
      </c>
      <c r="E10" s="114">
        <f>SANTANDER!E50</f>
        <v>8389.0553660000005</v>
      </c>
      <c r="F10" s="114">
        <f>SANTANDER!F50</f>
        <v>8712.7389669999993</v>
      </c>
      <c r="G10" s="114">
        <f>SANTANDER!G50</f>
        <v>9793.4954539999999</v>
      </c>
      <c r="H10" s="114">
        <f>SANTANDER!H50</f>
        <v>9837.0851600000005</v>
      </c>
      <c r="I10" s="114">
        <f>SANTANDER!I50</f>
        <v>10598.327148</v>
      </c>
      <c r="J10" s="114">
        <f>SANTANDER!J50</f>
        <v>10479.965832</v>
      </c>
      <c r="K10" s="114">
        <f>SANTANDER!K50</f>
        <v>9974.7408410000007</v>
      </c>
      <c r="L10" s="114">
        <f>SANTANDER!L50</f>
        <v>10078.514372</v>
      </c>
      <c r="M10" s="114">
        <f>SANTANDER!M50</f>
        <v>10961.355668</v>
      </c>
      <c r="N10" s="114">
        <f>SANTANDER!N50</f>
        <v>10582.324868</v>
      </c>
      <c r="O10" s="114">
        <f>SANTANDER!O50</f>
        <v>10778.713575</v>
      </c>
      <c r="P10" s="114">
        <f>SANTANDER!P50</f>
        <v>10696.733611</v>
      </c>
      <c r="Q10" s="114">
        <f>SANTANDER!Q50</f>
        <v>10751.162963000001</v>
      </c>
      <c r="R10" s="114">
        <f>SANTANDER!R50</f>
        <v>11038.346932</v>
      </c>
      <c r="S10" s="114">
        <f>SANTANDER!S50</f>
        <v>11087.120497</v>
      </c>
      <c r="T10" s="114">
        <f>SANTANDER!T50</f>
        <v>10828.685984</v>
      </c>
      <c r="U10" s="114">
        <f>SANTANDER!U50</f>
        <v>10752.089905000001</v>
      </c>
      <c r="V10" s="114">
        <f>SANTANDER!V50</f>
        <v>10654.910645</v>
      </c>
      <c r="W10" s="114">
        <f>SANTANDER!W50</f>
        <v>10174.034458</v>
      </c>
      <c r="X10" s="114">
        <f>SANTANDER!X50</f>
        <v>10223.507416</v>
      </c>
      <c r="Y10" s="114">
        <f>SANTANDER!Y50</f>
        <v>10699.615511</v>
      </c>
      <c r="Z10" s="114">
        <f>SANTANDER!Z50</f>
        <v>10706.001303999999</v>
      </c>
      <c r="AA10" s="114">
        <f>SANTANDER!AA50</f>
        <v>11227.427731</v>
      </c>
      <c r="AB10" s="114">
        <f>SANTANDER!AB50</f>
        <v>11368.956088000001</v>
      </c>
      <c r="AC10" s="114">
        <f>SANTANDER!AC50</f>
        <v>11160.604519</v>
      </c>
      <c r="AD10" s="114">
        <f>SANTANDER!AD50</f>
        <v>11226.028441</v>
      </c>
      <c r="AE10" s="114">
        <f>SANTANDER!AE50</f>
        <v>10815.465058</v>
      </c>
      <c r="AF10" s="114">
        <f>SANTANDER!AF50</f>
        <v>11119.773316000001</v>
      </c>
      <c r="AG10" s="114">
        <f>SANTANDER!AG50</f>
        <v>11039.171876</v>
      </c>
      <c r="AH10" s="114">
        <f>SANTANDER!AH50</f>
        <v>10804.164683000001</v>
      </c>
      <c r="AI10" s="114">
        <f>SANTANDER!AI50</f>
        <v>11305.196282000001</v>
      </c>
      <c r="AJ10" s="114">
        <f>SANTANDER!AJ50</f>
        <v>12005.512076999999</v>
      </c>
      <c r="AK10" s="114">
        <f>SANTANDER!AK50</f>
        <v>12662.837578000001</v>
      </c>
      <c r="AL10" s="114">
        <f>SANTANDER!AL50</f>
        <v>12660.812123</v>
      </c>
      <c r="AM10" s="114">
        <f>SANTANDER!AM50</f>
        <v>11879.224225</v>
      </c>
      <c r="AN10" s="114">
        <f>SANTANDER!AN50</f>
        <v>11401.90374</v>
      </c>
      <c r="AO10" s="114">
        <f>SANTANDER!AO50</f>
        <v>10875.451736999999</v>
      </c>
      <c r="AP10" s="114">
        <f>SANTANDER!AP50</f>
        <v>13834.160379000001</v>
      </c>
      <c r="AQ10" s="114">
        <f>SANTANDER!AQ50</f>
        <v>15751.305807000001</v>
      </c>
      <c r="AR10" s="114">
        <f>SANTANDER!AR50</f>
        <v>15866.417747</v>
      </c>
      <c r="AS10" s="114">
        <f>SANTANDER!AS50</f>
        <v>17365.820307000002</v>
      </c>
      <c r="AT10" s="114">
        <f>SANTANDER!AT50</f>
        <v>16829.559947000002</v>
      </c>
      <c r="AU10" s="114">
        <f>SANTANDER!AU50</f>
        <v>16385.412559</v>
      </c>
      <c r="AV10" s="114">
        <f>SANTANDER!AV50</f>
        <v>16123.983378000001</v>
      </c>
      <c r="AW10" s="114">
        <f>SANTANDER!AW50</f>
        <v>15773.462825000001</v>
      </c>
      <c r="AX10" s="114">
        <f>SANTANDER!AX50</f>
        <v>16708.547141999999</v>
      </c>
      <c r="AY10" s="114">
        <f>SANTANDER!AY50</f>
        <v>17006.537518000001</v>
      </c>
      <c r="AZ10" s="114">
        <f>SANTANDER!AZ50</f>
        <v>16833.669904999999</v>
      </c>
    </row>
    <row r="11" spans="1:53" x14ac:dyDescent="0.25">
      <c r="A11" s="73" t="s">
        <v>217</v>
      </c>
      <c r="B11">
        <f>SCOTIABANK!B50</f>
        <v>6315.9428420000004</v>
      </c>
      <c r="C11" s="112">
        <f>SCOTIABANK!C50</f>
        <v>6270.2978309999999</v>
      </c>
      <c r="D11" s="112">
        <f>SCOTIABANK!D50</f>
        <v>6064.5151169999999</v>
      </c>
      <c r="E11" s="112">
        <f>SCOTIABANK!E50</f>
        <v>6164.1219440000004</v>
      </c>
      <c r="F11" s="112">
        <f>SCOTIABANK!F50</f>
        <v>6302.4022830000004</v>
      </c>
      <c r="G11" s="112">
        <f>SCOTIABANK!G50</f>
        <v>6359.5310390000004</v>
      </c>
      <c r="H11" s="112">
        <f>SCOTIABANK!H50</f>
        <v>6624.5830459999997</v>
      </c>
      <c r="I11" s="112">
        <f>SCOTIABANK!I50</f>
        <v>6692.4562249999999</v>
      </c>
      <c r="J11" s="112">
        <f>SCOTIABANK!J50</f>
        <v>6624.3037789999998</v>
      </c>
      <c r="K11" s="112">
        <f>SCOTIABANK!K50</f>
        <v>6613.2277450000001</v>
      </c>
      <c r="L11" s="112">
        <f>SCOTIABANK!L50</f>
        <v>6650.4736220000004</v>
      </c>
      <c r="M11" s="112">
        <f>SCOTIABANK!M50</f>
        <v>6689.3343640000003</v>
      </c>
      <c r="N11" s="112">
        <f>SCOTIABANK!N50</f>
        <v>6561.844951</v>
      </c>
      <c r="O11" s="112">
        <f>SCOTIABANK!O50</f>
        <v>7028.2189449999996</v>
      </c>
      <c r="P11" s="112">
        <f>SCOTIABANK!P50</f>
        <v>7161.6080670000001</v>
      </c>
      <c r="Q11" s="112">
        <f>SCOTIABANK!Q50</f>
        <v>7089.3255490000001</v>
      </c>
      <c r="R11" s="112">
        <f>SCOTIABANK!R50</f>
        <v>7003.9662019999996</v>
      </c>
      <c r="S11" s="112">
        <f>SCOTIABANK!S50</f>
        <v>7236.1920330000003</v>
      </c>
      <c r="T11" s="112">
        <f>SCOTIABANK!T50</f>
        <v>7359.3929770000004</v>
      </c>
      <c r="U11" s="112">
        <f>SCOTIABANK!U50</f>
        <v>7503.9000839999999</v>
      </c>
      <c r="V11" s="112">
        <f>SCOTIABANK!V50</f>
        <v>7470.8948730000002</v>
      </c>
      <c r="W11" s="112">
        <f>SCOTIABANK!W50</f>
        <v>7681.2115540000004</v>
      </c>
      <c r="X11" s="112">
        <f>SCOTIABANK!X50</f>
        <v>7851.2584859999997</v>
      </c>
      <c r="Y11" s="112">
        <f>SCOTIABANK!Y50</f>
        <v>8013.5977709999997</v>
      </c>
      <c r="Z11" s="112">
        <f>SCOTIABANK!Z50</f>
        <v>8055.5402899999999</v>
      </c>
      <c r="AA11" s="112">
        <f>SCOTIABANK!AA50</f>
        <v>8151.3846039999999</v>
      </c>
      <c r="AB11" s="112">
        <f>SCOTIABANK!AB50</f>
        <v>8006.6679219999996</v>
      </c>
      <c r="AC11" s="112">
        <f>SCOTIABANK!AC50</f>
        <v>8183.1645600000002</v>
      </c>
      <c r="AD11" s="112">
        <f>SCOTIABANK!AD50</f>
        <v>9266.5264750000006</v>
      </c>
      <c r="AE11" s="112">
        <f>SCOTIABANK!AE50</f>
        <v>9637.7764879999995</v>
      </c>
      <c r="AF11" s="112">
        <f>SCOTIABANK!AF50</f>
        <v>9785.0793610000001</v>
      </c>
      <c r="AG11" s="112">
        <f>SCOTIABANK!AG50</f>
        <v>9726.0395659999995</v>
      </c>
      <c r="AH11" s="112">
        <f>SCOTIABANK!AH50</f>
        <v>9830.5870190000005</v>
      </c>
      <c r="AI11" s="112">
        <f>SCOTIABANK!AI50</f>
        <v>10301.384206999999</v>
      </c>
      <c r="AJ11" s="112">
        <f>SCOTIABANK!AJ50</f>
        <v>10991.627162999999</v>
      </c>
      <c r="AK11" s="112">
        <f>SCOTIABANK!AK50</f>
        <v>11526.63911</v>
      </c>
      <c r="AL11" s="112">
        <f>SCOTIABANK!AL50</f>
        <v>11424.267698</v>
      </c>
      <c r="AM11" s="112">
        <f>SCOTIABANK!AM50</f>
        <v>11437.803701000001</v>
      </c>
      <c r="AN11" s="112">
        <f>SCOTIABANK!AN50</f>
        <v>11043.703160999999</v>
      </c>
      <c r="AO11" s="112">
        <f>SCOTIABANK!AO50</f>
        <v>11084.984745</v>
      </c>
      <c r="AP11" s="112">
        <f>SCOTIABANK!AP50</f>
        <v>11077.254015</v>
      </c>
      <c r="AQ11" s="112">
        <f>SCOTIABANK!AQ50</f>
        <v>11808.89236</v>
      </c>
      <c r="AR11" s="112">
        <f>SCOTIABANK!AR50</f>
        <v>12661.088292</v>
      </c>
      <c r="AS11" s="112">
        <f>SCOTIABANK!AS50</f>
        <v>14040.275637999999</v>
      </c>
      <c r="AT11" s="112">
        <f>SCOTIABANK!AT50</f>
        <v>14810.700752000001</v>
      </c>
      <c r="AU11" s="112">
        <f>SCOTIABANK!AU50</f>
        <v>15158.520266</v>
      </c>
      <c r="AV11" s="112">
        <f>SCOTIABANK!AV50</f>
        <v>15051.970707</v>
      </c>
      <c r="AW11" s="112">
        <f>SCOTIABANK!AW50</f>
        <v>15339.543415</v>
      </c>
      <c r="AX11" s="112">
        <f>SCOTIABANK!AX50</f>
        <v>15533.226714</v>
      </c>
      <c r="AY11" s="112">
        <f>SCOTIABANK!AY50</f>
        <v>14755.793975000001</v>
      </c>
      <c r="AZ11" s="112">
        <f>SCOTIABANK!AZ50</f>
        <v>15906.663130000001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93836-5B5D-4DF8-B353-97A0D7FB7607}">
  <sheetPr>
    <tabColor theme="4" tint="0.39997558519241921"/>
  </sheetPr>
  <dimension ref="A1:AZ11"/>
  <sheetViews>
    <sheetView workbookViewId="0">
      <selection activeCell="A2" sqref="A2:XFD2"/>
    </sheetView>
  </sheetViews>
  <sheetFormatPr baseColWidth="10" defaultRowHeight="15" x14ac:dyDescent="0.25"/>
  <sheetData>
    <row r="1" spans="1:52" x14ac:dyDescent="0.25">
      <c r="A1" t="s">
        <v>256</v>
      </c>
    </row>
    <row r="2" spans="1:52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2" x14ac:dyDescent="0.25">
      <c r="A3" s="73" t="s">
        <v>212</v>
      </c>
      <c r="B3">
        <f>BANAMEX!B87</f>
        <v>-13304.512945</v>
      </c>
      <c r="C3" s="112">
        <f>BANAMEX!C87</f>
        <v>-13541.479785</v>
      </c>
      <c r="D3" s="112">
        <f>BANAMEX!D87</f>
        <v>-13589.481164999999</v>
      </c>
      <c r="E3" s="112">
        <f>BANAMEX!E87</f>
        <v>-13394.480315999999</v>
      </c>
      <c r="F3" s="112">
        <f>BANAMEX!F87</f>
        <v>-13754.460294</v>
      </c>
      <c r="G3" s="112">
        <f>BANAMEX!G87</f>
        <v>-13720.585725000001</v>
      </c>
      <c r="H3" s="112">
        <f>BANAMEX!H87</f>
        <v>-13593.463532</v>
      </c>
      <c r="I3" s="112">
        <f>BANAMEX!I87</f>
        <v>-13485.026872</v>
      </c>
      <c r="J3" s="112">
        <f>BANAMEX!J87</f>
        <v>-14081.157219000001</v>
      </c>
      <c r="K3" s="112">
        <f>BANAMEX!K87</f>
        <v>-14610.582034999999</v>
      </c>
      <c r="L3" s="112">
        <f>BANAMEX!L87</f>
        <v>-15562.280580000001</v>
      </c>
      <c r="M3" s="112">
        <f>BANAMEX!M87</f>
        <v>-15975.342269999999</v>
      </c>
      <c r="N3" s="112">
        <f>BANAMEX!N87</f>
        <v>-15704.275602</v>
      </c>
      <c r="O3" s="112">
        <f>BANAMEX!O87</f>
        <v>-15561.036703</v>
      </c>
      <c r="P3" s="112">
        <f>BANAMEX!P87</f>
        <v>-16330.121596000001</v>
      </c>
      <c r="Q3" s="112">
        <f>BANAMEX!Q87</f>
        <v>-16378.282972000001</v>
      </c>
      <c r="R3" s="112">
        <f>BANAMEX!R87</f>
        <v>-16923.003539000001</v>
      </c>
      <c r="S3" s="112">
        <f>BANAMEX!S87</f>
        <v>-17023.607920999999</v>
      </c>
      <c r="T3" s="112">
        <f>BANAMEX!T87</f>
        <v>-17374.399131999999</v>
      </c>
      <c r="U3" s="112">
        <f>BANAMEX!U87</f>
        <v>-17310.411692999998</v>
      </c>
      <c r="V3" s="112">
        <f>BANAMEX!V87</f>
        <v>-17881.960899000002</v>
      </c>
      <c r="W3" s="112">
        <f>BANAMEX!W87</f>
        <v>-17314.820051999999</v>
      </c>
      <c r="X3" s="112">
        <f>BANAMEX!X87</f>
        <v>-17673.76395</v>
      </c>
      <c r="Y3" s="112">
        <f>BANAMEX!Y87</f>
        <v>-17636.86879</v>
      </c>
      <c r="Z3" s="112">
        <f>BANAMEX!Z87</f>
        <v>-17363.007914999998</v>
      </c>
      <c r="AA3" s="112">
        <f>BANAMEX!AA87</f>
        <v>-17090.747469999998</v>
      </c>
      <c r="AB3" s="112">
        <f>BANAMEX!AB87</f>
        <v>-17209.024600000001</v>
      </c>
      <c r="AC3" s="112">
        <f>BANAMEX!AC87</f>
        <v>-17047.077258000001</v>
      </c>
      <c r="AD3" s="112">
        <f>BANAMEX!AD87</f>
        <v>-17370.519910999999</v>
      </c>
      <c r="AE3" s="112">
        <f>BANAMEX!AE87</f>
        <v>-17458.542233</v>
      </c>
      <c r="AF3" s="112">
        <f>BANAMEX!AF87</f>
        <v>-17063.311516000002</v>
      </c>
      <c r="AG3" s="112">
        <f>BANAMEX!AG87</f>
        <v>-16933.647311000001</v>
      </c>
      <c r="AH3" s="112">
        <f>BANAMEX!AH87</f>
        <v>-17154.995856000001</v>
      </c>
      <c r="AI3" s="112">
        <f>BANAMEX!AI87</f>
        <v>-20070.768844999999</v>
      </c>
      <c r="AJ3" s="112">
        <f>BANAMEX!AJ87</f>
        <v>-21123.607348000001</v>
      </c>
      <c r="AK3" s="112">
        <f>BANAMEX!AK87</f>
        <v>-21782.402215999999</v>
      </c>
      <c r="AL3" s="112">
        <f>BANAMEX!AL87</f>
        <v>-21772.417411999999</v>
      </c>
      <c r="AM3" s="112">
        <f>BANAMEX!AM87</f>
        <v>-21780.755256</v>
      </c>
      <c r="AN3" s="112">
        <f>BANAMEX!AN87</f>
        <v>-21770.448520999998</v>
      </c>
      <c r="AO3" s="112">
        <f>BANAMEX!AO87</f>
        <v>-21765.502686</v>
      </c>
      <c r="AP3" s="112">
        <f>BANAMEX!AP87</f>
        <v>-21737.443921999999</v>
      </c>
      <c r="AQ3" s="112">
        <f>BANAMEX!AQ87</f>
        <v>-20858.526869000001</v>
      </c>
      <c r="AR3" s="112">
        <f>BANAMEX!AR87</f>
        <v>-21008.738412999999</v>
      </c>
      <c r="AS3" s="112">
        <f>BANAMEX!AS87</f>
        <v>-21316.399348999999</v>
      </c>
      <c r="AT3" s="112">
        <f>BANAMEX!AT87</f>
        <v>-22491.924545999998</v>
      </c>
      <c r="AU3" s="112">
        <f>BANAMEX!AU87</f>
        <v>-22421.666965</v>
      </c>
      <c r="AV3" s="112">
        <f>BANAMEX!AV87</f>
        <v>-21084.787205000001</v>
      </c>
      <c r="AW3" s="112">
        <f>BANAMEX!AW87</f>
        <v>-20777.257104</v>
      </c>
      <c r="AX3" s="112">
        <f>BANAMEX!AX87</f>
        <v>-20524.027458</v>
      </c>
      <c r="AY3" s="112">
        <f>BANAMEX!AY87</f>
        <v>-18933.526284</v>
      </c>
      <c r="AZ3" s="112">
        <f>BANAMEX!AZ87</f>
        <v>-18465.380582999998</v>
      </c>
    </row>
    <row r="4" spans="1:52" x14ac:dyDescent="0.25">
      <c r="A4" s="73" t="s">
        <v>218</v>
      </c>
      <c r="B4" s="114">
        <f>BANBAJÍO!B87</f>
        <v>-2123.6467520000001</v>
      </c>
      <c r="C4" s="114">
        <f>BANBAJÍO!C87</f>
        <v>-2240.6353669999999</v>
      </c>
      <c r="D4" s="114">
        <f>BANBAJÍO!D87</f>
        <v>-2351.608217</v>
      </c>
      <c r="E4" s="114">
        <f>BANBAJÍO!E87</f>
        <v>-2409.2826479999999</v>
      </c>
      <c r="F4" s="114">
        <f>BANBAJÍO!F87</f>
        <v>-2520.0633079999998</v>
      </c>
      <c r="G4" s="114">
        <f>BANBAJÍO!G87</f>
        <v>-2592.5445530000002</v>
      </c>
      <c r="H4" s="114">
        <f>BANBAJÍO!H87</f>
        <v>-2594.751949</v>
      </c>
      <c r="I4" s="114">
        <f>BANBAJÍO!I87</f>
        <v>-2631.3462199999999</v>
      </c>
      <c r="J4" s="114">
        <f>BANBAJÍO!J87</f>
        <v>-2676.9246910000002</v>
      </c>
      <c r="K4" s="114">
        <f>BANBAJÍO!K87</f>
        <v>-2586.5026640000001</v>
      </c>
      <c r="L4" s="114">
        <f>BANBAJÍO!L87</f>
        <v>-2631.3144889999999</v>
      </c>
      <c r="M4" s="114">
        <f>BANBAJÍO!M87</f>
        <v>-2677.144562</v>
      </c>
      <c r="N4" s="114">
        <f>BANBAJÍO!N87</f>
        <v>-2742.2543879999998</v>
      </c>
      <c r="O4" s="114">
        <f>BANBAJÍO!O87</f>
        <v>-2801.8731710000002</v>
      </c>
      <c r="P4" s="114">
        <f>BANBAJÍO!P87</f>
        <v>-2834.6345489999999</v>
      </c>
      <c r="Q4" s="114">
        <f>BANBAJÍO!Q87</f>
        <v>-2829.0373730000001</v>
      </c>
      <c r="R4" s="114">
        <f>BANBAJÍO!R87</f>
        <v>-2848.4672650000002</v>
      </c>
      <c r="S4" s="114">
        <f>BANBAJÍO!S87</f>
        <v>-2880.148811</v>
      </c>
      <c r="T4" s="114">
        <f>BANBAJÍO!T87</f>
        <v>-2707.4360670000001</v>
      </c>
      <c r="U4" s="114">
        <f>BANBAJÍO!U87</f>
        <v>-2760.360471</v>
      </c>
      <c r="V4" s="114">
        <f>BANBAJÍO!V87</f>
        <v>-2617.9724900000001</v>
      </c>
      <c r="W4" s="114">
        <f>BANBAJÍO!W87</f>
        <v>-2611.0948440000002</v>
      </c>
      <c r="X4" s="114">
        <f>BANBAJÍO!X87</f>
        <v>-2459.8410560000002</v>
      </c>
      <c r="Y4" s="114">
        <f>BANBAJÍO!Y87</f>
        <v>-2495.4554680000001</v>
      </c>
      <c r="Z4" s="114">
        <f>BANBAJÍO!Z87</f>
        <v>-2420.483839</v>
      </c>
      <c r="AA4" s="114">
        <f>BANBAJÍO!AA87</f>
        <v>-2476.0684689999998</v>
      </c>
      <c r="AB4" s="114">
        <f>BANBAJÍO!AB87</f>
        <v>-2516.9325600000002</v>
      </c>
      <c r="AC4" s="114">
        <f>BANBAJÍO!AC87</f>
        <v>-2503.5976679999999</v>
      </c>
      <c r="AD4" s="114">
        <f>BANBAJÍO!AD87</f>
        <v>-2563.8625259999999</v>
      </c>
      <c r="AE4" s="114">
        <f>BANBAJÍO!AE87</f>
        <v>-2610.6283450000001</v>
      </c>
      <c r="AF4" s="114">
        <f>BANBAJÍO!AF87</f>
        <v>-2437.2855490000002</v>
      </c>
      <c r="AG4" s="114">
        <f>BANBAJÍO!AG87</f>
        <v>-2505.258456</v>
      </c>
      <c r="AH4" s="114">
        <f>BANBAJÍO!AH87</f>
        <v>-2594.0460579999999</v>
      </c>
      <c r="AI4" s="114">
        <f>BANBAJÍO!AI87</f>
        <v>-2699.3343049999999</v>
      </c>
      <c r="AJ4" s="114">
        <f>BANBAJÍO!AJ87</f>
        <v>-2986.1398180000001</v>
      </c>
      <c r="AK4" s="114">
        <f>BANBAJÍO!AK87</f>
        <v>-2944.4153310000002</v>
      </c>
      <c r="AL4" s="114">
        <f>BANBAJÍO!AL87</f>
        <v>-3233.887146</v>
      </c>
      <c r="AM4" s="114">
        <f>BANBAJÍO!AM87</f>
        <v>-3508.1060830000001</v>
      </c>
      <c r="AN4" s="114">
        <f>BANBAJÍO!AN87</f>
        <v>-3685.1806609999999</v>
      </c>
      <c r="AO4" s="114">
        <f>BANBAJÍO!AO87</f>
        <v>-3648.0659190000001</v>
      </c>
      <c r="AP4" s="114">
        <f>BANBAJÍO!AP87</f>
        <v>-3883.4976809999998</v>
      </c>
      <c r="AQ4" s="114">
        <f>BANBAJÍO!AQ87</f>
        <v>-4005.7785840000001</v>
      </c>
      <c r="AR4" s="114">
        <f>BANBAJÍO!AR87</f>
        <v>-3961.1193680000001</v>
      </c>
      <c r="AS4" s="114">
        <f>BANBAJÍO!AS87</f>
        <v>-4051.127986</v>
      </c>
      <c r="AT4" s="114">
        <f>BANBAJÍO!AT87</f>
        <v>-4129.911537</v>
      </c>
      <c r="AU4" s="114">
        <f>BANBAJÍO!AU87</f>
        <v>-4062.737106</v>
      </c>
      <c r="AV4" s="114">
        <f>BANBAJÍO!AV87</f>
        <v>-4111.0638060000001</v>
      </c>
      <c r="AW4" s="114">
        <f>BANBAJÍO!AW87</f>
        <v>-4279.6963830000004</v>
      </c>
      <c r="AX4" s="114">
        <f>BANBAJÍO!AX87</f>
        <v>-4034.8196809999999</v>
      </c>
      <c r="AY4" s="114">
        <f>BANBAJÍO!AY87</f>
        <v>-4130.178081</v>
      </c>
      <c r="AZ4" s="114">
        <f>BANBAJÍO!AZ87</f>
        <v>-4201.5097800000003</v>
      </c>
    </row>
    <row r="5" spans="1:52" x14ac:dyDescent="0.25">
      <c r="A5" s="73" t="s">
        <v>220</v>
      </c>
      <c r="B5">
        <f>BANORTE!B87</f>
        <v>-15498.764179</v>
      </c>
      <c r="C5" s="112">
        <f>BANORTE!C87</f>
        <v>-15639.465812</v>
      </c>
      <c r="D5" s="112">
        <f>BANORTE!D87</f>
        <v>-15749.702418999999</v>
      </c>
      <c r="E5" s="112">
        <f>BANORTE!E87</f>
        <v>-15628.290566</v>
      </c>
      <c r="F5" s="112">
        <f>BANORTE!F87</f>
        <v>-15858.891573999999</v>
      </c>
      <c r="G5" s="112">
        <f>BANORTE!G87</f>
        <v>-15889.565202</v>
      </c>
      <c r="H5" s="112">
        <f>BANORTE!H87</f>
        <v>-15550.768859</v>
      </c>
      <c r="I5" s="112">
        <f>BANORTE!I87</f>
        <v>-15399.434713000001</v>
      </c>
      <c r="J5" s="112">
        <f>BANORTE!J87</f>
        <v>-15450.724619000001</v>
      </c>
      <c r="K5" s="112">
        <f>BANORTE!K87</f>
        <v>-16108.094440000001</v>
      </c>
      <c r="L5" s="112">
        <f>BANORTE!L87</f>
        <v>-16270.455768</v>
      </c>
      <c r="M5" s="112">
        <f>BANORTE!M87</f>
        <v>-16545.827820999999</v>
      </c>
      <c r="N5" s="112">
        <f>BANORTE!N87</f>
        <v>-16639.398694</v>
      </c>
      <c r="O5" s="112">
        <f>BANORTE!O87</f>
        <v>-18248.54622</v>
      </c>
      <c r="P5" s="112">
        <f>BANORTE!P87</f>
        <v>-18297.221501</v>
      </c>
      <c r="Q5" s="112">
        <f>BANORTE!Q87</f>
        <v>-18332.679742</v>
      </c>
      <c r="R5" s="112">
        <f>BANORTE!R87</f>
        <v>-18195.301165000001</v>
      </c>
      <c r="S5" s="112">
        <f>BANORTE!S87</f>
        <v>-18420.046728000001</v>
      </c>
      <c r="T5" s="112">
        <f>BANORTE!T87</f>
        <v>-18263.529094000001</v>
      </c>
      <c r="U5" s="112">
        <f>BANORTE!U87</f>
        <v>-17677.958801000001</v>
      </c>
      <c r="V5" s="112">
        <f>BANORTE!V87</f>
        <v>-17788.354461999999</v>
      </c>
      <c r="W5" s="112">
        <f>BANORTE!W87</f>
        <v>-17822.049489000001</v>
      </c>
      <c r="X5" s="112">
        <f>BANORTE!X87</f>
        <v>-17755.043618</v>
      </c>
      <c r="Y5" s="112">
        <f>BANORTE!Y87</f>
        <v>-17850.024924000001</v>
      </c>
      <c r="Z5" s="112">
        <f>BANORTE!Z87</f>
        <v>-18069.73792</v>
      </c>
      <c r="AA5" s="112">
        <f>BANORTE!AA87</f>
        <v>-17823.972033999999</v>
      </c>
      <c r="AB5" s="112">
        <f>BANORTE!AB87</f>
        <v>-17721.410097</v>
      </c>
      <c r="AC5" s="112">
        <f>BANORTE!AC87</f>
        <v>-17617.471189</v>
      </c>
      <c r="AD5" s="112">
        <f>BANORTE!AD87</f>
        <v>-17644.390295000001</v>
      </c>
      <c r="AE5" s="112">
        <f>BANORTE!AE87</f>
        <v>-17756.826491</v>
      </c>
      <c r="AF5" s="112">
        <f>BANORTE!AF87</f>
        <v>-17082.605068000001</v>
      </c>
      <c r="AG5" s="112">
        <f>BANORTE!AG87</f>
        <v>-17166.901055999999</v>
      </c>
      <c r="AH5" s="112">
        <f>BANORTE!AH87</f>
        <v>-17376.776281999999</v>
      </c>
      <c r="AI5" s="112">
        <f>BANORTE!AI87</f>
        <v>-17931.910553999998</v>
      </c>
      <c r="AJ5" s="112">
        <f>BANORTE!AJ87</f>
        <v>-17981.929929000002</v>
      </c>
      <c r="AK5" s="112">
        <f>BANORTE!AK87</f>
        <v>-17988.670153999999</v>
      </c>
      <c r="AL5" s="112">
        <f>BANORTE!AL87</f>
        <v>-18075.299268999999</v>
      </c>
      <c r="AM5" s="112">
        <f>BANORTE!AM87</f>
        <v>-17759.53731</v>
      </c>
      <c r="AN5" s="112">
        <f>BANORTE!AN87</f>
        <v>-17358.577551999999</v>
      </c>
      <c r="AO5" s="112">
        <f>BANORTE!AO87</f>
        <v>-17169.065613999999</v>
      </c>
      <c r="AP5" s="112">
        <f>BANORTE!AP87</f>
        <v>-17449.473907</v>
      </c>
      <c r="AQ5" s="112">
        <f>BANORTE!AQ87</f>
        <v>-17815.953859000001</v>
      </c>
      <c r="AR5" s="112">
        <f>BANORTE!AR87</f>
        <v>-19463.992535000001</v>
      </c>
      <c r="AS5" s="112">
        <f>BANORTE!AS87</f>
        <v>-19829.965830000001</v>
      </c>
      <c r="AT5" s="112">
        <f>BANORTE!AT87</f>
        <v>-20008.990199</v>
      </c>
      <c r="AU5" s="112">
        <f>BANORTE!AU87</f>
        <v>-19144.533220000001</v>
      </c>
      <c r="AV5" s="112">
        <f>BANORTE!AV87</f>
        <v>-18337.582797999999</v>
      </c>
      <c r="AW5" s="112">
        <f>BANORTE!AW87</f>
        <v>-17941.237650999999</v>
      </c>
      <c r="AX5" s="112">
        <f>BANORTE!AX87</f>
        <v>-17741.465080000002</v>
      </c>
      <c r="AY5" s="112">
        <f>BANORTE!AY87</f>
        <v>-17442.776614999999</v>
      </c>
      <c r="AZ5" s="112">
        <f>BANORTE!AZ87</f>
        <v>-17170.402128000002</v>
      </c>
    </row>
    <row r="6" spans="1:52" x14ac:dyDescent="0.25">
      <c r="A6" s="73" t="s">
        <v>219</v>
      </c>
      <c r="B6" s="114">
        <f>BANREGIO!B87</f>
        <v>-1576.9606289999999</v>
      </c>
      <c r="C6" s="114">
        <f>BANREGIO!C87</f>
        <v>-1583.4402909999999</v>
      </c>
      <c r="D6" s="114">
        <f>BANREGIO!D87</f>
        <v>-1589.6409209999999</v>
      </c>
      <c r="E6" s="114">
        <f>BANREGIO!E87</f>
        <v>-1668.7350449999999</v>
      </c>
      <c r="F6" s="114">
        <f>BANREGIO!F87</f>
        <v>-1691.9544149999999</v>
      </c>
      <c r="G6" s="114">
        <f>BANREGIO!G87</f>
        <v>-1517.5606990000001</v>
      </c>
      <c r="H6" s="114">
        <f>BANREGIO!H87</f>
        <v>-1456.6457339999999</v>
      </c>
      <c r="I6" s="114">
        <f>BANREGIO!I87</f>
        <v>-1447.6222130000001</v>
      </c>
      <c r="J6" s="114">
        <f>BANREGIO!J87</f>
        <v>-1517.1420820000001</v>
      </c>
      <c r="K6" s="114">
        <f>BANREGIO!K87</f>
        <v>-1541.653327</v>
      </c>
      <c r="L6" s="114">
        <f>BANREGIO!L87</f>
        <v>-1574.493682</v>
      </c>
      <c r="M6" s="114">
        <f>BANREGIO!M87</f>
        <v>-1576.028787</v>
      </c>
      <c r="N6" s="114">
        <f>BANREGIO!N87</f>
        <v>-1624.484015</v>
      </c>
      <c r="O6" s="114">
        <f>BANREGIO!O87</f>
        <v>-1671.0057389999999</v>
      </c>
      <c r="P6" s="114">
        <f>BANREGIO!P87</f>
        <v>-1695.366481</v>
      </c>
      <c r="Q6" s="114">
        <f>BANREGIO!Q87</f>
        <v>-1718.6991579999999</v>
      </c>
      <c r="R6" s="114">
        <f>BANREGIO!R87</f>
        <v>-1729.2766779999999</v>
      </c>
      <c r="S6" s="114">
        <f>BANREGIO!S87</f>
        <v>-1781.0163669999999</v>
      </c>
      <c r="T6" s="114">
        <f>BANREGIO!T87</f>
        <v>-1835.934915</v>
      </c>
      <c r="U6" s="114">
        <f>BANREGIO!U87</f>
        <v>-1858.297838</v>
      </c>
      <c r="V6" s="114">
        <f>BANREGIO!V87</f>
        <v>-1882.854572</v>
      </c>
      <c r="W6" s="114">
        <f>BANREGIO!W87</f>
        <v>-1876.5811040000001</v>
      </c>
      <c r="X6" s="114">
        <f>BANREGIO!X87</f>
        <v>-1923.2637749999999</v>
      </c>
      <c r="Y6" s="114">
        <f>BANREGIO!Y87</f>
        <v>-1965.4178710000001</v>
      </c>
      <c r="Z6" s="114">
        <f>BANREGIO!Z87</f>
        <v>-2013.1595070000001</v>
      </c>
      <c r="AA6" s="114">
        <f>BANREGIO!AA87</f>
        <v>-1910.899889</v>
      </c>
      <c r="AB6" s="114">
        <f>BANREGIO!AB87</f>
        <v>-1904.7558770000001</v>
      </c>
      <c r="AC6" s="114">
        <f>BANREGIO!AC87</f>
        <v>-1947.553236</v>
      </c>
      <c r="AD6" s="114">
        <f>BANREGIO!AD87</f>
        <v>-1964.222295</v>
      </c>
      <c r="AE6" s="114">
        <f>BANREGIO!AE87</f>
        <v>-2065.6733159999999</v>
      </c>
      <c r="AF6" s="114">
        <f>BANREGIO!AF87</f>
        <v>-2061.928191</v>
      </c>
      <c r="AG6" s="114">
        <f>BANREGIO!AG87</f>
        <v>-2086.6343440000001</v>
      </c>
      <c r="AH6" s="114">
        <f>BANREGIO!AH87</f>
        <v>-2134.7561609999998</v>
      </c>
      <c r="AI6" s="114">
        <f>BANREGIO!AI87</f>
        <v>-2178.3251949999999</v>
      </c>
      <c r="AJ6" s="114">
        <f>BANREGIO!AJ87</f>
        <v>-2178.3703169999999</v>
      </c>
      <c r="AK6" s="114">
        <f>BANREGIO!AK87</f>
        <v>-2127.3720290000001</v>
      </c>
      <c r="AL6" s="114">
        <f>BANREGIO!AL87</f>
        <v>-2110.2801220000001</v>
      </c>
      <c r="AM6" s="114">
        <f>BANREGIO!AM87</f>
        <v>-2097.5556759999999</v>
      </c>
      <c r="AN6" s="114">
        <f>BANREGIO!AN87</f>
        <v>-2103.2395550000001</v>
      </c>
      <c r="AO6" s="114">
        <f>BANREGIO!AO87</f>
        <v>-2063.9856279999999</v>
      </c>
      <c r="AP6" s="114">
        <f>BANREGIO!AP87</f>
        <v>-2120.7369960000001</v>
      </c>
      <c r="AQ6" s="114">
        <f>BANREGIO!AQ87</f>
        <v>-2245.0405689999998</v>
      </c>
      <c r="AR6" s="114">
        <f>BANREGIO!AR87</f>
        <v>-2373.5018209999998</v>
      </c>
      <c r="AS6" s="114">
        <f>BANREGIO!AS87</f>
        <v>-2440.5645</v>
      </c>
      <c r="AT6" s="114">
        <f>BANREGIO!AT87</f>
        <v>-2491.4125210000002</v>
      </c>
      <c r="AU6" s="114">
        <f>BANREGIO!AU87</f>
        <v>-2480.5663890000001</v>
      </c>
      <c r="AV6" s="114">
        <f>BANREGIO!AV87</f>
        <v>-2413.5506310000001</v>
      </c>
      <c r="AW6" s="114">
        <f>BANREGIO!AW87</f>
        <v>-2375.7757999999999</v>
      </c>
      <c r="AX6" s="114">
        <f>BANREGIO!AX87</f>
        <v>-2372.3514369999998</v>
      </c>
      <c r="AY6" s="114">
        <f>BANREGIO!AY87</f>
        <v>-2434.9524550000001</v>
      </c>
      <c r="AZ6" s="114">
        <f>BANREGIO!AZ87</f>
        <v>-2486.989779</v>
      </c>
    </row>
    <row r="7" spans="1:52" x14ac:dyDescent="0.25">
      <c r="A7" s="73" t="s">
        <v>213</v>
      </c>
      <c r="B7">
        <f>BBVA!B87</f>
        <v>-31582.255012000001</v>
      </c>
      <c r="C7" s="112">
        <f>BBVA!C87</f>
        <v>-32233.636413</v>
      </c>
      <c r="D7" s="112">
        <f>BBVA!D87</f>
        <v>-32271.549532000001</v>
      </c>
      <c r="E7" s="112">
        <f>BBVA!E87</f>
        <v>-32049.213170999999</v>
      </c>
      <c r="F7" s="112">
        <f>BBVA!F87</f>
        <v>-32533.23602</v>
      </c>
      <c r="G7" s="112">
        <f>BBVA!G87</f>
        <v>-32124.385792000001</v>
      </c>
      <c r="H7" s="112">
        <f>BBVA!H87</f>
        <v>-31507.274845</v>
      </c>
      <c r="I7" s="112">
        <f>BBVA!I87</f>
        <v>-31354.301544999998</v>
      </c>
      <c r="J7" s="112">
        <f>BBVA!J87</f>
        <v>-31332.954536000001</v>
      </c>
      <c r="K7" s="112">
        <f>BBVA!K87</f>
        <v>-30765.119696999998</v>
      </c>
      <c r="L7" s="112">
        <f>BBVA!L87</f>
        <v>-31470.216966</v>
      </c>
      <c r="M7" s="112">
        <f>BBVA!M87</f>
        <v>-31986.920128000002</v>
      </c>
      <c r="N7" s="112">
        <f>BBVA!N87</f>
        <v>-31543.879059999999</v>
      </c>
      <c r="O7" s="112">
        <f>BBVA!O87</f>
        <v>-31497.412254999999</v>
      </c>
      <c r="P7" s="112">
        <f>BBVA!P87</f>
        <v>-30819.672664999998</v>
      </c>
      <c r="Q7" s="112">
        <f>BBVA!Q87</f>
        <v>-31350.734514</v>
      </c>
      <c r="R7" s="112">
        <f>BBVA!R87</f>
        <v>-31535.295785999999</v>
      </c>
      <c r="S7" s="112">
        <f>BBVA!S87</f>
        <v>-31760.114272999999</v>
      </c>
      <c r="T7" s="112">
        <f>BBVA!T87</f>
        <v>-31719.542570000001</v>
      </c>
      <c r="U7" s="112">
        <f>BBVA!U87</f>
        <v>-31720.037859</v>
      </c>
      <c r="V7" s="112">
        <f>BBVA!V87</f>
        <v>-31625.742108999999</v>
      </c>
      <c r="W7" s="112">
        <f>BBVA!W87</f>
        <v>-32511.944477000001</v>
      </c>
      <c r="X7" s="112">
        <f>BBVA!X87</f>
        <v>-32923.694432999997</v>
      </c>
      <c r="Y7" s="112">
        <f>BBVA!Y87</f>
        <v>-33395.619165999997</v>
      </c>
      <c r="Z7" s="112">
        <f>BBVA!Z87</f>
        <v>-33938.053175000001</v>
      </c>
      <c r="AA7" s="112">
        <f>BBVA!AA87</f>
        <v>-33761.088443000001</v>
      </c>
      <c r="AB7" s="112">
        <f>BBVA!AB87</f>
        <v>-34359.793362999997</v>
      </c>
      <c r="AC7" s="112">
        <f>BBVA!AC87</f>
        <v>-35328.473933000001</v>
      </c>
      <c r="AD7" s="112">
        <f>BBVA!AD87</f>
        <v>-35360.340852000001</v>
      </c>
      <c r="AE7" s="112">
        <f>BBVA!AE87</f>
        <v>-35266.860998999997</v>
      </c>
      <c r="AF7" s="112">
        <f>BBVA!AF87</f>
        <v>-35384.625262000001</v>
      </c>
      <c r="AG7" s="112">
        <f>BBVA!AG87</f>
        <v>-35418.865288000001</v>
      </c>
      <c r="AH7" s="112">
        <f>BBVA!AH87</f>
        <v>-35582.207493000002</v>
      </c>
      <c r="AI7" s="112">
        <f>BBVA!AI87</f>
        <v>-43118.366918</v>
      </c>
      <c r="AJ7" s="112">
        <f>BBVA!AJ87</f>
        <v>-43648.809613999998</v>
      </c>
      <c r="AK7" s="112">
        <f>BBVA!AK87</f>
        <v>-42360.392530999998</v>
      </c>
      <c r="AL7" s="112">
        <f>BBVA!AL87</f>
        <v>-41823.328560000002</v>
      </c>
      <c r="AM7" s="112">
        <f>BBVA!AM87</f>
        <v>-40903.189315000003</v>
      </c>
      <c r="AN7" s="112">
        <f>BBVA!AN87</f>
        <v>-40737.355223999999</v>
      </c>
      <c r="AO7" s="112">
        <f>BBVA!AO87</f>
        <v>-41450.924605</v>
      </c>
      <c r="AP7" s="112">
        <f>BBVA!AP87</f>
        <v>-44319.455322000002</v>
      </c>
      <c r="AQ7" s="112">
        <f>BBVA!AQ87</f>
        <v>-48083.467579999997</v>
      </c>
      <c r="AR7" s="112">
        <f>BBVA!AR87</f>
        <v>-48224.874537000003</v>
      </c>
      <c r="AS7" s="112">
        <f>BBVA!AS87</f>
        <v>-46983.286165999998</v>
      </c>
      <c r="AT7" s="112">
        <f>BBVA!AT87</f>
        <v>-46236.880625999998</v>
      </c>
      <c r="AU7" s="112">
        <f>BBVA!AU87</f>
        <v>-45289.957897</v>
      </c>
      <c r="AV7" s="112">
        <f>BBVA!AV87</f>
        <v>-44670.111644999997</v>
      </c>
      <c r="AW7" s="112">
        <f>BBVA!AW87</f>
        <v>-42091.790063</v>
      </c>
      <c r="AX7" s="112">
        <f>BBVA!AX87</f>
        <v>-42571.278305</v>
      </c>
      <c r="AY7" s="112">
        <f>BBVA!AY87</f>
        <v>-42115.974761999998</v>
      </c>
      <c r="AZ7" s="112">
        <f>BBVA!AZ87</f>
        <v>-40356.822524000003</v>
      </c>
    </row>
    <row r="8" spans="1:52" x14ac:dyDescent="0.25">
      <c r="A8" s="73" t="s">
        <v>214</v>
      </c>
      <c r="B8" s="114">
        <f>HSBC!B87</f>
        <v>-12589.417122999999</v>
      </c>
      <c r="C8" s="114">
        <f>HSBC!C87</f>
        <v>-12617.992238000001</v>
      </c>
      <c r="D8" s="114">
        <f>HSBC!D87</f>
        <v>-12404.504091999999</v>
      </c>
      <c r="E8" s="114">
        <f>HSBC!E87</f>
        <v>-12742.502632</v>
      </c>
      <c r="F8" s="114">
        <f>HSBC!F87</f>
        <v>-13265.847221</v>
      </c>
      <c r="G8" s="114">
        <f>HSBC!G87</f>
        <v>-13145.241609000001</v>
      </c>
      <c r="H8" s="114">
        <f>HSBC!H87</f>
        <v>-12568.642003999999</v>
      </c>
      <c r="I8" s="114">
        <f>HSBC!I87</f>
        <v>-12184.481539</v>
      </c>
      <c r="J8" s="114">
        <f>HSBC!J87</f>
        <v>-12061.692311000001</v>
      </c>
      <c r="K8" s="114">
        <f>HSBC!K87</f>
        <v>-11964.502202</v>
      </c>
      <c r="L8" s="114">
        <f>HSBC!L87</f>
        <v>-12098.864809000001</v>
      </c>
      <c r="M8" s="114">
        <f>HSBC!M87</f>
        <v>-12160.185446</v>
      </c>
      <c r="N8" s="114">
        <f>HSBC!N87</f>
        <v>-12349.374582</v>
      </c>
      <c r="O8" s="114">
        <f>HSBC!O87</f>
        <v>-12306.27628</v>
      </c>
      <c r="P8" s="114">
        <f>HSBC!P87</f>
        <v>-12872.949603999999</v>
      </c>
      <c r="Q8" s="114">
        <f>HSBC!Q87</f>
        <v>-13024.34367</v>
      </c>
      <c r="R8" s="114">
        <f>HSBC!R87</f>
        <v>-13666.094512</v>
      </c>
      <c r="S8" s="114">
        <f>HSBC!S87</f>
        <v>-13238.189157000001</v>
      </c>
      <c r="T8" s="114">
        <f>HSBC!T87</f>
        <v>-12902.937583000001</v>
      </c>
      <c r="U8" s="114">
        <f>HSBC!U87</f>
        <v>-13008.140529</v>
      </c>
      <c r="V8" s="114">
        <f>HSBC!V87</f>
        <v>-12864.729981</v>
      </c>
      <c r="W8" s="114">
        <f>HSBC!W87</f>
        <v>-13387.221391999999</v>
      </c>
      <c r="X8" s="114">
        <f>HSBC!X87</f>
        <v>-13592.419147000001</v>
      </c>
      <c r="Y8" s="114">
        <f>HSBC!Y87</f>
        <v>-13498.524507</v>
      </c>
      <c r="Z8" s="114">
        <f>HSBC!Z87</f>
        <v>-13444.682199999999</v>
      </c>
      <c r="AA8" s="114">
        <f>HSBC!AA87</f>
        <v>-13808.032440000001</v>
      </c>
      <c r="AB8" s="114">
        <f>HSBC!AB87</f>
        <v>-13741.920042</v>
      </c>
      <c r="AC8" s="114">
        <f>HSBC!AC87</f>
        <v>-13113.338655</v>
      </c>
      <c r="AD8" s="114">
        <f>HSBC!AD87</f>
        <v>-13429.1762</v>
      </c>
      <c r="AE8" s="114">
        <f>HSBC!AE87</f>
        <v>-13617.618132</v>
      </c>
      <c r="AF8" s="114">
        <f>HSBC!AF87</f>
        <v>-13182.001883000001</v>
      </c>
      <c r="AG8" s="114">
        <f>HSBC!AG87</f>
        <v>-13341.972073000001</v>
      </c>
      <c r="AH8" s="114">
        <f>HSBC!AH87</f>
        <v>-13209.443159</v>
      </c>
      <c r="AI8" s="114">
        <f>HSBC!AI87</f>
        <v>-13773.347041000001</v>
      </c>
      <c r="AJ8" s="114">
        <f>HSBC!AJ87</f>
        <v>-14030.327230999999</v>
      </c>
      <c r="AK8" s="114">
        <f>HSBC!AK87</f>
        <v>-14002.660614</v>
      </c>
      <c r="AL8" s="114">
        <f>HSBC!AL87</f>
        <v>-14339.052527</v>
      </c>
      <c r="AM8" s="114">
        <f>HSBC!AM87</f>
        <v>-14390.912985999999</v>
      </c>
      <c r="AN8" s="114">
        <f>HSBC!AN87</f>
        <v>-14031.510781999999</v>
      </c>
      <c r="AO8" s="114">
        <f>HSBC!AO87</f>
        <v>-16596.59057</v>
      </c>
      <c r="AP8" s="114">
        <f>HSBC!AP87</f>
        <v>-16833.005437</v>
      </c>
      <c r="AQ8" s="114">
        <f>HSBC!AQ87</f>
        <v>-19338.206010000002</v>
      </c>
      <c r="AR8" s="114">
        <f>HSBC!AR87</f>
        <v>-18891.199551000002</v>
      </c>
      <c r="AS8" s="114">
        <f>HSBC!AS87</f>
        <v>-19831.27291</v>
      </c>
      <c r="AT8" s="114">
        <f>HSBC!AT87</f>
        <v>-19102.262397999999</v>
      </c>
      <c r="AU8" s="114">
        <f>HSBC!AU87</f>
        <v>-17987.117131999999</v>
      </c>
      <c r="AV8" s="114">
        <f>HSBC!AV87</f>
        <v>-17726.200002000001</v>
      </c>
      <c r="AW8" s="114">
        <f>HSBC!AW87</f>
        <v>-17003.817158000002</v>
      </c>
      <c r="AX8" s="114">
        <f>HSBC!AX87</f>
        <v>-15938.090461</v>
      </c>
      <c r="AY8" s="114">
        <f>HSBC!AY87</f>
        <v>-16367.063617</v>
      </c>
      <c r="AZ8" s="114">
        <f>HSBC!AZ87</f>
        <v>-16494.540976</v>
      </c>
    </row>
    <row r="9" spans="1:52" x14ac:dyDescent="0.25">
      <c r="A9" s="73" t="s">
        <v>215</v>
      </c>
      <c r="B9" s="114">
        <f>INBURSA!B87</f>
        <v>-4243.9203319999997</v>
      </c>
      <c r="C9" s="114">
        <f>INBURSA!C87</f>
        <v>-4215.5530170000002</v>
      </c>
      <c r="D9" s="114">
        <f>INBURSA!D87</f>
        <v>-4134.4297260000003</v>
      </c>
      <c r="E9" s="114">
        <f>INBURSA!E87</f>
        <v>-4107.4609620000001</v>
      </c>
      <c r="F9" s="114">
        <f>INBURSA!F87</f>
        <v>-4181.4139320000004</v>
      </c>
      <c r="G9" s="114">
        <f>INBURSA!G87</f>
        <v>-4040.1915560000002</v>
      </c>
      <c r="H9" s="114">
        <f>INBURSA!H87</f>
        <v>-5050.7265440000001</v>
      </c>
      <c r="I9" s="114">
        <f>INBURSA!I87</f>
        <v>-5020.2189209999997</v>
      </c>
      <c r="J9" s="114">
        <f>INBURSA!J87</f>
        <v>-4611.4830300000003</v>
      </c>
      <c r="K9" s="114">
        <f>INBURSA!K87</f>
        <v>-4421.1862780000001</v>
      </c>
      <c r="L9" s="114">
        <f>INBURSA!L87</f>
        <v>-4495.4008999999996</v>
      </c>
      <c r="M9" s="114">
        <f>INBURSA!M87</f>
        <v>-3364.1571650000001</v>
      </c>
      <c r="N9" s="114">
        <f>INBURSA!N87</f>
        <v>-3482.322122</v>
      </c>
      <c r="O9" s="114">
        <f>INBURSA!O87</f>
        <v>-3354.434706</v>
      </c>
      <c r="P9" s="114">
        <f>INBURSA!P87</f>
        <v>-3469.8642279999999</v>
      </c>
      <c r="Q9" s="114">
        <f>INBURSA!Q87</f>
        <v>-3459.688255</v>
      </c>
      <c r="R9" s="114">
        <f>INBURSA!R87</f>
        <v>-3621.3055650000001</v>
      </c>
      <c r="S9" s="114">
        <f>INBURSA!S87</f>
        <v>-3720.7737990000001</v>
      </c>
      <c r="T9" s="114">
        <f>INBURSA!T87</f>
        <v>-3724.084668</v>
      </c>
      <c r="U9" s="114">
        <f>INBURSA!U87</f>
        <v>-3676.796276</v>
      </c>
      <c r="V9" s="114">
        <f>INBURSA!V87</f>
        <v>-3562.90823</v>
      </c>
      <c r="W9" s="114">
        <f>INBURSA!W87</f>
        <v>-3587.9162080000001</v>
      </c>
      <c r="X9" s="114">
        <f>INBURSA!X87</f>
        <v>-3632.5249789999998</v>
      </c>
      <c r="Y9" s="114">
        <f>INBURSA!Y87</f>
        <v>-3639.6070610000002</v>
      </c>
      <c r="Z9" s="114">
        <f>INBURSA!Z87</f>
        <v>-3482.2725909999999</v>
      </c>
      <c r="AA9" s="114">
        <f>INBURSA!AA87</f>
        <v>-3449.1918820000001</v>
      </c>
      <c r="AB9" s="114">
        <f>INBURSA!AB87</f>
        <v>-3451.7360410000001</v>
      </c>
      <c r="AC9" s="114">
        <f>INBURSA!AC87</f>
        <v>-3424.6975419999999</v>
      </c>
      <c r="AD9" s="114">
        <f>INBURSA!AD87</f>
        <v>-3369.7099090000002</v>
      </c>
      <c r="AE9" s="114">
        <f>INBURSA!AE87</f>
        <v>-3327.3892500000002</v>
      </c>
      <c r="AF9" s="114">
        <f>INBURSA!AF87</f>
        <v>-3269.8993209999999</v>
      </c>
      <c r="AG9" s="114">
        <f>INBURSA!AG87</f>
        <v>-3300.604566</v>
      </c>
      <c r="AH9" s="114">
        <f>INBURSA!AH87</f>
        <v>-4816.8671880000002</v>
      </c>
      <c r="AI9" s="114">
        <f>INBURSA!AI87</f>
        <v>-4406.815869</v>
      </c>
      <c r="AJ9" s="114">
        <f>INBURSA!AJ87</f>
        <v>-4424.5499470000004</v>
      </c>
      <c r="AK9" s="114">
        <f>INBURSA!AK87</f>
        <v>-4442.2594129999998</v>
      </c>
      <c r="AL9" s="114">
        <f>INBURSA!AL87</f>
        <v>-4409.8918180000001</v>
      </c>
      <c r="AM9" s="114">
        <f>INBURSA!AM87</f>
        <v>-4542.4177159999999</v>
      </c>
      <c r="AN9" s="114">
        <f>INBURSA!AN87</f>
        <v>-4623.1303859999998</v>
      </c>
      <c r="AO9" s="114">
        <f>INBURSA!AO87</f>
        <v>-4936.8696900000004</v>
      </c>
      <c r="AP9" s="114">
        <f>INBURSA!AP87</f>
        <v>-4769.5510139999997</v>
      </c>
      <c r="AQ9" s="114">
        <f>INBURSA!AQ87</f>
        <v>-4626.18372</v>
      </c>
      <c r="AR9" s="114">
        <f>INBURSA!AR87</f>
        <v>-4594.7581190000001</v>
      </c>
      <c r="AS9" s="114">
        <f>INBURSA!AS87</f>
        <v>-4740.0417129999996</v>
      </c>
      <c r="AT9" s="114">
        <f>INBURSA!AT87</f>
        <v>-4827.316417</v>
      </c>
      <c r="AU9" s="114">
        <f>INBURSA!AU87</f>
        <v>-4874.8776180000004</v>
      </c>
      <c r="AV9" s="114">
        <f>INBURSA!AV87</f>
        <v>-4893.6531809999997</v>
      </c>
      <c r="AW9" s="114">
        <f>INBURSA!AW87</f>
        <v>-4926.6419839999999</v>
      </c>
      <c r="AX9" s="114">
        <f>INBURSA!AX87</f>
        <v>-4990.6072050000002</v>
      </c>
      <c r="AY9" s="114">
        <f>INBURSA!AY87</f>
        <v>-4885.8809650000003</v>
      </c>
      <c r="AZ9" s="114">
        <f>INBURSA!AZ87</f>
        <v>-5160.5109050000001</v>
      </c>
    </row>
    <row r="10" spans="1:52" x14ac:dyDescent="0.25">
      <c r="A10" s="73" t="s">
        <v>216</v>
      </c>
      <c r="B10" s="114">
        <f>SANTANDER!B87</f>
        <v>-9666.4019680000001</v>
      </c>
      <c r="C10" s="114">
        <f>SANTANDER!C87</f>
        <v>-9822.3557619999992</v>
      </c>
      <c r="D10" s="114">
        <f>SANTANDER!D87</f>
        <v>-9909.434663</v>
      </c>
      <c r="E10" s="114">
        <f>SANTANDER!E87</f>
        <v>-9882.4279239999996</v>
      </c>
      <c r="F10" s="114">
        <f>SANTANDER!F87</f>
        <v>-10242.407428</v>
      </c>
      <c r="G10" s="114">
        <f>SANTANDER!G87</f>
        <v>-9798.7658169999995</v>
      </c>
      <c r="H10" s="114">
        <f>SANTANDER!H87</f>
        <v>-9493.3425200000001</v>
      </c>
      <c r="I10" s="114">
        <f>SANTANDER!I87</f>
        <v>-9551.8093840000001</v>
      </c>
      <c r="J10" s="114">
        <f>SANTANDER!J87</f>
        <v>-9583.2527960000007</v>
      </c>
      <c r="K10" s="114">
        <f>SANTANDER!K87</f>
        <v>-9646.9031520000008</v>
      </c>
      <c r="L10" s="114">
        <f>SANTANDER!L87</f>
        <v>-9797.2080719999994</v>
      </c>
      <c r="M10" s="114">
        <f>SANTANDER!M87</f>
        <v>-10115.298253000001</v>
      </c>
      <c r="N10" s="114">
        <f>SANTANDER!N87</f>
        <v>-9845.999769</v>
      </c>
      <c r="O10" s="114">
        <f>SANTANDER!O87</f>
        <v>-10463.695358999999</v>
      </c>
      <c r="P10" s="114">
        <f>SANTANDER!P87</f>
        <v>-10566.100764000001</v>
      </c>
      <c r="Q10" s="114">
        <f>SANTANDER!Q87</f>
        <v>-10632.079787000001</v>
      </c>
      <c r="R10" s="114">
        <f>SANTANDER!R87</f>
        <v>-10894.468058</v>
      </c>
      <c r="S10" s="114">
        <f>SANTANDER!S87</f>
        <v>-11117.201423</v>
      </c>
      <c r="T10" s="114">
        <f>SANTANDER!T87</f>
        <v>-11063.012935999999</v>
      </c>
      <c r="U10" s="114">
        <f>SANTANDER!U87</f>
        <v>-11087.753074</v>
      </c>
      <c r="V10" s="114">
        <f>SANTANDER!V87</f>
        <v>-11092.401825999999</v>
      </c>
      <c r="W10" s="114">
        <f>SANTANDER!W87</f>
        <v>-11101.285655</v>
      </c>
      <c r="X10" s="114">
        <f>SANTANDER!X87</f>
        <v>-11222.175268999999</v>
      </c>
      <c r="Y10" s="114">
        <f>SANTANDER!Y87</f>
        <v>-11511.901298000001</v>
      </c>
      <c r="Z10" s="114">
        <f>SANTANDER!Z87</f>
        <v>-11512.677291</v>
      </c>
      <c r="AA10" s="114">
        <f>SANTANDER!AA87</f>
        <v>-11464.291033</v>
      </c>
      <c r="AB10" s="114">
        <f>SANTANDER!AB87</f>
        <v>-11599.051894</v>
      </c>
      <c r="AC10" s="114">
        <f>SANTANDER!AC87</f>
        <v>-11513.687351</v>
      </c>
      <c r="AD10" s="114">
        <f>SANTANDER!AD87</f>
        <v>-11789.495352</v>
      </c>
      <c r="AE10" s="114">
        <f>SANTANDER!AE87</f>
        <v>-12061.839058</v>
      </c>
      <c r="AF10" s="114">
        <f>SANTANDER!AF87</f>
        <v>-12059.378976</v>
      </c>
      <c r="AG10" s="114">
        <f>SANTANDER!AG87</f>
        <v>-12077.396692</v>
      </c>
      <c r="AH10" s="114">
        <f>SANTANDER!AH87</f>
        <v>-12185.150828</v>
      </c>
      <c r="AI10" s="114">
        <f>SANTANDER!AI87</f>
        <v>-12686.103443</v>
      </c>
      <c r="AJ10" s="114">
        <f>SANTANDER!AJ87</f>
        <v>-12912.685448</v>
      </c>
      <c r="AK10" s="114">
        <f>SANTANDER!AK87</f>
        <v>-13295.514580999999</v>
      </c>
      <c r="AL10" s="114">
        <f>SANTANDER!AL87</f>
        <v>-15279.553071</v>
      </c>
      <c r="AM10" s="114">
        <f>SANTANDER!AM87</f>
        <v>-14969.188369</v>
      </c>
      <c r="AN10" s="114">
        <f>SANTANDER!AN87</f>
        <v>-14735.184778999999</v>
      </c>
      <c r="AO10" s="114">
        <f>SANTANDER!AO87</f>
        <v>-14795.602155</v>
      </c>
      <c r="AP10" s="114">
        <f>SANTANDER!AP87</f>
        <v>-16155.25081</v>
      </c>
      <c r="AQ10" s="114">
        <f>SANTANDER!AQ87</f>
        <v>-16082.34296</v>
      </c>
      <c r="AR10" s="114">
        <f>SANTANDER!AR87</f>
        <v>-14547.580669000001</v>
      </c>
      <c r="AS10" s="114">
        <f>SANTANDER!AS87</f>
        <v>-15361.131629</v>
      </c>
      <c r="AT10" s="114">
        <f>SANTANDER!AT87</f>
        <v>-16046.273332000001</v>
      </c>
      <c r="AU10" s="114">
        <f>SANTANDER!AU87</f>
        <v>-16065.825897000001</v>
      </c>
      <c r="AV10" s="114">
        <f>SANTANDER!AV87</f>
        <v>-15932.696157</v>
      </c>
      <c r="AW10" s="114">
        <f>SANTANDER!AW87</f>
        <v>-15937.256696</v>
      </c>
      <c r="AX10" s="114">
        <f>SANTANDER!AX87</f>
        <v>-15876.719324</v>
      </c>
      <c r="AY10" s="114">
        <f>SANTANDER!AY87</f>
        <v>-16061.731048</v>
      </c>
      <c r="AZ10" s="114">
        <f>SANTANDER!AZ87</f>
        <v>-15943.235884</v>
      </c>
    </row>
    <row r="11" spans="1:52" x14ac:dyDescent="0.25">
      <c r="A11" s="73" t="s">
        <v>217</v>
      </c>
      <c r="B11">
        <f>SCOTIABANK!B87</f>
        <v>-7878.9657859999998</v>
      </c>
      <c r="C11" s="112">
        <f>SCOTIABANK!C87</f>
        <v>-7900.345155</v>
      </c>
      <c r="D11" s="112">
        <f>SCOTIABANK!D87</f>
        <v>-7065.1580089999998</v>
      </c>
      <c r="E11" s="112">
        <f>SCOTIABANK!E87</f>
        <v>-7311.7198850000004</v>
      </c>
      <c r="F11" s="112">
        <f>SCOTIABANK!F87</f>
        <v>-7409.0486700000001</v>
      </c>
      <c r="G11" s="112">
        <f>SCOTIABANK!G87</f>
        <v>-7932.1333850000001</v>
      </c>
      <c r="H11" s="112">
        <f>SCOTIABANK!H87</f>
        <v>-8048.2161679999999</v>
      </c>
      <c r="I11" s="112">
        <f>SCOTIABANK!I87</f>
        <v>-7843.9092449999998</v>
      </c>
      <c r="J11" s="112">
        <f>SCOTIABANK!J87</f>
        <v>-8014.0216110000001</v>
      </c>
      <c r="K11" s="112">
        <f>SCOTIABANK!K87</f>
        <v>-8404.8328739999997</v>
      </c>
      <c r="L11" s="112">
        <f>SCOTIABANK!L87</f>
        <v>-8089.3670460000003</v>
      </c>
      <c r="M11" s="112">
        <f>SCOTIABANK!M87</f>
        <v>-8346.0282299999999</v>
      </c>
      <c r="N11" s="112">
        <f>SCOTIABANK!N87</f>
        <v>-8015.9742560000004</v>
      </c>
      <c r="O11" s="112">
        <f>SCOTIABANK!O87</f>
        <v>-8517.0493939999997</v>
      </c>
      <c r="P11" s="112">
        <f>SCOTIABANK!P87</f>
        <v>-8305.3941070000001</v>
      </c>
      <c r="Q11" s="112">
        <f>SCOTIABANK!Q87</f>
        <v>-8261.1723720000009</v>
      </c>
      <c r="R11" s="112">
        <f>SCOTIABANK!R87</f>
        <v>-8062.946449</v>
      </c>
      <c r="S11" s="112">
        <f>SCOTIABANK!S87</f>
        <v>-8779.162225</v>
      </c>
      <c r="T11" s="112">
        <f>SCOTIABANK!T87</f>
        <v>-8213.9231639999998</v>
      </c>
      <c r="U11" s="112">
        <f>SCOTIABANK!U87</f>
        <v>-8414.6382360000007</v>
      </c>
      <c r="V11" s="112">
        <f>SCOTIABANK!V87</f>
        <v>-8494.338984</v>
      </c>
      <c r="W11" s="112">
        <f>SCOTIABANK!W87</f>
        <v>-8974.2477290000006</v>
      </c>
      <c r="X11" s="112">
        <f>SCOTIABANK!X87</f>
        <v>-8768.1809560000002</v>
      </c>
      <c r="Y11" s="112">
        <f>SCOTIABANK!Y87</f>
        <v>-8651.9372449999992</v>
      </c>
      <c r="Z11" s="112">
        <f>SCOTIABANK!Z87</f>
        <v>-8693.8830049999997</v>
      </c>
      <c r="AA11" s="112">
        <f>SCOTIABANK!AA87</f>
        <v>-8932.4110149999997</v>
      </c>
      <c r="AB11" s="112">
        <f>SCOTIABANK!AB87</f>
        <v>-8816.3808829999998</v>
      </c>
      <c r="AC11" s="112">
        <f>SCOTIABANK!AC87</f>
        <v>-9049.7722140000005</v>
      </c>
      <c r="AD11" s="112">
        <f>SCOTIABANK!AD87</f>
        <v>-10962.369446999999</v>
      </c>
      <c r="AE11" s="112">
        <f>SCOTIABANK!AE87</f>
        <v>-11358.807527999999</v>
      </c>
      <c r="AF11" s="112">
        <f>SCOTIABANK!AF87</f>
        <v>-11605.657603</v>
      </c>
      <c r="AG11" s="112">
        <f>SCOTIABANK!AG87</f>
        <v>-11395.747497</v>
      </c>
      <c r="AH11" s="112">
        <f>SCOTIABANK!AH87</f>
        <v>-11515.637429</v>
      </c>
      <c r="AI11" s="112">
        <f>SCOTIABANK!AI87</f>
        <v>-12503.869081999999</v>
      </c>
      <c r="AJ11" s="112">
        <f>SCOTIABANK!AJ87</f>
        <v>-13063.367792999999</v>
      </c>
      <c r="AK11" s="112">
        <f>SCOTIABANK!AK87</f>
        <v>-13665.502333</v>
      </c>
      <c r="AL11" s="112">
        <f>SCOTIABANK!AL87</f>
        <v>-14292.549403000001</v>
      </c>
      <c r="AM11" s="112">
        <f>SCOTIABANK!AM87</f>
        <v>-14929.236005999999</v>
      </c>
      <c r="AN11" s="112">
        <f>SCOTIABANK!AN87</f>
        <v>-15334.235495000001</v>
      </c>
      <c r="AO11" s="112">
        <f>SCOTIABANK!AO87</f>
        <v>-15944.746931</v>
      </c>
      <c r="AP11" s="112">
        <f>SCOTIABANK!AP87</f>
        <v>-16024.713097</v>
      </c>
      <c r="AQ11" s="112">
        <f>SCOTIABANK!AQ87</f>
        <v>-16616.923105999998</v>
      </c>
      <c r="AR11" s="112">
        <f>SCOTIABANK!AR87</f>
        <v>-17062.955692</v>
      </c>
      <c r="AS11" s="112">
        <f>SCOTIABANK!AS87</f>
        <v>-17539.852353999999</v>
      </c>
      <c r="AT11" s="112">
        <f>SCOTIABANK!AT87</f>
        <v>-17669.619514999999</v>
      </c>
      <c r="AU11" s="112">
        <f>SCOTIABANK!AU87</f>
        <v>-17601.814307000001</v>
      </c>
      <c r="AV11" s="112">
        <f>SCOTIABANK!AV87</f>
        <v>-17162.860836</v>
      </c>
      <c r="AW11" s="112">
        <f>SCOTIABANK!AW87</f>
        <v>-16985.070961000001</v>
      </c>
      <c r="AX11" s="112">
        <f>SCOTIABANK!AX87</f>
        <v>-16740.666799999999</v>
      </c>
      <c r="AY11" s="112">
        <f>SCOTIABANK!AY87</f>
        <v>-16518.744321999999</v>
      </c>
      <c r="AZ11" s="112">
        <f>SCOTIABANK!AZ87</f>
        <v>-16666.674214999999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B3865-63C3-4190-BA6E-AF258723FB14}">
  <sheetPr>
    <tabColor theme="4" tint="0.39997558519241921"/>
  </sheetPr>
  <dimension ref="A1:BA11"/>
  <sheetViews>
    <sheetView workbookViewId="0">
      <selection activeCell="A2" sqref="A2:XFD2"/>
    </sheetView>
  </sheetViews>
  <sheetFormatPr baseColWidth="10" defaultRowHeight="15" x14ac:dyDescent="0.25"/>
  <sheetData>
    <row r="1" spans="1:53" x14ac:dyDescent="0.25">
      <c r="A1" t="s">
        <v>258</v>
      </c>
    </row>
    <row r="2" spans="1:53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3" x14ac:dyDescent="0.25">
      <c r="A3" s="73" t="s">
        <v>212</v>
      </c>
      <c r="B3">
        <f>BANAMEX!B301</f>
        <v>1866.2942379999995</v>
      </c>
      <c r="C3" s="112">
        <f>BANAMEX!C301</f>
        <v>1102.9106449999999</v>
      </c>
      <c r="D3" s="112">
        <f>BANAMEX!D301</f>
        <v>1259.662945</v>
      </c>
      <c r="E3" s="112">
        <f>BANAMEX!E301</f>
        <v>1376.1677070000005</v>
      </c>
      <c r="F3" s="112">
        <f>BANAMEX!F301</f>
        <v>883.21102099999916</v>
      </c>
      <c r="G3" s="112">
        <f>BANAMEX!G301</f>
        <v>1203.5778070000015</v>
      </c>
      <c r="H3" s="112">
        <f>BANAMEX!H301</f>
        <v>2792.444360999998</v>
      </c>
      <c r="I3" s="112">
        <f>BANAMEX!I301</f>
        <v>1763.525245</v>
      </c>
      <c r="J3" s="112">
        <f>BANAMEX!J301</f>
        <v>1002.0302300000001</v>
      </c>
      <c r="K3" s="112">
        <f>BANAMEX!K301</f>
        <v>1947.5820459999995</v>
      </c>
      <c r="L3" s="112">
        <f>BANAMEX!L301</f>
        <v>1141.8579890000001</v>
      </c>
      <c r="M3" s="112">
        <f>BANAMEX!M301</f>
        <v>1630.6451270000007</v>
      </c>
      <c r="N3" s="112">
        <f>BANAMEX!N301</f>
        <v>1462.1872779999994</v>
      </c>
      <c r="O3" s="112">
        <f>BANAMEX!O301</f>
        <v>1750.3717660000002</v>
      </c>
      <c r="P3" s="112">
        <f>BANAMEX!P301</f>
        <v>1201.6878070000002</v>
      </c>
      <c r="Q3" s="112">
        <f>BANAMEX!Q301</f>
        <v>1387.7837259999997</v>
      </c>
      <c r="R3" s="112">
        <f>BANAMEX!R301</f>
        <v>1118.9221629999993</v>
      </c>
      <c r="S3" s="112">
        <f>BANAMEX!S301</f>
        <v>1209.1814340000001</v>
      </c>
      <c r="T3" s="112">
        <f>BANAMEX!T301</f>
        <v>2118.9543770000018</v>
      </c>
      <c r="U3" s="112">
        <f>BANAMEX!U301</f>
        <v>2345.2590270000001</v>
      </c>
      <c r="V3" s="112">
        <f>BANAMEX!V301</f>
        <v>519.10636399999976</v>
      </c>
      <c r="W3" s="112">
        <f>BANAMEX!W301</f>
        <v>1872.2666519999998</v>
      </c>
      <c r="X3" s="112">
        <f>BANAMEX!X301</f>
        <v>1026.7273500000001</v>
      </c>
      <c r="Y3" s="112">
        <f>BANAMEX!Y301</f>
        <v>1453.9695230000007</v>
      </c>
      <c r="Z3" s="112">
        <f>BANAMEX!Z301</f>
        <v>1851.8455839999988</v>
      </c>
      <c r="AA3" s="112">
        <f>BANAMEX!AA301</f>
        <v>1936.8967670000002</v>
      </c>
      <c r="AB3" s="112">
        <f>BANAMEX!AB301</f>
        <v>1469.820740000001</v>
      </c>
      <c r="AC3" s="112">
        <f>BANAMEX!AC301</f>
        <v>1456.7249799999991</v>
      </c>
      <c r="AD3" s="112">
        <f>BANAMEX!AD301</f>
        <v>1697.2600760000005</v>
      </c>
      <c r="AE3" s="112">
        <f>BANAMEX!AE301</f>
        <v>2647.9697190000006</v>
      </c>
      <c r="AF3" s="112">
        <f>BANAMEX!AF301</f>
        <v>1844.052126999999</v>
      </c>
      <c r="AG3" s="112">
        <f>BANAMEX!AG301</f>
        <v>1971.8460090000001</v>
      </c>
      <c r="AH3" s="112">
        <f>BANAMEX!AH301</f>
        <v>804.00741799999992</v>
      </c>
      <c r="AI3" s="112">
        <f>BANAMEX!AI301</f>
        <v>-831.13875699999994</v>
      </c>
      <c r="AJ3" s="112">
        <f>BANAMEX!AJ301</f>
        <v>598.15907799999991</v>
      </c>
      <c r="AK3" s="112">
        <f>BANAMEX!AK301</f>
        <v>277.68102700000009</v>
      </c>
      <c r="AL3" s="112">
        <f>BANAMEX!AL301</f>
        <v>1285.4527219999995</v>
      </c>
      <c r="AM3" s="112">
        <f>BANAMEX!AM301</f>
        <v>949.72141900000042</v>
      </c>
      <c r="AN3" s="112">
        <f>BANAMEX!AN301</f>
        <v>1473.5821829999995</v>
      </c>
      <c r="AO3" s="112">
        <f>BANAMEX!AO301</f>
        <v>325.40808700000071</v>
      </c>
      <c r="AP3" s="112">
        <f>BANAMEX!AP301</f>
        <v>746.52421299999969</v>
      </c>
      <c r="AQ3" s="112">
        <f>BANAMEX!AQ301</f>
        <v>586.08279500000026</v>
      </c>
      <c r="AR3" s="112">
        <f>BANAMEX!AR301</f>
        <v>-634.59284300000036</v>
      </c>
      <c r="AS3" s="112">
        <f>BANAMEX!AS301</f>
        <v>1150.8361399999999</v>
      </c>
      <c r="AT3" s="112">
        <f>BANAMEX!AT301</f>
        <v>621.33492100000012</v>
      </c>
      <c r="AU3" s="112">
        <f>BANAMEX!AU301</f>
        <v>1693.6822579999998</v>
      </c>
      <c r="AV3" s="112">
        <f>BANAMEX!AV301</f>
        <v>2314.5899589999999</v>
      </c>
      <c r="AW3" s="112">
        <f>BANAMEX!AW301</f>
        <v>2308.7645579999999</v>
      </c>
      <c r="AX3" s="112">
        <f>BANAMEX!AX301</f>
        <v>1285.6046060000008</v>
      </c>
      <c r="AY3" s="112">
        <f>BANAMEX!AY301</f>
        <v>2592.4517400000004</v>
      </c>
      <c r="AZ3" s="112">
        <f>BANAMEX!AZ301</f>
        <v>1858.6157370000001</v>
      </c>
      <c r="BA3" s="112"/>
    </row>
    <row r="4" spans="1:53" x14ac:dyDescent="0.25">
      <c r="A4" s="73" t="s">
        <v>218</v>
      </c>
      <c r="B4" s="114">
        <f>BANBAJÍO!B301</f>
        <v>330.00260600000001</v>
      </c>
      <c r="C4" s="114">
        <f>BANBAJÍO!C301</f>
        <v>335.87556599999994</v>
      </c>
      <c r="D4" s="114">
        <f>BANBAJÍO!D301</f>
        <v>346.621083</v>
      </c>
      <c r="E4" s="114">
        <f>BANBAJÍO!E301</f>
        <v>356.77719999999999</v>
      </c>
      <c r="F4" s="114">
        <f>BANBAJÍO!F301</f>
        <v>373.70699100000002</v>
      </c>
      <c r="G4" s="114">
        <f>BANBAJÍO!G301</f>
        <v>354.57625299999972</v>
      </c>
      <c r="H4" s="114">
        <f>BANBAJÍO!H301</f>
        <v>349.07589900000039</v>
      </c>
      <c r="I4" s="114">
        <f>BANBAJÍO!I301</f>
        <v>395.751822</v>
      </c>
      <c r="J4" s="114">
        <f>BANBAJÍO!J301</f>
        <v>346.88125499999995</v>
      </c>
      <c r="K4" s="114">
        <f>BANBAJÍO!K301</f>
        <v>413.741624</v>
      </c>
      <c r="L4" s="114">
        <f>BANBAJÍO!L301</f>
        <v>385.35249199999998</v>
      </c>
      <c r="M4" s="114">
        <f>BANBAJÍO!M301</f>
        <v>411.33859299999995</v>
      </c>
      <c r="N4" s="114">
        <f>BANBAJÍO!N301</f>
        <v>426.64611300000001</v>
      </c>
      <c r="O4" s="114">
        <f>BANBAJÍO!O301</f>
        <v>428.39140100000031</v>
      </c>
      <c r="P4" s="114">
        <f>BANBAJÍO!P301</f>
        <v>443.76865399999997</v>
      </c>
      <c r="Q4" s="114">
        <f>BANBAJÍO!Q301</f>
        <v>456.53085699999974</v>
      </c>
      <c r="R4" s="114">
        <f>BANBAJÍO!R301</f>
        <v>443.57605299999977</v>
      </c>
      <c r="S4" s="114">
        <f>BANBAJÍO!S301</f>
        <v>461.22316500000034</v>
      </c>
      <c r="T4" s="114">
        <f>BANBAJÍO!T301</f>
        <v>463.19647799999984</v>
      </c>
      <c r="U4" s="114">
        <f>BANBAJÍO!U301</f>
        <v>479.97364299999998</v>
      </c>
      <c r="V4" s="114">
        <f>BANBAJÍO!V301</f>
        <v>420.62411900000001</v>
      </c>
      <c r="W4" s="114">
        <f>BANBAJÍO!W301</f>
        <v>509.560652</v>
      </c>
      <c r="X4" s="114">
        <f>BANBAJÍO!X301</f>
        <v>464.28248000000008</v>
      </c>
      <c r="Y4" s="114">
        <f>BANBAJÍO!Y301</f>
        <v>480.99940099999981</v>
      </c>
      <c r="Z4" s="114">
        <f>BANBAJÍO!Z301</f>
        <v>467.03731500000004</v>
      </c>
      <c r="AA4" s="114">
        <f>BANBAJÍO!AA301</f>
        <v>455.41429500000004</v>
      </c>
      <c r="AB4" s="114">
        <f>BANBAJÍO!AB301</f>
        <v>488.29192000000012</v>
      </c>
      <c r="AC4" s="114">
        <f>BANBAJÍO!AC301</f>
        <v>444.5755680000002</v>
      </c>
      <c r="AD4" s="114">
        <f>BANBAJÍO!AD301</f>
        <v>469.07886299999973</v>
      </c>
      <c r="AE4" s="114">
        <f>BANBAJÍO!AE301</f>
        <v>463.64816400000018</v>
      </c>
      <c r="AF4" s="114">
        <f>BANBAJÍO!AF301</f>
        <v>469.92657400000007</v>
      </c>
      <c r="AG4" s="114">
        <f>BANBAJÍO!AG301</f>
        <v>452.64293099999998</v>
      </c>
      <c r="AH4" s="114">
        <f>BANBAJÍO!AH301</f>
        <v>404.48427700000002</v>
      </c>
      <c r="AI4" s="114">
        <f>BANBAJÍO!AI301</f>
        <v>380.750766</v>
      </c>
      <c r="AJ4" s="114">
        <f>BANBAJÍO!AJ301</f>
        <v>216.87233999999989</v>
      </c>
      <c r="AK4" s="114">
        <f>BANBAJÍO!AK301</f>
        <v>243.49507800000015</v>
      </c>
      <c r="AL4" s="114">
        <f>BANBAJÍO!AL301</f>
        <v>245.20556399999987</v>
      </c>
      <c r="AM4" s="114">
        <f>BANBAJÍO!AM301</f>
        <v>248.99020200000018</v>
      </c>
      <c r="AN4" s="114">
        <f>BANBAJÍO!AN301</f>
        <v>255.29570100000001</v>
      </c>
      <c r="AO4" s="114">
        <f>BANBAJÍO!AO301</f>
        <v>253.9606289999997</v>
      </c>
      <c r="AP4" s="114">
        <f>BANBAJÍO!AP301</f>
        <v>256.80895400000009</v>
      </c>
      <c r="AQ4" s="114">
        <f>BANBAJÍO!AQ301</f>
        <v>244.75047700000005</v>
      </c>
      <c r="AR4" s="114">
        <f>BANBAJÍO!AR301</f>
        <v>233.11279100000002</v>
      </c>
      <c r="AS4" s="114">
        <f>BANBAJÍO!AS301</f>
        <v>304.56888199999997</v>
      </c>
      <c r="AT4" s="114">
        <f>BANBAJÍO!AT301</f>
        <v>310.00281799999999</v>
      </c>
      <c r="AU4" s="114">
        <f>BANBAJÍO!AU301</f>
        <v>330.07003100000009</v>
      </c>
      <c r="AV4" s="114">
        <f>BANBAJÍO!AV301</f>
        <v>340.63325699999984</v>
      </c>
      <c r="AW4" s="114">
        <f>BANBAJÍO!AW301</f>
        <v>352.4679520000002</v>
      </c>
      <c r="AX4" s="114">
        <f>BANBAJÍO!AX301</f>
        <v>376.90572999999995</v>
      </c>
      <c r="AY4" s="114">
        <f>BANBAJÍO!AY301</f>
        <v>383.97287099999994</v>
      </c>
      <c r="AZ4" s="114">
        <f>BANBAJÍO!AZ301</f>
        <v>414.59101199999986</v>
      </c>
      <c r="BA4" s="114"/>
    </row>
    <row r="5" spans="1:53" x14ac:dyDescent="0.25">
      <c r="A5" s="73" t="s">
        <v>220</v>
      </c>
      <c r="B5">
        <f>BANORTE!B301</f>
        <v>1357.6727160000009</v>
      </c>
      <c r="C5" s="112">
        <f>BANORTE!C301</f>
        <v>1670.6537549999994</v>
      </c>
      <c r="D5" s="112">
        <f>BANORTE!D301</f>
        <v>1731.2563269999991</v>
      </c>
      <c r="E5" s="112">
        <f>BANORTE!E301</f>
        <v>1590.7198349999999</v>
      </c>
      <c r="F5" s="112">
        <f>BANORTE!F301</f>
        <v>1543.7228090000008</v>
      </c>
      <c r="G5" s="112">
        <f>BANORTE!G301</f>
        <v>1554.1713440000003</v>
      </c>
      <c r="H5" s="112">
        <f>BANORTE!H301</f>
        <v>1751.8072600000014</v>
      </c>
      <c r="I5" s="112">
        <f>BANORTE!I301</f>
        <v>1742.9384580000001</v>
      </c>
      <c r="J5" s="112">
        <f>BANORTE!J301</f>
        <v>1311.156418</v>
      </c>
      <c r="K5" s="112">
        <f>BANORTE!K301</f>
        <v>1564.0113819999997</v>
      </c>
      <c r="L5" s="112">
        <f>BANORTE!L301</f>
        <v>1529.7108630000002</v>
      </c>
      <c r="M5" s="112">
        <f>BANORTE!M301</f>
        <v>1973.9429909999999</v>
      </c>
      <c r="N5" s="112">
        <f>BANORTE!N301</f>
        <v>1888.6352970000007</v>
      </c>
      <c r="O5" s="112">
        <f>BANORTE!O301</f>
        <v>1829.4028079999989</v>
      </c>
      <c r="P5" s="112">
        <f>BANORTE!P301</f>
        <v>2056.9170080000004</v>
      </c>
      <c r="Q5" s="112">
        <f>BANORTE!Q301</f>
        <v>2128.73848</v>
      </c>
      <c r="R5" s="112">
        <f>BANORTE!R301</f>
        <v>2168.2294629999997</v>
      </c>
      <c r="S5" s="112">
        <f>BANORTE!S301</f>
        <v>3627.2362659999999</v>
      </c>
      <c r="T5" s="112">
        <f>BANORTE!T301</f>
        <v>3012.7165740000019</v>
      </c>
      <c r="U5" s="112">
        <f>BANORTE!U301</f>
        <v>3536.6346429999999</v>
      </c>
      <c r="V5" s="112">
        <f>BANORTE!V301</f>
        <v>1943.4430310000002</v>
      </c>
      <c r="W5" s="112">
        <f>BANORTE!W301</f>
        <v>1881.5579019999996</v>
      </c>
      <c r="X5" s="112">
        <f>BANORTE!X301</f>
        <v>2039.170325</v>
      </c>
      <c r="Y5" s="112">
        <f>BANORTE!Y301</f>
        <v>2241.1078369999996</v>
      </c>
      <c r="Z5" s="112">
        <f>BANORTE!Z301</f>
        <v>2272.4854140000007</v>
      </c>
      <c r="AA5" s="112">
        <f>BANORTE!AA301</f>
        <v>2310.9657019999995</v>
      </c>
      <c r="AB5" s="112">
        <f>BANORTE!AB301</f>
        <v>1912.2914789999995</v>
      </c>
      <c r="AC5" s="112">
        <f>BANORTE!AC301</f>
        <v>2507.1830680000021</v>
      </c>
      <c r="AD5" s="112">
        <f>BANORTE!AD301</f>
        <v>2162.5343049999974</v>
      </c>
      <c r="AE5" s="112">
        <f>BANORTE!AE301</f>
        <v>2079.0848210000004</v>
      </c>
      <c r="AF5" s="112">
        <f>BANORTE!AF301</f>
        <v>2606.3838340000002</v>
      </c>
      <c r="AG5" s="112">
        <f>BANORTE!AG301</f>
        <v>2209.3235540000001</v>
      </c>
      <c r="AH5" s="112">
        <f>BANORTE!AH301</f>
        <v>1870.0195309999999</v>
      </c>
      <c r="AI5" s="112">
        <f>BANORTE!AI301</f>
        <v>2100.5514369999996</v>
      </c>
      <c r="AJ5" s="112">
        <f>BANORTE!AJ301</f>
        <v>2450.6781340000007</v>
      </c>
      <c r="AK5" s="112">
        <f>BANORTE!AK301</f>
        <v>2188.6989020000001</v>
      </c>
      <c r="AL5" s="112">
        <f>BANORTE!AL301</f>
        <v>-969.95247500000005</v>
      </c>
      <c r="AM5" s="112">
        <f>BANORTE!AM301</f>
        <v>2191.4664799999991</v>
      </c>
      <c r="AN5" s="112">
        <f>BANORTE!AN301</f>
        <v>2196.028139</v>
      </c>
      <c r="AO5" s="112">
        <f>BANORTE!AO301</f>
        <v>2246.2985020000015</v>
      </c>
      <c r="AP5" s="112">
        <f>BANORTE!AP301</f>
        <v>2019.2231609999981</v>
      </c>
      <c r="AQ5" s="112">
        <f>BANORTE!AQ301</f>
        <v>2145.531586000001</v>
      </c>
      <c r="AR5" s="112">
        <f>BANORTE!AR301</f>
        <v>-264.22708000000057</v>
      </c>
      <c r="AS5" s="112">
        <f>BANORTE!AS301</f>
        <v>1940.045961</v>
      </c>
      <c r="AT5" s="112">
        <f>BANORTE!AT301</f>
        <v>1767.617332</v>
      </c>
      <c r="AU5" s="112">
        <f>BANORTE!AU301</f>
        <v>2265.9017280000003</v>
      </c>
      <c r="AV5" s="112">
        <f>BANORTE!AV301</f>
        <v>1909.3871929999996</v>
      </c>
      <c r="AW5" s="112">
        <f>BANORTE!AW301</f>
        <v>2151.9108829999996</v>
      </c>
      <c r="AX5" s="112">
        <f>BANORTE!AX301</f>
        <v>2460.3486270000012</v>
      </c>
      <c r="AY5" s="112">
        <f>BANORTE!AY301</f>
        <v>2278.4758619999993</v>
      </c>
      <c r="AZ5" s="112">
        <f>BANORTE!AZ301</f>
        <v>2305.7674259999985</v>
      </c>
      <c r="BA5" s="112"/>
    </row>
    <row r="6" spans="1:53" x14ac:dyDescent="0.25">
      <c r="A6" s="73" t="s">
        <v>219</v>
      </c>
      <c r="B6" s="114">
        <f>BANREGIO!B301</f>
        <v>245.30580499999996</v>
      </c>
      <c r="C6" s="114">
        <f>BANREGIO!C301</f>
        <v>266.92277200000012</v>
      </c>
      <c r="D6" s="114">
        <f>BANREGIO!D301</f>
        <v>244.97389799999996</v>
      </c>
      <c r="E6" s="114">
        <f>BANREGIO!E301</f>
        <v>176.97864400000003</v>
      </c>
      <c r="F6" s="114">
        <f>BANREGIO!F301</f>
        <v>226.79212300000017</v>
      </c>
      <c r="G6" s="114">
        <f>BANREGIO!G301</f>
        <v>222.06992999999966</v>
      </c>
      <c r="H6" s="114">
        <f>BANREGIO!H301</f>
        <v>321.03201100000024</v>
      </c>
      <c r="I6" s="114">
        <f>BANREGIO!I301</f>
        <v>298.26766199999997</v>
      </c>
      <c r="J6" s="114">
        <f>BANREGIO!J301</f>
        <v>193.69392200000004</v>
      </c>
      <c r="K6" s="114">
        <f>BANREGIO!K301</f>
        <v>250.17155300000002</v>
      </c>
      <c r="L6" s="114">
        <f>BANREGIO!L301</f>
        <v>260.58637099999999</v>
      </c>
      <c r="M6" s="114">
        <f>BANREGIO!M301</f>
        <v>311.50429300000008</v>
      </c>
      <c r="N6" s="114">
        <f>BANREGIO!N301</f>
        <v>245.87735999999995</v>
      </c>
      <c r="O6" s="114">
        <f>BANREGIO!O301</f>
        <v>272.50304899999992</v>
      </c>
      <c r="P6" s="114">
        <f>BANREGIO!P301</f>
        <v>309.75260100000014</v>
      </c>
      <c r="Q6" s="114">
        <f>BANREGIO!Q301</f>
        <v>193.03046499999982</v>
      </c>
      <c r="R6" s="114">
        <f>BANREGIO!R301</f>
        <v>324.27645699999994</v>
      </c>
      <c r="S6" s="114">
        <f>BANREGIO!S301</f>
        <v>271.77740900000026</v>
      </c>
      <c r="T6" s="114">
        <f>BANREGIO!T301</f>
        <v>260.64374899999984</v>
      </c>
      <c r="U6" s="114">
        <f>BANREGIO!U301</f>
        <v>285.060315</v>
      </c>
      <c r="V6" s="114">
        <f>BANREGIO!V301</f>
        <v>229.039556</v>
      </c>
      <c r="W6" s="114">
        <f>BANREGIO!W301</f>
        <v>348.60064799999998</v>
      </c>
      <c r="X6" s="114">
        <f>BANREGIO!X301</f>
        <v>278.60094400000003</v>
      </c>
      <c r="Y6" s="114">
        <f>BANREGIO!Y301</f>
        <v>280.31738599999994</v>
      </c>
      <c r="Z6" s="114">
        <f>BANREGIO!Z301</f>
        <v>299.47322400000007</v>
      </c>
      <c r="AA6" s="114">
        <f>BANREGIO!AA301</f>
        <v>345.25804499999981</v>
      </c>
      <c r="AB6" s="114">
        <f>BANREGIO!AB301</f>
        <v>370.85930800000006</v>
      </c>
      <c r="AC6" s="114">
        <f>BANREGIO!AC301</f>
        <v>306.4458239999999</v>
      </c>
      <c r="AD6" s="114">
        <f>BANREGIO!AD301</f>
        <v>350.93306500000017</v>
      </c>
      <c r="AE6" s="114">
        <f>BANREGIO!AE301</f>
        <v>261.88608999999997</v>
      </c>
      <c r="AF6" s="114">
        <f>BANREGIO!AF301</f>
        <v>298.85994900000014</v>
      </c>
      <c r="AG6" s="114">
        <f>BANREGIO!AG301</f>
        <v>290.11742900000002</v>
      </c>
      <c r="AH6" s="114">
        <f>BANREGIO!AH301</f>
        <v>245.703394</v>
      </c>
      <c r="AI6" s="114">
        <f>BANREGIO!AI301</f>
        <v>351.83082400000001</v>
      </c>
      <c r="AJ6" s="114">
        <f>BANREGIO!AJ301</f>
        <v>253.04864800000007</v>
      </c>
      <c r="AK6" s="114">
        <f>BANREGIO!AK301</f>
        <v>294.58413599999994</v>
      </c>
      <c r="AL6" s="114">
        <f>BANREGIO!AL301</f>
        <v>222.90194399999996</v>
      </c>
      <c r="AM6" s="114">
        <f>BANREGIO!AM301</f>
        <v>252.91640699999994</v>
      </c>
      <c r="AN6" s="114">
        <f>BANREGIO!AN301</f>
        <v>242.86955399999988</v>
      </c>
      <c r="AO6" s="114">
        <f>BANREGIO!AO301</f>
        <v>270.07727800000021</v>
      </c>
      <c r="AP6" s="114">
        <f>BANREGIO!AP301</f>
        <v>191.27179999999998</v>
      </c>
      <c r="AQ6" s="114">
        <f>BANREGIO!AQ301</f>
        <v>149.77095999999983</v>
      </c>
      <c r="AR6" s="114">
        <f>BANREGIO!AR301</f>
        <v>156.94420000000036</v>
      </c>
      <c r="AS6" s="114">
        <f>BANREGIO!AS301</f>
        <v>263.65759500000001</v>
      </c>
      <c r="AT6" s="114">
        <f>BANREGIO!AT301</f>
        <v>208.10069999999996</v>
      </c>
      <c r="AU6" s="114">
        <f>BANREGIO!AU301</f>
        <v>327.56733800000006</v>
      </c>
      <c r="AV6" s="114">
        <f>BANREGIO!AV301</f>
        <v>299.24911299999997</v>
      </c>
      <c r="AW6" s="114">
        <f>BANREGIO!AW301</f>
        <v>331.54123000000004</v>
      </c>
      <c r="AX6" s="114">
        <f>BANREGIO!AX301</f>
        <v>323.90279399999986</v>
      </c>
      <c r="AY6" s="114">
        <f>BANREGIO!AY301</f>
        <v>241.95636400000012</v>
      </c>
      <c r="AZ6" s="114">
        <f>BANREGIO!AZ301</f>
        <v>309.80650799999989</v>
      </c>
      <c r="BA6" s="114"/>
    </row>
    <row r="7" spans="1:53" x14ac:dyDescent="0.25">
      <c r="A7" s="73" t="s">
        <v>213</v>
      </c>
      <c r="B7">
        <f>BBVA!B301</f>
        <v>3149.5677689999975</v>
      </c>
      <c r="C7" s="112">
        <f>BBVA!C301</f>
        <v>2846.9786910000003</v>
      </c>
      <c r="D7" s="112">
        <f>BBVA!D301</f>
        <v>3369.0559170000015</v>
      </c>
      <c r="E7" s="112">
        <f>BBVA!E301</f>
        <v>3257.7235679999976</v>
      </c>
      <c r="F7" s="112">
        <f>BBVA!F301</f>
        <v>3073.4635680000029</v>
      </c>
      <c r="G7" s="112">
        <f>BBVA!G301</f>
        <v>3021.9666519999955</v>
      </c>
      <c r="H7" s="112">
        <f>BBVA!H301</f>
        <v>3703.8425669999997</v>
      </c>
      <c r="I7" s="112">
        <f>BBVA!I301</f>
        <v>3492.5849170000001</v>
      </c>
      <c r="J7" s="112">
        <f>BBVA!J301</f>
        <v>3362.6045770000001</v>
      </c>
      <c r="K7" s="112">
        <f>BBVA!K301</f>
        <v>4357.1223840000002</v>
      </c>
      <c r="L7" s="112">
        <f>BBVA!L301</f>
        <v>3539.6385829999999</v>
      </c>
      <c r="M7" s="112">
        <f>BBVA!M301</f>
        <v>3719.2399929999992</v>
      </c>
      <c r="N7" s="112">
        <f>BBVA!N301</f>
        <v>4579.558004999999</v>
      </c>
      <c r="O7" s="112">
        <f>BBVA!O301</f>
        <v>3434.5283120000022</v>
      </c>
      <c r="P7" s="112">
        <f>BBVA!P301</f>
        <v>3865.4209589999991</v>
      </c>
      <c r="Q7" s="112">
        <f>BBVA!Q301</f>
        <v>4049.8375670000023</v>
      </c>
      <c r="R7" s="112">
        <f>BBVA!R301</f>
        <v>3372.4648869999946</v>
      </c>
      <c r="S7" s="112">
        <f>BBVA!S301</f>
        <v>3817.3220000000001</v>
      </c>
      <c r="T7" s="112">
        <f>BBVA!T301</f>
        <v>4469.3707330000034</v>
      </c>
      <c r="U7" s="112">
        <f>BBVA!U301</f>
        <v>4638.7243509999998</v>
      </c>
      <c r="V7" s="112">
        <f>BBVA!V301</f>
        <v>3578.5162119999995</v>
      </c>
      <c r="W7" s="112">
        <f>BBVA!W301</f>
        <v>4236.97523</v>
      </c>
      <c r="X7" s="112">
        <f>BBVA!X301</f>
        <v>3315.259379000001</v>
      </c>
      <c r="Y7" s="112">
        <f>BBVA!Y301</f>
        <v>4033.6442000000006</v>
      </c>
      <c r="Z7" s="112">
        <f>BBVA!Z301</f>
        <v>4156.2332380000007</v>
      </c>
      <c r="AA7" s="112">
        <f>BBVA!AA301</f>
        <v>4734.8105349999969</v>
      </c>
      <c r="AB7" s="112">
        <f>BBVA!AB301</f>
        <v>3702.5420310000009</v>
      </c>
      <c r="AC7" s="112">
        <f>BBVA!AC301</f>
        <v>3944.4418410000035</v>
      </c>
      <c r="AD7" s="112">
        <f>BBVA!AD301</f>
        <v>4215.4757769999997</v>
      </c>
      <c r="AE7" s="112">
        <f>BBVA!AE301</f>
        <v>3930.5042819999944</v>
      </c>
      <c r="AF7" s="112">
        <f>BBVA!AF301</f>
        <v>4766.6478380000044</v>
      </c>
      <c r="AG7" s="112">
        <f>BBVA!AG301</f>
        <v>4105.3701350000001</v>
      </c>
      <c r="AH7" s="112">
        <f>BBVA!AH301</f>
        <v>3564.2332219999998</v>
      </c>
      <c r="AI7" s="112">
        <f>BBVA!AI301</f>
        <v>-1226.024332</v>
      </c>
      <c r="AJ7" s="112">
        <f>BBVA!AJ301</f>
        <v>2355.4310899999991</v>
      </c>
      <c r="AK7" s="112">
        <f>BBVA!AK301</f>
        <v>3669.1775270000016</v>
      </c>
      <c r="AL7" s="112">
        <f>BBVA!AL301</f>
        <v>3448.9833869999984</v>
      </c>
      <c r="AM7" s="112">
        <f>BBVA!AM301</f>
        <v>4214.7600030000012</v>
      </c>
      <c r="AN7" s="112">
        <f>BBVA!AN301</f>
        <v>4486.1057739999997</v>
      </c>
      <c r="AO7" s="112">
        <f>BBVA!AO301</f>
        <v>3962.4586569999992</v>
      </c>
      <c r="AP7" s="112">
        <f>BBVA!AP301</f>
        <v>2712.5946220000005</v>
      </c>
      <c r="AQ7" s="112">
        <f>BBVA!AQ301</f>
        <v>2099.4207649999989</v>
      </c>
      <c r="AR7" s="112">
        <f>BBVA!AR301</f>
        <v>2774.2005760000029</v>
      </c>
      <c r="AS7" s="112">
        <f>BBVA!AS301</f>
        <v>3721.6150859999998</v>
      </c>
      <c r="AT7" s="112">
        <f>BBVA!AT301</f>
        <v>2147.5152120000002</v>
      </c>
      <c r="AU7" s="112">
        <f>BBVA!AU301</f>
        <v>3832.7275819999995</v>
      </c>
      <c r="AV7" s="112">
        <f>BBVA!AV301</f>
        <v>3873.2706510000007</v>
      </c>
      <c r="AW7" s="112">
        <f>BBVA!AW301</f>
        <v>5687.6294030000008</v>
      </c>
      <c r="AX7" s="112">
        <f>BBVA!AX301</f>
        <v>3788.014522999998</v>
      </c>
      <c r="AY7" s="112">
        <f>BBVA!AY301</f>
        <v>5543.7226320000009</v>
      </c>
      <c r="AZ7" s="112">
        <f>BBVA!AZ301</f>
        <v>7577.4639599999973</v>
      </c>
      <c r="BA7" s="112"/>
    </row>
    <row r="8" spans="1:53" x14ac:dyDescent="0.25">
      <c r="A8" s="73" t="s">
        <v>214</v>
      </c>
      <c r="B8" s="114">
        <f>HSBC!B301</f>
        <v>-9.1686680000000251</v>
      </c>
      <c r="C8" s="114">
        <f>HSBC!C301</f>
        <v>248.72738100000015</v>
      </c>
      <c r="D8" s="114">
        <f>HSBC!D301</f>
        <v>336.52719699999989</v>
      </c>
      <c r="E8" s="114">
        <f>HSBC!E301</f>
        <v>204.38009499999998</v>
      </c>
      <c r="F8" s="114">
        <f>HSBC!F301</f>
        <v>118.68719499999997</v>
      </c>
      <c r="G8" s="114">
        <f>HSBC!G301</f>
        <v>399.67127699999992</v>
      </c>
      <c r="H8" s="114">
        <f>HSBC!H301</f>
        <v>96.083952000000409</v>
      </c>
      <c r="I8" s="114">
        <f>HSBC!I301</f>
        <v>222.97566399999999</v>
      </c>
      <c r="J8" s="114">
        <f>HSBC!J301</f>
        <v>755.38587099999995</v>
      </c>
      <c r="K8" s="114">
        <f>HSBC!K301</f>
        <v>305.58141099999989</v>
      </c>
      <c r="L8" s="114">
        <f>HSBC!L301</f>
        <v>400.60544000000004</v>
      </c>
      <c r="M8" s="114">
        <f>HSBC!M301</f>
        <v>580.42283799999996</v>
      </c>
      <c r="N8" s="114">
        <f>HSBC!N301</f>
        <v>413.43199300000015</v>
      </c>
      <c r="O8" s="114">
        <f>HSBC!O301</f>
        <v>548.22805100000005</v>
      </c>
      <c r="P8" s="114">
        <f>HSBC!P301</f>
        <v>518.13228099999969</v>
      </c>
      <c r="Q8" s="114">
        <f>HSBC!Q301</f>
        <v>354.16997899999978</v>
      </c>
      <c r="R8" s="114">
        <f>HSBC!R301</f>
        <v>142.89387400000032</v>
      </c>
      <c r="S8" s="114">
        <f>HSBC!S301</f>
        <v>707.94689999999991</v>
      </c>
      <c r="T8" s="114">
        <f>HSBC!T301</f>
        <v>886.68594300000041</v>
      </c>
      <c r="U8" s="114">
        <f>HSBC!U301</f>
        <v>1294.5191910000001</v>
      </c>
      <c r="V8" s="114">
        <f>HSBC!V301</f>
        <v>550.67670799999996</v>
      </c>
      <c r="W8" s="114">
        <f>HSBC!W301</f>
        <v>360.30611699999986</v>
      </c>
      <c r="X8" s="114">
        <f>HSBC!X301</f>
        <v>573.30017500000031</v>
      </c>
      <c r="Y8" s="114">
        <f>HSBC!Y301</f>
        <v>718.01219199999969</v>
      </c>
      <c r="Z8" s="114">
        <f>HSBC!Z301</f>
        <v>559.29791299999988</v>
      </c>
      <c r="AA8" s="114">
        <f>HSBC!AA301</f>
        <v>798.23423899999989</v>
      </c>
      <c r="AB8" s="114">
        <f>HSBC!AB301</f>
        <v>765.47223300000041</v>
      </c>
      <c r="AC8" s="114">
        <f>HSBC!AC301</f>
        <v>88.688392000000022</v>
      </c>
      <c r="AD8" s="114">
        <f>HSBC!AD301</f>
        <v>528.5043340000002</v>
      </c>
      <c r="AE8" s="114">
        <f>HSBC!AE301</f>
        <v>239.18241799999942</v>
      </c>
      <c r="AF8" s="114">
        <f>HSBC!AF301</f>
        <v>897.71708200000012</v>
      </c>
      <c r="AG8" s="114">
        <f>HSBC!AG301</f>
        <v>870.87718900000004</v>
      </c>
      <c r="AH8" s="114">
        <f>HSBC!AH301</f>
        <v>776.60765199999992</v>
      </c>
      <c r="AI8" s="114">
        <f>HSBC!AI301</f>
        <v>285.50946199999998</v>
      </c>
      <c r="AJ8" s="114">
        <f>HSBC!AJ301</f>
        <v>508.64867400000003</v>
      </c>
      <c r="AK8" s="114">
        <f>HSBC!AK301</f>
        <v>679.7142560000002</v>
      </c>
      <c r="AL8" s="114">
        <f>HSBC!AL301</f>
        <v>43.714234000000033</v>
      </c>
      <c r="AM8" s="114">
        <f>HSBC!AM301</f>
        <v>441.24826299999995</v>
      </c>
      <c r="AN8" s="114">
        <f>HSBC!AN301</f>
        <v>583.66624499999944</v>
      </c>
      <c r="AO8" s="114">
        <f>HSBC!AO301</f>
        <v>-1184.5438279999994</v>
      </c>
      <c r="AP8" s="114">
        <f>HSBC!AP301</f>
        <v>-87.081000000000131</v>
      </c>
      <c r="AQ8" s="114">
        <f>HSBC!AQ301</f>
        <v>-1976.7962940000002</v>
      </c>
      <c r="AR8" s="114">
        <f>HSBC!AR301</f>
        <v>-1649.529182</v>
      </c>
      <c r="AS8" s="114">
        <f>HSBC!AS301</f>
        <v>520.86014699999998</v>
      </c>
      <c r="AT8" s="114">
        <f>HSBC!AT301</f>
        <v>965.479647</v>
      </c>
      <c r="AU8" s="114">
        <f>HSBC!AU301</f>
        <v>1163.924579</v>
      </c>
      <c r="AV8" s="114">
        <f>HSBC!AV301</f>
        <v>577.65327200000002</v>
      </c>
      <c r="AW8" s="114">
        <f>HSBC!AW301</f>
        <v>1659.4929319999997</v>
      </c>
      <c r="AX8" s="114">
        <f>HSBC!AX301</f>
        <v>-154.0011770000001</v>
      </c>
      <c r="AY8" s="114">
        <f>HSBC!AY301</f>
        <v>-299.429486</v>
      </c>
      <c r="AZ8" s="114">
        <f>HSBC!AZ301</f>
        <v>414.11800800000037</v>
      </c>
      <c r="BA8" s="114"/>
    </row>
    <row r="9" spans="1:53" x14ac:dyDescent="0.25">
      <c r="A9" s="73" t="s">
        <v>215</v>
      </c>
      <c r="B9" s="114">
        <f>INBURSA!B301</f>
        <v>854.49626799999987</v>
      </c>
      <c r="C9" s="114">
        <f>INBURSA!C301</f>
        <v>634.42168099999981</v>
      </c>
      <c r="D9" s="114">
        <f>INBURSA!D301</f>
        <v>356.48561400000017</v>
      </c>
      <c r="E9" s="114">
        <f>INBURSA!E301</f>
        <v>1204.3506320000006</v>
      </c>
      <c r="F9" s="114">
        <f>INBURSA!F301</f>
        <v>780.73585399999956</v>
      </c>
      <c r="G9" s="114">
        <f>INBURSA!G301</f>
        <v>4370.0396139999993</v>
      </c>
      <c r="H9" s="114">
        <f>INBURSA!H301</f>
        <v>60.315637000001516</v>
      </c>
      <c r="I9" s="114">
        <f>INBURSA!I301</f>
        <v>1167.5990159999999</v>
      </c>
      <c r="J9" s="114">
        <f>INBURSA!J301</f>
        <v>813.12946100000022</v>
      </c>
      <c r="K9" s="114">
        <f>INBURSA!K301</f>
        <v>467.80298399999992</v>
      </c>
      <c r="L9" s="114">
        <f>INBURSA!L301</f>
        <v>872.22716200000013</v>
      </c>
      <c r="M9" s="114">
        <f>INBURSA!M301</f>
        <v>2552.1927839999994</v>
      </c>
      <c r="N9" s="114">
        <f>INBURSA!N301</f>
        <v>391.63277200000084</v>
      </c>
      <c r="O9" s="114">
        <f>INBURSA!O301</f>
        <v>1115.1581759999999</v>
      </c>
      <c r="P9" s="114">
        <f>INBURSA!P301</f>
        <v>777.78800599999977</v>
      </c>
      <c r="Q9" s="114">
        <f>INBURSA!Q301</f>
        <v>802.38910800000031</v>
      </c>
      <c r="R9" s="114">
        <f>INBURSA!R301</f>
        <v>1415.6527659999992</v>
      </c>
      <c r="S9" s="114">
        <f>INBURSA!S301</f>
        <v>463.25557200000003</v>
      </c>
      <c r="T9" s="114">
        <f>INBURSA!T301</f>
        <v>1096.0676739999999</v>
      </c>
      <c r="U9" s="114">
        <f>INBURSA!U301</f>
        <v>376.04230799999999</v>
      </c>
      <c r="V9" s="114">
        <f>INBURSA!V301</f>
        <v>1347.3049039999999</v>
      </c>
      <c r="W9" s="114">
        <f>INBURSA!W301</f>
        <v>514.90238400000021</v>
      </c>
      <c r="X9" s="114">
        <f>INBURSA!X301</f>
        <v>302.34666299999981</v>
      </c>
      <c r="Y9" s="114">
        <f>INBURSA!Y301</f>
        <v>532.49258199999986</v>
      </c>
      <c r="Z9" s="114">
        <f>INBURSA!Z301</f>
        <v>602.76271700000007</v>
      </c>
      <c r="AA9" s="114">
        <f>INBURSA!AA301</f>
        <v>363.75772000000006</v>
      </c>
      <c r="AB9" s="114">
        <f>INBURSA!AB301</f>
        <v>258.42001900000014</v>
      </c>
      <c r="AC9" s="114">
        <f>INBURSA!AC301</f>
        <v>167.67933499999981</v>
      </c>
      <c r="AD9" s="114">
        <f>INBURSA!AD301</f>
        <v>663.9546849999997</v>
      </c>
      <c r="AE9" s="114">
        <f>INBURSA!AE301</f>
        <v>740.95646900000065</v>
      </c>
      <c r="AF9" s="114">
        <f>INBURSA!AF301</f>
        <v>770.26398599999993</v>
      </c>
      <c r="AG9" s="114">
        <f>INBURSA!AG301</f>
        <v>801.06700000000001</v>
      </c>
      <c r="AH9" s="114">
        <f>INBURSA!AH301</f>
        <v>1637.4109509999998</v>
      </c>
      <c r="AI9" s="114">
        <f>INBURSA!AI301</f>
        <v>192.28736400000025</v>
      </c>
      <c r="AJ9" s="114">
        <f>INBURSA!AJ301</f>
        <v>351.52113999999983</v>
      </c>
      <c r="AK9" s="114">
        <f>INBURSA!AK301</f>
        <v>589.95503800000006</v>
      </c>
      <c r="AL9" s="114">
        <f>INBURSA!AL301</f>
        <v>-224.50725000000011</v>
      </c>
      <c r="AM9" s="114">
        <f>INBURSA!AM301</f>
        <v>49.667466000000331</v>
      </c>
      <c r="AN9" s="114">
        <f>INBURSA!AN301</f>
        <v>908.24599799999987</v>
      </c>
      <c r="AO9" s="114">
        <f>INBURSA!AO301</f>
        <v>497.61431799999991</v>
      </c>
      <c r="AP9" s="114">
        <f>INBURSA!AP301</f>
        <v>795.89115800000036</v>
      </c>
      <c r="AQ9" s="114">
        <f>INBURSA!AQ301</f>
        <v>62.563597999999729</v>
      </c>
      <c r="AR9" s="114">
        <f>INBURSA!AR301</f>
        <v>1287.1534879999999</v>
      </c>
      <c r="AS9" s="114">
        <f>INBURSA!AS301</f>
        <v>850.687183</v>
      </c>
      <c r="AT9" s="114">
        <f>INBURSA!AT301</f>
        <v>909.80666399999996</v>
      </c>
      <c r="AU9" s="114">
        <f>INBURSA!AU301</f>
        <v>1148.457005</v>
      </c>
      <c r="AV9" s="114">
        <f>INBURSA!AV301</f>
        <v>425.01999299999989</v>
      </c>
      <c r="AW9" s="114">
        <f>INBURSA!AW301</f>
        <v>629.93837500000018</v>
      </c>
      <c r="AX9" s="114">
        <f>INBURSA!AX301</f>
        <v>1450.6343069999998</v>
      </c>
      <c r="AY9" s="114">
        <f>INBURSA!AY301</f>
        <v>996.85117700000046</v>
      </c>
      <c r="AZ9" s="114">
        <f>INBURSA!AZ301</f>
        <v>288.73700399999962</v>
      </c>
      <c r="BA9" s="114"/>
    </row>
    <row r="10" spans="1:53" x14ac:dyDescent="0.25">
      <c r="A10" s="73" t="s">
        <v>216</v>
      </c>
      <c r="B10" s="114">
        <f>SANTANDER!B301</f>
        <v>1512.4882359999992</v>
      </c>
      <c r="C10" s="114">
        <f>SANTANDER!C301</f>
        <v>1426.3767930000013</v>
      </c>
      <c r="D10" s="114">
        <f>SANTANDER!D301</f>
        <v>1450.0547349999997</v>
      </c>
      <c r="E10" s="114">
        <f>SANTANDER!E301</f>
        <v>1201.2653260000006</v>
      </c>
      <c r="F10" s="114">
        <f>SANTANDER!F301</f>
        <v>1069.1996259999996</v>
      </c>
      <c r="G10" s="114">
        <f>SANTANDER!G301</f>
        <v>1372.8275510000003</v>
      </c>
      <c r="H10" s="114">
        <f>SANTANDER!H301</f>
        <v>2037.4864599999983</v>
      </c>
      <c r="I10" s="114">
        <f>SANTANDER!I301</f>
        <v>1546.64445</v>
      </c>
      <c r="J10" s="114">
        <f>SANTANDER!J301</f>
        <v>1484.1809139999998</v>
      </c>
      <c r="K10" s="114">
        <f>SANTANDER!K301</f>
        <v>1695.8655640000002</v>
      </c>
      <c r="L10" s="114">
        <f>SANTANDER!L301</f>
        <v>1688.0144790000004</v>
      </c>
      <c r="M10" s="114">
        <f>SANTANDER!M301</f>
        <v>1671.4247429999996</v>
      </c>
      <c r="N10" s="114">
        <f>SANTANDER!N301</f>
        <v>1812.0415430000003</v>
      </c>
      <c r="O10" s="114">
        <f>SANTANDER!O301</f>
        <v>1518.9974019999991</v>
      </c>
      <c r="P10" s="114">
        <f>SANTANDER!P301</f>
        <v>1699.7635470000005</v>
      </c>
      <c r="Q10" s="114">
        <f>SANTANDER!Q301</f>
        <v>1640.9682489999996</v>
      </c>
      <c r="R10" s="114">
        <f>SANTANDER!R301</f>
        <v>1430.4430590000011</v>
      </c>
      <c r="S10" s="114">
        <f>SANTANDER!S301</f>
        <v>1260.1995179999994</v>
      </c>
      <c r="T10" s="114">
        <f>SANTANDER!T301</f>
        <v>1867.5563900000016</v>
      </c>
      <c r="U10" s="114">
        <f>SANTANDER!U301</f>
        <v>1689.8688340000001</v>
      </c>
      <c r="V10" s="114">
        <f>SANTANDER!V301</f>
        <v>1574.4383829999999</v>
      </c>
      <c r="W10" s="114">
        <f>SANTANDER!W301</f>
        <v>2026.6970379999998</v>
      </c>
      <c r="X10" s="114">
        <f>SANTANDER!X301</f>
        <v>1785.1825230000004</v>
      </c>
      <c r="Y10" s="114">
        <f>SANTANDER!Y301</f>
        <v>1723.8393800000003</v>
      </c>
      <c r="Z10" s="114">
        <f>SANTANDER!Z301</f>
        <v>2090.3284149999999</v>
      </c>
      <c r="AA10" s="114">
        <f>SANTANDER!AA301</f>
        <v>1925.7643009999993</v>
      </c>
      <c r="AB10" s="114">
        <f>SANTANDER!AB301</f>
        <v>1696.5527500000007</v>
      </c>
      <c r="AC10" s="114">
        <f>SANTANDER!AC301</f>
        <v>1874.9174939999994</v>
      </c>
      <c r="AD10" s="114">
        <f>SANTANDER!AD301</f>
        <v>1534.1981139999989</v>
      </c>
      <c r="AE10" s="114">
        <f>SANTANDER!AE301</f>
        <v>1378.0302270000029</v>
      </c>
      <c r="AF10" s="114">
        <f>SANTANDER!AF301</f>
        <v>1963.7455859999973</v>
      </c>
      <c r="AG10" s="114">
        <f>SANTANDER!AG301</f>
        <v>1783.4752900000001</v>
      </c>
      <c r="AH10" s="114">
        <f>SANTANDER!AH301</f>
        <v>1642.1580240000001</v>
      </c>
      <c r="AI10" s="114">
        <f>SANTANDER!AI301</f>
        <v>2007.4918459999994</v>
      </c>
      <c r="AJ10" s="114">
        <f>SANTANDER!AJ301</f>
        <v>1900.757576</v>
      </c>
      <c r="AK10" s="114">
        <f>SANTANDER!AK301</f>
        <v>1658.2715580000004</v>
      </c>
      <c r="AL10" s="114">
        <f>SANTANDER!AL301</f>
        <v>675.96921300000031</v>
      </c>
      <c r="AM10" s="114">
        <f>SANTANDER!AM301</f>
        <v>1493.2364809999999</v>
      </c>
      <c r="AN10" s="114">
        <f>SANTANDER!AN301</f>
        <v>1815.7667170000004</v>
      </c>
      <c r="AO10" s="114">
        <f>SANTANDER!AO301</f>
        <v>1725.2397639999999</v>
      </c>
      <c r="AP10" s="114">
        <f>SANTANDER!AP301</f>
        <v>1919.8062299999983</v>
      </c>
      <c r="AQ10" s="114">
        <f>SANTANDER!AQ301</f>
        <v>1564.2721180000008</v>
      </c>
      <c r="AR10" s="114">
        <f>SANTANDER!AR301</f>
        <v>2157.7902490000015</v>
      </c>
      <c r="AS10" s="114">
        <f>SANTANDER!AS301</f>
        <v>1662.5418870000001</v>
      </c>
      <c r="AT10" s="114">
        <f>SANTANDER!AT301</f>
        <v>758.64311100000009</v>
      </c>
      <c r="AU10" s="114">
        <f>SANTANDER!AU301</f>
        <v>841.33237199999985</v>
      </c>
      <c r="AV10" s="114">
        <f>SANTANDER!AV301</f>
        <v>1235.4278570000001</v>
      </c>
      <c r="AW10" s="114">
        <f>SANTANDER!AW301</f>
        <v>1697.0899149999996</v>
      </c>
      <c r="AX10" s="114">
        <f>SANTANDER!AX301</f>
        <v>1778.840545</v>
      </c>
      <c r="AY10" s="114">
        <f>SANTANDER!AY301</f>
        <v>1655.9922370000004</v>
      </c>
      <c r="AZ10" s="114">
        <f>SANTANDER!AZ301</f>
        <v>1790.2396339999996</v>
      </c>
      <c r="BA10" s="114"/>
    </row>
    <row r="11" spans="1:53" x14ac:dyDescent="0.25">
      <c r="A11" s="73" t="s">
        <v>217</v>
      </c>
      <c r="B11">
        <f>SCOTIABANK!B301</f>
        <v>779.06969299999992</v>
      </c>
      <c r="C11" s="112">
        <f>SCOTIABANK!C301</f>
        <v>474.98210400000016</v>
      </c>
      <c r="D11" s="112">
        <f>SCOTIABANK!D301</f>
        <v>592.35850200000004</v>
      </c>
      <c r="E11" s="112">
        <f>SCOTIABANK!E301</f>
        <v>164.30930399999988</v>
      </c>
      <c r="F11" s="112">
        <f>SCOTIABANK!F301</f>
        <v>539.01231100000041</v>
      </c>
      <c r="G11" s="112">
        <f>SCOTIABANK!G301</f>
        <v>362.3412389999994</v>
      </c>
      <c r="H11" s="112">
        <f>SCOTIABANK!H301</f>
        <v>1793.09555</v>
      </c>
      <c r="I11" s="112">
        <f>SCOTIABANK!I301</f>
        <v>767.89187400000003</v>
      </c>
      <c r="J11" s="112">
        <f>SCOTIABANK!J301</f>
        <v>443.41251599999998</v>
      </c>
      <c r="K11" s="112">
        <f>SCOTIABANK!K301</f>
        <v>805.3126749999999</v>
      </c>
      <c r="L11" s="112">
        <f>SCOTIABANK!L301</f>
        <v>731.40866400000004</v>
      </c>
      <c r="M11" s="112">
        <f>SCOTIABANK!M301</f>
        <v>370.11127799999986</v>
      </c>
      <c r="N11" s="112">
        <f>SCOTIABANK!N301</f>
        <v>1146.3621900000003</v>
      </c>
      <c r="O11" s="112">
        <f>SCOTIABANK!O301</f>
        <v>353.57170899999983</v>
      </c>
      <c r="P11" s="112">
        <f>SCOTIABANK!P301</f>
        <v>720.78479299999981</v>
      </c>
      <c r="Q11" s="112">
        <f>SCOTIABANK!Q301</f>
        <v>481.55667300000005</v>
      </c>
      <c r="R11" s="112">
        <f>SCOTIABANK!R301</f>
        <v>805.18987900000047</v>
      </c>
      <c r="S11" s="112">
        <f>SCOTIABANK!S301</f>
        <v>-550.79227200000059</v>
      </c>
      <c r="T11" s="112">
        <f>SCOTIABANK!T301</f>
        <v>1101.0623150000001</v>
      </c>
      <c r="U11" s="112">
        <f>SCOTIABANK!U301</f>
        <v>228.19743500000001</v>
      </c>
      <c r="V11" s="112">
        <f>SCOTIABANK!V301</f>
        <v>282.469965</v>
      </c>
      <c r="W11" s="112">
        <f>SCOTIABANK!W301</f>
        <v>517.71036200000003</v>
      </c>
      <c r="X11" s="112">
        <f>SCOTIABANK!X301</f>
        <v>671.93863299999998</v>
      </c>
      <c r="Y11" s="112">
        <f>SCOTIABANK!Y301</f>
        <v>601.53329199999985</v>
      </c>
      <c r="Z11" s="112">
        <f>SCOTIABANK!Z301</f>
        <v>465.92334600000004</v>
      </c>
      <c r="AA11" s="112">
        <f>SCOTIABANK!AA301</f>
        <v>163.07012399999985</v>
      </c>
      <c r="AB11" s="112">
        <f>SCOTIABANK!AB301</f>
        <v>570.20922000000019</v>
      </c>
      <c r="AC11" s="112">
        <f>SCOTIABANK!AC301</f>
        <v>529.19608599999992</v>
      </c>
      <c r="AD11" s="112">
        <f>SCOTIABANK!AD301</f>
        <v>495.45758500000011</v>
      </c>
      <c r="AE11" s="112">
        <f>SCOTIABANK!AE301</f>
        <v>280.86464100000012</v>
      </c>
      <c r="AF11" s="112">
        <f>SCOTIABANK!AF301</f>
        <v>141.91557199999988</v>
      </c>
      <c r="AG11" s="112">
        <f>SCOTIABANK!AG301</f>
        <v>594.32470000000001</v>
      </c>
      <c r="AH11" s="112">
        <f>SCOTIABANK!AH301</f>
        <v>524.22082499999999</v>
      </c>
      <c r="AI11" s="112">
        <f>SCOTIABANK!AI301</f>
        <v>265.07987200000002</v>
      </c>
      <c r="AJ11" s="112">
        <f>SCOTIABANK!AJ301</f>
        <v>37.743001000000049</v>
      </c>
      <c r="AK11" s="112">
        <f>SCOTIABANK!AK301</f>
        <v>21.083717999999863</v>
      </c>
      <c r="AL11" s="112">
        <f>SCOTIABANK!AL301</f>
        <v>135.49578600000018</v>
      </c>
      <c r="AM11" s="112">
        <f>SCOTIABANK!AM301</f>
        <v>95.395776999999953</v>
      </c>
      <c r="AN11" s="112">
        <f>SCOTIABANK!AN301</f>
        <v>181.55675499999984</v>
      </c>
      <c r="AO11" s="112">
        <f>SCOTIABANK!AO301</f>
        <v>82.019058000000086</v>
      </c>
      <c r="AP11" s="112">
        <f>SCOTIABANK!AP301</f>
        <v>465.00207</v>
      </c>
      <c r="AQ11" s="112">
        <f>SCOTIABANK!AQ301</f>
        <v>268.75352999999996</v>
      </c>
      <c r="AR11" s="112">
        <f>SCOTIABANK!AR301</f>
        <v>348.0023799999999</v>
      </c>
      <c r="AS11" s="112">
        <f>SCOTIABANK!AS301</f>
        <v>381.816213</v>
      </c>
      <c r="AT11" s="112">
        <f>SCOTIABANK!AT301</f>
        <v>465.88588199999998</v>
      </c>
      <c r="AU11" s="112">
        <f>SCOTIABANK!AU301</f>
        <v>764.59084199999995</v>
      </c>
      <c r="AV11" s="112">
        <f>SCOTIABANK!AV301</f>
        <v>908.14813900000013</v>
      </c>
      <c r="AW11" s="112">
        <f>SCOTIABANK!AW301</f>
        <v>489.98315999999977</v>
      </c>
      <c r="AX11" s="112">
        <f>SCOTIABANK!AX301</f>
        <v>625.82081500000004</v>
      </c>
      <c r="AY11" s="112">
        <f>SCOTIABANK!AY301</f>
        <v>2851.0538939999997</v>
      </c>
      <c r="AZ11" s="112">
        <f>SCOTIABANK!AZ301</f>
        <v>524.01664300000084</v>
      </c>
      <c r="BA11" s="11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18201-7A5F-4B62-88FD-51B5A618EF28}">
  <sheetPr>
    <tabColor theme="4" tint="0.39997558519241921"/>
  </sheetPr>
  <dimension ref="A1:AZ11"/>
  <sheetViews>
    <sheetView workbookViewId="0">
      <selection activeCell="A3" sqref="A3:A11"/>
    </sheetView>
  </sheetViews>
  <sheetFormatPr baseColWidth="10" defaultRowHeight="15" x14ac:dyDescent="0.25"/>
  <sheetData>
    <row r="1" spans="1:52" x14ac:dyDescent="0.25">
      <c r="A1" t="s">
        <v>259</v>
      </c>
    </row>
    <row r="2" spans="1:52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2" x14ac:dyDescent="0.25">
      <c r="A3" s="73" t="s">
        <v>212</v>
      </c>
      <c r="B3">
        <f>BANAMEX!B3</f>
        <v>1153682.9548780001</v>
      </c>
      <c r="C3" s="112">
        <f>BANAMEX!C3</f>
        <v>1111790.453615</v>
      </c>
      <c r="D3" s="112">
        <f>BANAMEX!D3</f>
        <v>1133016.942207</v>
      </c>
      <c r="E3" s="112">
        <f>BANAMEX!E3</f>
        <v>1144713.992782</v>
      </c>
      <c r="F3" s="112">
        <f>BANAMEX!F3</f>
        <v>1140919.389831</v>
      </c>
      <c r="G3" s="112">
        <f>BANAMEX!G3</f>
        <v>1188440.767429</v>
      </c>
      <c r="H3" s="112">
        <f>BANAMEX!H3</f>
        <v>1145974.6372430001</v>
      </c>
      <c r="I3" s="112">
        <f>BANAMEX!I3</f>
        <v>1156374.56907</v>
      </c>
      <c r="J3" s="112">
        <f>BANAMEX!J3</f>
        <v>1207070.2451589999</v>
      </c>
      <c r="K3" s="112">
        <f>BANAMEX!K3</f>
        <v>1212100.9541819999</v>
      </c>
      <c r="L3" s="112">
        <f>BANAMEX!L3</f>
        <v>1246098.1671519999</v>
      </c>
      <c r="M3" s="112">
        <f>BANAMEX!M3</f>
        <v>1277280.2164360001</v>
      </c>
      <c r="N3" s="112">
        <f>BANAMEX!N3</f>
        <v>1255009.4970549999</v>
      </c>
      <c r="O3" s="112">
        <f>BANAMEX!O3</f>
        <v>1246995.639614</v>
      </c>
      <c r="P3" s="112">
        <f>BANAMEX!P3</f>
        <v>1205553.065524</v>
      </c>
      <c r="Q3" s="112">
        <f>BANAMEX!Q3</f>
        <v>1194370.8144419999</v>
      </c>
      <c r="R3" s="112">
        <f>BANAMEX!R3</f>
        <v>1232615.060452</v>
      </c>
      <c r="S3" s="112">
        <f>BANAMEX!S3</f>
        <v>1258002.7140289999</v>
      </c>
      <c r="T3" s="112">
        <f>BANAMEX!T3</f>
        <v>1247218.3807689999</v>
      </c>
      <c r="U3" s="112">
        <f>BANAMEX!U3</f>
        <v>1214413.6233959999</v>
      </c>
      <c r="V3" s="112">
        <f>BANAMEX!V3</f>
        <v>1261653.337821</v>
      </c>
      <c r="W3" s="112">
        <f>BANAMEX!W3</f>
        <v>1297504.1732600001</v>
      </c>
      <c r="X3" s="112">
        <f>BANAMEX!X3</f>
        <v>1319200.006297</v>
      </c>
      <c r="Y3" s="112">
        <f>BANAMEX!Y3</f>
        <v>1407818.1561110001</v>
      </c>
      <c r="Z3" s="112">
        <f>BANAMEX!Z3</f>
        <v>1301256.1518659999</v>
      </c>
      <c r="AA3" s="112">
        <f>BANAMEX!AA3</f>
        <v>1318326.944505</v>
      </c>
      <c r="AB3" s="112">
        <f>BANAMEX!AB3</f>
        <v>1382320.9404460001</v>
      </c>
      <c r="AC3" s="112">
        <f>BANAMEX!AC3</f>
        <v>1340742.671625</v>
      </c>
      <c r="AD3" s="112">
        <f>BANAMEX!AD3</f>
        <v>1310857.593663</v>
      </c>
      <c r="AE3" s="112">
        <f>BANAMEX!AE3</f>
        <v>1315061.6532670001</v>
      </c>
      <c r="AF3" s="112">
        <f>BANAMEX!AF3</f>
        <v>1234493.127391</v>
      </c>
      <c r="AG3" s="112">
        <f>BANAMEX!AG3</f>
        <v>1244628.4161050001</v>
      </c>
      <c r="AH3" s="112">
        <f>BANAMEX!AH3</f>
        <v>1299206.2980450001</v>
      </c>
      <c r="AI3" s="112">
        <f>BANAMEX!AI3</f>
        <v>1415253.5010599999</v>
      </c>
      <c r="AJ3" s="112">
        <f>BANAMEX!AJ3</f>
        <v>1445851.029969</v>
      </c>
      <c r="AK3" s="112">
        <f>BANAMEX!AK3</f>
        <v>1403778.703894</v>
      </c>
      <c r="AL3" s="112">
        <f>BANAMEX!AL3</f>
        <v>1400145.981101</v>
      </c>
      <c r="AM3" s="112">
        <f>BANAMEX!AM3</f>
        <v>1431085.6704800001</v>
      </c>
      <c r="AN3" s="112">
        <f>BANAMEX!AN3</f>
        <v>1403596.71181</v>
      </c>
      <c r="AO3" s="112">
        <f>BANAMEX!AO3</f>
        <v>1375992.090484</v>
      </c>
      <c r="AP3" s="112">
        <f>BANAMEX!AP3</f>
        <v>1358074.5130400001</v>
      </c>
      <c r="AQ3" s="112">
        <f>BANAMEX!AQ3</f>
        <v>1329904.758067</v>
      </c>
      <c r="AR3" s="112">
        <f>BANAMEX!AR3</f>
        <v>1356419.1568140001</v>
      </c>
      <c r="AS3" s="112">
        <f>BANAMEX!AS3</f>
        <v>1365766.036962</v>
      </c>
      <c r="AT3" s="112">
        <f>BANAMEX!AT3</f>
        <v>1382060.0131059999</v>
      </c>
      <c r="AU3" s="112">
        <f>BANAMEX!AU3</f>
        <v>1381719.891941</v>
      </c>
      <c r="AV3" s="112">
        <f>BANAMEX!AV3</f>
        <v>1352891.2523990001</v>
      </c>
      <c r="AW3" s="112">
        <f>BANAMEX!AW3</f>
        <v>1352345.3124269999</v>
      </c>
      <c r="AX3" s="112">
        <f>BANAMEX!AX3</f>
        <v>1319643.208788</v>
      </c>
      <c r="AY3" s="112">
        <f>BANAMEX!AY3</f>
        <v>1326606.217188</v>
      </c>
      <c r="AZ3" s="112">
        <f>BANAMEX!AZ3</f>
        <v>1347980.074095</v>
      </c>
    </row>
    <row r="4" spans="1:52" x14ac:dyDescent="0.25">
      <c r="A4" s="73" t="s">
        <v>218</v>
      </c>
      <c r="B4" s="114">
        <f>BANBAJÍO!B3</f>
        <v>179348.196926</v>
      </c>
      <c r="C4" s="114">
        <f>BANBAJÍO!C3</f>
        <v>175358.47189700001</v>
      </c>
      <c r="D4" s="114">
        <f>BANBAJÍO!D3</f>
        <v>182840.055009</v>
      </c>
      <c r="E4" s="114">
        <f>BANBAJÍO!E3</f>
        <v>184380.33425700001</v>
      </c>
      <c r="F4" s="114">
        <f>BANBAJÍO!F3</f>
        <v>186992.69037900001</v>
      </c>
      <c r="G4" s="114">
        <f>BANBAJÍO!G3</f>
        <v>190198.41339999999</v>
      </c>
      <c r="H4" s="114">
        <f>BANBAJÍO!H3</f>
        <v>186398.703786</v>
      </c>
      <c r="I4" s="114">
        <f>BANBAJÍO!I3</f>
        <v>193333.190474</v>
      </c>
      <c r="J4" s="114">
        <f>BANBAJÍO!J3</f>
        <v>191153.692262</v>
      </c>
      <c r="K4" s="114">
        <f>BANBAJÍO!K3</f>
        <v>195084.98597400001</v>
      </c>
      <c r="L4" s="114">
        <f>BANBAJÍO!L3</f>
        <v>200049.26662499999</v>
      </c>
      <c r="M4" s="114">
        <f>BANBAJÍO!M3</f>
        <v>197456.86599300001</v>
      </c>
      <c r="N4" s="114">
        <f>BANBAJÍO!N3</f>
        <v>205622.27149899999</v>
      </c>
      <c r="O4" s="114">
        <f>BANBAJÍO!O3</f>
        <v>208603.278005</v>
      </c>
      <c r="P4" s="114">
        <f>BANBAJÍO!P3</f>
        <v>211887.20108900001</v>
      </c>
      <c r="Q4" s="114">
        <f>BANBAJÍO!Q3</f>
        <v>214005.06362299999</v>
      </c>
      <c r="R4" s="114">
        <f>BANBAJÍO!R3</f>
        <v>211542.14809</v>
      </c>
      <c r="S4" s="114">
        <f>BANBAJÍO!S3</f>
        <v>214426.65309599999</v>
      </c>
      <c r="T4" s="114">
        <f>BANBAJÍO!T3</f>
        <v>214942.53743</v>
      </c>
      <c r="U4" s="114">
        <f>BANBAJÍO!U3</f>
        <v>216998.24263299999</v>
      </c>
      <c r="V4" s="114">
        <f>BANBAJÍO!V3</f>
        <v>214954.43924099999</v>
      </c>
      <c r="W4" s="114">
        <f>BANBAJÍO!W3</f>
        <v>222482.63066900001</v>
      </c>
      <c r="X4" s="114">
        <f>BANBAJÍO!X3</f>
        <v>221058.13140799999</v>
      </c>
      <c r="Y4" s="114">
        <f>BANBAJÍO!Y3</f>
        <v>226622.92541299999</v>
      </c>
      <c r="Z4" s="114">
        <f>BANBAJÍO!Z3</f>
        <v>233672.028869</v>
      </c>
      <c r="AA4" s="114">
        <f>BANBAJÍO!AA3</f>
        <v>232548.46826299999</v>
      </c>
      <c r="AB4" s="114">
        <f>BANBAJÍO!AB3</f>
        <v>237508.18233400001</v>
      </c>
      <c r="AC4" s="114">
        <f>BANBAJÍO!AC3</f>
        <v>233781.03937000001</v>
      </c>
      <c r="AD4" s="114">
        <f>BANBAJÍO!AD3</f>
        <v>228502.31614899999</v>
      </c>
      <c r="AE4" s="114">
        <f>BANBAJÍO!AE3</f>
        <v>233037.103558</v>
      </c>
      <c r="AF4" s="114">
        <f>BANBAJÍO!AF3</f>
        <v>230704.32311</v>
      </c>
      <c r="AG4" s="114">
        <f>BANBAJÍO!AG3</f>
        <v>231394.50337600001</v>
      </c>
      <c r="AH4" s="114">
        <f>BANBAJÍO!AH3</f>
        <v>235119.41023099999</v>
      </c>
      <c r="AI4" s="114">
        <f>BANBAJÍO!AI3</f>
        <v>244816.15849</v>
      </c>
      <c r="AJ4" s="114">
        <f>BANBAJÍO!AJ3</f>
        <v>254242.81622199999</v>
      </c>
      <c r="AK4" s="114">
        <f>BANBAJÍO!AK3</f>
        <v>247371.21022400001</v>
      </c>
      <c r="AL4" s="114">
        <f>BANBAJÍO!AL3</f>
        <v>254386.891814</v>
      </c>
      <c r="AM4" s="114">
        <f>BANBAJÍO!AM3</f>
        <v>251775.785756</v>
      </c>
      <c r="AN4" s="114">
        <f>BANBAJÍO!AN3</f>
        <v>255060.53055200001</v>
      </c>
      <c r="AO4" s="114">
        <f>BANBAJÍO!AO3</f>
        <v>264678.34569099999</v>
      </c>
      <c r="AP4" s="114">
        <f>BANBAJÍO!AP3</f>
        <v>263011.29851699999</v>
      </c>
      <c r="AQ4" s="114">
        <f>BANBAJÍO!AQ3</f>
        <v>256319.976352</v>
      </c>
      <c r="AR4" s="114">
        <f>BANBAJÍO!AR3</f>
        <v>269167.039093</v>
      </c>
      <c r="AS4" s="114">
        <f>BANBAJÍO!AS3</f>
        <v>270842.95688200003</v>
      </c>
      <c r="AT4" s="114">
        <f>BANBAJÍO!AT3</f>
        <v>271067.33987000003</v>
      </c>
      <c r="AU4" s="114">
        <f>BANBAJÍO!AU3</f>
        <v>270279.71619000001</v>
      </c>
      <c r="AV4" s="114">
        <f>BANBAJÍO!AV3</f>
        <v>281816.38556000002</v>
      </c>
      <c r="AW4" s="114">
        <f>BANBAJÍO!AW3</f>
        <v>282309.81380399998</v>
      </c>
      <c r="AX4" s="114">
        <f>BANBAJÍO!AX3</f>
        <v>269969.35420599999</v>
      </c>
      <c r="AY4" s="114">
        <f>BANBAJÍO!AY3</f>
        <v>262352.11291899998</v>
      </c>
      <c r="AZ4" s="114">
        <f>BANBAJÍO!AZ3</f>
        <v>266889.70413899998</v>
      </c>
    </row>
    <row r="5" spans="1:52" x14ac:dyDescent="0.25">
      <c r="A5" s="73" t="s">
        <v>220</v>
      </c>
      <c r="B5">
        <f>BANORTE!B3</f>
        <v>1002282.100384</v>
      </c>
      <c r="C5" s="112">
        <f>BANORTE!C3</f>
        <v>1031723.348302</v>
      </c>
      <c r="D5" s="112">
        <f>BANORTE!D3</f>
        <v>1053915.545012</v>
      </c>
      <c r="E5" s="112">
        <f>BANORTE!E3</f>
        <v>1043405.963301</v>
      </c>
      <c r="F5" s="112">
        <f>BANORTE!F3</f>
        <v>1068352.3846110001</v>
      </c>
      <c r="G5" s="112">
        <f>BANORTE!G3</f>
        <v>1071269.5966690001</v>
      </c>
      <c r="H5" s="112">
        <f>BANORTE!H3</f>
        <v>1055732.776484</v>
      </c>
      <c r="I5" s="112">
        <f>BANORTE!I3</f>
        <v>1116755.321801</v>
      </c>
      <c r="J5" s="112">
        <f>BANORTE!J3</f>
        <v>1152119.392393</v>
      </c>
      <c r="K5" s="112">
        <f>BANORTE!K3</f>
        <v>1023112.002508</v>
      </c>
      <c r="L5" s="112">
        <f>BANORTE!L3</f>
        <v>1068682.60406</v>
      </c>
      <c r="M5" s="112">
        <f>BANORTE!M3</f>
        <v>1066651.69004</v>
      </c>
      <c r="N5" s="112">
        <f>BANORTE!N3</f>
        <v>1052175.734379</v>
      </c>
      <c r="O5" s="112">
        <f>BANORTE!O3</f>
        <v>1247575.351483</v>
      </c>
      <c r="P5" s="112">
        <f>BANORTE!P3</f>
        <v>1216285.4275849999</v>
      </c>
      <c r="Q5" s="112">
        <f>BANORTE!Q3</f>
        <v>1168200.7982109999</v>
      </c>
      <c r="R5" s="112">
        <f>BANORTE!R3</f>
        <v>1210930.712844</v>
      </c>
      <c r="S5" s="112">
        <f>BANORTE!S3</f>
        <v>1205797.182603</v>
      </c>
      <c r="T5" s="112">
        <f>BANORTE!T3</f>
        <v>1180341.6102990001</v>
      </c>
      <c r="U5" s="112">
        <f>BANORTE!U3</f>
        <v>1230117.89053</v>
      </c>
      <c r="V5" s="112">
        <f>BANORTE!V3</f>
        <v>1221183.7882709999</v>
      </c>
      <c r="W5" s="112">
        <f>BANORTE!W3</f>
        <v>1172347.9033059999</v>
      </c>
      <c r="X5" s="112">
        <f>BANORTE!X3</f>
        <v>1216699.381757</v>
      </c>
      <c r="Y5" s="112">
        <f>BANORTE!Y3</f>
        <v>1174377.760794</v>
      </c>
      <c r="Z5" s="112">
        <f>BANORTE!Z3</f>
        <v>1160301.488654</v>
      </c>
      <c r="AA5" s="112">
        <f>BANORTE!AA3</f>
        <v>1180728.4818780001</v>
      </c>
      <c r="AB5" s="112">
        <f>BANORTE!AB3</f>
        <v>1161505.8120019999</v>
      </c>
      <c r="AC5" s="112">
        <f>BANORTE!AC3</f>
        <v>1157221.769912</v>
      </c>
      <c r="AD5" s="112">
        <f>BANORTE!AD3</f>
        <v>1141076.00975</v>
      </c>
      <c r="AE5" s="112">
        <f>BANORTE!AE3</f>
        <v>1159149.492721</v>
      </c>
      <c r="AF5" s="112">
        <f>BANORTE!AF3</f>
        <v>1149533.5437940001</v>
      </c>
      <c r="AG5" s="112">
        <f>BANORTE!AG3</f>
        <v>1188264.8138609999</v>
      </c>
      <c r="AH5" s="112">
        <f>BANORTE!AH3</f>
        <v>1215810.477189</v>
      </c>
      <c r="AI5" s="112">
        <f>BANORTE!AI3</f>
        <v>1293342.9960139999</v>
      </c>
      <c r="AJ5" s="112">
        <f>BANORTE!AJ3</f>
        <v>1383745.644749</v>
      </c>
      <c r="AK5" s="112">
        <f>BANORTE!AK3</f>
        <v>1343954.9903869999</v>
      </c>
      <c r="AL5" s="112">
        <f>BANORTE!AL3</f>
        <v>1348359.4845199999</v>
      </c>
      <c r="AM5" s="112">
        <f>BANORTE!AM3</f>
        <v>1382128.295707</v>
      </c>
      <c r="AN5" s="112">
        <f>BANORTE!AN3</f>
        <v>1386365.9410319999</v>
      </c>
      <c r="AO5" s="112">
        <f>BANORTE!AO3</f>
        <v>1277228.163164</v>
      </c>
      <c r="AP5" s="112">
        <f>BANORTE!AP3</f>
        <v>1296106.993369</v>
      </c>
      <c r="AQ5" s="112">
        <f>BANORTE!AQ3</f>
        <v>1253227.5651080001</v>
      </c>
      <c r="AR5" s="112">
        <f>BANORTE!AR3</f>
        <v>1261617.5349659999</v>
      </c>
      <c r="AS5" s="112">
        <f>BANORTE!AS3</f>
        <v>1310014.7774479999</v>
      </c>
      <c r="AT5" s="112">
        <f>BANORTE!AT3</f>
        <v>1272702.3086639999</v>
      </c>
      <c r="AU5" s="112">
        <f>BANORTE!AU3</f>
        <v>1233493.0989979999</v>
      </c>
      <c r="AV5" s="112">
        <f>BANORTE!AV3</f>
        <v>1216665.6521910001</v>
      </c>
      <c r="AW5" s="112">
        <f>BANORTE!AW3</f>
        <v>1224416.026452</v>
      </c>
      <c r="AX5" s="112">
        <f>BANORTE!AX3</f>
        <v>1233908.4618800001</v>
      </c>
      <c r="AY5" s="112">
        <f>BANORTE!AY3</f>
        <v>1259681.179984</v>
      </c>
      <c r="AZ5" s="112">
        <f>BANORTE!AZ3</f>
        <v>1196869.1957</v>
      </c>
    </row>
    <row r="6" spans="1:52" x14ac:dyDescent="0.25">
      <c r="A6" s="73" t="s">
        <v>219</v>
      </c>
      <c r="B6" s="114">
        <f>BANREGIO!B3</f>
        <v>98452.798813999994</v>
      </c>
      <c r="C6" s="114">
        <f>BANREGIO!C3</f>
        <v>100787.472664</v>
      </c>
      <c r="D6" s="114">
        <f>BANREGIO!D3</f>
        <v>102795.122326</v>
      </c>
      <c r="E6" s="114">
        <f>BANREGIO!E3</f>
        <v>107968.5337</v>
      </c>
      <c r="F6" s="114">
        <f>BANREGIO!F3</f>
        <v>105469.14965399999</v>
      </c>
      <c r="G6" s="114">
        <f>BANREGIO!G3</f>
        <v>108324.161651</v>
      </c>
      <c r="H6" s="114">
        <f>BANREGIO!H3</f>
        <v>108122.087084</v>
      </c>
      <c r="I6" s="114">
        <f>BANREGIO!I3</f>
        <v>107053.848099</v>
      </c>
      <c r="J6" s="114">
        <f>BANREGIO!J3</f>
        <v>108713.56744699999</v>
      </c>
      <c r="K6" s="114">
        <f>BANREGIO!K3</f>
        <v>109281.63037699999</v>
      </c>
      <c r="L6" s="114">
        <f>BANREGIO!L3</f>
        <v>109091.709173</v>
      </c>
      <c r="M6" s="114">
        <f>BANREGIO!M3</f>
        <v>111692.340056</v>
      </c>
      <c r="N6" s="114">
        <f>BANREGIO!N3</f>
        <v>110923.70910599999</v>
      </c>
      <c r="O6" s="114">
        <f>BANREGIO!O3</f>
        <v>111597.17227900001</v>
      </c>
      <c r="P6" s="114">
        <f>BANREGIO!P3</f>
        <v>112760.559045</v>
      </c>
      <c r="Q6" s="114">
        <f>BANREGIO!Q3</f>
        <v>117096.661255</v>
      </c>
      <c r="R6" s="114">
        <f>BANREGIO!R3</f>
        <v>120374.004239</v>
      </c>
      <c r="S6" s="114">
        <f>BANREGIO!S3</f>
        <v>121884.140707</v>
      </c>
      <c r="T6" s="114">
        <f>BANREGIO!T3</f>
        <v>124028.442744</v>
      </c>
      <c r="U6" s="114">
        <f>BANREGIO!U3</f>
        <v>127254.100699</v>
      </c>
      <c r="V6" s="114">
        <f>BANREGIO!V3</f>
        <v>129362.852959</v>
      </c>
      <c r="W6" s="114">
        <f>BANREGIO!W3</f>
        <v>132839.66544899999</v>
      </c>
      <c r="X6" s="114">
        <f>BANREGIO!X3</f>
        <v>131386.621174</v>
      </c>
      <c r="Y6" s="114">
        <f>BANREGIO!Y3</f>
        <v>135567.54351600001</v>
      </c>
      <c r="Z6" s="114">
        <f>BANREGIO!Z3</f>
        <v>133779.885989</v>
      </c>
      <c r="AA6" s="114">
        <f>BANREGIO!AA3</f>
        <v>136633.38887</v>
      </c>
      <c r="AB6" s="114">
        <f>BANREGIO!AB3</f>
        <v>132250.26358299999</v>
      </c>
      <c r="AC6" s="114">
        <f>BANREGIO!AC3</f>
        <v>133110.792548</v>
      </c>
      <c r="AD6" s="114">
        <f>BANREGIO!AD3</f>
        <v>133315.533402</v>
      </c>
      <c r="AE6" s="114">
        <f>BANREGIO!AE3</f>
        <v>134400.482395</v>
      </c>
      <c r="AF6" s="114">
        <f>BANREGIO!AF3</f>
        <v>135677.300047</v>
      </c>
      <c r="AG6" s="114">
        <f>BANREGIO!AG3</f>
        <v>135970.80899300001</v>
      </c>
      <c r="AH6" s="114">
        <f>BANREGIO!AH3</f>
        <v>138096.49309999999</v>
      </c>
      <c r="AI6" s="114">
        <f>BANREGIO!AI3</f>
        <v>142909.246254</v>
      </c>
      <c r="AJ6" s="114">
        <f>BANREGIO!AJ3</f>
        <v>138926.99074099999</v>
      </c>
      <c r="AK6" s="114">
        <f>BANREGIO!AK3</f>
        <v>138024.21044600001</v>
      </c>
      <c r="AL6" s="114">
        <f>BANREGIO!AL3</f>
        <v>141448.11079199999</v>
      </c>
      <c r="AM6" s="114">
        <f>BANREGIO!AM3</f>
        <v>140859.74422699999</v>
      </c>
      <c r="AN6" s="114">
        <f>BANREGIO!AN3</f>
        <v>140444.90935</v>
      </c>
      <c r="AO6" s="114">
        <f>BANREGIO!AO3</f>
        <v>141465.220252</v>
      </c>
      <c r="AP6" s="114">
        <f>BANREGIO!AP3</f>
        <v>146018.373444</v>
      </c>
      <c r="AQ6" s="114">
        <f>BANREGIO!AQ3</f>
        <v>141653.44573499999</v>
      </c>
      <c r="AR6" s="114">
        <f>BANREGIO!AR3</f>
        <v>144391.46703</v>
      </c>
      <c r="AS6" s="114">
        <f>BANREGIO!AS3</f>
        <v>144313.64258000001</v>
      </c>
      <c r="AT6" s="114">
        <f>BANREGIO!AT3</f>
        <v>143682.40553399999</v>
      </c>
      <c r="AU6" s="114">
        <f>BANREGIO!AU3</f>
        <v>149560.42008899999</v>
      </c>
      <c r="AV6" s="114">
        <f>BANREGIO!AV3</f>
        <v>151559.01064299999</v>
      </c>
      <c r="AW6" s="114">
        <f>BANREGIO!AW3</f>
        <v>152381.545079</v>
      </c>
      <c r="AX6" s="114">
        <f>BANREGIO!AX3</f>
        <v>155791.03237100001</v>
      </c>
      <c r="AY6" s="114">
        <f>BANREGIO!AY3</f>
        <v>160360.139436</v>
      </c>
      <c r="AZ6" s="114">
        <f>BANREGIO!AZ3</f>
        <v>160192.05222099999</v>
      </c>
    </row>
    <row r="7" spans="1:52" x14ac:dyDescent="0.25">
      <c r="A7" s="73" t="s">
        <v>213</v>
      </c>
      <c r="B7">
        <f>BBVA!B3</f>
        <v>1924694.703676</v>
      </c>
      <c r="C7" s="112">
        <f>BBVA!C3</f>
        <v>1873606.3562040001</v>
      </c>
      <c r="D7" s="112">
        <f>BBVA!D3</f>
        <v>1879347.7116350001</v>
      </c>
      <c r="E7" s="112">
        <f>BBVA!E3</f>
        <v>1962725.3806</v>
      </c>
      <c r="F7" s="112">
        <f>BBVA!F3</f>
        <v>2026972.311119</v>
      </c>
      <c r="G7" s="112">
        <f>BBVA!G3</f>
        <v>1948433.2475330001</v>
      </c>
      <c r="H7" s="112">
        <f>BBVA!H3</f>
        <v>1996755.0280549999</v>
      </c>
      <c r="I7" s="112">
        <f>BBVA!I3</f>
        <v>1966237.86479</v>
      </c>
      <c r="J7" s="112">
        <f>BBVA!J3</f>
        <v>1998073.055408</v>
      </c>
      <c r="K7" s="112">
        <f>BBVA!K3</f>
        <v>1988056.4691629999</v>
      </c>
      <c r="L7" s="112">
        <f>BBVA!L3</f>
        <v>2028527.246418</v>
      </c>
      <c r="M7" s="112">
        <f>BBVA!M3</f>
        <v>2125161.9950629999</v>
      </c>
      <c r="N7" s="112">
        <f>BBVA!N3</f>
        <v>2064501.627563</v>
      </c>
      <c r="O7" s="112">
        <f>BBVA!O3</f>
        <v>1971243.0453890001</v>
      </c>
      <c r="P7" s="112">
        <f>BBVA!P3</f>
        <v>1967101.280397</v>
      </c>
      <c r="Q7" s="112">
        <f>BBVA!Q3</f>
        <v>1974994.7805669999</v>
      </c>
      <c r="R7" s="112">
        <f>BBVA!R3</f>
        <v>2137068.2570750001</v>
      </c>
      <c r="S7" s="112">
        <f>BBVA!S3</f>
        <v>2141980.3499830002</v>
      </c>
      <c r="T7" s="112">
        <f>BBVA!T3</f>
        <v>2068964.3920160001</v>
      </c>
      <c r="U7" s="112">
        <f>BBVA!U3</f>
        <v>1963900.9643890001</v>
      </c>
      <c r="V7" s="112">
        <f>BBVA!V3</f>
        <v>1971229.2284589999</v>
      </c>
      <c r="W7" s="112">
        <f>BBVA!W3</f>
        <v>2016552.8992329999</v>
      </c>
      <c r="X7" s="112">
        <f>BBVA!X3</f>
        <v>2021438.6810989999</v>
      </c>
      <c r="Y7" s="112">
        <f>BBVA!Y3</f>
        <v>2106369.9472520002</v>
      </c>
      <c r="Z7" s="112">
        <f>BBVA!Z3</f>
        <v>2106761.7078610002</v>
      </c>
      <c r="AA7" s="112">
        <f>BBVA!AA3</f>
        <v>2057171.3223929999</v>
      </c>
      <c r="AB7" s="112">
        <f>BBVA!AB3</f>
        <v>2244243.3144760001</v>
      </c>
      <c r="AC7" s="112">
        <f>BBVA!AC3</f>
        <v>2078188.0161570001</v>
      </c>
      <c r="AD7" s="112">
        <f>BBVA!AD3</f>
        <v>2128154.8831679998</v>
      </c>
      <c r="AE7" s="112">
        <f>BBVA!AE3</f>
        <v>2134115.3384710001</v>
      </c>
      <c r="AF7" s="112">
        <f>BBVA!AF3</f>
        <v>2130902.972205</v>
      </c>
      <c r="AG7" s="112">
        <f>BBVA!AG3</f>
        <v>2177192.6811179998</v>
      </c>
      <c r="AH7" s="112">
        <f>BBVA!AH3</f>
        <v>2275691.7483600001</v>
      </c>
      <c r="AI7" s="112">
        <f>BBVA!AI3</f>
        <v>2545356.952203</v>
      </c>
      <c r="AJ7" s="112">
        <f>BBVA!AJ3</f>
        <v>2659378.7334139999</v>
      </c>
      <c r="AK7" s="112">
        <f>BBVA!AK3</f>
        <v>2567445.848305</v>
      </c>
      <c r="AL7" s="112">
        <f>BBVA!AL3</f>
        <v>2463965.2842930001</v>
      </c>
      <c r="AM7" s="112">
        <f>BBVA!AM3</f>
        <v>2446518.1586290002</v>
      </c>
      <c r="AN7" s="112">
        <f>BBVA!AN3</f>
        <v>2404115.840566</v>
      </c>
      <c r="AO7" s="112">
        <f>BBVA!AO3</f>
        <v>2453209.0334419999</v>
      </c>
      <c r="AP7" s="112">
        <f>BBVA!AP3</f>
        <v>2481293.1214930001</v>
      </c>
      <c r="AQ7" s="112">
        <f>BBVA!AQ3</f>
        <v>2574425.654697</v>
      </c>
      <c r="AR7" s="112">
        <f>BBVA!AR3</f>
        <v>2443353.1432190002</v>
      </c>
      <c r="AS7" s="112">
        <f>BBVA!AS3</f>
        <v>2495227.3779389998</v>
      </c>
      <c r="AT7" s="112">
        <f>BBVA!AT3</f>
        <v>2467277.8363640001</v>
      </c>
      <c r="AU7" s="112">
        <f>BBVA!AU3</f>
        <v>2413968.8312860001</v>
      </c>
      <c r="AV7" s="112">
        <f>BBVA!AV3</f>
        <v>2463995.5239039999</v>
      </c>
      <c r="AW7" s="112">
        <f>BBVA!AW3</f>
        <v>2535284.5270469999</v>
      </c>
      <c r="AX7" s="112">
        <f>BBVA!AX3</f>
        <v>2495547.9676720002</v>
      </c>
      <c r="AY7" s="112">
        <f>BBVA!AY3</f>
        <v>2492456.0035760002</v>
      </c>
      <c r="AZ7" s="112">
        <f>BBVA!AZ3</f>
        <v>2481459.2913480001</v>
      </c>
    </row>
    <row r="8" spans="1:52" x14ac:dyDescent="0.25">
      <c r="A8" s="73" t="s">
        <v>214</v>
      </c>
      <c r="B8" s="114">
        <f>HSBC!B3</f>
        <v>636688.43983299995</v>
      </c>
      <c r="C8" s="114">
        <f>HSBC!C3</f>
        <v>630578.32178899995</v>
      </c>
      <c r="D8" s="114">
        <f>HSBC!D3</f>
        <v>646268.94165399997</v>
      </c>
      <c r="E8" s="114">
        <f>HSBC!E3</f>
        <v>633723.39069999999</v>
      </c>
      <c r="F8" s="114">
        <f>HSBC!F3</f>
        <v>678570.54751499998</v>
      </c>
      <c r="G8" s="114">
        <f>HSBC!G3</f>
        <v>676293.89404299995</v>
      </c>
      <c r="H8" s="114">
        <f>HSBC!H3</f>
        <v>708400.01223999995</v>
      </c>
      <c r="I8" s="114">
        <f>HSBC!I3</f>
        <v>698252.45447999996</v>
      </c>
      <c r="J8" s="114">
        <f>HSBC!J3</f>
        <v>692418.405485</v>
      </c>
      <c r="K8" s="114">
        <f>HSBC!K3</f>
        <v>731056.68531700002</v>
      </c>
      <c r="L8" s="114">
        <f>HSBC!L3</f>
        <v>715871.36534200003</v>
      </c>
      <c r="M8" s="114">
        <f>HSBC!M3</f>
        <v>735239.10485300003</v>
      </c>
      <c r="N8" s="114">
        <f>HSBC!N3</f>
        <v>729585.32113000005</v>
      </c>
      <c r="O8" s="114">
        <f>HSBC!O3</f>
        <v>712445.61456400005</v>
      </c>
      <c r="P8" s="114">
        <f>HSBC!P3</f>
        <v>731502.99167899997</v>
      </c>
      <c r="Q8" s="114">
        <f>HSBC!Q3</f>
        <v>737582.94576499995</v>
      </c>
      <c r="R8" s="114">
        <f>HSBC!R3</f>
        <v>799371.13823100005</v>
      </c>
      <c r="S8" s="114">
        <f>HSBC!S3</f>
        <v>809318.390915</v>
      </c>
      <c r="T8" s="114">
        <f>HSBC!T3</f>
        <v>777850.81189500005</v>
      </c>
      <c r="U8" s="114">
        <f>HSBC!U3</f>
        <v>820905.97274100001</v>
      </c>
      <c r="V8" s="114">
        <f>HSBC!V3</f>
        <v>808763.86159900005</v>
      </c>
      <c r="W8" s="114">
        <f>HSBC!W3</f>
        <v>779759.251896</v>
      </c>
      <c r="X8" s="114">
        <f>HSBC!X3</f>
        <v>765138.38423199998</v>
      </c>
      <c r="Y8" s="114">
        <f>HSBC!Y3</f>
        <v>787951.96032900002</v>
      </c>
      <c r="Z8" s="114">
        <f>HSBC!Z3</f>
        <v>803348.39479799999</v>
      </c>
      <c r="AA8" s="114">
        <f>HSBC!AA3</f>
        <v>780264.80692</v>
      </c>
      <c r="AB8" s="114">
        <f>HSBC!AB3</f>
        <v>801422.63251400006</v>
      </c>
      <c r="AC8" s="114">
        <f>HSBC!AC3</f>
        <v>805415.10493300005</v>
      </c>
      <c r="AD8" s="114">
        <f>HSBC!AD3</f>
        <v>810829.10039799998</v>
      </c>
      <c r="AE8" s="114">
        <f>HSBC!AE3</f>
        <v>779273.70522400003</v>
      </c>
      <c r="AF8" s="114">
        <f>HSBC!AF3</f>
        <v>791070.59869799996</v>
      </c>
      <c r="AG8" s="114">
        <f>HSBC!AG3</f>
        <v>726080.29139000003</v>
      </c>
      <c r="AH8" s="114">
        <f>HSBC!AH3</f>
        <v>754798.578477</v>
      </c>
      <c r="AI8" s="114">
        <f>HSBC!AI3</f>
        <v>847207.93321599998</v>
      </c>
      <c r="AJ8" s="114">
        <f>HSBC!AJ3</f>
        <v>909738.99609100004</v>
      </c>
      <c r="AK8" s="114">
        <f>HSBC!AK3</f>
        <v>844387.267979</v>
      </c>
      <c r="AL8" s="114">
        <f>HSBC!AL3</f>
        <v>847089.04449300002</v>
      </c>
      <c r="AM8" s="114">
        <f>HSBC!AM3</f>
        <v>816875.02230700001</v>
      </c>
      <c r="AN8" s="114">
        <f>HSBC!AN3</f>
        <v>771583.92091300001</v>
      </c>
      <c r="AO8" s="114">
        <f>HSBC!AO3</f>
        <v>784293.93047699996</v>
      </c>
      <c r="AP8" s="114">
        <f>HSBC!AP3</f>
        <v>756681.321795</v>
      </c>
      <c r="AQ8" s="114">
        <f>HSBC!AQ3</f>
        <v>768852.34678200004</v>
      </c>
      <c r="AR8" s="114">
        <f>HSBC!AR3</f>
        <v>780037.26758400002</v>
      </c>
      <c r="AS8" s="114">
        <f>HSBC!AS3</f>
        <v>749500.35172000004</v>
      </c>
      <c r="AT8" s="114">
        <f>HSBC!AT3</f>
        <v>757802.41783599998</v>
      </c>
      <c r="AU8" s="114">
        <f>HSBC!AU3</f>
        <v>716688.118563</v>
      </c>
      <c r="AV8" s="114">
        <f>HSBC!AV3</f>
        <v>730059.61233399995</v>
      </c>
      <c r="AW8" s="114">
        <f>HSBC!AW3</f>
        <v>721335.34664100001</v>
      </c>
      <c r="AX8" s="114">
        <f>HSBC!AX3</f>
        <v>739929.95535299997</v>
      </c>
      <c r="AY8" s="114">
        <f>HSBC!AY3</f>
        <v>705020.10915799998</v>
      </c>
      <c r="AZ8" s="114">
        <f>HSBC!AZ3</f>
        <v>707158.33607399999</v>
      </c>
    </row>
    <row r="9" spans="1:52" x14ac:dyDescent="0.25">
      <c r="A9" s="73" t="s">
        <v>215</v>
      </c>
      <c r="B9" s="114">
        <f>INBURSA!B3</f>
        <v>366547.33314200002</v>
      </c>
      <c r="C9" s="114">
        <f>INBURSA!C3</f>
        <v>346986.72272199998</v>
      </c>
      <c r="D9" s="114">
        <f>INBURSA!D3</f>
        <v>341735.470631</v>
      </c>
      <c r="E9" s="114">
        <f>INBURSA!E3</f>
        <v>341052.62052599998</v>
      </c>
      <c r="F9" s="114">
        <f>INBURSA!F3</f>
        <v>341263.63748700003</v>
      </c>
      <c r="G9" s="114">
        <f>INBURSA!G3</f>
        <v>345370.01163199998</v>
      </c>
      <c r="H9" s="114">
        <f>INBURSA!H3</f>
        <v>369315.15413099999</v>
      </c>
      <c r="I9" s="114">
        <f>INBURSA!I3</f>
        <v>368495.72366299998</v>
      </c>
      <c r="J9" s="114">
        <f>INBURSA!J3</f>
        <v>367302.39521500003</v>
      </c>
      <c r="K9" s="114">
        <f>INBURSA!K3</f>
        <v>370871.43035099999</v>
      </c>
      <c r="L9" s="114">
        <f>INBURSA!L3</f>
        <v>364541.03454099997</v>
      </c>
      <c r="M9" s="114">
        <f>INBURSA!M3</f>
        <v>374289.25787199999</v>
      </c>
      <c r="N9" s="114">
        <f>INBURSA!N3</f>
        <v>389190.63954599999</v>
      </c>
      <c r="O9" s="114">
        <f>INBURSA!O3</f>
        <v>368262.34172999999</v>
      </c>
      <c r="P9" s="114">
        <f>INBURSA!P3</f>
        <v>362730.197682</v>
      </c>
      <c r="Q9" s="114">
        <f>INBURSA!Q3</f>
        <v>363738.99640200002</v>
      </c>
      <c r="R9" s="114">
        <f>INBURSA!R3</f>
        <v>378280.779683</v>
      </c>
      <c r="S9" s="114">
        <f>INBURSA!S3</f>
        <v>378504.947338</v>
      </c>
      <c r="T9" s="114">
        <f>INBURSA!T3</f>
        <v>394204.53829300002</v>
      </c>
      <c r="U9" s="114">
        <f>INBURSA!U3</f>
        <v>399933.354505</v>
      </c>
      <c r="V9" s="114">
        <f>INBURSA!V3</f>
        <v>395025.44234399998</v>
      </c>
      <c r="W9" s="114">
        <f>INBURSA!W3</f>
        <v>400249.11527200002</v>
      </c>
      <c r="X9" s="114">
        <f>INBURSA!X3</f>
        <v>393380.92808899999</v>
      </c>
      <c r="Y9" s="114">
        <f>INBURSA!Y3</f>
        <v>368286.30843199999</v>
      </c>
      <c r="Z9" s="114">
        <f>INBURSA!Z3</f>
        <v>380005.00842099998</v>
      </c>
      <c r="AA9" s="114">
        <f>INBURSA!AA3</f>
        <v>369725.11313900002</v>
      </c>
      <c r="AB9" s="114">
        <f>INBURSA!AB3</f>
        <v>364886.93006799999</v>
      </c>
      <c r="AC9" s="114">
        <f>INBURSA!AC3</f>
        <v>360520.98905999999</v>
      </c>
      <c r="AD9" s="114">
        <f>INBURSA!AD3</f>
        <v>373514.63576999999</v>
      </c>
      <c r="AE9" s="114">
        <f>INBURSA!AE3</f>
        <v>387657.86468599999</v>
      </c>
      <c r="AF9" s="114">
        <f>INBURSA!AF3</f>
        <v>362284.400372</v>
      </c>
      <c r="AG9" s="114">
        <f>INBURSA!AG3</f>
        <v>417278.56140300003</v>
      </c>
      <c r="AH9" s="114">
        <f>INBURSA!AH3</f>
        <v>368559.87458200002</v>
      </c>
      <c r="AI9" s="114">
        <f>INBURSA!AI3</f>
        <v>398933.80802499998</v>
      </c>
      <c r="AJ9" s="114">
        <f>INBURSA!AJ3</f>
        <v>398419.21965699998</v>
      </c>
      <c r="AK9" s="114">
        <f>INBURSA!AK3</f>
        <v>390173.55465300003</v>
      </c>
      <c r="AL9" s="114">
        <f>INBURSA!AL3</f>
        <v>424655.22354500002</v>
      </c>
      <c r="AM9" s="114">
        <f>INBURSA!AM3</f>
        <v>400647.293902</v>
      </c>
      <c r="AN9" s="114">
        <f>INBURSA!AN3</f>
        <v>404178.69228299998</v>
      </c>
      <c r="AO9" s="114">
        <f>INBURSA!AO3</f>
        <v>396906.70980999997</v>
      </c>
      <c r="AP9" s="114">
        <f>INBURSA!AP3</f>
        <v>414747.21559699997</v>
      </c>
      <c r="AQ9" s="114">
        <f>INBURSA!AQ3</f>
        <v>387580.10950600001</v>
      </c>
      <c r="AR9" s="114">
        <f>INBURSA!AR3</f>
        <v>382661.51774500002</v>
      </c>
      <c r="AS9" s="114">
        <f>INBURSA!AS3</f>
        <v>385324.30464799999</v>
      </c>
      <c r="AT9" s="114">
        <f>INBURSA!AT3</f>
        <v>397107.59236900002</v>
      </c>
      <c r="AU9" s="114">
        <f>INBURSA!AU3</f>
        <v>395805.74515700003</v>
      </c>
      <c r="AV9" s="114">
        <f>INBURSA!AV3</f>
        <v>378129.26195700001</v>
      </c>
      <c r="AW9" s="114">
        <f>INBURSA!AW3</f>
        <v>375574.86484599998</v>
      </c>
      <c r="AX9" s="114">
        <f>INBURSA!AX3</f>
        <v>381784.65439799998</v>
      </c>
      <c r="AY9" s="114">
        <f>INBURSA!AY3</f>
        <v>378563.23298700002</v>
      </c>
      <c r="AZ9" s="114">
        <f>INBURSA!AZ3</f>
        <v>384924.26611899998</v>
      </c>
    </row>
    <row r="10" spans="1:52" x14ac:dyDescent="0.25">
      <c r="A10" s="73" t="s">
        <v>216</v>
      </c>
      <c r="B10" s="114">
        <f>SANTANDER!B3</f>
        <v>1189621.7070490001</v>
      </c>
      <c r="C10" s="114">
        <f>SANTANDER!C3</f>
        <v>1173779.5517790001</v>
      </c>
      <c r="D10" s="114">
        <f>SANTANDER!D3</f>
        <v>1173863.58537</v>
      </c>
      <c r="E10" s="114">
        <f>SANTANDER!E3</f>
        <v>1212150.1693279999</v>
      </c>
      <c r="F10" s="114">
        <f>SANTANDER!F3</f>
        <v>1268253.6765079999</v>
      </c>
      <c r="G10" s="114">
        <f>SANTANDER!G3</f>
        <v>1266325.22982</v>
      </c>
      <c r="H10" s="114">
        <f>SANTANDER!H3</f>
        <v>1300809.997678</v>
      </c>
      <c r="I10" s="114">
        <f>SANTANDER!I3</f>
        <v>1236621.3273209999</v>
      </c>
      <c r="J10" s="114">
        <f>SANTANDER!J3</f>
        <v>1282865.4893509999</v>
      </c>
      <c r="K10" s="114">
        <f>SANTANDER!K3</f>
        <v>1265313.878888</v>
      </c>
      <c r="L10" s="114">
        <f>SANTANDER!L3</f>
        <v>1265822.729601</v>
      </c>
      <c r="M10" s="114">
        <f>SANTANDER!M3</f>
        <v>1362472.0741280001</v>
      </c>
      <c r="N10" s="114">
        <f>SANTANDER!N3</f>
        <v>1355125.356192</v>
      </c>
      <c r="O10" s="114">
        <f>SANTANDER!O3</f>
        <v>1305763.975624</v>
      </c>
      <c r="P10" s="114">
        <f>SANTANDER!P3</f>
        <v>1333324.763664</v>
      </c>
      <c r="Q10" s="114">
        <f>SANTANDER!Q3</f>
        <v>1352271.338004</v>
      </c>
      <c r="R10" s="114">
        <f>SANTANDER!R3</f>
        <v>1468280.29244</v>
      </c>
      <c r="S10" s="114">
        <f>SANTANDER!S3</f>
        <v>1419845.73376</v>
      </c>
      <c r="T10" s="114">
        <f>SANTANDER!T3</f>
        <v>1358522.7893680001</v>
      </c>
      <c r="U10" s="114">
        <f>SANTANDER!U3</f>
        <v>1296184.6727400001</v>
      </c>
      <c r="V10" s="114">
        <f>SANTANDER!V3</f>
        <v>1327876.304281</v>
      </c>
      <c r="W10" s="114">
        <f>SANTANDER!W3</f>
        <v>1279877.9664980001</v>
      </c>
      <c r="X10" s="114">
        <f>SANTANDER!X3</f>
        <v>1324095.047209</v>
      </c>
      <c r="Y10" s="114">
        <f>SANTANDER!Y3</f>
        <v>1342040.329475</v>
      </c>
      <c r="Z10" s="114">
        <f>SANTANDER!Z3</f>
        <v>1344393.6667539999</v>
      </c>
      <c r="AA10" s="114">
        <f>SANTANDER!AA3</f>
        <v>1365806.2163440001</v>
      </c>
      <c r="AB10" s="114">
        <f>SANTANDER!AB3</f>
        <v>1453155.195664</v>
      </c>
      <c r="AC10" s="114">
        <f>SANTANDER!AC3</f>
        <v>1437437.1825339999</v>
      </c>
      <c r="AD10" s="114">
        <f>SANTANDER!AD3</f>
        <v>1523486.811458</v>
      </c>
      <c r="AE10" s="114">
        <f>SANTANDER!AE3</f>
        <v>1515408.1038490001</v>
      </c>
      <c r="AF10" s="114">
        <f>SANTANDER!AF3</f>
        <v>1392920.1551379999</v>
      </c>
      <c r="AG10" s="114">
        <f>SANTANDER!AG3</f>
        <v>1415243.8182580001</v>
      </c>
      <c r="AH10" s="114">
        <f>SANTANDER!AH3</f>
        <v>1518900.0251819999</v>
      </c>
      <c r="AI10" s="114">
        <f>SANTANDER!AI3</f>
        <v>1782474.2856950001</v>
      </c>
      <c r="AJ10" s="114">
        <f>SANTANDER!AJ3</f>
        <v>1842606.0473760001</v>
      </c>
      <c r="AK10" s="114">
        <f>SANTANDER!AK3</f>
        <v>1812277.270487</v>
      </c>
      <c r="AL10" s="114">
        <f>SANTANDER!AL3</f>
        <v>1909720.2859779999</v>
      </c>
      <c r="AM10" s="114">
        <f>SANTANDER!AM3</f>
        <v>1841601.8186949999</v>
      </c>
      <c r="AN10" s="114">
        <f>SANTANDER!AN3</f>
        <v>1848480.1539189999</v>
      </c>
      <c r="AO10" s="114">
        <f>SANTANDER!AO3</f>
        <v>1841206.7646270001</v>
      </c>
      <c r="AP10" s="114">
        <f>SANTANDER!AP3</f>
        <v>1869655.282131</v>
      </c>
      <c r="AQ10" s="114">
        <f>SANTANDER!AQ3</f>
        <v>1845644.8536720001</v>
      </c>
      <c r="AR10" s="114">
        <f>SANTANDER!AR3</f>
        <v>1843487.5070440001</v>
      </c>
      <c r="AS10" s="114">
        <f>SANTANDER!AS3</f>
        <v>1823991.703089</v>
      </c>
      <c r="AT10" s="114">
        <f>SANTANDER!AT3</f>
        <v>1775881.2663449999</v>
      </c>
      <c r="AU10" s="114">
        <f>SANTANDER!AU3</f>
        <v>1742580.669454</v>
      </c>
      <c r="AV10" s="114">
        <f>SANTANDER!AV3</f>
        <v>1708270.681416</v>
      </c>
      <c r="AW10" s="114">
        <f>SANTANDER!AW3</f>
        <v>1730326.891487</v>
      </c>
      <c r="AX10" s="114">
        <f>SANTANDER!AX3</f>
        <v>1628629.7632830001</v>
      </c>
      <c r="AY10" s="114">
        <f>SANTANDER!AY3</f>
        <v>1612738.6445879999</v>
      </c>
      <c r="AZ10" s="114">
        <f>SANTANDER!AZ3</f>
        <v>1615846.5005659999</v>
      </c>
    </row>
    <row r="11" spans="1:52" x14ac:dyDescent="0.25">
      <c r="A11" s="73" t="s">
        <v>217</v>
      </c>
      <c r="B11">
        <f>SCOTIABANK!B3</f>
        <v>413375.18765099999</v>
      </c>
      <c r="C11" s="112">
        <f>SCOTIABANK!C3</f>
        <v>419405.09585699998</v>
      </c>
      <c r="D11" s="112">
        <f>SCOTIABANK!D3</f>
        <v>421114.87194600003</v>
      </c>
      <c r="E11" s="112">
        <f>SCOTIABANK!E3</f>
        <v>437403.09416199999</v>
      </c>
      <c r="F11" s="112">
        <f>SCOTIABANK!F3</f>
        <v>448343.379289</v>
      </c>
      <c r="G11" s="112">
        <f>SCOTIABANK!G3</f>
        <v>444676.05975000001</v>
      </c>
      <c r="H11" s="112">
        <f>SCOTIABANK!H3</f>
        <v>451374.06606699998</v>
      </c>
      <c r="I11" s="112">
        <f>SCOTIABANK!I3</f>
        <v>466480.83555800002</v>
      </c>
      <c r="J11" s="112">
        <f>SCOTIABANK!J3</f>
        <v>476588.40906799998</v>
      </c>
      <c r="K11" s="112">
        <f>SCOTIABANK!K3</f>
        <v>464542.196627</v>
      </c>
      <c r="L11" s="112">
        <f>SCOTIABANK!L3</f>
        <v>484383.96067399997</v>
      </c>
      <c r="M11" s="112">
        <f>SCOTIABANK!M3</f>
        <v>484061.83174699999</v>
      </c>
      <c r="N11" s="112">
        <f>SCOTIABANK!N3</f>
        <v>493883.961388</v>
      </c>
      <c r="O11" s="112">
        <f>SCOTIABANK!O3</f>
        <v>488161.835081</v>
      </c>
      <c r="P11" s="112">
        <f>SCOTIABANK!P3</f>
        <v>488538.19553899998</v>
      </c>
      <c r="Q11" s="112">
        <f>SCOTIABANK!Q3</f>
        <v>499516.12901700003</v>
      </c>
      <c r="R11" s="112">
        <f>SCOTIABANK!R3</f>
        <v>526195.65036700002</v>
      </c>
      <c r="S11" s="112">
        <f>SCOTIABANK!S3</f>
        <v>532937.95644700003</v>
      </c>
      <c r="T11" s="112">
        <f>SCOTIABANK!T3</f>
        <v>523944.08210399997</v>
      </c>
      <c r="U11" s="112">
        <f>SCOTIABANK!U3</f>
        <v>529893.00803300005</v>
      </c>
      <c r="V11" s="112">
        <f>SCOTIABANK!V3</f>
        <v>534060.43745800003</v>
      </c>
      <c r="W11" s="112">
        <f>SCOTIABANK!W3</f>
        <v>539156.021419</v>
      </c>
      <c r="X11" s="112">
        <f>SCOTIABANK!X3</f>
        <v>531009.640334</v>
      </c>
      <c r="Y11" s="112">
        <f>SCOTIABANK!Y3</f>
        <v>566161.105431</v>
      </c>
      <c r="Z11" s="112">
        <f>SCOTIABANK!Z3</f>
        <v>555374.555697</v>
      </c>
      <c r="AA11" s="112">
        <f>SCOTIABANK!AA3</f>
        <v>574869.73691199999</v>
      </c>
      <c r="AB11" s="112">
        <f>SCOTIABANK!AB3</f>
        <v>578905.14152399998</v>
      </c>
      <c r="AC11" s="112">
        <f>SCOTIABANK!AC3</f>
        <v>554015.66769200005</v>
      </c>
      <c r="AD11" s="112">
        <f>SCOTIABANK!AD3</f>
        <v>575234.10673</v>
      </c>
      <c r="AE11" s="112">
        <f>SCOTIABANK!AE3</f>
        <v>582257.83742300002</v>
      </c>
      <c r="AF11" s="112">
        <f>SCOTIABANK!AF3</f>
        <v>585447.96822799998</v>
      </c>
      <c r="AG11" s="112">
        <f>SCOTIABANK!AG3</f>
        <v>576450.15677400003</v>
      </c>
      <c r="AH11" s="112">
        <f>SCOTIABANK!AH3</f>
        <v>602686.54900999996</v>
      </c>
      <c r="AI11" s="112">
        <f>SCOTIABANK!AI3</f>
        <v>647555.69608699996</v>
      </c>
      <c r="AJ11" s="112">
        <f>SCOTIABANK!AJ3</f>
        <v>664370.62721199996</v>
      </c>
      <c r="AK11" s="112">
        <f>SCOTIABANK!AK3</f>
        <v>657996.77355200006</v>
      </c>
      <c r="AL11" s="112">
        <f>SCOTIABANK!AL3</f>
        <v>656145.00410999998</v>
      </c>
      <c r="AM11" s="112">
        <f>SCOTIABANK!AM3</f>
        <v>669577.59899700002</v>
      </c>
      <c r="AN11" s="112">
        <f>SCOTIABANK!AN3</f>
        <v>657267.76259199996</v>
      </c>
      <c r="AO11" s="112">
        <f>SCOTIABANK!AO3</f>
        <v>666256.16894700006</v>
      </c>
      <c r="AP11" s="112">
        <f>SCOTIABANK!AP3</f>
        <v>661606.89783799998</v>
      </c>
      <c r="AQ11" s="112">
        <f>SCOTIABANK!AQ3</f>
        <v>638344.23663699999</v>
      </c>
      <c r="AR11" s="112">
        <f>SCOTIABANK!AR3</f>
        <v>638178.76329699997</v>
      </c>
      <c r="AS11" s="112">
        <f>SCOTIABANK!AS3</f>
        <v>661771.52059500001</v>
      </c>
      <c r="AT11" s="112">
        <f>SCOTIABANK!AT3</f>
        <v>650739.12933999998</v>
      </c>
      <c r="AU11" s="112">
        <f>SCOTIABANK!AU3</f>
        <v>658403.978932</v>
      </c>
      <c r="AV11" s="112">
        <f>SCOTIABANK!AV3</f>
        <v>675529.87776399998</v>
      </c>
      <c r="AW11" s="112">
        <f>SCOTIABANK!AW3</f>
        <v>678930.27785499999</v>
      </c>
      <c r="AX11" s="112">
        <f>SCOTIABANK!AX3</f>
        <v>686183.15828199999</v>
      </c>
      <c r="AY11" s="112">
        <f>SCOTIABANK!AY3</f>
        <v>643419.14699699997</v>
      </c>
      <c r="AZ11" s="112">
        <f>SCOTIABANK!AZ3</f>
        <v>638645.48173200001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93B8B-ED7E-4C87-8C1E-02040E4A70D7}">
  <sheetPr>
    <tabColor theme="4" tint="0.39997558519241921"/>
  </sheetPr>
  <dimension ref="A1:AZ11"/>
  <sheetViews>
    <sheetView workbookViewId="0">
      <selection activeCell="A3" sqref="A3:A11"/>
    </sheetView>
  </sheetViews>
  <sheetFormatPr baseColWidth="10" defaultRowHeight="15" x14ac:dyDescent="0.25"/>
  <sheetData>
    <row r="1" spans="1:52" x14ac:dyDescent="0.25">
      <c r="A1" t="s">
        <v>260</v>
      </c>
    </row>
    <row r="2" spans="1:52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2" x14ac:dyDescent="0.25">
      <c r="A3" s="73" t="s">
        <v>212</v>
      </c>
      <c r="B3">
        <f>BANAMEX!B4+BANAMEX!B9</f>
        <v>420077.013103</v>
      </c>
      <c r="C3" s="112">
        <f>BANAMEX!C4+BANAMEX!C9</f>
        <v>376509.01629099995</v>
      </c>
      <c r="D3" s="112">
        <f>BANAMEX!D4+BANAMEX!D9</f>
        <v>367797.119404</v>
      </c>
      <c r="E3" s="112">
        <f>BANAMEX!E4+BANAMEX!E9</f>
        <v>387647.79864699999</v>
      </c>
      <c r="F3" s="112">
        <f>BANAMEX!F4+BANAMEX!F9</f>
        <v>378980.21329799999</v>
      </c>
      <c r="G3" s="112">
        <f>BANAMEX!G4+BANAMEX!G9</f>
        <v>416399.92339299998</v>
      </c>
      <c r="H3" s="112">
        <f>BANAMEX!H4+BANAMEX!H9</f>
        <v>356374.99000500003</v>
      </c>
      <c r="I3" s="112">
        <f>BANAMEX!I4+BANAMEX!I9</f>
        <v>380274.24109899998</v>
      </c>
      <c r="J3" s="112">
        <f>BANAMEX!J4+BANAMEX!J9</f>
        <v>413762.73018999997</v>
      </c>
      <c r="K3" s="112">
        <f>BANAMEX!K4+BANAMEX!K9</f>
        <v>420947.71849399997</v>
      </c>
      <c r="L3" s="112">
        <f>BANAMEX!L4+BANAMEX!L9</f>
        <v>439967.23838200001</v>
      </c>
      <c r="M3" s="112">
        <f>BANAMEX!M4+BANAMEX!M9</f>
        <v>437740.444578</v>
      </c>
      <c r="N3" s="112">
        <f>BANAMEX!N4+BANAMEX!N9</f>
        <v>433308.73644300003</v>
      </c>
      <c r="O3" s="112">
        <f>BANAMEX!O4+BANAMEX!O9</f>
        <v>442570.78150300001</v>
      </c>
      <c r="P3" s="112">
        <f>BANAMEX!P4+BANAMEX!P9</f>
        <v>386263.16111900005</v>
      </c>
      <c r="Q3" s="112">
        <f>BANAMEX!Q4+BANAMEX!Q9</f>
        <v>393777.47552199999</v>
      </c>
      <c r="R3" s="112">
        <f>BANAMEX!R4+BANAMEX!R9</f>
        <v>379996.15904400003</v>
      </c>
      <c r="S3" s="112">
        <f>BANAMEX!S4+BANAMEX!S9</f>
        <v>440209.41541699995</v>
      </c>
      <c r="T3" s="112">
        <f>BANAMEX!T4+BANAMEX!T9</f>
        <v>441962.06694199995</v>
      </c>
      <c r="U3" s="112">
        <f>BANAMEX!U4+BANAMEX!U9</f>
        <v>406356.36392699997</v>
      </c>
      <c r="V3" s="112">
        <f>BANAMEX!V4+BANAMEX!V9</f>
        <v>439996.50841999997</v>
      </c>
      <c r="W3" s="112">
        <f>BANAMEX!W4+BANAMEX!W9</f>
        <v>472351.280623</v>
      </c>
      <c r="X3" s="112">
        <f>BANAMEX!X4+BANAMEX!X9</f>
        <v>477328.84321100003</v>
      </c>
      <c r="Y3" s="112">
        <f>BANAMEX!Y4+BANAMEX!Y9</f>
        <v>548005.84799399995</v>
      </c>
      <c r="Z3" s="112">
        <f>BANAMEX!Z4+BANAMEX!Z9</f>
        <v>460686.19311400002</v>
      </c>
      <c r="AA3" s="112">
        <f>BANAMEX!AA4+BANAMEX!AA9</f>
        <v>476278.34655699995</v>
      </c>
      <c r="AB3" s="112">
        <f>BANAMEX!AB4+BANAMEX!AB9</f>
        <v>508948.02461600001</v>
      </c>
      <c r="AC3" s="112">
        <f>BANAMEX!AC4+BANAMEX!AC9</f>
        <v>502617.55564400001</v>
      </c>
      <c r="AD3" s="112">
        <f>BANAMEX!AD4+BANAMEX!AD9</f>
        <v>497977.39082500001</v>
      </c>
      <c r="AE3" s="112">
        <f>BANAMEX!AE4+BANAMEX!AE9</f>
        <v>496059.92135600001</v>
      </c>
      <c r="AF3" s="112">
        <f>BANAMEX!AF4+BANAMEX!AF9</f>
        <v>438989.32742099999</v>
      </c>
      <c r="AG3" s="112">
        <f>BANAMEX!AG4+BANAMEX!AG9</f>
        <v>434947.30097699998</v>
      </c>
      <c r="AH3" s="112">
        <f>BANAMEX!AH4+BANAMEX!AH9</f>
        <v>469377.081305</v>
      </c>
      <c r="AI3" s="112">
        <f>BANAMEX!AI4+BANAMEX!AI9</f>
        <v>478378.39151500002</v>
      </c>
      <c r="AJ3" s="112">
        <f>BANAMEX!AJ4+BANAMEX!AJ9</f>
        <v>499216.70891799999</v>
      </c>
      <c r="AK3" s="112">
        <f>BANAMEX!AK4+BANAMEX!AK9</f>
        <v>506079.46087199997</v>
      </c>
      <c r="AL3" s="112">
        <f>BANAMEX!AL4+BANAMEX!AL9</f>
        <v>494340.13219100004</v>
      </c>
      <c r="AM3" s="112">
        <f>BANAMEX!AM4+BANAMEX!AM9</f>
        <v>543571.54174599994</v>
      </c>
      <c r="AN3" s="112">
        <f>BANAMEX!AN4+BANAMEX!AN9</f>
        <v>554262.81133399997</v>
      </c>
      <c r="AO3" s="112">
        <f>BANAMEX!AO4+BANAMEX!AO9</f>
        <v>540980.70662199997</v>
      </c>
      <c r="AP3" s="112">
        <f>BANAMEX!AP4+BANAMEX!AP9</f>
        <v>550354.12044099998</v>
      </c>
      <c r="AQ3" s="112">
        <f>BANAMEX!AQ4+BANAMEX!AQ9</f>
        <v>571386.60479600006</v>
      </c>
      <c r="AR3" s="112">
        <f>BANAMEX!AR4+BANAMEX!AR9</f>
        <v>621185.41322800005</v>
      </c>
      <c r="AS3" s="112">
        <f>BANAMEX!AS4+BANAMEX!AS9</f>
        <v>635644.17935999995</v>
      </c>
      <c r="AT3" s="112">
        <f>BANAMEX!AT4+BANAMEX!AT9</f>
        <v>641424.29949499993</v>
      </c>
      <c r="AU3" s="112">
        <f>BANAMEX!AU4+BANAMEX!AU9</f>
        <v>657382.55966999999</v>
      </c>
      <c r="AV3" s="112">
        <f>BANAMEX!AV4+BANAMEX!AV9</f>
        <v>638011.98892899998</v>
      </c>
      <c r="AW3" s="112">
        <f>BANAMEX!AW4+BANAMEX!AW9</f>
        <v>632838.08688000008</v>
      </c>
      <c r="AX3" s="112">
        <f>BANAMEX!AX4+BANAMEX!AX9</f>
        <v>592592.80696800002</v>
      </c>
      <c r="AY3" s="112">
        <f>BANAMEX!AY4+BANAMEX!AY9</f>
        <v>618606.57502600003</v>
      </c>
      <c r="AZ3" s="112">
        <f>BANAMEX!AZ4+BANAMEX!AZ9</f>
        <v>654890.971395</v>
      </c>
    </row>
    <row r="4" spans="1:52" x14ac:dyDescent="0.25">
      <c r="A4" s="73" t="s">
        <v>218</v>
      </c>
      <c r="B4" s="114">
        <f>BANBAJÍO!B4+BANBAJÍO!B9</f>
        <v>34403.793905999999</v>
      </c>
      <c r="C4" s="114">
        <f>BANBAJÍO!C4+BANBAJÍO!C9</f>
        <v>34569.597154000003</v>
      </c>
      <c r="D4" s="114">
        <f>BANBAJÍO!D4+BANBAJÍO!D9</f>
        <v>35671.861481</v>
      </c>
      <c r="E4" s="114">
        <f>BANBAJÍO!E4+BANBAJÍO!E9</f>
        <v>34080.925434999997</v>
      </c>
      <c r="F4" s="114">
        <f>BANBAJÍO!F4+BANBAJÍO!F9</f>
        <v>33554.971901999997</v>
      </c>
      <c r="G4" s="114">
        <f>BANBAJÍO!G4+BANBAJÍO!G9</f>
        <v>33453.773690000002</v>
      </c>
      <c r="H4" s="114">
        <f>BANBAJÍO!H4+BANBAJÍO!H9</f>
        <v>34119.946754999997</v>
      </c>
      <c r="I4" s="114">
        <f>BANBAJÍO!I4+BANBAJÍO!I9</f>
        <v>35220.762367999996</v>
      </c>
      <c r="J4" s="114">
        <f>BANBAJÍO!J4+BANBAJÍO!J9</f>
        <v>37025.235839000001</v>
      </c>
      <c r="K4" s="114">
        <f>BANBAJÍO!K4+BANBAJÍO!K9</f>
        <v>39412.959486</v>
      </c>
      <c r="L4" s="114">
        <f>BANBAJÍO!L4+BANBAJÍO!L9</f>
        <v>42681.780402000004</v>
      </c>
      <c r="M4" s="114">
        <f>BANBAJÍO!M4+BANBAJÍO!M9</f>
        <v>38371.577111999999</v>
      </c>
      <c r="N4" s="114">
        <f>BANBAJÍO!N4+BANBAJÍO!N9</f>
        <v>37434.263695000001</v>
      </c>
      <c r="O4" s="114">
        <f>BANBAJÍO!O4+BANBAJÍO!O9</f>
        <v>36319.433825</v>
      </c>
      <c r="P4" s="114">
        <f>BANBAJÍO!P4+BANBAJÍO!P9</f>
        <v>36132.471659999996</v>
      </c>
      <c r="Q4" s="114">
        <f>BANBAJÍO!Q4+BANBAJÍO!Q9</f>
        <v>35297.505510999996</v>
      </c>
      <c r="R4" s="114">
        <f>BANBAJÍO!R4+BANBAJÍO!R9</f>
        <v>34431.616431000002</v>
      </c>
      <c r="S4" s="114">
        <f>BANBAJÍO!S4+BANBAJÍO!S9</f>
        <v>36735.755101000002</v>
      </c>
      <c r="T4" s="114">
        <f>BANBAJÍO!T4+BANBAJÍO!T9</f>
        <v>39096.723415</v>
      </c>
      <c r="U4" s="114">
        <f>BANBAJÍO!U4+BANBAJÍO!U9</f>
        <v>40633.197161000004</v>
      </c>
      <c r="V4" s="114">
        <f>BANBAJÍO!V4+BANBAJÍO!V9</f>
        <v>38903.245643000002</v>
      </c>
      <c r="W4" s="114">
        <f>BANBAJÍO!W4+BANBAJÍO!W9</f>
        <v>41069.723391</v>
      </c>
      <c r="X4" s="114">
        <f>BANBAJÍO!X4+BANBAJÍO!X9</f>
        <v>45759.344175999999</v>
      </c>
      <c r="Y4" s="114">
        <f>BANBAJÍO!Y4+BANBAJÍO!Y9</f>
        <v>44441.147553000003</v>
      </c>
      <c r="Z4" s="114">
        <f>BANBAJÍO!Z4+BANBAJÍO!Z9</f>
        <v>39644.878232000003</v>
      </c>
      <c r="AA4" s="114">
        <f>BANBAJÍO!AA4+BANBAJÍO!AA9</f>
        <v>41316.278992</v>
      </c>
      <c r="AB4" s="114">
        <f>BANBAJÍO!AB4+BANBAJÍO!AB9</f>
        <v>38306.070569999996</v>
      </c>
      <c r="AC4" s="114">
        <f>BANBAJÍO!AC4+BANBAJÍO!AC9</f>
        <v>36814.701551999999</v>
      </c>
      <c r="AD4" s="114">
        <f>BANBAJÍO!AD4+BANBAJÍO!AD9</f>
        <v>40271.222909000004</v>
      </c>
      <c r="AE4" s="114">
        <f>BANBAJÍO!AE4+BANBAJÍO!AE9</f>
        <v>39324.748203000003</v>
      </c>
      <c r="AF4" s="114">
        <f>BANBAJÍO!AF4+BANBAJÍO!AF9</f>
        <v>42635.798553000001</v>
      </c>
      <c r="AG4" s="114">
        <f>BANBAJÍO!AG4+BANBAJÍO!AG9</f>
        <v>41863.071324999997</v>
      </c>
      <c r="AH4" s="114">
        <f>BANBAJÍO!AH4+BANBAJÍO!AH9</f>
        <v>39981.810931</v>
      </c>
      <c r="AI4" s="114">
        <f>BANBAJÍO!AI4+BANBAJÍO!AI9</f>
        <v>45120.077214999998</v>
      </c>
      <c r="AJ4" s="114">
        <f>BANBAJÍO!AJ4+BANBAJÍO!AJ9</f>
        <v>38493.759975000001</v>
      </c>
      <c r="AK4" s="114">
        <f>BANBAJÍO!AK4+BANBAJÍO!AK9</f>
        <v>38653.520306999999</v>
      </c>
      <c r="AL4" s="114">
        <f>BANBAJÍO!AL4+BANBAJÍO!AL9</f>
        <v>38352.530360000004</v>
      </c>
      <c r="AM4" s="114">
        <f>BANBAJÍO!AM4+BANBAJÍO!AM9</f>
        <v>35492.879478999996</v>
      </c>
      <c r="AN4" s="114">
        <f>BANBAJÍO!AN4+BANBAJÍO!AN9</f>
        <v>39200.833480000001</v>
      </c>
      <c r="AO4" s="114">
        <f>BANBAJÍO!AO4+BANBAJÍO!AO9</f>
        <v>43257.263057000004</v>
      </c>
      <c r="AP4" s="114">
        <f>BANBAJÍO!AP4+BANBAJÍO!AP9</f>
        <v>39588.781474000003</v>
      </c>
      <c r="AQ4" s="114">
        <f>BANBAJÍO!AQ4+BANBAJÍO!AQ9</f>
        <v>40516.312616000003</v>
      </c>
      <c r="AR4" s="114">
        <f>BANBAJÍO!AR4+BANBAJÍO!AR9</f>
        <v>42299.314627</v>
      </c>
      <c r="AS4" s="114">
        <f>BANBAJÍO!AS4+BANBAJÍO!AS9</f>
        <v>39548.436158999997</v>
      </c>
      <c r="AT4" s="114">
        <f>BANBAJÍO!AT4+BANBAJÍO!AT9</f>
        <v>38267.306911</v>
      </c>
      <c r="AU4" s="114">
        <f>BANBAJÍO!AU4+BANBAJÍO!AU9</f>
        <v>42415.757909</v>
      </c>
      <c r="AV4" s="114">
        <f>BANBAJÍO!AV4+BANBAJÍO!AV9</f>
        <v>37589.510072999998</v>
      </c>
      <c r="AW4" s="114">
        <f>BANBAJÍO!AW4+BANBAJÍO!AW9</f>
        <v>36025.285464000001</v>
      </c>
      <c r="AX4" s="114">
        <f>BANBAJÍO!AX4+BANBAJÍO!AX9</f>
        <v>38401.259364999998</v>
      </c>
      <c r="AY4" s="114">
        <f>BANBAJÍO!AY4+BANBAJÍO!AY9</f>
        <v>39022.913501000003</v>
      </c>
      <c r="AZ4" s="114">
        <f>BANBAJÍO!AZ4+BANBAJÍO!AZ9</f>
        <v>35448.787616000001</v>
      </c>
    </row>
    <row r="5" spans="1:52" x14ac:dyDescent="0.25">
      <c r="A5" s="73" t="s">
        <v>220</v>
      </c>
      <c r="B5">
        <f>BANORTE!B4+BANORTE!B9</f>
        <v>344584.58527599997</v>
      </c>
      <c r="C5" s="112">
        <f>BANORTE!C4+BANORTE!C9</f>
        <v>371595.731524</v>
      </c>
      <c r="D5" s="112">
        <f>BANORTE!D4+BANORTE!D9</f>
        <v>380253.450793</v>
      </c>
      <c r="E5" s="112">
        <f>BANORTE!E4+BANORTE!E9</f>
        <v>369049.59815899999</v>
      </c>
      <c r="F5" s="112">
        <f>BANORTE!F4+BANORTE!F9</f>
        <v>392733.79379300005</v>
      </c>
      <c r="G5" s="112">
        <f>BANORTE!G4+BANORTE!G9</f>
        <v>392718.15825099999</v>
      </c>
      <c r="H5" s="112">
        <f>BANORTE!H4+BANORTE!H9</f>
        <v>359275.36673000001</v>
      </c>
      <c r="I5" s="112">
        <f>BANORTE!I4+BANORTE!I9</f>
        <v>421455.01949500002</v>
      </c>
      <c r="J5" s="112">
        <f>BANORTE!J4+BANORTE!J9</f>
        <v>430728.80071799998</v>
      </c>
      <c r="K5" s="112">
        <f>BANORTE!K4+BANORTE!K9</f>
        <v>330979.22298299999</v>
      </c>
      <c r="L5" s="112">
        <f>BANORTE!L4+BANORTE!L9</f>
        <v>363663.96178399998</v>
      </c>
      <c r="M5" s="112">
        <f>BANORTE!M4+BANORTE!M9</f>
        <v>348279.50210899999</v>
      </c>
      <c r="N5" s="112">
        <f>BANORTE!N4+BANORTE!N9</f>
        <v>318555.730438</v>
      </c>
      <c r="O5" s="112">
        <f>BANORTE!O4+BANORTE!O9</f>
        <v>406598.14453299996</v>
      </c>
      <c r="P5" s="112">
        <f>BANORTE!P4+BANORTE!P9</f>
        <v>376291.12577200006</v>
      </c>
      <c r="Q5" s="112">
        <f>BANORTE!Q4+BANORTE!Q9</f>
        <v>322234.217259</v>
      </c>
      <c r="R5" s="112">
        <f>BANORTE!R4+BANORTE!R9</f>
        <v>349841.72332400002</v>
      </c>
      <c r="S5" s="112">
        <f>BANORTE!S4+BANORTE!S9</f>
        <v>354952.75235299999</v>
      </c>
      <c r="T5" s="112">
        <f>BANORTE!T4+BANORTE!T9</f>
        <v>325248.393988</v>
      </c>
      <c r="U5" s="112">
        <f>BANORTE!U4+BANORTE!U9</f>
        <v>353066.82992300001</v>
      </c>
      <c r="V5" s="112">
        <f>BANORTE!V4+BANORTE!V9</f>
        <v>350090.38595699996</v>
      </c>
      <c r="W5" s="112">
        <f>BANORTE!W4+BANORTE!W9</f>
        <v>322147.437921</v>
      </c>
      <c r="X5" s="112">
        <f>BANORTE!X4+BANORTE!X9</f>
        <v>368451.26692800003</v>
      </c>
      <c r="Y5" s="112">
        <f>BANORTE!Y4+BANORTE!Y9</f>
        <v>320101.547288</v>
      </c>
      <c r="Z5" s="112">
        <f>BANORTE!Z4+BANORTE!Z9</f>
        <v>292072.442026</v>
      </c>
      <c r="AA5" s="112">
        <f>BANORTE!AA4+BANORTE!AA9</f>
        <v>323468.344125</v>
      </c>
      <c r="AB5" s="112">
        <f>BANORTE!AB4+BANORTE!AB9</f>
        <v>313067.54017699999</v>
      </c>
      <c r="AC5" s="112">
        <f>BANORTE!AC4+BANORTE!AC9</f>
        <v>312125.73016099998</v>
      </c>
      <c r="AD5" s="112">
        <f>BANORTE!AD4+BANORTE!AD9</f>
        <v>323654.55770800001</v>
      </c>
      <c r="AE5" s="112">
        <f>BANORTE!AE4+BANORTE!AE9</f>
        <v>329715.20482600003</v>
      </c>
      <c r="AF5" s="112">
        <f>BANORTE!AF4+BANORTE!AF9</f>
        <v>315248.51715099998</v>
      </c>
      <c r="AG5" s="112">
        <f>BANORTE!AG4+BANORTE!AG9</f>
        <v>337539.27053099999</v>
      </c>
      <c r="AH5" s="112">
        <f>BANORTE!AH4+BANORTE!AH9</f>
        <v>346033.13845600002</v>
      </c>
      <c r="AI5" s="112">
        <f>BANORTE!AI4+BANORTE!AI9</f>
        <v>354445.412541</v>
      </c>
      <c r="AJ5" s="112">
        <f>BANORTE!AJ4+BANORTE!AJ9</f>
        <v>436847.19909899996</v>
      </c>
      <c r="AK5" s="112">
        <f>BANORTE!AK4+BANORTE!AK9</f>
        <v>429452.70311799995</v>
      </c>
      <c r="AL5" s="112">
        <f>BANORTE!AL4+BANORTE!AL9</f>
        <v>422263.41873599996</v>
      </c>
      <c r="AM5" s="112">
        <f>BANORTE!AM4+BANORTE!AM9</f>
        <v>450644.60933599994</v>
      </c>
      <c r="AN5" s="112">
        <f>BANORTE!AN4+BANORTE!AN9</f>
        <v>456468.61410899996</v>
      </c>
      <c r="AO5" s="112">
        <f>BANORTE!AO4+BANORTE!AO9</f>
        <v>349562.66313300002</v>
      </c>
      <c r="AP5" s="112">
        <f>BANORTE!AP4+BANORTE!AP9</f>
        <v>362073.25316199998</v>
      </c>
      <c r="AQ5" s="112">
        <f>BANORTE!AQ4+BANORTE!AQ9</f>
        <v>349109.46806500002</v>
      </c>
      <c r="AR5" s="112">
        <f>BANORTE!AR4+BANORTE!AR9</f>
        <v>354156.22565000004</v>
      </c>
      <c r="AS5" s="112">
        <f>BANORTE!AS4+BANORTE!AS9</f>
        <v>385456.88862500002</v>
      </c>
      <c r="AT5" s="112">
        <f>BANORTE!AT4+BANORTE!AT9</f>
        <v>361893.241966</v>
      </c>
      <c r="AU5" s="112">
        <f>BANORTE!AU4+BANORTE!AU9</f>
        <v>348640.81727900001</v>
      </c>
      <c r="AV5" s="112">
        <f>BANORTE!AV4+BANORTE!AV9</f>
        <v>329420.99239999999</v>
      </c>
      <c r="AW5" s="112">
        <f>BANORTE!AW4+BANORTE!AW9</f>
        <v>331936.36685699999</v>
      </c>
      <c r="AX5" s="112">
        <f>BANORTE!AX4+BANORTE!AX9</f>
        <v>345336.91128200002</v>
      </c>
      <c r="AY5" s="112">
        <f>BANORTE!AY4+BANORTE!AY9</f>
        <v>358588.758569</v>
      </c>
      <c r="AZ5" s="112">
        <f>BANORTE!AZ4+BANORTE!AZ9</f>
        <v>304636.03146900004</v>
      </c>
    </row>
    <row r="6" spans="1:52" x14ac:dyDescent="0.25">
      <c r="A6" s="73" t="s">
        <v>219</v>
      </c>
      <c r="B6" s="114">
        <f>BANREGIO!B4+BANREGIO!B9</f>
        <v>12970.889467000001</v>
      </c>
      <c r="C6" s="114">
        <f>BANREGIO!C4+BANREGIO!C9</f>
        <v>15937.953955999999</v>
      </c>
      <c r="D6" s="114">
        <f>BANREGIO!D4+BANREGIO!D9</f>
        <v>17286.580310999998</v>
      </c>
      <c r="E6" s="114">
        <f>BANREGIO!E4+BANREGIO!E9</f>
        <v>19912.36519</v>
      </c>
      <c r="F6" s="114">
        <f>BANREGIO!F4+BANREGIO!F9</f>
        <v>18474.755031000001</v>
      </c>
      <c r="G6" s="114">
        <f>BANREGIO!G4+BANREGIO!G9</f>
        <v>19869.487453000002</v>
      </c>
      <c r="H6" s="114">
        <f>BANREGIO!H4+BANREGIO!H9</f>
        <v>16577.849580000002</v>
      </c>
      <c r="I6" s="114">
        <f>BANREGIO!I4+BANREGIO!I9</f>
        <v>16482.133521</v>
      </c>
      <c r="J6" s="114">
        <f>BANREGIO!J4+BANREGIO!J9</f>
        <v>17400.640343999999</v>
      </c>
      <c r="K6" s="114">
        <f>BANREGIO!K4+BANREGIO!K9</f>
        <v>16187.887510999999</v>
      </c>
      <c r="L6" s="114">
        <f>BANREGIO!L4+BANREGIO!L9</f>
        <v>16528.970421999999</v>
      </c>
      <c r="M6" s="114">
        <f>BANREGIO!M4+BANREGIO!M9</f>
        <v>17688.208531</v>
      </c>
      <c r="N6" s="114">
        <f>BANREGIO!N4+BANREGIO!N9</f>
        <v>15136.940332</v>
      </c>
      <c r="O6" s="114">
        <f>BANREGIO!O4+BANREGIO!O9</f>
        <v>16959.35816</v>
      </c>
      <c r="P6" s="114">
        <f>BANREGIO!P4+BANREGIO!P9</f>
        <v>15783.324732999999</v>
      </c>
      <c r="Q6" s="114">
        <f>BANREGIO!Q4+BANREGIO!Q9</f>
        <v>18160.764601999999</v>
      </c>
      <c r="R6" s="114">
        <f>BANREGIO!R4+BANREGIO!R9</f>
        <v>20728.127774</v>
      </c>
      <c r="S6" s="114">
        <f>BANREGIO!S4+BANREGIO!S9</f>
        <v>19873.991065000002</v>
      </c>
      <c r="T6" s="114">
        <f>BANREGIO!T4+BANREGIO!T9</f>
        <v>20520.900085000001</v>
      </c>
      <c r="U6" s="114">
        <f>BANREGIO!U4+BANREGIO!U9</f>
        <v>22133.811023000002</v>
      </c>
      <c r="V6" s="114">
        <f>BANREGIO!V4+BANREGIO!V9</f>
        <v>23869.883613000002</v>
      </c>
      <c r="W6" s="114">
        <f>BANREGIO!W4+BANREGIO!W9</f>
        <v>24234.751534000003</v>
      </c>
      <c r="X6" s="114">
        <f>BANREGIO!X4+BANREGIO!X9</f>
        <v>23356.208001999999</v>
      </c>
      <c r="Y6" s="114">
        <f>BANREGIO!Y4+BANREGIO!Y9</f>
        <v>26434.00504</v>
      </c>
      <c r="Z6" s="114">
        <f>BANREGIO!Z4+BANREGIO!Z9</f>
        <v>21395.004684</v>
      </c>
      <c r="AA6" s="114">
        <f>BANREGIO!AA4+BANREGIO!AA9</f>
        <v>25528.779338</v>
      </c>
      <c r="AB6" s="114">
        <f>BANREGIO!AB4+BANREGIO!AB9</f>
        <v>20221.362730000001</v>
      </c>
      <c r="AC6" s="114">
        <f>BANREGIO!AC4+BANREGIO!AC9</f>
        <v>19064.431765000001</v>
      </c>
      <c r="AD6" s="114">
        <f>BANREGIO!AD4+BANREGIO!AD9</f>
        <v>20861.532800000001</v>
      </c>
      <c r="AE6" s="114">
        <f>BANREGIO!AE4+BANREGIO!AE9</f>
        <v>19942.750123999998</v>
      </c>
      <c r="AF6" s="114">
        <f>BANREGIO!AF4+BANREGIO!AF9</f>
        <v>21232.082617</v>
      </c>
      <c r="AG6" s="114">
        <f>BANREGIO!AG4+BANREGIO!AG9</f>
        <v>21692.856771999999</v>
      </c>
      <c r="AH6" s="114">
        <f>BANREGIO!AH4+BANREGIO!AH9</f>
        <v>20982.230701</v>
      </c>
      <c r="AI6" s="114">
        <f>BANREGIO!AI4+BANREGIO!AI9</f>
        <v>22499.018728000003</v>
      </c>
      <c r="AJ6" s="114">
        <f>BANREGIO!AJ4+BANREGIO!AJ9</f>
        <v>19249.361281000001</v>
      </c>
      <c r="AK6" s="114">
        <f>BANREGIO!AK4+BANREGIO!AK9</f>
        <v>19985.315642000001</v>
      </c>
      <c r="AL6" s="114">
        <f>BANREGIO!AL4+BANREGIO!AL9</f>
        <v>21757.488666999998</v>
      </c>
      <c r="AM6" s="114">
        <f>BANREGIO!AM4+BANREGIO!AM9</f>
        <v>21744.779888000001</v>
      </c>
      <c r="AN6" s="114">
        <f>BANREGIO!AN4+BANREGIO!AN9</f>
        <v>20967.413804</v>
      </c>
      <c r="AO6" s="114">
        <f>BANREGIO!AO4+BANREGIO!AO9</f>
        <v>21943.332089</v>
      </c>
      <c r="AP6" s="114">
        <f>BANREGIO!AP4+BANREGIO!AP9</f>
        <v>25609.062104000001</v>
      </c>
      <c r="AQ6" s="114">
        <f>BANREGIO!AQ4+BANREGIO!AQ9</f>
        <v>23407.669805999998</v>
      </c>
      <c r="AR6" s="114">
        <f>BANREGIO!AR4+BANREGIO!AR9</f>
        <v>25291.866434000003</v>
      </c>
      <c r="AS6" s="114">
        <f>BANREGIO!AS4+BANREGIO!AS9</f>
        <v>24237.042368000002</v>
      </c>
      <c r="AT6" s="114">
        <f>BANREGIO!AT4+BANREGIO!AT9</f>
        <v>23444.916466000002</v>
      </c>
      <c r="AU6" s="114">
        <f>BANREGIO!AU4+BANREGIO!AU9</f>
        <v>28298.514562000004</v>
      </c>
      <c r="AV6" s="114">
        <f>BANREGIO!AV4+BANREGIO!AV9</f>
        <v>30185.067793000002</v>
      </c>
      <c r="AW6" s="114">
        <f>BANREGIO!AW4+BANREGIO!AW9</f>
        <v>29734.318926</v>
      </c>
      <c r="AX6" s="114">
        <f>BANREGIO!AX4+BANREGIO!AX9</f>
        <v>32018.413316999999</v>
      </c>
      <c r="AY6" s="114">
        <f>BANREGIO!AY4+BANREGIO!AY9</f>
        <v>34012.052978</v>
      </c>
      <c r="AZ6" s="114">
        <f>BANREGIO!AZ4+BANREGIO!AZ9</f>
        <v>34636.133169000001</v>
      </c>
    </row>
    <row r="7" spans="1:52" x14ac:dyDescent="0.25">
      <c r="A7" s="73" t="s">
        <v>213</v>
      </c>
      <c r="B7">
        <f>BBVA!B4+BBVA!B9</f>
        <v>615632.48184599995</v>
      </c>
      <c r="C7" s="112">
        <f>BBVA!C4+BBVA!C9</f>
        <v>613045.65508499998</v>
      </c>
      <c r="D7" s="112">
        <f>BBVA!D4+BBVA!D9</f>
        <v>612622.14763799997</v>
      </c>
      <c r="E7" s="112">
        <f>BBVA!E4+BBVA!E9</f>
        <v>663867.49920600001</v>
      </c>
      <c r="F7" s="112">
        <f>BBVA!F4+BBVA!F9</f>
        <v>721831.66905899998</v>
      </c>
      <c r="G7" s="112">
        <f>BBVA!G4+BBVA!G9</f>
        <v>632607.30412300001</v>
      </c>
      <c r="H7" s="112">
        <f>BBVA!H4+BBVA!H9</f>
        <v>664721.68340900005</v>
      </c>
      <c r="I7" s="112">
        <f>BBVA!I4+BBVA!I9</f>
        <v>670578.60455400008</v>
      </c>
      <c r="J7" s="112">
        <f>BBVA!J4+BBVA!J9</f>
        <v>645261.49077699997</v>
      </c>
      <c r="K7" s="112">
        <f>BBVA!K4+BBVA!K9</f>
        <v>664642.70406100003</v>
      </c>
      <c r="L7" s="112">
        <f>BBVA!L4+BBVA!L9</f>
        <v>707460.40780200006</v>
      </c>
      <c r="M7" s="112">
        <f>BBVA!M4+BBVA!M9</f>
        <v>735679.72110800003</v>
      </c>
      <c r="N7" s="112">
        <f>BBVA!N4+BBVA!N9</f>
        <v>652494.152749</v>
      </c>
      <c r="O7" s="112">
        <f>BBVA!O4+BBVA!O9</f>
        <v>605418.17920899997</v>
      </c>
      <c r="P7" s="112">
        <f>BBVA!P4+BBVA!P9</f>
        <v>597315.08065299992</v>
      </c>
      <c r="Q7" s="112">
        <f>BBVA!Q4+BBVA!Q9</f>
        <v>586703.89261600003</v>
      </c>
      <c r="R7" s="112">
        <f>BBVA!R4+BBVA!R9</f>
        <v>630008.43380700005</v>
      </c>
      <c r="S7" s="112">
        <f>BBVA!S4+BBVA!S9</f>
        <v>647343.96107600001</v>
      </c>
      <c r="T7" s="112">
        <f>BBVA!T4+BBVA!T9</f>
        <v>655707.95493200002</v>
      </c>
      <c r="U7" s="112">
        <f>BBVA!U4+BBVA!U9</f>
        <v>562975.88621000003</v>
      </c>
      <c r="V7" s="112">
        <f>BBVA!V4+BBVA!V9</f>
        <v>591714.84587900003</v>
      </c>
      <c r="W7" s="112">
        <f>BBVA!W4+BBVA!W9</f>
        <v>631818.73154399998</v>
      </c>
      <c r="X7" s="112">
        <f>BBVA!X4+BBVA!X9</f>
        <v>636877.03063099994</v>
      </c>
      <c r="Y7" s="112">
        <f>BBVA!Y4+BBVA!Y9</f>
        <v>667602.38533800002</v>
      </c>
      <c r="Z7" s="112">
        <f>BBVA!Z4+BBVA!Z9</f>
        <v>670928.11807299999</v>
      </c>
      <c r="AA7" s="112">
        <f>BBVA!AA4+BBVA!AA9</f>
        <v>622806.02229899995</v>
      </c>
      <c r="AB7" s="112">
        <f>BBVA!AB4+BBVA!AB9</f>
        <v>738721.45249200007</v>
      </c>
      <c r="AC7" s="112">
        <f>BBVA!AC4+BBVA!AC9</f>
        <v>603280.39222599997</v>
      </c>
      <c r="AD7" s="112">
        <f>BBVA!AD4+BBVA!AD9</f>
        <v>648542.97525799996</v>
      </c>
      <c r="AE7" s="112">
        <f>BBVA!AE4+BBVA!AE9</f>
        <v>650603.78655399999</v>
      </c>
      <c r="AF7" s="112">
        <f>BBVA!AF4+BBVA!AF9</f>
        <v>631679.42218799994</v>
      </c>
      <c r="AG7" s="112">
        <f>BBVA!AG4+BBVA!AG9</f>
        <v>661886.45546500001</v>
      </c>
      <c r="AH7" s="112">
        <f>BBVA!AH4+BBVA!AH9</f>
        <v>707626.11616400001</v>
      </c>
      <c r="AI7" s="112">
        <f>BBVA!AI4+BBVA!AI9</f>
        <v>688673.29868300003</v>
      </c>
      <c r="AJ7" s="112">
        <f>BBVA!AJ4+BBVA!AJ9</f>
        <v>804722.34797600005</v>
      </c>
      <c r="AK7" s="112">
        <f>BBVA!AK4+BBVA!AK9</f>
        <v>791347.02780200006</v>
      </c>
      <c r="AL7" s="112">
        <f>BBVA!AL4+BBVA!AL9</f>
        <v>722450.06091500004</v>
      </c>
      <c r="AM7" s="112">
        <f>BBVA!AM4+BBVA!AM9</f>
        <v>760472.56272300007</v>
      </c>
      <c r="AN7" s="112">
        <f>BBVA!AN4+BBVA!AN9</f>
        <v>763249.65992200002</v>
      </c>
      <c r="AO7" s="112">
        <f>BBVA!AO4+BBVA!AO9</f>
        <v>813880.74923800002</v>
      </c>
      <c r="AP7" s="112">
        <f>BBVA!AP4+BBVA!AP9</f>
        <v>848555.87684299995</v>
      </c>
      <c r="AQ7" s="112">
        <f>BBVA!AQ4+BBVA!AQ9</f>
        <v>882997.30114599993</v>
      </c>
      <c r="AR7" s="112">
        <f>BBVA!AR4+BBVA!AR9</f>
        <v>830460.795208</v>
      </c>
      <c r="AS7" s="112">
        <f>BBVA!AS4+BBVA!AS9</f>
        <v>899289.93512499996</v>
      </c>
      <c r="AT7" s="112">
        <f>BBVA!AT4+BBVA!AT9</f>
        <v>883961.58366100001</v>
      </c>
      <c r="AU7" s="112">
        <f>BBVA!AU4+BBVA!AU9</f>
        <v>853364.36359299999</v>
      </c>
      <c r="AV7" s="112">
        <f>BBVA!AV4+BBVA!AV9</f>
        <v>889603.80309800012</v>
      </c>
      <c r="AW7" s="112">
        <f>BBVA!AW4+BBVA!AW9</f>
        <v>932477.63861900009</v>
      </c>
      <c r="AX7" s="112">
        <f>BBVA!AX4+BBVA!AX9</f>
        <v>912035.21963599999</v>
      </c>
      <c r="AY7" s="112">
        <f>BBVA!AY4+BBVA!AY9</f>
        <v>903472.17891700007</v>
      </c>
      <c r="AZ7" s="112">
        <f>BBVA!AZ4+BBVA!AZ9</f>
        <v>917193.45382599998</v>
      </c>
    </row>
    <row r="8" spans="1:52" x14ac:dyDescent="0.25">
      <c r="A8" s="73" t="s">
        <v>214</v>
      </c>
      <c r="B8" s="114">
        <f>HSBC!B4+HSBC!B9</f>
        <v>203005.78740500001</v>
      </c>
      <c r="C8" s="114">
        <f>HSBC!C4+HSBC!C9</f>
        <v>208738.548794</v>
      </c>
      <c r="D8" s="114">
        <f>HSBC!D4+HSBC!D9</f>
        <v>201943.11281599998</v>
      </c>
      <c r="E8" s="114">
        <f>HSBC!E4+HSBC!E9</f>
        <v>199670.112215</v>
      </c>
      <c r="F8" s="114">
        <f>HSBC!F4+HSBC!F9</f>
        <v>220409.28243000002</v>
      </c>
      <c r="G8" s="114">
        <f>HSBC!G4+HSBC!G9</f>
        <v>212668.01183199999</v>
      </c>
      <c r="H8" s="114">
        <f>HSBC!H4+HSBC!H9</f>
        <v>211723.910191</v>
      </c>
      <c r="I8" s="114">
        <f>HSBC!I4+HSBC!I9</f>
        <v>225217.545694</v>
      </c>
      <c r="J8" s="114">
        <f>HSBC!J4+HSBC!J9</f>
        <v>225492.07284400001</v>
      </c>
      <c r="K8" s="114">
        <f>HSBC!K4+HSBC!K9</f>
        <v>237642.36626400001</v>
      </c>
      <c r="L8" s="114">
        <f>HSBC!L4+HSBC!L9</f>
        <v>249721.00381999998</v>
      </c>
      <c r="M8" s="114">
        <f>HSBC!M4+HSBC!M9</f>
        <v>238019.13965</v>
      </c>
      <c r="N8" s="114">
        <f>HSBC!N4+HSBC!N9</f>
        <v>229142.66200700001</v>
      </c>
      <c r="O8" s="114">
        <f>HSBC!O4+HSBC!O9</f>
        <v>230042.04540900001</v>
      </c>
      <c r="P8" s="114">
        <f>HSBC!P4+HSBC!P9</f>
        <v>229240.782748</v>
      </c>
      <c r="Q8" s="114">
        <f>HSBC!Q4+HSBC!Q9</f>
        <v>235493.62467600001</v>
      </c>
      <c r="R8" s="114">
        <f>HSBC!R4+HSBC!R9</f>
        <v>250244.42169699998</v>
      </c>
      <c r="S8" s="114">
        <f>HSBC!S4+HSBC!S9</f>
        <v>264093.98214600002</v>
      </c>
      <c r="T8" s="114">
        <f>HSBC!T4+HSBC!T9</f>
        <v>246877.27901500001</v>
      </c>
      <c r="U8" s="114">
        <f>HSBC!U4+HSBC!U9</f>
        <v>263510.91586399998</v>
      </c>
      <c r="V8" s="114">
        <f>HSBC!V4+HSBC!V9</f>
        <v>266297.743731</v>
      </c>
      <c r="W8" s="114">
        <f>HSBC!W4+HSBC!W9</f>
        <v>268033.76394799998</v>
      </c>
      <c r="X8" s="114">
        <f>HSBC!X4+HSBC!X9</f>
        <v>254771.621484</v>
      </c>
      <c r="Y8" s="114">
        <f>HSBC!Y4+HSBC!Y9</f>
        <v>268204.06714399997</v>
      </c>
      <c r="Z8" s="114">
        <f>HSBC!Z4+HSBC!Z9</f>
        <v>261368.85098000002</v>
      </c>
      <c r="AA8" s="114">
        <f>HSBC!AA4+HSBC!AA9</f>
        <v>268800.75096199999</v>
      </c>
      <c r="AB8" s="114">
        <f>HSBC!AB4+HSBC!AB9</f>
        <v>256231.70308800001</v>
      </c>
      <c r="AC8" s="114">
        <f>HSBC!AC4+HSBC!AC9</f>
        <v>270400.65458800003</v>
      </c>
      <c r="AD8" s="114">
        <f>HSBC!AD4+HSBC!AD9</f>
        <v>276418.43202499999</v>
      </c>
      <c r="AE8" s="114">
        <f>HSBC!AE4+HSBC!AE9</f>
        <v>251724.16769100001</v>
      </c>
      <c r="AF8" s="114">
        <f>HSBC!AF4+HSBC!AF9</f>
        <v>228544.71937399998</v>
      </c>
      <c r="AG8" s="114">
        <f>HSBC!AG4+HSBC!AG9</f>
        <v>217092.92527599999</v>
      </c>
      <c r="AH8" s="114">
        <f>HSBC!AH4+HSBC!AH9</f>
        <v>212727.815443</v>
      </c>
      <c r="AI8" s="114">
        <f>HSBC!AI4+HSBC!AI9</f>
        <v>224001.61791600002</v>
      </c>
      <c r="AJ8" s="114">
        <f>HSBC!AJ4+HSBC!AJ9</f>
        <v>226703.795789</v>
      </c>
      <c r="AK8" s="114">
        <f>HSBC!AK4+HSBC!AK9</f>
        <v>231525.78070500001</v>
      </c>
      <c r="AL8" s="114">
        <f>HSBC!AL4+HSBC!AL9</f>
        <v>213909.16565099999</v>
      </c>
      <c r="AM8" s="114">
        <f>HSBC!AM4+HSBC!AM9</f>
        <v>215104.359689</v>
      </c>
      <c r="AN8" s="114">
        <f>HSBC!AN4+HSBC!AN9</f>
        <v>204871.56010500001</v>
      </c>
      <c r="AO8" s="114">
        <f>HSBC!AO4+HSBC!AO9</f>
        <v>225175.992822</v>
      </c>
      <c r="AP8" s="114">
        <f>HSBC!AP4+HSBC!AP9</f>
        <v>224144.13237800001</v>
      </c>
      <c r="AQ8" s="114">
        <f>HSBC!AQ4+HSBC!AQ9</f>
        <v>242292.801305</v>
      </c>
      <c r="AR8" s="114">
        <f>HSBC!AR4+HSBC!AR9</f>
        <v>226005.40414999999</v>
      </c>
      <c r="AS8" s="114">
        <f>HSBC!AS4+HSBC!AS9</f>
        <v>225898.06671800002</v>
      </c>
      <c r="AT8" s="114">
        <f>HSBC!AT4+HSBC!AT9</f>
        <v>211141.085788</v>
      </c>
      <c r="AU8" s="114">
        <f>HSBC!AU4+HSBC!AU9</f>
        <v>213876.90737899998</v>
      </c>
      <c r="AV8" s="114">
        <f>HSBC!AV4+HSBC!AV9</f>
        <v>240436.52436899999</v>
      </c>
      <c r="AW8" s="114">
        <f>HSBC!AW4+HSBC!AW9</f>
        <v>222548.048752</v>
      </c>
      <c r="AX8" s="114">
        <f>HSBC!AX4+HSBC!AX9</f>
        <v>217177.32624200001</v>
      </c>
      <c r="AY8" s="114">
        <f>HSBC!AY4+HSBC!AY9</f>
        <v>220405.98030700002</v>
      </c>
      <c r="AZ8" s="114">
        <f>HSBC!AZ4+HSBC!AZ9</f>
        <v>208160.921321</v>
      </c>
    </row>
    <row r="9" spans="1:52" x14ac:dyDescent="0.25">
      <c r="A9" s="73" t="s">
        <v>215</v>
      </c>
      <c r="B9" s="114">
        <f>INBURSA!B4+INBURSA!B9</f>
        <v>81520.40484599999</v>
      </c>
      <c r="C9" s="114">
        <f>INBURSA!C4+INBURSA!C9</f>
        <v>58553.967208000002</v>
      </c>
      <c r="D9" s="114">
        <f>INBURSA!D4+INBURSA!D9</f>
        <v>53200.739450000001</v>
      </c>
      <c r="E9" s="114">
        <f>INBURSA!E4+INBURSA!E9</f>
        <v>57448.961614</v>
      </c>
      <c r="F9" s="114">
        <f>INBURSA!F4+INBURSA!F9</f>
        <v>53707.401178</v>
      </c>
      <c r="G9" s="114">
        <f>INBURSA!G4+INBURSA!G9</f>
        <v>54681.193942999998</v>
      </c>
      <c r="H9" s="114">
        <f>INBURSA!H4+INBURSA!H9</f>
        <v>66530.730502999999</v>
      </c>
      <c r="I9" s="114">
        <f>INBURSA!I4+INBURSA!I9</f>
        <v>80671.571900999988</v>
      </c>
      <c r="J9" s="114">
        <f>INBURSA!J4+INBURSA!J9</f>
        <v>85166.681861999998</v>
      </c>
      <c r="K9" s="114">
        <f>INBURSA!K4+INBURSA!K9</f>
        <v>84693.454310000001</v>
      </c>
      <c r="L9" s="114">
        <f>INBURSA!L4+INBURSA!L9</f>
        <v>79129.364908999996</v>
      </c>
      <c r="M9" s="114">
        <f>INBURSA!M4+INBURSA!M9</f>
        <v>78439.149783000001</v>
      </c>
      <c r="N9" s="114">
        <f>INBURSA!N4+INBURSA!N9</f>
        <v>90080.189260999992</v>
      </c>
      <c r="O9" s="114">
        <f>INBURSA!O4+INBURSA!O9</f>
        <v>80289.485396000004</v>
      </c>
      <c r="P9" s="114">
        <f>INBURSA!P4+INBURSA!P9</f>
        <v>76046.900897999993</v>
      </c>
      <c r="Q9" s="114">
        <f>INBURSA!Q4+INBURSA!Q9</f>
        <v>75979.599394000004</v>
      </c>
      <c r="R9" s="114">
        <f>INBURSA!R4+INBURSA!R9</f>
        <v>72388.309611000004</v>
      </c>
      <c r="S9" s="114">
        <f>INBURSA!S4+INBURSA!S9</f>
        <v>76266.983233999999</v>
      </c>
      <c r="T9" s="114">
        <f>INBURSA!T4+INBURSA!T9</f>
        <v>94628.432549000005</v>
      </c>
      <c r="U9" s="114">
        <f>INBURSA!U4+INBURSA!U9</f>
        <v>100951.121684</v>
      </c>
      <c r="V9" s="114">
        <f>INBURSA!V4+INBURSA!V9</f>
        <v>103964.748297</v>
      </c>
      <c r="W9" s="114">
        <f>INBURSA!W4+INBURSA!W9</f>
        <v>92416.490151000005</v>
      </c>
      <c r="X9" s="114">
        <f>INBURSA!X4+INBURSA!X9</f>
        <v>102937.85953099999</v>
      </c>
      <c r="Y9" s="114">
        <f>INBURSA!Y4+INBURSA!Y9</f>
        <v>86211.306570000001</v>
      </c>
      <c r="Z9" s="114">
        <f>INBURSA!Z4+INBURSA!Z9</f>
        <v>92076.487408000001</v>
      </c>
      <c r="AA9" s="114">
        <f>INBURSA!AA4+INBURSA!AA9</f>
        <v>81902.966350999995</v>
      </c>
      <c r="AB9" s="114">
        <f>INBURSA!AB4+INBURSA!AB9</f>
        <v>64338.907034999997</v>
      </c>
      <c r="AC9" s="114">
        <f>INBURSA!AC4+INBURSA!AC9</f>
        <v>64866.747879000002</v>
      </c>
      <c r="AD9" s="114">
        <f>INBURSA!AD4+INBURSA!AD9</f>
        <v>71228.642909999995</v>
      </c>
      <c r="AE9" s="114">
        <f>INBURSA!AE4+INBURSA!AE9</f>
        <v>66286.865831000003</v>
      </c>
      <c r="AF9" s="114">
        <f>INBURSA!AF4+INBURSA!AF9</f>
        <v>82208.94275300001</v>
      </c>
      <c r="AG9" s="114">
        <f>INBURSA!AG4+INBURSA!AG9</f>
        <v>83344.009913000002</v>
      </c>
      <c r="AH9" s="114">
        <f>INBURSA!AH4+INBURSA!AH9</f>
        <v>78074.097150999994</v>
      </c>
      <c r="AI9" s="114">
        <f>INBURSA!AI4+INBURSA!AI9</f>
        <v>76156.453833000007</v>
      </c>
      <c r="AJ9" s="114">
        <f>INBURSA!AJ4+INBURSA!AJ9</f>
        <v>60988.123003000001</v>
      </c>
      <c r="AK9" s="114">
        <f>INBURSA!AK4+INBURSA!AK9</f>
        <v>74552.124641999995</v>
      </c>
      <c r="AL9" s="114">
        <f>INBURSA!AL4+INBURSA!AL9</f>
        <v>76270.738994999992</v>
      </c>
      <c r="AM9" s="114">
        <f>INBURSA!AM4+INBURSA!AM9</f>
        <v>77501.850051000001</v>
      </c>
      <c r="AN9" s="114">
        <f>INBURSA!AN4+INBURSA!AN9</f>
        <v>73524.368860999995</v>
      </c>
      <c r="AO9" s="114">
        <f>INBURSA!AO4+INBURSA!AO9</f>
        <v>103551.945834</v>
      </c>
      <c r="AP9" s="114">
        <f>INBURSA!AP4+INBURSA!AP9</f>
        <v>72108.189218</v>
      </c>
      <c r="AQ9" s="114">
        <f>INBURSA!AQ4+INBURSA!AQ9</f>
        <v>72779.006357999999</v>
      </c>
      <c r="AR9" s="114">
        <f>INBURSA!AR4+INBURSA!AR9</f>
        <v>70164.407449999999</v>
      </c>
      <c r="AS9" s="114">
        <f>INBURSA!AS4+INBURSA!AS9</f>
        <v>71254.570613000004</v>
      </c>
      <c r="AT9" s="114">
        <f>INBURSA!AT4+INBURSA!AT9</f>
        <v>76996.882215999998</v>
      </c>
      <c r="AU9" s="114">
        <f>INBURSA!AU4+INBURSA!AU9</f>
        <v>68585.718713000009</v>
      </c>
      <c r="AV9" s="114">
        <f>INBURSA!AV4+INBURSA!AV9</f>
        <v>75795.370066999996</v>
      </c>
      <c r="AW9" s="114">
        <f>INBURSA!AW4+INBURSA!AW9</f>
        <v>74509.454620999997</v>
      </c>
      <c r="AX9" s="114">
        <f>INBURSA!AX4+INBURSA!AX9</f>
        <v>93434.669569999998</v>
      </c>
      <c r="AY9" s="114">
        <f>INBURSA!AY4+INBURSA!AY9</f>
        <v>84545.542281999995</v>
      </c>
      <c r="AZ9" s="114">
        <f>INBURSA!AZ4+INBURSA!AZ9</f>
        <v>99917.073703000002</v>
      </c>
    </row>
    <row r="10" spans="1:52" x14ac:dyDescent="0.25">
      <c r="A10" s="73" t="s">
        <v>216</v>
      </c>
      <c r="B10" s="114">
        <f>SANTANDER!B4+SANTANDER!B9</f>
        <v>369110.09268300002</v>
      </c>
      <c r="C10" s="114">
        <f>SANTANDER!C4+SANTANDER!C9</f>
        <v>360499.73180499999</v>
      </c>
      <c r="D10" s="114">
        <f>SANTANDER!D4+SANTANDER!D9</f>
        <v>348029.47247799998</v>
      </c>
      <c r="E10" s="114">
        <f>SANTANDER!E4+SANTANDER!E9</f>
        <v>396090.40795300005</v>
      </c>
      <c r="F10" s="114">
        <f>SANTANDER!F4+SANTANDER!F9</f>
        <v>405227.47528399999</v>
      </c>
      <c r="G10" s="114">
        <f>SANTANDER!G4+SANTANDER!G9</f>
        <v>412872.98029500002</v>
      </c>
      <c r="H10" s="114">
        <f>SANTANDER!H4+SANTANDER!H9</f>
        <v>413870.82640299998</v>
      </c>
      <c r="I10" s="114">
        <f>SANTANDER!I4+SANTANDER!I9</f>
        <v>344069.27342699998</v>
      </c>
      <c r="J10" s="114">
        <f>SANTANDER!J4+SANTANDER!J9</f>
        <v>347444.118564</v>
      </c>
      <c r="K10" s="114">
        <f>SANTANDER!K4+SANTANDER!K9</f>
        <v>366517.34743899998</v>
      </c>
      <c r="L10" s="114">
        <f>SANTANDER!L4+SANTANDER!L9</f>
        <v>356414.51306500001</v>
      </c>
      <c r="M10" s="114">
        <f>SANTANDER!M4+SANTANDER!M9</f>
        <v>432408.212283</v>
      </c>
      <c r="N10" s="114">
        <f>SANTANDER!N4+SANTANDER!N9</f>
        <v>406064.78249100002</v>
      </c>
      <c r="O10" s="114">
        <f>SANTANDER!O4+SANTANDER!O9</f>
        <v>369161.73607500002</v>
      </c>
      <c r="P10" s="114">
        <f>SANTANDER!P4+SANTANDER!P9</f>
        <v>375135.55120799999</v>
      </c>
      <c r="Q10" s="114">
        <f>SANTANDER!Q4+SANTANDER!Q9</f>
        <v>412081.252958</v>
      </c>
      <c r="R10" s="114">
        <f>SANTANDER!R4+SANTANDER!R9</f>
        <v>416815.41257700004</v>
      </c>
      <c r="S10" s="114">
        <f>SANTANDER!S4+SANTANDER!S9</f>
        <v>398312.67545400001</v>
      </c>
      <c r="T10" s="114">
        <f>SANTANDER!T4+SANTANDER!T9</f>
        <v>390609.50310700003</v>
      </c>
      <c r="U10" s="114">
        <f>SANTANDER!U4+SANTANDER!U9</f>
        <v>333727.25522300001</v>
      </c>
      <c r="V10" s="114">
        <f>SANTANDER!V4+SANTANDER!V9</f>
        <v>357374.26616</v>
      </c>
      <c r="W10" s="114">
        <f>SANTANDER!W4+SANTANDER!W9</f>
        <v>317250.80942199996</v>
      </c>
      <c r="X10" s="114">
        <f>SANTANDER!X4+SANTANDER!X9</f>
        <v>358074.24136099999</v>
      </c>
      <c r="Y10" s="114">
        <f>SANTANDER!Y4+SANTANDER!Y9</f>
        <v>411458.24760900001</v>
      </c>
      <c r="Z10" s="114">
        <f>SANTANDER!Z4+SANTANDER!Z9</f>
        <v>357794.14577800001</v>
      </c>
      <c r="AA10" s="114">
        <f>SANTANDER!AA4+SANTANDER!AA9</f>
        <v>378666.77997499995</v>
      </c>
      <c r="AB10" s="114">
        <f>SANTANDER!AB4+SANTANDER!AB9</f>
        <v>437141.81741400005</v>
      </c>
      <c r="AC10" s="114">
        <f>SANTANDER!AC4+SANTANDER!AC9</f>
        <v>436831.458025</v>
      </c>
      <c r="AD10" s="114">
        <f>SANTANDER!AD4+SANTANDER!AD9</f>
        <v>501007.86839199997</v>
      </c>
      <c r="AE10" s="114">
        <f>SANTANDER!AE4+SANTANDER!AE9</f>
        <v>564239.80814700003</v>
      </c>
      <c r="AF10" s="114">
        <f>SANTANDER!AF4+SANTANDER!AF9</f>
        <v>449011.44320800004</v>
      </c>
      <c r="AG10" s="114">
        <f>SANTANDER!AG4+SANTANDER!AG9</f>
        <v>425075.18522300001</v>
      </c>
      <c r="AH10" s="114">
        <f>SANTANDER!AH4+SANTANDER!AH9</f>
        <v>483665.09236600006</v>
      </c>
      <c r="AI10" s="114">
        <f>SANTANDER!AI4+SANTANDER!AI9</f>
        <v>484807.72884699999</v>
      </c>
      <c r="AJ10" s="114">
        <f>SANTANDER!AJ4+SANTANDER!AJ9</f>
        <v>559338.90297900001</v>
      </c>
      <c r="AK10" s="114">
        <f>SANTANDER!AK4+SANTANDER!AK9</f>
        <v>578386.27265599999</v>
      </c>
      <c r="AL10" s="114">
        <f>SANTANDER!AL4+SANTANDER!AL9</f>
        <v>629158.51070400001</v>
      </c>
      <c r="AM10" s="114">
        <f>SANTANDER!AM4+SANTANDER!AM9</f>
        <v>606515.91871600004</v>
      </c>
      <c r="AN10" s="114">
        <f>SANTANDER!AN4+SANTANDER!AN9</f>
        <v>638307.11046800006</v>
      </c>
      <c r="AO10" s="114">
        <f>SANTANDER!AO4+SANTANDER!AO9</f>
        <v>637591.87676500005</v>
      </c>
      <c r="AP10" s="114">
        <f>SANTANDER!AP4+SANTANDER!AP9</f>
        <v>674683.19764700008</v>
      </c>
      <c r="AQ10" s="114">
        <f>SANTANDER!AQ4+SANTANDER!AQ9</f>
        <v>703745.06206799997</v>
      </c>
      <c r="AR10" s="114">
        <f>SANTANDER!AR4+SANTANDER!AR9</f>
        <v>672435.72684400005</v>
      </c>
      <c r="AS10" s="114">
        <f>SANTANDER!AS4+SANTANDER!AS9</f>
        <v>662344.64591100009</v>
      </c>
      <c r="AT10" s="114">
        <f>SANTANDER!AT4+SANTANDER!AT9</f>
        <v>670366.36843500007</v>
      </c>
      <c r="AU10" s="114">
        <f>SANTANDER!AU4+SANTANDER!AU9</f>
        <v>658735.32254099997</v>
      </c>
      <c r="AV10" s="114">
        <f>SANTANDER!AV4+SANTANDER!AV9</f>
        <v>641420.04150100006</v>
      </c>
      <c r="AW10" s="114">
        <f>SANTANDER!AW4+SANTANDER!AW9</f>
        <v>646080.81661500002</v>
      </c>
      <c r="AX10" s="114">
        <f>SANTANDER!AX4+SANTANDER!AX9</f>
        <v>575906.69837200001</v>
      </c>
      <c r="AY10" s="114">
        <f>SANTANDER!AY4+SANTANDER!AY9</f>
        <v>587785.73915500008</v>
      </c>
      <c r="AZ10" s="114">
        <f>SANTANDER!AZ4+SANTANDER!AZ9</f>
        <v>579890.17475700006</v>
      </c>
    </row>
    <row r="11" spans="1:52" x14ac:dyDescent="0.25">
      <c r="A11" s="73" t="s">
        <v>217</v>
      </c>
      <c r="B11">
        <f>SCOTIABANK!B4+SCOTIABANK!B9</f>
        <v>81531.922328999994</v>
      </c>
      <c r="C11" s="112">
        <f>SCOTIABANK!C4+SCOTIABANK!C9</f>
        <v>84215.199545999989</v>
      </c>
      <c r="D11" s="112">
        <f>SCOTIABANK!D4+SCOTIABANK!D9</f>
        <v>79916.047170000005</v>
      </c>
      <c r="E11" s="112">
        <f>SCOTIABANK!E4+SCOTIABANK!E9</f>
        <v>88905.086643999995</v>
      </c>
      <c r="F11" s="112">
        <f>SCOTIABANK!F4+SCOTIABANK!F9</f>
        <v>96253.114946999995</v>
      </c>
      <c r="G11" s="112">
        <f>SCOTIABANK!G4+SCOTIABANK!G9</f>
        <v>97916.418303999992</v>
      </c>
      <c r="H11" s="112">
        <f>SCOTIABANK!H4+SCOTIABANK!H9</f>
        <v>87127.568448999999</v>
      </c>
      <c r="I11" s="112">
        <f>SCOTIABANK!I4+SCOTIABANK!I9</f>
        <v>95018.376695999992</v>
      </c>
      <c r="J11" s="112">
        <f>SCOTIABANK!J4+SCOTIABANK!J9</f>
        <v>93386.214406999992</v>
      </c>
      <c r="K11" s="112">
        <f>SCOTIABANK!K4+SCOTIABANK!K9</f>
        <v>85206.444187999994</v>
      </c>
      <c r="L11" s="112">
        <f>SCOTIABANK!L4+SCOTIABANK!L9</f>
        <v>88561.223051000008</v>
      </c>
      <c r="M11" s="112">
        <f>SCOTIABANK!M4+SCOTIABANK!M9</f>
        <v>88286.486778999999</v>
      </c>
      <c r="N11" s="112">
        <f>SCOTIABANK!N4+SCOTIABANK!N9</f>
        <v>90617.817546999999</v>
      </c>
      <c r="O11" s="112">
        <f>SCOTIABANK!O4+SCOTIABANK!O9</f>
        <v>87992.704086999991</v>
      </c>
      <c r="P11" s="112">
        <f>SCOTIABANK!P4+SCOTIABANK!P9</f>
        <v>85135.579371</v>
      </c>
      <c r="Q11" s="112">
        <f>SCOTIABANK!Q4+SCOTIABANK!Q9</f>
        <v>95008.263135999994</v>
      </c>
      <c r="R11" s="112">
        <f>SCOTIABANK!R4+SCOTIABANK!R9</f>
        <v>91963.143379999994</v>
      </c>
      <c r="S11" s="112">
        <f>SCOTIABANK!S4+SCOTIABANK!S9</f>
        <v>103960.503876</v>
      </c>
      <c r="T11" s="112">
        <f>SCOTIABANK!T4+SCOTIABANK!T9</f>
        <v>108963.511648</v>
      </c>
      <c r="U11" s="112">
        <f>SCOTIABANK!U4+SCOTIABANK!U9</f>
        <v>111791.786394</v>
      </c>
      <c r="V11" s="112">
        <f>SCOTIABANK!V4+SCOTIABANK!V9</f>
        <v>108141.750399</v>
      </c>
      <c r="W11" s="112">
        <f>SCOTIABANK!W4+SCOTIABANK!W9</f>
        <v>108376.606741</v>
      </c>
      <c r="X11" s="112">
        <f>SCOTIABANK!X4+SCOTIABANK!X9</f>
        <v>109632.627546</v>
      </c>
      <c r="Y11" s="112">
        <f>SCOTIABANK!Y4+SCOTIABANK!Y9</f>
        <v>131663.63105600001</v>
      </c>
      <c r="Z11" s="112">
        <f>SCOTIABANK!Z4+SCOTIABANK!Z9</f>
        <v>116919.48381399999</v>
      </c>
      <c r="AA11" s="112">
        <f>SCOTIABANK!AA4+SCOTIABANK!AA9</f>
        <v>140814.37371900002</v>
      </c>
      <c r="AB11" s="112">
        <f>SCOTIABANK!AB4+SCOTIABANK!AB9</f>
        <v>137216.666039</v>
      </c>
      <c r="AC11" s="112">
        <f>SCOTIABANK!AC4+SCOTIABANK!AC9</f>
        <v>114341.30954799999</v>
      </c>
      <c r="AD11" s="112">
        <f>SCOTIABANK!AD4+SCOTIABANK!AD9</f>
        <v>138259.188972</v>
      </c>
      <c r="AE11" s="112">
        <f>SCOTIABANK!AE4+SCOTIABANK!AE9</f>
        <v>147643.526438</v>
      </c>
      <c r="AF11" s="112">
        <f>SCOTIABANK!AF4+SCOTIABANK!AF9</f>
        <v>132432.832494</v>
      </c>
      <c r="AG11" s="112">
        <f>SCOTIABANK!AG4+SCOTIABANK!AG9</f>
        <v>122629.840863</v>
      </c>
      <c r="AH11" s="112">
        <f>SCOTIABANK!AH4+SCOTIABANK!AH9</f>
        <v>123567.49354</v>
      </c>
      <c r="AI11" s="112">
        <f>SCOTIABANK!AI4+SCOTIABANK!AI9</f>
        <v>134638.05626300001</v>
      </c>
      <c r="AJ11" s="112">
        <f>SCOTIABANK!AJ4+SCOTIABANK!AJ9</f>
        <v>149710.754025</v>
      </c>
      <c r="AK11" s="112">
        <f>SCOTIABANK!AK4+SCOTIABANK!AK9</f>
        <v>156486.56783099999</v>
      </c>
      <c r="AL11" s="112">
        <f>SCOTIABANK!AL4+SCOTIABANK!AL9</f>
        <v>151023.06123699999</v>
      </c>
      <c r="AM11" s="112">
        <f>SCOTIABANK!AM4+SCOTIABANK!AM9</f>
        <v>165153.78395300001</v>
      </c>
      <c r="AN11" s="112">
        <f>SCOTIABANK!AN4+SCOTIABANK!AN9</f>
        <v>154825.62243300001</v>
      </c>
      <c r="AO11" s="112">
        <f>SCOTIABANK!AO4+SCOTIABANK!AO9</f>
        <v>169892.116927</v>
      </c>
      <c r="AP11" s="112">
        <f>SCOTIABANK!AP4+SCOTIABANK!AP9</f>
        <v>175274.600657</v>
      </c>
      <c r="AQ11" s="112">
        <f>SCOTIABANK!AQ4+SCOTIABANK!AQ9</f>
        <v>161217.22370500001</v>
      </c>
      <c r="AR11" s="112">
        <f>SCOTIABANK!AR4+SCOTIABANK!AR9</f>
        <v>157646.308548</v>
      </c>
      <c r="AS11" s="112">
        <f>SCOTIABANK!AS4+SCOTIABANK!AS9</f>
        <v>167079.04425900002</v>
      </c>
      <c r="AT11" s="112">
        <f>SCOTIABANK!AT4+SCOTIABANK!AT9</f>
        <v>165600.16858200001</v>
      </c>
      <c r="AU11" s="112">
        <f>SCOTIABANK!AU4+SCOTIABANK!AU9</f>
        <v>164585.20789600001</v>
      </c>
      <c r="AV11" s="112">
        <f>SCOTIABANK!AV4+SCOTIABANK!AV9</f>
        <v>188269.35553900001</v>
      </c>
      <c r="AW11" s="112">
        <f>SCOTIABANK!AW4+SCOTIABANK!AW9</f>
        <v>181224.47397200001</v>
      </c>
      <c r="AX11" s="112">
        <f>SCOTIABANK!AX4+SCOTIABANK!AX9</f>
        <v>199738.82744999998</v>
      </c>
      <c r="AY11" s="112">
        <f>SCOTIABANK!AY4+SCOTIABANK!AY9</f>
        <v>171596.91022299998</v>
      </c>
      <c r="AZ11" s="112">
        <f>SCOTIABANK!AZ4+SCOTIABANK!AZ9</f>
        <v>159324.03333199999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1DA42-6DBF-43BC-A6A8-F12D125C0DA8}">
  <dimension ref="A1:BA11"/>
  <sheetViews>
    <sheetView workbookViewId="0">
      <selection activeCell="BA3" sqref="BA3:BA11"/>
    </sheetView>
  </sheetViews>
  <sheetFormatPr baseColWidth="10" defaultRowHeight="15" x14ac:dyDescent="0.25"/>
  <sheetData>
    <row r="1" spans="1:53" x14ac:dyDescent="0.25">
      <c r="A1" t="s">
        <v>261</v>
      </c>
    </row>
    <row r="2" spans="1:53" s="112" customFormat="1" ht="15.75" x14ac:dyDescent="0.3">
      <c r="B2" s="72">
        <v>42887</v>
      </c>
      <c r="C2" s="72">
        <v>42917</v>
      </c>
      <c r="D2" s="72">
        <v>42948</v>
      </c>
      <c r="E2" s="72">
        <v>42979</v>
      </c>
      <c r="F2" s="72">
        <v>43009</v>
      </c>
      <c r="G2" s="72">
        <v>43040</v>
      </c>
      <c r="H2" s="72">
        <v>43070</v>
      </c>
      <c r="I2" s="72">
        <v>43101</v>
      </c>
      <c r="J2" s="72">
        <v>43132</v>
      </c>
      <c r="K2" s="72">
        <v>43160</v>
      </c>
      <c r="L2" s="72">
        <v>43191</v>
      </c>
      <c r="M2" s="72">
        <v>43221</v>
      </c>
      <c r="N2" s="72">
        <v>43252</v>
      </c>
      <c r="O2" s="72">
        <v>43282</v>
      </c>
      <c r="P2" s="72">
        <v>43313</v>
      </c>
      <c r="Q2" s="72">
        <v>43344</v>
      </c>
      <c r="R2" s="72">
        <v>43374</v>
      </c>
      <c r="S2" s="72">
        <v>43405</v>
      </c>
      <c r="T2" s="72">
        <v>43435</v>
      </c>
      <c r="U2" s="72">
        <v>43466</v>
      </c>
      <c r="V2" s="72">
        <v>43497</v>
      </c>
      <c r="W2" s="72">
        <v>43525</v>
      </c>
      <c r="X2" s="72">
        <v>43556</v>
      </c>
      <c r="Y2" s="72">
        <v>43586</v>
      </c>
      <c r="Z2" s="72">
        <v>43617</v>
      </c>
      <c r="AA2" s="72">
        <v>43647</v>
      </c>
      <c r="AB2" s="72">
        <v>43678</v>
      </c>
      <c r="AC2" s="72">
        <v>43709</v>
      </c>
      <c r="AD2" s="72">
        <v>43739</v>
      </c>
      <c r="AE2" s="72">
        <v>43770</v>
      </c>
      <c r="AF2" s="72">
        <v>43800</v>
      </c>
      <c r="AG2" s="72">
        <v>43831</v>
      </c>
      <c r="AH2" s="72">
        <v>43862</v>
      </c>
      <c r="AI2" s="72">
        <v>43891</v>
      </c>
      <c r="AJ2" s="72">
        <v>43922</v>
      </c>
      <c r="AK2" s="72">
        <v>43952</v>
      </c>
      <c r="AL2" s="72">
        <v>43983</v>
      </c>
      <c r="AM2" s="72">
        <v>44013</v>
      </c>
      <c r="AN2" s="72">
        <v>44044</v>
      </c>
      <c r="AO2" s="72">
        <v>44075</v>
      </c>
      <c r="AP2" s="72">
        <v>44105</v>
      </c>
      <c r="AQ2" s="72">
        <v>44136</v>
      </c>
      <c r="AR2" s="72">
        <v>44166</v>
      </c>
      <c r="AS2" s="72">
        <v>44197</v>
      </c>
      <c r="AT2" s="72">
        <v>44228</v>
      </c>
      <c r="AU2" s="72">
        <v>44256</v>
      </c>
      <c r="AV2" s="72">
        <v>44287</v>
      </c>
      <c r="AW2" s="72">
        <v>44317</v>
      </c>
      <c r="AX2" s="72">
        <v>44348</v>
      </c>
      <c r="AY2" s="72">
        <v>44378</v>
      </c>
      <c r="AZ2" s="72">
        <v>44409</v>
      </c>
    </row>
    <row r="3" spans="1:53" x14ac:dyDescent="0.25">
      <c r="A3" s="73" t="s">
        <v>212</v>
      </c>
      <c r="B3">
        <f>BANAMEX!B111+BANAMEX!B119+BANAMEX!B120</f>
        <v>534601.26854299998</v>
      </c>
      <c r="C3" s="112">
        <f>BANAMEX!C111+BANAMEX!C119+BANAMEX!C120</f>
        <v>534913.12615599995</v>
      </c>
      <c r="D3" s="112">
        <f>BANAMEX!D111+BANAMEX!D119+BANAMEX!D120</f>
        <v>535784.53200000001</v>
      </c>
      <c r="E3" s="112">
        <f>BANAMEX!E111+BANAMEX!E119+BANAMEX!E120</f>
        <v>524565.36126599996</v>
      </c>
      <c r="F3" s="112">
        <f>BANAMEX!F111+BANAMEX!F119+BANAMEX!F120</f>
        <v>531456.99940899992</v>
      </c>
      <c r="G3" s="112">
        <f>BANAMEX!G111+BANAMEX!G119+BANAMEX!G120</f>
        <v>566542.84918600006</v>
      </c>
      <c r="H3" s="112">
        <f>BANAMEX!H111+BANAMEX!H119+BANAMEX!H120</f>
        <v>571602.55076799996</v>
      </c>
      <c r="I3" s="112">
        <f>BANAMEX!I111+BANAMEX!I119+BANAMEX!I120</f>
        <v>557756.99189900013</v>
      </c>
      <c r="J3" s="112">
        <f>BANAMEX!J111+BANAMEX!J119+BANAMEX!J120</f>
        <v>562349.16595499997</v>
      </c>
      <c r="K3" s="112">
        <f>BANAMEX!K111+BANAMEX!K119+BANAMEX!K120</f>
        <v>566844.20671599999</v>
      </c>
      <c r="L3" s="112">
        <f>BANAMEX!L111+BANAMEX!L119+BANAMEX!L120</f>
        <v>565536.31226699997</v>
      </c>
      <c r="M3" s="112">
        <f>BANAMEX!M111+BANAMEX!M119+BANAMEX!M120</f>
        <v>562210.02470499999</v>
      </c>
      <c r="N3" s="112">
        <f>BANAMEX!N111+BANAMEX!N119+BANAMEX!N120</f>
        <v>608274.20272300008</v>
      </c>
      <c r="O3" s="112">
        <f>BANAMEX!O111+BANAMEX!O119+BANAMEX!O120</f>
        <v>588462.553893</v>
      </c>
      <c r="P3" s="112">
        <f>BANAMEX!P111+BANAMEX!P119+BANAMEX!P120</f>
        <v>575609.46520400001</v>
      </c>
      <c r="Q3" s="112">
        <f>BANAMEX!Q111+BANAMEX!Q119+BANAMEX!Q120</f>
        <v>568888.56214099994</v>
      </c>
      <c r="R3" s="112">
        <f>BANAMEX!R111+BANAMEX!R119+BANAMEX!R120</f>
        <v>574425.60255999991</v>
      </c>
      <c r="S3" s="112">
        <f>BANAMEX!S111+BANAMEX!S119+BANAMEX!S120</f>
        <v>581512.85036499996</v>
      </c>
      <c r="T3" s="112">
        <f>BANAMEX!T111+BANAMEX!T119+BANAMEX!T120</f>
        <v>610328.68729999999</v>
      </c>
      <c r="U3" s="112">
        <f>BANAMEX!U111+BANAMEX!U119+BANAMEX!U120</f>
        <v>577417.10147300002</v>
      </c>
      <c r="V3" s="112">
        <f>BANAMEX!V111+BANAMEX!V119+BANAMEX!V120</f>
        <v>570679.22518000007</v>
      </c>
      <c r="W3" s="112">
        <f>BANAMEX!W111+BANAMEX!W119+BANAMEX!W120</f>
        <v>585129.5079170001</v>
      </c>
      <c r="X3" s="112">
        <f>BANAMEX!X111+BANAMEX!X119+BANAMEX!X120</f>
        <v>574667.75866100006</v>
      </c>
      <c r="Y3" s="112">
        <f>BANAMEX!Y111+BANAMEX!Y119+BANAMEX!Y120</f>
        <v>585089.98820299993</v>
      </c>
      <c r="Z3" s="112">
        <f>BANAMEX!Z111+BANAMEX!Z119+BANAMEX!Z120</f>
        <v>596920.72787900001</v>
      </c>
      <c r="AA3" s="112">
        <f>BANAMEX!AA111+BANAMEX!AA119+BANAMEX!AA120</f>
        <v>609575.45944400015</v>
      </c>
      <c r="AB3" s="112">
        <f>BANAMEX!AB111+BANAMEX!AB119+BANAMEX!AB120</f>
        <v>646696.54637</v>
      </c>
      <c r="AC3" s="112">
        <f>BANAMEX!AC111+BANAMEX!AC119+BANAMEX!AC120</f>
        <v>600703.51696100004</v>
      </c>
      <c r="AD3" s="112">
        <f>BANAMEX!AD111+BANAMEX!AD119+BANAMEX!AD120</f>
        <v>601426.22221399995</v>
      </c>
      <c r="AE3" s="112">
        <f>BANAMEX!AE111+BANAMEX!AE119+BANAMEX!AE120</f>
        <v>615184.81380899996</v>
      </c>
      <c r="AF3" s="112">
        <f>BANAMEX!AF111+BANAMEX!AF119+BANAMEX!AF120</f>
        <v>626634.64292899997</v>
      </c>
      <c r="AG3" s="112">
        <f>BANAMEX!AG111+BANAMEX!AG119+BANAMEX!AG120</f>
        <v>605627.13172900002</v>
      </c>
      <c r="AH3" s="112">
        <f>BANAMEX!AH111+BANAMEX!AH119+BANAMEX!AH120</f>
        <v>629985.28352200007</v>
      </c>
      <c r="AI3" s="112">
        <f>BANAMEX!AI111+BANAMEX!AI119+BANAMEX!AI120</f>
        <v>677935.07211100007</v>
      </c>
      <c r="AJ3" s="112">
        <f>BANAMEX!AJ111+BANAMEX!AJ119+BANAMEX!AJ120</f>
        <v>721787.65319099999</v>
      </c>
      <c r="AK3" s="112">
        <f>BANAMEX!AK111+BANAMEX!AK119+BANAMEX!AK120</f>
        <v>718005.37608700001</v>
      </c>
      <c r="AL3" s="112">
        <f>BANAMEX!AL111+BANAMEX!AL119+BANAMEX!AL120</f>
        <v>714764.898514</v>
      </c>
      <c r="AM3" s="112">
        <f>BANAMEX!AM111+BANAMEX!AM119+BANAMEX!AM120</f>
        <v>730906.62370799994</v>
      </c>
      <c r="AN3" s="112">
        <f>BANAMEX!AN111+BANAMEX!AN119+BANAMEX!AN120</f>
        <v>713888.35022799997</v>
      </c>
      <c r="AO3" s="112">
        <f>BANAMEX!AO111+BANAMEX!AO119+BANAMEX!AO120</f>
        <v>717603.64551000006</v>
      </c>
      <c r="AP3" s="112">
        <f>BANAMEX!AP111+BANAMEX!AP119+BANAMEX!AP120</f>
        <v>706214.22725</v>
      </c>
      <c r="AQ3" s="112">
        <f>BANAMEX!AQ111+BANAMEX!AQ119+BANAMEX!AQ120</f>
        <v>711272.25884999998</v>
      </c>
      <c r="AR3" s="112">
        <f>BANAMEX!AR111+BANAMEX!AR119+BANAMEX!AR120</f>
        <v>727891.074975</v>
      </c>
      <c r="AS3" s="112">
        <f>BANAMEX!AS111+BANAMEX!AS119+BANAMEX!AS120</f>
        <v>727668.56755000004</v>
      </c>
      <c r="AT3" s="112">
        <f>BANAMEX!AT111+BANAMEX!AT119+BANAMEX!AT120</f>
        <v>726563.27178199997</v>
      </c>
      <c r="AU3" s="112">
        <f>BANAMEX!AU111+BANAMEX!AU119+BANAMEX!AU120</f>
        <v>761667.07641400001</v>
      </c>
      <c r="AV3" s="112">
        <f>BANAMEX!AV111+BANAMEX!AV119+BANAMEX!AV120</f>
        <v>728366.918236</v>
      </c>
      <c r="AW3" s="112">
        <f>BANAMEX!AW111+BANAMEX!AW119+BANAMEX!AW120</f>
        <v>745184.897963</v>
      </c>
      <c r="AX3" s="112">
        <f>BANAMEX!AX111+BANAMEX!AX119+BANAMEX!AX120</f>
        <v>715008.57969300007</v>
      </c>
      <c r="AY3" s="112">
        <f>BANAMEX!AY111+BANAMEX!AY119+BANAMEX!AY120</f>
        <v>726713.07753799995</v>
      </c>
      <c r="AZ3" s="112">
        <f>BANAMEX!AZ111+BANAMEX!AZ119+BANAMEX!AZ120</f>
        <v>731664.77288900001</v>
      </c>
      <c r="BA3" s="112"/>
    </row>
    <row r="4" spans="1:53" x14ac:dyDescent="0.25">
      <c r="A4" s="73" t="s">
        <v>218</v>
      </c>
      <c r="B4" s="114">
        <f>BANBAJÍO!B111+BANBAJÍO!B119+BANBAJÍO!B120</f>
        <v>57348.633763999998</v>
      </c>
      <c r="C4" s="114">
        <f>BANBAJÍO!C111+BANBAJÍO!C119+BANBAJÍO!C120</f>
        <v>57990.174507000003</v>
      </c>
      <c r="D4" s="114">
        <f>BANBAJÍO!D111+BANBAJÍO!D119+BANBAJÍO!D120</f>
        <v>56136.330524999998</v>
      </c>
      <c r="E4" s="114">
        <f>BANBAJÍO!E111+BANBAJÍO!E119+BANBAJÍO!E120</f>
        <v>57213.920574999996</v>
      </c>
      <c r="F4" s="114">
        <f>BANBAJÍO!F111+BANBAJÍO!F119+BANBAJÍO!F120</f>
        <v>56857.327452999998</v>
      </c>
      <c r="G4" s="114">
        <f>BANBAJÍO!G111+BANBAJÍO!G119+BANBAJÍO!G120</f>
        <v>57441.109061999996</v>
      </c>
      <c r="H4" s="114">
        <f>BANBAJÍO!H111+BANBAJÍO!H119+BANBAJÍO!H120</f>
        <v>65504.538608999996</v>
      </c>
      <c r="I4" s="114">
        <f>BANBAJÍO!I111+BANBAJÍO!I119+BANBAJÍO!I120</f>
        <v>64045.088424999994</v>
      </c>
      <c r="J4" s="114">
        <f>BANBAJÍO!J111+BANBAJÍO!J119+BANBAJÍO!J120</f>
        <v>61200.972463999999</v>
      </c>
      <c r="K4" s="114">
        <f>BANBAJÍO!K111+BANBAJÍO!K119+BANBAJÍO!K120</f>
        <v>60886.194391999998</v>
      </c>
      <c r="L4" s="114">
        <f>BANBAJÍO!L111+BANBAJÍO!L119+BANBAJÍO!L120</f>
        <v>62550.919755999996</v>
      </c>
      <c r="M4" s="114">
        <f>BANBAJÍO!M111+BANBAJÍO!M119+BANBAJÍO!M120</f>
        <v>62488.394381000006</v>
      </c>
      <c r="N4" s="114">
        <f>BANBAJÍO!N111+BANBAJÍO!N119+BANBAJÍO!N120</f>
        <v>64084.390231999998</v>
      </c>
      <c r="O4" s="114">
        <f>BANBAJÍO!O111+BANBAJÍO!O119+BANBAJÍO!O120</f>
        <v>60766.871222000002</v>
      </c>
      <c r="P4" s="114">
        <f>BANBAJÍO!P111+BANBAJÍO!P119+BANBAJÍO!P120</f>
        <v>61456.690923000002</v>
      </c>
      <c r="Q4" s="114">
        <f>BANBAJÍO!Q111+BANBAJÍO!Q119+BANBAJÍO!Q120</f>
        <v>61994.166085000004</v>
      </c>
      <c r="R4" s="114">
        <f>BANBAJÍO!R111+BANBAJÍO!R119+BANBAJÍO!R120</f>
        <v>60445.198576999996</v>
      </c>
      <c r="S4" s="114">
        <f>BANBAJÍO!S111+BANBAJÍO!S119+BANBAJÍO!S120</f>
        <v>59403.289963999996</v>
      </c>
      <c r="T4" s="114">
        <f>BANBAJÍO!T111+BANBAJÍO!T119+BANBAJÍO!T120</f>
        <v>64959.337448000006</v>
      </c>
      <c r="U4" s="114">
        <f>BANBAJÍO!U111+BANBAJÍO!U119+BANBAJÍO!U120</f>
        <v>64906.832205999999</v>
      </c>
      <c r="V4" s="114">
        <f>BANBAJÍO!V111+BANBAJÍO!V119+BANBAJÍO!V120</f>
        <v>65945.612143000006</v>
      </c>
      <c r="W4" s="114">
        <f>BANBAJÍO!W111+BANBAJÍO!W119+BANBAJÍO!W120</f>
        <v>67994.581986000005</v>
      </c>
      <c r="X4" s="114">
        <f>BANBAJÍO!X111+BANBAJÍO!X119+BANBAJÍO!X120</f>
        <v>68158.388405999998</v>
      </c>
      <c r="Y4" s="114">
        <f>BANBAJÍO!Y111+BANBAJÍO!Y119+BANBAJÍO!Y120</f>
        <v>70140.192009999999</v>
      </c>
      <c r="Z4" s="114">
        <f>BANBAJÍO!Z111+BANBAJÍO!Z119+BANBAJÍO!Z120</f>
        <v>71914.063290999999</v>
      </c>
      <c r="AA4" s="114">
        <f>BANBAJÍO!AA111+BANBAJÍO!AA119+BANBAJÍO!AA120</f>
        <v>74924.840761999993</v>
      </c>
      <c r="AB4" s="114">
        <f>BANBAJÍO!AB111+BANBAJÍO!AB119+BANBAJÍO!AB120</f>
        <v>74226.273484999998</v>
      </c>
      <c r="AC4" s="114">
        <f>BANBAJÍO!AC111+BANBAJÍO!AC119+BANBAJÍO!AC120</f>
        <v>69486.432518000001</v>
      </c>
      <c r="AD4" s="114">
        <f>BANBAJÍO!AD111+BANBAJÍO!AD119+BANBAJÍO!AD120</f>
        <v>68479.963978999993</v>
      </c>
      <c r="AE4" s="114">
        <f>BANBAJÍO!AE111+BANBAJÍO!AE119+BANBAJÍO!AE120</f>
        <v>66441.074672000002</v>
      </c>
      <c r="AF4" s="114">
        <f>BANBAJÍO!AF111+BANBAJÍO!AF119+BANBAJÍO!AF120</f>
        <v>75911.737106</v>
      </c>
      <c r="AG4" s="114">
        <f>BANBAJÍO!AG111+BANBAJÍO!AG119+BANBAJÍO!AG120</f>
        <v>74907.186486000006</v>
      </c>
      <c r="AH4" s="114">
        <f>BANBAJÍO!AH111+BANBAJÍO!AH119+BANBAJÍO!AH120</f>
        <v>79463.911846999996</v>
      </c>
      <c r="AI4" s="114">
        <f>BANBAJÍO!AI111+BANBAJÍO!AI119+BANBAJÍO!AI120</f>
        <v>86206.769314999998</v>
      </c>
      <c r="AJ4" s="114">
        <f>BANBAJÍO!AJ111+BANBAJÍO!AJ119+BANBAJÍO!AJ120</f>
        <v>87863.748392999987</v>
      </c>
      <c r="AK4" s="114">
        <f>BANBAJÍO!AK111+BANBAJÍO!AK119+BANBAJÍO!AK120</f>
        <v>84153.721965999997</v>
      </c>
      <c r="AL4" s="114">
        <f>BANBAJÍO!AL111+BANBAJÍO!AL119+BANBAJÍO!AL120</f>
        <v>86035.136041000005</v>
      </c>
      <c r="AM4" s="114">
        <f>BANBAJÍO!AM111+BANBAJÍO!AM119+BANBAJÍO!AM120</f>
        <v>83719.434511999993</v>
      </c>
      <c r="AN4" s="114">
        <f>BANBAJÍO!AN111+BANBAJÍO!AN119+BANBAJÍO!AN120</f>
        <v>85897.439635000002</v>
      </c>
      <c r="AO4" s="114">
        <f>BANBAJÍO!AO111+BANBAJÍO!AO119+BANBAJÍO!AO120</f>
        <v>94949.381410000002</v>
      </c>
      <c r="AP4" s="114">
        <f>BANBAJÍO!AP111+BANBAJÍO!AP119+BANBAJÍO!AP120</f>
        <v>95137.449323000008</v>
      </c>
      <c r="AQ4" s="114">
        <f>BANBAJÍO!AQ111+BANBAJÍO!AQ119+BANBAJÍO!AQ120</f>
        <v>88984.538213000007</v>
      </c>
      <c r="AR4" s="114">
        <f>BANBAJÍO!AR111+BANBAJÍO!AR119+BANBAJÍO!AR120</f>
        <v>96370.088951999991</v>
      </c>
      <c r="AS4" s="114">
        <f>BANBAJÍO!AS111+BANBAJÍO!AS119+BANBAJÍO!AS120</f>
        <v>99418.236369000006</v>
      </c>
      <c r="AT4" s="114">
        <f>BANBAJÍO!AT111+BANBAJÍO!AT119+BANBAJÍO!AT120</f>
        <v>97371.375362999999</v>
      </c>
      <c r="AU4" s="114">
        <f>BANBAJÍO!AU111+BANBAJÍO!AU119+BANBAJÍO!AU120</f>
        <v>98827.240414</v>
      </c>
      <c r="AV4" s="114">
        <f>BANBAJÍO!AV111+BANBAJÍO!AV119+BANBAJÍO!AV120</f>
        <v>110027.34598300001</v>
      </c>
      <c r="AW4" s="114">
        <f>BANBAJÍO!AW111+BANBAJÍO!AW119+BANBAJÍO!AW120</f>
        <v>112039.984858</v>
      </c>
      <c r="AX4" s="114">
        <f>BANBAJÍO!AX111+BANBAJÍO!AX119+BANBAJÍO!AX120</f>
        <v>102170.61397799999</v>
      </c>
      <c r="AY4" s="114">
        <f>BANBAJÍO!AY111+BANBAJÍO!AY119+BANBAJÍO!AY120</f>
        <v>94039.341826999997</v>
      </c>
      <c r="AZ4" s="114">
        <f>BANBAJÍO!AZ111+BANBAJÍO!AZ119+BANBAJÍO!AZ120</f>
        <v>96209.150267000005</v>
      </c>
      <c r="BA4" s="114"/>
    </row>
    <row r="5" spans="1:53" x14ac:dyDescent="0.25">
      <c r="A5" s="73" t="s">
        <v>220</v>
      </c>
      <c r="B5">
        <f>BANORTE!B111+BANORTE!B119+BANORTE!B120</f>
        <v>376912.38252699998</v>
      </c>
      <c r="C5" s="112">
        <f>BANORTE!C111+BANORTE!C119+BANORTE!C120</f>
        <v>380226.17502599995</v>
      </c>
      <c r="D5" s="112">
        <f>BANORTE!D111+BANORTE!D119+BANORTE!D120</f>
        <v>377921.53859100002</v>
      </c>
      <c r="E5" s="112">
        <f>BANORTE!E111+BANORTE!E119+BANORTE!E120</f>
        <v>384458.41547000001</v>
      </c>
      <c r="F5" s="112">
        <f>BANORTE!F111+BANORTE!F119+BANORTE!F120</f>
        <v>385568.67690800002</v>
      </c>
      <c r="G5" s="112">
        <f>BANORTE!G111+BANORTE!G119+BANORTE!G120</f>
        <v>393846.75869900006</v>
      </c>
      <c r="H5" s="112">
        <f>BANORTE!H111+BANORTE!H119+BANORTE!H120</f>
        <v>403471.925009</v>
      </c>
      <c r="I5" s="112">
        <f>BANORTE!I111+BANORTE!I119+BANORTE!I120</f>
        <v>391765.99862700002</v>
      </c>
      <c r="J5" s="112">
        <f>BANORTE!J111+BANORTE!J119+BANORTE!J120</f>
        <v>395525.58516399999</v>
      </c>
      <c r="K5" s="112">
        <f>BANORTE!K111+BANORTE!K119+BANORTE!K120</f>
        <v>396256.55793800001</v>
      </c>
      <c r="L5" s="112">
        <f>BANORTE!L111+BANORTE!L119+BANORTE!L120</f>
        <v>407039.22982099996</v>
      </c>
      <c r="M5" s="112">
        <f>BANORTE!M111+BANORTE!M119+BANORTE!M120</f>
        <v>399123.58805800002</v>
      </c>
      <c r="N5" s="112">
        <f>BANORTE!N111+BANORTE!N119+BANORTE!N120</f>
        <v>411100.14448100002</v>
      </c>
      <c r="O5" s="112">
        <f>BANORTE!O111+BANORTE!O119+BANORTE!O120</f>
        <v>454097.83986499999</v>
      </c>
      <c r="P5" s="112">
        <f>BANORTE!P111+BANORTE!P119+BANORTE!P120</f>
        <v>436832.03356299998</v>
      </c>
      <c r="Q5" s="112">
        <f>BANORTE!Q111+BANORTE!Q119+BANORTE!Q120</f>
        <v>419569.01972799998</v>
      </c>
      <c r="R5" s="112">
        <f>BANORTE!R111+BANORTE!R119+BANORTE!R120</f>
        <v>416004.973115</v>
      </c>
      <c r="S5" s="112">
        <f>BANORTE!S111+BANORTE!S119+BANORTE!S120</f>
        <v>435709.74206100003</v>
      </c>
      <c r="T5" s="112">
        <f>BANORTE!T111+BANORTE!T119+BANORTE!T120</f>
        <v>426034.155646</v>
      </c>
      <c r="U5" s="112">
        <f>BANORTE!U111+BANORTE!U119+BANORTE!U120</f>
        <v>410447.56831900001</v>
      </c>
      <c r="V5" s="112">
        <f>BANORTE!V111+BANORTE!V119+BANORTE!V120</f>
        <v>405562.04252800002</v>
      </c>
      <c r="W5" s="112">
        <f>BANORTE!W111+BANORTE!W119+BANORTE!W120</f>
        <v>404132.16235999996</v>
      </c>
      <c r="X5" s="112">
        <f>BANORTE!X111+BANORTE!X119+BANORTE!X120</f>
        <v>407020.16245899996</v>
      </c>
      <c r="Y5" s="112">
        <f>BANORTE!Y111+BANORTE!Y119+BANORTE!Y120</f>
        <v>401293.57656700001</v>
      </c>
      <c r="Z5" s="112">
        <f>BANORTE!Z111+BANORTE!Z119+BANORTE!Z120</f>
        <v>405609.33215799998</v>
      </c>
      <c r="AA5" s="112">
        <f>BANORTE!AA111+BANORTE!AA119+BANORTE!AA120</f>
        <v>413588.814556</v>
      </c>
      <c r="AB5" s="112">
        <f>BANORTE!AB111+BANORTE!AB119+BANORTE!AB120</f>
        <v>424085.30682000006</v>
      </c>
      <c r="AC5" s="112">
        <f>BANORTE!AC111+BANORTE!AC119+BANORTE!AC120</f>
        <v>417831.27407799999</v>
      </c>
      <c r="AD5" s="112">
        <f>BANORTE!AD111+BANORTE!AD119+BANORTE!AD120</f>
        <v>407940.04527599999</v>
      </c>
      <c r="AE5" s="112">
        <f>BANORTE!AE111+BANORTE!AE119+BANORTE!AE120</f>
        <v>423945.34623799997</v>
      </c>
      <c r="AF5" s="112">
        <f>BANORTE!AF111+BANORTE!AF119+BANORTE!AF120</f>
        <v>445854.99300900003</v>
      </c>
      <c r="AG5" s="112">
        <f>BANORTE!AG111+BANORTE!AG119+BANORTE!AG120</f>
        <v>429539.08370200003</v>
      </c>
      <c r="AH5" s="112">
        <f>BANORTE!AH111+BANORTE!AH119+BANORTE!AH120</f>
        <v>425970.18374699994</v>
      </c>
      <c r="AI5" s="112">
        <f>BANORTE!AI111+BANORTE!AI119+BANORTE!AI120</f>
        <v>465988.661876</v>
      </c>
      <c r="AJ5" s="112">
        <f>BANORTE!AJ111+BANORTE!AJ119+BANORTE!AJ120</f>
        <v>527424.53560900001</v>
      </c>
      <c r="AK5" s="112">
        <f>BANORTE!AK111+BANORTE!AK119+BANORTE!AK120</f>
        <v>522272.793993</v>
      </c>
      <c r="AL5" s="112">
        <f>BANORTE!AL111+BANORTE!AL119+BANORTE!AL120</f>
        <v>520601.46278599999</v>
      </c>
      <c r="AM5" s="112">
        <f>BANORTE!AM111+BANORTE!AM119+BANORTE!AM120</f>
        <v>537037.97899500001</v>
      </c>
      <c r="AN5" s="112">
        <f>BANORTE!AN111+BANORTE!AN119+BANORTE!AN120</f>
        <v>546750.78197799996</v>
      </c>
      <c r="AO5" s="112">
        <f>BANORTE!AO111+BANORTE!AO119+BANORTE!AO120</f>
        <v>523733.77061399998</v>
      </c>
      <c r="AP5" s="112">
        <f>BANORTE!AP111+BANORTE!AP119+BANORTE!AP120</f>
        <v>536667.294658</v>
      </c>
      <c r="AQ5" s="112">
        <f>BANORTE!AQ111+BANORTE!AQ119+BANORTE!AQ120</f>
        <v>530327.665347</v>
      </c>
      <c r="AR5" s="112">
        <f>BANORTE!AR111+BANORTE!AR119+BANORTE!AR120</f>
        <v>539782.7119440001</v>
      </c>
      <c r="AS5" s="112">
        <f>BANORTE!AS111+BANORTE!AS119+BANORTE!AS120</f>
        <v>544238.02724299999</v>
      </c>
      <c r="AT5" s="112">
        <f>BANORTE!AT111+BANORTE!AT119+BANORTE!AT120</f>
        <v>549918.18569300009</v>
      </c>
      <c r="AU5" s="112">
        <f>BANORTE!AU111+BANORTE!AU119+BANORTE!AU120</f>
        <v>555085.94115999993</v>
      </c>
      <c r="AV5" s="112">
        <f>BANORTE!AV111+BANORTE!AV119+BANORTE!AV120</f>
        <v>538047.93907900003</v>
      </c>
      <c r="AW5" s="112">
        <f>BANORTE!AW111+BANORTE!AW119+BANORTE!AW120</f>
        <v>536908.12339900003</v>
      </c>
      <c r="AX5" s="112">
        <f>BANORTE!AX111+BANORTE!AX119+BANORTE!AX120</f>
        <v>542857.4566889999</v>
      </c>
      <c r="AY5" s="112">
        <f>BANORTE!AY111+BANORTE!AY119+BANORTE!AY120</f>
        <v>554431.41477199993</v>
      </c>
      <c r="AZ5" s="112">
        <f>BANORTE!AZ111+BANORTE!AZ119+BANORTE!AZ120</f>
        <v>530689.09918999998</v>
      </c>
      <c r="BA5" s="112"/>
    </row>
    <row r="6" spans="1:53" x14ac:dyDescent="0.25">
      <c r="A6" s="73" t="s">
        <v>219</v>
      </c>
      <c r="B6" s="114">
        <f>BANREGIO!B111+BANREGIO!B119+BANREGIO!B120</f>
        <v>32967.696855000002</v>
      </c>
      <c r="C6" s="114">
        <f>BANREGIO!C111+BANREGIO!C119+BANREGIO!C120</f>
        <v>32032.425179999998</v>
      </c>
      <c r="D6" s="114">
        <f>BANREGIO!D111+BANREGIO!D119+BANREGIO!D120</f>
        <v>32663.17484</v>
      </c>
      <c r="E6" s="114">
        <f>BANREGIO!E111+BANREGIO!E119+BANREGIO!E120</f>
        <v>32950.973810000003</v>
      </c>
      <c r="F6" s="114">
        <f>BANREGIO!F111+BANREGIO!F119+BANREGIO!F120</f>
        <v>33743.721644999998</v>
      </c>
      <c r="G6" s="114">
        <f>BANREGIO!G111+BANREGIO!G119+BANREGIO!G120</f>
        <v>34085.030447999998</v>
      </c>
      <c r="H6" s="114">
        <f>BANREGIO!H111+BANREGIO!H119+BANREGIO!H120</f>
        <v>34362.769221000002</v>
      </c>
      <c r="I6" s="114">
        <f>BANREGIO!I111+BANREGIO!I119+BANREGIO!I120</f>
        <v>32728.674401</v>
      </c>
      <c r="J6" s="114">
        <f>BANREGIO!J111+BANREGIO!J119+BANREGIO!J120</f>
        <v>32782.154675999998</v>
      </c>
      <c r="K6" s="114">
        <f>BANREGIO!K111+BANREGIO!K119+BANREGIO!K120</f>
        <v>32330.209067000003</v>
      </c>
      <c r="L6" s="114">
        <f>BANREGIO!L111+BANREGIO!L119+BANREGIO!L120</f>
        <v>33387.284525000003</v>
      </c>
      <c r="M6" s="114">
        <f>BANREGIO!M111+BANREGIO!M119+BANREGIO!M120</f>
        <v>33925.649916999995</v>
      </c>
      <c r="N6" s="114">
        <f>BANREGIO!N111+BANREGIO!N119+BANREGIO!N120</f>
        <v>34620.315026000004</v>
      </c>
      <c r="O6" s="114">
        <f>BANREGIO!O111+BANREGIO!O119+BANREGIO!O120</f>
        <v>33766.145768000002</v>
      </c>
      <c r="P6" s="114">
        <f>BANREGIO!P111+BANREGIO!P119+BANREGIO!P120</f>
        <v>34101.437519999999</v>
      </c>
      <c r="Q6" s="114">
        <f>BANREGIO!Q111+BANREGIO!Q119+BANREGIO!Q120</f>
        <v>35072.533889999999</v>
      </c>
      <c r="R6" s="114">
        <f>BANREGIO!R111+BANREGIO!R119+BANREGIO!R120</f>
        <v>36433.953776000002</v>
      </c>
      <c r="S6" s="114">
        <f>BANREGIO!S111+BANREGIO!S119+BANREGIO!S120</f>
        <v>37177.197061999999</v>
      </c>
      <c r="T6" s="114">
        <f>BANREGIO!T111+BANREGIO!T119+BANREGIO!T120</f>
        <v>37337.852290999996</v>
      </c>
      <c r="U6" s="114">
        <f>BANREGIO!U111+BANREGIO!U119+BANREGIO!U120</f>
        <v>36109.638692999994</v>
      </c>
      <c r="V6" s="114">
        <f>BANREGIO!V111+BANREGIO!V119+BANREGIO!V120</f>
        <v>37649.653429999998</v>
      </c>
      <c r="W6" s="114">
        <f>BANREGIO!W111+BANREGIO!W119+BANREGIO!W120</f>
        <v>38645.113442000002</v>
      </c>
      <c r="X6" s="114">
        <f>BANREGIO!X111+BANREGIO!X119+BANREGIO!X120</f>
        <v>38060.554273000002</v>
      </c>
      <c r="Y6" s="114">
        <f>BANREGIO!Y111+BANREGIO!Y119+BANREGIO!Y120</f>
        <v>38099.064907</v>
      </c>
      <c r="Z6" s="114">
        <f>BANREGIO!Z111+BANREGIO!Z119+BANREGIO!Z120</f>
        <v>39974.394098000004</v>
      </c>
      <c r="AA6" s="114">
        <f>BANREGIO!AA111+BANREGIO!AA119+BANREGIO!AA120</f>
        <v>39537.764539000003</v>
      </c>
      <c r="AB6" s="114">
        <f>BANREGIO!AB111+BANREGIO!AB119+BANREGIO!AB120</f>
        <v>39630.989524999997</v>
      </c>
      <c r="AC6" s="114">
        <f>BANREGIO!AC111+BANREGIO!AC119+BANREGIO!AC120</f>
        <v>39914.003927999998</v>
      </c>
      <c r="AD6" s="114">
        <f>BANREGIO!AD111+BANREGIO!AD119+BANREGIO!AD120</f>
        <v>40794.186026999996</v>
      </c>
      <c r="AE6" s="114">
        <f>BANREGIO!AE111+BANREGIO!AE119+BANREGIO!AE120</f>
        <v>41366.195707999999</v>
      </c>
      <c r="AF6" s="114">
        <f>BANREGIO!AF111+BANREGIO!AF119+BANREGIO!AF120</f>
        <v>41586.176917999997</v>
      </c>
      <c r="AG6" s="114">
        <f>BANREGIO!AG111+BANREGIO!AG119+BANREGIO!AG120</f>
        <v>40187.285659000001</v>
      </c>
      <c r="AH6" s="114">
        <f>BANREGIO!AH111+BANREGIO!AH119+BANREGIO!AH120</f>
        <v>41995.987465999999</v>
      </c>
      <c r="AI6" s="114">
        <f>BANREGIO!AI111+BANREGIO!AI119+BANREGIO!AI120</f>
        <v>46340.515097000003</v>
      </c>
      <c r="AJ6" s="114">
        <f>BANREGIO!AJ111+BANREGIO!AJ119+BANREGIO!AJ120</f>
        <v>46616.314671</v>
      </c>
      <c r="AK6" s="114">
        <f>BANREGIO!AK111+BANREGIO!AK119+BANREGIO!AK120</f>
        <v>45110.202363999997</v>
      </c>
      <c r="AL6" s="114">
        <f>BANREGIO!AL111+BANREGIO!AL119+BANREGIO!AL120</f>
        <v>46432.031950000004</v>
      </c>
      <c r="AM6" s="114">
        <f>BANREGIO!AM111+BANREGIO!AM119+BANREGIO!AM120</f>
        <v>46642.020160999993</v>
      </c>
      <c r="AN6" s="114">
        <f>BANREGIO!AN111+BANREGIO!AN119+BANREGIO!AN120</f>
        <v>48042.863558999998</v>
      </c>
      <c r="AO6" s="114">
        <f>BANREGIO!AO111+BANREGIO!AO119+BANREGIO!AO120</f>
        <v>48482.874276999995</v>
      </c>
      <c r="AP6" s="114">
        <f>BANREGIO!AP111+BANREGIO!AP119+BANREGIO!AP120</f>
        <v>49441.448917000002</v>
      </c>
      <c r="AQ6" s="114">
        <f>BANREGIO!AQ111+BANREGIO!AQ119+BANREGIO!AQ120</f>
        <v>50026.318955000002</v>
      </c>
      <c r="AR6" s="114">
        <f>BANREGIO!AR111+BANREGIO!AR119+BANREGIO!AR120</f>
        <v>49863.504133000002</v>
      </c>
      <c r="AS6" s="114">
        <f>BANREGIO!AS111+BANREGIO!AS119+BANREGIO!AS120</f>
        <v>51922.070918999998</v>
      </c>
      <c r="AT6" s="114">
        <f>BANREGIO!AT111+BANREGIO!AT119+BANREGIO!AT120</f>
        <v>53934.832178000004</v>
      </c>
      <c r="AU6" s="114">
        <f>BANREGIO!AU111+BANREGIO!AU119+BANREGIO!AU120</f>
        <v>54750.466842000002</v>
      </c>
      <c r="AV6" s="114">
        <f>BANREGIO!AV111+BANREGIO!AV119+BANREGIO!AV120</f>
        <v>58250.811028999997</v>
      </c>
      <c r="AW6" s="114">
        <f>BANREGIO!AW111+BANREGIO!AW119+BANREGIO!AW120</f>
        <v>57688.547028000001</v>
      </c>
      <c r="AX6" s="114">
        <f>BANREGIO!AX111+BANREGIO!AX119+BANREGIO!AX120</f>
        <v>59877.211084000002</v>
      </c>
      <c r="AY6" s="114">
        <f>BANREGIO!AY111+BANREGIO!AY119+BANREGIO!AY120</f>
        <v>61757.382286</v>
      </c>
      <c r="AZ6" s="114">
        <f>BANREGIO!AZ111+BANREGIO!AZ119+BANREGIO!AZ120</f>
        <v>61415.223534000004</v>
      </c>
      <c r="BA6" s="114"/>
    </row>
    <row r="7" spans="1:53" x14ac:dyDescent="0.25">
      <c r="A7" s="73" t="s">
        <v>213</v>
      </c>
      <c r="B7">
        <f>BBVA!B111+BBVA!B119+BBVA!B120</f>
        <v>789088.64803799987</v>
      </c>
      <c r="C7" s="112">
        <f>BBVA!C111+BBVA!C119+BBVA!C120</f>
        <v>796194.02558799984</v>
      </c>
      <c r="D7" s="112">
        <f>BBVA!D111+BBVA!D119+BBVA!D120</f>
        <v>779223.10708800005</v>
      </c>
      <c r="E7" s="112">
        <f>BBVA!E111+BBVA!E119+BBVA!E120</f>
        <v>835750.37823499995</v>
      </c>
      <c r="F7" s="112">
        <f>BBVA!F111+BBVA!F119+BBVA!F120</f>
        <v>831708.687347</v>
      </c>
      <c r="G7" s="112">
        <f>BBVA!G111+BBVA!G119+BBVA!G120</f>
        <v>813085.49652200006</v>
      </c>
      <c r="H7" s="112">
        <f>BBVA!H111+BBVA!H119+BBVA!H120</f>
        <v>844664.16512300004</v>
      </c>
      <c r="I7" s="112">
        <f>BBVA!I111+BBVA!I119+BBVA!I120</f>
        <v>782196.15576200001</v>
      </c>
      <c r="J7" s="112">
        <f>BBVA!J111+BBVA!J119+BBVA!J120</f>
        <v>811780.45526100008</v>
      </c>
      <c r="K7" s="112">
        <f>BBVA!K111+BBVA!K119+BBVA!K120</f>
        <v>815542.53301799996</v>
      </c>
      <c r="L7" s="112">
        <f>BBVA!L111+BBVA!L119+BBVA!L120</f>
        <v>861274.35071300005</v>
      </c>
      <c r="M7" s="112">
        <f>BBVA!M111+BBVA!M119+BBVA!M120</f>
        <v>838015.33122399997</v>
      </c>
      <c r="N7" s="112">
        <f>BBVA!N111+BBVA!N119+BBVA!N120</f>
        <v>875898.73823000002</v>
      </c>
      <c r="O7" s="112">
        <f>BBVA!O111+BBVA!O119+BBVA!O120</f>
        <v>827663.57043999992</v>
      </c>
      <c r="P7" s="112">
        <f>BBVA!P111+BBVA!P119+BBVA!P120</f>
        <v>833381.75699500006</v>
      </c>
      <c r="Q7" s="112">
        <f>BBVA!Q111+BBVA!Q119+BBVA!Q120</f>
        <v>820802.08772999991</v>
      </c>
      <c r="R7" s="112">
        <f>BBVA!R111+BBVA!R119+BBVA!R120</f>
        <v>848101.87382900005</v>
      </c>
      <c r="S7" s="112">
        <f>BBVA!S111+BBVA!S119+BBVA!S120</f>
        <v>878949.57674500009</v>
      </c>
      <c r="T7" s="112">
        <f>BBVA!T111+BBVA!T119+BBVA!T120</f>
        <v>874131.50969199999</v>
      </c>
      <c r="U7" s="112">
        <f>BBVA!U111+BBVA!U119+BBVA!U120</f>
        <v>844043.54584599996</v>
      </c>
      <c r="V7" s="112">
        <f>BBVA!V111+BBVA!V119+BBVA!V120</f>
        <v>839933.45696400001</v>
      </c>
      <c r="W7" s="112">
        <f>BBVA!W111+BBVA!W119+BBVA!W120</f>
        <v>848570.983809</v>
      </c>
      <c r="X7" s="112">
        <f>BBVA!X111+BBVA!X119+BBVA!X120</f>
        <v>858653.45856200007</v>
      </c>
      <c r="Y7" s="112">
        <f>BBVA!Y111+BBVA!Y119+BBVA!Y120</f>
        <v>868057.58633800002</v>
      </c>
      <c r="Z7" s="112">
        <f>BBVA!Z111+BBVA!Z119+BBVA!Z120</f>
        <v>893700.26963300002</v>
      </c>
      <c r="AA7" s="112">
        <f>BBVA!AA111+BBVA!AA119+BBVA!AA120</f>
        <v>849631.434442</v>
      </c>
      <c r="AB7" s="112">
        <f>BBVA!AB111+BBVA!AB119+BBVA!AB120</f>
        <v>900161.272795</v>
      </c>
      <c r="AC7" s="112">
        <f>BBVA!AC111+BBVA!AC119+BBVA!AC120</f>
        <v>856728.73360699997</v>
      </c>
      <c r="AD7" s="112">
        <f>BBVA!AD111+BBVA!AD119+BBVA!AD120</f>
        <v>873013.084867</v>
      </c>
      <c r="AE7" s="112">
        <f>BBVA!AE111+BBVA!AE119+BBVA!AE120</f>
        <v>906347.98090700002</v>
      </c>
      <c r="AF7" s="112">
        <f>BBVA!AF111+BBVA!AF119+BBVA!AF120</f>
        <v>937698.66435999994</v>
      </c>
      <c r="AG7" s="112">
        <f>BBVA!AG111+BBVA!AG119+BBVA!AG120</f>
        <v>895840.99029999995</v>
      </c>
      <c r="AH7" s="112">
        <f>BBVA!AH111+BBVA!AH119+BBVA!AH120</f>
        <v>913942.2018540001</v>
      </c>
      <c r="AI7" s="112">
        <f>BBVA!AI111+BBVA!AI119+BBVA!AI120</f>
        <v>1023500.425755</v>
      </c>
      <c r="AJ7" s="112">
        <f>BBVA!AJ111+BBVA!AJ119+BBVA!AJ120</f>
        <v>1089184.2829760001</v>
      </c>
      <c r="AK7" s="112">
        <f>BBVA!AK111+BBVA!AK119+BBVA!AK120</f>
        <v>1102392.6525950001</v>
      </c>
      <c r="AL7" s="112">
        <f>BBVA!AL111+BBVA!AL119+BBVA!AL120</f>
        <v>1026795.048602</v>
      </c>
      <c r="AM7" s="112">
        <f>BBVA!AM111+BBVA!AM119+BBVA!AM120</f>
        <v>1036390.474519</v>
      </c>
      <c r="AN7" s="112">
        <f>BBVA!AN111+BBVA!AN119+BBVA!AN120</f>
        <v>1044454.621443</v>
      </c>
      <c r="AO7" s="112">
        <f>BBVA!AO111+BBVA!AO119+BBVA!AO120</f>
        <v>1055650.3474079999</v>
      </c>
      <c r="AP7" s="112">
        <f>BBVA!AP111+BBVA!AP119+BBVA!AP120</f>
        <v>1079463.0048710001</v>
      </c>
      <c r="AQ7" s="112">
        <f>BBVA!AQ111+BBVA!AQ119+BBVA!AQ120</f>
        <v>1104297.5574329998</v>
      </c>
      <c r="AR7" s="112">
        <f>BBVA!AR111+BBVA!AR119+BBVA!AR120</f>
        <v>1091238.3791360001</v>
      </c>
      <c r="AS7" s="112">
        <f>BBVA!AS111+BBVA!AS119+BBVA!AS120</f>
        <v>1097118.0155540002</v>
      </c>
      <c r="AT7" s="112">
        <f>BBVA!AT111+BBVA!AT119+BBVA!AT120</f>
        <v>1108588.8937639999</v>
      </c>
      <c r="AU7" s="112">
        <f>BBVA!AU111+BBVA!AU119+BBVA!AU120</f>
        <v>1122102.4985529999</v>
      </c>
      <c r="AV7" s="112">
        <f>BBVA!AV111+BBVA!AV119+BBVA!AV120</f>
        <v>1091017.8800890001</v>
      </c>
      <c r="AW7" s="112">
        <f>BBVA!AW111+BBVA!AW119+BBVA!AW120</f>
        <v>1105619.682762</v>
      </c>
      <c r="AX7" s="112">
        <f>BBVA!AX111+BBVA!AX119+BBVA!AX120</f>
        <v>1138345.6186530001</v>
      </c>
      <c r="AY7" s="112">
        <f>BBVA!AY111+BBVA!AY119+BBVA!AY120</f>
        <v>1165994.360446</v>
      </c>
      <c r="AZ7" s="112">
        <f>BBVA!AZ111+BBVA!AZ119+BBVA!AZ120</f>
        <v>1157499.139887</v>
      </c>
      <c r="BA7" s="112"/>
    </row>
    <row r="8" spans="1:53" x14ac:dyDescent="0.25">
      <c r="A8" s="73" t="s">
        <v>214</v>
      </c>
      <c r="B8" s="114">
        <f>HSBC!B111+HSBC!B119+HSBC!B120</f>
        <v>235284.27938800002</v>
      </c>
      <c r="C8" s="114">
        <f>HSBC!C111+HSBC!C119+HSBC!C120</f>
        <v>223430.06448</v>
      </c>
      <c r="D8" s="114">
        <f>HSBC!D111+HSBC!D119+HSBC!D120</f>
        <v>214896.72080500002</v>
      </c>
      <c r="E8" s="114">
        <f>HSBC!E111+HSBC!E119+HSBC!E120</f>
        <v>216668.17393599998</v>
      </c>
      <c r="F8" s="114">
        <f>HSBC!F111+HSBC!F119+HSBC!F120</f>
        <v>238359.48147900001</v>
      </c>
      <c r="G8" s="114">
        <f>HSBC!G111+HSBC!G119+HSBC!G120</f>
        <v>256598.90403400001</v>
      </c>
      <c r="H8" s="114">
        <f>HSBC!H111+HSBC!H119+HSBC!H120</f>
        <v>274126.26835899998</v>
      </c>
      <c r="I8" s="114">
        <f>HSBC!I111+HSBC!I119+HSBC!I120</f>
        <v>250635.98705700002</v>
      </c>
      <c r="J8" s="114">
        <f>HSBC!J111+HSBC!J119+HSBC!J120</f>
        <v>247748.77182499997</v>
      </c>
      <c r="K8" s="114">
        <f>HSBC!K111+HSBC!K119+HSBC!K120</f>
        <v>244551.65039499998</v>
      </c>
      <c r="L8" s="114">
        <f>HSBC!L111+HSBC!L119+HSBC!L120</f>
        <v>253298.88587900001</v>
      </c>
      <c r="M8" s="114">
        <f>HSBC!M111+HSBC!M119+HSBC!M120</f>
        <v>255878.20419399999</v>
      </c>
      <c r="N8" s="114">
        <f>HSBC!N111+HSBC!N119+HSBC!N120</f>
        <v>263048.73948799999</v>
      </c>
      <c r="O8" s="114">
        <f>HSBC!O111+HSBC!O119+HSBC!O120</f>
        <v>245443.256784</v>
      </c>
      <c r="P8" s="114">
        <f>HSBC!P111+HSBC!P119+HSBC!P120</f>
        <v>253944.870237</v>
      </c>
      <c r="Q8" s="114">
        <f>HSBC!Q111+HSBC!Q119+HSBC!Q120</f>
        <v>245089.978175</v>
      </c>
      <c r="R8" s="114">
        <f>HSBC!R111+HSBC!R119+HSBC!R120</f>
        <v>259342.861837</v>
      </c>
      <c r="S8" s="114">
        <f>HSBC!S111+HSBC!S119+HSBC!S120</f>
        <v>281438.59577200003</v>
      </c>
      <c r="T8" s="114">
        <f>HSBC!T111+HSBC!T119+HSBC!T120</f>
        <v>275677.08016700001</v>
      </c>
      <c r="U8" s="114">
        <f>HSBC!U111+HSBC!U119+HSBC!U120</f>
        <v>285500.49003000004</v>
      </c>
      <c r="V8" s="114">
        <f>HSBC!V111+HSBC!V119+HSBC!V120</f>
        <v>276931.91463900002</v>
      </c>
      <c r="W8" s="114">
        <f>HSBC!W111+HSBC!W119+HSBC!W120</f>
        <v>282902.400639</v>
      </c>
      <c r="X8" s="114">
        <f>HSBC!X111+HSBC!X119+HSBC!X120</f>
        <v>273574.77619599999</v>
      </c>
      <c r="Y8" s="114">
        <f>HSBC!Y111+HSBC!Y119+HSBC!Y120</f>
        <v>269538.80102999997</v>
      </c>
      <c r="Z8" s="114">
        <f>HSBC!Z111+HSBC!Z119+HSBC!Z120</f>
        <v>262240.324654</v>
      </c>
      <c r="AA8" s="114">
        <f>HSBC!AA111+HSBC!AA119+HSBC!AA120</f>
        <v>276232.36454899999</v>
      </c>
      <c r="AB8" s="114">
        <f>HSBC!AB111+HSBC!AB119+HSBC!AB120</f>
        <v>283344.861837</v>
      </c>
      <c r="AC8" s="114">
        <f>HSBC!AC111+HSBC!AC119+HSBC!AC120</f>
        <v>277550.82250299997</v>
      </c>
      <c r="AD8" s="114">
        <f>HSBC!AD111+HSBC!AD119+HSBC!AD120</f>
        <v>284145.41168799996</v>
      </c>
      <c r="AE8" s="114">
        <f>HSBC!AE111+HSBC!AE119+HSBC!AE120</f>
        <v>292314.017138</v>
      </c>
      <c r="AF8" s="114">
        <f>HSBC!AF111+HSBC!AF119+HSBC!AF120</f>
        <v>303540.48576700001</v>
      </c>
      <c r="AG8" s="114">
        <f>HSBC!AG111+HSBC!AG119+HSBC!AG120</f>
        <v>268026.41177599999</v>
      </c>
      <c r="AH8" s="114">
        <f>HSBC!AH111+HSBC!AH119+HSBC!AH120</f>
        <v>275724.95552899997</v>
      </c>
      <c r="AI8" s="114">
        <f>HSBC!AI111+HSBC!AI119+HSBC!AI120</f>
        <v>304233.72839199996</v>
      </c>
      <c r="AJ8" s="114">
        <f>HSBC!AJ111+HSBC!AJ119+HSBC!AJ120</f>
        <v>327455.88556799997</v>
      </c>
      <c r="AK8" s="114">
        <f>HSBC!AK111+HSBC!AK119+HSBC!AK120</f>
        <v>315863.20574</v>
      </c>
      <c r="AL8" s="114">
        <f>HSBC!AL111+HSBC!AL119+HSBC!AL120</f>
        <v>323833.86141000001</v>
      </c>
      <c r="AM8" s="114">
        <f>HSBC!AM111+HSBC!AM119+HSBC!AM120</f>
        <v>321565.14877999999</v>
      </c>
      <c r="AN8" s="114">
        <f>HSBC!AN111+HSBC!AN119+HSBC!AN120</f>
        <v>315921.00622899999</v>
      </c>
      <c r="AO8" s="114">
        <f>HSBC!AO111+HSBC!AO119+HSBC!AO120</f>
        <v>302905.72395800002</v>
      </c>
      <c r="AP8" s="114">
        <f>HSBC!AP111+HSBC!AP119+HSBC!AP120</f>
        <v>317295.83401200001</v>
      </c>
      <c r="AQ8" s="114">
        <f>HSBC!AQ111+HSBC!AQ119+HSBC!AQ120</f>
        <v>314026.24478400004</v>
      </c>
      <c r="AR8" s="114">
        <f>HSBC!AR111+HSBC!AR119+HSBC!AR120</f>
        <v>331591.96687500004</v>
      </c>
      <c r="AS8" s="114">
        <f>HSBC!AS111+HSBC!AS119+HSBC!AS120</f>
        <v>310358.27530500002</v>
      </c>
      <c r="AT8" s="114">
        <f>HSBC!AT111+HSBC!AT119+HSBC!AT120</f>
        <v>317287.33439899998</v>
      </c>
      <c r="AU8" s="114">
        <f>HSBC!AU111+HSBC!AU119+HSBC!AU120</f>
        <v>316831.27482000005</v>
      </c>
      <c r="AV8" s="114">
        <f>HSBC!AV111+HSBC!AV119+HSBC!AV120</f>
        <v>316797.61840600002</v>
      </c>
      <c r="AW8" s="114">
        <f>HSBC!AW111+HSBC!AW119+HSBC!AW120</f>
        <v>323393.09116499999</v>
      </c>
      <c r="AX8" s="114">
        <f>HSBC!AX111+HSBC!AX119+HSBC!AX120</f>
        <v>336435.54493999999</v>
      </c>
      <c r="AY8" s="114">
        <f>HSBC!AY111+HSBC!AY119+HSBC!AY120</f>
        <v>335484.92332900001</v>
      </c>
      <c r="AZ8" s="114">
        <f>HSBC!AZ111+HSBC!AZ119+HSBC!AZ120</f>
        <v>349394.04590199998</v>
      </c>
      <c r="BA8" s="114"/>
    </row>
    <row r="9" spans="1:53" x14ac:dyDescent="0.25">
      <c r="A9" s="73" t="s">
        <v>215</v>
      </c>
      <c r="B9" s="114">
        <f>INBURSA!B111+INBURSA!B119+INBURSA!B120</f>
        <v>88314.562904999999</v>
      </c>
      <c r="C9" s="114">
        <f>INBURSA!C111+INBURSA!C119+INBURSA!C120</f>
        <v>91088.041554999989</v>
      </c>
      <c r="D9" s="114">
        <f>INBURSA!D111+INBURSA!D119+INBURSA!D120</f>
        <v>98185.975843000007</v>
      </c>
      <c r="E9" s="114">
        <f>INBURSA!E111+INBURSA!E119+INBURSA!E120</f>
        <v>98663.634145000004</v>
      </c>
      <c r="F9" s="114">
        <f>INBURSA!F111+INBURSA!F119+INBURSA!F120</f>
        <v>101032.33592900001</v>
      </c>
      <c r="G9" s="114">
        <f>INBURSA!G111+INBURSA!G119+INBURSA!G120</f>
        <v>101612.751961</v>
      </c>
      <c r="H9" s="114">
        <f>INBURSA!H111+INBURSA!H119+INBURSA!H120</f>
        <v>107775.77705</v>
      </c>
      <c r="I9" s="114">
        <f>INBURSA!I111+INBURSA!I119+INBURSA!I120</f>
        <v>108031.5307</v>
      </c>
      <c r="J9" s="114">
        <f>INBURSA!J111+INBURSA!J119+INBURSA!J120</f>
        <v>110002.11188200001</v>
      </c>
      <c r="K9" s="114">
        <f>INBURSA!K111+INBURSA!K119+INBURSA!K120</f>
        <v>113260.65269700001</v>
      </c>
      <c r="L9" s="114">
        <f>INBURSA!L111+INBURSA!L119+INBURSA!L120</f>
        <v>106745.280466</v>
      </c>
      <c r="M9" s="114">
        <f>INBURSA!M111+INBURSA!M119+INBURSA!M120</f>
        <v>109611.30089900001</v>
      </c>
      <c r="N9" s="114">
        <f>INBURSA!N111+INBURSA!N119+INBURSA!N120</f>
        <v>112353.178669</v>
      </c>
      <c r="O9" s="114">
        <f>INBURSA!O111+INBURSA!O119+INBURSA!O120</f>
        <v>112237.05179499999</v>
      </c>
      <c r="P9" s="114">
        <f>INBURSA!P111+INBURSA!P119+INBURSA!P120</f>
        <v>114496.344363</v>
      </c>
      <c r="Q9" s="114">
        <f>INBURSA!Q111+INBURSA!Q119+INBURSA!Q120</f>
        <v>116652.37758099999</v>
      </c>
      <c r="R9" s="114">
        <f>INBURSA!R111+INBURSA!R119+INBURSA!R120</f>
        <v>118718.906357</v>
      </c>
      <c r="S9" s="114">
        <f>INBURSA!S111+INBURSA!S119+INBURSA!S120</f>
        <v>126029.769642</v>
      </c>
      <c r="T9" s="114">
        <f>INBURSA!T111+INBURSA!T119+INBURSA!T120</f>
        <v>127896.361913</v>
      </c>
      <c r="U9" s="114">
        <f>INBURSA!U111+INBURSA!U119+INBURSA!U120</f>
        <v>129754.39449799998</v>
      </c>
      <c r="V9" s="114">
        <f>INBURSA!V111+INBURSA!V119+INBURSA!V120</f>
        <v>126905.45546699999</v>
      </c>
      <c r="W9" s="114">
        <f>INBURSA!W111+INBURSA!W119+INBURSA!W120</f>
        <v>131618.99540099999</v>
      </c>
      <c r="X9" s="114">
        <f>INBURSA!X111+INBURSA!X119+INBURSA!X120</f>
        <v>129791.98497199999</v>
      </c>
      <c r="Y9" s="114">
        <f>INBURSA!Y111+INBURSA!Y119+INBURSA!Y120</f>
        <v>136200.87435200001</v>
      </c>
      <c r="Z9" s="114">
        <f>INBURSA!Z111+INBURSA!Z119+INBURSA!Z120</f>
        <v>135557.22076500001</v>
      </c>
      <c r="AA9" s="114">
        <f>INBURSA!AA111+INBURSA!AA119+INBURSA!AA120</f>
        <v>133503.29587099998</v>
      </c>
      <c r="AB9" s="114">
        <f>INBURSA!AB111+INBURSA!AB119+INBURSA!AB120</f>
        <v>138790.65350799999</v>
      </c>
      <c r="AC9" s="114">
        <f>INBURSA!AC111+INBURSA!AC119+INBURSA!AC120</f>
        <v>139137.54063499998</v>
      </c>
      <c r="AD9" s="114">
        <f>INBURSA!AD111+INBURSA!AD119+INBURSA!AD120</f>
        <v>136820.40715099999</v>
      </c>
      <c r="AE9" s="114">
        <f>INBURSA!AE111+INBURSA!AE119+INBURSA!AE120</f>
        <v>139170.45516099999</v>
      </c>
      <c r="AF9" s="114">
        <f>INBURSA!AF111+INBURSA!AF119+INBURSA!AF120</f>
        <v>141302.22262800002</v>
      </c>
      <c r="AG9" s="114">
        <f>INBURSA!AG111+INBURSA!AG119+INBURSA!AG120</f>
        <v>167074.84214200001</v>
      </c>
      <c r="AH9" s="114">
        <f>INBURSA!AH111+INBURSA!AH119+INBURSA!AH120</f>
        <v>141343.02157000001</v>
      </c>
      <c r="AI9" s="114">
        <f>INBURSA!AI111+INBURSA!AI119+INBURSA!AI120</f>
        <v>153315.906453</v>
      </c>
      <c r="AJ9" s="114">
        <f>INBURSA!AJ111+INBURSA!AJ119+INBURSA!AJ120</f>
        <v>149345.04794300001</v>
      </c>
      <c r="AK9" s="114">
        <f>INBURSA!AK111+INBURSA!AK119+INBURSA!AK120</f>
        <v>147511.96452099999</v>
      </c>
      <c r="AL9" s="114">
        <f>INBURSA!AL111+INBURSA!AL119+INBURSA!AL120</f>
        <v>152163.01824400001</v>
      </c>
      <c r="AM9" s="114">
        <f>INBURSA!AM111+INBURSA!AM119+INBURSA!AM120</f>
        <v>148654.46632899999</v>
      </c>
      <c r="AN9" s="114">
        <f>INBURSA!AN111+INBURSA!AN119+INBURSA!AN120</f>
        <v>152122.74932599999</v>
      </c>
      <c r="AO9" s="114">
        <f>INBURSA!AO111+INBURSA!AO119+INBURSA!AO120</f>
        <v>150358.35165599998</v>
      </c>
      <c r="AP9" s="114">
        <f>INBURSA!AP111+INBURSA!AP119+INBURSA!AP120</f>
        <v>153316.696684</v>
      </c>
      <c r="AQ9" s="114">
        <f>INBURSA!AQ111+INBURSA!AQ119+INBURSA!AQ120</f>
        <v>153745.45107899999</v>
      </c>
      <c r="AR9" s="114">
        <f>INBURSA!AR111+INBURSA!AR119+INBURSA!AR120</f>
        <v>159219.30789500001</v>
      </c>
      <c r="AS9" s="114">
        <f>INBURSA!AS111+INBURSA!AS119+INBURSA!AS120</f>
        <v>158945.400635</v>
      </c>
      <c r="AT9" s="114">
        <f>INBURSA!AT111+INBURSA!AT119+INBURSA!AT120</f>
        <v>161750.470069</v>
      </c>
      <c r="AU9" s="114">
        <f>INBURSA!AU111+INBURSA!AU119+INBURSA!AU120</f>
        <v>168908.90508700002</v>
      </c>
      <c r="AV9" s="114">
        <f>INBURSA!AV111+INBURSA!AV119+INBURSA!AV120</f>
        <v>162128.25506000002</v>
      </c>
      <c r="AW9" s="114">
        <f>INBURSA!AW111+INBURSA!AW119+INBURSA!AW120</f>
        <v>163592.57091899999</v>
      </c>
      <c r="AX9" s="114">
        <f>INBURSA!AX111+INBURSA!AX119+INBURSA!AX120</f>
        <v>163939.022169</v>
      </c>
      <c r="AY9" s="114">
        <f>INBURSA!AY111+INBURSA!AY119+INBURSA!AY120</f>
        <v>165103.15809799999</v>
      </c>
      <c r="AZ9" s="114">
        <f>INBURSA!AZ111+INBURSA!AZ119+INBURSA!AZ120</f>
        <v>167415.43301899999</v>
      </c>
      <c r="BA9" s="114"/>
    </row>
    <row r="10" spans="1:53" x14ac:dyDescent="0.25">
      <c r="A10" s="73" t="s">
        <v>216</v>
      </c>
      <c r="B10" s="114">
        <f>SANTANDER!B111+SANTANDER!B119+SANTANDER!B120</f>
        <v>482426.421026</v>
      </c>
      <c r="C10" s="114">
        <f>SANTANDER!C111+SANTANDER!C119+SANTANDER!C120</f>
        <v>461252.52784699999</v>
      </c>
      <c r="D10" s="114">
        <f>SANTANDER!D111+SANTANDER!D119+SANTANDER!D120</f>
        <v>450216.26334300003</v>
      </c>
      <c r="E10" s="114">
        <f>SANTANDER!E111+SANTANDER!E119+SANTANDER!E120</f>
        <v>451157.70367500006</v>
      </c>
      <c r="F10" s="114">
        <f>SANTANDER!F111+SANTANDER!F119+SANTANDER!F120</f>
        <v>458772.07372599997</v>
      </c>
      <c r="G10" s="114">
        <f>SANTANDER!G111+SANTANDER!G119+SANTANDER!G120</f>
        <v>449208.64791399997</v>
      </c>
      <c r="H10" s="114">
        <f>SANTANDER!H111+SANTANDER!H119+SANTANDER!H120</f>
        <v>444877.757729</v>
      </c>
      <c r="I10" s="114">
        <f>SANTANDER!I111+SANTANDER!I119+SANTANDER!I120</f>
        <v>426266.61513300001</v>
      </c>
      <c r="J10" s="114">
        <f>SANTANDER!J111+SANTANDER!J119+SANTANDER!J120</f>
        <v>449373.005856</v>
      </c>
      <c r="K10" s="114">
        <f>SANTANDER!K111+SANTANDER!K119+SANTANDER!K120</f>
        <v>455650.45529000001</v>
      </c>
      <c r="L10" s="114">
        <f>SANTANDER!L111+SANTANDER!L119+SANTANDER!L120</f>
        <v>450555.56911399995</v>
      </c>
      <c r="M10" s="114">
        <f>SANTANDER!M111+SANTANDER!M119+SANTANDER!M120</f>
        <v>463483.30694899999</v>
      </c>
      <c r="N10" s="114">
        <f>SANTANDER!N111+SANTANDER!N119+SANTANDER!N120</f>
        <v>478551.63637999998</v>
      </c>
      <c r="O10" s="114">
        <f>SANTANDER!O111+SANTANDER!O119+SANTANDER!O120</f>
        <v>459605.86413299997</v>
      </c>
      <c r="P10" s="114">
        <f>SANTANDER!P111+SANTANDER!P119+SANTANDER!P120</f>
        <v>471131.72345300001</v>
      </c>
      <c r="Q10" s="114">
        <f>SANTANDER!Q111+SANTANDER!Q119+SANTANDER!Q120</f>
        <v>461495.55538199993</v>
      </c>
      <c r="R10" s="114">
        <f>SANTANDER!R111+SANTANDER!R119+SANTANDER!R120</f>
        <v>475802.61265799997</v>
      </c>
      <c r="S10" s="114">
        <f>SANTANDER!S111+SANTANDER!S119+SANTANDER!S120</f>
        <v>461407.41841400001</v>
      </c>
      <c r="T10" s="114">
        <f>SANTANDER!T111+SANTANDER!T119+SANTANDER!T120</f>
        <v>483878.09661100002</v>
      </c>
      <c r="U10" s="114">
        <f>SANTANDER!U111+SANTANDER!U119+SANTANDER!U120</f>
        <v>468336.60096300003</v>
      </c>
      <c r="V10" s="114">
        <f>SANTANDER!V111+SANTANDER!V119+SANTANDER!V120</f>
        <v>502255.58055700001</v>
      </c>
      <c r="W10" s="114">
        <f>SANTANDER!W111+SANTANDER!W119+SANTANDER!W120</f>
        <v>491415.87070299999</v>
      </c>
      <c r="X10" s="114">
        <f>SANTANDER!X111+SANTANDER!X119+SANTANDER!X120</f>
        <v>496163.03816900001</v>
      </c>
      <c r="Y10" s="114">
        <f>SANTANDER!Y111+SANTANDER!Y119+SANTANDER!Y120</f>
        <v>494134.99835899996</v>
      </c>
      <c r="Z10" s="114">
        <f>SANTANDER!Z111+SANTANDER!Z119+SANTANDER!Z120</f>
        <v>498002.75066600001</v>
      </c>
      <c r="AA10" s="114">
        <f>SANTANDER!AA111+SANTANDER!AA119+SANTANDER!AA120</f>
        <v>481207.69135099999</v>
      </c>
      <c r="AB10" s="114">
        <f>SANTANDER!AB111+SANTANDER!AB119+SANTANDER!AB120</f>
        <v>490342.106524</v>
      </c>
      <c r="AC10" s="114">
        <f>SANTANDER!AC111+SANTANDER!AC119+SANTANDER!AC120</f>
        <v>461814.163955</v>
      </c>
      <c r="AD10" s="114">
        <f>SANTANDER!AD111+SANTANDER!AD119+SANTANDER!AD120</f>
        <v>464225.28047400003</v>
      </c>
      <c r="AE10" s="114">
        <f>SANTANDER!AE111+SANTANDER!AE119+SANTANDER!AE120</f>
        <v>472864.09499000001</v>
      </c>
      <c r="AF10" s="114">
        <f>SANTANDER!AF111+SANTANDER!AF119+SANTANDER!AF120</f>
        <v>464653.11334799998</v>
      </c>
      <c r="AG10" s="114">
        <f>SANTANDER!AG111+SANTANDER!AG119+SANTANDER!AG120</f>
        <v>440342.75670800003</v>
      </c>
      <c r="AH10" s="114">
        <f>SANTANDER!AH111+SANTANDER!AH119+SANTANDER!AH120</f>
        <v>486828.90477199998</v>
      </c>
      <c r="AI10" s="114">
        <f>SANTANDER!AI111+SANTANDER!AI119+SANTANDER!AI120</f>
        <v>541660.09697599988</v>
      </c>
      <c r="AJ10" s="114">
        <f>SANTANDER!AJ111+SANTANDER!AJ119+SANTANDER!AJ120</f>
        <v>557318.64782199997</v>
      </c>
      <c r="AK10" s="114">
        <f>SANTANDER!AK111+SANTANDER!AK119+SANTANDER!AK120</f>
        <v>542307.24966099998</v>
      </c>
      <c r="AL10" s="114">
        <f>SANTANDER!AL111+SANTANDER!AL119+SANTANDER!AL120</f>
        <v>550606.03660700005</v>
      </c>
      <c r="AM10" s="114">
        <f>SANTANDER!AM111+SANTANDER!AM119+SANTANDER!AM120</f>
        <v>542008.088797</v>
      </c>
      <c r="AN10" s="114">
        <f>SANTANDER!AN111+SANTANDER!AN119+SANTANDER!AN120</f>
        <v>539204.32161700004</v>
      </c>
      <c r="AO10" s="114">
        <f>SANTANDER!AO111+SANTANDER!AO119+SANTANDER!AO120</f>
        <v>524570.21499200002</v>
      </c>
      <c r="AP10" s="114">
        <f>SANTANDER!AP111+SANTANDER!AP119+SANTANDER!AP120</f>
        <v>535428.35807899991</v>
      </c>
      <c r="AQ10" s="114">
        <f>SANTANDER!AQ111+SANTANDER!AQ119+SANTANDER!AQ120</f>
        <v>537633.28603900003</v>
      </c>
      <c r="AR10" s="114">
        <f>SANTANDER!AR111+SANTANDER!AR119+SANTANDER!AR120</f>
        <v>539232.57405499998</v>
      </c>
      <c r="AS10" s="114">
        <f>SANTANDER!AS111+SANTANDER!AS119+SANTANDER!AS120</f>
        <v>520655.67125000001</v>
      </c>
      <c r="AT10" s="114">
        <f>SANTANDER!AT111+SANTANDER!AT119+SANTANDER!AT120</f>
        <v>537431.87624899996</v>
      </c>
      <c r="AU10" s="114">
        <f>SANTANDER!AU111+SANTANDER!AU119+SANTANDER!AU120</f>
        <v>567030.03403400001</v>
      </c>
      <c r="AV10" s="114">
        <f>SANTANDER!AV111+SANTANDER!AV119+SANTANDER!AV120</f>
        <v>554595.87038700003</v>
      </c>
      <c r="AW10" s="114">
        <f>SANTANDER!AW111+SANTANDER!AW119+SANTANDER!AW120</f>
        <v>578598.58802200004</v>
      </c>
      <c r="AX10" s="114">
        <f>SANTANDER!AX111+SANTANDER!AX119+SANTANDER!AX120</f>
        <v>579459.04361399997</v>
      </c>
      <c r="AY10" s="114">
        <f>SANTANDER!AY111+SANTANDER!AY119+SANTANDER!AY120</f>
        <v>586563.01399499993</v>
      </c>
      <c r="AZ10" s="114">
        <f>SANTANDER!AZ111+SANTANDER!AZ119+SANTANDER!AZ120</f>
        <v>576204.5212069999</v>
      </c>
      <c r="BA10" s="114"/>
    </row>
    <row r="11" spans="1:53" x14ac:dyDescent="0.25">
      <c r="A11" s="73" t="s">
        <v>217</v>
      </c>
      <c r="B11">
        <f>SCOTIABANK!B111+SCOTIABANK!B119+SCOTIABANK!B120</f>
        <v>157012.823925</v>
      </c>
      <c r="C11" s="112">
        <f>SCOTIABANK!C111+SCOTIABANK!C119+SCOTIABANK!C120</f>
        <v>153003.458534</v>
      </c>
      <c r="D11" s="112">
        <f>SCOTIABANK!D111+SCOTIABANK!D119+SCOTIABANK!D120</f>
        <v>152630.38106000001</v>
      </c>
      <c r="E11" s="112">
        <f>SCOTIABANK!E111+SCOTIABANK!E119+SCOTIABANK!E120</f>
        <v>157808.09045400002</v>
      </c>
      <c r="F11" s="112">
        <f>SCOTIABANK!F111+SCOTIABANK!F119+SCOTIABANK!F120</f>
        <v>169434.55773899998</v>
      </c>
      <c r="G11" s="112">
        <f>SCOTIABANK!G111+SCOTIABANK!G119+SCOTIABANK!G120</f>
        <v>173509.026446</v>
      </c>
      <c r="H11" s="112">
        <f>SCOTIABANK!H111+SCOTIABANK!H119+SCOTIABANK!H120</f>
        <v>183485.98861299999</v>
      </c>
      <c r="I11" s="112">
        <f>SCOTIABANK!I111+SCOTIABANK!I119+SCOTIABANK!I120</f>
        <v>177540.73543399997</v>
      </c>
      <c r="J11" s="112">
        <f>SCOTIABANK!J111+SCOTIABANK!J119+SCOTIABANK!J120</f>
        <v>169199.66854700001</v>
      </c>
      <c r="K11" s="112">
        <f>SCOTIABANK!K111+SCOTIABANK!K119+SCOTIABANK!K120</f>
        <v>169319.71181899999</v>
      </c>
      <c r="L11" s="112">
        <f>SCOTIABANK!L111+SCOTIABANK!L119+SCOTIABANK!L120</f>
        <v>167630.20613399998</v>
      </c>
      <c r="M11" s="112">
        <f>SCOTIABANK!M111+SCOTIABANK!M119+SCOTIABANK!M120</f>
        <v>170111.15686399999</v>
      </c>
      <c r="N11" s="112">
        <f>SCOTIABANK!N111+SCOTIABANK!N119+SCOTIABANK!N120</f>
        <v>165512.86793900002</v>
      </c>
      <c r="O11" s="112">
        <f>SCOTIABANK!O111+SCOTIABANK!O119+SCOTIABANK!O120</f>
        <v>161656.60750400001</v>
      </c>
      <c r="P11" s="112">
        <f>SCOTIABANK!P111+SCOTIABANK!P119+SCOTIABANK!P120</f>
        <v>161896.849208</v>
      </c>
      <c r="Q11" s="112">
        <f>SCOTIABANK!Q111+SCOTIABANK!Q119+SCOTIABANK!Q120</f>
        <v>159044.999507</v>
      </c>
      <c r="R11" s="112">
        <f>SCOTIABANK!R111+SCOTIABANK!R119+SCOTIABANK!R120</f>
        <v>165457.027436</v>
      </c>
      <c r="S11" s="112">
        <f>SCOTIABANK!S111+SCOTIABANK!S119+SCOTIABANK!S120</f>
        <v>166403.849369</v>
      </c>
      <c r="T11" s="112">
        <f>SCOTIABANK!T111+SCOTIABANK!T119+SCOTIABANK!T120</f>
        <v>169832.432034</v>
      </c>
      <c r="U11" s="112">
        <f>SCOTIABANK!U111+SCOTIABANK!U119+SCOTIABANK!U120</f>
        <v>166392.32098900003</v>
      </c>
      <c r="V11" s="112">
        <f>SCOTIABANK!V111+SCOTIABANK!V119+SCOTIABANK!V120</f>
        <v>171463.53394200001</v>
      </c>
      <c r="W11" s="112">
        <f>SCOTIABANK!W111+SCOTIABANK!W119+SCOTIABANK!W120</f>
        <v>175649.97277599998</v>
      </c>
      <c r="X11" s="112">
        <f>SCOTIABANK!X111+SCOTIABANK!X119+SCOTIABANK!X120</f>
        <v>170247.018155</v>
      </c>
      <c r="Y11" s="112">
        <f>SCOTIABANK!Y111+SCOTIABANK!Y119+SCOTIABANK!Y120</f>
        <v>180600.47884899998</v>
      </c>
      <c r="Z11" s="112">
        <f>SCOTIABANK!Z111+SCOTIABANK!Z119+SCOTIABANK!Z120</f>
        <v>187437.35697600001</v>
      </c>
      <c r="AA11" s="112">
        <f>SCOTIABANK!AA111+SCOTIABANK!AA119+SCOTIABANK!AA120</f>
        <v>186886.68289</v>
      </c>
      <c r="AB11" s="112">
        <f>SCOTIABANK!AB111+SCOTIABANK!AB119+SCOTIABANK!AB120</f>
        <v>199190.65826900001</v>
      </c>
      <c r="AC11" s="112">
        <f>SCOTIABANK!AC111+SCOTIABANK!AC119+SCOTIABANK!AC120</f>
        <v>189675.75950400002</v>
      </c>
      <c r="AD11" s="112">
        <f>SCOTIABANK!AD111+SCOTIABANK!AD119+SCOTIABANK!AD120</f>
        <v>183312.63019600001</v>
      </c>
      <c r="AE11" s="112">
        <f>SCOTIABANK!AE111+SCOTIABANK!AE119+SCOTIABANK!AE120</f>
        <v>184408.14853199999</v>
      </c>
      <c r="AF11" s="112">
        <f>SCOTIABANK!AF111+SCOTIABANK!AF119+SCOTIABANK!AF120</f>
        <v>190486.97442399999</v>
      </c>
      <c r="AG11" s="112">
        <f>SCOTIABANK!AG111+SCOTIABANK!AG119+SCOTIABANK!AG120</f>
        <v>183609.86373699998</v>
      </c>
      <c r="AH11" s="112">
        <f>SCOTIABANK!AH111+SCOTIABANK!AH119+SCOTIABANK!AH120</f>
        <v>185854.20616599999</v>
      </c>
      <c r="AI11" s="112">
        <f>SCOTIABANK!AI111+SCOTIABANK!AI119+SCOTIABANK!AI120</f>
        <v>195449.71768199999</v>
      </c>
      <c r="AJ11" s="112">
        <f>SCOTIABANK!AJ111+SCOTIABANK!AJ119+SCOTIABANK!AJ120</f>
        <v>221572.65603799999</v>
      </c>
      <c r="AK11" s="112">
        <f>SCOTIABANK!AK111+SCOTIABANK!AK119+SCOTIABANK!AK120</f>
        <v>217524.944097</v>
      </c>
      <c r="AL11" s="112">
        <f>SCOTIABANK!AL111+SCOTIABANK!AL119+SCOTIABANK!AL120</f>
        <v>219227.022501</v>
      </c>
      <c r="AM11" s="112">
        <f>SCOTIABANK!AM111+SCOTIABANK!AM119+SCOTIABANK!AM120</f>
        <v>220500.32785100001</v>
      </c>
      <c r="AN11" s="112">
        <f>SCOTIABANK!AN111+SCOTIABANK!AN119+SCOTIABANK!AN120</f>
        <v>218917.76698300001</v>
      </c>
      <c r="AO11" s="112">
        <f>SCOTIABANK!AO111+SCOTIABANK!AO119+SCOTIABANK!AO120</f>
        <v>213125.98057700001</v>
      </c>
      <c r="AP11" s="112">
        <f>SCOTIABANK!AP111+SCOTIABANK!AP119+SCOTIABANK!AP120</f>
        <v>228314.67088399999</v>
      </c>
      <c r="AQ11" s="112">
        <f>SCOTIABANK!AQ111+SCOTIABANK!AQ119+SCOTIABANK!AQ120</f>
        <v>222642.957765</v>
      </c>
      <c r="AR11" s="112">
        <f>SCOTIABANK!AR111+SCOTIABANK!AR119+SCOTIABANK!AR120</f>
        <v>235516.95108199999</v>
      </c>
      <c r="AS11" s="112">
        <f>SCOTIABANK!AS111+SCOTIABANK!AS119+SCOTIABANK!AS120</f>
        <v>229243.73710500001</v>
      </c>
      <c r="AT11" s="112">
        <f>SCOTIABANK!AT111+SCOTIABANK!AT119+SCOTIABANK!AT120</f>
        <v>232159.83528900001</v>
      </c>
      <c r="AU11" s="112">
        <f>SCOTIABANK!AU111+SCOTIABANK!AU119+SCOTIABANK!AU120</f>
        <v>228057.17083799999</v>
      </c>
      <c r="AV11" s="112">
        <f>SCOTIABANK!AV111+SCOTIABANK!AV119+SCOTIABANK!AV120</f>
        <v>234951.851337</v>
      </c>
      <c r="AW11" s="112">
        <f>SCOTIABANK!AW111+SCOTIABANK!AW119+SCOTIABANK!AW120</f>
        <v>235988.78589500001</v>
      </c>
      <c r="AX11" s="112">
        <f>SCOTIABANK!AX111+SCOTIABANK!AX119+SCOTIABANK!AX120</f>
        <v>247011.07452599998</v>
      </c>
      <c r="AY11" s="112">
        <f>SCOTIABANK!AY111+SCOTIABANK!AY119+SCOTIABANK!AY120</f>
        <v>233254.71553000002</v>
      </c>
      <c r="AZ11" s="112">
        <f>SCOTIABANK!AZ111+SCOTIABANK!AZ119+SCOTIABANK!AZ120</f>
        <v>236347.23791999999</v>
      </c>
      <c r="BA11" s="11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EE58-1025-42F1-B23F-5BD02CD8E256}">
  <sheetPr codeName="Hoja1">
    <tabColor theme="3" tint="0.39997558519241921"/>
  </sheetPr>
  <dimension ref="A1:AZ441"/>
  <sheetViews>
    <sheetView topLeftCell="A106" workbookViewId="0">
      <selection activeCell="A15" sqref="A15"/>
    </sheetView>
  </sheetViews>
  <sheetFormatPr baseColWidth="10" defaultRowHeight="15" x14ac:dyDescent="0.25"/>
  <cols>
    <col min="1" max="1" width="78" style="75" customWidth="1"/>
    <col min="2" max="16384" width="11.42578125" style="75"/>
  </cols>
  <sheetData>
    <row r="1" spans="1:52" ht="15.75" x14ac:dyDescent="0.3">
      <c r="A1" s="76" t="s">
        <v>209</v>
      </c>
      <c r="B1" s="77">
        <v>42887</v>
      </c>
      <c r="C1" s="77">
        <v>42917</v>
      </c>
      <c r="D1" s="77">
        <v>42948</v>
      </c>
      <c r="E1" s="77">
        <v>42979</v>
      </c>
      <c r="F1" s="77">
        <v>43009</v>
      </c>
      <c r="G1" s="77">
        <v>43040</v>
      </c>
      <c r="H1" s="77">
        <v>43070</v>
      </c>
      <c r="I1" s="77">
        <v>43101</v>
      </c>
      <c r="J1" s="77">
        <v>43132</v>
      </c>
      <c r="K1" s="77">
        <v>43160</v>
      </c>
      <c r="L1" s="77">
        <v>43191</v>
      </c>
      <c r="M1" s="77">
        <v>43221</v>
      </c>
      <c r="N1" s="77">
        <v>43252</v>
      </c>
      <c r="O1" s="77">
        <v>43282</v>
      </c>
      <c r="P1" s="77">
        <v>43313</v>
      </c>
      <c r="Q1" s="77">
        <v>43344</v>
      </c>
      <c r="R1" s="77">
        <v>43374</v>
      </c>
      <c r="S1" s="77">
        <v>43405</v>
      </c>
      <c r="T1" s="77">
        <v>43435</v>
      </c>
      <c r="U1" s="77">
        <v>43466</v>
      </c>
      <c r="V1" s="77">
        <v>43497</v>
      </c>
      <c r="W1" s="77">
        <v>43525</v>
      </c>
      <c r="X1" s="77">
        <v>43556</v>
      </c>
      <c r="Y1" s="77">
        <v>43586</v>
      </c>
      <c r="Z1" s="77">
        <v>43617</v>
      </c>
      <c r="AA1" s="77">
        <v>43647</v>
      </c>
      <c r="AB1" s="77">
        <v>43678</v>
      </c>
      <c r="AC1" s="77">
        <v>43709</v>
      </c>
      <c r="AD1" s="77">
        <v>43739</v>
      </c>
      <c r="AE1" s="77">
        <v>43770</v>
      </c>
      <c r="AF1" s="77">
        <v>43800</v>
      </c>
      <c r="AG1" s="77">
        <v>43831</v>
      </c>
      <c r="AH1" s="77">
        <v>43862</v>
      </c>
      <c r="AI1" s="77">
        <v>43891</v>
      </c>
      <c r="AJ1" s="77">
        <v>43922</v>
      </c>
      <c r="AK1" s="77">
        <v>43952</v>
      </c>
      <c r="AL1" s="77">
        <v>43983</v>
      </c>
      <c r="AM1" s="77">
        <v>44013</v>
      </c>
      <c r="AN1" s="77">
        <f t="shared" ref="AN1:AZ1" si="0">EDATE(AM1,1)</f>
        <v>44044</v>
      </c>
      <c r="AO1" s="77">
        <f t="shared" si="0"/>
        <v>44075</v>
      </c>
      <c r="AP1" s="77">
        <f t="shared" si="0"/>
        <v>44105</v>
      </c>
      <c r="AQ1" s="77">
        <f t="shared" si="0"/>
        <v>44136</v>
      </c>
      <c r="AR1" s="77">
        <f t="shared" si="0"/>
        <v>44166</v>
      </c>
      <c r="AS1" s="77">
        <f t="shared" si="0"/>
        <v>44197</v>
      </c>
      <c r="AT1" s="77">
        <f t="shared" si="0"/>
        <v>44228</v>
      </c>
      <c r="AU1" s="77">
        <f t="shared" si="0"/>
        <v>44256</v>
      </c>
      <c r="AV1" s="77">
        <f t="shared" si="0"/>
        <v>44287</v>
      </c>
      <c r="AW1" s="77">
        <f t="shared" si="0"/>
        <v>44317</v>
      </c>
      <c r="AX1" s="77">
        <f t="shared" si="0"/>
        <v>44348</v>
      </c>
      <c r="AY1" s="77">
        <f t="shared" si="0"/>
        <v>44378</v>
      </c>
      <c r="AZ1" s="77">
        <f t="shared" si="0"/>
        <v>44409</v>
      </c>
    </row>
    <row r="2" spans="1:52" x14ac:dyDescent="0.25">
      <c r="A2" s="78" t="s">
        <v>1</v>
      </c>
    </row>
    <row r="3" spans="1:52" ht="15.75" x14ac:dyDescent="0.3">
      <c r="A3" s="76" t="s">
        <v>2</v>
      </c>
      <c r="B3" s="75">
        <v>1153682.9548780001</v>
      </c>
      <c r="C3" s="75">
        <v>1111790.453615</v>
      </c>
      <c r="D3" s="75">
        <v>1133016.942207</v>
      </c>
      <c r="E3" s="75">
        <v>1144713.992782</v>
      </c>
      <c r="F3" s="75">
        <v>1140919.389831</v>
      </c>
      <c r="G3" s="75">
        <v>1188440.767429</v>
      </c>
      <c r="H3" s="75">
        <v>1145974.6372430001</v>
      </c>
      <c r="I3" s="75">
        <v>1156374.56907</v>
      </c>
      <c r="J3" s="75">
        <v>1207070.2451589999</v>
      </c>
      <c r="K3" s="75">
        <v>1212100.9541819999</v>
      </c>
      <c r="L3" s="75">
        <v>1246098.1671519999</v>
      </c>
      <c r="M3" s="75">
        <v>1277280.2164360001</v>
      </c>
      <c r="N3" s="75">
        <v>1255009.4970549999</v>
      </c>
      <c r="O3" s="75">
        <v>1246995.639614</v>
      </c>
      <c r="P3" s="75">
        <v>1205553.065524</v>
      </c>
      <c r="Q3" s="75">
        <v>1194370.8144419999</v>
      </c>
      <c r="R3" s="75">
        <v>1232615.060452</v>
      </c>
      <c r="S3" s="75">
        <v>1258002.7140289999</v>
      </c>
      <c r="T3" s="75">
        <v>1247218.3807689999</v>
      </c>
      <c r="U3" s="75">
        <v>1214413.6233959999</v>
      </c>
      <c r="V3" s="75">
        <v>1261653.337821</v>
      </c>
      <c r="W3" s="75">
        <v>1297504.1732600001</v>
      </c>
      <c r="X3" s="75">
        <v>1319200.006297</v>
      </c>
      <c r="Y3" s="75">
        <v>1407818.1561110001</v>
      </c>
      <c r="Z3" s="75">
        <v>1301256.1518659999</v>
      </c>
      <c r="AA3" s="75">
        <v>1318326.944505</v>
      </c>
      <c r="AB3" s="75">
        <v>1382320.9404460001</v>
      </c>
      <c r="AC3" s="75">
        <v>1340742.671625</v>
      </c>
      <c r="AD3" s="75">
        <v>1310857.593663</v>
      </c>
      <c r="AE3" s="75">
        <v>1315061.6532670001</v>
      </c>
      <c r="AF3" s="75">
        <v>1234493.127391</v>
      </c>
      <c r="AG3" s="75">
        <v>1244628.4161050001</v>
      </c>
      <c r="AH3" s="75">
        <v>1299206.2980450001</v>
      </c>
      <c r="AI3" s="75">
        <v>1415253.5010599999</v>
      </c>
      <c r="AJ3" s="75">
        <v>1445851.029969</v>
      </c>
      <c r="AK3" s="75">
        <v>1403778.703894</v>
      </c>
      <c r="AL3" s="75">
        <v>1400145.981101</v>
      </c>
      <c r="AM3" s="75">
        <v>1431085.6704800001</v>
      </c>
      <c r="AN3" s="75">
        <v>1403596.71181</v>
      </c>
      <c r="AO3" s="75">
        <v>1375992.090484</v>
      </c>
      <c r="AP3" s="75">
        <v>1358074.5130400001</v>
      </c>
      <c r="AQ3" s="75">
        <v>1329904.758067</v>
      </c>
      <c r="AR3" s="75">
        <v>1356419.1568140001</v>
      </c>
      <c r="AS3" s="75">
        <v>1365766.036962</v>
      </c>
      <c r="AT3" s="75">
        <v>1382060.0131059999</v>
      </c>
      <c r="AU3" s="75">
        <v>1381719.891941</v>
      </c>
      <c r="AV3" s="75">
        <v>1352891.2523990001</v>
      </c>
      <c r="AW3" s="75">
        <v>1352345.3124269999</v>
      </c>
      <c r="AX3" s="75">
        <v>1319643.208788</v>
      </c>
      <c r="AY3" s="75">
        <v>1326606.217188</v>
      </c>
      <c r="AZ3" s="75">
        <v>1347980.074095</v>
      </c>
    </row>
    <row r="4" spans="1:52" ht="15.75" x14ac:dyDescent="0.3">
      <c r="A4" s="79" t="s">
        <v>3</v>
      </c>
      <c r="B4" s="75">
        <v>78159.645967000004</v>
      </c>
      <c r="C4" s="75">
        <v>58664.499033</v>
      </c>
      <c r="D4" s="75">
        <v>46798.262104000001</v>
      </c>
      <c r="E4" s="75">
        <v>58962.493354999999</v>
      </c>
      <c r="F4" s="75">
        <v>59692.089499000002</v>
      </c>
      <c r="G4" s="75">
        <v>64343.775781999997</v>
      </c>
      <c r="H4" s="75">
        <v>67413.204922999998</v>
      </c>
      <c r="I4" s="75">
        <v>66228.707517000003</v>
      </c>
      <c r="J4" s="75">
        <v>68602.210584</v>
      </c>
      <c r="K4" s="75">
        <v>68174.121383000005</v>
      </c>
      <c r="L4" s="75">
        <v>73240.220243000003</v>
      </c>
      <c r="M4" s="75">
        <v>70506.049480999995</v>
      </c>
      <c r="N4" s="75">
        <v>86764.577439000001</v>
      </c>
      <c r="O4" s="75">
        <v>94108.134323999999</v>
      </c>
      <c r="P4" s="75">
        <v>70233.227362000005</v>
      </c>
      <c r="Q4" s="75">
        <v>103623.367166</v>
      </c>
      <c r="R4" s="75">
        <v>100211.192279</v>
      </c>
      <c r="S4" s="75">
        <v>146857.70619999999</v>
      </c>
      <c r="T4" s="75">
        <v>136162.611558</v>
      </c>
      <c r="U4" s="75">
        <v>99030.455115999997</v>
      </c>
      <c r="V4" s="75">
        <v>114308.24463299999</v>
      </c>
      <c r="W4" s="75">
        <v>110295.922871</v>
      </c>
      <c r="X4" s="75">
        <v>91128.769157000002</v>
      </c>
      <c r="Y4" s="75">
        <v>128211.898705</v>
      </c>
      <c r="Z4" s="75">
        <v>70554.244313000003</v>
      </c>
      <c r="AA4" s="75">
        <v>72531.344152000005</v>
      </c>
      <c r="AB4" s="75">
        <v>69344.524869999994</v>
      </c>
      <c r="AC4" s="75">
        <v>81348.424817000006</v>
      </c>
      <c r="AD4" s="75">
        <v>83589.110178999996</v>
      </c>
      <c r="AE4" s="75">
        <v>72384.936780000004</v>
      </c>
      <c r="AF4" s="75">
        <v>77343.242356000002</v>
      </c>
      <c r="AG4" s="75">
        <v>92670.762031000006</v>
      </c>
      <c r="AH4" s="75">
        <v>91821.397771999997</v>
      </c>
      <c r="AI4" s="75">
        <v>81941.404144</v>
      </c>
      <c r="AJ4" s="75">
        <v>90087.154890999998</v>
      </c>
      <c r="AK4" s="75">
        <v>89672.785999999993</v>
      </c>
      <c r="AL4" s="75">
        <v>74744.423649999997</v>
      </c>
      <c r="AM4" s="75">
        <v>115853.14612999999</v>
      </c>
      <c r="AN4" s="75">
        <v>120582.48991</v>
      </c>
      <c r="AO4" s="75">
        <v>85481.552282000004</v>
      </c>
      <c r="AP4" s="75">
        <v>89123.080635999999</v>
      </c>
      <c r="AQ4" s="75">
        <v>83137.121673000001</v>
      </c>
      <c r="AR4" s="75">
        <v>133006.06984000001</v>
      </c>
      <c r="AS4" s="75">
        <v>121476.27209699999</v>
      </c>
      <c r="AT4" s="75">
        <v>129933.173092</v>
      </c>
      <c r="AU4" s="75">
        <v>117552.858322</v>
      </c>
      <c r="AV4" s="75">
        <v>117316.306052</v>
      </c>
      <c r="AW4" s="75">
        <v>113695.061719</v>
      </c>
      <c r="AX4" s="75">
        <v>94382.073313000001</v>
      </c>
      <c r="AY4" s="75">
        <v>107671.620713</v>
      </c>
      <c r="AZ4" s="75">
        <v>92780.622508999993</v>
      </c>
    </row>
    <row r="5" spans="1:52" ht="15.75" x14ac:dyDescent="0.3">
      <c r="A5" s="79" t="s">
        <v>4</v>
      </c>
      <c r="B5" s="75">
        <v>20313.579083000001</v>
      </c>
      <c r="C5" s="75">
        <v>20528.001842000001</v>
      </c>
      <c r="D5" s="75">
        <v>21465.930668000001</v>
      </c>
      <c r="E5" s="75">
        <v>19213.158704000001</v>
      </c>
      <c r="F5" s="75">
        <v>20633.675998999999</v>
      </c>
      <c r="G5" s="75">
        <v>24126.578719000001</v>
      </c>
      <c r="H5" s="75">
        <v>29548.157029999998</v>
      </c>
      <c r="I5" s="75">
        <v>21752.142704000002</v>
      </c>
      <c r="J5" s="75">
        <v>21357.238605999999</v>
      </c>
      <c r="K5" s="75">
        <v>25495.365257000001</v>
      </c>
      <c r="L5" s="75">
        <v>23054.268072999999</v>
      </c>
      <c r="M5" s="75">
        <v>23823.256614000002</v>
      </c>
      <c r="N5" s="75">
        <v>22561.573941999999</v>
      </c>
      <c r="O5" s="75">
        <v>21637.263262</v>
      </c>
      <c r="P5" s="75">
        <v>23586.610197000002</v>
      </c>
      <c r="Q5" s="75">
        <v>23770.210657</v>
      </c>
      <c r="R5" s="75">
        <v>25169.269833999999</v>
      </c>
      <c r="S5" s="75">
        <v>26168.711080000001</v>
      </c>
      <c r="T5" s="75">
        <v>30215.373363999999</v>
      </c>
      <c r="U5" s="75">
        <v>26864.998844000002</v>
      </c>
      <c r="V5" s="75">
        <v>25945.251369000001</v>
      </c>
      <c r="W5" s="75">
        <v>24435.172383000001</v>
      </c>
      <c r="X5" s="75">
        <v>25147.935226000001</v>
      </c>
      <c r="Y5" s="75">
        <v>23275.912387</v>
      </c>
      <c r="Z5" s="75">
        <v>26007.097889000001</v>
      </c>
      <c r="AA5" s="75">
        <v>25129.189151999999</v>
      </c>
      <c r="AB5" s="75">
        <v>25467.59908</v>
      </c>
      <c r="AC5" s="75">
        <v>23575.040336999999</v>
      </c>
      <c r="AD5" s="75">
        <v>26929.710040999998</v>
      </c>
      <c r="AE5" s="75">
        <v>29255.497286999998</v>
      </c>
      <c r="AF5" s="75">
        <v>31028.739170000001</v>
      </c>
      <c r="AG5" s="75">
        <v>27276.775183999998</v>
      </c>
      <c r="AH5" s="75">
        <v>25254.962227</v>
      </c>
      <c r="AI5" s="75">
        <v>28115.039978000001</v>
      </c>
      <c r="AJ5" s="75">
        <v>26786.379058999999</v>
      </c>
      <c r="AK5" s="75">
        <v>28443.472949999999</v>
      </c>
      <c r="AL5" s="75">
        <v>25890.505682999999</v>
      </c>
      <c r="AM5" s="75">
        <v>29325.857154000001</v>
      </c>
      <c r="AN5" s="75">
        <v>25827.494549999999</v>
      </c>
      <c r="AO5" s="75">
        <v>24104.931529000001</v>
      </c>
      <c r="AP5" s="75">
        <v>25341.437908</v>
      </c>
      <c r="AQ5" s="75">
        <v>29305.079846000001</v>
      </c>
      <c r="AR5" s="75">
        <v>33266.235681999999</v>
      </c>
      <c r="AS5" s="75">
        <v>30010.137325</v>
      </c>
      <c r="AT5" s="75">
        <v>27645.671906</v>
      </c>
      <c r="AU5" s="75">
        <v>32796.303593999997</v>
      </c>
      <c r="AV5" s="75">
        <v>26492.589389000001</v>
      </c>
      <c r="AW5" s="75">
        <v>24699.494277999998</v>
      </c>
      <c r="AX5" s="75">
        <v>24815.089489999998</v>
      </c>
      <c r="AY5" s="75">
        <v>26739.892854999998</v>
      </c>
      <c r="AZ5" s="75">
        <v>21988.207482000002</v>
      </c>
    </row>
    <row r="6" spans="1:52" ht="15.75" x14ac:dyDescent="0.3">
      <c r="A6" s="79" t="s">
        <v>5</v>
      </c>
      <c r="B6" s="75">
        <v>1829.9538439999999</v>
      </c>
      <c r="C6" s="75">
        <v>2630.4053349999999</v>
      </c>
      <c r="D6" s="75">
        <v>-27732.528713</v>
      </c>
      <c r="E6" s="75">
        <v>-9518.7620669999997</v>
      </c>
      <c r="F6" s="75">
        <v>4518.9929389999998</v>
      </c>
      <c r="G6" s="75">
        <v>-562.26015299999995</v>
      </c>
      <c r="H6" s="75">
        <v>9165.7446789999995</v>
      </c>
      <c r="I6" s="75">
        <v>8647.1939020000009</v>
      </c>
      <c r="J6" s="75">
        <v>-1671.367538</v>
      </c>
      <c r="K6" s="75">
        <v>12745.435293</v>
      </c>
      <c r="L6" s="75">
        <v>558.82041900000002</v>
      </c>
      <c r="M6" s="75">
        <v>20315.070224999999</v>
      </c>
      <c r="N6" s="75">
        <v>-17626.620746000001</v>
      </c>
      <c r="O6" s="75">
        <v>5853.604472</v>
      </c>
      <c r="P6" s="75">
        <v>-8477.2975900000001</v>
      </c>
      <c r="Q6" s="75">
        <v>16972.138453</v>
      </c>
      <c r="R6" s="75">
        <v>-10552.608678000001</v>
      </c>
      <c r="S6" s="75">
        <v>28135.201596999999</v>
      </c>
      <c r="T6" s="75">
        <v>19365.766381000001</v>
      </c>
      <c r="U6" s="75">
        <v>-2726.9669739999999</v>
      </c>
      <c r="V6" s="75">
        <v>5039.2083229999998</v>
      </c>
      <c r="W6" s="75">
        <v>2144.24307</v>
      </c>
      <c r="X6" s="75">
        <v>-19402.246292</v>
      </c>
      <c r="Y6" s="75">
        <v>-3318.72361</v>
      </c>
      <c r="Z6" s="75">
        <v>17696.039349999999</v>
      </c>
      <c r="AA6" s="75">
        <v>19905.179725000002</v>
      </c>
      <c r="AB6" s="75">
        <v>16683.025674</v>
      </c>
      <c r="AC6" s="75">
        <v>24046.084342999999</v>
      </c>
      <c r="AD6" s="75">
        <v>-4515.6865109999999</v>
      </c>
      <c r="AE6" s="75">
        <v>16155.686025000001</v>
      </c>
      <c r="AF6" s="75">
        <v>4116.122539</v>
      </c>
      <c r="AG6" s="75">
        <v>-23907.822399000001</v>
      </c>
      <c r="AH6" s="75">
        <v>28962.950455999999</v>
      </c>
      <c r="AI6" s="75">
        <v>4463.7654979999998</v>
      </c>
      <c r="AJ6" s="75">
        <v>19716.347447</v>
      </c>
      <c r="AK6" s="75">
        <v>14917.243825</v>
      </c>
      <c r="AL6" s="75">
        <v>15274.805517000001</v>
      </c>
      <c r="AM6" s="75">
        <v>-6634.6634809999996</v>
      </c>
      <c r="AN6" s="75">
        <v>9287.7256529999995</v>
      </c>
      <c r="AO6" s="75">
        <v>-7082.8010340000001</v>
      </c>
      <c r="AP6" s="75">
        <v>-22078.905204999999</v>
      </c>
      <c r="AQ6" s="75">
        <v>-9899.0741589999998</v>
      </c>
      <c r="AR6" s="75">
        <v>12223.582956</v>
      </c>
      <c r="AS6" s="75">
        <v>20663.600429999999</v>
      </c>
      <c r="AT6" s="75">
        <v>12432.377807999999</v>
      </c>
      <c r="AU6" s="75">
        <v>61845.611475999998</v>
      </c>
      <c r="AV6" s="75">
        <v>11971.580561999999</v>
      </c>
      <c r="AW6" s="75">
        <v>39632.360441999997</v>
      </c>
      <c r="AX6" s="75">
        <v>-967.40482099999997</v>
      </c>
      <c r="AY6" s="75">
        <v>14090.609709</v>
      </c>
      <c r="AZ6" s="75">
        <v>8757.9673220000004</v>
      </c>
    </row>
    <row r="7" spans="1:52" ht="15.75" x14ac:dyDescent="0.3">
      <c r="A7" s="79" t="s">
        <v>6</v>
      </c>
      <c r="B7" s="75">
        <v>425.76414799999998</v>
      </c>
      <c r="C7" s="75">
        <v>1048.5668659999999</v>
      </c>
      <c r="D7" s="75">
        <v>1236.390171</v>
      </c>
      <c r="E7" s="75">
        <v>1844.0546790000001</v>
      </c>
      <c r="F7" s="75">
        <v>2600.8610619999999</v>
      </c>
      <c r="G7" s="75">
        <v>1846.856487</v>
      </c>
      <c r="H7" s="75">
        <v>767.57516799999996</v>
      </c>
      <c r="I7" s="75">
        <v>911.43881199999998</v>
      </c>
      <c r="J7" s="75">
        <v>1113.369952</v>
      </c>
      <c r="K7" s="75">
        <v>4458.195197</v>
      </c>
      <c r="L7" s="75">
        <v>1733.9291579999999</v>
      </c>
      <c r="M7" s="75">
        <v>650.33939999999996</v>
      </c>
      <c r="N7" s="75">
        <v>1123.683276</v>
      </c>
      <c r="O7" s="75">
        <v>1998.1165779999999</v>
      </c>
      <c r="P7" s="75">
        <v>1120.2479169999999</v>
      </c>
      <c r="Q7" s="75">
        <v>1554.943094</v>
      </c>
      <c r="R7" s="75">
        <v>1543.261669</v>
      </c>
      <c r="S7" s="75">
        <v>1985.0906480000001</v>
      </c>
      <c r="T7" s="75">
        <v>1610.3968540000001</v>
      </c>
      <c r="U7" s="75">
        <v>1506.893832</v>
      </c>
      <c r="V7" s="75">
        <v>1299.0561769999999</v>
      </c>
      <c r="W7" s="75">
        <v>2108.2830680000002</v>
      </c>
      <c r="X7" s="75">
        <v>1914.12149</v>
      </c>
      <c r="Y7" s="75">
        <v>825.04692399999999</v>
      </c>
      <c r="Z7" s="75">
        <v>1084.63804</v>
      </c>
      <c r="AA7" s="75">
        <v>1455.7716370000001</v>
      </c>
      <c r="AB7" s="75">
        <v>887.79460099999994</v>
      </c>
      <c r="AC7" s="75">
        <v>1540.106395</v>
      </c>
      <c r="AD7" s="75">
        <v>1104.0938309999999</v>
      </c>
      <c r="AE7" s="75">
        <v>928.64885800000002</v>
      </c>
      <c r="AF7" s="75">
        <v>1547.473461</v>
      </c>
      <c r="AG7" s="75">
        <v>912.40627300000006</v>
      </c>
      <c r="AH7" s="75">
        <v>1784.6072879999999</v>
      </c>
      <c r="AI7" s="75">
        <v>4090.3627299999998</v>
      </c>
      <c r="AJ7" s="75">
        <v>3360.9938699999998</v>
      </c>
      <c r="AK7" s="75">
        <v>1715.925428</v>
      </c>
      <c r="AL7" s="75">
        <v>2166.3954020000001</v>
      </c>
      <c r="AM7" s="75">
        <v>2044.0616990000001</v>
      </c>
      <c r="AN7" s="75">
        <v>2643.9123810000001</v>
      </c>
      <c r="AO7" s="75">
        <v>2243.0617929999999</v>
      </c>
      <c r="AP7" s="75">
        <v>1733.4799089999999</v>
      </c>
      <c r="AQ7" s="75">
        <v>2016.134454</v>
      </c>
      <c r="AR7" s="75">
        <v>809.55550600000004</v>
      </c>
      <c r="AS7" s="75">
        <v>1163.1575319999999</v>
      </c>
      <c r="AT7" s="75">
        <v>2261.956772</v>
      </c>
      <c r="AU7" s="75">
        <v>1767.611907</v>
      </c>
      <c r="AV7" s="75">
        <v>1937.3339089999999</v>
      </c>
      <c r="AW7" s="75">
        <v>1639.901685</v>
      </c>
      <c r="AX7" s="75">
        <v>1920.1383269999999</v>
      </c>
      <c r="AY7" s="75">
        <v>1820.701982</v>
      </c>
      <c r="AZ7" s="75">
        <v>1426.129686</v>
      </c>
    </row>
    <row r="8" spans="1:52" ht="15.75" x14ac:dyDescent="0.3">
      <c r="A8" s="79" t="s">
        <v>7</v>
      </c>
      <c r="B8" s="75">
        <v>21555.724062000001</v>
      </c>
      <c r="C8" s="75">
        <v>9262.8336550000004</v>
      </c>
      <c r="D8" s="75">
        <v>26529.138918000001</v>
      </c>
      <c r="E8" s="75">
        <v>22107.706119999999</v>
      </c>
      <c r="F8" s="75">
        <v>4254.067661</v>
      </c>
      <c r="G8" s="75">
        <v>13567.119562</v>
      </c>
      <c r="H8" s="75">
        <v>2375.173949</v>
      </c>
      <c r="I8" s="75">
        <v>9354.6173400000007</v>
      </c>
      <c r="J8" s="75">
        <v>22267.870389</v>
      </c>
      <c r="K8" s="75">
        <v>0</v>
      </c>
      <c r="L8" s="75">
        <v>22257.891100000001</v>
      </c>
      <c r="M8" s="75">
        <v>0</v>
      </c>
      <c r="N8" s="75">
        <v>54869.127130000001</v>
      </c>
      <c r="O8" s="75">
        <v>38640.716811999999</v>
      </c>
      <c r="P8" s="75">
        <v>28017.252801999999</v>
      </c>
      <c r="Q8" s="75">
        <v>35383.638712</v>
      </c>
      <c r="R8" s="75">
        <v>58185.361251000002</v>
      </c>
      <c r="S8" s="75">
        <v>64447.743996999998</v>
      </c>
      <c r="T8" s="75">
        <v>59619.511464000003</v>
      </c>
      <c r="U8" s="75">
        <v>48014.968549999998</v>
      </c>
      <c r="V8" s="75">
        <v>56744.889694999998</v>
      </c>
      <c r="W8" s="75">
        <v>55015.980798999997</v>
      </c>
      <c r="X8" s="75">
        <v>56896.663690000001</v>
      </c>
      <c r="Y8" s="75">
        <v>79622.432757999995</v>
      </c>
      <c r="Z8" s="75">
        <v>0</v>
      </c>
      <c r="AA8" s="75">
        <v>0</v>
      </c>
      <c r="AB8" s="75">
        <v>0</v>
      </c>
      <c r="AC8" s="75">
        <v>0</v>
      </c>
      <c r="AD8" s="75">
        <v>34042.633809999999</v>
      </c>
      <c r="AE8" s="75">
        <v>0</v>
      </c>
      <c r="AF8" s="75">
        <v>14887.339236</v>
      </c>
      <c r="AG8" s="75">
        <v>62544.113253000003</v>
      </c>
      <c r="AH8" s="75">
        <v>0</v>
      </c>
      <c r="AI8" s="75">
        <v>17691.149368999999</v>
      </c>
      <c r="AJ8" s="75">
        <v>18065.741876</v>
      </c>
      <c r="AK8" s="75">
        <v>22746.421888000001</v>
      </c>
      <c r="AL8" s="75">
        <v>0</v>
      </c>
      <c r="AM8" s="75">
        <v>41625.658732999997</v>
      </c>
      <c r="AN8" s="75">
        <v>43452.474155999997</v>
      </c>
      <c r="AO8" s="75">
        <v>27963.122207</v>
      </c>
      <c r="AP8" s="75">
        <v>43306.734671999999</v>
      </c>
      <c r="AQ8" s="75">
        <v>33826.148531999999</v>
      </c>
      <c r="AR8" s="75">
        <v>41499.751457999999</v>
      </c>
      <c r="AS8" s="75">
        <v>34004.979662999998</v>
      </c>
      <c r="AT8" s="75">
        <v>51332.525102</v>
      </c>
      <c r="AU8" s="75">
        <v>0</v>
      </c>
      <c r="AV8" s="75">
        <v>57052.411361999999</v>
      </c>
      <c r="AW8" s="75">
        <v>0</v>
      </c>
      <c r="AX8" s="75">
        <v>38369.533460999999</v>
      </c>
      <c r="AY8" s="75">
        <v>23329.46154</v>
      </c>
      <c r="AZ8" s="75">
        <v>16215.581029000001</v>
      </c>
    </row>
    <row r="9" spans="1:52" ht="15.75" x14ac:dyDescent="0.3">
      <c r="A9" s="79" t="s">
        <v>8</v>
      </c>
      <c r="B9" s="75">
        <v>341917.36713600002</v>
      </c>
      <c r="C9" s="75">
        <v>317844.51725799998</v>
      </c>
      <c r="D9" s="75">
        <v>320998.85729999997</v>
      </c>
      <c r="E9" s="75">
        <v>328685.305292</v>
      </c>
      <c r="F9" s="75">
        <v>319288.12379899999</v>
      </c>
      <c r="G9" s="75">
        <v>352056.14761099999</v>
      </c>
      <c r="H9" s="75">
        <v>288961.78508200002</v>
      </c>
      <c r="I9" s="75">
        <v>314045.533582</v>
      </c>
      <c r="J9" s="75">
        <v>345160.51960599999</v>
      </c>
      <c r="K9" s="75">
        <v>352773.59711099998</v>
      </c>
      <c r="L9" s="75">
        <v>366727.01813899999</v>
      </c>
      <c r="M9" s="75">
        <v>367234.395097</v>
      </c>
      <c r="N9" s="75">
        <v>346544.15900400002</v>
      </c>
      <c r="O9" s="75">
        <v>348462.64717900002</v>
      </c>
      <c r="P9" s="75">
        <v>316029.93375700002</v>
      </c>
      <c r="Q9" s="75">
        <v>290154.10835599998</v>
      </c>
      <c r="R9" s="75">
        <v>279784.96676500002</v>
      </c>
      <c r="S9" s="75">
        <v>293351.709217</v>
      </c>
      <c r="T9" s="75">
        <v>305799.45538399997</v>
      </c>
      <c r="U9" s="75">
        <v>307325.908811</v>
      </c>
      <c r="V9" s="75">
        <v>325688.26378699997</v>
      </c>
      <c r="W9" s="75">
        <v>362055.35775199998</v>
      </c>
      <c r="X9" s="75">
        <v>386200.07405400003</v>
      </c>
      <c r="Y9" s="75">
        <v>419793.94928900001</v>
      </c>
      <c r="Z9" s="75">
        <v>390131.94880100002</v>
      </c>
      <c r="AA9" s="75">
        <v>403747.00240499998</v>
      </c>
      <c r="AB9" s="75">
        <v>439603.49974599999</v>
      </c>
      <c r="AC9" s="75">
        <v>421269.13082700002</v>
      </c>
      <c r="AD9" s="75">
        <v>414388.280646</v>
      </c>
      <c r="AE9" s="75">
        <v>423674.98457600002</v>
      </c>
      <c r="AF9" s="75">
        <v>361646.08506499999</v>
      </c>
      <c r="AG9" s="75">
        <v>342276.53894599999</v>
      </c>
      <c r="AH9" s="75">
        <v>377555.683533</v>
      </c>
      <c r="AI9" s="75">
        <v>396436.987371</v>
      </c>
      <c r="AJ9" s="75">
        <v>409129.55402699998</v>
      </c>
      <c r="AK9" s="75">
        <v>416406.674872</v>
      </c>
      <c r="AL9" s="75">
        <v>419595.70854100003</v>
      </c>
      <c r="AM9" s="75">
        <v>427718.39561599999</v>
      </c>
      <c r="AN9" s="75">
        <v>433680.32142400002</v>
      </c>
      <c r="AO9" s="75">
        <v>455499.15434000001</v>
      </c>
      <c r="AP9" s="75">
        <v>461231.03980500001</v>
      </c>
      <c r="AQ9" s="75">
        <v>488249.48312300001</v>
      </c>
      <c r="AR9" s="75">
        <v>488179.34338799998</v>
      </c>
      <c r="AS9" s="75">
        <v>514167.90726299997</v>
      </c>
      <c r="AT9" s="75">
        <v>511491.12640299997</v>
      </c>
      <c r="AU9" s="75">
        <v>539829.70134799997</v>
      </c>
      <c r="AV9" s="75">
        <v>520695.68287700001</v>
      </c>
      <c r="AW9" s="75">
        <v>519143.02516100003</v>
      </c>
      <c r="AX9" s="75">
        <v>498210.73365499999</v>
      </c>
      <c r="AY9" s="75">
        <v>510934.95431300002</v>
      </c>
      <c r="AZ9" s="75">
        <v>562110.34888599999</v>
      </c>
    </row>
    <row r="10" spans="1:52" ht="15.75" x14ac:dyDescent="0.3">
      <c r="A10" s="79" t="s">
        <v>9</v>
      </c>
      <c r="B10" s="75">
        <v>25621.430165999998</v>
      </c>
      <c r="C10" s="75">
        <v>17010.90567</v>
      </c>
      <c r="D10" s="75">
        <v>45040.363652</v>
      </c>
      <c r="E10" s="75">
        <v>22148.776334999999</v>
      </c>
      <c r="F10" s="75">
        <v>15343.424948</v>
      </c>
      <c r="G10" s="75">
        <v>57355.686297</v>
      </c>
      <c r="H10" s="75">
        <v>12138.73568</v>
      </c>
      <c r="I10" s="75">
        <v>48133.472688000002</v>
      </c>
      <c r="J10" s="75">
        <v>35651.541846</v>
      </c>
      <c r="K10" s="75">
        <v>34213.735833999999</v>
      </c>
      <c r="L10" s="75">
        <v>45685.491047000003</v>
      </c>
      <c r="M10" s="75">
        <v>27594.095302999998</v>
      </c>
      <c r="N10" s="75">
        <v>14471.010644</v>
      </c>
      <c r="O10" s="75">
        <v>28472.661961999998</v>
      </c>
      <c r="P10" s="75">
        <v>20300.139597000001</v>
      </c>
      <c r="Q10" s="75">
        <v>22473.521396</v>
      </c>
      <c r="R10" s="75">
        <v>-2881.0954379999998</v>
      </c>
      <c r="S10" s="75">
        <v>22784.986378000001</v>
      </c>
      <c r="T10" s="75">
        <v>24456.758298000001</v>
      </c>
      <c r="U10" s="75">
        <v>19127.301459999999</v>
      </c>
      <c r="V10" s="75">
        <v>11341.009690999999</v>
      </c>
      <c r="W10" s="75">
        <v>41624.470593999999</v>
      </c>
      <c r="X10" s="75">
        <v>39284.394605000001</v>
      </c>
      <c r="Y10" s="75">
        <v>58796.121263000001</v>
      </c>
      <c r="Z10" s="75">
        <v>10810.457038</v>
      </c>
      <c r="AA10" s="75">
        <v>10485.493968999999</v>
      </c>
      <c r="AB10" s="75">
        <v>41320.494155</v>
      </c>
      <c r="AC10" s="75">
        <v>2125.894311</v>
      </c>
      <c r="AD10" s="75">
        <v>-5978.902126</v>
      </c>
      <c r="AE10" s="75">
        <v>2591.9772910000002</v>
      </c>
      <c r="AF10" s="75">
        <v>1341.2525619999999</v>
      </c>
      <c r="AG10" s="75">
        <v>4589.733072</v>
      </c>
      <c r="AH10" s="75">
        <v>3154.2481969999999</v>
      </c>
      <c r="AI10" s="75">
        <v>-12642.048755</v>
      </c>
      <c r="AJ10" s="75">
        <v>-4034.4092559999999</v>
      </c>
      <c r="AK10" s="75">
        <v>-424.11866900000001</v>
      </c>
      <c r="AL10" s="75">
        <v>8533.4501049999999</v>
      </c>
      <c r="AM10" s="75">
        <v>26642.307493</v>
      </c>
      <c r="AN10" s="75">
        <v>20798.495375999999</v>
      </c>
      <c r="AO10" s="75">
        <v>29281.046634999999</v>
      </c>
      <c r="AP10" s="75">
        <v>32397.742301999999</v>
      </c>
      <c r="AQ10" s="75">
        <v>59482.104873999997</v>
      </c>
      <c r="AR10" s="75">
        <v>53676.804149000003</v>
      </c>
      <c r="AS10" s="75">
        <v>59872.380315000002</v>
      </c>
      <c r="AT10" s="75">
        <v>29465.538425999999</v>
      </c>
      <c r="AU10" s="75">
        <v>60926.291720000001</v>
      </c>
      <c r="AV10" s="75">
        <v>46280.937943999998</v>
      </c>
      <c r="AW10" s="75">
        <v>47666.452868</v>
      </c>
      <c r="AX10" s="75">
        <v>13975.452587</v>
      </c>
      <c r="AY10" s="75">
        <v>44294.429795999997</v>
      </c>
      <c r="AZ10" s="75">
        <v>35069.296708000002</v>
      </c>
    </row>
    <row r="11" spans="1:52" ht="15.75" x14ac:dyDescent="0.3">
      <c r="A11" s="79" t="s">
        <v>10</v>
      </c>
      <c r="B11" s="75">
        <v>102536.256353</v>
      </c>
      <c r="C11" s="75">
        <v>100187.802962</v>
      </c>
      <c r="D11" s="75">
        <v>81039.079924999998</v>
      </c>
      <c r="E11" s="75">
        <v>87630.700826</v>
      </c>
      <c r="F11" s="75">
        <v>84800.510341999994</v>
      </c>
      <c r="G11" s="75">
        <v>68085.546291000006</v>
      </c>
      <c r="H11" s="75">
        <v>78610.877823999996</v>
      </c>
      <c r="I11" s="75">
        <v>77683.894388999994</v>
      </c>
      <c r="J11" s="75">
        <v>69106.395665000004</v>
      </c>
      <c r="K11" s="75">
        <v>63175.518598000002</v>
      </c>
      <c r="L11" s="75">
        <v>57048.666927999999</v>
      </c>
      <c r="M11" s="75">
        <v>64571.189384999998</v>
      </c>
      <c r="N11" s="75">
        <v>122684.53316599999</v>
      </c>
      <c r="O11" s="75">
        <v>90474.771903000001</v>
      </c>
      <c r="P11" s="75">
        <v>110247.994959</v>
      </c>
      <c r="Q11" s="75">
        <v>99182.541838999998</v>
      </c>
      <c r="R11" s="75">
        <v>101141.729725</v>
      </c>
      <c r="S11" s="75">
        <v>87230.066756999993</v>
      </c>
      <c r="T11" s="75">
        <v>95097.262359999993</v>
      </c>
      <c r="U11" s="75">
        <v>97772.732355</v>
      </c>
      <c r="V11" s="75">
        <v>89713.951048000003</v>
      </c>
      <c r="W11" s="75">
        <v>83464.667153999995</v>
      </c>
      <c r="X11" s="75">
        <v>93759.631987999994</v>
      </c>
      <c r="Y11" s="75">
        <v>64346.612314999998</v>
      </c>
      <c r="Z11" s="75">
        <v>121412.832481</v>
      </c>
      <c r="AA11" s="75">
        <v>129560.403672</v>
      </c>
      <c r="AB11" s="75">
        <v>126983.110224</v>
      </c>
      <c r="AC11" s="75">
        <v>135102.977923</v>
      </c>
      <c r="AD11" s="75">
        <v>155603.608102</v>
      </c>
      <c r="AE11" s="75">
        <v>159294.52117299999</v>
      </c>
      <c r="AF11" s="75">
        <v>166062.114313</v>
      </c>
      <c r="AG11" s="75">
        <v>156540.316161</v>
      </c>
      <c r="AH11" s="75">
        <v>161150.02159300001</v>
      </c>
      <c r="AI11" s="75">
        <v>173998.21961500001</v>
      </c>
      <c r="AJ11" s="75">
        <v>188971.10697600001</v>
      </c>
      <c r="AK11" s="75">
        <v>200774.10211000001</v>
      </c>
      <c r="AL11" s="75">
        <v>255471.256322</v>
      </c>
      <c r="AM11" s="75">
        <v>256356.510305</v>
      </c>
      <c r="AN11" s="75">
        <v>260829.45970100001</v>
      </c>
      <c r="AO11" s="75">
        <v>291753.75213600002</v>
      </c>
      <c r="AP11" s="75">
        <v>296570.07628899999</v>
      </c>
      <c r="AQ11" s="75">
        <v>303167.939205</v>
      </c>
      <c r="AR11" s="75">
        <v>302524.08669999999</v>
      </c>
      <c r="AS11" s="75">
        <v>309142.37567500002</v>
      </c>
      <c r="AT11" s="75">
        <v>316616.124847</v>
      </c>
      <c r="AU11" s="75">
        <v>315161.91149700002</v>
      </c>
      <c r="AV11" s="75">
        <v>319018.63159300003</v>
      </c>
      <c r="AW11" s="75">
        <v>320132.60064299998</v>
      </c>
      <c r="AX11" s="75">
        <v>332089.54708500003</v>
      </c>
      <c r="AY11" s="75">
        <v>332517.300904</v>
      </c>
      <c r="AZ11" s="75">
        <v>365781.17068899999</v>
      </c>
    </row>
    <row r="12" spans="1:52" ht="15.75" x14ac:dyDescent="0.3">
      <c r="A12" s="79" t="s">
        <v>11</v>
      </c>
      <c r="B12" s="75">
        <v>39502.761765000003</v>
      </c>
      <c r="C12" s="75">
        <v>42653.708369</v>
      </c>
      <c r="D12" s="75">
        <v>37367.296051999998</v>
      </c>
      <c r="E12" s="75">
        <v>35844.028727999997</v>
      </c>
      <c r="F12" s="75">
        <v>44257.568123999998</v>
      </c>
      <c r="G12" s="75">
        <v>40367.485640999999</v>
      </c>
      <c r="H12" s="75">
        <v>47002.729466999997</v>
      </c>
      <c r="I12" s="75">
        <v>43928.369143000004</v>
      </c>
      <c r="J12" s="75">
        <v>42480.359303999998</v>
      </c>
      <c r="K12" s="75">
        <v>42044.501214999997</v>
      </c>
      <c r="L12" s="75">
        <v>42554.108345000001</v>
      </c>
      <c r="M12" s="75">
        <v>54096.121926</v>
      </c>
      <c r="N12" s="75">
        <v>54098.890266000002</v>
      </c>
      <c r="O12" s="75">
        <v>46323.403613000002</v>
      </c>
      <c r="P12" s="75">
        <v>44929.511874000003</v>
      </c>
      <c r="Q12" s="75">
        <v>44461.178144999998</v>
      </c>
      <c r="R12" s="75">
        <v>56511.439387999999</v>
      </c>
      <c r="S12" s="75">
        <v>54934.352988999999</v>
      </c>
      <c r="T12" s="75">
        <v>51705.023162999998</v>
      </c>
      <c r="U12" s="75">
        <v>44623.392145999998</v>
      </c>
      <c r="V12" s="75">
        <v>47693.770773999997</v>
      </c>
      <c r="W12" s="75">
        <v>62113.867101000003</v>
      </c>
      <c r="X12" s="75">
        <v>63623.051898999998</v>
      </c>
      <c r="Y12" s="75">
        <v>72003.296084000001</v>
      </c>
      <c r="Z12" s="75">
        <v>46546.362373000004</v>
      </c>
      <c r="AA12" s="75">
        <v>50416.464869000003</v>
      </c>
      <c r="AB12" s="75">
        <v>61258.710211999998</v>
      </c>
      <c r="AC12" s="75">
        <v>53048.213194000004</v>
      </c>
      <c r="AD12" s="75">
        <v>53298.934785999998</v>
      </c>
      <c r="AE12" s="75">
        <v>50487.642011000004</v>
      </c>
      <c r="AF12" s="75">
        <v>47118.356061999999</v>
      </c>
      <c r="AG12" s="75">
        <v>51458.539906999998</v>
      </c>
      <c r="AH12" s="75">
        <v>62430.972142999999</v>
      </c>
      <c r="AI12" s="75">
        <v>103518.52442099999</v>
      </c>
      <c r="AJ12" s="75">
        <v>108944.87041600001</v>
      </c>
      <c r="AK12" s="75">
        <v>92898.006926000002</v>
      </c>
      <c r="AL12" s="75">
        <v>94431.507433000006</v>
      </c>
      <c r="AM12" s="75">
        <v>94922.935924000005</v>
      </c>
      <c r="AN12" s="75">
        <v>104159.732323</v>
      </c>
      <c r="AO12" s="75">
        <v>79732.978342999995</v>
      </c>
      <c r="AP12" s="75">
        <v>72814.635873000007</v>
      </c>
      <c r="AQ12" s="75">
        <v>76444.366657999999</v>
      </c>
      <c r="AR12" s="75">
        <v>88303.307583000002</v>
      </c>
      <c r="AS12" s="75">
        <v>85635.173181999999</v>
      </c>
      <c r="AT12" s="75">
        <v>96006.982568000007</v>
      </c>
      <c r="AU12" s="75">
        <v>66663.392558000007</v>
      </c>
      <c r="AV12" s="75">
        <v>73752.526637000003</v>
      </c>
      <c r="AW12" s="75">
        <v>78439.954830999995</v>
      </c>
      <c r="AX12" s="75">
        <v>83174.804478000005</v>
      </c>
      <c r="AY12" s="75">
        <v>69748.702716999993</v>
      </c>
      <c r="AZ12" s="75">
        <v>68993.631368999995</v>
      </c>
    </row>
    <row r="13" spans="1:52" ht="15.75" x14ac:dyDescent="0.3">
      <c r="A13" s="79" t="s">
        <v>12</v>
      </c>
      <c r="B13" s="75">
        <v>569982.41338000004</v>
      </c>
      <c r="C13" s="75">
        <v>573685.44964300003</v>
      </c>
      <c r="D13" s="75">
        <v>600318.08265999996</v>
      </c>
      <c r="E13" s="75">
        <v>590559.61340999999</v>
      </c>
      <c r="F13" s="75">
        <v>591216.09737199999</v>
      </c>
      <c r="G13" s="75">
        <v>612133.390702</v>
      </c>
      <c r="H13" s="75">
        <v>627452.67055899999</v>
      </c>
      <c r="I13" s="75">
        <v>618940.42591899994</v>
      </c>
      <c r="J13" s="75">
        <v>624466.47722200002</v>
      </c>
      <c r="K13" s="75">
        <v>619840.83841700002</v>
      </c>
      <c r="L13" s="75">
        <v>631846.38047600002</v>
      </c>
      <c r="M13" s="75">
        <v>648200.01026100002</v>
      </c>
      <c r="N13" s="75">
        <v>641904.365659</v>
      </c>
      <c r="O13" s="75">
        <v>639295.20995199995</v>
      </c>
      <c r="P13" s="75">
        <v>646716.26052899996</v>
      </c>
      <c r="Q13" s="75">
        <v>638943.60157199996</v>
      </c>
      <c r="R13" s="75">
        <v>644419.59900399996</v>
      </c>
      <c r="S13" s="75">
        <v>646738.239695</v>
      </c>
      <c r="T13" s="75">
        <v>639374.94401800004</v>
      </c>
      <c r="U13" s="75">
        <v>636793.98470799997</v>
      </c>
      <c r="V13" s="75">
        <v>641002.82684400002</v>
      </c>
      <c r="W13" s="75">
        <v>639065.33102399996</v>
      </c>
      <c r="X13" s="75">
        <v>639419.82435699995</v>
      </c>
      <c r="Y13" s="75">
        <v>644557.60913899995</v>
      </c>
      <c r="Z13" s="75">
        <v>645322.30694200005</v>
      </c>
      <c r="AA13" s="75">
        <v>645129.47214900004</v>
      </c>
      <c r="AB13" s="75">
        <v>653403.67779099999</v>
      </c>
      <c r="AC13" s="75">
        <v>632120.83730500005</v>
      </c>
      <c r="AD13" s="75">
        <v>620180.63453200005</v>
      </c>
      <c r="AE13" s="75">
        <v>629081.12323499995</v>
      </c>
      <c r="AF13" s="75">
        <v>626607.07664400002</v>
      </c>
      <c r="AG13" s="75">
        <v>622527.39047800004</v>
      </c>
      <c r="AH13" s="75">
        <v>631985.11473100004</v>
      </c>
      <c r="AI13" s="75">
        <v>691283.75113400002</v>
      </c>
      <c r="AJ13" s="75">
        <v>712822.57178</v>
      </c>
      <c r="AK13" s="75">
        <v>682928.99222400005</v>
      </c>
      <c r="AL13" s="75">
        <v>670269.19260199997</v>
      </c>
      <c r="AM13" s="75">
        <v>653642.95498200005</v>
      </c>
      <c r="AN13" s="75">
        <v>630192.28237499995</v>
      </c>
      <c r="AO13" s="75">
        <v>607692.74419100001</v>
      </c>
      <c r="AP13" s="75">
        <v>579103.55004300002</v>
      </c>
      <c r="AQ13" s="75">
        <v>556523.83405599999</v>
      </c>
      <c r="AR13" s="75">
        <v>524268.53578099998</v>
      </c>
      <c r="AS13" s="75">
        <v>522025.21969400003</v>
      </c>
      <c r="AT13" s="75">
        <v>509115.42760900001</v>
      </c>
      <c r="AU13" s="75">
        <v>506362.04905700003</v>
      </c>
      <c r="AV13" s="75">
        <v>514442.86829100002</v>
      </c>
      <c r="AW13" s="75">
        <v>506061.71388</v>
      </c>
      <c r="AX13" s="75">
        <v>500364.63772399997</v>
      </c>
      <c r="AY13" s="75">
        <v>495119.41983799997</v>
      </c>
      <c r="AZ13" s="75">
        <v>490238.72393699997</v>
      </c>
    </row>
    <row r="14" spans="1:52" ht="15.75" x14ac:dyDescent="0.3">
      <c r="A14" s="74" t="s">
        <v>13</v>
      </c>
      <c r="B14" s="75">
        <v>394477.29779099999</v>
      </c>
      <c r="C14" s="75">
        <v>396616.18354100001</v>
      </c>
      <c r="D14" s="75">
        <v>423370.56246500002</v>
      </c>
      <c r="E14" s="75">
        <v>413292.79016500001</v>
      </c>
      <c r="F14" s="75">
        <v>414709.32073400001</v>
      </c>
      <c r="G14" s="75">
        <v>434211.11051099998</v>
      </c>
      <c r="H14" s="75">
        <v>451577.82648699998</v>
      </c>
      <c r="I14" s="75">
        <v>441498.45059700002</v>
      </c>
      <c r="J14" s="75">
        <v>448417.324777</v>
      </c>
      <c r="K14" s="75">
        <v>443705.44146499998</v>
      </c>
      <c r="L14" s="75">
        <v>456251.689763</v>
      </c>
      <c r="M14" s="75">
        <v>471883.37143</v>
      </c>
      <c r="N14" s="75">
        <v>466489.48054100003</v>
      </c>
      <c r="O14" s="75">
        <v>462900.03702699998</v>
      </c>
      <c r="P14" s="75">
        <v>470987.91649799998</v>
      </c>
      <c r="Q14" s="75">
        <v>463100.616346</v>
      </c>
      <c r="R14" s="75">
        <v>469640.52129800001</v>
      </c>
      <c r="S14" s="75">
        <v>467668.91854300001</v>
      </c>
      <c r="T14" s="75">
        <v>463148.749694</v>
      </c>
      <c r="U14" s="75">
        <v>461023.10061000002</v>
      </c>
      <c r="V14" s="75">
        <v>466818.94318300002</v>
      </c>
      <c r="W14" s="75">
        <v>465410.37709800003</v>
      </c>
      <c r="X14" s="75">
        <v>466757.27316300001</v>
      </c>
      <c r="Y14" s="75">
        <v>470771.65827199997</v>
      </c>
      <c r="Z14" s="75">
        <v>472739.63907099998</v>
      </c>
      <c r="AA14" s="75">
        <v>471920.77623700001</v>
      </c>
      <c r="AB14" s="75">
        <v>481117.492532</v>
      </c>
      <c r="AC14" s="75">
        <v>459685.13840400003</v>
      </c>
      <c r="AD14" s="75">
        <v>447948.21416500001</v>
      </c>
      <c r="AE14" s="75">
        <v>457397.70656199998</v>
      </c>
      <c r="AF14" s="75">
        <v>456759.68163599999</v>
      </c>
      <c r="AG14" s="75">
        <v>454083.10258000001</v>
      </c>
      <c r="AH14" s="75">
        <v>464322.41514599998</v>
      </c>
      <c r="AI14" s="75">
        <v>524338.69111899997</v>
      </c>
      <c r="AJ14" s="75">
        <v>548853.46086400002</v>
      </c>
      <c r="AK14" s="75">
        <v>521115.45424300001</v>
      </c>
      <c r="AL14" s="75">
        <v>511439.48236600001</v>
      </c>
      <c r="AM14" s="75">
        <v>496279.67154299997</v>
      </c>
      <c r="AN14" s="75">
        <v>475053.41832</v>
      </c>
      <c r="AO14" s="75">
        <v>453928.10294299998</v>
      </c>
      <c r="AP14" s="75">
        <v>428202.53054599999</v>
      </c>
      <c r="AQ14" s="75">
        <v>407163.53053599998</v>
      </c>
      <c r="AR14" s="75">
        <v>377467.89346499997</v>
      </c>
      <c r="AS14" s="75">
        <v>377120.72730600002</v>
      </c>
      <c r="AT14" s="75">
        <v>367492.94754700002</v>
      </c>
      <c r="AU14" s="75">
        <v>366150.733167</v>
      </c>
      <c r="AV14" s="75">
        <v>375952.81807500002</v>
      </c>
      <c r="AW14" s="75">
        <v>368329.40590000001</v>
      </c>
      <c r="AX14" s="75">
        <v>363701.65733100002</v>
      </c>
      <c r="AY14" s="75">
        <v>359042.49806000001</v>
      </c>
      <c r="AZ14" s="75">
        <v>355391.60206200002</v>
      </c>
    </row>
    <row r="15" spans="1:52" ht="15.75" x14ac:dyDescent="0.3">
      <c r="A15" s="80" t="s">
        <v>14</v>
      </c>
      <c r="B15" s="75">
        <v>243376.436155</v>
      </c>
      <c r="C15" s="75">
        <v>250737.81322899999</v>
      </c>
      <c r="D15" s="75">
        <v>271945.39963200002</v>
      </c>
      <c r="E15" s="75">
        <v>258828.15547900001</v>
      </c>
      <c r="F15" s="75">
        <v>264409.36848800001</v>
      </c>
      <c r="G15" s="75">
        <v>275866.76542200003</v>
      </c>
      <c r="H15" s="75">
        <v>294439.21406799997</v>
      </c>
      <c r="I15" s="75">
        <v>285866.92885199998</v>
      </c>
      <c r="J15" s="75">
        <v>296339.21788900002</v>
      </c>
      <c r="K15" s="75">
        <v>291679.674841</v>
      </c>
      <c r="L15" s="75">
        <v>300254.60696300003</v>
      </c>
      <c r="M15" s="75">
        <v>314172.992539</v>
      </c>
      <c r="N15" s="75">
        <v>308303.41647</v>
      </c>
      <c r="O15" s="75">
        <v>301995.419566</v>
      </c>
      <c r="P15" s="75">
        <v>305358.51162599999</v>
      </c>
      <c r="Q15" s="75">
        <v>302136.80578900001</v>
      </c>
      <c r="R15" s="75">
        <v>304063.425552</v>
      </c>
      <c r="S15" s="75">
        <v>303149.36461799999</v>
      </c>
      <c r="T15" s="75">
        <v>298452.31340500002</v>
      </c>
      <c r="U15" s="75">
        <v>297460.38733400003</v>
      </c>
      <c r="V15" s="75">
        <v>305154.15965300001</v>
      </c>
      <c r="W15" s="75">
        <v>300634.20750000002</v>
      </c>
      <c r="X15" s="75">
        <v>301743.35380500002</v>
      </c>
      <c r="Y15" s="75">
        <v>303619.526694</v>
      </c>
      <c r="Z15" s="75">
        <v>302585.71162399999</v>
      </c>
      <c r="AA15" s="75">
        <v>303921.09075600002</v>
      </c>
      <c r="AB15" s="75">
        <v>312244.168985</v>
      </c>
      <c r="AC15" s="75">
        <v>301880.79085599998</v>
      </c>
      <c r="AD15" s="75">
        <v>291631.30774600001</v>
      </c>
      <c r="AE15" s="75">
        <v>291608.22430100001</v>
      </c>
      <c r="AF15" s="75">
        <v>288864.58067300002</v>
      </c>
      <c r="AG15" s="75">
        <v>285385.55547800002</v>
      </c>
      <c r="AH15" s="75">
        <v>293501.83091000002</v>
      </c>
      <c r="AI15" s="75">
        <v>351626.55505700002</v>
      </c>
      <c r="AJ15" s="75">
        <v>364138.10577299999</v>
      </c>
      <c r="AK15" s="75">
        <v>349155.51652</v>
      </c>
      <c r="AL15" s="75">
        <v>342174.44712899998</v>
      </c>
      <c r="AM15" s="75">
        <v>329538.60453800001</v>
      </c>
      <c r="AN15" s="75">
        <v>319150.97969200002</v>
      </c>
      <c r="AO15" s="75">
        <v>301527.07468100003</v>
      </c>
      <c r="AP15" s="75">
        <v>284883.68002500001</v>
      </c>
      <c r="AQ15" s="75">
        <v>266578.12278699997</v>
      </c>
      <c r="AR15" s="75">
        <v>246541.412278</v>
      </c>
      <c r="AS15" s="75">
        <v>243174.45343299999</v>
      </c>
      <c r="AT15" s="75">
        <v>240348.66194200001</v>
      </c>
      <c r="AU15" s="75">
        <v>228610.59710300001</v>
      </c>
      <c r="AV15" s="75">
        <v>239307.69529199999</v>
      </c>
      <c r="AW15" s="75">
        <v>226424.81911899999</v>
      </c>
      <c r="AX15" s="75">
        <v>222826.54000400001</v>
      </c>
      <c r="AY15" s="75">
        <v>218049.997829</v>
      </c>
      <c r="AZ15" s="75">
        <v>217051.245237</v>
      </c>
    </row>
    <row r="16" spans="1:52" ht="15.75" x14ac:dyDescent="0.3">
      <c r="A16" s="80" t="s">
        <v>15</v>
      </c>
      <c r="B16" s="75">
        <v>172345.49539699999</v>
      </c>
      <c r="C16" s="75">
        <v>180970.521763</v>
      </c>
      <c r="D16" s="75">
        <v>198680.452047</v>
      </c>
      <c r="E16" s="75">
        <v>182578.259059</v>
      </c>
      <c r="F16" s="75">
        <v>185680.618651</v>
      </c>
      <c r="G16" s="75">
        <v>195008.804898</v>
      </c>
      <c r="H16" s="75">
        <v>209886.38970599999</v>
      </c>
      <c r="I16" s="75">
        <v>204727.70337500001</v>
      </c>
      <c r="J16" s="75">
        <v>213847.76465299999</v>
      </c>
      <c r="K16" s="75">
        <v>208568.90191300001</v>
      </c>
      <c r="L16" s="75">
        <v>218094.75607900001</v>
      </c>
      <c r="M16" s="75">
        <v>227111.71332000001</v>
      </c>
      <c r="N16" s="75">
        <v>218567.09840399999</v>
      </c>
      <c r="O16" s="75">
        <v>214449.450293</v>
      </c>
      <c r="P16" s="75">
        <v>216551.23799600001</v>
      </c>
      <c r="Q16" s="75">
        <v>213642.93989199999</v>
      </c>
      <c r="R16" s="75">
        <v>212934.14868799999</v>
      </c>
      <c r="S16" s="75">
        <v>214990.46415399999</v>
      </c>
      <c r="T16" s="75">
        <v>208894.358794</v>
      </c>
      <c r="U16" s="75">
        <v>210320.71355399999</v>
      </c>
      <c r="V16" s="75">
        <v>214765.373654</v>
      </c>
      <c r="W16" s="75">
        <v>209122.358335</v>
      </c>
      <c r="X16" s="75">
        <v>211954.29561299999</v>
      </c>
      <c r="Y16" s="75">
        <v>211748.66925499999</v>
      </c>
      <c r="Z16" s="75">
        <v>209846.05627199999</v>
      </c>
      <c r="AA16" s="75">
        <v>212346.388626</v>
      </c>
      <c r="AB16" s="75">
        <v>217803.13832599999</v>
      </c>
      <c r="AC16" s="75">
        <v>206184.38679700001</v>
      </c>
      <c r="AD16" s="75">
        <v>199572.09786800001</v>
      </c>
      <c r="AE16" s="75">
        <v>197484.53142000001</v>
      </c>
      <c r="AF16" s="75">
        <v>195352.295572</v>
      </c>
      <c r="AG16" s="75">
        <v>194576.20752900001</v>
      </c>
      <c r="AH16" s="75">
        <v>201914.41702399999</v>
      </c>
      <c r="AI16" s="75">
        <v>249310.501815</v>
      </c>
      <c r="AJ16" s="75">
        <v>260546.34624399999</v>
      </c>
      <c r="AK16" s="75">
        <v>248955.47123699999</v>
      </c>
      <c r="AL16" s="75">
        <v>241447.738874</v>
      </c>
      <c r="AM16" s="75">
        <v>231110.81911099999</v>
      </c>
      <c r="AN16" s="75">
        <v>221912.67528900001</v>
      </c>
      <c r="AO16" s="75">
        <v>204758.08800600001</v>
      </c>
      <c r="AP16" s="75">
        <v>191777.07387299999</v>
      </c>
      <c r="AQ16" s="75">
        <v>178149.82679200001</v>
      </c>
      <c r="AR16" s="75">
        <v>160010.83130799999</v>
      </c>
      <c r="AS16" s="75">
        <v>157988.423714</v>
      </c>
      <c r="AT16" s="75">
        <v>155101.56769200001</v>
      </c>
      <c r="AU16" s="75">
        <v>144847.72380599999</v>
      </c>
      <c r="AV16" s="75">
        <v>154313.49956200001</v>
      </c>
      <c r="AW16" s="75">
        <v>144562.94421099999</v>
      </c>
      <c r="AX16" s="75">
        <v>143100.43906599999</v>
      </c>
      <c r="AY16" s="75">
        <v>140038.12782600001</v>
      </c>
      <c r="AZ16" s="75">
        <v>140982.97284999999</v>
      </c>
    </row>
    <row r="17" spans="1:52" ht="15.75" x14ac:dyDescent="0.3">
      <c r="A17" s="80" t="s">
        <v>16</v>
      </c>
      <c r="B17" s="75">
        <v>27174.961854000001</v>
      </c>
      <c r="C17" s="75">
        <v>26201.625291</v>
      </c>
      <c r="D17" s="75">
        <v>27648.045996000001</v>
      </c>
      <c r="E17" s="75">
        <v>28406.327033000001</v>
      </c>
      <c r="F17" s="75">
        <v>29484.159422000001</v>
      </c>
      <c r="G17" s="75">
        <v>32304.812567000001</v>
      </c>
      <c r="H17" s="75">
        <v>35508.175981</v>
      </c>
      <c r="I17" s="75">
        <v>34808.286440999997</v>
      </c>
      <c r="J17" s="75">
        <v>35173.822287000003</v>
      </c>
      <c r="K17" s="75">
        <v>34853.269934999997</v>
      </c>
      <c r="L17" s="75">
        <v>34932.261585</v>
      </c>
      <c r="M17" s="75">
        <v>35768.738428999997</v>
      </c>
      <c r="N17" s="75">
        <v>36177.837876999998</v>
      </c>
      <c r="O17" s="75">
        <v>34732.470445999999</v>
      </c>
      <c r="P17" s="75">
        <v>36030.456194999999</v>
      </c>
      <c r="Q17" s="75">
        <v>35578.068993000001</v>
      </c>
      <c r="R17" s="75">
        <v>37036.856269000004</v>
      </c>
      <c r="S17" s="75">
        <v>33948.500303000001</v>
      </c>
      <c r="T17" s="75">
        <v>33946.517893999997</v>
      </c>
      <c r="U17" s="75">
        <v>33156.448859999997</v>
      </c>
      <c r="V17" s="75">
        <v>33995.905638999997</v>
      </c>
      <c r="W17" s="75">
        <v>32502.922000999999</v>
      </c>
      <c r="X17" s="75">
        <v>32157.240567000001</v>
      </c>
      <c r="Y17" s="75">
        <v>32641.573049999999</v>
      </c>
      <c r="Z17" s="75">
        <v>32747.146552999999</v>
      </c>
      <c r="AA17" s="75">
        <v>32858.552279000003</v>
      </c>
      <c r="AB17" s="75">
        <v>33431.826899</v>
      </c>
      <c r="AC17" s="75">
        <v>33044.057793</v>
      </c>
      <c r="AD17" s="75">
        <v>31581.394103999999</v>
      </c>
      <c r="AE17" s="75">
        <v>31756.199134999999</v>
      </c>
      <c r="AF17" s="75">
        <v>31237.812585</v>
      </c>
      <c r="AG17" s="75">
        <v>30475.531050000001</v>
      </c>
      <c r="AH17" s="75">
        <v>30553.006178</v>
      </c>
      <c r="AI17" s="75">
        <v>35041.593262000002</v>
      </c>
      <c r="AJ17" s="75">
        <v>35831.246357999997</v>
      </c>
      <c r="AK17" s="75">
        <v>34621.047328000001</v>
      </c>
      <c r="AL17" s="75">
        <v>34528.805504000004</v>
      </c>
      <c r="AM17" s="75">
        <v>34161.622378</v>
      </c>
      <c r="AN17" s="75">
        <v>34023.456838999999</v>
      </c>
      <c r="AO17" s="75">
        <v>32163.648363</v>
      </c>
      <c r="AP17" s="75">
        <v>30906.953705</v>
      </c>
      <c r="AQ17" s="75">
        <v>28211.096801</v>
      </c>
      <c r="AR17" s="75">
        <v>27380.462126999999</v>
      </c>
      <c r="AS17" s="75">
        <v>27441.306696</v>
      </c>
      <c r="AT17" s="75">
        <v>27951.848311000002</v>
      </c>
      <c r="AU17" s="75">
        <v>26655.647465999999</v>
      </c>
      <c r="AV17" s="75">
        <v>27692.836207</v>
      </c>
      <c r="AW17" s="75">
        <v>24616.167718000001</v>
      </c>
      <c r="AX17" s="75">
        <v>21957.077679000002</v>
      </c>
      <c r="AY17" s="75">
        <v>21594.952581000001</v>
      </c>
      <c r="AZ17" s="75">
        <v>21830.682260000001</v>
      </c>
    </row>
    <row r="18" spans="1:52" ht="15.75" x14ac:dyDescent="0.3">
      <c r="A18" s="80" t="s">
        <v>17</v>
      </c>
      <c r="B18" s="75">
        <v>128.247625</v>
      </c>
      <c r="C18" s="75">
        <v>131.049735</v>
      </c>
      <c r="D18" s="75">
        <v>112.68246600000001</v>
      </c>
      <c r="E18" s="75">
        <v>120.07779600000001</v>
      </c>
      <c r="F18" s="75">
        <v>113.97393</v>
      </c>
      <c r="G18" s="75">
        <v>97.769687000000005</v>
      </c>
      <c r="H18" s="75">
        <v>99.279725999999997</v>
      </c>
      <c r="I18" s="75">
        <v>97.327558999999994</v>
      </c>
      <c r="J18" s="75">
        <v>96.725037</v>
      </c>
      <c r="K18" s="75">
        <v>92.627722000000006</v>
      </c>
      <c r="L18" s="75">
        <v>78.273567999999997</v>
      </c>
      <c r="M18" s="75">
        <v>76.145713000000001</v>
      </c>
      <c r="N18" s="75">
        <v>66.529691</v>
      </c>
      <c r="O18" s="75">
        <v>57.122902000000003</v>
      </c>
      <c r="P18" s="75">
        <v>51.656948</v>
      </c>
      <c r="Q18" s="75">
        <v>48.367072999999998</v>
      </c>
      <c r="R18" s="75">
        <v>50.460447000000002</v>
      </c>
      <c r="S18" s="75">
        <v>58.703868999999997</v>
      </c>
      <c r="T18" s="75">
        <v>33.986781999999998</v>
      </c>
      <c r="U18" s="75">
        <v>13.933</v>
      </c>
      <c r="V18" s="75">
        <v>0</v>
      </c>
      <c r="W18" s="75">
        <v>0</v>
      </c>
      <c r="X18" s="75">
        <v>0</v>
      </c>
      <c r="Y18" s="75">
        <v>0</v>
      </c>
      <c r="Z18" s="75">
        <v>0</v>
      </c>
      <c r="AA18" s="75">
        <v>0</v>
      </c>
      <c r="AB18" s="75">
        <v>0</v>
      </c>
      <c r="AC18" s="75">
        <v>0</v>
      </c>
      <c r="AD18" s="75">
        <v>0</v>
      </c>
      <c r="AE18" s="75">
        <v>0</v>
      </c>
      <c r="AF18" s="75">
        <v>0</v>
      </c>
      <c r="AG18" s="75">
        <v>0</v>
      </c>
      <c r="AH18" s="75">
        <v>0</v>
      </c>
      <c r="AI18" s="75">
        <v>0</v>
      </c>
      <c r="AJ18" s="75">
        <v>0</v>
      </c>
      <c r="AK18" s="75">
        <v>0</v>
      </c>
      <c r="AL18" s="75">
        <v>0</v>
      </c>
      <c r="AM18" s="75">
        <v>0</v>
      </c>
      <c r="AN18" s="75">
        <v>0</v>
      </c>
      <c r="AO18" s="75">
        <v>0</v>
      </c>
      <c r="AP18" s="75">
        <v>0</v>
      </c>
      <c r="AQ18" s="75">
        <v>0</v>
      </c>
      <c r="AR18" s="75">
        <v>0</v>
      </c>
      <c r="AS18" s="75">
        <v>9.9999999999999995E-7</v>
      </c>
      <c r="AT18" s="75">
        <v>0</v>
      </c>
      <c r="AU18" s="75">
        <v>0</v>
      </c>
      <c r="AV18" s="75">
        <v>0</v>
      </c>
      <c r="AW18" s="75">
        <v>0</v>
      </c>
      <c r="AX18" s="75">
        <v>0</v>
      </c>
      <c r="AY18" s="75">
        <v>0</v>
      </c>
      <c r="AZ18" s="75">
        <v>0</v>
      </c>
    </row>
    <row r="19" spans="1:52" ht="15.75" x14ac:dyDescent="0.3">
      <c r="A19" s="80" t="s">
        <v>18</v>
      </c>
      <c r="B19" s="75">
        <v>7473.2927559999998</v>
      </c>
      <c r="C19" s="75">
        <v>7570.0949300000002</v>
      </c>
      <c r="D19" s="75">
        <v>9693.5785340000002</v>
      </c>
      <c r="E19" s="75">
        <v>10854.926554</v>
      </c>
      <c r="F19" s="75">
        <v>11668.066321</v>
      </c>
      <c r="G19" s="75">
        <v>11386.420859</v>
      </c>
      <c r="H19" s="75">
        <v>12141.985505000001</v>
      </c>
      <c r="I19" s="75">
        <v>10360.558757000001</v>
      </c>
      <c r="J19" s="75">
        <v>11145.169016</v>
      </c>
      <c r="K19" s="75">
        <v>11374.105278000001</v>
      </c>
      <c r="L19" s="75">
        <v>10651.247681999999</v>
      </c>
      <c r="M19" s="75">
        <v>13375.606428999999</v>
      </c>
      <c r="N19" s="75">
        <v>13928.817466</v>
      </c>
      <c r="O19" s="75">
        <v>13005.727666000001</v>
      </c>
      <c r="P19" s="75">
        <v>12095.152846000001</v>
      </c>
      <c r="Q19" s="75">
        <v>11754.362069000001</v>
      </c>
      <c r="R19" s="75">
        <v>10987.350807999999</v>
      </c>
      <c r="S19" s="75">
        <v>10245.071459000001</v>
      </c>
      <c r="T19" s="75">
        <v>11244.774563000001</v>
      </c>
      <c r="U19" s="75">
        <v>10611.070054</v>
      </c>
      <c r="V19" s="75">
        <v>11506.928961</v>
      </c>
      <c r="W19" s="75">
        <v>12057.022021000001</v>
      </c>
      <c r="X19" s="75">
        <v>11416.403697</v>
      </c>
      <c r="Y19" s="75">
        <v>12177.665133</v>
      </c>
      <c r="Z19" s="75">
        <v>12522.711353999999</v>
      </c>
      <c r="AA19" s="75">
        <v>11670.313871</v>
      </c>
      <c r="AB19" s="75">
        <v>12115.715421999999</v>
      </c>
      <c r="AC19" s="75">
        <v>13306.484799</v>
      </c>
      <c r="AD19" s="75">
        <v>12066.712743</v>
      </c>
      <c r="AE19" s="75">
        <v>12507.325677000001</v>
      </c>
      <c r="AF19" s="75">
        <v>14307.761537</v>
      </c>
      <c r="AG19" s="75">
        <v>12975.904624999999</v>
      </c>
      <c r="AH19" s="75">
        <v>12561.628951999999</v>
      </c>
      <c r="AI19" s="75">
        <v>13292.358575</v>
      </c>
      <c r="AJ19" s="75">
        <v>12792.137504</v>
      </c>
      <c r="AK19" s="75">
        <v>12996.515052000001</v>
      </c>
      <c r="AL19" s="75">
        <v>13282.049182000001</v>
      </c>
      <c r="AM19" s="75">
        <v>12691.441101</v>
      </c>
      <c r="AN19" s="75">
        <v>12446.186799999999</v>
      </c>
      <c r="AO19" s="75">
        <v>13916.75246</v>
      </c>
      <c r="AP19" s="75">
        <v>13247.641501</v>
      </c>
      <c r="AQ19" s="75">
        <v>12852.573764000001</v>
      </c>
      <c r="AR19" s="75">
        <v>12414.472057999999</v>
      </c>
      <c r="AS19" s="75">
        <v>11224.782917</v>
      </c>
      <c r="AT19" s="75">
        <v>10510.749044</v>
      </c>
      <c r="AU19" s="75">
        <v>11236.446472</v>
      </c>
      <c r="AV19" s="75">
        <v>12457.561583000001</v>
      </c>
      <c r="AW19" s="75">
        <v>13291.472666</v>
      </c>
      <c r="AX19" s="75">
        <v>14532.014058999999</v>
      </c>
      <c r="AY19" s="75">
        <v>14840.31674</v>
      </c>
      <c r="AZ19" s="75">
        <v>13227.343632</v>
      </c>
    </row>
    <row r="20" spans="1:52" ht="15.75" x14ac:dyDescent="0.3">
      <c r="A20" s="80" t="s">
        <v>19</v>
      </c>
      <c r="B20" s="75">
        <v>2201.1851999999999</v>
      </c>
      <c r="C20" s="75">
        <v>2130.9369579999998</v>
      </c>
      <c r="D20" s="75">
        <v>2138.7209480000001</v>
      </c>
      <c r="E20" s="75">
        <v>2085.3837159999998</v>
      </c>
      <c r="F20" s="75">
        <v>2035.395982</v>
      </c>
      <c r="G20" s="75">
        <v>2103.3055949999998</v>
      </c>
      <c r="H20" s="75">
        <v>2101.8043149999999</v>
      </c>
      <c r="I20" s="75">
        <v>1917.331265</v>
      </c>
      <c r="J20" s="75">
        <v>1735.5891369999999</v>
      </c>
      <c r="K20" s="75">
        <v>1671.2934720000001</v>
      </c>
      <c r="L20" s="75">
        <v>1630.1990510000001</v>
      </c>
      <c r="M20" s="75">
        <v>1607.2646050000001</v>
      </c>
      <c r="N20" s="75">
        <v>1549.826362</v>
      </c>
      <c r="O20" s="75">
        <v>1529.2339159999999</v>
      </c>
      <c r="P20" s="75">
        <v>1564.611553</v>
      </c>
      <c r="Q20" s="75">
        <v>1524.571408</v>
      </c>
      <c r="R20" s="75">
        <v>1487.042676</v>
      </c>
      <c r="S20" s="75">
        <v>1435.48072</v>
      </c>
      <c r="T20" s="75">
        <v>1488.547016</v>
      </c>
      <c r="U20" s="75">
        <v>1401.1715690000001</v>
      </c>
      <c r="V20" s="75">
        <v>1398.05087</v>
      </c>
      <c r="W20" s="75">
        <v>1343.849698</v>
      </c>
      <c r="X20" s="75">
        <v>1354.8467089999999</v>
      </c>
      <c r="Y20" s="75">
        <v>1300.365935</v>
      </c>
      <c r="Z20" s="75">
        <v>1270.2521879999999</v>
      </c>
      <c r="AA20" s="75">
        <v>1180.42598</v>
      </c>
      <c r="AB20" s="75">
        <v>1175.1781940000001</v>
      </c>
      <c r="AC20" s="75">
        <v>1191.5670210000001</v>
      </c>
      <c r="AD20" s="75">
        <v>1126.4757030000001</v>
      </c>
      <c r="AE20" s="75">
        <v>1109.128696</v>
      </c>
      <c r="AF20" s="75">
        <v>1076.5653689999999</v>
      </c>
      <c r="AG20" s="75">
        <v>1030.489857</v>
      </c>
      <c r="AH20" s="75">
        <v>996.21034999999995</v>
      </c>
      <c r="AI20" s="75">
        <v>1012.339599</v>
      </c>
      <c r="AJ20" s="75">
        <v>970.09418300000004</v>
      </c>
      <c r="AK20" s="75">
        <v>957.87070900000003</v>
      </c>
      <c r="AL20" s="75">
        <v>894.55483000000004</v>
      </c>
      <c r="AM20" s="75">
        <v>832.02959699999997</v>
      </c>
      <c r="AN20" s="75">
        <v>789.88970300000005</v>
      </c>
      <c r="AO20" s="75">
        <v>815.63029600000004</v>
      </c>
      <c r="AP20" s="75">
        <v>782.67809299999999</v>
      </c>
      <c r="AQ20" s="75">
        <v>768.96002299999998</v>
      </c>
      <c r="AR20" s="75">
        <v>729.18556699999999</v>
      </c>
      <c r="AS20" s="75">
        <v>695.47363600000006</v>
      </c>
      <c r="AT20" s="75">
        <v>647.56297099999995</v>
      </c>
      <c r="AU20" s="75">
        <v>605.62360100000001</v>
      </c>
      <c r="AV20" s="75">
        <v>618.11414600000001</v>
      </c>
      <c r="AW20" s="75">
        <v>585.20165799999995</v>
      </c>
      <c r="AX20" s="75">
        <v>556.09765000000004</v>
      </c>
      <c r="AY20" s="75">
        <v>526.24540500000001</v>
      </c>
      <c r="AZ20" s="75">
        <v>519.46928100000002</v>
      </c>
    </row>
    <row r="21" spans="1:52" ht="15.75" x14ac:dyDescent="0.3">
      <c r="A21" s="80" t="s">
        <v>20</v>
      </c>
      <c r="B21" s="75">
        <v>31668.570961000001</v>
      </c>
      <c r="C21" s="75">
        <v>31365.474550999999</v>
      </c>
      <c r="D21" s="75">
        <v>31313.380826000001</v>
      </c>
      <c r="E21" s="75">
        <v>32478.933032000001</v>
      </c>
      <c r="F21" s="75">
        <v>33052.926589000002</v>
      </c>
      <c r="G21" s="75">
        <v>32629.002360999999</v>
      </c>
      <c r="H21" s="75">
        <v>31968.807347999998</v>
      </c>
      <c r="I21" s="75">
        <v>31291.734734999998</v>
      </c>
      <c r="J21" s="75">
        <v>31666.539090999999</v>
      </c>
      <c r="K21" s="75">
        <v>32567.265706999999</v>
      </c>
      <c r="L21" s="75">
        <v>32277.754996</v>
      </c>
      <c r="M21" s="75">
        <v>34230.222963</v>
      </c>
      <c r="N21" s="75">
        <v>36116.864837000001</v>
      </c>
      <c r="O21" s="75">
        <v>36394.620182999999</v>
      </c>
      <c r="P21" s="75">
        <v>37201.726305999997</v>
      </c>
      <c r="Q21" s="75">
        <v>37794.071651999999</v>
      </c>
      <c r="R21" s="75">
        <v>39720.476889999998</v>
      </c>
      <c r="S21" s="75">
        <v>40619.002845000003</v>
      </c>
      <c r="T21" s="75">
        <v>41133.602750999999</v>
      </c>
      <c r="U21" s="75">
        <v>40278.141472000003</v>
      </c>
      <c r="V21" s="75">
        <v>41121.185094</v>
      </c>
      <c r="W21" s="75">
        <v>43128.690580000002</v>
      </c>
      <c r="X21" s="75">
        <v>42462.255360000003</v>
      </c>
      <c r="Y21" s="75">
        <v>43307.108775000001</v>
      </c>
      <c r="Z21" s="75">
        <v>43567.415936999998</v>
      </c>
      <c r="AA21" s="75">
        <v>43236.393185000001</v>
      </c>
      <c r="AB21" s="75">
        <v>44998.391970999997</v>
      </c>
      <c r="AC21" s="75">
        <v>45430.713652999999</v>
      </c>
      <c r="AD21" s="75">
        <v>44649.169521000003</v>
      </c>
      <c r="AE21" s="75">
        <v>46036.465553000002</v>
      </c>
      <c r="AF21" s="75">
        <v>44400.410928999998</v>
      </c>
      <c r="AG21" s="75">
        <v>43873.491724</v>
      </c>
      <c r="AH21" s="75">
        <v>44953.554028999999</v>
      </c>
      <c r="AI21" s="75">
        <v>50227.918745000003</v>
      </c>
      <c r="AJ21" s="75">
        <v>51355.893322000004</v>
      </c>
      <c r="AK21" s="75">
        <v>48986.959877000001</v>
      </c>
      <c r="AL21" s="75">
        <v>49402.327570000001</v>
      </c>
      <c r="AM21" s="75">
        <v>48341.326932000004</v>
      </c>
      <c r="AN21" s="75">
        <v>47580.701935999998</v>
      </c>
      <c r="AO21" s="75">
        <v>47546.254858</v>
      </c>
      <c r="AP21" s="75">
        <v>45940.945599999999</v>
      </c>
      <c r="AQ21" s="75">
        <v>44412.943053000003</v>
      </c>
      <c r="AR21" s="75">
        <v>43905.220905000002</v>
      </c>
      <c r="AS21" s="75">
        <v>43765.059154000002</v>
      </c>
      <c r="AT21" s="75">
        <v>44035.594080000003</v>
      </c>
      <c r="AU21" s="75">
        <v>43271.679694999999</v>
      </c>
      <c r="AV21" s="75">
        <v>42293.301576999998</v>
      </c>
      <c r="AW21" s="75">
        <v>41405.352429999999</v>
      </c>
      <c r="AX21" s="75">
        <v>41023.965152999997</v>
      </c>
      <c r="AY21" s="75">
        <v>39388.734529000001</v>
      </c>
      <c r="AZ21" s="75">
        <v>38814.109928999998</v>
      </c>
    </row>
    <row r="22" spans="1:52" ht="15.75" x14ac:dyDescent="0.3">
      <c r="A22" s="80" t="s">
        <v>21</v>
      </c>
      <c r="B22" s="75">
        <v>2384.682362</v>
      </c>
      <c r="C22" s="75">
        <v>2368.110001</v>
      </c>
      <c r="D22" s="75">
        <v>2358.5388149999999</v>
      </c>
      <c r="E22" s="75">
        <v>2304.2482890000001</v>
      </c>
      <c r="F22" s="75">
        <v>2374.2275930000001</v>
      </c>
      <c r="G22" s="75">
        <v>2336.6494550000002</v>
      </c>
      <c r="H22" s="75">
        <v>2732.771487</v>
      </c>
      <c r="I22" s="75">
        <v>2663.9867199999999</v>
      </c>
      <c r="J22" s="75">
        <v>2673.6086679999999</v>
      </c>
      <c r="K22" s="75">
        <v>2552.210814</v>
      </c>
      <c r="L22" s="75">
        <v>2590.1140019999998</v>
      </c>
      <c r="M22" s="75">
        <v>2003.30108</v>
      </c>
      <c r="N22" s="75">
        <v>1896.4418330000001</v>
      </c>
      <c r="O22" s="75">
        <v>1826.7941599999999</v>
      </c>
      <c r="P22" s="75">
        <v>1863.6697819999999</v>
      </c>
      <c r="Q22" s="75">
        <v>1794.424702</v>
      </c>
      <c r="R22" s="75">
        <v>1847.089774</v>
      </c>
      <c r="S22" s="75">
        <v>1852.1412680000001</v>
      </c>
      <c r="T22" s="75">
        <v>1710.525605</v>
      </c>
      <c r="U22" s="75">
        <v>1678.908825</v>
      </c>
      <c r="V22" s="75">
        <v>2366.7154350000001</v>
      </c>
      <c r="W22" s="75">
        <v>2479.364865</v>
      </c>
      <c r="X22" s="75">
        <v>2398.3118589999999</v>
      </c>
      <c r="Y22" s="75">
        <v>2444.144546</v>
      </c>
      <c r="Z22" s="75">
        <v>2632.12932</v>
      </c>
      <c r="AA22" s="75">
        <v>2629.016815</v>
      </c>
      <c r="AB22" s="75">
        <v>2719.918173</v>
      </c>
      <c r="AC22" s="75">
        <v>2723.5807930000001</v>
      </c>
      <c r="AD22" s="75">
        <v>2635.4578069999998</v>
      </c>
      <c r="AE22" s="75">
        <v>2714.5738200000001</v>
      </c>
      <c r="AF22" s="75">
        <v>2489.7346809999999</v>
      </c>
      <c r="AG22" s="75">
        <v>2453.9306929999998</v>
      </c>
      <c r="AH22" s="75">
        <v>2523.014377</v>
      </c>
      <c r="AI22" s="75">
        <v>2741.843061</v>
      </c>
      <c r="AJ22" s="75">
        <v>2642.3881620000002</v>
      </c>
      <c r="AK22" s="75">
        <v>2637.652317</v>
      </c>
      <c r="AL22" s="75">
        <v>2618.9711689999999</v>
      </c>
      <c r="AM22" s="75">
        <v>2401.3654190000002</v>
      </c>
      <c r="AN22" s="75">
        <v>2398.069125</v>
      </c>
      <c r="AO22" s="75">
        <v>2326.7006980000001</v>
      </c>
      <c r="AP22" s="75">
        <v>2228.3872529999999</v>
      </c>
      <c r="AQ22" s="75">
        <v>2182.722354</v>
      </c>
      <c r="AR22" s="75">
        <v>2101.2403129999998</v>
      </c>
      <c r="AS22" s="75">
        <v>2059.4073149999999</v>
      </c>
      <c r="AT22" s="75">
        <v>2101.3398440000001</v>
      </c>
      <c r="AU22" s="75">
        <v>1993.4760630000001</v>
      </c>
      <c r="AV22" s="75">
        <v>1932.3822170000001</v>
      </c>
      <c r="AW22" s="75">
        <v>1963.6804360000001</v>
      </c>
      <c r="AX22" s="75">
        <v>1656.9463969999999</v>
      </c>
      <c r="AY22" s="75">
        <v>1661.620748</v>
      </c>
      <c r="AZ22" s="75">
        <v>1676.667285</v>
      </c>
    </row>
    <row r="23" spans="1:52" ht="15.75" x14ac:dyDescent="0.3">
      <c r="A23" s="80" t="s">
        <v>22</v>
      </c>
      <c r="B23" s="75">
        <v>0</v>
      </c>
      <c r="C23" s="75">
        <v>0</v>
      </c>
      <c r="D23" s="75">
        <v>0</v>
      </c>
      <c r="E23" s="75">
        <v>0</v>
      </c>
      <c r="F23" s="75">
        <v>0</v>
      </c>
      <c r="G23" s="75">
        <v>0</v>
      </c>
      <c r="H23" s="75">
        <v>0</v>
      </c>
      <c r="I23" s="75">
        <v>0</v>
      </c>
      <c r="J23" s="75">
        <v>0</v>
      </c>
      <c r="K23" s="75">
        <v>0</v>
      </c>
      <c r="L23" s="75">
        <v>0</v>
      </c>
      <c r="M23" s="75">
        <v>0</v>
      </c>
      <c r="N23" s="75">
        <v>0</v>
      </c>
      <c r="O23" s="75">
        <v>0</v>
      </c>
      <c r="P23" s="75">
        <v>0</v>
      </c>
      <c r="Q23" s="75">
        <v>0</v>
      </c>
      <c r="R23" s="75">
        <v>0</v>
      </c>
      <c r="S23" s="75">
        <v>0</v>
      </c>
      <c r="T23" s="75">
        <v>0</v>
      </c>
      <c r="U23" s="75">
        <v>0</v>
      </c>
      <c r="V23" s="75">
        <v>0</v>
      </c>
      <c r="W23" s="75">
        <v>0</v>
      </c>
      <c r="X23" s="75">
        <v>0</v>
      </c>
      <c r="Y23" s="75">
        <v>0</v>
      </c>
      <c r="Z23" s="75">
        <v>0</v>
      </c>
      <c r="AA23" s="75">
        <v>0</v>
      </c>
      <c r="AB23" s="75">
        <v>0</v>
      </c>
      <c r="AC23" s="75">
        <v>0</v>
      </c>
      <c r="AD23" s="75">
        <v>0</v>
      </c>
      <c r="AE23" s="75">
        <v>0</v>
      </c>
      <c r="AF23" s="75">
        <v>0</v>
      </c>
      <c r="AG23" s="75">
        <v>0</v>
      </c>
      <c r="AH23" s="75">
        <v>0</v>
      </c>
      <c r="AI23" s="75">
        <v>0</v>
      </c>
      <c r="AJ23" s="75">
        <v>0</v>
      </c>
      <c r="AK23" s="75">
        <v>0</v>
      </c>
      <c r="AL23" s="75">
        <v>0</v>
      </c>
      <c r="AM23" s="75">
        <v>0</v>
      </c>
      <c r="AN23" s="75">
        <v>0</v>
      </c>
      <c r="AO23" s="75">
        <v>0</v>
      </c>
      <c r="AP23" s="75">
        <v>0</v>
      </c>
      <c r="AQ23" s="75">
        <v>0</v>
      </c>
      <c r="AR23" s="75">
        <v>0</v>
      </c>
      <c r="AS23" s="75">
        <v>0</v>
      </c>
      <c r="AT23" s="75">
        <v>0</v>
      </c>
      <c r="AU23" s="75">
        <v>0</v>
      </c>
      <c r="AV23" s="75">
        <v>0</v>
      </c>
      <c r="AW23" s="75">
        <v>0</v>
      </c>
      <c r="AX23" s="75">
        <v>0</v>
      </c>
      <c r="AY23" s="75">
        <v>0</v>
      </c>
      <c r="AZ23" s="75">
        <v>0</v>
      </c>
    </row>
    <row r="24" spans="1:52" ht="15.75" x14ac:dyDescent="0.3">
      <c r="A24" s="80" t="s">
        <v>23</v>
      </c>
      <c r="B24" s="75">
        <v>105627.93646300001</v>
      </c>
      <c r="C24" s="75">
        <v>100520.66819700001</v>
      </c>
      <c r="D24" s="75">
        <v>106225.73590099999</v>
      </c>
      <c r="E24" s="75">
        <v>109257.46556500001</v>
      </c>
      <c r="F24" s="75">
        <v>104764.450803</v>
      </c>
      <c r="G24" s="75">
        <v>114212.00193699999</v>
      </c>
      <c r="H24" s="75">
        <v>112413.00270899999</v>
      </c>
      <c r="I24" s="75">
        <v>111445.845151</v>
      </c>
      <c r="J24" s="75">
        <v>108160.797622</v>
      </c>
      <c r="K24" s="75">
        <v>108678.487691</v>
      </c>
      <c r="L24" s="75">
        <v>111753.40280900001</v>
      </c>
      <c r="M24" s="75">
        <v>113855.51184599999</v>
      </c>
      <c r="N24" s="75">
        <v>116940.726129</v>
      </c>
      <c r="O24" s="75">
        <v>120310.085874</v>
      </c>
      <c r="P24" s="75">
        <v>124174.608876</v>
      </c>
      <c r="Q24" s="75">
        <v>119826.39505599999</v>
      </c>
      <c r="R24" s="75">
        <v>124443.256264</v>
      </c>
      <c r="S24" s="75">
        <v>130161.650016</v>
      </c>
      <c r="T24" s="75">
        <v>131927.75900600001</v>
      </c>
      <c r="U24" s="75">
        <v>131416.613683</v>
      </c>
      <c r="V24" s="75">
        <v>129631.48121899999</v>
      </c>
      <c r="W24" s="75">
        <v>131699.624121</v>
      </c>
      <c r="X24" s="75">
        <v>132821.842967</v>
      </c>
      <c r="Y24" s="75">
        <v>133797.61381000001</v>
      </c>
      <c r="Z24" s="75">
        <v>134717.43114100001</v>
      </c>
      <c r="AA24" s="75">
        <v>130947.221702</v>
      </c>
      <c r="AB24" s="75">
        <v>134382.74568200001</v>
      </c>
      <c r="AC24" s="75">
        <v>129786.965836</v>
      </c>
      <c r="AD24" s="75">
        <v>128794.915427</v>
      </c>
      <c r="AE24" s="75">
        <v>136979.37633</v>
      </c>
      <c r="AF24" s="75">
        <v>134184.436991</v>
      </c>
      <c r="AG24" s="75">
        <v>135871.54520200001</v>
      </c>
      <c r="AH24" s="75">
        <v>139197.84232299999</v>
      </c>
      <c r="AI24" s="75">
        <v>135556.62823599999</v>
      </c>
      <c r="AJ24" s="75">
        <v>144154.38920999999</v>
      </c>
      <c r="AK24" s="75">
        <v>131243.85474000001</v>
      </c>
      <c r="AL24" s="75">
        <v>127844.242877</v>
      </c>
      <c r="AM24" s="75">
        <v>124371.228474</v>
      </c>
      <c r="AN24" s="75">
        <v>113574.345696</v>
      </c>
      <c r="AO24" s="75">
        <v>109345.42546699999</v>
      </c>
      <c r="AP24" s="75">
        <v>102165.208954</v>
      </c>
      <c r="AQ24" s="75">
        <v>100261.97362</v>
      </c>
      <c r="AR24" s="75">
        <v>95689.837440999996</v>
      </c>
      <c r="AS24" s="75">
        <v>94260.272924999997</v>
      </c>
      <c r="AT24" s="75">
        <v>87683.460038000005</v>
      </c>
      <c r="AU24" s="75">
        <v>87197.516050999999</v>
      </c>
      <c r="AV24" s="75">
        <v>86548.426963999998</v>
      </c>
      <c r="AW24" s="75">
        <v>93665.469719000001</v>
      </c>
      <c r="AX24" s="75">
        <v>94168.629526999997</v>
      </c>
      <c r="AY24" s="75">
        <v>94125.677762000007</v>
      </c>
      <c r="AZ24" s="75">
        <v>91921.473008999994</v>
      </c>
    </row>
    <row r="25" spans="1:52" ht="15.75" x14ac:dyDescent="0.3">
      <c r="A25" s="74" t="s">
        <v>24</v>
      </c>
      <c r="B25" s="75">
        <v>4732.0580790000004</v>
      </c>
      <c r="C25" s="75">
        <v>895.96172899999999</v>
      </c>
      <c r="D25" s="75">
        <v>2065.4126310000001</v>
      </c>
      <c r="E25" s="75">
        <v>4143.9167630000002</v>
      </c>
      <c r="F25" s="75">
        <v>5148.9961370000001</v>
      </c>
      <c r="G25" s="75">
        <v>6003.4351079999997</v>
      </c>
      <c r="H25" s="75">
        <v>5674.6496569999999</v>
      </c>
      <c r="I25" s="75">
        <v>6781.7116459999997</v>
      </c>
      <c r="J25" s="75">
        <v>6218.1583549999996</v>
      </c>
      <c r="K25" s="75">
        <v>6913.5441689999998</v>
      </c>
      <c r="L25" s="75">
        <v>6890.2076290000005</v>
      </c>
      <c r="M25" s="75">
        <v>6640.2597059999998</v>
      </c>
      <c r="N25" s="75">
        <v>6227.3190720000002</v>
      </c>
      <c r="O25" s="75">
        <v>4579.7333369999997</v>
      </c>
      <c r="P25" s="75">
        <v>7535.0081490000002</v>
      </c>
      <c r="Q25" s="75">
        <v>4312.1156940000001</v>
      </c>
      <c r="R25" s="75">
        <v>5128.0544179999997</v>
      </c>
      <c r="S25" s="75">
        <v>4033.447463</v>
      </c>
      <c r="T25" s="75">
        <v>4389.3946729999998</v>
      </c>
      <c r="U25" s="75">
        <v>5207.0335329999998</v>
      </c>
      <c r="V25" s="75">
        <v>7651.2763910000003</v>
      </c>
      <c r="W25" s="75">
        <v>12141.331236</v>
      </c>
      <c r="X25" s="75">
        <v>15573.012957999999</v>
      </c>
      <c r="Y25" s="75">
        <v>14344.531465</v>
      </c>
      <c r="Z25" s="75">
        <v>13484.539231000001</v>
      </c>
      <c r="AA25" s="75">
        <v>11545.355618</v>
      </c>
      <c r="AB25" s="75">
        <v>13117.658987999999</v>
      </c>
      <c r="AC25" s="75">
        <v>13100.131601999999</v>
      </c>
      <c r="AD25" s="75">
        <v>9432.1510060000001</v>
      </c>
      <c r="AE25" s="75">
        <v>5640.7058100000004</v>
      </c>
      <c r="AF25" s="75">
        <v>5200.70183</v>
      </c>
      <c r="AG25" s="75">
        <v>9894.2319370000005</v>
      </c>
      <c r="AH25" s="75">
        <v>9985.5601480000005</v>
      </c>
      <c r="AI25" s="75">
        <v>9376.7287520000009</v>
      </c>
      <c r="AJ25" s="75">
        <v>17310.877329999999</v>
      </c>
      <c r="AK25" s="75">
        <v>17045.384623999998</v>
      </c>
      <c r="AL25" s="75">
        <v>17941.781579999999</v>
      </c>
      <c r="AM25" s="75">
        <v>18203.239575</v>
      </c>
      <c r="AN25" s="75">
        <v>10774.915896</v>
      </c>
      <c r="AO25" s="75">
        <v>8389.7300809999997</v>
      </c>
      <c r="AP25" s="75">
        <v>9644.0438329999997</v>
      </c>
      <c r="AQ25" s="75">
        <v>264.95361500000001</v>
      </c>
      <c r="AR25" s="75">
        <v>361.458775</v>
      </c>
      <c r="AS25" s="75">
        <v>5863.4003089999997</v>
      </c>
      <c r="AT25" s="75">
        <v>568.30351399999995</v>
      </c>
      <c r="AU25" s="75">
        <v>5384.8103920000003</v>
      </c>
      <c r="AV25" s="75">
        <v>5383.3964269999997</v>
      </c>
      <c r="AW25" s="75">
        <v>7183.0193170000002</v>
      </c>
      <c r="AX25" s="75">
        <v>4889.4732770000001</v>
      </c>
      <c r="AY25" s="75">
        <v>5731.2755589999997</v>
      </c>
      <c r="AZ25" s="75">
        <v>4861.4252489999999</v>
      </c>
    </row>
    <row r="26" spans="1:52" ht="15.75" x14ac:dyDescent="0.3">
      <c r="A26" s="80" t="s">
        <v>25</v>
      </c>
      <c r="B26" s="75">
        <v>100895.878384</v>
      </c>
      <c r="C26" s="75">
        <v>99624.706468000004</v>
      </c>
      <c r="D26" s="75">
        <v>104160.32326999999</v>
      </c>
      <c r="E26" s="75">
        <v>105113.548802</v>
      </c>
      <c r="F26" s="75">
        <v>99615.454666000005</v>
      </c>
      <c r="G26" s="75">
        <v>108208.566829</v>
      </c>
      <c r="H26" s="75">
        <v>106738.35305200001</v>
      </c>
      <c r="I26" s="75">
        <v>104664.13350500001</v>
      </c>
      <c r="J26" s="75">
        <v>101942.63926700001</v>
      </c>
      <c r="K26" s="75">
        <v>101764.943522</v>
      </c>
      <c r="L26" s="75">
        <v>104863.19518</v>
      </c>
      <c r="M26" s="75">
        <v>107215.25214</v>
      </c>
      <c r="N26" s="75">
        <v>110713.407057</v>
      </c>
      <c r="O26" s="75">
        <v>115730.352537</v>
      </c>
      <c r="P26" s="75">
        <v>116639.600727</v>
      </c>
      <c r="Q26" s="75">
        <v>115514.279362</v>
      </c>
      <c r="R26" s="75">
        <v>119315.201846</v>
      </c>
      <c r="S26" s="75">
        <v>126128.202553</v>
      </c>
      <c r="T26" s="75">
        <v>127538.364333</v>
      </c>
      <c r="U26" s="75">
        <v>126209.58014999999</v>
      </c>
      <c r="V26" s="75">
        <v>121980.204828</v>
      </c>
      <c r="W26" s="75">
        <v>119558.292885</v>
      </c>
      <c r="X26" s="75">
        <v>117248.830009</v>
      </c>
      <c r="Y26" s="75">
        <v>119453.082345</v>
      </c>
      <c r="Z26" s="75">
        <v>121232.89191000001</v>
      </c>
      <c r="AA26" s="75">
        <v>119401.86608399999</v>
      </c>
      <c r="AB26" s="75">
        <v>121265.086694</v>
      </c>
      <c r="AC26" s="75">
        <v>116686.83423399999</v>
      </c>
      <c r="AD26" s="75">
        <v>119362.764421</v>
      </c>
      <c r="AE26" s="75">
        <v>131338.67052000001</v>
      </c>
      <c r="AF26" s="75">
        <v>128983.735161</v>
      </c>
      <c r="AG26" s="75">
        <v>125977.313265</v>
      </c>
      <c r="AH26" s="75">
        <v>129212.282175</v>
      </c>
      <c r="AI26" s="75">
        <v>126179.89948399999</v>
      </c>
      <c r="AJ26" s="75">
        <v>126843.51188000001</v>
      </c>
      <c r="AK26" s="75">
        <v>114198.470116</v>
      </c>
      <c r="AL26" s="75">
        <v>109902.461297</v>
      </c>
      <c r="AM26" s="75">
        <v>106167.988899</v>
      </c>
      <c r="AN26" s="75">
        <v>102799.4298</v>
      </c>
      <c r="AO26" s="75">
        <v>100955.69538600001</v>
      </c>
      <c r="AP26" s="75">
        <v>92521.165120999998</v>
      </c>
      <c r="AQ26" s="75">
        <v>99997.020004999998</v>
      </c>
      <c r="AR26" s="75">
        <v>95328.378666000004</v>
      </c>
      <c r="AS26" s="75">
        <v>88396.872615999993</v>
      </c>
      <c r="AT26" s="75">
        <v>87115.156524000005</v>
      </c>
      <c r="AU26" s="75">
        <v>81812.705658999999</v>
      </c>
      <c r="AV26" s="75">
        <v>81165.030536999999</v>
      </c>
      <c r="AW26" s="75">
        <v>86482.450402000002</v>
      </c>
      <c r="AX26" s="75">
        <v>89279.15625</v>
      </c>
      <c r="AY26" s="75">
        <v>88394.402203000005</v>
      </c>
      <c r="AZ26" s="75">
        <v>87060.047760000001</v>
      </c>
    </row>
    <row r="27" spans="1:52" ht="15.75" x14ac:dyDescent="0.3">
      <c r="A27" s="81" t="s">
        <v>26</v>
      </c>
      <c r="B27" s="75">
        <v>0</v>
      </c>
      <c r="C27" s="75">
        <v>0</v>
      </c>
      <c r="D27" s="75">
        <v>0</v>
      </c>
      <c r="E27" s="75">
        <v>0</v>
      </c>
      <c r="F27" s="75">
        <v>0</v>
      </c>
      <c r="G27" s="75">
        <v>0</v>
      </c>
      <c r="H27" s="75">
        <v>0</v>
      </c>
      <c r="I27" s="75">
        <v>0</v>
      </c>
      <c r="J27" s="75">
        <v>0</v>
      </c>
      <c r="K27" s="75">
        <v>0</v>
      </c>
      <c r="L27" s="75">
        <v>0</v>
      </c>
      <c r="M27" s="75">
        <v>0</v>
      </c>
      <c r="N27" s="75">
        <v>0</v>
      </c>
      <c r="O27" s="75">
        <v>0</v>
      </c>
      <c r="P27" s="75">
        <v>0</v>
      </c>
      <c r="Q27" s="75">
        <v>0</v>
      </c>
      <c r="R27" s="75">
        <v>0</v>
      </c>
      <c r="S27" s="75">
        <v>0</v>
      </c>
      <c r="T27" s="75">
        <v>0</v>
      </c>
      <c r="U27" s="75">
        <v>0</v>
      </c>
      <c r="V27" s="75">
        <v>0</v>
      </c>
      <c r="W27" s="75">
        <v>0</v>
      </c>
      <c r="X27" s="75">
        <v>0</v>
      </c>
      <c r="Y27" s="75">
        <v>0</v>
      </c>
      <c r="Z27" s="75">
        <v>0</v>
      </c>
      <c r="AA27" s="75">
        <v>0</v>
      </c>
      <c r="AB27" s="75">
        <v>0</v>
      </c>
      <c r="AC27" s="75">
        <v>0</v>
      </c>
      <c r="AD27" s="75">
        <v>0</v>
      </c>
      <c r="AE27" s="75">
        <v>0</v>
      </c>
      <c r="AF27" s="75">
        <v>0</v>
      </c>
      <c r="AG27" s="75">
        <v>0</v>
      </c>
      <c r="AH27" s="75">
        <v>0</v>
      </c>
      <c r="AI27" s="75">
        <v>0</v>
      </c>
      <c r="AJ27" s="75">
        <v>0</v>
      </c>
      <c r="AK27" s="75">
        <v>0</v>
      </c>
      <c r="AL27" s="75">
        <v>0</v>
      </c>
      <c r="AM27" s="75">
        <v>0</v>
      </c>
      <c r="AN27" s="75">
        <v>0</v>
      </c>
      <c r="AO27" s="75">
        <v>0</v>
      </c>
      <c r="AP27" s="75">
        <v>0</v>
      </c>
      <c r="AQ27" s="75">
        <v>0</v>
      </c>
      <c r="AR27" s="75">
        <v>0</v>
      </c>
      <c r="AS27" s="75">
        <v>0</v>
      </c>
      <c r="AT27" s="75">
        <v>0</v>
      </c>
      <c r="AU27" s="75">
        <v>0</v>
      </c>
      <c r="AV27" s="75">
        <v>0</v>
      </c>
      <c r="AW27" s="75">
        <v>0</v>
      </c>
      <c r="AX27" s="75">
        <v>0</v>
      </c>
      <c r="AY27" s="75">
        <v>0</v>
      </c>
      <c r="AZ27" s="75">
        <v>0</v>
      </c>
    </row>
    <row r="28" spans="1:52" ht="15.75" x14ac:dyDescent="0.3">
      <c r="A28" s="80" t="s">
        <v>27</v>
      </c>
      <c r="B28" s="75">
        <v>45472.925173000003</v>
      </c>
      <c r="C28" s="75">
        <v>45357.702115</v>
      </c>
      <c r="D28" s="75">
        <v>45199.426932000002</v>
      </c>
      <c r="E28" s="75">
        <v>45207.169120999999</v>
      </c>
      <c r="F28" s="75">
        <v>45535.501443000001</v>
      </c>
      <c r="G28" s="75">
        <v>44132.343152000001</v>
      </c>
      <c r="H28" s="75">
        <v>44725.609709999997</v>
      </c>
      <c r="I28" s="75">
        <v>44185.676593999997</v>
      </c>
      <c r="J28" s="75">
        <v>43917.309265999997</v>
      </c>
      <c r="K28" s="75">
        <v>43347.278933000001</v>
      </c>
      <c r="L28" s="75">
        <v>44243.679990999997</v>
      </c>
      <c r="M28" s="75">
        <v>43854.867044999999</v>
      </c>
      <c r="N28" s="75">
        <v>41245.337941999998</v>
      </c>
      <c r="O28" s="75">
        <v>40594.531586999998</v>
      </c>
      <c r="P28" s="75">
        <v>41454.795996000001</v>
      </c>
      <c r="Q28" s="75">
        <v>41137.415501000003</v>
      </c>
      <c r="R28" s="75">
        <v>41133.839482000003</v>
      </c>
      <c r="S28" s="75">
        <v>34357.903909000001</v>
      </c>
      <c r="T28" s="75">
        <v>32768.677282999997</v>
      </c>
      <c r="U28" s="75">
        <v>32146.099592999999</v>
      </c>
      <c r="V28" s="75">
        <v>32033.302310999999</v>
      </c>
      <c r="W28" s="75">
        <v>33076.545477</v>
      </c>
      <c r="X28" s="75">
        <v>32192.076390999999</v>
      </c>
      <c r="Y28" s="75">
        <v>33354.517767999998</v>
      </c>
      <c r="Z28" s="75">
        <v>35436.496306000001</v>
      </c>
      <c r="AA28" s="75">
        <v>37052.463778999998</v>
      </c>
      <c r="AB28" s="75">
        <v>34490.577864999999</v>
      </c>
      <c r="AC28" s="75">
        <v>28017.381711999999</v>
      </c>
      <c r="AD28" s="75">
        <v>27521.990991999999</v>
      </c>
      <c r="AE28" s="75">
        <v>28810.105930999998</v>
      </c>
      <c r="AF28" s="75">
        <v>33710.663972000002</v>
      </c>
      <c r="AG28" s="75">
        <v>32826.001900000003</v>
      </c>
      <c r="AH28" s="75">
        <v>31622.741913000002</v>
      </c>
      <c r="AI28" s="75">
        <v>37155.507826000001</v>
      </c>
      <c r="AJ28" s="75">
        <v>40560.965880999996</v>
      </c>
      <c r="AK28" s="75">
        <v>40716.082983</v>
      </c>
      <c r="AL28" s="75">
        <v>41420.792359999999</v>
      </c>
      <c r="AM28" s="75">
        <v>42369.838531000001</v>
      </c>
      <c r="AN28" s="75">
        <v>42328.092932</v>
      </c>
      <c r="AO28" s="75">
        <v>43055.602794999999</v>
      </c>
      <c r="AP28" s="75">
        <v>41153.641566999999</v>
      </c>
      <c r="AQ28" s="75">
        <v>40323.434129000001</v>
      </c>
      <c r="AR28" s="75">
        <v>35236.643746000002</v>
      </c>
      <c r="AS28" s="75">
        <v>39686.000948000001</v>
      </c>
      <c r="AT28" s="75">
        <v>39460.825567</v>
      </c>
      <c r="AU28" s="75">
        <v>50342.620013</v>
      </c>
      <c r="AV28" s="75">
        <v>50096.695819</v>
      </c>
      <c r="AW28" s="75">
        <v>48239.117061999998</v>
      </c>
      <c r="AX28" s="75">
        <v>46706.487800000003</v>
      </c>
      <c r="AY28" s="75">
        <v>46866.822468999999</v>
      </c>
      <c r="AZ28" s="75">
        <v>46418.883816000001</v>
      </c>
    </row>
    <row r="29" spans="1:52" ht="15.75" x14ac:dyDescent="0.3">
      <c r="A29" s="82" t="s">
        <v>28</v>
      </c>
      <c r="B29" s="75">
        <v>4149.623157</v>
      </c>
      <c r="C29" s="75">
        <v>4111.4722119999997</v>
      </c>
      <c r="D29" s="75">
        <v>4072.2633890000002</v>
      </c>
      <c r="E29" s="75">
        <v>4031.582821</v>
      </c>
      <c r="F29" s="75">
        <v>3992.3090889999999</v>
      </c>
      <c r="G29" s="75">
        <v>3729.771542</v>
      </c>
      <c r="H29" s="75">
        <v>3690.873497</v>
      </c>
      <c r="I29" s="75">
        <v>3651.2343700000001</v>
      </c>
      <c r="J29" s="75">
        <v>3607.8939879999998</v>
      </c>
      <c r="K29" s="75">
        <v>3569.4922799999999</v>
      </c>
      <c r="L29" s="75">
        <v>3527.9265770000002</v>
      </c>
      <c r="M29" s="75">
        <v>3486.063678</v>
      </c>
      <c r="N29" s="75">
        <v>3444.4799589999998</v>
      </c>
      <c r="O29" s="75">
        <v>3401.0797219999999</v>
      </c>
      <c r="P29" s="75">
        <v>3348.0446189999998</v>
      </c>
      <c r="Q29" s="75">
        <v>3302.3156309999999</v>
      </c>
      <c r="R29" s="75">
        <v>3021.855912</v>
      </c>
      <c r="S29" s="75">
        <v>2978.2835530000002</v>
      </c>
      <c r="T29" s="75">
        <v>2935.6216610000001</v>
      </c>
      <c r="U29" s="75">
        <v>2898.008358</v>
      </c>
      <c r="V29" s="75">
        <v>2856.3352319999999</v>
      </c>
      <c r="W29" s="75">
        <v>2819.374636</v>
      </c>
      <c r="X29" s="75">
        <v>2779.6567110000001</v>
      </c>
      <c r="Y29" s="75">
        <v>2739.9683369999998</v>
      </c>
      <c r="Z29" s="75">
        <v>2698.2569720000001</v>
      </c>
      <c r="AA29" s="75">
        <v>2658.8638179999998</v>
      </c>
      <c r="AB29" s="75">
        <v>2618.8191109999998</v>
      </c>
      <c r="AC29" s="75">
        <v>2578.7556290000002</v>
      </c>
      <c r="AD29" s="75">
        <v>2539.1833150000002</v>
      </c>
      <c r="AE29" s="75">
        <v>2498.4501140000002</v>
      </c>
      <c r="AF29" s="75">
        <v>2458.1656330000001</v>
      </c>
      <c r="AG29" s="75">
        <v>2417.3398069999998</v>
      </c>
      <c r="AH29" s="75">
        <v>2376.5830759999999</v>
      </c>
      <c r="AI29" s="75">
        <v>2337.0377020000001</v>
      </c>
      <c r="AJ29" s="75">
        <v>2294.571923</v>
      </c>
      <c r="AK29" s="75">
        <v>2255.399531</v>
      </c>
      <c r="AL29" s="75">
        <v>2214.2541249999999</v>
      </c>
      <c r="AM29" s="75">
        <v>2173.0496229999999</v>
      </c>
      <c r="AN29" s="75">
        <v>2132.9245660000001</v>
      </c>
      <c r="AO29" s="75">
        <v>2091.5437529999999</v>
      </c>
      <c r="AP29" s="75">
        <v>2050.5267859999999</v>
      </c>
      <c r="AQ29" s="75">
        <v>2009.4472559999999</v>
      </c>
      <c r="AR29" s="75">
        <v>1967.7831329999999</v>
      </c>
      <c r="AS29" s="75">
        <v>1767.9336510000001</v>
      </c>
      <c r="AT29" s="75">
        <v>1885.333924</v>
      </c>
      <c r="AU29" s="75">
        <v>1845.057448</v>
      </c>
      <c r="AV29" s="75">
        <v>1803.0568169999999</v>
      </c>
      <c r="AW29" s="75">
        <v>1762.3441270000001</v>
      </c>
      <c r="AX29" s="75">
        <v>1720.5993209999999</v>
      </c>
      <c r="AY29" s="75">
        <v>1679.2289619999999</v>
      </c>
      <c r="AZ29" s="75">
        <v>1637.9805260000001</v>
      </c>
    </row>
    <row r="30" spans="1:52" ht="15.75" x14ac:dyDescent="0.3">
      <c r="A30" s="82" t="s">
        <v>29</v>
      </c>
      <c r="B30" s="75">
        <v>24696.150581999998</v>
      </c>
      <c r="C30" s="75">
        <v>24602.547193999999</v>
      </c>
      <c r="D30" s="75">
        <v>24509.501015000002</v>
      </c>
      <c r="E30" s="75">
        <v>24455.261807999999</v>
      </c>
      <c r="F30" s="75">
        <v>24316.530644999999</v>
      </c>
      <c r="G30" s="75">
        <v>24199.723945000002</v>
      </c>
      <c r="H30" s="75">
        <v>25656.699054000001</v>
      </c>
      <c r="I30" s="75">
        <v>25511.239990999999</v>
      </c>
      <c r="J30" s="75">
        <v>25401.315401</v>
      </c>
      <c r="K30" s="75">
        <v>25362.437764999999</v>
      </c>
      <c r="L30" s="75">
        <v>25207.793412999999</v>
      </c>
      <c r="M30" s="75">
        <v>25373.754524</v>
      </c>
      <c r="N30" s="75">
        <v>25320.314586</v>
      </c>
      <c r="O30" s="75">
        <v>24910.174767</v>
      </c>
      <c r="P30" s="75">
        <v>24811.288004999999</v>
      </c>
      <c r="Q30" s="75">
        <v>24808.173805999999</v>
      </c>
      <c r="R30" s="75">
        <v>24659.991181000001</v>
      </c>
      <c r="S30" s="75">
        <v>17575.555447999999</v>
      </c>
      <c r="T30" s="75">
        <v>17510.796789</v>
      </c>
      <c r="U30" s="75">
        <v>17440.150820999999</v>
      </c>
      <c r="V30" s="75">
        <v>17362.132934000001</v>
      </c>
      <c r="W30" s="75">
        <v>17352.680265999999</v>
      </c>
      <c r="X30" s="75">
        <v>17227.609967</v>
      </c>
      <c r="Y30" s="75">
        <v>17161.587112000001</v>
      </c>
      <c r="Z30" s="75">
        <v>18106.684114</v>
      </c>
      <c r="AA30" s="75">
        <v>17986.712541000001</v>
      </c>
      <c r="AB30" s="75">
        <v>14695.498341</v>
      </c>
      <c r="AC30" s="75">
        <v>14594.690961</v>
      </c>
      <c r="AD30" s="75">
        <v>14531.241813000001</v>
      </c>
      <c r="AE30" s="75">
        <v>14490.315691</v>
      </c>
      <c r="AF30" s="75">
        <v>15010.800426</v>
      </c>
      <c r="AG30" s="75">
        <v>14942.663906</v>
      </c>
      <c r="AH30" s="75">
        <v>14894.150109</v>
      </c>
      <c r="AI30" s="75">
        <v>14800.449552</v>
      </c>
      <c r="AJ30" s="75">
        <v>15537.546216999999</v>
      </c>
      <c r="AK30" s="75">
        <v>15495.644130999999</v>
      </c>
      <c r="AL30" s="75">
        <v>16676.938588000001</v>
      </c>
      <c r="AM30" s="75">
        <v>16600.307518000001</v>
      </c>
      <c r="AN30" s="75">
        <v>16531.853229</v>
      </c>
      <c r="AO30" s="75">
        <v>16651.022383</v>
      </c>
      <c r="AP30" s="75">
        <v>16811.848517999999</v>
      </c>
      <c r="AQ30" s="75">
        <v>18903.155524999998</v>
      </c>
      <c r="AR30" s="75">
        <v>19453.217863000002</v>
      </c>
      <c r="AS30" s="75">
        <v>19820.260629</v>
      </c>
      <c r="AT30" s="75">
        <v>19801.01874</v>
      </c>
      <c r="AU30" s="75">
        <v>20317.862091999999</v>
      </c>
      <c r="AV30" s="75">
        <v>20244.992117000002</v>
      </c>
      <c r="AW30" s="75">
        <v>20458.379936000001</v>
      </c>
      <c r="AX30" s="75">
        <v>20383.518156999999</v>
      </c>
      <c r="AY30" s="75">
        <v>20307.175668</v>
      </c>
      <c r="AZ30" s="75">
        <v>20216.277262</v>
      </c>
    </row>
    <row r="31" spans="1:52" ht="15.75" x14ac:dyDescent="0.3">
      <c r="A31" s="82" t="s">
        <v>30</v>
      </c>
      <c r="B31" s="75">
        <v>2597.4090540000002</v>
      </c>
      <c r="C31" s="75">
        <v>2549.0738339999998</v>
      </c>
      <c r="D31" s="75">
        <v>2537.738652</v>
      </c>
      <c r="E31" s="75">
        <v>2538.8992990000002</v>
      </c>
      <c r="F31" s="75">
        <v>2524.88094</v>
      </c>
      <c r="G31" s="75">
        <v>2499.5249760000002</v>
      </c>
      <c r="H31" s="75">
        <v>2521.5266339999998</v>
      </c>
      <c r="I31" s="75">
        <v>2449.9129039999998</v>
      </c>
      <c r="J31" s="75">
        <v>2446.292837</v>
      </c>
      <c r="K31" s="75">
        <v>2421.8102960000001</v>
      </c>
      <c r="L31" s="75">
        <v>2397.1010219999998</v>
      </c>
      <c r="M31" s="75">
        <v>2419.9999229999999</v>
      </c>
      <c r="N31" s="75">
        <v>2402.7416680000001</v>
      </c>
      <c r="O31" s="75">
        <v>2335.9952659999999</v>
      </c>
      <c r="P31" s="75">
        <v>2340.3931769999999</v>
      </c>
      <c r="Q31" s="75">
        <v>2319.1167180000002</v>
      </c>
      <c r="R31" s="75">
        <v>2319.4812480000001</v>
      </c>
      <c r="S31" s="75">
        <v>2310.4119730000002</v>
      </c>
      <c r="T31" s="75">
        <v>2283.8410250000002</v>
      </c>
      <c r="U31" s="75">
        <v>2228.759376</v>
      </c>
      <c r="V31" s="75">
        <v>2223.7981960000002</v>
      </c>
      <c r="W31" s="75">
        <v>2217.6521579999999</v>
      </c>
      <c r="X31" s="75">
        <v>2169.6013849999999</v>
      </c>
      <c r="Y31" s="75">
        <v>2174.3073100000001</v>
      </c>
      <c r="Z31" s="75">
        <v>2154.890253</v>
      </c>
      <c r="AA31" s="75">
        <v>2094.8216090000001</v>
      </c>
      <c r="AB31" s="75">
        <v>2107.0190889999999</v>
      </c>
      <c r="AC31" s="75">
        <v>2089.7349610000001</v>
      </c>
      <c r="AD31" s="75">
        <v>2040.1053400000001</v>
      </c>
      <c r="AE31" s="75">
        <v>2036.4876979999999</v>
      </c>
      <c r="AF31" s="75">
        <v>2013.0628839999999</v>
      </c>
      <c r="AG31" s="75">
        <v>1976.551608</v>
      </c>
      <c r="AH31" s="75">
        <v>1981.693655</v>
      </c>
      <c r="AI31" s="75">
        <v>2039.183792</v>
      </c>
      <c r="AJ31" s="75">
        <v>2005.4033380000001</v>
      </c>
      <c r="AK31" s="75">
        <v>1965.3813829999999</v>
      </c>
      <c r="AL31" s="75">
        <v>1970.2583340000001</v>
      </c>
      <c r="AM31" s="75">
        <v>1916.0141510000001</v>
      </c>
      <c r="AN31" s="75">
        <v>1899.6699880000001</v>
      </c>
      <c r="AO31" s="75">
        <v>1892.522412</v>
      </c>
      <c r="AP31" s="75">
        <v>1847.2172370000001</v>
      </c>
      <c r="AQ31" s="75">
        <v>1824.0052089999999</v>
      </c>
      <c r="AR31" s="75">
        <v>1803.939075</v>
      </c>
      <c r="AS31" s="75">
        <v>1778.6781510000001</v>
      </c>
      <c r="AT31" s="75">
        <v>1780.2685710000001</v>
      </c>
      <c r="AU31" s="75">
        <v>1758.814089</v>
      </c>
      <c r="AV31" s="75">
        <v>1711.997674</v>
      </c>
      <c r="AW31" s="75">
        <v>1697.25719</v>
      </c>
      <c r="AX31" s="75">
        <v>1685.335808</v>
      </c>
      <c r="AY31" s="75">
        <v>1642.4313460000001</v>
      </c>
      <c r="AZ31" s="75">
        <v>1633.02451</v>
      </c>
    </row>
    <row r="32" spans="1:52" ht="15.75" x14ac:dyDescent="0.3">
      <c r="A32" s="82" t="s">
        <v>31</v>
      </c>
      <c r="B32" s="75">
        <v>14029.74238</v>
      </c>
      <c r="C32" s="75">
        <v>14094.608875</v>
      </c>
      <c r="D32" s="75">
        <v>14079.923876000001</v>
      </c>
      <c r="E32" s="75">
        <v>14181.425192999999</v>
      </c>
      <c r="F32" s="75">
        <v>14701.780769000001</v>
      </c>
      <c r="G32" s="75">
        <v>13703.322689000001</v>
      </c>
      <c r="H32" s="75">
        <v>12856.510525</v>
      </c>
      <c r="I32" s="75">
        <v>12573.289328999999</v>
      </c>
      <c r="J32" s="75">
        <v>12461.80704</v>
      </c>
      <c r="K32" s="75">
        <v>11993.538592000001</v>
      </c>
      <c r="L32" s="75">
        <v>13110.858979000001</v>
      </c>
      <c r="M32" s="75">
        <v>12575.048919999999</v>
      </c>
      <c r="N32" s="75">
        <v>10077.801729000001</v>
      </c>
      <c r="O32" s="75">
        <v>9947.2818320000006</v>
      </c>
      <c r="P32" s="75">
        <v>10955.070195</v>
      </c>
      <c r="Q32" s="75">
        <v>10707.809346</v>
      </c>
      <c r="R32" s="75">
        <v>11132.511141000001</v>
      </c>
      <c r="S32" s="75">
        <v>11493.652935</v>
      </c>
      <c r="T32" s="75">
        <v>10038.417808</v>
      </c>
      <c r="U32" s="75">
        <v>9579.1810380000006</v>
      </c>
      <c r="V32" s="75">
        <v>9591.0359489999992</v>
      </c>
      <c r="W32" s="75">
        <v>10686.838417000001</v>
      </c>
      <c r="X32" s="75">
        <v>10015.208328000001</v>
      </c>
      <c r="Y32" s="75">
        <v>11278.655009</v>
      </c>
      <c r="Z32" s="75">
        <v>12476.664967000001</v>
      </c>
      <c r="AA32" s="75">
        <v>14312.065811</v>
      </c>
      <c r="AB32" s="75">
        <v>15069.241324000001</v>
      </c>
      <c r="AC32" s="75">
        <v>8754.2001610000007</v>
      </c>
      <c r="AD32" s="75">
        <v>8411.4605240000001</v>
      </c>
      <c r="AE32" s="75">
        <v>9784.8524280000001</v>
      </c>
      <c r="AF32" s="75">
        <v>14228.635028999999</v>
      </c>
      <c r="AG32" s="75">
        <v>13489.446578999999</v>
      </c>
      <c r="AH32" s="75">
        <v>12370.315073</v>
      </c>
      <c r="AI32" s="75">
        <v>17978.836780000001</v>
      </c>
      <c r="AJ32" s="75">
        <v>20723.444403000001</v>
      </c>
      <c r="AK32" s="75">
        <v>20999.657938</v>
      </c>
      <c r="AL32" s="75">
        <v>20559.341313000001</v>
      </c>
      <c r="AM32" s="75">
        <v>21680.467239000001</v>
      </c>
      <c r="AN32" s="75">
        <v>21763.645149</v>
      </c>
      <c r="AO32" s="75">
        <v>22420.514246999999</v>
      </c>
      <c r="AP32" s="75">
        <v>20444.049026000001</v>
      </c>
      <c r="AQ32" s="75">
        <v>17586.826139000001</v>
      </c>
      <c r="AR32" s="75">
        <v>12011.703675000001</v>
      </c>
      <c r="AS32" s="75">
        <v>16319.128516999999</v>
      </c>
      <c r="AT32" s="75">
        <v>15994.204331999999</v>
      </c>
      <c r="AU32" s="75">
        <v>26420.886384000001</v>
      </c>
      <c r="AV32" s="75">
        <v>26336.649211</v>
      </c>
      <c r="AW32" s="75">
        <v>24321.135808999999</v>
      </c>
      <c r="AX32" s="75">
        <v>22917.034513999999</v>
      </c>
      <c r="AY32" s="75">
        <v>23237.986493</v>
      </c>
      <c r="AZ32" s="75">
        <v>22931.601517999999</v>
      </c>
    </row>
    <row r="33" spans="1:52" ht="15.75" x14ac:dyDescent="0.3">
      <c r="A33" s="82" t="s">
        <v>26</v>
      </c>
      <c r="B33" s="75">
        <v>0</v>
      </c>
      <c r="C33" s="75">
        <v>0</v>
      </c>
      <c r="D33" s="75">
        <v>0</v>
      </c>
      <c r="E33" s="75">
        <v>0</v>
      </c>
      <c r="F33" s="75">
        <v>0</v>
      </c>
      <c r="G33" s="75">
        <v>0</v>
      </c>
      <c r="H33" s="75">
        <v>0</v>
      </c>
      <c r="I33" s="75">
        <v>0</v>
      </c>
      <c r="J33" s="75">
        <v>0</v>
      </c>
      <c r="K33" s="75">
        <v>0</v>
      </c>
      <c r="L33" s="75">
        <v>0</v>
      </c>
      <c r="M33" s="75">
        <v>0</v>
      </c>
      <c r="N33" s="75">
        <v>0</v>
      </c>
      <c r="O33" s="75">
        <v>0</v>
      </c>
      <c r="P33" s="75">
        <v>0</v>
      </c>
      <c r="Q33" s="75">
        <v>0</v>
      </c>
      <c r="R33" s="75">
        <v>0</v>
      </c>
      <c r="S33" s="75">
        <v>0</v>
      </c>
      <c r="T33" s="75">
        <v>0</v>
      </c>
      <c r="U33" s="75">
        <v>0</v>
      </c>
      <c r="V33" s="75">
        <v>0</v>
      </c>
      <c r="W33" s="75">
        <v>0</v>
      </c>
      <c r="X33" s="75">
        <v>0</v>
      </c>
      <c r="Y33" s="75">
        <v>0</v>
      </c>
      <c r="Z33" s="75">
        <v>0</v>
      </c>
      <c r="AA33" s="75">
        <v>0</v>
      </c>
      <c r="AB33" s="75">
        <v>0</v>
      </c>
      <c r="AC33" s="75">
        <v>0</v>
      </c>
      <c r="AD33" s="75">
        <v>0</v>
      </c>
      <c r="AE33" s="75">
        <v>0</v>
      </c>
      <c r="AF33" s="75">
        <v>0</v>
      </c>
      <c r="AG33" s="75">
        <v>0</v>
      </c>
      <c r="AH33" s="75">
        <v>0</v>
      </c>
      <c r="AI33" s="75">
        <v>0</v>
      </c>
      <c r="AJ33" s="75">
        <v>0</v>
      </c>
      <c r="AK33" s="75">
        <v>0</v>
      </c>
      <c r="AL33" s="75">
        <v>0</v>
      </c>
      <c r="AM33" s="75">
        <v>0</v>
      </c>
      <c r="AN33" s="75">
        <v>0</v>
      </c>
      <c r="AO33" s="75">
        <v>0</v>
      </c>
      <c r="AP33" s="75">
        <v>0</v>
      </c>
      <c r="AQ33" s="75">
        <v>0</v>
      </c>
      <c r="AR33" s="75">
        <v>0</v>
      </c>
      <c r="AS33" s="75">
        <v>0</v>
      </c>
      <c r="AT33" s="75">
        <v>0</v>
      </c>
      <c r="AU33" s="75">
        <v>0</v>
      </c>
      <c r="AV33" s="75">
        <v>0</v>
      </c>
      <c r="AW33" s="75">
        <v>0</v>
      </c>
      <c r="AX33" s="75">
        <v>0</v>
      </c>
      <c r="AY33" s="75">
        <v>0</v>
      </c>
      <c r="AZ33" s="75">
        <v>0</v>
      </c>
    </row>
    <row r="34" spans="1:52" ht="15.75" x14ac:dyDescent="0.3">
      <c r="A34" s="74" t="s">
        <v>32</v>
      </c>
      <c r="B34" s="75">
        <v>90843.707326999996</v>
      </c>
      <c r="C34" s="75">
        <v>91459.127944000007</v>
      </c>
      <c r="D34" s="75">
        <v>91986.813823000004</v>
      </c>
      <c r="E34" s="75">
        <v>91940.159335000004</v>
      </c>
      <c r="F34" s="75">
        <v>92292.519029999996</v>
      </c>
      <c r="G34" s="75">
        <v>93430.386467000004</v>
      </c>
      <c r="H34" s="75">
        <v>92477.110881999994</v>
      </c>
      <c r="I34" s="75">
        <v>92548.846361000004</v>
      </c>
      <c r="J34" s="75">
        <v>92191.426810999998</v>
      </c>
      <c r="K34" s="75">
        <v>92027.922756999993</v>
      </c>
      <c r="L34" s="75">
        <v>92538.699626000001</v>
      </c>
      <c r="M34" s="75">
        <v>92792.676762999996</v>
      </c>
      <c r="N34" s="75">
        <v>92630.206810999996</v>
      </c>
      <c r="O34" s="75">
        <v>93194.284922000006</v>
      </c>
      <c r="P34" s="75">
        <v>93349.351553999993</v>
      </c>
      <c r="Q34" s="75">
        <v>93067.156610000005</v>
      </c>
      <c r="R34" s="75">
        <v>92959.532489999998</v>
      </c>
      <c r="S34" s="75">
        <v>96890.474916000006</v>
      </c>
      <c r="T34" s="75">
        <v>95061.592908999999</v>
      </c>
      <c r="U34" s="75">
        <v>93342.250694000002</v>
      </c>
      <c r="V34" s="75">
        <v>92801.000249000004</v>
      </c>
      <c r="W34" s="75">
        <v>91771.957693000004</v>
      </c>
      <c r="X34" s="75">
        <v>90872.376248999994</v>
      </c>
      <c r="Y34" s="75">
        <v>90787.446683000002</v>
      </c>
      <c r="Z34" s="75">
        <v>89623.504874000006</v>
      </c>
      <c r="AA34" s="75">
        <v>88516.610159000003</v>
      </c>
      <c r="AB34" s="75">
        <v>88019.225699999995</v>
      </c>
      <c r="AC34" s="75">
        <v>87327.648186999999</v>
      </c>
      <c r="AD34" s="75">
        <v>87469.686818999995</v>
      </c>
      <c r="AE34" s="75">
        <v>86448.253523000007</v>
      </c>
      <c r="AF34" s="75">
        <v>85374.538488999999</v>
      </c>
      <c r="AG34" s="75">
        <v>83981.129623999994</v>
      </c>
      <c r="AH34" s="75">
        <v>83859.165131000002</v>
      </c>
      <c r="AI34" s="75">
        <v>83403.272605000006</v>
      </c>
      <c r="AJ34" s="75">
        <v>81487.867354999995</v>
      </c>
      <c r="AK34" s="75">
        <v>79549.340937999994</v>
      </c>
      <c r="AL34" s="75">
        <v>77716.520178000006</v>
      </c>
      <c r="AM34" s="75">
        <v>76499.975319000005</v>
      </c>
      <c r="AN34" s="75">
        <v>75588.809834</v>
      </c>
      <c r="AO34" s="75">
        <v>74634.613897999996</v>
      </c>
      <c r="AP34" s="75">
        <v>73005.279441999999</v>
      </c>
      <c r="AQ34" s="75">
        <v>71808.009055999995</v>
      </c>
      <c r="AR34" s="75">
        <v>70699.041763000001</v>
      </c>
      <c r="AS34" s="75">
        <v>68695.766497000004</v>
      </c>
      <c r="AT34" s="75">
        <v>66566.79234</v>
      </c>
      <c r="AU34" s="75">
        <v>65663.99927</v>
      </c>
      <c r="AV34" s="75">
        <v>65214.273868999997</v>
      </c>
      <c r="AW34" s="75">
        <v>64735.041239999999</v>
      </c>
      <c r="AX34" s="75">
        <v>64709.614203999998</v>
      </c>
      <c r="AY34" s="75">
        <v>64209.838327999998</v>
      </c>
      <c r="AZ34" s="75">
        <v>64110.187768999996</v>
      </c>
    </row>
    <row r="35" spans="1:52" ht="15.75" x14ac:dyDescent="0.3">
      <c r="A35" s="80" t="s">
        <v>33</v>
      </c>
      <c r="B35" s="75">
        <v>0</v>
      </c>
      <c r="C35" s="75">
        <v>0</v>
      </c>
      <c r="D35" s="75">
        <v>0</v>
      </c>
      <c r="E35" s="75">
        <v>0</v>
      </c>
      <c r="F35" s="75">
        <v>0</v>
      </c>
      <c r="G35" s="75">
        <v>0</v>
      </c>
      <c r="H35" s="75">
        <v>0</v>
      </c>
      <c r="I35" s="75">
        <v>0</v>
      </c>
      <c r="J35" s="75">
        <v>0</v>
      </c>
      <c r="K35" s="75">
        <v>0</v>
      </c>
      <c r="L35" s="75">
        <v>0</v>
      </c>
      <c r="M35" s="75">
        <v>0</v>
      </c>
      <c r="N35" s="75">
        <v>0</v>
      </c>
      <c r="O35" s="75">
        <v>0</v>
      </c>
      <c r="P35" s="75">
        <v>0</v>
      </c>
      <c r="Q35" s="75">
        <v>0</v>
      </c>
      <c r="R35" s="75">
        <v>0</v>
      </c>
      <c r="S35" s="75">
        <v>0</v>
      </c>
      <c r="T35" s="75">
        <v>0</v>
      </c>
      <c r="U35" s="75">
        <v>0</v>
      </c>
      <c r="V35" s="75">
        <v>0</v>
      </c>
      <c r="W35" s="75">
        <v>0</v>
      </c>
      <c r="X35" s="75">
        <v>0</v>
      </c>
      <c r="Y35" s="75">
        <v>0</v>
      </c>
      <c r="Z35" s="75">
        <v>0</v>
      </c>
      <c r="AA35" s="75">
        <v>0</v>
      </c>
      <c r="AB35" s="75">
        <v>0</v>
      </c>
      <c r="AC35" s="75">
        <v>0</v>
      </c>
      <c r="AD35" s="75">
        <v>0</v>
      </c>
      <c r="AE35" s="75">
        <v>0</v>
      </c>
      <c r="AF35" s="75">
        <v>0</v>
      </c>
      <c r="AG35" s="75">
        <v>0</v>
      </c>
      <c r="AH35" s="75">
        <v>0</v>
      </c>
      <c r="AI35" s="75">
        <v>0</v>
      </c>
      <c r="AJ35" s="75">
        <v>0</v>
      </c>
      <c r="AK35" s="75">
        <v>0</v>
      </c>
      <c r="AL35" s="75">
        <v>0</v>
      </c>
      <c r="AM35" s="75">
        <v>0</v>
      </c>
      <c r="AN35" s="75">
        <v>0</v>
      </c>
      <c r="AO35" s="75">
        <v>0</v>
      </c>
      <c r="AP35" s="75">
        <v>0</v>
      </c>
      <c r="AQ35" s="75">
        <v>0</v>
      </c>
      <c r="AR35" s="75">
        <v>0</v>
      </c>
      <c r="AS35" s="75">
        <v>0</v>
      </c>
      <c r="AT35" s="75">
        <v>0</v>
      </c>
      <c r="AU35" s="75">
        <v>0</v>
      </c>
      <c r="AV35" s="75">
        <v>0</v>
      </c>
      <c r="AW35" s="75">
        <v>0</v>
      </c>
      <c r="AX35" s="75">
        <v>0</v>
      </c>
      <c r="AY35" s="75">
        <v>0</v>
      </c>
      <c r="AZ35" s="75">
        <v>0</v>
      </c>
    </row>
    <row r="36" spans="1:52" ht="15.75" x14ac:dyDescent="0.3">
      <c r="A36" s="80" t="s">
        <v>34</v>
      </c>
      <c r="B36" s="75">
        <v>90843.707326999996</v>
      </c>
      <c r="C36" s="75">
        <v>91459.127944000007</v>
      </c>
      <c r="D36" s="75">
        <v>91986.813823000004</v>
      </c>
      <c r="E36" s="75">
        <v>91940.159335000004</v>
      </c>
      <c r="F36" s="75">
        <v>92292.519029999996</v>
      </c>
      <c r="G36" s="75">
        <v>93430.386467000004</v>
      </c>
      <c r="H36" s="75">
        <v>92477.110881999994</v>
      </c>
      <c r="I36" s="75">
        <v>92548.846361000004</v>
      </c>
      <c r="J36" s="75">
        <v>92191.426810999998</v>
      </c>
      <c r="K36" s="75">
        <v>92027.922756999993</v>
      </c>
      <c r="L36" s="75">
        <v>92538.699626000001</v>
      </c>
      <c r="M36" s="75">
        <v>92792.676762999996</v>
      </c>
      <c r="N36" s="75">
        <v>92630.206810999996</v>
      </c>
      <c r="O36" s="75">
        <v>93194.284922000006</v>
      </c>
      <c r="P36" s="75">
        <v>93349.351553999993</v>
      </c>
      <c r="Q36" s="75">
        <v>93067.156610000005</v>
      </c>
      <c r="R36" s="75">
        <v>92959.532489999998</v>
      </c>
      <c r="S36" s="75">
        <v>96890.474916000006</v>
      </c>
      <c r="T36" s="75">
        <v>95061.592908999999</v>
      </c>
      <c r="U36" s="75">
        <v>93342.250694000002</v>
      </c>
      <c r="V36" s="75">
        <v>92801.000249000004</v>
      </c>
      <c r="W36" s="75">
        <v>91771.957693000004</v>
      </c>
      <c r="X36" s="75">
        <v>90872.376248999994</v>
      </c>
      <c r="Y36" s="75">
        <v>90787.446683000002</v>
      </c>
      <c r="Z36" s="75">
        <v>89623.504874000006</v>
      </c>
      <c r="AA36" s="75">
        <v>88516.610159000003</v>
      </c>
      <c r="AB36" s="75">
        <v>88019.225699999995</v>
      </c>
      <c r="AC36" s="75">
        <v>87327.648186999999</v>
      </c>
      <c r="AD36" s="75">
        <v>87469.686818999995</v>
      </c>
      <c r="AE36" s="75">
        <v>86448.253523000007</v>
      </c>
      <c r="AF36" s="75">
        <v>85374.538488999999</v>
      </c>
      <c r="AG36" s="75">
        <v>83981.129623999994</v>
      </c>
      <c r="AH36" s="75">
        <v>83859.165131000002</v>
      </c>
      <c r="AI36" s="75">
        <v>83403.272605000006</v>
      </c>
      <c r="AJ36" s="75">
        <v>81487.867354999995</v>
      </c>
      <c r="AK36" s="75">
        <v>79549.340937999994</v>
      </c>
      <c r="AL36" s="75">
        <v>77716.520178000006</v>
      </c>
      <c r="AM36" s="75">
        <v>76499.975319000005</v>
      </c>
      <c r="AN36" s="75">
        <v>75588.809834</v>
      </c>
      <c r="AO36" s="75">
        <v>74634.613897999996</v>
      </c>
      <c r="AP36" s="75">
        <v>73005.279441999999</v>
      </c>
      <c r="AQ36" s="75">
        <v>71808.009055999995</v>
      </c>
      <c r="AR36" s="75">
        <v>70699.041763000001</v>
      </c>
      <c r="AS36" s="75">
        <v>68695.766497000004</v>
      </c>
      <c r="AT36" s="75">
        <v>66566.79234</v>
      </c>
      <c r="AU36" s="75">
        <v>65663.99927</v>
      </c>
      <c r="AV36" s="75">
        <v>65214.273868999997</v>
      </c>
      <c r="AW36" s="75">
        <v>64735.041239999999</v>
      </c>
      <c r="AX36" s="75">
        <v>64709.614203999998</v>
      </c>
      <c r="AY36" s="75">
        <v>64209.838327999998</v>
      </c>
      <c r="AZ36" s="75">
        <v>64110.187768999996</v>
      </c>
    </row>
    <row r="37" spans="1:52" ht="15.75" x14ac:dyDescent="0.3">
      <c r="A37" s="83" t="s">
        <v>35</v>
      </c>
      <c r="B37" s="75">
        <v>39002.861620999996</v>
      </c>
      <c r="C37" s="75">
        <v>39073.417537000001</v>
      </c>
      <c r="D37" s="75">
        <v>39355.667508999999</v>
      </c>
      <c r="E37" s="75">
        <v>39354.666755999999</v>
      </c>
      <c r="F37" s="75">
        <v>39421.631836</v>
      </c>
      <c r="G37" s="75">
        <v>40701.622724000001</v>
      </c>
      <c r="H37" s="75">
        <v>40715.471527000002</v>
      </c>
      <c r="I37" s="75">
        <v>40973.085446999998</v>
      </c>
      <c r="J37" s="75">
        <v>40788.995757999997</v>
      </c>
      <c r="K37" s="75">
        <v>40908.655229000004</v>
      </c>
      <c r="L37" s="75">
        <v>41045.262187</v>
      </c>
      <c r="M37" s="75">
        <v>41386.246638999997</v>
      </c>
      <c r="N37" s="75">
        <v>41234.134045999999</v>
      </c>
      <c r="O37" s="75">
        <v>41211.682389000001</v>
      </c>
      <c r="P37" s="75">
        <v>41090.162710999997</v>
      </c>
      <c r="Q37" s="75">
        <v>40668.188993999996</v>
      </c>
      <c r="R37" s="75">
        <v>40336.388282</v>
      </c>
      <c r="S37" s="75">
        <v>44764.073626999998</v>
      </c>
      <c r="T37" s="75">
        <v>43424.187566000001</v>
      </c>
      <c r="U37" s="75">
        <v>42449.851689000003</v>
      </c>
      <c r="V37" s="75">
        <v>41933.410162</v>
      </c>
      <c r="W37" s="75">
        <v>41142.386796999999</v>
      </c>
      <c r="X37" s="75">
        <v>40433.235939999999</v>
      </c>
      <c r="Y37" s="75">
        <v>39873.384059000004</v>
      </c>
      <c r="Z37" s="75">
        <v>38780.450273000002</v>
      </c>
      <c r="AA37" s="75">
        <v>36881.539457999999</v>
      </c>
      <c r="AB37" s="75">
        <v>36196.151336000003</v>
      </c>
      <c r="AC37" s="75">
        <v>35362.896122999999</v>
      </c>
      <c r="AD37" s="75">
        <v>35051.728885999997</v>
      </c>
      <c r="AE37" s="75">
        <v>34654.929196999998</v>
      </c>
      <c r="AF37" s="75">
        <v>33644.548527999999</v>
      </c>
      <c r="AG37" s="75">
        <v>32919.360007000003</v>
      </c>
      <c r="AH37" s="75">
        <v>32750.857326000001</v>
      </c>
      <c r="AI37" s="75">
        <v>32406.713613</v>
      </c>
      <c r="AJ37" s="75">
        <v>31475.382197999999</v>
      </c>
      <c r="AK37" s="75">
        <v>30380.466946</v>
      </c>
      <c r="AL37" s="75">
        <v>29370.933598</v>
      </c>
      <c r="AM37" s="75">
        <v>28774.338100000001</v>
      </c>
      <c r="AN37" s="75">
        <v>28148.069276999999</v>
      </c>
      <c r="AO37" s="75">
        <v>27592.941396999999</v>
      </c>
      <c r="AP37" s="75">
        <v>26786.710959</v>
      </c>
      <c r="AQ37" s="75">
        <v>25940.47451</v>
      </c>
      <c r="AR37" s="75">
        <v>25026.511621000001</v>
      </c>
      <c r="AS37" s="75">
        <v>23801.702344000001</v>
      </c>
      <c r="AT37" s="75">
        <v>22299.423587000001</v>
      </c>
      <c r="AU37" s="75">
        <v>21533.027842</v>
      </c>
      <c r="AV37" s="75">
        <v>21027.183609</v>
      </c>
      <c r="AW37" s="75">
        <v>20445.499672999998</v>
      </c>
      <c r="AX37" s="75">
        <v>20194.193910000002</v>
      </c>
      <c r="AY37" s="75">
        <v>19694.693724000001</v>
      </c>
      <c r="AZ37" s="75">
        <v>19332.188395000001</v>
      </c>
    </row>
    <row r="38" spans="1:52" ht="15.75" x14ac:dyDescent="0.3">
      <c r="A38" s="83" t="s">
        <v>36</v>
      </c>
      <c r="B38" s="75">
        <v>51715.584880000002</v>
      </c>
      <c r="C38" s="75">
        <v>52258.970461999997</v>
      </c>
      <c r="D38" s="75">
        <v>52507.488404000003</v>
      </c>
      <c r="E38" s="75">
        <v>52458.446614</v>
      </c>
      <c r="F38" s="75">
        <v>52748.934474000002</v>
      </c>
      <c r="G38" s="75">
        <v>52615.754203999997</v>
      </c>
      <c r="H38" s="75">
        <v>51654.481333999996</v>
      </c>
      <c r="I38" s="75">
        <v>51476.162597000002</v>
      </c>
      <c r="J38" s="75">
        <v>51303.835361999998</v>
      </c>
      <c r="K38" s="75">
        <v>51025.880717</v>
      </c>
      <c r="L38" s="75">
        <v>51401.455783999998</v>
      </c>
      <c r="M38" s="75">
        <v>51384.676982999998</v>
      </c>
      <c r="N38" s="75">
        <v>51371.698836000003</v>
      </c>
      <c r="O38" s="75">
        <v>51958.63308</v>
      </c>
      <c r="P38" s="75">
        <v>52234.960498</v>
      </c>
      <c r="Q38" s="75">
        <v>52371.168705999997</v>
      </c>
      <c r="R38" s="75">
        <v>52593.915624000001</v>
      </c>
      <c r="S38" s="75">
        <v>52095.371384999999</v>
      </c>
      <c r="T38" s="75">
        <v>51610.639650999998</v>
      </c>
      <c r="U38" s="75">
        <v>50866.363992999999</v>
      </c>
      <c r="V38" s="75">
        <v>50842.673162999999</v>
      </c>
      <c r="W38" s="75">
        <v>50603.958589000002</v>
      </c>
      <c r="X38" s="75">
        <v>50413.110874999998</v>
      </c>
      <c r="Y38" s="75">
        <v>50887.720679999999</v>
      </c>
      <c r="Z38" s="75">
        <v>50816.944682000001</v>
      </c>
      <c r="AA38" s="75">
        <v>51610.465125000002</v>
      </c>
      <c r="AB38" s="75">
        <v>51797.265201000002</v>
      </c>
      <c r="AC38" s="75">
        <v>51936.648744999999</v>
      </c>
      <c r="AD38" s="75">
        <v>52390.037157999999</v>
      </c>
      <c r="AE38" s="75">
        <v>51764.470242000003</v>
      </c>
      <c r="AF38" s="75">
        <v>51702.645342999997</v>
      </c>
      <c r="AG38" s="75">
        <v>51036.739264000003</v>
      </c>
      <c r="AH38" s="75">
        <v>51077.524491999997</v>
      </c>
      <c r="AI38" s="75">
        <v>50969.654256000002</v>
      </c>
      <c r="AJ38" s="75">
        <v>49979.732112999998</v>
      </c>
      <c r="AK38" s="75">
        <v>49139.794414999997</v>
      </c>
      <c r="AL38" s="75">
        <v>48318.607876000002</v>
      </c>
      <c r="AM38" s="75">
        <v>47700.388615000003</v>
      </c>
      <c r="AN38" s="75">
        <v>47418.183359000002</v>
      </c>
      <c r="AO38" s="75">
        <v>47019.875638999998</v>
      </c>
      <c r="AP38" s="75">
        <v>46197.910029999999</v>
      </c>
      <c r="AQ38" s="75">
        <v>45848.046193000002</v>
      </c>
      <c r="AR38" s="75">
        <v>45651.941783000002</v>
      </c>
      <c r="AS38" s="75">
        <v>44874.858988</v>
      </c>
      <c r="AT38" s="75">
        <v>44246.613057000002</v>
      </c>
      <c r="AU38" s="75">
        <v>44110.272085999997</v>
      </c>
      <c r="AV38" s="75">
        <v>44166.248334999997</v>
      </c>
      <c r="AW38" s="75">
        <v>44269.590690999998</v>
      </c>
      <c r="AX38" s="75">
        <v>44495.091764999997</v>
      </c>
      <c r="AY38" s="75">
        <v>44482.902575</v>
      </c>
      <c r="AZ38" s="75">
        <v>44747.584268999999</v>
      </c>
    </row>
    <row r="39" spans="1:52" ht="15.75" x14ac:dyDescent="0.3">
      <c r="A39" s="83" t="s">
        <v>37</v>
      </c>
      <c r="B39" s="75">
        <v>125.26082599999999</v>
      </c>
      <c r="C39" s="75">
        <v>126.73994500000001</v>
      </c>
      <c r="D39" s="75">
        <v>123.65791</v>
      </c>
      <c r="E39" s="75">
        <v>127.045965</v>
      </c>
      <c r="F39" s="75">
        <v>121.95272</v>
      </c>
      <c r="G39" s="75">
        <v>113.009539</v>
      </c>
      <c r="H39" s="75">
        <v>107.15802100000001</v>
      </c>
      <c r="I39" s="75">
        <v>99.598316999999994</v>
      </c>
      <c r="J39" s="75">
        <v>98.595691000000002</v>
      </c>
      <c r="K39" s="75">
        <v>93.386810999999994</v>
      </c>
      <c r="L39" s="75">
        <v>91.981655000000003</v>
      </c>
      <c r="M39" s="75">
        <v>21.753140999999999</v>
      </c>
      <c r="N39" s="75">
        <v>24.373929</v>
      </c>
      <c r="O39" s="75">
        <v>23.969453000000001</v>
      </c>
      <c r="P39" s="75">
        <v>24.228345000000001</v>
      </c>
      <c r="Q39" s="75">
        <v>27.798909999999999</v>
      </c>
      <c r="R39" s="75">
        <v>29.228584000000001</v>
      </c>
      <c r="S39" s="75">
        <v>31.029903999999998</v>
      </c>
      <c r="T39" s="75">
        <v>26.765692000000001</v>
      </c>
      <c r="U39" s="75">
        <v>26.035011999999998</v>
      </c>
      <c r="V39" s="75">
        <v>24.916924000000002</v>
      </c>
      <c r="W39" s="75">
        <v>25.612307000000001</v>
      </c>
      <c r="X39" s="75">
        <v>26.029433999999998</v>
      </c>
      <c r="Y39" s="75">
        <v>26.341944000000002</v>
      </c>
      <c r="Z39" s="75">
        <v>26.109919000000001</v>
      </c>
      <c r="AA39" s="75">
        <v>24.605575999999999</v>
      </c>
      <c r="AB39" s="75">
        <v>25.809163000000002</v>
      </c>
      <c r="AC39" s="75">
        <v>28.103318999999999</v>
      </c>
      <c r="AD39" s="75">
        <v>27.920774999999999</v>
      </c>
      <c r="AE39" s="75">
        <v>28.854084</v>
      </c>
      <c r="AF39" s="75">
        <v>27.344618000000001</v>
      </c>
      <c r="AG39" s="75">
        <v>25.030353000000002</v>
      </c>
      <c r="AH39" s="75">
        <v>30.783313</v>
      </c>
      <c r="AI39" s="75">
        <v>26.904736</v>
      </c>
      <c r="AJ39" s="75">
        <v>32.753044000000003</v>
      </c>
      <c r="AK39" s="75">
        <v>29.079577</v>
      </c>
      <c r="AL39" s="75">
        <v>26.978704</v>
      </c>
      <c r="AM39" s="75">
        <v>25.248604</v>
      </c>
      <c r="AN39" s="75">
        <v>22.557198</v>
      </c>
      <c r="AO39" s="75">
        <v>21.796862000000001</v>
      </c>
      <c r="AP39" s="75">
        <v>20.658453000000002</v>
      </c>
      <c r="AQ39" s="75">
        <v>19.488353</v>
      </c>
      <c r="AR39" s="75">
        <v>20.588359000000001</v>
      </c>
      <c r="AS39" s="75">
        <v>19.205165000000001</v>
      </c>
      <c r="AT39" s="75">
        <v>20.755696</v>
      </c>
      <c r="AU39" s="75">
        <v>20.699342000000001</v>
      </c>
      <c r="AV39" s="75">
        <v>20.841925</v>
      </c>
      <c r="AW39" s="75">
        <v>19.950876000000001</v>
      </c>
      <c r="AX39" s="75">
        <v>20.328529</v>
      </c>
      <c r="AY39" s="75">
        <v>32.242029000000002</v>
      </c>
      <c r="AZ39" s="75">
        <v>30.415105000000001</v>
      </c>
    </row>
    <row r="40" spans="1:52" ht="15.75" x14ac:dyDescent="0.3">
      <c r="A40" s="81" t="s">
        <v>38</v>
      </c>
      <c r="B40" s="75">
        <v>125.26082599999999</v>
      </c>
      <c r="C40" s="75">
        <v>126.73994500000001</v>
      </c>
      <c r="D40" s="75">
        <v>123.65791</v>
      </c>
      <c r="E40" s="75">
        <v>127.045965</v>
      </c>
      <c r="F40" s="75">
        <v>121.95272</v>
      </c>
      <c r="G40" s="75">
        <v>113.009539</v>
      </c>
      <c r="H40" s="75">
        <v>107.15802100000001</v>
      </c>
      <c r="I40" s="75">
        <v>99.598316999999994</v>
      </c>
      <c r="J40" s="75">
        <v>98.595691000000002</v>
      </c>
      <c r="K40" s="75">
        <v>93.386810999999994</v>
      </c>
      <c r="L40" s="75">
        <v>91.981655000000003</v>
      </c>
      <c r="M40" s="75">
        <v>21.753140999999999</v>
      </c>
      <c r="N40" s="75">
        <v>24.373929</v>
      </c>
      <c r="O40" s="75">
        <v>23.969453000000001</v>
      </c>
      <c r="P40" s="75">
        <v>24.228345000000001</v>
      </c>
      <c r="Q40" s="75">
        <v>27.798909999999999</v>
      </c>
      <c r="R40" s="75">
        <v>29.228584000000001</v>
      </c>
      <c r="S40" s="75">
        <v>31.029903999999998</v>
      </c>
      <c r="T40" s="75">
        <v>26.765692000000001</v>
      </c>
      <c r="U40" s="75">
        <v>26.035011999999998</v>
      </c>
      <c r="V40" s="75">
        <v>24.916924000000002</v>
      </c>
      <c r="W40" s="75">
        <v>25.612307000000001</v>
      </c>
      <c r="X40" s="75">
        <v>26.029433999999998</v>
      </c>
      <c r="Y40" s="75">
        <v>26.341944000000002</v>
      </c>
      <c r="Z40" s="75">
        <v>26.109919000000001</v>
      </c>
      <c r="AA40" s="75">
        <v>24.605575999999999</v>
      </c>
      <c r="AB40" s="75">
        <v>25.809163000000002</v>
      </c>
      <c r="AC40" s="75">
        <v>28.103318999999999</v>
      </c>
      <c r="AD40" s="75">
        <v>27.920774999999999</v>
      </c>
      <c r="AE40" s="75">
        <v>28.854084</v>
      </c>
      <c r="AF40" s="75">
        <v>27.344618000000001</v>
      </c>
      <c r="AG40" s="75">
        <v>25.030353000000002</v>
      </c>
      <c r="AH40" s="75">
        <v>30.783313</v>
      </c>
      <c r="AI40" s="75">
        <v>26.904736</v>
      </c>
      <c r="AJ40" s="75">
        <v>32.753044000000003</v>
      </c>
      <c r="AK40" s="75">
        <v>29.079577</v>
      </c>
      <c r="AL40" s="75">
        <v>26.978704</v>
      </c>
      <c r="AM40" s="75">
        <v>25.248604</v>
      </c>
      <c r="AN40" s="75">
        <v>22.557198</v>
      </c>
      <c r="AO40" s="75">
        <v>21.796862000000001</v>
      </c>
      <c r="AP40" s="75">
        <v>20.658453000000002</v>
      </c>
      <c r="AQ40" s="75">
        <v>19.488353</v>
      </c>
      <c r="AR40" s="75">
        <v>20.588359000000001</v>
      </c>
      <c r="AS40" s="75">
        <v>19.205165000000001</v>
      </c>
      <c r="AT40" s="75">
        <v>20.755696</v>
      </c>
      <c r="AU40" s="75">
        <v>20.699342000000001</v>
      </c>
      <c r="AV40" s="75">
        <v>20.841925</v>
      </c>
      <c r="AW40" s="75">
        <v>19.950876000000001</v>
      </c>
      <c r="AX40" s="75">
        <v>20.328529</v>
      </c>
      <c r="AY40" s="75">
        <v>32.242029000000002</v>
      </c>
      <c r="AZ40" s="75">
        <v>30.415105000000001</v>
      </c>
    </row>
    <row r="41" spans="1:52" ht="15.75" x14ac:dyDescent="0.3">
      <c r="A41" s="81" t="s">
        <v>39</v>
      </c>
      <c r="B41" s="75">
        <v>0</v>
      </c>
      <c r="C41" s="75">
        <v>0</v>
      </c>
      <c r="D41" s="75">
        <v>0</v>
      </c>
      <c r="E41" s="75">
        <v>0</v>
      </c>
      <c r="F41" s="75">
        <v>0</v>
      </c>
      <c r="G41" s="75">
        <v>0</v>
      </c>
      <c r="H41" s="75">
        <v>0</v>
      </c>
      <c r="I41" s="75">
        <v>0</v>
      </c>
      <c r="J41" s="75">
        <v>0</v>
      </c>
      <c r="K41" s="75">
        <v>0</v>
      </c>
      <c r="L41" s="75">
        <v>0</v>
      </c>
      <c r="M41" s="75">
        <v>0</v>
      </c>
      <c r="N41" s="75">
        <v>0</v>
      </c>
      <c r="O41" s="75">
        <v>0</v>
      </c>
      <c r="P41" s="75">
        <v>0</v>
      </c>
      <c r="Q41" s="75">
        <v>0</v>
      </c>
      <c r="R41" s="75">
        <v>0</v>
      </c>
      <c r="S41" s="75">
        <v>0</v>
      </c>
      <c r="T41" s="75">
        <v>0</v>
      </c>
      <c r="U41" s="75">
        <v>0</v>
      </c>
      <c r="V41" s="75">
        <v>0</v>
      </c>
      <c r="W41" s="75">
        <v>0</v>
      </c>
      <c r="X41" s="75">
        <v>0</v>
      </c>
      <c r="Y41" s="75">
        <v>0</v>
      </c>
      <c r="Z41" s="75">
        <v>0</v>
      </c>
      <c r="AA41" s="75">
        <v>0</v>
      </c>
      <c r="AB41" s="75">
        <v>0</v>
      </c>
      <c r="AC41" s="75">
        <v>0</v>
      </c>
      <c r="AD41" s="75">
        <v>0</v>
      </c>
      <c r="AE41" s="75">
        <v>0</v>
      </c>
      <c r="AF41" s="75">
        <v>0</v>
      </c>
      <c r="AG41" s="75">
        <v>0</v>
      </c>
      <c r="AH41" s="75">
        <v>0</v>
      </c>
      <c r="AI41" s="75">
        <v>0</v>
      </c>
      <c r="AJ41" s="75">
        <v>0</v>
      </c>
      <c r="AK41" s="75">
        <v>0</v>
      </c>
      <c r="AL41" s="75">
        <v>0</v>
      </c>
      <c r="AM41" s="75">
        <v>0</v>
      </c>
      <c r="AN41" s="75">
        <v>0</v>
      </c>
      <c r="AO41" s="75">
        <v>0</v>
      </c>
      <c r="AP41" s="75">
        <v>0</v>
      </c>
      <c r="AQ41" s="75">
        <v>0</v>
      </c>
      <c r="AR41" s="75">
        <v>0</v>
      </c>
      <c r="AS41" s="75">
        <v>0</v>
      </c>
      <c r="AT41" s="75">
        <v>0</v>
      </c>
      <c r="AU41" s="75">
        <v>0</v>
      </c>
      <c r="AV41" s="75">
        <v>0</v>
      </c>
      <c r="AW41" s="75">
        <v>0</v>
      </c>
      <c r="AX41" s="75">
        <v>0</v>
      </c>
      <c r="AY41" s="75">
        <v>0</v>
      </c>
      <c r="AZ41" s="75">
        <v>0</v>
      </c>
    </row>
    <row r="42" spans="1:52" ht="15.75" x14ac:dyDescent="0.3">
      <c r="A42" s="83" t="s">
        <v>40</v>
      </c>
      <c r="B42" s="75">
        <v>0</v>
      </c>
      <c r="C42" s="75">
        <v>0</v>
      </c>
      <c r="D42" s="75">
        <v>0</v>
      </c>
      <c r="E42" s="75">
        <v>0</v>
      </c>
      <c r="F42" s="75">
        <v>0</v>
      </c>
      <c r="G42" s="75">
        <v>0</v>
      </c>
      <c r="H42" s="75">
        <v>0</v>
      </c>
      <c r="I42" s="75">
        <v>0</v>
      </c>
      <c r="J42" s="75">
        <v>0</v>
      </c>
      <c r="K42" s="75">
        <v>0</v>
      </c>
      <c r="L42" s="75">
        <v>0</v>
      </c>
      <c r="M42" s="75">
        <v>0</v>
      </c>
      <c r="N42" s="75">
        <v>0</v>
      </c>
      <c r="O42" s="75">
        <v>0</v>
      </c>
      <c r="P42" s="75">
        <v>0</v>
      </c>
      <c r="Q42" s="75">
        <v>0</v>
      </c>
      <c r="R42" s="75">
        <v>0</v>
      </c>
      <c r="S42" s="75">
        <v>0</v>
      </c>
      <c r="T42" s="75">
        <v>0</v>
      </c>
      <c r="U42" s="75">
        <v>0</v>
      </c>
      <c r="V42" s="75">
        <v>0</v>
      </c>
      <c r="W42" s="75">
        <v>0</v>
      </c>
      <c r="X42" s="75">
        <v>0</v>
      </c>
      <c r="Y42" s="75">
        <v>0</v>
      </c>
      <c r="Z42" s="75">
        <v>0</v>
      </c>
      <c r="AA42" s="75">
        <v>0</v>
      </c>
      <c r="AB42" s="75">
        <v>0</v>
      </c>
      <c r="AC42" s="75">
        <v>0</v>
      </c>
      <c r="AD42" s="75">
        <v>0</v>
      </c>
      <c r="AE42" s="75">
        <v>0</v>
      </c>
      <c r="AF42" s="75">
        <v>0</v>
      </c>
      <c r="AG42" s="75">
        <v>0</v>
      </c>
      <c r="AH42" s="75">
        <v>0</v>
      </c>
      <c r="AI42" s="75">
        <v>0</v>
      </c>
      <c r="AJ42" s="75">
        <v>0</v>
      </c>
      <c r="AK42" s="75">
        <v>0</v>
      </c>
      <c r="AL42" s="75">
        <v>0</v>
      </c>
      <c r="AM42" s="75">
        <v>0</v>
      </c>
      <c r="AN42" s="75">
        <v>0</v>
      </c>
      <c r="AO42" s="75">
        <v>0</v>
      </c>
      <c r="AP42" s="75">
        <v>0</v>
      </c>
      <c r="AQ42" s="75">
        <v>0</v>
      </c>
      <c r="AR42" s="75">
        <v>0</v>
      </c>
      <c r="AS42" s="75">
        <v>0</v>
      </c>
      <c r="AT42" s="75">
        <v>0</v>
      </c>
      <c r="AU42" s="75">
        <v>0</v>
      </c>
      <c r="AV42" s="75">
        <v>0</v>
      </c>
      <c r="AW42" s="75">
        <v>0</v>
      </c>
      <c r="AX42" s="75">
        <v>0</v>
      </c>
      <c r="AY42" s="75">
        <v>0</v>
      </c>
      <c r="AZ42" s="75">
        <v>0</v>
      </c>
    </row>
    <row r="43" spans="1:52" ht="15.75" x14ac:dyDescent="0.3">
      <c r="A43" s="83" t="s">
        <v>41</v>
      </c>
      <c r="B43" s="75">
        <v>0</v>
      </c>
      <c r="C43" s="75">
        <v>0</v>
      </c>
      <c r="D43" s="75">
        <v>0</v>
      </c>
      <c r="E43" s="75">
        <v>0</v>
      </c>
      <c r="F43" s="75">
        <v>0</v>
      </c>
      <c r="G43" s="75">
        <v>0</v>
      </c>
      <c r="H43" s="75">
        <v>0</v>
      </c>
      <c r="I43" s="75">
        <v>0</v>
      </c>
      <c r="J43" s="75">
        <v>0</v>
      </c>
      <c r="K43" s="75">
        <v>0</v>
      </c>
      <c r="L43" s="75">
        <v>0</v>
      </c>
      <c r="M43" s="75">
        <v>0</v>
      </c>
      <c r="N43" s="75">
        <v>0</v>
      </c>
      <c r="O43" s="75">
        <v>0</v>
      </c>
      <c r="P43" s="75">
        <v>0</v>
      </c>
      <c r="Q43" s="75">
        <v>0</v>
      </c>
      <c r="R43" s="75">
        <v>0</v>
      </c>
      <c r="S43" s="75">
        <v>0</v>
      </c>
      <c r="T43" s="75">
        <v>0</v>
      </c>
      <c r="U43" s="75">
        <v>0</v>
      </c>
      <c r="V43" s="75">
        <v>0</v>
      </c>
      <c r="W43" s="75">
        <v>0</v>
      </c>
      <c r="X43" s="75">
        <v>0</v>
      </c>
      <c r="Y43" s="75">
        <v>0</v>
      </c>
      <c r="Z43" s="75">
        <v>0</v>
      </c>
      <c r="AA43" s="75">
        <v>0</v>
      </c>
      <c r="AB43" s="75">
        <v>0</v>
      </c>
      <c r="AC43" s="75">
        <v>0</v>
      </c>
      <c r="AD43" s="75">
        <v>0</v>
      </c>
      <c r="AE43" s="75">
        <v>0</v>
      </c>
      <c r="AF43" s="75">
        <v>0</v>
      </c>
      <c r="AG43" s="75">
        <v>0</v>
      </c>
      <c r="AH43" s="75">
        <v>0</v>
      </c>
      <c r="AI43" s="75">
        <v>0</v>
      </c>
      <c r="AJ43" s="75">
        <v>0</v>
      </c>
      <c r="AK43" s="75">
        <v>0</v>
      </c>
      <c r="AL43" s="75">
        <v>0</v>
      </c>
      <c r="AM43" s="75">
        <v>0</v>
      </c>
      <c r="AN43" s="75">
        <v>0</v>
      </c>
      <c r="AO43" s="75">
        <v>0</v>
      </c>
      <c r="AP43" s="75">
        <v>0</v>
      </c>
      <c r="AQ43" s="75">
        <v>0</v>
      </c>
      <c r="AR43" s="75">
        <v>0</v>
      </c>
      <c r="AS43" s="75">
        <v>0</v>
      </c>
      <c r="AT43" s="75">
        <v>0</v>
      </c>
      <c r="AU43" s="75">
        <v>0</v>
      </c>
      <c r="AV43" s="75">
        <v>0</v>
      </c>
      <c r="AW43" s="75">
        <v>0</v>
      </c>
      <c r="AX43" s="75">
        <v>0</v>
      </c>
      <c r="AY43" s="75">
        <v>0</v>
      </c>
      <c r="AZ43" s="75">
        <v>0</v>
      </c>
    </row>
    <row r="44" spans="1:52" ht="15.75" x14ac:dyDescent="0.3">
      <c r="A44" s="74" t="s">
        <v>42</v>
      </c>
      <c r="B44" s="75">
        <v>84661.408261999997</v>
      </c>
      <c r="C44" s="75">
        <v>85610.138158000002</v>
      </c>
      <c r="D44" s="75">
        <v>84960.706372000001</v>
      </c>
      <c r="E44" s="75">
        <v>85326.663910000003</v>
      </c>
      <c r="F44" s="75">
        <v>84214.257608</v>
      </c>
      <c r="G44" s="75">
        <v>84491.893723999994</v>
      </c>
      <c r="H44" s="75">
        <v>83397.733189999999</v>
      </c>
      <c r="I44" s="75">
        <v>84893.128960999995</v>
      </c>
      <c r="J44" s="75">
        <v>83857.725634000002</v>
      </c>
      <c r="K44" s="75">
        <v>84107.474195000003</v>
      </c>
      <c r="L44" s="75">
        <v>83055.991087000002</v>
      </c>
      <c r="M44" s="75">
        <v>83523.962067999993</v>
      </c>
      <c r="N44" s="75">
        <v>82784.678306999995</v>
      </c>
      <c r="O44" s="75">
        <v>83200.888003</v>
      </c>
      <c r="P44" s="75">
        <v>82378.992477000007</v>
      </c>
      <c r="Q44" s="75">
        <v>82775.828615999999</v>
      </c>
      <c r="R44" s="75">
        <v>81819.545215999999</v>
      </c>
      <c r="S44" s="75">
        <v>82178.846235999998</v>
      </c>
      <c r="T44" s="75">
        <v>81164.601414999997</v>
      </c>
      <c r="U44" s="75">
        <v>82428.633403999993</v>
      </c>
      <c r="V44" s="75">
        <v>81382.883411999996</v>
      </c>
      <c r="W44" s="75">
        <v>81882.996232999998</v>
      </c>
      <c r="X44" s="75">
        <v>81790.174945000006</v>
      </c>
      <c r="Y44" s="75">
        <v>82998.504184000005</v>
      </c>
      <c r="Z44" s="75">
        <v>82959.162997000007</v>
      </c>
      <c r="AA44" s="75">
        <v>84692.085753000007</v>
      </c>
      <c r="AB44" s="75">
        <v>84266.959558999995</v>
      </c>
      <c r="AC44" s="75">
        <v>85108.050713999997</v>
      </c>
      <c r="AD44" s="75">
        <v>84762.733548000004</v>
      </c>
      <c r="AE44" s="75">
        <v>85235.163149999993</v>
      </c>
      <c r="AF44" s="75">
        <v>84472.856518999994</v>
      </c>
      <c r="AG44" s="75">
        <v>84463.158274000001</v>
      </c>
      <c r="AH44" s="75">
        <v>83803.534453999993</v>
      </c>
      <c r="AI44" s="75">
        <v>83541.787410000004</v>
      </c>
      <c r="AJ44" s="75">
        <v>82481.243560999996</v>
      </c>
      <c r="AK44" s="75">
        <v>82264.197042999993</v>
      </c>
      <c r="AL44" s="75">
        <v>81113.190057999993</v>
      </c>
      <c r="AM44" s="75">
        <v>80863.308120000002</v>
      </c>
      <c r="AN44" s="75">
        <v>79550.054220999999</v>
      </c>
      <c r="AO44" s="75">
        <v>79130.027350000004</v>
      </c>
      <c r="AP44" s="75">
        <v>77895.740055000002</v>
      </c>
      <c r="AQ44" s="75">
        <v>77552.294464000006</v>
      </c>
      <c r="AR44" s="75">
        <v>76101.600552999997</v>
      </c>
      <c r="AS44" s="75">
        <v>76208.725890999995</v>
      </c>
      <c r="AT44" s="75">
        <v>75055.687722000002</v>
      </c>
      <c r="AU44" s="75">
        <v>74547.316619999998</v>
      </c>
      <c r="AV44" s="75">
        <v>73275.776347000006</v>
      </c>
      <c r="AW44" s="75">
        <v>72997.266740000006</v>
      </c>
      <c r="AX44" s="75">
        <v>71953.366188999993</v>
      </c>
      <c r="AY44" s="75">
        <v>71867.083450000006</v>
      </c>
      <c r="AZ44" s="75">
        <v>70736.934106000001</v>
      </c>
    </row>
    <row r="45" spans="1:52" ht="15.75" x14ac:dyDescent="0.3">
      <c r="A45" s="74" t="s">
        <v>43</v>
      </c>
      <c r="B45" s="75">
        <v>28877.925373999999</v>
      </c>
      <c r="C45" s="75">
        <v>29307.129857</v>
      </c>
      <c r="D45" s="75">
        <v>29610.056506000001</v>
      </c>
      <c r="E45" s="75">
        <v>29851.977405000001</v>
      </c>
      <c r="F45" s="75">
        <v>29982.595830999999</v>
      </c>
      <c r="G45" s="75">
        <v>30232.597413</v>
      </c>
      <c r="H45" s="75">
        <v>30406.874043</v>
      </c>
      <c r="I45" s="75">
        <v>30563.875811000002</v>
      </c>
      <c r="J45" s="75">
        <v>30769.896916999998</v>
      </c>
      <c r="K45" s="75">
        <v>30892.710322999999</v>
      </c>
      <c r="L45" s="75">
        <v>31042.870169000002</v>
      </c>
      <c r="M45" s="75">
        <v>31441.553961000001</v>
      </c>
      <c r="N45" s="75">
        <v>31925.984489999999</v>
      </c>
      <c r="O45" s="75">
        <v>32292.071211999999</v>
      </c>
      <c r="P45" s="75">
        <v>32690.639294000001</v>
      </c>
      <c r="Q45" s="75">
        <v>33054.884623999998</v>
      </c>
      <c r="R45" s="75">
        <v>33450.548414999997</v>
      </c>
      <c r="S45" s="75">
        <v>33885.853963000001</v>
      </c>
      <c r="T45" s="75">
        <v>34118.086327999998</v>
      </c>
      <c r="U45" s="75">
        <v>34171.476912999999</v>
      </c>
      <c r="V45" s="75">
        <v>34306.055765999998</v>
      </c>
      <c r="W45" s="75">
        <v>34553.700703000002</v>
      </c>
      <c r="X45" s="75">
        <v>34825.957201999998</v>
      </c>
      <c r="Y45" s="75">
        <v>35287.380773999997</v>
      </c>
      <c r="Z45" s="75">
        <v>35753.237349000003</v>
      </c>
      <c r="AA45" s="75">
        <v>36285.853475999997</v>
      </c>
      <c r="AB45" s="75">
        <v>36742.506581000001</v>
      </c>
      <c r="AC45" s="75">
        <v>37162.269527999997</v>
      </c>
      <c r="AD45" s="75">
        <v>37731.892347000001</v>
      </c>
      <c r="AE45" s="75">
        <v>38066.020722000001</v>
      </c>
      <c r="AF45" s="75">
        <v>38320.813722999999</v>
      </c>
      <c r="AG45" s="75">
        <v>38293.862236000001</v>
      </c>
      <c r="AH45" s="75">
        <v>38562.434357999999</v>
      </c>
      <c r="AI45" s="75">
        <v>38653.952278999997</v>
      </c>
      <c r="AJ45" s="75">
        <v>38747.371231999998</v>
      </c>
      <c r="AK45" s="75">
        <v>38752.400607000003</v>
      </c>
      <c r="AL45" s="75">
        <v>38708.711113999998</v>
      </c>
      <c r="AM45" s="75">
        <v>38627.128144000002</v>
      </c>
      <c r="AN45" s="75">
        <v>38551.119173999999</v>
      </c>
      <c r="AO45" s="75">
        <v>38242.599673999997</v>
      </c>
      <c r="AP45" s="75">
        <v>37929.76395</v>
      </c>
      <c r="AQ45" s="75">
        <v>37770.356452</v>
      </c>
      <c r="AR45" s="75">
        <v>37481.507108999998</v>
      </c>
      <c r="AS45" s="75">
        <v>37239.142412000001</v>
      </c>
      <c r="AT45" s="75">
        <v>37180.567524999999</v>
      </c>
      <c r="AU45" s="75">
        <v>36844.080886999996</v>
      </c>
      <c r="AV45" s="75">
        <v>36633.845722999999</v>
      </c>
      <c r="AW45" s="75">
        <v>36467.575664000004</v>
      </c>
      <c r="AX45" s="75">
        <v>36418.716846000003</v>
      </c>
      <c r="AY45" s="75">
        <v>36536.300575000001</v>
      </c>
      <c r="AZ45" s="75">
        <v>36379.301701999997</v>
      </c>
    </row>
    <row r="46" spans="1:52" ht="15.75" x14ac:dyDescent="0.3">
      <c r="A46" s="74" t="s">
        <v>44</v>
      </c>
      <c r="B46" s="75">
        <v>0</v>
      </c>
      <c r="C46" s="75">
        <v>0</v>
      </c>
      <c r="D46" s="75">
        <v>0</v>
      </c>
      <c r="E46" s="75">
        <v>0</v>
      </c>
      <c r="F46" s="75">
        <v>0</v>
      </c>
      <c r="G46" s="75">
        <v>0</v>
      </c>
      <c r="H46" s="75">
        <v>0</v>
      </c>
      <c r="I46" s="75">
        <v>0</v>
      </c>
      <c r="J46" s="75">
        <v>0</v>
      </c>
      <c r="K46" s="75">
        <v>0</v>
      </c>
      <c r="L46" s="75">
        <v>0</v>
      </c>
      <c r="M46" s="75">
        <v>0</v>
      </c>
      <c r="N46" s="75">
        <v>0</v>
      </c>
      <c r="O46" s="75">
        <v>0</v>
      </c>
      <c r="P46" s="75">
        <v>0</v>
      </c>
      <c r="Q46" s="75">
        <v>0</v>
      </c>
      <c r="R46" s="75">
        <v>0</v>
      </c>
      <c r="S46" s="75">
        <v>0</v>
      </c>
      <c r="T46" s="75">
        <v>0</v>
      </c>
      <c r="U46" s="75">
        <v>0</v>
      </c>
      <c r="V46" s="75">
        <v>0</v>
      </c>
      <c r="W46" s="75">
        <v>0</v>
      </c>
      <c r="X46" s="75">
        <v>0</v>
      </c>
      <c r="Y46" s="75">
        <v>0</v>
      </c>
      <c r="Z46" s="75">
        <v>0</v>
      </c>
      <c r="AA46" s="75">
        <v>0</v>
      </c>
      <c r="AB46" s="75">
        <v>0</v>
      </c>
      <c r="AC46" s="75">
        <v>0</v>
      </c>
      <c r="AD46" s="75">
        <v>0</v>
      </c>
      <c r="AE46" s="75">
        <v>0</v>
      </c>
      <c r="AF46" s="75">
        <v>0</v>
      </c>
      <c r="AG46" s="75">
        <v>0</v>
      </c>
      <c r="AH46" s="75">
        <v>0</v>
      </c>
      <c r="AI46" s="75">
        <v>0</v>
      </c>
      <c r="AJ46" s="75">
        <v>0</v>
      </c>
      <c r="AK46" s="75">
        <v>0</v>
      </c>
      <c r="AL46" s="75">
        <v>0</v>
      </c>
      <c r="AM46" s="75">
        <v>0</v>
      </c>
      <c r="AN46" s="75">
        <v>0</v>
      </c>
      <c r="AO46" s="75">
        <v>0</v>
      </c>
      <c r="AP46" s="75">
        <v>0</v>
      </c>
      <c r="AQ46" s="75">
        <v>0</v>
      </c>
      <c r="AR46" s="75">
        <v>0</v>
      </c>
      <c r="AS46" s="75">
        <v>0</v>
      </c>
      <c r="AT46" s="75">
        <v>0</v>
      </c>
      <c r="AU46" s="75">
        <v>0</v>
      </c>
      <c r="AV46" s="75">
        <v>0</v>
      </c>
      <c r="AW46" s="75">
        <v>0</v>
      </c>
      <c r="AX46" s="75">
        <v>0</v>
      </c>
      <c r="AY46" s="75">
        <v>0</v>
      </c>
      <c r="AZ46" s="75">
        <v>0</v>
      </c>
    </row>
    <row r="47" spans="1:52" ht="15.75" x14ac:dyDescent="0.3">
      <c r="A47" s="74" t="s">
        <v>45</v>
      </c>
      <c r="B47" s="75">
        <v>55783.482887999999</v>
      </c>
      <c r="C47" s="75">
        <v>56303.008301000002</v>
      </c>
      <c r="D47" s="75">
        <v>55350.649866</v>
      </c>
      <c r="E47" s="75">
        <v>55474.686504999998</v>
      </c>
      <c r="F47" s="75">
        <v>54231.661777000001</v>
      </c>
      <c r="G47" s="75">
        <v>54259.296310999998</v>
      </c>
      <c r="H47" s="75">
        <v>52990.859147000003</v>
      </c>
      <c r="I47" s="75">
        <v>54329.253149999997</v>
      </c>
      <c r="J47" s="75">
        <v>53087.828716999997</v>
      </c>
      <c r="K47" s="75">
        <v>53214.763872000003</v>
      </c>
      <c r="L47" s="75">
        <v>52013.120918000001</v>
      </c>
      <c r="M47" s="75">
        <v>52082.408107000003</v>
      </c>
      <c r="N47" s="75">
        <v>50858.693816999999</v>
      </c>
      <c r="O47" s="75">
        <v>50908.816790999997</v>
      </c>
      <c r="P47" s="75">
        <v>49688.353182999999</v>
      </c>
      <c r="Q47" s="75">
        <v>49720.943992</v>
      </c>
      <c r="R47" s="75">
        <v>48368.996801000001</v>
      </c>
      <c r="S47" s="75">
        <v>48292.992273000003</v>
      </c>
      <c r="T47" s="75">
        <v>47046.515087</v>
      </c>
      <c r="U47" s="75">
        <v>48257.156491000002</v>
      </c>
      <c r="V47" s="75">
        <v>47076.827645999998</v>
      </c>
      <c r="W47" s="75">
        <v>47329.295530000003</v>
      </c>
      <c r="X47" s="75">
        <v>46964.217743000001</v>
      </c>
      <c r="Y47" s="75">
        <v>47711.12341</v>
      </c>
      <c r="Z47" s="75">
        <v>47205.925647999997</v>
      </c>
      <c r="AA47" s="75">
        <v>48406.232277000003</v>
      </c>
      <c r="AB47" s="75">
        <v>47524.452978000001</v>
      </c>
      <c r="AC47" s="75">
        <v>47945.781186</v>
      </c>
      <c r="AD47" s="75">
        <v>47030.841201000003</v>
      </c>
      <c r="AE47" s="75">
        <v>47169.142427999999</v>
      </c>
      <c r="AF47" s="75">
        <v>46152.042796000002</v>
      </c>
      <c r="AG47" s="75">
        <v>46169.296038</v>
      </c>
      <c r="AH47" s="75">
        <v>45241.100096000002</v>
      </c>
      <c r="AI47" s="75">
        <v>44887.835131</v>
      </c>
      <c r="AJ47" s="75">
        <v>43733.872328999998</v>
      </c>
      <c r="AK47" s="75">
        <v>43511.796435999997</v>
      </c>
      <c r="AL47" s="75">
        <v>42404.478944000002</v>
      </c>
      <c r="AM47" s="75">
        <v>42236.179975999999</v>
      </c>
      <c r="AN47" s="75">
        <v>40998.935046999999</v>
      </c>
      <c r="AO47" s="75">
        <v>40887.427675999999</v>
      </c>
      <c r="AP47" s="75">
        <v>39965.976105000002</v>
      </c>
      <c r="AQ47" s="75">
        <v>39781.938011999999</v>
      </c>
      <c r="AR47" s="75">
        <v>38620.093443999998</v>
      </c>
      <c r="AS47" s="75">
        <v>38969.583479000001</v>
      </c>
      <c r="AT47" s="75">
        <v>37875.120196999997</v>
      </c>
      <c r="AU47" s="75">
        <v>37703.235733000001</v>
      </c>
      <c r="AV47" s="75">
        <v>36641.930624000001</v>
      </c>
      <c r="AW47" s="75">
        <v>36529.691076000003</v>
      </c>
      <c r="AX47" s="75">
        <v>35534.649342999997</v>
      </c>
      <c r="AY47" s="75">
        <v>35330.782874999997</v>
      </c>
      <c r="AZ47" s="75">
        <v>34357.632404000004</v>
      </c>
    </row>
    <row r="48" spans="1:52" ht="15.75" x14ac:dyDescent="0.3">
      <c r="A48" s="74" t="s">
        <v>46</v>
      </c>
      <c r="B48" s="75">
        <v>0</v>
      </c>
      <c r="C48" s="75">
        <v>0</v>
      </c>
      <c r="D48" s="75">
        <v>0</v>
      </c>
      <c r="E48" s="75">
        <v>0</v>
      </c>
      <c r="F48" s="75">
        <v>0</v>
      </c>
      <c r="G48" s="75">
        <v>0</v>
      </c>
      <c r="H48" s="75">
        <v>0</v>
      </c>
      <c r="I48" s="75">
        <v>0</v>
      </c>
      <c r="J48" s="75">
        <v>0</v>
      </c>
      <c r="K48" s="75">
        <v>0</v>
      </c>
      <c r="L48" s="75">
        <v>0</v>
      </c>
      <c r="M48" s="75">
        <v>0</v>
      </c>
      <c r="N48" s="75">
        <v>0</v>
      </c>
      <c r="O48" s="75">
        <v>0</v>
      </c>
      <c r="P48" s="75">
        <v>0</v>
      </c>
      <c r="Q48" s="75">
        <v>0</v>
      </c>
      <c r="R48" s="75">
        <v>0</v>
      </c>
      <c r="S48" s="75">
        <v>0</v>
      </c>
      <c r="T48" s="75">
        <v>0</v>
      </c>
      <c r="U48" s="75">
        <v>0</v>
      </c>
      <c r="V48" s="75">
        <v>0</v>
      </c>
      <c r="W48" s="75">
        <v>0</v>
      </c>
      <c r="X48" s="75">
        <v>0</v>
      </c>
      <c r="Y48" s="75">
        <v>0</v>
      </c>
      <c r="Z48" s="75">
        <v>0</v>
      </c>
      <c r="AA48" s="75">
        <v>0</v>
      </c>
      <c r="AB48" s="75">
        <v>0</v>
      </c>
      <c r="AC48" s="75">
        <v>0</v>
      </c>
      <c r="AD48" s="75">
        <v>0</v>
      </c>
      <c r="AE48" s="75">
        <v>0</v>
      </c>
      <c r="AF48" s="75">
        <v>0</v>
      </c>
      <c r="AG48" s="75">
        <v>0</v>
      </c>
      <c r="AH48" s="75">
        <v>0</v>
      </c>
      <c r="AI48" s="75">
        <v>0</v>
      </c>
      <c r="AJ48" s="75">
        <v>0</v>
      </c>
      <c r="AK48" s="75">
        <v>0</v>
      </c>
      <c r="AL48" s="75">
        <v>0</v>
      </c>
      <c r="AM48" s="75">
        <v>0</v>
      </c>
      <c r="AN48" s="75">
        <v>0</v>
      </c>
      <c r="AO48" s="75">
        <v>0</v>
      </c>
      <c r="AP48" s="75">
        <v>0</v>
      </c>
      <c r="AQ48" s="75">
        <v>0</v>
      </c>
      <c r="AR48" s="75">
        <v>0</v>
      </c>
      <c r="AS48" s="75">
        <v>0</v>
      </c>
      <c r="AT48" s="75">
        <v>0</v>
      </c>
      <c r="AU48" s="75">
        <v>0</v>
      </c>
      <c r="AV48" s="75">
        <v>0</v>
      </c>
      <c r="AW48" s="75">
        <v>0</v>
      </c>
      <c r="AX48" s="75">
        <v>0</v>
      </c>
      <c r="AY48" s="75">
        <v>0</v>
      </c>
      <c r="AZ48" s="75">
        <v>0</v>
      </c>
    </row>
    <row r="49" spans="1:52" ht="15.75" x14ac:dyDescent="0.3">
      <c r="A49" s="74" t="s">
        <v>47</v>
      </c>
      <c r="B49" s="75">
        <v>0</v>
      </c>
      <c r="C49" s="75">
        <v>0</v>
      </c>
      <c r="D49" s="75">
        <v>0</v>
      </c>
      <c r="E49" s="75">
        <v>0</v>
      </c>
      <c r="F49" s="75">
        <v>0</v>
      </c>
      <c r="G49" s="75">
        <v>0</v>
      </c>
      <c r="H49" s="75">
        <v>0</v>
      </c>
      <c r="I49" s="75">
        <v>0</v>
      </c>
      <c r="J49" s="75">
        <v>0</v>
      </c>
      <c r="K49" s="75">
        <v>0</v>
      </c>
      <c r="L49" s="75">
        <v>0</v>
      </c>
      <c r="M49" s="75">
        <v>0</v>
      </c>
      <c r="N49" s="75">
        <v>0</v>
      </c>
      <c r="O49" s="75">
        <v>0</v>
      </c>
      <c r="P49" s="75">
        <v>0</v>
      </c>
      <c r="Q49" s="75">
        <v>0</v>
      </c>
      <c r="R49" s="75">
        <v>0</v>
      </c>
      <c r="S49" s="75">
        <v>0</v>
      </c>
      <c r="T49" s="75">
        <v>0</v>
      </c>
      <c r="U49" s="75">
        <v>0</v>
      </c>
      <c r="V49" s="75">
        <v>0</v>
      </c>
      <c r="W49" s="75">
        <v>0</v>
      </c>
      <c r="X49" s="75">
        <v>0</v>
      </c>
      <c r="Y49" s="75">
        <v>0</v>
      </c>
      <c r="Z49" s="75">
        <v>0</v>
      </c>
      <c r="AA49" s="75">
        <v>0</v>
      </c>
      <c r="AB49" s="75">
        <v>0</v>
      </c>
      <c r="AC49" s="75">
        <v>0</v>
      </c>
      <c r="AD49" s="75">
        <v>0</v>
      </c>
      <c r="AE49" s="75">
        <v>0</v>
      </c>
      <c r="AF49" s="75">
        <v>0</v>
      </c>
      <c r="AG49" s="75">
        <v>0</v>
      </c>
      <c r="AH49" s="75">
        <v>0</v>
      </c>
      <c r="AI49" s="75">
        <v>0</v>
      </c>
      <c r="AJ49" s="75">
        <v>0</v>
      </c>
      <c r="AK49" s="75">
        <v>0</v>
      </c>
      <c r="AL49" s="75">
        <v>0</v>
      </c>
      <c r="AM49" s="75">
        <v>0</v>
      </c>
      <c r="AN49" s="75">
        <v>0</v>
      </c>
      <c r="AO49" s="75">
        <v>0</v>
      </c>
      <c r="AP49" s="75">
        <v>0</v>
      </c>
      <c r="AQ49" s="75">
        <v>0</v>
      </c>
      <c r="AR49" s="75">
        <v>0</v>
      </c>
      <c r="AS49" s="75">
        <v>0</v>
      </c>
      <c r="AT49" s="75">
        <v>0</v>
      </c>
      <c r="AU49" s="75">
        <v>0</v>
      </c>
      <c r="AV49" s="75">
        <v>0</v>
      </c>
      <c r="AW49" s="75">
        <v>0</v>
      </c>
      <c r="AX49" s="75">
        <v>0</v>
      </c>
      <c r="AY49" s="75">
        <v>0</v>
      </c>
      <c r="AZ49" s="75">
        <v>0</v>
      </c>
    </row>
    <row r="50" spans="1:52" ht="15.75" x14ac:dyDescent="0.3">
      <c r="A50" s="79" t="s">
        <v>48</v>
      </c>
      <c r="B50" s="75">
        <v>4879.2469490000003</v>
      </c>
      <c r="C50" s="75">
        <v>5011.1083689999996</v>
      </c>
      <c r="D50" s="75">
        <v>4725.3372669999999</v>
      </c>
      <c r="E50" s="75">
        <v>4906.4483449999998</v>
      </c>
      <c r="F50" s="75">
        <v>5157.1654289999997</v>
      </c>
      <c r="G50" s="75">
        <v>5146.667719</v>
      </c>
      <c r="H50" s="75">
        <v>5226.3631290000003</v>
      </c>
      <c r="I50" s="75">
        <v>5186.7887970000002</v>
      </c>
      <c r="J50" s="75">
        <v>5743.9168010000003</v>
      </c>
      <c r="K50" s="75">
        <v>6611.2166690000004</v>
      </c>
      <c r="L50" s="75">
        <v>7600.5025100000003</v>
      </c>
      <c r="M50" s="75">
        <v>7814.2565860000004</v>
      </c>
      <c r="N50" s="75">
        <v>8293.3191019999995</v>
      </c>
      <c r="O50" s="75">
        <v>7896.917281</v>
      </c>
      <c r="P50" s="75">
        <v>8354.8925889999991</v>
      </c>
      <c r="Q50" s="75">
        <v>8778.2427800000005</v>
      </c>
      <c r="R50" s="75">
        <v>8768.1360659999991</v>
      </c>
      <c r="S50" s="75">
        <v>9060.6822109999994</v>
      </c>
      <c r="T50" s="75">
        <v>9416.3136329999998</v>
      </c>
      <c r="U50" s="75">
        <v>9438.0301199999994</v>
      </c>
      <c r="V50" s="75">
        <v>9460.6425230000004</v>
      </c>
      <c r="W50" s="75">
        <v>9159.5306189999992</v>
      </c>
      <c r="X50" s="75">
        <v>9250.7054609999996</v>
      </c>
      <c r="Y50" s="75">
        <v>8908.0773289999997</v>
      </c>
      <c r="Z50" s="75">
        <v>9346.2840359999991</v>
      </c>
      <c r="AA50" s="75">
        <v>9142.1992399999999</v>
      </c>
      <c r="AB50" s="75">
        <v>9037.7007300000005</v>
      </c>
      <c r="AC50" s="75">
        <v>9049.0913720000008</v>
      </c>
      <c r="AD50" s="75">
        <v>8959.2685280000005</v>
      </c>
      <c r="AE50" s="75">
        <v>8902.9925330000005</v>
      </c>
      <c r="AF50" s="75">
        <v>9060.4891650000009</v>
      </c>
      <c r="AG50" s="75">
        <v>9731.0702930000007</v>
      </c>
      <c r="AH50" s="75">
        <v>9389.4327119999998</v>
      </c>
      <c r="AI50" s="75">
        <v>9674.9934809999995</v>
      </c>
      <c r="AJ50" s="75">
        <v>9964.4310939999996</v>
      </c>
      <c r="AK50" s="75">
        <v>10521.086546</v>
      </c>
      <c r="AL50" s="75">
        <v>9961.9255080000003</v>
      </c>
      <c r="AM50" s="75">
        <v>10057.926820000001</v>
      </c>
      <c r="AN50" s="75">
        <v>9621.6383640000004</v>
      </c>
      <c r="AO50" s="75">
        <v>9106.9408629999998</v>
      </c>
      <c r="AP50" s="75">
        <v>9190.7067900000002</v>
      </c>
      <c r="AQ50" s="75">
        <v>9382.0246590000006</v>
      </c>
      <c r="AR50" s="75">
        <v>9588.7362850000009</v>
      </c>
      <c r="AS50" s="75">
        <v>10113.367797999999</v>
      </c>
      <c r="AT50" s="75">
        <v>11222.360592999999</v>
      </c>
      <c r="AU50" s="75">
        <v>11890.999114</v>
      </c>
      <c r="AV50" s="75">
        <v>12052.268894000001</v>
      </c>
      <c r="AW50" s="75">
        <v>11500.915507</v>
      </c>
      <c r="AX50" s="75">
        <v>10740.150863000001</v>
      </c>
      <c r="AY50" s="75">
        <v>10410.985427</v>
      </c>
      <c r="AZ50" s="75">
        <v>9701.6413769999999</v>
      </c>
    </row>
    <row r="51" spans="1:52" ht="15.75" x14ac:dyDescent="0.3">
      <c r="A51" s="74" t="s">
        <v>13</v>
      </c>
      <c r="B51" s="75">
        <v>1070.0574999999999</v>
      </c>
      <c r="C51" s="75">
        <v>1232.7595140000001</v>
      </c>
      <c r="D51" s="75">
        <v>1058.2221360000001</v>
      </c>
      <c r="E51" s="75">
        <v>1199.28763</v>
      </c>
      <c r="F51" s="75">
        <v>1410.387788</v>
      </c>
      <c r="G51" s="75">
        <v>1344.4318639999999</v>
      </c>
      <c r="H51" s="75">
        <v>1456.5113819999999</v>
      </c>
      <c r="I51" s="75">
        <v>1490.497024</v>
      </c>
      <c r="J51" s="75">
        <v>1936.739834</v>
      </c>
      <c r="K51" s="75">
        <v>2102.4827329999998</v>
      </c>
      <c r="L51" s="75">
        <v>2403.6585329999998</v>
      </c>
      <c r="M51" s="75">
        <v>2534.8408979999999</v>
      </c>
      <c r="N51" s="75">
        <v>2790.3850010000001</v>
      </c>
      <c r="O51" s="75">
        <v>2561.9295729999999</v>
      </c>
      <c r="P51" s="75">
        <v>2902.8855549999998</v>
      </c>
      <c r="Q51" s="75">
        <v>3092.4960070000002</v>
      </c>
      <c r="R51" s="75">
        <v>3226.575875</v>
      </c>
      <c r="S51" s="75">
        <v>3313.4262920000001</v>
      </c>
      <c r="T51" s="75">
        <v>3421.61364</v>
      </c>
      <c r="U51" s="75">
        <v>3502.0091179999999</v>
      </c>
      <c r="V51" s="75">
        <v>3426.9253239999998</v>
      </c>
      <c r="W51" s="75">
        <v>3195.0399240000002</v>
      </c>
      <c r="X51" s="75">
        <v>3224.320541</v>
      </c>
      <c r="Y51" s="75">
        <v>3211.8798820000002</v>
      </c>
      <c r="Z51" s="75">
        <v>3396.5224910000002</v>
      </c>
      <c r="AA51" s="75">
        <v>3483.7401199999999</v>
      </c>
      <c r="AB51" s="75">
        <v>3306.3275199999998</v>
      </c>
      <c r="AC51" s="75">
        <v>3398.967013</v>
      </c>
      <c r="AD51" s="75">
        <v>3354.8318020000002</v>
      </c>
      <c r="AE51" s="75">
        <v>3197.122057</v>
      </c>
      <c r="AF51" s="75">
        <v>3303.5059120000001</v>
      </c>
      <c r="AG51" s="75">
        <v>3334.181654</v>
      </c>
      <c r="AH51" s="75">
        <v>3231.1260689999999</v>
      </c>
      <c r="AI51" s="75">
        <v>3287.6013849999999</v>
      </c>
      <c r="AJ51" s="75">
        <v>3519.7862380000001</v>
      </c>
      <c r="AK51" s="75">
        <v>3548.7593809999998</v>
      </c>
      <c r="AL51" s="75">
        <v>3637.5391960000002</v>
      </c>
      <c r="AM51" s="75">
        <v>3850.964536</v>
      </c>
      <c r="AN51" s="75">
        <v>3724.2243100000001</v>
      </c>
      <c r="AO51" s="75">
        <v>3547.4015939999999</v>
      </c>
      <c r="AP51" s="75">
        <v>3955.3654419999998</v>
      </c>
      <c r="AQ51" s="75">
        <v>4349.87608</v>
      </c>
      <c r="AR51" s="75">
        <v>4590.8015509999996</v>
      </c>
      <c r="AS51" s="75">
        <v>4732.4609280000004</v>
      </c>
      <c r="AT51" s="75">
        <v>4702.5860970000003</v>
      </c>
      <c r="AU51" s="75">
        <v>5219.4827299999997</v>
      </c>
      <c r="AV51" s="75">
        <v>5526.7307339999998</v>
      </c>
      <c r="AW51" s="75">
        <v>5216.1945139999998</v>
      </c>
      <c r="AX51" s="75">
        <v>4764.5334439999997</v>
      </c>
      <c r="AY51" s="75">
        <v>4643.6103409999996</v>
      </c>
      <c r="AZ51" s="75">
        <v>4531.2424039999996</v>
      </c>
    </row>
    <row r="52" spans="1:52" ht="15.75" x14ac:dyDescent="0.3">
      <c r="A52" s="80" t="s">
        <v>14</v>
      </c>
      <c r="B52" s="75">
        <v>1070.0574999999999</v>
      </c>
      <c r="C52" s="75">
        <v>1232.7595140000001</v>
      </c>
      <c r="D52" s="75">
        <v>1058.2221360000001</v>
      </c>
      <c r="E52" s="75">
        <v>1199.28763</v>
      </c>
      <c r="F52" s="75">
        <v>1410.387788</v>
      </c>
      <c r="G52" s="75">
        <v>1344.4318639999999</v>
      </c>
      <c r="H52" s="75">
        <v>1456.5113819999999</v>
      </c>
      <c r="I52" s="75">
        <v>1490.497024</v>
      </c>
      <c r="J52" s="75">
        <v>1935.0535990000001</v>
      </c>
      <c r="K52" s="75">
        <v>2102.4827329999998</v>
      </c>
      <c r="L52" s="75">
        <v>2403.6585329999998</v>
      </c>
      <c r="M52" s="75">
        <v>2534.8408979999999</v>
      </c>
      <c r="N52" s="75">
        <v>2790.3850010000001</v>
      </c>
      <c r="O52" s="75">
        <v>2561.9295729999999</v>
      </c>
      <c r="P52" s="75">
        <v>2902.8855549999998</v>
      </c>
      <c r="Q52" s="75">
        <v>3092.4960070000002</v>
      </c>
      <c r="R52" s="75">
        <v>3226.575875</v>
      </c>
      <c r="S52" s="75">
        <v>3313.4262920000001</v>
      </c>
      <c r="T52" s="75">
        <v>3421.61364</v>
      </c>
      <c r="U52" s="75">
        <v>3502.0091179999999</v>
      </c>
      <c r="V52" s="75">
        <v>3423.3067310000001</v>
      </c>
      <c r="W52" s="75">
        <v>3191.3993129999999</v>
      </c>
      <c r="X52" s="75">
        <v>3224.2202120000002</v>
      </c>
      <c r="Y52" s="75">
        <v>3211.8798820000002</v>
      </c>
      <c r="Z52" s="75">
        <v>3396.5224910000002</v>
      </c>
      <c r="AA52" s="75">
        <v>3483.7401199999999</v>
      </c>
      <c r="AB52" s="75">
        <v>3303.861445</v>
      </c>
      <c r="AC52" s="75">
        <v>3398.967013</v>
      </c>
      <c r="AD52" s="75">
        <v>3354.8318020000002</v>
      </c>
      <c r="AE52" s="75">
        <v>3197.122057</v>
      </c>
      <c r="AF52" s="75">
        <v>3303.5059120000001</v>
      </c>
      <c r="AG52" s="75">
        <v>3334.181654</v>
      </c>
      <c r="AH52" s="75">
        <v>3231.1260689999999</v>
      </c>
      <c r="AI52" s="75">
        <v>3287.6013849999999</v>
      </c>
      <c r="AJ52" s="75">
        <v>3519.7862380000001</v>
      </c>
      <c r="AK52" s="75">
        <v>3548.7593809999998</v>
      </c>
      <c r="AL52" s="75">
        <v>3637.5391960000002</v>
      </c>
      <c r="AM52" s="75">
        <v>3850.964536</v>
      </c>
      <c r="AN52" s="75">
        <v>3724.2243100000001</v>
      </c>
      <c r="AO52" s="75">
        <v>3547.4015939999999</v>
      </c>
      <c r="AP52" s="75">
        <v>3955.3654419999998</v>
      </c>
      <c r="AQ52" s="75">
        <v>4349.87608</v>
      </c>
      <c r="AR52" s="75">
        <v>4590.8015509999996</v>
      </c>
      <c r="AS52" s="75">
        <v>4732.4609280000004</v>
      </c>
      <c r="AT52" s="75">
        <v>4702.5860970000003</v>
      </c>
      <c r="AU52" s="75">
        <v>5219.4827299999997</v>
      </c>
      <c r="AV52" s="75">
        <v>5526.7307339999998</v>
      </c>
      <c r="AW52" s="75">
        <v>5216.1945139999998</v>
      </c>
      <c r="AX52" s="75">
        <v>4764.5334439999997</v>
      </c>
      <c r="AY52" s="75">
        <v>4643.6103409999996</v>
      </c>
      <c r="AZ52" s="75">
        <v>4531.2424039999996</v>
      </c>
    </row>
    <row r="53" spans="1:52" ht="15.75" x14ac:dyDescent="0.3">
      <c r="A53" s="80" t="s">
        <v>15</v>
      </c>
      <c r="B53" s="75">
        <v>973.73439499999995</v>
      </c>
      <c r="C53" s="75">
        <v>1044.4845680000001</v>
      </c>
      <c r="D53" s="75">
        <v>875.69691799999998</v>
      </c>
      <c r="E53" s="75">
        <v>1019.542361</v>
      </c>
      <c r="F53" s="75">
        <v>1181.776748</v>
      </c>
      <c r="G53" s="75">
        <v>1093.6543079999999</v>
      </c>
      <c r="H53" s="75">
        <v>1053.699464</v>
      </c>
      <c r="I53" s="75">
        <v>1057.4035839999999</v>
      </c>
      <c r="J53" s="75">
        <v>1494.0676109999999</v>
      </c>
      <c r="K53" s="75">
        <v>1659.883693</v>
      </c>
      <c r="L53" s="75">
        <v>1919.3393369999999</v>
      </c>
      <c r="M53" s="75">
        <v>2057.4086219999999</v>
      </c>
      <c r="N53" s="75">
        <v>2246.4680320000002</v>
      </c>
      <c r="O53" s="75">
        <v>2103.2294780000002</v>
      </c>
      <c r="P53" s="75">
        <v>2266.4497299999998</v>
      </c>
      <c r="Q53" s="75">
        <v>2426.9232980000002</v>
      </c>
      <c r="R53" s="75">
        <v>2572.6556609999998</v>
      </c>
      <c r="S53" s="75">
        <v>2708.309139</v>
      </c>
      <c r="T53" s="75">
        <v>2825.2848760000002</v>
      </c>
      <c r="U53" s="75">
        <v>2919.5209970000001</v>
      </c>
      <c r="V53" s="75">
        <v>2846.5260819999999</v>
      </c>
      <c r="W53" s="75">
        <v>2621.97633</v>
      </c>
      <c r="X53" s="75">
        <v>2649.118907</v>
      </c>
      <c r="Y53" s="75">
        <v>2580.5160289999999</v>
      </c>
      <c r="Z53" s="75">
        <v>2638.081087</v>
      </c>
      <c r="AA53" s="75">
        <v>2701.4190950000002</v>
      </c>
      <c r="AB53" s="75">
        <v>2678.225637</v>
      </c>
      <c r="AC53" s="75">
        <v>2783.0389700000001</v>
      </c>
      <c r="AD53" s="75">
        <v>2733.7057009999999</v>
      </c>
      <c r="AE53" s="75">
        <v>2588.2504650000001</v>
      </c>
      <c r="AF53" s="75">
        <v>2648.6647109999999</v>
      </c>
      <c r="AG53" s="75">
        <v>2785.7023979999999</v>
      </c>
      <c r="AH53" s="75">
        <v>2699.1006579999998</v>
      </c>
      <c r="AI53" s="75">
        <v>2739.7798440000001</v>
      </c>
      <c r="AJ53" s="75">
        <v>2832.057061</v>
      </c>
      <c r="AK53" s="75">
        <v>2848.2643149999999</v>
      </c>
      <c r="AL53" s="75">
        <v>2861.2329140000002</v>
      </c>
      <c r="AM53" s="75">
        <v>2961.842521</v>
      </c>
      <c r="AN53" s="75">
        <v>3009.6743350000002</v>
      </c>
      <c r="AO53" s="75">
        <v>2892.7385129999998</v>
      </c>
      <c r="AP53" s="75">
        <v>3150.6588400000001</v>
      </c>
      <c r="AQ53" s="75">
        <v>3373.671073</v>
      </c>
      <c r="AR53" s="75">
        <v>3638.6789610000001</v>
      </c>
      <c r="AS53" s="75">
        <v>3814.8735310000002</v>
      </c>
      <c r="AT53" s="75">
        <v>3822.8313659999999</v>
      </c>
      <c r="AU53" s="75">
        <v>4291.1947529999998</v>
      </c>
      <c r="AV53" s="75">
        <v>4597.0039880000004</v>
      </c>
      <c r="AW53" s="75">
        <v>4259.3599990000002</v>
      </c>
      <c r="AX53" s="75">
        <v>4077.8613099999998</v>
      </c>
      <c r="AY53" s="75">
        <v>3968.7944699999998</v>
      </c>
      <c r="AZ53" s="75">
        <v>3891.6787509999999</v>
      </c>
    </row>
    <row r="54" spans="1:52" ht="15.75" x14ac:dyDescent="0.3">
      <c r="A54" s="80" t="s">
        <v>16</v>
      </c>
      <c r="B54" s="75">
        <v>3.1128239999999998</v>
      </c>
      <c r="C54" s="75">
        <v>2.2523780000000002</v>
      </c>
      <c r="D54" s="75">
        <v>2.2258100000000001</v>
      </c>
      <c r="E54" s="75">
        <v>8.2184690000000007</v>
      </c>
      <c r="F54" s="75">
        <v>7.1014920000000004</v>
      </c>
      <c r="G54" s="75">
        <v>7.6101169999999998</v>
      </c>
      <c r="H54" s="75">
        <v>4.4955080000000001</v>
      </c>
      <c r="I54" s="75">
        <v>13.825737</v>
      </c>
      <c r="J54" s="75">
        <v>3.6579229999999998</v>
      </c>
      <c r="K54" s="75">
        <v>0.27563799999999999</v>
      </c>
      <c r="L54" s="75">
        <v>0.57452700000000001</v>
      </c>
      <c r="M54" s="75">
        <v>0.56127800000000005</v>
      </c>
      <c r="N54" s="75">
        <v>3.6283259999999999</v>
      </c>
      <c r="O54" s="75">
        <v>11.677619</v>
      </c>
      <c r="P54" s="75">
        <v>11.528040000000001</v>
      </c>
      <c r="Q54" s="75">
        <v>16.507197999999999</v>
      </c>
      <c r="R54" s="75">
        <v>11.007175999999999</v>
      </c>
      <c r="S54" s="75">
        <v>11.021483999999999</v>
      </c>
      <c r="T54" s="75">
        <v>10.66413</v>
      </c>
      <c r="U54" s="75">
        <v>10.345561999999999</v>
      </c>
      <c r="V54" s="75">
        <v>10.459773999999999</v>
      </c>
      <c r="W54" s="75">
        <v>10.874197000000001</v>
      </c>
      <c r="X54" s="75">
        <v>25.449923999999999</v>
      </c>
      <c r="Y54" s="75">
        <v>46.204222999999999</v>
      </c>
      <c r="Z54" s="75">
        <v>161.255289</v>
      </c>
      <c r="AA54" s="75">
        <v>165.13069400000001</v>
      </c>
      <c r="AB54" s="75">
        <v>138.568984</v>
      </c>
      <c r="AC54" s="75">
        <v>124.456219</v>
      </c>
      <c r="AD54" s="75">
        <v>107.87531799999999</v>
      </c>
      <c r="AE54" s="75">
        <v>108.656357</v>
      </c>
      <c r="AF54" s="75">
        <v>107.11672299999999</v>
      </c>
      <c r="AG54" s="75">
        <v>63.833081</v>
      </c>
      <c r="AH54" s="75">
        <v>63.833081</v>
      </c>
      <c r="AI54" s="75">
        <v>63.833081</v>
      </c>
      <c r="AJ54" s="75">
        <v>107.30930499999999</v>
      </c>
      <c r="AK54" s="75">
        <v>111.372457</v>
      </c>
      <c r="AL54" s="75">
        <v>110.428403</v>
      </c>
      <c r="AM54" s="75">
        <v>271.58432599999998</v>
      </c>
      <c r="AN54" s="75">
        <v>94.763683999999998</v>
      </c>
      <c r="AO54" s="75">
        <v>95.228447000000003</v>
      </c>
      <c r="AP54" s="75">
        <v>93.605926999999994</v>
      </c>
      <c r="AQ54" s="75">
        <v>84.722832999999994</v>
      </c>
      <c r="AR54" s="75">
        <v>111.11572</v>
      </c>
      <c r="AS54" s="75">
        <v>108.55326100000001</v>
      </c>
      <c r="AT54" s="75">
        <v>67.270036000000005</v>
      </c>
      <c r="AU54" s="75">
        <v>213.93249700000001</v>
      </c>
      <c r="AV54" s="75">
        <v>201.03855899999999</v>
      </c>
      <c r="AW54" s="75">
        <v>199.17069799999999</v>
      </c>
      <c r="AX54" s="75">
        <v>162.974943</v>
      </c>
      <c r="AY54" s="75">
        <v>162.974943</v>
      </c>
      <c r="AZ54" s="75">
        <v>155.73123899999999</v>
      </c>
    </row>
    <row r="55" spans="1:52" ht="15.75" x14ac:dyDescent="0.3">
      <c r="A55" s="80" t="s">
        <v>17</v>
      </c>
      <c r="B55" s="75">
        <v>1.9999999999999999E-6</v>
      </c>
      <c r="C55" s="75">
        <v>1.9999999999999999E-6</v>
      </c>
      <c r="D55" s="75">
        <v>0</v>
      </c>
      <c r="E55" s="75">
        <v>0</v>
      </c>
      <c r="F55" s="75">
        <v>0</v>
      </c>
      <c r="G55" s="75">
        <v>0</v>
      </c>
      <c r="H55" s="75">
        <v>0</v>
      </c>
      <c r="I55" s="75">
        <v>0</v>
      </c>
      <c r="J55" s="75">
        <v>0</v>
      </c>
      <c r="K55" s="75">
        <v>0</v>
      </c>
      <c r="L55" s="75">
        <v>0</v>
      </c>
      <c r="M55" s="75">
        <v>0</v>
      </c>
      <c r="N55" s="75">
        <v>0</v>
      </c>
      <c r="O55" s="75">
        <v>0</v>
      </c>
      <c r="P55" s="75">
        <v>0</v>
      </c>
      <c r="Q55" s="75">
        <v>0</v>
      </c>
      <c r="R55" s="75">
        <v>0</v>
      </c>
      <c r="S55" s="75">
        <v>0</v>
      </c>
      <c r="T55" s="75">
        <v>0</v>
      </c>
      <c r="U55" s="75">
        <v>0</v>
      </c>
      <c r="V55" s="75">
        <v>0</v>
      </c>
      <c r="W55" s="75">
        <v>0</v>
      </c>
      <c r="X55" s="75">
        <v>0</v>
      </c>
      <c r="Y55" s="75">
        <v>0</v>
      </c>
      <c r="Z55" s="75">
        <v>0</v>
      </c>
      <c r="AA55" s="75">
        <v>0</v>
      </c>
      <c r="AB55" s="75">
        <v>0</v>
      </c>
      <c r="AC55" s="75">
        <v>0</v>
      </c>
      <c r="AD55" s="75">
        <v>0</v>
      </c>
      <c r="AE55" s="75">
        <v>0</v>
      </c>
      <c r="AF55" s="75">
        <v>0</v>
      </c>
      <c r="AG55" s="75">
        <v>0</v>
      </c>
      <c r="AH55" s="75">
        <v>0</v>
      </c>
      <c r="AI55" s="75">
        <v>0</v>
      </c>
      <c r="AJ55" s="75">
        <v>0</v>
      </c>
      <c r="AK55" s="75">
        <v>0</v>
      </c>
      <c r="AL55" s="75">
        <v>0</v>
      </c>
      <c r="AM55" s="75">
        <v>0</v>
      </c>
      <c r="AN55" s="75">
        <v>0</v>
      </c>
      <c r="AO55" s="75">
        <v>0</v>
      </c>
      <c r="AP55" s="75">
        <v>0</v>
      </c>
      <c r="AQ55" s="75">
        <v>0</v>
      </c>
      <c r="AR55" s="75">
        <v>0</v>
      </c>
      <c r="AS55" s="75">
        <v>0</v>
      </c>
      <c r="AT55" s="75">
        <v>0</v>
      </c>
      <c r="AU55" s="75">
        <v>0</v>
      </c>
      <c r="AV55" s="75">
        <v>0</v>
      </c>
      <c r="AW55" s="75">
        <v>0</v>
      </c>
      <c r="AX55" s="75">
        <v>0</v>
      </c>
      <c r="AY55" s="75">
        <v>0</v>
      </c>
      <c r="AZ55" s="75">
        <v>0</v>
      </c>
    </row>
    <row r="56" spans="1:52" ht="15.75" x14ac:dyDescent="0.3">
      <c r="A56" s="80" t="s">
        <v>18</v>
      </c>
      <c r="B56" s="75">
        <v>2.3290000000000002</v>
      </c>
      <c r="C56" s="75">
        <v>2.3290000000000002</v>
      </c>
      <c r="D56" s="75">
        <v>2.3290000000000002</v>
      </c>
      <c r="E56" s="75">
        <v>0</v>
      </c>
      <c r="F56" s="75">
        <v>8.9884199999999996</v>
      </c>
      <c r="G56" s="75">
        <v>22.101828000000001</v>
      </c>
      <c r="H56" s="75">
        <v>36.296624000000001</v>
      </c>
      <c r="I56" s="75">
        <v>0</v>
      </c>
      <c r="J56" s="75">
        <v>0</v>
      </c>
      <c r="K56" s="75">
        <v>0</v>
      </c>
      <c r="L56" s="75">
        <v>0</v>
      </c>
      <c r="M56" s="75">
        <v>0</v>
      </c>
      <c r="N56" s="75">
        <v>0</v>
      </c>
      <c r="O56" s="75">
        <v>0</v>
      </c>
      <c r="P56" s="75">
        <v>0</v>
      </c>
      <c r="Q56" s="75">
        <v>0</v>
      </c>
      <c r="R56" s="75">
        <v>0</v>
      </c>
      <c r="S56" s="75">
        <v>0</v>
      </c>
      <c r="T56" s="75">
        <v>0</v>
      </c>
      <c r="U56" s="75">
        <v>0</v>
      </c>
      <c r="V56" s="75">
        <v>0</v>
      </c>
      <c r="W56" s="75">
        <v>2.364096</v>
      </c>
      <c r="X56" s="75">
        <v>9.9999999999999995E-7</v>
      </c>
      <c r="Y56" s="75">
        <v>0</v>
      </c>
      <c r="Z56" s="75">
        <v>0</v>
      </c>
      <c r="AA56" s="75">
        <v>0</v>
      </c>
      <c r="AB56" s="75">
        <v>0</v>
      </c>
      <c r="AC56" s="75">
        <v>5.3900000000000003E-2</v>
      </c>
      <c r="AD56" s="75">
        <v>8.3774580000000007</v>
      </c>
      <c r="AE56" s="75">
        <v>6.2708560000000002</v>
      </c>
      <c r="AF56" s="75">
        <v>9.9525930000000002</v>
      </c>
      <c r="AG56" s="75">
        <v>14.875</v>
      </c>
      <c r="AH56" s="75">
        <v>18.114549</v>
      </c>
      <c r="AI56" s="75">
        <v>18.888552000000001</v>
      </c>
      <c r="AJ56" s="75">
        <v>18.888552000000001</v>
      </c>
      <c r="AK56" s="75">
        <v>18.888552000000001</v>
      </c>
      <c r="AL56" s="75">
        <v>18.888552000000001</v>
      </c>
      <c r="AM56" s="75">
        <v>41.303051000000004</v>
      </c>
      <c r="AN56" s="75">
        <v>57.902374999999999</v>
      </c>
      <c r="AO56" s="75">
        <v>57.350524</v>
      </c>
      <c r="AP56" s="75">
        <v>77.211281999999997</v>
      </c>
      <c r="AQ56" s="75">
        <v>79.083633000000006</v>
      </c>
      <c r="AR56" s="75">
        <v>79.083633000000006</v>
      </c>
      <c r="AS56" s="75">
        <v>83.871623</v>
      </c>
      <c r="AT56" s="75">
        <v>26.38842</v>
      </c>
      <c r="AU56" s="75">
        <v>26.388418999999999</v>
      </c>
      <c r="AV56" s="75">
        <v>26.388418999999999</v>
      </c>
      <c r="AW56" s="75">
        <v>26.388418999999999</v>
      </c>
      <c r="AX56" s="75">
        <v>26.388418999999999</v>
      </c>
      <c r="AY56" s="75">
        <v>26.388418999999999</v>
      </c>
      <c r="AZ56" s="75">
        <v>26.388418999999999</v>
      </c>
    </row>
    <row r="57" spans="1:52" ht="15.75" x14ac:dyDescent="0.3">
      <c r="A57" s="80" t="s">
        <v>19</v>
      </c>
      <c r="B57" s="75">
        <v>0</v>
      </c>
      <c r="C57" s="75">
        <v>1.6742950000000001</v>
      </c>
      <c r="D57" s="75">
        <v>1.6742950000000001</v>
      </c>
      <c r="E57" s="75">
        <v>1.6742950000000001</v>
      </c>
      <c r="F57" s="75">
        <v>1.6742950000000001</v>
      </c>
      <c r="G57" s="75">
        <v>1.6742950000000001</v>
      </c>
      <c r="H57" s="75">
        <v>0</v>
      </c>
      <c r="I57" s="75">
        <v>0</v>
      </c>
      <c r="J57" s="75">
        <v>0</v>
      </c>
      <c r="K57" s="75">
        <v>0</v>
      </c>
      <c r="L57" s="75">
        <v>0</v>
      </c>
      <c r="M57" s="75">
        <v>10.193272</v>
      </c>
      <c r="N57" s="75">
        <v>9.9031570000000002</v>
      </c>
      <c r="O57" s="75">
        <v>9.1933710000000008</v>
      </c>
      <c r="P57" s="75">
        <v>9.2422039999999992</v>
      </c>
      <c r="Q57" s="75">
        <v>9.0250699999999995</v>
      </c>
      <c r="R57" s="75">
        <v>9.2881309999999999</v>
      </c>
      <c r="S57" s="75">
        <v>8.8068089999999994</v>
      </c>
      <c r="T57" s="75">
        <v>8.3691929999999992</v>
      </c>
      <c r="U57" s="75">
        <v>8.1326250000000009</v>
      </c>
      <c r="V57" s="75">
        <v>8.1737230000000007</v>
      </c>
      <c r="W57" s="75">
        <v>10.360246999999999</v>
      </c>
      <c r="X57" s="75">
        <v>8.6291130000000003</v>
      </c>
      <c r="Y57" s="75">
        <v>8.8277909999999995</v>
      </c>
      <c r="Z57" s="75">
        <v>8.6485649999999996</v>
      </c>
      <c r="AA57" s="75">
        <v>9.6779309999999992</v>
      </c>
      <c r="AB57" s="75">
        <v>8.2666360000000001</v>
      </c>
      <c r="AC57" s="75">
        <v>4.4543150000000002</v>
      </c>
      <c r="AD57" s="75">
        <v>4.3223529999999997</v>
      </c>
      <c r="AE57" s="75">
        <v>4.3900880000000004</v>
      </c>
      <c r="AF57" s="75">
        <v>4.2326100000000002</v>
      </c>
      <c r="AG57" s="75">
        <v>4.2372730000000001</v>
      </c>
      <c r="AH57" s="75">
        <v>4.4317450000000003</v>
      </c>
      <c r="AI57" s="75">
        <v>3.8056619999999999</v>
      </c>
      <c r="AJ57" s="75">
        <v>3.8394520000000001</v>
      </c>
      <c r="AK57" s="75">
        <v>3.679872</v>
      </c>
      <c r="AL57" s="75">
        <v>3.0571739999999998</v>
      </c>
      <c r="AM57" s="75">
        <v>3.0053299999999998</v>
      </c>
      <c r="AN57" s="75">
        <v>2.987044</v>
      </c>
      <c r="AO57" s="75">
        <v>1.7092879999999999</v>
      </c>
      <c r="AP57" s="75">
        <v>1.709287</v>
      </c>
      <c r="AQ57" s="75">
        <v>1.709287</v>
      </c>
      <c r="AR57" s="75">
        <v>1.709446</v>
      </c>
      <c r="AS57" s="75">
        <v>1.709446</v>
      </c>
      <c r="AT57" s="75">
        <v>2.9281549999999998</v>
      </c>
      <c r="AU57" s="75">
        <v>4.4782630000000001</v>
      </c>
      <c r="AV57" s="75">
        <v>4.4621909999999998</v>
      </c>
      <c r="AW57" s="75">
        <v>4.4521170000000003</v>
      </c>
      <c r="AX57" s="75">
        <v>2.7428300000000001</v>
      </c>
      <c r="AY57" s="75">
        <v>2.7428300000000001</v>
      </c>
      <c r="AZ57" s="75">
        <v>2.7428300000000001</v>
      </c>
    </row>
    <row r="58" spans="1:52" ht="15.75" x14ac:dyDescent="0.3">
      <c r="A58" s="80" t="s">
        <v>20</v>
      </c>
      <c r="B58" s="75">
        <v>90.881279000000006</v>
      </c>
      <c r="C58" s="75">
        <v>182.019271</v>
      </c>
      <c r="D58" s="75">
        <v>176.29611299999999</v>
      </c>
      <c r="E58" s="75">
        <v>169.85250500000001</v>
      </c>
      <c r="F58" s="75">
        <v>210.846833</v>
      </c>
      <c r="G58" s="75">
        <v>219.39131599999999</v>
      </c>
      <c r="H58" s="75">
        <v>362.01978600000001</v>
      </c>
      <c r="I58" s="75">
        <v>419.26770299999998</v>
      </c>
      <c r="J58" s="75">
        <v>437.32806499999998</v>
      </c>
      <c r="K58" s="75">
        <v>442.32340199999999</v>
      </c>
      <c r="L58" s="75">
        <v>483.74466899999999</v>
      </c>
      <c r="M58" s="75">
        <v>466.67772600000001</v>
      </c>
      <c r="N58" s="75">
        <v>530.38548600000001</v>
      </c>
      <c r="O58" s="75">
        <v>437.82910500000003</v>
      </c>
      <c r="P58" s="75">
        <v>615.66558099999997</v>
      </c>
      <c r="Q58" s="75">
        <v>640.04044099999999</v>
      </c>
      <c r="R58" s="75">
        <v>633.62490700000001</v>
      </c>
      <c r="S58" s="75">
        <v>585.28886</v>
      </c>
      <c r="T58" s="75">
        <v>577.29544099999998</v>
      </c>
      <c r="U58" s="75">
        <v>564.00993400000004</v>
      </c>
      <c r="V58" s="75">
        <v>558.14715200000001</v>
      </c>
      <c r="W58" s="75">
        <v>545.82444299999997</v>
      </c>
      <c r="X58" s="75">
        <v>541.02226700000006</v>
      </c>
      <c r="Y58" s="75">
        <v>576.33183899999995</v>
      </c>
      <c r="Z58" s="75">
        <v>588.53755000000001</v>
      </c>
      <c r="AA58" s="75">
        <v>607.51239999999996</v>
      </c>
      <c r="AB58" s="75">
        <v>478.80018799999999</v>
      </c>
      <c r="AC58" s="75">
        <v>486.96360900000002</v>
      </c>
      <c r="AD58" s="75">
        <v>500.550972</v>
      </c>
      <c r="AE58" s="75">
        <v>489.55429099999998</v>
      </c>
      <c r="AF58" s="75">
        <v>533.53927499999998</v>
      </c>
      <c r="AG58" s="75">
        <v>465.53390200000001</v>
      </c>
      <c r="AH58" s="75">
        <v>445.64603599999998</v>
      </c>
      <c r="AI58" s="75">
        <v>461.29424599999999</v>
      </c>
      <c r="AJ58" s="75">
        <v>557.691868</v>
      </c>
      <c r="AK58" s="75">
        <v>566.55418499999996</v>
      </c>
      <c r="AL58" s="75">
        <v>643.93215299999997</v>
      </c>
      <c r="AM58" s="75">
        <v>573.22930799999995</v>
      </c>
      <c r="AN58" s="75">
        <v>558.89687200000003</v>
      </c>
      <c r="AO58" s="75">
        <v>500.37482199999999</v>
      </c>
      <c r="AP58" s="75">
        <v>632.18010600000002</v>
      </c>
      <c r="AQ58" s="75">
        <v>810.68925400000001</v>
      </c>
      <c r="AR58" s="75">
        <v>760.21379100000001</v>
      </c>
      <c r="AS58" s="75">
        <v>723.45306600000004</v>
      </c>
      <c r="AT58" s="75">
        <v>783.16812000000004</v>
      </c>
      <c r="AU58" s="75">
        <v>683.48879799999997</v>
      </c>
      <c r="AV58" s="75">
        <v>697.83757700000001</v>
      </c>
      <c r="AW58" s="75">
        <v>726.82328099999995</v>
      </c>
      <c r="AX58" s="75">
        <v>494.56594200000001</v>
      </c>
      <c r="AY58" s="75">
        <v>482.70967899999999</v>
      </c>
      <c r="AZ58" s="75">
        <v>454.701165</v>
      </c>
    </row>
    <row r="59" spans="1:52" ht="15.75" x14ac:dyDescent="0.3">
      <c r="A59" s="80" t="s">
        <v>21</v>
      </c>
      <c r="B59" s="75">
        <v>0</v>
      </c>
      <c r="C59" s="75">
        <v>0</v>
      </c>
      <c r="D59" s="75">
        <v>0</v>
      </c>
      <c r="E59" s="75">
        <v>0</v>
      </c>
      <c r="F59" s="75">
        <v>0</v>
      </c>
      <c r="G59" s="75">
        <v>0</v>
      </c>
      <c r="H59" s="75">
        <v>0</v>
      </c>
      <c r="I59" s="75">
        <v>0</v>
      </c>
      <c r="J59" s="75">
        <v>0</v>
      </c>
      <c r="K59" s="75">
        <v>0</v>
      </c>
      <c r="L59" s="75">
        <v>0</v>
      </c>
      <c r="M59" s="75">
        <v>0</v>
      </c>
      <c r="N59" s="75">
        <v>0</v>
      </c>
      <c r="O59" s="75">
        <v>0</v>
      </c>
      <c r="P59" s="75">
        <v>0</v>
      </c>
      <c r="Q59" s="75">
        <v>0</v>
      </c>
      <c r="R59" s="75">
        <v>0</v>
      </c>
      <c r="S59" s="75">
        <v>0</v>
      </c>
      <c r="T59" s="75">
        <v>0</v>
      </c>
      <c r="U59" s="75">
        <v>0</v>
      </c>
      <c r="V59" s="75">
        <v>0</v>
      </c>
      <c r="W59" s="75">
        <v>0</v>
      </c>
      <c r="X59" s="75">
        <v>0</v>
      </c>
      <c r="Y59" s="75">
        <v>0</v>
      </c>
      <c r="Z59" s="75">
        <v>0</v>
      </c>
      <c r="AA59" s="75">
        <v>0</v>
      </c>
      <c r="AB59" s="75">
        <v>0</v>
      </c>
      <c r="AC59" s="75">
        <v>0</v>
      </c>
      <c r="AD59" s="75">
        <v>0</v>
      </c>
      <c r="AE59" s="75">
        <v>0</v>
      </c>
      <c r="AF59" s="75">
        <v>0</v>
      </c>
      <c r="AG59" s="75">
        <v>0</v>
      </c>
      <c r="AH59" s="75">
        <v>0</v>
      </c>
      <c r="AI59" s="75">
        <v>0</v>
      </c>
      <c r="AJ59" s="75">
        <v>0</v>
      </c>
      <c r="AK59" s="75">
        <v>0</v>
      </c>
      <c r="AL59" s="75">
        <v>0</v>
      </c>
      <c r="AM59" s="75">
        <v>0</v>
      </c>
      <c r="AN59" s="75">
        <v>0</v>
      </c>
      <c r="AO59" s="75">
        <v>0</v>
      </c>
      <c r="AP59" s="75">
        <v>0</v>
      </c>
      <c r="AQ59" s="75">
        <v>0</v>
      </c>
      <c r="AR59" s="75">
        <v>0</v>
      </c>
      <c r="AS59" s="75">
        <v>0</v>
      </c>
      <c r="AT59" s="75">
        <v>0</v>
      </c>
      <c r="AU59" s="75">
        <v>0</v>
      </c>
      <c r="AV59" s="75">
        <v>0</v>
      </c>
      <c r="AW59" s="75">
        <v>0</v>
      </c>
      <c r="AX59" s="75">
        <v>0</v>
      </c>
      <c r="AY59" s="75">
        <v>0</v>
      </c>
      <c r="AZ59" s="75">
        <v>0</v>
      </c>
    </row>
    <row r="60" spans="1:52" ht="15.75" x14ac:dyDescent="0.3">
      <c r="A60" s="80" t="s">
        <v>22</v>
      </c>
      <c r="B60" s="75">
        <v>0</v>
      </c>
      <c r="C60" s="75">
        <v>0</v>
      </c>
      <c r="D60" s="75">
        <v>0</v>
      </c>
      <c r="E60" s="75">
        <v>0</v>
      </c>
      <c r="F60" s="75">
        <v>0</v>
      </c>
      <c r="G60" s="75">
        <v>0</v>
      </c>
      <c r="H60" s="75">
        <v>0</v>
      </c>
      <c r="I60" s="75">
        <v>0</v>
      </c>
      <c r="J60" s="75">
        <v>0</v>
      </c>
      <c r="K60" s="75">
        <v>0</v>
      </c>
      <c r="L60" s="75">
        <v>0</v>
      </c>
      <c r="M60" s="75">
        <v>0</v>
      </c>
      <c r="N60" s="75">
        <v>0</v>
      </c>
      <c r="O60" s="75">
        <v>0</v>
      </c>
      <c r="P60" s="75">
        <v>0</v>
      </c>
      <c r="Q60" s="75">
        <v>0</v>
      </c>
      <c r="R60" s="75">
        <v>0</v>
      </c>
      <c r="S60" s="75">
        <v>0</v>
      </c>
      <c r="T60" s="75">
        <v>0</v>
      </c>
      <c r="U60" s="75">
        <v>0</v>
      </c>
      <c r="V60" s="75">
        <v>0</v>
      </c>
      <c r="W60" s="75">
        <v>0</v>
      </c>
      <c r="X60" s="75">
        <v>0</v>
      </c>
      <c r="Y60" s="75">
        <v>0</v>
      </c>
      <c r="Z60" s="75">
        <v>0</v>
      </c>
      <c r="AA60" s="75">
        <v>0</v>
      </c>
      <c r="AB60" s="75">
        <v>0</v>
      </c>
      <c r="AC60" s="75">
        <v>0</v>
      </c>
      <c r="AD60" s="75">
        <v>0</v>
      </c>
      <c r="AE60" s="75">
        <v>0</v>
      </c>
      <c r="AF60" s="75">
        <v>0</v>
      </c>
      <c r="AG60" s="75">
        <v>0</v>
      </c>
      <c r="AH60" s="75">
        <v>0</v>
      </c>
      <c r="AI60" s="75">
        <v>0</v>
      </c>
      <c r="AJ60" s="75">
        <v>0</v>
      </c>
      <c r="AK60" s="75">
        <v>0</v>
      </c>
      <c r="AL60" s="75">
        <v>0</v>
      </c>
      <c r="AM60" s="75">
        <v>0</v>
      </c>
      <c r="AN60" s="75">
        <v>0</v>
      </c>
      <c r="AO60" s="75">
        <v>0</v>
      </c>
      <c r="AP60" s="75">
        <v>0</v>
      </c>
      <c r="AQ60" s="75">
        <v>0</v>
      </c>
      <c r="AR60" s="75">
        <v>0</v>
      </c>
      <c r="AS60" s="75">
        <v>9.9999999999999995E-7</v>
      </c>
      <c r="AT60" s="75">
        <v>0</v>
      </c>
      <c r="AU60" s="75">
        <v>0</v>
      </c>
      <c r="AV60" s="75">
        <v>0</v>
      </c>
      <c r="AW60" s="75">
        <v>0</v>
      </c>
      <c r="AX60" s="75">
        <v>0</v>
      </c>
      <c r="AY60" s="75">
        <v>0</v>
      </c>
      <c r="AZ60" s="75">
        <v>0</v>
      </c>
    </row>
    <row r="61" spans="1:52" ht="15.75" x14ac:dyDescent="0.3">
      <c r="A61" s="80" t="s">
        <v>23</v>
      </c>
      <c r="B61" s="75">
        <v>0</v>
      </c>
      <c r="C61" s="75">
        <v>0</v>
      </c>
      <c r="D61" s="75">
        <v>0</v>
      </c>
      <c r="E61" s="75">
        <v>0</v>
      </c>
      <c r="F61" s="75">
        <v>0</v>
      </c>
      <c r="G61" s="75">
        <v>0</v>
      </c>
      <c r="H61" s="75">
        <v>0</v>
      </c>
      <c r="I61" s="75">
        <v>0</v>
      </c>
      <c r="J61" s="75">
        <v>1.6862349999999999</v>
      </c>
      <c r="K61" s="75">
        <v>0</v>
      </c>
      <c r="L61" s="75">
        <v>0</v>
      </c>
      <c r="M61" s="75">
        <v>0</v>
      </c>
      <c r="N61" s="75">
        <v>0</v>
      </c>
      <c r="O61" s="75">
        <v>0</v>
      </c>
      <c r="P61" s="75">
        <v>0</v>
      </c>
      <c r="Q61" s="75">
        <v>0</v>
      </c>
      <c r="R61" s="75">
        <v>0</v>
      </c>
      <c r="S61" s="75">
        <v>0</v>
      </c>
      <c r="T61" s="75">
        <v>0</v>
      </c>
      <c r="U61" s="75">
        <v>0</v>
      </c>
      <c r="V61" s="75">
        <v>3.6185930000000002</v>
      </c>
      <c r="W61" s="75">
        <v>3.6406109999999998</v>
      </c>
      <c r="X61" s="75">
        <v>0.100329</v>
      </c>
      <c r="Y61" s="75">
        <v>0</v>
      </c>
      <c r="Z61" s="75">
        <v>0</v>
      </c>
      <c r="AA61" s="75">
        <v>0</v>
      </c>
      <c r="AB61" s="75">
        <v>2.466075</v>
      </c>
      <c r="AC61" s="75">
        <v>0</v>
      </c>
      <c r="AD61" s="75">
        <v>0</v>
      </c>
      <c r="AE61" s="75">
        <v>0</v>
      </c>
      <c r="AF61" s="75">
        <v>0</v>
      </c>
      <c r="AG61" s="75">
        <v>0</v>
      </c>
      <c r="AH61" s="75">
        <v>0</v>
      </c>
      <c r="AI61" s="75">
        <v>0</v>
      </c>
      <c r="AJ61" s="75">
        <v>0</v>
      </c>
      <c r="AK61" s="75">
        <v>0</v>
      </c>
      <c r="AL61" s="75">
        <v>0</v>
      </c>
      <c r="AM61" s="75">
        <v>0</v>
      </c>
      <c r="AN61" s="75">
        <v>0</v>
      </c>
      <c r="AO61" s="75">
        <v>0</v>
      </c>
      <c r="AP61" s="75">
        <v>0</v>
      </c>
      <c r="AQ61" s="75">
        <v>0</v>
      </c>
      <c r="AR61" s="75">
        <v>0</v>
      </c>
      <c r="AS61" s="75">
        <v>0</v>
      </c>
      <c r="AT61" s="75">
        <v>0</v>
      </c>
      <c r="AU61" s="75">
        <v>0</v>
      </c>
      <c r="AV61" s="75">
        <v>0</v>
      </c>
      <c r="AW61" s="75">
        <v>0</v>
      </c>
      <c r="AX61" s="75">
        <v>0</v>
      </c>
      <c r="AY61" s="75">
        <v>0</v>
      </c>
      <c r="AZ61" s="75">
        <v>0</v>
      </c>
    </row>
    <row r="62" spans="1:52" ht="15.75" x14ac:dyDescent="0.3">
      <c r="A62" s="80" t="s">
        <v>49</v>
      </c>
      <c r="B62" s="75">
        <v>0</v>
      </c>
      <c r="C62" s="75">
        <v>0</v>
      </c>
      <c r="D62" s="75">
        <v>0</v>
      </c>
      <c r="E62" s="75">
        <v>0</v>
      </c>
      <c r="F62" s="75">
        <v>0</v>
      </c>
      <c r="G62" s="75">
        <v>0</v>
      </c>
      <c r="H62" s="75">
        <v>0</v>
      </c>
      <c r="I62" s="75">
        <v>0</v>
      </c>
      <c r="J62" s="75">
        <v>0</v>
      </c>
      <c r="K62" s="75">
        <v>0</v>
      </c>
      <c r="L62" s="75">
        <v>0</v>
      </c>
      <c r="M62" s="75">
        <v>0</v>
      </c>
      <c r="N62" s="75">
        <v>0</v>
      </c>
      <c r="O62" s="75">
        <v>0</v>
      </c>
      <c r="P62" s="75">
        <v>0</v>
      </c>
      <c r="Q62" s="75">
        <v>0</v>
      </c>
      <c r="R62" s="75">
        <v>0</v>
      </c>
      <c r="S62" s="75">
        <v>0</v>
      </c>
      <c r="T62" s="75">
        <v>0</v>
      </c>
      <c r="U62" s="75">
        <v>0</v>
      </c>
      <c r="V62" s="75">
        <v>3.6185930000000002</v>
      </c>
      <c r="W62" s="75">
        <v>3.6406109999999998</v>
      </c>
      <c r="X62" s="75">
        <v>0.100329</v>
      </c>
      <c r="Y62" s="75">
        <v>0</v>
      </c>
      <c r="Z62" s="75">
        <v>0</v>
      </c>
      <c r="AA62" s="75">
        <v>0</v>
      </c>
      <c r="AB62" s="75">
        <v>0</v>
      </c>
      <c r="AC62" s="75">
        <v>0</v>
      </c>
      <c r="AD62" s="75">
        <v>0</v>
      </c>
      <c r="AE62" s="75">
        <v>0</v>
      </c>
      <c r="AF62" s="75">
        <v>0</v>
      </c>
      <c r="AG62" s="75">
        <v>0</v>
      </c>
      <c r="AH62" s="75">
        <v>0</v>
      </c>
      <c r="AI62" s="75">
        <v>0</v>
      </c>
      <c r="AJ62" s="75">
        <v>0</v>
      </c>
      <c r="AK62" s="75">
        <v>0</v>
      </c>
      <c r="AL62" s="75">
        <v>0</v>
      </c>
      <c r="AM62" s="75">
        <v>0</v>
      </c>
      <c r="AN62" s="75">
        <v>0</v>
      </c>
      <c r="AO62" s="75">
        <v>0</v>
      </c>
      <c r="AP62" s="75">
        <v>0</v>
      </c>
      <c r="AQ62" s="75">
        <v>0</v>
      </c>
      <c r="AR62" s="75">
        <v>0</v>
      </c>
      <c r="AS62" s="75">
        <v>0</v>
      </c>
      <c r="AT62" s="75">
        <v>0</v>
      </c>
      <c r="AU62" s="75">
        <v>0</v>
      </c>
      <c r="AV62" s="75">
        <v>0</v>
      </c>
      <c r="AW62" s="75">
        <v>0</v>
      </c>
      <c r="AX62" s="75">
        <v>0</v>
      </c>
      <c r="AY62" s="75">
        <v>0</v>
      </c>
      <c r="AZ62" s="75">
        <v>0</v>
      </c>
    </row>
    <row r="63" spans="1:52" ht="15.75" x14ac:dyDescent="0.3">
      <c r="A63" s="80" t="s">
        <v>25</v>
      </c>
      <c r="B63" s="75">
        <v>0</v>
      </c>
      <c r="C63" s="75">
        <v>0</v>
      </c>
      <c r="D63" s="75">
        <v>0</v>
      </c>
      <c r="E63" s="75">
        <v>0</v>
      </c>
      <c r="F63" s="75">
        <v>0</v>
      </c>
      <c r="G63" s="75">
        <v>0</v>
      </c>
      <c r="H63" s="75">
        <v>0</v>
      </c>
      <c r="I63" s="75">
        <v>0</v>
      </c>
      <c r="J63" s="75">
        <v>1.6862349999999999</v>
      </c>
      <c r="K63" s="75">
        <v>0</v>
      </c>
      <c r="L63" s="75">
        <v>0</v>
      </c>
      <c r="M63" s="75">
        <v>0</v>
      </c>
      <c r="N63" s="75">
        <v>0</v>
      </c>
      <c r="O63" s="75">
        <v>0</v>
      </c>
      <c r="P63" s="75">
        <v>0</v>
      </c>
      <c r="Q63" s="75">
        <v>0</v>
      </c>
      <c r="R63" s="75">
        <v>0</v>
      </c>
      <c r="S63" s="75">
        <v>0</v>
      </c>
      <c r="T63" s="75">
        <v>0</v>
      </c>
      <c r="U63" s="75">
        <v>0</v>
      </c>
      <c r="V63" s="75">
        <v>0</v>
      </c>
      <c r="W63" s="75">
        <v>0</v>
      </c>
      <c r="X63" s="75">
        <v>0</v>
      </c>
      <c r="Y63" s="75">
        <v>0</v>
      </c>
      <c r="Z63" s="75">
        <v>0</v>
      </c>
      <c r="AA63" s="75">
        <v>0</v>
      </c>
      <c r="AB63" s="75">
        <v>2.466075</v>
      </c>
      <c r="AC63" s="75">
        <v>0</v>
      </c>
      <c r="AD63" s="75">
        <v>0</v>
      </c>
      <c r="AE63" s="75">
        <v>0</v>
      </c>
      <c r="AF63" s="75">
        <v>0</v>
      </c>
      <c r="AG63" s="75">
        <v>0</v>
      </c>
      <c r="AH63" s="75">
        <v>0</v>
      </c>
      <c r="AI63" s="75">
        <v>0</v>
      </c>
      <c r="AJ63" s="75">
        <v>0</v>
      </c>
      <c r="AK63" s="75">
        <v>0</v>
      </c>
      <c r="AL63" s="75">
        <v>0</v>
      </c>
      <c r="AM63" s="75">
        <v>0</v>
      </c>
      <c r="AN63" s="75">
        <v>0</v>
      </c>
      <c r="AO63" s="75">
        <v>0</v>
      </c>
      <c r="AP63" s="75">
        <v>0</v>
      </c>
      <c r="AQ63" s="75">
        <v>0</v>
      </c>
      <c r="AR63" s="75">
        <v>0</v>
      </c>
      <c r="AS63" s="75">
        <v>0</v>
      </c>
      <c r="AT63" s="75">
        <v>0</v>
      </c>
      <c r="AU63" s="75">
        <v>0</v>
      </c>
      <c r="AV63" s="75">
        <v>0</v>
      </c>
      <c r="AW63" s="75">
        <v>0</v>
      </c>
      <c r="AX63" s="75">
        <v>0</v>
      </c>
      <c r="AY63" s="75">
        <v>0</v>
      </c>
      <c r="AZ63" s="75">
        <v>0</v>
      </c>
    </row>
    <row r="64" spans="1:52" ht="15.75" x14ac:dyDescent="0.3">
      <c r="A64" s="81" t="s">
        <v>26</v>
      </c>
      <c r="B64" s="75">
        <v>0</v>
      </c>
      <c r="C64" s="75">
        <v>0</v>
      </c>
      <c r="D64" s="75">
        <v>0</v>
      </c>
      <c r="E64" s="75">
        <v>0</v>
      </c>
      <c r="F64" s="75">
        <v>0</v>
      </c>
      <c r="G64" s="75">
        <v>0</v>
      </c>
      <c r="H64" s="75">
        <v>0</v>
      </c>
      <c r="I64" s="75">
        <v>0</v>
      </c>
      <c r="J64" s="75">
        <v>0</v>
      </c>
      <c r="K64" s="75">
        <v>0</v>
      </c>
      <c r="L64" s="75">
        <v>0</v>
      </c>
      <c r="M64" s="75">
        <v>0</v>
      </c>
      <c r="N64" s="75">
        <v>0</v>
      </c>
      <c r="O64" s="75">
        <v>0</v>
      </c>
      <c r="P64" s="75">
        <v>0</v>
      </c>
      <c r="Q64" s="75">
        <v>0</v>
      </c>
      <c r="R64" s="75">
        <v>0</v>
      </c>
      <c r="S64" s="75">
        <v>0</v>
      </c>
      <c r="T64" s="75">
        <v>0</v>
      </c>
      <c r="U64" s="75">
        <v>0</v>
      </c>
      <c r="V64" s="75">
        <v>0</v>
      </c>
      <c r="W64" s="75">
        <v>0</v>
      </c>
      <c r="X64" s="75">
        <v>0</v>
      </c>
      <c r="Y64" s="75">
        <v>0</v>
      </c>
      <c r="Z64" s="75">
        <v>0</v>
      </c>
      <c r="AA64" s="75">
        <v>0</v>
      </c>
      <c r="AB64" s="75">
        <v>0</v>
      </c>
      <c r="AC64" s="75">
        <v>0</v>
      </c>
      <c r="AD64" s="75">
        <v>0</v>
      </c>
      <c r="AE64" s="75">
        <v>0</v>
      </c>
      <c r="AF64" s="75">
        <v>0</v>
      </c>
      <c r="AG64" s="75">
        <v>0</v>
      </c>
      <c r="AH64" s="75">
        <v>0</v>
      </c>
      <c r="AI64" s="75">
        <v>0</v>
      </c>
      <c r="AJ64" s="75">
        <v>0</v>
      </c>
      <c r="AK64" s="75">
        <v>0</v>
      </c>
      <c r="AL64" s="75">
        <v>0</v>
      </c>
      <c r="AM64" s="75">
        <v>0</v>
      </c>
      <c r="AN64" s="75">
        <v>0</v>
      </c>
      <c r="AO64" s="75">
        <v>0</v>
      </c>
      <c r="AP64" s="75">
        <v>0</v>
      </c>
      <c r="AQ64" s="75">
        <v>0</v>
      </c>
      <c r="AR64" s="75">
        <v>0</v>
      </c>
      <c r="AS64" s="75">
        <v>0</v>
      </c>
      <c r="AT64" s="75">
        <v>0</v>
      </c>
      <c r="AU64" s="75">
        <v>0</v>
      </c>
      <c r="AV64" s="75">
        <v>0</v>
      </c>
      <c r="AW64" s="75">
        <v>0</v>
      </c>
      <c r="AX64" s="75">
        <v>0</v>
      </c>
      <c r="AY64" s="75">
        <v>0</v>
      </c>
      <c r="AZ64" s="75">
        <v>0</v>
      </c>
    </row>
    <row r="65" spans="1:52" ht="15.75" x14ac:dyDescent="0.3">
      <c r="A65" s="80" t="s">
        <v>27</v>
      </c>
      <c r="B65" s="75">
        <v>0</v>
      </c>
      <c r="C65" s="75">
        <v>0</v>
      </c>
      <c r="D65" s="75">
        <v>0</v>
      </c>
      <c r="E65" s="75">
        <v>0</v>
      </c>
      <c r="F65" s="75">
        <v>0</v>
      </c>
      <c r="G65" s="75">
        <v>0</v>
      </c>
      <c r="H65" s="75">
        <v>0</v>
      </c>
      <c r="I65" s="75">
        <v>0</v>
      </c>
      <c r="J65" s="75">
        <v>0</v>
      </c>
      <c r="K65" s="75">
        <v>0</v>
      </c>
      <c r="L65" s="75">
        <v>0</v>
      </c>
      <c r="M65" s="75">
        <v>0</v>
      </c>
      <c r="N65" s="75">
        <v>0</v>
      </c>
      <c r="O65" s="75">
        <v>0</v>
      </c>
      <c r="P65" s="75">
        <v>0</v>
      </c>
      <c r="Q65" s="75">
        <v>0</v>
      </c>
      <c r="R65" s="75">
        <v>0</v>
      </c>
      <c r="S65" s="75">
        <v>0</v>
      </c>
      <c r="T65" s="75">
        <v>0</v>
      </c>
      <c r="U65" s="75">
        <v>0</v>
      </c>
      <c r="V65" s="75">
        <v>0</v>
      </c>
      <c r="W65" s="75">
        <v>0</v>
      </c>
      <c r="X65" s="75">
        <v>0</v>
      </c>
      <c r="Y65" s="75">
        <v>0</v>
      </c>
      <c r="Z65" s="75">
        <v>0</v>
      </c>
      <c r="AA65" s="75">
        <v>0</v>
      </c>
      <c r="AB65" s="75">
        <v>0</v>
      </c>
      <c r="AC65" s="75">
        <v>0</v>
      </c>
      <c r="AD65" s="75">
        <v>0</v>
      </c>
      <c r="AE65" s="75">
        <v>0</v>
      </c>
      <c r="AF65" s="75">
        <v>0</v>
      </c>
      <c r="AG65" s="75">
        <v>0</v>
      </c>
      <c r="AH65" s="75">
        <v>0</v>
      </c>
      <c r="AI65" s="75">
        <v>0</v>
      </c>
      <c r="AJ65" s="75">
        <v>0</v>
      </c>
      <c r="AK65" s="75">
        <v>0</v>
      </c>
      <c r="AL65" s="75">
        <v>0</v>
      </c>
      <c r="AM65" s="75">
        <v>0</v>
      </c>
      <c r="AN65" s="75">
        <v>0</v>
      </c>
      <c r="AO65" s="75">
        <v>0</v>
      </c>
      <c r="AP65" s="75">
        <v>0</v>
      </c>
      <c r="AQ65" s="75">
        <v>0</v>
      </c>
      <c r="AR65" s="75">
        <v>0</v>
      </c>
      <c r="AS65" s="75">
        <v>0</v>
      </c>
      <c r="AT65" s="75">
        <v>0</v>
      </c>
      <c r="AU65" s="75">
        <v>0</v>
      </c>
      <c r="AV65" s="75">
        <v>0</v>
      </c>
      <c r="AW65" s="75">
        <v>0</v>
      </c>
      <c r="AX65" s="75">
        <v>0</v>
      </c>
      <c r="AY65" s="75">
        <v>0</v>
      </c>
      <c r="AZ65" s="75">
        <v>0</v>
      </c>
    </row>
    <row r="66" spans="1:52" ht="15.75" x14ac:dyDescent="0.3">
      <c r="A66" s="82" t="s">
        <v>28</v>
      </c>
      <c r="B66" s="75">
        <v>0</v>
      </c>
      <c r="C66" s="75">
        <v>0</v>
      </c>
      <c r="D66" s="75">
        <v>0</v>
      </c>
      <c r="E66" s="75">
        <v>0</v>
      </c>
      <c r="F66" s="75">
        <v>0</v>
      </c>
      <c r="G66" s="75">
        <v>0</v>
      </c>
      <c r="H66" s="75">
        <v>0</v>
      </c>
      <c r="I66" s="75">
        <v>0</v>
      </c>
      <c r="J66" s="75">
        <v>0</v>
      </c>
      <c r="K66" s="75">
        <v>0</v>
      </c>
      <c r="L66" s="75">
        <v>0</v>
      </c>
      <c r="M66" s="75">
        <v>0</v>
      </c>
      <c r="N66" s="75">
        <v>0</v>
      </c>
      <c r="O66" s="75">
        <v>0</v>
      </c>
      <c r="P66" s="75">
        <v>0</v>
      </c>
      <c r="Q66" s="75">
        <v>0</v>
      </c>
      <c r="R66" s="75">
        <v>0</v>
      </c>
      <c r="S66" s="75">
        <v>0</v>
      </c>
      <c r="T66" s="75">
        <v>0</v>
      </c>
      <c r="U66" s="75">
        <v>0</v>
      </c>
      <c r="V66" s="75">
        <v>0</v>
      </c>
      <c r="W66" s="75">
        <v>0</v>
      </c>
      <c r="X66" s="75">
        <v>0</v>
      </c>
      <c r="Y66" s="75">
        <v>0</v>
      </c>
      <c r="Z66" s="75">
        <v>0</v>
      </c>
      <c r="AA66" s="75">
        <v>0</v>
      </c>
      <c r="AB66" s="75">
        <v>0</v>
      </c>
      <c r="AC66" s="75">
        <v>0</v>
      </c>
      <c r="AD66" s="75">
        <v>0</v>
      </c>
      <c r="AE66" s="75">
        <v>0</v>
      </c>
      <c r="AF66" s="75">
        <v>0</v>
      </c>
      <c r="AG66" s="75">
        <v>0</v>
      </c>
      <c r="AH66" s="75">
        <v>0</v>
      </c>
      <c r="AI66" s="75">
        <v>0</v>
      </c>
      <c r="AJ66" s="75">
        <v>0</v>
      </c>
      <c r="AK66" s="75">
        <v>0</v>
      </c>
      <c r="AL66" s="75">
        <v>0</v>
      </c>
      <c r="AM66" s="75">
        <v>0</v>
      </c>
      <c r="AN66" s="75">
        <v>0</v>
      </c>
      <c r="AO66" s="75">
        <v>0</v>
      </c>
      <c r="AP66" s="75">
        <v>0</v>
      </c>
      <c r="AQ66" s="75">
        <v>0</v>
      </c>
      <c r="AR66" s="75">
        <v>0</v>
      </c>
      <c r="AS66" s="75">
        <v>0</v>
      </c>
      <c r="AT66" s="75">
        <v>0</v>
      </c>
      <c r="AU66" s="75">
        <v>0</v>
      </c>
      <c r="AV66" s="75">
        <v>0</v>
      </c>
      <c r="AW66" s="75">
        <v>0</v>
      </c>
      <c r="AX66" s="75">
        <v>0</v>
      </c>
      <c r="AY66" s="75">
        <v>0</v>
      </c>
      <c r="AZ66" s="75">
        <v>0</v>
      </c>
    </row>
    <row r="67" spans="1:52" ht="15.75" x14ac:dyDescent="0.3">
      <c r="A67" s="82" t="s">
        <v>29</v>
      </c>
      <c r="B67" s="75">
        <v>0</v>
      </c>
      <c r="C67" s="75">
        <v>0</v>
      </c>
      <c r="D67" s="75">
        <v>0</v>
      </c>
      <c r="E67" s="75">
        <v>0</v>
      </c>
      <c r="F67" s="75">
        <v>0</v>
      </c>
      <c r="G67" s="75">
        <v>0</v>
      </c>
      <c r="H67" s="75">
        <v>0</v>
      </c>
      <c r="I67" s="75">
        <v>0</v>
      </c>
      <c r="J67" s="75">
        <v>0</v>
      </c>
      <c r="K67" s="75">
        <v>0</v>
      </c>
      <c r="L67" s="75">
        <v>0</v>
      </c>
      <c r="M67" s="75">
        <v>0</v>
      </c>
      <c r="N67" s="75">
        <v>0</v>
      </c>
      <c r="O67" s="75">
        <v>0</v>
      </c>
      <c r="P67" s="75">
        <v>0</v>
      </c>
      <c r="Q67" s="75">
        <v>0</v>
      </c>
      <c r="R67" s="75">
        <v>0</v>
      </c>
      <c r="S67" s="75">
        <v>0</v>
      </c>
      <c r="T67" s="75">
        <v>0</v>
      </c>
      <c r="U67" s="75">
        <v>0</v>
      </c>
      <c r="V67" s="75">
        <v>0</v>
      </c>
      <c r="W67" s="75">
        <v>0</v>
      </c>
      <c r="X67" s="75">
        <v>0</v>
      </c>
      <c r="Y67" s="75">
        <v>0</v>
      </c>
      <c r="Z67" s="75">
        <v>0</v>
      </c>
      <c r="AA67" s="75">
        <v>0</v>
      </c>
      <c r="AB67" s="75">
        <v>0</v>
      </c>
      <c r="AC67" s="75">
        <v>0</v>
      </c>
      <c r="AD67" s="75">
        <v>0</v>
      </c>
      <c r="AE67" s="75">
        <v>0</v>
      </c>
      <c r="AF67" s="75">
        <v>0</v>
      </c>
      <c r="AG67" s="75">
        <v>0</v>
      </c>
      <c r="AH67" s="75">
        <v>0</v>
      </c>
      <c r="AI67" s="75">
        <v>0</v>
      </c>
      <c r="AJ67" s="75">
        <v>0</v>
      </c>
      <c r="AK67" s="75">
        <v>0</v>
      </c>
      <c r="AL67" s="75">
        <v>0</v>
      </c>
      <c r="AM67" s="75">
        <v>0</v>
      </c>
      <c r="AN67" s="75">
        <v>0</v>
      </c>
      <c r="AO67" s="75">
        <v>0</v>
      </c>
      <c r="AP67" s="75">
        <v>0</v>
      </c>
      <c r="AQ67" s="75">
        <v>0</v>
      </c>
      <c r="AR67" s="75">
        <v>0</v>
      </c>
      <c r="AS67" s="75">
        <v>0</v>
      </c>
      <c r="AT67" s="75">
        <v>0</v>
      </c>
      <c r="AU67" s="75">
        <v>0</v>
      </c>
      <c r="AV67" s="75">
        <v>0</v>
      </c>
      <c r="AW67" s="75">
        <v>0</v>
      </c>
      <c r="AX67" s="75">
        <v>0</v>
      </c>
      <c r="AY67" s="75">
        <v>0</v>
      </c>
      <c r="AZ67" s="75">
        <v>0</v>
      </c>
    </row>
    <row r="68" spans="1:52" ht="15.75" x14ac:dyDescent="0.3">
      <c r="A68" s="82" t="s">
        <v>30</v>
      </c>
      <c r="B68" s="75">
        <v>0</v>
      </c>
      <c r="C68" s="75">
        <v>0</v>
      </c>
      <c r="D68" s="75">
        <v>0</v>
      </c>
      <c r="E68" s="75">
        <v>0</v>
      </c>
      <c r="F68" s="75">
        <v>0</v>
      </c>
      <c r="G68" s="75">
        <v>0</v>
      </c>
      <c r="H68" s="75">
        <v>0</v>
      </c>
      <c r="I68" s="75">
        <v>0</v>
      </c>
      <c r="J68" s="75">
        <v>0</v>
      </c>
      <c r="K68" s="75">
        <v>0</v>
      </c>
      <c r="L68" s="75">
        <v>0</v>
      </c>
      <c r="M68" s="75">
        <v>0</v>
      </c>
      <c r="N68" s="75">
        <v>0</v>
      </c>
      <c r="O68" s="75">
        <v>0</v>
      </c>
      <c r="P68" s="75">
        <v>0</v>
      </c>
      <c r="Q68" s="75">
        <v>0</v>
      </c>
      <c r="R68" s="75">
        <v>0</v>
      </c>
      <c r="S68" s="75">
        <v>0</v>
      </c>
      <c r="T68" s="75">
        <v>0</v>
      </c>
      <c r="U68" s="75">
        <v>0</v>
      </c>
      <c r="V68" s="75">
        <v>0</v>
      </c>
      <c r="W68" s="75">
        <v>0</v>
      </c>
      <c r="X68" s="75">
        <v>0</v>
      </c>
      <c r="Y68" s="75">
        <v>0</v>
      </c>
      <c r="Z68" s="75">
        <v>0</v>
      </c>
      <c r="AA68" s="75">
        <v>0</v>
      </c>
      <c r="AB68" s="75">
        <v>0</v>
      </c>
      <c r="AC68" s="75">
        <v>0</v>
      </c>
      <c r="AD68" s="75">
        <v>0</v>
      </c>
      <c r="AE68" s="75">
        <v>0</v>
      </c>
      <c r="AF68" s="75">
        <v>0</v>
      </c>
      <c r="AG68" s="75">
        <v>0</v>
      </c>
      <c r="AH68" s="75">
        <v>0</v>
      </c>
      <c r="AI68" s="75">
        <v>0</v>
      </c>
      <c r="AJ68" s="75">
        <v>0</v>
      </c>
      <c r="AK68" s="75">
        <v>0</v>
      </c>
      <c r="AL68" s="75">
        <v>0</v>
      </c>
      <c r="AM68" s="75">
        <v>0</v>
      </c>
      <c r="AN68" s="75">
        <v>0</v>
      </c>
      <c r="AO68" s="75">
        <v>0</v>
      </c>
      <c r="AP68" s="75">
        <v>0</v>
      </c>
      <c r="AQ68" s="75">
        <v>0</v>
      </c>
      <c r="AR68" s="75">
        <v>0</v>
      </c>
      <c r="AS68" s="75">
        <v>0</v>
      </c>
      <c r="AT68" s="75">
        <v>0</v>
      </c>
      <c r="AU68" s="75">
        <v>0</v>
      </c>
      <c r="AV68" s="75">
        <v>0</v>
      </c>
      <c r="AW68" s="75">
        <v>0</v>
      </c>
      <c r="AX68" s="75">
        <v>0</v>
      </c>
      <c r="AY68" s="75">
        <v>0</v>
      </c>
      <c r="AZ68" s="75">
        <v>0</v>
      </c>
    </row>
    <row r="69" spans="1:52" ht="15.75" x14ac:dyDescent="0.3">
      <c r="A69" s="82" t="s">
        <v>31</v>
      </c>
      <c r="B69" s="75">
        <v>0</v>
      </c>
      <c r="C69" s="75">
        <v>0</v>
      </c>
      <c r="D69" s="75">
        <v>0</v>
      </c>
      <c r="E69" s="75">
        <v>0</v>
      </c>
      <c r="F69" s="75">
        <v>0</v>
      </c>
      <c r="G69" s="75">
        <v>0</v>
      </c>
      <c r="H69" s="75">
        <v>0</v>
      </c>
      <c r="I69" s="75">
        <v>0</v>
      </c>
      <c r="J69" s="75">
        <v>0</v>
      </c>
      <c r="K69" s="75">
        <v>0</v>
      </c>
      <c r="L69" s="75">
        <v>0</v>
      </c>
      <c r="M69" s="75">
        <v>0</v>
      </c>
      <c r="N69" s="75">
        <v>0</v>
      </c>
      <c r="O69" s="75">
        <v>0</v>
      </c>
      <c r="P69" s="75">
        <v>0</v>
      </c>
      <c r="Q69" s="75">
        <v>0</v>
      </c>
      <c r="R69" s="75">
        <v>0</v>
      </c>
      <c r="S69" s="75">
        <v>0</v>
      </c>
      <c r="T69" s="75">
        <v>0</v>
      </c>
      <c r="U69" s="75">
        <v>0</v>
      </c>
      <c r="V69" s="75">
        <v>0</v>
      </c>
      <c r="W69" s="75">
        <v>0</v>
      </c>
      <c r="X69" s="75">
        <v>0</v>
      </c>
      <c r="Y69" s="75">
        <v>0</v>
      </c>
      <c r="Z69" s="75">
        <v>0</v>
      </c>
      <c r="AA69" s="75">
        <v>0</v>
      </c>
      <c r="AB69" s="75">
        <v>0</v>
      </c>
      <c r="AC69" s="75">
        <v>0</v>
      </c>
      <c r="AD69" s="75">
        <v>0</v>
      </c>
      <c r="AE69" s="75">
        <v>0</v>
      </c>
      <c r="AF69" s="75">
        <v>0</v>
      </c>
      <c r="AG69" s="75">
        <v>0</v>
      </c>
      <c r="AH69" s="75">
        <v>0</v>
      </c>
      <c r="AI69" s="75">
        <v>0</v>
      </c>
      <c r="AJ69" s="75">
        <v>0</v>
      </c>
      <c r="AK69" s="75">
        <v>0</v>
      </c>
      <c r="AL69" s="75">
        <v>0</v>
      </c>
      <c r="AM69" s="75">
        <v>0</v>
      </c>
      <c r="AN69" s="75">
        <v>0</v>
      </c>
      <c r="AO69" s="75">
        <v>0</v>
      </c>
      <c r="AP69" s="75">
        <v>0</v>
      </c>
      <c r="AQ69" s="75">
        <v>0</v>
      </c>
      <c r="AR69" s="75">
        <v>0</v>
      </c>
      <c r="AS69" s="75">
        <v>0</v>
      </c>
      <c r="AT69" s="75">
        <v>0</v>
      </c>
      <c r="AU69" s="75">
        <v>0</v>
      </c>
      <c r="AV69" s="75">
        <v>0</v>
      </c>
      <c r="AW69" s="75">
        <v>0</v>
      </c>
      <c r="AX69" s="75">
        <v>0</v>
      </c>
      <c r="AY69" s="75">
        <v>0</v>
      </c>
      <c r="AZ69" s="75">
        <v>0</v>
      </c>
    </row>
    <row r="70" spans="1:52" ht="15.75" x14ac:dyDescent="0.3">
      <c r="A70" s="82" t="s">
        <v>26</v>
      </c>
      <c r="B70" s="75">
        <v>0</v>
      </c>
      <c r="C70" s="75">
        <v>0</v>
      </c>
      <c r="D70" s="75">
        <v>0</v>
      </c>
      <c r="E70" s="75">
        <v>0</v>
      </c>
      <c r="F70" s="75">
        <v>0</v>
      </c>
      <c r="G70" s="75">
        <v>0</v>
      </c>
      <c r="H70" s="75">
        <v>0</v>
      </c>
      <c r="I70" s="75">
        <v>0</v>
      </c>
      <c r="J70" s="75">
        <v>0</v>
      </c>
      <c r="K70" s="75">
        <v>0</v>
      </c>
      <c r="L70" s="75">
        <v>0</v>
      </c>
      <c r="M70" s="75">
        <v>0</v>
      </c>
      <c r="N70" s="75">
        <v>0</v>
      </c>
      <c r="O70" s="75">
        <v>0</v>
      </c>
      <c r="P70" s="75">
        <v>0</v>
      </c>
      <c r="Q70" s="75">
        <v>0</v>
      </c>
      <c r="R70" s="75">
        <v>0</v>
      </c>
      <c r="S70" s="75">
        <v>0</v>
      </c>
      <c r="T70" s="75">
        <v>0</v>
      </c>
      <c r="U70" s="75">
        <v>0</v>
      </c>
      <c r="V70" s="75">
        <v>0</v>
      </c>
      <c r="W70" s="75">
        <v>0</v>
      </c>
      <c r="X70" s="75">
        <v>0</v>
      </c>
      <c r="Y70" s="75">
        <v>0</v>
      </c>
      <c r="Z70" s="75">
        <v>0</v>
      </c>
      <c r="AA70" s="75">
        <v>0</v>
      </c>
      <c r="AB70" s="75">
        <v>0</v>
      </c>
      <c r="AC70" s="75">
        <v>0</v>
      </c>
      <c r="AD70" s="75">
        <v>0</v>
      </c>
      <c r="AE70" s="75">
        <v>0</v>
      </c>
      <c r="AF70" s="75">
        <v>0</v>
      </c>
      <c r="AG70" s="75">
        <v>0</v>
      </c>
      <c r="AH70" s="75">
        <v>0</v>
      </c>
      <c r="AI70" s="75">
        <v>0</v>
      </c>
      <c r="AJ70" s="75">
        <v>0</v>
      </c>
      <c r="AK70" s="75">
        <v>0</v>
      </c>
      <c r="AL70" s="75">
        <v>0</v>
      </c>
      <c r="AM70" s="75">
        <v>0</v>
      </c>
      <c r="AN70" s="75">
        <v>0</v>
      </c>
      <c r="AO70" s="75">
        <v>0</v>
      </c>
      <c r="AP70" s="75">
        <v>0</v>
      </c>
      <c r="AQ70" s="75">
        <v>0</v>
      </c>
      <c r="AR70" s="75">
        <v>0</v>
      </c>
      <c r="AS70" s="75">
        <v>0</v>
      </c>
      <c r="AT70" s="75">
        <v>0</v>
      </c>
      <c r="AU70" s="75">
        <v>0</v>
      </c>
      <c r="AV70" s="75">
        <v>0</v>
      </c>
      <c r="AW70" s="75">
        <v>0</v>
      </c>
      <c r="AX70" s="75">
        <v>0</v>
      </c>
      <c r="AY70" s="75">
        <v>0</v>
      </c>
      <c r="AZ70" s="75">
        <v>0</v>
      </c>
    </row>
    <row r="71" spans="1:52" ht="15.75" x14ac:dyDescent="0.3">
      <c r="A71" s="74" t="s">
        <v>32</v>
      </c>
      <c r="B71" s="75">
        <v>2998.0679700000001</v>
      </c>
      <c r="C71" s="75">
        <v>2988.3795270000001</v>
      </c>
      <c r="D71" s="75">
        <v>2893.0712429999999</v>
      </c>
      <c r="E71" s="75">
        <v>2915.583044</v>
      </c>
      <c r="F71" s="75">
        <v>2957.2297330000001</v>
      </c>
      <c r="G71" s="75">
        <v>3007.2710489999999</v>
      </c>
      <c r="H71" s="75">
        <v>2993.4500990000001</v>
      </c>
      <c r="I71" s="75">
        <v>2988.025443</v>
      </c>
      <c r="J71" s="75">
        <v>3050.9279390000002</v>
      </c>
      <c r="K71" s="75">
        <v>3685.4126980000001</v>
      </c>
      <c r="L71" s="75">
        <v>4305.1386240000002</v>
      </c>
      <c r="M71" s="75">
        <v>4381.0527689999999</v>
      </c>
      <c r="N71" s="75">
        <v>4591.5764049999998</v>
      </c>
      <c r="O71" s="75">
        <v>4385.1990589999996</v>
      </c>
      <c r="P71" s="75">
        <v>4505.5349699999997</v>
      </c>
      <c r="Q71" s="75">
        <v>4731.999151</v>
      </c>
      <c r="R71" s="75">
        <v>4586.7372249999999</v>
      </c>
      <c r="S71" s="75">
        <v>4662.4312309999996</v>
      </c>
      <c r="T71" s="75">
        <v>4833.0451460000004</v>
      </c>
      <c r="U71" s="75">
        <v>4634.8825870000001</v>
      </c>
      <c r="V71" s="75">
        <v>4640.5096830000002</v>
      </c>
      <c r="W71" s="75">
        <v>4513.0872529999997</v>
      </c>
      <c r="X71" s="75">
        <v>4556.6518850000002</v>
      </c>
      <c r="Y71" s="75">
        <v>4249.3781900000004</v>
      </c>
      <c r="Z71" s="75">
        <v>4344.5766880000001</v>
      </c>
      <c r="AA71" s="75">
        <v>4108.2545110000001</v>
      </c>
      <c r="AB71" s="75">
        <v>4126.1739289999996</v>
      </c>
      <c r="AC71" s="75">
        <v>4092.248243</v>
      </c>
      <c r="AD71" s="75">
        <v>3957.789456</v>
      </c>
      <c r="AE71" s="75">
        <v>4050.8739860000001</v>
      </c>
      <c r="AF71" s="75">
        <v>3943.3557470000001</v>
      </c>
      <c r="AG71" s="75">
        <v>3825.7556939999999</v>
      </c>
      <c r="AH71" s="75">
        <v>3825.3402460000002</v>
      </c>
      <c r="AI71" s="75">
        <v>3622.6972040000001</v>
      </c>
      <c r="AJ71" s="75">
        <v>3561.223121</v>
      </c>
      <c r="AK71" s="75">
        <v>3769.9664309999998</v>
      </c>
      <c r="AL71" s="75">
        <v>3582.649821</v>
      </c>
      <c r="AM71" s="75">
        <v>3405.6758439999999</v>
      </c>
      <c r="AN71" s="75">
        <v>3053.588565</v>
      </c>
      <c r="AO71" s="75">
        <v>2722.0557220000001</v>
      </c>
      <c r="AP71" s="75">
        <v>2641.5009650000002</v>
      </c>
      <c r="AQ71" s="75">
        <v>2402.1270599999998</v>
      </c>
      <c r="AR71" s="75">
        <v>2242.684964</v>
      </c>
      <c r="AS71" s="75">
        <v>2530.7648389999999</v>
      </c>
      <c r="AT71" s="75">
        <v>3691.2282599999999</v>
      </c>
      <c r="AU71" s="75">
        <v>3713.9183710000002</v>
      </c>
      <c r="AV71" s="75">
        <v>3584.5522259999998</v>
      </c>
      <c r="AW71" s="75">
        <v>3379.2554949999999</v>
      </c>
      <c r="AX71" s="75">
        <v>3188.0600920000002</v>
      </c>
      <c r="AY71" s="75">
        <v>2907.9992820000002</v>
      </c>
      <c r="AZ71" s="75">
        <v>2415.2346470000002</v>
      </c>
    </row>
    <row r="72" spans="1:52" ht="15.75" x14ac:dyDescent="0.3">
      <c r="A72" s="80" t="s">
        <v>33</v>
      </c>
      <c r="B72" s="75">
        <v>0</v>
      </c>
      <c r="C72" s="75">
        <v>0</v>
      </c>
      <c r="D72" s="75">
        <v>0</v>
      </c>
      <c r="E72" s="75">
        <v>0</v>
      </c>
      <c r="F72" s="75">
        <v>0</v>
      </c>
      <c r="G72" s="75">
        <v>0</v>
      </c>
      <c r="H72" s="75">
        <v>0</v>
      </c>
      <c r="I72" s="75">
        <v>0</v>
      </c>
      <c r="J72" s="75">
        <v>0</v>
      </c>
      <c r="K72" s="75">
        <v>0</v>
      </c>
      <c r="L72" s="75">
        <v>0</v>
      </c>
      <c r="M72" s="75">
        <v>0</v>
      </c>
      <c r="N72" s="75">
        <v>0</v>
      </c>
      <c r="O72" s="75">
        <v>0</v>
      </c>
      <c r="P72" s="75">
        <v>0</v>
      </c>
      <c r="Q72" s="75">
        <v>0</v>
      </c>
      <c r="R72" s="75">
        <v>0</v>
      </c>
      <c r="S72" s="75">
        <v>0</v>
      </c>
      <c r="T72" s="75">
        <v>0</v>
      </c>
      <c r="U72" s="75">
        <v>0</v>
      </c>
      <c r="V72" s="75">
        <v>0</v>
      </c>
      <c r="W72" s="75">
        <v>0</v>
      </c>
      <c r="X72" s="75">
        <v>0</v>
      </c>
      <c r="Y72" s="75">
        <v>0</v>
      </c>
      <c r="Z72" s="75">
        <v>0</v>
      </c>
      <c r="AA72" s="75">
        <v>0</v>
      </c>
      <c r="AB72" s="75">
        <v>0</v>
      </c>
      <c r="AC72" s="75">
        <v>0</v>
      </c>
      <c r="AD72" s="75">
        <v>0</v>
      </c>
      <c r="AE72" s="75">
        <v>0</v>
      </c>
      <c r="AF72" s="75">
        <v>0</v>
      </c>
      <c r="AG72" s="75">
        <v>0</v>
      </c>
      <c r="AH72" s="75">
        <v>0</v>
      </c>
      <c r="AI72" s="75">
        <v>0</v>
      </c>
      <c r="AJ72" s="75">
        <v>0</v>
      </c>
      <c r="AK72" s="75">
        <v>0</v>
      </c>
      <c r="AL72" s="75">
        <v>0</v>
      </c>
      <c r="AM72" s="75">
        <v>0</v>
      </c>
      <c r="AN72" s="75">
        <v>0</v>
      </c>
      <c r="AO72" s="75">
        <v>0</v>
      </c>
      <c r="AP72" s="75">
        <v>0</v>
      </c>
      <c r="AQ72" s="75">
        <v>0</v>
      </c>
      <c r="AR72" s="75">
        <v>0</v>
      </c>
      <c r="AS72" s="75">
        <v>0</v>
      </c>
      <c r="AT72" s="75">
        <v>0</v>
      </c>
      <c r="AU72" s="75">
        <v>0</v>
      </c>
      <c r="AV72" s="75">
        <v>0</v>
      </c>
      <c r="AW72" s="75">
        <v>0</v>
      </c>
      <c r="AX72" s="75">
        <v>0</v>
      </c>
      <c r="AY72" s="75">
        <v>0</v>
      </c>
      <c r="AZ72" s="75">
        <v>0</v>
      </c>
    </row>
    <row r="73" spans="1:52" ht="15.75" x14ac:dyDescent="0.3">
      <c r="A73" s="80" t="s">
        <v>34</v>
      </c>
      <c r="B73" s="75">
        <v>2998.0679700000001</v>
      </c>
      <c r="C73" s="75">
        <v>2988.3795270000001</v>
      </c>
      <c r="D73" s="75">
        <v>2893.0712429999999</v>
      </c>
      <c r="E73" s="75">
        <v>2915.583044</v>
      </c>
      <c r="F73" s="75">
        <v>2957.2297330000001</v>
      </c>
      <c r="G73" s="75">
        <v>3007.2710489999999</v>
      </c>
      <c r="H73" s="75">
        <v>2993.4500990000001</v>
      </c>
      <c r="I73" s="75">
        <v>2988.025443</v>
      </c>
      <c r="J73" s="75">
        <v>3050.9279390000002</v>
      </c>
      <c r="K73" s="75">
        <v>3685.4126980000001</v>
      </c>
      <c r="L73" s="75">
        <v>4305.1386240000002</v>
      </c>
      <c r="M73" s="75">
        <v>4381.0527689999999</v>
      </c>
      <c r="N73" s="75">
        <v>4591.5764049999998</v>
      </c>
      <c r="O73" s="75">
        <v>4385.1990589999996</v>
      </c>
      <c r="P73" s="75">
        <v>4505.5349699999997</v>
      </c>
      <c r="Q73" s="75">
        <v>4731.999151</v>
      </c>
      <c r="R73" s="75">
        <v>4586.7372249999999</v>
      </c>
      <c r="S73" s="75">
        <v>4662.4312309999996</v>
      </c>
      <c r="T73" s="75">
        <v>4833.0451460000004</v>
      </c>
      <c r="U73" s="75">
        <v>4634.8825870000001</v>
      </c>
      <c r="V73" s="75">
        <v>4640.5096830000002</v>
      </c>
      <c r="W73" s="75">
        <v>4513.0872529999997</v>
      </c>
      <c r="X73" s="75">
        <v>4556.6518850000002</v>
      </c>
      <c r="Y73" s="75">
        <v>4249.3781900000004</v>
      </c>
      <c r="Z73" s="75">
        <v>4344.5766880000001</v>
      </c>
      <c r="AA73" s="75">
        <v>4108.2545110000001</v>
      </c>
      <c r="AB73" s="75">
        <v>4126.1739289999996</v>
      </c>
      <c r="AC73" s="75">
        <v>4092.248243</v>
      </c>
      <c r="AD73" s="75">
        <v>3957.789456</v>
      </c>
      <c r="AE73" s="75">
        <v>4050.8739860000001</v>
      </c>
      <c r="AF73" s="75">
        <v>3943.3557470000001</v>
      </c>
      <c r="AG73" s="75">
        <v>3825.7556939999999</v>
      </c>
      <c r="AH73" s="75">
        <v>3825.3402460000002</v>
      </c>
      <c r="AI73" s="75">
        <v>3622.6972040000001</v>
      </c>
      <c r="AJ73" s="75">
        <v>3561.223121</v>
      </c>
      <c r="AK73" s="75">
        <v>3769.9664309999998</v>
      </c>
      <c r="AL73" s="75">
        <v>3582.649821</v>
      </c>
      <c r="AM73" s="75">
        <v>3405.6758439999999</v>
      </c>
      <c r="AN73" s="75">
        <v>3053.588565</v>
      </c>
      <c r="AO73" s="75">
        <v>2722.0557220000001</v>
      </c>
      <c r="AP73" s="75">
        <v>2641.5009650000002</v>
      </c>
      <c r="AQ73" s="75">
        <v>2402.1270599999998</v>
      </c>
      <c r="AR73" s="75">
        <v>2242.684964</v>
      </c>
      <c r="AS73" s="75">
        <v>2530.7648389999999</v>
      </c>
      <c r="AT73" s="75">
        <v>3691.2282599999999</v>
      </c>
      <c r="AU73" s="75">
        <v>3713.9183710000002</v>
      </c>
      <c r="AV73" s="75">
        <v>3584.5522259999998</v>
      </c>
      <c r="AW73" s="75">
        <v>3379.2554949999999</v>
      </c>
      <c r="AX73" s="75">
        <v>3188.0600920000002</v>
      </c>
      <c r="AY73" s="75">
        <v>2907.9992820000002</v>
      </c>
      <c r="AZ73" s="75">
        <v>2415.2346470000002</v>
      </c>
    </row>
    <row r="74" spans="1:52" ht="15.75" x14ac:dyDescent="0.3">
      <c r="A74" s="83" t="s">
        <v>35</v>
      </c>
      <c r="B74" s="75">
        <v>1357.532226</v>
      </c>
      <c r="C74" s="75">
        <v>1392.130216</v>
      </c>
      <c r="D74" s="75">
        <v>1364.84446</v>
      </c>
      <c r="E74" s="75">
        <v>1371.197911</v>
      </c>
      <c r="F74" s="75">
        <v>1380.83845</v>
      </c>
      <c r="G74" s="75">
        <v>1376.2547139999999</v>
      </c>
      <c r="H74" s="75">
        <v>1388.185111</v>
      </c>
      <c r="I74" s="75">
        <v>1386.027026</v>
      </c>
      <c r="J74" s="75">
        <v>1483.0929839999999</v>
      </c>
      <c r="K74" s="75">
        <v>1821.504036</v>
      </c>
      <c r="L74" s="75">
        <v>2102.8818150000002</v>
      </c>
      <c r="M74" s="75">
        <v>2208.0249669999998</v>
      </c>
      <c r="N74" s="75">
        <v>2303.2506720000001</v>
      </c>
      <c r="O74" s="75">
        <v>2279.6754230000001</v>
      </c>
      <c r="P74" s="75">
        <v>2321.230341</v>
      </c>
      <c r="Q74" s="75">
        <v>2377.1944370000001</v>
      </c>
      <c r="R74" s="75">
        <v>2333.852801</v>
      </c>
      <c r="S74" s="75">
        <v>2379.3524889999999</v>
      </c>
      <c r="T74" s="75">
        <v>2427.4357620000001</v>
      </c>
      <c r="U74" s="75">
        <v>2350.6190109999998</v>
      </c>
      <c r="V74" s="75">
        <v>2350.5668519999999</v>
      </c>
      <c r="W74" s="75">
        <v>2306.0665600000002</v>
      </c>
      <c r="X74" s="75">
        <v>2316.6458640000001</v>
      </c>
      <c r="Y74" s="75">
        <v>2162.6272819999999</v>
      </c>
      <c r="Z74" s="75">
        <v>2137.3297969999999</v>
      </c>
      <c r="AA74" s="75">
        <v>2092.6797790000001</v>
      </c>
      <c r="AB74" s="75">
        <v>2067.4892150000001</v>
      </c>
      <c r="AC74" s="75">
        <v>2018.9299659999999</v>
      </c>
      <c r="AD74" s="75">
        <v>1956.7725379999999</v>
      </c>
      <c r="AE74" s="75">
        <v>1942.9053630000001</v>
      </c>
      <c r="AF74" s="75">
        <v>1883.57258</v>
      </c>
      <c r="AG74" s="75">
        <v>1782.3249989999999</v>
      </c>
      <c r="AH74" s="75">
        <v>1706.8460110000001</v>
      </c>
      <c r="AI74" s="75">
        <v>1620.9393789999999</v>
      </c>
      <c r="AJ74" s="75">
        <v>1595.133869</v>
      </c>
      <c r="AK74" s="75">
        <v>1683.3202739999999</v>
      </c>
      <c r="AL74" s="75">
        <v>1626.0913049999999</v>
      </c>
      <c r="AM74" s="75">
        <v>1608.235664</v>
      </c>
      <c r="AN74" s="75">
        <v>1435.6739170000001</v>
      </c>
      <c r="AO74" s="75">
        <v>1253.797325</v>
      </c>
      <c r="AP74" s="75">
        <v>1170.0956590000001</v>
      </c>
      <c r="AQ74" s="75">
        <v>1047.3373529999999</v>
      </c>
      <c r="AR74" s="75">
        <v>1072.323762</v>
      </c>
      <c r="AS74" s="75">
        <v>1291.319495</v>
      </c>
      <c r="AT74" s="75">
        <v>2004.3202510000001</v>
      </c>
      <c r="AU74" s="75">
        <v>2004.163147</v>
      </c>
      <c r="AV74" s="75">
        <v>1900.7772640000001</v>
      </c>
      <c r="AW74" s="75">
        <v>1689.9263759999999</v>
      </c>
      <c r="AX74" s="75">
        <v>1551.98703</v>
      </c>
      <c r="AY74" s="75">
        <v>1313.1530680000001</v>
      </c>
      <c r="AZ74" s="75">
        <v>1009.874778</v>
      </c>
    </row>
    <row r="75" spans="1:52" ht="15.75" x14ac:dyDescent="0.3">
      <c r="A75" s="83" t="s">
        <v>36</v>
      </c>
      <c r="B75" s="75">
        <v>1607.2543840000001</v>
      </c>
      <c r="C75" s="75">
        <v>1566.0809830000001</v>
      </c>
      <c r="D75" s="75">
        <v>1498.422253</v>
      </c>
      <c r="E75" s="75">
        <v>1518.549299</v>
      </c>
      <c r="F75" s="75">
        <v>1551.1403600000001</v>
      </c>
      <c r="G75" s="75">
        <v>1605.225831</v>
      </c>
      <c r="H75" s="75">
        <v>1579.885331</v>
      </c>
      <c r="I75" s="75">
        <v>1575.2364170000001</v>
      </c>
      <c r="J75" s="75">
        <v>1534.280037</v>
      </c>
      <c r="K75" s="75">
        <v>1842.1926510000001</v>
      </c>
      <c r="L75" s="75">
        <v>2182.935015</v>
      </c>
      <c r="M75" s="75">
        <v>2171.4084360000002</v>
      </c>
      <c r="N75" s="75">
        <v>2286.5768870000002</v>
      </c>
      <c r="O75" s="75">
        <v>2103.7703200000001</v>
      </c>
      <c r="P75" s="75">
        <v>2182.7174140000002</v>
      </c>
      <c r="Q75" s="75">
        <v>2353.0450049999999</v>
      </c>
      <c r="R75" s="75">
        <v>2251.1704800000002</v>
      </c>
      <c r="S75" s="75">
        <v>2281.107935</v>
      </c>
      <c r="T75" s="75">
        <v>2402.6907590000001</v>
      </c>
      <c r="U75" s="75">
        <v>2281.4308249999999</v>
      </c>
      <c r="V75" s="75">
        <v>2286.8233300000002</v>
      </c>
      <c r="W75" s="75">
        <v>2204.108307</v>
      </c>
      <c r="X75" s="75">
        <v>2236.9521209999998</v>
      </c>
      <c r="Y75" s="75">
        <v>2083.234602</v>
      </c>
      <c r="Z75" s="75">
        <v>2204.0443570000002</v>
      </c>
      <c r="AA75" s="75">
        <v>2011.0762259999999</v>
      </c>
      <c r="AB75" s="75">
        <v>2053.3230410000001</v>
      </c>
      <c r="AC75" s="75">
        <v>2068.1641330000002</v>
      </c>
      <c r="AD75" s="75">
        <v>1997.3623720000001</v>
      </c>
      <c r="AE75" s="75">
        <v>2104.610173</v>
      </c>
      <c r="AF75" s="75">
        <v>2055.1658499999999</v>
      </c>
      <c r="AG75" s="75">
        <v>2038.826836</v>
      </c>
      <c r="AH75" s="75">
        <v>2113.1886869999998</v>
      </c>
      <c r="AI75" s="75">
        <v>1997.007873</v>
      </c>
      <c r="AJ75" s="75">
        <v>1961.8760030000001</v>
      </c>
      <c r="AK75" s="75">
        <v>2082.3048659999999</v>
      </c>
      <c r="AL75" s="75">
        <v>1951.2494790000001</v>
      </c>
      <c r="AM75" s="75">
        <v>1791.498139</v>
      </c>
      <c r="AN75" s="75">
        <v>1611.2502039999999</v>
      </c>
      <c r="AO75" s="75">
        <v>1462.3020160000001</v>
      </c>
      <c r="AP75" s="75">
        <v>1465.9194170000001</v>
      </c>
      <c r="AQ75" s="75">
        <v>1350.7480700000001</v>
      </c>
      <c r="AR75" s="75">
        <v>1167.120359</v>
      </c>
      <c r="AS75" s="75">
        <v>1236.046347</v>
      </c>
      <c r="AT75" s="75">
        <v>1683.596571</v>
      </c>
      <c r="AU75" s="75">
        <v>1706.6434139999999</v>
      </c>
      <c r="AV75" s="75">
        <v>1680.792066</v>
      </c>
      <c r="AW75" s="75">
        <v>1686.0818409999999</v>
      </c>
      <c r="AX75" s="75">
        <v>1632.3362689999999</v>
      </c>
      <c r="AY75" s="75">
        <v>1591.0985889999999</v>
      </c>
      <c r="AZ75" s="75">
        <v>1401.3894969999999</v>
      </c>
    </row>
    <row r="76" spans="1:52" ht="15.75" x14ac:dyDescent="0.3">
      <c r="A76" s="83" t="s">
        <v>50</v>
      </c>
      <c r="B76" s="75">
        <v>33.147055999999999</v>
      </c>
      <c r="C76" s="75">
        <v>29.943916999999999</v>
      </c>
      <c r="D76" s="75">
        <v>29.240514999999998</v>
      </c>
      <c r="E76" s="75">
        <v>25.713954999999999</v>
      </c>
      <c r="F76" s="75">
        <v>25.144055999999999</v>
      </c>
      <c r="G76" s="75">
        <v>25.676369000000001</v>
      </c>
      <c r="H76" s="75">
        <v>25.195930000000001</v>
      </c>
      <c r="I76" s="75">
        <v>26.167086000000001</v>
      </c>
      <c r="J76" s="75">
        <v>33.389060999999998</v>
      </c>
      <c r="K76" s="75">
        <v>21.555553</v>
      </c>
      <c r="L76" s="75">
        <v>19.135822999999998</v>
      </c>
      <c r="M76" s="75">
        <v>1.437972</v>
      </c>
      <c r="N76" s="75">
        <v>1.5929990000000001</v>
      </c>
      <c r="O76" s="75">
        <v>1.597469</v>
      </c>
      <c r="P76" s="75">
        <v>1.4310670000000001</v>
      </c>
      <c r="Q76" s="75">
        <v>1.603685</v>
      </c>
      <c r="R76" s="75">
        <v>1.5547660000000001</v>
      </c>
      <c r="S76" s="75">
        <v>1.807274</v>
      </c>
      <c r="T76" s="75">
        <v>2.7558449999999999</v>
      </c>
      <c r="U76" s="75">
        <v>2.6696810000000002</v>
      </c>
      <c r="V76" s="75">
        <v>2.9527920000000001</v>
      </c>
      <c r="W76" s="75">
        <v>2.4060069999999998</v>
      </c>
      <c r="X76" s="75">
        <v>2.8909690000000001</v>
      </c>
      <c r="Y76" s="75">
        <v>3.3567909999999999</v>
      </c>
      <c r="Z76" s="75">
        <v>3.0367220000000001</v>
      </c>
      <c r="AA76" s="75">
        <v>4.332694</v>
      </c>
      <c r="AB76" s="75">
        <v>4.084517</v>
      </c>
      <c r="AC76" s="75">
        <v>4.0510849999999996</v>
      </c>
      <c r="AD76" s="75">
        <v>3.4357280000000001</v>
      </c>
      <c r="AE76" s="75">
        <v>3.2110850000000002</v>
      </c>
      <c r="AF76" s="75">
        <v>4.4690260000000004</v>
      </c>
      <c r="AG76" s="75">
        <v>4.4346990000000002</v>
      </c>
      <c r="AH76" s="75">
        <v>5.1429549999999997</v>
      </c>
      <c r="AI76" s="75">
        <v>4.5845450000000003</v>
      </c>
      <c r="AJ76" s="75">
        <v>4.0222100000000003</v>
      </c>
      <c r="AK76" s="75">
        <v>4.179462</v>
      </c>
      <c r="AL76" s="75">
        <v>5.1473769999999996</v>
      </c>
      <c r="AM76" s="75">
        <v>5.7785909999999996</v>
      </c>
      <c r="AN76" s="75">
        <v>6.4860540000000002</v>
      </c>
      <c r="AO76" s="75">
        <v>5.7764759999999997</v>
      </c>
      <c r="AP76" s="75">
        <v>5.2951259999999998</v>
      </c>
      <c r="AQ76" s="75">
        <v>3.854873</v>
      </c>
      <c r="AR76" s="75">
        <v>3.0629279999999999</v>
      </c>
      <c r="AS76" s="75">
        <v>3.217435</v>
      </c>
      <c r="AT76" s="75">
        <v>3.1312500000000001</v>
      </c>
      <c r="AU76" s="75">
        <v>2.932032</v>
      </c>
      <c r="AV76" s="75">
        <v>2.7549790000000001</v>
      </c>
      <c r="AW76" s="75">
        <v>3.0170469999999998</v>
      </c>
      <c r="AX76" s="75">
        <v>3.5131890000000001</v>
      </c>
      <c r="AY76" s="75">
        <v>3.4116170000000001</v>
      </c>
      <c r="AZ76" s="75">
        <v>3.6234670000000002</v>
      </c>
    </row>
    <row r="77" spans="1:52" ht="15.75" x14ac:dyDescent="0.3">
      <c r="A77" s="81" t="s">
        <v>38</v>
      </c>
      <c r="B77" s="75">
        <v>33.145690000000002</v>
      </c>
      <c r="C77" s="75">
        <v>29.942644999999999</v>
      </c>
      <c r="D77" s="75">
        <v>29.240514999999998</v>
      </c>
      <c r="E77" s="75">
        <v>25.713954999999999</v>
      </c>
      <c r="F77" s="75">
        <v>25.144055999999999</v>
      </c>
      <c r="G77" s="75">
        <v>25.676369000000001</v>
      </c>
      <c r="H77" s="75">
        <v>25.195930000000001</v>
      </c>
      <c r="I77" s="75">
        <v>26.167086000000001</v>
      </c>
      <c r="J77" s="75">
        <v>33.389060999999998</v>
      </c>
      <c r="K77" s="75">
        <v>21.555553</v>
      </c>
      <c r="L77" s="75">
        <v>19.135822999999998</v>
      </c>
      <c r="M77" s="75">
        <v>1.437972</v>
      </c>
      <c r="N77" s="75">
        <v>1.5929990000000001</v>
      </c>
      <c r="O77" s="75">
        <v>1.597469</v>
      </c>
      <c r="P77" s="75">
        <v>1.4310670000000001</v>
      </c>
      <c r="Q77" s="75">
        <v>1.603685</v>
      </c>
      <c r="R77" s="75">
        <v>1.5547660000000001</v>
      </c>
      <c r="S77" s="75">
        <v>1.807274</v>
      </c>
      <c r="T77" s="75">
        <v>2.7558449999999999</v>
      </c>
      <c r="U77" s="75">
        <v>2.6696810000000002</v>
      </c>
      <c r="V77" s="75">
        <v>2.9527920000000001</v>
      </c>
      <c r="W77" s="75">
        <v>2.4060069999999998</v>
      </c>
      <c r="X77" s="75">
        <v>2.8909690000000001</v>
      </c>
      <c r="Y77" s="75">
        <v>3.3567909999999999</v>
      </c>
      <c r="Z77" s="75">
        <v>3.0367220000000001</v>
      </c>
      <c r="AA77" s="75">
        <v>4.332694</v>
      </c>
      <c r="AB77" s="75">
        <v>4.084517</v>
      </c>
      <c r="AC77" s="75">
        <v>4.0510849999999996</v>
      </c>
      <c r="AD77" s="75">
        <v>3.4357280000000001</v>
      </c>
      <c r="AE77" s="75">
        <v>3.2110850000000002</v>
      </c>
      <c r="AF77" s="75">
        <v>4.4690260000000004</v>
      </c>
      <c r="AG77" s="75">
        <v>4.4346990000000002</v>
      </c>
      <c r="AH77" s="75">
        <v>5.1429549999999997</v>
      </c>
      <c r="AI77" s="75">
        <v>4.5845450000000003</v>
      </c>
      <c r="AJ77" s="75">
        <v>4.0222100000000003</v>
      </c>
      <c r="AK77" s="75">
        <v>4.179462</v>
      </c>
      <c r="AL77" s="75">
        <v>5.1473769999999996</v>
      </c>
      <c r="AM77" s="75">
        <v>5.7785909999999996</v>
      </c>
      <c r="AN77" s="75">
        <v>6.4860540000000002</v>
      </c>
      <c r="AO77" s="75">
        <v>5.7764759999999997</v>
      </c>
      <c r="AP77" s="75">
        <v>5.2951259999999998</v>
      </c>
      <c r="AQ77" s="75">
        <v>3.854873</v>
      </c>
      <c r="AR77" s="75">
        <v>3.0629279999999999</v>
      </c>
      <c r="AS77" s="75">
        <v>3.217435</v>
      </c>
      <c r="AT77" s="75">
        <v>3.1312500000000001</v>
      </c>
      <c r="AU77" s="75">
        <v>2.932032</v>
      </c>
      <c r="AV77" s="75">
        <v>2.7549790000000001</v>
      </c>
      <c r="AW77" s="75">
        <v>3.0170469999999998</v>
      </c>
      <c r="AX77" s="75">
        <v>3.5131890000000001</v>
      </c>
      <c r="AY77" s="75">
        <v>3.4116170000000001</v>
      </c>
      <c r="AZ77" s="75">
        <v>3.6234670000000002</v>
      </c>
    </row>
    <row r="78" spans="1:52" ht="15.75" x14ac:dyDescent="0.3">
      <c r="A78" s="81" t="s">
        <v>39</v>
      </c>
      <c r="B78" s="75">
        <v>1.366E-3</v>
      </c>
      <c r="C78" s="75">
        <v>1.2719999999999999E-3</v>
      </c>
      <c r="D78" s="75">
        <v>0</v>
      </c>
      <c r="E78" s="75">
        <v>0</v>
      </c>
      <c r="F78" s="75">
        <v>0</v>
      </c>
      <c r="G78" s="75">
        <v>0</v>
      </c>
      <c r="H78" s="75">
        <v>0</v>
      </c>
      <c r="I78" s="75">
        <v>0</v>
      </c>
      <c r="J78" s="75">
        <v>0</v>
      </c>
      <c r="K78" s="75">
        <v>0</v>
      </c>
      <c r="L78" s="75">
        <v>0</v>
      </c>
      <c r="M78" s="75">
        <v>0</v>
      </c>
      <c r="N78" s="75">
        <v>0</v>
      </c>
      <c r="O78" s="75">
        <v>0</v>
      </c>
      <c r="P78" s="75">
        <v>0</v>
      </c>
      <c r="Q78" s="75">
        <v>0</v>
      </c>
      <c r="R78" s="75">
        <v>0</v>
      </c>
      <c r="S78" s="75">
        <v>0</v>
      </c>
      <c r="T78" s="75">
        <v>0</v>
      </c>
      <c r="U78" s="75">
        <v>0</v>
      </c>
      <c r="V78" s="75">
        <v>0</v>
      </c>
      <c r="W78" s="75">
        <v>0</v>
      </c>
      <c r="X78" s="75">
        <v>0</v>
      </c>
      <c r="Y78" s="75">
        <v>0</v>
      </c>
      <c r="Z78" s="75">
        <v>0</v>
      </c>
      <c r="AA78" s="75">
        <v>0</v>
      </c>
      <c r="AB78" s="75">
        <v>0</v>
      </c>
      <c r="AC78" s="75">
        <v>0</v>
      </c>
      <c r="AD78" s="75">
        <v>0</v>
      </c>
      <c r="AE78" s="75">
        <v>0</v>
      </c>
      <c r="AF78" s="75">
        <v>0</v>
      </c>
      <c r="AG78" s="75">
        <v>0</v>
      </c>
      <c r="AH78" s="75">
        <v>0</v>
      </c>
      <c r="AI78" s="75">
        <v>0</v>
      </c>
      <c r="AJ78" s="75">
        <v>0</v>
      </c>
      <c r="AK78" s="75">
        <v>0</v>
      </c>
      <c r="AL78" s="75">
        <v>0</v>
      </c>
      <c r="AM78" s="75">
        <v>0</v>
      </c>
      <c r="AN78" s="75">
        <v>0</v>
      </c>
      <c r="AO78" s="75">
        <v>0</v>
      </c>
      <c r="AP78" s="75">
        <v>0</v>
      </c>
      <c r="AQ78" s="75">
        <v>0</v>
      </c>
      <c r="AR78" s="75">
        <v>0</v>
      </c>
      <c r="AS78" s="75">
        <v>0</v>
      </c>
      <c r="AT78" s="75">
        <v>0</v>
      </c>
      <c r="AU78" s="75">
        <v>0</v>
      </c>
      <c r="AV78" s="75">
        <v>0</v>
      </c>
      <c r="AW78" s="75">
        <v>0</v>
      </c>
      <c r="AX78" s="75">
        <v>0</v>
      </c>
      <c r="AY78" s="75">
        <v>0</v>
      </c>
      <c r="AZ78" s="75">
        <v>0</v>
      </c>
    </row>
    <row r="79" spans="1:52" ht="15.75" x14ac:dyDescent="0.3">
      <c r="A79" s="83" t="s">
        <v>40</v>
      </c>
      <c r="B79" s="75">
        <v>0</v>
      </c>
      <c r="C79" s="75">
        <v>0</v>
      </c>
      <c r="D79" s="75">
        <v>0</v>
      </c>
      <c r="E79" s="75">
        <v>0</v>
      </c>
      <c r="F79" s="75">
        <v>0</v>
      </c>
      <c r="G79" s="75">
        <v>0</v>
      </c>
      <c r="H79" s="75">
        <v>0</v>
      </c>
      <c r="I79" s="75">
        <v>0</v>
      </c>
      <c r="J79" s="75">
        <v>0</v>
      </c>
      <c r="K79" s="75">
        <v>0</v>
      </c>
      <c r="L79" s="75">
        <v>0</v>
      </c>
      <c r="M79" s="75">
        <v>0</v>
      </c>
      <c r="N79" s="75">
        <v>0</v>
      </c>
      <c r="O79" s="75">
        <v>0</v>
      </c>
      <c r="P79" s="75">
        <v>0</v>
      </c>
      <c r="Q79" s="75">
        <v>0</v>
      </c>
      <c r="R79" s="75">
        <v>0</v>
      </c>
      <c r="S79" s="75">
        <v>0</v>
      </c>
      <c r="T79" s="75">
        <v>0</v>
      </c>
      <c r="U79" s="75">
        <v>0</v>
      </c>
      <c r="V79" s="75">
        <v>0</v>
      </c>
      <c r="W79" s="75">
        <v>0</v>
      </c>
      <c r="X79" s="75">
        <v>0</v>
      </c>
      <c r="Y79" s="75">
        <v>0</v>
      </c>
      <c r="Z79" s="75">
        <v>0</v>
      </c>
      <c r="AA79" s="75">
        <v>0</v>
      </c>
      <c r="AB79" s="75">
        <v>0</v>
      </c>
      <c r="AC79" s="75">
        <v>0</v>
      </c>
      <c r="AD79" s="75">
        <v>0</v>
      </c>
      <c r="AE79" s="75">
        <v>0</v>
      </c>
      <c r="AF79" s="75">
        <v>0</v>
      </c>
      <c r="AG79" s="75">
        <v>0</v>
      </c>
      <c r="AH79" s="75">
        <v>0</v>
      </c>
      <c r="AI79" s="75">
        <v>0</v>
      </c>
      <c r="AJ79" s="75">
        <v>0</v>
      </c>
      <c r="AK79" s="75">
        <v>0</v>
      </c>
      <c r="AL79" s="75">
        <v>0</v>
      </c>
      <c r="AM79" s="75">
        <v>0</v>
      </c>
      <c r="AN79" s="75">
        <v>0</v>
      </c>
      <c r="AO79" s="75">
        <v>0</v>
      </c>
      <c r="AP79" s="75">
        <v>0</v>
      </c>
      <c r="AQ79" s="75">
        <v>0</v>
      </c>
      <c r="AR79" s="75">
        <v>0</v>
      </c>
      <c r="AS79" s="75">
        <v>0</v>
      </c>
      <c r="AT79" s="75">
        <v>0</v>
      </c>
      <c r="AU79" s="75">
        <v>0</v>
      </c>
      <c r="AV79" s="75">
        <v>0</v>
      </c>
      <c r="AW79" s="75">
        <v>0</v>
      </c>
      <c r="AX79" s="75">
        <v>0</v>
      </c>
      <c r="AY79" s="75">
        <v>0</v>
      </c>
      <c r="AZ79" s="75">
        <v>0</v>
      </c>
    </row>
    <row r="80" spans="1:52" ht="15.75" x14ac:dyDescent="0.3">
      <c r="A80" s="83" t="s">
        <v>41</v>
      </c>
      <c r="B80" s="75">
        <v>0.13430400000000001</v>
      </c>
      <c r="C80" s="75">
        <v>0.224411</v>
      </c>
      <c r="D80" s="75">
        <v>0.56401500000000004</v>
      </c>
      <c r="E80" s="75">
        <v>0.121879</v>
      </c>
      <c r="F80" s="75">
        <v>0.106867</v>
      </c>
      <c r="G80" s="75">
        <v>0.114135</v>
      </c>
      <c r="H80" s="75">
        <v>0.183727</v>
      </c>
      <c r="I80" s="75">
        <v>0.59491400000000005</v>
      </c>
      <c r="J80" s="75">
        <v>0.165857</v>
      </c>
      <c r="K80" s="75">
        <v>0.16045799999999999</v>
      </c>
      <c r="L80" s="75">
        <v>0.185971</v>
      </c>
      <c r="M80" s="75">
        <v>0.181394</v>
      </c>
      <c r="N80" s="75">
        <v>0.15584700000000001</v>
      </c>
      <c r="O80" s="75">
        <v>0.15584700000000001</v>
      </c>
      <c r="P80" s="75">
        <v>0.15614800000000001</v>
      </c>
      <c r="Q80" s="75">
        <v>0.156024</v>
      </c>
      <c r="R80" s="75">
        <v>0.15917799999999999</v>
      </c>
      <c r="S80" s="75">
        <v>0.16353300000000001</v>
      </c>
      <c r="T80" s="75">
        <v>0.16278000000000001</v>
      </c>
      <c r="U80" s="75">
        <v>0.16306999999999999</v>
      </c>
      <c r="V80" s="75">
        <v>0.166709</v>
      </c>
      <c r="W80" s="75">
        <v>0.50637900000000002</v>
      </c>
      <c r="X80" s="75">
        <v>0.16293099999999999</v>
      </c>
      <c r="Y80" s="75">
        <v>0.15951499999999999</v>
      </c>
      <c r="Z80" s="75">
        <v>0.16581199999999999</v>
      </c>
      <c r="AA80" s="75">
        <v>0.16581199999999999</v>
      </c>
      <c r="AB80" s="75">
        <v>1.277156</v>
      </c>
      <c r="AC80" s="75">
        <v>1.103059</v>
      </c>
      <c r="AD80" s="75">
        <v>0.21881800000000001</v>
      </c>
      <c r="AE80" s="75">
        <v>0.147365</v>
      </c>
      <c r="AF80" s="75">
        <v>0.14829100000000001</v>
      </c>
      <c r="AG80" s="75">
        <v>0.16916</v>
      </c>
      <c r="AH80" s="75">
        <v>0.16259299999999999</v>
      </c>
      <c r="AI80" s="75">
        <v>0.165407</v>
      </c>
      <c r="AJ80" s="75">
        <v>0.19103899999999999</v>
      </c>
      <c r="AK80" s="75">
        <v>0.161829</v>
      </c>
      <c r="AL80" s="75">
        <v>0.16166</v>
      </c>
      <c r="AM80" s="75">
        <v>0.16345000000000001</v>
      </c>
      <c r="AN80" s="75">
        <v>0.17838999999999999</v>
      </c>
      <c r="AO80" s="75">
        <v>0.17990500000000001</v>
      </c>
      <c r="AP80" s="75">
        <v>0.19076299999999999</v>
      </c>
      <c r="AQ80" s="75">
        <v>0.18676400000000001</v>
      </c>
      <c r="AR80" s="75">
        <v>0.17791499999999999</v>
      </c>
      <c r="AS80" s="75">
        <v>0.181562</v>
      </c>
      <c r="AT80" s="75">
        <v>0.18018799999999999</v>
      </c>
      <c r="AU80" s="75">
        <v>0.17977799999999999</v>
      </c>
      <c r="AV80" s="75">
        <v>0.22791700000000001</v>
      </c>
      <c r="AW80" s="75">
        <v>0.23023099999999999</v>
      </c>
      <c r="AX80" s="75">
        <v>0.223604</v>
      </c>
      <c r="AY80" s="75">
        <v>0.33600799999999997</v>
      </c>
      <c r="AZ80" s="75">
        <v>0.34690500000000002</v>
      </c>
    </row>
    <row r="81" spans="1:52" ht="15.75" x14ac:dyDescent="0.3">
      <c r="A81" s="74" t="s">
        <v>42</v>
      </c>
      <c r="B81" s="75">
        <v>811.12147900000002</v>
      </c>
      <c r="C81" s="75">
        <v>789.96932800000002</v>
      </c>
      <c r="D81" s="75">
        <v>774.04388800000004</v>
      </c>
      <c r="E81" s="75">
        <v>791.57767100000001</v>
      </c>
      <c r="F81" s="75">
        <v>789.54790800000001</v>
      </c>
      <c r="G81" s="75">
        <v>794.96480599999995</v>
      </c>
      <c r="H81" s="75">
        <v>776.40164800000002</v>
      </c>
      <c r="I81" s="75">
        <v>708.26633000000004</v>
      </c>
      <c r="J81" s="75">
        <v>756.24902799999995</v>
      </c>
      <c r="K81" s="75">
        <v>823.32123799999999</v>
      </c>
      <c r="L81" s="75">
        <v>891.70535299999995</v>
      </c>
      <c r="M81" s="75">
        <v>898.36291900000003</v>
      </c>
      <c r="N81" s="75">
        <v>911.35769600000003</v>
      </c>
      <c r="O81" s="75">
        <v>949.78864899999996</v>
      </c>
      <c r="P81" s="75">
        <v>946.47206400000005</v>
      </c>
      <c r="Q81" s="75">
        <v>953.74762199999998</v>
      </c>
      <c r="R81" s="75">
        <v>954.82296599999995</v>
      </c>
      <c r="S81" s="75">
        <v>1084.8246879999999</v>
      </c>
      <c r="T81" s="75">
        <v>1161.654847</v>
      </c>
      <c r="U81" s="75">
        <v>1301.1384149999999</v>
      </c>
      <c r="V81" s="75">
        <v>1393.2075159999999</v>
      </c>
      <c r="W81" s="75">
        <v>1451.403442</v>
      </c>
      <c r="X81" s="75">
        <v>1469.733035</v>
      </c>
      <c r="Y81" s="75">
        <v>1446.8192570000001</v>
      </c>
      <c r="Z81" s="75">
        <v>1605.184857</v>
      </c>
      <c r="AA81" s="75">
        <v>1550.2046089999999</v>
      </c>
      <c r="AB81" s="75">
        <v>1605.1992809999999</v>
      </c>
      <c r="AC81" s="75">
        <v>1557.8761159999999</v>
      </c>
      <c r="AD81" s="75">
        <v>1646.6472699999999</v>
      </c>
      <c r="AE81" s="75">
        <v>1654.99649</v>
      </c>
      <c r="AF81" s="75">
        <v>1813.627506</v>
      </c>
      <c r="AG81" s="75">
        <v>2571.1329449999998</v>
      </c>
      <c r="AH81" s="75">
        <v>2332.9663970000001</v>
      </c>
      <c r="AI81" s="75">
        <v>2764.694892</v>
      </c>
      <c r="AJ81" s="75">
        <v>2883.4217349999999</v>
      </c>
      <c r="AK81" s="75">
        <v>3202.3607339999999</v>
      </c>
      <c r="AL81" s="75">
        <v>2741.7364910000001</v>
      </c>
      <c r="AM81" s="75">
        <v>2801.2864399999999</v>
      </c>
      <c r="AN81" s="75">
        <v>2843.8254889999998</v>
      </c>
      <c r="AO81" s="75">
        <v>2837.4835469999998</v>
      </c>
      <c r="AP81" s="75">
        <v>2593.8403830000002</v>
      </c>
      <c r="AQ81" s="75">
        <v>2630.0215189999999</v>
      </c>
      <c r="AR81" s="75">
        <v>2755.2497699999999</v>
      </c>
      <c r="AS81" s="75">
        <v>2850.1420309999999</v>
      </c>
      <c r="AT81" s="75">
        <v>2828.5462360000001</v>
      </c>
      <c r="AU81" s="75">
        <v>2957.5980129999998</v>
      </c>
      <c r="AV81" s="75">
        <v>2940.9859339999998</v>
      </c>
      <c r="AW81" s="75">
        <v>2905.465498</v>
      </c>
      <c r="AX81" s="75">
        <v>2787.557327</v>
      </c>
      <c r="AY81" s="75">
        <v>2859.3758039999998</v>
      </c>
      <c r="AZ81" s="75">
        <v>2755.1643260000001</v>
      </c>
    </row>
    <row r="82" spans="1:52" ht="15.75" x14ac:dyDescent="0.3">
      <c r="A82" s="74" t="s">
        <v>43</v>
      </c>
      <c r="B82" s="75">
        <v>201.33103800000001</v>
      </c>
      <c r="C82" s="75">
        <v>200.83407700000001</v>
      </c>
      <c r="D82" s="75">
        <v>195.17026300000001</v>
      </c>
      <c r="E82" s="75">
        <v>204.64723599999999</v>
      </c>
      <c r="F82" s="75">
        <v>211.44432499999999</v>
      </c>
      <c r="G82" s="75">
        <v>214.214506</v>
      </c>
      <c r="H82" s="75">
        <v>224.33944299999999</v>
      </c>
      <c r="I82" s="75">
        <v>228.103993</v>
      </c>
      <c r="J82" s="75">
        <v>230.99901800000001</v>
      </c>
      <c r="K82" s="75">
        <v>270.05096099999997</v>
      </c>
      <c r="L82" s="75">
        <v>315.01397400000002</v>
      </c>
      <c r="M82" s="75">
        <v>349.21923399999997</v>
      </c>
      <c r="N82" s="75">
        <v>386.49336899999997</v>
      </c>
      <c r="O82" s="75">
        <v>392.91940799999998</v>
      </c>
      <c r="P82" s="75">
        <v>392.13872900000001</v>
      </c>
      <c r="Q82" s="75">
        <v>388.64350100000001</v>
      </c>
      <c r="R82" s="75">
        <v>412.881012</v>
      </c>
      <c r="S82" s="75">
        <v>418.33191900000003</v>
      </c>
      <c r="T82" s="75">
        <v>459.477799</v>
      </c>
      <c r="U82" s="75">
        <v>485.26627999999999</v>
      </c>
      <c r="V82" s="75">
        <v>492.10176200000001</v>
      </c>
      <c r="W82" s="75">
        <v>525.011436</v>
      </c>
      <c r="X82" s="75">
        <v>509.20389499999999</v>
      </c>
      <c r="Y82" s="75">
        <v>523.36738400000002</v>
      </c>
      <c r="Z82" s="75">
        <v>529.09988899999996</v>
      </c>
      <c r="AA82" s="75">
        <v>533.47589400000004</v>
      </c>
      <c r="AB82" s="75">
        <v>547.58526700000004</v>
      </c>
      <c r="AC82" s="75">
        <v>556.78294400000004</v>
      </c>
      <c r="AD82" s="75">
        <v>567.01002100000005</v>
      </c>
      <c r="AE82" s="75">
        <v>589.59631000000002</v>
      </c>
      <c r="AF82" s="75">
        <v>617.77953300000001</v>
      </c>
      <c r="AG82" s="75">
        <v>656.52588500000002</v>
      </c>
      <c r="AH82" s="75">
        <v>638.82808399999999</v>
      </c>
      <c r="AI82" s="75">
        <v>652.62762999999995</v>
      </c>
      <c r="AJ82" s="75">
        <v>688.03515000000004</v>
      </c>
      <c r="AK82" s="75">
        <v>747.23307599999998</v>
      </c>
      <c r="AL82" s="75">
        <v>813.22805500000004</v>
      </c>
      <c r="AM82" s="75">
        <v>913.72926099999995</v>
      </c>
      <c r="AN82" s="75">
        <v>924.51193599999999</v>
      </c>
      <c r="AO82" s="75">
        <v>911.23429899999996</v>
      </c>
      <c r="AP82" s="75">
        <v>874.81998899999996</v>
      </c>
      <c r="AQ82" s="75">
        <v>882.64457100000004</v>
      </c>
      <c r="AR82" s="75">
        <v>899.04504199999997</v>
      </c>
      <c r="AS82" s="75">
        <v>943.20931599999994</v>
      </c>
      <c r="AT82" s="75">
        <v>944.73893999999996</v>
      </c>
      <c r="AU82" s="75">
        <v>954.21451400000001</v>
      </c>
      <c r="AV82" s="75">
        <v>1017.455196</v>
      </c>
      <c r="AW82" s="75">
        <v>1053.536081</v>
      </c>
      <c r="AX82" s="75">
        <v>1036.06468</v>
      </c>
      <c r="AY82" s="75">
        <v>1045.199116</v>
      </c>
      <c r="AZ82" s="75">
        <v>1059.617021</v>
      </c>
    </row>
    <row r="83" spans="1:52" ht="15.75" x14ac:dyDescent="0.3">
      <c r="A83" s="74" t="s">
        <v>44</v>
      </c>
      <c r="B83" s="75">
        <v>0</v>
      </c>
      <c r="C83" s="75">
        <v>0</v>
      </c>
      <c r="D83" s="75">
        <v>0</v>
      </c>
      <c r="E83" s="75">
        <v>0</v>
      </c>
      <c r="F83" s="75">
        <v>0</v>
      </c>
      <c r="G83" s="75">
        <v>0</v>
      </c>
      <c r="H83" s="75">
        <v>0</v>
      </c>
      <c r="I83" s="75">
        <v>0</v>
      </c>
      <c r="J83" s="75">
        <v>0</v>
      </c>
      <c r="K83" s="75">
        <v>0</v>
      </c>
      <c r="L83" s="75">
        <v>0</v>
      </c>
      <c r="M83" s="75">
        <v>0</v>
      </c>
      <c r="N83" s="75">
        <v>0</v>
      </c>
      <c r="O83" s="75">
        <v>0</v>
      </c>
      <c r="P83" s="75">
        <v>0</v>
      </c>
      <c r="Q83" s="75">
        <v>0</v>
      </c>
      <c r="R83" s="75">
        <v>0</v>
      </c>
      <c r="S83" s="75">
        <v>0</v>
      </c>
      <c r="T83" s="75">
        <v>0</v>
      </c>
      <c r="U83" s="75">
        <v>0</v>
      </c>
      <c r="V83" s="75">
        <v>0</v>
      </c>
      <c r="W83" s="75">
        <v>0</v>
      </c>
      <c r="X83" s="75">
        <v>0</v>
      </c>
      <c r="Y83" s="75">
        <v>0</v>
      </c>
      <c r="Z83" s="75">
        <v>0</v>
      </c>
      <c r="AA83" s="75">
        <v>0</v>
      </c>
      <c r="AB83" s="75">
        <v>0</v>
      </c>
      <c r="AC83" s="75">
        <v>0</v>
      </c>
      <c r="AD83" s="75">
        <v>0</v>
      </c>
      <c r="AE83" s="75">
        <v>0</v>
      </c>
      <c r="AF83" s="75">
        <v>0</v>
      </c>
      <c r="AG83" s="75">
        <v>0</v>
      </c>
      <c r="AH83" s="75">
        <v>0</v>
      </c>
      <c r="AI83" s="75">
        <v>0</v>
      </c>
      <c r="AJ83" s="75">
        <v>0</v>
      </c>
      <c r="AK83" s="75">
        <v>0</v>
      </c>
      <c r="AL83" s="75">
        <v>0</v>
      </c>
      <c r="AM83" s="75">
        <v>0</v>
      </c>
      <c r="AN83" s="75">
        <v>0</v>
      </c>
      <c r="AO83" s="75">
        <v>0</v>
      </c>
      <c r="AP83" s="75">
        <v>0</v>
      </c>
      <c r="AQ83" s="75">
        <v>0</v>
      </c>
      <c r="AR83" s="75">
        <v>0</v>
      </c>
      <c r="AS83" s="75">
        <v>0</v>
      </c>
      <c r="AT83" s="75">
        <v>0</v>
      </c>
      <c r="AU83" s="75">
        <v>0</v>
      </c>
      <c r="AV83" s="75">
        <v>0</v>
      </c>
      <c r="AW83" s="75">
        <v>0</v>
      </c>
      <c r="AX83" s="75">
        <v>0</v>
      </c>
      <c r="AY83" s="75">
        <v>0</v>
      </c>
      <c r="AZ83" s="75">
        <v>0</v>
      </c>
    </row>
    <row r="84" spans="1:52" ht="15.75" x14ac:dyDescent="0.3">
      <c r="A84" s="74" t="s">
        <v>45</v>
      </c>
      <c r="B84" s="75">
        <v>609.79044099999999</v>
      </c>
      <c r="C84" s="75">
        <v>589.13525100000004</v>
      </c>
      <c r="D84" s="75">
        <v>578.87362499999995</v>
      </c>
      <c r="E84" s="75">
        <v>586.93043499999999</v>
      </c>
      <c r="F84" s="75">
        <v>578.10358299999996</v>
      </c>
      <c r="G84" s="75">
        <v>580.75030000000004</v>
      </c>
      <c r="H84" s="75">
        <v>552.06220499999995</v>
      </c>
      <c r="I84" s="75">
        <v>480.16233699999998</v>
      </c>
      <c r="J84" s="75">
        <v>525.25000999999997</v>
      </c>
      <c r="K84" s="75">
        <v>553.27027699999996</v>
      </c>
      <c r="L84" s="75">
        <v>576.69137899999998</v>
      </c>
      <c r="M84" s="75">
        <v>549.143685</v>
      </c>
      <c r="N84" s="75">
        <v>524.864327</v>
      </c>
      <c r="O84" s="75">
        <v>556.86924099999999</v>
      </c>
      <c r="P84" s="75">
        <v>554.33333500000003</v>
      </c>
      <c r="Q84" s="75">
        <v>565.10412099999996</v>
      </c>
      <c r="R84" s="75">
        <v>541.94195400000001</v>
      </c>
      <c r="S84" s="75">
        <v>666.49276899999995</v>
      </c>
      <c r="T84" s="75">
        <v>702.17704800000001</v>
      </c>
      <c r="U84" s="75">
        <v>815.87213499999996</v>
      </c>
      <c r="V84" s="75">
        <v>901.10575400000005</v>
      </c>
      <c r="W84" s="75">
        <v>926.39200600000004</v>
      </c>
      <c r="X84" s="75">
        <v>960.52913999999998</v>
      </c>
      <c r="Y84" s="75">
        <v>923.45187299999998</v>
      </c>
      <c r="Z84" s="75">
        <v>1076.0849679999999</v>
      </c>
      <c r="AA84" s="75">
        <v>1016.728715</v>
      </c>
      <c r="AB84" s="75">
        <v>1057.614014</v>
      </c>
      <c r="AC84" s="75">
        <v>1001.093172</v>
      </c>
      <c r="AD84" s="75">
        <v>1079.6372490000001</v>
      </c>
      <c r="AE84" s="75">
        <v>1065.4001800000001</v>
      </c>
      <c r="AF84" s="75">
        <v>1195.8479729999999</v>
      </c>
      <c r="AG84" s="75">
        <v>1914.60706</v>
      </c>
      <c r="AH84" s="75">
        <v>1694.1383129999999</v>
      </c>
      <c r="AI84" s="75">
        <v>2112.067262</v>
      </c>
      <c r="AJ84" s="75">
        <v>2195.3865850000002</v>
      </c>
      <c r="AK84" s="75">
        <v>2455.1276579999999</v>
      </c>
      <c r="AL84" s="75">
        <v>1928.5084360000001</v>
      </c>
      <c r="AM84" s="75">
        <v>1887.5571789999999</v>
      </c>
      <c r="AN84" s="75">
        <v>1919.313553</v>
      </c>
      <c r="AO84" s="75">
        <v>1926.2492480000001</v>
      </c>
      <c r="AP84" s="75">
        <v>1719.0203939999999</v>
      </c>
      <c r="AQ84" s="75">
        <v>1747.3769480000001</v>
      </c>
      <c r="AR84" s="75">
        <v>1856.2047279999999</v>
      </c>
      <c r="AS84" s="75">
        <v>1906.9327149999999</v>
      </c>
      <c r="AT84" s="75">
        <v>1883.807296</v>
      </c>
      <c r="AU84" s="75">
        <v>2003.383499</v>
      </c>
      <c r="AV84" s="75">
        <v>1923.5307379999999</v>
      </c>
      <c r="AW84" s="75">
        <v>1851.9294170000001</v>
      </c>
      <c r="AX84" s="75">
        <v>1751.492647</v>
      </c>
      <c r="AY84" s="75">
        <v>1814.176688</v>
      </c>
      <c r="AZ84" s="75">
        <v>1695.5473050000001</v>
      </c>
    </row>
    <row r="85" spans="1:52" ht="15.75" x14ac:dyDescent="0.3">
      <c r="A85" s="74" t="s">
        <v>51</v>
      </c>
      <c r="B85" s="75">
        <v>0</v>
      </c>
      <c r="C85" s="75">
        <v>0</v>
      </c>
      <c r="D85" s="75">
        <v>0</v>
      </c>
      <c r="E85" s="75">
        <v>0</v>
      </c>
      <c r="F85" s="75">
        <v>0</v>
      </c>
      <c r="G85" s="75">
        <v>0</v>
      </c>
      <c r="H85" s="75">
        <v>0</v>
      </c>
      <c r="I85" s="75">
        <v>0</v>
      </c>
      <c r="J85" s="75">
        <v>0</v>
      </c>
      <c r="K85" s="75">
        <v>0</v>
      </c>
      <c r="L85" s="75">
        <v>0</v>
      </c>
      <c r="M85" s="75">
        <v>0</v>
      </c>
      <c r="N85" s="75">
        <v>0</v>
      </c>
      <c r="O85" s="75">
        <v>0</v>
      </c>
      <c r="P85" s="75">
        <v>0</v>
      </c>
      <c r="Q85" s="75">
        <v>0</v>
      </c>
      <c r="R85" s="75">
        <v>0</v>
      </c>
      <c r="S85" s="75">
        <v>0</v>
      </c>
      <c r="T85" s="75">
        <v>0</v>
      </c>
      <c r="U85" s="75">
        <v>0</v>
      </c>
      <c r="V85" s="75">
        <v>0</v>
      </c>
      <c r="W85" s="75">
        <v>0</v>
      </c>
      <c r="X85" s="75">
        <v>0</v>
      </c>
      <c r="Y85" s="75">
        <v>0</v>
      </c>
      <c r="Z85" s="75">
        <v>0</v>
      </c>
      <c r="AA85" s="75">
        <v>0</v>
      </c>
      <c r="AB85" s="75">
        <v>0</v>
      </c>
      <c r="AC85" s="75">
        <v>0</v>
      </c>
      <c r="AD85" s="75">
        <v>0</v>
      </c>
      <c r="AE85" s="75">
        <v>0</v>
      </c>
      <c r="AF85" s="75">
        <v>0</v>
      </c>
      <c r="AG85" s="75">
        <v>0</v>
      </c>
      <c r="AH85" s="75">
        <v>0</v>
      </c>
      <c r="AI85" s="75">
        <v>0</v>
      </c>
      <c r="AJ85" s="75">
        <v>0</v>
      </c>
      <c r="AK85" s="75">
        <v>0</v>
      </c>
      <c r="AL85" s="75">
        <v>0</v>
      </c>
      <c r="AM85" s="75">
        <v>0</v>
      </c>
      <c r="AN85" s="75">
        <v>0</v>
      </c>
      <c r="AO85" s="75">
        <v>0</v>
      </c>
      <c r="AP85" s="75">
        <v>0</v>
      </c>
      <c r="AQ85" s="75">
        <v>0</v>
      </c>
      <c r="AR85" s="75">
        <v>0</v>
      </c>
      <c r="AS85" s="75">
        <v>0</v>
      </c>
      <c r="AT85" s="75">
        <v>0</v>
      </c>
      <c r="AU85" s="75">
        <v>0</v>
      </c>
      <c r="AV85" s="75">
        <v>0</v>
      </c>
      <c r="AW85" s="75">
        <v>0</v>
      </c>
      <c r="AX85" s="75">
        <v>0</v>
      </c>
      <c r="AY85" s="75">
        <v>0</v>
      </c>
      <c r="AZ85" s="75">
        <v>0</v>
      </c>
    </row>
    <row r="86" spans="1:52" ht="15.75" x14ac:dyDescent="0.3">
      <c r="A86" s="74" t="s">
        <v>52</v>
      </c>
      <c r="B86" s="75">
        <v>0</v>
      </c>
      <c r="C86" s="75">
        <v>0</v>
      </c>
      <c r="D86" s="75">
        <v>0</v>
      </c>
      <c r="E86" s="75">
        <v>0</v>
      </c>
      <c r="F86" s="75">
        <v>0</v>
      </c>
      <c r="G86" s="75">
        <v>0</v>
      </c>
      <c r="H86" s="75">
        <v>0</v>
      </c>
      <c r="I86" s="75">
        <v>0</v>
      </c>
      <c r="J86" s="75">
        <v>0</v>
      </c>
      <c r="K86" s="75">
        <v>0</v>
      </c>
      <c r="L86" s="75">
        <v>0</v>
      </c>
      <c r="M86" s="75">
        <v>0</v>
      </c>
      <c r="N86" s="75">
        <v>0</v>
      </c>
      <c r="O86" s="75">
        <v>0</v>
      </c>
      <c r="P86" s="75">
        <v>0</v>
      </c>
      <c r="Q86" s="75">
        <v>0</v>
      </c>
      <c r="R86" s="75">
        <v>0</v>
      </c>
      <c r="S86" s="75">
        <v>0</v>
      </c>
      <c r="T86" s="75">
        <v>0</v>
      </c>
      <c r="U86" s="75">
        <v>0</v>
      </c>
      <c r="V86" s="75">
        <v>0</v>
      </c>
      <c r="W86" s="75">
        <v>0</v>
      </c>
      <c r="X86" s="75">
        <v>0</v>
      </c>
      <c r="Y86" s="75">
        <v>0</v>
      </c>
      <c r="Z86" s="75">
        <v>0</v>
      </c>
      <c r="AA86" s="75">
        <v>0</v>
      </c>
      <c r="AB86" s="75">
        <v>0</v>
      </c>
      <c r="AC86" s="75">
        <v>0</v>
      </c>
      <c r="AD86" s="75">
        <v>0</v>
      </c>
      <c r="AE86" s="75">
        <v>0</v>
      </c>
      <c r="AF86" s="75">
        <v>0</v>
      </c>
      <c r="AG86" s="75">
        <v>0</v>
      </c>
      <c r="AH86" s="75">
        <v>0</v>
      </c>
      <c r="AI86" s="75">
        <v>0</v>
      </c>
      <c r="AJ86" s="75">
        <v>0</v>
      </c>
      <c r="AK86" s="75">
        <v>0</v>
      </c>
      <c r="AL86" s="75">
        <v>0</v>
      </c>
      <c r="AM86" s="75">
        <v>0</v>
      </c>
      <c r="AN86" s="75">
        <v>0</v>
      </c>
      <c r="AO86" s="75">
        <v>0</v>
      </c>
      <c r="AP86" s="75">
        <v>0</v>
      </c>
      <c r="AQ86" s="75">
        <v>0</v>
      </c>
      <c r="AR86" s="75">
        <v>0</v>
      </c>
      <c r="AS86" s="75">
        <v>0</v>
      </c>
      <c r="AT86" s="75">
        <v>0</v>
      </c>
      <c r="AU86" s="75">
        <v>0</v>
      </c>
      <c r="AV86" s="75">
        <v>0</v>
      </c>
      <c r="AW86" s="75">
        <v>0</v>
      </c>
      <c r="AX86" s="75">
        <v>0</v>
      </c>
      <c r="AY86" s="75">
        <v>0</v>
      </c>
      <c r="AZ86" s="75">
        <v>0</v>
      </c>
    </row>
    <row r="87" spans="1:52" ht="15.75" x14ac:dyDescent="0.3">
      <c r="A87" s="79" t="s">
        <v>53</v>
      </c>
      <c r="B87" s="75">
        <v>-13304.512945</v>
      </c>
      <c r="C87" s="75">
        <v>-13541.479785</v>
      </c>
      <c r="D87" s="75">
        <v>-13589.481164999999</v>
      </c>
      <c r="E87" s="75">
        <v>-13394.480315999999</v>
      </c>
      <c r="F87" s="75">
        <v>-13754.460294</v>
      </c>
      <c r="G87" s="75">
        <v>-13720.585725000001</v>
      </c>
      <c r="H87" s="75">
        <v>-13593.463532</v>
      </c>
      <c r="I87" s="75">
        <v>-13485.026872</v>
      </c>
      <c r="J87" s="75">
        <v>-14081.157219000001</v>
      </c>
      <c r="K87" s="75">
        <v>-14610.582034999999</v>
      </c>
      <c r="L87" s="75">
        <v>-15562.280580000001</v>
      </c>
      <c r="M87" s="75">
        <v>-15975.342269999999</v>
      </c>
      <c r="N87" s="75">
        <v>-15704.275602</v>
      </c>
      <c r="O87" s="75">
        <v>-15561.036703</v>
      </c>
      <c r="P87" s="75">
        <v>-16330.121596000001</v>
      </c>
      <c r="Q87" s="75">
        <v>-16378.282972000001</v>
      </c>
      <c r="R87" s="75">
        <v>-16923.003539000001</v>
      </c>
      <c r="S87" s="75">
        <v>-17023.607920999999</v>
      </c>
      <c r="T87" s="75">
        <v>-17374.399131999999</v>
      </c>
      <c r="U87" s="75">
        <v>-17310.411692999998</v>
      </c>
      <c r="V87" s="75">
        <v>-17881.960899000002</v>
      </c>
      <c r="W87" s="75">
        <v>-17314.820051999999</v>
      </c>
      <c r="X87" s="75">
        <v>-17673.76395</v>
      </c>
      <c r="Y87" s="75">
        <v>-17636.86879</v>
      </c>
      <c r="Z87" s="75">
        <v>-17363.007914999998</v>
      </c>
      <c r="AA87" s="75">
        <v>-17090.747469999998</v>
      </c>
      <c r="AB87" s="75">
        <v>-17209.024600000001</v>
      </c>
      <c r="AC87" s="75">
        <v>-17047.077258000001</v>
      </c>
      <c r="AD87" s="75">
        <v>-17370.519910999999</v>
      </c>
      <c r="AE87" s="75">
        <v>-17458.542233</v>
      </c>
      <c r="AF87" s="75">
        <v>-17063.311516000002</v>
      </c>
      <c r="AG87" s="75">
        <v>-16933.647311000001</v>
      </c>
      <c r="AH87" s="75">
        <v>-17154.995856000001</v>
      </c>
      <c r="AI87" s="75">
        <v>-20070.768844999999</v>
      </c>
      <c r="AJ87" s="75">
        <v>-21123.607348000001</v>
      </c>
      <c r="AK87" s="75">
        <v>-21782.402215999999</v>
      </c>
      <c r="AL87" s="75">
        <v>-21772.417411999999</v>
      </c>
      <c r="AM87" s="75">
        <v>-21780.755256</v>
      </c>
      <c r="AN87" s="75">
        <v>-21770.448520999998</v>
      </c>
      <c r="AO87" s="75">
        <v>-21765.502686</v>
      </c>
      <c r="AP87" s="75">
        <v>-21737.443921999999</v>
      </c>
      <c r="AQ87" s="75">
        <v>-20858.526869000001</v>
      </c>
      <c r="AR87" s="75">
        <v>-21008.738412999999</v>
      </c>
      <c r="AS87" s="75">
        <v>-21316.399348999999</v>
      </c>
      <c r="AT87" s="75">
        <v>-22491.924545999998</v>
      </c>
      <c r="AU87" s="75">
        <v>-22421.666965</v>
      </c>
      <c r="AV87" s="75">
        <v>-21084.787205000001</v>
      </c>
      <c r="AW87" s="75">
        <v>-20777.257104</v>
      </c>
      <c r="AX87" s="75">
        <v>-20524.027458</v>
      </c>
      <c r="AY87" s="75">
        <v>-18933.526284</v>
      </c>
      <c r="AZ87" s="75">
        <v>-18465.380582999998</v>
      </c>
    </row>
    <row r="88" spans="1:52" ht="15.75" x14ac:dyDescent="0.3">
      <c r="A88" s="74" t="s">
        <v>13</v>
      </c>
      <c r="B88" s="75">
        <v>-4919.3388059999997</v>
      </c>
      <c r="C88" s="75">
        <v>-5136.2137059999995</v>
      </c>
      <c r="D88" s="75">
        <v>-5228.9089859999995</v>
      </c>
      <c r="E88" s="75">
        <v>-5100.8396830000002</v>
      </c>
      <c r="F88" s="75">
        <v>-5228.2747400000007</v>
      </c>
      <c r="G88" s="75">
        <v>-5164.6696700000002</v>
      </c>
      <c r="H88" s="75">
        <v>-5323.2382229999994</v>
      </c>
      <c r="I88" s="75">
        <v>-5325.3047260000003</v>
      </c>
      <c r="J88" s="75">
        <v>-5559.7116059999998</v>
      </c>
      <c r="K88" s="75">
        <v>-5548.1104289999994</v>
      </c>
      <c r="L88" s="75">
        <v>-5878.4793150000005</v>
      </c>
      <c r="M88" s="75">
        <v>-6152.2904330000001</v>
      </c>
      <c r="N88" s="75">
        <v>-5808.646197</v>
      </c>
      <c r="O88" s="75">
        <v>-5850.4589189999997</v>
      </c>
      <c r="P88" s="75">
        <v>-6491.3287410000003</v>
      </c>
      <c r="Q88" s="75">
        <v>-6387.1297629999999</v>
      </c>
      <c r="R88" s="75">
        <v>-6716.9161880000001</v>
      </c>
      <c r="S88" s="75">
        <v>-6896.6556840000003</v>
      </c>
      <c r="T88" s="75">
        <v>-7198.4322919999995</v>
      </c>
      <c r="U88" s="75">
        <v>-7314.4448689999999</v>
      </c>
      <c r="V88" s="75">
        <v>-7586.6741569999995</v>
      </c>
      <c r="W88" s="75">
        <v>-7181.076266</v>
      </c>
      <c r="X88" s="75">
        <v>-7396.8430720000006</v>
      </c>
      <c r="Y88" s="75">
        <v>-7506.4153389999992</v>
      </c>
      <c r="Z88" s="75">
        <v>-7355.6510699999999</v>
      </c>
      <c r="AA88" s="75">
        <v>-7285.5442169999997</v>
      </c>
      <c r="AB88" s="75">
        <v>-7388.1796830000003</v>
      </c>
      <c r="AC88" s="75">
        <v>-7138.287256999999</v>
      </c>
      <c r="AD88" s="75">
        <v>-6917.2083559999992</v>
      </c>
      <c r="AE88" s="75">
        <v>-7022.5259749999996</v>
      </c>
      <c r="AF88" s="75">
        <v>-7038.9367600000005</v>
      </c>
      <c r="AG88" s="75">
        <v>-6837.9506679999995</v>
      </c>
      <c r="AH88" s="75">
        <v>-6850.5050970000002</v>
      </c>
      <c r="AI88" s="75">
        <v>-7980.7894139999999</v>
      </c>
      <c r="AJ88" s="75">
        <v>-8711.6391649999987</v>
      </c>
      <c r="AK88" s="75">
        <v>-8770.8357370000012</v>
      </c>
      <c r="AL88" s="75">
        <v>-8968.4478980000004</v>
      </c>
      <c r="AM88" s="75">
        <v>-8910.4904110000007</v>
      </c>
      <c r="AN88" s="75">
        <v>-9113.7037170000003</v>
      </c>
      <c r="AO88" s="75">
        <v>-9450.5719749999989</v>
      </c>
      <c r="AP88" s="75">
        <v>-9497.7652430000016</v>
      </c>
      <c r="AQ88" s="75">
        <v>-8928.3685320000004</v>
      </c>
      <c r="AR88" s="75">
        <v>-8501.3984670000009</v>
      </c>
      <c r="AS88" s="75">
        <v>-8502.8864599999997</v>
      </c>
      <c r="AT88" s="75">
        <v>-9013.5405719999999</v>
      </c>
      <c r="AU88" s="75">
        <v>-9173.9021859999993</v>
      </c>
      <c r="AV88" s="75">
        <v>-9595.7781240000022</v>
      </c>
      <c r="AW88" s="75">
        <v>-9606.3966220000002</v>
      </c>
      <c r="AX88" s="75">
        <v>-9704.0084119999992</v>
      </c>
      <c r="AY88" s="75">
        <v>-9464.0850629999986</v>
      </c>
      <c r="AZ88" s="75">
        <v>-9531.2673210000012</v>
      </c>
    </row>
    <row r="89" spans="1:52" ht="15.75" x14ac:dyDescent="0.3">
      <c r="A89" s="80" t="s">
        <v>14</v>
      </c>
      <c r="B89" s="75">
        <v>-3595.1791629999998</v>
      </c>
      <c r="C89" s="75">
        <v>-3782.354386</v>
      </c>
      <c r="D89" s="75">
        <v>-3703.0762629999999</v>
      </c>
      <c r="E89" s="75">
        <v>-3597.4669690000001</v>
      </c>
      <c r="F89" s="75">
        <v>-3736.9574769999999</v>
      </c>
      <c r="G89" s="75">
        <v>-3857.9034339999998</v>
      </c>
      <c r="H89" s="75">
        <v>-4064.6599409999999</v>
      </c>
      <c r="I89" s="75">
        <v>-4099.7286260000001</v>
      </c>
      <c r="J89" s="75">
        <v>-4356.7659219999996</v>
      </c>
      <c r="K89" s="75">
        <v>-4438.5156319999996</v>
      </c>
      <c r="L89" s="75">
        <v>-4747.5076550000003</v>
      </c>
      <c r="M89" s="75">
        <v>-5004.5419179999999</v>
      </c>
      <c r="N89" s="75">
        <v>-4744.1772110000002</v>
      </c>
      <c r="O89" s="75">
        <v>-4754.0823469999996</v>
      </c>
      <c r="P89" s="75">
        <v>-5383.2344890000004</v>
      </c>
      <c r="Q89" s="75">
        <v>-5241.8804099999998</v>
      </c>
      <c r="R89" s="75">
        <v>-5538.7861519999997</v>
      </c>
      <c r="S89" s="75">
        <v>-5722.4713030000003</v>
      </c>
      <c r="T89" s="75">
        <v>-6055.5434420000001</v>
      </c>
      <c r="U89" s="75">
        <v>-6043.5949010000004</v>
      </c>
      <c r="V89" s="75">
        <v>-6195.6774299999997</v>
      </c>
      <c r="W89" s="75">
        <v>-6036.5617380000003</v>
      </c>
      <c r="X89" s="75">
        <v>-6220.9518170000001</v>
      </c>
      <c r="Y89" s="75">
        <v>-6266.1603169999998</v>
      </c>
      <c r="Z89" s="75">
        <v>-6217.8105310000001</v>
      </c>
      <c r="AA89" s="75">
        <v>-6190.6458339999999</v>
      </c>
      <c r="AB89" s="75">
        <v>-6224.1960769999996</v>
      </c>
      <c r="AC89" s="75">
        <v>-6053.8840469999996</v>
      </c>
      <c r="AD89" s="75">
        <v>-5814.3237849999996</v>
      </c>
      <c r="AE89" s="75">
        <v>-5798.6970899999997</v>
      </c>
      <c r="AF89" s="75">
        <v>-5785.2091010000004</v>
      </c>
      <c r="AG89" s="75">
        <v>-5666.63249</v>
      </c>
      <c r="AH89" s="75">
        <v>-5680.2791850000003</v>
      </c>
      <c r="AI89" s="75">
        <v>-6742.6627980000003</v>
      </c>
      <c r="AJ89" s="75">
        <v>-7422.6417670000001</v>
      </c>
      <c r="AK89" s="75">
        <v>-7535.6815420000003</v>
      </c>
      <c r="AL89" s="75">
        <v>-7850.5040730000001</v>
      </c>
      <c r="AM89" s="75">
        <v>-7705.3584360000004</v>
      </c>
      <c r="AN89" s="75">
        <v>-7768.9343900000003</v>
      </c>
      <c r="AO89" s="75">
        <v>-8300.5272789999999</v>
      </c>
      <c r="AP89" s="75">
        <v>-8208.4986910000007</v>
      </c>
      <c r="AQ89" s="75">
        <v>-7892.6523189999998</v>
      </c>
      <c r="AR89" s="75">
        <v>-7528.1896900000002</v>
      </c>
      <c r="AS89" s="75">
        <v>-7479.2952999999998</v>
      </c>
      <c r="AT89" s="75">
        <v>-7947.2650869999998</v>
      </c>
      <c r="AU89" s="75">
        <v>-8047.0183139999999</v>
      </c>
      <c r="AV89" s="75">
        <v>-8501.0767410000008</v>
      </c>
      <c r="AW89" s="75">
        <v>-8420.7385489999997</v>
      </c>
      <c r="AX89" s="75">
        <v>-8222.0492630000008</v>
      </c>
      <c r="AY89" s="75">
        <v>-8131.2877689999996</v>
      </c>
      <c r="AZ89" s="75">
        <v>-8249.8684400000002</v>
      </c>
    </row>
    <row r="90" spans="1:52" ht="15.75" x14ac:dyDescent="0.3">
      <c r="A90" s="80" t="s">
        <v>23</v>
      </c>
      <c r="B90" s="75">
        <v>-1052.6457049999999</v>
      </c>
      <c r="C90" s="75">
        <v>-1118.6783829999999</v>
      </c>
      <c r="D90" s="75">
        <v>-1289.1211539999999</v>
      </c>
      <c r="E90" s="75">
        <v>-1270.3003799999999</v>
      </c>
      <c r="F90" s="75">
        <v>-1237.706291</v>
      </c>
      <c r="G90" s="75">
        <v>-1058.1776460000001</v>
      </c>
      <c r="H90" s="75">
        <v>-988.28403300000002</v>
      </c>
      <c r="I90" s="75">
        <v>-1015.376559</v>
      </c>
      <c r="J90" s="75">
        <v>-993.95482100000004</v>
      </c>
      <c r="K90" s="75">
        <v>-902.43360499999994</v>
      </c>
      <c r="L90" s="75">
        <v>-916.32703900000001</v>
      </c>
      <c r="M90" s="75">
        <v>-944.61618599999997</v>
      </c>
      <c r="N90" s="75">
        <v>-877.39299400000004</v>
      </c>
      <c r="O90" s="75">
        <v>-917.89750900000001</v>
      </c>
      <c r="P90" s="75">
        <v>-921.82099200000005</v>
      </c>
      <c r="Q90" s="75">
        <v>-947.41460600000005</v>
      </c>
      <c r="R90" s="75">
        <v>-973.15010099999995</v>
      </c>
      <c r="S90" s="75">
        <v>-991.13434199999995</v>
      </c>
      <c r="T90" s="75">
        <v>-960.89038800000003</v>
      </c>
      <c r="U90" s="75">
        <v>-1074.0670769999999</v>
      </c>
      <c r="V90" s="75">
        <v>-1199.7739549999999</v>
      </c>
      <c r="W90" s="75">
        <v>-961.78008799999998</v>
      </c>
      <c r="X90" s="75">
        <v>-998.00259100000005</v>
      </c>
      <c r="Y90" s="75">
        <v>-1055.0529289999999</v>
      </c>
      <c r="Z90" s="75">
        <v>-950.38874599999997</v>
      </c>
      <c r="AA90" s="75">
        <v>-902.45576100000005</v>
      </c>
      <c r="AB90" s="75">
        <v>-977.25437999999997</v>
      </c>
      <c r="AC90" s="75">
        <v>-940.54677000000004</v>
      </c>
      <c r="AD90" s="75">
        <v>-959.825019</v>
      </c>
      <c r="AE90" s="75">
        <v>-1075.156945</v>
      </c>
      <c r="AF90" s="75">
        <v>-1056.0643480000001</v>
      </c>
      <c r="AG90" s="75">
        <v>-976.45967399999995</v>
      </c>
      <c r="AH90" s="75">
        <v>-978.01115100000004</v>
      </c>
      <c r="AI90" s="75">
        <v>-1015.917879</v>
      </c>
      <c r="AJ90" s="75">
        <v>-1064.0743110000001</v>
      </c>
      <c r="AK90" s="75">
        <v>-1005.061449</v>
      </c>
      <c r="AL90" s="75">
        <v>-899.90548200000001</v>
      </c>
      <c r="AM90" s="75">
        <v>-977.65599999999995</v>
      </c>
      <c r="AN90" s="75">
        <v>-1120.8803330000001</v>
      </c>
      <c r="AO90" s="75">
        <v>-930.51942299999996</v>
      </c>
      <c r="AP90" s="75">
        <v>-1074.8669970000001</v>
      </c>
      <c r="AQ90" s="75">
        <v>-822.91087600000003</v>
      </c>
      <c r="AR90" s="75">
        <v>-784.41908899999999</v>
      </c>
      <c r="AS90" s="75">
        <v>-763.19467099999997</v>
      </c>
      <c r="AT90" s="75">
        <v>-813.90617099999997</v>
      </c>
      <c r="AU90" s="75">
        <v>-828.97194300000001</v>
      </c>
      <c r="AV90" s="75">
        <v>-810.55478600000004</v>
      </c>
      <c r="AW90" s="75">
        <v>-875.99390400000004</v>
      </c>
      <c r="AX90" s="75">
        <v>-1217.8008649999999</v>
      </c>
      <c r="AY90" s="75">
        <v>-1072.3803969999999</v>
      </c>
      <c r="AZ90" s="75">
        <v>-1053.024036</v>
      </c>
    </row>
    <row r="91" spans="1:52" ht="15.75" x14ac:dyDescent="0.3">
      <c r="A91" s="80" t="s">
        <v>27</v>
      </c>
      <c r="B91" s="75">
        <v>-271.513938</v>
      </c>
      <c r="C91" s="75">
        <v>-235.180937</v>
      </c>
      <c r="D91" s="75">
        <v>-236.711569</v>
      </c>
      <c r="E91" s="75">
        <v>-233.07233400000001</v>
      </c>
      <c r="F91" s="75">
        <v>-253.610972</v>
      </c>
      <c r="G91" s="75">
        <v>-248.58859000000001</v>
      </c>
      <c r="H91" s="75">
        <v>-270.29424899999998</v>
      </c>
      <c r="I91" s="75">
        <v>-210.19954100000001</v>
      </c>
      <c r="J91" s="75">
        <v>-208.99086299999999</v>
      </c>
      <c r="K91" s="75">
        <v>-207.161192</v>
      </c>
      <c r="L91" s="75">
        <v>-214.644621</v>
      </c>
      <c r="M91" s="75">
        <v>-203.132329</v>
      </c>
      <c r="N91" s="75">
        <v>-187.07599200000001</v>
      </c>
      <c r="O91" s="75">
        <v>-178.479063</v>
      </c>
      <c r="P91" s="75">
        <v>-186.27325999999999</v>
      </c>
      <c r="Q91" s="75">
        <v>-197.83474699999999</v>
      </c>
      <c r="R91" s="75">
        <v>-204.97993500000001</v>
      </c>
      <c r="S91" s="75">
        <v>-183.050039</v>
      </c>
      <c r="T91" s="75">
        <v>-181.99846199999999</v>
      </c>
      <c r="U91" s="75">
        <v>-196.78289100000001</v>
      </c>
      <c r="V91" s="75">
        <v>-191.22277199999999</v>
      </c>
      <c r="W91" s="75">
        <v>-182.73444000000001</v>
      </c>
      <c r="X91" s="75">
        <v>-177.88866400000001</v>
      </c>
      <c r="Y91" s="75">
        <v>-185.20209299999999</v>
      </c>
      <c r="Z91" s="75">
        <v>-187.45179300000001</v>
      </c>
      <c r="AA91" s="75">
        <v>-192.442622</v>
      </c>
      <c r="AB91" s="75">
        <v>-186.72922600000001</v>
      </c>
      <c r="AC91" s="75">
        <v>-143.85643999999999</v>
      </c>
      <c r="AD91" s="75">
        <v>-143.059552</v>
      </c>
      <c r="AE91" s="75">
        <v>-148.67194000000001</v>
      </c>
      <c r="AF91" s="75">
        <v>-197.66331099999999</v>
      </c>
      <c r="AG91" s="75">
        <v>-194.85850400000001</v>
      </c>
      <c r="AH91" s="75">
        <v>-192.21476100000001</v>
      </c>
      <c r="AI91" s="75">
        <v>-222.20873700000001</v>
      </c>
      <c r="AJ91" s="75">
        <v>-224.92308700000001</v>
      </c>
      <c r="AK91" s="75">
        <v>-230.09274600000001</v>
      </c>
      <c r="AL91" s="75">
        <v>-218.038343</v>
      </c>
      <c r="AM91" s="75">
        <v>-227.47597500000001</v>
      </c>
      <c r="AN91" s="75">
        <v>-223.888994</v>
      </c>
      <c r="AO91" s="75">
        <v>-219.525273</v>
      </c>
      <c r="AP91" s="75">
        <v>-214.39955499999999</v>
      </c>
      <c r="AQ91" s="75">
        <v>-212.80533700000001</v>
      </c>
      <c r="AR91" s="75">
        <v>-188.78968800000001</v>
      </c>
      <c r="AS91" s="75">
        <v>-260.39648899999997</v>
      </c>
      <c r="AT91" s="75">
        <v>-252.369314</v>
      </c>
      <c r="AU91" s="75">
        <v>-297.91192899999999</v>
      </c>
      <c r="AV91" s="75">
        <v>-284.14659699999999</v>
      </c>
      <c r="AW91" s="75">
        <v>-309.66416900000002</v>
      </c>
      <c r="AX91" s="75">
        <v>-264.15828399999998</v>
      </c>
      <c r="AY91" s="75">
        <v>-260.41689700000001</v>
      </c>
      <c r="AZ91" s="75">
        <v>-228.37484499999999</v>
      </c>
    </row>
    <row r="92" spans="1:52" ht="15.75" x14ac:dyDescent="0.3">
      <c r="A92" s="74" t="s">
        <v>54</v>
      </c>
      <c r="B92" s="75">
        <v>-6168.2252980000003</v>
      </c>
      <c r="C92" s="75">
        <v>-6176.0453790000001</v>
      </c>
      <c r="D92" s="75">
        <v>-6203.225144</v>
      </c>
      <c r="E92" s="75">
        <v>-6120.3703290000003</v>
      </c>
      <c r="F92" s="75">
        <v>-6330.5578029999997</v>
      </c>
      <c r="G92" s="75">
        <v>-6400.000779</v>
      </c>
      <c r="H92" s="75">
        <v>-6150.917512</v>
      </c>
      <c r="I92" s="75">
        <v>-6048.8247940000001</v>
      </c>
      <c r="J92" s="75">
        <v>-6369.4834920000003</v>
      </c>
      <c r="K92" s="75">
        <v>-6765.476713</v>
      </c>
      <c r="L92" s="75">
        <v>-7275.1412469999996</v>
      </c>
      <c r="M92" s="75">
        <v>-7357.4432809999998</v>
      </c>
      <c r="N92" s="75">
        <v>-7342.2164339999999</v>
      </c>
      <c r="O92" s="75">
        <v>-7237.2904799999997</v>
      </c>
      <c r="P92" s="75">
        <v>-7352.3572690000001</v>
      </c>
      <c r="Q92" s="75">
        <v>-7439.8788750000003</v>
      </c>
      <c r="R92" s="75">
        <v>-7527.2450870000002</v>
      </c>
      <c r="S92" s="75">
        <v>-7496.9198070000002</v>
      </c>
      <c r="T92" s="75">
        <v>-7546.1340149999996</v>
      </c>
      <c r="U92" s="75">
        <v>-7242.5196969999997</v>
      </c>
      <c r="V92" s="75">
        <v>-7326.5188109999999</v>
      </c>
      <c r="W92" s="75">
        <v>-7297.6296169999996</v>
      </c>
      <c r="X92" s="75">
        <v>-7413.1708609999996</v>
      </c>
      <c r="Y92" s="75">
        <v>-7376.5958000000001</v>
      </c>
      <c r="Z92" s="75">
        <v>-7222.6568280000001</v>
      </c>
      <c r="AA92" s="75">
        <v>-6962.5775480000002</v>
      </c>
      <c r="AB92" s="75">
        <v>-6982.0044690000004</v>
      </c>
      <c r="AC92" s="75">
        <v>-7029.1797230000002</v>
      </c>
      <c r="AD92" s="75">
        <v>-6893.2112150000003</v>
      </c>
      <c r="AE92" s="75">
        <v>-6747.087141</v>
      </c>
      <c r="AF92" s="75">
        <v>-6602.975821</v>
      </c>
      <c r="AG92" s="75">
        <v>-6430.0720430000001</v>
      </c>
      <c r="AH92" s="75">
        <v>-6569.532972</v>
      </c>
      <c r="AI92" s="75">
        <v>-6301.4100779999999</v>
      </c>
      <c r="AJ92" s="75">
        <v>-6560.5591860000004</v>
      </c>
      <c r="AK92" s="75">
        <v>-7036.5237729999999</v>
      </c>
      <c r="AL92" s="75">
        <v>-6760.3921520000004</v>
      </c>
      <c r="AM92" s="75">
        <v>-6471.3301949999995</v>
      </c>
      <c r="AN92" s="75">
        <v>-6169.6904809999996</v>
      </c>
      <c r="AO92" s="75">
        <v>-5520.7841420000004</v>
      </c>
      <c r="AP92" s="75">
        <v>-5551.2848830000003</v>
      </c>
      <c r="AQ92" s="75">
        <v>-5308.3320629999998</v>
      </c>
      <c r="AR92" s="75">
        <v>-5214.7381450000003</v>
      </c>
      <c r="AS92" s="75">
        <v>-5406.4932490000001</v>
      </c>
      <c r="AT92" s="75">
        <v>-5692.8462170000003</v>
      </c>
      <c r="AU92" s="75">
        <v>-5435.9614060000004</v>
      </c>
      <c r="AV92" s="75">
        <v>-5454.7019309999996</v>
      </c>
      <c r="AW92" s="75">
        <v>-5237.897696</v>
      </c>
      <c r="AX92" s="75">
        <v>-5125.722299</v>
      </c>
      <c r="AY92" s="75">
        <v>-4793.2082909999999</v>
      </c>
      <c r="AZ92" s="75">
        <v>-4477.3935179999999</v>
      </c>
    </row>
    <row r="93" spans="1:52" ht="15.75" x14ac:dyDescent="0.3">
      <c r="A93" s="80" t="s">
        <v>55</v>
      </c>
      <c r="B93" s="75">
        <v>0</v>
      </c>
      <c r="C93" s="75">
        <v>0</v>
      </c>
      <c r="D93" s="75">
        <v>0</v>
      </c>
      <c r="E93" s="75">
        <v>0</v>
      </c>
      <c r="F93" s="75">
        <v>0</v>
      </c>
      <c r="G93" s="75">
        <v>0</v>
      </c>
      <c r="H93" s="75">
        <v>0</v>
      </c>
      <c r="I93" s="75">
        <v>0</v>
      </c>
      <c r="J93" s="75">
        <v>0</v>
      </c>
      <c r="K93" s="75">
        <v>0</v>
      </c>
      <c r="L93" s="75">
        <v>0</v>
      </c>
      <c r="M93" s="75">
        <v>0</v>
      </c>
      <c r="N93" s="75">
        <v>0</v>
      </c>
      <c r="O93" s="75">
        <v>0</v>
      </c>
      <c r="P93" s="75">
        <v>0</v>
      </c>
      <c r="Q93" s="75">
        <v>0</v>
      </c>
      <c r="R93" s="75">
        <v>0</v>
      </c>
      <c r="S93" s="75">
        <v>0</v>
      </c>
      <c r="T93" s="75">
        <v>0</v>
      </c>
      <c r="U93" s="75">
        <v>0</v>
      </c>
      <c r="V93" s="75">
        <v>0</v>
      </c>
      <c r="W93" s="75">
        <v>0</v>
      </c>
      <c r="X93" s="75">
        <v>0</v>
      </c>
      <c r="Y93" s="75">
        <v>0</v>
      </c>
      <c r="Z93" s="75">
        <v>0</v>
      </c>
      <c r="AA93" s="75">
        <v>0</v>
      </c>
      <c r="AB93" s="75">
        <v>0</v>
      </c>
      <c r="AC93" s="75">
        <v>0</v>
      </c>
      <c r="AD93" s="75">
        <v>0</v>
      </c>
      <c r="AE93" s="75">
        <v>0</v>
      </c>
      <c r="AF93" s="75">
        <v>0</v>
      </c>
      <c r="AG93" s="75">
        <v>0</v>
      </c>
      <c r="AH93" s="75">
        <v>0</v>
      </c>
      <c r="AI93" s="75">
        <v>0</v>
      </c>
      <c r="AJ93" s="75">
        <v>0</v>
      </c>
      <c r="AK93" s="75">
        <v>0</v>
      </c>
      <c r="AL93" s="75">
        <v>0</v>
      </c>
      <c r="AM93" s="75">
        <v>0</v>
      </c>
      <c r="AN93" s="75">
        <v>0</v>
      </c>
      <c r="AO93" s="75">
        <v>0</v>
      </c>
      <c r="AP93" s="75">
        <v>0</v>
      </c>
      <c r="AQ93" s="75">
        <v>0</v>
      </c>
      <c r="AR93" s="75">
        <v>0</v>
      </c>
      <c r="AS93" s="75">
        <v>0</v>
      </c>
      <c r="AT93" s="75">
        <v>0</v>
      </c>
      <c r="AU93" s="75">
        <v>0</v>
      </c>
      <c r="AV93" s="75">
        <v>0</v>
      </c>
      <c r="AW93" s="75">
        <v>0</v>
      </c>
      <c r="AX93" s="75">
        <v>0</v>
      </c>
      <c r="AY93" s="75">
        <v>0</v>
      </c>
      <c r="AZ93" s="75">
        <v>0</v>
      </c>
    </row>
    <row r="94" spans="1:52" ht="15.75" x14ac:dyDescent="0.3">
      <c r="A94" s="80" t="s">
        <v>34</v>
      </c>
      <c r="B94" s="75">
        <v>-6168.2252980000003</v>
      </c>
      <c r="C94" s="75">
        <v>-6176.0453790000001</v>
      </c>
      <c r="D94" s="75">
        <v>-6203.225144</v>
      </c>
      <c r="E94" s="75">
        <v>-6120.3703290000003</v>
      </c>
      <c r="F94" s="75">
        <v>-6330.5578029999997</v>
      </c>
      <c r="G94" s="75">
        <v>-6400.000779</v>
      </c>
      <c r="H94" s="75">
        <v>-6150.917512</v>
      </c>
      <c r="I94" s="75">
        <v>-6048.8247940000001</v>
      </c>
      <c r="J94" s="75">
        <v>-6369.4834920000003</v>
      </c>
      <c r="K94" s="75">
        <v>-6765.476713</v>
      </c>
      <c r="L94" s="75">
        <v>-7275.1412469999996</v>
      </c>
      <c r="M94" s="75">
        <v>-7357.4432809999998</v>
      </c>
      <c r="N94" s="75">
        <v>-7342.2164339999999</v>
      </c>
      <c r="O94" s="75">
        <v>-7237.2904799999997</v>
      </c>
      <c r="P94" s="75">
        <v>-7352.3572690000001</v>
      </c>
      <c r="Q94" s="75">
        <v>-7439.8788750000003</v>
      </c>
      <c r="R94" s="75">
        <v>-7527.2450870000002</v>
      </c>
      <c r="S94" s="75">
        <v>-7496.9198070000002</v>
      </c>
      <c r="T94" s="75">
        <v>-7546.1340149999996</v>
      </c>
      <c r="U94" s="75">
        <v>-7242.5196969999997</v>
      </c>
      <c r="V94" s="75">
        <v>-7326.5188109999999</v>
      </c>
      <c r="W94" s="75">
        <v>-7297.6296169999996</v>
      </c>
      <c r="X94" s="75">
        <v>-7413.1708609999996</v>
      </c>
      <c r="Y94" s="75">
        <v>-7376.5958000000001</v>
      </c>
      <c r="Z94" s="75">
        <v>-7222.6568280000001</v>
      </c>
      <c r="AA94" s="75">
        <v>-6962.5775480000002</v>
      </c>
      <c r="AB94" s="75">
        <v>-6982.0044690000004</v>
      </c>
      <c r="AC94" s="75">
        <v>-7029.1797230000002</v>
      </c>
      <c r="AD94" s="75">
        <v>-6893.2112150000003</v>
      </c>
      <c r="AE94" s="75">
        <v>-6747.087141</v>
      </c>
      <c r="AF94" s="75">
        <v>-6602.975821</v>
      </c>
      <c r="AG94" s="75">
        <v>-6430.0720430000001</v>
      </c>
      <c r="AH94" s="75">
        <v>-6569.532972</v>
      </c>
      <c r="AI94" s="75">
        <v>-6301.4100779999999</v>
      </c>
      <c r="AJ94" s="75">
        <v>-6560.5591860000004</v>
      </c>
      <c r="AK94" s="75">
        <v>-7036.5237729999999</v>
      </c>
      <c r="AL94" s="75">
        <v>-6760.3921520000004</v>
      </c>
      <c r="AM94" s="75">
        <v>-6471.3301949999995</v>
      </c>
      <c r="AN94" s="75">
        <v>-6169.6904809999996</v>
      </c>
      <c r="AO94" s="75">
        <v>-5520.7841420000004</v>
      </c>
      <c r="AP94" s="75">
        <v>-5551.2848830000003</v>
      </c>
      <c r="AQ94" s="75">
        <v>-5308.3320629999998</v>
      </c>
      <c r="AR94" s="75">
        <v>-5214.7381450000003</v>
      </c>
      <c r="AS94" s="75">
        <v>-5406.4932490000001</v>
      </c>
      <c r="AT94" s="75">
        <v>-5692.8462170000003</v>
      </c>
      <c r="AU94" s="75">
        <v>-5435.9614060000004</v>
      </c>
      <c r="AV94" s="75">
        <v>-5454.7019309999996</v>
      </c>
      <c r="AW94" s="75">
        <v>-5237.897696</v>
      </c>
      <c r="AX94" s="75">
        <v>-5125.722299</v>
      </c>
      <c r="AY94" s="75">
        <v>-4793.2082909999999</v>
      </c>
      <c r="AZ94" s="75">
        <v>-4477.3935179999999</v>
      </c>
    </row>
    <row r="95" spans="1:52" ht="15.75" x14ac:dyDescent="0.3">
      <c r="A95" s="82" t="s">
        <v>35</v>
      </c>
      <c r="B95" s="75">
        <v>-2710.8905220000001</v>
      </c>
      <c r="C95" s="75">
        <v>-2652.0823439999999</v>
      </c>
      <c r="D95" s="75">
        <v>-2700.9001189999999</v>
      </c>
      <c r="E95" s="75">
        <v>-2649.2965720000002</v>
      </c>
      <c r="F95" s="75">
        <v>-2677.801442</v>
      </c>
      <c r="G95" s="75">
        <v>-2807.2062190000001</v>
      </c>
      <c r="H95" s="75">
        <v>-2739.8416710000001</v>
      </c>
      <c r="I95" s="75">
        <v>-2716.1042870000001</v>
      </c>
      <c r="J95" s="75">
        <v>-2854.250391</v>
      </c>
      <c r="K95" s="75">
        <v>-3093.880169</v>
      </c>
      <c r="L95" s="75">
        <v>-3344.2299109999999</v>
      </c>
      <c r="M95" s="75">
        <v>-3475.404254</v>
      </c>
      <c r="N95" s="75">
        <v>-3465.0369740000001</v>
      </c>
      <c r="O95" s="75">
        <v>-3475.2069550000001</v>
      </c>
      <c r="P95" s="75">
        <v>-3472.7645000000002</v>
      </c>
      <c r="Q95" s="75">
        <v>-3466.64705</v>
      </c>
      <c r="R95" s="75">
        <v>-3484.6098919999999</v>
      </c>
      <c r="S95" s="75">
        <v>-3515.7108509999998</v>
      </c>
      <c r="T95" s="75">
        <v>-3561.1385959999998</v>
      </c>
      <c r="U95" s="75">
        <v>-3459.464066</v>
      </c>
      <c r="V95" s="75">
        <v>-3481.3381829999998</v>
      </c>
      <c r="W95" s="75">
        <v>-3441.5324340000002</v>
      </c>
      <c r="X95" s="75">
        <v>-3565.5848799999999</v>
      </c>
      <c r="Y95" s="75">
        <v>-3511.3200820000002</v>
      </c>
      <c r="Z95" s="75">
        <v>-3329.9201750000002</v>
      </c>
      <c r="AA95" s="75">
        <v>-3272.01863</v>
      </c>
      <c r="AB95" s="75">
        <v>-3113.8502469999999</v>
      </c>
      <c r="AC95" s="75">
        <v>-3052.1306610000001</v>
      </c>
      <c r="AD95" s="75">
        <v>-3009.0077529999999</v>
      </c>
      <c r="AE95" s="75">
        <v>-2914.0877700000001</v>
      </c>
      <c r="AF95" s="75">
        <v>-2862.9867399999998</v>
      </c>
      <c r="AG95" s="75">
        <v>-2747.4107530000001</v>
      </c>
      <c r="AH95" s="75">
        <v>-2706.2378709999998</v>
      </c>
      <c r="AI95" s="75">
        <v>-2643.0672380000001</v>
      </c>
      <c r="AJ95" s="75">
        <v>-2765.574396</v>
      </c>
      <c r="AK95" s="75">
        <v>-3257.7964419999998</v>
      </c>
      <c r="AL95" s="75">
        <v>-3167.5734229999998</v>
      </c>
      <c r="AM95" s="75">
        <v>-3073.6460980000002</v>
      </c>
      <c r="AN95" s="75">
        <v>-2839.5604389999999</v>
      </c>
      <c r="AO95" s="75">
        <v>-2284.4763360000002</v>
      </c>
      <c r="AP95" s="75">
        <v>-2289.009411</v>
      </c>
      <c r="AQ95" s="75">
        <v>-2237.9522889999998</v>
      </c>
      <c r="AR95" s="75">
        <v>-2246.0863169999998</v>
      </c>
      <c r="AS95" s="75">
        <v>-2426.7412370000002</v>
      </c>
      <c r="AT95" s="75">
        <v>-2508.7399089999999</v>
      </c>
      <c r="AU95" s="75">
        <v>-2338.782009</v>
      </c>
      <c r="AV95" s="75">
        <v>-2269.2626019999998</v>
      </c>
      <c r="AW95" s="75">
        <v>-2053.1360800000002</v>
      </c>
      <c r="AX95" s="75">
        <v>-1920.5600079999999</v>
      </c>
      <c r="AY95" s="75">
        <v>-1692.820633</v>
      </c>
      <c r="AZ95" s="75">
        <v>-1438.408275</v>
      </c>
    </row>
    <row r="96" spans="1:52" ht="15.75" x14ac:dyDescent="0.3">
      <c r="A96" s="82" t="s">
        <v>36</v>
      </c>
      <c r="B96" s="75">
        <v>-3422.2806989999999</v>
      </c>
      <c r="C96" s="75">
        <v>-3492.1699090000002</v>
      </c>
      <c r="D96" s="75">
        <v>-3470.963831</v>
      </c>
      <c r="E96" s="75">
        <v>-3442.5184210000002</v>
      </c>
      <c r="F96" s="75">
        <v>-3623.4572659999999</v>
      </c>
      <c r="G96" s="75">
        <v>-3565.2586970000002</v>
      </c>
      <c r="H96" s="75">
        <v>-3382.9703920000002</v>
      </c>
      <c r="I96" s="75">
        <v>-3306.1051029999999</v>
      </c>
      <c r="J96" s="75">
        <v>-3483.1119239999998</v>
      </c>
      <c r="K96" s="75">
        <v>-3648.6852399999998</v>
      </c>
      <c r="L96" s="75">
        <v>-3909.8065969999998</v>
      </c>
      <c r="M96" s="75">
        <v>-3879.9825980000001</v>
      </c>
      <c r="N96" s="75">
        <v>-3874.9939469999999</v>
      </c>
      <c r="O96" s="75">
        <v>-3759.9020730000002</v>
      </c>
      <c r="P96" s="75">
        <v>-3877.4116359999998</v>
      </c>
      <c r="Q96" s="75">
        <v>-3970.9013089999999</v>
      </c>
      <c r="R96" s="75">
        <v>-4040.1771779999999</v>
      </c>
      <c r="S96" s="75">
        <v>-3978.4515289999999</v>
      </c>
      <c r="T96" s="75">
        <v>-3981.860185</v>
      </c>
      <c r="U96" s="75">
        <v>-3779.9388359999998</v>
      </c>
      <c r="V96" s="75">
        <v>-3841.6790890000002</v>
      </c>
      <c r="W96" s="75">
        <v>-3852.7775040000001</v>
      </c>
      <c r="X96" s="75">
        <v>-3843.977492</v>
      </c>
      <c r="Y96" s="75">
        <v>-3861.199494</v>
      </c>
      <c r="Z96" s="75">
        <v>-3888.5493240000001</v>
      </c>
      <c r="AA96" s="75">
        <v>-3686.002352</v>
      </c>
      <c r="AB96" s="75">
        <v>-3862.5007420000002</v>
      </c>
      <c r="AC96" s="75">
        <v>-3971.3372909999998</v>
      </c>
      <c r="AD96" s="75">
        <v>-3879.8448539999999</v>
      </c>
      <c r="AE96" s="75">
        <v>-3828.3582470000001</v>
      </c>
      <c r="AF96" s="75">
        <v>-3734.6749599999998</v>
      </c>
      <c r="AG96" s="75">
        <v>-3677.2950839999999</v>
      </c>
      <c r="AH96" s="75">
        <v>-3857.4964190000001</v>
      </c>
      <c r="AI96" s="75">
        <v>-3652.9613039999999</v>
      </c>
      <c r="AJ96" s="75">
        <v>-3790.029438</v>
      </c>
      <c r="AK96" s="75">
        <v>-3773.1568689999999</v>
      </c>
      <c r="AL96" s="75">
        <v>-3586.7712620000002</v>
      </c>
      <c r="AM96" s="75">
        <v>-3391.3700749999998</v>
      </c>
      <c r="AN96" s="75">
        <v>-3324.0005769999998</v>
      </c>
      <c r="AO96" s="75">
        <v>-3230.9376550000002</v>
      </c>
      <c r="AP96" s="75">
        <v>-3257.0515730000002</v>
      </c>
      <c r="AQ96" s="75">
        <v>-3066.2743519999999</v>
      </c>
      <c r="AR96" s="75">
        <v>-2965.0331390000001</v>
      </c>
      <c r="AS96" s="75">
        <v>-2976.1808550000001</v>
      </c>
      <c r="AT96" s="75">
        <v>-3180.4689480000002</v>
      </c>
      <c r="AU96" s="75">
        <v>-3093.6686319999999</v>
      </c>
      <c r="AV96" s="75">
        <v>-3181.86753</v>
      </c>
      <c r="AW96" s="75">
        <v>-3181.363664</v>
      </c>
      <c r="AX96" s="75">
        <v>-3201.2434969999999</v>
      </c>
      <c r="AY96" s="75">
        <v>-3096.217541</v>
      </c>
      <c r="AZ96" s="75">
        <v>-3034.802201</v>
      </c>
    </row>
    <row r="97" spans="1:52" ht="15.75" x14ac:dyDescent="0.3">
      <c r="A97" s="82" t="s">
        <v>38</v>
      </c>
      <c r="B97" s="75">
        <v>-34.919735000000003</v>
      </c>
      <c r="C97" s="75">
        <v>-31.568642000000001</v>
      </c>
      <c r="D97" s="75">
        <v>-30.797180000000001</v>
      </c>
      <c r="E97" s="75">
        <v>-28.433457000000001</v>
      </c>
      <c r="F97" s="75">
        <v>-29.192228</v>
      </c>
      <c r="G97" s="75">
        <v>-27.408528</v>
      </c>
      <c r="H97" s="75">
        <v>-27.921721999999999</v>
      </c>
      <c r="I97" s="75">
        <v>-26.020489999999999</v>
      </c>
      <c r="J97" s="75">
        <v>-31.95532</v>
      </c>
      <c r="K97" s="75">
        <v>-22.750146000000001</v>
      </c>
      <c r="L97" s="75">
        <v>-20.918768</v>
      </c>
      <c r="M97" s="75">
        <v>-1.875035</v>
      </c>
      <c r="N97" s="75">
        <v>-2.0296660000000002</v>
      </c>
      <c r="O97" s="75">
        <v>-2.0256050000000001</v>
      </c>
      <c r="P97" s="75">
        <v>-2.024985</v>
      </c>
      <c r="Q97" s="75">
        <v>-2.1744919999999999</v>
      </c>
      <c r="R97" s="75">
        <v>-2.2988390000000001</v>
      </c>
      <c r="S97" s="75">
        <v>-2.5938940000000001</v>
      </c>
      <c r="T97" s="75">
        <v>-2.9724539999999999</v>
      </c>
      <c r="U97" s="75">
        <v>-2.9537249999999999</v>
      </c>
      <c r="V97" s="75">
        <v>-3.3348300000000002</v>
      </c>
      <c r="W97" s="75">
        <v>-2.8132999999999999</v>
      </c>
      <c r="X97" s="75">
        <v>-3.4455580000000001</v>
      </c>
      <c r="Y97" s="75">
        <v>-3.916709</v>
      </c>
      <c r="Z97" s="75">
        <v>-4.0215170000000002</v>
      </c>
      <c r="AA97" s="75">
        <v>-4.3907540000000003</v>
      </c>
      <c r="AB97" s="75">
        <v>-4.3762449999999999</v>
      </c>
      <c r="AC97" s="75">
        <v>-4.6087119999999997</v>
      </c>
      <c r="AD97" s="75">
        <v>-4.1397899999999996</v>
      </c>
      <c r="AE97" s="75">
        <v>-4.4937589999999998</v>
      </c>
      <c r="AF97" s="75">
        <v>-5.1658299999999997</v>
      </c>
      <c r="AG97" s="75">
        <v>-5.1970460000000003</v>
      </c>
      <c r="AH97" s="75">
        <v>-5.6360890000000001</v>
      </c>
      <c r="AI97" s="75">
        <v>-5.2161289999999996</v>
      </c>
      <c r="AJ97" s="75">
        <v>-4.7643129999999996</v>
      </c>
      <c r="AK97" s="75">
        <v>-5.408633</v>
      </c>
      <c r="AL97" s="75">
        <v>-5.8858069999999998</v>
      </c>
      <c r="AM97" s="75">
        <v>-6.1505720000000004</v>
      </c>
      <c r="AN97" s="75">
        <v>-5.9510750000000003</v>
      </c>
      <c r="AO97" s="75">
        <v>-5.1902460000000001</v>
      </c>
      <c r="AP97" s="75">
        <v>-5.0331359999999998</v>
      </c>
      <c r="AQ97" s="75">
        <v>-3.9186580000000002</v>
      </c>
      <c r="AR97" s="75">
        <v>-3.4407740000000002</v>
      </c>
      <c r="AS97" s="75">
        <v>-3.3895940000000002</v>
      </c>
      <c r="AT97" s="75">
        <v>-3.4571719999999999</v>
      </c>
      <c r="AU97" s="75">
        <v>-3.3309869999999999</v>
      </c>
      <c r="AV97" s="75">
        <v>-3.3438819999999998</v>
      </c>
      <c r="AW97" s="75">
        <v>-3.1677209999999998</v>
      </c>
      <c r="AX97" s="75">
        <v>-3.6951900000000002</v>
      </c>
      <c r="AY97" s="75">
        <v>-3.8341090000000002</v>
      </c>
      <c r="AZ97" s="75">
        <v>-3.8361369999999999</v>
      </c>
    </row>
    <row r="98" spans="1:52" ht="15.75" x14ac:dyDescent="0.3">
      <c r="A98" s="82" t="s">
        <v>39</v>
      </c>
      <c r="B98" s="75">
        <v>-3.8000000000000002E-5</v>
      </c>
      <c r="C98" s="75">
        <v>-7.2999999999999999E-5</v>
      </c>
      <c r="D98" s="75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>
        <v>0</v>
      </c>
      <c r="L98" s="75">
        <v>0</v>
      </c>
      <c r="M98" s="75">
        <v>0</v>
      </c>
      <c r="N98" s="75">
        <v>0</v>
      </c>
      <c r="O98" s="75">
        <v>0</v>
      </c>
      <c r="P98" s="75">
        <v>0</v>
      </c>
      <c r="Q98" s="75">
        <v>0</v>
      </c>
      <c r="R98" s="75">
        <v>0</v>
      </c>
      <c r="S98" s="75">
        <v>0</v>
      </c>
      <c r="T98" s="75">
        <v>0</v>
      </c>
      <c r="U98" s="75">
        <v>0</v>
      </c>
      <c r="V98" s="75">
        <v>0</v>
      </c>
      <c r="W98" s="75">
        <v>0</v>
      </c>
      <c r="X98" s="75">
        <v>0</v>
      </c>
      <c r="Y98" s="75">
        <v>0</v>
      </c>
      <c r="Z98" s="75">
        <v>0</v>
      </c>
      <c r="AA98" s="75">
        <v>0</v>
      </c>
      <c r="AB98" s="75">
        <v>0</v>
      </c>
      <c r="AC98" s="75">
        <v>0</v>
      </c>
      <c r="AD98" s="75">
        <v>0</v>
      </c>
      <c r="AE98" s="75">
        <v>0</v>
      </c>
      <c r="AF98" s="75">
        <v>0</v>
      </c>
      <c r="AG98" s="75">
        <v>0</v>
      </c>
      <c r="AH98" s="75">
        <v>0</v>
      </c>
      <c r="AI98" s="75">
        <v>0</v>
      </c>
      <c r="AJ98" s="75">
        <v>0</v>
      </c>
      <c r="AK98" s="75">
        <v>0</v>
      </c>
      <c r="AL98" s="75">
        <v>0</v>
      </c>
      <c r="AM98" s="75">
        <v>0</v>
      </c>
      <c r="AN98" s="75">
        <v>0</v>
      </c>
      <c r="AO98" s="75">
        <v>0</v>
      </c>
      <c r="AP98" s="75">
        <v>0</v>
      </c>
      <c r="AQ98" s="75">
        <v>0</v>
      </c>
      <c r="AR98" s="75">
        <v>0</v>
      </c>
      <c r="AS98" s="75">
        <v>0</v>
      </c>
      <c r="AT98" s="75">
        <v>0</v>
      </c>
      <c r="AU98" s="75">
        <v>0</v>
      </c>
      <c r="AV98" s="75">
        <v>0</v>
      </c>
      <c r="AW98" s="75">
        <v>0</v>
      </c>
      <c r="AX98" s="75">
        <v>0</v>
      </c>
      <c r="AY98" s="75">
        <v>0</v>
      </c>
      <c r="AZ98" s="75">
        <v>0</v>
      </c>
    </row>
    <row r="99" spans="1:52" ht="15.75" x14ac:dyDescent="0.3">
      <c r="A99" s="82" t="s">
        <v>40</v>
      </c>
      <c r="B99" s="75">
        <v>0</v>
      </c>
      <c r="C99" s="75">
        <v>0</v>
      </c>
      <c r="D99" s="75">
        <v>0</v>
      </c>
      <c r="E99" s="75">
        <v>0</v>
      </c>
      <c r="F99" s="75">
        <v>0</v>
      </c>
      <c r="G99" s="75">
        <v>0</v>
      </c>
      <c r="H99" s="75">
        <v>0</v>
      </c>
      <c r="I99" s="75">
        <v>0</v>
      </c>
      <c r="J99" s="75">
        <v>0</v>
      </c>
      <c r="K99" s="75">
        <v>0</v>
      </c>
      <c r="L99" s="75">
        <v>0</v>
      </c>
      <c r="M99" s="75">
        <v>0</v>
      </c>
      <c r="N99" s="75">
        <v>0</v>
      </c>
      <c r="O99" s="75">
        <v>0</v>
      </c>
      <c r="P99" s="75">
        <v>0</v>
      </c>
      <c r="Q99" s="75">
        <v>0</v>
      </c>
      <c r="R99" s="75">
        <v>0</v>
      </c>
      <c r="S99" s="75">
        <v>0</v>
      </c>
      <c r="T99" s="75">
        <v>0</v>
      </c>
      <c r="U99" s="75">
        <v>0</v>
      </c>
      <c r="V99" s="75">
        <v>0</v>
      </c>
      <c r="W99" s="75">
        <v>0</v>
      </c>
      <c r="X99" s="75">
        <v>0</v>
      </c>
      <c r="Y99" s="75">
        <v>0</v>
      </c>
      <c r="Z99" s="75">
        <v>0</v>
      </c>
      <c r="AA99" s="75">
        <v>0</v>
      </c>
      <c r="AB99" s="75">
        <v>0</v>
      </c>
      <c r="AC99" s="75">
        <v>0</v>
      </c>
      <c r="AD99" s="75">
        <v>0</v>
      </c>
      <c r="AE99" s="75">
        <v>0</v>
      </c>
      <c r="AF99" s="75">
        <v>0</v>
      </c>
      <c r="AG99" s="75">
        <v>0</v>
      </c>
      <c r="AH99" s="75">
        <v>0</v>
      </c>
      <c r="AI99" s="75">
        <v>0</v>
      </c>
      <c r="AJ99" s="75">
        <v>0</v>
      </c>
      <c r="AK99" s="75">
        <v>0</v>
      </c>
      <c r="AL99" s="75">
        <v>0</v>
      </c>
      <c r="AM99" s="75">
        <v>0</v>
      </c>
      <c r="AN99" s="75">
        <v>0</v>
      </c>
      <c r="AO99" s="75">
        <v>0</v>
      </c>
      <c r="AP99" s="75">
        <v>0</v>
      </c>
      <c r="AQ99" s="75">
        <v>0</v>
      </c>
      <c r="AR99" s="75">
        <v>0</v>
      </c>
      <c r="AS99" s="75">
        <v>0</v>
      </c>
      <c r="AT99" s="75">
        <v>0</v>
      </c>
      <c r="AU99" s="75">
        <v>0</v>
      </c>
      <c r="AV99" s="75">
        <v>0</v>
      </c>
      <c r="AW99" s="75">
        <v>0</v>
      </c>
      <c r="AX99" s="75">
        <v>0</v>
      </c>
      <c r="AY99" s="75">
        <v>0</v>
      </c>
      <c r="AZ99" s="75">
        <v>0</v>
      </c>
    </row>
    <row r="100" spans="1:52" ht="15.75" x14ac:dyDescent="0.3">
      <c r="A100" s="82" t="s">
        <v>41</v>
      </c>
      <c r="B100" s="75">
        <v>-0.13430400000000001</v>
      </c>
      <c r="C100" s="75">
        <v>-0.224411</v>
      </c>
      <c r="D100" s="75">
        <v>-0.56401400000000002</v>
      </c>
      <c r="E100" s="75">
        <v>-0.121879</v>
      </c>
      <c r="F100" s="75">
        <v>-0.106867</v>
      </c>
      <c r="G100" s="75">
        <v>-0.127335</v>
      </c>
      <c r="H100" s="75">
        <v>-0.183727</v>
      </c>
      <c r="I100" s="75">
        <v>-0.59491400000000005</v>
      </c>
      <c r="J100" s="75">
        <v>-0.165857</v>
      </c>
      <c r="K100" s="75">
        <v>-0.161158</v>
      </c>
      <c r="L100" s="75">
        <v>-0.185971</v>
      </c>
      <c r="M100" s="75">
        <v>-0.181394</v>
      </c>
      <c r="N100" s="75">
        <v>-0.15584700000000001</v>
      </c>
      <c r="O100" s="75">
        <v>-0.15584700000000001</v>
      </c>
      <c r="P100" s="75">
        <v>-0.15614800000000001</v>
      </c>
      <c r="Q100" s="75">
        <v>-0.156024</v>
      </c>
      <c r="R100" s="75">
        <v>-0.15917799999999999</v>
      </c>
      <c r="S100" s="75">
        <v>-0.16353300000000001</v>
      </c>
      <c r="T100" s="75">
        <v>-0.16278000000000001</v>
      </c>
      <c r="U100" s="75">
        <v>-0.16306999999999999</v>
      </c>
      <c r="V100" s="75">
        <v>-0.166709</v>
      </c>
      <c r="W100" s="75">
        <v>-0.50637900000000002</v>
      </c>
      <c r="X100" s="75">
        <v>-0.16293099999999999</v>
      </c>
      <c r="Y100" s="75">
        <v>-0.15951499999999999</v>
      </c>
      <c r="Z100" s="75">
        <v>-0.16581199999999999</v>
      </c>
      <c r="AA100" s="75">
        <v>-0.16581199999999999</v>
      </c>
      <c r="AB100" s="75">
        <v>-1.2772349999999999</v>
      </c>
      <c r="AC100" s="75">
        <v>-1.103059</v>
      </c>
      <c r="AD100" s="75">
        <v>-0.21881800000000001</v>
      </c>
      <c r="AE100" s="75">
        <v>-0.147365</v>
      </c>
      <c r="AF100" s="75">
        <v>-0.14829100000000001</v>
      </c>
      <c r="AG100" s="75">
        <v>-0.16916</v>
      </c>
      <c r="AH100" s="75">
        <v>-0.16259299999999999</v>
      </c>
      <c r="AI100" s="75">
        <v>-0.165407</v>
      </c>
      <c r="AJ100" s="75">
        <v>-0.19103899999999999</v>
      </c>
      <c r="AK100" s="75">
        <v>-0.161829</v>
      </c>
      <c r="AL100" s="75">
        <v>-0.16166</v>
      </c>
      <c r="AM100" s="75">
        <v>-0.16345000000000001</v>
      </c>
      <c r="AN100" s="75">
        <v>-0.17838999999999999</v>
      </c>
      <c r="AO100" s="75">
        <v>-0.17990500000000001</v>
      </c>
      <c r="AP100" s="75">
        <v>-0.19076299999999999</v>
      </c>
      <c r="AQ100" s="75">
        <v>-0.18676400000000001</v>
      </c>
      <c r="AR100" s="75">
        <v>-0.17791499999999999</v>
      </c>
      <c r="AS100" s="75">
        <v>-0.181563</v>
      </c>
      <c r="AT100" s="75">
        <v>-0.18018799999999999</v>
      </c>
      <c r="AU100" s="75">
        <v>-0.17977799999999999</v>
      </c>
      <c r="AV100" s="75">
        <v>-0.22791700000000001</v>
      </c>
      <c r="AW100" s="75">
        <v>-0.23023099999999999</v>
      </c>
      <c r="AX100" s="75">
        <v>-0.223604</v>
      </c>
      <c r="AY100" s="75">
        <v>-0.33600799999999997</v>
      </c>
      <c r="AZ100" s="75">
        <v>-0.34690500000000002</v>
      </c>
    </row>
    <row r="101" spans="1:52" ht="15.75" x14ac:dyDescent="0.3">
      <c r="A101" s="74" t="s">
        <v>56</v>
      </c>
      <c r="B101" s="75">
        <v>-1733.2440919999999</v>
      </c>
      <c r="C101" s="75">
        <v>-1718.240536</v>
      </c>
      <c r="D101" s="75">
        <v>-1663.3833790000001</v>
      </c>
      <c r="E101" s="75">
        <v>-1663.9094889999999</v>
      </c>
      <c r="F101" s="75">
        <v>-1653.599755</v>
      </c>
      <c r="G101" s="75">
        <v>-1638.0505989999999</v>
      </c>
      <c r="H101" s="75">
        <v>-1601.6860630000001</v>
      </c>
      <c r="I101" s="75">
        <v>-1619.4553169999999</v>
      </c>
      <c r="J101" s="75">
        <v>-1620.1306520000001</v>
      </c>
      <c r="K101" s="75">
        <v>-1676.041412</v>
      </c>
      <c r="L101" s="75">
        <v>-1683.45938</v>
      </c>
      <c r="M101" s="75">
        <v>-1657.253422</v>
      </c>
      <c r="N101" s="75">
        <v>-1635.21207</v>
      </c>
      <c r="O101" s="75">
        <v>-1611.6688529999999</v>
      </c>
      <c r="P101" s="75">
        <v>-1630.4406039999999</v>
      </c>
      <c r="Q101" s="75">
        <v>-1601.8598850000001</v>
      </c>
      <c r="R101" s="75">
        <v>-1615.0689379999999</v>
      </c>
      <c r="S101" s="75">
        <v>-1627.5323969999999</v>
      </c>
      <c r="T101" s="75">
        <v>-1666.5116539999999</v>
      </c>
      <c r="U101" s="75">
        <v>-1758.2534169999999</v>
      </c>
      <c r="V101" s="75">
        <v>-1920.115055</v>
      </c>
      <c r="W101" s="75">
        <v>-1766.7998729999999</v>
      </c>
      <c r="X101" s="75">
        <v>-1815.429515</v>
      </c>
      <c r="Y101" s="75">
        <v>-1818.6640970000001</v>
      </c>
      <c r="Z101" s="75">
        <v>-1811.348618</v>
      </c>
      <c r="AA101" s="75">
        <v>-1894.3191830000001</v>
      </c>
      <c r="AB101" s="75">
        <v>-1896.5241960000001</v>
      </c>
      <c r="AC101" s="75">
        <v>-1948.4224059999999</v>
      </c>
      <c r="AD101" s="75">
        <v>-2028.965608</v>
      </c>
      <c r="AE101" s="75">
        <v>-2108.8333269999998</v>
      </c>
      <c r="AF101" s="75">
        <v>-2075.6640729999999</v>
      </c>
      <c r="AG101" s="75">
        <v>-2298.5416690000002</v>
      </c>
      <c r="AH101" s="75">
        <v>-2351.382357</v>
      </c>
      <c r="AI101" s="75">
        <v>-2283.6564370000001</v>
      </c>
      <c r="AJ101" s="75">
        <v>-2310.6085880000001</v>
      </c>
      <c r="AK101" s="75">
        <v>-2438.396272</v>
      </c>
      <c r="AL101" s="75">
        <v>-2030.06485</v>
      </c>
      <c r="AM101" s="75">
        <v>-1985.773985</v>
      </c>
      <c r="AN101" s="75">
        <v>-1982.9574</v>
      </c>
      <c r="AO101" s="75">
        <v>-2000.230374</v>
      </c>
      <c r="AP101" s="75">
        <v>-1920.568358</v>
      </c>
      <c r="AQ101" s="75">
        <v>-1931.5895889999999</v>
      </c>
      <c r="AR101" s="75">
        <v>-1959.971108</v>
      </c>
      <c r="AS101" s="75">
        <v>-1995.2851459999999</v>
      </c>
      <c r="AT101" s="75">
        <v>-1974.7692790000001</v>
      </c>
      <c r="AU101" s="75">
        <v>-2040.0798219999999</v>
      </c>
      <c r="AV101" s="75">
        <v>-1960.5412249999999</v>
      </c>
      <c r="AW101" s="75">
        <v>-1898.895659</v>
      </c>
      <c r="AX101" s="75">
        <v>-1807.524942</v>
      </c>
      <c r="AY101" s="75">
        <v>-1862.4618439999999</v>
      </c>
      <c r="AZ101" s="75">
        <v>-1749.141873</v>
      </c>
    </row>
    <row r="102" spans="1:52" ht="15.75" x14ac:dyDescent="0.3">
      <c r="A102" s="82" t="s">
        <v>57</v>
      </c>
      <c r="B102" s="75">
        <v>-98.789500000000004</v>
      </c>
      <c r="C102" s="75">
        <v>-90.778910999999994</v>
      </c>
      <c r="D102" s="75">
        <v>-87.992255</v>
      </c>
      <c r="E102" s="75">
        <v>-95.475307000000001</v>
      </c>
      <c r="F102" s="75">
        <v>-97.983258000000006</v>
      </c>
      <c r="G102" s="75">
        <v>-100.405073</v>
      </c>
      <c r="H102" s="75">
        <v>-103.36057099999999</v>
      </c>
      <c r="I102" s="75">
        <v>-108.684741</v>
      </c>
      <c r="J102" s="75">
        <v>-110.79551499999999</v>
      </c>
      <c r="K102" s="75">
        <v>-110.89214200000001</v>
      </c>
      <c r="L102" s="75">
        <v>-133.17873900000001</v>
      </c>
      <c r="M102" s="75">
        <v>-130.25458699999999</v>
      </c>
      <c r="N102" s="75">
        <v>-134.38920200000001</v>
      </c>
      <c r="O102" s="75">
        <v>-125.393461</v>
      </c>
      <c r="P102" s="75">
        <v>-123.617706</v>
      </c>
      <c r="Q102" s="75">
        <v>-127.293223</v>
      </c>
      <c r="R102" s="75">
        <v>-129.40710999999999</v>
      </c>
      <c r="S102" s="75">
        <v>-133.951673</v>
      </c>
      <c r="T102" s="75">
        <v>-137.57352299999999</v>
      </c>
      <c r="U102" s="75">
        <v>-139.00425100000001</v>
      </c>
      <c r="V102" s="75">
        <v>-262.92024300000003</v>
      </c>
      <c r="W102" s="75">
        <v>-183.375776</v>
      </c>
      <c r="X102" s="75">
        <v>-174.052618</v>
      </c>
      <c r="Y102" s="75">
        <v>-177.91082</v>
      </c>
      <c r="Z102" s="75">
        <v>-178.672719</v>
      </c>
      <c r="AA102" s="75">
        <v>-178.71250499999999</v>
      </c>
      <c r="AB102" s="75">
        <v>-180.29607999999999</v>
      </c>
      <c r="AC102" s="75">
        <v>-185.156138</v>
      </c>
      <c r="AD102" s="75">
        <v>-186.53909300000001</v>
      </c>
      <c r="AE102" s="75">
        <v>-194.104803</v>
      </c>
      <c r="AF102" s="75">
        <v>-197.33494999999999</v>
      </c>
      <c r="AG102" s="75">
        <v>-197.892853</v>
      </c>
      <c r="AH102" s="75">
        <v>-191.32782900000001</v>
      </c>
      <c r="AI102" s="75">
        <v>-195.97953799999999</v>
      </c>
      <c r="AJ102" s="75">
        <v>-202.52624</v>
      </c>
      <c r="AK102" s="75">
        <v>-204.55060900000001</v>
      </c>
      <c r="AL102" s="75">
        <v>-206.30229700000001</v>
      </c>
      <c r="AM102" s="75">
        <v>-212.214878</v>
      </c>
      <c r="AN102" s="75">
        <v>-215.10180199999999</v>
      </c>
      <c r="AO102" s="75">
        <v>-219.488866</v>
      </c>
      <c r="AP102" s="75">
        <v>-218.499931</v>
      </c>
      <c r="AQ102" s="75">
        <v>-232.44996699999999</v>
      </c>
      <c r="AR102" s="75">
        <v>-243.62481399999999</v>
      </c>
      <c r="AS102" s="75">
        <v>-245.57732999999999</v>
      </c>
      <c r="AT102" s="75">
        <v>-236.99498600000001</v>
      </c>
      <c r="AU102" s="75">
        <v>-234.10571200000001</v>
      </c>
      <c r="AV102" s="75">
        <v>-238.86402100000001</v>
      </c>
      <c r="AW102" s="75">
        <v>-240.87547699999999</v>
      </c>
      <c r="AX102" s="75">
        <v>-237.40545399999999</v>
      </c>
      <c r="AY102" s="75">
        <v>-238.43480099999999</v>
      </c>
      <c r="AZ102" s="75">
        <v>-246.646342</v>
      </c>
    </row>
    <row r="103" spans="1:52" ht="15.75" x14ac:dyDescent="0.3">
      <c r="A103" s="82" t="s">
        <v>58</v>
      </c>
      <c r="B103" s="75">
        <v>0</v>
      </c>
      <c r="C103" s="75">
        <v>0</v>
      </c>
      <c r="D103" s="75">
        <v>0</v>
      </c>
      <c r="E103" s="75">
        <v>0</v>
      </c>
      <c r="F103" s="75">
        <v>0</v>
      </c>
      <c r="G103" s="75">
        <v>0</v>
      </c>
      <c r="H103" s="75">
        <v>0</v>
      </c>
      <c r="I103" s="75">
        <v>0</v>
      </c>
      <c r="J103" s="75">
        <v>0</v>
      </c>
      <c r="K103" s="75">
        <v>0</v>
      </c>
      <c r="L103" s="75">
        <v>0</v>
      </c>
      <c r="M103" s="75">
        <v>0</v>
      </c>
      <c r="N103" s="75">
        <v>0</v>
      </c>
      <c r="O103" s="75">
        <v>0</v>
      </c>
      <c r="P103" s="75">
        <v>0</v>
      </c>
      <c r="Q103" s="75">
        <v>0</v>
      </c>
      <c r="R103" s="75">
        <v>0</v>
      </c>
      <c r="S103" s="75">
        <v>0</v>
      </c>
      <c r="T103" s="75">
        <v>0</v>
      </c>
      <c r="U103" s="75">
        <v>0</v>
      </c>
      <c r="V103" s="75">
        <v>0</v>
      </c>
      <c r="W103" s="75">
        <v>0</v>
      </c>
      <c r="X103" s="75">
        <v>0</v>
      </c>
      <c r="Y103" s="75">
        <v>0</v>
      </c>
      <c r="Z103" s="75">
        <v>0</v>
      </c>
      <c r="AA103" s="75">
        <v>0</v>
      </c>
      <c r="AB103" s="75">
        <v>0</v>
      </c>
      <c r="AC103" s="75">
        <v>0</v>
      </c>
      <c r="AD103" s="75">
        <v>0</v>
      </c>
      <c r="AE103" s="75">
        <v>0</v>
      </c>
      <c r="AF103" s="75">
        <v>0</v>
      </c>
      <c r="AG103" s="75">
        <v>0</v>
      </c>
      <c r="AH103" s="75">
        <v>0</v>
      </c>
      <c r="AI103" s="75">
        <v>0</v>
      </c>
      <c r="AJ103" s="75">
        <v>0</v>
      </c>
      <c r="AK103" s="75">
        <v>0</v>
      </c>
      <c r="AL103" s="75">
        <v>0</v>
      </c>
      <c r="AM103" s="75">
        <v>0</v>
      </c>
      <c r="AN103" s="75">
        <v>0</v>
      </c>
      <c r="AO103" s="75">
        <v>0</v>
      </c>
      <c r="AP103" s="75">
        <v>0</v>
      </c>
      <c r="AQ103" s="75">
        <v>0</v>
      </c>
      <c r="AR103" s="75">
        <v>0</v>
      </c>
      <c r="AS103" s="75">
        <v>0</v>
      </c>
      <c r="AT103" s="75">
        <v>0</v>
      </c>
      <c r="AU103" s="75">
        <v>0</v>
      </c>
      <c r="AV103" s="75">
        <v>0</v>
      </c>
      <c r="AW103" s="75">
        <v>0</v>
      </c>
      <c r="AX103" s="75">
        <v>0</v>
      </c>
      <c r="AY103" s="75">
        <v>0</v>
      </c>
      <c r="AZ103" s="75">
        <v>0</v>
      </c>
    </row>
    <row r="104" spans="1:52" ht="15.75" x14ac:dyDescent="0.3">
      <c r="A104" s="82" t="s">
        <v>59</v>
      </c>
      <c r="B104" s="75">
        <v>-1634.454592</v>
      </c>
      <c r="C104" s="75">
        <v>-1627.4616249999999</v>
      </c>
      <c r="D104" s="75">
        <v>-1575.391124</v>
      </c>
      <c r="E104" s="75">
        <v>-1568.434182</v>
      </c>
      <c r="F104" s="75">
        <v>-1555.616497</v>
      </c>
      <c r="G104" s="75">
        <v>-1537.645526</v>
      </c>
      <c r="H104" s="75">
        <v>-1498.3254919999999</v>
      </c>
      <c r="I104" s="75">
        <v>-1510.7705759999999</v>
      </c>
      <c r="J104" s="75">
        <v>-1509.335137</v>
      </c>
      <c r="K104" s="75">
        <v>-1565.1492699999999</v>
      </c>
      <c r="L104" s="75">
        <v>-1550.2806410000001</v>
      </c>
      <c r="M104" s="75">
        <v>-1526.9988350000001</v>
      </c>
      <c r="N104" s="75">
        <v>-1500.822868</v>
      </c>
      <c r="O104" s="75">
        <v>-1486.275392</v>
      </c>
      <c r="P104" s="75">
        <v>-1506.8228979999999</v>
      </c>
      <c r="Q104" s="75">
        <v>-1474.566662</v>
      </c>
      <c r="R104" s="75">
        <v>-1485.661828</v>
      </c>
      <c r="S104" s="75">
        <v>-1493.5807239999999</v>
      </c>
      <c r="T104" s="75">
        <v>-1528.9381310000001</v>
      </c>
      <c r="U104" s="75">
        <v>-1619.2491660000001</v>
      </c>
      <c r="V104" s="75">
        <v>-1657.194812</v>
      </c>
      <c r="W104" s="75">
        <v>-1583.4240970000001</v>
      </c>
      <c r="X104" s="75">
        <v>-1641.3768970000001</v>
      </c>
      <c r="Y104" s="75">
        <v>-1640.753277</v>
      </c>
      <c r="Z104" s="75">
        <v>-1632.6758990000001</v>
      </c>
      <c r="AA104" s="75">
        <v>-1715.6066780000001</v>
      </c>
      <c r="AB104" s="75">
        <v>-1716.228116</v>
      </c>
      <c r="AC104" s="75">
        <v>-1763.2662680000001</v>
      </c>
      <c r="AD104" s="75">
        <v>-1842.4265150000001</v>
      </c>
      <c r="AE104" s="75">
        <v>-1914.7285240000001</v>
      </c>
      <c r="AF104" s="75">
        <v>-1878.329123</v>
      </c>
      <c r="AG104" s="75">
        <v>-2100.6488159999999</v>
      </c>
      <c r="AH104" s="75">
        <v>-2160.0545280000001</v>
      </c>
      <c r="AI104" s="75">
        <v>-2087.676899</v>
      </c>
      <c r="AJ104" s="75">
        <v>-2108.0823479999999</v>
      </c>
      <c r="AK104" s="75">
        <v>-2233.8456630000001</v>
      </c>
      <c r="AL104" s="75">
        <v>-1823.762553</v>
      </c>
      <c r="AM104" s="75">
        <v>-1773.559107</v>
      </c>
      <c r="AN104" s="75">
        <v>-1767.8555980000001</v>
      </c>
      <c r="AO104" s="75">
        <v>-1780.7415080000001</v>
      </c>
      <c r="AP104" s="75">
        <v>-1702.0684269999999</v>
      </c>
      <c r="AQ104" s="75">
        <v>-1699.1396219999999</v>
      </c>
      <c r="AR104" s="75">
        <v>-1716.3462939999999</v>
      </c>
      <c r="AS104" s="75">
        <v>-1749.7078160000001</v>
      </c>
      <c r="AT104" s="75">
        <v>-1737.7742929999999</v>
      </c>
      <c r="AU104" s="75">
        <v>-1805.9741100000001</v>
      </c>
      <c r="AV104" s="75">
        <v>-1721.6772040000001</v>
      </c>
      <c r="AW104" s="75">
        <v>-1658.020182</v>
      </c>
      <c r="AX104" s="75">
        <v>-1570.119488</v>
      </c>
      <c r="AY104" s="75">
        <v>-1624.027043</v>
      </c>
      <c r="AZ104" s="75">
        <v>-1502.495531</v>
      </c>
    </row>
    <row r="105" spans="1:52" ht="15.75" x14ac:dyDescent="0.3">
      <c r="A105" s="82" t="s">
        <v>60</v>
      </c>
      <c r="B105" s="75">
        <v>0</v>
      </c>
      <c r="C105" s="75">
        <v>0</v>
      </c>
      <c r="D105" s="75">
        <v>0</v>
      </c>
      <c r="E105" s="75">
        <v>0</v>
      </c>
      <c r="F105" s="75">
        <v>0</v>
      </c>
      <c r="G105" s="75">
        <v>0</v>
      </c>
      <c r="H105" s="75">
        <v>0</v>
      </c>
      <c r="I105" s="75">
        <v>0</v>
      </c>
      <c r="J105" s="75">
        <v>0</v>
      </c>
      <c r="K105" s="75">
        <v>0</v>
      </c>
      <c r="L105" s="75">
        <v>0</v>
      </c>
      <c r="M105" s="75">
        <v>0</v>
      </c>
      <c r="N105" s="75">
        <v>0</v>
      </c>
      <c r="O105" s="75">
        <v>0</v>
      </c>
      <c r="P105" s="75">
        <v>0</v>
      </c>
      <c r="Q105" s="75">
        <v>0</v>
      </c>
      <c r="R105" s="75">
        <v>0</v>
      </c>
      <c r="S105" s="75">
        <v>0</v>
      </c>
      <c r="T105" s="75">
        <v>0</v>
      </c>
      <c r="U105" s="75">
        <v>0</v>
      </c>
      <c r="V105" s="75">
        <v>0</v>
      </c>
      <c r="W105" s="75">
        <v>0</v>
      </c>
      <c r="X105" s="75">
        <v>0</v>
      </c>
      <c r="Y105" s="75">
        <v>0</v>
      </c>
      <c r="Z105" s="75">
        <v>0</v>
      </c>
      <c r="AA105" s="75">
        <v>0</v>
      </c>
      <c r="AB105" s="75">
        <v>0</v>
      </c>
      <c r="AC105" s="75">
        <v>0</v>
      </c>
      <c r="AD105" s="75">
        <v>0</v>
      </c>
      <c r="AE105" s="75">
        <v>0</v>
      </c>
      <c r="AF105" s="75">
        <v>0</v>
      </c>
      <c r="AG105" s="75">
        <v>0</v>
      </c>
      <c r="AH105" s="75">
        <v>0</v>
      </c>
      <c r="AI105" s="75">
        <v>0</v>
      </c>
      <c r="AJ105" s="75">
        <v>0</v>
      </c>
      <c r="AK105" s="75">
        <v>0</v>
      </c>
      <c r="AL105" s="75">
        <v>0</v>
      </c>
      <c r="AM105" s="75">
        <v>0</v>
      </c>
      <c r="AN105" s="75">
        <v>0</v>
      </c>
      <c r="AO105" s="75">
        <v>0</v>
      </c>
      <c r="AP105" s="75">
        <v>0</v>
      </c>
      <c r="AQ105" s="75">
        <v>0</v>
      </c>
      <c r="AR105" s="75">
        <v>0</v>
      </c>
      <c r="AS105" s="75">
        <v>0</v>
      </c>
      <c r="AT105" s="75">
        <v>0</v>
      </c>
      <c r="AU105" s="75">
        <v>0</v>
      </c>
      <c r="AV105" s="75">
        <v>0</v>
      </c>
      <c r="AW105" s="75">
        <v>0</v>
      </c>
      <c r="AX105" s="75">
        <v>0</v>
      </c>
      <c r="AY105" s="75">
        <v>0</v>
      </c>
      <c r="AZ105" s="75">
        <v>0</v>
      </c>
    </row>
    <row r="106" spans="1:52" ht="15.75" x14ac:dyDescent="0.3">
      <c r="A106" s="74" t="s">
        <v>61</v>
      </c>
      <c r="B106" s="75">
        <v>-483.70474899999999</v>
      </c>
      <c r="C106" s="75">
        <v>-510.980164</v>
      </c>
      <c r="D106" s="75">
        <v>-493.96365600000001</v>
      </c>
      <c r="E106" s="75">
        <v>-509.360815</v>
      </c>
      <c r="F106" s="75">
        <v>-542.02799600000003</v>
      </c>
      <c r="G106" s="75">
        <v>-517.86467700000003</v>
      </c>
      <c r="H106" s="75">
        <v>-517.62173399999995</v>
      </c>
      <c r="I106" s="75">
        <v>-491.44203499999998</v>
      </c>
      <c r="J106" s="75">
        <v>-531.83146899999997</v>
      </c>
      <c r="K106" s="75">
        <v>-620.95348100000001</v>
      </c>
      <c r="L106" s="75">
        <v>-725.20063800000003</v>
      </c>
      <c r="M106" s="75">
        <v>-808.35513400000002</v>
      </c>
      <c r="N106" s="75">
        <v>-918.20090100000004</v>
      </c>
      <c r="O106" s="75">
        <v>-861.61845100000005</v>
      </c>
      <c r="P106" s="75">
        <v>-855.99498200000005</v>
      </c>
      <c r="Q106" s="75">
        <v>-949.41444899999999</v>
      </c>
      <c r="R106" s="75">
        <v>-1063.773326</v>
      </c>
      <c r="S106" s="75">
        <v>-1002.500033</v>
      </c>
      <c r="T106" s="75">
        <v>-963.32117100000005</v>
      </c>
      <c r="U106" s="75">
        <v>-995.19371000000001</v>
      </c>
      <c r="V106" s="75">
        <v>-1048.6528760000001</v>
      </c>
      <c r="W106" s="75">
        <v>-1069.314296</v>
      </c>
      <c r="X106" s="75">
        <v>-1048.320502</v>
      </c>
      <c r="Y106" s="75">
        <v>-935.19355399999995</v>
      </c>
      <c r="Z106" s="75">
        <v>-973.35139900000001</v>
      </c>
      <c r="AA106" s="75">
        <v>-948.30652199999997</v>
      </c>
      <c r="AB106" s="75">
        <v>-942.31625199999996</v>
      </c>
      <c r="AC106" s="75">
        <v>-931.18787199999997</v>
      </c>
      <c r="AD106" s="75">
        <v>-1531.134732</v>
      </c>
      <c r="AE106" s="75">
        <v>-1580.0957900000001</v>
      </c>
      <c r="AF106" s="75">
        <v>-1345.734862</v>
      </c>
      <c r="AG106" s="75">
        <v>-1367.0829309999999</v>
      </c>
      <c r="AH106" s="75">
        <v>-1383.5754300000001</v>
      </c>
      <c r="AI106" s="75">
        <v>-3504.9129160000002</v>
      </c>
      <c r="AJ106" s="75">
        <v>-3540.8004089999999</v>
      </c>
      <c r="AK106" s="75">
        <v>-3536.6464340000002</v>
      </c>
      <c r="AL106" s="75">
        <v>-4013.5125119999998</v>
      </c>
      <c r="AM106" s="75">
        <v>-4413.1606650000003</v>
      </c>
      <c r="AN106" s="75">
        <v>-4504.0969230000001</v>
      </c>
      <c r="AO106" s="75">
        <v>-4793.9161949999998</v>
      </c>
      <c r="AP106" s="75">
        <v>-4767.8254379999998</v>
      </c>
      <c r="AQ106" s="75">
        <v>-4690.2366849999999</v>
      </c>
      <c r="AR106" s="75">
        <v>-5332.6306930000001</v>
      </c>
      <c r="AS106" s="75">
        <v>-5411.7344940000003</v>
      </c>
      <c r="AT106" s="75">
        <v>-5810.768478</v>
      </c>
      <c r="AU106" s="75">
        <v>-5771.723551</v>
      </c>
      <c r="AV106" s="75">
        <v>-4073.7659250000002</v>
      </c>
      <c r="AW106" s="75">
        <v>-4034.0671269999998</v>
      </c>
      <c r="AX106" s="75">
        <v>-3886.7718049999999</v>
      </c>
      <c r="AY106" s="75">
        <v>-2813.7710860000002</v>
      </c>
      <c r="AZ106" s="75">
        <v>-2707.577871</v>
      </c>
    </row>
    <row r="107" spans="1:52" ht="15.75" x14ac:dyDescent="0.3">
      <c r="A107" s="79" t="s">
        <v>62</v>
      </c>
      <c r="B107" s="75">
        <v>38.914349999999999</v>
      </c>
      <c r="C107" s="75">
        <v>36.322581999999997</v>
      </c>
      <c r="D107" s="75">
        <v>36.861505000000001</v>
      </c>
      <c r="E107" s="75">
        <v>38.172170000000001</v>
      </c>
      <c r="F107" s="75">
        <v>35.889744999999998</v>
      </c>
      <c r="G107" s="75">
        <v>34.081066</v>
      </c>
      <c r="H107" s="75">
        <v>34.014125</v>
      </c>
      <c r="I107" s="75">
        <v>31.094415000000001</v>
      </c>
      <c r="J107" s="75">
        <v>1.0369999999999999E-3</v>
      </c>
      <c r="K107" s="75">
        <v>1.026E-3</v>
      </c>
      <c r="L107" s="75">
        <v>1.034E-3</v>
      </c>
      <c r="M107" s="75">
        <v>1.024E-3</v>
      </c>
      <c r="N107" s="75">
        <v>9.9700000000000006E-4</v>
      </c>
      <c r="O107" s="75">
        <v>9.9500000000000001E-4</v>
      </c>
      <c r="P107" s="75">
        <v>9.7799999999999992E-4</v>
      </c>
      <c r="Q107" s="75">
        <v>9.6599999999999995E-4</v>
      </c>
      <c r="R107" s="75">
        <v>9.6100000000000005E-4</v>
      </c>
      <c r="S107" s="75">
        <v>9.4399999999999996E-4</v>
      </c>
      <c r="T107" s="75">
        <v>9.3700000000000001E-4</v>
      </c>
      <c r="U107" s="75">
        <v>8.1400000000000005E-4</v>
      </c>
      <c r="V107" s="75">
        <v>8.1899999999999996E-4</v>
      </c>
      <c r="W107" s="75">
        <v>3.5624999999999997E-2</v>
      </c>
      <c r="X107" s="75">
        <v>3.5618999999999998E-2</v>
      </c>
      <c r="Y107" s="75">
        <v>1.0356179999999999</v>
      </c>
      <c r="Z107" s="75">
        <v>1.035593</v>
      </c>
      <c r="AA107" s="75">
        <v>1.035571</v>
      </c>
      <c r="AB107" s="75">
        <v>1.03555</v>
      </c>
      <c r="AC107" s="75">
        <v>1.000542</v>
      </c>
      <c r="AD107" s="75">
        <v>1.0005360000000001</v>
      </c>
      <c r="AE107" s="75">
        <v>1.0005200000000001</v>
      </c>
      <c r="AF107" s="75">
        <v>1.0005170000000001</v>
      </c>
      <c r="AG107" s="75">
        <v>1.000507</v>
      </c>
      <c r="AH107" s="75">
        <v>1.0004949999999999</v>
      </c>
      <c r="AI107" s="75">
        <v>1.000488</v>
      </c>
      <c r="AJ107" s="75">
        <v>1.0004820000000001</v>
      </c>
      <c r="AK107" s="75">
        <v>0.90044500000000005</v>
      </c>
      <c r="AL107" s="75">
        <v>0.90046000000000004</v>
      </c>
      <c r="AM107" s="75">
        <v>0.90044100000000005</v>
      </c>
      <c r="AN107" s="75">
        <v>0.90042900000000003</v>
      </c>
      <c r="AO107" s="75">
        <v>0.90041499999999997</v>
      </c>
      <c r="AP107" s="75">
        <v>4.0700000000000003E-4</v>
      </c>
      <c r="AQ107" s="75">
        <v>3.9800000000000002E-4</v>
      </c>
      <c r="AR107" s="75">
        <v>3.9500000000000001E-4</v>
      </c>
      <c r="AS107" s="75">
        <v>3.8200000000000002E-4</v>
      </c>
      <c r="AT107" s="75">
        <v>3.8000000000000002E-4</v>
      </c>
      <c r="AU107" s="75">
        <v>3.6299999999999999E-4</v>
      </c>
      <c r="AV107" s="75">
        <v>3.6000000000000002E-4</v>
      </c>
      <c r="AW107" s="75">
        <v>3.5399999999999999E-4</v>
      </c>
      <c r="AX107" s="75">
        <v>10.721199</v>
      </c>
      <c r="AY107" s="75">
        <v>11.674982999999999</v>
      </c>
      <c r="AZ107" s="75">
        <v>12.149717000000001</v>
      </c>
    </row>
    <row r="108" spans="1:52" ht="15.75" x14ac:dyDescent="0.3">
      <c r="A108" s="79" t="s">
        <v>63</v>
      </c>
      <c r="B108" s="75">
        <v>132507.11827599991</v>
      </c>
      <c r="C108" s="75">
        <v>127436.32814599993</v>
      </c>
      <c r="D108" s="75">
        <v>136361.72648399998</v>
      </c>
      <c r="E108" s="75">
        <v>139112.41179799987</v>
      </c>
      <c r="F108" s="75">
        <v>135026.91615699988</v>
      </c>
      <c r="G108" s="75">
        <v>128079.80463299993</v>
      </c>
      <c r="H108" s="75">
        <v>123477.33349000011</v>
      </c>
      <c r="I108" s="75">
        <v>121498.676569</v>
      </c>
      <c r="J108" s="75">
        <v>134697.91782399989</v>
      </c>
      <c r="K108" s="75">
        <v>137267.260396</v>
      </c>
      <c r="L108" s="75">
        <v>139692.21698499983</v>
      </c>
      <c r="M108" s="75">
        <v>145404.72433099989</v>
      </c>
      <c r="N108" s="75">
        <v>133108.46019000001</v>
      </c>
      <c r="O108" s="75">
        <v>126470.36297300016</v>
      </c>
      <c r="P108" s="75">
        <v>135619.36003099987</v>
      </c>
      <c r="Q108" s="75">
        <v>124788.59842900001</v>
      </c>
      <c r="R108" s="75">
        <v>159842.729528</v>
      </c>
      <c r="S108" s="75">
        <v>124083.63069400001</v>
      </c>
      <c r="T108" s="75">
        <v>122134.43120799999</v>
      </c>
      <c r="U108" s="75">
        <v>134512.263374</v>
      </c>
      <c r="V108" s="75">
        <v>141381.54934</v>
      </c>
      <c r="W108" s="75">
        <v>132128.94832</v>
      </c>
      <c r="X108" s="75">
        <v>147251.30970000001</v>
      </c>
      <c r="Y108" s="75">
        <v>151979.15873699999</v>
      </c>
      <c r="Z108" s="75">
        <v>156716.97772299999</v>
      </c>
      <c r="AA108" s="75">
        <v>154450.17358900001</v>
      </c>
      <c r="AB108" s="75">
        <v>166880.81614700001</v>
      </c>
      <c r="AC108" s="75">
        <v>160953.05082599999</v>
      </c>
      <c r="AD108" s="75">
        <v>147810.88436699999</v>
      </c>
      <c r="AE108" s="75">
        <v>147987.51584499999</v>
      </c>
      <c r="AF108" s="75">
        <v>129780.189098</v>
      </c>
      <c r="AG108" s="75">
        <v>142896.76125400001</v>
      </c>
      <c r="AH108" s="75">
        <v>143177.692515</v>
      </c>
      <c r="AI108" s="75">
        <v>152467.608866</v>
      </c>
      <c r="AJ108" s="75">
        <v>136025.054627</v>
      </c>
      <c r="AK108" s="75">
        <v>133132.659097</v>
      </c>
      <c r="AL108" s="75">
        <v>152914.740319</v>
      </c>
      <c r="AM108" s="75">
        <v>150670.16582299999</v>
      </c>
      <c r="AN108" s="75">
        <v>127129.79550599999</v>
      </c>
      <c r="AO108" s="75">
        <v>160243.322736</v>
      </c>
      <c r="AP108" s="75">
        <v>168348.94340799999</v>
      </c>
      <c r="AQ108" s="75">
        <v>137026.45436900001</v>
      </c>
      <c r="AR108" s="75">
        <v>134081.90195500001</v>
      </c>
      <c r="AS108" s="75">
        <v>133664.495895</v>
      </c>
      <c r="AT108" s="75">
        <v>146782.86700699999</v>
      </c>
      <c r="AU108" s="75">
        <v>161842.55814400001</v>
      </c>
      <c r="AV108" s="75">
        <v>135716.386493</v>
      </c>
      <c r="AW108" s="75">
        <v>144281.89807900001</v>
      </c>
      <c r="AX108" s="75">
        <v>153284.11501400001</v>
      </c>
      <c r="AY108" s="75">
        <v>151642.385481</v>
      </c>
      <c r="AZ108" s="75">
        <v>142608.33688300001</v>
      </c>
    </row>
    <row r="109" spans="1:52" ht="15.75" x14ac:dyDescent="0.3">
      <c r="A109" s="84"/>
    </row>
    <row r="110" spans="1:52" ht="15.75" x14ac:dyDescent="0.3">
      <c r="A110" s="76" t="s">
        <v>66</v>
      </c>
      <c r="B110" s="75">
        <v>995345.41024400003</v>
      </c>
      <c r="C110" s="75">
        <v>952773.40336500003</v>
      </c>
      <c r="D110" s="75">
        <v>972693.81410099997</v>
      </c>
      <c r="E110" s="75">
        <v>982951.984986</v>
      </c>
      <c r="F110" s="75">
        <v>979997.59184600005</v>
      </c>
      <c r="G110" s="75">
        <v>1026535.903849</v>
      </c>
      <c r="H110" s="75">
        <v>982260.967206</v>
      </c>
      <c r="I110" s="75">
        <v>990711.36942300003</v>
      </c>
      <c r="J110" s="75">
        <v>1040685.761234</v>
      </c>
      <c r="K110" s="75">
        <v>1043293.403539</v>
      </c>
      <c r="L110" s="75">
        <v>1076347.8354780001</v>
      </c>
      <c r="M110" s="75">
        <v>1106386.761987</v>
      </c>
      <c r="N110" s="75">
        <v>1082657.611705</v>
      </c>
      <c r="O110" s="75">
        <v>1084025.8688429999</v>
      </c>
      <c r="P110" s="75">
        <v>1047075.202436</v>
      </c>
      <c r="Q110" s="75">
        <v>1034354.519228</v>
      </c>
      <c r="R110" s="75">
        <v>1074297.4961329999</v>
      </c>
      <c r="S110" s="75">
        <v>1098660.9339970001</v>
      </c>
      <c r="T110" s="75">
        <v>1087292.930309</v>
      </c>
      <c r="U110" s="75">
        <v>1051982.087263</v>
      </c>
      <c r="V110" s="75">
        <v>1098338.5139860001</v>
      </c>
      <c r="W110" s="75">
        <v>1132161.8236100001</v>
      </c>
      <c r="X110" s="75">
        <v>1168837.3995699999</v>
      </c>
      <c r="Y110" s="75">
        <v>1256167.8333030001</v>
      </c>
      <c r="Z110" s="75">
        <v>1146768.384994</v>
      </c>
      <c r="AA110" s="75">
        <v>1162040.8617159999</v>
      </c>
      <c r="AB110" s="75">
        <v>1224268.3112969999</v>
      </c>
      <c r="AC110" s="75">
        <v>1181047.7234390001</v>
      </c>
      <c r="AD110" s="75">
        <v>1149515.087629</v>
      </c>
      <c r="AE110" s="75">
        <v>1152014.898485</v>
      </c>
      <c r="AF110" s="75">
        <v>1073677.5646589999</v>
      </c>
      <c r="AG110" s="75">
        <v>1081201.0630030001</v>
      </c>
      <c r="AH110" s="75">
        <v>1135429.544801</v>
      </c>
      <c r="AI110" s="75">
        <v>1252429.841095</v>
      </c>
      <c r="AJ110" s="75">
        <v>1280478.297546</v>
      </c>
      <c r="AK110" s="75">
        <v>1237652.705291</v>
      </c>
      <c r="AL110" s="75">
        <v>1231222.7226809999</v>
      </c>
      <c r="AM110" s="75">
        <v>1261658.431571</v>
      </c>
      <c r="AN110" s="75">
        <v>1232856.975568</v>
      </c>
      <c r="AO110" s="75">
        <v>1201226.8031339999</v>
      </c>
      <c r="AP110" s="75">
        <v>1183215.4883640001</v>
      </c>
      <c r="AQ110" s="75">
        <v>1153926.372584</v>
      </c>
      <c r="AR110" s="75">
        <v>1182476.2418539999</v>
      </c>
      <c r="AS110" s="75">
        <v>1190383.804798</v>
      </c>
      <c r="AT110" s="75">
        <v>1207034.6902670001</v>
      </c>
      <c r="AU110" s="75">
        <v>1207857.8506380001</v>
      </c>
      <c r="AV110" s="75">
        <v>1176709.8464230001</v>
      </c>
      <c r="AW110" s="75">
        <v>1174244.623808</v>
      </c>
      <c r="AX110" s="75">
        <v>1142182.006421</v>
      </c>
      <c r="AY110" s="75">
        <v>1146764.497343</v>
      </c>
      <c r="AZ110" s="75">
        <v>1165930.874052</v>
      </c>
    </row>
    <row r="111" spans="1:52" ht="15.75" x14ac:dyDescent="0.3">
      <c r="A111" s="79" t="s">
        <v>67</v>
      </c>
      <c r="B111" s="75">
        <v>532470.02760100004</v>
      </c>
      <c r="C111" s="75">
        <v>519904.398858</v>
      </c>
      <c r="D111" s="75">
        <v>517984.75365600002</v>
      </c>
      <c r="E111" s="75">
        <v>523131.97428099997</v>
      </c>
      <c r="F111" s="75">
        <v>530076.15483899997</v>
      </c>
      <c r="G111" s="75">
        <v>545468.74115799996</v>
      </c>
      <c r="H111" s="75">
        <v>563570.86496599996</v>
      </c>
      <c r="I111" s="75">
        <v>539663.43862200005</v>
      </c>
      <c r="J111" s="75">
        <v>546730.15623600001</v>
      </c>
      <c r="K111" s="75">
        <v>558678.43839100003</v>
      </c>
      <c r="L111" s="75">
        <v>546674.09051699995</v>
      </c>
      <c r="M111" s="75">
        <v>549312.57653299998</v>
      </c>
      <c r="N111" s="75">
        <v>591046.03004600003</v>
      </c>
      <c r="O111" s="75">
        <v>562340.32928599999</v>
      </c>
      <c r="P111" s="75">
        <v>563951.545759</v>
      </c>
      <c r="Q111" s="75">
        <v>562885.93113399995</v>
      </c>
      <c r="R111" s="75">
        <v>570447.87451999995</v>
      </c>
      <c r="S111" s="75">
        <v>580127.282427</v>
      </c>
      <c r="T111" s="75">
        <v>608526.701612</v>
      </c>
      <c r="U111" s="75">
        <v>570232.09052199998</v>
      </c>
      <c r="V111" s="75">
        <v>569236.59219500003</v>
      </c>
      <c r="W111" s="75">
        <v>570644.42584200006</v>
      </c>
      <c r="X111" s="75">
        <v>566226.62237200001</v>
      </c>
      <c r="Y111" s="75">
        <v>581498.06070699997</v>
      </c>
      <c r="Z111" s="75">
        <v>585740.73784399999</v>
      </c>
      <c r="AA111" s="75">
        <v>601743.85563600005</v>
      </c>
      <c r="AB111" s="75">
        <v>616697.60533000005</v>
      </c>
      <c r="AC111" s="75">
        <v>598948.05947800004</v>
      </c>
      <c r="AD111" s="75">
        <v>599786.03913699999</v>
      </c>
      <c r="AE111" s="75">
        <v>612833.35996499995</v>
      </c>
      <c r="AF111" s="75">
        <v>623513.75245799997</v>
      </c>
      <c r="AG111" s="75">
        <v>597015.74722000002</v>
      </c>
      <c r="AH111" s="75">
        <v>616679.14516199997</v>
      </c>
      <c r="AI111" s="75">
        <v>675635.63033399999</v>
      </c>
      <c r="AJ111" s="75">
        <v>696261.94687700004</v>
      </c>
      <c r="AK111" s="75">
        <v>694022.17670199997</v>
      </c>
      <c r="AL111" s="75">
        <v>713517.00739299995</v>
      </c>
      <c r="AM111" s="75">
        <v>729792.37902899995</v>
      </c>
      <c r="AN111" s="75">
        <v>712875.68963499996</v>
      </c>
      <c r="AO111" s="75">
        <v>716454.90647000005</v>
      </c>
      <c r="AP111" s="75">
        <v>705267.47978099994</v>
      </c>
      <c r="AQ111" s="75">
        <v>710494.45768899994</v>
      </c>
      <c r="AR111" s="75">
        <v>727090.660332</v>
      </c>
      <c r="AS111" s="75">
        <v>727029.26564</v>
      </c>
      <c r="AT111" s="75">
        <v>726056.21242</v>
      </c>
      <c r="AU111" s="75">
        <v>760427.75593800005</v>
      </c>
      <c r="AV111" s="75">
        <v>727754.26975400001</v>
      </c>
      <c r="AW111" s="75">
        <v>744637.63118499995</v>
      </c>
      <c r="AX111" s="75">
        <v>714453.13589200005</v>
      </c>
      <c r="AY111" s="75">
        <v>725808.43616499996</v>
      </c>
      <c r="AZ111" s="75">
        <v>731104.06090499996</v>
      </c>
    </row>
    <row r="112" spans="1:52" ht="15.75" x14ac:dyDescent="0.3">
      <c r="A112" s="79" t="s">
        <v>68</v>
      </c>
      <c r="B112" s="75">
        <v>166338.17767800001</v>
      </c>
      <c r="C112" s="75">
        <v>146853.42001900001</v>
      </c>
      <c r="D112" s="75">
        <v>166731.01062399999</v>
      </c>
      <c r="E112" s="75">
        <v>150818.233691</v>
      </c>
      <c r="F112" s="75">
        <v>146930.13376699999</v>
      </c>
      <c r="G112" s="75">
        <v>154422.935168</v>
      </c>
      <c r="H112" s="75">
        <v>133657.40568900001</v>
      </c>
      <c r="I112" s="75">
        <v>165803.467034</v>
      </c>
      <c r="J112" s="75">
        <v>152008.15425600001</v>
      </c>
      <c r="K112" s="75">
        <v>141404.641894</v>
      </c>
      <c r="L112" s="75">
        <v>163261.73264</v>
      </c>
      <c r="M112" s="75">
        <v>175612.23131800001</v>
      </c>
      <c r="N112" s="75">
        <v>160358.65937400001</v>
      </c>
      <c r="O112" s="75">
        <v>163229.27927100001</v>
      </c>
      <c r="P112" s="75">
        <v>184625.927019</v>
      </c>
      <c r="Q112" s="75">
        <v>192648.60891000001</v>
      </c>
      <c r="R112" s="75">
        <v>188147.90042699999</v>
      </c>
      <c r="S112" s="75">
        <v>178955.539965</v>
      </c>
      <c r="T112" s="75">
        <v>150650.612543</v>
      </c>
      <c r="U112" s="75">
        <v>170507.90868600001</v>
      </c>
      <c r="V112" s="75">
        <v>174483.184656</v>
      </c>
      <c r="W112" s="75">
        <v>171175.56648499999</v>
      </c>
      <c r="X112" s="75">
        <v>184652.45885600001</v>
      </c>
      <c r="Y112" s="75">
        <v>186145.28855100001</v>
      </c>
      <c r="Z112" s="75">
        <v>178344.49071300001</v>
      </c>
      <c r="AA112" s="75">
        <v>174609.84776900001</v>
      </c>
      <c r="AB112" s="75">
        <v>166765.72022300001</v>
      </c>
      <c r="AC112" s="75">
        <v>161775.249801</v>
      </c>
      <c r="AD112" s="75">
        <v>150886.19407200001</v>
      </c>
      <c r="AE112" s="75">
        <v>145647.24053099999</v>
      </c>
      <c r="AF112" s="75">
        <v>139788.57902100001</v>
      </c>
      <c r="AG112" s="75">
        <v>155373.23574500001</v>
      </c>
      <c r="AH112" s="75">
        <v>160675.176523</v>
      </c>
      <c r="AI112" s="75">
        <v>155906.71624199999</v>
      </c>
      <c r="AJ112" s="75">
        <v>167984.57143899999</v>
      </c>
      <c r="AK112" s="75">
        <v>171569.27658400001</v>
      </c>
      <c r="AL112" s="75">
        <v>192873.169295</v>
      </c>
      <c r="AM112" s="75">
        <v>204375.27075200001</v>
      </c>
      <c r="AN112" s="75">
        <v>203345.398889</v>
      </c>
      <c r="AO112" s="75">
        <v>205695.442756</v>
      </c>
      <c r="AP112" s="75">
        <v>199114.453947</v>
      </c>
      <c r="AQ112" s="75">
        <v>199352.646786</v>
      </c>
      <c r="AR112" s="75">
        <v>187995.07383400001</v>
      </c>
      <c r="AS112" s="75">
        <v>185601.163424</v>
      </c>
      <c r="AT112" s="75">
        <v>167808.348203</v>
      </c>
      <c r="AU112" s="75">
        <v>155501.84699799999</v>
      </c>
      <c r="AV112" s="75">
        <v>149692.00695899999</v>
      </c>
      <c r="AW112" s="75">
        <v>150149.50445400001</v>
      </c>
      <c r="AX112" s="75">
        <v>153945.694453</v>
      </c>
      <c r="AY112" s="75">
        <v>150952.52144099999</v>
      </c>
      <c r="AZ112" s="75">
        <v>152130.865391</v>
      </c>
    </row>
    <row r="113" spans="1:52" ht="15.75" x14ac:dyDescent="0.3">
      <c r="A113" s="79" t="s">
        <v>69</v>
      </c>
    </row>
    <row r="114" spans="1:52" ht="15.75" x14ac:dyDescent="0.3">
      <c r="A114" s="84" t="s">
        <v>70</v>
      </c>
      <c r="B114" s="75">
        <v>92416.525775000002</v>
      </c>
      <c r="C114" s="75">
        <v>94578.392363999999</v>
      </c>
      <c r="D114" s="75">
        <v>95862.859091999999</v>
      </c>
      <c r="E114" s="75">
        <v>96160.004975999997</v>
      </c>
      <c r="F114" s="75">
        <v>96790.100934999995</v>
      </c>
      <c r="G114" s="75">
        <v>96572.975829999996</v>
      </c>
      <c r="H114" s="75">
        <v>97035.357258000004</v>
      </c>
      <c r="I114" s="75">
        <v>98454.739912000005</v>
      </c>
      <c r="J114" s="75">
        <v>98598.371224000002</v>
      </c>
      <c r="K114" s="75">
        <v>99216.349948000003</v>
      </c>
      <c r="L114" s="75">
        <v>99533.497355</v>
      </c>
      <c r="M114" s="75">
        <v>101811.76356599999</v>
      </c>
      <c r="N114" s="75">
        <v>103773.58833699999</v>
      </c>
      <c r="O114" s="75">
        <v>104875.51277</v>
      </c>
      <c r="P114" s="75">
        <v>106034.609627</v>
      </c>
      <c r="Q114" s="75">
        <v>105576.865402</v>
      </c>
      <c r="R114" s="75">
        <v>104094.226002</v>
      </c>
      <c r="S114" s="75">
        <v>105263.18667700001</v>
      </c>
      <c r="T114" s="75">
        <v>107232.625271</v>
      </c>
      <c r="U114" s="75">
        <v>110114.94972600001</v>
      </c>
      <c r="V114" s="75">
        <v>108791.11502700001</v>
      </c>
      <c r="W114" s="75">
        <v>106499.251515</v>
      </c>
      <c r="X114" s="75">
        <v>103956.647029</v>
      </c>
      <c r="Y114" s="75">
        <v>107506.321192</v>
      </c>
      <c r="Z114" s="75">
        <v>110036.748225</v>
      </c>
      <c r="AA114" s="75">
        <v>111576.82695800001</v>
      </c>
      <c r="AB114" s="75">
        <v>111845.511293</v>
      </c>
      <c r="AC114" s="75">
        <v>109502.67796</v>
      </c>
      <c r="AD114" s="75">
        <v>108065.345716</v>
      </c>
      <c r="AE114" s="75">
        <v>105565.774688</v>
      </c>
      <c r="AF114" s="75">
        <v>104560.935168</v>
      </c>
      <c r="AG114" s="75">
        <v>108683.010675</v>
      </c>
      <c r="AH114" s="75">
        <v>113944.048356</v>
      </c>
      <c r="AI114" s="75">
        <v>117392.75292299999</v>
      </c>
      <c r="AJ114" s="75">
        <v>105576.063095</v>
      </c>
      <c r="AK114" s="75">
        <v>98512.330149000001</v>
      </c>
      <c r="AL114" s="75">
        <v>98334.766048999998</v>
      </c>
      <c r="AM114" s="75">
        <v>99473.728765000007</v>
      </c>
      <c r="AN114" s="75">
        <v>99062.025162000005</v>
      </c>
      <c r="AO114" s="75">
        <v>97996.696677</v>
      </c>
      <c r="AP114" s="75">
        <v>98085.373403999998</v>
      </c>
      <c r="AQ114" s="75">
        <v>93649.807721000005</v>
      </c>
      <c r="AR114" s="75">
        <v>91830.199701999998</v>
      </c>
      <c r="AS114" s="75">
        <v>93377.123816000007</v>
      </c>
      <c r="AT114" s="75">
        <v>94214.025607999996</v>
      </c>
      <c r="AU114" s="75">
        <v>94458.334593000007</v>
      </c>
      <c r="AV114" s="75">
        <v>93721.387883999996</v>
      </c>
      <c r="AW114" s="75">
        <v>92550.558099000002</v>
      </c>
      <c r="AX114" s="75">
        <v>91216.245471999995</v>
      </c>
      <c r="AY114" s="75">
        <v>91315.491217999996</v>
      </c>
      <c r="AZ114" s="75">
        <v>90895.146015999999</v>
      </c>
    </row>
    <row r="115" spans="1:52" ht="15.75" x14ac:dyDescent="0.3">
      <c r="A115" s="84" t="s">
        <v>71</v>
      </c>
      <c r="B115" s="75">
        <v>65637.409442999997</v>
      </c>
      <c r="C115" s="75">
        <v>43801.014558000003</v>
      </c>
      <c r="D115" s="75">
        <v>67018.932946999994</v>
      </c>
      <c r="E115" s="75">
        <v>50459.533355</v>
      </c>
      <c r="F115" s="75">
        <v>46728.105519999997</v>
      </c>
      <c r="G115" s="75">
        <v>52788.158417999999</v>
      </c>
      <c r="H115" s="75">
        <v>33304.646231999999</v>
      </c>
      <c r="I115" s="75">
        <v>63743.944111999997</v>
      </c>
      <c r="J115" s="75">
        <v>49584.329662999997</v>
      </c>
      <c r="K115" s="75">
        <v>38296.914043999997</v>
      </c>
      <c r="L115" s="75">
        <v>57033.675165000001</v>
      </c>
      <c r="M115" s="75">
        <v>66960.409704000005</v>
      </c>
      <c r="N115" s="75">
        <v>49574.549966999999</v>
      </c>
      <c r="O115" s="75">
        <v>50847.818107999999</v>
      </c>
      <c r="P115" s="75">
        <v>71465.925264000005</v>
      </c>
      <c r="Q115" s="75">
        <v>80378.812285000007</v>
      </c>
      <c r="R115" s="75">
        <v>77147.199536</v>
      </c>
      <c r="S115" s="75">
        <v>66887.327843000006</v>
      </c>
      <c r="T115" s="75">
        <v>35521.051356999997</v>
      </c>
      <c r="U115" s="75">
        <v>51585.246917999997</v>
      </c>
      <c r="V115" s="75">
        <v>56246.819773000003</v>
      </c>
      <c r="W115" s="75">
        <v>55226.676184000004</v>
      </c>
      <c r="X115" s="75">
        <v>70715.741685000001</v>
      </c>
      <c r="Y115" s="75">
        <v>68795.062313000002</v>
      </c>
      <c r="Z115" s="75">
        <v>58532.851011999999</v>
      </c>
      <c r="AA115" s="75">
        <v>53355.014886999998</v>
      </c>
      <c r="AB115" s="75">
        <v>45224.657061999998</v>
      </c>
      <c r="AC115" s="75">
        <v>43651.504736000003</v>
      </c>
      <c r="AD115" s="75">
        <v>33401.198526</v>
      </c>
      <c r="AE115" s="75">
        <v>31377.719084</v>
      </c>
      <c r="AF115" s="75">
        <v>26572.891125999999</v>
      </c>
      <c r="AG115" s="75">
        <v>38066.600772999998</v>
      </c>
      <c r="AH115" s="75">
        <v>37644.132008</v>
      </c>
      <c r="AI115" s="75">
        <v>29633.681186999998</v>
      </c>
      <c r="AJ115" s="75">
        <v>56711.198799999998</v>
      </c>
      <c r="AK115" s="75">
        <v>67511.070212999999</v>
      </c>
      <c r="AL115" s="75">
        <v>88768.733911999996</v>
      </c>
      <c r="AM115" s="75">
        <v>98963.489631999997</v>
      </c>
      <c r="AN115" s="75">
        <v>99463.93273</v>
      </c>
      <c r="AO115" s="75">
        <v>102848.194311</v>
      </c>
      <c r="AP115" s="75">
        <v>96751.790599999993</v>
      </c>
      <c r="AQ115" s="75">
        <v>102093.12314500001</v>
      </c>
      <c r="AR115" s="75">
        <v>92467.213682999994</v>
      </c>
      <c r="AS115" s="75">
        <v>88847.306534000003</v>
      </c>
      <c r="AT115" s="75">
        <v>70307.494456999993</v>
      </c>
      <c r="AU115" s="75">
        <v>57642.676041999999</v>
      </c>
      <c r="AV115" s="75">
        <v>52516.944393999998</v>
      </c>
      <c r="AW115" s="75">
        <v>53832.822311000004</v>
      </c>
      <c r="AX115" s="75">
        <v>58982.601178999998</v>
      </c>
      <c r="AY115" s="75">
        <v>55878.490858999998</v>
      </c>
      <c r="AZ115" s="75">
        <v>57481.229579999999</v>
      </c>
    </row>
    <row r="116" spans="1:52" ht="15.75" x14ac:dyDescent="0.3">
      <c r="A116" s="74" t="s">
        <v>72</v>
      </c>
      <c r="B116" s="75">
        <v>8284.2424600000086</v>
      </c>
      <c r="C116" s="75">
        <v>8474.0130970000173</v>
      </c>
      <c r="D116" s="75">
        <v>3849.2185849999951</v>
      </c>
      <c r="E116" s="75">
        <v>4198.6953600000124</v>
      </c>
      <c r="F116" s="75">
        <v>3411.9273120000144</v>
      </c>
      <c r="G116" s="75">
        <v>5061.8009200000088</v>
      </c>
      <c r="H116" s="75">
        <v>3317.4021990000037</v>
      </c>
      <c r="I116" s="75">
        <v>3604.7830099999846</v>
      </c>
      <c r="J116" s="75">
        <v>3825.4533689999953</v>
      </c>
      <c r="K116" s="75">
        <v>3891.3779020000075</v>
      </c>
      <c r="L116" s="75">
        <v>6694.5601200000092</v>
      </c>
      <c r="M116" s="75">
        <v>6840.0580480000062</v>
      </c>
      <c r="N116" s="75">
        <v>7010.5210700000171</v>
      </c>
      <c r="O116" s="75">
        <v>7505.9483929999988</v>
      </c>
      <c r="P116" s="75">
        <v>7125.3921279999777</v>
      </c>
      <c r="Q116" s="75">
        <v>6692.9312229999923</v>
      </c>
      <c r="R116" s="75">
        <v>6906.4748889999755</v>
      </c>
      <c r="S116" s="75">
        <v>6805.0254449999775</v>
      </c>
      <c r="T116" s="75">
        <v>7896.9359150000091</v>
      </c>
      <c r="U116" s="75">
        <v>8807.7120419999992</v>
      </c>
      <c r="V116" s="75">
        <v>9445.2498559999804</v>
      </c>
      <c r="W116" s="75">
        <v>9449.6387859999959</v>
      </c>
      <c r="X116" s="75">
        <v>9980.0701420000114</v>
      </c>
      <c r="Y116" s="75">
        <v>9843.9050459999999</v>
      </c>
      <c r="Z116" s="75">
        <v>9774.8914760000189</v>
      </c>
      <c r="AA116" s="75">
        <v>9678.0059240000264</v>
      </c>
      <c r="AB116" s="75">
        <v>9695.5518680000096</v>
      </c>
      <c r="AC116" s="75">
        <v>8621.0671049999946</v>
      </c>
      <c r="AD116" s="75">
        <v>9419.6498300000094</v>
      </c>
      <c r="AE116" s="75">
        <v>8703.7467589999724</v>
      </c>
      <c r="AF116" s="75">
        <v>8654.7527270000137</v>
      </c>
      <c r="AG116" s="75">
        <v>8623.6242970000021</v>
      </c>
      <c r="AH116" s="75">
        <v>9086.9961590000021</v>
      </c>
      <c r="AI116" s="75">
        <v>8880.282131999993</v>
      </c>
      <c r="AJ116" s="75">
        <v>5697.3095439999888</v>
      </c>
      <c r="AK116" s="75">
        <v>5545.8762220000208</v>
      </c>
      <c r="AL116" s="75">
        <v>5769.6693340000056</v>
      </c>
      <c r="AM116" s="75">
        <v>5938.0523550000216</v>
      </c>
      <c r="AN116" s="75">
        <v>4819.4409969999979</v>
      </c>
      <c r="AO116" s="75">
        <v>4850.5517680000048</v>
      </c>
      <c r="AP116" s="75">
        <v>4277.2899430000107</v>
      </c>
      <c r="AQ116" s="75">
        <v>3609.7159199999878</v>
      </c>
      <c r="AR116" s="75">
        <v>3697.6604490000173</v>
      </c>
      <c r="AS116" s="75">
        <v>3376.7330739999888</v>
      </c>
      <c r="AT116" s="75">
        <v>3286.8281380000117</v>
      </c>
      <c r="AU116" s="75">
        <v>3400.8363629999803</v>
      </c>
      <c r="AV116" s="75">
        <v>3453.6746810000041</v>
      </c>
      <c r="AW116" s="75">
        <v>3766.1240439999965</v>
      </c>
      <c r="AX116" s="75">
        <v>3746.8478020000039</v>
      </c>
      <c r="AY116" s="75">
        <v>3758.5393639999966</v>
      </c>
      <c r="AZ116" s="75">
        <v>3754.4897950000013</v>
      </c>
    </row>
    <row r="117" spans="1:52" ht="15.75" x14ac:dyDescent="0.3">
      <c r="A117" s="79" t="s">
        <v>73</v>
      </c>
      <c r="B117" s="75">
        <v>3565.3687129999998</v>
      </c>
      <c r="C117" s="75">
        <v>3590.5057710000001</v>
      </c>
      <c r="D117" s="75">
        <v>3625.365832</v>
      </c>
      <c r="E117" s="75">
        <v>3661.2239319999999</v>
      </c>
      <c r="F117" s="75">
        <v>3809.1372270000002</v>
      </c>
      <c r="G117" s="75">
        <v>3936.3939989999999</v>
      </c>
      <c r="H117" s="75">
        <v>4043.5363470000002</v>
      </c>
      <c r="I117" s="75">
        <v>3980.7915379999999</v>
      </c>
      <c r="J117" s="75">
        <v>4027.1041570000002</v>
      </c>
      <c r="K117" s="75">
        <v>4092.6833339999998</v>
      </c>
      <c r="L117" s="75">
        <v>4152.2359580000002</v>
      </c>
      <c r="M117" s="75">
        <v>4245.2194090000003</v>
      </c>
      <c r="N117" s="75">
        <v>4272.5715989999999</v>
      </c>
      <c r="O117" s="75">
        <v>4295.2498759999999</v>
      </c>
      <c r="P117" s="75">
        <v>4339.8954919999996</v>
      </c>
      <c r="Q117" s="75">
        <v>4375.5608739999998</v>
      </c>
      <c r="R117" s="75">
        <v>4436.9532399999998</v>
      </c>
      <c r="S117" s="75">
        <v>4475.3536800000002</v>
      </c>
      <c r="T117" s="75">
        <v>4384.2526770000004</v>
      </c>
      <c r="U117" s="75">
        <v>4338.7731880000001</v>
      </c>
      <c r="V117" s="75">
        <v>4353.9263920000003</v>
      </c>
      <c r="W117" s="75">
        <v>4380.7190959999998</v>
      </c>
      <c r="X117" s="75">
        <v>4435.8576439999997</v>
      </c>
      <c r="Y117" s="75">
        <v>4476.9488490000003</v>
      </c>
      <c r="Z117" s="75">
        <v>4505.8199219999997</v>
      </c>
      <c r="AA117" s="75">
        <v>4589.5419190000002</v>
      </c>
      <c r="AB117" s="75">
        <v>4653.0388009999997</v>
      </c>
      <c r="AC117" s="75">
        <v>4696.9806399999998</v>
      </c>
      <c r="AD117" s="75">
        <v>4757.5599359999997</v>
      </c>
      <c r="AE117" s="75">
        <v>4823.995801</v>
      </c>
      <c r="AF117" s="75">
        <v>4910.1605209999998</v>
      </c>
      <c r="AG117" s="75">
        <v>4433.3223719999996</v>
      </c>
      <c r="AH117" s="75">
        <v>4480.5023469999996</v>
      </c>
      <c r="AI117" s="75">
        <v>4562.6533730000001</v>
      </c>
      <c r="AJ117" s="75">
        <v>4625.2860060000003</v>
      </c>
      <c r="AK117" s="75">
        <v>4684.5750779999998</v>
      </c>
      <c r="AL117" s="75">
        <v>4760.7590899999996</v>
      </c>
      <c r="AM117" s="75">
        <v>4856.2433499999997</v>
      </c>
      <c r="AN117" s="75">
        <v>4928.9957519999998</v>
      </c>
      <c r="AO117" s="75">
        <v>5024.0273790000001</v>
      </c>
      <c r="AP117" s="75">
        <v>5071.7489759999999</v>
      </c>
      <c r="AQ117" s="75">
        <v>5148.5353880000002</v>
      </c>
      <c r="AR117" s="75">
        <v>5188.962125</v>
      </c>
      <c r="AS117" s="75">
        <v>4989.5768410000001</v>
      </c>
      <c r="AT117" s="75">
        <v>5088.8049140000003</v>
      </c>
      <c r="AU117" s="75">
        <v>5158.6709929999997</v>
      </c>
      <c r="AV117" s="75">
        <v>5278.5527400000001</v>
      </c>
      <c r="AW117" s="75">
        <v>5322.9093970000004</v>
      </c>
      <c r="AX117" s="75">
        <v>5370.2273830000004</v>
      </c>
      <c r="AY117" s="75">
        <v>5436.772825</v>
      </c>
      <c r="AZ117" s="75">
        <v>5515.1594590000004</v>
      </c>
    </row>
    <row r="118" spans="1:52" ht="15.75" x14ac:dyDescent="0.3">
      <c r="A118" s="79" t="s">
        <v>74</v>
      </c>
      <c r="B118" s="75">
        <v>8184.8996310000002</v>
      </c>
      <c r="C118" s="75">
        <v>21038.063303999999</v>
      </c>
      <c r="D118" s="75">
        <v>23803.598753999999</v>
      </c>
      <c r="E118" s="75">
        <v>7667.6757289999996</v>
      </c>
      <c r="F118" s="75">
        <v>7820.2985310000004</v>
      </c>
      <c r="G118" s="75">
        <v>27325.831762000002</v>
      </c>
      <c r="H118" s="75">
        <v>14548.100176</v>
      </c>
      <c r="I118" s="75">
        <v>24241.192894</v>
      </c>
      <c r="J118" s="75">
        <v>21743.910018999999</v>
      </c>
      <c r="K118" s="75">
        <v>9585.8579630000004</v>
      </c>
      <c r="L118" s="75">
        <v>20211.852276000001</v>
      </c>
      <c r="M118" s="75">
        <v>14230.434106999999</v>
      </c>
      <c r="N118" s="75">
        <v>18538.11621</v>
      </c>
      <c r="O118" s="75">
        <v>27365.530717000001</v>
      </c>
      <c r="P118" s="75">
        <v>12938.951115</v>
      </c>
      <c r="Q118" s="75">
        <v>7273.6846740000001</v>
      </c>
      <c r="R118" s="75">
        <v>7245.273013</v>
      </c>
      <c r="S118" s="75">
        <v>4690.5275190000002</v>
      </c>
      <c r="T118" s="75">
        <v>5012.9135150000002</v>
      </c>
      <c r="U118" s="75">
        <v>10306.514617999999</v>
      </c>
      <c r="V118" s="75">
        <v>4523.6505800000004</v>
      </c>
      <c r="W118" s="75">
        <v>17539.874725999998</v>
      </c>
      <c r="X118" s="75">
        <v>11394.366024000001</v>
      </c>
      <c r="Y118" s="75">
        <v>6585.9861709999996</v>
      </c>
      <c r="Z118" s="75">
        <v>14076.663401</v>
      </c>
      <c r="AA118" s="75">
        <v>10672.479176999999</v>
      </c>
      <c r="AB118" s="75">
        <v>32927.386156</v>
      </c>
      <c r="AC118" s="75">
        <v>4630.4176420000003</v>
      </c>
      <c r="AD118" s="75">
        <v>4388.3679910000001</v>
      </c>
      <c r="AE118" s="75">
        <v>5125.9241149999998</v>
      </c>
      <c r="AF118" s="75">
        <v>5803.50461</v>
      </c>
      <c r="AG118" s="75">
        <v>11274.474515</v>
      </c>
      <c r="AH118" s="75">
        <v>16012.274906000001</v>
      </c>
      <c r="AI118" s="75">
        <v>5375.0695290000003</v>
      </c>
      <c r="AJ118" s="75">
        <v>28673.725974000001</v>
      </c>
      <c r="AK118" s="75">
        <v>26987.188140999999</v>
      </c>
      <c r="AL118" s="75">
        <v>4313.7494669999996</v>
      </c>
      <c r="AM118" s="75">
        <v>4039.5196569999998</v>
      </c>
      <c r="AN118" s="75">
        <v>3890.496443</v>
      </c>
      <c r="AO118" s="75">
        <v>4034.5588640000001</v>
      </c>
      <c r="AP118" s="75">
        <v>3701.4953</v>
      </c>
      <c r="AQ118" s="75">
        <v>3390.6657810000002</v>
      </c>
      <c r="AR118" s="75">
        <v>3431.8324750000002</v>
      </c>
      <c r="AS118" s="75">
        <v>3294.4742070000002</v>
      </c>
      <c r="AT118" s="75">
        <v>3189.4908</v>
      </c>
      <c r="AU118" s="75">
        <v>3809.7401949999999</v>
      </c>
      <c r="AV118" s="75">
        <v>3124.2459290000002</v>
      </c>
      <c r="AW118" s="75">
        <v>2980.9096079999999</v>
      </c>
      <c r="AX118" s="75">
        <v>2953.7917539999999</v>
      </c>
      <c r="AY118" s="75">
        <v>3286.2477869999998</v>
      </c>
      <c r="AZ118" s="75">
        <v>2944.1422659999998</v>
      </c>
    </row>
    <row r="119" spans="1:52" ht="15.75" x14ac:dyDescent="0.3">
      <c r="A119" s="74" t="s">
        <v>75</v>
      </c>
      <c r="B119" s="75">
        <v>0</v>
      </c>
      <c r="C119" s="75">
        <v>13224.034355</v>
      </c>
      <c r="D119" s="75">
        <v>16302.807565999999</v>
      </c>
      <c r="E119" s="75">
        <v>0</v>
      </c>
      <c r="F119" s="75">
        <v>0</v>
      </c>
      <c r="G119" s="75">
        <v>19503.437858000001</v>
      </c>
      <c r="H119" s="75">
        <v>6132.0777129999997</v>
      </c>
      <c r="I119" s="75">
        <v>16284.222502000001</v>
      </c>
      <c r="J119" s="75">
        <v>13956.459439</v>
      </c>
      <c r="K119" s="75">
        <v>6846.7540980000003</v>
      </c>
      <c r="L119" s="75">
        <v>17514.188255000001</v>
      </c>
      <c r="M119" s="75">
        <v>11713.545987</v>
      </c>
      <c r="N119" s="75">
        <v>16079.442659</v>
      </c>
      <c r="O119" s="75">
        <v>17932.239641</v>
      </c>
      <c r="P119" s="75">
        <v>7627.4313510000002</v>
      </c>
      <c r="Q119" s="75">
        <v>2001.2666670000001</v>
      </c>
      <c r="R119" s="75">
        <v>0</v>
      </c>
      <c r="S119" s="75">
        <v>0</v>
      </c>
      <c r="T119" s="75">
        <v>0</v>
      </c>
      <c r="U119" s="75">
        <v>5627.4247930000001</v>
      </c>
      <c r="V119" s="75">
        <v>0</v>
      </c>
      <c r="W119" s="75">
        <v>12966.108197</v>
      </c>
      <c r="X119" s="75">
        <v>7001.6041670000004</v>
      </c>
      <c r="Y119" s="75">
        <v>2297.5200150000001</v>
      </c>
      <c r="Z119" s="75">
        <v>9541.8109299999996</v>
      </c>
      <c r="AA119" s="75">
        <v>6321.5202799999997</v>
      </c>
      <c r="AB119" s="75">
        <v>28422.693614</v>
      </c>
      <c r="AC119" s="75">
        <v>0</v>
      </c>
      <c r="AD119" s="75">
        <v>0</v>
      </c>
      <c r="AE119" s="75">
        <v>0</v>
      </c>
      <c r="AF119" s="75">
        <v>624.95809599999995</v>
      </c>
      <c r="AG119" s="75">
        <v>6223.8038790000001</v>
      </c>
      <c r="AH119" s="75">
        <v>11004.219444</v>
      </c>
      <c r="AI119" s="75">
        <v>436.95626600000003</v>
      </c>
      <c r="AJ119" s="75">
        <v>0</v>
      </c>
      <c r="AK119" s="75">
        <v>0</v>
      </c>
      <c r="AL119" s="75">
        <v>0</v>
      </c>
      <c r="AM119" s="75">
        <v>0</v>
      </c>
      <c r="AN119" s="75">
        <v>0</v>
      </c>
      <c r="AO119" s="75">
        <v>0</v>
      </c>
      <c r="AP119" s="75">
        <v>0</v>
      </c>
      <c r="AQ119" s="75">
        <v>0</v>
      </c>
      <c r="AR119" s="75">
        <v>0</v>
      </c>
      <c r="AS119" s="75">
        <v>0</v>
      </c>
      <c r="AT119" s="75">
        <v>0</v>
      </c>
      <c r="AU119" s="75">
        <v>735.78598199999999</v>
      </c>
      <c r="AV119" s="75">
        <v>0</v>
      </c>
      <c r="AW119" s="75">
        <v>0</v>
      </c>
      <c r="AX119" s="75">
        <v>0</v>
      </c>
      <c r="AY119" s="75">
        <v>0</v>
      </c>
      <c r="AZ119" s="75">
        <v>0</v>
      </c>
    </row>
    <row r="120" spans="1:52" ht="15.75" x14ac:dyDescent="0.3">
      <c r="A120" s="74" t="s">
        <v>76</v>
      </c>
      <c r="B120" s="75">
        <v>2131.2409419999999</v>
      </c>
      <c r="C120" s="75">
        <v>1784.692943</v>
      </c>
      <c r="D120" s="75">
        <v>1496.9707780000001</v>
      </c>
      <c r="E120" s="75">
        <v>1433.3869850000001</v>
      </c>
      <c r="F120" s="75">
        <v>1380.84457</v>
      </c>
      <c r="G120" s="75">
        <v>1570.6701700000001</v>
      </c>
      <c r="H120" s="75">
        <v>1899.6080890000001</v>
      </c>
      <c r="I120" s="75">
        <v>1809.3307749999999</v>
      </c>
      <c r="J120" s="75">
        <v>1662.5502799999999</v>
      </c>
      <c r="K120" s="75">
        <v>1319.0142269999999</v>
      </c>
      <c r="L120" s="75">
        <v>1348.0334949999999</v>
      </c>
      <c r="M120" s="75">
        <v>1183.9021849999999</v>
      </c>
      <c r="N120" s="75">
        <v>1148.730018</v>
      </c>
      <c r="O120" s="75">
        <v>8189.984966</v>
      </c>
      <c r="P120" s="75">
        <v>4030.4880939999998</v>
      </c>
      <c r="Q120" s="75">
        <v>4001.3643400000001</v>
      </c>
      <c r="R120" s="75">
        <v>3977.72804</v>
      </c>
      <c r="S120" s="75">
        <v>1385.5679379999999</v>
      </c>
      <c r="T120" s="75">
        <v>1801.985688</v>
      </c>
      <c r="U120" s="75">
        <v>1557.5861580000001</v>
      </c>
      <c r="V120" s="75">
        <v>1442.632985</v>
      </c>
      <c r="W120" s="75">
        <v>1518.973878</v>
      </c>
      <c r="X120" s="75">
        <v>1439.5321220000001</v>
      </c>
      <c r="Y120" s="75">
        <v>1294.407481</v>
      </c>
      <c r="Z120" s="75">
        <v>1638.1791049999999</v>
      </c>
      <c r="AA120" s="75">
        <v>1510.0835279999999</v>
      </c>
      <c r="AB120" s="75">
        <v>1576.2474259999999</v>
      </c>
      <c r="AC120" s="75">
        <v>1755.4574829999999</v>
      </c>
      <c r="AD120" s="75">
        <v>1640.1830769999999</v>
      </c>
      <c r="AE120" s="75">
        <v>2351.4538440000001</v>
      </c>
      <c r="AF120" s="75">
        <v>2495.9323749999999</v>
      </c>
      <c r="AG120" s="75">
        <v>2387.5806299999999</v>
      </c>
      <c r="AH120" s="75">
        <v>2301.9189160000001</v>
      </c>
      <c r="AI120" s="75">
        <v>1862.4855110000001</v>
      </c>
      <c r="AJ120" s="75">
        <v>25525.706313999999</v>
      </c>
      <c r="AK120" s="75">
        <v>23983.199385</v>
      </c>
      <c r="AL120" s="75">
        <v>1247.8911210000001</v>
      </c>
      <c r="AM120" s="75">
        <v>1114.2446789999999</v>
      </c>
      <c r="AN120" s="75">
        <v>1012.6605929999999</v>
      </c>
      <c r="AO120" s="75">
        <v>1148.7390399999999</v>
      </c>
      <c r="AP120" s="75">
        <v>946.74746900000002</v>
      </c>
      <c r="AQ120" s="75">
        <v>777.80116099999998</v>
      </c>
      <c r="AR120" s="75">
        <v>800.41464299999996</v>
      </c>
      <c r="AS120" s="75">
        <v>639.30191000000002</v>
      </c>
      <c r="AT120" s="75">
        <v>507.05936200000002</v>
      </c>
      <c r="AU120" s="75">
        <v>503.534494</v>
      </c>
      <c r="AV120" s="75">
        <v>612.64848199999994</v>
      </c>
      <c r="AW120" s="75">
        <v>547.26677800000004</v>
      </c>
      <c r="AX120" s="75">
        <v>555.44380100000001</v>
      </c>
      <c r="AY120" s="75">
        <v>904.64137300000004</v>
      </c>
      <c r="AZ120" s="75">
        <v>560.71198400000003</v>
      </c>
    </row>
    <row r="121" spans="1:52" ht="15.75" x14ac:dyDescent="0.3">
      <c r="A121" s="74" t="s">
        <v>77</v>
      </c>
      <c r="B121" s="75">
        <v>6053.6586889999999</v>
      </c>
      <c r="C121" s="75">
        <v>6029.3360060000005</v>
      </c>
      <c r="D121" s="75">
        <v>6003.8204100000003</v>
      </c>
      <c r="E121" s="75">
        <v>6234.2887440000004</v>
      </c>
      <c r="F121" s="75">
        <v>6439.4539610000002</v>
      </c>
      <c r="G121" s="75">
        <v>6251.7237340000001</v>
      </c>
      <c r="H121" s="75">
        <v>6516.414374</v>
      </c>
      <c r="I121" s="75">
        <v>6147.6396169999998</v>
      </c>
      <c r="J121" s="75">
        <v>6124.9003000000002</v>
      </c>
      <c r="K121" s="75">
        <v>1420.0896379999999</v>
      </c>
      <c r="L121" s="75">
        <v>1349.6305259999999</v>
      </c>
      <c r="M121" s="75">
        <v>1332.9859349999999</v>
      </c>
      <c r="N121" s="75">
        <v>1309.9435329999999</v>
      </c>
      <c r="O121" s="75">
        <v>1243.30611</v>
      </c>
      <c r="P121" s="75">
        <v>1281.0316700000001</v>
      </c>
      <c r="Q121" s="75">
        <v>1271.0536669999999</v>
      </c>
      <c r="R121" s="75">
        <v>3267.544973</v>
      </c>
      <c r="S121" s="75">
        <v>3304.9595810000001</v>
      </c>
      <c r="T121" s="75">
        <v>3210.927827</v>
      </c>
      <c r="U121" s="75">
        <v>3121.503667</v>
      </c>
      <c r="V121" s="75">
        <v>3081.0175949999998</v>
      </c>
      <c r="W121" s="75">
        <v>3054.7926510000002</v>
      </c>
      <c r="X121" s="75">
        <v>2953.2297349999999</v>
      </c>
      <c r="Y121" s="75">
        <v>2994.0586750000002</v>
      </c>
      <c r="Z121" s="75">
        <v>2896.673366</v>
      </c>
      <c r="AA121" s="75">
        <v>2840.8753689999999</v>
      </c>
      <c r="AB121" s="75">
        <v>2928.4451159999999</v>
      </c>
      <c r="AC121" s="75">
        <v>2874.9601590000002</v>
      </c>
      <c r="AD121" s="75">
        <v>2748.1849139999999</v>
      </c>
      <c r="AE121" s="75">
        <v>2774.4702710000001</v>
      </c>
      <c r="AF121" s="75">
        <v>2682.6141389999998</v>
      </c>
      <c r="AG121" s="75">
        <v>2663.0900059999999</v>
      </c>
      <c r="AH121" s="75">
        <v>2706.1365460000002</v>
      </c>
      <c r="AI121" s="75">
        <v>3075.6277519999999</v>
      </c>
      <c r="AJ121" s="75">
        <v>3148.0196599999999</v>
      </c>
      <c r="AK121" s="75">
        <v>3003.9887560000002</v>
      </c>
      <c r="AL121" s="75">
        <v>3065.858346</v>
      </c>
      <c r="AM121" s="75">
        <v>2925.2749779999999</v>
      </c>
      <c r="AN121" s="75">
        <v>2877.8358499999999</v>
      </c>
      <c r="AO121" s="75">
        <v>2885.8198240000002</v>
      </c>
      <c r="AP121" s="75">
        <v>2754.7478310000001</v>
      </c>
      <c r="AQ121" s="75">
        <v>2612.8646199999998</v>
      </c>
      <c r="AR121" s="75">
        <v>2631.4178320000001</v>
      </c>
      <c r="AS121" s="75">
        <v>2655.1722970000001</v>
      </c>
      <c r="AT121" s="75">
        <v>2682.4314380000001</v>
      </c>
      <c r="AU121" s="75">
        <v>2570.419719</v>
      </c>
      <c r="AV121" s="75">
        <v>2511.5974470000001</v>
      </c>
      <c r="AW121" s="75">
        <v>2433.6428299999998</v>
      </c>
      <c r="AX121" s="75">
        <v>2398.347953</v>
      </c>
      <c r="AY121" s="75">
        <v>2381.6064139999999</v>
      </c>
      <c r="AZ121" s="75">
        <v>2383.4302819999998</v>
      </c>
    </row>
    <row r="122" spans="1:52" ht="15.75" x14ac:dyDescent="0.3">
      <c r="A122" s="79" t="s">
        <v>11</v>
      </c>
      <c r="B122" s="75">
        <v>187622.851467</v>
      </c>
      <c r="C122" s="75">
        <v>193687.12879799999</v>
      </c>
      <c r="D122" s="75">
        <v>200271.29637699999</v>
      </c>
      <c r="E122" s="75">
        <v>220067.923044</v>
      </c>
      <c r="F122" s="75">
        <v>219596.07490899999</v>
      </c>
      <c r="G122" s="75">
        <v>225946.533616</v>
      </c>
      <c r="H122" s="75">
        <v>205037.6862</v>
      </c>
      <c r="I122" s="75">
        <v>175723.76314299999</v>
      </c>
      <c r="J122" s="75">
        <v>230905.64093299999</v>
      </c>
      <c r="K122" s="75">
        <v>248531.74491899999</v>
      </c>
      <c r="L122" s="75">
        <v>244354.72807300001</v>
      </c>
      <c r="M122" s="75">
        <v>258080.910646</v>
      </c>
      <c r="N122" s="75">
        <v>195204.016943</v>
      </c>
      <c r="O122" s="75">
        <v>222158.372046</v>
      </c>
      <c r="P122" s="75">
        <v>191687.19733699999</v>
      </c>
      <c r="Q122" s="75">
        <v>177111.13749699999</v>
      </c>
      <c r="R122" s="75">
        <v>189123.373861</v>
      </c>
      <c r="S122" s="75">
        <v>188675.18218100001</v>
      </c>
      <c r="T122" s="75">
        <v>195808.57440899999</v>
      </c>
      <c r="U122" s="75">
        <v>198810.074238</v>
      </c>
      <c r="V122" s="75">
        <v>230526.74255699999</v>
      </c>
      <c r="W122" s="75">
        <v>257064.70212900001</v>
      </c>
      <c r="X122" s="75">
        <v>271369.98532099999</v>
      </c>
      <c r="Y122" s="75">
        <v>302949.25534199999</v>
      </c>
      <c r="Z122" s="75">
        <v>248230.72397399999</v>
      </c>
      <c r="AA122" s="75">
        <v>265690.04454099998</v>
      </c>
      <c r="AB122" s="75">
        <v>282371.121422</v>
      </c>
      <c r="AC122" s="75">
        <v>296343.79745700001</v>
      </c>
      <c r="AD122" s="75">
        <v>290542.80017100001</v>
      </c>
      <c r="AE122" s="75">
        <v>278330.55316900002</v>
      </c>
      <c r="AF122" s="75">
        <v>202659.229505</v>
      </c>
      <c r="AG122" s="75">
        <v>198198.82909000001</v>
      </c>
      <c r="AH122" s="75">
        <v>238442.31426499999</v>
      </c>
      <c r="AI122" s="75">
        <v>294277.78183499997</v>
      </c>
      <c r="AJ122" s="75">
        <v>271482.48363799998</v>
      </c>
      <c r="AK122" s="75">
        <v>234211.55518200001</v>
      </c>
      <c r="AL122" s="75">
        <v>198249.66796399999</v>
      </c>
      <c r="AM122" s="75">
        <v>186528.47712200001</v>
      </c>
      <c r="AN122" s="75">
        <v>179343.470351</v>
      </c>
      <c r="AO122" s="75">
        <v>142447.84906400001</v>
      </c>
      <c r="AP122" s="75">
        <v>143726.03149699999</v>
      </c>
      <c r="AQ122" s="75">
        <v>133510.30573699999</v>
      </c>
      <c r="AR122" s="75">
        <v>142073.42520299999</v>
      </c>
      <c r="AS122" s="75">
        <v>149826.96861899999</v>
      </c>
      <c r="AT122" s="75">
        <v>166870.52615200001</v>
      </c>
      <c r="AU122" s="75">
        <v>164247.51707500001</v>
      </c>
      <c r="AV122" s="75">
        <v>172782.95604700001</v>
      </c>
      <c r="AW122" s="75">
        <v>163079.45871899999</v>
      </c>
      <c r="AX122" s="75">
        <v>155029.71671899999</v>
      </c>
      <c r="AY122" s="75">
        <v>160667.29664399999</v>
      </c>
      <c r="AZ122" s="75">
        <v>170728.360739</v>
      </c>
    </row>
    <row r="123" spans="1:52" ht="15.75" x14ac:dyDescent="0.3">
      <c r="A123" s="79" t="s">
        <v>78</v>
      </c>
      <c r="B123" s="75">
        <v>0</v>
      </c>
      <c r="C123" s="75">
        <v>0</v>
      </c>
      <c r="D123" s="75">
        <v>0</v>
      </c>
      <c r="E123" s="75">
        <v>0</v>
      </c>
      <c r="F123" s="75">
        <v>0</v>
      </c>
      <c r="G123" s="75">
        <v>0</v>
      </c>
      <c r="H123" s="75">
        <v>0</v>
      </c>
      <c r="I123" s="75">
        <v>0</v>
      </c>
      <c r="J123" s="75">
        <v>0</v>
      </c>
      <c r="K123" s="75">
        <v>0</v>
      </c>
      <c r="L123" s="75">
        <v>0</v>
      </c>
      <c r="M123" s="75">
        <v>0</v>
      </c>
      <c r="N123" s="75">
        <v>0</v>
      </c>
      <c r="O123" s="75">
        <v>0</v>
      </c>
      <c r="P123" s="75">
        <v>0</v>
      </c>
      <c r="Q123" s="75">
        <v>0</v>
      </c>
      <c r="R123" s="75">
        <v>0</v>
      </c>
      <c r="S123" s="75">
        <v>0</v>
      </c>
      <c r="T123" s="75">
        <v>0</v>
      </c>
      <c r="U123" s="75">
        <v>0</v>
      </c>
      <c r="V123" s="75">
        <v>0</v>
      </c>
      <c r="W123" s="75">
        <v>0</v>
      </c>
      <c r="X123" s="75">
        <v>16000</v>
      </c>
      <c r="Y123" s="75">
        <v>16000</v>
      </c>
      <c r="Z123" s="75">
        <v>16000</v>
      </c>
      <c r="AA123" s="75">
        <v>16000</v>
      </c>
      <c r="AB123" s="75">
        <v>16000</v>
      </c>
      <c r="AC123" s="75">
        <v>16000</v>
      </c>
      <c r="AD123" s="75">
        <v>16000</v>
      </c>
      <c r="AE123" s="75">
        <v>16000</v>
      </c>
      <c r="AF123" s="75">
        <v>16000</v>
      </c>
      <c r="AG123" s="75">
        <v>16000</v>
      </c>
      <c r="AH123" s="75">
        <v>16000</v>
      </c>
      <c r="AI123" s="75">
        <v>16000</v>
      </c>
      <c r="AJ123" s="75">
        <v>16000</v>
      </c>
      <c r="AK123" s="75">
        <v>16000</v>
      </c>
      <c r="AL123" s="75">
        <v>16000</v>
      </c>
      <c r="AM123" s="75">
        <v>16000</v>
      </c>
      <c r="AN123" s="75">
        <v>16000</v>
      </c>
      <c r="AO123" s="75">
        <v>16000</v>
      </c>
      <c r="AP123" s="75">
        <v>16000</v>
      </c>
      <c r="AQ123" s="75">
        <v>16000</v>
      </c>
      <c r="AR123" s="75">
        <v>16000</v>
      </c>
      <c r="AS123" s="75">
        <v>16000.000001</v>
      </c>
      <c r="AT123" s="75">
        <v>16000</v>
      </c>
      <c r="AU123" s="75">
        <v>16000</v>
      </c>
      <c r="AV123" s="75">
        <v>16000</v>
      </c>
      <c r="AW123" s="75">
        <v>16000</v>
      </c>
      <c r="AX123" s="75">
        <v>16000</v>
      </c>
      <c r="AY123" s="75">
        <v>16000</v>
      </c>
      <c r="AZ123" s="75">
        <v>16000</v>
      </c>
    </row>
    <row r="124" spans="1:52" ht="15.75" x14ac:dyDescent="0.3">
      <c r="A124" s="79" t="s">
        <v>79</v>
      </c>
      <c r="B124" s="75">
        <v>97164.085153999971</v>
      </c>
      <c r="C124" s="75">
        <v>67699.886615000025</v>
      </c>
      <c r="D124" s="75">
        <v>60277.788857999993</v>
      </c>
      <c r="E124" s="75">
        <v>77604.954308999993</v>
      </c>
      <c r="F124" s="75">
        <v>71765.79257300013</v>
      </c>
      <c r="G124" s="75">
        <v>69435.468146000057</v>
      </c>
      <c r="H124" s="75">
        <v>61403.373828000025</v>
      </c>
      <c r="I124" s="75">
        <v>81298.716192000007</v>
      </c>
      <c r="J124" s="75">
        <v>85270.795632999972</v>
      </c>
      <c r="K124" s="75">
        <v>81000.037037999922</v>
      </c>
      <c r="L124" s="75">
        <v>97693.196014000132</v>
      </c>
      <c r="M124" s="75">
        <v>104905.38997400001</v>
      </c>
      <c r="N124" s="75">
        <v>113238.21753299997</v>
      </c>
      <c r="O124" s="75">
        <v>104637.1076469999</v>
      </c>
      <c r="P124" s="75">
        <v>89531.685714000007</v>
      </c>
      <c r="Q124" s="75">
        <v>90059.596138999987</v>
      </c>
      <c r="R124" s="75">
        <v>114896.12107199989</v>
      </c>
      <c r="S124" s="75">
        <v>141737.04822500009</v>
      </c>
      <c r="T124" s="75">
        <v>122909.87555299992</v>
      </c>
      <c r="U124" s="75">
        <v>97786.726010999919</v>
      </c>
      <c r="V124" s="75">
        <v>115214.41760600006</v>
      </c>
      <c r="W124" s="75">
        <v>111356.53533200004</v>
      </c>
      <c r="X124" s="75">
        <v>114758.10935299992</v>
      </c>
      <c r="Y124" s="75">
        <v>158512.29368300011</v>
      </c>
      <c r="Z124" s="75">
        <v>99869.949139999953</v>
      </c>
      <c r="AA124" s="75">
        <v>88735.092673999883</v>
      </c>
      <c r="AB124" s="75">
        <v>104853.43936499981</v>
      </c>
      <c r="AC124" s="75">
        <v>98653.218421000027</v>
      </c>
      <c r="AD124" s="75">
        <v>83154.126321999967</v>
      </c>
      <c r="AE124" s="75">
        <v>89253.824904000081</v>
      </c>
      <c r="AF124" s="75">
        <v>81002.338543999926</v>
      </c>
      <c r="AG124" s="75">
        <v>98905.454061000055</v>
      </c>
      <c r="AH124" s="75">
        <v>83140.131598000065</v>
      </c>
      <c r="AI124" s="75">
        <v>100671.98978200012</v>
      </c>
      <c r="AJ124" s="75">
        <v>95450.283612000014</v>
      </c>
      <c r="AK124" s="75">
        <v>90177.93360400002</v>
      </c>
      <c r="AL124" s="75">
        <v>101508.3694719999</v>
      </c>
      <c r="AM124" s="75">
        <v>116066.541661</v>
      </c>
      <c r="AN124" s="75">
        <v>112472.92449800005</v>
      </c>
      <c r="AO124" s="75">
        <v>111570.01860099987</v>
      </c>
      <c r="AP124" s="75">
        <v>110334.27886300019</v>
      </c>
      <c r="AQ124" s="75">
        <v>86029.761203000075</v>
      </c>
      <c r="AR124" s="75">
        <v>100696.28788499987</v>
      </c>
      <c r="AS124" s="75">
        <v>103642.35606600001</v>
      </c>
      <c r="AT124" s="75">
        <v>122021.30777800005</v>
      </c>
      <c r="AU124" s="75">
        <v>102712.31943899998</v>
      </c>
      <c r="AV124" s="75">
        <v>102077.81499400003</v>
      </c>
      <c r="AW124" s="75">
        <v>92074.210445000019</v>
      </c>
      <c r="AX124" s="75">
        <v>94429.440219999975</v>
      </c>
      <c r="AY124" s="75">
        <v>84613.222481000121</v>
      </c>
      <c r="AZ124" s="75">
        <v>87508.285292000059</v>
      </c>
    </row>
    <row r="125" spans="1:52" ht="15.75" x14ac:dyDescent="0.3">
      <c r="A125" s="76" t="s">
        <v>80</v>
      </c>
      <c r="B125" s="75">
        <v>158337.54463399999</v>
      </c>
      <c r="C125" s="75">
        <v>159017.05025</v>
      </c>
      <c r="D125" s="75">
        <v>160323.12810599999</v>
      </c>
      <c r="E125" s="75">
        <v>161762.00779599999</v>
      </c>
      <c r="F125" s="75">
        <v>160921.79798500001</v>
      </c>
      <c r="G125" s="75">
        <v>161904.86358</v>
      </c>
      <c r="H125" s="75">
        <v>163713.670037</v>
      </c>
      <c r="I125" s="75">
        <v>165663.199647</v>
      </c>
      <c r="J125" s="75">
        <v>166384.48392500001</v>
      </c>
      <c r="K125" s="75">
        <v>168807.550643</v>
      </c>
      <c r="L125" s="75">
        <v>169750.33167399999</v>
      </c>
      <c r="M125" s="75">
        <v>170893.45444900001</v>
      </c>
      <c r="N125" s="75">
        <v>172351.88535</v>
      </c>
      <c r="O125" s="75">
        <v>162969.77077100001</v>
      </c>
      <c r="P125" s="75">
        <v>158477.86308800001</v>
      </c>
      <c r="Q125" s="75">
        <v>160016.29521400001</v>
      </c>
      <c r="R125" s="75">
        <v>158317.564319</v>
      </c>
      <c r="S125" s="75">
        <v>159341.78003200001</v>
      </c>
      <c r="T125" s="75">
        <v>159925.45045999999</v>
      </c>
      <c r="U125" s="75">
        <v>162431.53613299999</v>
      </c>
      <c r="V125" s="75">
        <v>163314.82383499999</v>
      </c>
      <c r="W125" s="75">
        <v>165342.34964999999</v>
      </c>
      <c r="X125" s="75">
        <v>150362.60672700001</v>
      </c>
      <c r="Y125" s="75">
        <v>151650.322808</v>
      </c>
      <c r="Z125" s="75">
        <v>154487.76687200001</v>
      </c>
      <c r="AA125" s="75">
        <v>156286.08278900001</v>
      </c>
      <c r="AB125" s="75">
        <v>158052.62914899999</v>
      </c>
      <c r="AC125" s="75">
        <v>159694.94818599999</v>
      </c>
      <c r="AD125" s="75">
        <v>161342.50603399999</v>
      </c>
      <c r="AE125" s="75">
        <v>163046.754782</v>
      </c>
      <c r="AF125" s="75">
        <v>160815.56273199999</v>
      </c>
      <c r="AG125" s="75">
        <v>163427.35310199999</v>
      </c>
      <c r="AH125" s="75">
        <v>163776.75324399999</v>
      </c>
      <c r="AI125" s="75">
        <v>162823.659965</v>
      </c>
      <c r="AJ125" s="75">
        <v>165372.73242300001</v>
      </c>
      <c r="AK125" s="75">
        <v>166125.99860300001</v>
      </c>
      <c r="AL125" s="75">
        <v>168923.25842</v>
      </c>
      <c r="AM125" s="75">
        <v>169427.23890900001</v>
      </c>
      <c r="AN125" s="75">
        <v>170739.73624200001</v>
      </c>
      <c r="AO125" s="75">
        <v>174765.28735</v>
      </c>
      <c r="AP125" s="75">
        <v>174859.024676</v>
      </c>
      <c r="AQ125" s="75">
        <v>175978.38548299999</v>
      </c>
      <c r="AR125" s="75">
        <v>173942.91495999999</v>
      </c>
      <c r="AS125" s="75">
        <v>175382.23216399999</v>
      </c>
      <c r="AT125" s="75">
        <v>175025.322839</v>
      </c>
      <c r="AU125" s="75">
        <v>173862.04130300001</v>
      </c>
      <c r="AV125" s="75">
        <v>176181.40597600001</v>
      </c>
      <c r="AW125" s="75">
        <v>178100.68861899999</v>
      </c>
      <c r="AX125" s="75">
        <v>177461.20236699999</v>
      </c>
      <c r="AY125" s="75">
        <v>179841.71984500001</v>
      </c>
      <c r="AZ125" s="75">
        <v>182049.20004299999</v>
      </c>
    </row>
    <row r="126" spans="1:52" ht="15.75" x14ac:dyDescent="0.3">
      <c r="A126" s="84" t="s">
        <v>81</v>
      </c>
      <c r="B126" s="75">
        <v>37962.847780999997</v>
      </c>
      <c r="C126" s="75">
        <v>37962.847780999997</v>
      </c>
      <c r="D126" s="75">
        <v>37962.847780999997</v>
      </c>
      <c r="E126" s="75">
        <v>37962.847780999997</v>
      </c>
      <c r="F126" s="75">
        <v>37962.847780999997</v>
      </c>
      <c r="G126" s="75">
        <v>37962.847780999997</v>
      </c>
      <c r="H126" s="75">
        <v>37962.847780999997</v>
      </c>
      <c r="I126" s="75">
        <v>37962.847780999997</v>
      </c>
      <c r="J126" s="75">
        <v>37962.847780999997</v>
      </c>
      <c r="K126" s="75">
        <v>37962.847780999997</v>
      </c>
      <c r="L126" s="75">
        <v>37962.847780999997</v>
      </c>
      <c r="M126" s="75">
        <v>37962.847780999997</v>
      </c>
      <c r="N126" s="75">
        <v>37962.847780999997</v>
      </c>
      <c r="O126" s="75">
        <v>37962.847780999997</v>
      </c>
      <c r="P126" s="75">
        <v>37962.847780999997</v>
      </c>
      <c r="Q126" s="75">
        <v>37962.847780999997</v>
      </c>
      <c r="R126" s="75">
        <v>37962.847780999997</v>
      </c>
      <c r="S126" s="75">
        <v>37962.847780999997</v>
      </c>
      <c r="T126" s="75">
        <v>37962.847780999997</v>
      </c>
      <c r="U126" s="75">
        <v>37962.847780999997</v>
      </c>
      <c r="V126" s="75">
        <v>37962.847780999997</v>
      </c>
      <c r="W126" s="75">
        <v>37962.847780999997</v>
      </c>
      <c r="X126" s="75">
        <v>37962.847780999997</v>
      </c>
      <c r="Y126" s="75">
        <v>37962.847780999997</v>
      </c>
      <c r="Z126" s="75">
        <v>37962.847780999997</v>
      </c>
      <c r="AA126" s="75">
        <v>37962.847780999997</v>
      </c>
      <c r="AB126" s="75">
        <v>37962.847780999997</v>
      </c>
      <c r="AC126" s="75">
        <v>37962.797781000001</v>
      </c>
      <c r="AD126" s="75">
        <v>37962.797781000001</v>
      </c>
      <c r="AE126" s="75">
        <v>37962.797781000001</v>
      </c>
      <c r="AF126" s="75">
        <v>37962.797781000001</v>
      </c>
      <c r="AG126" s="75">
        <v>37962.797781000001</v>
      </c>
      <c r="AH126" s="75">
        <v>37962.797781000001</v>
      </c>
      <c r="AI126" s="75">
        <v>37962.797781000001</v>
      </c>
      <c r="AJ126" s="75">
        <v>37962.797781000001</v>
      </c>
      <c r="AK126" s="75">
        <v>37962.797781000001</v>
      </c>
      <c r="AL126" s="75">
        <v>37962.797781000001</v>
      </c>
      <c r="AM126" s="75">
        <v>37962.797781000001</v>
      </c>
      <c r="AN126" s="75">
        <v>37962.797781000001</v>
      </c>
      <c r="AO126" s="75">
        <v>41562.797781000001</v>
      </c>
      <c r="AP126" s="75">
        <v>41562.797781000001</v>
      </c>
      <c r="AQ126" s="75">
        <v>41562.797781000001</v>
      </c>
      <c r="AR126" s="75">
        <v>41562.797781000001</v>
      </c>
      <c r="AS126" s="75">
        <v>41562.797781000001</v>
      </c>
      <c r="AT126" s="75">
        <v>41562.797781000001</v>
      </c>
      <c r="AU126" s="75">
        <v>41562.797781000001</v>
      </c>
      <c r="AV126" s="75">
        <v>41562.797781000001</v>
      </c>
      <c r="AW126" s="75">
        <v>41562.797781000001</v>
      </c>
      <c r="AX126" s="75">
        <v>41562.797781000001</v>
      </c>
      <c r="AY126" s="75">
        <v>41562.797781000001</v>
      </c>
      <c r="AZ126" s="75">
        <v>41562.797781000001</v>
      </c>
    </row>
    <row r="127" spans="1:52" ht="15.75" x14ac:dyDescent="0.3">
      <c r="A127" s="84" t="s">
        <v>82</v>
      </c>
      <c r="B127" s="75">
        <v>120374.696853</v>
      </c>
      <c r="C127" s="75">
        <v>121054.202469</v>
      </c>
      <c r="D127" s="75">
        <v>122360.280325</v>
      </c>
      <c r="E127" s="75">
        <v>123799.160015</v>
      </c>
      <c r="F127" s="75">
        <v>122958.95020399999</v>
      </c>
      <c r="G127" s="75">
        <v>123942.015799</v>
      </c>
      <c r="H127" s="75">
        <v>125750.822256</v>
      </c>
      <c r="I127" s="75">
        <v>127700.351866</v>
      </c>
      <c r="J127" s="75">
        <v>128421.636144</v>
      </c>
      <c r="K127" s="75">
        <v>130844.70286200001</v>
      </c>
      <c r="L127" s="75">
        <v>131787.483893</v>
      </c>
      <c r="M127" s="75">
        <v>132930.60666799999</v>
      </c>
      <c r="N127" s="75">
        <v>134389.03756900001</v>
      </c>
      <c r="O127" s="75">
        <v>125006.92299000001</v>
      </c>
      <c r="P127" s="75">
        <v>120515.01530699999</v>
      </c>
      <c r="Q127" s="75">
        <v>122053.44743299999</v>
      </c>
      <c r="R127" s="75">
        <v>120354.71653799999</v>
      </c>
      <c r="S127" s="75">
        <v>121378.93225100001</v>
      </c>
      <c r="T127" s="75">
        <v>121962.602679</v>
      </c>
      <c r="U127" s="75">
        <v>124468.688352</v>
      </c>
      <c r="V127" s="75">
        <v>125351.976054</v>
      </c>
      <c r="W127" s="75">
        <v>127379.501869</v>
      </c>
      <c r="X127" s="75">
        <v>112399.758946</v>
      </c>
      <c r="Y127" s="75">
        <v>113687.47502699999</v>
      </c>
      <c r="Z127" s="75">
        <v>116524.919091</v>
      </c>
      <c r="AA127" s="75">
        <v>118323.235008</v>
      </c>
      <c r="AB127" s="75">
        <v>120089.781368</v>
      </c>
      <c r="AC127" s="75">
        <v>121732.15040499999</v>
      </c>
      <c r="AD127" s="75">
        <v>123379.708253</v>
      </c>
      <c r="AE127" s="75">
        <v>125083.957001</v>
      </c>
      <c r="AF127" s="75">
        <v>122852.764951</v>
      </c>
      <c r="AG127" s="75">
        <v>125464.55532100001</v>
      </c>
      <c r="AH127" s="75">
        <v>125813.95546300001</v>
      </c>
      <c r="AI127" s="75">
        <v>124860.862184</v>
      </c>
      <c r="AJ127" s="75">
        <v>127409.93464199999</v>
      </c>
      <c r="AK127" s="75">
        <v>128163.200822</v>
      </c>
      <c r="AL127" s="75">
        <v>130960.460639</v>
      </c>
      <c r="AM127" s="75">
        <v>131464.44112800001</v>
      </c>
      <c r="AN127" s="75">
        <v>132776.93846100001</v>
      </c>
      <c r="AO127" s="75">
        <v>133202.489569</v>
      </c>
      <c r="AP127" s="75">
        <v>133296.226895</v>
      </c>
      <c r="AQ127" s="75">
        <v>134415.58770199999</v>
      </c>
      <c r="AR127" s="75">
        <v>132380.11717899999</v>
      </c>
      <c r="AS127" s="75">
        <v>133819.43438300001</v>
      </c>
      <c r="AT127" s="75">
        <v>133462.525058</v>
      </c>
      <c r="AU127" s="75">
        <v>132299.243522</v>
      </c>
      <c r="AV127" s="75">
        <v>134618.60819500001</v>
      </c>
      <c r="AW127" s="75">
        <v>136537.89083799999</v>
      </c>
      <c r="AX127" s="75">
        <v>135898.40458599999</v>
      </c>
      <c r="AY127" s="75">
        <v>138278.92206400001</v>
      </c>
      <c r="AZ127" s="75">
        <v>140486.40226199999</v>
      </c>
    </row>
    <row r="128" spans="1:52" ht="15.75" x14ac:dyDescent="0.3">
      <c r="A128" s="84" t="s">
        <v>83</v>
      </c>
      <c r="B128" s="75">
        <v>0</v>
      </c>
      <c r="C128" s="75">
        <v>1.4551915228366852E-11</v>
      </c>
      <c r="D128" s="75">
        <v>0</v>
      </c>
      <c r="E128" s="75">
        <v>0</v>
      </c>
      <c r="F128" s="75">
        <v>2.9103830456733704E-11</v>
      </c>
      <c r="G128" s="75">
        <v>1.4551915228366852E-11</v>
      </c>
      <c r="H128" s="75">
        <v>1.4551915228366852E-11</v>
      </c>
      <c r="I128" s="75">
        <v>1.4551915228366852E-11</v>
      </c>
      <c r="J128" s="75">
        <v>1.4551915228366852E-11</v>
      </c>
      <c r="K128" s="75">
        <v>0</v>
      </c>
      <c r="L128" s="75">
        <v>0</v>
      </c>
      <c r="M128" s="75">
        <v>2.9103830456733704E-11</v>
      </c>
      <c r="N128" s="75">
        <v>0</v>
      </c>
      <c r="O128" s="75">
        <v>1.4551915228366852E-11</v>
      </c>
      <c r="P128" s="75">
        <v>2.9103830456733704E-11</v>
      </c>
      <c r="Q128" s="75">
        <v>2.9103830456733704E-11</v>
      </c>
      <c r="R128" s="75">
        <v>1.4551915228366852E-11</v>
      </c>
      <c r="S128" s="75">
        <v>1.4551915228366852E-11</v>
      </c>
      <c r="T128" s="75">
        <v>0</v>
      </c>
      <c r="U128" s="75">
        <v>0</v>
      </c>
      <c r="V128" s="75">
        <v>0</v>
      </c>
      <c r="W128" s="75">
        <v>0</v>
      </c>
      <c r="X128" s="75">
        <v>1.4551915228366852E-11</v>
      </c>
      <c r="Y128" s="75">
        <v>1.4551915228366852E-11</v>
      </c>
      <c r="Z128" s="75">
        <v>1.4551915228366852E-11</v>
      </c>
      <c r="AA128" s="75">
        <v>1.4551915228366852E-11</v>
      </c>
      <c r="AB128" s="75">
        <v>0</v>
      </c>
      <c r="AC128" s="75">
        <v>0</v>
      </c>
      <c r="AD128" s="75">
        <v>-1.4551915228366852E-11</v>
      </c>
      <c r="AE128" s="75">
        <v>0</v>
      </c>
      <c r="AF128" s="75">
        <v>-1.4551915228366852E-11</v>
      </c>
      <c r="AG128" s="75">
        <v>-1.4551915228366852E-11</v>
      </c>
      <c r="AH128" s="75">
        <v>-1.4551915228366852E-11</v>
      </c>
      <c r="AI128" s="75">
        <v>0</v>
      </c>
      <c r="AJ128" s="75">
        <v>1.4551915228366852E-11</v>
      </c>
      <c r="AK128" s="75">
        <v>1.4551915228366852E-11</v>
      </c>
      <c r="AL128" s="75">
        <v>0</v>
      </c>
      <c r="AM128" s="75">
        <v>0</v>
      </c>
      <c r="AN128" s="75">
        <v>0</v>
      </c>
      <c r="AO128" s="75">
        <v>0</v>
      </c>
      <c r="AP128" s="75">
        <v>0</v>
      </c>
      <c r="AQ128" s="75">
        <v>0</v>
      </c>
      <c r="AR128" s="75">
        <v>0</v>
      </c>
      <c r="AS128" s="75">
        <v>-2.9103830456733704E-11</v>
      </c>
      <c r="AT128" s="75">
        <v>0</v>
      </c>
      <c r="AU128" s="75">
        <v>0</v>
      </c>
      <c r="AV128" s="75">
        <v>0</v>
      </c>
      <c r="AW128" s="75">
        <v>0</v>
      </c>
      <c r="AX128" s="75">
        <v>0</v>
      </c>
      <c r="AY128" s="75">
        <v>0</v>
      </c>
      <c r="AZ128" s="75">
        <v>0</v>
      </c>
    </row>
    <row r="129" spans="1:52" ht="15.75" x14ac:dyDescent="0.3">
      <c r="A129" s="76" t="s">
        <v>84</v>
      </c>
      <c r="B129" s="75">
        <v>1153682.9548780001</v>
      </c>
      <c r="C129" s="75">
        <v>1111790.453615</v>
      </c>
      <c r="D129" s="75">
        <v>1133016.942207</v>
      </c>
      <c r="E129" s="75">
        <v>1144713.992782</v>
      </c>
      <c r="F129" s="75">
        <v>1140919.389831</v>
      </c>
      <c r="G129" s="75">
        <v>1188440.767429</v>
      </c>
      <c r="H129" s="75">
        <v>1145974.6372430001</v>
      </c>
      <c r="I129" s="75">
        <v>1156374.56907</v>
      </c>
      <c r="J129" s="75">
        <v>1207070.2451589999</v>
      </c>
      <c r="K129" s="75">
        <v>1212100.9541819999</v>
      </c>
      <c r="L129" s="75">
        <v>1246098.1671519999</v>
      </c>
      <c r="M129" s="75">
        <v>1277280.2164360001</v>
      </c>
      <c r="N129" s="75">
        <v>1255009.4970549999</v>
      </c>
      <c r="O129" s="75">
        <v>1246995.639614</v>
      </c>
      <c r="P129" s="75">
        <v>1205553.065524</v>
      </c>
      <c r="Q129" s="75">
        <v>1194370.8144419999</v>
      </c>
      <c r="R129" s="75">
        <v>1232615.060452</v>
      </c>
      <c r="S129" s="75">
        <v>1258002.7140289999</v>
      </c>
      <c r="T129" s="75">
        <v>1247218.3807689999</v>
      </c>
      <c r="U129" s="75">
        <v>1214413.6233959999</v>
      </c>
      <c r="V129" s="75">
        <v>1261653.337821</v>
      </c>
      <c r="W129" s="75">
        <v>1297504.1732600001</v>
      </c>
      <c r="X129" s="75">
        <v>1319200.006297</v>
      </c>
      <c r="Y129" s="75">
        <v>1407818.1561110001</v>
      </c>
      <c r="Z129" s="75">
        <v>1301256.1518659999</v>
      </c>
      <c r="AA129" s="75">
        <v>1318326.944505</v>
      </c>
      <c r="AB129" s="75">
        <v>1382320.9404460001</v>
      </c>
      <c r="AC129" s="75">
        <v>1340742.671625</v>
      </c>
      <c r="AD129" s="75">
        <v>1310857.593663</v>
      </c>
      <c r="AE129" s="75">
        <v>1315061.6532670001</v>
      </c>
      <c r="AF129" s="75">
        <v>1234493.127391</v>
      </c>
      <c r="AG129" s="75">
        <v>1244628.4161050001</v>
      </c>
      <c r="AH129" s="75">
        <v>1299206.2980450001</v>
      </c>
      <c r="AI129" s="75">
        <v>1415253.5010599999</v>
      </c>
      <c r="AJ129" s="75">
        <v>1445851.029969</v>
      </c>
      <c r="AK129" s="75">
        <v>1403778.703894</v>
      </c>
      <c r="AL129" s="75">
        <v>1400145.981101</v>
      </c>
      <c r="AM129" s="75">
        <v>1431085.6704800001</v>
      </c>
      <c r="AN129" s="75">
        <v>1403596.71181</v>
      </c>
      <c r="AO129" s="75">
        <v>1375992.090484</v>
      </c>
      <c r="AP129" s="75">
        <v>1358074.5130400001</v>
      </c>
      <c r="AQ129" s="75">
        <v>1329904.758067</v>
      </c>
      <c r="AR129" s="75">
        <v>1356419.1568140001</v>
      </c>
      <c r="AS129" s="75">
        <v>1365766.036962</v>
      </c>
      <c r="AT129" s="75">
        <v>1382060.0131059999</v>
      </c>
      <c r="AU129" s="75">
        <v>1381719.891941</v>
      </c>
      <c r="AV129" s="75">
        <v>1352891.2523990001</v>
      </c>
      <c r="AW129" s="75">
        <v>1352345.3124269999</v>
      </c>
      <c r="AX129" s="75">
        <v>1319643.208788</v>
      </c>
      <c r="AY129" s="75">
        <v>1326606.217188</v>
      </c>
      <c r="AZ129" s="75">
        <v>1347980.074095</v>
      </c>
    </row>
    <row r="130" spans="1:52" ht="15.75" x14ac:dyDescent="0.3">
      <c r="A130" s="84"/>
    </row>
    <row r="131" spans="1:52" ht="15.75" x14ac:dyDescent="0.3">
      <c r="A131" s="76" t="s">
        <v>85</v>
      </c>
      <c r="B131" s="77">
        <v>42887</v>
      </c>
      <c r="C131" s="77">
        <v>42917</v>
      </c>
      <c r="D131" s="77">
        <v>42948</v>
      </c>
      <c r="E131" s="77">
        <v>42979</v>
      </c>
      <c r="F131" s="77">
        <v>43009</v>
      </c>
      <c r="G131" s="77">
        <v>43040</v>
      </c>
      <c r="H131" s="77">
        <v>43070</v>
      </c>
      <c r="I131" s="77">
        <v>43101</v>
      </c>
      <c r="J131" s="77">
        <v>43132</v>
      </c>
      <c r="K131" s="77">
        <v>43160</v>
      </c>
      <c r="L131" s="77">
        <v>43191</v>
      </c>
      <c r="M131" s="77">
        <v>43221</v>
      </c>
      <c r="N131" s="77">
        <v>43252</v>
      </c>
      <c r="O131" s="77">
        <v>43282</v>
      </c>
      <c r="P131" s="77">
        <v>43313</v>
      </c>
      <c r="Q131" s="77">
        <v>43344</v>
      </c>
      <c r="R131" s="77">
        <v>43374</v>
      </c>
      <c r="S131" s="77">
        <v>43405</v>
      </c>
      <c r="T131" s="77">
        <v>43435</v>
      </c>
      <c r="U131" s="77">
        <v>43466</v>
      </c>
      <c r="V131" s="77">
        <v>43497</v>
      </c>
      <c r="W131" s="77">
        <v>43525</v>
      </c>
      <c r="X131" s="77">
        <v>43556</v>
      </c>
      <c r="Y131" s="77">
        <v>43586</v>
      </c>
      <c r="Z131" s="77">
        <v>43617</v>
      </c>
      <c r="AA131" s="77">
        <v>43647</v>
      </c>
      <c r="AB131" s="77">
        <v>43678</v>
      </c>
      <c r="AC131" s="77">
        <v>43709</v>
      </c>
      <c r="AD131" s="77">
        <v>43739</v>
      </c>
      <c r="AE131" s="77">
        <v>43770</v>
      </c>
      <c r="AF131" s="77">
        <v>43800</v>
      </c>
      <c r="AG131" s="77">
        <v>43831</v>
      </c>
      <c r="AH131" s="77">
        <v>43862</v>
      </c>
      <c r="AI131" s="77">
        <v>43891</v>
      </c>
      <c r="AJ131" s="77">
        <v>43922</v>
      </c>
      <c r="AK131" s="77">
        <v>43952</v>
      </c>
      <c r="AL131" s="77">
        <v>43983</v>
      </c>
      <c r="AM131" s="77">
        <v>44013</v>
      </c>
      <c r="AN131" s="77">
        <f t="shared" ref="AN131:AZ131" si="1">EDATE(AM131,1)</f>
        <v>44044</v>
      </c>
      <c r="AO131" s="77">
        <f t="shared" si="1"/>
        <v>44075</v>
      </c>
      <c r="AP131" s="77">
        <f t="shared" si="1"/>
        <v>44105</v>
      </c>
      <c r="AQ131" s="77">
        <f t="shared" si="1"/>
        <v>44136</v>
      </c>
      <c r="AR131" s="77">
        <f t="shared" si="1"/>
        <v>44166</v>
      </c>
      <c r="AS131" s="77">
        <f t="shared" si="1"/>
        <v>44197</v>
      </c>
      <c r="AT131" s="77">
        <f t="shared" si="1"/>
        <v>44228</v>
      </c>
      <c r="AU131" s="77">
        <f t="shared" si="1"/>
        <v>44256</v>
      </c>
      <c r="AV131" s="77">
        <f t="shared" si="1"/>
        <v>44287</v>
      </c>
      <c r="AW131" s="77">
        <f t="shared" si="1"/>
        <v>44317</v>
      </c>
      <c r="AX131" s="77">
        <f t="shared" si="1"/>
        <v>44348</v>
      </c>
      <c r="AY131" s="77">
        <f t="shared" si="1"/>
        <v>44378</v>
      </c>
      <c r="AZ131" s="77">
        <f t="shared" si="1"/>
        <v>44409</v>
      </c>
    </row>
    <row r="132" spans="1:52" ht="15.75" x14ac:dyDescent="0.3">
      <c r="A132" s="84" t="s">
        <v>86</v>
      </c>
    </row>
    <row r="133" spans="1:52" ht="15.75" x14ac:dyDescent="0.3">
      <c r="A133" s="84" t="s">
        <v>87</v>
      </c>
      <c r="B133" s="75">
        <v>44594.066959999996</v>
      </c>
      <c r="C133" s="75">
        <v>52243.728198999997</v>
      </c>
      <c r="D133" s="75">
        <v>60165.901689999999</v>
      </c>
      <c r="E133" s="75">
        <v>67830.610050000003</v>
      </c>
      <c r="F133" s="75">
        <v>75372.834717000005</v>
      </c>
      <c r="G133" s="75">
        <v>83479.090611000007</v>
      </c>
      <c r="H133" s="75">
        <v>91926.077351999993</v>
      </c>
      <c r="I133" s="75">
        <v>8123.3116659999996</v>
      </c>
      <c r="J133" s="75">
        <v>15536.408493999999</v>
      </c>
      <c r="K133" s="75">
        <v>23140.793393</v>
      </c>
      <c r="L133" s="75">
        <v>31296.848838000002</v>
      </c>
      <c r="M133" s="75">
        <v>40335.857341000003</v>
      </c>
      <c r="N133" s="75">
        <v>48629.351897</v>
      </c>
      <c r="O133" s="75">
        <v>57417.206936000002</v>
      </c>
      <c r="P133" s="75">
        <v>66279.343089000002</v>
      </c>
      <c r="Q133" s="75">
        <v>74064.358185000005</v>
      </c>
      <c r="R133" s="75">
        <v>83737.469519000006</v>
      </c>
      <c r="S133" s="75">
        <v>92064.141885000005</v>
      </c>
      <c r="T133" s="75">
        <v>100091.814834</v>
      </c>
      <c r="U133" s="75">
        <v>8497.4973140000002</v>
      </c>
      <c r="V133" s="75">
        <v>16336.84374</v>
      </c>
      <c r="W133" s="75">
        <v>25903.053335000001</v>
      </c>
      <c r="X133" s="75">
        <v>33688.741639</v>
      </c>
      <c r="Y133" s="75">
        <v>43557.672975000001</v>
      </c>
      <c r="Z133" s="75">
        <v>51393.905430999999</v>
      </c>
      <c r="AA133" s="75">
        <v>60065.626246</v>
      </c>
      <c r="AB133" s="75">
        <v>71614.127647000001</v>
      </c>
      <c r="AC133" s="75">
        <v>79474.657691999993</v>
      </c>
      <c r="AD133" s="75">
        <v>87754.500310999996</v>
      </c>
      <c r="AE133" s="75">
        <v>97033.327017000003</v>
      </c>
      <c r="AF133" s="75">
        <v>104569.84462</v>
      </c>
      <c r="AG133" s="75">
        <v>8797.7541519999995</v>
      </c>
      <c r="AH133" s="75">
        <v>17922.005402999999</v>
      </c>
      <c r="AI133" s="75">
        <v>39047.390211999998</v>
      </c>
      <c r="AJ133" s="75">
        <v>44781.285969999997</v>
      </c>
      <c r="AK133" s="75">
        <v>50209.327461000001</v>
      </c>
      <c r="AL133" s="75">
        <v>58707.578454000002</v>
      </c>
      <c r="AM133" s="75">
        <v>66076.487525999997</v>
      </c>
      <c r="AN133" s="75">
        <v>72872.160210999995</v>
      </c>
      <c r="AO133" s="75">
        <v>81563.715521000006</v>
      </c>
      <c r="AP133" s="75">
        <v>87697.947813999999</v>
      </c>
      <c r="AQ133" s="75">
        <v>94044.034931000002</v>
      </c>
      <c r="AR133" s="75">
        <v>100852.41942000001</v>
      </c>
      <c r="AS133" s="75">
        <v>7577.3847249999999</v>
      </c>
      <c r="AT133" s="75">
        <v>15765.146456</v>
      </c>
      <c r="AU133" s="75">
        <v>22410.869719999999</v>
      </c>
      <c r="AV133" s="75">
        <v>27967.805227000001</v>
      </c>
      <c r="AW133" s="75">
        <v>34160.305268999997</v>
      </c>
      <c r="AX133" s="75">
        <v>40699.281406000002</v>
      </c>
      <c r="AY133" s="75">
        <v>47123.948629999999</v>
      </c>
      <c r="AZ133" s="75">
        <v>53663.896571999998</v>
      </c>
    </row>
    <row r="134" spans="1:52" ht="15.75" x14ac:dyDescent="0.3">
      <c r="A134" s="84"/>
    </row>
    <row r="135" spans="1:52" ht="15.75" x14ac:dyDescent="0.3">
      <c r="A135" s="79" t="s">
        <v>88</v>
      </c>
      <c r="B135" s="75">
        <v>30128.739593999999</v>
      </c>
      <c r="C135" s="75">
        <v>35508.577524</v>
      </c>
      <c r="D135" s="75">
        <v>40939.267392000009</v>
      </c>
      <c r="E135" s="75">
        <v>46234.014198000004</v>
      </c>
      <c r="F135" s="75">
        <v>51725.595007999997</v>
      </c>
      <c r="G135" s="75">
        <v>57107.496557000006</v>
      </c>
      <c r="H135" s="75">
        <v>62728.698174000005</v>
      </c>
      <c r="I135" s="75">
        <v>5684.5076629999994</v>
      </c>
      <c r="J135" s="75">
        <v>10919.510304000001</v>
      </c>
      <c r="K135" s="75">
        <v>16613.624916000001</v>
      </c>
      <c r="L135" s="75">
        <v>22263.345508999999</v>
      </c>
      <c r="M135" s="75">
        <v>28145.716136999999</v>
      </c>
      <c r="N135" s="75">
        <v>33899.668209000003</v>
      </c>
      <c r="O135" s="75">
        <v>39883.212820000001</v>
      </c>
      <c r="P135" s="75">
        <v>45873.796178000004</v>
      </c>
      <c r="Q135" s="75">
        <v>51694.285197999998</v>
      </c>
      <c r="R135" s="75">
        <v>57749.515474000007</v>
      </c>
      <c r="S135" s="75">
        <v>63560.030995000008</v>
      </c>
      <c r="T135" s="75">
        <v>69609.340228000001</v>
      </c>
      <c r="U135" s="75">
        <v>5996.3850320000001</v>
      </c>
      <c r="V135" s="75">
        <v>11549.865675000001</v>
      </c>
      <c r="W135" s="75">
        <v>17661.412482</v>
      </c>
      <c r="X135" s="75">
        <v>23559.045002999999</v>
      </c>
      <c r="Y135" s="75">
        <v>29623.469403000003</v>
      </c>
      <c r="Z135" s="75">
        <v>35432.554759999999</v>
      </c>
      <c r="AA135" s="75">
        <v>41462.332997999998</v>
      </c>
      <c r="AB135" s="75">
        <v>47445.030558999999</v>
      </c>
      <c r="AC135" s="75">
        <v>53172.116112999996</v>
      </c>
      <c r="AD135" s="75">
        <v>58978.115437</v>
      </c>
      <c r="AE135" s="75">
        <v>64565.20824</v>
      </c>
      <c r="AF135" s="75">
        <v>70253.400659999999</v>
      </c>
      <c r="AG135" s="75">
        <v>5497.9420699999991</v>
      </c>
      <c r="AH135" s="75">
        <v>10704.333642</v>
      </c>
      <c r="AI135" s="75">
        <v>16327.044013999999</v>
      </c>
      <c r="AJ135" s="75">
        <v>21719.256282000002</v>
      </c>
      <c r="AK135" s="75">
        <v>26885.437714999996</v>
      </c>
      <c r="AL135" s="75">
        <v>31719.465758000002</v>
      </c>
      <c r="AM135" s="75">
        <v>36303.501645999997</v>
      </c>
      <c r="AN135" s="75">
        <v>40824.772640000003</v>
      </c>
      <c r="AO135" s="75">
        <v>45104.577661000003</v>
      </c>
      <c r="AP135" s="75">
        <v>49348.123828000003</v>
      </c>
      <c r="AQ135" s="75">
        <v>53366.444523999999</v>
      </c>
      <c r="AR135" s="75">
        <v>57314.213231000002</v>
      </c>
      <c r="AS135" s="75">
        <v>3835.2362830000002</v>
      </c>
      <c r="AT135" s="75">
        <v>7361.5725159999993</v>
      </c>
      <c r="AU135" s="75">
        <v>11130.60759</v>
      </c>
      <c r="AV135" s="75">
        <v>14703.975480000001</v>
      </c>
      <c r="AW135" s="75">
        <v>18326.316107999999</v>
      </c>
      <c r="AX135" s="75">
        <v>21872.751861000001</v>
      </c>
      <c r="AY135" s="75">
        <v>25476.697755000001</v>
      </c>
      <c r="AZ135" s="75">
        <v>29028.838796</v>
      </c>
    </row>
    <row r="136" spans="1:52" ht="15.75" x14ac:dyDescent="0.3">
      <c r="A136" s="74" t="s">
        <v>14</v>
      </c>
      <c r="B136" s="75">
        <v>9163.5674870000003</v>
      </c>
      <c r="C136" s="75">
        <v>10827.267071</v>
      </c>
      <c r="D136" s="75">
        <v>12536.864079000001</v>
      </c>
      <c r="E136" s="75">
        <v>14166.149159000001</v>
      </c>
      <c r="F136" s="75">
        <v>15927.395753999999</v>
      </c>
      <c r="G136" s="75">
        <v>17623.288425999999</v>
      </c>
      <c r="H136" s="75">
        <v>19475.017109</v>
      </c>
      <c r="I136" s="75">
        <v>1919.9643579999999</v>
      </c>
      <c r="J136" s="75">
        <v>3687.437332</v>
      </c>
      <c r="K136" s="75">
        <v>5638.8853159999999</v>
      </c>
      <c r="L136" s="75">
        <v>7635.1431320000002</v>
      </c>
      <c r="M136" s="75">
        <v>9742.8478529999993</v>
      </c>
      <c r="N136" s="75">
        <v>11797.058024</v>
      </c>
      <c r="O136" s="75">
        <v>13921.543530000001</v>
      </c>
      <c r="P136" s="75">
        <v>16065.020796000001</v>
      </c>
      <c r="Q136" s="75">
        <v>18123.526602000002</v>
      </c>
      <c r="R136" s="75">
        <v>20290.046890000001</v>
      </c>
      <c r="S136" s="75">
        <v>22345.580838999998</v>
      </c>
      <c r="T136" s="75">
        <v>24525.594250999999</v>
      </c>
      <c r="U136" s="75">
        <v>2178.129582</v>
      </c>
      <c r="V136" s="75">
        <v>4174.8468270000003</v>
      </c>
      <c r="W136" s="75">
        <v>6441.1192229999997</v>
      </c>
      <c r="X136" s="75">
        <v>8617.8164419999994</v>
      </c>
      <c r="Y136" s="75">
        <v>10860.979055</v>
      </c>
      <c r="Z136" s="75">
        <v>12965.629915</v>
      </c>
      <c r="AA136" s="75">
        <v>15199.167444999999</v>
      </c>
      <c r="AB136" s="75">
        <v>17418.728363999999</v>
      </c>
      <c r="AC136" s="75">
        <v>19520.824629999999</v>
      </c>
      <c r="AD136" s="75">
        <v>21653.185652</v>
      </c>
      <c r="AE136" s="75">
        <v>23672.466887999999</v>
      </c>
      <c r="AF136" s="75">
        <v>25691.205117000001</v>
      </c>
      <c r="AG136" s="75">
        <v>1968.2960780000001</v>
      </c>
      <c r="AH136" s="75">
        <v>3790.226987</v>
      </c>
      <c r="AI136" s="75">
        <v>5872.5998870000003</v>
      </c>
      <c r="AJ136" s="75">
        <v>7938.8381879999997</v>
      </c>
      <c r="AK136" s="75">
        <v>9959.0618159999995</v>
      </c>
      <c r="AL136" s="75">
        <v>11904.210515999999</v>
      </c>
      <c r="AM136" s="75">
        <v>13711.539033999999</v>
      </c>
      <c r="AN136" s="75">
        <v>15414.970185</v>
      </c>
      <c r="AO136" s="75">
        <v>16974.760996000001</v>
      </c>
      <c r="AP136" s="75">
        <v>18563.041585999999</v>
      </c>
      <c r="AQ136" s="75">
        <v>20066.083407999999</v>
      </c>
      <c r="AR136" s="75">
        <v>21515.123974999999</v>
      </c>
      <c r="AS136" s="75">
        <v>1335.8934899999999</v>
      </c>
      <c r="AT136" s="75">
        <v>2545.7086629999999</v>
      </c>
      <c r="AU136" s="75">
        <v>3894.7547089999998</v>
      </c>
      <c r="AV136" s="75">
        <v>5096.8043630000002</v>
      </c>
      <c r="AW136" s="75">
        <v>6337.6273520000004</v>
      </c>
      <c r="AX136" s="75">
        <v>7550.8372390000004</v>
      </c>
      <c r="AY136" s="75">
        <v>8773.8124270000008</v>
      </c>
      <c r="AZ136" s="75">
        <v>9946.2753369999991</v>
      </c>
    </row>
    <row r="137" spans="1:52" ht="15.75" x14ac:dyDescent="0.3">
      <c r="A137" s="74" t="s">
        <v>23</v>
      </c>
      <c r="B137" s="75">
        <v>3647.8364369999999</v>
      </c>
      <c r="C137" s="75">
        <v>4370.2455620000001</v>
      </c>
      <c r="D137" s="75">
        <v>5106.6998899999999</v>
      </c>
      <c r="E137" s="75">
        <v>5845.9797710000003</v>
      </c>
      <c r="F137" s="75">
        <v>6576.1031149999999</v>
      </c>
      <c r="G137" s="75">
        <v>7326.875387</v>
      </c>
      <c r="H137" s="75">
        <v>8086.2777400000004</v>
      </c>
      <c r="I137" s="75">
        <v>748.89107799999999</v>
      </c>
      <c r="J137" s="75">
        <v>1418.797644</v>
      </c>
      <c r="K137" s="75">
        <v>2144.8041539999999</v>
      </c>
      <c r="L137" s="75">
        <v>2854.7324800000001</v>
      </c>
      <c r="M137" s="75">
        <v>3606.0116269999999</v>
      </c>
      <c r="N137" s="75">
        <v>4370.170325</v>
      </c>
      <c r="O137" s="75">
        <v>5182.9718970000004</v>
      </c>
      <c r="P137" s="75">
        <v>6032.8171160000002</v>
      </c>
      <c r="Q137" s="75">
        <v>6854.812946</v>
      </c>
      <c r="R137" s="75">
        <v>7733.8944030000002</v>
      </c>
      <c r="S137" s="75">
        <v>8580.6452169999993</v>
      </c>
      <c r="T137" s="75">
        <v>9520.1629680000005</v>
      </c>
      <c r="U137" s="75">
        <v>967.46421199999997</v>
      </c>
      <c r="V137" s="75">
        <v>1821.009505</v>
      </c>
      <c r="W137" s="75">
        <v>2801.0970560000001</v>
      </c>
      <c r="X137" s="75">
        <v>3728.763512</v>
      </c>
      <c r="Y137" s="75">
        <v>4689.5102139999999</v>
      </c>
      <c r="Z137" s="75">
        <v>5616.2487970000002</v>
      </c>
      <c r="AA137" s="75">
        <v>6554.297998</v>
      </c>
      <c r="AB137" s="75">
        <v>7464.1326689999996</v>
      </c>
      <c r="AC137" s="75">
        <v>8328.8931030000003</v>
      </c>
      <c r="AD137" s="75">
        <v>9208.4631019999997</v>
      </c>
      <c r="AE137" s="75">
        <v>10044.394804</v>
      </c>
      <c r="AF137" s="75">
        <v>10930.415048999999</v>
      </c>
      <c r="AG137" s="75">
        <v>843.45670199999995</v>
      </c>
      <c r="AH137" s="75">
        <v>1650.240053</v>
      </c>
      <c r="AI137" s="75">
        <v>2506.4225190000002</v>
      </c>
      <c r="AJ137" s="75">
        <v>3291.8812630000002</v>
      </c>
      <c r="AK137" s="75">
        <v>4024.1187610000002</v>
      </c>
      <c r="AL137" s="75">
        <v>4665.2897430000003</v>
      </c>
      <c r="AM137" s="75">
        <v>5265.2793439999996</v>
      </c>
      <c r="AN137" s="75">
        <v>5820.7969409999996</v>
      </c>
      <c r="AO137" s="75">
        <v>6304.1392610000003</v>
      </c>
      <c r="AP137" s="75">
        <v>6684.5922920000003</v>
      </c>
      <c r="AQ137" s="75">
        <v>6992.7370060000003</v>
      </c>
      <c r="AR137" s="75">
        <v>7343.4616919999999</v>
      </c>
      <c r="AS137" s="75">
        <v>332.72945700000002</v>
      </c>
      <c r="AT137" s="75">
        <v>612.723837</v>
      </c>
      <c r="AU137" s="75">
        <v>904.03751</v>
      </c>
      <c r="AV137" s="75">
        <v>1193.626567</v>
      </c>
      <c r="AW137" s="75">
        <v>1479.0763420000001</v>
      </c>
      <c r="AX137" s="75">
        <v>1758.5274589999999</v>
      </c>
      <c r="AY137" s="75">
        <v>2056.9241999999999</v>
      </c>
      <c r="AZ137" s="75">
        <v>2346.398162</v>
      </c>
    </row>
    <row r="138" spans="1:52" ht="15.75" x14ac:dyDescent="0.3">
      <c r="A138" s="74" t="s">
        <v>27</v>
      </c>
      <c r="B138" s="75">
        <v>1509.4612950000001</v>
      </c>
      <c r="C138" s="75">
        <v>1782.632294</v>
      </c>
      <c r="D138" s="75">
        <v>2053.90245</v>
      </c>
      <c r="E138" s="75">
        <v>2311.512862</v>
      </c>
      <c r="F138" s="75">
        <v>2582.9434289999999</v>
      </c>
      <c r="G138" s="75">
        <v>2841.513285</v>
      </c>
      <c r="H138" s="75">
        <v>3104.7553010000001</v>
      </c>
      <c r="I138" s="75">
        <v>272.05213199999997</v>
      </c>
      <c r="J138" s="75">
        <v>518.15866100000005</v>
      </c>
      <c r="K138" s="75">
        <v>791.77786800000001</v>
      </c>
      <c r="L138" s="75">
        <v>1058.9948220000001</v>
      </c>
      <c r="M138" s="75">
        <v>1336.7258629999999</v>
      </c>
      <c r="N138" s="75">
        <v>1604.4273169999999</v>
      </c>
      <c r="O138" s="75">
        <v>1878.8689890000001</v>
      </c>
      <c r="P138" s="75">
        <v>2138.8448330000001</v>
      </c>
      <c r="Q138" s="75">
        <v>2385.2672400000001</v>
      </c>
      <c r="R138" s="75">
        <v>2654.5331040000001</v>
      </c>
      <c r="S138" s="75">
        <v>2865.1855690000002</v>
      </c>
      <c r="T138" s="75">
        <v>3082.0827869999998</v>
      </c>
      <c r="U138" s="75">
        <v>215.45292800000001</v>
      </c>
      <c r="V138" s="75">
        <v>409.17864900000001</v>
      </c>
      <c r="W138" s="75">
        <v>622.86130200000002</v>
      </c>
      <c r="X138" s="75">
        <v>831.42463899999996</v>
      </c>
      <c r="Y138" s="75">
        <v>1047.176269</v>
      </c>
      <c r="Z138" s="75">
        <v>1259.0604269999999</v>
      </c>
      <c r="AA138" s="75">
        <v>1483.192335</v>
      </c>
      <c r="AB138" s="75">
        <v>1711.4924779999999</v>
      </c>
      <c r="AC138" s="75">
        <v>1899.8643569999999</v>
      </c>
      <c r="AD138" s="75">
        <v>2071.2226340000002</v>
      </c>
      <c r="AE138" s="75">
        <v>2240.373709</v>
      </c>
      <c r="AF138" s="75">
        <v>2438.8640350000001</v>
      </c>
      <c r="AG138" s="75">
        <v>195.66982200000001</v>
      </c>
      <c r="AH138" s="75">
        <v>377.19898599999999</v>
      </c>
      <c r="AI138" s="75">
        <v>570.09394199999997</v>
      </c>
      <c r="AJ138" s="75">
        <v>752.10778600000003</v>
      </c>
      <c r="AK138" s="75">
        <v>938.31895699999995</v>
      </c>
      <c r="AL138" s="75">
        <v>1107.845538</v>
      </c>
      <c r="AM138" s="75">
        <v>1273.142229</v>
      </c>
      <c r="AN138" s="75">
        <v>1441.2909990000001</v>
      </c>
      <c r="AO138" s="75">
        <v>1596.9608430000001</v>
      </c>
      <c r="AP138" s="75">
        <v>1723.032856</v>
      </c>
      <c r="AQ138" s="75">
        <v>1844.3063950000001</v>
      </c>
      <c r="AR138" s="75">
        <v>1963.6463229999999</v>
      </c>
      <c r="AS138" s="75">
        <v>121.988114</v>
      </c>
      <c r="AT138" s="75">
        <v>236.164602</v>
      </c>
      <c r="AU138" s="75">
        <v>364.40021300000001</v>
      </c>
      <c r="AV138" s="75">
        <v>500.96990499999998</v>
      </c>
      <c r="AW138" s="75">
        <v>646.33577500000001</v>
      </c>
      <c r="AX138" s="75">
        <v>792.65545899999995</v>
      </c>
      <c r="AY138" s="75">
        <v>944.79211599999996</v>
      </c>
      <c r="AZ138" s="75">
        <v>1092.1468110000001</v>
      </c>
    </row>
    <row r="139" spans="1:52" ht="15.75" x14ac:dyDescent="0.3">
      <c r="A139" s="74" t="s">
        <v>89</v>
      </c>
      <c r="B139" s="75">
        <v>11005.147926</v>
      </c>
      <c r="C139" s="75">
        <v>12915.979551</v>
      </c>
      <c r="D139" s="75">
        <v>14835.238729000001</v>
      </c>
      <c r="E139" s="75">
        <v>16700.08999</v>
      </c>
      <c r="F139" s="75">
        <v>18628.360798999998</v>
      </c>
      <c r="G139" s="75">
        <v>20503.842939999999</v>
      </c>
      <c r="H139" s="75">
        <v>22453.352797</v>
      </c>
      <c r="I139" s="75">
        <v>1937.3949789999999</v>
      </c>
      <c r="J139" s="75">
        <v>3688.17434</v>
      </c>
      <c r="K139" s="75">
        <v>5620.9688260000003</v>
      </c>
      <c r="L139" s="75">
        <v>7497.8521940000001</v>
      </c>
      <c r="M139" s="75">
        <v>9441.6584050000001</v>
      </c>
      <c r="N139" s="75">
        <v>11320.742179000001</v>
      </c>
      <c r="O139" s="75">
        <v>13264.879084</v>
      </c>
      <c r="P139" s="75">
        <v>15215.476626</v>
      </c>
      <c r="Q139" s="75">
        <v>17108.251752</v>
      </c>
      <c r="R139" s="75">
        <v>19057.760201000001</v>
      </c>
      <c r="S139" s="75">
        <v>20968.494964000001</v>
      </c>
      <c r="T139" s="75">
        <v>22903.007309000001</v>
      </c>
      <c r="U139" s="75">
        <v>1883.9208060000001</v>
      </c>
      <c r="V139" s="75">
        <v>3589.6290739999999</v>
      </c>
      <c r="W139" s="75">
        <v>5445.1370699999998</v>
      </c>
      <c r="X139" s="75">
        <v>7246.3425859999998</v>
      </c>
      <c r="Y139" s="75">
        <v>9097.1719279999998</v>
      </c>
      <c r="Z139" s="75">
        <v>10881.994262</v>
      </c>
      <c r="AA139" s="75">
        <v>12710.644163000001</v>
      </c>
      <c r="AB139" s="75">
        <v>14533.503720000001</v>
      </c>
      <c r="AC139" s="75">
        <v>16296.616221</v>
      </c>
      <c r="AD139" s="75">
        <v>18112.948012000001</v>
      </c>
      <c r="AE139" s="75">
        <v>19870.05301</v>
      </c>
      <c r="AF139" s="75">
        <v>21653.819055</v>
      </c>
      <c r="AG139" s="75">
        <v>1754.783109</v>
      </c>
      <c r="AH139" s="75">
        <v>3407.9044560000002</v>
      </c>
      <c r="AI139" s="75">
        <v>5148.4652150000002</v>
      </c>
      <c r="AJ139" s="75">
        <v>6772.6049130000001</v>
      </c>
      <c r="AK139" s="75">
        <v>8261.4797390000003</v>
      </c>
      <c r="AL139" s="75">
        <v>9653.1155620000009</v>
      </c>
      <c r="AM139" s="75">
        <v>11047.782359999999</v>
      </c>
      <c r="AN139" s="75">
        <v>12459.477451000001</v>
      </c>
      <c r="AO139" s="75">
        <v>13853.673971</v>
      </c>
      <c r="AP139" s="75">
        <v>15332.297906</v>
      </c>
      <c r="AQ139" s="75">
        <v>16748.313135</v>
      </c>
      <c r="AR139" s="75">
        <v>18115.177831000001</v>
      </c>
      <c r="AS139" s="75">
        <v>1393.4463350000001</v>
      </c>
      <c r="AT139" s="75">
        <v>2676.8973510000001</v>
      </c>
      <c r="AU139" s="75">
        <v>4026.1859610000001</v>
      </c>
      <c r="AV139" s="75">
        <v>5330.0698430000002</v>
      </c>
      <c r="AW139" s="75">
        <v>6652.8648160000002</v>
      </c>
      <c r="AX139" s="75">
        <v>7942.0378449999998</v>
      </c>
      <c r="AY139" s="75">
        <v>9257.1807480000007</v>
      </c>
      <c r="AZ139" s="75">
        <v>10578.190122</v>
      </c>
    </row>
    <row r="140" spans="1:52" ht="15.75" x14ac:dyDescent="0.3">
      <c r="A140" s="80" t="s">
        <v>55</v>
      </c>
      <c r="B140" s="75">
        <v>0</v>
      </c>
      <c r="C140" s="75">
        <v>0</v>
      </c>
      <c r="D140" s="75">
        <v>0</v>
      </c>
      <c r="E140" s="75">
        <v>0</v>
      </c>
      <c r="F140" s="75">
        <v>0</v>
      </c>
      <c r="G140" s="75">
        <v>0</v>
      </c>
      <c r="H140" s="75">
        <v>0</v>
      </c>
      <c r="I140" s="75">
        <v>0</v>
      </c>
      <c r="J140" s="75">
        <v>0</v>
      </c>
      <c r="K140" s="75">
        <v>0</v>
      </c>
      <c r="L140" s="75">
        <v>0</v>
      </c>
      <c r="M140" s="75">
        <v>0</v>
      </c>
      <c r="N140" s="75">
        <v>0</v>
      </c>
      <c r="O140" s="75">
        <v>0</v>
      </c>
      <c r="P140" s="75">
        <v>0</v>
      </c>
      <c r="Q140" s="75">
        <v>0</v>
      </c>
      <c r="R140" s="75">
        <v>0</v>
      </c>
      <c r="S140" s="75">
        <v>0</v>
      </c>
      <c r="T140" s="75">
        <v>0</v>
      </c>
      <c r="U140" s="75">
        <v>0</v>
      </c>
      <c r="V140" s="75">
        <v>0</v>
      </c>
      <c r="W140" s="75">
        <v>0</v>
      </c>
      <c r="X140" s="75">
        <v>0</v>
      </c>
      <c r="Y140" s="75">
        <v>0</v>
      </c>
      <c r="Z140" s="75">
        <v>0</v>
      </c>
      <c r="AA140" s="75">
        <v>0</v>
      </c>
      <c r="AB140" s="75">
        <v>0</v>
      </c>
      <c r="AC140" s="75">
        <v>0</v>
      </c>
      <c r="AD140" s="75">
        <v>0</v>
      </c>
      <c r="AE140" s="75">
        <v>0</v>
      </c>
      <c r="AF140" s="75">
        <v>0</v>
      </c>
      <c r="AG140" s="75">
        <v>0</v>
      </c>
      <c r="AH140" s="75">
        <v>0</v>
      </c>
      <c r="AI140" s="75">
        <v>0</v>
      </c>
      <c r="AJ140" s="75">
        <v>0</v>
      </c>
      <c r="AK140" s="75">
        <v>0</v>
      </c>
      <c r="AL140" s="75">
        <v>0</v>
      </c>
      <c r="AM140" s="75">
        <v>0</v>
      </c>
      <c r="AN140" s="75">
        <v>0</v>
      </c>
      <c r="AO140" s="75">
        <v>0</v>
      </c>
      <c r="AP140" s="75">
        <v>0</v>
      </c>
      <c r="AQ140" s="75">
        <v>0</v>
      </c>
      <c r="AR140" s="75">
        <v>0</v>
      </c>
      <c r="AS140" s="75">
        <v>0</v>
      </c>
      <c r="AT140" s="75">
        <v>0</v>
      </c>
      <c r="AU140" s="75">
        <v>0</v>
      </c>
      <c r="AV140" s="75">
        <v>0</v>
      </c>
      <c r="AW140" s="75">
        <v>0</v>
      </c>
      <c r="AX140" s="75">
        <v>0</v>
      </c>
      <c r="AY140" s="75">
        <v>0</v>
      </c>
      <c r="AZ140" s="75">
        <v>0</v>
      </c>
    </row>
    <row r="141" spans="1:52" ht="15.75" x14ac:dyDescent="0.3">
      <c r="A141" s="80" t="s">
        <v>41</v>
      </c>
      <c r="B141" s="75">
        <v>11005.147926</v>
      </c>
      <c r="C141" s="75">
        <v>12915.979551</v>
      </c>
      <c r="D141" s="75">
        <v>14835.238729000001</v>
      </c>
      <c r="E141" s="75">
        <v>16700.08999</v>
      </c>
      <c r="F141" s="75">
        <v>18628.360798999998</v>
      </c>
      <c r="G141" s="75">
        <v>20503.842939999999</v>
      </c>
      <c r="H141" s="75">
        <v>22453.352797</v>
      </c>
      <c r="I141" s="75">
        <v>1937.3949789999999</v>
      </c>
      <c r="J141" s="75">
        <v>3688.17434</v>
      </c>
      <c r="K141" s="75">
        <v>5620.9688260000003</v>
      </c>
      <c r="L141" s="75">
        <v>7497.8521940000001</v>
      </c>
      <c r="M141" s="75">
        <v>9441.6584050000001</v>
      </c>
      <c r="N141" s="75">
        <v>11320.742179000001</v>
      </c>
      <c r="O141" s="75">
        <v>13264.879084</v>
      </c>
      <c r="P141" s="75">
        <v>15215.476626</v>
      </c>
      <c r="Q141" s="75">
        <v>17108.251752</v>
      </c>
      <c r="R141" s="75">
        <v>19057.760201000001</v>
      </c>
      <c r="S141" s="75">
        <v>20968.494964000001</v>
      </c>
      <c r="T141" s="75">
        <v>22903.007309000001</v>
      </c>
      <c r="U141" s="75">
        <v>1883.9208060000001</v>
      </c>
      <c r="V141" s="75">
        <v>3589.6290739999999</v>
      </c>
      <c r="W141" s="75">
        <v>5445.1370699999998</v>
      </c>
      <c r="X141" s="75">
        <v>7246.3425859999998</v>
      </c>
      <c r="Y141" s="75">
        <v>9097.1719279999998</v>
      </c>
      <c r="Z141" s="75">
        <v>10881.994262</v>
      </c>
      <c r="AA141" s="75">
        <v>12710.644163000001</v>
      </c>
      <c r="AB141" s="75">
        <v>14533.503720000001</v>
      </c>
      <c r="AC141" s="75">
        <v>16296.616221</v>
      </c>
      <c r="AD141" s="75">
        <v>18112.948012000001</v>
      </c>
      <c r="AE141" s="75">
        <v>19870.05301</v>
      </c>
      <c r="AF141" s="75">
        <v>21653.819055</v>
      </c>
      <c r="AG141" s="75">
        <v>1754.783109</v>
      </c>
      <c r="AH141" s="75">
        <v>3407.9044560000002</v>
      </c>
      <c r="AI141" s="75">
        <v>5148.4652150000002</v>
      </c>
      <c r="AJ141" s="75">
        <v>6772.6049130000001</v>
      </c>
      <c r="AK141" s="75">
        <v>8261.4797390000003</v>
      </c>
      <c r="AL141" s="75">
        <v>9653.1155620000009</v>
      </c>
      <c r="AM141" s="75">
        <v>11047.782359999999</v>
      </c>
      <c r="AN141" s="75">
        <v>12459.477451000001</v>
      </c>
      <c r="AO141" s="75">
        <v>13853.673971</v>
      </c>
      <c r="AP141" s="75">
        <v>15332.297906</v>
      </c>
      <c r="AQ141" s="75">
        <v>16748.313135</v>
      </c>
      <c r="AR141" s="75">
        <v>18115.177831000001</v>
      </c>
      <c r="AS141" s="75">
        <v>1393.4463350000001</v>
      </c>
      <c r="AT141" s="75">
        <v>2676.8973510000001</v>
      </c>
      <c r="AU141" s="75">
        <v>4026.1859610000001</v>
      </c>
      <c r="AV141" s="75">
        <v>5330.0698430000002</v>
      </c>
      <c r="AW141" s="75">
        <v>6652.8648160000002</v>
      </c>
      <c r="AX141" s="75">
        <v>7942.0378449999998</v>
      </c>
      <c r="AY141" s="75">
        <v>9257.1807480000007</v>
      </c>
      <c r="AZ141" s="75">
        <v>10578.190122</v>
      </c>
    </row>
    <row r="142" spans="1:52" ht="15.75" x14ac:dyDescent="0.3">
      <c r="A142" s="74" t="s">
        <v>56</v>
      </c>
      <c r="B142" s="75">
        <v>4802.7264489999998</v>
      </c>
      <c r="C142" s="75">
        <v>5612.4530459999996</v>
      </c>
      <c r="D142" s="75">
        <v>6406.5622439999997</v>
      </c>
      <c r="E142" s="75">
        <v>7210.282416</v>
      </c>
      <c r="F142" s="75">
        <v>8010.7919110000003</v>
      </c>
      <c r="G142" s="75">
        <v>8811.9765189999998</v>
      </c>
      <c r="H142" s="75">
        <v>9609.2952270000005</v>
      </c>
      <c r="I142" s="75">
        <v>806.20511599999998</v>
      </c>
      <c r="J142" s="75">
        <v>1606.942327</v>
      </c>
      <c r="K142" s="75">
        <v>2417.188752</v>
      </c>
      <c r="L142" s="75">
        <v>3216.6228809999998</v>
      </c>
      <c r="M142" s="75">
        <v>4018.472389</v>
      </c>
      <c r="N142" s="75">
        <v>4807.270364</v>
      </c>
      <c r="O142" s="75">
        <v>5634.9493199999997</v>
      </c>
      <c r="P142" s="75">
        <v>6421.6368069999999</v>
      </c>
      <c r="Q142" s="75">
        <v>7222.4266580000003</v>
      </c>
      <c r="R142" s="75">
        <v>8013.2808759999998</v>
      </c>
      <c r="S142" s="75">
        <v>8800.1244060000008</v>
      </c>
      <c r="T142" s="75">
        <v>9578.492913</v>
      </c>
      <c r="U142" s="75">
        <v>751.41750400000001</v>
      </c>
      <c r="V142" s="75">
        <v>1555.20162</v>
      </c>
      <c r="W142" s="75">
        <v>2351.197831</v>
      </c>
      <c r="X142" s="75">
        <v>3134.6978239999999</v>
      </c>
      <c r="Y142" s="75">
        <v>3928.6319370000001</v>
      </c>
      <c r="Z142" s="75">
        <v>4709.6213589999998</v>
      </c>
      <c r="AA142" s="75">
        <v>5515.0310570000001</v>
      </c>
      <c r="AB142" s="75">
        <v>6317.1733279999999</v>
      </c>
      <c r="AC142" s="75">
        <v>7125.9178019999999</v>
      </c>
      <c r="AD142" s="75">
        <v>7932.2960370000001</v>
      </c>
      <c r="AE142" s="75">
        <v>8737.9198290000004</v>
      </c>
      <c r="AF142" s="75">
        <v>9539.0974040000001</v>
      </c>
      <c r="AG142" s="75">
        <v>735.73635899999999</v>
      </c>
      <c r="AH142" s="75">
        <v>1478.76316</v>
      </c>
      <c r="AI142" s="75">
        <v>2229.4624509999999</v>
      </c>
      <c r="AJ142" s="75">
        <v>2963.8241320000002</v>
      </c>
      <c r="AK142" s="75">
        <v>3702.4584420000001</v>
      </c>
      <c r="AL142" s="75">
        <v>4389.0043990000004</v>
      </c>
      <c r="AM142" s="75">
        <v>5005.7586789999996</v>
      </c>
      <c r="AN142" s="75">
        <v>5688.2370639999999</v>
      </c>
      <c r="AO142" s="75">
        <v>6375.04259</v>
      </c>
      <c r="AP142" s="75">
        <v>7045.1591879999996</v>
      </c>
      <c r="AQ142" s="75">
        <v>7715.0045799999998</v>
      </c>
      <c r="AR142" s="75">
        <v>8376.8034100000004</v>
      </c>
      <c r="AS142" s="75">
        <v>651.17888700000003</v>
      </c>
      <c r="AT142" s="75">
        <v>1290.0780629999999</v>
      </c>
      <c r="AU142" s="75">
        <v>1941.2291970000001</v>
      </c>
      <c r="AV142" s="75">
        <v>2582.5048019999999</v>
      </c>
      <c r="AW142" s="75">
        <v>3210.4118229999999</v>
      </c>
      <c r="AX142" s="75">
        <v>3828.693859</v>
      </c>
      <c r="AY142" s="75">
        <v>4443.9882639999996</v>
      </c>
      <c r="AZ142" s="75">
        <v>5065.828364</v>
      </c>
    </row>
    <row r="143" spans="1:52" ht="15.75" x14ac:dyDescent="0.3">
      <c r="A143" s="79" t="s">
        <v>90</v>
      </c>
      <c r="B143" s="75">
        <v>132.77828600000001</v>
      </c>
      <c r="C143" s="75">
        <v>154.93087600000001</v>
      </c>
      <c r="D143" s="75">
        <v>174.759277</v>
      </c>
      <c r="E143" s="75">
        <v>193.39423199999999</v>
      </c>
      <c r="F143" s="75">
        <v>220.270758</v>
      </c>
      <c r="G143" s="75">
        <v>243.76386600000001</v>
      </c>
      <c r="H143" s="75">
        <v>271.74616800000001</v>
      </c>
      <c r="I143" s="75">
        <v>24.232295000000001</v>
      </c>
      <c r="J143" s="75">
        <v>46.365727</v>
      </c>
      <c r="K143" s="75">
        <v>68.357714999999999</v>
      </c>
      <c r="L143" s="75">
        <v>90.596404000000007</v>
      </c>
      <c r="M143" s="75">
        <v>115.75475400000001</v>
      </c>
      <c r="N143" s="75">
        <v>139.18705399999999</v>
      </c>
      <c r="O143" s="75">
        <v>162.58611500000001</v>
      </c>
      <c r="P143" s="75">
        <v>189.24311700000001</v>
      </c>
      <c r="Q143" s="75">
        <v>215.97816700000001</v>
      </c>
      <c r="R143" s="75">
        <v>242.56815499999999</v>
      </c>
      <c r="S143" s="75">
        <v>272.92185899999998</v>
      </c>
      <c r="T143" s="75">
        <v>307.87435599999998</v>
      </c>
      <c r="U143" s="75">
        <v>28.591519000000002</v>
      </c>
      <c r="V143" s="75">
        <v>52.545811</v>
      </c>
      <c r="W143" s="75">
        <v>79.778934000000007</v>
      </c>
      <c r="X143" s="75">
        <v>108.957519</v>
      </c>
      <c r="Y143" s="75">
        <v>137.393732</v>
      </c>
      <c r="Z143" s="75">
        <v>165.09389300000001</v>
      </c>
      <c r="AA143" s="75">
        <v>237.854209</v>
      </c>
      <c r="AB143" s="75">
        <v>267.04905600000001</v>
      </c>
      <c r="AC143" s="75">
        <v>310.21284800000001</v>
      </c>
      <c r="AD143" s="75">
        <v>350.78985</v>
      </c>
      <c r="AE143" s="75">
        <v>390.18821500000001</v>
      </c>
      <c r="AF143" s="75">
        <v>426.03513900000002</v>
      </c>
      <c r="AG143" s="75">
        <v>39.078010999999996</v>
      </c>
      <c r="AH143" s="75">
        <v>65.757928000000007</v>
      </c>
      <c r="AI143" s="75">
        <v>104.669363</v>
      </c>
      <c r="AJ143" s="75">
        <v>125.881084</v>
      </c>
      <c r="AK143" s="75">
        <v>154.69327100000001</v>
      </c>
      <c r="AL143" s="75">
        <v>194.20590999999999</v>
      </c>
      <c r="AM143" s="75">
        <v>232.29277500000001</v>
      </c>
      <c r="AN143" s="75">
        <v>266.99596100000002</v>
      </c>
      <c r="AO143" s="75">
        <v>304.35044499999998</v>
      </c>
      <c r="AP143" s="75">
        <v>341.00030700000002</v>
      </c>
      <c r="AQ143" s="75">
        <v>382.36392699999999</v>
      </c>
      <c r="AR143" s="75">
        <v>424.34824700000001</v>
      </c>
      <c r="AS143" s="75">
        <v>41.761457999999998</v>
      </c>
      <c r="AT143" s="75">
        <v>86.834147999999999</v>
      </c>
      <c r="AU143" s="75">
        <v>141.748502</v>
      </c>
      <c r="AV143" s="75">
        <v>177.248096</v>
      </c>
      <c r="AW143" s="75">
        <v>215.598072</v>
      </c>
      <c r="AX143" s="75">
        <v>256.566462</v>
      </c>
      <c r="AY143" s="75">
        <v>294.77652799999998</v>
      </c>
      <c r="AZ143" s="75">
        <v>388.07056299999999</v>
      </c>
    </row>
    <row r="144" spans="1:52" ht="15.75" x14ac:dyDescent="0.3">
      <c r="A144" s="85" t="s">
        <v>91</v>
      </c>
      <c r="B144" s="75">
        <v>743.73104000000001</v>
      </c>
      <c r="C144" s="75">
        <v>871.54494799999998</v>
      </c>
      <c r="D144" s="75">
        <v>1029.7442120000001</v>
      </c>
      <c r="E144" s="75">
        <v>1144.826814</v>
      </c>
      <c r="F144" s="75">
        <v>1265.332075</v>
      </c>
      <c r="G144" s="75">
        <v>1379.7252490000001</v>
      </c>
      <c r="H144" s="75">
        <v>1511.1135850000001</v>
      </c>
      <c r="I144" s="75">
        <v>142.99573699999999</v>
      </c>
      <c r="J144" s="75">
        <v>279.23944499999999</v>
      </c>
      <c r="K144" s="75">
        <v>383.49035700000002</v>
      </c>
      <c r="L144" s="75">
        <v>511.63245999999998</v>
      </c>
      <c r="M144" s="75">
        <v>727.65668900000003</v>
      </c>
      <c r="N144" s="75">
        <v>849.43527300000005</v>
      </c>
      <c r="O144" s="75">
        <v>990.49817199999995</v>
      </c>
      <c r="P144" s="75">
        <v>1126.305713</v>
      </c>
      <c r="Q144" s="75">
        <v>1325.0832350000001</v>
      </c>
      <c r="R144" s="75">
        <v>1501.4000599999999</v>
      </c>
      <c r="S144" s="75">
        <v>1647.59547</v>
      </c>
      <c r="T144" s="75">
        <v>1779.2676369999999</v>
      </c>
      <c r="U144" s="75">
        <v>136.43305699999999</v>
      </c>
      <c r="V144" s="75">
        <v>295.23998499999999</v>
      </c>
      <c r="W144" s="75">
        <v>411.38228199999998</v>
      </c>
      <c r="X144" s="75">
        <v>569.74394500000005</v>
      </c>
      <c r="Y144" s="75">
        <v>690.127073</v>
      </c>
      <c r="Z144" s="75">
        <v>844.99517700000001</v>
      </c>
      <c r="AA144" s="75">
        <v>1006.695099</v>
      </c>
      <c r="AB144" s="75">
        <v>1167.650167</v>
      </c>
      <c r="AC144" s="75">
        <v>1352.2406140000001</v>
      </c>
      <c r="AD144" s="75">
        <v>1518.8759259999999</v>
      </c>
      <c r="AE144" s="75">
        <v>1661.882096</v>
      </c>
      <c r="AF144" s="75">
        <v>1804.998521</v>
      </c>
      <c r="AG144" s="75">
        <v>427.68281999999999</v>
      </c>
      <c r="AH144" s="75">
        <v>581.96084299999995</v>
      </c>
      <c r="AI144" s="75">
        <v>715.75488199999995</v>
      </c>
      <c r="AJ144" s="75">
        <v>849.50690499999996</v>
      </c>
      <c r="AK144" s="75">
        <v>978.503017</v>
      </c>
      <c r="AL144" s="75">
        <v>1116.983401</v>
      </c>
      <c r="AM144" s="75">
        <v>1269.6893700000001</v>
      </c>
      <c r="AN144" s="75">
        <v>1370.3594929999999</v>
      </c>
      <c r="AO144" s="75">
        <v>1490.6739769999999</v>
      </c>
      <c r="AP144" s="75">
        <v>1611.76575</v>
      </c>
      <c r="AQ144" s="75">
        <v>1724.897792</v>
      </c>
      <c r="AR144" s="75">
        <v>1885.701356</v>
      </c>
      <c r="AS144" s="75">
        <v>97.835526000000002</v>
      </c>
      <c r="AT144" s="75">
        <v>199.403074</v>
      </c>
      <c r="AU144" s="75">
        <v>321.12494600000002</v>
      </c>
      <c r="AV144" s="75">
        <v>451.001688</v>
      </c>
      <c r="AW144" s="75">
        <v>560.48354900000004</v>
      </c>
      <c r="AX144" s="75">
        <v>671.46030499999995</v>
      </c>
      <c r="AY144" s="75">
        <v>790.18252299999995</v>
      </c>
      <c r="AZ144" s="75">
        <v>900.94300799999996</v>
      </c>
    </row>
    <row r="145" spans="1:52" ht="15.75" x14ac:dyDescent="0.3">
      <c r="A145" s="86" t="s">
        <v>13</v>
      </c>
      <c r="B145" s="75">
        <v>514.70082300000001</v>
      </c>
      <c r="C145" s="75">
        <v>603.40674300000001</v>
      </c>
      <c r="D145" s="75">
        <v>722.96873600000004</v>
      </c>
      <c r="E145" s="75">
        <v>799.534222</v>
      </c>
      <c r="F145" s="75">
        <v>881.57299799999998</v>
      </c>
      <c r="G145" s="75">
        <v>956.68836399999998</v>
      </c>
      <c r="H145" s="75">
        <v>1048.9531380000001</v>
      </c>
      <c r="I145" s="75">
        <v>104.07067000000001</v>
      </c>
      <c r="J145" s="75">
        <v>201.09764699999999</v>
      </c>
      <c r="K145" s="75">
        <v>265.950784</v>
      </c>
      <c r="L145" s="75">
        <v>354.29256800000002</v>
      </c>
      <c r="M145" s="75">
        <v>529.83080399999994</v>
      </c>
      <c r="N145" s="75">
        <v>611.32739700000002</v>
      </c>
      <c r="O145" s="75">
        <v>711.54880000000003</v>
      </c>
      <c r="P145" s="75">
        <v>806.57016799999997</v>
      </c>
      <c r="Q145" s="75">
        <v>963.98547799999994</v>
      </c>
      <c r="R145" s="75">
        <v>1099.1406509999999</v>
      </c>
      <c r="S145" s="75">
        <v>1201.920235</v>
      </c>
      <c r="T145" s="75">
        <v>1291.1798630000001</v>
      </c>
      <c r="U145" s="75">
        <v>93.144728000000001</v>
      </c>
      <c r="V145" s="75">
        <v>207.76322500000001</v>
      </c>
      <c r="W145" s="75">
        <v>273.33771999999999</v>
      </c>
      <c r="X145" s="75">
        <v>385.98045200000001</v>
      </c>
      <c r="Y145" s="75">
        <v>462.330512</v>
      </c>
      <c r="Z145" s="75">
        <v>569.92299200000002</v>
      </c>
      <c r="AA145" s="75">
        <v>685.28889300000003</v>
      </c>
      <c r="AB145" s="75">
        <v>800.06907699999999</v>
      </c>
      <c r="AC145" s="75">
        <v>943.43282199999999</v>
      </c>
      <c r="AD145" s="75">
        <v>1067.4542489999999</v>
      </c>
      <c r="AE145" s="75">
        <v>1164.835883</v>
      </c>
      <c r="AF145" s="75">
        <v>1265.315034</v>
      </c>
      <c r="AG145" s="75">
        <v>387.70620600000001</v>
      </c>
      <c r="AH145" s="75">
        <v>499.47487100000001</v>
      </c>
      <c r="AI145" s="75">
        <v>590.75223600000004</v>
      </c>
      <c r="AJ145" s="75">
        <v>681.893597</v>
      </c>
      <c r="AK145" s="75">
        <v>768.54087000000004</v>
      </c>
      <c r="AL145" s="75">
        <v>858.64602300000001</v>
      </c>
      <c r="AM145" s="75">
        <v>976.34743100000003</v>
      </c>
      <c r="AN145" s="75">
        <v>1041.972843</v>
      </c>
      <c r="AO145" s="75">
        <v>1130.4598550000001</v>
      </c>
      <c r="AP145" s="75">
        <v>1213.407543</v>
      </c>
      <c r="AQ145" s="75">
        <v>1293.4354699999999</v>
      </c>
      <c r="AR145" s="75">
        <v>1388.987355</v>
      </c>
      <c r="AS145" s="75">
        <v>67.198725999999994</v>
      </c>
      <c r="AT145" s="75">
        <v>138.033659</v>
      </c>
      <c r="AU145" s="75">
        <v>227.621959</v>
      </c>
      <c r="AV145" s="75">
        <v>326.30475100000001</v>
      </c>
      <c r="AW145" s="75">
        <v>407.97326199999998</v>
      </c>
      <c r="AX145" s="75">
        <v>493.75886400000002</v>
      </c>
      <c r="AY145" s="75">
        <v>588.64264400000002</v>
      </c>
      <c r="AZ145" s="75">
        <v>674.97810400000003</v>
      </c>
    </row>
    <row r="146" spans="1:52" ht="15.75" x14ac:dyDescent="0.3">
      <c r="A146" s="86" t="s">
        <v>54</v>
      </c>
      <c r="B146" s="75">
        <v>218.29916499999999</v>
      </c>
      <c r="C146" s="75">
        <v>255.459217</v>
      </c>
      <c r="D146" s="75">
        <v>293.01671800000003</v>
      </c>
      <c r="E146" s="75">
        <v>330.10280899999998</v>
      </c>
      <c r="F146" s="75">
        <v>367.19075099999998</v>
      </c>
      <c r="G146" s="75">
        <v>405.07003800000001</v>
      </c>
      <c r="H146" s="75">
        <v>442.889096</v>
      </c>
      <c r="I146" s="75">
        <v>37.629671000000002</v>
      </c>
      <c r="J146" s="75">
        <v>75.650919999999999</v>
      </c>
      <c r="K146" s="75">
        <v>113.888987</v>
      </c>
      <c r="L146" s="75">
        <v>152.45560699999999</v>
      </c>
      <c r="M146" s="75">
        <v>191.787666</v>
      </c>
      <c r="N146" s="75">
        <v>230.925894</v>
      </c>
      <c r="O146" s="75">
        <v>270.72067399999997</v>
      </c>
      <c r="P146" s="75">
        <v>310.514073</v>
      </c>
      <c r="Q146" s="75">
        <v>350.91164600000002</v>
      </c>
      <c r="R146" s="75">
        <v>391.157847</v>
      </c>
      <c r="S146" s="75">
        <v>433.65440100000001</v>
      </c>
      <c r="T146" s="75">
        <v>475.14376700000003</v>
      </c>
      <c r="U146" s="75">
        <v>42.465010999999997</v>
      </c>
      <c r="V146" s="75">
        <v>85.735641999999999</v>
      </c>
      <c r="W146" s="75">
        <v>128.93062800000001</v>
      </c>
      <c r="X146" s="75">
        <v>172.31723199999999</v>
      </c>
      <c r="Y146" s="75">
        <v>215.39789200000001</v>
      </c>
      <c r="Z146" s="75">
        <v>258.02883500000002</v>
      </c>
      <c r="AA146" s="75">
        <v>300.37288100000001</v>
      </c>
      <c r="AB146" s="75">
        <v>341.98803900000001</v>
      </c>
      <c r="AC146" s="75">
        <v>380.69922300000002</v>
      </c>
      <c r="AD146" s="75">
        <v>419.95425299999999</v>
      </c>
      <c r="AE146" s="75">
        <v>459.47131999999999</v>
      </c>
      <c r="AF146" s="75">
        <v>496.63969700000001</v>
      </c>
      <c r="AG146" s="75">
        <v>35.789119999999997</v>
      </c>
      <c r="AH146" s="75">
        <v>74.081058999999996</v>
      </c>
      <c r="AI146" s="75">
        <v>113.28362799999999</v>
      </c>
      <c r="AJ146" s="75">
        <v>149.958541</v>
      </c>
      <c r="AK146" s="75">
        <v>188.23361800000001</v>
      </c>
      <c r="AL146" s="75">
        <v>219.19735600000001</v>
      </c>
      <c r="AM146" s="75">
        <v>248.31711000000001</v>
      </c>
      <c r="AN146" s="75">
        <v>273.50566199999997</v>
      </c>
      <c r="AO146" s="75">
        <v>297.36926</v>
      </c>
      <c r="AP146" s="75">
        <v>327.36510800000002</v>
      </c>
      <c r="AQ146" s="75">
        <v>355.340169</v>
      </c>
      <c r="AR146" s="75">
        <v>415.01120200000003</v>
      </c>
      <c r="AS146" s="75">
        <v>22.368525999999999</v>
      </c>
      <c r="AT146" s="75">
        <v>44.828457</v>
      </c>
      <c r="AU146" s="75">
        <v>71.565450999999996</v>
      </c>
      <c r="AV146" s="75">
        <v>91.101749999999996</v>
      </c>
      <c r="AW146" s="75">
        <v>109.24717</v>
      </c>
      <c r="AX146" s="75">
        <v>124.490472</v>
      </c>
      <c r="AY146" s="75">
        <v>139.96233100000001</v>
      </c>
      <c r="AZ146" s="75">
        <v>154.421198</v>
      </c>
    </row>
    <row r="147" spans="1:52" ht="15.75" x14ac:dyDescent="0.3">
      <c r="A147" s="86" t="s">
        <v>92</v>
      </c>
      <c r="B147" s="75">
        <v>10.731052</v>
      </c>
      <c r="C147" s="75">
        <v>12.678988</v>
      </c>
      <c r="D147" s="75">
        <v>13.758758</v>
      </c>
      <c r="E147" s="75">
        <v>15.189783</v>
      </c>
      <c r="F147" s="75">
        <v>16.568325999999999</v>
      </c>
      <c r="G147" s="75">
        <v>17.966847000000001</v>
      </c>
      <c r="H147" s="75">
        <v>19.271350999999999</v>
      </c>
      <c r="I147" s="75">
        <v>1.295396</v>
      </c>
      <c r="J147" s="75">
        <v>2.4908779999999999</v>
      </c>
      <c r="K147" s="75">
        <v>3.6505860000000001</v>
      </c>
      <c r="L147" s="75">
        <v>4.8842850000000002</v>
      </c>
      <c r="M147" s="75">
        <v>6.0382189999999998</v>
      </c>
      <c r="N147" s="75">
        <v>7.1819819999999996</v>
      </c>
      <c r="O147" s="75">
        <v>8.2286979999999996</v>
      </c>
      <c r="P147" s="75">
        <v>9.2214720000000003</v>
      </c>
      <c r="Q147" s="75">
        <v>10.186111</v>
      </c>
      <c r="R147" s="75">
        <v>11.101561999999999</v>
      </c>
      <c r="S147" s="75">
        <v>12.020834000000001</v>
      </c>
      <c r="T147" s="75">
        <v>12.944006999999999</v>
      </c>
      <c r="U147" s="75">
        <v>0.82331799999999999</v>
      </c>
      <c r="V147" s="75">
        <v>1.7411179999999999</v>
      </c>
      <c r="W147" s="75">
        <v>9.1139340000000004</v>
      </c>
      <c r="X147" s="75">
        <v>11.446261</v>
      </c>
      <c r="Y147" s="75">
        <v>12.398669</v>
      </c>
      <c r="Z147" s="75">
        <v>17.04335</v>
      </c>
      <c r="AA147" s="75">
        <v>21.033325000000001</v>
      </c>
      <c r="AB147" s="75">
        <v>25.593050999999999</v>
      </c>
      <c r="AC147" s="75">
        <v>28.108568999999999</v>
      </c>
      <c r="AD147" s="75">
        <v>31.467424000000001</v>
      </c>
      <c r="AE147" s="75">
        <v>37.574893000000003</v>
      </c>
      <c r="AF147" s="75">
        <v>43.043790000000001</v>
      </c>
      <c r="AG147" s="75">
        <v>4.187494</v>
      </c>
      <c r="AH147" s="75">
        <v>8.4049130000000005</v>
      </c>
      <c r="AI147" s="75">
        <v>11.719018</v>
      </c>
      <c r="AJ147" s="75">
        <v>17.654767</v>
      </c>
      <c r="AK147" s="75">
        <v>21.728529000000002</v>
      </c>
      <c r="AL147" s="75">
        <v>39.140022000000002</v>
      </c>
      <c r="AM147" s="75">
        <v>45.024828999999997</v>
      </c>
      <c r="AN147" s="75">
        <v>54.880988000000002</v>
      </c>
      <c r="AO147" s="75">
        <v>62.844861999999999</v>
      </c>
      <c r="AP147" s="75">
        <v>70.993099000000001</v>
      </c>
      <c r="AQ147" s="75">
        <v>76.122152999999997</v>
      </c>
      <c r="AR147" s="75">
        <v>81.702798999999999</v>
      </c>
      <c r="AS147" s="75">
        <v>8.2682739999999999</v>
      </c>
      <c r="AT147" s="75">
        <v>16.540958</v>
      </c>
      <c r="AU147" s="75">
        <v>21.937536000000001</v>
      </c>
      <c r="AV147" s="75">
        <v>33.595187000000003</v>
      </c>
      <c r="AW147" s="75">
        <v>43.263117000000001</v>
      </c>
      <c r="AX147" s="75">
        <v>53.210968999999999</v>
      </c>
      <c r="AY147" s="75">
        <v>61.577548</v>
      </c>
      <c r="AZ147" s="75">
        <v>71.543706</v>
      </c>
    </row>
    <row r="148" spans="1:52" ht="15.75" x14ac:dyDescent="0.3">
      <c r="A148" s="85" t="s">
        <v>93</v>
      </c>
      <c r="B148" s="75">
        <v>962.04357600000003</v>
      </c>
      <c r="C148" s="75">
        <v>1139.709028</v>
      </c>
      <c r="D148" s="75">
        <v>1319.6124789999999</v>
      </c>
      <c r="E148" s="75">
        <v>1507.1636149999999</v>
      </c>
      <c r="F148" s="75">
        <v>1700.1813259999999</v>
      </c>
      <c r="G148" s="75">
        <v>1893.2276509999999</v>
      </c>
      <c r="H148" s="75">
        <v>2089.1794410000002</v>
      </c>
      <c r="I148" s="75">
        <v>186.76077100000001</v>
      </c>
      <c r="J148" s="75">
        <v>382.86023299999999</v>
      </c>
      <c r="K148" s="75">
        <v>577.80622300000005</v>
      </c>
      <c r="L148" s="75">
        <v>761.84141899999997</v>
      </c>
      <c r="M148" s="75">
        <v>957.52986899999996</v>
      </c>
      <c r="N148" s="75">
        <v>1188.700376</v>
      </c>
      <c r="O148" s="75">
        <v>1411.1132239999999</v>
      </c>
      <c r="P148" s="75">
        <v>1611.04168</v>
      </c>
      <c r="Q148" s="75">
        <v>1812.4595839999999</v>
      </c>
      <c r="R148" s="75">
        <v>2038.1355490000001</v>
      </c>
      <c r="S148" s="75">
        <v>2278.2277909999998</v>
      </c>
      <c r="T148" s="75">
        <v>2535.9891510000002</v>
      </c>
      <c r="U148" s="75">
        <v>277.17434400000002</v>
      </c>
      <c r="V148" s="75">
        <v>479.31089900000001</v>
      </c>
      <c r="W148" s="75">
        <v>694.73702300000002</v>
      </c>
      <c r="X148" s="75">
        <v>924.27463399999999</v>
      </c>
      <c r="Y148" s="75">
        <v>1147.4921529999999</v>
      </c>
      <c r="Z148" s="75">
        <v>1367.43813</v>
      </c>
      <c r="AA148" s="75">
        <v>1593.530289</v>
      </c>
      <c r="AB148" s="75">
        <v>1817.8911519999999</v>
      </c>
      <c r="AC148" s="75">
        <v>2038.19732</v>
      </c>
      <c r="AD148" s="75">
        <v>2279.2541649999998</v>
      </c>
      <c r="AE148" s="75">
        <v>2514.4114039999999</v>
      </c>
      <c r="AF148" s="75">
        <v>2737.8376990000002</v>
      </c>
      <c r="AG148" s="75">
        <v>212.43093999999999</v>
      </c>
      <c r="AH148" s="75">
        <v>410.70212099999998</v>
      </c>
      <c r="AI148" s="75">
        <v>639.220552</v>
      </c>
      <c r="AJ148" s="75">
        <v>799.58779000000004</v>
      </c>
      <c r="AK148" s="75">
        <v>983.15167699999995</v>
      </c>
      <c r="AL148" s="75">
        <v>1141.5399930000001</v>
      </c>
      <c r="AM148" s="75">
        <v>1304.1960099999999</v>
      </c>
      <c r="AN148" s="75">
        <v>1456.1830869999999</v>
      </c>
      <c r="AO148" s="75">
        <v>1584.643605</v>
      </c>
      <c r="AP148" s="75">
        <v>1704.2574300000001</v>
      </c>
      <c r="AQ148" s="75">
        <v>1828.1901459999999</v>
      </c>
      <c r="AR148" s="75">
        <v>1974.838526</v>
      </c>
      <c r="AS148" s="75">
        <v>142.34332499999999</v>
      </c>
      <c r="AT148" s="75">
        <v>266.09223300000002</v>
      </c>
      <c r="AU148" s="75">
        <v>387.72808199999997</v>
      </c>
      <c r="AV148" s="75">
        <v>487.71720399999998</v>
      </c>
      <c r="AW148" s="75">
        <v>600.16943300000003</v>
      </c>
      <c r="AX148" s="75">
        <v>724.78909099999998</v>
      </c>
      <c r="AY148" s="75">
        <v>859.686826</v>
      </c>
      <c r="AZ148" s="75">
        <v>993.06813599999998</v>
      </c>
    </row>
    <row r="149" spans="1:52" ht="15.75" x14ac:dyDescent="0.3">
      <c r="A149" s="85" t="s">
        <v>94</v>
      </c>
      <c r="B149" s="75">
        <v>4537.6371509999999</v>
      </c>
      <c r="C149" s="75">
        <v>5332.2331560000002</v>
      </c>
      <c r="D149" s="75">
        <v>6176.6172530000003</v>
      </c>
      <c r="E149" s="75">
        <v>6949.1706549999999</v>
      </c>
      <c r="F149" s="75">
        <v>7696.8143639999998</v>
      </c>
      <c r="G149" s="75">
        <v>8529.3736989999998</v>
      </c>
      <c r="H149" s="75">
        <v>9346.7300510000005</v>
      </c>
      <c r="I149" s="75">
        <v>923.53072999999995</v>
      </c>
      <c r="J149" s="75">
        <v>1626.5237830000001</v>
      </c>
      <c r="K149" s="75">
        <v>2345.2269150000002</v>
      </c>
      <c r="L149" s="75">
        <v>3330.0280440000001</v>
      </c>
      <c r="M149" s="75">
        <v>4012.4034179999999</v>
      </c>
      <c r="N149" s="75">
        <v>4886.8598240000001</v>
      </c>
      <c r="O149" s="75">
        <v>5858.5903360000002</v>
      </c>
      <c r="P149" s="75">
        <v>6729.4729129999996</v>
      </c>
      <c r="Q149" s="75">
        <v>7478.3165719999997</v>
      </c>
      <c r="R149" s="75">
        <v>8251.5602560000007</v>
      </c>
      <c r="S149" s="75">
        <v>9241.8048030000009</v>
      </c>
      <c r="T149" s="75">
        <v>10317.585467999999</v>
      </c>
      <c r="U149" s="75">
        <v>898.85708699999998</v>
      </c>
      <c r="V149" s="75">
        <v>1844.001168</v>
      </c>
      <c r="W149" s="75">
        <v>3246.7998720000001</v>
      </c>
      <c r="X149" s="75">
        <v>4261.0068959999999</v>
      </c>
      <c r="Y149" s="75">
        <v>5284.1537209999997</v>
      </c>
      <c r="Z149" s="75">
        <v>6211.9430060000004</v>
      </c>
      <c r="AA149" s="75">
        <v>7464.7991519999996</v>
      </c>
      <c r="AB149" s="75">
        <v>8605.0132529999992</v>
      </c>
      <c r="AC149" s="75">
        <v>9566.1058279999997</v>
      </c>
      <c r="AD149" s="75">
        <v>10856.505551</v>
      </c>
      <c r="AE149" s="75">
        <v>11896.663318999999</v>
      </c>
      <c r="AF149" s="75">
        <v>13046.017002000001</v>
      </c>
      <c r="AG149" s="75">
        <v>1130.7852339999999</v>
      </c>
      <c r="AH149" s="75">
        <v>2116.7701240000001</v>
      </c>
      <c r="AI149" s="75">
        <v>3353.0548869999998</v>
      </c>
      <c r="AJ149" s="75">
        <v>4218.5049170000002</v>
      </c>
      <c r="AK149" s="75">
        <v>5380.8853870000003</v>
      </c>
      <c r="AL149" s="75">
        <v>6683.6928310000003</v>
      </c>
      <c r="AM149" s="75">
        <v>8695.6607120000008</v>
      </c>
      <c r="AN149" s="75">
        <v>10308.741631000001</v>
      </c>
      <c r="AO149" s="75">
        <v>12116.109903</v>
      </c>
      <c r="AP149" s="75">
        <v>13937.925351</v>
      </c>
      <c r="AQ149" s="75">
        <v>15928.745524</v>
      </c>
      <c r="AR149" s="75">
        <v>17805.016376</v>
      </c>
      <c r="AS149" s="75">
        <v>1983.5358100000001</v>
      </c>
      <c r="AT149" s="75">
        <v>4052.213518</v>
      </c>
      <c r="AU149" s="75">
        <v>6408.0124420000002</v>
      </c>
      <c r="AV149" s="75">
        <v>8193.5405919999994</v>
      </c>
      <c r="AW149" s="75">
        <v>9969.2607260000004</v>
      </c>
      <c r="AX149" s="75">
        <v>11359.83619</v>
      </c>
      <c r="AY149" s="75">
        <v>13072.068943</v>
      </c>
      <c r="AZ149" s="75">
        <v>14709.131565</v>
      </c>
    </row>
    <row r="150" spans="1:52" ht="15.75" x14ac:dyDescent="0.3">
      <c r="A150" s="85" t="s">
        <v>95</v>
      </c>
      <c r="B150" s="75">
        <v>13588.818039999998</v>
      </c>
      <c r="C150" s="75">
        <v>15708.674850999996</v>
      </c>
      <c r="D150" s="75">
        <v>18022.130808999995</v>
      </c>
      <c r="E150" s="75">
        <v>20258.374806</v>
      </c>
      <c r="F150" s="75">
        <v>22161.636876000011</v>
      </c>
      <c r="G150" s="75">
        <v>24748.104938999997</v>
      </c>
      <c r="H150" s="75">
        <v>27414.519424999991</v>
      </c>
      <c r="I150" s="75">
        <v>2271.5759710000002</v>
      </c>
      <c r="J150" s="75">
        <v>4291.2930179999985</v>
      </c>
      <c r="K150" s="75">
        <v>6075.3204050000022</v>
      </c>
      <c r="L150" s="75">
        <v>8431.2744650000022</v>
      </c>
      <c r="M150" s="75">
        <v>11346.729761000002</v>
      </c>
      <c r="N150" s="75">
        <v>13741.061360999993</v>
      </c>
      <c r="O150" s="75">
        <v>16380.909829000004</v>
      </c>
      <c r="P150" s="75">
        <v>19089.998080999998</v>
      </c>
      <c r="Q150" s="75">
        <v>20829.011585000007</v>
      </c>
      <c r="R150" s="75">
        <v>24243.985829999998</v>
      </c>
      <c r="S150" s="75">
        <v>26583.593560999994</v>
      </c>
      <c r="T150" s="75">
        <v>28395.332613000006</v>
      </c>
      <c r="U150" s="75">
        <v>2336.0877060000003</v>
      </c>
      <c r="V150" s="75">
        <v>4439.1922689999992</v>
      </c>
      <c r="W150" s="75">
        <v>7750.4796370000004</v>
      </c>
      <c r="X150" s="75">
        <v>9450.9951720000026</v>
      </c>
      <c r="Y150" s="75">
        <v>13106.682766999998</v>
      </c>
      <c r="Z150" s="75">
        <v>14951.261601000006</v>
      </c>
      <c r="AA150" s="75">
        <v>17358.743940000008</v>
      </c>
      <c r="AB150" s="75">
        <v>22734.397864999999</v>
      </c>
      <c r="AC150" s="75">
        <v>24640.088116999992</v>
      </c>
      <c r="AD150" s="75">
        <v>26906.719097999994</v>
      </c>
      <c r="AE150" s="75">
        <v>30416.048466000007</v>
      </c>
      <c r="AF150" s="75">
        <v>32085.410300000003</v>
      </c>
      <c r="AG150" s="75">
        <v>2833.0512510000008</v>
      </c>
      <c r="AH150" s="75">
        <v>6569.952989999998</v>
      </c>
      <c r="AI150" s="75">
        <v>21899.921952999997</v>
      </c>
      <c r="AJ150" s="75">
        <v>22086.641698999996</v>
      </c>
      <c r="AK150" s="75">
        <v>22190.693458000005</v>
      </c>
      <c r="AL150" s="75">
        <v>25676.923385000002</v>
      </c>
      <c r="AM150" s="75">
        <v>28271.003734999998</v>
      </c>
      <c r="AN150" s="75">
        <v>30410.032116999995</v>
      </c>
      <c r="AO150" s="75">
        <v>34664.113438000008</v>
      </c>
      <c r="AP150" s="75">
        <v>36397.057928999995</v>
      </c>
      <c r="AQ150" s="75">
        <v>38570.328688000001</v>
      </c>
      <c r="AR150" s="75">
        <v>41228.156586000005</v>
      </c>
      <c r="AS150" s="75">
        <v>3602.5514579999999</v>
      </c>
      <c r="AT150" s="75">
        <v>8117.3367180000014</v>
      </c>
      <c r="AU150" s="75">
        <v>10817.388681999999</v>
      </c>
      <c r="AV150" s="75">
        <v>12635.579963</v>
      </c>
      <c r="AW150" s="75">
        <v>15057.907539999997</v>
      </c>
      <c r="AX150" s="75">
        <v>17898.502778000002</v>
      </c>
      <c r="AY150" s="75">
        <v>20562.291824</v>
      </c>
      <c r="AZ150" s="75">
        <v>23346.044204999998</v>
      </c>
    </row>
    <row r="151" spans="1:52" ht="15.75" x14ac:dyDescent="0.3">
      <c r="A151" s="84" t="s">
        <v>96</v>
      </c>
      <c r="B151" s="75">
        <v>12394.203158</v>
      </c>
      <c r="C151" s="75">
        <v>14706.774844</v>
      </c>
      <c r="D151" s="75">
        <v>17134.885173999999</v>
      </c>
      <c r="E151" s="75">
        <v>19491.061178</v>
      </c>
      <c r="F151" s="75">
        <v>21772.824617999999</v>
      </c>
      <c r="G151" s="75">
        <v>24131.088158999999</v>
      </c>
      <c r="H151" s="75">
        <v>26586.476452999999</v>
      </c>
      <c r="I151" s="75">
        <v>2570.2559860000001</v>
      </c>
      <c r="J151" s="75">
        <v>4799.9727320000002</v>
      </c>
      <c r="K151" s="75">
        <v>7684.555472</v>
      </c>
      <c r="L151" s="75">
        <v>10446.062583999999</v>
      </c>
      <c r="M151" s="75">
        <v>12824.633255000001</v>
      </c>
      <c r="N151" s="75">
        <v>15555.512772</v>
      </c>
      <c r="O151" s="75">
        <v>18279.341423999998</v>
      </c>
      <c r="P151" s="75">
        <v>21106.199431000001</v>
      </c>
      <c r="Q151" s="75">
        <v>23590.267993000001</v>
      </c>
      <c r="R151" s="75">
        <v>26206.150023999999</v>
      </c>
      <c r="S151" s="75">
        <v>28752.610288</v>
      </c>
      <c r="T151" s="75">
        <v>31454.870164</v>
      </c>
      <c r="U151" s="75">
        <v>2919.9637280000002</v>
      </c>
      <c r="V151" s="75">
        <v>5145.6509930000002</v>
      </c>
      <c r="W151" s="75">
        <v>8485.5931149999997</v>
      </c>
      <c r="X151" s="75">
        <v>11768.098222000001</v>
      </c>
      <c r="Y151" s="75">
        <v>14641.129709000001</v>
      </c>
      <c r="Z151" s="75">
        <v>17927.389464</v>
      </c>
      <c r="AA151" s="75">
        <v>21356.430944</v>
      </c>
      <c r="AB151" s="75">
        <v>24906.273803</v>
      </c>
      <c r="AC151" s="75">
        <v>28274.295644999998</v>
      </c>
      <c r="AD151" s="75">
        <v>31644.112557</v>
      </c>
      <c r="AE151" s="75">
        <v>34568.653289000002</v>
      </c>
      <c r="AF151" s="75">
        <v>37500.423737999998</v>
      </c>
      <c r="AG151" s="75">
        <v>2592.5898699999998</v>
      </c>
      <c r="AH151" s="75">
        <v>4970.9823020000003</v>
      </c>
      <c r="AI151" s="75">
        <v>7741.8330660000001</v>
      </c>
      <c r="AJ151" s="75">
        <v>10379.599504</v>
      </c>
      <c r="AK151" s="75">
        <v>12686.183781</v>
      </c>
      <c r="AL151" s="75">
        <v>14782.612279000001</v>
      </c>
      <c r="AM151" s="75">
        <v>16809.593428</v>
      </c>
      <c r="AN151" s="75">
        <v>18632.234367000001</v>
      </c>
      <c r="AO151" s="75">
        <v>20349.927499000001</v>
      </c>
      <c r="AP151" s="75">
        <v>21930.429197000001</v>
      </c>
      <c r="AQ151" s="75">
        <v>23420.535964999999</v>
      </c>
      <c r="AR151" s="75">
        <v>24932.559046999999</v>
      </c>
      <c r="AS151" s="75">
        <v>1559.00641</v>
      </c>
      <c r="AT151" s="75">
        <v>3070.8063149999998</v>
      </c>
      <c r="AU151" s="75">
        <v>4702.889862</v>
      </c>
      <c r="AV151" s="75">
        <v>6293.7157310000002</v>
      </c>
      <c r="AW151" s="75">
        <v>7746.421069</v>
      </c>
      <c r="AX151" s="75">
        <v>9278.8899259999998</v>
      </c>
      <c r="AY151" s="75">
        <v>11147.158233</v>
      </c>
      <c r="AZ151" s="75">
        <v>12613.802218000001</v>
      </c>
    </row>
    <row r="152" spans="1:52" ht="15.75" x14ac:dyDescent="0.3">
      <c r="A152" s="84"/>
    </row>
    <row r="153" spans="1:52" ht="15.75" x14ac:dyDescent="0.3">
      <c r="A153" s="84" t="s">
        <v>97</v>
      </c>
      <c r="B153" s="75">
        <v>2027.94651</v>
      </c>
      <c r="C153" s="75">
        <v>2464.2403960000001</v>
      </c>
      <c r="D153" s="75">
        <v>2902.8727760000002</v>
      </c>
      <c r="E153" s="75">
        <v>3329.7408129999999</v>
      </c>
      <c r="F153" s="75">
        <v>3779.4760930000002</v>
      </c>
      <c r="G153" s="75">
        <v>4216.9861840000003</v>
      </c>
      <c r="H153" s="75">
        <v>4666.2323429999997</v>
      </c>
      <c r="I153" s="75">
        <v>500.03000100000003</v>
      </c>
      <c r="J153" s="75">
        <v>925.08104800000001</v>
      </c>
      <c r="K153" s="75">
        <v>1381.6688670000001</v>
      </c>
      <c r="L153" s="75">
        <v>1848.0820779999999</v>
      </c>
      <c r="M153" s="75">
        <v>2315.6869150000002</v>
      </c>
      <c r="N153" s="75">
        <v>2767.2489959999998</v>
      </c>
      <c r="O153" s="75">
        <v>3315.4906169999999</v>
      </c>
      <c r="P153" s="75">
        <v>3856.4201899999998</v>
      </c>
      <c r="Q153" s="75">
        <v>4330.6763899999996</v>
      </c>
      <c r="R153" s="75">
        <v>4828.9015449999997</v>
      </c>
      <c r="S153" s="75">
        <v>5333.8129179999996</v>
      </c>
      <c r="T153" s="75">
        <v>5917.9391009999999</v>
      </c>
      <c r="U153" s="75">
        <v>571.62631699999997</v>
      </c>
      <c r="V153" s="75">
        <v>1030.937774</v>
      </c>
      <c r="W153" s="75">
        <v>1566.2102090000001</v>
      </c>
      <c r="X153" s="75">
        <v>2156.7127139999998</v>
      </c>
      <c r="Y153" s="75">
        <v>2733.3185469999999</v>
      </c>
      <c r="Z153" s="75">
        <v>3357.6007589999999</v>
      </c>
      <c r="AA153" s="75">
        <v>4104.6770459999998</v>
      </c>
      <c r="AB153" s="75">
        <v>4875.5870789999999</v>
      </c>
      <c r="AC153" s="75">
        <v>5645.8707549999999</v>
      </c>
      <c r="AD153" s="75">
        <v>6373.638997</v>
      </c>
      <c r="AE153" s="75">
        <v>7045.1045320000003</v>
      </c>
      <c r="AF153" s="75">
        <v>7673.5020059999997</v>
      </c>
      <c r="AG153" s="75">
        <v>631.11418700000002</v>
      </c>
      <c r="AH153" s="75">
        <v>1149.4154619999999</v>
      </c>
      <c r="AI153" s="75">
        <v>1810.62374</v>
      </c>
      <c r="AJ153" s="75">
        <v>2431.5330640000002</v>
      </c>
      <c r="AK153" s="75">
        <v>2983.914734</v>
      </c>
      <c r="AL153" s="75">
        <v>3526.5041550000001</v>
      </c>
      <c r="AM153" s="75">
        <v>4146.4076560000003</v>
      </c>
      <c r="AN153" s="75">
        <v>4678.3515600000001</v>
      </c>
      <c r="AO153" s="75">
        <v>5199.9348239999999</v>
      </c>
      <c r="AP153" s="75">
        <v>5663.843656</v>
      </c>
      <c r="AQ153" s="75">
        <v>6084.2619510000004</v>
      </c>
      <c r="AR153" s="75">
        <v>6531.5276439999998</v>
      </c>
      <c r="AS153" s="75">
        <v>404.21409999999997</v>
      </c>
      <c r="AT153" s="75">
        <v>751.62204699999995</v>
      </c>
      <c r="AU153" s="75">
        <v>1153.1527229999999</v>
      </c>
      <c r="AV153" s="75">
        <v>1523.3518280000001</v>
      </c>
      <c r="AW153" s="75">
        <v>1915.671505</v>
      </c>
      <c r="AX153" s="75">
        <v>2403.2303029999998</v>
      </c>
      <c r="AY153" s="75">
        <v>2796.6459810000001</v>
      </c>
      <c r="AZ153" s="75">
        <v>3158.845687</v>
      </c>
    </row>
    <row r="154" spans="1:52" ht="15.75" x14ac:dyDescent="0.3">
      <c r="A154" s="84" t="s">
        <v>98</v>
      </c>
      <c r="B154" s="75">
        <v>3400.0253269999998</v>
      </c>
      <c r="C154" s="75">
        <v>4023.3326229999998</v>
      </c>
      <c r="D154" s="75">
        <v>4682.3452479999996</v>
      </c>
      <c r="E154" s="75">
        <v>5331.946492</v>
      </c>
      <c r="F154" s="75">
        <v>5989.7719749999997</v>
      </c>
      <c r="G154" s="75">
        <v>6585.012941</v>
      </c>
      <c r="H154" s="75">
        <v>7171.6879060000001</v>
      </c>
      <c r="I154" s="75">
        <v>715.293631</v>
      </c>
      <c r="J154" s="75">
        <v>1355.3634480000001</v>
      </c>
      <c r="K154" s="75">
        <v>1998.0677049999999</v>
      </c>
      <c r="L154" s="75">
        <v>2657.0921149999999</v>
      </c>
      <c r="M154" s="75">
        <v>3356.3964270000001</v>
      </c>
      <c r="N154" s="75">
        <v>3975.829013</v>
      </c>
      <c r="O154" s="75">
        <v>4593.9202269999996</v>
      </c>
      <c r="P154" s="75">
        <v>5324.6740680000003</v>
      </c>
      <c r="Q154" s="75">
        <v>6160.2986270000001</v>
      </c>
      <c r="R154" s="75">
        <v>7013.0565290000004</v>
      </c>
      <c r="S154" s="75">
        <v>7719.6745250000004</v>
      </c>
      <c r="T154" s="75">
        <v>8459.7992830000003</v>
      </c>
      <c r="U154" s="75">
        <v>691.32122500000003</v>
      </c>
      <c r="V154" s="75">
        <v>1390.0012810000001</v>
      </c>
      <c r="W154" s="75">
        <v>2199.5664529999999</v>
      </c>
      <c r="X154" s="75">
        <v>3045.7137419999999</v>
      </c>
      <c r="Y154" s="75">
        <v>3969.8714020000002</v>
      </c>
      <c r="Z154" s="75">
        <v>4831.0525319999997</v>
      </c>
      <c r="AA154" s="75">
        <v>5698.9816799999999</v>
      </c>
      <c r="AB154" s="75">
        <v>6542.4713300000003</v>
      </c>
      <c r="AC154" s="75">
        <v>7330.7699890000004</v>
      </c>
      <c r="AD154" s="75">
        <v>7990.7778019999996</v>
      </c>
      <c r="AE154" s="75">
        <v>8588.7813220000007</v>
      </c>
      <c r="AF154" s="75">
        <v>9213.1743989999995</v>
      </c>
      <c r="AG154" s="75">
        <v>614.02595899999994</v>
      </c>
      <c r="AH154" s="75">
        <v>1299.3665570000001</v>
      </c>
      <c r="AI154" s="75">
        <v>1985.9426020000001</v>
      </c>
      <c r="AJ154" s="75">
        <v>2676.9611890000001</v>
      </c>
      <c r="AK154" s="75">
        <v>3327.003342</v>
      </c>
      <c r="AL154" s="75">
        <v>3922.6019529999999</v>
      </c>
      <c r="AM154" s="75">
        <v>4509.5151070000002</v>
      </c>
      <c r="AN154" s="75">
        <v>5080.3280709999999</v>
      </c>
      <c r="AO154" s="75">
        <v>5603.0297140000002</v>
      </c>
      <c r="AP154" s="75">
        <v>6124.2656440000001</v>
      </c>
      <c r="AQ154" s="75">
        <v>6627.0469119999998</v>
      </c>
      <c r="AR154" s="75">
        <v>7097.3019990000003</v>
      </c>
      <c r="AS154" s="75">
        <v>494.06146000000001</v>
      </c>
      <c r="AT154" s="75">
        <v>887.57377799999995</v>
      </c>
      <c r="AU154" s="75">
        <v>1241.4890740000001</v>
      </c>
      <c r="AV154" s="75">
        <v>1553.328064</v>
      </c>
      <c r="AW154" s="75">
        <v>1845.8610169999999</v>
      </c>
      <c r="AX154" s="75">
        <v>2129.948468</v>
      </c>
      <c r="AY154" s="75">
        <v>2821.2807130000001</v>
      </c>
      <c r="AZ154" s="75">
        <v>3139.4541899999999</v>
      </c>
    </row>
    <row r="155" spans="1:52" ht="15.75" x14ac:dyDescent="0.3">
      <c r="A155" s="84" t="s">
        <v>99</v>
      </c>
      <c r="B155" s="75">
        <v>271.58102400000001</v>
      </c>
      <c r="C155" s="75">
        <v>324.228207</v>
      </c>
      <c r="D155" s="75">
        <v>374.47640799999999</v>
      </c>
      <c r="E155" s="75">
        <v>393.59258699999998</v>
      </c>
      <c r="F155" s="75">
        <v>411.68223599999999</v>
      </c>
      <c r="G155" s="75">
        <v>429.117186</v>
      </c>
      <c r="H155" s="75">
        <v>447.41985099999999</v>
      </c>
      <c r="I155" s="75">
        <v>17.254010999999998</v>
      </c>
      <c r="J155" s="75">
        <v>38.359608999999999</v>
      </c>
      <c r="K155" s="75">
        <v>58.433337999999999</v>
      </c>
      <c r="L155" s="75">
        <v>84.602463</v>
      </c>
      <c r="M155" s="75">
        <v>108.33710000000001</v>
      </c>
      <c r="N155" s="75">
        <v>145.62751800000001</v>
      </c>
      <c r="O155" s="75">
        <v>188.80744300000001</v>
      </c>
      <c r="P155" s="75">
        <v>233.949746</v>
      </c>
      <c r="Q155" s="75">
        <v>275.12686200000002</v>
      </c>
      <c r="R155" s="75">
        <v>318.25856499999998</v>
      </c>
      <c r="S155" s="75">
        <v>362.73773999999997</v>
      </c>
      <c r="T155" s="75">
        <v>408.60857600000003</v>
      </c>
      <c r="U155" s="75">
        <v>57.036470000000001</v>
      </c>
      <c r="V155" s="75">
        <v>112.626869</v>
      </c>
      <c r="W155" s="75">
        <v>178.228487</v>
      </c>
      <c r="X155" s="75">
        <v>251.17612700000001</v>
      </c>
      <c r="Y155" s="75">
        <v>320.28073999999998</v>
      </c>
      <c r="Z155" s="75">
        <v>386.69555700000001</v>
      </c>
      <c r="AA155" s="75">
        <v>457.94337200000001</v>
      </c>
      <c r="AB155" s="75">
        <v>522.41548899999998</v>
      </c>
      <c r="AC155" s="75">
        <v>551.30443700000001</v>
      </c>
      <c r="AD155" s="75">
        <v>609.02564500000005</v>
      </c>
      <c r="AE155" s="75">
        <v>662.26074700000004</v>
      </c>
      <c r="AF155" s="75">
        <v>711.69639099999995</v>
      </c>
      <c r="AG155" s="75">
        <v>46.962757000000003</v>
      </c>
      <c r="AH155" s="75">
        <v>83.883527000000001</v>
      </c>
      <c r="AI155" s="75">
        <v>116.500429</v>
      </c>
      <c r="AJ155" s="75">
        <v>121.241544</v>
      </c>
      <c r="AK155" s="75">
        <v>125.140996</v>
      </c>
      <c r="AL155" s="75">
        <v>133.321991</v>
      </c>
      <c r="AM155" s="75">
        <v>143.79492400000001</v>
      </c>
      <c r="AN155" s="75">
        <v>154.38374899999999</v>
      </c>
      <c r="AO155" s="75">
        <v>160.18669800000001</v>
      </c>
      <c r="AP155" s="75">
        <v>164.67385200000001</v>
      </c>
      <c r="AQ155" s="75">
        <v>167.59195500000001</v>
      </c>
      <c r="AR155" s="75">
        <v>169.56391199999999</v>
      </c>
      <c r="AS155" s="75">
        <v>1.4896990000000001</v>
      </c>
      <c r="AT155" s="75">
        <v>3.4459499999999998</v>
      </c>
      <c r="AU155" s="75">
        <v>7.092943</v>
      </c>
      <c r="AV155" s="75">
        <v>10.775760999999999</v>
      </c>
      <c r="AW155" s="75">
        <v>13.097617</v>
      </c>
      <c r="AX155" s="75">
        <v>16.303460000000001</v>
      </c>
      <c r="AY155" s="75">
        <v>20.626566</v>
      </c>
      <c r="AZ155" s="75">
        <v>24.849791</v>
      </c>
    </row>
    <row r="156" spans="1:52" ht="15.75" x14ac:dyDescent="0.3">
      <c r="A156" s="84" t="s">
        <v>100</v>
      </c>
      <c r="B156" s="75">
        <v>0</v>
      </c>
      <c r="C156" s="75">
        <v>0</v>
      </c>
      <c r="D156" s="75">
        <v>0</v>
      </c>
      <c r="E156" s="75">
        <v>0</v>
      </c>
      <c r="F156" s="75">
        <v>0</v>
      </c>
      <c r="G156" s="75">
        <v>0</v>
      </c>
      <c r="H156" s="75">
        <v>0</v>
      </c>
      <c r="I156" s="75">
        <v>0</v>
      </c>
      <c r="J156" s="75">
        <v>0</v>
      </c>
      <c r="K156" s="75">
        <v>0</v>
      </c>
      <c r="L156" s="75">
        <v>0</v>
      </c>
      <c r="M156" s="75">
        <v>0</v>
      </c>
      <c r="N156" s="75">
        <v>0</v>
      </c>
      <c r="O156" s="75">
        <v>0</v>
      </c>
      <c r="P156" s="75">
        <v>0</v>
      </c>
      <c r="Q156" s="75">
        <v>0</v>
      </c>
      <c r="R156" s="75">
        <v>0</v>
      </c>
      <c r="S156" s="75">
        <v>0</v>
      </c>
      <c r="T156" s="75">
        <v>0</v>
      </c>
      <c r="U156" s="75">
        <v>0</v>
      </c>
      <c r="V156" s="75">
        <v>0</v>
      </c>
      <c r="W156" s="75">
        <v>0</v>
      </c>
      <c r="X156" s="75">
        <v>0</v>
      </c>
      <c r="Y156" s="75">
        <v>0</v>
      </c>
      <c r="Z156" s="75">
        <v>0</v>
      </c>
      <c r="AA156" s="75">
        <v>0</v>
      </c>
      <c r="AB156" s="75">
        <v>0</v>
      </c>
      <c r="AC156" s="75">
        <v>0</v>
      </c>
      <c r="AD156" s="75">
        <v>0</v>
      </c>
      <c r="AE156" s="75">
        <v>0</v>
      </c>
      <c r="AF156" s="75">
        <v>0</v>
      </c>
      <c r="AG156" s="75">
        <v>0</v>
      </c>
      <c r="AH156" s="75">
        <v>0</v>
      </c>
      <c r="AI156" s="75">
        <v>0</v>
      </c>
      <c r="AJ156" s="75">
        <v>0</v>
      </c>
      <c r="AK156" s="75">
        <v>0</v>
      </c>
      <c r="AL156" s="75">
        <v>0</v>
      </c>
      <c r="AM156" s="75">
        <v>0</v>
      </c>
      <c r="AN156" s="75">
        <v>0</v>
      </c>
      <c r="AO156" s="75">
        <v>0</v>
      </c>
      <c r="AP156" s="75">
        <v>0</v>
      </c>
      <c r="AQ156" s="75">
        <v>0</v>
      </c>
      <c r="AR156" s="75">
        <v>0</v>
      </c>
      <c r="AS156" s="75">
        <v>0</v>
      </c>
      <c r="AT156" s="75">
        <v>0</v>
      </c>
      <c r="AU156" s="75">
        <v>0</v>
      </c>
      <c r="AV156" s="75">
        <v>0</v>
      </c>
      <c r="AW156" s="75">
        <v>0</v>
      </c>
      <c r="AX156" s="75">
        <v>0</v>
      </c>
      <c r="AY156" s="75">
        <v>0</v>
      </c>
      <c r="AZ156" s="75">
        <v>0</v>
      </c>
    </row>
    <row r="157" spans="1:52" ht="15.75" x14ac:dyDescent="0.3">
      <c r="A157" s="84" t="s">
        <v>101</v>
      </c>
      <c r="B157" s="75">
        <v>524.63183200000003</v>
      </c>
      <c r="C157" s="75">
        <v>610.23952899999995</v>
      </c>
      <c r="D157" s="75">
        <v>697.064662</v>
      </c>
      <c r="E157" s="75">
        <v>763.27376100000004</v>
      </c>
      <c r="F157" s="75">
        <v>846.17780100000004</v>
      </c>
      <c r="G157" s="75">
        <v>939.81293800000003</v>
      </c>
      <c r="H157" s="75">
        <v>1041.276451</v>
      </c>
      <c r="I157" s="75">
        <v>119.611844</v>
      </c>
      <c r="J157" s="75">
        <v>238.79490899999999</v>
      </c>
      <c r="K157" s="75">
        <v>339.895601</v>
      </c>
      <c r="L157" s="75">
        <v>468.87291199999999</v>
      </c>
      <c r="M157" s="75">
        <v>579.16873399999997</v>
      </c>
      <c r="N157" s="75">
        <v>704.31929400000001</v>
      </c>
      <c r="O157" s="75">
        <v>842.24580100000003</v>
      </c>
      <c r="P157" s="75">
        <v>985.92478100000005</v>
      </c>
      <c r="Q157" s="75">
        <v>1111.204097</v>
      </c>
      <c r="R157" s="75">
        <v>1230.2950149999999</v>
      </c>
      <c r="S157" s="75">
        <v>1363.936715</v>
      </c>
      <c r="T157" s="75">
        <v>1494.729088</v>
      </c>
      <c r="U157" s="75">
        <v>108.315991</v>
      </c>
      <c r="V157" s="75">
        <v>237.245204</v>
      </c>
      <c r="W157" s="75">
        <v>389.49132600000002</v>
      </c>
      <c r="X157" s="75">
        <v>562.72443699999997</v>
      </c>
      <c r="Y157" s="75">
        <v>724.92877499999997</v>
      </c>
      <c r="Z157" s="75">
        <v>856.32095100000004</v>
      </c>
      <c r="AA157" s="75">
        <v>985.73582299999998</v>
      </c>
      <c r="AB157" s="75">
        <v>1135.5733540000001</v>
      </c>
      <c r="AC157" s="75">
        <v>1288.1404789999999</v>
      </c>
      <c r="AD157" s="75">
        <v>1421.2486719999999</v>
      </c>
      <c r="AE157" s="75">
        <v>1530.8975250000001</v>
      </c>
      <c r="AF157" s="75">
        <v>1660.9852289999999</v>
      </c>
      <c r="AG157" s="75">
        <v>110.54441199999999</v>
      </c>
      <c r="AH157" s="75">
        <v>229.51793499999999</v>
      </c>
      <c r="AI157" s="75">
        <v>378.700853</v>
      </c>
      <c r="AJ157" s="75">
        <v>533.32014400000003</v>
      </c>
      <c r="AK157" s="75">
        <v>691.029223</v>
      </c>
      <c r="AL157" s="75">
        <v>813.78966000000003</v>
      </c>
      <c r="AM157" s="75">
        <v>916.39515900000004</v>
      </c>
      <c r="AN157" s="75">
        <v>1001.838198</v>
      </c>
      <c r="AO157" s="75">
        <v>1081.6479059999999</v>
      </c>
      <c r="AP157" s="75">
        <v>1155.8820519999999</v>
      </c>
      <c r="AQ157" s="75">
        <v>1219.4306019999999</v>
      </c>
      <c r="AR157" s="75">
        <v>1285.1075840000001</v>
      </c>
      <c r="AS157" s="75">
        <v>60.759689999999999</v>
      </c>
      <c r="AT157" s="75">
        <v>118.07073200000001</v>
      </c>
      <c r="AU157" s="75">
        <v>176.90222399999999</v>
      </c>
      <c r="AV157" s="75">
        <v>226.02512100000001</v>
      </c>
      <c r="AW157" s="75">
        <v>276.67226799999997</v>
      </c>
      <c r="AX157" s="75">
        <v>327.61341199999998</v>
      </c>
      <c r="AY157" s="75">
        <v>393.091925</v>
      </c>
      <c r="AZ157" s="75">
        <v>438.703733</v>
      </c>
    </row>
    <row r="158" spans="1:52" ht="15.75" x14ac:dyDescent="0.3">
      <c r="A158" s="84" t="s">
        <v>102</v>
      </c>
      <c r="B158" s="75">
        <v>6170.0184650000001</v>
      </c>
      <c r="C158" s="75">
        <v>7284.7340889999996</v>
      </c>
      <c r="D158" s="75">
        <v>8478.1260799999982</v>
      </c>
      <c r="E158" s="75">
        <v>9672.5075250000009</v>
      </c>
      <c r="F158" s="75">
        <v>10745.716512999998</v>
      </c>
      <c r="G158" s="75">
        <v>11960.158909999998</v>
      </c>
      <c r="H158" s="75">
        <v>13259.859902</v>
      </c>
      <c r="I158" s="75">
        <v>1218.066499</v>
      </c>
      <c r="J158" s="75">
        <v>2242.3737179999998</v>
      </c>
      <c r="K158" s="75">
        <v>3906.4899610000002</v>
      </c>
      <c r="L158" s="75">
        <v>5387.4130159999995</v>
      </c>
      <c r="M158" s="75">
        <v>6465.0440790000011</v>
      </c>
      <c r="N158" s="75">
        <v>7962.4879510000001</v>
      </c>
      <c r="O158" s="75">
        <v>9338.8773359999977</v>
      </c>
      <c r="P158" s="75">
        <v>10705.230646</v>
      </c>
      <c r="Q158" s="75">
        <v>11712.962017000002</v>
      </c>
      <c r="R158" s="75">
        <v>12815.638369999999</v>
      </c>
      <c r="S158" s="75">
        <v>13972.44839</v>
      </c>
      <c r="T158" s="75">
        <v>15173.794115999999</v>
      </c>
      <c r="U158" s="75">
        <v>1491.6637250000003</v>
      </c>
      <c r="V158" s="75">
        <v>2374.8398650000004</v>
      </c>
      <c r="W158" s="75">
        <v>4152.0966399999998</v>
      </c>
      <c r="X158" s="75">
        <v>5751.7712020000017</v>
      </c>
      <c r="Y158" s="75">
        <v>6892.7302450000007</v>
      </c>
      <c r="Z158" s="75">
        <v>8495.7196650000005</v>
      </c>
      <c r="AA158" s="75">
        <v>10109.093023000001</v>
      </c>
      <c r="AB158" s="75">
        <v>11830.226551</v>
      </c>
      <c r="AC158" s="75">
        <v>13458.209984999998</v>
      </c>
      <c r="AD158" s="75">
        <v>15249.421441000002</v>
      </c>
      <c r="AE158" s="75">
        <v>16741.609163000001</v>
      </c>
      <c r="AF158" s="75">
        <v>18241.065712999996</v>
      </c>
      <c r="AG158" s="75">
        <v>1189.9425549999999</v>
      </c>
      <c r="AH158" s="75">
        <v>2208.7988210000003</v>
      </c>
      <c r="AI158" s="75">
        <v>3450.0654420000001</v>
      </c>
      <c r="AJ158" s="75">
        <v>4616.5435629999984</v>
      </c>
      <c r="AK158" s="75">
        <v>5559.0954860000002</v>
      </c>
      <c r="AL158" s="75">
        <v>6386.3945200000016</v>
      </c>
      <c r="AM158" s="75">
        <v>7093.4805820000001</v>
      </c>
      <c r="AN158" s="75">
        <v>7717.3327890000019</v>
      </c>
      <c r="AO158" s="75">
        <v>8305.1283570000014</v>
      </c>
      <c r="AP158" s="75">
        <v>8821.7639930000005</v>
      </c>
      <c r="AQ158" s="75">
        <v>9322.2045449999987</v>
      </c>
      <c r="AR158" s="75">
        <v>9849.0579079999989</v>
      </c>
      <c r="AS158" s="75">
        <v>598.48146099999997</v>
      </c>
      <c r="AT158" s="75">
        <v>1310.0938080000001</v>
      </c>
      <c r="AU158" s="75">
        <v>2124.2528979999997</v>
      </c>
      <c r="AV158" s="75">
        <v>2980.2349570000001</v>
      </c>
      <c r="AW158" s="75">
        <v>3695.1186620000003</v>
      </c>
      <c r="AX158" s="75">
        <v>4401.7942830000002</v>
      </c>
      <c r="AY158" s="75">
        <v>5115.5130480000007</v>
      </c>
      <c r="AZ158" s="75">
        <v>5851.9488170000013</v>
      </c>
    </row>
    <row r="159" spans="1:52" ht="15.75" x14ac:dyDescent="0.3">
      <c r="A159" s="76" t="s">
        <v>103</v>
      </c>
      <c r="B159" s="75">
        <v>32199.863801999996</v>
      </c>
      <c r="C159" s="75">
        <v>37536.953354999998</v>
      </c>
      <c r="D159" s="75">
        <v>43031.016516000003</v>
      </c>
      <c r="E159" s="75">
        <v>48339.548871999999</v>
      </c>
      <c r="F159" s="75">
        <v>53600.010099000006</v>
      </c>
      <c r="G159" s="75">
        <v>59348.002452000008</v>
      </c>
      <c r="H159" s="75">
        <v>65339.600898999997</v>
      </c>
      <c r="I159" s="75">
        <v>5553.0556799999995</v>
      </c>
      <c r="J159" s="75">
        <v>10736.435761999999</v>
      </c>
      <c r="K159" s="75">
        <v>15456.237921</v>
      </c>
      <c r="L159" s="75">
        <v>20850.786254000002</v>
      </c>
      <c r="M159" s="75">
        <v>27511.224086000002</v>
      </c>
      <c r="N159" s="75">
        <v>33073.839124999999</v>
      </c>
      <c r="O159" s="75">
        <v>39137.865512000004</v>
      </c>
      <c r="P159" s="75">
        <v>45173.143658000001</v>
      </c>
      <c r="Q159" s="75">
        <v>50474.090192000003</v>
      </c>
      <c r="R159" s="75">
        <v>57531.319495000003</v>
      </c>
      <c r="S159" s="75">
        <v>63311.531597000008</v>
      </c>
      <c r="T159" s="75">
        <v>68636.944669999997</v>
      </c>
      <c r="U159" s="75">
        <v>5577.5335859999996</v>
      </c>
      <c r="V159" s="75">
        <v>11191.192747000001</v>
      </c>
      <c r="W159" s="75">
        <v>17417.460220000001</v>
      </c>
      <c r="X159" s="75">
        <v>21920.643416999999</v>
      </c>
      <c r="Y159" s="75">
        <v>28916.543266000001</v>
      </c>
      <c r="Z159" s="75">
        <v>33466.515966999999</v>
      </c>
      <c r="AA159" s="75">
        <v>38709.195302</v>
      </c>
      <c r="AB159" s="75">
        <v>46707.853843999997</v>
      </c>
      <c r="AC159" s="75">
        <v>51200.362046999995</v>
      </c>
      <c r="AD159" s="75">
        <v>56110.387753999996</v>
      </c>
      <c r="AE159" s="75">
        <v>62464.673728000002</v>
      </c>
      <c r="AF159" s="75">
        <v>67069.420882000006</v>
      </c>
      <c r="AG159" s="75">
        <v>6205.1642819999997</v>
      </c>
      <c r="AH159" s="75">
        <v>12951.023100999999</v>
      </c>
      <c r="AI159" s="75">
        <v>31305.557145999999</v>
      </c>
      <c r="AJ159" s="75">
        <v>34401.686465999999</v>
      </c>
      <c r="AK159" s="75">
        <v>37523.143680000001</v>
      </c>
      <c r="AL159" s="75">
        <v>43924.966175000001</v>
      </c>
      <c r="AM159" s="75">
        <v>49266.894097999997</v>
      </c>
      <c r="AN159" s="75">
        <v>54239.925843999998</v>
      </c>
      <c r="AO159" s="75">
        <v>61213.788022000008</v>
      </c>
      <c r="AP159" s="75">
        <v>65767.518616999994</v>
      </c>
      <c r="AQ159" s="75">
        <v>70623.498965999999</v>
      </c>
      <c r="AR159" s="75">
        <v>75919.860373000003</v>
      </c>
      <c r="AS159" s="75">
        <v>6018.3783149999999</v>
      </c>
      <c r="AT159" s="75">
        <v>12694.340141000001</v>
      </c>
      <c r="AU159" s="75">
        <v>17707.979857999999</v>
      </c>
      <c r="AV159" s="75">
        <v>21674.089496000001</v>
      </c>
      <c r="AW159" s="75">
        <v>26413.884199999997</v>
      </c>
      <c r="AX159" s="75">
        <v>31420.391480000002</v>
      </c>
      <c r="AY159" s="75">
        <v>35976.790396999997</v>
      </c>
      <c r="AZ159" s="75">
        <v>41050.094354000001</v>
      </c>
    </row>
    <row r="160" spans="1:52" ht="15.75" x14ac:dyDescent="0.3">
      <c r="A160" s="84" t="s">
        <v>53</v>
      </c>
      <c r="B160" s="75">
        <v>6735.0465629999999</v>
      </c>
      <c r="C160" s="75">
        <v>8111.8404060000003</v>
      </c>
      <c r="D160" s="75">
        <v>9594.0576970000002</v>
      </c>
      <c r="E160" s="75">
        <v>10341.817126</v>
      </c>
      <c r="F160" s="75">
        <v>11565.684837000001</v>
      </c>
      <c r="G160" s="75">
        <v>12769.088781</v>
      </c>
      <c r="H160" s="75">
        <v>13724.74013</v>
      </c>
      <c r="I160" s="75">
        <v>930.95585500000004</v>
      </c>
      <c r="J160" s="75">
        <v>2155.5197440000002</v>
      </c>
      <c r="K160" s="75">
        <v>2670.785856</v>
      </c>
      <c r="L160" s="75">
        <v>3613.6299309999999</v>
      </c>
      <c r="M160" s="75">
        <v>4592.8106260000004</v>
      </c>
      <c r="N160" s="75">
        <v>4794.9903489999997</v>
      </c>
      <c r="O160" s="75">
        <v>5963.2941520000004</v>
      </c>
      <c r="P160" s="75">
        <v>7346.6904059999997</v>
      </c>
      <c r="Q160" s="75">
        <v>7976.4544720000004</v>
      </c>
      <c r="R160" s="75">
        <v>9226.2706730000009</v>
      </c>
      <c r="S160" s="75">
        <v>10067.164219</v>
      </c>
      <c r="T160" s="75">
        <v>10807.438763</v>
      </c>
      <c r="U160" s="75">
        <v>919.19835799999998</v>
      </c>
      <c r="V160" s="75">
        <v>2452.4189240000001</v>
      </c>
      <c r="W160" s="75">
        <v>2906.850265</v>
      </c>
      <c r="X160" s="75">
        <v>4178.3712690000002</v>
      </c>
      <c r="Y160" s="75">
        <v>5263.930179</v>
      </c>
      <c r="Z160" s="75">
        <v>5755.8844669999999</v>
      </c>
      <c r="AA160" s="75">
        <v>6494.8229229999997</v>
      </c>
      <c r="AB160" s="75">
        <v>7409.0845890000001</v>
      </c>
      <c r="AC160" s="75">
        <v>8054.8429729999998</v>
      </c>
      <c r="AD160" s="75">
        <v>9208.0409739999996</v>
      </c>
      <c r="AE160" s="75">
        <v>9754.6753399999998</v>
      </c>
      <c r="AF160" s="75">
        <v>10298.062330999999</v>
      </c>
      <c r="AG160" s="75">
        <v>897.15088900000001</v>
      </c>
      <c r="AH160" s="75">
        <v>1598.351535</v>
      </c>
      <c r="AI160" s="75">
        <v>5042.8579589999999</v>
      </c>
      <c r="AJ160" s="75">
        <v>6807.1611730000004</v>
      </c>
      <c r="AK160" s="75">
        <v>8437.2688739999994</v>
      </c>
      <c r="AL160" s="75">
        <v>9602.1018459999996</v>
      </c>
      <c r="AM160" s="75">
        <v>10552.196577000001</v>
      </c>
      <c r="AN160" s="75">
        <v>11185.981207000001</v>
      </c>
      <c r="AO160" s="75">
        <v>12017.909017</v>
      </c>
      <c r="AP160" s="75">
        <v>12753.001974999999</v>
      </c>
      <c r="AQ160" s="75">
        <v>12901.631496</v>
      </c>
      <c r="AR160" s="75">
        <v>13830.925525000001</v>
      </c>
      <c r="AS160" s="75">
        <v>1232.71658</v>
      </c>
      <c r="AT160" s="75">
        <v>2877.0870989999999</v>
      </c>
      <c r="AU160" s="75">
        <v>3551.542316</v>
      </c>
      <c r="AV160" s="75">
        <v>2792.4911109999998</v>
      </c>
      <c r="AW160" s="75">
        <v>3534.4811989999998</v>
      </c>
      <c r="AX160" s="75">
        <v>3771.147602</v>
      </c>
      <c r="AY160" s="75">
        <v>3189.8229160000001</v>
      </c>
      <c r="AZ160" s="75">
        <v>3690.6126079999999</v>
      </c>
    </row>
    <row r="161" spans="1:52" ht="15.75" x14ac:dyDescent="0.3">
      <c r="A161" s="85" t="s">
        <v>104</v>
      </c>
      <c r="B161" s="75">
        <v>6730.9364930000002</v>
      </c>
      <c r="C161" s="75">
        <v>8081.4105870000003</v>
      </c>
      <c r="D161" s="75">
        <v>9567.8817739999995</v>
      </c>
      <c r="E161" s="75">
        <v>10308.250969999999</v>
      </c>
      <c r="F161" s="75">
        <v>11505.977427</v>
      </c>
      <c r="G161" s="75">
        <v>12735.47532</v>
      </c>
      <c r="H161" s="75">
        <v>13697.012949000002</v>
      </c>
      <c r="I161" s="75">
        <v>948.31352399999992</v>
      </c>
      <c r="J161" s="75">
        <v>2134.1108039999999</v>
      </c>
      <c r="K161" s="75">
        <v>2555.1702300000002</v>
      </c>
      <c r="L161" s="75">
        <v>3397.9597690000001</v>
      </c>
      <c r="M161" s="75">
        <v>4303.6795769999999</v>
      </c>
      <c r="N161" s="75">
        <v>4392.4514259999996</v>
      </c>
      <c r="O161" s="75">
        <v>5602.2374810000001</v>
      </c>
      <c r="P161" s="75">
        <v>6995.2354649999997</v>
      </c>
      <c r="Q161" s="75">
        <v>7523.0469750000002</v>
      </c>
      <c r="R161" s="75">
        <v>8681.4599830000006</v>
      </c>
      <c r="S161" s="75">
        <v>9582.5401810000003</v>
      </c>
      <c r="T161" s="75">
        <v>10349.745781000001</v>
      </c>
      <c r="U161" s="75">
        <v>876.63554499999998</v>
      </c>
      <c r="V161" s="75">
        <v>2359.5677310000001</v>
      </c>
      <c r="W161" s="75">
        <v>2791.8831090000003</v>
      </c>
      <c r="X161" s="75">
        <v>4078.7378649999996</v>
      </c>
      <c r="Y161" s="75">
        <v>5285.7380050000002</v>
      </c>
      <c r="Z161" s="75">
        <v>5733.9920160000001</v>
      </c>
      <c r="AA161" s="75">
        <v>6495.2492970000003</v>
      </c>
      <c r="AB161" s="75">
        <v>7429.1898069999997</v>
      </c>
      <c r="AC161" s="75">
        <v>8082.8012439999993</v>
      </c>
      <c r="AD161" s="75">
        <v>8629.8213940000005</v>
      </c>
      <c r="AE161" s="75">
        <v>9141.761011999999</v>
      </c>
      <c r="AF161" s="75">
        <v>9890.7731399999993</v>
      </c>
      <c r="AG161" s="75">
        <v>877.24852400000009</v>
      </c>
      <c r="AH161" s="75">
        <v>1589.772528</v>
      </c>
      <c r="AI161" s="75">
        <v>3028.2696530000003</v>
      </c>
      <c r="AJ161" s="75">
        <v>4770.7727400000003</v>
      </c>
      <c r="AK161" s="75">
        <v>6345.977312</v>
      </c>
      <c r="AL161" s="75">
        <v>7063.4763590000002</v>
      </c>
      <c r="AM161" s="75">
        <v>7584.828622</v>
      </c>
      <c r="AN161" s="75">
        <v>8110.9819620000007</v>
      </c>
      <c r="AO161" s="75">
        <v>8667.6148759999996</v>
      </c>
      <c r="AP161" s="75">
        <v>9396.2213360000005</v>
      </c>
      <c r="AQ161" s="75">
        <v>9582.3313699999999</v>
      </c>
      <c r="AR161" s="75">
        <v>9861.1246530000008</v>
      </c>
      <c r="AS161" s="75">
        <v>1161.7607860000001</v>
      </c>
      <c r="AT161" s="75">
        <v>2425.5173810000001</v>
      </c>
      <c r="AU161" s="75">
        <v>3090.372977</v>
      </c>
      <c r="AV161" s="75">
        <v>3982.4185830000001</v>
      </c>
      <c r="AW161" s="75">
        <v>4708.9432669999997</v>
      </c>
      <c r="AX161" s="75">
        <v>5036.9201370000001</v>
      </c>
      <c r="AY161" s="75">
        <v>5475.2470649999996</v>
      </c>
      <c r="AZ161" s="75">
        <v>5981.3920449999996</v>
      </c>
    </row>
    <row r="162" spans="1:52" ht="15.75" x14ac:dyDescent="0.3">
      <c r="A162" s="86" t="s">
        <v>13</v>
      </c>
      <c r="B162" s="75">
        <v>1039.323899</v>
      </c>
      <c r="C162" s="75">
        <v>1462.4093800000001</v>
      </c>
      <c r="D162" s="75">
        <v>1952.9730549999999</v>
      </c>
      <c r="E162" s="75">
        <v>1862.597315</v>
      </c>
      <c r="F162" s="75">
        <v>1945.778452</v>
      </c>
      <c r="G162" s="75">
        <v>2216.6370980000002</v>
      </c>
      <c r="H162" s="75">
        <v>2525.3261870000001</v>
      </c>
      <c r="I162" s="75">
        <v>233.64148700000001</v>
      </c>
      <c r="J162" s="75">
        <v>464.44157100000001</v>
      </c>
      <c r="K162" s="75">
        <v>480.18797699999999</v>
      </c>
      <c r="L162" s="75">
        <v>762.638102</v>
      </c>
      <c r="M162" s="75">
        <v>937.67634199999998</v>
      </c>
      <c r="N162" s="75">
        <v>592.47295299999996</v>
      </c>
      <c r="O162" s="75">
        <v>1011.876677</v>
      </c>
      <c r="P162" s="75">
        <v>1614.6528780000001</v>
      </c>
      <c r="Q162" s="75">
        <v>1555.6811709999999</v>
      </c>
      <c r="R162" s="75">
        <v>1743.558761</v>
      </c>
      <c r="S162" s="75">
        <v>1933.133429</v>
      </c>
      <c r="T162" s="75">
        <v>2065.603247</v>
      </c>
      <c r="U162" s="75">
        <v>240.97290100000001</v>
      </c>
      <c r="V162" s="75">
        <v>863.49444500000004</v>
      </c>
      <c r="W162" s="75">
        <v>734.54649800000004</v>
      </c>
      <c r="X162" s="75">
        <v>1167.6842859999999</v>
      </c>
      <c r="Y162" s="75">
        <v>1395.280626</v>
      </c>
      <c r="Z162" s="75">
        <v>1404.74351</v>
      </c>
      <c r="AA162" s="75">
        <v>1457.0502739999999</v>
      </c>
      <c r="AB162" s="75">
        <v>1745.509423</v>
      </c>
      <c r="AC162" s="75">
        <v>1677.702908</v>
      </c>
      <c r="AD162" s="75">
        <v>1574.9943499999999</v>
      </c>
      <c r="AE162" s="75">
        <v>1566.459652</v>
      </c>
      <c r="AF162" s="75">
        <v>1812.5623290000001</v>
      </c>
      <c r="AG162" s="75">
        <v>38.565607999999997</v>
      </c>
      <c r="AH162" s="75">
        <v>1.179656</v>
      </c>
      <c r="AI162" s="75">
        <v>950.379369</v>
      </c>
      <c r="AJ162" s="75">
        <v>1741.277961</v>
      </c>
      <c r="AK162" s="75">
        <v>2130.0975509999998</v>
      </c>
      <c r="AL162" s="75">
        <v>2361.1445560000002</v>
      </c>
      <c r="AM162" s="75">
        <v>2530.9304480000001</v>
      </c>
      <c r="AN162" s="75">
        <v>2687.6012949999999</v>
      </c>
      <c r="AO162" s="75">
        <v>3166.0755829999998</v>
      </c>
      <c r="AP162" s="75">
        <v>3415.214399</v>
      </c>
      <c r="AQ162" s="75">
        <v>3088.4643489999999</v>
      </c>
      <c r="AR162" s="75">
        <v>2688.2304049999998</v>
      </c>
      <c r="AS162" s="75">
        <v>294.816012</v>
      </c>
      <c r="AT162" s="75">
        <v>876.37795700000004</v>
      </c>
      <c r="AU162" s="75">
        <v>1295.8760400000001</v>
      </c>
      <c r="AV162" s="75">
        <v>1715.232299</v>
      </c>
      <c r="AW162" s="75">
        <v>2000.595335</v>
      </c>
      <c r="AX162" s="75">
        <v>2077.922615</v>
      </c>
      <c r="AY162" s="75">
        <v>2105.0437820000002</v>
      </c>
      <c r="AZ162" s="75">
        <v>2291.9977880000001</v>
      </c>
    </row>
    <row r="163" spans="1:52" ht="15.75" x14ac:dyDescent="0.3">
      <c r="A163" s="87" t="s">
        <v>105</v>
      </c>
      <c r="B163" s="75">
        <v>1251.3674149999999</v>
      </c>
      <c r="C163" s="75">
        <v>1643.186739</v>
      </c>
      <c r="D163" s="75">
        <v>1961.3611249999999</v>
      </c>
      <c r="E163" s="75">
        <v>1896.2420099999999</v>
      </c>
      <c r="F163" s="75">
        <v>1999.720065</v>
      </c>
      <c r="G163" s="75">
        <v>2450.9600639999999</v>
      </c>
      <c r="H163" s="75">
        <v>2819.2159029999998</v>
      </c>
      <c r="I163" s="75">
        <v>258.186285</v>
      </c>
      <c r="J163" s="75">
        <v>513.47199999999998</v>
      </c>
      <c r="K163" s="75">
        <v>617.77656100000002</v>
      </c>
      <c r="L163" s="75">
        <v>883.27405899999997</v>
      </c>
      <c r="M163" s="75">
        <v>1052.323257</v>
      </c>
      <c r="N163" s="75">
        <v>787.70488499999999</v>
      </c>
      <c r="O163" s="75">
        <v>1167.6486110000001</v>
      </c>
      <c r="P163" s="75">
        <v>1765.1254879999999</v>
      </c>
      <c r="Q163" s="75">
        <v>1664.34716</v>
      </c>
      <c r="R163" s="75">
        <v>1839.327454</v>
      </c>
      <c r="S163" s="75">
        <v>2033.1404050000001</v>
      </c>
      <c r="T163" s="75">
        <v>2188.4144510000001</v>
      </c>
      <c r="U163" s="75">
        <v>105.766133</v>
      </c>
      <c r="V163" s="75">
        <v>610.77414299999998</v>
      </c>
      <c r="W163" s="75">
        <v>729.82973400000003</v>
      </c>
      <c r="X163" s="75">
        <v>1128.3842219999999</v>
      </c>
      <c r="Y163" s="75">
        <v>1297.139097</v>
      </c>
      <c r="Z163" s="75">
        <v>1405.3201610000001</v>
      </c>
      <c r="AA163" s="75">
        <v>1498.4427579999999</v>
      </c>
      <c r="AB163" s="75">
        <v>1727.0630650000001</v>
      </c>
      <c r="AC163" s="75">
        <v>1734.924499</v>
      </c>
      <c r="AD163" s="75">
        <v>1608.295149</v>
      </c>
      <c r="AE163" s="75">
        <v>1482.2013609999999</v>
      </c>
      <c r="AF163" s="75">
        <v>1691.6487159999999</v>
      </c>
      <c r="AG163" s="75">
        <v>121.46593900000001</v>
      </c>
      <c r="AH163" s="75">
        <v>92.816128000000006</v>
      </c>
      <c r="AI163" s="75">
        <v>1007.722092</v>
      </c>
      <c r="AJ163" s="75">
        <v>1752.168727</v>
      </c>
      <c r="AK163" s="75">
        <v>2180.1534190000002</v>
      </c>
      <c r="AL163" s="75">
        <v>2538.8858270000001</v>
      </c>
      <c r="AM163" s="75">
        <v>2610.5737819999999</v>
      </c>
      <c r="AN163" s="75">
        <v>2624.01422</v>
      </c>
      <c r="AO163" s="75">
        <v>3300.6223249999998</v>
      </c>
      <c r="AP163" s="75">
        <v>3400.547716</v>
      </c>
      <c r="AQ163" s="75">
        <v>3314.8760160000002</v>
      </c>
      <c r="AR163" s="75">
        <v>2974.0726960000002</v>
      </c>
      <c r="AS163" s="75">
        <v>247.230525</v>
      </c>
      <c r="AT163" s="75">
        <v>792.63051800000005</v>
      </c>
      <c r="AU163" s="75">
        <v>1147.653955</v>
      </c>
      <c r="AV163" s="75">
        <v>1596.4094809999999</v>
      </c>
      <c r="AW163" s="75">
        <v>1787.786517</v>
      </c>
      <c r="AX163" s="75">
        <v>1568.637328</v>
      </c>
      <c r="AY163" s="75">
        <v>1743.075771</v>
      </c>
      <c r="AZ163" s="75">
        <v>1986.059851</v>
      </c>
    </row>
    <row r="164" spans="1:52" ht="15.75" x14ac:dyDescent="0.3">
      <c r="A164" s="87" t="s">
        <v>23</v>
      </c>
      <c r="B164" s="75">
        <v>-250.69663299999999</v>
      </c>
      <c r="C164" s="75">
        <v>-183.53361200000001</v>
      </c>
      <c r="D164" s="75">
        <v>-12.795365</v>
      </c>
      <c r="E164" s="75">
        <v>-33.580764000000002</v>
      </c>
      <c r="F164" s="75">
        <v>-71.857319000000004</v>
      </c>
      <c r="G164" s="75">
        <v>-248.519577</v>
      </c>
      <c r="H164" s="75">
        <v>-327.623178</v>
      </c>
      <c r="I164" s="75">
        <v>33.714686999999998</v>
      </c>
      <c r="J164" s="75">
        <v>10.877177</v>
      </c>
      <c r="K164" s="75">
        <v>-76.912974000000006</v>
      </c>
      <c r="L164" s="75">
        <v>-66.577084999999997</v>
      </c>
      <c r="M164" s="75">
        <v>-46.420363000000002</v>
      </c>
      <c r="N164" s="75">
        <v>-111.47649</v>
      </c>
      <c r="O164" s="75">
        <v>-65.108012000000002</v>
      </c>
      <c r="P164" s="75">
        <v>-66.755324000000002</v>
      </c>
      <c r="Q164" s="75">
        <v>-37.376542999999998</v>
      </c>
      <c r="R164" s="75">
        <v>-28.618355000000001</v>
      </c>
      <c r="S164" s="75">
        <v>-10.865288</v>
      </c>
      <c r="T164" s="75">
        <v>-34.211115999999997</v>
      </c>
      <c r="U164" s="75">
        <v>118.49504899999999</v>
      </c>
      <c r="V164" s="75">
        <v>242.27385100000001</v>
      </c>
      <c r="W164" s="75">
        <v>3.1265559999999999</v>
      </c>
      <c r="X164" s="75">
        <v>41.752575999999998</v>
      </c>
      <c r="Y164" s="75">
        <v>94.591902000000005</v>
      </c>
      <c r="Z164" s="75">
        <v>-7.3510419999999996</v>
      </c>
      <c r="AA164" s="75">
        <v>-53.808447999999999</v>
      </c>
      <c r="AB164" s="75">
        <v>15.256964</v>
      </c>
      <c r="AC164" s="75">
        <v>-18.630991999999999</v>
      </c>
      <c r="AD164" s="75">
        <v>5.2264619999999997</v>
      </c>
      <c r="AE164" s="75">
        <v>117.708078</v>
      </c>
      <c r="AF164" s="75">
        <v>104.256015</v>
      </c>
      <c r="AG164" s="75">
        <v>-79.972016999999994</v>
      </c>
      <c r="AH164" s="75">
        <v>-84.354470000000006</v>
      </c>
      <c r="AI164" s="75">
        <v>-72.801732000000001</v>
      </c>
      <c r="AJ164" s="75">
        <v>-27.821749000000001</v>
      </c>
      <c r="AK164" s="75">
        <v>-77.558745000000002</v>
      </c>
      <c r="AL164" s="75">
        <v>-189.96969799999999</v>
      </c>
      <c r="AM164" s="75">
        <v>-104.431967</v>
      </c>
      <c r="AN164" s="75">
        <v>41.227263000000001</v>
      </c>
      <c r="AO164" s="75">
        <v>-151.592748</v>
      </c>
      <c r="AP164" s="75">
        <v>-0.62868500000000005</v>
      </c>
      <c r="AQ164" s="75">
        <v>-244.20478</v>
      </c>
      <c r="AR164" s="75">
        <v>-280.46553399999999</v>
      </c>
      <c r="AS164" s="75">
        <v>-23.278410999999998</v>
      </c>
      <c r="AT164" s="75">
        <v>22.651509000000001</v>
      </c>
      <c r="AU164" s="75">
        <v>40.372878999999998</v>
      </c>
      <c r="AV164" s="75">
        <v>23.343112000000001</v>
      </c>
      <c r="AW164" s="75">
        <v>90.404760999999993</v>
      </c>
      <c r="AX164" s="75">
        <v>432.306511</v>
      </c>
      <c r="AY164" s="75">
        <v>288.41176400000001</v>
      </c>
      <c r="AZ164" s="75">
        <v>265.54822999999999</v>
      </c>
    </row>
    <row r="165" spans="1:52" ht="15.75" x14ac:dyDescent="0.3">
      <c r="A165" s="87" t="s">
        <v>27</v>
      </c>
      <c r="B165" s="75">
        <v>38.653117000000002</v>
      </c>
      <c r="C165" s="75">
        <v>2.7562530000000001</v>
      </c>
      <c r="D165" s="75">
        <v>4.4072950000000004</v>
      </c>
      <c r="E165" s="75">
        <v>-6.3931000000000002E-2</v>
      </c>
      <c r="F165" s="75">
        <v>17.915706</v>
      </c>
      <c r="G165" s="75">
        <v>14.196611000000001</v>
      </c>
      <c r="H165" s="75">
        <v>33.733462000000003</v>
      </c>
      <c r="I165" s="75">
        <v>-58.259484999999998</v>
      </c>
      <c r="J165" s="75">
        <v>-59.907606000000001</v>
      </c>
      <c r="K165" s="75">
        <v>-60.675609999999999</v>
      </c>
      <c r="L165" s="75">
        <v>-54.058872000000001</v>
      </c>
      <c r="M165" s="75">
        <v>-68.226551999999998</v>
      </c>
      <c r="N165" s="75">
        <v>-83.755442000000002</v>
      </c>
      <c r="O165" s="75">
        <v>-90.663921999999999</v>
      </c>
      <c r="P165" s="75">
        <v>-83.717286000000001</v>
      </c>
      <c r="Q165" s="75">
        <v>-71.289445999999998</v>
      </c>
      <c r="R165" s="75">
        <v>-67.150338000000005</v>
      </c>
      <c r="S165" s="75">
        <v>-89.141688000000002</v>
      </c>
      <c r="T165" s="75">
        <v>-88.600088</v>
      </c>
      <c r="U165" s="75">
        <v>16.711718999999999</v>
      </c>
      <c r="V165" s="75">
        <v>10.446451</v>
      </c>
      <c r="W165" s="75">
        <v>1.5902080000000001</v>
      </c>
      <c r="X165" s="75">
        <v>-2.452512</v>
      </c>
      <c r="Y165" s="75">
        <v>3.5496270000000001</v>
      </c>
      <c r="Z165" s="75">
        <v>6.7743909999999996</v>
      </c>
      <c r="AA165" s="75">
        <v>12.415964000000001</v>
      </c>
      <c r="AB165" s="75">
        <v>3.1893940000000001</v>
      </c>
      <c r="AC165" s="75">
        <v>-38.590598999999997</v>
      </c>
      <c r="AD165" s="75">
        <v>-38.527261000000003</v>
      </c>
      <c r="AE165" s="75">
        <v>-33.449787000000001</v>
      </c>
      <c r="AF165" s="75">
        <v>16.657598</v>
      </c>
      <c r="AG165" s="75">
        <v>-2.9283139999999999</v>
      </c>
      <c r="AH165" s="75">
        <v>-7.2820020000000003</v>
      </c>
      <c r="AI165" s="75">
        <v>15.459009</v>
      </c>
      <c r="AJ165" s="75">
        <v>16.930983000000001</v>
      </c>
      <c r="AK165" s="75">
        <v>27.502877000000002</v>
      </c>
      <c r="AL165" s="75">
        <v>12.228427</v>
      </c>
      <c r="AM165" s="75">
        <v>24.788633000000001</v>
      </c>
      <c r="AN165" s="75">
        <v>22.359812000000002</v>
      </c>
      <c r="AO165" s="75">
        <v>17.046005999999998</v>
      </c>
      <c r="AP165" s="75">
        <v>15.295368</v>
      </c>
      <c r="AQ165" s="75">
        <v>17.793113000000002</v>
      </c>
      <c r="AR165" s="75">
        <v>-5.3767569999999996</v>
      </c>
      <c r="AS165" s="75">
        <v>70.863898000000006</v>
      </c>
      <c r="AT165" s="75">
        <v>61.095930000000003</v>
      </c>
      <c r="AU165" s="75">
        <v>107.849206</v>
      </c>
      <c r="AV165" s="75">
        <v>95.479705999999993</v>
      </c>
      <c r="AW165" s="75">
        <v>122.40405699999999</v>
      </c>
      <c r="AX165" s="75">
        <v>76.978775999999996</v>
      </c>
      <c r="AY165" s="75">
        <v>73.556246999999999</v>
      </c>
      <c r="AZ165" s="75">
        <v>40.389707000000001</v>
      </c>
    </row>
    <row r="166" spans="1:52" ht="15.75" x14ac:dyDescent="0.3">
      <c r="A166" s="86" t="s">
        <v>54</v>
      </c>
      <c r="B166" s="75">
        <v>4680.2679820000003</v>
      </c>
      <c r="C166" s="75">
        <v>5442.1238949999997</v>
      </c>
      <c r="D166" s="75">
        <v>6316.3307720000003</v>
      </c>
      <c r="E166" s="75">
        <v>6992.3339509999996</v>
      </c>
      <c r="F166" s="75">
        <v>7964.7248529999997</v>
      </c>
      <c r="G166" s="75">
        <v>8760.8499339999998</v>
      </c>
      <c r="H166" s="75">
        <v>9298.5039730000008</v>
      </c>
      <c r="I166" s="75">
        <v>637.58060699999999</v>
      </c>
      <c r="J166" s="75">
        <v>1591.6044999999999</v>
      </c>
      <c r="K166" s="75">
        <v>2018.499953</v>
      </c>
      <c r="L166" s="75">
        <v>2664.574478</v>
      </c>
      <c r="M166" s="75">
        <v>3426.6013819999998</v>
      </c>
      <c r="N166" s="75">
        <v>3928.4036959999999</v>
      </c>
      <c r="O166" s="75">
        <v>4747.446457</v>
      </c>
      <c r="P166" s="75">
        <v>5530.4391740000001</v>
      </c>
      <c r="Q166" s="75">
        <v>6173.9785339999999</v>
      </c>
      <c r="R166" s="75">
        <v>7165.4781730000004</v>
      </c>
      <c r="S166" s="75">
        <v>7865.103443</v>
      </c>
      <c r="T166" s="75">
        <v>8491.4314570000006</v>
      </c>
      <c r="U166" s="75">
        <v>587.57018700000003</v>
      </c>
      <c r="V166" s="75">
        <v>1276.1875190000001</v>
      </c>
      <c r="W166" s="75">
        <v>2036.0761600000001</v>
      </c>
      <c r="X166" s="75">
        <v>2837.7972669999999</v>
      </c>
      <c r="Y166" s="75">
        <v>3813.1379740000002</v>
      </c>
      <c r="Z166" s="75">
        <v>4255.8967860000002</v>
      </c>
      <c r="AA166" s="75">
        <v>4844.8629810000002</v>
      </c>
      <c r="AB166" s="75">
        <v>5473.5942450000002</v>
      </c>
      <c r="AC166" s="75">
        <v>6167.640163</v>
      </c>
      <c r="AD166" s="75">
        <v>6732.1707109999998</v>
      </c>
      <c r="AE166" s="75">
        <v>7083.409431</v>
      </c>
      <c r="AF166" s="75">
        <v>7582.3206380000001</v>
      </c>
      <c r="AG166" s="75">
        <v>588.95202900000004</v>
      </c>
      <c r="AH166" s="75">
        <v>1263.111881</v>
      </c>
      <c r="AI166" s="75">
        <v>1792.5114390000001</v>
      </c>
      <c r="AJ166" s="75">
        <v>2712.4473480000001</v>
      </c>
      <c r="AK166" s="75">
        <v>3721.8126010000001</v>
      </c>
      <c r="AL166" s="75">
        <v>4296.0840790000002</v>
      </c>
      <c r="AM166" s="75">
        <v>4630.1192430000001</v>
      </c>
      <c r="AN166" s="75">
        <v>4917.8854730000003</v>
      </c>
      <c r="AO166" s="75">
        <v>4880.7259080000003</v>
      </c>
      <c r="AP166" s="75">
        <v>5370.3366299999998</v>
      </c>
      <c r="AQ166" s="75">
        <v>5795.1939700000003</v>
      </c>
      <c r="AR166" s="75">
        <v>6414.2970949999999</v>
      </c>
      <c r="AS166" s="75">
        <v>742.90388399999995</v>
      </c>
      <c r="AT166" s="75">
        <v>1373.7386140000001</v>
      </c>
      <c r="AU166" s="75">
        <v>1493.5225109999999</v>
      </c>
      <c r="AV166" s="75">
        <v>1981.3373770000001</v>
      </c>
      <c r="AW166" s="75">
        <v>2367.3772220000001</v>
      </c>
      <c r="AX166" s="75">
        <v>2739.1982849999999</v>
      </c>
      <c r="AY166" s="75">
        <v>3034.4351120000001</v>
      </c>
      <c r="AZ166" s="75">
        <v>3425.3493779999999</v>
      </c>
    </row>
    <row r="167" spans="1:52" ht="15.75" x14ac:dyDescent="0.3">
      <c r="A167" s="86" t="s">
        <v>92</v>
      </c>
      <c r="B167" s="75">
        <v>1011.344612</v>
      </c>
      <c r="C167" s="75">
        <v>1176.8773120000001</v>
      </c>
      <c r="D167" s="75">
        <v>1298.577947</v>
      </c>
      <c r="E167" s="75">
        <v>1453.319704</v>
      </c>
      <c r="F167" s="75">
        <v>1595.4741220000001</v>
      </c>
      <c r="G167" s="75">
        <v>1757.988288</v>
      </c>
      <c r="H167" s="75">
        <v>1873.182789</v>
      </c>
      <c r="I167" s="75">
        <v>77.091430000000003</v>
      </c>
      <c r="J167" s="75">
        <v>78.064733000000004</v>
      </c>
      <c r="K167" s="75">
        <v>56.482300000000002</v>
      </c>
      <c r="L167" s="75">
        <v>-29.252811000000001</v>
      </c>
      <c r="M167" s="75">
        <v>-60.598146999999997</v>
      </c>
      <c r="N167" s="75">
        <v>-128.42522299999999</v>
      </c>
      <c r="O167" s="75">
        <v>-157.08565300000001</v>
      </c>
      <c r="P167" s="75">
        <v>-149.85658699999999</v>
      </c>
      <c r="Q167" s="75">
        <v>-206.61273</v>
      </c>
      <c r="R167" s="75">
        <v>-227.57695100000001</v>
      </c>
      <c r="S167" s="75">
        <v>-215.69669099999999</v>
      </c>
      <c r="T167" s="75">
        <v>-207.28892300000001</v>
      </c>
      <c r="U167" s="75">
        <v>48.092457000000003</v>
      </c>
      <c r="V167" s="75">
        <v>219.88576699999999</v>
      </c>
      <c r="W167" s="75">
        <v>21.260451</v>
      </c>
      <c r="X167" s="75">
        <v>73.256311999999994</v>
      </c>
      <c r="Y167" s="75">
        <v>77.319405000000003</v>
      </c>
      <c r="Z167" s="75">
        <v>73.35172</v>
      </c>
      <c r="AA167" s="75">
        <v>193.33604199999999</v>
      </c>
      <c r="AB167" s="75">
        <v>210.086139</v>
      </c>
      <c r="AC167" s="75">
        <v>237.45817299999999</v>
      </c>
      <c r="AD167" s="75">
        <v>322.65633300000002</v>
      </c>
      <c r="AE167" s="75">
        <v>491.891929</v>
      </c>
      <c r="AF167" s="75">
        <v>495.890173</v>
      </c>
      <c r="AG167" s="75">
        <v>249.730887</v>
      </c>
      <c r="AH167" s="75">
        <v>325.48099100000002</v>
      </c>
      <c r="AI167" s="75">
        <v>285.37884500000001</v>
      </c>
      <c r="AJ167" s="75">
        <v>317.04743100000002</v>
      </c>
      <c r="AK167" s="75">
        <v>494.06716</v>
      </c>
      <c r="AL167" s="75">
        <v>406.24772400000001</v>
      </c>
      <c r="AM167" s="75">
        <v>423.778931</v>
      </c>
      <c r="AN167" s="75">
        <v>505.49519400000003</v>
      </c>
      <c r="AO167" s="75">
        <v>620.81338500000004</v>
      </c>
      <c r="AP167" s="75">
        <v>610.67030699999998</v>
      </c>
      <c r="AQ167" s="75">
        <v>698.67305099999999</v>
      </c>
      <c r="AR167" s="75">
        <v>758.59715300000005</v>
      </c>
      <c r="AS167" s="75">
        <v>124.04089</v>
      </c>
      <c r="AT167" s="75">
        <v>175.40081000000001</v>
      </c>
      <c r="AU167" s="75">
        <v>300.97442599999999</v>
      </c>
      <c r="AV167" s="75">
        <v>285.848907</v>
      </c>
      <c r="AW167" s="75">
        <v>340.97071</v>
      </c>
      <c r="AX167" s="75">
        <v>219.79923700000001</v>
      </c>
      <c r="AY167" s="75">
        <v>335.768171</v>
      </c>
      <c r="AZ167" s="75">
        <v>264.04487899999998</v>
      </c>
    </row>
    <row r="168" spans="1:52" ht="15.75" x14ac:dyDescent="0.3">
      <c r="A168" s="88" t="s">
        <v>106</v>
      </c>
      <c r="B168" s="75">
        <v>4.1100699999997232</v>
      </c>
      <c r="C168" s="75">
        <v>30.429818999999952</v>
      </c>
      <c r="D168" s="75">
        <v>26.175923000000694</v>
      </c>
      <c r="E168" s="75">
        <v>33.566156000000774</v>
      </c>
      <c r="F168" s="75">
        <v>59.707410000000891</v>
      </c>
      <c r="G168" s="75">
        <v>33.613461000000825</v>
      </c>
      <c r="H168" s="75">
        <v>27.727180999998382</v>
      </c>
      <c r="I168" s="75">
        <v>-17.357668999999873</v>
      </c>
      <c r="J168" s="75">
        <v>21.408940000000257</v>
      </c>
      <c r="K168" s="75">
        <v>115.61562599999979</v>
      </c>
      <c r="L168" s="75">
        <v>215.67016199999989</v>
      </c>
      <c r="M168" s="75">
        <v>289.13104900000053</v>
      </c>
      <c r="N168" s="75">
        <v>402.53892300000007</v>
      </c>
      <c r="O168" s="75">
        <v>361.05667100000028</v>
      </c>
      <c r="P168" s="75">
        <v>351.45494099999996</v>
      </c>
      <c r="Q168" s="75">
        <v>453.40749700000015</v>
      </c>
      <c r="R168" s="75">
        <v>544.81069000000025</v>
      </c>
      <c r="S168" s="75">
        <v>484.62403799999993</v>
      </c>
      <c r="T168" s="75">
        <v>457.69298199999866</v>
      </c>
      <c r="U168" s="75">
        <v>42.562813000000006</v>
      </c>
      <c r="V168" s="75">
        <v>92.851192999999967</v>
      </c>
      <c r="W168" s="75">
        <v>114.9671559999997</v>
      </c>
      <c r="X168" s="75">
        <v>99.63340400000061</v>
      </c>
      <c r="Y168" s="75">
        <v>-21.807826000000205</v>
      </c>
      <c r="Z168" s="75">
        <v>21.89245099999971</v>
      </c>
      <c r="AA168" s="75">
        <v>-0.42637400000057823</v>
      </c>
      <c r="AB168" s="75">
        <v>-20.105217999999695</v>
      </c>
      <c r="AC168" s="75">
        <v>-27.958270999999513</v>
      </c>
      <c r="AD168" s="75">
        <v>578.21957999999904</v>
      </c>
      <c r="AE168" s="75">
        <v>612.91432800000075</v>
      </c>
      <c r="AF168" s="75">
        <v>407.28919099999985</v>
      </c>
      <c r="AG168" s="75">
        <v>19.902364999999918</v>
      </c>
      <c r="AH168" s="75">
        <v>8.5790070000000469</v>
      </c>
      <c r="AI168" s="75">
        <v>2014.5883059999996</v>
      </c>
      <c r="AJ168" s="75">
        <v>2036.3884330000001</v>
      </c>
      <c r="AK168" s="75">
        <v>2091.2915619999994</v>
      </c>
      <c r="AL168" s="75">
        <v>2538.6254869999993</v>
      </c>
      <c r="AM168" s="75">
        <v>2967.3679550000006</v>
      </c>
      <c r="AN168" s="75">
        <v>3074.999245</v>
      </c>
      <c r="AO168" s="75">
        <v>3350.2941410000003</v>
      </c>
      <c r="AP168" s="75">
        <v>3356.7806389999987</v>
      </c>
      <c r="AQ168" s="75">
        <v>3319.3001260000001</v>
      </c>
      <c r="AR168" s="75">
        <v>3969.8008719999998</v>
      </c>
      <c r="AS168" s="75">
        <v>70.955793999999969</v>
      </c>
      <c r="AT168" s="75">
        <v>451.56971799999974</v>
      </c>
      <c r="AU168" s="75">
        <v>461.16933900000004</v>
      </c>
      <c r="AV168" s="75">
        <v>-1189.9274720000003</v>
      </c>
      <c r="AW168" s="75">
        <v>-1174.4620679999998</v>
      </c>
      <c r="AX168" s="75">
        <v>-1265.7725350000001</v>
      </c>
      <c r="AY168" s="75">
        <v>-2285.4241489999995</v>
      </c>
      <c r="AZ168" s="75">
        <v>-2290.7794369999997</v>
      </c>
    </row>
    <row r="169" spans="1:52" ht="15.75" x14ac:dyDescent="0.3">
      <c r="A169" s="76" t="s">
        <v>107</v>
      </c>
      <c r="B169" s="75">
        <v>25464.817239</v>
      </c>
      <c r="C169" s="75">
        <v>29425.112948999998</v>
      </c>
      <c r="D169" s="75">
        <v>33436.958818999999</v>
      </c>
      <c r="E169" s="75">
        <v>37997.731745999998</v>
      </c>
      <c r="F169" s="75">
        <v>42034.325261999998</v>
      </c>
      <c r="G169" s="75">
        <v>46578.913671000002</v>
      </c>
      <c r="H169" s="75">
        <v>51614.860768999999</v>
      </c>
      <c r="I169" s="75">
        <v>4622.0998250000002</v>
      </c>
      <c r="J169" s="75">
        <v>8580.9160179999999</v>
      </c>
      <c r="K169" s="75">
        <v>12785.452064999999</v>
      </c>
      <c r="L169" s="75">
        <v>17237.156322999999</v>
      </c>
      <c r="M169" s="75">
        <v>22918.41346</v>
      </c>
      <c r="N169" s="75">
        <v>28278.848775999999</v>
      </c>
      <c r="O169" s="75">
        <v>33174.571360000002</v>
      </c>
      <c r="P169" s="75">
        <v>37826.453251999999</v>
      </c>
      <c r="Q169" s="75">
        <v>42497.635719999998</v>
      </c>
      <c r="R169" s="75">
        <v>48305.048821999997</v>
      </c>
      <c r="S169" s="75">
        <v>53244.367378000003</v>
      </c>
      <c r="T169" s="75">
        <v>57829.505906999999</v>
      </c>
      <c r="U169" s="75">
        <v>4658.3352279999999</v>
      </c>
      <c r="V169" s="75">
        <v>8738.7738229999995</v>
      </c>
      <c r="W169" s="75">
        <v>14510.609955</v>
      </c>
      <c r="X169" s="75">
        <v>17742.272148</v>
      </c>
      <c r="Y169" s="75">
        <v>23652.613087000002</v>
      </c>
      <c r="Z169" s="75">
        <v>27710.6315</v>
      </c>
      <c r="AA169" s="75">
        <v>32214.372379</v>
      </c>
      <c r="AB169" s="75">
        <v>39298.769254999999</v>
      </c>
      <c r="AC169" s="75">
        <v>43145.519074000003</v>
      </c>
      <c r="AD169" s="75">
        <v>46902.34678</v>
      </c>
      <c r="AE169" s="75">
        <v>52709.998388</v>
      </c>
      <c r="AF169" s="75">
        <v>56771.358550999998</v>
      </c>
      <c r="AG169" s="75">
        <v>5308.0133930000002</v>
      </c>
      <c r="AH169" s="75">
        <v>11352.671566000001</v>
      </c>
      <c r="AI169" s="75">
        <v>26262.699186999998</v>
      </c>
      <c r="AJ169" s="75">
        <v>27594.525292999999</v>
      </c>
      <c r="AK169" s="75">
        <v>29085.874806</v>
      </c>
      <c r="AL169" s="75">
        <v>34322.864329000004</v>
      </c>
      <c r="AM169" s="75">
        <v>38714.697521000002</v>
      </c>
      <c r="AN169" s="75">
        <v>43053.944637000001</v>
      </c>
      <c r="AO169" s="75">
        <v>49195.879005000003</v>
      </c>
      <c r="AP169" s="75">
        <v>53014.516642000002</v>
      </c>
      <c r="AQ169" s="75">
        <v>57721.867469999997</v>
      </c>
      <c r="AR169" s="75">
        <v>62088.934847999997</v>
      </c>
      <c r="AS169" s="75">
        <v>4785.6617349999997</v>
      </c>
      <c r="AT169" s="75">
        <v>9817.2530420000003</v>
      </c>
      <c r="AU169" s="75">
        <v>14156.437542</v>
      </c>
      <c r="AV169" s="75">
        <v>18881.598385000001</v>
      </c>
      <c r="AW169" s="75">
        <v>22879.403000999999</v>
      </c>
      <c r="AX169" s="75">
        <v>27649.243878000001</v>
      </c>
      <c r="AY169" s="75">
        <v>32786.967481</v>
      </c>
      <c r="AZ169" s="75">
        <v>37359.481745999998</v>
      </c>
    </row>
    <row r="170" spans="1:52" ht="15.75" x14ac:dyDescent="0.3">
      <c r="A170" s="76"/>
    </row>
    <row r="171" spans="1:52" ht="15.75" x14ac:dyDescent="0.3">
      <c r="A171" s="84" t="s">
        <v>108</v>
      </c>
      <c r="B171" s="75">
        <v>7760.8719709999996</v>
      </c>
      <c r="C171" s="75">
        <v>9055.6815590000006</v>
      </c>
      <c r="D171" s="75">
        <v>10307.023401</v>
      </c>
      <c r="E171" s="75">
        <v>11498.104745000001</v>
      </c>
      <c r="F171" s="75">
        <v>12985.457675</v>
      </c>
      <c r="G171" s="75">
        <v>14478.573259999999</v>
      </c>
      <c r="H171" s="75">
        <v>15741.667896000001</v>
      </c>
      <c r="I171" s="75">
        <v>1319.866481</v>
      </c>
      <c r="J171" s="75">
        <v>2587.1316729999999</v>
      </c>
      <c r="K171" s="75">
        <v>3975.9651039999999</v>
      </c>
      <c r="L171" s="75">
        <v>5380.0560599999999</v>
      </c>
      <c r="M171" s="75">
        <v>6815.4654929999997</v>
      </c>
      <c r="N171" s="75">
        <v>8253.1546699999999</v>
      </c>
      <c r="O171" s="75">
        <v>9715.3981110000004</v>
      </c>
      <c r="P171" s="75">
        <v>11164.74173</v>
      </c>
      <c r="Q171" s="75">
        <v>12617.712524</v>
      </c>
      <c r="R171" s="75">
        <v>14191.647524</v>
      </c>
      <c r="S171" s="75">
        <v>15946.862082</v>
      </c>
      <c r="T171" s="75">
        <v>17637.944630999998</v>
      </c>
      <c r="U171" s="75">
        <v>1363.757548</v>
      </c>
      <c r="V171" s="75">
        <v>2466.1046270000002</v>
      </c>
      <c r="W171" s="75">
        <v>3549.3211679999999</v>
      </c>
      <c r="X171" s="75">
        <v>5072.4347239999997</v>
      </c>
      <c r="Y171" s="75">
        <v>6441.470206</v>
      </c>
      <c r="Z171" s="75">
        <v>7700.0773419999996</v>
      </c>
      <c r="AA171" s="75">
        <v>8857.4466339999999</v>
      </c>
      <c r="AB171" s="75">
        <v>10116.112089</v>
      </c>
      <c r="AC171" s="75">
        <v>11507.502473</v>
      </c>
      <c r="AD171" s="75">
        <v>12808.369893999999</v>
      </c>
      <c r="AE171" s="75">
        <v>14047.88882</v>
      </c>
      <c r="AF171" s="75">
        <v>15260.212020999999</v>
      </c>
      <c r="AG171" s="75">
        <v>1256.6470609999999</v>
      </c>
      <c r="AH171" s="75">
        <v>2396.2803469999999</v>
      </c>
      <c r="AI171" s="75">
        <v>3938.2628880000002</v>
      </c>
      <c r="AJ171" s="75">
        <v>5083.7585950000002</v>
      </c>
      <c r="AK171" s="75">
        <v>6265.3979829999998</v>
      </c>
      <c r="AL171" s="75">
        <v>7166.05717</v>
      </c>
      <c r="AM171" s="75">
        <v>8383.0460289999992</v>
      </c>
      <c r="AN171" s="75">
        <v>9541.7249250000004</v>
      </c>
      <c r="AO171" s="75">
        <v>10666.839972</v>
      </c>
      <c r="AP171" s="75">
        <v>11871.55654</v>
      </c>
      <c r="AQ171" s="75">
        <v>12860.625942000001</v>
      </c>
      <c r="AR171" s="75">
        <v>14511.903254999999</v>
      </c>
      <c r="AS171" s="75">
        <v>1058.402229</v>
      </c>
      <c r="AT171" s="75">
        <v>2191.5057510000001</v>
      </c>
      <c r="AU171" s="75">
        <v>3569.2188740000001</v>
      </c>
      <c r="AV171" s="75">
        <v>4802.7740080000003</v>
      </c>
      <c r="AW171" s="75">
        <v>5947.8215229999996</v>
      </c>
      <c r="AX171" s="75">
        <v>7108.2289449999998</v>
      </c>
      <c r="AY171" s="75">
        <v>8307.8094089999995</v>
      </c>
      <c r="AZ171" s="75">
        <v>9465.6321430000007</v>
      </c>
    </row>
    <row r="172" spans="1:52" ht="15.75" x14ac:dyDescent="0.3">
      <c r="A172" s="85" t="s">
        <v>109</v>
      </c>
      <c r="B172" s="75">
        <v>2161.2229090000001</v>
      </c>
      <c r="C172" s="75">
        <v>2542.493751</v>
      </c>
      <c r="D172" s="75">
        <v>2920.8660970000001</v>
      </c>
      <c r="E172" s="75">
        <v>3265.6868530000002</v>
      </c>
      <c r="F172" s="75">
        <v>3652.5114990000002</v>
      </c>
      <c r="G172" s="75">
        <v>4128.9136080000007</v>
      </c>
      <c r="H172" s="75">
        <v>4574.548299</v>
      </c>
      <c r="I172" s="75">
        <v>420.90918199999999</v>
      </c>
      <c r="J172" s="75">
        <v>779.45861600000001</v>
      </c>
      <c r="K172" s="75">
        <v>1188.544895</v>
      </c>
      <c r="L172" s="75">
        <v>1604.5760540000001</v>
      </c>
      <c r="M172" s="75">
        <v>2036.54441</v>
      </c>
      <c r="N172" s="75">
        <v>2466.6256749999998</v>
      </c>
      <c r="O172" s="75">
        <v>2903.023866</v>
      </c>
      <c r="P172" s="75">
        <v>3338.3816070000003</v>
      </c>
      <c r="Q172" s="75">
        <v>3753.2225510000003</v>
      </c>
      <c r="R172" s="75">
        <v>4187.5319220000001</v>
      </c>
      <c r="S172" s="75">
        <v>4743.4160190000002</v>
      </c>
      <c r="T172" s="75">
        <v>5252.3010560000002</v>
      </c>
      <c r="U172" s="75">
        <v>126.16347300000001</v>
      </c>
      <c r="V172" s="75">
        <v>219.94322400000001</v>
      </c>
      <c r="W172" s="75">
        <v>323.86842100000001</v>
      </c>
      <c r="X172" s="75">
        <v>441.30458499999997</v>
      </c>
      <c r="Y172" s="75">
        <v>600.48982100000001</v>
      </c>
      <c r="Z172" s="75">
        <v>715.93324400000006</v>
      </c>
      <c r="AA172" s="75">
        <v>846.98890099999994</v>
      </c>
      <c r="AB172" s="75">
        <v>968.60764300000005</v>
      </c>
      <c r="AC172" s="75">
        <v>1190.1072220000001</v>
      </c>
      <c r="AD172" s="75">
        <v>1308.697815</v>
      </c>
      <c r="AE172" s="75">
        <v>1328.899975</v>
      </c>
      <c r="AF172" s="75">
        <v>1509.8720730000002</v>
      </c>
      <c r="AG172" s="75">
        <v>132.81275500000001</v>
      </c>
      <c r="AH172" s="75">
        <v>248.73930000000001</v>
      </c>
      <c r="AI172" s="75">
        <v>362.498806</v>
      </c>
      <c r="AJ172" s="75">
        <v>445.75926200000004</v>
      </c>
      <c r="AK172" s="75">
        <v>550.38438800000006</v>
      </c>
      <c r="AL172" s="75">
        <v>697.76600299999996</v>
      </c>
      <c r="AM172" s="75">
        <v>840.39820200000008</v>
      </c>
      <c r="AN172" s="75">
        <v>959.7907120000001</v>
      </c>
      <c r="AO172" s="75">
        <v>1072.5511939999999</v>
      </c>
      <c r="AP172" s="75">
        <v>1201.241945</v>
      </c>
      <c r="AQ172" s="75">
        <v>1337.7732020000001</v>
      </c>
      <c r="AR172" s="75">
        <v>1497.4814179999998</v>
      </c>
      <c r="AS172" s="75">
        <v>104.931507</v>
      </c>
      <c r="AT172" s="75">
        <v>222.27542499999998</v>
      </c>
      <c r="AU172" s="75">
        <v>434.23607099999998</v>
      </c>
      <c r="AV172" s="75">
        <v>584.01223500000003</v>
      </c>
      <c r="AW172" s="75">
        <v>692.77380200000005</v>
      </c>
      <c r="AX172" s="75">
        <v>841.43374300000005</v>
      </c>
      <c r="AY172" s="75">
        <v>982.89652700000011</v>
      </c>
      <c r="AZ172" s="75">
        <v>1121.320344</v>
      </c>
    </row>
    <row r="173" spans="1:52" ht="15.75" x14ac:dyDescent="0.3">
      <c r="A173" s="86" t="s">
        <v>13</v>
      </c>
      <c r="B173" s="75">
        <v>7.8452929999999999</v>
      </c>
      <c r="C173" s="75">
        <v>7.876036</v>
      </c>
      <c r="D173" s="75">
        <v>8.0850939999999998</v>
      </c>
      <c r="E173" s="75">
        <v>8.1828509999999994</v>
      </c>
      <c r="F173" s="75">
        <v>8.2437020000000008</v>
      </c>
      <c r="G173" s="75">
        <v>8.4274480000000001</v>
      </c>
      <c r="H173" s="75">
        <v>8.4615770000000001</v>
      </c>
      <c r="I173" s="75">
        <v>1.0985999999999999E-2</v>
      </c>
      <c r="J173" s="75">
        <v>0.102977</v>
      </c>
      <c r="K173" s="75">
        <v>0.156281</v>
      </c>
      <c r="L173" s="75">
        <v>5.7178079999999998</v>
      </c>
      <c r="M173" s="75">
        <v>5.7396229999999999</v>
      </c>
      <c r="N173" s="75">
        <v>5.8200649999999996</v>
      </c>
      <c r="O173" s="75">
        <v>6.5151770000000004</v>
      </c>
      <c r="P173" s="75">
        <v>6.5825149999999999</v>
      </c>
      <c r="Q173" s="75">
        <v>6.6028469999999997</v>
      </c>
      <c r="R173" s="75">
        <v>6.6238349999999997</v>
      </c>
      <c r="S173" s="75">
        <v>6.6365350000000003</v>
      </c>
      <c r="T173" s="75">
        <v>6.565455</v>
      </c>
      <c r="U173" s="75">
        <v>0.122228</v>
      </c>
      <c r="V173" s="75">
        <v>0.14555199999999999</v>
      </c>
      <c r="W173" s="75">
        <v>0.39909299999999998</v>
      </c>
      <c r="X173" s="75">
        <v>0.60463100000000003</v>
      </c>
      <c r="Y173" s="75">
        <v>5.8292390000000003</v>
      </c>
      <c r="Z173" s="75">
        <v>11.15962</v>
      </c>
      <c r="AA173" s="75">
        <v>17.225076999999999</v>
      </c>
      <c r="AB173" s="75">
        <v>17.474238</v>
      </c>
      <c r="AC173" s="75">
        <v>18.448454000000002</v>
      </c>
      <c r="AD173" s="75">
        <v>24.200505</v>
      </c>
      <c r="AE173" s="75">
        <v>25.301708000000001</v>
      </c>
      <c r="AF173" s="75">
        <v>26.373353999999999</v>
      </c>
      <c r="AG173" s="75">
        <v>1.0405610000000001</v>
      </c>
      <c r="AH173" s="75">
        <v>2.8437939999999999</v>
      </c>
      <c r="AI173" s="75">
        <v>4.1859489999999999</v>
      </c>
      <c r="AJ173" s="75">
        <v>8.9414560000000005</v>
      </c>
      <c r="AK173" s="75">
        <v>11.159656</v>
      </c>
      <c r="AL173" s="75">
        <v>59.256366999999997</v>
      </c>
      <c r="AM173" s="75">
        <v>67.518270999999999</v>
      </c>
      <c r="AN173" s="75">
        <v>71.376611999999994</v>
      </c>
      <c r="AO173" s="75">
        <v>75.030006999999998</v>
      </c>
      <c r="AP173" s="75">
        <v>84.038100999999997</v>
      </c>
      <c r="AQ173" s="75">
        <v>89.326058000000003</v>
      </c>
      <c r="AR173" s="75">
        <v>94.954749000000007</v>
      </c>
      <c r="AS173" s="75">
        <v>5.1268359999999999</v>
      </c>
      <c r="AT173" s="75">
        <v>6.33718</v>
      </c>
      <c r="AU173" s="75">
        <v>53.803769000000003</v>
      </c>
      <c r="AV173" s="75">
        <v>70.866286000000002</v>
      </c>
      <c r="AW173" s="75">
        <v>66.618346000000003</v>
      </c>
      <c r="AX173" s="75">
        <v>73.347072999999995</v>
      </c>
      <c r="AY173" s="75">
        <v>76.913708</v>
      </c>
      <c r="AZ173" s="75">
        <v>80.635993999999997</v>
      </c>
    </row>
    <row r="174" spans="1:52" ht="15.75" x14ac:dyDescent="0.3">
      <c r="A174" s="87" t="s">
        <v>105</v>
      </c>
      <c r="B174" s="75">
        <v>7.84267</v>
      </c>
      <c r="C174" s="75">
        <v>7.8734130000000002</v>
      </c>
      <c r="D174" s="75">
        <v>8.082471</v>
      </c>
      <c r="E174" s="75">
        <v>8.1802279999999996</v>
      </c>
      <c r="F174" s="75">
        <v>8.2410789999999992</v>
      </c>
      <c r="G174" s="75">
        <v>8.4248250000000002</v>
      </c>
      <c r="H174" s="75">
        <v>8.4589540000000003</v>
      </c>
      <c r="I174" s="75">
        <v>1.0985999999999999E-2</v>
      </c>
      <c r="J174" s="75">
        <v>0.102977</v>
      </c>
      <c r="K174" s="75">
        <v>0.156281</v>
      </c>
      <c r="L174" s="75">
        <v>5.7178079999999998</v>
      </c>
      <c r="M174" s="75">
        <v>5.7396229999999999</v>
      </c>
      <c r="N174" s="75">
        <v>5.8200649999999996</v>
      </c>
      <c r="O174" s="75">
        <v>6.5151770000000004</v>
      </c>
      <c r="P174" s="75">
        <v>6.5825149999999999</v>
      </c>
      <c r="Q174" s="75">
        <v>6.6028469999999997</v>
      </c>
      <c r="R174" s="75">
        <v>6.6238349999999997</v>
      </c>
      <c r="S174" s="75">
        <v>6.6365350000000003</v>
      </c>
      <c r="T174" s="75">
        <v>6.565455</v>
      </c>
      <c r="U174" s="75">
        <v>0.122228</v>
      </c>
      <c r="V174" s="75">
        <v>0.14555199999999999</v>
      </c>
      <c r="W174" s="75">
        <v>0.39909299999999998</v>
      </c>
      <c r="X174" s="75">
        <v>0.60463100000000003</v>
      </c>
      <c r="Y174" s="75">
        <v>5.8292390000000003</v>
      </c>
      <c r="Z174" s="75">
        <v>11.15962</v>
      </c>
      <c r="AA174" s="75">
        <v>17.225076999999999</v>
      </c>
      <c r="AB174" s="75">
        <v>17.474238</v>
      </c>
      <c r="AC174" s="75">
        <v>18.448454000000002</v>
      </c>
      <c r="AD174" s="75">
        <v>24.200505</v>
      </c>
      <c r="AE174" s="75">
        <v>25.301708000000001</v>
      </c>
      <c r="AF174" s="75">
        <v>26.373353999999999</v>
      </c>
      <c r="AG174" s="75">
        <v>1.0405610000000001</v>
      </c>
      <c r="AH174" s="75">
        <v>2.8437939999999999</v>
      </c>
      <c r="AI174" s="75">
        <v>4.1859489999999999</v>
      </c>
      <c r="AJ174" s="75">
        <v>8.9414560000000005</v>
      </c>
      <c r="AK174" s="75">
        <v>11.159656</v>
      </c>
      <c r="AL174" s="75">
        <v>59.256366999999997</v>
      </c>
      <c r="AM174" s="75">
        <v>67.518270999999999</v>
      </c>
      <c r="AN174" s="75">
        <v>71.376611999999994</v>
      </c>
      <c r="AO174" s="75">
        <v>75.030006999999998</v>
      </c>
      <c r="AP174" s="75">
        <v>84.038100999999997</v>
      </c>
      <c r="AQ174" s="75">
        <v>89.326058000000003</v>
      </c>
      <c r="AR174" s="75">
        <v>94.954749000000007</v>
      </c>
      <c r="AS174" s="75">
        <v>5.1268359999999999</v>
      </c>
      <c r="AT174" s="75">
        <v>6.33718</v>
      </c>
      <c r="AU174" s="75">
        <v>17.136164000000001</v>
      </c>
      <c r="AV174" s="75">
        <v>34.198681000000001</v>
      </c>
      <c r="AW174" s="75">
        <v>29.950741000000001</v>
      </c>
      <c r="AX174" s="75">
        <v>36.679468</v>
      </c>
      <c r="AY174" s="75">
        <v>40.246102999999998</v>
      </c>
      <c r="AZ174" s="75">
        <v>43.968389000000002</v>
      </c>
    </row>
    <row r="175" spans="1:52" ht="15.75" x14ac:dyDescent="0.3">
      <c r="A175" s="87" t="s">
        <v>23</v>
      </c>
      <c r="B175" s="75">
        <v>2.6229999999999999E-3</v>
      </c>
      <c r="C175" s="75">
        <v>2.6229999999999999E-3</v>
      </c>
      <c r="D175" s="75">
        <v>2.6229999999999999E-3</v>
      </c>
      <c r="E175" s="75">
        <v>2.6229999999999999E-3</v>
      </c>
      <c r="F175" s="75">
        <v>2.6229999999999999E-3</v>
      </c>
      <c r="G175" s="75">
        <v>2.6229999999999999E-3</v>
      </c>
      <c r="H175" s="75">
        <v>2.6229999999999999E-3</v>
      </c>
      <c r="I175" s="75">
        <v>0</v>
      </c>
      <c r="J175" s="75">
        <v>0</v>
      </c>
      <c r="K175" s="75">
        <v>0</v>
      </c>
      <c r="L175" s="75">
        <v>0</v>
      </c>
      <c r="M175" s="75">
        <v>0</v>
      </c>
      <c r="N175" s="75">
        <v>0</v>
      </c>
      <c r="O175" s="75">
        <v>0</v>
      </c>
      <c r="P175" s="75">
        <v>0</v>
      </c>
      <c r="Q175" s="75">
        <v>0</v>
      </c>
      <c r="R175" s="75">
        <v>0</v>
      </c>
      <c r="S175" s="75">
        <v>0</v>
      </c>
      <c r="T175" s="75">
        <v>0</v>
      </c>
      <c r="U175" s="75">
        <v>0</v>
      </c>
      <c r="V175" s="75">
        <v>0</v>
      </c>
      <c r="W175" s="75">
        <v>0</v>
      </c>
      <c r="X175" s="75">
        <v>0</v>
      </c>
      <c r="Y175" s="75">
        <v>0</v>
      </c>
      <c r="Z175" s="75">
        <v>0</v>
      </c>
      <c r="AA175" s="75">
        <v>0</v>
      </c>
      <c r="AB175" s="75">
        <v>0</v>
      </c>
      <c r="AC175" s="75">
        <v>0</v>
      </c>
      <c r="AD175" s="75">
        <v>0</v>
      </c>
      <c r="AE175" s="75">
        <v>0</v>
      </c>
      <c r="AF175" s="75">
        <v>0</v>
      </c>
      <c r="AG175" s="75">
        <v>0</v>
      </c>
      <c r="AH175" s="75">
        <v>0</v>
      </c>
      <c r="AI175" s="75">
        <v>0</v>
      </c>
      <c r="AJ175" s="75">
        <v>0</v>
      </c>
      <c r="AK175" s="75">
        <v>0</v>
      </c>
      <c r="AL175" s="75">
        <v>0</v>
      </c>
      <c r="AM175" s="75">
        <v>0</v>
      </c>
      <c r="AN175" s="75">
        <v>0</v>
      </c>
      <c r="AO175" s="75">
        <v>0</v>
      </c>
      <c r="AP175" s="75">
        <v>0</v>
      </c>
      <c r="AQ175" s="75">
        <v>0</v>
      </c>
      <c r="AR175" s="75">
        <v>0</v>
      </c>
      <c r="AS175" s="75">
        <v>0</v>
      </c>
      <c r="AT175" s="75">
        <v>0</v>
      </c>
      <c r="AU175" s="75">
        <v>0</v>
      </c>
      <c r="AV175" s="75">
        <v>0</v>
      </c>
      <c r="AW175" s="75">
        <v>0</v>
      </c>
      <c r="AX175" s="75">
        <v>0</v>
      </c>
      <c r="AY175" s="75">
        <v>0</v>
      </c>
      <c r="AZ175" s="75">
        <v>0</v>
      </c>
    </row>
    <row r="176" spans="1:52" ht="15.75" x14ac:dyDescent="0.3">
      <c r="A176" s="87" t="s">
        <v>27</v>
      </c>
      <c r="B176" s="75">
        <v>0</v>
      </c>
      <c r="C176" s="75">
        <v>0</v>
      </c>
      <c r="D176" s="75">
        <v>0</v>
      </c>
      <c r="E176" s="75">
        <v>0</v>
      </c>
      <c r="F176" s="75">
        <v>0</v>
      </c>
      <c r="G176" s="75">
        <v>0</v>
      </c>
      <c r="H176" s="75">
        <v>0</v>
      </c>
      <c r="I176" s="75">
        <v>0</v>
      </c>
      <c r="J176" s="75">
        <v>0</v>
      </c>
      <c r="K176" s="75">
        <v>0</v>
      </c>
      <c r="L176" s="75">
        <v>0</v>
      </c>
      <c r="M176" s="75">
        <v>0</v>
      </c>
      <c r="N176" s="75">
        <v>0</v>
      </c>
      <c r="O176" s="75">
        <v>0</v>
      </c>
      <c r="P176" s="75">
        <v>0</v>
      </c>
      <c r="Q176" s="75">
        <v>0</v>
      </c>
      <c r="R176" s="75">
        <v>0</v>
      </c>
      <c r="S176" s="75">
        <v>0</v>
      </c>
      <c r="T176" s="75">
        <v>0</v>
      </c>
      <c r="U176" s="75">
        <v>0</v>
      </c>
      <c r="V176" s="75">
        <v>0</v>
      </c>
      <c r="W176" s="75">
        <v>0</v>
      </c>
      <c r="X176" s="75">
        <v>0</v>
      </c>
      <c r="Y176" s="75">
        <v>0</v>
      </c>
      <c r="Z176" s="75">
        <v>0</v>
      </c>
      <c r="AA176" s="75">
        <v>0</v>
      </c>
      <c r="AB176" s="75">
        <v>0</v>
      </c>
      <c r="AC176" s="75">
        <v>0</v>
      </c>
      <c r="AD176" s="75">
        <v>0</v>
      </c>
      <c r="AE176" s="75">
        <v>0</v>
      </c>
      <c r="AF176" s="75">
        <v>0</v>
      </c>
      <c r="AG176" s="75">
        <v>0</v>
      </c>
      <c r="AH176" s="75">
        <v>0</v>
      </c>
      <c r="AI176" s="75">
        <v>0</v>
      </c>
      <c r="AJ176" s="75">
        <v>0</v>
      </c>
      <c r="AK176" s="75">
        <v>0</v>
      </c>
      <c r="AL176" s="75">
        <v>0</v>
      </c>
      <c r="AM176" s="75">
        <v>0</v>
      </c>
      <c r="AN176" s="75">
        <v>0</v>
      </c>
      <c r="AO176" s="75">
        <v>0</v>
      </c>
      <c r="AP176" s="75">
        <v>0</v>
      </c>
      <c r="AQ176" s="75">
        <v>0</v>
      </c>
      <c r="AR176" s="75">
        <v>0</v>
      </c>
      <c r="AS176" s="75">
        <v>0</v>
      </c>
      <c r="AT176" s="75">
        <v>0</v>
      </c>
      <c r="AU176" s="75">
        <v>36.667605000000002</v>
      </c>
      <c r="AV176" s="75">
        <v>36.667605000000002</v>
      </c>
      <c r="AW176" s="75">
        <v>36.667605000000002</v>
      </c>
      <c r="AX176" s="75">
        <v>36.667605000000002</v>
      </c>
      <c r="AY176" s="75">
        <v>36.667605000000002</v>
      </c>
      <c r="AZ176" s="75">
        <v>36.667605000000002</v>
      </c>
    </row>
    <row r="177" spans="1:52" ht="15.75" x14ac:dyDescent="0.3">
      <c r="A177" s="86" t="s">
        <v>54</v>
      </c>
      <c r="B177" s="75">
        <v>2153.3776160000002</v>
      </c>
      <c r="C177" s="75">
        <v>2534.6177149999999</v>
      </c>
      <c r="D177" s="75">
        <v>2912.7810030000001</v>
      </c>
      <c r="E177" s="75">
        <v>3257.5040020000001</v>
      </c>
      <c r="F177" s="75">
        <v>3644.267797</v>
      </c>
      <c r="G177" s="75">
        <v>4120.4861600000004</v>
      </c>
      <c r="H177" s="75">
        <v>4566.086722</v>
      </c>
      <c r="I177" s="75">
        <v>420.89819599999998</v>
      </c>
      <c r="J177" s="75">
        <v>779.355639</v>
      </c>
      <c r="K177" s="75">
        <v>1188.388614</v>
      </c>
      <c r="L177" s="75">
        <v>1598.858246</v>
      </c>
      <c r="M177" s="75">
        <v>2030.804787</v>
      </c>
      <c r="N177" s="75">
        <v>2460.8056099999999</v>
      </c>
      <c r="O177" s="75">
        <v>2896.5086889999998</v>
      </c>
      <c r="P177" s="75">
        <v>3331.7990920000002</v>
      </c>
      <c r="Q177" s="75">
        <v>3743.6197040000002</v>
      </c>
      <c r="R177" s="75">
        <v>4176.9080869999998</v>
      </c>
      <c r="S177" s="75">
        <v>4728.6725260000003</v>
      </c>
      <c r="T177" s="75">
        <v>5236.628643</v>
      </c>
      <c r="U177" s="75">
        <v>125.041245</v>
      </c>
      <c r="V177" s="75">
        <v>217.79767200000001</v>
      </c>
      <c r="W177" s="75">
        <v>320.46932800000002</v>
      </c>
      <c r="X177" s="75">
        <v>427.13673199999999</v>
      </c>
      <c r="Y177" s="75">
        <v>580.09735999999998</v>
      </c>
      <c r="Z177" s="75">
        <v>689.21040200000004</v>
      </c>
      <c r="AA177" s="75">
        <v>813.200602</v>
      </c>
      <c r="AB177" s="75">
        <v>934.57018300000004</v>
      </c>
      <c r="AC177" s="75">
        <v>1155.095546</v>
      </c>
      <c r="AD177" s="75">
        <v>1267.934088</v>
      </c>
      <c r="AE177" s="75">
        <v>1287.0350450000001</v>
      </c>
      <c r="AF177" s="75">
        <v>1448.3231800000001</v>
      </c>
      <c r="AG177" s="75">
        <v>131.77219400000001</v>
      </c>
      <c r="AH177" s="75">
        <v>245.89550600000001</v>
      </c>
      <c r="AI177" s="75">
        <v>358.31285700000001</v>
      </c>
      <c r="AJ177" s="75">
        <v>436.81780600000002</v>
      </c>
      <c r="AK177" s="75">
        <v>539.22473200000002</v>
      </c>
      <c r="AL177" s="75">
        <v>638.509636</v>
      </c>
      <c r="AM177" s="75">
        <v>750.91313500000001</v>
      </c>
      <c r="AN177" s="75">
        <v>866.44730400000003</v>
      </c>
      <c r="AO177" s="75">
        <v>975.55439100000001</v>
      </c>
      <c r="AP177" s="75">
        <v>1095.237048</v>
      </c>
      <c r="AQ177" s="75">
        <v>1226.480348</v>
      </c>
      <c r="AR177" s="75">
        <v>1380.5598729999999</v>
      </c>
      <c r="AS177" s="75">
        <v>99.804670999999999</v>
      </c>
      <c r="AT177" s="75">
        <v>215.93824499999999</v>
      </c>
      <c r="AU177" s="75">
        <v>364.77849700000002</v>
      </c>
      <c r="AV177" s="75">
        <v>497.492144</v>
      </c>
      <c r="AW177" s="75">
        <v>610.50165100000004</v>
      </c>
      <c r="AX177" s="75">
        <v>752.43286499999999</v>
      </c>
      <c r="AY177" s="75">
        <v>890.32901400000003</v>
      </c>
      <c r="AZ177" s="75">
        <v>1025.0305450000001</v>
      </c>
    </row>
    <row r="178" spans="1:52" ht="15.75" x14ac:dyDescent="0.3">
      <c r="A178" s="87" t="s">
        <v>33</v>
      </c>
      <c r="B178" s="75">
        <v>2153.3151160000002</v>
      </c>
      <c r="C178" s="75">
        <v>2534.5552149999999</v>
      </c>
      <c r="D178" s="75">
        <v>2912.7185030000001</v>
      </c>
      <c r="E178" s="75">
        <v>3257.4415020000001</v>
      </c>
      <c r="F178" s="75">
        <v>3644.205297</v>
      </c>
      <c r="G178" s="75">
        <v>4120.4236600000004</v>
      </c>
      <c r="H178" s="75">
        <v>4566.024222</v>
      </c>
      <c r="I178" s="75">
        <v>420.438446</v>
      </c>
      <c r="J178" s="75">
        <v>778.33713899999998</v>
      </c>
      <c r="K178" s="75">
        <v>1186.5268639999999</v>
      </c>
      <c r="L178" s="75">
        <v>1596.3787460000001</v>
      </c>
      <c r="M178" s="75">
        <v>2027.6710370000001</v>
      </c>
      <c r="N178" s="75">
        <v>2457.0823599999999</v>
      </c>
      <c r="O178" s="75">
        <v>2892.2719390000002</v>
      </c>
      <c r="P178" s="75">
        <v>3327.0183419999998</v>
      </c>
      <c r="Q178" s="75">
        <v>3738.263704</v>
      </c>
      <c r="R178" s="75">
        <v>4170.9555870000004</v>
      </c>
      <c r="S178" s="75">
        <v>4722.2072760000001</v>
      </c>
      <c r="T178" s="75">
        <v>5229.7203929999996</v>
      </c>
      <c r="U178" s="75">
        <v>124.626745</v>
      </c>
      <c r="V178" s="75">
        <v>216.873672</v>
      </c>
      <c r="W178" s="75">
        <v>318.78857799999997</v>
      </c>
      <c r="X178" s="75">
        <v>424.90748200000002</v>
      </c>
      <c r="Y178" s="75">
        <v>577.27035999999998</v>
      </c>
      <c r="Z178" s="75">
        <v>685.85065199999997</v>
      </c>
      <c r="AA178" s="75">
        <v>809.37335199999995</v>
      </c>
      <c r="AB178" s="75">
        <v>930.25118299999997</v>
      </c>
      <c r="AC178" s="75">
        <v>1150.2512959999999</v>
      </c>
      <c r="AD178" s="75">
        <v>1262.557088</v>
      </c>
      <c r="AE178" s="75">
        <v>1281.197545</v>
      </c>
      <c r="AF178" s="75">
        <v>1442.08818</v>
      </c>
      <c r="AG178" s="75">
        <v>131.39744400000001</v>
      </c>
      <c r="AH178" s="75">
        <v>245.14625599999999</v>
      </c>
      <c r="AI178" s="75">
        <v>356.79260699999998</v>
      </c>
      <c r="AJ178" s="75">
        <v>434.80930599999999</v>
      </c>
      <c r="AK178" s="75">
        <v>536.69223199999999</v>
      </c>
      <c r="AL178" s="75">
        <v>635.53288599999996</v>
      </c>
      <c r="AM178" s="75">
        <v>748.32688499999995</v>
      </c>
      <c r="AN178" s="75">
        <v>863.44405400000005</v>
      </c>
      <c r="AO178" s="75">
        <v>972.126891</v>
      </c>
      <c r="AP178" s="75">
        <v>1091.379048</v>
      </c>
      <c r="AQ178" s="75">
        <v>1222.228848</v>
      </c>
      <c r="AR178" s="75">
        <v>1375.973123</v>
      </c>
      <c r="AS178" s="75">
        <v>99.482921000000005</v>
      </c>
      <c r="AT178" s="75">
        <v>215.23574500000001</v>
      </c>
      <c r="AU178" s="75">
        <v>363.495497</v>
      </c>
      <c r="AV178" s="75">
        <v>490.85049199999997</v>
      </c>
      <c r="AW178" s="75">
        <v>603.41999899999996</v>
      </c>
      <c r="AX178" s="75">
        <v>744.943713</v>
      </c>
      <c r="AY178" s="75">
        <v>882.46061199999997</v>
      </c>
      <c r="AZ178" s="75">
        <v>1016.774893</v>
      </c>
    </row>
    <row r="179" spans="1:52" ht="15.75" x14ac:dyDescent="0.3">
      <c r="A179" s="89" t="s">
        <v>110</v>
      </c>
      <c r="B179" s="75">
        <v>4.4401000000000002</v>
      </c>
      <c r="C179" s="75">
        <v>5.0350000000000001</v>
      </c>
      <c r="D179" s="75">
        <v>5.7788539999999999</v>
      </c>
      <c r="E179" s="75">
        <v>6.6490299999999998</v>
      </c>
      <c r="F179" s="75">
        <v>7.3062810000000002</v>
      </c>
      <c r="G179" s="75">
        <v>7.878031</v>
      </c>
      <c r="H179" s="75">
        <v>8.0021260000000005</v>
      </c>
      <c r="I179" s="75">
        <v>1.8100000000000001E-4</v>
      </c>
      <c r="J179" s="75">
        <v>3.8400000000000001E-4</v>
      </c>
      <c r="K179" s="75">
        <v>3.8400000000000001E-4</v>
      </c>
      <c r="L179" s="75">
        <v>3.8400000000000001E-4</v>
      </c>
      <c r="M179" s="75">
        <v>0</v>
      </c>
      <c r="N179" s="75">
        <v>0</v>
      </c>
      <c r="O179" s="75">
        <v>0</v>
      </c>
      <c r="P179" s="75">
        <v>0</v>
      </c>
      <c r="Q179" s="75">
        <v>0</v>
      </c>
      <c r="R179" s="75">
        <v>3.3E-4</v>
      </c>
      <c r="S179" s="75">
        <v>3.3E-4</v>
      </c>
      <c r="T179" s="75">
        <v>1.1299999999999999E-3</v>
      </c>
      <c r="U179" s="75">
        <v>0</v>
      </c>
      <c r="V179" s="75">
        <v>0</v>
      </c>
      <c r="W179" s="75">
        <v>0</v>
      </c>
      <c r="X179" s="75">
        <v>0</v>
      </c>
      <c r="Y179" s="75">
        <v>0</v>
      </c>
      <c r="Z179" s="75">
        <v>0</v>
      </c>
      <c r="AA179" s="75">
        <v>0</v>
      </c>
      <c r="AB179" s="75">
        <v>0</v>
      </c>
      <c r="AC179" s="75">
        <v>0</v>
      </c>
      <c r="AD179" s="75">
        <v>0</v>
      </c>
      <c r="AE179" s="75">
        <v>0</v>
      </c>
      <c r="AF179" s="75">
        <v>3.3395510000000002</v>
      </c>
      <c r="AG179" s="75">
        <v>4.1897719999999996</v>
      </c>
      <c r="AH179" s="75">
        <v>4.1897719999999996</v>
      </c>
      <c r="AI179" s="75">
        <v>4.1897719999999996</v>
      </c>
      <c r="AJ179" s="75">
        <v>4.1897719999999996</v>
      </c>
      <c r="AK179" s="75">
        <v>7.1929340000000002</v>
      </c>
      <c r="AL179" s="75">
        <v>7.1929340000000002</v>
      </c>
      <c r="AM179" s="75">
        <v>7.1929340000000002</v>
      </c>
      <c r="AN179" s="75">
        <v>7.1929340000000002</v>
      </c>
      <c r="AO179" s="75">
        <v>7.1929340000000002</v>
      </c>
      <c r="AP179" s="75">
        <v>7.1929340000000002</v>
      </c>
      <c r="AQ179" s="75">
        <v>7.1929340000000002</v>
      </c>
      <c r="AR179" s="75">
        <v>7.1929340000000002</v>
      </c>
      <c r="AS179" s="75">
        <v>0</v>
      </c>
      <c r="AT179" s="75">
        <v>0</v>
      </c>
      <c r="AU179" s="75">
        <v>0</v>
      </c>
      <c r="AV179" s="75">
        <v>0</v>
      </c>
      <c r="AW179" s="75">
        <v>0</v>
      </c>
      <c r="AX179" s="75">
        <v>0</v>
      </c>
      <c r="AY179" s="75">
        <v>0</v>
      </c>
      <c r="AZ179" s="75">
        <v>0</v>
      </c>
    </row>
    <row r="180" spans="1:52" ht="15.75" x14ac:dyDescent="0.3">
      <c r="A180" s="89" t="s">
        <v>111</v>
      </c>
      <c r="B180" s="75">
        <v>2148.875016</v>
      </c>
      <c r="C180" s="75">
        <v>2529.520215</v>
      </c>
      <c r="D180" s="75">
        <v>2906.9396489999999</v>
      </c>
      <c r="E180" s="75">
        <v>3250.7924720000001</v>
      </c>
      <c r="F180" s="75">
        <v>3636.8990159999998</v>
      </c>
      <c r="G180" s="75">
        <v>4112.5456290000002</v>
      </c>
      <c r="H180" s="75">
        <v>4558.0220959999997</v>
      </c>
      <c r="I180" s="75">
        <v>420.438265</v>
      </c>
      <c r="J180" s="75">
        <v>778.33675500000004</v>
      </c>
      <c r="K180" s="75">
        <v>1186.52648</v>
      </c>
      <c r="L180" s="75">
        <v>1596.3783619999999</v>
      </c>
      <c r="M180" s="75">
        <v>2027.6710370000001</v>
      </c>
      <c r="N180" s="75">
        <v>2457.0823599999999</v>
      </c>
      <c r="O180" s="75">
        <v>2892.2719390000002</v>
      </c>
      <c r="P180" s="75">
        <v>3327.0183419999998</v>
      </c>
      <c r="Q180" s="75">
        <v>3738.263704</v>
      </c>
      <c r="R180" s="75">
        <v>4170.9552569999996</v>
      </c>
      <c r="S180" s="75">
        <v>4722.2069460000002</v>
      </c>
      <c r="T180" s="75">
        <v>5229.719263</v>
      </c>
      <c r="U180" s="75">
        <v>124.626745</v>
      </c>
      <c r="V180" s="75">
        <v>216.873672</v>
      </c>
      <c r="W180" s="75">
        <v>318.78857799999997</v>
      </c>
      <c r="X180" s="75">
        <v>424.90748200000002</v>
      </c>
      <c r="Y180" s="75">
        <v>577.27035999999998</v>
      </c>
      <c r="Z180" s="75">
        <v>685.85065199999997</v>
      </c>
      <c r="AA180" s="75">
        <v>809.37335199999995</v>
      </c>
      <c r="AB180" s="75">
        <v>930.25118299999997</v>
      </c>
      <c r="AC180" s="75">
        <v>1150.2512959999999</v>
      </c>
      <c r="AD180" s="75">
        <v>1262.557088</v>
      </c>
      <c r="AE180" s="75">
        <v>1281.197545</v>
      </c>
      <c r="AF180" s="75">
        <v>1438.7486289999999</v>
      </c>
      <c r="AG180" s="75">
        <v>127.207672</v>
      </c>
      <c r="AH180" s="75">
        <v>240.95648399999999</v>
      </c>
      <c r="AI180" s="75">
        <v>352.60283500000003</v>
      </c>
      <c r="AJ180" s="75">
        <v>430.61953399999999</v>
      </c>
      <c r="AK180" s="75">
        <v>529.49929799999995</v>
      </c>
      <c r="AL180" s="75">
        <v>628.33995200000004</v>
      </c>
      <c r="AM180" s="75">
        <v>741.13395100000002</v>
      </c>
      <c r="AN180" s="75">
        <v>856.25112000000001</v>
      </c>
      <c r="AO180" s="75">
        <v>964.93395699999996</v>
      </c>
      <c r="AP180" s="75">
        <v>1084.1861140000001</v>
      </c>
      <c r="AQ180" s="75">
        <v>1215.035914</v>
      </c>
      <c r="AR180" s="75">
        <v>1368.7801890000001</v>
      </c>
      <c r="AS180" s="75">
        <v>99.482921000000005</v>
      </c>
      <c r="AT180" s="75">
        <v>215.23574500000001</v>
      </c>
      <c r="AU180" s="75">
        <v>363.495497</v>
      </c>
      <c r="AV180" s="75">
        <v>490.85049199999997</v>
      </c>
      <c r="AW180" s="75">
        <v>603.41999899999996</v>
      </c>
      <c r="AX180" s="75">
        <v>744.943713</v>
      </c>
      <c r="AY180" s="75">
        <v>882.46061199999997</v>
      </c>
      <c r="AZ180" s="75">
        <v>1016.774893</v>
      </c>
    </row>
    <row r="181" spans="1:52" ht="15.75" x14ac:dyDescent="0.3">
      <c r="A181" s="87" t="s">
        <v>35</v>
      </c>
      <c r="B181" s="75">
        <v>0</v>
      </c>
      <c r="C181" s="75">
        <v>0</v>
      </c>
      <c r="D181" s="75">
        <v>0</v>
      </c>
      <c r="E181" s="75">
        <v>0</v>
      </c>
      <c r="F181" s="75">
        <v>0</v>
      </c>
      <c r="G181" s="75">
        <v>0</v>
      </c>
      <c r="H181" s="75">
        <v>0</v>
      </c>
      <c r="I181" s="75">
        <v>0.45974999999999999</v>
      </c>
      <c r="J181" s="75">
        <v>1.0185</v>
      </c>
      <c r="K181" s="75">
        <v>1.86175</v>
      </c>
      <c r="L181" s="75">
        <v>2.4794999999999998</v>
      </c>
      <c r="M181" s="75">
        <v>3.13375</v>
      </c>
      <c r="N181" s="75">
        <v>3.7232500000000002</v>
      </c>
      <c r="O181" s="75">
        <v>4.2367499999999998</v>
      </c>
      <c r="P181" s="75">
        <v>4.7807500000000003</v>
      </c>
      <c r="Q181" s="75">
        <v>5.3559999999999999</v>
      </c>
      <c r="R181" s="75">
        <v>5.9524999999999997</v>
      </c>
      <c r="S181" s="75">
        <v>6.4652500000000002</v>
      </c>
      <c r="T181" s="75">
        <v>6.9082499999999998</v>
      </c>
      <c r="U181" s="75">
        <v>0.41449999999999998</v>
      </c>
      <c r="V181" s="75">
        <v>0.92400000000000004</v>
      </c>
      <c r="W181" s="75">
        <v>1.68075</v>
      </c>
      <c r="X181" s="75">
        <v>2.22925</v>
      </c>
      <c r="Y181" s="75">
        <v>2.827</v>
      </c>
      <c r="Z181" s="75">
        <v>3.35975</v>
      </c>
      <c r="AA181" s="75">
        <v>3.8272499999999998</v>
      </c>
      <c r="AB181" s="75">
        <v>4.319</v>
      </c>
      <c r="AC181" s="75">
        <v>4.8442499999999997</v>
      </c>
      <c r="AD181" s="75">
        <v>5.3769999999999998</v>
      </c>
      <c r="AE181" s="75">
        <v>5.8375000000000004</v>
      </c>
      <c r="AF181" s="75">
        <v>6.2350000000000003</v>
      </c>
      <c r="AG181" s="75">
        <v>0.37475000000000003</v>
      </c>
      <c r="AH181" s="75">
        <v>0.74924999999999997</v>
      </c>
      <c r="AI181" s="75">
        <v>1.5202500000000001</v>
      </c>
      <c r="AJ181" s="75">
        <v>2.0085000000000002</v>
      </c>
      <c r="AK181" s="75">
        <v>2.5325000000000002</v>
      </c>
      <c r="AL181" s="75">
        <v>2.97675</v>
      </c>
      <c r="AM181" s="75">
        <v>2.5862500000000002</v>
      </c>
      <c r="AN181" s="75">
        <v>3.00325</v>
      </c>
      <c r="AO181" s="75">
        <v>3.4275000000000002</v>
      </c>
      <c r="AP181" s="75">
        <v>3.8580000000000001</v>
      </c>
      <c r="AQ181" s="75">
        <v>4.2515000000000001</v>
      </c>
      <c r="AR181" s="75">
        <v>4.5867500000000003</v>
      </c>
      <c r="AS181" s="75">
        <v>0.32174999999999998</v>
      </c>
      <c r="AT181" s="75">
        <v>0.70250000000000001</v>
      </c>
      <c r="AU181" s="75">
        <v>1.2829999999999999</v>
      </c>
      <c r="AV181" s="75">
        <v>1.69475</v>
      </c>
      <c r="AW181" s="75">
        <v>2.1347499999999999</v>
      </c>
      <c r="AX181" s="75">
        <v>2.5422500000000001</v>
      </c>
      <c r="AY181" s="75">
        <v>2.9215</v>
      </c>
      <c r="AZ181" s="75">
        <v>3.3087499999999999</v>
      </c>
    </row>
    <row r="182" spans="1:52" ht="15.75" x14ac:dyDescent="0.3">
      <c r="A182" s="80" t="s">
        <v>36</v>
      </c>
      <c r="B182" s="75">
        <v>0</v>
      </c>
      <c r="C182" s="75">
        <v>0</v>
      </c>
      <c r="D182" s="75">
        <v>0</v>
      </c>
      <c r="E182" s="75">
        <v>0</v>
      </c>
      <c r="F182" s="75">
        <v>0</v>
      </c>
      <c r="G182" s="75">
        <v>0</v>
      </c>
      <c r="H182" s="75">
        <v>0</v>
      </c>
      <c r="I182" s="75">
        <v>0</v>
      </c>
      <c r="J182" s="75">
        <v>0</v>
      </c>
      <c r="K182" s="75">
        <v>0</v>
      </c>
      <c r="L182" s="75">
        <v>0</v>
      </c>
      <c r="M182" s="75">
        <v>0</v>
      </c>
      <c r="N182" s="75">
        <v>0</v>
      </c>
      <c r="O182" s="75">
        <v>0</v>
      </c>
      <c r="P182" s="75">
        <v>0</v>
      </c>
      <c r="Q182" s="75">
        <v>0</v>
      </c>
      <c r="R182" s="75">
        <v>0</v>
      </c>
      <c r="S182" s="75">
        <v>0</v>
      </c>
      <c r="T182" s="75">
        <v>0</v>
      </c>
      <c r="U182" s="75">
        <v>0</v>
      </c>
      <c r="V182" s="75">
        <v>0</v>
      </c>
      <c r="W182" s="75">
        <v>0</v>
      </c>
      <c r="X182" s="75">
        <v>0</v>
      </c>
      <c r="Y182" s="75">
        <v>0</v>
      </c>
      <c r="Z182" s="75">
        <v>0</v>
      </c>
      <c r="AA182" s="75">
        <v>0</v>
      </c>
      <c r="AB182" s="75">
        <v>0</v>
      </c>
      <c r="AC182" s="75">
        <v>0</v>
      </c>
      <c r="AD182" s="75">
        <v>0</v>
      </c>
      <c r="AE182" s="75">
        <v>0</v>
      </c>
      <c r="AF182" s="75">
        <v>0</v>
      </c>
      <c r="AG182" s="75">
        <v>0</v>
      </c>
      <c r="AH182" s="75">
        <v>0</v>
      </c>
      <c r="AI182" s="75">
        <v>0</v>
      </c>
      <c r="AJ182" s="75">
        <v>0</v>
      </c>
      <c r="AK182" s="75">
        <v>0</v>
      </c>
      <c r="AL182" s="75">
        <v>0</v>
      </c>
      <c r="AM182" s="75">
        <v>0</v>
      </c>
      <c r="AN182" s="75">
        <v>0</v>
      </c>
      <c r="AO182" s="75">
        <v>0</v>
      </c>
      <c r="AP182" s="75">
        <v>0</v>
      </c>
      <c r="AQ182" s="75">
        <v>0</v>
      </c>
      <c r="AR182" s="75">
        <v>0</v>
      </c>
      <c r="AS182" s="75">
        <v>0</v>
      </c>
      <c r="AT182" s="75">
        <v>0</v>
      </c>
      <c r="AU182" s="75">
        <v>0</v>
      </c>
      <c r="AV182" s="75">
        <v>0</v>
      </c>
      <c r="AW182" s="75">
        <v>0</v>
      </c>
      <c r="AX182" s="75">
        <v>0</v>
      </c>
      <c r="AY182" s="75">
        <v>0</v>
      </c>
      <c r="AZ182" s="75">
        <v>0</v>
      </c>
    </row>
    <row r="183" spans="1:52" ht="15.75" x14ac:dyDescent="0.3">
      <c r="A183" s="80" t="s">
        <v>50</v>
      </c>
      <c r="B183" s="75">
        <v>6.25E-2</v>
      </c>
      <c r="C183" s="75">
        <v>6.25E-2</v>
      </c>
      <c r="D183" s="75">
        <v>6.25E-2</v>
      </c>
      <c r="E183" s="75">
        <v>6.25E-2</v>
      </c>
      <c r="F183" s="75">
        <v>6.25E-2</v>
      </c>
      <c r="G183" s="75">
        <v>6.25E-2</v>
      </c>
      <c r="H183" s="75">
        <v>6.25E-2</v>
      </c>
      <c r="I183" s="75">
        <v>0</v>
      </c>
      <c r="J183" s="75">
        <v>0</v>
      </c>
      <c r="K183" s="75">
        <v>0</v>
      </c>
      <c r="L183" s="75">
        <v>0</v>
      </c>
      <c r="M183" s="75">
        <v>0</v>
      </c>
      <c r="N183" s="75">
        <v>0</v>
      </c>
      <c r="O183" s="75">
        <v>0</v>
      </c>
      <c r="P183" s="75">
        <v>0</v>
      </c>
      <c r="Q183" s="75">
        <v>0</v>
      </c>
      <c r="R183" s="75">
        <v>0</v>
      </c>
      <c r="S183" s="75">
        <v>0</v>
      </c>
      <c r="T183" s="75">
        <v>0</v>
      </c>
      <c r="U183" s="75">
        <v>0</v>
      </c>
      <c r="V183" s="75">
        <v>0</v>
      </c>
      <c r="W183" s="75">
        <v>0</v>
      </c>
      <c r="X183" s="75">
        <v>0</v>
      </c>
      <c r="Y183" s="75">
        <v>0</v>
      </c>
      <c r="Z183" s="75">
        <v>0</v>
      </c>
      <c r="AA183" s="75">
        <v>0</v>
      </c>
      <c r="AB183" s="75">
        <v>0</v>
      </c>
      <c r="AC183" s="75">
        <v>0</v>
      </c>
      <c r="AD183" s="75">
        <v>0</v>
      </c>
      <c r="AE183" s="75">
        <v>0</v>
      </c>
      <c r="AF183" s="75">
        <v>0</v>
      </c>
      <c r="AG183" s="75">
        <v>0</v>
      </c>
      <c r="AH183" s="75">
        <v>0</v>
      </c>
      <c r="AI183" s="75">
        <v>0</v>
      </c>
      <c r="AJ183" s="75">
        <v>0</v>
      </c>
      <c r="AK183" s="75">
        <v>0</v>
      </c>
      <c r="AL183" s="75">
        <v>0</v>
      </c>
      <c r="AM183" s="75">
        <v>0</v>
      </c>
      <c r="AN183" s="75">
        <v>0</v>
      </c>
      <c r="AO183" s="75">
        <v>0</v>
      </c>
      <c r="AP183" s="75">
        <v>0</v>
      </c>
      <c r="AQ183" s="75">
        <v>0</v>
      </c>
      <c r="AR183" s="75">
        <v>0</v>
      </c>
      <c r="AS183" s="75">
        <v>0</v>
      </c>
      <c r="AT183" s="75">
        <v>0</v>
      </c>
      <c r="AU183" s="75">
        <v>0</v>
      </c>
      <c r="AV183" s="75">
        <v>0</v>
      </c>
      <c r="AW183" s="75">
        <v>0</v>
      </c>
      <c r="AX183" s="75">
        <v>0</v>
      </c>
      <c r="AY183" s="75">
        <v>0</v>
      </c>
      <c r="AZ183" s="75">
        <v>0</v>
      </c>
    </row>
    <row r="184" spans="1:52" ht="15.75" x14ac:dyDescent="0.3">
      <c r="A184" s="89" t="s">
        <v>38</v>
      </c>
      <c r="B184" s="75">
        <v>6.25E-2</v>
      </c>
      <c r="C184" s="75">
        <v>6.25E-2</v>
      </c>
      <c r="D184" s="75">
        <v>6.25E-2</v>
      </c>
      <c r="E184" s="75">
        <v>6.25E-2</v>
      </c>
      <c r="F184" s="75">
        <v>6.25E-2</v>
      </c>
      <c r="G184" s="75">
        <v>6.25E-2</v>
      </c>
      <c r="H184" s="75">
        <v>6.25E-2</v>
      </c>
      <c r="I184" s="75">
        <v>0</v>
      </c>
      <c r="J184" s="75">
        <v>0</v>
      </c>
      <c r="K184" s="75">
        <v>0</v>
      </c>
      <c r="L184" s="75">
        <v>0</v>
      </c>
      <c r="M184" s="75">
        <v>0</v>
      </c>
      <c r="N184" s="75">
        <v>0</v>
      </c>
      <c r="O184" s="75">
        <v>0</v>
      </c>
      <c r="P184" s="75">
        <v>0</v>
      </c>
      <c r="Q184" s="75">
        <v>0</v>
      </c>
      <c r="R184" s="75">
        <v>0</v>
      </c>
      <c r="S184" s="75">
        <v>0</v>
      </c>
      <c r="T184" s="75">
        <v>0</v>
      </c>
      <c r="U184" s="75">
        <v>0</v>
      </c>
      <c r="V184" s="75">
        <v>0</v>
      </c>
      <c r="W184" s="75">
        <v>0</v>
      </c>
      <c r="X184" s="75">
        <v>0</v>
      </c>
      <c r="Y184" s="75">
        <v>0</v>
      </c>
      <c r="Z184" s="75">
        <v>0</v>
      </c>
      <c r="AA184" s="75">
        <v>0</v>
      </c>
      <c r="AB184" s="75">
        <v>0</v>
      </c>
      <c r="AC184" s="75">
        <v>0</v>
      </c>
      <c r="AD184" s="75">
        <v>0</v>
      </c>
      <c r="AE184" s="75">
        <v>0</v>
      </c>
      <c r="AF184" s="75">
        <v>0</v>
      </c>
      <c r="AG184" s="75">
        <v>0</v>
      </c>
      <c r="AH184" s="75">
        <v>0</v>
      </c>
      <c r="AI184" s="75">
        <v>0</v>
      </c>
      <c r="AJ184" s="75">
        <v>0</v>
      </c>
      <c r="AK184" s="75">
        <v>0</v>
      </c>
      <c r="AL184" s="75">
        <v>0</v>
      </c>
      <c r="AM184" s="75">
        <v>0</v>
      </c>
      <c r="AN184" s="75">
        <v>0</v>
      </c>
      <c r="AO184" s="75">
        <v>0</v>
      </c>
      <c r="AP184" s="75">
        <v>0</v>
      </c>
      <c r="AQ184" s="75">
        <v>0</v>
      </c>
      <c r="AR184" s="75">
        <v>0</v>
      </c>
      <c r="AS184" s="75">
        <v>0</v>
      </c>
      <c r="AT184" s="75">
        <v>0</v>
      </c>
      <c r="AU184" s="75">
        <v>0</v>
      </c>
      <c r="AV184" s="75">
        <v>0</v>
      </c>
      <c r="AW184" s="75">
        <v>0</v>
      </c>
      <c r="AX184" s="75">
        <v>0</v>
      </c>
      <c r="AY184" s="75">
        <v>0</v>
      </c>
      <c r="AZ184" s="75">
        <v>0</v>
      </c>
    </row>
    <row r="185" spans="1:52" ht="15.75" x14ac:dyDescent="0.3">
      <c r="A185" s="89" t="s">
        <v>39</v>
      </c>
      <c r="B185" s="75">
        <v>0</v>
      </c>
      <c r="C185" s="75">
        <v>0</v>
      </c>
      <c r="D185" s="75">
        <v>0</v>
      </c>
      <c r="E185" s="75">
        <v>0</v>
      </c>
      <c r="F185" s="75">
        <v>0</v>
      </c>
      <c r="G185" s="75">
        <v>0</v>
      </c>
      <c r="H185" s="75">
        <v>0</v>
      </c>
      <c r="I185" s="75">
        <v>0</v>
      </c>
      <c r="J185" s="75">
        <v>0</v>
      </c>
      <c r="K185" s="75">
        <v>0</v>
      </c>
      <c r="L185" s="75">
        <v>0</v>
      </c>
      <c r="M185" s="75">
        <v>0</v>
      </c>
      <c r="N185" s="75">
        <v>0</v>
      </c>
      <c r="O185" s="75">
        <v>0</v>
      </c>
      <c r="P185" s="75">
        <v>0</v>
      </c>
      <c r="Q185" s="75">
        <v>0</v>
      </c>
      <c r="R185" s="75">
        <v>0</v>
      </c>
      <c r="S185" s="75">
        <v>0</v>
      </c>
      <c r="T185" s="75">
        <v>0</v>
      </c>
      <c r="U185" s="75">
        <v>0</v>
      </c>
      <c r="V185" s="75">
        <v>0</v>
      </c>
      <c r="W185" s="75">
        <v>0</v>
      </c>
      <c r="X185" s="75">
        <v>0</v>
      </c>
      <c r="Y185" s="75">
        <v>0</v>
      </c>
      <c r="Z185" s="75">
        <v>0</v>
      </c>
      <c r="AA185" s="75">
        <v>0</v>
      </c>
      <c r="AB185" s="75">
        <v>0</v>
      </c>
      <c r="AC185" s="75">
        <v>0</v>
      </c>
      <c r="AD185" s="75">
        <v>0</v>
      </c>
      <c r="AE185" s="75">
        <v>0</v>
      </c>
      <c r="AF185" s="75">
        <v>0</v>
      </c>
      <c r="AG185" s="75">
        <v>0</v>
      </c>
      <c r="AH185" s="75">
        <v>0</v>
      </c>
      <c r="AI185" s="75">
        <v>0</v>
      </c>
      <c r="AJ185" s="75">
        <v>0</v>
      </c>
      <c r="AK185" s="75">
        <v>0</v>
      </c>
      <c r="AL185" s="75">
        <v>0</v>
      </c>
      <c r="AM185" s="75">
        <v>0</v>
      </c>
      <c r="AN185" s="75">
        <v>0</v>
      </c>
      <c r="AO185" s="75">
        <v>0</v>
      </c>
      <c r="AP185" s="75">
        <v>0</v>
      </c>
      <c r="AQ185" s="75">
        <v>0</v>
      </c>
      <c r="AR185" s="75">
        <v>0</v>
      </c>
      <c r="AS185" s="75">
        <v>0</v>
      </c>
      <c r="AT185" s="75">
        <v>0</v>
      </c>
      <c r="AU185" s="75">
        <v>0</v>
      </c>
      <c r="AV185" s="75">
        <v>0</v>
      </c>
      <c r="AW185" s="75">
        <v>0</v>
      </c>
      <c r="AX185" s="75">
        <v>0</v>
      </c>
      <c r="AY185" s="75">
        <v>0</v>
      </c>
      <c r="AZ185" s="75">
        <v>0</v>
      </c>
    </row>
    <row r="186" spans="1:52" ht="15.75" x14ac:dyDescent="0.3">
      <c r="A186" s="87" t="s">
        <v>40</v>
      </c>
      <c r="B186" s="75">
        <v>0</v>
      </c>
      <c r="C186" s="75">
        <v>0</v>
      </c>
      <c r="D186" s="75">
        <v>0</v>
      </c>
      <c r="E186" s="75">
        <v>0</v>
      </c>
      <c r="F186" s="75">
        <v>0</v>
      </c>
      <c r="G186" s="75">
        <v>0</v>
      </c>
      <c r="H186" s="75">
        <v>0</v>
      </c>
      <c r="I186" s="75">
        <v>0</v>
      </c>
      <c r="J186" s="75">
        <v>0</v>
      </c>
      <c r="K186" s="75">
        <v>0</v>
      </c>
      <c r="L186" s="75">
        <v>0</v>
      </c>
      <c r="M186" s="75">
        <v>0</v>
      </c>
      <c r="N186" s="75">
        <v>0</v>
      </c>
      <c r="O186" s="75">
        <v>0</v>
      </c>
      <c r="P186" s="75">
        <v>0</v>
      </c>
      <c r="Q186" s="75">
        <v>0</v>
      </c>
      <c r="R186" s="75">
        <v>0</v>
      </c>
      <c r="S186" s="75">
        <v>0</v>
      </c>
      <c r="T186" s="75">
        <v>0</v>
      </c>
      <c r="U186" s="75">
        <v>0</v>
      </c>
      <c r="V186" s="75">
        <v>0</v>
      </c>
      <c r="W186" s="75">
        <v>0</v>
      </c>
      <c r="X186" s="75">
        <v>0</v>
      </c>
      <c r="Y186" s="75">
        <v>0</v>
      </c>
      <c r="Z186" s="75">
        <v>0</v>
      </c>
      <c r="AA186" s="75">
        <v>0</v>
      </c>
      <c r="AB186" s="75">
        <v>0</v>
      </c>
      <c r="AC186" s="75">
        <v>0</v>
      </c>
      <c r="AD186" s="75">
        <v>0</v>
      </c>
      <c r="AE186" s="75">
        <v>0</v>
      </c>
      <c r="AF186" s="75">
        <v>0</v>
      </c>
      <c r="AG186" s="75">
        <v>0</v>
      </c>
      <c r="AH186" s="75">
        <v>0</v>
      </c>
      <c r="AI186" s="75">
        <v>0</v>
      </c>
      <c r="AJ186" s="75">
        <v>0</v>
      </c>
      <c r="AK186" s="75">
        <v>0</v>
      </c>
      <c r="AL186" s="75">
        <v>0</v>
      </c>
      <c r="AM186" s="75">
        <v>0</v>
      </c>
      <c r="AN186" s="75">
        <v>0</v>
      </c>
      <c r="AO186" s="75">
        <v>0</v>
      </c>
      <c r="AP186" s="75">
        <v>0</v>
      </c>
      <c r="AQ186" s="75">
        <v>0</v>
      </c>
      <c r="AR186" s="75">
        <v>0</v>
      </c>
      <c r="AS186" s="75">
        <v>0</v>
      </c>
      <c r="AT186" s="75">
        <v>0</v>
      </c>
      <c r="AU186" s="75">
        <v>0</v>
      </c>
      <c r="AV186" s="75">
        <v>0</v>
      </c>
      <c r="AW186" s="75">
        <v>0</v>
      </c>
      <c r="AX186" s="75">
        <v>0</v>
      </c>
      <c r="AY186" s="75">
        <v>0</v>
      </c>
      <c r="AZ186" s="75">
        <v>0</v>
      </c>
    </row>
    <row r="187" spans="1:52" ht="15.75" x14ac:dyDescent="0.3">
      <c r="A187" s="87" t="s">
        <v>41</v>
      </c>
      <c r="B187" s="75">
        <v>0</v>
      </c>
      <c r="C187" s="75">
        <v>0</v>
      </c>
      <c r="D187" s="75">
        <v>0</v>
      </c>
      <c r="E187" s="75">
        <v>0</v>
      </c>
      <c r="F187" s="75">
        <v>0</v>
      </c>
      <c r="G187" s="75">
        <v>0</v>
      </c>
      <c r="H187" s="75">
        <v>0</v>
      </c>
      <c r="I187" s="75">
        <v>0</v>
      </c>
      <c r="J187" s="75">
        <v>0</v>
      </c>
      <c r="K187" s="75">
        <v>0</v>
      </c>
      <c r="L187" s="75">
        <v>0</v>
      </c>
      <c r="M187" s="75">
        <v>0</v>
      </c>
      <c r="N187" s="75">
        <v>0</v>
      </c>
      <c r="O187" s="75">
        <v>0</v>
      </c>
      <c r="P187" s="75">
        <v>0</v>
      </c>
      <c r="Q187" s="75">
        <v>0</v>
      </c>
      <c r="R187" s="75">
        <v>0</v>
      </c>
      <c r="S187" s="75">
        <v>0</v>
      </c>
      <c r="T187" s="75">
        <v>0</v>
      </c>
      <c r="U187" s="75">
        <v>0</v>
      </c>
      <c r="V187" s="75">
        <v>0</v>
      </c>
      <c r="W187" s="75">
        <v>0</v>
      </c>
      <c r="X187" s="75">
        <v>0</v>
      </c>
      <c r="Y187" s="75">
        <v>0</v>
      </c>
      <c r="Z187" s="75">
        <v>0</v>
      </c>
      <c r="AA187" s="75">
        <v>0</v>
      </c>
      <c r="AB187" s="75">
        <v>0</v>
      </c>
      <c r="AC187" s="75">
        <v>0</v>
      </c>
      <c r="AD187" s="75">
        <v>0</v>
      </c>
      <c r="AE187" s="75">
        <v>0</v>
      </c>
      <c r="AF187" s="75">
        <v>0</v>
      </c>
      <c r="AG187" s="75">
        <v>0</v>
      </c>
      <c r="AH187" s="75">
        <v>0</v>
      </c>
      <c r="AI187" s="75">
        <v>0</v>
      </c>
      <c r="AJ187" s="75">
        <v>0</v>
      </c>
      <c r="AK187" s="75">
        <v>0</v>
      </c>
      <c r="AL187" s="75">
        <v>0</v>
      </c>
      <c r="AM187" s="75">
        <v>0</v>
      </c>
      <c r="AN187" s="75">
        <v>0</v>
      </c>
      <c r="AO187" s="75">
        <v>0</v>
      </c>
      <c r="AP187" s="75">
        <v>0</v>
      </c>
      <c r="AQ187" s="75">
        <v>0</v>
      </c>
      <c r="AR187" s="75">
        <v>0</v>
      </c>
      <c r="AS187" s="75">
        <v>0</v>
      </c>
      <c r="AT187" s="75">
        <v>0</v>
      </c>
      <c r="AU187" s="75">
        <v>0</v>
      </c>
      <c r="AV187" s="75">
        <v>4.9469019999999997</v>
      </c>
      <c r="AW187" s="75">
        <v>4.9469019999999997</v>
      </c>
      <c r="AX187" s="75">
        <v>4.9469019999999997</v>
      </c>
      <c r="AY187" s="75">
        <v>4.9469019999999997</v>
      </c>
      <c r="AZ187" s="75">
        <v>4.9469019999999997</v>
      </c>
    </row>
    <row r="188" spans="1:52" ht="15.75" x14ac:dyDescent="0.3">
      <c r="A188" s="86" t="s">
        <v>92</v>
      </c>
      <c r="B188" s="75">
        <v>0</v>
      </c>
      <c r="C188" s="75">
        <v>0</v>
      </c>
      <c r="D188" s="75">
        <v>0</v>
      </c>
      <c r="E188" s="75">
        <v>0</v>
      </c>
      <c r="F188" s="75">
        <v>0</v>
      </c>
      <c r="G188" s="75">
        <v>0</v>
      </c>
      <c r="H188" s="75">
        <v>0</v>
      </c>
      <c r="I188" s="75">
        <v>0</v>
      </c>
      <c r="J188" s="75">
        <v>0</v>
      </c>
      <c r="K188" s="75">
        <v>0</v>
      </c>
      <c r="L188" s="75">
        <v>0</v>
      </c>
      <c r="M188" s="75">
        <v>0</v>
      </c>
      <c r="N188" s="75">
        <v>0</v>
      </c>
      <c r="O188" s="75">
        <v>0</v>
      </c>
      <c r="P188" s="75">
        <v>0</v>
      </c>
      <c r="Q188" s="75">
        <v>3</v>
      </c>
      <c r="R188" s="75">
        <v>4</v>
      </c>
      <c r="S188" s="75">
        <v>8.1069580000000006</v>
      </c>
      <c r="T188" s="75">
        <v>9.1069580000000006</v>
      </c>
      <c r="U188" s="75">
        <v>1</v>
      </c>
      <c r="V188" s="75">
        <v>2</v>
      </c>
      <c r="W188" s="75">
        <v>3</v>
      </c>
      <c r="X188" s="75">
        <v>13.563222</v>
      </c>
      <c r="Y188" s="75">
        <v>14.563222</v>
      </c>
      <c r="Z188" s="75">
        <v>15.563222</v>
      </c>
      <c r="AA188" s="75">
        <v>16.563222</v>
      </c>
      <c r="AB188" s="75">
        <v>16.563222</v>
      </c>
      <c r="AC188" s="75">
        <v>16.563222</v>
      </c>
      <c r="AD188" s="75">
        <v>16.563222</v>
      </c>
      <c r="AE188" s="75">
        <v>16.563222</v>
      </c>
      <c r="AF188" s="75">
        <v>35.175539000000001</v>
      </c>
      <c r="AG188" s="75">
        <v>0</v>
      </c>
      <c r="AH188" s="75">
        <v>0</v>
      </c>
      <c r="AI188" s="75">
        <v>0</v>
      </c>
      <c r="AJ188" s="75">
        <v>0</v>
      </c>
      <c r="AK188" s="75">
        <v>0</v>
      </c>
      <c r="AL188" s="75">
        <v>0</v>
      </c>
      <c r="AM188" s="75">
        <v>21.966795999999999</v>
      </c>
      <c r="AN188" s="75">
        <v>21.966795999999999</v>
      </c>
      <c r="AO188" s="75">
        <v>21.966795999999999</v>
      </c>
      <c r="AP188" s="75">
        <v>21.966795999999999</v>
      </c>
      <c r="AQ188" s="75">
        <v>21.966795999999999</v>
      </c>
      <c r="AR188" s="75">
        <v>21.966795999999999</v>
      </c>
      <c r="AS188" s="75">
        <v>0</v>
      </c>
      <c r="AT188" s="75">
        <v>0</v>
      </c>
      <c r="AU188" s="75">
        <v>15.653805</v>
      </c>
      <c r="AV188" s="75">
        <v>15.653805</v>
      </c>
      <c r="AW188" s="75">
        <v>15.653805</v>
      </c>
      <c r="AX188" s="75">
        <v>15.653805</v>
      </c>
      <c r="AY188" s="75">
        <v>15.653805</v>
      </c>
      <c r="AZ188" s="75">
        <v>15.653805</v>
      </c>
    </row>
    <row r="189" spans="1:52" ht="15.75" x14ac:dyDescent="0.3">
      <c r="A189" s="85" t="s">
        <v>112</v>
      </c>
      <c r="B189" s="75">
        <v>5599.6490619999995</v>
      </c>
      <c r="C189" s="75">
        <v>6513.1878080000006</v>
      </c>
      <c r="D189" s="75">
        <v>7386.1573040000003</v>
      </c>
      <c r="E189" s="75">
        <v>8232.4178920000013</v>
      </c>
      <c r="F189" s="75">
        <v>9332.9461759999995</v>
      </c>
      <c r="G189" s="75">
        <v>10349.659651999998</v>
      </c>
      <c r="H189" s="75">
        <v>11167.119597000001</v>
      </c>
      <c r="I189" s="75">
        <v>898.95729900000003</v>
      </c>
      <c r="J189" s="75">
        <v>1807.673057</v>
      </c>
      <c r="K189" s="75">
        <v>2787.4202089999999</v>
      </c>
      <c r="L189" s="75">
        <v>3775.4800059999998</v>
      </c>
      <c r="M189" s="75">
        <v>4778.9210829999993</v>
      </c>
      <c r="N189" s="75">
        <v>5786.5289950000006</v>
      </c>
      <c r="O189" s="75">
        <v>6812.3742450000009</v>
      </c>
      <c r="P189" s="75">
        <v>7826.3601229999995</v>
      </c>
      <c r="Q189" s="75">
        <v>8864.4899729999997</v>
      </c>
      <c r="R189" s="75">
        <v>10004.115602</v>
      </c>
      <c r="S189" s="75">
        <v>11203.446062999999</v>
      </c>
      <c r="T189" s="75">
        <v>12385.643574999998</v>
      </c>
      <c r="U189" s="75">
        <v>1237.594075</v>
      </c>
      <c r="V189" s="75">
        <v>2246.1614030000001</v>
      </c>
      <c r="W189" s="75">
        <v>3225.4527469999998</v>
      </c>
      <c r="X189" s="75">
        <v>4631.1301389999999</v>
      </c>
      <c r="Y189" s="75">
        <v>5840.9803849999998</v>
      </c>
      <c r="Z189" s="75">
        <v>6984.1440979999998</v>
      </c>
      <c r="AA189" s="75">
        <v>8010.4577330000002</v>
      </c>
      <c r="AB189" s="75">
        <v>9147.5044460000008</v>
      </c>
      <c r="AC189" s="75">
        <v>10317.395251</v>
      </c>
      <c r="AD189" s="75">
        <v>11499.672079</v>
      </c>
      <c r="AE189" s="75">
        <v>12718.988845</v>
      </c>
      <c r="AF189" s="75">
        <v>13750.339947999999</v>
      </c>
      <c r="AG189" s="75">
        <v>1123.834306</v>
      </c>
      <c r="AH189" s="75">
        <v>2147.5410469999997</v>
      </c>
      <c r="AI189" s="75">
        <v>3575.7640820000001</v>
      </c>
      <c r="AJ189" s="75">
        <v>4637.9993329999998</v>
      </c>
      <c r="AK189" s="75">
        <v>5715.0135949999994</v>
      </c>
      <c r="AL189" s="75">
        <v>6468.2911670000003</v>
      </c>
      <c r="AM189" s="75">
        <v>7542.6478269999989</v>
      </c>
      <c r="AN189" s="75">
        <v>8581.9342130000005</v>
      </c>
      <c r="AO189" s="75">
        <v>9594.2887780000001</v>
      </c>
      <c r="AP189" s="75">
        <v>10670.314595</v>
      </c>
      <c r="AQ189" s="75">
        <v>11522.85274</v>
      </c>
      <c r="AR189" s="75">
        <v>13014.421837</v>
      </c>
      <c r="AS189" s="75">
        <v>953.47072200000002</v>
      </c>
      <c r="AT189" s="75">
        <v>1969.2303260000001</v>
      </c>
      <c r="AU189" s="75">
        <v>3134.9828030000003</v>
      </c>
      <c r="AV189" s="75">
        <v>4218.7617730000002</v>
      </c>
      <c r="AW189" s="75">
        <v>5255.0477209999999</v>
      </c>
      <c r="AX189" s="75">
        <v>6266.7952019999993</v>
      </c>
      <c r="AY189" s="75">
        <v>7324.9128819999996</v>
      </c>
      <c r="AZ189" s="75">
        <v>8344.311799000001</v>
      </c>
    </row>
    <row r="190" spans="1:52" ht="15.75" x14ac:dyDescent="0.3">
      <c r="A190" s="84" t="s">
        <v>113</v>
      </c>
      <c r="B190" s="75">
        <v>3139.5479260000002</v>
      </c>
      <c r="C190" s="75">
        <v>3707.7778229999999</v>
      </c>
      <c r="D190" s="75">
        <v>4254.425757</v>
      </c>
      <c r="E190" s="75">
        <v>4808.7554319999999</v>
      </c>
      <c r="F190" s="75">
        <v>5394.1581429999997</v>
      </c>
      <c r="G190" s="75">
        <v>6014.9330170000003</v>
      </c>
      <c r="H190" s="75">
        <v>6620.6442939999997</v>
      </c>
      <c r="I190" s="75">
        <v>550.75539300000003</v>
      </c>
      <c r="J190" s="75">
        <v>1039.048153</v>
      </c>
      <c r="K190" s="75">
        <v>1494.1874519999999</v>
      </c>
      <c r="L190" s="75">
        <v>2011.8905769999999</v>
      </c>
      <c r="M190" s="75">
        <v>2507.77088</v>
      </c>
      <c r="N190" s="75">
        <v>2982.0051279999998</v>
      </c>
      <c r="O190" s="75">
        <v>3689.260342</v>
      </c>
      <c r="P190" s="75">
        <v>4255.4626150000004</v>
      </c>
      <c r="Q190" s="75">
        <v>4834.6119849999995</v>
      </c>
      <c r="R190" s="75">
        <v>5365.4026459999995</v>
      </c>
      <c r="S190" s="75">
        <v>5991.1451950000001</v>
      </c>
      <c r="T190" s="75">
        <v>6575.6090590000003</v>
      </c>
      <c r="U190" s="75">
        <v>150.04936799999999</v>
      </c>
      <c r="V190" s="75">
        <v>433.597782</v>
      </c>
      <c r="W190" s="75">
        <v>657.390762</v>
      </c>
      <c r="X190" s="75">
        <v>904.97236499999997</v>
      </c>
      <c r="Y190" s="75">
        <v>1131.599305</v>
      </c>
      <c r="Z190" s="75">
        <v>1337.6739339999999</v>
      </c>
      <c r="AA190" s="75">
        <v>1572.4129379999999</v>
      </c>
      <c r="AB190" s="75">
        <v>1789.8392160000001</v>
      </c>
      <c r="AC190" s="75">
        <v>1969.46318</v>
      </c>
      <c r="AD190" s="75">
        <v>2198.9696600000002</v>
      </c>
      <c r="AE190" s="75">
        <v>2344.3271</v>
      </c>
      <c r="AF190" s="75">
        <v>2624.531301</v>
      </c>
      <c r="AG190" s="75">
        <v>212.597983</v>
      </c>
      <c r="AH190" s="75">
        <v>399.61099400000001</v>
      </c>
      <c r="AI190" s="75">
        <v>638.56196699999998</v>
      </c>
      <c r="AJ190" s="75">
        <v>834.28664200000003</v>
      </c>
      <c r="AK190" s="75">
        <v>998.73207300000001</v>
      </c>
      <c r="AL190" s="75">
        <v>1192.8959480000001</v>
      </c>
      <c r="AM190" s="75">
        <v>1382.4110900000001</v>
      </c>
      <c r="AN190" s="75">
        <v>1572.7478140000001</v>
      </c>
      <c r="AO190" s="75">
        <v>1742.930012</v>
      </c>
      <c r="AP190" s="75">
        <v>1917.758266</v>
      </c>
      <c r="AQ190" s="75">
        <v>2105.1213299999999</v>
      </c>
      <c r="AR190" s="75">
        <v>2564.7978199999998</v>
      </c>
      <c r="AS190" s="75">
        <v>213.399145</v>
      </c>
      <c r="AT190" s="75">
        <v>394.21968099999998</v>
      </c>
      <c r="AU190" s="75">
        <v>578.47234800000001</v>
      </c>
      <c r="AV190" s="75">
        <v>778.46949700000005</v>
      </c>
      <c r="AW190" s="75">
        <v>948.50467400000002</v>
      </c>
      <c r="AX190" s="75">
        <v>1116.2329339999999</v>
      </c>
      <c r="AY190" s="75">
        <v>1330.0750519999999</v>
      </c>
      <c r="AZ190" s="75">
        <v>1501.3630720000001</v>
      </c>
    </row>
    <row r="191" spans="1:52" ht="15.75" x14ac:dyDescent="0.3">
      <c r="A191" s="84" t="s">
        <v>114</v>
      </c>
      <c r="B191" s="75">
        <v>363.98220900000001</v>
      </c>
      <c r="C191" s="75">
        <v>686.38824099999999</v>
      </c>
      <c r="D191" s="75">
        <v>734.55064100000004</v>
      </c>
      <c r="E191" s="75">
        <v>776.50177199999996</v>
      </c>
      <c r="F191" s="75">
        <v>977.00395500000002</v>
      </c>
      <c r="G191" s="75">
        <v>858.64988700000004</v>
      </c>
      <c r="H191" s="75">
        <v>463.97004600000002</v>
      </c>
      <c r="I191" s="75">
        <v>99.927154999999999</v>
      </c>
      <c r="J191" s="75">
        <v>584.75832500000001</v>
      </c>
      <c r="K191" s="75">
        <v>1553.9928440000001</v>
      </c>
      <c r="L191" s="75">
        <v>1886.401114</v>
      </c>
      <c r="M191" s="75">
        <v>1590.358862</v>
      </c>
      <c r="N191" s="75">
        <v>1623.1173160000001</v>
      </c>
      <c r="O191" s="75">
        <v>1519.4874319999999</v>
      </c>
      <c r="P191" s="75">
        <v>1458.0828369999999</v>
      </c>
      <c r="Q191" s="75">
        <v>2003.146604</v>
      </c>
      <c r="R191" s="75">
        <v>1301.5660379999999</v>
      </c>
      <c r="S191" s="75">
        <v>1162.8154870000001</v>
      </c>
      <c r="T191" s="75">
        <v>1779.613558</v>
      </c>
      <c r="U191" s="75">
        <v>327.90182800000002</v>
      </c>
      <c r="V191" s="75">
        <v>501.86018899999999</v>
      </c>
      <c r="W191" s="75">
        <v>261.692724</v>
      </c>
      <c r="X191" s="75">
        <v>1307.1457889999999</v>
      </c>
      <c r="Y191" s="75">
        <v>215.989273</v>
      </c>
      <c r="Z191" s="75">
        <v>1644.466719</v>
      </c>
      <c r="AA191" s="75">
        <v>2982.1674720000001</v>
      </c>
      <c r="AB191" s="75">
        <v>1469.1124110000001</v>
      </c>
      <c r="AC191" s="75">
        <v>2928.644417</v>
      </c>
      <c r="AD191" s="75">
        <v>4234.5992980000001</v>
      </c>
      <c r="AE191" s="75">
        <v>4034.8231430000001</v>
      </c>
      <c r="AF191" s="75">
        <v>5537.7135079999998</v>
      </c>
      <c r="AG191" s="75">
        <v>101.967052</v>
      </c>
      <c r="AH191" s="75">
        <v>-1704.211595</v>
      </c>
      <c r="AI191" s="75">
        <v>-11015.065546</v>
      </c>
      <c r="AJ191" s="75">
        <v>-12254.680356000001</v>
      </c>
      <c r="AK191" s="75">
        <v>-7577.8646779999999</v>
      </c>
      <c r="AL191" s="75">
        <v>-8783.0313760000008</v>
      </c>
      <c r="AM191" s="75">
        <v>-7568.7825599999996</v>
      </c>
      <c r="AN191" s="75">
        <v>-6356.5894989999997</v>
      </c>
      <c r="AO191" s="75">
        <v>-8364.6401729999998</v>
      </c>
      <c r="AP191" s="75">
        <v>-6669.4262749999998</v>
      </c>
      <c r="AQ191" s="75">
        <v>-5965.3949199999997</v>
      </c>
      <c r="AR191" s="75">
        <v>-5454.0235229999998</v>
      </c>
      <c r="AS191" s="75">
        <v>-225.08510899999999</v>
      </c>
      <c r="AT191" s="75">
        <v>-1343.4213299999999</v>
      </c>
      <c r="AU191" s="75">
        <v>82.298744999999997</v>
      </c>
      <c r="AV191" s="75">
        <v>1161.3302960000001</v>
      </c>
      <c r="AW191" s="75">
        <v>2070.4731149999998</v>
      </c>
      <c r="AX191" s="75">
        <v>2466.2446190000001</v>
      </c>
      <c r="AY191" s="75">
        <v>2536.8666880000001</v>
      </c>
      <c r="AZ191" s="75">
        <v>3043.4305610000001</v>
      </c>
    </row>
    <row r="192" spans="1:52" ht="15.75" x14ac:dyDescent="0.3">
      <c r="A192" s="84"/>
    </row>
    <row r="193" spans="1:52" ht="15.75" x14ac:dyDescent="0.3">
      <c r="A193" s="84" t="s">
        <v>115</v>
      </c>
      <c r="B193" s="75">
        <v>5373.7143669999996</v>
      </c>
      <c r="C193" s="75">
        <v>6372.5708789999999</v>
      </c>
      <c r="D193" s="75">
        <v>7359.201223</v>
      </c>
      <c r="E193" s="75">
        <v>8471.4983690000008</v>
      </c>
      <c r="F193" s="75">
        <v>9366.3360190000003</v>
      </c>
      <c r="G193" s="75">
        <v>10029.946314000001</v>
      </c>
      <c r="H193" s="75">
        <v>11575.493121</v>
      </c>
      <c r="I193" s="75">
        <v>565.73607700000002</v>
      </c>
      <c r="J193" s="75">
        <v>1234.1999900000001</v>
      </c>
      <c r="K193" s="75">
        <v>2132.5464270000002</v>
      </c>
      <c r="L193" s="75">
        <v>2745.8253530000002</v>
      </c>
      <c r="M193" s="75">
        <v>3633.2500449999998</v>
      </c>
      <c r="N193" s="75">
        <v>4808.2555759999996</v>
      </c>
      <c r="O193" s="75">
        <v>5483.0699409999997</v>
      </c>
      <c r="P193" s="75">
        <v>6430.2513349999999</v>
      </c>
      <c r="Q193" s="75">
        <v>7228.5073169999996</v>
      </c>
      <c r="R193" s="75">
        <v>7944.0536229999998</v>
      </c>
      <c r="S193" s="75">
        <v>8720.2074639999992</v>
      </c>
      <c r="T193" s="75">
        <v>9842.9871760000005</v>
      </c>
      <c r="U193" s="75">
        <v>790.76354100000003</v>
      </c>
      <c r="V193" s="75">
        <v>1502.473898</v>
      </c>
      <c r="W193" s="75">
        <v>2314.8442650000002</v>
      </c>
      <c r="X193" s="75">
        <v>2929.3884870000002</v>
      </c>
      <c r="Y193" s="75">
        <v>3367.914561</v>
      </c>
      <c r="Z193" s="75">
        <v>4159.5875999999998</v>
      </c>
      <c r="AA193" s="75">
        <v>4757.2910469999997</v>
      </c>
      <c r="AB193" s="75">
        <v>5287.2360120000003</v>
      </c>
      <c r="AC193" s="75">
        <v>5374.2832719999997</v>
      </c>
      <c r="AD193" s="75">
        <v>6910.544234</v>
      </c>
      <c r="AE193" s="75">
        <v>8242.3609500000002</v>
      </c>
      <c r="AF193" s="75">
        <v>9046.7293790000003</v>
      </c>
      <c r="AG193" s="75">
        <v>802.30274999999995</v>
      </c>
      <c r="AH193" s="75">
        <v>1912.904882</v>
      </c>
      <c r="AI193" s="75">
        <v>-267.92128300000002</v>
      </c>
      <c r="AJ193" s="75">
        <v>5401.8566259999998</v>
      </c>
      <c r="AK193" s="75">
        <v>3843.7565730000001</v>
      </c>
      <c r="AL193" s="75">
        <v>5153.3669019999998</v>
      </c>
      <c r="AM193" s="75">
        <v>5193.2363839999998</v>
      </c>
      <c r="AN193" s="75">
        <v>5982.8796929999999</v>
      </c>
      <c r="AO193" s="75">
        <v>6487.5472840000002</v>
      </c>
      <c r="AP193" s="75">
        <v>6946.4820410000002</v>
      </c>
      <c r="AQ193" s="75">
        <v>7602.7127380000002</v>
      </c>
      <c r="AR193" s="75">
        <v>8353.2595070000007</v>
      </c>
      <c r="AS193" s="75">
        <v>848.134502</v>
      </c>
      <c r="AT193" s="75">
        <v>2373.926113</v>
      </c>
      <c r="AU193" s="75">
        <v>3330.661188</v>
      </c>
      <c r="AV193" s="75">
        <v>4043.5376639999999</v>
      </c>
      <c r="AW193" s="75">
        <v>4692.748329</v>
      </c>
      <c r="AX193" s="75">
        <v>4992.0518499999998</v>
      </c>
      <c r="AY193" s="75">
        <v>5641.2325209999999</v>
      </c>
      <c r="AZ193" s="75">
        <v>6372.3739429999996</v>
      </c>
    </row>
    <row r="194" spans="1:52" ht="15.75" x14ac:dyDescent="0.3">
      <c r="A194" s="90" t="s">
        <v>116</v>
      </c>
      <c r="B194" s="75">
        <v>35823.83786</v>
      </c>
      <c r="C194" s="75">
        <v>41831.975805000002</v>
      </c>
      <c r="D194" s="75">
        <v>47583.308327000006</v>
      </c>
      <c r="E194" s="75">
        <v>53935.081200000001</v>
      </c>
      <c r="F194" s="75">
        <v>59968.964767999998</v>
      </c>
      <c r="G194" s="75">
        <v>65931.150114999997</v>
      </c>
      <c r="H194" s="75">
        <v>72775.347538000002</v>
      </c>
      <c r="I194" s="75">
        <v>6056.8741449999998</v>
      </c>
      <c r="J194" s="75">
        <v>11947.957853</v>
      </c>
      <c r="K194" s="75">
        <v>18953.768988</v>
      </c>
      <c r="L194" s="75">
        <v>25237.548273</v>
      </c>
      <c r="M194" s="75">
        <v>32449.716980000001</v>
      </c>
      <c r="N194" s="75">
        <v>39981.371210000012</v>
      </c>
      <c r="O194" s="75">
        <v>46203.266502000006</v>
      </c>
      <c r="P194" s="75">
        <v>52624.066539000007</v>
      </c>
      <c r="Q194" s="75">
        <v>59512.390180000002</v>
      </c>
      <c r="R194" s="75">
        <v>66376.913360999984</v>
      </c>
      <c r="S194" s="75">
        <v>73083.107216000004</v>
      </c>
      <c r="T194" s="75">
        <v>80514.442213000002</v>
      </c>
      <c r="U194" s="75">
        <v>6990.7087769999998</v>
      </c>
      <c r="V194" s="75">
        <v>12775.614754999999</v>
      </c>
      <c r="W194" s="75">
        <v>19979.07735</v>
      </c>
      <c r="X194" s="75">
        <v>26146.268782999996</v>
      </c>
      <c r="Y194" s="75">
        <v>32546.387822000004</v>
      </c>
      <c r="Z194" s="75">
        <v>39877.089227000004</v>
      </c>
      <c r="AA194" s="75">
        <v>47238.864593999999</v>
      </c>
      <c r="AB194" s="75">
        <v>54381.390551000004</v>
      </c>
      <c r="AC194" s="75">
        <v>60986.486056000009</v>
      </c>
      <c r="AD194" s="75">
        <v>68656.890545999995</v>
      </c>
      <c r="AE194" s="75">
        <v>76690.744200999994</v>
      </c>
      <c r="AF194" s="75">
        <v>83991.482157999999</v>
      </c>
      <c r="AG194" s="75">
        <v>7256.332273</v>
      </c>
      <c r="AH194" s="75">
        <v>13558.034206</v>
      </c>
      <c r="AI194" s="75">
        <v>18279.413278999997</v>
      </c>
      <c r="AJ194" s="75">
        <v>24991.173515999999</v>
      </c>
      <c r="AK194" s="75">
        <v>30618.432611000004</v>
      </c>
      <c r="AL194" s="75">
        <v>36666.361077000009</v>
      </c>
      <c r="AM194" s="75">
        <v>43339.786284000002</v>
      </c>
      <c r="AN194" s="75">
        <v>50649.211942000002</v>
      </c>
      <c r="AO194" s="75">
        <v>56242.696076000007</v>
      </c>
      <c r="AP194" s="75">
        <v>63245.370682000008</v>
      </c>
      <c r="AQ194" s="75">
        <v>70114.689899999998</v>
      </c>
      <c r="AR194" s="75">
        <v>76935.276267000008</v>
      </c>
      <c r="AS194" s="75">
        <v>6253.7142119999999</v>
      </c>
      <c r="AT194" s="75">
        <v>12645.043895000001</v>
      </c>
      <c r="AU194" s="75">
        <v>20560.144001000001</v>
      </c>
      <c r="AV194" s="75">
        <v>28110.770855999999</v>
      </c>
      <c r="AW194" s="75">
        <v>34641.941293999997</v>
      </c>
      <c r="AX194" s="75">
        <v>41099.536357999998</v>
      </c>
      <c r="AY194" s="75">
        <v>47942.801047000001</v>
      </c>
      <c r="AZ194" s="75">
        <v>54739.555321</v>
      </c>
    </row>
    <row r="195" spans="1:52" ht="15.75" x14ac:dyDescent="0.3">
      <c r="A195" s="84" t="s">
        <v>117</v>
      </c>
      <c r="B195" s="75">
        <v>29365.276224000001</v>
      </c>
      <c r="C195" s="75">
        <v>34449.645607999999</v>
      </c>
      <c r="D195" s="75">
        <v>39381.166441000001</v>
      </c>
      <c r="E195" s="75">
        <v>44265.094927999999</v>
      </c>
      <c r="F195" s="75">
        <v>49471.285258000004</v>
      </c>
      <c r="G195" s="75">
        <v>54569.504708</v>
      </c>
      <c r="H195" s="75">
        <v>58725.755535999997</v>
      </c>
      <c r="I195" s="75">
        <v>4868.8016349999998</v>
      </c>
      <c r="J195" s="75">
        <v>10061.977959</v>
      </c>
      <c r="K195" s="75">
        <v>15269.657372</v>
      </c>
      <c r="L195" s="75">
        <v>20613.16071</v>
      </c>
      <c r="M195" s="75">
        <v>26043.081279999999</v>
      </c>
      <c r="N195" s="75">
        <v>31642.992320000001</v>
      </c>
      <c r="O195" s="75">
        <v>37090.064671</v>
      </c>
      <c r="P195" s="75">
        <v>42592.623592999997</v>
      </c>
      <c r="Q195" s="75">
        <v>48360.804127000003</v>
      </c>
      <c r="R195" s="75">
        <v>54565.951317999999</v>
      </c>
      <c r="S195" s="75">
        <v>60234.430390000001</v>
      </c>
      <c r="T195" s="75">
        <v>65859.70031</v>
      </c>
      <c r="U195" s="75">
        <v>4910.2447499999998</v>
      </c>
      <c r="V195" s="75">
        <v>10294.436537</v>
      </c>
      <c r="W195" s="75">
        <v>15570.773189</v>
      </c>
      <c r="X195" s="75">
        <v>21049.339397</v>
      </c>
      <c r="Y195" s="75">
        <v>26415.483144999998</v>
      </c>
      <c r="Z195" s="75">
        <v>31398.744059000001</v>
      </c>
      <c r="AA195" s="75">
        <v>36902.924433</v>
      </c>
      <c r="AB195" s="75">
        <v>42461.552665000003</v>
      </c>
      <c r="AC195" s="75">
        <v>47682.405005000001</v>
      </c>
      <c r="AD195" s="75">
        <v>53576.859125000003</v>
      </c>
      <c r="AE195" s="75">
        <v>59331.592543999999</v>
      </c>
      <c r="AF195" s="75">
        <v>65467.392625</v>
      </c>
      <c r="AG195" s="75">
        <v>5248.0496270000003</v>
      </c>
      <c r="AH195" s="75">
        <v>10599.149590000001</v>
      </c>
      <c r="AI195" s="75">
        <v>16327.665482</v>
      </c>
      <c r="AJ195" s="75">
        <v>22301.907651000001</v>
      </c>
      <c r="AK195" s="75">
        <v>27908.979136999998</v>
      </c>
      <c r="AL195" s="75">
        <v>32845.943402999997</v>
      </c>
      <c r="AM195" s="75">
        <v>38491.578429000001</v>
      </c>
      <c r="AN195" s="75">
        <v>44139.932597999999</v>
      </c>
      <c r="AO195" s="75">
        <v>49701.294448000001</v>
      </c>
      <c r="AP195" s="75">
        <v>56267.444819999997</v>
      </c>
      <c r="AQ195" s="75">
        <v>62009.730230000001</v>
      </c>
      <c r="AR195" s="75">
        <v>68385.676512000005</v>
      </c>
      <c r="AS195" s="75">
        <v>5609.8860169999998</v>
      </c>
      <c r="AT195" s="75">
        <v>11573.273128000001</v>
      </c>
      <c r="AU195" s="75">
        <v>17657.838882</v>
      </c>
      <c r="AV195" s="75">
        <v>23324.326477999999</v>
      </c>
      <c r="AW195" s="75">
        <v>28954.015508</v>
      </c>
      <c r="AX195" s="75">
        <v>34686.477980000003</v>
      </c>
      <c r="AY195" s="75">
        <v>40349.326416999997</v>
      </c>
      <c r="AZ195" s="75">
        <v>46000.437450999998</v>
      </c>
    </row>
    <row r="196" spans="1:52" ht="15.75" x14ac:dyDescent="0.3">
      <c r="A196" s="76" t="s">
        <v>118</v>
      </c>
      <c r="B196" s="75">
        <v>6458.5616359999985</v>
      </c>
      <c r="C196" s="75">
        <v>7382.330197000003</v>
      </c>
      <c r="D196" s="75">
        <v>8202.1418860000049</v>
      </c>
      <c r="E196" s="75">
        <v>9669.9862720000019</v>
      </c>
      <c r="F196" s="75">
        <v>10497.679509999994</v>
      </c>
      <c r="G196" s="75">
        <v>11361.645406999996</v>
      </c>
      <c r="H196" s="75">
        <v>14049.592002000005</v>
      </c>
      <c r="I196" s="75">
        <v>1188.07251</v>
      </c>
      <c r="J196" s="75">
        <v>1885.9798940000001</v>
      </c>
      <c r="K196" s="75">
        <v>3684.1116160000001</v>
      </c>
      <c r="L196" s="75">
        <v>4624.3875630000002</v>
      </c>
      <c r="M196" s="75">
        <v>6406.6357000000025</v>
      </c>
      <c r="N196" s="75">
        <v>8338.3788900000109</v>
      </c>
      <c r="O196" s="75">
        <v>9113.2018310000058</v>
      </c>
      <c r="P196" s="75">
        <v>10031.44294600001</v>
      </c>
      <c r="Q196" s="75">
        <v>11151.586052999999</v>
      </c>
      <c r="R196" s="75">
        <v>11810.962042999985</v>
      </c>
      <c r="S196" s="75">
        <v>12848.676826000003</v>
      </c>
      <c r="T196" s="75">
        <v>14654.741903000002</v>
      </c>
      <c r="U196" s="75">
        <v>2080.464027</v>
      </c>
      <c r="V196" s="75">
        <v>2481.1782179999991</v>
      </c>
      <c r="W196" s="75">
        <v>4408.304161</v>
      </c>
      <c r="X196" s="75">
        <v>5096.9293859999962</v>
      </c>
      <c r="Y196" s="75">
        <v>6130.9046770000059</v>
      </c>
      <c r="Z196" s="75">
        <v>8478.3451680000035</v>
      </c>
      <c r="AA196" s="75">
        <v>10335.940160999999</v>
      </c>
      <c r="AB196" s="75">
        <v>11919.837886000001</v>
      </c>
      <c r="AC196" s="75">
        <v>13304.081051000008</v>
      </c>
      <c r="AD196" s="75">
        <v>15080.031420999992</v>
      </c>
      <c r="AE196" s="75">
        <v>17359.151656999995</v>
      </c>
      <c r="AF196" s="75">
        <v>18524.089532999998</v>
      </c>
      <c r="AG196" s="75">
        <v>2008.2826459999997</v>
      </c>
      <c r="AH196" s="75">
        <v>2958.8846159999994</v>
      </c>
      <c r="AI196" s="75">
        <v>1951.7477969999964</v>
      </c>
      <c r="AJ196" s="75">
        <v>2689.2658649999976</v>
      </c>
      <c r="AK196" s="75">
        <v>2709.4534740000054</v>
      </c>
      <c r="AL196" s="75">
        <v>3820.4176740000112</v>
      </c>
      <c r="AM196" s="75">
        <v>4848.2078550000006</v>
      </c>
      <c r="AN196" s="75">
        <v>6509.2793440000023</v>
      </c>
      <c r="AO196" s="75">
        <v>6541.4016280000069</v>
      </c>
      <c r="AP196" s="75">
        <v>6977.925862000011</v>
      </c>
      <c r="AQ196" s="75">
        <v>8104.9596699999965</v>
      </c>
      <c r="AR196" s="75">
        <v>8549.5997550000029</v>
      </c>
      <c r="AS196" s="75">
        <v>643.82819500000005</v>
      </c>
      <c r="AT196" s="75">
        <v>1071.770767</v>
      </c>
      <c r="AU196" s="75">
        <v>2902.3051190000006</v>
      </c>
      <c r="AV196" s="75">
        <v>4786.4443780000001</v>
      </c>
      <c r="AW196" s="75">
        <v>5687.9257859999962</v>
      </c>
      <c r="AX196" s="75">
        <v>6413.0583779999943</v>
      </c>
      <c r="AY196" s="75">
        <v>7593.4746300000043</v>
      </c>
      <c r="AZ196" s="75">
        <v>8739.1178700000019</v>
      </c>
    </row>
    <row r="197" spans="1:52" ht="15.75" x14ac:dyDescent="0.3">
      <c r="A197" s="91" t="s">
        <v>119</v>
      </c>
      <c r="B197" s="75">
        <v>0</v>
      </c>
      <c r="C197" s="75">
        <v>0</v>
      </c>
      <c r="D197" s="75">
        <v>0</v>
      </c>
      <c r="E197" s="75">
        <v>0</v>
      </c>
      <c r="F197" s="75">
        <v>0</v>
      </c>
      <c r="G197" s="75">
        <v>0</v>
      </c>
      <c r="H197" s="75">
        <v>0</v>
      </c>
      <c r="I197" s="75">
        <v>0</v>
      </c>
      <c r="J197" s="75">
        <v>0</v>
      </c>
      <c r="K197" s="75">
        <v>0</v>
      </c>
      <c r="L197" s="75">
        <v>0</v>
      </c>
      <c r="M197" s="75">
        <v>0</v>
      </c>
      <c r="N197" s="75">
        <v>0</v>
      </c>
      <c r="O197" s="75">
        <v>0</v>
      </c>
      <c r="P197" s="75">
        <v>0</v>
      </c>
      <c r="Q197" s="75">
        <v>0</v>
      </c>
      <c r="R197" s="75">
        <v>0</v>
      </c>
      <c r="S197" s="75">
        <v>0</v>
      </c>
      <c r="T197" s="75">
        <v>0</v>
      </c>
      <c r="U197" s="75">
        <v>0</v>
      </c>
      <c r="V197" s="75">
        <v>0</v>
      </c>
      <c r="W197" s="75">
        <v>0</v>
      </c>
      <c r="X197" s="75">
        <v>0</v>
      </c>
      <c r="Y197" s="75">
        <v>0</v>
      </c>
      <c r="Z197" s="75">
        <v>0</v>
      </c>
      <c r="AA197" s="75">
        <v>0</v>
      </c>
      <c r="AB197" s="75">
        <v>0</v>
      </c>
      <c r="AC197" s="75">
        <v>0</v>
      </c>
      <c r="AD197" s="75">
        <v>0</v>
      </c>
      <c r="AE197" s="75">
        <v>0</v>
      </c>
      <c r="AF197" s="75">
        <v>0</v>
      </c>
      <c r="AG197" s="75">
        <v>0</v>
      </c>
      <c r="AH197" s="75">
        <v>0</v>
      </c>
      <c r="AI197" s="75">
        <v>0</v>
      </c>
      <c r="AJ197" s="75">
        <v>0</v>
      </c>
      <c r="AK197" s="75">
        <v>0</v>
      </c>
      <c r="AL197" s="75">
        <v>0</v>
      </c>
      <c r="AM197" s="75">
        <v>0</v>
      </c>
      <c r="AN197" s="75">
        <v>0</v>
      </c>
      <c r="AO197" s="75">
        <v>0</v>
      </c>
      <c r="AP197" s="75">
        <v>0</v>
      </c>
      <c r="AQ197" s="75">
        <v>0</v>
      </c>
      <c r="AR197" s="75">
        <v>0</v>
      </c>
      <c r="AS197" s="75">
        <v>0</v>
      </c>
      <c r="AT197" s="75">
        <v>0</v>
      </c>
      <c r="AU197" s="75">
        <v>0</v>
      </c>
      <c r="AV197" s="75">
        <v>0</v>
      </c>
      <c r="AW197" s="75">
        <v>0</v>
      </c>
      <c r="AX197" s="75">
        <v>0</v>
      </c>
      <c r="AY197" s="75">
        <v>0</v>
      </c>
      <c r="AZ197" s="75">
        <v>0</v>
      </c>
    </row>
    <row r="198" spans="1:52" ht="15.75" x14ac:dyDescent="0.3">
      <c r="A198" s="91" t="s">
        <v>120</v>
      </c>
      <c r="B198" s="75">
        <v>0</v>
      </c>
      <c r="C198" s="75">
        <v>0</v>
      </c>
      <c r="D198" s="75">
        <v>0</v>
      </c>
      <c r="E198" s="75">
        <v>0</v>
      </c>
      <c r="F198" s="75">
        <v>0</v>
      </c>
      <c r="G198" s="75">
        <v>0</v>
      </c>
      <c r="H198" s="75">
        <v>0</v>
      </c>
      <c r="I198" s="75">
        <v>0</v>
      </c>
      <c r="J198" s="75">
        <v>0</v>
      </c>
      <c r="K198" s="75">
        <v>0</v>
      </c>
      <c r="L198" s="75">
        <v>0</v>
      </c>
      <c r="M198" s="75">
        <v>0</v>
      </c>
      <c r="N198" s="75">
        <v>0</v>
      </c>
      <c r="O198" s="75">
        <v>0</v>
      </c>
      <c r="P198" s="75">
        <v>0</v>
      </c>
      <c r="Q198" s="75">
        <v>0</v>
      </c>
      <c r="R198" s="75">
        <v>0</v>
      </c>
      <c r="S198" s="75">
        <v>0</v>
      </c>
      <c r="T198" s="75">
        <v>0</v>
      </c>
      <c r="U198" s="75">
        <v>0</v>
      </c>
      <c r="V198" s="75">
        <v>0</v>
      </c>
      <c r="W198" s="75">
        <v>0</v>
      </c>
      <c r="X198" s="75">
        <v>0</v>
      </c>
      <c r="Y198" s="75">
        <v>0</v>
      </c>
      <c r="Z198" s="75">
        <v>0</v>
      </c>
      <c r="AA198" s="75">
        <v>0</v>
      </c>
      <c r="AB198" s="75">
        <v>0</v>
      </c>
      <c r="AC198" s="75">
        <v>0</v>
      </c>
      <c r="AD198" s="75">
        <v>0</v>
      </c>
      <c r="AE198" s="75">
        <v>0</v>
      </c>
      <c r="AF198" s="75">
        <v>0</v>
      </c>
      <c r="AG198" s="75">
        <v>0</v>
      </c>
      <c r="AH198" s="75">
        <v>0</v>
      </c>
      <c r="AI198" s="75">
        <v>0</v>
      </c>
      <c r="AJ198" s="75">
        <v>0</v>
      </c>
      <c r="AK198" s="75">
        <v>0</v>
      </c>
      <c r="AL198" s="75">
        <v>0</v>
      </c>
      <c r="AM198" s="75">
        <v>0</v>
      </c>
      <c r="AN198" s="75">
        <v>0</v>
      </c>
      <c r="AO198" s="75">
        <v>0</v>
      </c>
      <c r="AP198" s="75">
        <v>0</v>
      </c>
      <c r="AQ198" s="75">
        <v>0</v>
      </c>
      <c r="AR198" s="75">
        <v>0</v>
      </c>
      <c r="AS198" s="75">
        <v>0</v>
      </c>
      <c r="AT198" s="75">
        <v>0</v>
      </c>
      <c r="AU198" s="75">
        <v>0</v>
      </c>
      <c r="AV198" s="75">
        <v>0</v>
      </c>
      <c r="AW198" s="75">
        <v>0</v>
      </c>
      <c r="AX198" s="75">
        <v>0</v>
      </c>
      <c r="AY198" s="75">
        <v>0</v>
      </c>
      <c r="AZ198" s="75">
        <v>0</v>
      </c>
    </row>
    <row r="199" spans="1:52" ht="15.75" x14ac:dyDescent="0.3">
      <c r="A199" s="84" t="s">
        <v>121</v>
      </c>
      <c r="B199" s="75">
        <v>3489.4076679999998</v>
      </c>
      <c r="C199" s="75">
        <v>3917.7138279999999</v>
      </c>
      <c r="D199" s="75">
        <v>4541.8633879999998</v>
      </c>
      <c r="E199" s="75">
        <v>4849.6800800000001</v>
      </c>
      <c r="F199" s="75">
        <v>5226.1149240000004</v>
      </c>
      <c r="G199" s="75">
        <v>5790.3949460000003</v>
      </c>
      <c r="H199" s="75">
        <v>6391.2233690000003</v>
      </c>
      <c r="I199" s="75">
        <v>908.11977400000001</v>
      </c>
      <c r="J199" s="75">
        <v>1407.64995</v>
      </c>
      <c r="K199" s="75">
        <v>2177.0764559999998</v>
      </c>
      <c r="L199" s="75">
        <v>2469.1204269999998</v>
      </c>
      <c r="M199" s="75">
        <v>2796.959969</v>
      </c>
      <c r="N199" s="75">
        <v>2850.7391619999999</v>
      </c>
      <c r="O199" s="75">
        <v>4035.0588290000001</v>
      </c>
      <c r="P199" s="75">
        <v>4566.8619749999998</v>
      </c>
      <c r="Q199" s="75">
        <v>5136.9432699999998</v>
      </c>
      <c r="R199" s="75">
        <v>5611.3065559999995</v>
      </c>
      <c r="S199" s="75">
        <v>6062.2835940000004</v>
      </c>
      <c r="T199" s="75">
        <v>6776.9450870000001</v>
      </c>
      <c r="U199" s="75">
        <v>807.796111</v>
      </c>
      <c r="V199" s="75">
        <v>1030.7746870000001</v>
      </c>
      <c r="W199" s="75">
        <v>1478.8952670000001</v>
      </c>
      <c r="X199" s="75">
        <v>1996.7285750000001</v>
      </c>
      <c r="Y199" s="75">
        <v>2686.5903579999999</v>
      </c>
      <c r="Z199" s="75">
        <v>2751.5812780000001</v>
      </c>
      <c r="AA199" s="75">
        <v>3298.3699590000001</v>
      </c>
      <c r="AB199" s="75">
        <v>3575.8758010000001</v>
      </c>
      <c r="AC199" s="75">
        <v>3973.0164589999999</v>
      </c>
      <c r="AD199" s="75">
        <v>4328.3027990000001</v>
      </c>
      <c r="AE199" s="75">
        <v>5271.8098819999996</v>
      </c>
      <c r="AF199" s="75">
        <v>6553.3921490000002</v>
      </c>
      <c r="AG199" s="75">
        <v>522.00848699999995</v>
      </c>
      <c r="AH199" s="75">
        <v>639.53873299999998</v>
      </c>
      <c r="AI199" s="75">
        <v>573.32797100000005</v>
      </c>
      <c r="AJ199" s="75">
        <v>592.53387799999996</v>
      </c>
      <c r="AK199" s="75">
        <v>1225.6447069999999</v>
      </c>
      <c r="AL199" s="75">
        <v>1714.3391140000001</v>
      </c>
      <c r="AM199" s="75">
        <v>1916.6463209999999</v>
      </c>
      <c r="AN199" s="75">
        <v>2190.9245430000001</v>
      </c>
      <c r="AO199" s="75">
        <v>2493.1403420000001</v>
      </c>
      <c r="AP199" s="75">
        <v>2924.4940569999999</v>
      </c>
      <c r="AQ199" s="75">
        <v>2696.8584430000001</v>
      </c>
      <c r="AR199" s="75">
        <v>1069.0896170000001</v>
      </c>
      <c r="AS199" s="75">
        <v>685.99218299999995</v>
      </c>
      <c r="AT199" s="75">
        <v>998.35256700000002</v>
      </c>
      <c r="AU199" s="75">
        <v>1387.7616439999999</v>
      </c>
      <c r="AV199" s="75">
        <v>2346.3753499999998</v>
      </c>
      <c r="AW199" s="75">
        <v>3951.561385</v>
      </c>
      <c r="AX199" s="75">
        <v>4669.6833230000002</v>
      </c>
      <c r="AY199" s="75">
        <v>6327.058309</v>
      </c>
      <c r="AZ199" s="75">
        <v>7323.8339219999998</v>
      </c>
    </row>
    <row r="200" spans="1:52" ht="15.75" x14ac:dyDescent="0.3">
      <c r="A200" s="76" t="s">
        <v>122</v>
      </c>
      <c r="B200" s="75">
        <v>9947.9693039999984</v>
      </c>
      <c r="C200" s="75">
        <v>11300.044025000003</v>
      </c>
      <c r="D200" s="75">
        <v>12744.005274000005</v>
      </c>
      <c r="E200" s="75">
        <v>14519.666352000002</v>
      </c>
      <c r="F200" s="75">
        <v>15723.794433999996</v>
      </c>
      <c r="G200" s="75">
        <v>17152.040352999997</v>
      </c>
      <c r="H200" s="75">
        <v>20440.815371000004</v>
      </c>
      <c r="I200" s="75">
        <v>2096.1922839999997</v>
      </c>
      <c r="J200" s="75">
        <v>3293.629844</v>
      </c>
      <c r="K200" s="75">
        <v>5861.1880719999999</v>
      </c>
      <c r="L200" s="75">
        <v>7093.5079900000001</v>
      </c>
      <c r="M200" s="75">
        <v>9203.5956690000021</v>
      </c>
      <c r="N200" s="75">
        <v>11189.118052000011</v>
      </c>
      <c r="O200" s="75">
        <v>13148.260660000005</v>
      </c>
      <c r="P200" s="75">
        <v>14598.30492100001</v>
      </c>
      <c r="Q200" s="75">
        <v>16288.529322999999</v>
      </c>
      <c r="R200" s="75">
        <v>17422.268598999985</v>
      </c>
      <c r="S200" s="75">
        <v>18910.960420000003</v>
      </c>
      <c r="T200" s="75">
        <v>21431.686990000002</v>
      </c>
      <c r="U200" s="75">
        <v>2888.2601380000001</v>
      </c>
      <c r="V200" s="75">
        <v>3511.9529049999992</v>
      </c>
      <c r="W200" s="75">
        <v>5887.1994279999999</v>
      </c>
      <c r="X200" s="75">
        <v>7093.6579609999962</v>
      </c>
      <c r="Y200" s="75">
        <v>8817.4950350000054</v>
      </c>
      <c r="Z200" s="75">
        <v>11229.926446000003</v>
      </c>
      <c r="AA200" s="75">
        <v>13634.310119999998</v>
      </c>
      <c r="AB200" s="75">
        <v>15495.713687000001</v>
      </c>
      <c r="AC200" s="75">
        <v>17277.097510000007</v>
      </c>
      <c r="AD200" s="75">
        <v>19408.334219999993</v>
      </c>
      <c r="AE200" s="75">
        <v>22630.961538999996</v>
      </c>
      <c r="AF200" s="75">
        <v>25077.481681999998</v>
      </c>
      <c r="AG200" s="75">
        <v>2530.2911329999997</v>
      </c>
      <c r="AH200" s="75">
        <v>3598.4233489999992</v>
      </c>
      <c r="AI200" s="75">
        <v>2525.0757679999965</v>
      </c>
      <c r="AJ200" s="75">
        <v>3281.7997429999978</v>
      </c>
      <c r="AK200" s="75">
        <v>3935.0981810000053</v>
      </c>
      <c r="AL200" s="75">
        <v>5534.7567880000115</v>
      </c>
      <c r="AM200" s="75">
        <v>6764.8541760000007</v>
      </c>
      <c r="AN200" s="75">
        <v>8700.2038870000033</v>
      </c>
      <c r="AO200" s="75">
        <v>9034.5419700000075</v>
      </c>
      <c r="AP200" s="75">
        <v>9902.4199190000109</v>
      </c>
      <c r="AQ200" s="75">
        <v>10801.818112999998</v>
      </c>
      <c r="AR200" s="75">
        <v>9618.6893720000025</v>
      </c>
      <c r="AS200" s="75">
        <v>1329.8203779999999</v>
      </c>
      <c r="AT200" s="75">
        <v>2070.1233339999999</v>
      </c>
      <c r="AU200" s="75">
        <v>4290.0667630000007</v>
      </c>
      <c r="AV200" s="75">
        <v>7132.8197280000004</v>
      </c>
      <c r="AW200" s="75">
        <v>9639.487170999997</v>
      </c>
      <c r="AX200" s="75">
        <v>11082.741700999995</v>
      </c>
      <c r="AY200" s="75">
        <v>13920.532939000004</v>
      </c>
      <c r="AZ200" s="75">
        <v>16062.951792000002</v>
      </c>
    </row>
    <row r="201" spans="1:52" ht="15.75" x14ac:dyDescent="0.3">
      <c r="A201" s="84" t="s">
        <v>123</v>
      </c>
      <c r="B201" s="75">
        <v>2516.181149</v>
      </c>
      <c r="C201" s="75">
        <v>2484.9826929999999</v>
      </c>
      <c r="D201" s="75">
        <v>3424.300037</v>
      </c>
      <c r="E201" s="75">
        <v>3799.560931</v>
      </c>
      <c r="F201" s="75">
        <v>3738.907706</v>
      </c>
      <c r="G201" s="75">
        <v>3905.9673680000001</v>
      </c>
      <c r="H201" s="75">
        <v>5056.6038920000001</v>
      </c>
      <c r="I201" s="75">
        <v>332.66703899999999</v>
      </c>
      <c r="J201" s="75">
        <v>528.07436900000005</v>
      </c>
      <c r="K201" s="75">
        <v>1148.050551</v>
      </c>
      <c r="L201" s="75">
        <v>1238.5124800000001</v>
      </c>
      <c r="M201" s="75">
        <v>1717.9550320000001</v>
      </c>
      <c r="N201" s="75">
        <v>2241.290137</v>
      </c>
      <c r="O201" s="75">
        <v>2450.0609789999999</v>
      </c>
      <c r="P201" s="75">
        <v>2698.4174330000001</v>
      </c>
      <c r="Q201" s="75">
        <v>3000.8581089999998</v>
      </c>
      <c r="R201" s="75">
        <v>2139.8817720000002</v>
      </c>
      <c r="S201" s="75">
        <v>2419.392159</v>
      </c>
      <c r="T201" s="75">
        <v>2843.2383650000002</v>
      </c>
      <c r="U201" s="75">
        <v>543.00111100000004</v>
      </c>
      <c r="V201" s="75">
        <v>647.58751400000006</v>
      </c>
      <c r="W201" s="75">
        <v>1150.5673850000001</v>
      </c>
      <c r="X201" s="75">
        <v>1330.2985679999999</v>
      </c>
      <c r="Y201" s="75">
        <v>1600.166119</v>
      </c>
      <c r="Z201" s="75">
        <v>2152.3635410000002</v>
      </c>
      <c r="AA201" s="75">
        <v>2619.8504480000001</v>
      </c>
      <c r="AB201" s="75">
        <v>3011.4332749999999</v>
      </c>
      <c r="AC201" s="75">
        <v>2947.135855</v>
      </c>
      <c r="AD201" s="75">
        <v>3381.1124890000001</v>
      </c>
      <c r="AE201" s="75">
        <v>3955.7700890000001</v>
      </c>
      <c r="AF201" s="75">
        <v>4516.4225900000001</v>
      </c>
      <c r="AG201" s="75">
        <v>558.44512399999996</v>
      </c>
      <c r="AH201" s="75">
        <v>822.56992200000002</v>
      </c>
      <c r="AI201" s="75">
        <v>1387.819958</v>
      </c>
      <c r="AJ201" s="75">
        <v>1107.111891</v>
      </c>
      <c r="AK201" s="75">
        <v>1482.729302</v>
      </c>
      <c r="AL201" s="75">
        <v>3236.7479199999998</v>
      </c>
      <c r="AM201" s="75">
        <v>3517.123889</v>
      </c>
      <c r="AN201" s="75">
        <v>3978.8914169999998</v>
      </c>
      <c r="AO201" s="75">
        <v>4357.5990680000004</v>
      </c>
      <c r="AP201" s="75">
        <v>4478.9528039999996</v>
      </c>
      <c r="AQ201" s="75">
        <v>4792.2682029999996</v>
      </c>
      <c r="AR201" s="75">
        <v>4368.916142</v>
      </c>
      <c r="AS201" s="75">
        <v>178.984238</v>
      </c>
      <c r="AT201" s="75">
        <v>297.95227299999999</v>
      </c>
      <c r="AU201" s="75">
        <v>2138.4960380000002</v>
      </c>
      <c r="AV201" s="75">
        <v>2373.1786200000001</v>
      </c>
      <c r="AW201" s="75">
        <v>2429.5320270000002</v>
      </c>
      <c r="AX201" s="75">
        <v>2181.8869500000001</v>
      </c>
      <c r="AY201" s="75">
        <v>2427.2264479999999</v>
      </c>
      <c r="AZ201" s="75">
        <v>2711.0295639999999</v>
      </c>
    </row>
    <row r="202" spans="1:52" ht="15.75" x14ac:dyDescent="0.3">
      <c r="A202" s="84" t="s">
        <v>124</v>
      </c>
      <c r="B202" s="75">
        <v>587.65994000000001</v>
      </c>
      <c r="C202" s="75">
        <v>307.29740800000002</v>
      </c>
      <c r="D202" s="75">
        <v>1062.316448</v>
      </c>
      <c r="E202" s="75">
        <v>1038.083971</v>
      </c>
      <c r="F202" s="75">
        <v>656.51368500000001</v>
      </c>
      <c r="G202" s="75">
        <v>598.90523499999995</v>
      </c>
      <c r="H202" s="75">
        <v>1253.211102</v>
      </c>
      <c r="I202" s="75">
        <v>0</v>
      </c>
      <c r="J202" s="75">
        <v>0</v>
      </c>
      <c r="K202" s="75">
        <v>0</v>
      </c>
      <c r="L202" s="75">
        <v>0</v>
      </c>
      <c r="M202" s="75">
        <v>0</v>
      </c>
      <c r="N202" s="75">
        <v>0</v>
      </c>
      <c r="O202" s="75">
        <v>0</v>
      </c>
      <c r="P202" s="75">
        <v>0</v>
      </c>
      <c r="Q202" s="75">
        <v>0</v>
      </c>
      <c r="R202" s="75">
        <v>-875.79345000000001</v>
      </c>
      <c r="S202" s="75">
        <v>-875.79345000000001</v>
      </c>
      <c r="T202" s="75">
        <v>-853.71943699999997</v>
      </c>
      <c r="U202" s="75">
        <v>0</v>
      </c>
      <c r="V202" s="75">
        <v>0</v>
      </c>
      <c r="W202" s="75">
        <v>0</v>
      </c>
      <c r="X202" s="75">
        <v>0</v>
      </c>
      <c r="Y202" s="75">
        <v>0</v>
      </c>
      <c r="Z202" s="75">
        <v>-8.3884050000000006</v>
      </c>
      <c r="AA202" s="75">
        <v>-8.3884050000000006</v>
      </c>
      <c r="AB202" s="75">
        <v>-8.3884050000000006</v>
      </c>
      <c r="AC202" s="75">
        <v>-397.34466800000001</v>
      </c>
      <c r="AD202" s="75">
        <v>-397.34466800000001</v>
      </c>
      <c r="AE202" s="75">
        <v>-397.34466800000001</v>
      </c>
      <c r="AF202" s="75">
        <v>-439.16018300000002</v>
      </c>
      <c r="AG202" s="75">
        <v>0</v>
      </c>
      <c r="AH202" s="75">
        <v>0</v>
      </c>
      <c r="AI202" s="75">
        <v>807.45885999999996</v>
      </c>
      <c r="AJ202" s="75">
        <v>368.18589600000001</v>
      </c>
      <c r="AK202" s="75">
        <v>368.18589600000001</v>
      </c>
      <c r="AL202" s="75">
        <v>1807.9986289999999</v>
      </c>
      <c r="AM202" s="75">
        <v>1807.9986289999999</v>
      </c>
      <c r="AN202" s="75">
        <v>1807.9986289999999</v>
      </c>
      <c r="AO202" s="75">
        <v>2177.776284</v>
      </c>
      <c r="AP202" s="75">
        <v>2177.776284</v>
      </c>
      <c r="AQ202" s="75">
        <v>2177.776284</v>
      </c>
      <c r="AR202" s="75">
        <v>2302.9601210000001</v>
      </c>
      <c r="AS202" s="75">
        <v>0</v>
      </c>
      <c r="AT202" s="75">
        <v>0</v>
      </c>
      <c r="AU202" s="75">
        <v>1314.282594</v>
      </c>
      <c r="AV202" s="75">
        <v>1020.80217</v>
      </c>
      <c r="AW202" s="75">
        <v>879.25269200000002</v>
      </c>
      <c r="AX202" s="75">
        <v>473.95769100000001</v>
      </c>
      <c r="AY202" s="75">
        <v>473.95769100000001</v>
      </c>
      <c r="AZ202" s="75">
        <v>473.95769100000001</v>
      </c>
    </row>
    <row r="203" spans="1:52" ht="15.75" x14ac:dyDescent="0.3">
      <c r="A203" s="76" t="s">
        <v>125</v>
      </c>
      <c r="B203" s="75">
        <v>8019.4480949999979</v>
      </c>
      <c r="C203" s="75">
        <v>9122.3587400000033</v>
      </c>
      <c r="D203" s="75">
        <v>10382.021685000005</v>
      </c>
      <c r="E203" s="75">
        <v>11758.189392000002</v>
      </c>
      <c r="F203" s="75">
        <v>12641.400412999996</v>
      </c>
      <c r="G203" s="75">
        <v>13844.978219999997</v>
      </c>
      <c r="H203" s="75">
        <v>16637.422581000006</v>
      </c>
      <c r="I203" s="75">
        <v>1763.5252449999998</v>
      </c>
      <c r="J203" s="75">
        <v>2765.5554750000001</v>
      </c>
      <c r="K203" s="75">
        <v>4713.1375209999997</v>
      </c>
      <c r="L203" s="75">
        <v>5854.9955099999997</v>
      </c>
      <c r="M203" s="75">
        <v>7485.6406370000022</v>
      </c>
      <c r="N203" s="75">
        <v>8947.8279150000108</v>
      </c>
      <c r="O203" s="75">
        <v>10698.199681000006</v>
      </c>
      <c r="P203" s="75">
        <v>11899.887488000009</v>
      </c>
      <c r="Q203" s="75">
        <v>13287.671213999998</v>
      </c>
      <c r="R203" s="75">
        <v>14406.593376999985</v>
      </c>
      <c r="S203" s="75">
        <v>15615.774811000005</v>
      </c>
      <c r="T203" s="75">
        <v>17734.729188000001</v>
      </c>
      <c r="U203" s="75">
        <v>2345.2590270000001</v>
      </c>
      <c r="V203" s="75">
        <v>2864.3653909999994</v>
      </c>
      <c r="W203" s="75">
        <v>4736.6320429999996</v>
      </c>
      <c r="X203" s="75">
        <v>5763.3593929999961</v>
      </c>
      <c r="Y203" s="75">
        <v>7217.3289160000058</v>
      </c>
      <c r="Z203" s="75">
        <v>9069.1745000000028</v>
      </c>
      <c r="AA203" s="75">
        <v>11006.071266999998</v>
      </c>
      <c r="AB203" s="75">
        <v>12475.892007000002</v>
      </c>
      <c r="AC203" s="75">
        <v>13932.616987000007</v>
      </c>
      <c r="AD203" s="75">
        <v>15629.877062999994</v>
      </c>
      <c r="AE203" s="75">
        <v>18277.846781999993</v>
      </c>
      <c r="AF203" s="75">
        <v>20121.898908999996</v>
      </c>
      <c r="AG203" s="75">
        <v>1971.8460089999999</v>
      </c>
      <c r="AH203" s="75">
        <v>2775.8534269999991</v>
      </c>
      <c r="AI203" s="75">
        <v>1944.7146699999964</v>
      </c>
      <c r="AJ203" s="75">
        <v>2542.8737479999977</v>
      </c>
      <c r="AK203" s="75">
        <v>2820.5547750000051</v>
      </c>
      <c r="AL203" s="75">
        <v>4106.0074970000114</v>
      </c>
      <c r="AM203" s="75">
        <v>5055.7289160000009</v>
      </c>
      <c r="AN203" s="75">
        <v>6529.3110990000032</v>
      </c>
      <c r="AO203" s="75">
        <v>6854.7191860000075</v>
      </c>
      <c r="AP203" s="75">
        <v>7601.2433990000118</v>
      </c>
      <c r="AQ203" s="75">
        <v>8187.3261939999975</v>
      </c>
      <c r="AR203" s="75">
        <v>7552.7333510000026</v>
      </c>
      <c r="AS203" s="75">
        <v>1150.8361399999999</v>
      </c>
      <c r="AT203" s="75">
        <v>1772.171061</v>
      </c>
      <c r="AU203" s="75">
        <v>3465.8533190000007</v>
      </c>
      <c r="AV203" s="75">
        <v>5780.4432779999997</v>
      </c>
      <c r="AW203" s="75">
        <v>8089.2078359999969</v>
      </c>
      <c r="AX203" s="75">
        <v>9374.8124419999949</v>
      </c>
      <c r="AY203" s="75">
        <v>11967.264182000004</v>
      </c>
      <c r="AZ203" s="75">
        <v>13825.879919000001</v>
      </c>
    </row>
    <row r="204" spans="1:52" ht="15.75" x14ac:dyDescent="0.3">
      <c r="A204" s="84" t="s">
        <v>126</v>
      </c>
      <c r="B204" s="75">
        <v>0</v>
      </c>
      <c r="C204" s="75">
        <v>0</v>
      </c>
      <c r="D204" s="75">
        <v>0</v>
      </c>
      <c r="E204" s="75">
        <v>0</v>
      </c>
      <c r="F204" s="75">
        <v>0</v>
      </c>
      <c r="G204" s="75">
        <v>0</v>
      </c>
      <c r="H204" s="75">
        <v>0</v>
      </c>
      <c r="I204" s="75">
        <v>0</v>
      </c>
      <c r="J204" s="75">
        <v>0</v>
      </c>
      <c r="K204" s="75">
        <v>0</v>
      </c>
      <c r="L204" s="75">
        <v>0</v>
      </c>
      <c r="M204" s="75">
        <v>0</v>
      </c>
      <c r="N204" s="75">
        <v>0</v>
      </c>
      <c r="O204" s="75">
        <v>0</v>
      </c>
      <c r="P204" s="75">
        <v>0</v>
      </c>
      <c r="Q204" s="75">
        <v>0</v>
      </c>
      <c r="R204" s="75">
        <v>0</v>
      </c>
      <c r="S204" s="75">
        <v>0</v>
      </c>
      <c r="T204" s="75">
        <v>0</v>
      </c>
      <c r="U204" s="75">
        <v>0</v>
      </c>
      <c r="V204" s="75">
        <v>0</v>
      </c>
      <c r="W204" s="75">
        <v>0</v>
      </c>
      <c r="X204" s="75">
        <v>0</v>
      </c>
      <c r="Y204" s="75">
        <v>0</v>
      </c>
      <c r="Z204" s="75">
        <v>0</v>
      </c>
      <c r="AA204" s="75">
        <v>0</v>
      </c>
      <c r="AB204" s="75">
        <v>0</v>
      </c>
      <c r="AC204" s="75">
        <v>0</v>
      </c>
      <c r="AD204" s="75">
        <v>0</v>
      </c>
      <c r="AE204" s="75">
        <v>0</v>
      </c>
      <c r="AF204" s="75">
        <v>0</v>
      </c>
      <c r="AG204" s="75">
        <v>0</v>
      </c>
      <c r="AH204" s="75">
        <v>0</v>
      </c>
      <c r="AI204" s="75">
        <v>0</v>
      </c>
      <c r="AJ204" s="75">
        <v>0</v>
      </c>
      <c r="AK204" s="75">
        <v>0</v>
      </c>
      <c r="AL204" s="75">
        <v>0</v>
      </c>
      <c r="AM204" s="75">
        <v>0</v>
      </c>
      <c r="AN204" s="75">
        <v>0</v>
      </c>
      <c r="AO204" s="75">
        <v>0</v>
      </c>
      <c r="AP204" s="75">
        <v>0</v>
      </c>
      <c r="AQ204" s="75">
        <v>0</v>
      </c>
      <c r="AR204" s="75">
        <v>0</v>
      </c>
      <c r="AS204" s="75">
        <v>0</v>
      </c>
      <c r="AT204" s="75">
        <v>0</v>
      </c>
      <c r="AU204" s="75">
        <v>0</v>
      </c>
      <c r="AV204" s="75">
        <v>0</v>
      </c>
      <c r="AW204" s="75">
        <v>0</v>
      </c>
      <c r="AX204" s="75">
        <v>0</v>
      </c>
      <c r="AY204" s="75">
        <v>0</v>
      </c>
      <c r="AZ204" s="75">
        <v>0</v>
      </c>
    </row>
    <row r="205" spans="1:52" ht="15.75" x14ac:dyDescent="0.3">
      <c r="A205" s="76" t="s">
        <v>127</v>
      </c>
      <c r="B205" s="75">
        <v>8019.4480949999997</v>
      </c>
      <c r="C205" s="75">
        <v>9122.3587399999997</v>
      </c>
      <c r="D205" s="75">
        <v>10382.021685</v>
      </c>
      <c r="E205" s="75">
        <v>11758.189392</v>
      </c>
      <c r="F205" s="75">
        <v>12641.400412999999</v>
      </c>
      <c r="G205" s="75">
        <v>13844.978220000001</v>
      </c>
      <c r="H205" s="75">
        <v>16637.422580999999</v>
      </c>
      <c r="I205" s="75">
        <v>1763.525245</v>
      </c>
      <c r="J205" s="75">
        <v>2765.5554750000001</v>
      </c>
      <c r="K205" s="75">
        <v>4713.1375209999997</v>
      </c>
      <c r="L205" s="75">
        <v>5854.9955099999997</v>
      </c>
      <c r="M205" s="75">
        <v>7485.6406370000004</v>
      </c>
      <c r="N205" s="75">
        <v>8947.8279149999998</v>
      </c>
      <c r="O205" s="75">
        <v>10698.199681</v>
      </c>
      <c r="P205" s="75">
        <v>11899.887488</v>
      </c>
      <c r="Q205" s="75">
        <v>13287.671214</v>
      </c>
      <c r="R205" s="75">
        <v>14406.593376999999</v>
      </c>
      <c r="S205" s="75">
        <v>15615.774810999999</v>
      </c>
      <c r="T205" s="75">
        <v>17734.729188000001</v>
      </c>
      <c r="U205" s="75">
        <v>2345.2590270000001</v>
      </c>
      <c r="V205" s="75">
        <v>2864.3653909999998</v>
      </c>
      <c r="W205" s="75">
        <v>4736.6320429999996</v>
      </c>
      <c r="X205" s="75">
        <v>5763.3593929999997</v>
      </c>
      <c r="Y205" s="75">
        <v>7217.3289160000004</v>
      </c>
      <c r="Z205" s="75">
        <v>9069.1744999999992</v>
      </c>
      <c r="AA205" s="75">
        <v>11006.071266999999</v>
      </c>
      <c r="AB205" s="75">
        <v>12475.892007</v>
      </c>
      <c r="AC205" s="75">
        <v>13932.616986999999</v>
      </c>
      <c r="AD205" s="75">
        <v>15629.877063</v>
      </c>
      <c r="AE205" s="75">
        <v>18277.846782000001</v>
      </c>
      <c r="AF205" s="75">
        <v>20121.898909</v>
      </c>
      <c r="AG205" s="75">
        <v>1971.8460090000001</v>
      </c>
      <c r="AH205" s="75">
        <v>2775.853427</v>
      </c>
      <c r="AI205" s="75">
        <v>1944.7146700000001</v>
      </c>
      <c r="AJ205" s="75">
        <v>2542.873748</v>
      </c>
      <c r="AK205" s="75">
        <v>2820.5547750000001</v>
      </c>
      <c r="AL205" s="75">
        <v>4106.0074969999996</v>
      </c>
      <c r="AM205" s="75">
        <v>5055.728916</v>
      </c>
      <c r="AN205" s="75">
        <v>6529.3110989999996</v>
      </c>
      <c r="AO205" s="75">
        <v>6854.7191860000003</v>
      </c>
      <c r="AP205" s="75">
        <v>7601.243399</v>
      </c>
      <c r="AQ205" s="75">
        <v>8187.3261940000002</v>
      </c>
      <c r="AR205" s="75">
        <v>7552.7333509999999</v>
      </c>
      <c r="AS205" s="75">
        <v>1150.8361399999999</v>
      </c>
      <c r="AT205" s="75">
        <v>1772.171061</v>
      </c>
      <c r="AU205" s="75">
        <v>3465.8533189999998</v>
      </c>
      <c r="AV205" s="75">
        <v>5780.4432779999997</v>
      </c>
      <c r="AW205" s="75">
        <v>8089.2078359999996</v>
      </c>
      <c r="AX205" s="75">
        <v>9374.8124420000004</v>
      </c>
      <c r="AY205" s="75">
        <v>11967.264182000001</v>
      </c>
      <c r="AZ205" s="75">
        <v>13825.879919000001</v>
      </c>
    </row>
    <row r="206" spans="1:52" ht="15.75" x14ac:dyDescent="0.3">
      <c r="A206" s="92"/>
      <c r="B206" s="75">
        <v>1.8189894035458565E-12</v>
      </c>
      <c r="C206" s="75">
        <v>-3.637978807091713E-12</v>
      </c>
      <c r="D206" s="75">
        <v>-5.4569682106375694E-12</v>
      </c>
      <c r="E206" s="75">
        <v>-1.8189894035458565E-12</v>
      </c>
      <c r="F206" s="75">
        <v>3.637978807091713E-12</v>
      </c>
      <c r="G206" s="75">
        <v>3.637978807091713E-12</v>
      </c>
      <c r="H206" s="75">
        <v>-7.2759576141834259E-12</v>
      </c>
      <c r="I206" s="75">
        <v>2.2737367544323206E-13</v>
      </c>
      <c r="J206" s="75">
        <v>0</v>
      </c>
      <c r="K206" s="75">
        <v>0</v>
      </c>
      <c r="L206" s="75">
        <v>0</v>
      </c>
      <c r="M206" s="75">
        <v>-1.8189894035458565E-12</v>
      </c>
      <c r="N206" s="75">
        <v>-1.0913936421275139E-11</v>
      </c>
      <c r="O206" s="75">
        <v>-5.4569682106375694E-12</v>
      </c>
      <c r="P206" s="75">
        <v>-9.0949470177292824E-12</v>
      </c>
      <c r="Q206" s="75">
        <v>1.8189894035458565E-12</v>
      </c>
      <c r="R206" s="75">
        <v>1.4551915228366852E-11</v>
      </c>
      <c r="S206" s="75">
        <v>-5.4569682106375694E-12</v>
      </c>
      <c r="T206" s="75">
        <v>0</v>
      </c>
      <c r="U206" s="75">
        <v>0</v>
      </c>
      <c r="V206" s="75">
        <v>4.5474735088646412E-13</v>
      </c>
      <c r="W206" s="75">
        <v>0</v>
      </c>
      <c r="X206" s="75">
        <v>3.637978807091713E-12</v>
      </c>
      <c r="Y206" s="75">
        <v>-5.4569682106375694E-12</v>
      </c>
      <c r="Z206" s="75">
        <v>-3.637978807091713E-12</v>
      </c>
      <c r="AA206" s="75">
        <v>1.8189894035458565E-12</v>
      </c>
      <c r="AB206" s="75">
        <v>-1.8189894035458565E-12</v>
      </c>
      <c r="AC206" s="75">
        <v>-7.2759576141834259E-12</v>
      </c>
      <c r="AD206" s="75">
        <v>5.4569682106375694E-12</v>
      </c>
      <c r="AE206" s="75">
        <v>7.2759576141834259E-12</v>
      </c>
      <c r="AF206" s="75">
        <v>3.637978807091713E-12</v>
      </c>
      <c r="AG206" s="75">
        <v>2.2737367544323206E-13</v>
      </c>
      <c r="AH206" s="75">
        <v>9.0949470177292824E-13</v>
      </c>
      <c r="AI206" s="75">
        <v>3.637978807091713E-12</v>
      </c>
      <c r="AJ206" s="75">
        <v>2.2737367544323206E-12</v>
      </c>
      <c r="AK206" s="75">
        <v>-5.0022208597511053E-12</v>
      </c>
      <c r="AL206" s="75">
        <v>-1.1823431123048067E-11</v>
      </c>
      <c r="AM206" s="75">
        <v>-9.0949470177292824E-13</v>
      </c>
      <c r="AN206" s="75">
        <v>-3.637978807091713E-12</v>
      </c>
      <c r="AO206" s="75">
        <v>-7.2759576141834259E-12</v>
      </c>
      <c r="AP206" s="75">
        <v>-1.1823431123048067E-11</v>
      </c>
      <c r="AQ206" s="75">
        <v>2.7284841053187847E-12</v>
      </c>
      <c r="AR206" s="75">
        <v>-2.7284841053187847E-12</v>
      </c>
      <c r="AS206" s="75">
        <v>0</v>
      </c>
      <c r="AT206" s="75">
        <v>0</v>
      </c>
      <c r="AU206" s="75">
        <v>-9.0949470177292824E-13</v>
      </c>
      <c r="AV206" s="75">
        <v>0</v>
      </c>
      <c r="AW206" s="75">
        <v>2.7284841053187847E-12</v>
      </c>
      <c r="AX206" s="75">
        <v>5.4569682106375694E-12</v>
      </c>
      <c r="AY206" s="75">
        <v>-3.637978807091713E-12</v>
      </c>
      <c r="AZ206" s="75">
        <v>0</v>
      </c>
    </row>
    <row r="207" spans="1:52" ht="15.75" x14ac:dyDescent="0.3">
      <c r="A207" s="76" t="s">
        <v>128</v>
      </c>
      <c r="B207" s="77">
        <v>42887</v>
      </c>
      <c r="C207" s="77">
        <v>42917</v>
      </c>
      <c r="D207" s="77">
        <v>42948</v>
      </c>
      <c r="E207" s="77">
        <v>42979</v>
      </c>
      <c r="F207" s="77">
        <v>43009</v>
      </c>
      <c r="G207" s="77">
        <v>43040</v>
      </c>
      <c r="H207" s="77">
        <v>43070</v>
      </c>
      <c r="I207" s="77">
        <v>43101</v>
      </c>
      <c r="J207" s="77">
        <v>43132</v>
      </c>
      <c r="K207" s="77">
        <v>43160</v>
      </c>
      <c r="L207" s="77">
        <v>43191</v>
      </c>
      <c r="M207" s="77">
        <v>43221</v>
      </c>
      <c r="N207" s="77">
        <v>43252</v>
      </c>
      <c r="O207" s="77">
        <v>43282</v>
      </c>
      <c r="P207" s="77">
        <v>43313</v>
      </c>
      <c r="Q207" s="77">
        <v>43344</v>
      </c>
      <c r="R207" s="77">
        <v>43374</v>
      </c>
      <c r="S207" s="77">
        <v>43405</v>
      </c>
      <c r="T207" s="77">
        <v>43435</v>
      </c>
      <c r="U207" s="77">
        <v>43466</v>
      </c>
      <c r="V207" s="77">
        <v>43497</v>
      </c>
      <c r="W207" s="77">
        <v>43525</v>
      </c>
      <c r="X207" s="77">
        <v>43556</v>
      </c>
      <c r="Y207" s="77">
        <v>43586</v>
      </c>
      <c r="Z207" s="77">
        <v>43617</v>
      </c>
      <c r="AA207" s="77">
        <v>43647</v>
      </c>
      <c r="AB207" s="77">
        <v>43678</v>
      </c>
      <c r="AC207" s="77">
        <v>43709</v>
      </c>
      <c r="AD207" s="77">
        <v>43739</v>
      </c>
      <c r="AE207" s="77">
        <v>43770</v>
      </c>
      <c r="AF207" s="77">
        <v>43800</v>
      </c>
      <c r="AG207" s="77">
        <v>43831</v>
      </c>
      <c r="AH207" s="77">
        <v>43862</v>
      </c>
      <c r="AI207" s="77">
        <v>43891</v>
      </c>
      <c r="AJ207" s="77">
        <v>43922</v>
      </c>
      <c r="AK207" s="77">
        <v>43952</v>
      </c>
      <c r="AL207" s="77">
        <v>43983</v>
      </c>
      <c r="AM207" s="77">
        <v>44013</v>
      </c>
      <c r="AN207" s="77">
        <f t="shared" ref="AN207:AZ207" si="2">EDATE(AM207,1)</f>
        <v>44044</v>
      </c>
      <c r="AO207" s="77">
        <f t="shared" si="2"/>
        <v>44075</v>
      </c>
      <c r="AP207" s="77">
        <f t="shared" si="2"/>
        <v>44105</v>
      </c>
      <c r="AQ207" s="77">
        <f t="shared" si="2"/>
        <v>44136</v>
      </c>
      <c r="AR207" s="77">
        <f t="shared" si="2"/>
        <v>44166</v>
      </c>
      <c r="AS207" s="77">
        <f t="shared" si="2"/>
        <v>44197</v>
      </c>
      <c r="AT207" s="77">
        <f t="shared" si="2"/>
        <v>44228</v>
      </c>
      <c r="AU207" s="77">
        <f t="shared" si="2"/>
        <v>44256</v>
      </c>
      <c r="AV207" s="77">
        <f t="shared" si="2"/>
        <v>44287</v>
      </c>
      <c r="AW207" s="77">
        <f t="shared" si="2"/>
        <v>44317</v>
      </c>
      <c r="AX207" s="77">
        <f t="shared" si="2"/>
        <v>44348</v>
      </c>
      <c r="AY207" s="77">
        <f t="shared" si="2"/>
        <v>44378</v>
      </c>
      <c r="AZ207" s="77">
        <f t="shared" si="2"/>
        <v>44409</v>
      </c>
    </row>
    <row r="208" spans="1:52" ht="15.75" x14ac:dyDescent="0.3">
      <c r="A208" s="84"/>
    </row>
    <row r="209" spans="1:52" ht="15.75" x14ac:dyDescent="0.3">
      <c r="A209" s="84" t="s">
        <v>129</v>
      </c>
    </row>
    <row r="210" spans="1:52" ht="15.75" x14ac:dyDescent="0.3">
      <c r="A210" s="76" t="s">
        <v>130</v>
      </c>
      <c r="B210" s="75">
        <v>0.84876889271195255</v>
      </c>
      <c r="C210" s="75">
        <v>0.86593021845761309</v>
      </c>
      <c r="D210" s="75">
        <v>0.78099143158521156</v>
      </c>
      <c r="E210" s="75">
        <v>0.82396775570036107</v>
      </c>
      <c r="F210" s="75">
        <v>0.86475463450159085</v>
      </c>
      <c r="G210" s="75">
        <v>0.83376542766749273</v>
      </c>
      <c r="H210" s="75">
        <v>0.82606864629835908</v>
      </c>
      <c r="I210" s="75">
        <v>0.8310467280873457</v>
      </c>
      <c r="J210" s="75">
        <v>0.91142844603581252</v>
      </c>
      <c r="K210" s="75">
        <v>1.0553428016278765</v>
      </c>
      <c r="L210" s="75">
        <v>1.1886057641735983</v>
      </c>
      <c r="M210" s="75">
        <v>1.1911717444130667</v>
      </c>
      <c r="N210" s="75">
        <v>1.2755073259063454</v>
      </c>
      <c r="O210" s="75">
        <v>1.2201812952766309</v>
      </c>
      <c r="P210" s="75">
        <v>1.2754175709359936</v>
      </c>
      <c r="Q210" s="75">
        <v>1.3552488396901319</v>
      </c>
      <c r="R210" s="75">
        <v>1.342360793878095</v>
      </c>
      <c r="S210" s="75">
        <v>1.3816250543179036</v>
      </c>
      <c r="T210" s="75">
        <v>1.4513625949727662</v>
      </c>
      <c r="U210" s="75">
        <v>1.4604708376312816</v>
      </c>
      <c r="V210" s="75">
        <v>1.4544464014568943</v>
      </c>
      <c r="W210" s="75">
        <v>1.4130174822027224</v>
      </c>
      <c r="X210" s="75">
        <v>1.4261023178585754</v>
      </c>
      <c r="Y210" s="75">
        <v>1.3632050639335638</v>
      </c>
      <c r="Z210" s="75">
        <v>1.4276359313401181</v>
      </c>
      <c r="AA210" s="75">
        <v>1.3973093501956722</v>
      </c>
      <c r="AB210" s="75">
        <v>1.3643019628662125</v>
      </c>
      <c r="AC210" s="75">
        <v>1.4113405771652507</v>
      </c>
      <c r="AD210" s="75">
        <v>1.4240502763255138</v>
      </c>
      <c r="AE210" s="75">
        <v>1.3954881184279413</v>
      </c>
      <c r="AF210" s="75">
        <v>1.4253502384487586</v>
      </c>
      <c r="AG210" s="75">
        <v>1.5390968878666429</v>
      </c>
      <c r="AH210" s="75">
        <v>1.4639546813064723</v>
      </c>
      <c r="AI210" s="75">
        <v>1.3802514848878829</v>
      </c>
      <c r="AJ210" s="75">
        <v>1.378612378802978</v>
      </c>
      <c r="AK210" s="75">
        <v>1.517208933721901</v>
      </c>
      <c r="AL210" s="75">
        <v>1.4644912946174657</v>
      </c>
      <c r="AM210" s="75">
        <v>1.5154306850839099</v>
      </c>
      <c r="AN210" s="75">
        <v>1.5038182277882894</v>
      </c>
      <c r="AO210" s="75">
        <v>1.4764827355906804</v>
      </c>
      <c r="AP210" s="75">
        <v>1.5622635582874609</v>
      </c>
      <c r="AQ210" s="75">
        <v>1.6578772802076522</v>
      </c>
      <c r="AR210" s="75">
        <v>1.796123568363523</v>
      </c>
      <c r="AS210" s="75">
        <v>1.9005138953867049</v>
      </c>
      <c r="AT210" s="75">
        <v>2.1567452619150105</v>
      </c>
      <c r="AU210" s="75">
        <v>2.2944388182501356</v>
      </c>
      <c r="AV210" s="75">
        <v>2.2891510372611612</v>
      </c>
      <c r="AW210" s="75">
        <v>2.2221302029904395</v>
      </c>
      <c r="AX210" s="75">
        <v>2.1013598586489897</v>
      </c>
      <c r="AY210" s="75">
        <v>2.0594182503310643</v>
      </c>
      <c r="AZ210" s="75">
        <v>1.9405597247396982</v>
      </c>
    </row>
    <row r="211" spans="1:52" ht="15.75" x14ac:dyDescent="0.3">
      <c r="A211" s="79" t="s">
        <v>131</v>
      </c>
      <c r="B211" s="75">
        <v>0.27052576276556572</v>
      </c>
      <c r="C211" s="75">
        <v>0.30985617418859879</v>
      </c>
      <c r="D211" s="75">
        <v>0.24932855037031026</v>
      </c>
      <c r="E211" s="75">
        <v>0.28933909578680661</v>
      </c>
      <c r="F211" s="75">
        <v>0.338937992869769</v>
      </c>
      <c r="G211" s="75">
        <v>0.30867059036123695</v>
      </c>
      <c r="H211" s="75">
        <v>0.32150132125772035</v>
      </c>
      <c r="I211" s="75">
        <v>0.33646370456971253</v>
      </c>
      <c r="J211" s="75">
        <v>0.43004826339757535</v>
      </c>
      <c r="K211" s="75">
        <v>0.47161179038760387</v>
      </c>
      <c r="L211" s="75">
        <v>0.5240663914484136</v>
      </c>
      <c r="M211" s="75">
        <v>0.53430514093490977</v>
      </c>
      <c r="N211" s="75">
        <v>0.59460999840195861</v>
      </c>
      <c r="O211" s="75">
        <v>0.55040578110254568</v>
      </c>
      <c r="P211" s="75">
        <v>0.61256423260887449</v>
      </c>
      <c r="Q211" s="75">
        <v>0.66335085719978892</v>
      </c>
      <c r="R211" s="75">
        <v>0.6823430715077955</v>
      </c>
      <c r="S211" s="75">
        <v>0.70351390627196397</v>
      </c>
      <c r="T211" s="75">
        <v>0.73335426098433876</v>
      </c>
      <c r="U211" s="75">
        <v>0.7538901653886011</v>
      </c>
      <c r="V211" s="75">
        <v>0.72875181974065273</v>
      </c>
      <c r="W211" s="75">
        <v>0.68181881983024539</v>
      </c>
      <c r="X211" s="75">
        <v>0.68605251443755799</v>
      </c>
      <c r="Y211" s="75">
        <v>0.6776353234775091</v>
      </c>
      <c r="Z211" s="75">
        <v>0.71335108844861861</v>
      </c>
      <c r="AA211" s="75">
        <v>0.73279491467513158</v>
      </c>
      <c r="AB211" s="75">
        <v>0.68252785745446731</v>
      </c>
      <c r="AC211" s="75">
        <v>0.73398481468917687</v>
      </c>
      <c r="AD211" s="75">
        <v>0.74336564576284969</v>
      </c>
      <c r="AE211" s="75">
        <v>0.69412895203055602</v>
      </c>
      <c r="AF211" s="75">
        <v>0.71805482407899324</v>
      </c>
      <c r="AG211" s="75">
        <v>0.72891466258943105</v>
      </c>
      <c r="AH211" s="75">
        <v>0.69107081524898517</v>
      </c>
      <c r="AI211" s="75">
        <v>0.62309278967084003</v>
      </c>
      <c r="AJ211" s="75">
        <v>0.63721156961644887</v>
      </c>
      <c r="AK211" s="75">
        <v>0.67638678012509046</v>
      </c>
      <c r="AL211" s="75">
        <v>0.70621267183866165</v>
      </c>
      <c r="AM211" s="75">
        <v>0.76999172979911334</v>
      </c>
      <c r="AN211" s="75">
        <v>0.77786094804725159</v>
      </c>
      <c r="AO211" s="75">
        <v>0.77542984461872777</v>
      </c>
      <c r="AP211" s="75">
        <v>0.91525932505693042</v>
      </c>
      <c r="AQ211" s="75">
        <v>1.0570435883900733</v>
      </c>
      <c r="AR211" s="75">
        <v>1.2015958832733133</v>
      </c>
      <c r="AS211" s="75">
        <v>1.2393404255407037</v>
      </c>
      <c r="AT211" s="75">
        <v>1.2634719312612601</v>
      </c>
      <c r="AU211" s="75">
        <v>1.4054661646446172</v>
      </c>
      <c r="AV211" s="75">
        <v>1.4487619981869946</v>
      </c>
      <c r="AW211" s="75">
        <v>1.3964010038450192</v>
      </c>
      <c r="AX211" s="75">
        <v>1.29307208185877</v>
      </c>
      <c r="AY211" s="75">
        <v>1.276818177470765</v>
      </c>
      <c r="AZ211" s="75">
        <v>1.2589482645156307</v>
      </c>
    </row>
    <row r="212" spans="1:52" ht="15.75" x14ac:dyDescent="0.3">
      <c r="A212" s="74" t="s">
        <v>132</v>
      </c>
      <c r="B212" s="75">
        <v>0.43774712576169228</v>
      </c>
      <c r="C212" s="75">
        <v>0.48924741511675091</v>
      </c>
      <c r="D212" s="75">
        <v>0.387622013637344</v>
      </c>
      <c r="E212" s="75">
        <v>0.4612157915567684</v>
      </c>
      <c r="F212" s="75">
        <v>0.53058049851478983</v>
      </c>
      <c r="G212" s="75">
        <v>0.48498468934966715</v>
      </c>
      <c r="H212" s="75">
        <v>0.49223806115648633</v>
      </c>
      <c r="I212" s="75">
        <v>0.51869097151614141</v>
      </c>
      <c r="J212" s="75">
        <v>0.64874975281864022</v>
      </c>
      <c r="K212" s="75">
        <v>0.71566045751788421</v>
      </c>
      <c r="L212" s="75">
        <v>0.79418235251591596</v>
      </c>
      <c r="M212" s="75">
        <v>0.80037202442743949</v>
      </c>
      <c r="N212" s="75">
        <v>0.89695936974820056</v>
      </c>
      <c r="O212" s="75">
        <v>0.84119775150483556</v>
      </c>
      <c r="P212" s="75">
        <v>0.94169609998086456</v>
      </c>
      <c r="Q212" s="75">
        <v>1.0131714054985685</v>
      </c>
      <c r="R212" s="75">
        <v>1.0500100426360626</v>
      </c>
      <c r="S212" s="75">
        <v>1.0811838795049888</v>
      </c>
      <c r="T212" s="75">
        <v>1.1334578224405396</v>
      </c>
      <c r="U212" s="75">
        <v>1.1636035462518419</v>
      </c>
      <c r="V212" s="75">
        <v>1.1093832518347171</v>
      </c>
      <c r="W212" s="75">
        <v>1.0504049828045787</v>
      </c>
      <c r="X212" s="75">
        <v>1.0572337804740741</v>
      </c>
      <c r="Y212" s="75">
        <v>1.0467898048123834</v>
      </c>
      <c r="Z212" s="75">
        <v>1.1100391174094948</v>
      </c>
      <c r="AA212" s="75">
        <v>1.1332743568383479</v>
      </c>
      <c r="AB212" s="75">
        <v>1.0470233138510798</v>
      </c>
      <c r="AC212" s="75">
        <v>1.1133941656421735</v>
      </c>
      <c r="AD212" s="75">
        <v>1.1372845541626213</v>
      </c>
      <c r="AE212" s="75">
        <v>1.0844857790053579</v>
      </c>
      <c r="AF212" s="75">
        <v>1.1306867737037789</v>
      </c>
      <c r="AG212" s="75">
        <v>1.1548159772934548</v>
      </c>
      <c r="AH212" s="75">
        <v>1.0889003034565752</v>
      </c>
      <c r="AI212" s="75">
        <v>0.92630889056612176</v>
      </c>
      <c r="AJ212" s="75">
        <v>0.95735364709502602</v>
      </c>
      <c r="AK212" s="75">
        <v>1.0061571757060568</v>
      </c>
      <c r="AL212" s="75">
        <v>1.0518834915633546</v>
      </c>
      <c r="AM212" s="75">
        <v>1.1550944880177791</v>
      </c>
      <c r="AN212" s="75">
        <v>1.1534562777936117</v>
      </c>
      <c r="AO212" s="75">
        <v>1.1627985524434052</v>
      </c>
      <c r="AP212" s="75">
        <v>1.3694012302266463</v>
      </c>
      <c r="AQ212" s="75">
        <v>1.605546897401098</v>
      </c>
      <c r="AR212" s="75">
        <v>1.8280416841010889</v>
      </c>
      <c r="AS212" s="75">
        <v>1.9089668959812189</v>
      </c>
      <c r="AT212" s="75">
        <v>1.9190214841311812</v>
      </c>
      <c r="AU212" s="75">
        <v>2.2321690749657708</v>
      </c>
      <c r="AV212" s="75">
        <v>2.2573339965732977</v>
      </c>
      <c r="AW212" s="75">
        <v>2.2518441066158812</v>
      </c>
      <c r="AX212" s="75">
        <v>2.0934623541325315</v>
      </c>
      <c r="AY212" s="75">
        <v>2.0852014474771798</v>
      </c>
      <c r="AZ212" s="75">
        <v>2.0449460840702161</v>
      </c>
    </row>
    <row r="213" spans="1:52" ht="15.75" x14ac:dyDescent="0.3">
      <c r="A213" s="74" t="s">
        <v>133</v>
      </c>
      <c r="B213" s="75">
        <v>0</v>
      </c>
      <c r="C213" s="75">
        <v>0</v>
      </c>
      <c r="D213" s="75">
        <v>0</v>
      </c>
      <c r="E213" s="75">
        <v>0</v>
      </c>
      <c r="F213" s="75">
        <v>0</v>
      </c>
      <c r="G213" s="75">
        <v>0</v>
      </c>
      <c r="H213" s="75">
        <v>0</v>
      </c>
      <c r="I213" s="75">
        <v>0</v>
      </c>
      <c r="J213" s="75">
        <v>1.5589832443468534E-3</v>
      </c>
      <c r="K213" s="75">
        <v>0</v>
      </c>
      <c r="L213" s="75">
        <v>0</v>
      </c>
      <c r="M213" s="75">
        <v>0</v>
      </c>
      <c r="N213" s="75">
        <v>0</v>
      </c>
      <c r="O213" s="75">
        <v>0</v>
      </c>
      <c r="P213" s="75">
        <v>0</v>
      </c>
      <c r="Q213" s="75">
        <v>0</v>
      </c>
      <c r="R213" s="75">
        <v>0</v>
      </c>
      <c r="S213" s="75">
        <v>0</v>
      </c>
      <c r="T213" s="75">
        <v>0</v>
      </c>
      <c r="U213" s="75">
        <v>0</v>
      </c>
      <c r="V213" s="75">
        <v>2.7913682368801138E-3</v>
      </c>
      <c r="W213" s="75">
        <v>2.764252661016564E-3</v>
      </c>
      <c r="X213" s="75">
        <v>7.5536464465372308E-5</v>
      </c>
      <c r="Y213" s="75">
        <v>0</v>
      </c>
      <c r="Z213" s="75">
        <v>0</v>
      </c>
      <c r="AA213" s="75">
        <v>0</v>
      </c>
      <c r="AB213" s="75">
        <v>1.8350791487825628E-3</v>
      </c>
      <c r="AC213" s="75">
        <v>0</v>
      </c>
      <c r="AD213" s="75">
        <v>0</v>
      </c>
      <c r="AE213" s="75">
        <v>0</v>
      </c>
      <c r="AF213" s="75">
        <v>0</v>
      </c>
      <c r="AG213" s="75">
        <v>0</v>
      </c>
      <c r="AH213" s="75">
        <v>0</v>
      </c>
      <c r="AI213" s="75">
        <v>0</v>
      </c>
      <c r="AJ213" s="75">
        <v>0</v>
      </c>
      <c r="AK213" s="75">
        <v>0</v>
      </c>
      <c r="AL213" s="75">
        <v>0</v>
      </c>
      <c r="AM213" s="75">
        <v>0</v>
      </c>
      <c r="AN213" s="75">
        <v>0</v>
      </c>
      <c r="AO213" s="75">
        <v>0</v>
      </c>
      <c r="AP213" s="75">
        <v>0</v>
      </c>
      <c r="AQ213" s="75">
        <v>0</v>
      </c>
      <c r="AR213" s="75">
        <v>0</v>
      </c>
      <c r="AS213" s="75">
        <v>0</v>
      </c>
      <c r="AT213" s="75">
        <v>0</v>
      </c>
      <c r="AU213" s="75">
        <v>0</v>
      </c>
      <c r="AV213" s="75">
        <v>0</v>
      </c>
      <c r="AW213" s="75">
        <v>0</v>
      </c>
      <c r="AX213" s="75">
        <v>0</v>
      </c>
      <c r="AY213" s="75">
        <v>0</v>
      </c>
      <c r="AZ213" s="75">
        <v>0</v>
      </c>
    </row>
    <row r="214" spans="1:52" ht="15.75" x14ac:dyDescent="0.3">
      <c r="A214" s="74" t="s">
        <v>134</v>
      </c>
      <c r="B214" s="75">
        <v>0</v>
      </c>
      <c r="C214" s="75">
        <v>0</v>
      </c>
      <c r="D214" s="75">
        <v>0</v>
      </c>
      <c r="E214" s="75">
        <v>0</v>
      </c>
      <c r="F214" s="75">
        <v>0</v>
      </c>
      <c r="G214" s="75">
        <v>0</v>
      </c>
      <c r="H214" s="75">
        <v>0</v>
      </c>
      <c r="I214" s="75">
        <v>0</v>
      </c>
      <c r="J214" s="75">
        <v>0</v>
      </c>
      <c r="K214" s="75">
        <v>0</v>
      </c>
      <c r="L214" s="75">
        <v>0</v>
      </c>
      <c r="M214" s="75">
        <v>0</v>
      </c>
      <c r="N214" s="75">
        <v>0</v>
      </c>
      <c r="O214" s="75">
        <v>0</v>
      </c>
      <c r="P214" s="75">
        <v>0</v>
      </c>
      <c r="Q214" s="75">
        <v>0</v>
      </c>
      <c r="R214" s="75">
        <v>0</v>
      </c>
      <c r="S214" s="75">
        <v>0</v>
      </c>
      <c r="T214" s="75">
        <v>0</v>
      </c>
      <c r="U214" s="75">
        <v>0</v>
      </c>
      <c r="V214" s="75">
        <v>0</v>
      </c>
      <c r="W214" s="75">
        <v>0</v>
      </c>
      <c r="X214" s="75">
        <v>0</v>
      </c>
      <c r="Y214" s="75">
        <v>0</v>
      </c>
      <c r="Z214" s="75">
        <v>0</v>
      </c>
      <c r="AA214" s="75">
        <v>0</v>
      </c>
      <c r="AB214" s="75">
        <v>0</v>
      </c>
      <c r="AC214" s="75">
        <v>0</v>
      </c>
      <c r="AD214" s="75">
        <v>0</v>
      </c>
      <c r="AE214" s="75">
        <v>0</v>
      </c>
      <c r="AF214" s="75">
        <v>0</v>
      </c>
      <c r="AG214" s="75">
        <v>0</v>
      </c>
      <c r="AH214" s="75">
        <v>0</v>
      </c>
      <c r="AI214" s="75">
        <v>0</v>
      </c>
      <c r="AJ214" s="75">
        <v>0</v>
      </c>
      <c r="AK214" s="75">
        <v>0</v>
      </c>
      <c r="AL214" s="75">
        <v>0</v>
      </c>
      <c r="AM214" s="75">
        <v>0</v>
      </c>
      <c r="AN214" s="75">
        <v>0</v>
      </c>
      <c r="AO214" s="75">
        <v>0</v>
      </c>
      <c r="AP214" s="75">
        <v>0</v>
      </c>
      <c r="AQ214" s="75">
        <v>0</v>
      </c>
      <c r="AR214" s="75">
        <v>0</v>
      </c>
      <c r="AS214" s="75">
        <v>0</v>
      </c>
      <c r="AT214" s="75">
        <v>0</v>
      </c>
      <c r="AU214" s="75">
        <v>0</v>
      </c>
      <c r="AV214" s="75">
        <v>0</v>
      </c>
      <c r="AW214" s="75">
        <v>0</v>
      </c>
      <c r="AX214" s="75">
        <v>0</v>
      </c>
      <c r="AY214" s="75">
        <v>0</v>
      </c>
      <c r="AZ214" s="75">
        <v>0</v>
      </c>
    </row>
    <row r="215" spans="1:52" ht="15.75" x14ac:dyDescent="0.3">
      <c r="A215" s="93" t="s">
        <v>135</v>
      </c>
      <c r="B215" s="75">
        <v>0</v>
      </c>
      <c r="C215" s="75">
        <v>0</v>
      </c>
      <c r="D215" s="75">
        <v>0</v>
      </c>
      <c r="E215" s="75">
        <v>0</v>
      </c>
      <c r="F215" s="75">
        <v>0</v>
      </c>
      <c r="G215" s="75">
        <v>0</v>
      </c>
      <c r="H215" s="75">
        <v>0</v>
      </c>
      <c r="I215" s="75">
        <v>0</v>
      </c>
      <c r="J215" s="75">
        <v>0</v>
      </c>
      <c r="K215" s="75">
        <v>0</v>
      </c>
      <c r="L215" s="75">
        <v>0</v>
      </c>
      <c r="M215" s="75">
        <v>0</v>
      </c>
      <c r="N215" s="75">
        <v>0</v>
      </c>
      <c r="O215" s="75">
        <v>0</v>
      </c>
      <c r="P215" s="75">
        <v>0</v>
      </c>
      <c r="Q215" s="75">
        <v>0</v>
      </c>
      <c r="R215" s="75">
        <v>0</v>
      </c>
      <c r="S215" s="75">
        <v>0</v>
      </c>
      <c r="T215" s="75">
        <v>0</v>
      </c>
      <c r="U215" s="75">
        <v>0</v>
      </c>
      <c r="V215" s="75">
        <v>0</v>
      </c>
      <c r="W215" s="75">
        <v>0</v>
      </c>
      <c r="X215" s="75">
        <v>0</v>
      </c>
      <c r="Y215" s="75">
        <v>0</v>
      </c>
      <c r="Z215" s="75">
        <v>0</v>
      </c>
      <c r="AA215" s="75">
        <v>0</v>
      </c>
      <c r="AB215" s="75">
        <v>0</v>
      </c>
      <c r="AC215" s="75">
        <v>0</v>
      </c>
      <c r="AD215" s="75">
        <v>0</v>
      </c>
      <c r="AE215" s="75">
        <v>0</v>
      </c>
      <c r="AF215" s="75">
        <v>0</v>
      </c>
      <c r="AG215" s="75">
        <v>0</v>
      </c>
      <c r="AH215" s="75">
        <v>0</v>
      </c>
      <c r="AI215" s="75">
        <v>0</v>
      </c>
      <c r="AJ215" s="75">
        <v>0</v>
      </c>
      <c r="AK215" s="75">
        <v>0</v>
      </c>
      <c r="AL215" s="75">
        <v>0</v>
      </c>
      <c r="AM215" s="75">
        <v>0</v>
      </c>
      <c r="AN215" s="75">
        <v>0</v>
      </c>
      <c r="AO215" s="75">
        <v>0</v>
      </c>
      <c r="AP215" s="75">
        <v>0</v>
      </c>
      <c r="AQ215" s="75">
        <v>0</v>
      </c>
      <c r="AR215" s="75">
        <v>0</v>
      </c>
      <c r="AS215" s="75">
        <v>0</v>
      </c>
      <c r="AT215" s="75">
        <v>0</v>
      </c>
      <c r="AU215" s="75">
        <v>0</v>
      </c>
      <c r="AV215" s="75">
        <v>0</v>
      </c>
      <c r="AW215" s="75">
        <v>0</v>
      </c>
      <c r="AX215" s="75">
        <v>0</v>
      </c>
      <c r="AY215" s="75">
        <v>0</v>
      </c>
      <c r="AZ215" s="75">
        <v>0</v>
      </c>
    </row>
    <row r="216" spans="1:52" ht="15.75" x14ac:dyDescent="0.3">
      <c r="A216" s="93" t="s">
        <v>136</v>
      </c>
      <c r="B216" s="75">
        <v>0</v>
      </c>
      <c r="C216" s="75">
        <v>0</v>
      </c>
      <c r="D216" s="75">
        <v>0</v>
      </c>
      <c r="E216" s="75">
        <v>0</v>
      </c>
      <c r="F216" s="75">
        <v>0</v>
      </c>
      <c r="G216" s="75">
        <v>0</v>
      </c>
      <c r="H216" s="75">
        <v>0</v>
      </c>
      <c r="I216" s="75">
        <v>0</v>
      </c>
      <c r="J216" s="75">
        <v>0</v>
      </c>
      <c r="K216" s="75">
        <v>0</v>
      </c>
      <c r="L216" s="75">
        <v>0</v>
      </c>
      <c r="M216" s="75">
        <v>0</v>
      </c>
      <c r="N216" s="75">
        <v>0</v>
      </c>
      <c r="O216" s="75">
        <v>0</v>
      </c>
      <c r="P216" s="75">
        <v>0</v>
      </c>
      <c r="Q216" s="75">
        <v>0</v>
      </c>
      <c r="R216" s="75">
        <v>0</v>
      </c>
      <c r="S216" s="75">
        <v>0</v>
      </c>
      <c r="T216" s="75">
        <v>0</v>
      </c>
      <c r="U216" s="75">
        <v>0</v>
      </c>
      <c r="V216" s="75">
        <v>0</v>
      </c>
      <c r="W216" s="75">
        <v>0</v>
      </c>
      <c r="X216" s="75">
        <v>0</v>
      </c>
      <c r="Y216" s="75">
        <v>0</v>
      </c>
      <c r="Z216" s="75">
        <v>0</v>
      </c>
      <c r="AA216" s="75">
        <v>0</v>
      </c>
      <c r="AB216" s="75">
        <v>0</v>
      </c>
      <c r="AC216" s="75">
        <v>0</v>
      </c>
      <c r="AD216" s="75">
        <v>0</v>
      </c>
      <c r="AE216" s="75">
        <v>0</v>
      </c>
      <c r="AF216" s="75">
        <v>0</v>
      </c>
      <c r="AG216" s="75">
        <v>0</v>
      </c>
      <c r="AH216" s="75">
        <v>0</v>
      </c>
      <c r="AI216" s="75">
        <v>0</v>
      </c>
      <c r="AJ216" s="75">
        <v>0</v>
      </c>
      <c r="AK216" s="75">
        <v>0</v>
      </c>
      <c r="AL216" s="75">
        <v>0</v>
      </c>
      <c r="AM216" s="75">
        <v>0</v>
      </c>
      <c r="AN216" s="75">
        <v>0</v>
      </c>
      <c r="AO216" s="75">
        <v>0</v>
      </c>
      <c r="AP216" s="75">
        <v>0</v>
      </c>
      <c r="AQ216" s="75">
        <v>0</v>
      </c>
      <c r="AR216" s="75">
        <v>0</v>
      </c>
      <c r="AS216" s="75">
        <v>0</v>
      </c>
      <c r="AT216" s="75">
        <v>0</v>
      </c>
      <c r="AU216" s="75">
        <v>0</v>
      </c>
      <c r="AV216" s="75">
        <v>0</v>
      </c>
      <c r="AW216" s="75">
        <v>0</v>
      </c>
      <c r="AX216" s="75">
        <v>0</v>
      </c>
      <c r="AY216" s="75">
        <v>0</v>
      </c>
      <c r="AZ216" s="75">
        <v>0</v>
      </c>
    </row>
    <row r="217" spans="1:52" ht="15.75" x14ac:dyDescent="0.3">
      <c r="A217" s="79" t="s">
        <v>137</v>
      </c>
      <c r="B217" s="75">
        <v>3.1948116502606747</v>
      </c>
      <c r="C217" s="75">
        <v>3.1640639409330928</v>
      </c>
      <c r="D217" s="75">
        <v>3.0491934523187205</v>
      </c>
      <c r="E217" s="75">
        <v>3.0737022038693964</v>
      </c>
      <c r="F217" s="75">
        <v>3.1047113209276449</v>
      </c>
      <c r="G217" s="75">
        <v>3.1183576275699796</v>
      </c>
      <c r="H217" s="75">
        <v>3.135469267427621</v>
      </c>
      <c r="I217" s="75">
        <v>3.1276149057194642</v>
      </c>
      <c r="J217" s="75">
        <v>3.2033310673684285</v>
      </c>
      <c r="K217" s="75">
        <v>3.8504694047912595</v>
      </c>
      <c r="L217" s="75">
        <v>4.4454440280303533</v>
      </c>
      <c r="M217" s="75">
        <v>4.5084744509649468</v>
      </c>
      <c r="N217" s="75">
        <v>4.7227856279891336</v>
      </c>
      <c r="O217" s="75">
        <v>4.4939764795782837</v>
      </c>
      <c r="P217" s="75">
        <v>4.6043024830394828</v>
      </c>
      <c r="Q217" s="75">
        <v>4.8384867069445701</v>
      </c>
      <c r="R217" s="75">
        <v>4.702114430824496</v>
      </c>
      <c r="S217" s="75">
        <v>4.591135210105195</v>
      </c>
      <c r="T217" s="75">
        <v>4.8381427072582435</v>
      </c>
      <c r="U217" s="75">
        <v>4.7305758311044697</v>
      </c>
      <c r="V217" s="75">
        <v>4.76235403806694</v>
      </c>
      <c r="W217" s="75">
        <v>4.6872151906156301</v>
      </c>
      <c r="X217" s="75">
        <v>4.7749117580885541</v>
      </c>
      <c r="Y217" s="75">
        <v>4.4712964639533643</v>
      </c>
      <c r="Z217" s="75">
        <v>4.6234600257678506</v>
      </c>
      <c r="AA217" s="75">
        <v>4.4353689753142609</v>
      </c>
      <c r="AB217" s="75">
        <v>4.477894659541322</v>
      </c>
      <c r="AC217" s="75">
        <v>4.4763212416603704</v>
      </c>
      <c r="AD217" s="75">
        <v>4.3288840699217914</v>
      </c>
      <c r="AE217" s="75">
        <v>4.476147005502507</v>
      </c>
      <c r="AF217" s="75">
        <v>4.4149672142747542</v>
      </c>
      <c r="AG217" s="75">
        <v>4.3570110477608957</v>
      </c>
      <c r="AH217" s="75">
        <v>4.3626182636863025</v>
      </c>
      <c r="AI217" s="75">
        <v>4.1627771709420811</v>
      </c>
      <c r="AJ217" s="75">
        <v>4.1872559730723298</v>
      </c>
      <c r="AK217" s="75">
        <v>4.5247212801515246</v>
      </c>
      <c r="AL217" s="75">
        <v>4.4067483358613222</v>
      </c>
      <c r="AM217" s="75">
        <v>4.262121382444831</v>
      </c>
      <c r="AN217" s="75">
        <v>3.8828782274763745</v>
      </c>
      <c r="AO217" s="75">
        <v>3.5188377878359858</v>
      </c>
      <c r="AP217" s="75">
        <v>3.4918881554350572</v>
      </c>
      <c r="AQ217" s="75">
        <v>3.2369258240480328</v>
      </c>
      <c r="AR217" s="75">
        <v>3.0746255464910064</v>
      </c>
      <c r="AS217" s="75">
        <v>3.5531209951268203</v>
      </c>
      <c r="AT217" s="75">
        <v>5.2538176118215318</v>
      </c>
      <c r="AU217" s="75">
        <v>5.3531707166794522</v>
      </c>
      <c r="AV217" s="75">
        <v>5.2101938789628699</v>
      </c>
      <c r="AW217" s="75">
        <v>4.9611544961655545</v>
      </c>
      <c r="AX217" s="75">
        <v>4.6953892383730969</v>
      </c>
      <c r="AY217" s="75">
        <v>4.3326772517574854</v>
      </c>
      <c r="AZ217" s="75">
        <v>3.6305438722311867</v>
      </c>
    </row>
    <row r="218" spans="1:52" ht="15.75" x14ac:dyDescent="0.3">
      <c r="A218" s="74" t="s">
        <v>138</v>
      </c>
      <c r="B218" s="75" t="s">
        <v>64</v>
      </c>
      <c r="C218" s="75" t="s">
        <v>64</v>
      </c>
      <c r="D218" s="75" t="s">
        <v>64</v>
      </c>
      <c r="E218" s="75" t="s">
        <v>64</v>
      </c>
      <c r="F218" s="75" t="s">
        <v>64</v>
      </c>
      <c r="G218" s="75" t="s">
        <v>64</v>
      </c>
      <c r="H218" s="75" t="s">
        <v>64</v>
      </c>
      <c r="I218" s="75" t="s">
        <v>64</v>
      </c>
      <c r="J218" s="75" t="s">
        <v>64</v>
      </c>
      <c r="K218" s="75" t="s">
        <v>64</v>
      </c>
      <c r="L218" s="75" t="s">
        <v>64</v>
      </c>
      <c r="M218" s="75" t="s">
        <v>64</v>
      </c>
      <c r="N218" s="75" t="s">
        <v>64</v>
      </c>
      <c r="O218" s="75" t="s">
        <v>64</v>
      </c>
      <c r="P218" s="75" t="s">
        <v>64</v>
      </c>
      <c r="Q218" s="75" t="s">
        <v>64</v>
      </c>
      <c r="R218" s="75" t="s">
        <v>64</v>
      </c>
      <c r="S218" s="75" t="s">
        <v>64</v>
      </c>
      <c r="T218" s="75" t="s">
        <v>64</v>
      </c>
      <c r="U218" s="75" t="s">
        <v>64</v>
      </c>
      <c r="V218" s="75" t="s">
        <v>64</v>
      </c>
      <c r="W218" s="75" t="s">
        <v>64</v>
      </c>
      <c r="X218" s="75" t="s">
        <v>64</v>
      </c>
      <c r="Y218" s="75" t="s">
        <v>64</v>
      </c>
      <c r="Z218" s="75" t="s">
        <v>64</v>
      </c>
      <c r="AA218" s="75" t="s">
        <v>64</v>
      </c>
      <c r="AB218" s="75" t="s">
        <v>64</v>
      </c>
      <c r="AC218" s="75" t="s">
        <v>64</v>
      </c>
      <c r="AD218" s="75" t="s">
        <v>64</v>
      </c>
      <c r="AE218" s="75" t="s">
        <v>64</v>
      </c>
      <c r="AF218" s="75" t="s">
        <v>64</v>
      </c>
      <c r="AG218" s="75" t="s">
        <v>64</v>
      </c>
      <c r="AH218" s="75" t="s">
        <v>64</v>
      </c>
      <c r="AI218" s="75" t="s">
        <v>64</v>
      </c>
      <c r="AJ218" s="75" t="s">
        <v>64</v>
      </c>
      <c r="AK218" s="75" t="s">
        <v>64</v>
      </c>
      <c r="AL218" s="75" t="s">
        <v>64</v>
      </c>
      <c r="AM218" s="75" t="s">
        <v>64</v>
      </c>
      <c r="AN218" s="75" t="s">
        <v>64</v>
      </c>
      <c r="AO218" s="75" t="s">
        <v>64</v>
      </c>
      <c r="AP218" s="75" t="s">
        <v>64</v>
      </c>
      <c r="AQ218" s="75" t="s">
        <v>64</v>
      </c>
      <c r="AR218" s="75" t="s">
        <v>64</v>
      </c>
      <c r="AS218" s="75" t="s">
        <v>64</v>
      </c>
      <c r="AT218" s="75" t="s">
        <v>64</v>
      </c>
      <c r="AU218" s="75" t="s">
        <v>64</v>
      </c>
      <c r="AV218" s="75" t="s">
        <v>64</v>
      </c>
      <c r="AW218" s="75" t="s">
        <v>64</v>
      </c>
      <c r="AX218" s="75" t="s">
        <v>64</v>
      </c>
      <c r="AY218" s="75" t="s">
        <v>64</v>
      </c>
      <c r="AZ218" s="75" t="s">
        <v>64</v>
      </c>
    </row>
    <row r="219" spans="1:52" ht="15.75" x14ac:dyDescent="0.3">
      <c r="A219" s="74" t="s">
        <v>34</v>
      </c>
      <c r="B219" s="75">
        <v>3.1948116502606747</v>
      </c>
      <c r="C219" s="75">
        <v>3.1640639409330928</v>
      </c>
      <c r="D219" s="75">
        <v>3.0491934523187205</v>
      </c>
      <c r="E219" s="75">
        <v>3.0737022038693964</v>
      </c>
      <c r="F219" s="75">
        <v>3.1047113209276449</v>
      </c>
      <c r="G219" s="75">
        <v>3.1183576275699796</v>
      </c>
      <c r="H219" s="75">
        <v>3.135469267427621</v>
      </c>
      <c r="I219" s="75">
        <v>3.1276149057194642</v>
      </c>
      <c r="J219" s="75">
        <v>3.2033310673684285</v>
      </c>
      <c r="K219" s="75">
        <v>3.8504694047912595</v>
      </c>
      <c r="L219" s="75">
        <v>4.4454440280303533</v>
      </c>
      <c r="M219" s="75">
        <v>4.5084744509649468</v>
      </c>
      <c r="N219" s="75">
        <v>4.7227856279891336</v>
      </c>
      <c r="O219" s="75">
        <v>4.4939764795782837</v>
      </c>
      <c r="P219" s="75">
        <v>4.6043024830394828</v>
      </c>
      <c r="Q219" s="75">
        <v>4.8384867069445701</v>
      </c>
      <c r="R219" s="75">
        <v>4.702114430824496</v>
      </c>
      <c r="S219" s="75">
        <v>4.591135210105195</v>
      </c>
      <c r="T219" s="75">
        <v>4.8381427072582435</v>
      </c>
      <c r="U219" s="75">
        <v>4.7305758311044697</v>
      </c>
      <c r="V219" s="75">
        <v>4.76235403806694</v>
      </c>
      <c r="W219" s="75">
        <v>4.6872151906156301</v>
      </c>
      <c r="X219" s="75">
        <v>4.7749117580885541</v>
      </c>
      <c r="Y219" s="75">
        <v>4.4712964639533643</v>
      </c>
      <c r="Z219" s="75">
        <v>4.6234600257678506</v>
      </c>
      <c r="AA219" s="75">
        <v>4.4353689753142609</v>
      </c>
      <c r="AB219" s="75">
        <v>4.477894659541322</v>
      </c>
      <c r="AC219" s="75">
        <v>4.4763212416603704</v>
      </c>
      <c r="AD219" s="75">
        <v>4.3288840699217914</v>
      </c>
      <c r="AE219" s="75">
        <v>4.476147005502507</v>
      </c>
      <c r="AF219" s="75">
        <v>4.4149672142747542</v>
      </c>
      <c r="AG219" s="75">
        <v>4.3570110477608957</v>
      </c>
      <c r="AH219" s="75">
        <v>4.3626182636863025</v>
      </c>
      <c r="AI219" s="75">
        <v>4.1627771709420811</v>
      </c>
      <c r="AJ219" s="75">
        <v>4.1872559730723298</v>
      </c>
      <c r="AK219" s="75">
        <v>4.5247212801515246</v>
      </c>
      <c r="AL219" s="75">
        <v>4.4067483358613222</v>
      </c>
      <c r="AM219" s="75">
        <v>4.262121382444831</v>
      </c>
      <c r="AN219" s="75">
        <v>3.8828782274763745</v>
      </c>
      <c r="AO219" s="75">
        <v>3.5188377878359858</v>
      </c>
      <c r="AP219" s="75">
        <v>3.4918881554350572</v>
      </c>
      <c r="AQ219" s="75">
        <v>3.2369258240480328</v>
      </c>
      <c r="AR219" s="75">
        <v>3.0746255464910064</v>
      </c>
      <c r="AS219" s="75">
        <v>3.5531209951268203</v>
      </c>
      <c r="AT219" s="75">
        <v>5.2538176118215318</v>
      </c>
      <c r="AU219" s="75">
        <v>5.3531707166794522</v>
      </c>
      <c r="AV219" s="75">
        <v>5.2101938789628699</v>
      </c>
      <c r="AW219" s="75">
        <v>4.9611544961655545</v>
      </c>
      <c r="AX219" s="75">
        <v>4.6953892383730969</v>
      </c>
      <c r="AY219" s="75">
        <v>4.3326772517574854</v>
      </c>
      <c r="AZ219" s="75">
        <v>3.6305438722311867</v>
      </c>
    </row>
    <row r="220" spans="1:52" ht="15.75" x14ac:dyDescent="0.3">
      <c r="A220" s="74" t="s">
        <v>139</v>
      </c>
      <c r="B220" s="75">
        <v>3.3635257156959231</v>
      </c>
      <c r="C220" s="75">
        <v>3.4402851148772386</v>
      </c>
      <c r="D220" s="75">
        <v>3.3517369846406608</v>
      </c>
      <c r="E220" s="75">
        <v>3.3668969884660935</v>
      </c>
      <c r="F220" s="75">
        <v>3.3842030649643982</v>
      </c>
      <c r="G220" s="75">
        <v>3.2707322654947455</v>
      </c>
      <c r="H220" s="75">
        <v>3.2970654376539712</v>
      </c>
      <c r="I220" s="75">
        <v>3.2720870317655111</v>
      </c>
      <c r="J220" s="75">
        <v>3.5084450003211054</v>
      </c>
      <c r="K220" s="75">
        <v>4.2628065687833328</v>
      </c>
      <c r="L220" s="75">
        <v>4.8736321425610507</v>
      </c>
      <c r="M220" s="75">
        <v>5.0649429057007191</v>
      </c>
      <c r="N220" s="75">
        <v>5.2902825627184473</v>
      </c>
      <c r="O220" s="75">
        <v>5.2416745249811418</v>
      </c>
      <c r="P220" s="75">
        <v>5.3470533374027696</v>
      </c>
      <c r="Q220" s="75">
        <v>5.5225305190057057</v>
      </c>
      <c r="R220" s="75">
        <v>5.4695092921090067</v>
      </c>
      <c r="S220" s="75">
        <v>5.0470504268090775</v>
      </c>
      <c r="T220" s="75">
        <v>5.2941108423475356</v>
      </c>
      <c r="U220" s="75">
        <v>5.2468623080783825</v>
      </c>
      <c r="V220" s="75">
        <v>5.3079398249549454</v>
      </c>
      <c r="W220" s="75">
        <v>5.3075918285327619</v>
      </c>
      <c r="X220" s="75">
        <v>5.4190696353767169</v>
      </c>
      <c r="Y220" s="75">
        <v>5.1447014429046751</v>
      </c>
      <c r="Z220" s="75">
        <v>5.2234744733061467</v>
      </c>
      <c r="AA220" s="75">
        <v>5.3693949999986765</v>
      </c>
      <c r="AB220" s="75">
        <v>5.4032736698023554</v>
      </c>
      <c r="AC220" s="75">
        <v>5.4008329106054331</v>
      </c>
      <c r="AD220" s="75">
        <v>5.2873595598524661</v>
      </c>
      <c r="AE220" s="75">
        <v>5.3087986935804112</v>
      </c>
      <c r="AF220" s="75">
        <v>5.3016385929169472</v>
      </c>
      <c r="AG220" s="75">
        <v>5.1361338756081496</v>
      </c>
      <c r="AH220" s="75">
        <v>4.9534526265632532</v>
      </c>
      <c r="AI220" s="75">
        <v>4.76359441945963</v>
      </c>
      <c r="AJ220" s="75">
        <v>4.8234320437222715</v>
      </c>
      <c r="AK220" s="75">
        <v>5.2499109429905948</v>
      </c>
      <c r="AL220" s="75">
        <v>5.2459592818619862</v>
      </c>
      <c r="AM220" s="75">
        <v>5.2932831711103487</v>
      </c>
      <c r="AN220" s="75">
        <v>4.8529150202033096</v>
      </c>
      <c r="AO220" s="75">
        <v>4.3464092668603476</v>
      </c>
      <c r="AP220" s="75">
        <v>4.1853695058527665</v>
      </c>
      <c r="AQ220" s="75">
        <v>3.8807790654413457</v>
      </c>
      <c r="AR220" s="75">
        <v>4.1087034967793219</v>
      </c>
      <c r="AS220" s="75">
        <v>5.146129881388017</v>
      </c>
      <c r="AT220" s="75">
        <v>8.2469608977122064</v>
      </c>
      <c r="AU220" s="75">
        <v>8.5148782109837846</v>
      </c>
      <c r="AV220" s="75">
        <v>8.2902150545727693</v>
      </c>
      <c r="AW220" s="75">
        <v>7.6344876862053672</v>
      </c>
      <c r="AX220" s="75">
        <v>7.1368256995658008</v>
      </c>
      <c r="AY220" s="75">
        <v>6.2507742035707441</v>
      </c>
      <c r="AZ220" s="75">
        <v>4.964465843073409</v>
      </c>
    </row>
    <row r="221" spans="1:52" ht="15.75" x14ac:dyDescent="0.3">
      <c r="A221" s="74" t="s">
        <v>36</v>
      </c>
      <c r="B221" s="75">
        <v>3.0141950544728591</v>
      </c>
      <c r="C221" s="75">
        <v>2.9095763793189628</v>
      </c>
      <c r="D221" s="75">
        <v>2.7745523309785747</v>
      </c>
      <c r="E221" s="75">
        <v>2.8133268132365026</v>
      </c>
      <c r="F221" s="75">
        <v>2.8566081441728572</v>
      </c>
      <c r="G221" s="75">
        <v>2.9605252984431782</v>
      </c>
      <c r="H221" s="75">
        <v>2.9677921049424776</v>
      </c>
      <c r="I221" s="75">
        <v>2.9692646118235317</v>
      </c>
      <c r="J221" s="75">
        <v>2.9037372461415183</v>
      </c>
      <c r="K221" s="75">
        <v>3.4845087661451322</v>
      </c>
      <c r="L221" s="75">
        <v>4.0738263185418884</v>
      </c>
      <c r="M221" s="75">
        <v>4.0544569660232366</v>
      </c>
      <c r="N221" s="75">
        <v>4.2613685516172586</v>
      </c>
      <c r="O221" s="75">
        <v>3.8913740190840276</v>
      </c>
      <c r="P221" s="75">
        <v>4.0110447519089654</v>
      </c>
      <c r="Q221" s="75">
        <v>4.2998242376336222</v>
      </c>
      <c r="R221" s="75">
        <v>4.1045983148448668</v>
      </c>
      <c r="S221" s="75">
        <v>4.1950269004653906</v>
      </c>
      <c r="T221" s="75">
        <v>4.4483292194016748</v>
      </c>
      <c r="U221" s="75">
        <v>4.2926161523964659</v>
      </c>
      <c r="V221" s="75">
        <v>4.3042443105051769</v>
      </c>
      <c r="W221" s="75">
        <v>4.1738098676112534</v>
      </c>
      <c r="X221" s="75">
        <v>4.248716893596022</v>
      </c>
      <c r="Y221" s="75">
        <v>3.9327865448329979</v>
      </c>
      <c r="Z221" s="75">
        <v>4.1569280334978256</v>
      </c>
      <c r="AA221" s="75">
        <v>3.7505005923566106</v>
      </c>
      <c r="AB221" s="75">
        <v>3.8130002067434052</v>
      </c>
      <c r="AC221" s="75">
        <v>3.8295922581420712</v>
      </c>
      <c r="AD221" s="75">
        <v>3.6724726485557713</v>
      </c>
      <c r="AE221" s="75">
        <v>3.9068982740866787</v>
      </c>
      <c r="AF221" s="75">
        <v>3.8230087951713529</v>
      </c>
      <c r="AG221" s="75">
        <v>3.8413661611420844</v>
      </c>
      <c r="AH221" s="75">
        <v>3.9728527043594877</v>
      </c>
      <c r="AI221" s="75">
        <v>3.7703109705805109</v>
      </c>
      <c r="AJ221" s="75">
        <v>3.7770798289852476</v>
      </c>
      <c r="AK221" s="75">
        <v>4.065247022728717</v>
      </c>
      <c r="AL221" s="75">
        <v>3.8815496634901878</v>
      </c>
      <c r="AM221" s="75">
        <v>3.6197814561094872</v>
      </c>
      <c r="AN221" s="75">
        <v>3.2862916964554283</v>
      </c>
      <c r="AO221" s="75">
        <v>3.0161640560078924</v>
      </c>
      <c r="AP221" s="75">
        <v>3.0755384827608858</v>
      </c>
      <c r="AQ221" s="75">
        <v>2.8618274917647128</v>
      </c>
      <c r="AR221" s="75">
        <v>2.4928315639048453</v>
      </c>
      <c r="AS221" s="75">
        <v>2.6805944017364411</v>
      </c>
      <c r="AT221" s="75">
        <v>3.66555385798554</v>
      </c>
      <c r="AU221" s="75">
        <v>3.724919923952541</v>
      </c>
      <c r="AV221" s="75">
        <v>3.6660862976082944</v>
      </c>
      <c r="AW221" s="75">
        <v>3.6689308372670251</v>
      </c>
      <c r="AX221" s="75">
        <v>3.538754139504209</v>
      </c>
      <c r="AY221" s="75">
        <v>3.4533544923448227</v>
      </c>
      <c r="AZ221" s="75">
        <v>3.0366644859879113</v>
      </c>
    </row>
    <row r="222" spans="1:52" ht="15.75" x14ac:dyDescent="0.3">
      <c r="A222" s="74" t="s">
        <v>50</v>
      </c>
      <c r="B222" s="75">
        <v>20.925130480565354</v>
      </c>
      <c r="C222" s="75">
        <v>19.111040931579794</v>
      </c>
      <c r="D222" s="75">
        <v>19.124144019142118</v>
      </c>
      <c r="E222" s="75">
        <v>16.832919917737584</v>
      </c>
      <c r="F222" s="75">
        <v>17.093546632184513</v>
      </c>
      <c r="G222" s="75">
        <v>18.514043258093675</v>
      </c>
      <c r="H222" s="75">
        <v>19.036779642490615</v>
      </c>
      <c r="I222" s="75">
        <v>20.806267364324356</v>
      </c>
      <c r="J222" s="75">
        <v>25.297665445475094</v>
      </c>
      <c r="K222" s="75">
        <v>18.753357987312668</v>
      </c>
      <c r="L222" s="75">
        <v>17.221253887709725</v>
      </c>
      <c r="M222" s="75">
        <v>6.2005303497076669</v>
      </c>
      <c r="N222" s="75">
        <v>6.1347225979137772</v>
      </c>
      <c r="O222" s="75">
        <v>6.248186621760726</v>
      </c>
      <c r="P222" s="75">
        <v>5.5771620955304826</v>
      </c>
      <c r="Q222" s="75">
        <v>5.4542294651203411</v>
      </c>
      <c r="R222" s="75">
        <v>5.050671872944303</v>
      </c>
      <c r="S222" s="75">
        <v>5.5037433484692251</v>
      </c>
      <c r="T222" s="75">
        <v>9.3350322512002002</v>
      </c>
      <c r="U222" s="75">
        <v>9.3005035796759792</v>
      </c>
      <c r="V222" s="75">
        <v>10.594984175655037</v>
      </c>
      <c r="W222" s="75">
        <v>8.5872654578715899</v>
      </c>
      <c r="X222" s="75">
        <v>9.9962956947729964</v>
      </c>
      <c r="Y222" s="75">
        <v>11.302808015223542</v>
      </c>
      <c r="Z222" s="75">
        <v>10.418771754865338</v>
      </c>
      <c r="AA222" s="75">
        <v>14.972194260403265</v>
      </c>
      <c r="AB222" s="75">
        <v>13.663480039928169</v>
      </c>
      <c r="AC222" s="75">
        <v>12.598849600819841</v>
      </c>
      <c r="AD222" s="75">
        <v>10.95698713596985</v>
      </c>
      <c r="AE222" s="75">
        <v>10.014246299465942</v>
      </c>
      <c r="AF222" s="75">
        <v>14.047513701982711</v>
      </c>
      <c r="AG222" s="75">
        <v>15.050708208490521</v>
      </c>
      <c r="AH222" s="75">
        <v>14.315305447256584</v>
      </c>
      <c r="AI222" s="75">
        <v>14.559065353064113</v>
      </c>
      <c r="AJ222" s="75">
        <v>10.937273200070894</v>
      </c>
      <c r="AK222" s="75">
        <v>12.56639435673412</v>
      </c>
      <c r="AL222" s="75">
        <v>16.022424272664939</v>
      </c>
      <c r="AM222" s="75">
        <v>18.624277831109129</v>
      </c>
      <c r="AN222" s="75">
        <v>22.332395835011866</v>
      </c>
      <c r="AO222" s="75">
        <v>20.949498388624548</v>
      </c>
      <c r="AP222" s="75">
        <v>20.402295960799854</v>
      </c>
      <c r="AQ222" s="75">
        <v>16.513882871202121</v>
      </c>
      <c r="AR222" s="75">
        <v>12.950365026647386</v>
      </c>
      <c r="AS222" s="75">
        <v>14.349071918510786</v>
      </c>
      <c r="AT222" s="75">
        <v>13.108624266995037</v>
      </c>
      <c r="AU222" s="75">
        <v>12.407369965030385</v>
      </c>
      <c r="AV222" s="75">
        <v>11.675171454695922</v>
      </c>
      <c r="AW222" s="75">
        <v>13.135915685541091</v>
      </c>
      <c r="AX222" s="75">
        <v>14.735469146980096</v>
      </c>
      <c r="AY222" s="75">
        <v>9.5687745371118567</v>
      </c>
      <c r="AZ222" s="75">
        <v>10.645179239599123</v>
      </c>
    </row>
    <row r="223" spans="1:52" ht="15.75" x14ac:dyDescent="0.3">
      <c r="A223" s="80" t="s">
        <v>38</v>
      </c>
      <c r="B223" s="75">
        <v>20.924448587708351</v>
      </c>
      <c r="C223" s="75">
        <v>19.110384248817944</v>
      </c>
      <c r="D223" s="75">
        <v>19.124144019142118</v>
      </c>
      <c r="E223" s="75">
        <v>16.832919917737584</v>
      </c>
      <c r="F223" s="75">
        <v>17.093546632184513</v>
      </c>
      <c r="G223" s="75">
        <v>18.514043258093675</v>
      </c>
      <c r="H223" s="75">
        <v>19.036779642490615</v>
      </c>
      <c r="I223" s="75">
        <v>20.806267364324356</v>
      </c>
      <c r="J223" s="75">
        <v>25.297665445475094</v>
      </c>
      <c r="K223" s="75">
        <v>18.753357987312668</v>
      </c>
      <c r="L223" s="75">
        <v>17.221253887709725</v>
      </c>
      <c r="M223" s="75">
        <v>6.2005303497076669</v>
      </c>
      <c r="N223" s="75">
        <v>6.1347225979137772</v>
      </c>
      <c r="O223" s="75">
        <v>6.248186621760726</v>
      </c>
      <c r="P223" s="75">
        <v>5.5771620955304826</v>
      </c>
      <c r="Q223" s="75">
        <v>5.4542294651203411</v>
      </c>
      <c r="R223" s="75">
        <v>5.050671872944303</v>
      </c>
      <c r="S223" s="75">
        <v>5.5037433484692251</v>
      </c>
      <c r="T223" s="75">
        <v>9.3350322512002002</v>
      </c>
      <c r="U223" s="75">
        <v>9.3005035796759792</v>
      </c>
      <c r="V223" s="75">
        <v>10.594984175655037</v>
      </c>
      <c r="W223" s="75">
        <v>8.5872654578715899</v>
      </c>
      <c r="X223" s="75">
        <v>9.9962956947729964</v>
      </c>
      <c r="Y223" s="75">
        <v>11.302808015223542</v>
      </c>
      <c r="Z223" s="75">
        <v>10.418771754865338</v>
      </c>
      <c r="AA223" s="75">
        <v>14.972194260403265</v>
      </c>
      <c r="AB223" s="75">
        <v>13.663480039928169</v>
      </c>
      <c r="AC223" s="75">
        <v>12.598849600819841</v>
      </c>
      <c r="AD223" s="75">
        <v>10.95698713596985</v>
      </c>
      <c r="AE223" s="75">
        <v>10.014246299465942</v>
      </c>
      <c r="AF223" s="75">
        <v>14.047513701982711</v>
      </c>
      <c r="AG223" s="75">
        <v>15.050708208490521</v>
      </c>
      <c r="AH223" s="75">
        <v>14.315305447256584</v>
      </c>
      <c r="AI223" s="75">
        <v>14.559065353064113</v>
      </c>
      <c r="AJ223" s="75">
        <v>10.937273200070894</v>
      </c>
      <c r="AK223" s="75">
        <v>12.56639435673412</v>
      </c>
      <c r="AL223" s="75">
        <v>16.022424272664939</v>
      </c>
      <c r="AM223" s="75">
        <v>18.624277831109129</v>
      </c>
      <c r="AN223" s="75">
        <v>22.332395835011866</v>
      </c>
      <c r="AO223" s="75">
        <v>20.949498388624548</v>
      </c>
      <c r="AP223" s="75">
        <v>20.402295960799854</v>
      </c>
      <c r="AQ223" s="75">
        <v>16.513882871202121</v>
      </c>
      <c r="AR223" s="75">
        <v>12.950365026647386</v>
      </c>
      <c r="AS223" s="75">
        <v>14.349071918510786</v>
      </c>
      <c r="AT223" s="75">
        <v>13.108624266995037</v>
      </c>
      <c r="AU223" s="75">
        <v>12.407369965030385</v>
      </c>
      <c r="AV223" s="75">
        <v>11.675171454695922</v>
      </c>
      <c r="AW223" s="75">
        <v>13.135915685541091</v>
      </c>
      <c r="AX223" s="75">
        <v>14.735469146980096</v>
      </c>
      <c r="AY223" s="75">
        <v>9.5687745371118567</v>
      </c>
      <c r="AZ223" s="75">
        <v>10.645179239599123</v>
      </c>
    </row>
    <row r="224" spans="1:52" ht="15.75" x14ac:dyDescent="0.3">
      <c r="A224" s="80" t="s">
        <v>140</v>
      </c>
      <c r="B224" s="75">
        <v>100</v>
      </c>
      <c r="C224" s="75">
        <v>100</v>
      </c>
      <c r="D224" s="75" t="s">
        <v>64</v>
      </c>
      <c r="E224" s="75" t="s">
        <v>64</v>
      </c>
      <c r="F224" s="75" t="s">
        <v>64</v>
      </c>
      <c r="G224" s="75" t="s">
        <v>64</v>
      </c>
      <c r="H224" s="75" t="s">
        <v>64</v>
      </c>
      <c r="I224" s="75" t="s">
        <v>64</v>
      </c>
      <c r="J224" s="75" t="s">
        <v>64</v>
      </c>
      <c r="K224" s="75" t="s">
        <v>64</v>
      </c>
      <c r="L224" s="75" t="s">
        <v>64</v>
      </c>
      <c r="M224" s="75" t="s">
        <v>64</v>
      </c>
      <c r="N224" s="75" t="s">
        <v>64</v>
      </c>
      <c r="O224" s="75" t="s">
        <v>64</v>
      </c>
      <c r="P224" s="75" t="s">
        <v>64</v>
      </c>
      <c r="Q224" s="75" t="s">
        <v>64</v>
      </c>
      <c r="R224" s="75" t="s">
        <v>64</v>
      </c>
      <c r="S224" s="75" t="s">
        <v>64</v>
      </c>
      <c r="T224" s="75" t="s">
        <v>64</v>
      </c>
      <c r="U224" s="75" t="s">
        <v>64</v>
      </c>
      <c r="V224" s="75" t="s">
        <v>64</v>
      </c>
      <c r="W224" s="75" t="s">
        <v>64</v>
      </c>
      <c r="X224" s="75" t="s">
        <v>64</v>
      </c>
      <c r="Y224" s="75" t="s">
        <v>64</v>
      </c>
      <c r="Z224" s="75" t="s">
        <v>64</v>
      </c>
      <c r="AA224" s="75" t="s">
        <v>64</v>
      </c>
      <c r="AB224" s="75" t="s">
        <v>64</v>
      </c>
      <c r="AC224" s="75" t="s">
        <v>64</v>
      </c>
      <c r="AD224" s="75" t="s">
        <v>64</v>
      </c>
      <c r="AE224" s="75" t="s">
        <v>64</v>
      </c>
      <c r="AF224" s="75" t="s">
        <v>64</v>
      </c>
      <c r="AG224" s="75" t="s">
        <v>64</v>
      </c>
      <c r="AH224" s="75" t="s">
        <v>64</v>
      </c>
      <c r="AI224" s="75" t="s">
        <v>64</v>
      </c>
      <c r="AJ224" s="75" t="s">
        <v>64</v>
      </c>
      <c r="AK224" s="75" t="s">
        <v>64</v>
      </c>
      <c r="AL224" s="75" t="s">
        <v>64</v>
      </c>
      <c r="AM224" s="75" t="s">
        <v>64</v>
      </c>
      <c r="AN224" s="75" t="s">
        <v>64</v>
      </c>
      <c r="AO224" s="75" t="s">
        <v>64</v>
      </c>
      <c r="AP224" s="75" t="s">
        <v>64</v>
      </c>
      <c r="AQ224" s="75" t="s">
        <v>64</v>
      </c>
      <c r="AR224" s="75" t="s">
        <v>64</v>
      </c>
      <c r="AS224" s="75" t="s">
        <v>64</v>
      </c>
      <c r="AT224" s="75" t="s">
        <v>64</v>
      </c>
      <c r="AU224" s="75" t="s">
        <v>64</v>
      </c>
      <c r="AV224" s="75" t="s">
        <v>64</v>
      </c>
      <c r="AW224" s="75" t="s">
        <v>64</v>
      </c>
      <c r="AX224" s="75" t="s">
        <v>64</v>
      </c>
      <c r="AY224" s="75" t="s">
        <v>64</v>
      </c>
      <c r="AZ224" s="75" t="s">
        <v>64</v>
      </c>
    </row>
    <row r="225" spans="1:52" ht="15.75" x14ac:dyDescent="0.3">
      <c r="A225" s="74" t="s">
        <v>141</v>
      </c>
      <c r="B225" s="75" t="s">
        <v>64</v>
      </c>
      <c r="C225" s="75" t="s">
        <v>64</v>
      </c>
      <c r="D225" s="75" t="s">
        <v>64</v>
      </c>
      <c r="E225" s="75" t="s">
        <v>64</v>
      </c>
      <c r="F225" s="75" t="s">
        <v>64</v>
      </c>
      <c r="G225" s="75" t="s">
        <v>64</v>
      </c>
      <c r="H225" s="75" t="s">
        <v>64</v>
      </c>
      <c r="I225" s="75" t="s">
        <v>64</v>
      </c>
      <c r="J225" s="75" t="s">
        <v>64</v>
      </c>
      <c r="K225" s="75" t="s">
        <v>64</v>
      </c>
      <c r="L225" s="75" t="s">
        <v>64</v>
      </c>
      <c r="M225" s="75" t="s">
        <v>64</v>
      </c>
      <c r="N225" s="75" t="s">
        <v>64</v>
      </c>
      <c r="O225" s="75" t="s">
        <v>64</v>
      </c>
      <c r="P225" s="75" t="s">
        <v>64</v>
      </c>
      <c r="Q225" s="75" t="s">
        <v>64</v>
      </c>
      <c r="R225" s="75" t="s">
        <v>64</v>
      </c>
      <c r="S225" s="75" t="s">
        <v>64</v>
      </c>
      <c r="T225" s="75" t="s">
        <v>64</v>
      </c>
      <c r="U225" s="75" t="s">
        <v>64</v>
      </c>
      <c r="V225" s="75" t="s">
        <v>64</v>
      </c>
      <c r="W225" s="75" t="s">
        <v>64</v>
      </c>
      <c r="X225" s="75" t="s">
        <v>64</v>
      </c>
      <c r="Y225" s="75" t="s">
        <v>64</v>
      </c>
      <c r="Z225" s="75" t="s">
        <v>64</v>
      </c>
      <c r="AA225" s="75" t="s">
        <v>64</v>
      </c>
      <c r="AB225" s="75" t="s">
        <v>64</v>
      </c>
      <c r="AC225" s="75" t="s">
        <v>64</v>
      </c>
      <c r="AD225" s="75" t="s">
        <v>64</v>
      </c>
      <c r="AE225" s="75" t="s">
        <v>64</v>
      </c>
      <c r="AF225" s="75" t="s">
        <v>64</v>
      </c>
      <c r="AG225" s="75" t="s">
        <v>64</v>
      </c>
      <c r="AH225" s="75" t="s">
        <v>64</v>
      </c>
      <c r="AI225" s="75" t="s">
        <v>64</v>
      </c>
      <c r="AJ225" s="75" t="s">
        <v>64</v>
      </c>
      <c r="AK225" s="75" t="s">
        <v>64</v>
      </c>
      <c r="AL225" s="75" t="s">
        <v>64</v>
      </c>
      <c r="AM225" s="75" t="s">
        <v>64</v>
      </c>
      <c r="AN225" s="75" t="s">
        <v>64</v>
      </c>
      <c r="AO225" s="75" t="s">
        <v>64</v>
      </c>
      <c r="AP225" s="75" t="s">
        <v>64</v>
      </c>
      <c r="AQ225" s="75" t="s">
        <v>64</v>
      </c>
      <c r="AR225" s="75" t="s">
        <v>64</v>
      </c>
      <c r="AS225" s="75" t="s">
        <v>64</v>
      </c>
      <c r="AT225" s="75" t="s">
        <v>64</v>
      </c>
      <c r="AU225" s="75" t="s">
        <v>64</v>
      </c>
      <c r="AV225" s="75" t="s">
        <v>64</v>
      </c>
      <c r="AW225" s="75" t="s">
        <v>64</v>
      </c>
      <c r="AX225" s="75" t="s">
        <v>64</v>
      </c>
      <c r="AY225" s="75" t="s">
        <v>64</v>
      </c>
      <c r="AZ225" s="75" t="s">
        <v>64</v>
      </c>
    </row>
    <row r="226" spans="1:52" ht="15.75" x14ac:dyDescent="0.3">
      <c r="A226" s="74" t="s">
        <v>142</v>
      </c>
      <c r="B226" s="75">
        <v>100</v>
      </c>
      <c r="C226" s="75">
        <v>100</v>
      </c>
      <c r="D226" s="75">
        <v>100</v>
      </c>
      <c r="E226" s="75">
        <v>100</v>
      </c>
      <c r="F226" s="75">
        <v>100</v>
      </c>
      <c r="G226" s="75">
        <v>100</v>
      </c>
      <c r="H226" s="75">
        <v>100</v>
      </c>
      <c r="I226" s="75">
        <v>100</v>
      </c>
      <c r="J226" s="75">
        <v>100</v>
      </c>
      <c r="K226" s="75">
        <v>100</v>
      </c>
      <c r="L226" s="75">
        <v>100</v>
      </c>
      <c r="M226" s="75">
        <v>100</v>
      </c>
      <c r="N226" s="75">
        <v>100</v>
      </c>
      <c r="O226" s="75">
        <v>100</v>
      </c>
      <c r="P226" s="75">
        <v>100</v>
      </c>
      <c r="Q226" s="75">
        <v>100</v>
      </c>
      <c r="R226" s="75">
        <v>100</v>
      </c>
      <c r="S226" s="75">
        <v>100</v>
      </c>
      <c r="T226" s="75">
        <v>100</v>
      </c>
      <c r="U226" s="75">
        <v>100</v>
      </c>
      <c r="V226" s="75">
        <v>100</v>
      </c>
      <c r="W226" s="75">
        <v>100</v>
      </c>
      <c r="X226" s="75">
        <v>100</v>
      </c>
      <c r="Y226" s="75">
        <v>100</v>
      </c>
      <c r="Z226" s="75">
        <v>100</v>
      </c>
      <c r="AA226" s="75">
        <v>100</v>
      </c>
      <c r="AB226" s="75">
        <v>100</v>
      </c>
      <c r="AC226" s="75">
        <v>100</v>
      </c>
      <c r="AD226" s="75">
        <v>100</v>
      </c>
      <c r="AE226" s="75">
        <v>100</v>
      </c>
      <c r="AF226" s="75">
        <v>100</v>
      </c>
      <c r="AG226" s="75">
        <v>100</v>
      </c>
      <c r="AH226" s="75">
        <v>100</v>
      </c>
      <c r="AI226" s="75">
        <v>100</v>
      </c>
      <c r="AJ226" s="75">
        <v>100</v>
      </c>
      <c r="AK226" s="75">
        <v>100</v>
      </c>
      <c r="AL226" s="75">
        <v>100</v>
      </c>
      <c r="AM226" s="75">
        <v>100</v>
      </c>
      <c r="AN226" s="75">
        <v>100</v>
      </c>
      <c r="AO226" s="75">
        <v>100</v>
      </c>
      <c r="AP226" s="75">
        <v>100</v>
      </c>
      <c r="AQ226" s="75">
        <v>100</v>
      </c>
      <c r="AR226" s="75">
        <v>100</v>
      </c>
      <c r="AS226" s="75">
        <v>100</v>
      </c>
      <c r="AT226" s="75">
        <v>100</v>
      </c>
      <c r="AU226" s="75">
        <v>100</v>
      </c>
      <c r="AV226" s="75">
        <v>100</v>
      </c>
      <c r="AW226" s="75">
        <v>100</v>
      </c>
      <c r="AX226" s="75">
        <v>100</v>
      </c>
      <c r="AY226" s="75">
        <v>100</v>
      </c>
      <c r="AZ226" s="75">
        <v>100</v>
      </c>
    </row>
    <row r="227" spans="1:52" ht="15.75" x14ac:dyDescent="0.3">
      <c r="A227" s="79" t="s">
        <v>143</v>
      </c>
      <c r="B227" s="75">
        <v>0.9489849913859707</v>
      </c>
      <c r="C227" s="75">
        <v>0.91431521439716279</v>
      </c>
      <c r="D227" s="75">
        <v>0.90283564791712512</v>
      </c>
      <c r="E227" s="75">
        <v>0.9191753761663467</v>
      </c>
      <c r="F227" s="75">
        <v>0.92883830695248815</v>
      </c>
      <c r="G227" s="75">
        <v>0.93210703231655301</v>
      </c>
      <c r="H227" s="75">
        <v>0.92237556049046232</v>
      </c>
      <c r="I227" s="75">
        <v>0.82740045018222519</v>
      </c>
      <c r="J227" s="75">
        <v>0.89376374413437187</v>
      </c>
      <c r="K227" s="75">
        <v>0.96940248092872228</v>
      </c>
      <c r="L227" s="75">
        <v>1.0622153922202371</v>
      </c>
      <c r="M227" s="75">
        <v>1.0641295642335564</v>
      </c>
      <c r="N227" s="75">
        <v>1.0888899158465919</v>
      </c>
      <c r="O227" s="75">
        <v>1.1286761875104026</v>
      </c>
      <c r="P227" s="75">
        <v>1.1358737322541919</v>
      </c>
      <c r="Q227" s="75">
        <v>1.1390809136415398</v>
      </c>
      <c r="R227" s="75">
        <v>1.1535249219910499</v>
      </c>
      <c r="S227" s="75">
        <v>1.3028787656866436</v>
      </c>
      <c r="T227" s="75">
        <v>1.4110381058784942</v>
      </c>
      <c r="U227" s="75">
        <v>1.5539734394746616</v>
      </c>
      <c r="V227" s="75">
        <v>1.6831037807908023</v>
      </c>
      <c r="W227" s="75">
        <v>1.7416618439208793</v>
      </c>
      <c r="X227" s="75">
        <v>1.7652349980413706</v>
      </c>
      <c r="Y227" s="75">
        <v>1.7133207595691897</v>
      </c>
      <c r="Z227" s="75">
        <v>1.8981815596465605</v>
      </c>
      <c r="AA227" s="75">
        <v>1.797499350368656</v>
      </c>
      <c r="AB227" s="75">
        <v>1.8692895377078658</v>
      </c>
      <c r="AC227" s="75">
        <v>1.7975647096648026</v>
      </c>
      <c r="AD227" s="75">
        <v>1.9056348447493858</v>
      </c>
      <c r="AE227" s="75">
        <v>1.9046995619031182</v>
      </c>
      <c r="AF227" s="75">
        <v>2.1018674320702804</v>
      </c>
      <c r="AG227" s="75">
        <v>2.9541608359059159</v>
      </c>
      <c r="AH227" s="75">
        <v>2.7084527162713457</v>
      </c>
      <c r="AI227" s="75">
        <v>3.2033455868655336</v>
      </c>
      <c r="AJ227" s="75">
        <v>3.3777696251743059</v>
      </c>
      <c r="AK227" s="75">
        <v>3.7469167090543465</v>
      </c>
      <c r="AL227" s="75">
        <v>3.2696188570362494</v>
      </c>
      <c r="AM227" s="75">
        <v>3.348234046590711</v>
      </c>
      <c r="AN227" s="75">
        <v>3.4515008869704307</v>
      </c>
      <c r="AO227" s="75">
        <v>3.4617173511167962</v>
      </c>
      <c r="AP227" s="75">
        <v>3.2225790827646308</v>
      </c>
      <c r="AQ227" s="75">
        <v>3.2800518253396529</v>
      </c>
      <c r="AR227" s="75">
        <v>3.493989119162654</v>
      </c>
      <c r="AS227" s="75">
        <v>3.6050883422868751</v>
      </c>
      <c r="AT227" s="75">
        <v>3.6317314715136413</v>
      </c>
      <c r="AU227" s="75">
        <v>3.8160135096009968</v>
      </c>
      <c r="AV227" s="75">
        <v>3.8587127634168148</v>
      </c>
      <c r="AW227" s="75">
        <v>3.8278799884168135</v>
      </c>
      <c r="AX227" s="75">
        <v>3.7296265497753183</v>
      </c>
      <c r="AY227" s="75">
        <v>3.8264569638992247</v>
      </c>
      <c r="AZ227" s="75">
        <v>3.7489259182730641</v>
      </c>
    </row>
    <row r="228" spans="1:52" ht="15.75" x14ac:dyDescent="0.3">
      <c r="A228" s="94" t="s">
        <v>144</v>
      </c>
      <c r="B228" s="75">
        <v>0.6923527725314107</v>
      </c>
      <c r="C228" s="75">
        <v>0.68060974132001262</v>
      </c>
      <c r="D228" s="75">
        <v>0.65481891653645752</v>
      </c>
      <c r="E228" s="75">
        <v>0.68087231498656819</v>
      </c>
      <c r="F228" s="75">
        <v>0.70028496984025801</v>
      </c>
      <c r="G228" s="75">
        <v>0.70356957756329741</v>
      </c>
      <c r="H228" s="75">
        <v>0.73238836294400922</v>
      </c>
      <c r="I228" s="75">
        <v>0.74079027867629477</v>
      </c>
      <c r="J228" s="75">
        <v>0.74513658729198928</v>
      </c>
      <c r="K228" s="75">
        <v>0.86658225995734572</v>
      </c>
      <c r="L228" s="75">
        <v>1.004576624377638</v>
      </c>
      <c r="M228" s="75">
        <v>1.0984924206087714</v>
      </c>
      <c r="N228" s="75">
        <v>1.1961118261698087</v>
      </c>
      <c r="O228" s="75">
        <v>1.2021401889574719</v>
      </c>
      <c r="P228" s="75">
        <v>1.1853258777947095</v>
      </c>
      <c r="Q228" s="75">
        <v>1.1620888189409593</v>
      </c>
      <c r="R228" s="75">
        <v>1.2192533921883342</v>
      </c>
      <c r="S228" s="75">
        <v>1.2194777641392913</v>
      </c>
      <c r="T228" s="75">
        <v>1.328832179480264</v>
      </c>
      <c r="U228" s="75">
        <v>1.4002073919571718</v>
      </c>
      <c r="V228" s="75">
        <v>1.4141603951417117</v>
      </c>
      <c r="W228" s="75">
        <v>1.4966667930100546</v>
      </c>
      <c r="X228" s="75">
        <v>1.4410685537902701</v>
      </c>
      <c r="Y228" s="75">
        <v>1.4614812896141116</v>
      </c>
      <c r="Z228" s="75">
        <v>1.4582850204199405</v>
      </c>
      <c r="AA228" s="75">
        <v>1.4489017131166724</v>
      </c>
      <c r="AB228" s="75">
        <v>1.4684470857085565</v>
      </c>
      <c r="AC228" s="75">
        <v>1.4761318418942708</v>
      </c>
      <c r="AD228" s="75">
        <v>1.4804863480206567</v>
      </c>
      <c r="AE228" s="75">
        <v>1.5252539094432738</v>
      </c>
      <c r="AF228" s="75">
        <v>1.5865481552927112</v>
      </c>
      <c r="AG228" s="75">
        <v>1.6855438845961992</v>
      </c>
      <c r="AH228" s="75">
        <v>1.6296109977202249</v>
      </c>
      <c r="AI228" s="75">
        <v>1.6603521128292527</v>
      </c>
      <c r="AJ228" s="75">
        <v>1.7447142381016481</v>
      </c>
      <c r="AK228" s="75">
        <v>1.8917468501020478</v>
      </c>
      <c r="AL228" s="75">
        <v>2.0576623316041016</v>
      </c>
      <c r="AM228" s="75">
        <v>2.3108483754944005</v>
      </c>
      <c r="AN228" s="75">
        <v>2.3419813946072714</v>
      </c>
      <c r="AO228" s="75">
        <v>2.3273181870985504</v>
      </c>
      <c r="AP228" s="75">
        <v>2.2544243493892338</v>
      </c>
      <c r="AQ228" s="75">
        <v>2.2835085184583552</v>
      </c>
      <c r="AR228" s="75">
        <v>2.3424494740536859</v>
      </c>
      <c r="AS228" s="75">
        <v>2.4702755941256567</v>
      </c>
      <c r="AT228" s="75">
        <v>2.4779838579587401</v>
      </c>
      <c r="AU228" s="75">
        <v>2.5244908636138002</v>
      </c>
      <c r="AV228" s="75">
        <v>2.7023108662005377</v>
      </c>
      <c r="AW228" s="75">
        <v>2.8078487869976092</v>
      </c>
      <c r="AX228" s="75">
        <v>2.7661746719328595</v>
      </c>
      <c r="AY228" s="75">
        <v>2.7811532924278266</v>
      </c>
      <c r="AZ228" s="75">
        <v>2.8302554057177978</v>
      </c>
    </row>
    <row r="229" spans="1:52" ht="15.75" x14ac:dyDescent="0.3">
      <c r="A229" s="94" t="s">
        <v>145</v>
      </c>
      <c r="B229" s="75" t="s">
        <v>64</v>
      </c>
      <c r="C229" s="75" t="s">
        <v>64</v>
      </c>
      <c r="D229" s="75" t="s">
        <v>64</v>
      </c>
      <c r="E229" s="75" t="s">
        <v>64</v>
      </c>
      <c r="F229" s="75" t="s">
        <v>64</v>
      </c>
      <c r="G229" s="75" t="s">
        <v>64</v>
      </c>
      <c r="H229" s="75" t="s">
        <v>64</v>
      </c>
      <c r="I229" s="75" t="s">
        <v>64</v>
      </c>
      <c r="J229" s="75" t="s">
        <v>64</v>
      </c>
      <c r="K229" s="75" t="s">
        <v>64</v>
      </c>
      <c r="L229" s="75" t="s">
        <v>64</v>
      </c>
      <c r="M229" s="75" t="s">
        <v>64</v>
      </c>
      <c r="N229" s="75" t="s">
        <v>64</v>
      </c>
      <c r="O229" s="75" t="s">
        <v>64</v>
      </c>
      <c r="P229" s="75" t="s">
        <v>64</v>
      </c>
      <c r="Q229" s="75" t="s">
        <v>64</v>
      </c>
      <c r="R229" s="75" t="s">
        <v>64</v>
      </c>
      <c r="S229" s="75" t="s">
        <v>64</v>
      </c>
      <c r="T229" s="75" t="s">
        <v>64</v>
      </c>
      <c r="U229" s="75" t="s">
        <v>64</v>
      </c>
      <c r="V229" s="75" t="s">
        <v>64</v>
      </c>
      <c r="W229" s="75" t="s">
        <v>64</v>
      </c>
      <c r="X229" s="75" t="s">
        <v>64</v>
      </c>
      <c r="Y229" s="75" t="s">
        <v>64</v>
      </c>
      <c r="Z229" s="75" t="s">
        <v>64</v>
      </c>
      <c r="AA229" s="75" t="s">
        <v>64</v>
      </c>
      <c r="AB229" s="75" t="s">
        <v>64</v>
      </c>
      <c r="AC229" s="75" t="s">
        <v>64</v>
      </c>
      <c r="AD229" s="75" t="s">
        <v>64</v>
      </c>
      <c r="AE229" s="75" t="s">
        <v>64</v>
      </c>
      <c r="AF229" s="75" t="s">
        <v>64</v>
      </c>
      <c r="AG229" s="75" t="s">
        <v>64</v>
      </c>
      <c r="AH229" s="75" t="s">
        <v>64</v>
      </c>
      <c r="AI229" s="75" t="s">
        <v>64</v>
      </c>
      <c r="AJ229" s="75" t="s">
        <v>64</v>
      </c>
      <c r="AK229" s="75" t="s">
        <v>64</v>
      </c>
      <c r="AL229" s="75" t="s">
        <v>64</v>
      </c>
      <c r="AM229" s="75" t="s">
        <v>64</v>
      </c>
      <c r="AN229" s="75" t="s">
        <v>64</v>
      </c>
      <c r="AO229" s="75" t="s">
        <v>64</v>
      </c>
      <c r="AP229" s="75" t="s">
        <v>64</v>
      </c>
      <c r="AQ229" s="75" t="s">
        <v>64</v>
      </c>
      <c r="AR229" s="75" t="s">
        <v>64</v>
      </c>
      <c r="AS229" s="75" t="s">
        <v>64</v>
      </c>
      <c r="AT229" s="75" t="s">
        <v>64</v>
      </c>
      <c r="AU229" s="75" t="s">
        <v>64</v>
      </c>
      <c r="AV229" s="75" t="s">
        <v>64</v>
      </c>
      <c r="AW229" s="75" t="s">
        <v>64</v>
      </c>
      <c r="AX229" s="75" t="s">
        <v>64</v>
      </c>
      <c r="AY229" s="75" t="s">
        <v>64</v>
      </c>
      <c r="AZ229" s="75" t="s">
        <v>64</v>
      </c>
    </row>
    <row r="230" spans="1:52" ht="15.75" x14ac:dyDescent="0.3">
      <c r="A230" s="94" t="s">
        <v>146</v>
      </c>
      <c r="B230" s="75">
        <v>1.0813176909282509</v>
      </c>
      <c r="C230" s="75">
        <v>1.0355300648173404</v>
      </c>
      <c r="D230" s="75">
        <v>1.0350054655715966</v>
      </c>
      <c r="E230" s="75">
        <v>1.046938113875957</v>
      </c>
      <c r="F230" s="75">
        <v>1.0547455899563078</v>
      </c>
      <c r="G230" s="75">
        <v>1.0589894354384286</v>
      </c>
      <c r="H230" s="75">
        <v>1.0310647814127507</v>
      </c>
      <c r="I230" s="75">
        <v>0.87605812383437576</v>
      </c>
      <c r="J230" s="75">
        <v>0.9797049945118701</v>
      </c>
      <c r="K230" s="75">
        <v>1.0289948028726468</v>
      </c>
      <c r="L230" s="75">
        <v>1.0965838321368138</v>
      </c>
      <c r="M230" s="75">
        <v>1.0433735398306645</v>
      </c>
      <c r="N230" s="75">
        <v>1.0214635692006624</v>
      </c>
      <c r="O230" s="75">
        <v>1.0820204371777993</v>
      </c>
      <c r="P230" s="75">
        <v>1.1033114935074262</v>
      </c>
      <c r="Q230" s="75">
        <v>1.123779143929007</v>
      </c>
      <c r="R230" s="75">
        <v>1.1080178949634227</v>
      </c>
      <c r="S230" s="75">
        <v>1.3613149084967862</v>
      </c>
      <c r="T230" s="75">
        <v>1.4705681278447023</v>
      </c>
      <c r="U230" s="75">
        <v>1.6625673161891059</v>
      </c>
      <c r="V230" s="75">
        <v>1.8781670867049061</v>
      </c>
      <c r="W230" s="75">
        <v>1.9197571380759777</v>
      </c>
      <c r="X230" s="75">
        <v>2.0042445760745822</v>
      </c>
      <c r="Y230" s="75">
        <v>1.8987559110499492</v>
      </c>
      <c r="Z230" s="75">
        <v>2.228749288339289</v>
      </c>
      <c r="AA230" s="75">
        <v>2.0571991127050762</v>
      </c>
      <c r="AB230" s="75">
        <v>2.1769638047186364</v>
      </c>
      <c r="AC230" s="75">
        <v>2.0452647592529649</v>
      </c>
      <c r="AD230" s="75">
        <v>2.2440792188796035</v>
      </c>
      <c r="AE230" s="75">
        <v>2.2087908838660719</v>
      </c>
      <c r="AF230" s="75">
        <v>2.5256626083604874</v>
      </c>
      <c r="AG230" s="75">
        <v>3.9818045887369653</v>
      </c>
      <c r="AH230" s="75">
        <v>3.6095231864746267</v>
      </c>
      <c r="AI230" s="75">
        <v>4.4937694643267259</v>
      </c>
      <c r="AJ230" s="75">
        <v>4.7799303470381274</v>
      </c>
      <c r="AK230" s="75">
        <v>5.3410744929971612</v>
      </c>
      <c r="AL230" s="75">
        <v>4.3500529740299214</v>
      </c>
      <c r="AM230" s="75">
        <v>4.27787241223312</v>
      </c>
      <c r="AN230" s="75">
        <v>4.4720220782727838</v>
      </c>
      <c r="AO230" s="75">
        <v>4.4991446341302339</v>
      </c>
      <c r="AP230" s="75">
        <v>4.1238348047869886</v>
      </c>
      <c r="AQ230" s="75">
        <v>4.207574696772701</v>
      </c>
      <c r="AR230" s="75">
        <v>4.585905361484004</v>
      </c>
      <c r="AS230" s="75">
        <v>4.6651057686758204</v>
      </c>
      <c r="AT230" s="75">
        <v>4.7380737227674601</v>
      </c>
      <c r="AU230" s="75">
        <v>5.0454648059924754</v>
      </c>
      <c r="AV230" s="75">
        <v>4.9877031677243906</v>
      </c>
      <c r="AW230" s="75">
        <v>4.8250422812078844</v>
      </c>
      <c r="AX230" s="75">
        <v>4.6974359735843514</v>
      </c>
      <c r="AY230" s="75">
        <v>4.8840453976616978</v>
      </c>
      <c r="AZ230" s="75">
        <v>4.7029064251349189</v>
      </c>
    </row>
    <row r="231" spans="1:52" ht="15.75" x14ac:dyDescent="0.3">
      <c r="A231" s="94" t="s">
        <v>147</v>
      </c>
      <c r="B231" s="75" t="s">
        <v>64</v>
      </c>
      <c r="C231" s="75" t="s">
        <v>64</v>
      </c>
      <c r="D231" s="75" t="s">
        <v>64</v>
      </c>
      <c r="E231" s="75" t="s">
        <v>64</v>
      </c>
      <c r="F231" s="75" t="s">
        <v>64</v>
      </c>
      <c r="G231" s="75" t="s">
        <v>64</v>
      </c>
      <c r="H231" s="75" t="s">
        <v>64</v>
      </c>
      <c r="I231" s="75" t="s">
        <v>64</v>
      </c>
      <c r="J231" s="75" t="s">
        <v>64</v>
      </c>
      <c r="K231" s="75" t="s">
        <v>64</v>
      </c>
      <c r="L231" s="75" t="s">
        <v>64</v>
      </c>
      <c r="M231" s="75" t="s">
        <v>64</v>
      </c>
      <c r="N231" s="75" t="s">
        <v>64</v>
      </c>
      <c r="O231" s="75" t="s">
        <v>64</v>
      </c>
      <c r="P231" s="75" t="s">
        <v>64</v>
      </c>
      <c r="Q231" s="75" t="s">
        <v>64</v>
      </c>
      <c r="R231" s="75" t="s">
        <v>64</v>
      </c>
      <c r="S231" s="75" t="s">
        <v>64</v>
      </c>
      <c r="T231" s="75" t="s">
        <v>64</v>
      </c>
      <c r="U231" s="75" t="s">
        <v>64</v>
      </c>
      <c r="V231" s="75" t="s">
        <v>64</v>
      </c>
      <c r="W231" s="75" t="s">
        <v>64</v>
      </c>
      <c r="X231" s="75" t="s">
        <v>64</v>
      </c>
      <c r="Y231" s="75" t="s">
        <v>64</v>
      </c>
      <c r="Z231" s="75" t="s">
        <v>64</v>
      </c>
      <c r="AA231" s="75" t="s">
        <v>64</v>
      </c>
      <c r="AB231" s="75" t="s">
        <v>64</v>
      </c>
      <c r="AC231" s="75" t="s">
        <v>64</v>
      </c>
      <c r="AD231" s="75" t="s">
        <v>64</v>
      </c>
      <c r="AE231" s="75" t="s">
        <v>64</v>
      </c>
      <c r="AF231" s="75" t="s">
        <v>64</v>
      </c>
      <c r="AG231" s="75" t="s">
        <v>64</v>
      </c>
      <c r="AH231" s="75" t="s">
        <v>64</v>
      </c>
      <c r="AI231" s="75" t="s">
        <v>64</v>
      </c>
      <c r="AJ231" s="75" t="s">
        <v>64</v>
      </c>
      <c r="AK231" s="75" t="s">
        <v>64</v>
      </c>
      <c r="AL231" s="75" t="s">
        <v>64</v>
      </c>
      <c r="AM231" s="75" t="s">
        <v>64</v>
      </c>
      <c r="AN231" s="75" t="s">
        <v>64</v>
      </c>
      <c r="AO231" s="75" t="s">
        <v>64</v>
      </c>
      <c r="AP231" s="75" t="s">
        <v>64</v>
      </c>
      <c r="AQ231" s="75" t="s">
        <v>64</v>
      </c>
      <c r="AR231" s="75" t="s">
        <v>64</v>
      </c>
      <c r="AS231" s="75" t="s">
        <v>64</v>
      </c>
      <c r="AT231" s="75" t="s">
        <v>64</v>
      </c>
      <c r="AU231" s="75" t="s">
        <v>64</v>
      </c>
      <c r="AV231" s="75" t="s">
        <v>64</v>
      </c>
      <c r="AW231" s="75" t="s">
        <v>64</v>
      </c>
      <c r="AX231" s="75" t="s">
        <v>64</v>
      </c>
      <c r="AY231" s="75" t="s">
        <v>64</v>
      </c>
      <c r="AZ231" s="75" t="s">
        <v>64</v>
      </c>
    </row>
    <row r="232" spans="1:52" ht="15.75" x14ac:dyDescent="0.3">
      <c r="A232" s="84"/>
    </row>
    <row r="233" spans="1:52" ht="15.75" x14ac:dyDescent="0.3">
      <c r="A233" s="84" t="s">
        <v>148</v>
      </c>
    </row>
    <row r="234" spans="1:52" ht="15.75" x14ac:dyDescent="0.3">
      <c r="A234" s="76" t="s">
        <v>130</v>
      </c>
      <c r="B234" s="75">
        <v>272.6755395671612</v>
      </c>
      <c r="C234" s="75">
        <v>270.22923448974012</v>
      </c>
      <c r="D234" s="75">
        <v>287.58753919860681</v>
      </c>
      <c r="E234" s="75">
        <v>272.99747952406091</v>
      </c>
      <c r="F234" s="75">
        <v>266.70581898837906</v>
      </c>
      <c r="G234" s="75">
        <v>266.59163703822554</v>
      </c>
      <c r="H234" s="75">
        <v>260.09412657480118</v>
      </c>
      <c r="I234" s="75">
        <v>259.98796943109846</v>
      </c>
      <c r="J234" s="75">
        <v>245.14904562246636</v>
      </c>
      <c r="K234" s="75">
        <v>220.99687192992826</v>
      </c>
      <c r="L234" s="75">
        <v>204.75331150176808</v>
      </c>
      <c r="M234" s="75">
        <v>204.43841450793124</v>
      </c>
      <c r="N234" s="75">
        <v>189.36056130063523</v>
      </c>
      <c r="O234" s="75">
        <v>197.052041312879</v>
      </c>
      <c r="P234" s="75">
        <v>195.45579338147493</v>
      </c>
      <c r="Q234" s="75">
        <v>186.57814989254604</v>
      </c>
      <c r="R234" s="75">
        <v>193.00571309131419</v>
      </c>
      <c r="S234" s="75">
        <v>187.88439462464223</v>
      </c>
      <c r="T234" s="75">
        <v>184.51381091545679</v>
      </c>
      <c r="U234" s="75">
        <v>183.41127833781482</v>
      </c>
      <c r="V234" s="75">
        <v>189.01423297124614</v>
      </c>
      <c r="W234" s="75">
        <v>189.03610645815343</v>
      </c>
      <c r="X234" s="75">
        <v>191.05314750870329</v>
      </c>
      <c r="Y234" s="75">
        <v>197.98737862977077</v>
      </c>
      <c r="Z234" s="75">
        <v>185.7744516229252</v>
      </c>
      <c r="AA234" s="75">
        <v>186.94350255704992</v>
      </c>
      <c r="AB234" s="75">
        <v>190.41374697079618</v>
      </c>
      <c r="AC234" s="75">
        <v>188.38440852467943</v>
      </c>
      <c r="AD234" s="75">
        <v>193.88323786381324</v>
      </c>
      <c r="AE234" s="75">
        <v>196.09746013250978</v>
      </c>
      <c r="AF234" s="75">
        <v>188.32660362217871</v>
      </c>
      <c r="AG234" s="75">
        <v>174.01628804573676</v>
      </c>
      <c r="AH234" s="75">
        <v>182.70534953698919</v>
      </c>
      <c r="AI234" s="75">
        <v>207.44994696291513</v>
      </c>
      <c r="AJ234" s="75">
        <v>211.99009907067756</v>
      </c>
      <c r="AK234" s="75">
        <v>207.03567184590287</v>
      </c>
      <c r="AL234" s="75">
        <v>218.55631619123724</v>
      </c>
      <c r="AM234" s="75">
        <v>216.55312914674795</v>
      </c>
      <c r="AN234" s="75">
        <v>226.26550382994623</v>
      </c>
      <c r="AO234" s="75">
        <v>238.99905592260572</v>
      </c>
      <c r="AP234" s="75">
        <v>236.51547610736037</v>
      </c>
      <c r="AQ234" s="75">
        <v>222.32436629753266</v>
      </c>
      <c r="AR234" s="75">
        <v>219.09809372758232</v>
      </c>
      <c r="AS234" s="75">
        <v>210.77448951491203</v>
      </c>
      <c r="AT234" s="75">
        <v>200.42061881374087</v>
      </c>
      <c r="AU234" s="75">
        <v>188.55999189001369</v>
      </c>
      <c r="AV234" s="75">
        <v>174.94454687695088</v>
      </c>
      <c r="AW234" s="75">
        <v>180.6574188929045</v>
      </c>
      <c r="AX234" s="75">
        <v>191.09626782530233</v>
      </c>
      <c r="AY234" s="75">
        <v>181.86103915674994</v>
      </c>
      <c r="AZ234" s="75">
        <v>190.33254132415658</v>
      </c>
    </row>
    <row r="235" spans="1:52" ht="15.75" x14ac:dyDescent="0.3">
      <c r="A235" s="79" t="s">
        <v>131</v>
      </c>
      <c r="B235" s="75">
        <v>459.72658534704908</v>
      </c>
      <c r="C235" s="75">
        <v>416.64360710015973</v>
      </c>
      <c r="D235" s="75">
        <v>494.12205699692515</v>
      </c>
      <c r="E235" s="75">
        <v>425.32246271897264</v>
      </c>
      <c r="F235" s="75">
        <v>370.69767509926857</v>
      </c>
      <c r="G235" s="75">
        <v>384.15257837120117</v>
      </c>
      <c r="H235" s="75">
        <v>365.47865597112099</v>
      </c>
      <c r="I235" s="75">
        <v>357.28382145364151</v>
      </c>
      <c r="J235" s="75">
        <v>287.06548543060535</v>
      </c>
      <c r="K235" s="75">
        <v>263.88375713713884</v>
      </c>
      <c r="L235" s="75">
        <v>244.56382777727944</v>
      </c>
      <c r="M235" s="75">
        <v>242.70913562481113</v>
      </c>
      <c r="N235" s="75">
        <v>208.16647863711765</v>
      </c>
      <c r="O235" s="75">
        <v>228.36142650670749</v>
      </c>
      <c r="P235" s="75">
        <v>223.61641952501984</v>
      </c>
      <c r="Q235" s="75">
        <v>206.53639482613565</v>
      </c>
      <c r="R235" s="75">
        <v>208.17474772695371</v>
      </c>
      <c r="S235" s="75">
        <v>208.1427222525341</v>
      </c>
      <c r="T235" s="75">
        <v>210.38121335055231</v>
      </c>
      <c r="U235" s="75">
        <v>208.86424399652293</v>
      </c>
      <c r="V235" s="75">
        <v>221.38428590397848</v>
      </c>
      <c r="W235" s="75">
        <v>224.75701201910866</v>
      </c>
      <c r="X235" s="75">
        <v>229.40780787588574</v>
      </c>
      <c r="Y235" s="75">
        <v>233.70784757759503</v>
      </c>
      <c r="Z235" s="75">
        <v>216.56417967173115</v>
      </c>
      <c r="AA235" s="75">
        <v>209.12995705890944</v>
      </c>
      <c r="AB235" s="75">
        <v>223.45577194965855</v>
      </c>
      <c r="AC235" s="75">
        <v>210.01343142484919</v>
      </c>
      <c r="AD235" s="75">
        <v>206.18644284569706</v>
      </c>
      <c r="AE235" s="75">
        <v>219.65148185770374</v>
      </c>
      <c r="AF235" s="75">
        <v>213.07474384807458</v>
      </c>
      <c r="AG235" s="75">
        <v>205.08632634927216</v>
      </c>
      <c r="AH235" s="75">
        <v>212.01602632360797</v>
      </c>
      <c r="AI235" s="75">
        <v>242.75416875090531</v>
      </c>
      <c r="AJ235" s="75">
        <v>247.50477943655164</v>
      </c>
      <c r="AK235" s="75">
        <v>247.15216771131097</v>
      </c>
      <c r="AL235" s="75">
        <v>246.55261193782061</v>
      </c>
      <c r="AM235" s="75">
        <v>231.38334117860597</v>
      </c>
      <c r="AN235" s="75">
        <v>244.7141460445491</v>
      </c>
      <c r="AO235" s="75">
        <v>266.40829138106318</v>
      </c>
      <c r="AP235" s="75">
        <v>240.12358357961307</v>
      </c>
      <c r="AQ235" s="75">
        <v>205.25569850256517</v>
      </c>
      <c r="AR235" s="75">
        <v>185.18331434187499</v>
      </c>
      <c r="AS235" s="75">
        <v>179.67156178072094</v>
      </c>
      <c r="AT235" s="75">
        <v>191.67199464460967</v>
      </c>
      <c r="AU235" s="75">
        <v>175.7626696084499</v>
      </c>
      <c r="AV235" s="75">
        <v>173.62485320602926</v>
      </c>
      <c r="AW235" s="75">
        <v>184.16484654122698</v>
      </c>
      <c r="AX235" s="75">
        <v>203.67174511536496</v>
      </c>
      <c r="AY235" s="75">
        <v>203.80876878144588</v>
      </c>
      <c r="AZ235" s="75">
        <v>210.34556245735564</v>
      </c>
    </row>
    <row r="236" spans="1:52" ht="15.75" x14ac:dyDescent="0.3">
      <c r="A236" s="74" t="s">
        <v>132</v>
      </c>
      <c r="B236" s="75">
        <v>335.97999761695053</v>
      </c>
      <c r="C236" s="75">
        <v>306.82013345224118</v>
      </c>
      <c r="D236" s="75">
        <v>349.93373669136696</v>
      </c>
      <c r="E236" s="75">
        <v>299.96698698543236</v>
      </c>
      <c r="F236" s="75">
        <v>264.9595741536582</v>
      </c>
      <c r="G236" s="75">
        <v>286.95418022314891</v>
      </c>
      <c r="H236" s="75">
        <v>279.0681893208851</v>
      </c>
      <c r="I236" s="75">
        <v>275.05782031001223</v>
      </c>
      <c r="J236" s="75">
        <v>225.14962501563241</v>
      </c>
      <c r="K236" s="75">
        <v>211.10830364189249</v>
      </c>
      <c r="L236" s="75">
        <v>197.51173429258475</v>
      </c>
      <c r="M236" s="75">
        <v>197.4302182811002</v>
      </c>
      <c r="N236" s="75">
        <v>170.01873251539888</v>
      </c>
      <c r="O236" s="75">
        <v>185.56647290787959</v>
      </c>
      <c r="P236" s="75">
        <v>185.44425493205503</v>
      </c>
      <c r="Q236" s="75">
        <v>169.50322322598876</v>
      </c>
      <c r="R236" s="75">
        <v>171.661425814138</v>
      </c>
      <c r="S236" s="75">
        <v>172.70555608303238</v>
      </c>
      <c r="T236" s="75">
        <v>176.97917062313323</v>
      </c>
      <c r="U236" s="75">
        <v>172.57507611663507</v>
      </c>
      <c r="V236" s="75">
        <v>180.98516775883965</v>
      </c>
      <c r="W236" s="75">
        <v>189.15093806689683</v>
      </c>
      <c r="X236" s="75">
        <v>192.9443836945961</v>
      </c>
      <c r="Y236" s="75">
        <v>195.09323347105169</v>
      </c>
      <c r="Z236" s="75">
        <v>183.06401760847342</v>
      </c>
      <c r="AA236" s="75">
        <v>177.70113787936629</v>
      </c>
      <c r="AB236" s="75">
        <v>188.39155880521497</v>
      </c>
      <c r="AC236" s="75">
        <v>178.10952633096352</v>
      </c>
      <c r="AD236" s="75">
        <v>173.31193121317619</v>
      </c>
      <c r="AE236" s="75">
        <v>181.37240263642519</v>
      </c>
      <c r="AF236" s="75">
        <v>175.12331611047532</v>
      </c>
      <c r="AG236" s="75">
        <v>169.95572161468081</v>
      </c>
      <c r="AH236" s="75">
        <v>175.79874829080836</v>
      </c>
      <c r="AI236" s="75">
        <v>205.09368406900097</v>
      </c>
      <c r="AJ236" s="75">
        <v>210.8833112324931</v>
      </c>
      <c r="AK236" s="75">
        <v>212.34692840393512</v>
      </c>
      <c r="AL236" s="75">
        <v>215.81909224875881</v>
      </c>
      <c r="AM236" s="75">
        <v>200.08905207949704</v>
      </c>
      <c r="AN236" s="75">
        <v>208.60543681913722</v>
      </c>
      <c r="AO236" s="75">
        <v>233.98893694582918</v>
      </c>
      <c r="AP236" s="75">
        <v>207.52819964087661</v>
      </c>
      <c r="AQ236" s="75">
        <v>181.44545209664915</v>
      </c>
      <c r="AR236" s="75">
        <v>163.98421073897561</v>
      </c>
      <c r="AS236" s="75">
        <v>158.04240993830769</v>
      </c>
      <c r="AT236" s="75">
        <v>168.99775832004292</v>
      </c>
      <c r="AU236" s="75">
        <v>154.17271653660592</v>
      </c>
      <c r="AV236" s="75">
        <v>153.81745827966731</v>
      </c>
      <c r="AW236" s="75">
        <v>161.43451948348871</v>
      </c>
      <c r="AX236" s="75">
        <v>172.56777310177281</v>
      </c>
      <c r="AY236" s="75">
        <v>175.10702173276945</v>
      </c>
      <c r="AZ236" s="75">
        <v>182.06636733266237</v>
      </c>
    </row>
    <row r="237" spans="1:52" ht="15.75" x14ac:dyDescent="0.3">
      <c r="A237" s="74" t="s">
        <v>133</v>
      </c>
      <c r="B237" s="75" t="s">
        <v>64</v>
      </c>
      <c r="C237" s="75" t="s">
        <v>64</v>
      </c>
      <c r="D237" s="75" t="s">
        <v>64</v>
      </c>
      <c r="E237" s="75" t="s">
        <v>64</v>
      </c>
      <c r="F237" s="75" t="s">
        <v>64</v>
      </c>
      <c r="G237" s="75" t="s">
        <v>64</v>
      </c>
      <c r="H237" s="75" t="s">
        <v>64</v>
      </c>
      <c r="I237" s="75" t="s">
        <v>64</v>
      </c>
      <c r="J237" s="75">
        <v>58945.213508200235</v>
      </c>
      <c r="K237" s="75" t="s">
        <v>64</v>
      </c>
      <c r="L237" s="75" t="s">
        <v>64</v>
      </c>
      <c r="M237" s="75" t="s">
        <v>64</v>
      </c>
      <c r="N237" s="75" t="s">
        <v>64</v>
      </c>
      <c r="O237" s="75" t="s">
        <v>64</v>
      </c>
      <c r="P237" s="75" t="s">
        <v>64</v>
      </c>
      <c r="Q237" s="75" t="s">
        <v>64</v>
      </c>
      <c r="R237" s="75" t="s">
        <v>64</v>
      </c>
      <c r="S237" s="75" t="s">
        <v>64</v>
      </c>
      <c r="T237" s="75" t="s">
        <v>64</v>
      </c>
      <c r="U237" s="75" t="s">
        <v>64</v>
      </c>
      <c r="V237" s="75">
        <v>33155.813737549368</v>
      </c>
      <c r="W237" s="75">
        <v>26418.095424092273</v>
      </c>
      <c r="X237" s="75">
        <v>994729.92953184026</v>
      </c>
      <c r="Y237" s="75" t="s">
        <v>64</v>
      </c>
      <c r="Z237" s="75" t="s">
        <v>64</v>
      </c>
      <c r="AA237" s="75" t="s">
        <v>64</v>
      </c>
      <c r="AB237" s="75">
        <v>39627.926157963564</v>
      </c>
      <c r="AC237" s="75" t="s">
        <v>64</v>
      </c>
      <c r="AD237" s="75" t="s">
        <v>64</v>
      </c>
      <c r="AE237" s="75" t="s">
        <v>64</v>
      </c>
      <c r="AF237" s="75" t="s">
        <v>64</v>
      </c>
      <c r="AG237" s="75" t="s">
        <v>64</v>
      </c>
      <c r="AH237" s="75" t="s">
        <v>64</v>
      </c>
      <c r="AI237" s="75" t="s">
        <v>64</v>
      </c>
      <c r="AJ237" s="75" t="s">
        <v>64</v>
      </c>
      <c r="AK237" s="75" t="s">
        <v>64</v>
      </c>
      <c r="AL237" s="75" t="s">
        <v>64</v>
      </c>
      <c r="AM237" s="75" t="s">
        <v>64</v>
      </c>
      <c r="AN237" s="75" t="s">
        <v>64</v>
      </c>
      <c r="AO237" s="75" t="s">
        <v>64</v>
      </c>
      <c r="AP237" s="75" t="s">
        <v>64</v>
      </c>
      <c r="AQ237" s="75" t="s">
        <v>64</v>
      </c>
      <c r="AR237" s="75" t="s">
        <v>64</v>
      </c>
      <c r="AS237" s="75" t="s">
        <v>64</v>
      </c>
      <c r="AT237" s="75" t="s">
        <v>64</v>
      </c>
      <c r="AU237" s="75" t="s">
        <v>64</v>
      </c>
      <c r="AV237" s="75" t="s">
        <v>64</v>
      </c>
      <c r="AW237" s="75" t="s">
        <v>64</v>
      </c>
      <c r="AX237" s="75" t="s">
        <v>64</v>
      </c>
      <c r="AY237" s="75" t="s">
        <v>64</v>
      </c>
      <c r="AZ237" s="75" t="s">
        <v>64</v>
      </c>
    </row>
    <row r="238" spans="1:52" ht="15.75" x14ac:dyDescent="0.3">
      <c r="A238" s="74" t="s">
        <v>134</v>
      </c>
      <c r="B238" s="75" t="s">
        <v>64</v>
      </c>
      <c r="C238" s="75" t="s">
        <v>64</v>
      </c>
      <c r="D238" s="75" t="s">
        <v>64</v>
      </c>
      <c r="E238" s="75" t="s">
        <v>64</v>
      </c>
      <c r="F238" s="75" t="s">
        <v>64</v>
      </c>
      <c r="G238" s="75" t="s">
        <v>64</v>
      </c>
      <c r="H238" s="75" t="s">
        <v>64</v>
      </c>
      <c r="I238" s="75" t="s">
        <v>64</v>
      </c>
      <c r="J238" s="75" t="s">
        <v>64</v>
      </c>
      <c r="K238" s="75" t="s">
        <v>64</v>
      </c>
      <c r="L238" s="75" t="s">
        <v>64</v>
      </c>
      <c r="M238" s="75" t="s">
        <v>64</v>
      </c>
      <c r="N238" s="75" t="s">
        <v>64</v>
      </c>
      <c r="O238" s="75" t="s">
        <v>64</v>
      </c>
      <c r="P238" s="75" t="s">
        <v>64</v>
      </c>
      <c r="Q238" s="75" t="s">
        <v>64</v>
      </c>
      <c r="R238" s="75" t="s">
        <v>64</v>
      </c>
      <c r="S238" s="75" t="s">
        <v>64</v>
      </c>
      <c r="T238" s="75" t="s">
        <v>64</v>
      </c>
      <c r="U238" s="75" t="s">
        <v>64</v>
      </c>
      <c r="V238" s="75" t="s">
        <v>64</v>
      </c>
      <c r="W238" s="75" t="s">
        <v>64</v>
      </c>
      <c r="X238" s="75" t="s">
        <v>64</v>
      </c>
      <c r="Y238" s="75" t="s">
        <v>64</v>
      </c>
      <c r="Z238" s="75" t="s">
        <v>64</v>
      </c>
      <c r="AA238" s="75" t="s">
        <v>64</v>
      </c>
      <c r="AB238" s="75" t="s">
        <v>64</v>
      </c>
      <c r="AC238" s="75" t="s">
        <v>64</v>
      </c>
      <c r="AD238" s="75" t="s">
        <v>64</v>
      </c>
      <c r="AE238" s="75" t="s">
        <v>64</v>
      </c>
      <c r="AF238" s="75" t="s">
        <v>64</v>
      </c>
      <c r="AG238" s="75" t="s">
        <v>64</v>
      </c>
      <c r="AH238" s="75" t="s">
        <v>64</v>
      </c>
      <c r="AI238" s="75" t="s">
        <v>64</v>
      </c>
      <c r="AJ238" s="75" t="s">
        <v>64</v>
      </c>
      <c r="AK238" s="75" t="s">
        <v>64</v>
      </c>
      <c r="AL238" s="75" t="s">
        <v>64</v>
      </c>
      <c r="AM238" s="75" t="s">
        <v>64</v>
      </c>
      <c r="AN238" s="75" t="s">
        <v>64</v>
      </c>
      <c r="AO238" s="75" t="s">
        <v>64</v>
      </c>
      <c r="AP238" s="75" t="s">
        <v>64</v>
      </c>
      <c r="AQ238" s="75" t="s">
        <v>64</v>
      </c>
      <c r="AR238" s="75" t="s">
        <v>64</v>
      </c>
      <c r="AS238" s="75" t="s">
        <v>64</v>
      </c>
      <c r="AT238" s="75" t="s">
        <v>64</v>
      </c>
      <c r="AU238" s="75" t="s">
        <v>64</v>
      </c>
      <c r="AV238" s="75" t="s">
        <v>64</v>
      </c>
      <c r="AW238" s="75" t="s">
        <v>64</v>
      </c>
      <c r="AX238" s="75" t="s">
        <v>64</v>
      </c>
      <c r="AY238" s="75" t="s">
        <v>64</v>
      </c>
      <c r="AZ238" s="75" t="s">
        <v>64</v>
      </c>
    </row>
    <row r="239" spans="1:52" ht="15.75" x14ac:dyDescent="0.3">
      <c r="A239" s="93" t="s">
        <v>135</v>
      </c>
    </row>
    <row r="240" spans="1:52" ht="15.75" x14ac:dyDescent="0.3">
      <c r="A240" s="93" t="s">
        <v>136</v>
      </c>
    </row>
    <row r="241" spans="1:52" ht="15.75" x14ac:dyDescent="0.3">
      <c r="A241" s="79" t="s">
        <v>137</v>
      </c>
      <c r="B241" s="75">
        <v>205.74000855624365</v>
      </c>
      <c r="C241" s="75">
        <v>206.66870868306546</v>
      </c>
      <c r="D241" s="75">
        <v>214.41660515651532</v>
      </c>
      <c r="E241" s="75">
        <v>209.91925925742899</v>
      </c>
      <c r="F241" s="75">
        <v>214.07054488722062</v>
      </c>
      <c r="G241" s="75">
        <v>212.8175570049855</v>
      </c>
      <c r="H241" s="75">
        <v>205.47920655349463</v>
      </c>
      <c r="I241" s="75">
        <v>202.43551835110662</v>
      </c>
      <c r="J241" s="75">
        <v>208.77200705329409</v>
      </c>
      <c r="K241" s="75">
        <v>183.57446688864692</v>
      </c>
      <c r="L241" s="75">
        <v>168.98738652555869</v>
      </c>
      <c r="M241" s="75">
        <v>167.93779187186959</v>
      </c>
      <c r="N241" s="75">
        <v>159.90622362299555</v>
      </c>
      <c r="O241" s="75">
        <v>165.0390411615748</v>
      </c>
      <c r="P241" s="75">
        <v>163.1850006260189</v>
      </c>
      <c r="Q241" s="75">
        <v>157.22485650547404</v>
      </c>
      <c r="R241" s="75">
        <v>164.10892357148279</v>
      </c>
      <c r="S241" s="75">
        <v>160.79421734209811</v>
      </c>
      <c r="T241" s="75">
        <v>156.1362202719221</v>
      </c>
      <c r="U241" s="75">
        <v>156.26112552050284</v>
      </c>
      <c r="V241" s="75">
        <v>157.88176970818316</v>
      </c>
      <c r="W241" s="75">
        <v>161.69928051244793</v>
      </c>
      <c r="X241" s="75">
        <v>162.6889884962103</v>
      </c>
      <c r="Y241" s="75">
        <v>173.59235799155829</v>
      </c>
      <c r="Z241" s="75">
        <v>166.24535246320872</v>
      </c>
      <c r="AA241" s="75">
        <v>169.47775580498839</v>
      </c>
      <c r="AB241" s="75">
        <v>169.21255839285783</v>
      </c>
      <c r="AC241" s="75">
        <v>171.76816521392053</v>
      </c>
      <c r="AD241" s="75">
        <v>174.16821414160643</v>
      </c>
      <c r="AE241" s="75">
        <v>166.55880099746949</v>
      </c>
      <c r="AF241" s="75">
        <v>167.44560330432699</v>
      </c>
      <c r="AG241" s="75">
        <v>168.07325290228007</v>
      </c>
      <c r="AH241" s="75">
        <v>171.73721942432411</v>
      </c>
      <c r="AI241" s="75">
        <v>173.94249983250876</v>
      </c>
      <c r="AJ241" s="75">
        <v>184.22207660377595</v>
      </c>
      <c r="AK241" s="75">
        <v>186.64685486691539</v>
      </c>
      <c r="AL241" s="75">
        <v>188.6981002824613</v>
      </c>
      <c r="AM241" s="75">
        <v>190.0160347439103</v>
      </c>
      <c r="AN241" s="75">
        <v>202.04720936266671</v>
      </c>
      <c r="AO241" s="75">
        <v>202.81672036984114</v>
      </c>
      <c r="AP241" s="75">
        <v>210.15645864055173</v>
      </c>
      <c r="AQ241" s="75">
        <v>220.98464945480444</v>
      </c>
      <c r="AR241" s="75">
        <v>232.52209867671812</v>
      </c>
      <c r="AS241" s="75">
        <v>213.63080305542371</v>
      </c>
      <c r="AT241" s="75">
        <v>154.22633920233372</v>
      </c>
      <c r="AU241" s="75">
        <v>146.36728282577539</v>
      </c>
      <c r="AV241" s="75">
        <v>152.17247753945821</v>
      </c>
      <c r="AW241" s="75">
        <v>155.00152929395475</v>
      </c>
      <c r="AX241" s="75">
        <v>160.77872283092461</v>
      </c>
      <c r="AY241" s="75">
        <v>164.82838632970473</v>
      </c>
      <c r="AZ241" s="75">
        <v>185.38130543802188</v>
      </c>
    </row>
    <row r="242" spans="1:52" ht="15.75" x14ac:dyDescent="0.3">
      <c r="A242" s="74" t="s">
        <v>55</v>
      </c>
      <c r="B242" s="75" t="s">
        <v>64</v>
      </c>
      <c r="C242" s="75" t="s">
        <v>64</v>
      </c>
      <c r="D242" s="75" t="s">
        <v>64</v>
      </c>
      <c r="E242" s="75" t="s">
        <v>64</v>
      </c>
      <c r="F242" s="75" t="s">
        <v>64</v>
      </c>
      <c r="G242" s="75" t="s">
        <v>64</v>
      </c>
      <c r="H242" s="75" t="s">
        <v>64</v>
      </c>
      <c r="I242" s="75" t="s">
        <v>64</v>
      </c>
      <c r="J242" s="75" t="s">
        <v>64</v>
      </c>
      <c r="K242" s="75" t="s">
        <v>64</v>
      </c>
      <c r="L242" s="75" t="s">
        <v>64</v>
      </c>
      <c r="M242" s="75" t="s">
        <v>64</v>
      </c>
      <c r="N242" s="75" t="s">
        <v>64</v>
      </c>
      <c r="O242" s="75" t="s">
        <v>64</v>
      </c>
      <c r="P242" s="75" t="s">
        <v>64</v>
      </c>
      <c r="Q242" s="75" t="s">
        <v>64</v>
      </c>
      <c r="R242" s="75" t="s">
        <v>64</v>
      </c>
      <c r="S242" s="75" t="s">
        <v>64</v>
      </c>
      <c r="T242" s="75" t="s">
        <v>64</v>
      </c>
      <c r="U242" s="75" t="s">
        <v>64</v>
      </c>
      <c r="V242" s="75" t="s">
        <v>64</v>
      </c>
      <c r="W242" s="75" t="s">
        <v>64</v>
      </c>
      <c r="X242" s="75" t="s">
        <v>64</v>
      </c>
      <c r="Y242" s="75" t="s">
        <v>64</v>
      </c>
      <c r="Z242" s="75" t="s">
        <v>64</v>
      </c>
      <c r="AA242" s="75" t="s">
        <v>64</v>
      </c>
      <c r="AB242" s="75" t="s">
        <v>64</v>
      </c>
      <c r="AC242" s="75" t="s">
        <v>64</v>
      </c>
      <c r="AD242" s="75" t="s">
        <v>64</v>
      </c>
      <c r="AE242" s="75" t="s">
        <v>64</v>
      </c>
      <c r="AF242" s="75" t="s">
        <v>64</v>
      </c>
      <c r="AG242" s="75" t="s">
        <v>64</v>
      </c>
      <c r="AH242" s="75" t="s">
        <v>64</v>
      </c>
      <c r="AI242" s="75" t="s">
        <v>64</v>
      </c>
      <c r="AJ242" s="75" t="s">
        <v>64</v>
      </c>
      <c r="AK242" s="75" t="s">
        <v>64</v>
      </c>
      <c r="AL242" s="75" t="s">
        <v>64</v>
      </c>
      <c r="AM242" s="75" t="s">
        <v>64</v>
      </c>
      <c r="AN242" s="75" t="s">
        <v>64</v>
      </c>
      <c r="AO242" s="75" t="s">
        <v>64</v>
      </c>
      <c r="AP242" s="75" t="s">
        <v>64</v>
      </c>
      <c r="AQ242" s="75" t="s">
        <v>64</v>
      </c>
      <c r="AR242" s="75" t="s">
        <v>64</v>
      </c>
      <c r="AS242" s="75" t="s">
        <v>64</v>
      </c>
      <c r="AT242" s="75" t="s">
        <v>64</v>
      </c>
      <c r="AU242" s="75" t="s">
        <v>64</v>
      </c>
      <c r="AV242" s="75" t="s">
        <v>64</v>
      </c>
      <c r="AW242" s="75" t="s">
        <v>64</v>
      </c>
      <c r="AX242" s="75" t="s">
        <v>64</v>
      </c>
      <c r="AY242" s="75" t="s">
        <v>64</v>
      </c>
      <c r="AZ242" s="75" t="s">
        <v>64</v>
      </c>
    </row>
    <row r="243" spans="1:52" ht="15.75" x14ac:dyDescent="0.3">
      <c r="A243" s="74" t="s">
        <v>34</v>
      </c>
      <c r="B243" s="75">
        <v>205.74000855624365</v>
      </c>
      <c r="C243" s="75">
        <v>206.66870868306546</v>
      </c>
      <c r="D243" s="75">
        <v>214.41660515651532</v>
      </c>
      <c r="E243" s="75">
        <v>209.91925925742899</v>
      </c>
      <c r="F243" s="75">
        <v>214.07054488722062</v>
      </c>
      <c r="G243" s="75">
        <v>212.8175570049855</v>
      </c>
      <c r="H243" s="75">
        <v>205.47920655349463</v>
      </c>
      <c r="I243" s="75">
        <v>202.43551835110662</v>
      </c>
      <c r="J243" s="75">
        <v>208.77200705329409</v>
      </c>
      <c r="K243" s="75">
        <v>183.57446688864692</v>
      </c>
      <c r="L243" s="75">
        <v>168.98738652555869</v>
      </c>
      <c r="M243" s="75">
        <v>167.93779187186959</v>
      </c>
      <c r="N243" s="75">
        <v>159.90622362299555</v>
      </c>
      <c r="O243" s="75">
        <v>165.0390411615748</v>
      </c>
      <c r="P243" s="75">
        <v>163.1850006260189</v>
      </c>
      <c r="Q243" s="75">
        <v>157.22485650547404</v>
      </c>
      <c r="R243" s="75">
        <v>164.10892357148279</v>
      </c>
      <c r="S243" s="75">
        <v>160.79421734209811</v>
      </c>
      <c r="T243" s="75">
        <v>156.1362202719221</v>
      </c>
      <c r="U243" s="75">
        <v>156.26112552050284</v>
      </c>
      <c r="V243" s="75">
        <v>157.88176970818316</v>
      </c>
      <c r="W243" s="75">
        <v>161.69928051244793</v>
      </c>
      <c r="X243" s="75">
        <v>162.6889884962103</v>
      </c>
      <c r="Y243" s="75">
        <v>173.59235799155829</v>
      </c>
      <c r="Z243" s="75">
        <v>166.24535246320872</v>
      </c>
      <c r="AA243" s="75">
        <v>169.47775580498839</v>
      </c>
      <c r="AB243" s="75">
        <v>169.21255839285783</v>
      </c>
      <c r="AC243" s="75">
        <v>171.76816521392053</v>
      </c>
      <c r="AD243" s="75">
        <v>174.16821414160643</v>
      </c>
      <c r="AE243" s="75">
        <v>166.55880099746949</v>
      </c>
      <c r="AF243" s="75">
        <v>167.44560330432699</v>
      </c>
      <c r="AG243" s="75">
        <v>168.07325290228007</v>
      </c>
      <c r="AH243" s="75">
        <v>171.73721942432411</v>
      </c>
      <c r="AI243" s="75">
        <v>173.94249983250876</v>
      </c>
      <c r="AJ243" s="75">
        <v>184.22207660377595</v>
      </c>
      <c r="AK243" s="75">
        <v>186.64685486691539</v>
      </c>
      <c r="AL243" s="75">
        <v>188.6981002824613</v>
      </c>
      <c r="AM243" s="75">
        <v>190.0160347439103</v>
      </c>
      <c r="AN243" s="75">
        <v>202.04720936266671</v>
      </c>
      <c r="AO243" s="75">
        <v>202.81672036984114</v>
      </c>
      <c r="AP243" s="75">
        <v>210.15645864055173</v>
      </c>
      <c r="AQ243" s="75">
        <v>220.98464945480444</v>
      </c>
      <c r="AR243" s="75">
        <v>232.52209867671812</v>
      </c>
      <c r="AS243" s="75">
        <v>213.63080305542371</v>
      </c>
      <c r="AT243" s="75">
        <v>154.22633920233372</v>
      </c>
      <c r="AU243" s="75">
        <v>146.36728282577539</v>
      </c>
      <c r="AV243" s="75">
        <v>152.17247753945821</v>
      </c>
      <c r="AW243" s="75">
        <v>155.00152929395475</v>
      </c>
      <c r="AX243" s="75">
        <v>160.77872283092461</v>
      </c>
      <c r="AY243" s="75">
        <v>164.82838632970473</v>
      </c>
      <c r="AZ243" s="75">
        <v>185.38130543802188</v>
      </c>
    </row>
    <row r="244" spans="1:52" ht="15.75" x14ac:dyDescent="0.3">
      <c r="A244" s="82" t="s">
        <v>35</v>
      </c>
      <c r="B244" s="75">
        <v>199.69253547576557</v>
      </c>
      <c r="C244" s="75">
        <v>190.50533588878008</v>
      </c>
      <c r="D244" s="75">
        <v>197.89068997649738</v>
      </c>
      <c r="E244" s="75">
        <v>193.21037107385152</v>
      </c>
      <c r="F244" s="75">
        <v>193.92575880255941</v>
      </c>
      <c r="G244" s="75">
        <v>203.97432179113321</v>
      </c>
      <c r="H244" s="75">
        <v>197.36861095033024</v>
      </c>
      <c r="I244" s="75">
        <v>195.96329913122489</v>
      </c>
      <c r="J244" s="75">
        <v>192.45255838928574</v>
      </c>
      <c r="K244" s="75">
        <v>169.85305043814901</v>
      </c>
      <c r="L244" s="75">
        <v>159.03080654107038</v>
      </c>
      <c r="M244" s="75">
        <v>157.39877519238217</v>
      </c>
      <c r="N244" s="75">
        <v>150.44115762663284</v>
      </c>
      <c r="O244" s="75">
        <v>152.44305921527672</v>
      </c>
      <c r="P244" s="75">
        <v>149.60878455965349</v>
      </c>
      <c r="Q244" s="75">
        <v>145.82934387036849</v>
      </c>
      <c r="R244" s="75">
        <v>149.30718383382739</v>
      </c>
      <c r="S244" s="75">
        <v>147.75914318090767</v>
      </c>
      <c r="T244" s="75">
        <v>146.70372134033013</v>
      </c>
      <c r="U244" s="75">
        <v>147.17247030722666</v>
      </c>
      <c r="V244" s="75">
        <v>148.10632507804974</v>
      </c>
      <c r="W244" s="75">
        <v>149.23820906539663</v>
      </c>
      <c r="X244" s="75">
        <v>153.91152076405578</v>
      </c>
      <c r="Y244" s="75">
        <v>162.36362646607915</v>
      </c>
      <c r="Z244" s="75">
        <v>155.7981449411291</v>
      </c>
      <c r="AA244" s="75">
        <v>156.35543779008341</v>
      </c>
      <c r="AB244" s="75">
        <v>150.61022927754425</v>
      </c>
      <c r="AC244" s="75">
        <v>151.17565801685666</v>
      </c>
      <c r="AD244" s="75">
        <v>153.77401790784944</v>
      </c>
      <c r="AE244" s="75">
        <v>149.98608915775583</v>
      </c>
      <c r="AF244" s="75">
        <v>151.99768622667037</v>
      </c>
      <c r="AG244" s="75">
        <v>154.14757435043981</v>
      </c>
      <c r="AH244" s="75">
        <v>158.55196388890874</v>
      </c>
      <c r="AI244" s="75">
        <v>163.05774739278513</v>
      </c>
      <c r="AJ244" s="75">
        <v>173.37569277077395</v>
      </c>
      <c r="AK244" s="75">
        <v>193.53396334131006</v>
      </c>
      <c r="AL244" s="75">
        <v>194.7967751417255</v>
      </c>
      <c r="AM244" s="75">
        <v>191.11913550998082</v>
      </c>
      <c r="AN244" s="75">
        <v>197.7858903318085</v>
      </c>
      <c r="AO244" s="75">
        <v>182.20459482955113</v>
      </c>
      <c r="AP244" s="75">
        <v>195.62583566511634</v>
      </c>
      <c r="AQ244" s="75">
        <v>213.68017502570638</v>
      </c>
      <c r="AR244" s="75">
        <v>209.45971698051392</v>
      </c>
      <c r="AS244" s="75">
        <v>187.92725165200116</v>
      </c>
      <c r="AT244" s="75">
        <v>125.16661984272889</v>
      </c>
      <c r="AU244" s="75">
        <v>116.69618875593466</v>
      </c>
      <c r="AV244" s="75">
        <v>119.3860345964239</v>
      </c>
      <c r="AW244" s="75">
        <v>121.49263477736265</v>
      </c>
      <c r="AX244" s="75">
        <v>123.74845735663138</v>
      </c>
      <c r="AY244" s="75">
        <v>128.91266633357932</v>
      </c>
      <c r="AZ244" s="75">
        <v>142.4343202083615</v>
      </c>
    </row>
    <row r="245" spans="1:52" ht="15.75" x14ac:dyDescent="0.3">
      <c r="A245" s="82" t="s">
        <v>36</v>
      </c>
      <c r="B245" s="75">
        <v>212.92713419035226</v>
      </c>
      <c r="C245" s="75">
        <v>222.9878241871225</v>
      </c>
      <c r="D245" s="75">
        <v>231.64123624370654</v>
      </c>
      <c r="E245" s="75">
        <v>226.69783742068685</v>
      </c>
      <c r="F245" s="75">
        <v>233.59957354213901</v>
      </c>
      <c r="G245" s="75">
        <v>222.10324729069231</v>
      </c>
      <c r="H245" s="75">
        <v>214.12759050422503</v>
      </c>
      <c r="I245" s="75">
        <v>209.87993086754543</v>
      </c>
      <c r="J245" s="75">
        <v>227.01930807954582</v>
      </c>
      <c r="K245" s="75">
        <v>198.06208856708764</v>
      </c>
      <c r="L245" s="75">
        <v>179.10778699933033</v>
      </c>
      <c r="M245" s="75">
        <v>178.68506604622954</v>
      </c>
      <c r="N245" s="75">
        <v>169.46703034700968</v>
      </c>
      <c r="O245" s="75">
        <v>178.72207993693911</v>
      </c>
      <c r="P245" s="75">
        <v>177.64148538561116</v>
      </c>
      <c r="Q245" s="75">
        <v>168.75585892161888</v>
      </c>
      <c r="R245" s="75">
        <v>179.47006741133171</v>
      </c>
      <c r="S245" s="75">
        <v>174.40873655985067</v>
      </c>
      <c r="T245" s="75">
        <v>165.72503848382263</v>
      </c>
      <c r="U245" s="75">
        <v>165.68281600210253</v>
      </c>
      <c r="V245" s="75">
        <v>167.9919492950074</v>
      </c>
      <c r="W245" s="75">
        <v>174.79982683990673</v>
      </c>
      <c r="X245" s="75">
        <v>171.83995383332572</v>
      </c>
      <c r="Y245" s="75">
        <v>185.34635946873544</v>
      </c>
      <c r="Z245" s="75">
        <v>176.42790680006263</v>
      </c>
      <c r="AA245" s="75">
        <v>183.28506420323026</v>
      </c>
      <c r="AB245" s="75">
        <v>188.10974527022805</v>
      </c>
      <c r="AC245" s="75">
        <v>192.02234617807287</v>
      </c>
      <c r="AD245" s="75">
        <v>194.24842023608522</v>
      </c>
      <c r="AE245" s="75">
        <v>181.90343732601545</v>
      </c>
      <c r="AF245" s="75">
        <v>181.72134185666818</v>
      </c>
      <c r="AG245" s="75">
        <v>180.36328633061018</v>
      </c>
      <c r="AH245" s="75">
        <v>182.54387044236532</v>
      </c>
      <c r="AI245" s="75">
        <v>182.92172772019913</v>
      </c>
      <c r="AJ245" s="75">
        <v>193.18394394979507</v>
      </c>
      <c r="AK245" s="75">
        <v>181.2009821716471</v>
      </c>
      <c r="AL245" s="75">
        <v>183.81920408446143</v>
      </c>
      <c r="AM245" s="75">
        <v>189.30357789224587</v>
      </c>
      <c r="AN245" s="75">
        <v>206.29946663454385</v>
      </c>
      <c r="AO245" s="75">
        <v>220.94872465798474</v>
      </c>
      <c r="AP245" s="75">
        <v>222.1848987896993</v>
      </c>
      <c r="AQ245" s="75">
        <v>227.00564376893757</v>
      </c>
      <c r="AR245" s="75">
        <v>254.04690408626487</v>
      </c>
      <c r="AS245" s="75">
        <v>240.78230255875673</v>
      </c>
      <c r="AT245" s="75">
        <v>188.90920798863993</v>
      </c>
      <c r="AU245" s="75">
        <v>181.27211616802336</v>
      </c>
      <c r="AV245" s="75">
        <v>189.30762432573263</v>
      </c>
      <c r="AW245" s="75">
        <v>188.68382225818658</v>
      </c>
      <c r="AX245" s="75">
        <v>196.11421725997317</v>
      </c>
      <c r="AY245" s="75">
        <v>194.59620933646619</v>
      </c>
      <c r="AZ245" s="75">
        <v>216.55665377089667</v>
      </c>
    </row>
    <row r="246" spans="1:52" ht="15.75" x14ac:dyDescent="0.3">
      <c r="A246" s="82" t="s">
        <v>38</v>
      </c>
      <c r="B246" s="75">
        <v>105.3522645025643</v>
      </c>
      <c r="C246" s="75">
        <v>105.43037196613727</v>
      </c>
      <c r="D246" s="75">
        <v>105.32365794514907</v>
      </c>
      <c r="E246" s="75">
        <v>110.57597712992811</v>
      </c>
      <c r="F246" s="75">
        <v>116.09991641762171</v>
      </c>
      <c r="G246" s="75">
        <v>106.74612130710537</v>
      </c>
      <c r="H246" s="75">
        <v>110.81838217521639</v>
      </c>
      <c r="I246" s="75">
        <v>99.439769487515719</v>
      </c>
      <c r="J246" s="75">
        <v>95.705955911728097</v>
      </c>
      <c r="K246" s="75">
        <v>105.54192694569238</v>
      </c>
      <c r="L246" s="75">
        <v>109.31731548729313</v>
      </c>
      <c r="M246" s="75">
        <v>130.39440267265289</v>
      </c>
      <c r="N246" s="75">
        <v>127.4116305157756</v>
      </c>
      <c r="O246" s="75">
        <v>126.80089566683297</v>
      </c>
      <c r="P246" s="75">
        <v>141.50176057445248</v>
      </c>
      <c r="Q246" s="75">
        <v>135.59346130942174</v>
      </c>
      <c r="R246" s="75">
        <v>147.85755541348345</v>
      </c>
      <c r="S246" s="75">
        <v>143.52522085749035</v>
      </c>
      <c r="T246" s="75">
        <v>107.8599848685249</v>
      </c>
      <c r="U246" s="75">
        <v>110.63962323588473</v>
      </c>
      <c r="V246" s="75">
        <v>112.9381954434989</v>
      </c>
      <c r="W246" s="75">
        <v>116.92817186317414</v>
      </c>
      <c r="X246" s="75">
        <v>119.18349868158393</v>
      </c>
      <c r="Y246" s="75">
        <v>116.6801567330227</v>
      </c>
      <c r="Z246" s="75">
        <v>132.42954080090308</v>
      </c>
      <c r="AA246" s="75">
        <v>101.34004386185593</v>
      </c>
      <c r="AB246" s="75">
        <v>107.14228879448903</v>
      </c>
      <c r="AC246" s="75">
        <v>113.76488027281582</v>
      </c>
      <c r="AD246" s="75">
        <v>120.49236726539469</v>
      </c>
      <c r="AE246" s="75">
        <v>139.94518986573073</v>
      </c>
      <c r="AF246" s="75">
        <v>115.59185379543551</v>
      </c>
      <c r="AG246" s="75">
        <v>117.19050154249477</v>
      </c>
      <c r="AH246" s="75">
        <v>109.58853421816836</v>
      </c>
      <c r="AI246" s="75">
        <v>113.7763725735051</v>
      </c>
      <c r="AJ246" s="75">
        <v>118.45013064956827</v>
      </c>
      <c r="AK246" s="75">
        <v>129.40979006388861</v>
      </c>
      <c r="AL246" s="75">
        <v>114.34575318652588</v>
      </c>
      <c r="AM246" s="75">
        <v>106.43722665265634</v>
      </c>
      <c r="AN246" s="75">
        <v>91.751857138408042</v>
      </c>
      <c r="AO246" s="75">
        <v>89.851424986445025</v>
      </c>
      <c r="AP246" s="75">
        <v>95.052242382900815</v>
      </c>
      <c r="AQ246" s="75">
        <v>101.65465892131856</v>
      </c>
      <c r="AR246" s="75">
        <v>112.3361045378801</v>
      </c>
      <c r="AS246" s="75">
        <v>105.35081516798319</v>
      </c>
      <c r="AT246" s="75">
        <v>110.4086866267465</v>
      </c>
      <c r="AU246" s="75">
        <v>113.60677509658829</v>
      </c>
      <c r="AV246" s="75">
        <v>121.37595241197845</v>
      </c>
      <c r="AW246" s="75">
        <v>104.99408859059869</v>
      </c>
      <c r="AX246" s="75">
        <v>105.18050694112955</v>
      </c>
      <c r="AY246" s="75">
        <v>112.38392234532775</v>
      </c>
      <c r="AZ246" s="75">
        <v>105.86924070234392</v>
      </c>
    </row>
    <row r="247" spans="1:52" ht="15.75" x14ac:dyDescent="0.3">
      <c r="A247" s="82" t="s">
        <v>39</v>
      </c>
      <c r="B247" s="75">
        <v>2.7818448023426061</v>
      </c>
      <c r="C247" s="75">
        <v>5.7389937106918243</v>
      </c>
      <c r="D247" s="75" t="s">
        <v>64</v>
      </c>
      <c r="E247" s="75" t="s">
        <v>64</v>
      </c>
      <c r="F247" s="75" t="s">
        <v>64</v>
      </c>
      <c r="G247" s="75" t="s">
        <v>64</v>
      </c>
      <c r="H247" s="75" t="s">
        <v>64</v>
      </c>
      <c r="I247" s="75" t="s">
        <v>64</v>
      </c>
      <c r="J247" s="75" t="s">
        <v>64</v>
      </c>
      <c r="K247" s="75" t="s">
        <v>64</v>
      </c>
      <c r="L247" s="75" t="s">
        <v>64</v>
      </c>
      <c r="M247" s="75" t="s">
        <v>64</v>
      </c>
      <c r="N247" s="75" t="s">
        <v>64</v>
      </c>
      <c r="O247" s="75" t="s">
        <v>64</v>
      </c>
      <c r="P247" s="75" t="s">
        <v>64</v>
      </c>
      <c r="Q247" s="75" t="s">
        <v>64</v>
      </c>
      <c r="R247" s="75" t="s">
        <v>64</v>
      </c>
      <c r="S247" s="75" t="s">
        <v>64</v>
      </c>
      <c r="T247" s="75" t="s">
        <v>64</v>
      </c>
      <c r="U247" s="75" t="s">
        <v>64</v>
      </c>
      <c r="V247" s="75" t="s">
        <v>64</v>
      </c>
      <c r="W247" s="75" t="s">
        <v>64</v>
      </c>
      <c r="X247" s="75" t="s">
        <v>64</v>
      </c>
      <c r="Y247" s="75" t="s">
        <v>64</v>
      </c>
      <c r="Z247" s="75" t="s">
        <v>64</v>
      </c>
      <c r="AA247" s="75" t="s">
        <v>64</v>
      </c>
      <c r="AB247" s="75" t="s">
        <v>64</v>
      </c>
      <c r="AC247" s="75" t="s">
        <v>64</v>
      </c>
      <c r="AD247" s="75" t="s">
        <v>64</v>
      </c>
      <c r="AE247" s="75" t="s">
        <v>64</v>
      </c>
      <c r="AF247" s="75" t="s">
        <v>64</v>
      </c>
      <c r="AG247" s="75" t="s">
        <v>64</v>
      </c>
      <c r="AH247" s="75" t="s">
        <v>64</v>
      </c>
      <c r="AI247" s="75" t="s">
        <v>64</v>
      </c>
      <c r="AJ247" s="75" t="s">
        <v>64</v>
      </c>
      <c r="AK247" s="75" t="s">
        <v>64</v>
      </c>
      <c r="AL247" s="75" t="s">
        <v>64</v>
      </c>
      <c r="AM247" s="75" t="s">
        <v>64</v>
      </c>
      <c r="AN247" s="75" t="s">
        <v>64</v>
      </c>
      <c r="AO247" s="75" t="s">
        <v>64</v>
      </c>
      <c r="AP247" s="75" t="s">
        <v>64</v>
      </c>
      <c r="AQ247" s="75" t="s">
        <v>64</v>
      </c>
      <c r="AR247" s="75" t="s">
        <v>64</v>
      </c>
      <c r="AS247" s="75" t="s">
        <v>64</v>
      </c>
      <c r="AT247" s="75" t="s">
        <v>64</v>
      </c>
      <c r="AU247" s="75" t="s">
        <v>64</v>
      </c>
      <c r="AV247" s="75" t="s">
        <v>64</v>
      </c>
      <c r="AW247" s="75" t="s">
        <v>64</v>
      </c>
      <c r="AX247" s="75" t="s">
        <v>64</v>
      </c>
      <c r="AY247" s="75" t="s">
        <v>64</v>
      </c>
      <c r="AZ247" s="75" t="s">
        <v>64</v>
      </c>
    </row>
    <row r="248" spans="1:52" ht="15.75" x14ac:dyDescent="0.3">
      <c r="A248" s="82" t="s">
        <v>40</v>
      </c>
      <c r="B248" s="75" t="s">
        <v>64</v>
      </c>
      <c r="C248" s="75" t="s">
        <v>64</v>
      </c>
      <c r="D248" s="75" t="s">
        <v>64</v>
      </c>
      <c r="E248" s="75" t="s">
        <v>64</v>
      </c>
      <c r="F248" s="75" t="s">
        <v>64</v>
      </c>
      <c r="G248" s="75" t="s">
        <v>64</v>
      </c>
      <c r="H248" s="75" t="s">
        <v>64</v>
      </c>
      <c r="I248" s="75" t="s">
        <v>64</v>
      </c>
      <c r="J248" s="75" t="s">
        <v>64</v>
      </c>
      <c r="K248" s="75" t="s">
        <v>64</v>
      </c>
      <c r="L248" s="75" t="s">
        <v>64</v>
      </c>
      <c r="M248" s="75" t="s">
        <v>64</v>
      </c>
      <c r="N248" s="75" t="s">
        <v>64</v>
      </c>
      <c r="O248" s="75" t="s">
        <v>64</v>
      </c>
      <c r="P248" s="75" t="s">
        <v>64</v>
      </c>
      <c r="Q248" s="75" t="s">
        <v>64</v>
      </c>
      <c r="R248" s="75" t="s">
        <v>64</v>
      </c>
      <c r="S248" s="75" t="s">
        <v>64</v>
      </c>
      <c r="T248" s="75" t="s">
        <v>64</v>
      </c>
      <c r="U248" s="75" t="s">
        <v>64</v>
      </c>
      <c r="V248" s="75" t="s">
        <v>64</v>
      </c>
      <c r="W248" s="75" t="s">
        <v>64</v>
      </c>
      <c r="X248" s="75" t="s">
        <v>64</v>
      </c>
      <c r="Y248" s="75" t="s">
        <v>64</v>
      </c>
      <c r="Z248" s="75" t="s">
        <v>64</v>
      </c>
      <c r="AA248" s="75" t="s">
        <v>64</v>
      </c>
      <c r="AB248" s="75" t="s">
        <v>64</v>
      </c>
      <c r="AC248" s="75" t="s">
        <v>64</v>
      </c>
      <c r="AD248" s="75" t="s">
        <v>64</v>
      </c>
      <c r="AE248" s="75" t="s">
        <v>64</v>
      </c>
      <c r="AF248" s="75" t="s">
        <v>64</v>
      </c>
      <c r="AG248" s="75" t="s">
        <v>64</v>
      </c>
      <c r="AH248" s="75" t="s">
        <v>64</v>
      </c>
      <c r="AI248" s="75" t="s">
        <v>64</v>
      </c>
      <c r="AJ248" s="75" t="s">
        <v>64</v>
      </c>
      <c r="AK248" s="75" t="s">
        <v>64</v>
      </c>
      <c r="AL248" s="75" t="s">
        <v>64</v>
      </c>
      <c r="AM248" s="75" t="s">
        <v>64</v>
      </c>
      <c r="AN248" s="75" t="s">
        <v>64</v>
      </c>
      <c r="AO248" s="75" t="s">
        <v>64</v>
      </c>
      <c r="AP248" s="75" t="s">
        <v>64</v>
      </c>
      <c r="AQ248" s="75" t="s">
        <v>64</v>
      </c>
      <c r="AR248" s="75" t="s">
        <v>64</v>
      </c>
      <c r="AS248" s="75" t="s">
        <v>64</v>
      </c>
      <c r="AT248" s="75" t="s">
        <v>64</v>
      </c>
      <c r="AU248" s="75" t="s">
        <v>64</v>
      </c>
      <c r="AV248" s="75" t="s">
        <v>64</v>
      </c>
      <c r="AW248" s="75" t="s">
        <v>64</v>
      </c>
      <c r="AX248" s="75" t="s">
        <v>64</v>
      </c>
      <c r="AY248" s="75" t="s">
        <v>64</v>
      </c>
      <c r="AZ248" s="75" t="s">
        <v>64</v>
      </c>
    </row>
    <row r="249" spans="1:52" ht="15.75" x14ac:dyDescent="0.3">
      <c r="A249" s="82" t="s">
        <v>41</v>
      </c>
      <c r="B249" s="75">
        <v>100</v>
      </c>
      <c r="C249" s="75">
        <v>100</v>
      </c>
      <c r="D249" s="75">
        <v>99.999822699750879</v>
      </c>
      <c r="E249" s="75">
        <v>100</v>
      </c>
      <c r="F249" s="75">
        <v>100</v>
      </c>
      <c r="G249" s="75">
        <v>111.56525167564726</v>
      </c>
      <c r="H249" s="75">
        <v>100</v>
      </c>
      <c r="I249" s="75">
        <v>100</v>
      </c>
      <c r="J249" s="75">
        <v>100</v>
      </c>
      <c r="K249" s="75">
        <v>100.4362512308517</v>
      </c>
      <c r="L249" s="75">
        <v>100</v>
      </c>
      <c r="M249" s="75">
        <v>100</v>
      </c>
      <c r="N249" s="75">
        <v>100</v>
      </c>
      <c r="O249" s="75">
        <v>100</v>
      </c>
      <c r="P249" s="75">
        <v>100</v>
      </c>
      <c r="Q249" s="75">
        <v>100</v>
      </c>
      <c r="R249" s="75">
        <v>100</v>
      </c>
      <c r="S249" s="75">
        <v>100</v>
      </c>
      <c r="T249" s="75">
        <v>100</v>
      </c>
      <c r="U249" s="75">
        <v>100</v>
      </c>
      <c r="V249" s="75">
        <v>100</v>
      </c>
      <c r="W249" s="75">
        <v>100</v>
      </c>
      <c r="X249" s="75">
        <v>100</v>
      </c>
      <c r="Y249" s="75">
        <v>100</v>
      </c>
      <c r="Z249" s="75">
        <v>100</v>
      </c>
      <c r="AA249" s="75">
        <v>100</v>
      </c>
      <c r="AB249" s="75">
        <v>100.00618561867147</v>
      </c>
      <c r="AC249" s="75">
        <v>100</v>
      </c>
      <c r="AD249" s="75">
        <v>100</v>
      </c>
      <c r="AE249" s="75">
        <v>100</v>
      </c>
      <c r="AF249" s="75">
        <v>100</v>
      </c>
      <c r="AG249" s="75">
        <v>100</v>
      </c>
      <c r="AH249" s="75">
        <v>100</v>
      </c>
      <c r="AI249" s="75">
        <v>100</v>
      </c>
      <c r="AJ249" s="75">
        <v>100</v>
      </c>
      <c r="AK249" s="75">
        <v>100</v>
      </c>
      <c r="AL249" s="75">
        <v>100</v>
      </c>
      <c r="AM249" s="75">
        <v>100</v>
      </c>
      <c r="AN249" s="75">
        <v>100</v>
      </c>
      <c r="AO249" s="75">
        <v>100</v>
      </c>
      <c r="AP249" s="75">
        <v>100</v>
      </c>
      <c r="AQ249" s="75">
        <v>100</v>
      </c>
      <c r="AR249" s="75">
        <v>100</v>
      </c>
      <c r="AS249" s="75">
        <v>100.00055077604344</v>
      </c>
      <c r="AT249" s="75">
        <v>100</v>
      </c>
      <c r="AU249" s="75">
        <v>100</v>
      </c>
      <c r="AV249" s="75">
        <v>100</v>
      </c>
      <c r="AW249" s="75">
        <v>100</v>
      </c>
      <c r="AX249" s="75">
        <v>100</v>
      </c>
      <c r="AY249" s="75">
        <v>100</v>
      </c>
      <c r="AZ249" s="75">
        <v>100</v>
      </c>
    </row>
    <row r="250" spans="1:52" ht="15.75" x14ac:dyDescent="0.3">
      <c r="A250" s="79" t="s">
        <v>143</v>
      </c>
      <c r="B250" s="75">
        <v>213.68489639022368</v>
      </c>
      <c r="C250" s="75">
        <v>217.50724681300539</v>
      </c>
      <c r="D250" s="75">
        <v>214.89522813724483</v>
      </c>
      <c r="E250" s="75">
        <v>210.20167065829222</v>
      </c>
      <c r="F250" s="75">
        <v>209.43627843796401</v>
      </c>
      <c r="G250" s="75">
        <v>206.05322231082516</v>
      </c>
      <c r="H250" s="75">
        <v>206.29606687800336</v>
      </c>
      <c r="I250" s="75">
        <v>228.65061466355456</v>
      </c>
      <c r="J250" s="75">
        <v>214.23242768121617</v>
      </c>
      <c r="K250" s="75">
        <v>203.57077342877923</v>
      </c>
      <c r="L250" s="75">
        <v>188.79099181543214</v>
      </c>
      <c r="M250" s="75">
        <v>184.47482492317783</v>
      </c>
      <c r="N250" s="75">
        <v>179.4259353025752</v>
      </c>
      <c r="O250" s="75">
        <v>169.68710404118548</v>
      </c>
      <c r="P250" s="75">
        <v>172.26505313948704</v>
      </c>
      <c r="Q250" s="75">
        <v>167.95427302255439</v>
      </c>
      <c r="R250" s="75">
        <v>169.14852234503124</v>
      </c>
      <c r="S250" s="75">
        <v>150.02722697992286</v>
      </c>
      <c r="T250" s="75">
        <v>143.46013863789267</v>
      </c>
      <c r="U250" s="75">
        <v>135.13192729768107</v>
      </c>
      <c r="V250" s="75">
        <v>137.81974565517635</v>
      </c>
      <c r="W250" s="75">
        <v>121.73044529682188</v>
      </c>
      <c r="X250" s="75">
        <v>123.52103897562594</v>
      </c>
      <c r="Y250" s="75">
        <v>125.70084951530333</v>
      </c>
      <c r="Z250" s="75">
        <v>112.84361487095688</v>
      </c>
      <c r="AA250" s="75">
        <v>122.19800999185392</v>
      </c>
      <c r="AB250" s="75">
        <v>118.14883164030026</v>
      </c>
      <c r="AC250" s="75">
        <v>125.06914933664726</v>
      </c>
      <c r="AD250" s="75">
        <v>123.21798632684704</v>
      </c>
      <c r="AE250" s="75">
        <v>127.42222353595444</v>
      </c>
      <c r="AF250" s="75">
        <v>114.4482020774998</v>
      </c>
      <c r="AG250" s="75">
        <v>89.398009288858475</v>
      </c>
      <c r="AH250" s="75">
        <v>100.78937956516138</v>
      </c>
      <c r="AI250" s="75">
        <v>82.600667567623958</v>
      </c>
      <c r="AJ250" s="75">
        <v>80.134257155414005</v>
      </c>
      <c r="AK250" s="75">
        <v>76.143710048375837</v>
      </c>
      <c r="AL250" s="75">
        <v>74.043032824776304</v>
      </c>
      <c r="AM250" s="75">
        <v>70.887930510954817</v>
      </c>
      <c r="AN250" s="75">
        <v>69.728519125738813</v>
      </c>
      <c r="AO250" s="75">
        <v>70.493109153524202</v>
      </c>
      <c r="AP250" s="75">
        <v>74.043428831912053</v>
      </c>
      <c r="AQ250" s="75">
        <v>73.443870137398676</v>
      </c>
      <c r="AR250" s="75">
        <v>71.135877746575403</v>
      </c>
      <c r="AS250" s="75">
        <v>70.006516317361729</v>
      </c>
      <c r="AT250" s="75">
        <v>69.815697331242063</v>
      </c>
      <c r="AU250" s="75">
        <v>68.97758968706745</v>
      </c>
      <c r="AV250" s="75">
        <v>66.662720223673134</v>
      </c>
      <c r="AW250" s="75">
        <v>65.355987200919088</v>
      </c>
      <c r="AX250" s="75">
        <v>64.842610571359202</v>
      </c>
      <c r="AY250" s="75">
        <v>65.13525928961802</v>
      </c>
      <c r="AZ250" s="75">
        <v>63.485936446463697</v>
      </c>
    </row>
    <row r="251" spans="1:52" ht="15.75" x14ac:dyDescent="0.3">
      <c r="A251" s="82" t="s">
        <v>149</v>
      </c>
      <c r="B251" s="75">
        <v>49.068191860213823</v>
      </c>
      <c r="C251" s="75">
        <v>45.200950135568867</v>
      </c>
      <c r="D251" s="75">
        <v>45.084867770045477</v>
      </c>
      <c r="E251" s="75">
        <v>46.653602006137042</v>
      </c>
      <c r="F251" s="75">
        <v>46.339980039662926</v>
      </c>
      <c r="G251" s="75">
        <v>46.871276308430765</v>
      </c>
      <c r="H251" s="75">
        <v>46.073293941449251</v>
      </c>
      <c r="I251" s="75">
        <v>47.647013789890124</v>
      </c>
      <c r="J251" s="75">
        <v>47.963630304263887</v>
      </c>
      <c r="K251" s="75">
        <v>41.063413212589907</v>
      </c>
      <c r="L251" s="75">
        <v>42.277089269696972</v>
      </c>
      <c r="M251" s="75">
        <v>37.298800958941456</v>
      </c>
      <c r="N251" s="75">
        <v>34.771412080811153</v>
      </c>
      <c r="O251" s="75">
        <v>31.913277493281779</v>
      </c>
      <c r="P251" s="75">
        <v>31.523972731599279</v>
      </c>
      <c r="Q251" s="75">
        <v>32.753210248587173</v>
      </c>
      <c r="R251" s="75">
        <v>31.342470648662328</v>
      </c>
      <c r="S251" s="75">
        <v>32.020428496157855</v>
      </c>
      <c r="T251" s="75">
        <v>29.941277532758441</v>
      </c>
      <c r="U251" s="75">
        <v>28.64494334945342</v>
      </c>
      <c r="V251" s="75">
        <v>53.428023084379859</v>
      </c>
      <c r="W251" s="75">
        <v>34.927958407366958</v>
      </c>
      <c r="X251" s="75">
        <v>34.181321020727857</v>
      </c>
      <c r="Y251" s="75">
        <v>33.993486304068192</v>
      </c>
      <c r="Z251" s="75">
        <v>33.769184744622017</v>
      </c>
      <c r="AA251" s="75">
        <v>33.499640191802179</v>
      </c>
      <c r="AB251" s="75">
        <v>32.92566306390416</v>
      </c>
      <c r="AC251" s="75">
        <v>33.254635400613132</v>
      </c>
      <c r="AD251" s="75">
        <v>32.898729491766773</v>
      </c>
      <c r="AE251" s="75">
        <v>32.921644811515186</v>
      </c>
      <c r="AF251" s="75">
        <v>31.942616978863231</v>
      </c>
      <c r="AG251" s="75">
        <v>30.142429646928541</v>
      </c>
      <c r="AH251" s="75">
        <v>29.949814948962079</v>
      </c>
      <c r="AI251" s="75">
        <v>30.02930445957368</v>
      </c>
      <c r="AJ251" s="75">
        <v>29.435449627827882</v>
      </c>
      <c r="AK251" s="75">
        <v>27.374405064478168</v>
      </c>
      <c r="AL251" s="75">
        <v>25.36832020631654</v>
      </c>
      <c r="AM251" s="75">
        <v>23.225137582630182</v>
      </c>
      <c r="AN251" s="75">
        <v>23.266525138730064</v>
      </c>
      <c r="AO251" s="75">
        <v>24.086984680105857</v>
      </c>
      <c r="AP251" s="75">
        <v>24.976559034706742</v>
      </c>
      <c r="AQ251" s="75">
        <v>26.335625305738152</v>
      </c>
      <c r="AR251" s="75">
        <v>27.098176689572355</v>
      </c>
      <c r="AS251" s="75">
        <v>26.036355433961809</v>
      </c>
      <c r="AT251" s="75">
        <v>25.085764539355182</v>
      </c>
      <c r="AU251" s="75">
        <v>24.533866186822642</v>
      </c>
      <c r="AV251" s="75">
        <v>23.476613214917428</v>
      </c>
      <c r="AW251" s="75">
        <v>22.863524215645729</v>
      </c>
      <c r="AX251" s="75">
        <v>22.91415377657696</v>
      </c>
      <c r="AY251" s="75">
        <v>22.812380660298988</v>
      </c>
      <c r="AZ251" s="75">
        <v>23.276932807971569</v>
      </c>
    </row>
    <row r="252" spans="1:52" ht="15.75" x14ac:dyDescent="0.3">
      <c r="A252" s="82" t="s">
        <v>150</v>
      </c>
      <c r="B252" s="75" t="s">
        <v>64</v>
      </c>
      <c r="C252" s="75" t="s">
        <v>64</v>
      </c>
      <c r="D252" s="75" t="s">
        <v>64</v>
      </c>
      <c r="E252" s="75" t="s">
        <v>64</v>
      </c>
      <c r="F252" s="75" t="s">
        <v>64</v>
      </c>
      <c r="G252" s="75" t="s">
        <v>64</v>
      </c>
      <c r="H252" s="75" t="s">
        <v>64</v>
      </c>
      <c r="I252" s="75" t="s">
        <v>64</v>
      </c>
      <c r="J252" s="75" t="s">
        <v>64</v>
      </c>
      <c r="K252" s="75" t="s">
        <v>64</v>
      </c>
      <c r="L252" s="75" t="s">
        <v>64</v>
      </c>
      <c r="M252" s="75" t="s">
        <v>64</v>
      </c>
      <c r="N252" s="75" t="s">
        <v>64</v>
      </c>
      <c r="O252" s="75" t="s">
        <v>64</v>
      </c>
      <c r="P252" s="75" t="s">
        <v>64</v>
      </c>
      <c r="Q252" s="75" t="s">
        <v>64</v>
      </c>
      <c r="R252" s="75" t="s">
        <v>64</v>
      </c>
      <c r="S252" s="75" t="s">
        <v>64</v>
      </c>
      <c r="T252" s="75" t="s">
        <v>64</v>
      </c>
      <c r="U252" s="75" t="s">
        <v>64</v>
      </c>
      <c r="V252" s="75" t="s">
        <v>64</v>
      </c>
      <c r="W252" s="75" t="s">
        <v>64</v>
      </c>
      <c r="X252" s="75" t="s">
        <v>64</v>
      </c>
      <c r="Y252" s="75" t="s">
        <v>64</v>
      </c>
      <c r="Z252" s="75" t="s">
        <v>64</v>
      </c>
      <c r="AA252" s="75" t="s">
        <v>64</v>
      </c>
      <c r="AB252" s="75" t="s">
        <v>64</v>
      </c>
      <c r="AC252" s="75" t="s">
        <v>64</v>
      </c>
      <c r="AD252" s="75" t="s">
        <v>64</v>
      </c>
      <c r="AE252" s="75" t="s">
        <v>64</v>
      </c>
      <c r="AF252" s="75" t="s">
        <v>64</v>
      </c>
      <c r="AG252" s="75" t="s">
        <v>64</v>
      </c>
      <c r="AH252" s="75" t="s">
        <v>64</v>
      </c>
      <c r="AI252" s="75" t="s">
        <v>64</v>
      </c>
      <c r="AJ252" s="75" t="s">
        <v>64</v>
      </c>
      <c r="AK252" s="75" t="s">
        <v>64</v>
      </c>
      <c r="AL252" s="75" t="s">
        <v>64</v>
      </c>
      <c r="AM252" s="75" t="s">
        <v>64</v>
      </c>
      <c r="AN252" s="75" t="s">
        <v>64</v>
      </c>
      <c r="AO252" s="75" t="s">
        <v>64</v>
      </c>
      <c r="AP252" s="75" t="s">
        <v>64</v>
      </c>
      <c r="AQ252" s="75" t="s">
        <v>64</v>
      </c>
      <c r="AR252" s="75" t="s">
        <v>64</v>
      </c>
      <c r="AS252" s="75" t="s">
        <v>64</v>
      </c>
      <c r="AT252" s="75" t="s">
        <v>64</v>
      </c>
      <c r="AU252" s="75" t="s">
        <v>64</v>
      </c>
      <c r="AV252" s="75" t="s">
        <v>64</v>
      </c>
      <c r="AW252" s="75" t="s">
        <v>64</v>
      </c>
      <c r="AX252" s="75" t="s">
        <v>64</v>
      </c>
      <c r="AY252" s="75" t="s">
        <v>64</v>
      </c>
      <c r="AZ252" s="75" t="s">
        <v>64</v>
      </c>
    </row>
    <row r="253" spans="1:52" ht="15.75" x14ac:dyDescent="0.3">
      <c r="A253" s="82" t="s">
        <v>151</v>
      </c>
      <c r="B253" s="75">
        <v>268.03545646265718</v>
      </c>
      <c r="C253" s="75">
        <v>276.24584036306459</v>
      </c>
      <c r="D253" s="75">
        <v>272.14767713764815</v>
      </c>
      <c r="E253" s="75">
        <v>267.22658912721062</v>
      </c>
      <c r="F253" s="75">
        <v>269.08957888261352</v>
      </c>
      <c r="G253" s="75">
        <v>264.76878720510342</v>
      </c>
      <c r="H253" s="75">
        <v>271.40519282605118</v>
      </c>
      <c r="I253" s="75">
        <v>314.63745895588642</v>
      </c>
      <c r="J253" s="75">
        <v>287.35556559056516</v>
      </c>
      <c r="K253" s="75">
        <v>282.89053922916594</v>
      </c>
      <c r="L253" s="75">
        <v>268.82327314971013</v>
      </c>
      <c r="M253" s="75">
        <v>278.06908769241329</v>
      </c>
      <c r="N253" s="75">
        <v>285.94491772347101</v>
      </c>
      <c r="O253" s="75">
        <v>266.89845345579073</v>
      </c>
      <c r="P253" s="75">
        <v>271.82613832884499</v>
      </c>
      <c r="Q253" s="75">
        <v>260.93716311794515</v>
      </c>
      <c r="R253" s="75">
        <v>274.13670726809983</v>
      </c>
      <c r="S253" s="75">
        <v>224.09556314331147</v>
      </c>
      <c r="T253" s="75">
        <v>217.74253877349747</v>
      </c>
      <c r="U253" s="75">
        <v>198.46849727255363</v>
      </c>
      <c r="V253" s="75">
        <v>183.90680612610979</v>
      </c>
      <c r="W253" s="75">
        <v>170.92376518197202</v>
      </c>
      <c r="X253" s="75">
        <v>170.88257176664106</v>
      </c>
      <c r="Y253" s="75">
        <v>177.6761003981417</v>
      </c>
      <c r="Z253" s="75">
        <v>151.72369724989971</v>
      </c>
      <c r="AA253" s="75">
        <v>168.73789956842126</v>
      </c>
      <c r="AB253" s="75">
        <v>162.27357932872474</v>
      </c>
      <c r="AC253" s="75">
        <v>176.13408195336288</v>
      </c>
      <c r="AD253" s="75">
        <v>170.65236649685102</v>
      </c>
      <c r="AE253" s="75">
        <v>179.71918532996679</v>
      </c>
      <c r="AF253" s="75">
        <v>157.07089575005705</v>
      </c>
      <c r="AG253" s="75">
        <v>109.71696803416154</v>
      </c>
      <c r="AH253" s="75">
        <v>127.5016633190327</v>
      </c>
      <c r="AI253" s="75">
        <v>98.84519004489924</v>
      </c>
      <c r="AJ253" s="75">
        <v>96.023286395366199</v>
      </c>
      <c r="AK253" s="75">
        <v>90.986945453571195</v>
      </c>
      <c r="AL253" s="75">
        <v>94.568554586296855</v>
      </c>
      <c r="AM253" s="75">
        <v>93.960550002496106</v>
      </c>
      <c r="AN253" s="75">
        <v>92.108743526389318</v>
      </c>
      <c r="AO253" s="75">
        <v>92.446058569467127</v>
      </c>
      <c r="AP253" s="75">
        <v>99.013858878046562</v>
      </c>
      <c r="AQ253" s="75">
        <v>97.239443609736796</v>
      </c>
      <c r="AR253" s="75">
        <v>92.465355146967383</v>
      </c>
      <c r="AS253" s="75">
        <v>91.755089324166335</v>
      </c>
      <c r="AT253" s="75">
        <v>92.247986123098656</v>
      </c>
      <c r="AU253" s="75">
        <v>90.14620071002193</v>
      </c>
      <c r="AV253" s="75">
        <v>89.506092623719752</v>
      </c>
      <c r="AW253" s="75">
        <v>89.529339875484027</v>
      </c>
      <c r="AX253" s="75">
        <v>89.644651988082259</v>
      </c>
      <c r="AY253" s="75">
        <v>89.518681049218728</v>
      </c>
      <c r="AZ253" s="75">
        <v>88.614191215384579</v>
      </c>
    </row>
    <row r="254" spans="1:52" ht="15.75" x14ac:dyDescent="0.3">
      <c r="A254" s="82" t="s">
        <v>152</v>
      </c>
      <c r="B254" s="75" t="s">
        <v>64</v>
      </c>
      <c r="C254" s="75" t="s">
        <v>64</v>
      </c>
      <c r="D254" s="75" t="s">
        <v>64</v>
      </c>
      <c r="E254" s="75" t="s">
        <v>64</v>
      </c>
      <c r="F254" s="75" t="s">
        <v>64</v>
      </c>
      <c r="G254" s="75" t="s">
        <v>64</v>
      </c>
      <c r="H254" s="75" t="s">
        <v>64</v>
      </c>
      <c r="I254" s="75" t="s">
        <v>64</v>
      </c>
      <c r="J254" s="75" t="s">
        <v>64</v>
      </c>
      <c r="K254" s="75" t="s">
        <v>64</v>
      </c>
      <c r="L254" s="75" t="s">
        <v>64</v>
      </c>
      <c r="M254" s="75" t="s">
        <v>64</v>
      </c>
      <c r="N254" s="75" t="s">
        <v>64</v>
      </c>
      <c r="O254" s="75" t="s">
        <v>64</v>
      </c>
      <c r="P254" s="75" t="s">
        <v>64</v>
      </c>
      <c r="Q254" s="75" t="s">
        <v>64</v>
      </c>
      <c r="R254" s="75" t="s">
        <v>64</v>
      </c>
      <c r="S254" s="75" t="s">
        <v>64</v>
      </c>
      <c r="T254" s="75" t="s">
        <v>64</v>
      </c>
      <c r="U254" s="75" t="s">
        <v>64</v>
      </c>
      <c r="V254" s="75" t="s">
        <v>64</v>
      </c>
      <c r="W254" s="75" t="s">
        <v>64</v>
      </c>
      <c r="X254" s="75" t="s">
        <v>64</v>
      </c>
      <c r="Y254" s="75" t="s">
        <v>64</v>
      </c>
      <c r="Z254" s="75" t="s">
        <v>64</v>
      </c>
      <c r="AA254" s="75" t="s">
        <v>64</v>
      </c>
      <c r="AB254" s="75" t="s">
        <v>64</v>
      </c>
      <c r="AC254" s="75" t="s">
        <v>64</v>
      </c>
      <c r="AD254" s="75" t="s">
        <v>64</v>
      </c>
      <c r="AE254" s="75" t="s">
        <v>64</v>
      </c>
      <c r="AF254" s="75" t="s">
        <v>64</v>
      </c>
      <c r="AG254" s="75" t="s">
        <v>64</v>
      </c>
      <c r="AH254" s="75" t="s">
        <v>64</v>
      </c>
      <c r="AI254" s="75" t="s">
        <v>64</v>
      </c>
      <c r="AJ254" s="75" t="s">
        <v>64</v>
      </c>
      <c r="AK254" s="75" t="s">
        <v>64</v>
      </c>
      <c r="AL254" s="75" t="s">
        <v>64</v>
      </c>
      <c r="AM254" s="75" t="s">
        <v>64</v>
      </c>
      <c r="AN254" s="75" t="s">
        <v>64</v>
      </c>
      <c r="AO254" s="75" t="s">
        <v>64</v>
      </c>
      <c r="AP254" s="75" t="s">
        <v>64</v>
      </c>
      <c r="AQ254" s="75" t="s">
        <v>64</v>
      </c>
      <c r="AR254" s="75" t="s">
        <v>64</v>
      </c>
      <c r="AS254" s="75" t="s">
        <v>64</v>
      </c>
      <c r="AT254" s="75" t="s">
        <v>64</v>
      </c>
      <c r="AU254" s="75" t="s">
        <v>64</v>
      </c>
      <c r="AV254" s="75" t="s">
        <v>64</v>
      </c>
      <c r="AW254" s="75" t="s">
        <v>64</v>
      </c>
      <c r="AX254" s="75" t="s">
        <v>64</v>
      </c>
      <c r="AY254" s="75" t="s">
        <v>64</v>
      </c>
      <c r="AZ254" s="75" t="s">
        <v>64</v>
      </c>
    </row>
    <row r="255" spans="1:52" ht="15.75" x14ac:dyDescent="0.3">
      <c r="A255" s="84"/>
    </row>
    <row r="256" spans="1:52" ht="15.75" x14ac:dyDescent="0.3">
      <c r="A256" s="76" t="s">
        <v>153</v>
      </c>
      <c r="B256" s="77">
        <v>42887</v>
      </c>
      <c r="C256" s="77">
        <v>42917</v>
      </c>
      <c r="D256" s="77">
        <v>42948</v>
      </c>
      <c r="E256" s="77">
        <v>42979</v>
      </c>
      <c r="F256" s="77">
        <v>43009</v>
      </c>
      <c r="G256" s="77">
        <v>43040</v>
      </c>
      <c r="H256" s="77">
        <v>43070</v>
      </c>
      <c r="I256" s="77">
        <v>43101</v>
      </c>
      <c r="J256" s="77">
        <v>43132</v>
      </c>
      <c r="K256" s="77">
        <v>43160</v>
      </c>
      <c r="L256" s="77">
        <v>43191</v>
      </c>
      <c r="M256" s="77">
        <v>43221</v>
      </c>
      <c r="N256" s="77">
        <v>43252</v>
      </c>
      <c r="O256" s="77">
        <v>43282</v>
      </c>
      <c r="P256" s="77">
        <v>43313</v>
      </c>
      <c r="Q256" s="77">
        <v>43344</v>
      </c>
      <c r="R256" s="77">
        <v>43374</v>
      </c>
      <c r="S256" s="77">
        <v>43405</v>
      </c>
      <c r="T256" s="77">
        <v>43435</v>
      </c>
      <c r="U256" s="77">
        <v>43466</v>
      </c>
      <c r="V256" s="77">
        <v>43497</v>
      </c>
      <c r="W256" s="77">
        <v>43525</v>
      </c>
      <c r="X256" s="77">
        <v>43556</v>
      </c>
      <c r="Y256" s="77">
        <v>43586</v>
      </c>
      <c r="Z256" s="77">
        <v>43617</v>
      </c>
      <c r="AA256" s="77">
        <v>43647</v>
      </c>
      <c r="AB256" s="77">
        <v>43678</v>
      </c>
      <c r="AC256" s="77">
        <v>43709</v>
      </c>
      <c r="AD256" s="77">
        <v>43739</v>
      </c>
      <c r="AE256" s="77">
        <v>43770</v>
      </c>
      <c r="AF256" s="77">
        <v>43800</v>
      </c>
      <c r="AG256" s="77">
        <v>43831</v>
      </c>
      <c r="AH256" s="77">
        <v>43862</v>
      </c>
      <c r="AI256" s="77">
        <v>43891</v>
      </c>
      <c r="AJ256" s="77">
        <v>43922</v>
      </c>
      <c r="AK256" s="77">
        <v>43952</v>
      </c>
      <c r="AL256" s="77">
        <v>43983</v>
      </c>
      <c r="AM256" s="77">
        <v>44013</v>
      </c>
      <c r="AN256" s="77">
        <f t="shared" ref="AN256:AZ256" si="3">EDATE(AM256,1)</f>
        <v>44044</v>
      </c>
      <c r="AO256" s="77">
        <f t="shared" si="3"/>
        <v>44075</v>
      </c>
      <c r="AP256" s="77">
        <f t="shared" si="3"/>
        <v>44105</v>
      </c>
      <c r="AQ256" s="77">
        <f t="shared" si="3"/>
        <v>44136</v>
      </c>
      <c r="AR256" s="77">
        <f t="shared" si="3"/>
        <v>44166</v>
      </c>
      <c r="AS256" s="77">
        <f t="shared" si="3"/>
        <v>44197</v>
      </c>
      <c r="AT256" s="77">
        <f t="shared" si="3"/>
        <v>44228</v>
      </c>
      <c r="AU256" s="77">
        <f t="shared" si="3"/>
        <v>44256</v>
      </c>
      <c r="AV256" s="77">
        <f t="shared" si="3"/>
        <v>44287</v>
      </c>
      <c r="AW256" s="77">
        <f t="shared" si="3"/>
        <v>44317</v>
      </c>
      <c r="AX256" s="77">
        <f t="shared" si="3"/>
        <v>44348</v>
      </c>
      <c r="AY256" s="77">
        <f t="shared" si="3"/>
        <v>44378</v>
      </c>
      <c r="AZ256" s="77">
        <f t="shared" si="3"/>
        <v>44409</v>
      </c>
    </row>
    <row r="257" spans="1:52" ht="15.75" x14ac:dyDescent="0.3">
      <c r="A257" s="84"/>
    </row>
    <row r="258" spans="1:52" ht="15.75" x14ac:dyDescent="0.3">
      <c r="A258" s="84" t="s">
        <v>154</v>
      </c>
    </row>
    <row r="259" spans="1:52" ht="15.75" x14ac:dyDescent="0.3">
      <c r="A259" s="76" t="s">
        <v>130</v>
      </c>
      <c r="B259" s="75">
        <v>5179.4024949999985</v>
      </c>
      <c r="C259" s="75">
        <v>5379.8379300000015</v>
      </c>
      <c r="D259" s="75">
        <v>5430.6898680000086</v>
      </c>
      <c r="E259" s="75">
        <v>5294.7468059999956</v>
      </c>
      <c r="F259" s="75">
        <v>5491.5808099999922</v>
      </c>
      <c r="G259" s="75">
        <v>5381.9015490000093</v>
      </c>
      <c r="H259" s="75">
        <v>5621.2016169999988</v>
      </c>
      <c r="I259" s="75">
        <v>5684.5076629999994</v>
      </c>
      <c r="J259" s="75">
        <v>5235.0026410000019</v>
      </c>
      <c r="K259" s="75">
        <v>5694.1146119999994</v>
      </c>
      <c r="L259" s="75">
        <v>5649.7205929999982</v>
      </c>
      <c r="M259" s="75">
        <v>5882.3706280000006</v>
      </c>
      <c r="N259" s="75">
        <v>5753.9520720000037</v>
      </c>
      <c r="O259" s="75">
        <v>5983.5446109999975</v>
      </c>
      <c r="P259" s="75">
        <v>5990.5833580000035</v>
      </c>
      <c r="Q259" s="75">
        <v>5820.4890199999936</v>
      </c>
      <c r="R259" s="75">
        <v>6055.2302760000093</v>
      </c>
      <c r="S259" s="75">
        <v>5810.5155210000012</v>
      </c>
      <c r="T259" s="75">
        <v>6049.3092329999927</v>
      </c>
      <c r="U259" s="75">
        <v>5996.3850320000001</v>
      </c>
      <c r="V259" s="75">
        <v>5553.4806430000008</v>
      </c>
      <c r="W259" s="75">
        <v>6111.5468069999988</v>
      </c>
      <c r="X259" s="75">
        <v>5897.6325209999995</v>
      </c>
      <c r="Y259" s="75">
        <v>6064.4244000000035</v>
      </c>
      <c r="Z259" s="75">
        <v>5809.0853569999963</v>
      </c>
      <c r="AA259" s="75">
        <v>6029.778237999999</v>
      </c>
      <c r="AB259" s="75">
        <v>5982.6975610000009</v>
      </c>
      <c r="AC259" s="75">
        <v>5727.0855539999975</v>
      </c>
      <c r="AD259" s="75">
        <v>5805.999324000004</v>
      </c>
      <c r="AE259" s="75">
        <v>5587.0928029999995</v>
      </c>
      <c r="AF259" s="75">
        <v>5688.1924199999994</v>
      </c>
      <c r="AG259" s="75">
        <v>5497.9420699999991</v>
      </c>
      <c r="AH259" s="75">
        <v>5206.3915720000005</v>
      </c>
      <c r="AI259" s="75">
        <v>5622.7103719999996</v>
      </c>
      <c r="AJ259" s="75">
        <v>5392.212268000003</v>
      </c>
      <c r="AK259" s="75">
        <v>5166.1814329999943</v>
      </c>
      <c r="AL259" s="75">
        <v>4834.0280430000057</v>
      </c>
      <c r="AM259" s="75">
        <v>4584.0358879999949</v>
      </c>
      <c r="AN259" s="75">
        <v>4521.2709940000059</v>
      </c>
      <c r="AO259" s="75">
        <v>4279.8050210000001</v>
      </c>
      <c r="AP259" s="75">
        <v>4243.5461670000004</v>
      </c>
      <c r="AQ259" s="75">
        <v>4018.3206959999952</v>
      </c>
      <c r="AR259" s="75">
        <v>3947.7687070000029</v>
      </c>
      <c r="AS259" s="75">
        <v>3835.2362830000002</v>
      </c>
      <c r="AT259" s="75">
        <v>3526.3362329999991</v>
      </c>
      <c r="AU259" s="75">
        <v>3769.0350740000003</v>
      </c>
      <c r="AV259" s="75">
        <v>3573.3678900000014</v>
      </c>
      <c r="AW259" s="75">
        <v>3622.3406279999981</v>
      </c>
      <c r="AX259" s="75">
        <v>3546.4357530000016</v>
      </c>
      <c r="AY259" s="75">
        <v>3603.9458940000004</v>
      </c>
      <c r="AZ259" s="75">
        <v>3552.1410409999989</v>
      </c>
    </row>
    <row r="260" spans="1:52" ht="15.75" x14ac:dyDescent="0.3">
      <c r="A260" s="79" t="s">
        <v>155</v>
      </c>
      <c r="B260" s="75">
        <v>2542.7671600000003</v>
      </c>
      <c r="C260" s="75">
        <v>2659.279708</v>
      </c>
      <c r="D260" s="75">
        <v>2717.3214920000005</v>
      </c>
      <c r="E260" s="75">
        <v>2626.175373</v>
      </c>
      <c r="F260" s="75">
        <v>2762.8005059999982</v>
      </c>
      <c r="G260" s="75">
        <v>2705.2348000000002</v>
      </c>
      <c r="H260" s="75">
        <v>2874.3730520000017</v>
      </c>
      <c r="I260" s="75">
        <v>2940.9075679999996</v>
      </c>
      <c r="J260" s="75">
        <v>2683.486069</v>
      </c>
      <c r="K260" s="75">
        <v>2951.0737009999993</v>
      </c>
      <c r="L260" s="75">
        <v>2973.4030960000005</v>
      </c>
      <c r="M260" s="75">
        <v>3136.7149089999984</v>
      </c>
      <c r="N260" s="75">
        <v>3086.0703230000008</v>
      </c>
      <c r="O260" s="75">
        <v>3211.7287500000011</v>
      </c>
      <c r="P260" s="75">
        <v>3253.2983289999997</v>
      </c>
      <c r="Q260" s="75">
        <v>3126.9240430000009</v>
      </c>
      <c r="R260" s="75">
        <v>3314.8676089999999</v>
      </c>
      <c r="S260" s="75">
        <v>3112.9372279999961</v>
      </c>
      <c r="T260" s="75">
        <v>3336.4283810000011</v>
      </c>
      <c r="U260" s="75">
        <v>3361.046722</v>
      </c>
      <c r="V260" s="75">
        <v>3043.9882590000002</v>
      </c>
      <c r="W260" s="75">
        <v>3460.0425999999993</v>
      </c>
      <c r="X260" s="75">
        <v>3312.9270119999996</v>
      </c>
      <c r="Y260" s="75">
        <v>3419.6609450000005</v>
      </c>
      <c r="Z260" s="75">
        <v>3243.2736009999999</v>
      </c>
      <c r="AA260" s="75">
        <v>3395.7186389999997</v>
      </c>
      <c r="AB260" s="75">
        <v>3357.6957329999991</v>
      </c>
      <c r="AC260" s="75">
        <v>3155.2285790000014</v>
      </c>
      <c r="AD260" s="75">
        <v>3183.2892980000006</v>
      </c>
      <c r="AE260" s="75">
        <v>3024.3640129999985</v>
      </c>
      <c r="AF260" s="75">
        <v>3103.2488000000021</v>
      </c>
      <c r="AG260" s="75">
        <v>3007.4226019999996</v>
      </c>
      <c r="AH260" s="75">
        <v>2810.2434239999998</v>
      </c>
      <c r="AI260" s="75">
        <v>3131.4503220000006</v>
      </c>
      <c r="AJ260" s="75">
        <v>3033.7108889999995</v>
      </c>
      <c r="AK260" s="75">
        <v>2938.6722969999996</v>
      </c>
      <c r="AL260" s="75">
        <v>2755.8462629999999</v>
      </c>
      <c r="AM260" s="75">
        <v>2572.6148099999996</v>
      </c>
      <c r="AN260" s="75">
        <v>2427.0975180000005</v>
      </c>
      <c r="AO260" s="75">
        <v>2198.8029750000014</v>
      </c>
      <c r="AP260" s="75">
        <v>2094.8056339999985</v>
      </c>
      <c r="AQ260" s="75">
        <v>1932.4600749999993</v>
      </c>
      <c r="AR260" s="75">
        <v>1919.1051809999994</v>
      </c>
      <c r="AS260" s="75">
        <v>1790.6110609999998</v>
      </c>
      <c r="AT260" s="75">
        <v>1603.9860410000001</v>
      </c>
      <c r="AU260" s="75">
        <v>1768.5953300000001</v>
      </c>
      <c r="AV260" s="75">
        <v>1628.2084030000005</v>
      </c>
      <c r="AW260" s="75">
        <v>1671.6386340000004</v>
      </c>
      <c r="AX260" s="75">
        <v>1638.9806879999996</v>
      </c>
      <c r="AY260" s="75">
        <v>1673.5085860000004</v>
      </c>
      <c r="AZ260" s="75">
        <v>1609.2915669999984</v>
      </c>
    </row>
    <row r="261" spans="1:52" ht="15.75" x14ac:dyDescent="0.3">
      <c r="A261" s="74" t="s">
        <v>14</v>
      </c>
      <c r="B261" s="75">
        <v>1592.9833470000003</v>
      </c>
      <c r="C261" s="75">
        <v>1663.699584</v>
      </c>
      <c r="D261" s="75">
        <v>1709.5970080000006</v>
      </c>
      <c r="E261" s="75">
        <v>1629.2850799999997</v>
      </c>
      <c r="F261" s="75">
        <v>1761.2465949999987</v>
      </c>
      <c r="G261" s="75">
        <v>1695.8926719999999</v>
      </c>
      <c r="H261" s="75">
        <v>1851.7286830000012</v>
      </c>
      <c r="I261" s="75">
        <v>1919.9643579999999</v>
      </c>
      <c r="J261" s="75">
        <v>1767.472974</v>
      </c>
      <c r="K261" s="75">
        <v>1951.4479839999999</v>
      </c>
      <c r="L261" s="75">
        <v>1996.2578160000003</v>
      </c>
      <c r="M261" s="75">
        <v>2107.7047209999992</v>
      </c>
      <c r="N261" s="75">
        <v>2054.2101710000006</v>
      </c>
      <c r="O261" s="75">
        <v>2124.4855060000009</v>
      </c>
      <c r="P261" s="75">
        <v>2143.4772659999999</v>
      </c>
      <c r="Q261" s="75">
        <v>2058.505806000001</v>
      </c>
      <c r="R261" s="75">
        <v>2166.5202879999997</v>
      </c>
      <c r="S261" s="75">
        <v>2055.5339489999969</v>
      </c>
      <c r="T261" s="75">
        <v>2180.0134120000002</v>
      </c>
      <c r="U261" s="75">
        <v>2178.129582</v>
      </c>
      <c r="V261" s="75">
        <v>1996.7172450000003</v>
      </c>
      <c r="W261" s="75">
        <v>2266.2723959999994</v>
      </c>
      <c r="X261" s="75">
        <v>2176.6972189999997</v>
      </c>
      <c r="Y261" s="75">
        <v>2243.1626130000004</v>
      </c>
      <c r="Z261" s="75">
        <v>2104.6508599999997</v>
      </c>
      <c r="AA261" s="75">
        <v>2233.5375299999996</v>
      </c>
      <c r="AB261" s="75">
        <v>2219.5609189999996</v>
      </c>
      <c r="AC261" s="75">
        <v>2102.0962660000005</v>
      </c>
      <c r="AD261" s="75">
        <v>2132.361022000001</v>
      </c>
      <c r="AE261" s="75">
        <v>2019.2812359999989</v>
      </c>
      <c r="AF261" s="75">
        <v>2018.7382290000023</v>
      </c>
      <c r="AG261" s="75">
        <v>1968.2960780000001</v>
      </c>
      <c r="AH261" s="75">
        <v>1821.9309089999999</v>
      </c>
      <c r="AI261" s="75">
        <v>2082.3729000000003</v>
      </c>
      <c r="AJ261" s="75">
        <v>2066.2383009999994</v>
      </c>
      <c r="AK261" s="75">
        <v>2020.2236279999997</v>
      </c>
      <c r="AL261" s="75">
        <v>1945.1486999999997</v>
      </c>
      <c r="AM261" s="75">
        <v>1807.3285180000003</v>
      </c>
      <c r="AN261" s="75">
        <v>1703.4311510000007</v>
      </c>
      <c r="AO261" s="75">
        <v>1559.7908110000008</v>
      </c>
      <c r="AP261" s="75">
        <v>1588.2805899999985</v>
      </c>
      <c r="AQ261" s="75">
        <v>1503.0418219999992</v>
      </c>
      <c r="AR261" s="75">
        <v>1449.040567</v>
      </c>
      <c r="AS261" s="75">
        <v>1335.8934899999999</v>
      </c>
      <c r="AT261" s="75">
        <v>1209.815173</v>
      </c>
      <c r="AU261" s="75">
        <v>1349.0460459999999</v>
      </c>
      <c r="AV261" s="75">
        <v>1202.0496540000004</v>
      </c>
      <c r="AW261" s="75">
        <v>1240.8229890000002</v>
      </c>
      <c r="AX261" s="75">
        <v>1213.209887</v>
      </c>
      <c r="AY261" s="75">
        <v>1222.9751880000003</v>
      </c>
      <c r="AZ261" s="75">
        <v>1172.4629099999984</v>
      </c>
    </row>
    <row r="262" spans="1:52" ht="15.75" x14ac:dyDescent="0.3">
      <c r="A262" s="74" t="s">
        <v>23</v>
      </c>
      <c r="B262" s="75">
        <v>694.00196000000005</v>
      </c>
      <c r="C262" s="75">
        <v>722.40912500000013</v>
      </c>
      <c r="D262" s="75">
        <v>736.4543279999998</v>
      </c>
      <c r="E262" s="75">
        <v>739.27988100000039</v>
      </c>
      <c r="F262" s="75">
        <v>730.12334399999963</v>
      </c>
      <c r="G262" s="75">
        <v>750.77227200000016</v>
      </c>
      <c r="H262" s="75">
        <v>759.4023530000004</v>
      </c>
      <c r="I262" s="75">
        <v>748.89107799999999</v>
      </c>
      <c r="J262" s="75">
        <v>669.906566</v>
      </c>
      <c r="K262" s="75">
        <v>726.00650999999993</v>
      </c>
      <c r="L262" s="75">
        <v>709.9283260000002</v>
      </c>
      <c r="M262" s="75">
        <v>751.27914699999974</v>
      </c>
      <c r="N262" s="75">
        <v>764.15869800000019</v>
      </c>
      <c r="O262" s="75">
        <v>812.80157200000031</v>
      </c>
      <c r="P262" s="75">
        <v>849.84521899999982</v>
      </c>
      <c r="Q262" s="75">
        <v>821.99582999999984</v>
      </c>
      <c r="R262" s="75">
        <v>879.08145700000023</v>
      </c>
      <c r="S262" s="75">
        <v>846.75081399999908</v>
      </c>
      <c r="T262" s="75">
        <v>939.51775100000123</v>
      </c>
      <c r="U262" s="75">
        <v>967.46421199999997</v>
      </c>
      <c r="V262" s="75">
        <v>853.54529300000002</v>
      </c>
      <c r="W262" s="75">
        <v>980.08755100000008</v>
      </c>
      <c r="X262" s="75">
        <v>927.66645599999993</v>
      </c>
      <c r="Y262" s="75">
        <v>960.74670199999991</v>
      </c>
      <c r="Z262" s="75">
        <v>926.73858300000029</v>
      </c>
      <c r="AA262" s="75">
        <v>938.04920099999981</v>
      </c>
      <c r="AB262" s="75">
        <v>909.83467099999962</v>
      </c>
      <c r="AC262" s="75">
        <v>864.76043400000071</v>
      </c>
      <c r="AD262" s="75">
        <v>879.56999899999937</v>
      </c>
      <c r="AE262" s="75">
        <v>835.93170199999986</v>
      </c>
      <c r="AF262" s="75">
        <v>886.0202449999997</v>
      </c>
      <c r="AG262" s="75">
        <v>843.45670199999995</v>
      </c>
      <c r="AH262" s="75">
        <v>806.78335100000004</v>
      </c>
      <c r="AI262" s="75">
        <v>856.1824660000002</v>
      </c>
      <c r="AJ262" s="75">
        <v>785.45874400000002</v>
      </c>
      <c r="AK262" s="75">
        <v>732.23749799999996</v>
      </c>
      <c r="AL262" s="75">
        <v>641.17098200000009</v>
      </c>
      <c r="AM262" s="75">
        <v>599.98960099999931</v>
      </c>
      <c r="AN262" s="75">
        <v>555.51759700000002</v>
      </c>
      <c r="AO262" s="75">
        <v>483.34232000000065</v>
      </c>
      <c r="AP262" s="75">
        <v>380.45303100000001</v>
      </c>
      <c r="AQ262" s="75">
        <v>308.14471400000002</v>
      </c>
      <c r="AR262" s="75">
        <v>350.72468599999956</v>
      </c>
      <c r="AS262" s="75">
        <v>332.72945700000002</v>
      </c>
      <c r="AT262" s="75">
        <v>279.99437999999998</v>
      </c>
      <c r="AU262" s="75">
        <v>291.31367299999999</v>
      </c>
      <c r="AV262" s="75">
        <v>289.58905700000003</v>
      </c>
      <c r="AW262" s="75">
        <v>285.44977500000005</v>
      </c>
      <c r="AX262" s="75">
        <v>279.45111699999984</v>
      </c>
      <c r="AY262" s="75">
        <v>298.39674100000002</v>
      </c>
      <c r="AZ262" s="75">
        <v>289.47396200000003</v>
      </c>
    </row>
    <row r="263" spans="1:52" ht="15.75" x14ac:dyDescent="0.3">
      <c r="A263" s="74" t="s">
        <v>27</v>
      </c>
      <c r="B263" s="75">
        <v>255.78185299999996</v>
      </c>
      <c r="C263" s="75">
        <v>273.17099899999994</v>
      </c>
      <c r="D263" s="75">
        <v>271.27015600000004</v>
      </c>
      <c r="E263" s="75">
        <v>257.610412</v>
      </c>
      <c r="F263" s="75">
        <v>271.43056699999988</v>
      </c>
      <c r="G263" s="75">
        <v>258.56985600000007</v>
      </c>
      <c r="H263" s="75">
        <v>263.24201600000015</v>
      </c>
      <c r="I263" s="75">
        <v>272.05213199999997</v>
      </c>
      <c r="J263" s="75">
        <v>246.10652900000008</v>
      </c>
      <c r="K263" s="75">
        <v>273.61920699999996</v>
      </c>
      <c r="L263" s="75">
        <v>267.2169540000001</v>
      </c>
      <c r="M263" s="75">
        <v>277.73104099999978</v>
      </c>
      <c r="N263" s="75">
        <v>267.70145400000001</v>
      </c>
      <c r="O263" s="75">
        <v>274.44167200000015</v>
      </c>
      <c r="P263" s="75">
        <v>259.97584400000005</v>
      </c>
      <c r="Q263" s="75">
        <v>246.42240700000002</v>
      </c>
      <c r="R263" s="75">
        <v>269.26586399999997</v>
      </c>
      <c r="S263" s="75">
        <v>210.65246500000012</v>
      </c>
      <c r="T263" s="75">
        <v>216.89721799999961</v>
      </c>
      <c r="U263" s="75">
        <v>215.45292800000001</v>
      </c>
      <c r="V263" s="75">
        <v>193.72572099999999</v>
      </c>
      <c r="W263" s="75">
        <v>213.68265300000002</v>
      </c>
      <c r="X263" s="75">
        <v>208.56333699999993</v>
      </c>
      <c r="Y263" s="75">
        <v>215.75163000000009</v>
      </c>
      <c r="Z263" s="75">
        <v>211.88415799999984</v>
      </c>
      <c r="AA263" s="75">
        <v>224.13190800000007</v>
      </c>
      <c r="AB263" s="75">
        <v>228.30014299999993</v>
      </c>
      <c r="AC263" s="75">
        <v>188.37187900000004</v>
      </c>
      <c r="AD263" s="75">
        <v>171.35827700000027</v>
      </c>
      <c r="AE263" s="75">
        <v>169.15107499999976</v>
      </c>
      <c r="AF263" s="75">
        <v>198.4903260000001</v>
      </c>
      <c r="AG263" s="75">
        <v>195.66982200000001</v>
      </c>
      <c r="AH263" s="75">
        <v>181.52916399999998</v>
      </c>
      <c r="AI263" s="75">
        <v>192.89495599999998</v>
      </c>
      <c r="AJ263" s="75">
        <v>182.01384400000006</v>
      </c>
      <c r="AK263" s="75">
        <v>186.21117099999992</v>
      </c>
      <c r="AL263" s="75">
        <v>169.52658100000008</v>
      </c>
      <c r="AM263" s="75">
        <v>165.29669100000001</v>
      </c>
      <c r="AN263" s="75">
        <v>168.14877000000001</v>
      </c>
      <c r="AO263" s="75">
        <v>155.66984400000001</v>
      </c>
      <c r="AP263" s="75">
        <v>126.07201299999997</v>
      </c>
      <c r="AQ263" s="75">
        <v>121.27353900000003</v>
      </c>
      <c r="AR263" s="75">
        <v>119.33992799999987</v>
      </c>
      <c r="AS263" s="75">
        <v>121.988114</v>
      </c>
      <c r="AT263" s="75">
        <v>114.17648800000001</v>
      </c>
      <c r="AU263" s="75">
        <v>128.23561100000001</v>
      </c>
      <c r="AV263" s="75">
        <v>136.56969199999997</v>
      </c>
      <c r="AW263" s="75">
        <v>145.36587000000003</v>
      </c>
      <c r="AX263" s="75">
        <v>146.31968399999994</v>
      </c>
      <c r="AY263" s="75">
        <v>152.13665700000001</v>
      </c>
      <c r="AZ263" s="75">
        <v>147.35469500000011</v>
      </c>
    </row>
    <row r="264" spans="1:52" ht="15.75" x14ac:dyDescent="0.3">
      <c r="A264" s="79" t="s">
        <v>89</v>
      </c>
      <c r="B264" s="75">
        <v>1838.5726139999988</v>
      </c>
      <c r="C264" s="75">
        <v>1910.8316250000007</v>
      </c>
      <c r="D264" s="75">
        <v>1919.2591780000002</v>
      </c>
      <c r="E264" s="75">
        <v>1864.8512609999998</v>
      </c>
      <c r="F264" s="75">
        <v>1928.2708089999978</v>
      </c>
      <c r="G264" s="75">
        <v>1875.4821410000004</v>
      </c>
      <c r="H264" s="75">
        <v>1949.5098570000009</v>
      </c>
      <c r="I264" s="75">
        <v>1937.3949789999999</v>
      </c>
      <c r="J264" s="75">
        <v>1750.7793610000001</v>
      </c>
      <c r="K264" s="75">
        <v>1932.7944860000002</v>
      </c>
      <c r="L264" s="75">
        <v>1876.8833679999998</v>
      </c>
      <c r="M264" s="75">
        <v>1943.8062110000001</v>
      </c>
      <c r="N264" s="75">
        <v>1879.0837740000006</v>
      </c>
      <c r="O264" s="75">
        <v>1944.1369049999994</v>
      </c>
      <c r="P264" s="75">
        <v>1950.5975419999995</v>
      </c>
      <c r="Q264" s="75">
        <v>1892.7751260000005</v>
      </c>
      <c r="R264" s="75">
        <v>1949.5084490000008</v>
      </c>
      <c r="S264" s="75">
        <v>1910.7347630000004</v>
      </c>
      <c r="T264" s="75">
        <v>1934.5123449999992</v>
      </c>
      <c r="U264" s="75">
        <v>1883.9208060000001</v>
      </c>
      <c r="V264" s="75">
        <v>1705.7082679999999</v>
      </c>
      <c r="W264" s="75">
        <v>1855.5079959999998</v>
      </c>
      <c r="X264" s="75">
        <v>1801.205516</v>
      </c>
      <c r="Y264" s="75">
        <v>1850.829342</v>
      </c>
      <c r="Z264" s="75">
        <v>1784.8223340000004</v>
      </c>
      <c r="AA264" s="75">
        <v>1828.6499010000007</v>
      </c>
      <c r="AB264" s="75">
        <v>1822.8595569999998</v>
      </c>
      <c r="AC264" s="75">
        <v>1763.1125009999996</v>
      </c>
      <c r="AD264" s="75">
        <v>1816.3317910000005</v>
      </c>
      <c r="AE264" s="75">
        <v>1757.1049979999989</v>
      </c>
      <c r="AF264" s="75">
        <v>1783.7660450000003</v>
      </c>
      <c r="AG264" s="75">
        <v>1754.783109</v>
      </c>
      <c r="AH264" s="75">
        <v>1653.1213470000002</v>
      </c>
      <c r="AI264" s="75">
        <v>1740.560759</v>
      </c>
      <c r="AJ264" s="75">
        <v>1624.139698</v>
      </c>
      <c r="AK264" s="75">
        <v>1488.8748260000002</v>
      </c>
      <c r="AL264" s="75">
        <v>1391.6358230000005</v>
      </c>
      <c r="AM264" s="75">
        <v>1394.6667979999984</v>
      </c>
      <c r="AN264" s="75">
        <v>1411.6950910000014</v>
      </c>
      <c r="AO264" s="75">
        <v>1394.1965199999995</v>
      </c>
      <c r="AP264" s="75">
        <v>1478.6239349999996</v>
      </c>
      <c r="AQ264" s="75">
        <v>1416.0152290000005</v>
      </c>
      <c r="AR264" s="75">
        <v>1366.8646960000005</v>
      </c>
      <c r="AS264" s="75">
        <v>1393.4463350000001</v>
      </c>
      <c r="AT264" s="75">
        <v>1283.451016</v>
      </c>
      <c r="AU264" s="75">
        <v>1349.2886100000001</v>
      </c>
      <c r="AV264" s="75">
        <v>1303.8838820000001</v>
      </c>
      <c r="AW264" s="75">
        <v>1322.794973</v>
      </c>
      <c r="AX264" s="75">
        <v>1289.1730289999996</v>
      </c>
      <c r="AY264" s="75">
        <v>1315.1429030000008</v>
      </c>
      <c r="AZ264" s="75">
        <v>1321.0093739999993</v>
      </c>
    </row>
    <row r="265" spans="1:52" ht="15.75" x14ac:dyDescent="0.3">
      <c r="A265" s="74" t="s">
        <v>156</v>
      </c>
      <c r="B265" s="75">
        <v>0</v>
      </c>
      <c r="C265" s="75">
        <v>0</v>
      </c>
      <c r="D265" s="75">
        <v>0</v>
      </c>
      <c r="E265" s="75">
        <v>0</v>
      </c>
      <c r="F265" s="75">
        <v>0</v>
      </c>
      <c r="G265" s="75">
        <v>0</v>
      </c>
      <c r="H265" s="75">
        <v>0</v>
      </c>
      <c r="I265" s="75">
        <v>0</v>
      </c>
      <c r="J265" s="75">
        <v>0</v>
      </c>
      <c r="K265" s="75">
        <v>0</v>
      </c>
      <c r="L265" s="75">
        <v>0</v>
      </c>
      <c r="M265" s="75">
        <v>0</v>
      </c>
      <c r="N265" s="75">
        <v>0</v>
      </c>
      <c r="O265" s="75">
        <v>0</v>
      </c>
      <c r="P265" s="75">
        <v>0</v>
      </c>
      <c r="Q265" s="75">
        <v>0</v>
      </c>
      <c r="R265" s="75">
        <v>0</v>
      </c>
      <c r="S265" s="75">
        <v>0</v>
      </c>
      <c r="T265" s="75">
        <v>0</v>
      </c>
      <c r="U265" s="75">
        <v>0</v>
      </c>
      <c r="V265" s="75">
        <v>0</v>
      </c>
      <c r="W265" s="75">
        <v>0</v>
      </c>
      <c r="X265" s="75">
        <v>0</v>
      </c>
      <c r="Y265" s="75">
        <v>0</v>
      </c>
      <c r="Z265" s="75">
        <v>0</v>
      </c>
      <c r="AA265" s="75">
        <v>0</v>
      </c>
      <c r="AB265" s="75">
        <v>0</v>
      </c>
      <c r="AC265" s="75">
        <v>0</v>
      </c>
      <c r="AD265" s="75">
        <v>0</v>
      </c>
      <c r="AE265" s="75">
        <v>0</v>
      </c>
      <c r="AF265" s="75">
        <v>0</v>
      </c>
      <c r="AG265" s="75">
        <v>0</v>
      </c>
      <c r="AH265" s="75">
        <v>0</v>
      </c>
      <c r="AI265" s="75">
        <v>0</v>
      </c>
      <c r="AJ265" s="75">
        <v>0</v>
      </c>
      <c r="AK265" s="75">
        <v>0</v>
      </c>
      <c r="AL265" s="75">
        <v>0</v>
      </c>
      <c r="AM265" s="75">
        <v>0</v>
      </c>
      <c r="AN265" s="75">
        <v>0</v>
      </c>
      <c r="AO265" s="75">
        <v>0</v>
      </c>
      <c r="AP265" s="75">
        <v>0</v>
      </c>
      <c r="AQ265" s="75">
        <v>0</v>
      </c>
      <c r="AR265" s="75">
        <v>0</v>
      </c>
      <c r="AS265" s="75">
        <v>0</v>
      </c>
      <c r="AT265" s="75">
        <v>0</v>
      </c>
      <c r="AU265" s="75">
        <v>0</v>
      </c>
      <c r="AV265" s="75">
        <v>0</v>
      </c>
      <c r="AW265" s="75">
        <v>0</v>
      </c>
      <c r="AX265" s="75">
        <v>0</v>
      </c>
      <c r="AY265" s="75">
        <v>0</v>
      </c>
      <c r="AZ265" s="75">
        <v>0</v>
      </c>
    </row>
    <row r="266" spans="1:52" ht="15.75" x14ac:dyDescent="0.3">
      <c r="A266" s="74" t="s">
        <v>34</v>
      </c>
      <c r="B266" s="75">
        <v>1838.5726139999988</v>
      </c>
      <c r="C266" s="75">
        <v>1910.8316250000007</v>
      </c>
      <c r="D266" s="75">
        <v>1919.2591780000002</v>
      </c>
      <c r="E266" s="75">
        <v>1864.8512609999998</v>
      </c>
      <c r="F266" s="75">
        <v>1928.2708089999978</v>
      </c>
      <c r="G266" s="75">
        <v>1875.4821410000004</v>
      </c>
      <c r="H266" s="75">
        <v>1949.5098570000009</v>
      </c>
      <c r="I266" s="75">
        <v>1937.3949789999999</v>
      </c>
      <c r="J266" s="75">
        <v>1750.7793610000001</v>
      </c>
      <c r="K266" s="75">
        <v>1932.7944860000002</v>
      </c>
      <c r="L266" s="75">
        <v>1876.8833679999998</v>
      </c>
      <c r="M266" s="75">
        <v>1943.8062110000001</v>
      </c>
      <c r="N266" s="75">
        <v>1879.0837740000006</v>
      </c>
      <c r="O266" s="75">
        <v>1944.1369049999994</v>
      </c>
      <c r="P266" s="75">
        <v>1950.5975419999995</v>
      </c>
      <c r="Q266" s="75">
        <v>1892.7751260000005</v>
      </c>
      <c r="R266" s="75">
        <v>1949.5084490000008</v>
      </c>
      <c r="S266" s="75">
        <v>1910.7347630000004</v>
      </c>
      <c r="T266" s="75">
        <v>1934.5123449999992</v>
      </c>
      <c r="U266" s="75">
        <v>1883.9208060000001</v>
      </c>
      <c r="V266" s="75">
        <v>1705.7082679999999</v>
      </c>
      <c r="W266" s="75">
        <v>1855.5079959999998</v>
      </c>
      <c r="X266" s="75">
        <v>1801.205516</v>
      </c>
      <c r="Y266" s="75">
        <v>1850.829342</v>
      </c>
      <c r="Z266" s="75">
        <v>1784.8223340000004</v>
      </c>
      <c r="AA266" s="75">
        <v>1828.6499010000007</v>
      </c>
      <c r="AB266" s="75">
        <v>1822.8595569999998</v>
      </c>
      <c r="AC266" s="75">
        <v>1763.1125009999996</v>
      </c>
      <c r="AD266" s="75">
        <v>1816.3317910000005</v>
      </c>
      <c r="AE266" s="75">
        <v>1757.1049979999989</v>
      </c>
      <c r="AF266" s="75">
        <v>1783.7660450000003</v>
      </c>
      <c r="AG266" s="75">
        <v>1754.783109</v>
      </c>
      <c r="AH266" s="75">
        <v>1653.1213470000002</v>
      </c>
      <c r="AI266" s="75">
        <v>1740.560759</v>
      </c>
      <c r="AJ266" s="75">
        <v>1624.139698</v>
      </c>
      <c r="AK266" s="75">
        <v>1488.8748260000002</v>
      </c>
      <c r="AL266" s="75">
        <v>1391.6358230000005</v>
      </c>
      <c r="AM266" s="75">
        <v>1394.6667979999984</v>
      </c>
      <c r="AN266" s="75">
        <v>1411.6950910000014</v>
      </c>
      <c r="AO266" s="75">
        <v>1394.1965199999995</v>
      </c>
      <c r="AP266" s="75">
        <v>1478.6239349999996</v>
      </c>
      <c r="AQ266" s="75">
        <v>1416.0152290000005</v>
      </c>
      <c r="AR266" s="75">
        <v>1366.8646960000005</v>
      </c>
      <c r="AS266" s="75">
        <v>1393.4463350000001</v>
      </c>
      <c r="AT266" s="75">
        <v>1283.451016</v>
      </c>
      <c r="AU266" s="75">
        <v>1349.2886100000001</v>
      </c>
      <c r="AV266" s="75">
        <v>1303.8838820000001</v>
      </c>
      <c r="AW266" s="75">
        <v>1322.794973</v>
      </c>
      <c r="AX266" s="75">
        <v>1289.1730289999996</v>
      </c>
      <c r="AY266" s="75">
        <v>1315.1429030000008</v>
      </c>
      <c r="AZ266" s="75">
        <v>1321.0093739999993</v>
      </c>
    </row>
    <row r="267" spans="1:52" ht="15.75" x14ac:dyDescent="0.3">
      <c r="A267" s="74" t="s">
        <v>35</v>
      </c>
    </row>
    <row r="268" spans="1:52" ht="15.75" x14ac:dyDescent="0.3">
      <c r="A268" s="74" t="s">
        <v>36</v>
      </c>
    </row>
    <row r="269" spans="1:52" ht="15.75" x14ac:dyDescent="0.3">
      <c r="A269" s="74" t="s">
        <v>38</v>
      </c>
    </row>
    <row r="270" spans="1:52" ht="15.75" x14ac:dyDescent="0.3">
      <c r="A270" s="74" t="s">
        <v>157</v>
      </c>
    </row>
    <row r="271" spans="1:52" ht="15.75" x14ac:dyDescent="0.3">
      <c r="A271" s="74" t="s">
        <v>158</v>
      </c>
    </row>
    <row r="272" spans="1:52" ht="15.75" x14ac:dyDescent="0.3">
      <c r="A272" s="74" t="s">
        <v>159</v>
      </c>
    </row>
    <row r="273" spans="1:52" ht="15.75" x14ac:dyDescent="0.3">
      <c r="A273" s="79" t="s">
        <v>160</v>
      </c>
      <c r="B273" s="75">
        <v>798.06272099999978</v>
      </c>
      <c r="C273" s="75">
        <v>809.72659699999986</v>
      </c>
      <c r="D273" s="75">
        <v>794.10919800000011</v>
      </c>
      <c r="E273" s="75">
        <v>803.72017200000028</v>
      </c>
      <c r="F273" s="75">
        <v>800.50949500000024</v>
      </c>
      <c r="G273" s="75">
        <v>801.18460799999957</v>
      </c>
      <c r="H273" s="75">
        <v>797.3187080000007</v>
      </c>
      <c r="I273" s="75">
        <v>806.20511599999998</v>
      </c>
      <c r="J273" s="75">
        <v>800.737211</v>
      </c>
      <c r="K273" s="75">
        <v>810.24642500000004</v>
      </c>
      <c r="L273" s="75">
        <v>799.43412899999976</v>
      </c>
      <c r="M273" s="75">
        <v>801.84950800000024</v>
      </c>
      <c r="N273" s="75">
        <v>788.79797499999995</v>
      </c>
      <c r="O273" s="75">
        <v>827.67895599999974</v>
      </c>
      <c r="P273" s="75">
        <v>786.68748700000015</v>
      </c>
      <c r="Q273" s="75">
        <v>800.78985100000045</v>
      </c>
      <c r="R273" s="75">
        <v>790.85421799999949</v>
      </c>
      <c r="S273" s="75">
        <v>786.84353000000101</v>
      </c>
      <c r="T273" s="75">
        <v>778.36850699999923</v>
      </c>
      <c r="U273" s="75">
        <v>751.41750400000001</v>
      </c>
      <c r="V273" s="75">
        <v>803.78411600000004</v>
      </c>
      <c r="W273" s="75">
        <v>795.9962109999999</v>
      </c>
      <c r="X273" s="75">
        <v>783.4999929999999</v>
      </c>
      <c r="Y273" s="75">
        <v>793.93411300000025</v>
      </c>
      <c r="Z273" s="75">
        <v>780.98942199999965</v>
      </c>
      <c r="AA273" s="75">
        <v>805.40969800000039</v>
      </c>
      <c r="AB273" s="75">
        <v>802.14227099999971</v>
      </c>
      <c r="AC273" s="75">
        <v>808.74447400000008</v>
      </c>
      <c r="AD273" s="75">
        <v>806.37823500000013</v>
      </c>
      <c r="AE273" s="75">
        <v>805.62379200000032</v>
      </c>
      <c r="AF273" s="75">
        <v>801.17757499999971</v>
      </c>
      <c r="AG273" s="75">
        <v>735.73635899999999</v>
      </c>
      <c r="AH273" s="75">
        <v>743.02680099999998</v>
      </c>
      <c r="AI273" s="75">
        <v>750.6992909999999</v>
      </c>
      <c r="AJ273" s="75">
        <v>734.36168100000032</v>
      </c>
      <c r="AK273" s="75">
        <v>738.63430999999991</v>
      </c>
      <c r="AL273" s="75">
        <v>686.54595700000027</v>
      </c>
      <c r="AM273" s="75">
        <v>616.7542799999992</v>
      </c>
      <c r="AN273" s="75">
        <v>682.47838500000034</v>
      </c>
      <c r="AO273" s="75">
        <v>686.8055260000001</v>
      </c>
      <c r="AP273" s="75">
        <v>670.11659799999961</v>
      </c>
      <c r="AQ273" s="75">
        <v>669.84539200000017</v>
      </c>
      <c r="AR273" s="75">
        <v>661.79883000000063</v>
      </c>
      <c r="AS273" s="75">
        <v>651.17888700000003</v>
      </c>
      <c r="AT273" s="75">
        <v>638.8991759999999</v>
      </c>
      <c r="AU273" s="75">
        <v>651.15113400000018</v>
      </c>
      <c r="AV273" s="75">
        <v>641.27560499999981</v>
      </c>
      <c r="AW273" s="75">
        <v>627.90702099999999</v>
      </c>
      <c r="AX273" s="75">
        <v>618.28203600000006</v>
      </c>
      <c r="AY273" s="75">
        <v>615.29440499999964</v>
      </c>
      <c r="AZ273" s="75">
        <v>621.84010000000035</v>
      </c>
    </row>
    <row r="274" spans="1:52" ht="15.75" x14ac:dyDescent="0.3">
      <c r="A274" s="74" t="s">
        <v>57</v>
      </c>
    </row>
    <row r="275" spans="1:52" ht="15.75" x14ac:dyDescent="0.3">
      <c r="A275" s="74" t="s">
        <v>58</v>
      </c>
    </row>
    <row r="276" spans="1:52" ht="15.75" x14ac:dyDescent="0.3">
      <c r="A276" s="74" t="s">
        <v>59</v>
      </c>
    </row>
    <row r="277" spans="1:52" ht="15.75" x14ac:dyDescent="0.3">
      <c r="A277" s="74" t="s">
        <v>161</v>
      </c>
    </row>
    <row r="278" spans="1:52" ht="15.75" x14ac:dyDescent="0.3">
      <c r="A278" s="84"/>
    </row>
    <row r="279" spans="1:52" ht="15.75" x14ac:dyDescent="0.3">
      <c r="A279" s="84" t="s">
        <v>162</v>
      </c>
    </row>
    <row r="280" spans="1:52" ht="15.75" x14ac:dyDescent="0.3">
      <c r="A280" s="76" t="s">
        <v>130</v>
      </c>
      <c r="B280" s="75">
        <v>57578.702056000009</v>
      </c>
      <c r="C280" s="75">
        <v>58497.067277000002</v>
      </c>
      <c r="D280" s="75">
        <v>59410.781213000009</v>
      </c>
      <c r="E280" s="75">
        <v>60290.777069000018</v>
      </c>
      <c r="F280" s="75">
        <v>61225.039379000002</v>
      </c>
      <c r="G280" s="75">
        <v>61962.244727000012</v>
      </c>
      <c r="H280" s="75">
        <v>62728.698174000005</v>
      </c>
      <c r="I280" s="75">
        <v>63489.041465000002</v>
      </c>
      <c r="J280" s="75">
        <v>64178.176562000001</v>
      </c>
      <c r="K280" s="75">
        <v>64753.285409999997</v>
      </c>
      <c r="L280" s="75">
        <v>65344.560496999999</v>
      </c>
      <c r="M280" s="75">
        <v>65925.077212000004</v>
      </c>
      <c r="N280" s="75">
        <v>66499.626789000002</v>
      </c>
      <c r="O280" s="75">
        <v>67103.333469999983</v>
      </c>
      <c r="P280" s="75">
        <v>67663.22696</v>
      </c>
      <c r="Q280" s="75">
        <v>68188.969173999998</v>
      </c>
      <c r="R280" s="75">
        <v>68752.618640000015</v>
      </c>
      <c r="S280" s="75">
        <v>69181.232611999993</v>
      </c>
      <c r="T280" s="75">
        <v>69609.340228000001</v>
      </c>
      <c r="U280" s="75">
        <v>69921.21759700001</v>
      </c>
      <c r="V280" s="75">
        <v>70239.695598999999</v>
      </c>
      <c r="W280" s="75">
        <v>70657.127794</v>
      </c>
      <c r="X280" s="75">
        <v>70905.039722000001</v>
      </c>
      <c r="Y280" s="75">
        <v>71087.093494000001</v>
      </c>
      <c r="Z280" s="75">
        <v>71142.22677899999</v>
      </c>
      <c r="AA280" s="75">
        <v>71188.460405999998</v>
      </c>
      <c r="AB280" s="75">
        <v>71180.574609000003</v>
      </c>
      <c r="AC280" s="75">
        <v>71087.171143</v>
      </c>
      <c r="AD280" s="75">
        <v>70837.940191000002</v>
      </c>
      <c r="AE280" s="75">
        <v>70614.517472999985</v>
      </c>
      <c r="AF280" s="75">
        <v>70253.400659999999</v>
      </c>
      <c r="AG280" s="75">
        <v>69754.957697999998</v>
      </c>
      <c r="AH280" s="75">
        <v>69407.868626999989</v>
      </c>
      <c r="AI280" s="75">
        <v>68919.032191999999</v>
      </c>
      <c r="AJ280" s="75">
        <v>68413.611938999995</v>
      </c>
      <c r="AK280" s="75">
        <v>67515.368971999997</v>
      </c>
      <c r="AL280" s="75">
        <v>66540.311657999991</v>
      </c>
      <c r="AM280" s="75">
        <v>65094.569307999991</v>
      </c>
      <c r="AN280" s="75">
        <v>63633.142741000003</v>
      </c>
      <c r="AO280" s="75">
        <v>62185.862207999999</v>
      </c>
      <c r="AP280" s="75">
        <v>60623.409050999995</v>
      </c>
      <c r="AQ280" s="75">
        <v>59054.636943999998</v>
      </c>
      <c r="AR280" s="75">
        <v>57314.213231000002</v>
      </c>
      <c r="AS280" s="75">
        <v>55651.507444000003</v>
      </c>
      <c r="AT280" s="75">
        <v>53971.452105000004</v>
      </c>
      <c r="AU280" s="75">
        <v>52117.776807000002</v>
      </c>
      <c r="AV280" s="75">
        <v>50298.932429</v>
      </c>
      <c r="AW280" s="75">
        <v>48755.091624000008</v>
      </c>
      <c r="AX280" s="75">
        <v>47467.499334000007</v>
      </c>
      <c r="AY280" s="75">
        <v>46487.409340000013</v>
      </c>
      <c r="AZ280" s="75">
        <v>45518.279386999988</v>
      </c>
    </row>
    <row r="281" spans="1:52" ht="15.75" x14ac:dyDescent="0.3">
      <c r="A281" s="79" t="s">
        <v>155</v>
      </c>
      <c r="B281" s="75">
        <v>25467.277201000001</v>
      </c>
      <c r="C281" s="75">
        <v>26398.146107</v>
      </c>
      <c r="D281" s="75">
        <v>27341.023012999995</v>
      </c>
      <c r="E281" s="75">
        <v>28245.717188999995</v>
      </c>
      <c r="F281" s="75">
        <v>29153.472138999998</v>
      </c>
      <c r="G281" s="75">
        <v>29915.139446000001</v>
      </c>
      <c r="H281" s="75">
        <v>30666.050150000003</v>
      </c>
      <c r="I281" s="75">
        <v>31359.224660999997</v>
      </c>
      <c r="J281" s="75">
        <v>31980.823136000003</v>
      </c>
      <c r="K281" s="75">
        <v>32495.113040999997</v>
      </c>
      <c r="L281" s="75">
        <v>33037.658188000001</v>
      </c>
      <c r="M281" s="75">
        <v>33573.537433999998</v>
      </c>
      <c r="N281" s="75">
        <v>34116.840597000002</v>
      </c>
      <c r="O281" s="75">
        <v>34669.289638999995</v>
      </c>
      <c r="P281" s="75">
        <v>35205.266475999997</v>
      </c>
      <c r="Q281" s="75">
        <v>35706.015146000005</v>
      </c>
      <c r="R281" s="75">
        <v>36258.082249000006</v>
      </c>
      <c r="S281" s="75">
        <v>36665.784677000003</v>
      </c>
      <c r="T281" s="75">
        <v>37127.840005999999</v>
      </c>
      <c r="U281" s="75">
        <v>37547.979159999995</v>
      </c>
      <c r="V281" s="75">
        <v>37908.481350000002</v>
      </c>
      <c r="W281" s="75">
        <v>38417.450249000001</v>
      </c>
      <c r="X281" s="75">
        <v>38756.974165</v>
      </c>
      <c r="Y281" s="75">
        <v>39039.920201000001</v>
      </c>
      <c r="Z281" s="75">
        <v>39197.123479000002</v>
      </c>
      <c r="AA281" s="75">
        <v>39381.113367999998</v>
      </c>
      <c r="AB281" s="75">
        <v>39485.510772000001</v>
      </c>
      <c r="AC281" s="75">
        <v>39513.815307999997</v>
      </c>
      <c r="AD281" s="75">
        <v>39382.236997</v>
      </c>
      <c r="AE281" s="75">
        <v>39293.663782000003</v>
      </c>
      <c r="AF281" s="75">
        <v>39060.484201000007</v>
      </c>
      <c r="AG281" s="75">
        <v>38706.860080999999</v>
      </c>
      <c r="AH281" s="75">
        <v>38473.115246000001</v>
      </c>
      <c r="AI281" s="75">
        <v>38144.522968000005</v>
      </c>
      <c r="AJ281" s="75">
        <v>37865.306844999999</v>
      </c>
      <c r="AK281" s="75">
        <v>37384.318196999993</v>
      </c>
      <c r="AL281" s="75">
        <v>36896.890858999999</v>
      </c>
      <c r="AM281" s="75">
        <v>36073.78703</v>
      </c>
      <c r="AN281" s="75">
        <v>35143.188815000001</v>
      </c>
      <c r="AO281" s="75">
        <v>34186.763210999998</v>
      </c>
      <c r="AP281" s="75">
        <v>33098.279547000006</v>
      </c>
      <c r="AQ281" s="75">
        <v>32006.375609000006</v>
      </c>
      <c r="AR281" s="75">
        <v>30822.231989999997</v>
      </c>
      <c r="AS281" s="75">
        <v>29605.420448999997</v>
      </c>
      <c r="AT281" s="75">
        <v>28399.163065999997</v>
      </c>
      <c r="AU281" s="75">
        <v>27036.308073999993</v>
      </c>
      <c r="AV281" s="75">
        <v>25630.805587999999</v>
      </c>
      <c r="AW281" s="75">
        <v>24363.771924999997</v>
      </c>
      <c r="AX281" s="75">
        <v>23246.906349999997</v>
      </c>
      <c r="AY281" s="75">
        <v>22347.800125999998</v>
      </c>
      <c r="AZ281" s="75">
        <v>21529.994175</v>
      </c>
    </row>
    <row r="282" spans="1:52" ht="15.75" x14ac:dyDescent="0.3">
      <c r="A282" s="74" t="s">
        <v>14</v>
      </c>
      <c r="B282" s="75">
        <v>16197.326647000002</v>
      </c>
      <c r="C282" s="75">
        <v>16795.980618000001</v>
      </c>
      <c r="D282" s="75">
        <v>17387.619598000005</v>
      </c>
      <c r="E282" s="75">
        <v>17925.310882000002</v>
      </c>
      <c r="F282" s="75">
        <v>18506.925875000001</v>
      </c>
      <c r="G282" s="75">
        <v>18966.084019000002</v>
      </c>
      <c r="H282" s="75">
        <v>19475.017109</v>
      </c>
      <c r="I282" s="75">
        <v>19981.218497000002</v>
      </c>
      <c r="J282" s="75">
        <v>20489.479606000001</v>
      </c>
      <c r="K282" s="75">
        <v>20930.210003</v>
      </c>
      <c r="L282" s="75">
        <v>21195.870684999998</v>
      </c>
      <c r="M282" s="75">
        <v>21647.280821999997</v>
      </c>
      <c r="N282" s="75">
        <v>22108.507645999998</v>
      </c>
      <c r="O282" s="75">
        <v>22569.293567999997</v>
      </c>
      <c r="P282" s="75">
        <v>23003.173825999998</v>
      </c>
      <c r="Q282" s="75">
        <v>23432.394551999998</v>
      </c>
      <c r="R282" s="75">
        <v>23837.668245000001</v>
      </c>
      <c r="S282" s="75">
        <v>24197.309522</v>
      </c>
      <c r="T282" s="75">
        <v>24525.594250999999</v>
      </c>
      <c r="U282" s="75">
        <v>24783.759474999999</v>
      </c>
      <c r="V282" s="75">
        <v>25013.003746000002</v>
      </c>
      <c r="W282" s="75">
        <v>25327.828158</v>
      </c>
      <c r="X282" s="75">
        <v>25508.267561000001</v>
      </c>
      <c r="Y282" s="75">
        <v>25643.725452999999</v>
      </c>
      <c r="Z282" s="75">
        <v>25694.166142000002</v>
      </c>
      <c r="AA282" s="75">
        <v>25803.218165999999</v>
      </c>
      <c r="AB282" s="75">
        <v>25879.301818999997</v>
      </c>
      <c r="AC282" s="75">
        <v>25922.892278999996</v>
      </c>
      <c r="AD282" s="75">
        <v>25888.733012999997</v>
      </c>
      <c r="AE282" s="75">
        <v>25852.480299999999</v>
      </c>
      <c r="AF282" s="75">
        <v>25691.205117000001</v>
      </c>
      <c r="AG282" s="75">
        <v>25481.371613000003</v>
      </c>
      <c r="AH282" s="75">
        <v>25306.585276999998</v>
      </c>
      <c r="AI282" s="75">
        <v>25122.685781</v>
      </c>
      <c r="AJ282" s="75">
        <v>25012.226862999996</v>
      </c>
      <c r="AK282" s="75">
        <v>24789.287877999996</v>
      </c>
      <c r="AL282" s="75">
        <v>24629.785717999999</v>
      </c>
      <c r="AM282" s="75">
        <v>24203.576706</v>
      </c>
      <c r="AN282" s="75">
        <v>23687.446938000005</v>
      </c>
      <c r="AO282" s="75">
        <v>23145.141483000007</v>
      </c>
      <c r="AP282" s="75">
        <v>22601.061051000001</v>
      </c>
      <c r="AQ282" s="75">
        <v>22084.821636999997</v>
      </c>
      <c r="AR282" s="75">
        <v>21515.123974999999</v>
      </c>
      <c r="AS282" s="75">
        <v>20882.721386999998</v>
      </c>
      <c r="AT282" s="75">
        <v>20270.605650999998</v>
      </c>
      <c r="AU282" s="75">
        <v>19537.278796999995</v>
      </c>
      <c r="AV282" s="75">
        <v>18673.090149999996</v>
      </c>
      <c r="AW282" s="75">
        <v>17893.689510999997</v>
      </c>
      <c r="AX282" s="75">
        <v>17161.750698</v>
      </c>
      <c r="AY282" s="75">
        <v>16577.397367999998</v>
      </c>
      <c r="AZ282" s="75">
        <v>16046.429126999996</v>
      </c>
    </row>
    <row r="283" spans="1:52" ht="15.75" x14ac:dyDescent="0.3">
      <c r="A283" s="74" t="s">
        <v>23</v>
      </c>
      <c r="B283" s="75">
        <v>6494.5974540000007</v>
      </c>
      <c r="C283" s="75">
        <v>6753.2812209999993</v>
      </c>
      <c r="D283" s="75">
        <v>7041.6041829999995</v>
      </c>
      <c r="E283" s="75">
        <v>7352.9393099999998</v>
      </c>
      <c r="F283" s="75">
        <v>7620.5760640000008</v>
      </c>
      <c r="G283" s="75">
        <v>7878.3140309999999</v>
      </c>
      <c r="H283" s="75">
        <v>8086.2777400000004</v>
      </c>
      <c r="I283" s="75">
        <v>8249.1891749999995</v>
      </c>
      <c r="J283" s="75">
        <v>8339.1022219999995</v>
      </c>
      <c r="K283" s="75">
        <v>8401.1973149999994</v>
      </c>
      <c r="L283" s="75">
        <v>8666.9669269999995</v>
      </c>
      <c r="M283" s="75">
        <v>8738.4548899999991</v>
      </c>
      <c r="N283" s="75">
        <v>8808.6116279999987</v>
      </c>
      <c r="O283" s="75">
        <v>8899.0040750000007</v>
      </c>
      <c r="P283" s="75">
        <v>9012.3949660000017</v>
      </c>
      <c r="Q283" s="75">
        <v>9095.1109150000011</v>
      </c>
      <c r="R283" s="75">
        <v>9244.0690280000017</v>
      </c>
      <c r="S283" s="75">
        <v>9340.0475700000006</v>
      </c>
      <c r="T283" s="75">
        <v>9520.1629680000005</v>
      </c>
      <c r="U283" s="75">
        <v>9738.7361020000008</v>
      </c>
      <c r="V283" s="75">
        <v>9922.3748290000003</v>
      </c>
      <c r="W283" s="75">
        <v>10176.455870000002</v>
      </c>
      <c r="X283" s="75">
        <v>10394.194</v>
      </c>
      <c r="Y283" s="75">
        <v>10603.661555000002</v>
      </c>
      <c r="Z283" s="75">
        <v>10766.24144</v>
      </c>
      <c r="AA283" s="75">
        <v>10891.489068999999</v>
      </c>
      <c r="AB283" s="75">
        <v>10951.478521000001</v>
      </c>
      <c r="AC283" s="75">
        <v>10994.243125000001</v>
      </c>
      <c r="AD283" s="75">
        <v>10994.731667</v>
      </c>
      <c r="AE283" s="75">
        <v>10983.912555000001</v>
      </c>
      <c r="AF283" s="75">
        <v>10930.415048999999</v>
      </c>
      <c r="AG283" s="75">
        <v>10806.407538999998</v>
      </c>
      <c r="AH283" s="75">
        <v>10759.645596999999</v>
      </c>
      <c r="AI283" s="75">
        <v>10635.740512</v>
      </c>
      <c r="AJ283" s="75">
        <v>10493.532799999999</v>
      </c>
      <c r="AK283" s="75">
        <v>10265.023595999999</v>
      </c>
      <c r="AL283" s="75">
        <v>9979.4559949999984</v>
      </c>
      <c r="AM283" s="75">
        <v>9641.3963949999979</v>
      </c>
      <c r="AN283" s="75">
        <v>9287.0793209999993</v>
      </c>
      <c r="AO283" s="75">
        <v>8905.6612069999974</v>
      </c>
      <c r="AP283" s="75">
        <v>8406.5442389999989</v>
      </c>
      <c r="AQ283" s="75">
        <v>7878.7572509999991</v>
      </c>
      <c r="AR283" s="75">
        <v>7343.4616919999999</v>
      </c>
      <c r="AS283" s="75">
        <v>6832.7344469999998</v>
      </c>
      <c r="AT283" s="75">
        <v>6305.9454759999999</v>
      </c>
      <c r="AU283" s="75">
        <v>5741.0766829999993</v>
      </c>
      <c r="AV283" s="75">
        <v>5245.2069959999999</v>
      </c>
      <c r="AW283" s="75">
        <v>4798.4192729999995</v>
      </c>
      <c r="AX283" s="75">
        <v>4436.6994079999995</v>
      </c>
      <c r="AY283" s="75">
        <v>4135.1065479999997</v>
      </c>
      <c r="AZ283" s="75">
        <v>3869.0629130000002</v>
      </c>
    </row>
    <row r="284" spans="1:52" ht="15.75" x14ac:dyDescent="0.3">
      <c r="A284" s="74" t="s">
        <v>27</v>
      </c>
      <c r="B284" s="75">
        <v>2775.3530999999998</v>
      </c>
      <c r="C284" s="75">
        <v>2848.8842680000002</v>
      </c>
      <c r="D284" s="75">
        <v>2911.7992320000003</v>
      </c>
      <c r="E284" s="75">
        <v>2967.466997</v>
      </c>
      <c r="F284" s="75">
        <v>3025.9701999999997</v>
      </c>
      <c r="G284" s="75">
        <v>3070.7413959999999</v>
      </c>
      <c r="H284" s="75">
        <v>3104.7553010000001</v>
      </c>
      <c r="I284" s="75">
        <v>3128.8169889999999</v>
      </c>
      <c r="J284" s="75">
        <v>3152.2413080000001</v>
      </c>
      <c r="K284" s="75">
        <v>3163.705723</v>
      </c>
      <c r="L284" s="75">
        <v>3174.8205760000005</v>
      </c>
      <c r="M284" s="75">
        <v>3187.8017219999992</v>
      </c>
      <c r="N284" s="75">
        <v>3199.7213229999998</v>
      </c>
      <c r="O284" s="75">
        <v>3200.9919959999997</v>
      </c>
      <c r="P284" s="75">
        <v>3189.6976840000002</v>
      </c>
      <c r="Q284" s="75">
        <v>3178.5096790000002</v>
      </c>
      <c r="R284" s="75">
        <v>3176.3449759999999</v>
      </c>
      <c r="S284" s="75">
        <v>3128.4275850000004</v>
      </c>
      <c r="T284" s="75">
        <v>3082.0827869999998</v>
      </c>
      <c r="U284" s="75">
        <v>3025.4835830000002</v>
      </c>
      <c r="V284" s="75">
        <v>2973.1027749999994</v>
      </c>
      <c r="W284" s="75">
        <v>2913.1662209999995</v>
      </c>
      <c r="X284" s="75">
        <v>2854.5126039999996</v>
      </c>
      <c r="Y284" s="75">
        <v>2792.5331929999998</v>
      </c>
      <c r="Z284" s="75">
        <v>2736.715897</v>
      </c>
      <c r="AA284" s="75">
        <v>2686.4061329999995</v>
      </c>
      <c r="AB284" s="75">
        <v>2654.7304319999998</v>
      </c>
      <c r="AC284" s="75">
        <v>2596.6799039999996</v>
      </c>
      <c r="AD284" s="75">
        <v>2498.7723169999999</v>
      </c>
      <c r="AE284" s="75">
        <v>2457.2709269999996</v>
      </c>
      <c r="AF284" s="75">
        <v>2438.8640350000001</v>
      </c>
      <c r="AG284" s="75">
        <v>2419.0809289999997</v>
      </c>
      <c r="AH284" s="75">
        <v>2406.884372</v>
      </c>
      <c r="AI284" s="75">
        <v>2386.0966750000002</v>
      </c>
      <c r="AJ284" s="75">
        <v>2359.5471820000002</v>
      </c>
      <c r="AK284" s="75">
        <v>2330.006723</v>
      </c>
      <c r="AL284" s="75">
        <v>2287.6491460000002</v>
      </c>
      <c r="AM284" s="75">
        <v>2228.8139290000004</v>
      </c>
      <c r="AN284" s="75">
        <v>2168.6625560000002</v>
      </c>
      <c r="AO284" s="75">
        <v>2135.960521</v>
      </c>
      <c r="AP284" s="75">
        <v>2090.6742569999997</v>
      </c>
      <c r="AQ284" s="75">
        <v>2042.7967210000002</v>
      </c>
      <c r="AR284" s="75">
        <v>1963.6463229999999</v>
      </c>
      <c r="AS284" s="75">
        <v>1889.9646149999999</v>
      </c>
      <c r="AT284" s="75">
        <v>1822.6119389999999</v>
      </c>
      <c r="AU284" s="75">
        <v>1757.9525940000001</v>
      </c>
      <c r="AV284" s="75">
        <v>1712.5084420000001</v>
      </c>
      <c r="AW284" s="75">
        <v>1671.6631410000002</v>
      </c>
      <c r="AX284" s="75">
        <v>1648.456244</v>
      </c>
      <c r="AY284" s="75">
        <v>1635.29621</v>
      </c>
      <c r="AZ284" s="75">
        <v>1614.5021350000002</v>
      </c>
    </row>
    <row r="285" spans="1:52" ht="15.75" x14ac:dyDescent="0.3">
      <c r="A285" s="79" t="s">
        <v>89</v>
      </c>
      <c r="B285" s="75">
        <v>22339.194898000002</v>
      </c>
      <c r="C285" s="75">
        <v>22348.616753000002</v>
      </c>
      <c r="D285" s="75">
        <v>22345.165809999999</v>
      </c>
      <c r="E285" s="75">
        <v>22344.205995</v>
      </c>
      <c r="F285" s="75">
        <v>22382.491007999997</v>
      </c>
      <c r="G285" s="75">
        <v>22403.254351</v>
      </c>
      <c r="H285" s="75">
        <v>22453.352797</v>
      </c>
      <c r="I285" s="75">
        <v>22511.864083</v>
      </c>
      <c r="J285" s="75">
        <v>22565.314591000002</v>
      </c>
      <c r="K285" s="75">
        <v>22622.721970999999</v>
      </c>
      <c r="L285" s="75">
        <v>22675.979739999999</v>
      </c>
      <c r="M285" s="75">
        <v>22728.435889999997</v>
      </c>
      <c r="N285" s="75">
        <v>22768.947050000002</v>
      </c>
      <c r="O285" s="75">
        <v>22802.252330000003</v>
      </c>
      <c r="P285" s="75">
        <v>22833.590694000002</v>
      </c>
      <c r="Q285" s="75">
        <v>22861.514558999999</v>
      </c>
      <c r="R285" s="75">
        <v>22882.752198999999</v>
      </c>
      <c r="S285" s="75">
        <v>22918.004821000002</v>
      </c>
      <c r="T285" s="75">
        <v>22903.007309000001</v>
      </c>
      <c r="U285" s="75">
        <v>22849.533135999998</v>
      </c>
      <c r="V285" s="75">
        <v>22804.462042999996</v>
      </c>
      <c r="W285" s="75">
        <v>22727.175552999997</v>
      </c>
      <c r="X285" s="75">
        <v>22651.497701</v>
      </c>
      <c r="Y285" s="75">
        <v>22558.520831999998</v>
      </c>
      <c r="Z285" s="75">
        <v>22464.259392</v>
      </c>
      <c r="AA285" s="75">
        <v>22348.772388000001</v>
      </c>
      <c r="AB285" s="75">
        <v>22221.034403000001</v>
      </c>
      <c r="AC285" s="75">
        <v>22091.371778000001</v>
      </c>
      <c r="AD285" s="75">
        <v>21958.19512</v>
      </c>
      <c r="AE285" s="75">
        <v>21804.565354999999</v>
      </c>
      <c r="AF285" s="75">
        <v>21653.819055</v>
      </c>
      <c r="AG285" s="75">
        <v>21524.681358000002</v>
      </c>
      <c r="AH285" s="75">
        <v>21472.094437</v>
      </c>
      <c r="AI285" s="75">
        <v>21357.147199999999</v>
      </c>
      <c r="AJ285" s="75">
        <v>21180.081382</v>
      </c>
      <c r="AK285" s="75">
        <v>20818.126865999999</v>
      </c>
      <c r="AL285" s="75">
        <v>20424.940354999999</v>
      </c>
      <c r="AM285" s="75">
        <v>19990.957251999997</v>
      </c>
      <c r="AN285" s="75">
        <v>19579.792785999998</v>
      </c>
      <c r="AO285" s="75">
        <v>19210.876805</v>
      </c>
      <c r="AP285" s="75">
        <v>18873.168948999995</v>
      </c>
      <c r="AQ285" s="75">
        <v>18532.079179999997</v>
      </c>
      <c r="AR285" s="75">
        <v>18115.177831000001</v>
      </c>
      <c r="AS285" s="75">
        <v>17753.841057000001</v>
      </c>
      <c r="AT285" s="75">
        <v>17384.170726</v>
      </c>
      <c r="AU285" s="75">
        <v>16992.898577</v>
      </c>
      <c r="AV285" s="75">
        <v>16672.642761000003</v>
      </c>
      <c r="AW285" s="75">
        <v>16506.562908</v>
      </c>
      <c r="AX285" s="75">
        <v>16404.100114000001</v>
      </c>
      <c r="AY285" s="75">
        <v>16324.576219000002</v>
      </c>
      <c r="AZ285" s="75">
        <v>16233.890502</v>
      </c>
    </row>
    <row r="286" spans="1:52" ht="15.75" x14ac:dyDescent="0.3">
      <c r="A286" s="74" t="s">
        <v>156</v>
      </c>
      <c r="B286" s="75" t="s">
        <v>64</v>
      </c>
      <c r="C286" s="75" t="s">
        <v>64</v>
      </c>
      <c r="D286" s="75" t="s">
        <v>64</v>
      </c>
      <c r="E286" s="75" t="s">
        <v>64</v>
      </c>
      <c r="F286" s="75" t="s">
        <v>64</v>
      </c>
      <c r="G286" s="75" t="s">
        <v>64</v>
      </c>
      <c r="H286" s="75" t="s">
        <v>64</v>
      </c>
      <c r="I286" s="75" t="s">
        <v>64</v>
      </c>
      <c r="J286" s="75" t="s">
        <v>64</v>
      </c>
      <c r="K286" s="75" t="s">
        <v>64</v>
      </c>
      <c r="L286" s="75" t="s">
        <v>64</v>
      </c>
      <c r="M286" s="75" t="s">
        <v>64</v>
      </c>
      <c r="N286" s="75" t="s">
        <v>64</v>
      </c>
      <c r="O286" s="75" t="s">
        <v>64</v>
      </c>
      <c r="P286" s="75" t="s">
        <v>64</v>
      </c>
      <c r="Q286" s="75" t="s">
        <v>64</v>
      </c>
      <c r="R286" s="75" t="s">
        <v>64</v>
      </c>
      <c r="S286" s="75" t="s">
        <v>64</v>
      </c>
      <c r="T286" s="75" t="s">
        <v>64</v>
      </c>
      <c r="U286" s="75" t="s">
        <v>64</v>
      </c>
      <c r="V286" s="75" t="s">
        <v>64</v>
      </c>
      <c r="W286" s="75" t="s">
        <v>64</v>
      </c>
      <c r="X286" s="75" t="s">
        <v>64</v>
      </c>
      <c r="Y286" s="75" t="s">
        <v>64</v>
      </c>
      <c r="Z286" s="75" t="s">
        <v>64</v>
      </c>
      <c r="AA286" s="75" t="s">
        <v>64</v>
      </c>
      <c r="AB286" s="75" t="s">
        <v>64</v>
      </c>
      <c r="AC286" s="75" t="s">
        <v>64</v>
      </c>
      <c r="AD286" s="75" t="s">
        <v>64</v>
      </c>
      <c r="AE286" s="75" t="s">
        <v>64</v>
      </c>
      <c r="AF286" s="75" t="s">
        <v>64</v>
      </c>
      <c r="AG286" s="75" t="s">
        <v>64</v>
      </c>
      <c r="AH286" s="75" t="s">
        <v>64</v>
      </c>
      <c r="AI286" s="75" t="s">
        <v>64</v>
      </c>
      <c r="AJ286" s="75" t="s">
        <v>64</v>
      </c>
      <c r="AK286" s="75" t="s">
        <v>64</v>
      </c>
      <c r="AL286" s="75" t="s">
        <v>64</v>
      </c>
      <c r="AM286" s="75" t="s">
        <v>64</v>
      </c>
      <c r="AN286" s="75" t="s">
        <v>64</v>
      </c>
      <c r="AO286" s="75" t="s">
        <v>64</v>
      </c>
      <c r="AP286" s="75" t="s">
        <v>64</v>
      </c>
      <c r="AQ286" s="75" t="s">
        <v>64</v>
      </c>
      <c r="AR286" s="75" t="s">
        <v>64</v>
      </c>
      <c r="AS286" s="75" t="s">
        <v>64</v>
      </c>
      <c r="AT286" s="75" t="s">
        <v>64</v>
      </c>
      <c r="AU286" s="75" t="s">
        <v>64</v>
      </c>
      <c r="AV286" s="75" t="s">
        <v>64</v>
      </c>
      <c r="AW286" s="75" t="s">
        <v>64</v>
      </c>
      <c r="AX286" s="75" t="s">
        <v>64</v>
      </c>
      <c r="AY286" s="75" t="s">
        <v>64</v>
      </c>
      <c r="AZ286" s="75" t="s">
        <v>64</v>
      </c>
    </row>
    <row r="287" spans="1:52" ht="15.75" x14ac:dyDescent="0.3">
      <c r="A287" s="74" t="s">
        <v>34</v>
      </c>
      <c r="B287" s="75" t="s">
        <v>64</v>
      </c>
      <c r="C287" s="75" t="s">
        <v>64</v>
      </c>
      <c r="D287" s="75" t="s">
        <v>64</v>
      </c>
      <c r="E287" s="75" t="s">
        <v>64</v>
      </c>
      <c r="F287" s="75" t="s">
        <v>64</v>
      </c>
      <c r="G287" s="75" t="s">
        <v>64</v>
      </c>
      <c r="H287" s="75" t="s">
        <v>64</v>
      </c>
      <c r="I287" s="75" t="s">
        <v>64</v>
      </c>
      <c r="J287" s="75" t="s">
        <v>64</v>
      </c>
      <c r="K287" s="75" t="s">
        <v>64</v>
      </c>
      <c r="L287" s="75" t="s">
        <v>64</v>
      </c>
      <c r="M287" s="75" t="s">
        <v>64</v>
      </c>
      <c r="N287" s="75" t="s">
        <v>64</v>
      </c>
      <c r="O287" s="75" t="s">
        <v>64</v>
      </c>
      <c r="P287" s="75" t="s">
        <v>64</v>
      </c>
      <c r="Q287" s="75" t="s">
        <v>64</v>
      </c>
      <c r="R287" s="75" t="s">
        <v>64</v>
      </c>
      <c r="S287" s="75" t="s">
        <v>64</v>
      </c>
      <c r="T287" s="75" t="s">
        <v>64</v>
      </c>
      <c r="U287" s="75" t="s">
        <v>64</v>
      </c>
      <c r="V287" s="75" t="s">
        <v>64</v>
      </c>
      <c r="W287" s="75" t="s">
        <v>64</v>
      </c>
      <c r="X287" s="75" t="s">
        <v>64</v>
      </c>
      <c r="Y287" s="75" t="s">
        <v>64</v>
      </c>
      <c r="Z287" s="75" t="s">
        <v>64</v>
      </c>
      <c r="AA287" s="75" t="s">
        <v>64</v>
      </c>
      <c r="AB287" s="75" t="s">
        <v>64</v>
      </c>
      <c r="AC287" s="75" t="s">
        <v>64</v>
      </c>
      <c r="AD287" s="75" t="s">
        <v>64</v>
      </c>
      <c r="AE287" s="75" t="s">
        <v>64</v>
      </c>
      <c r="AF287" s="75" t="s">
        <v>64</v>
      </c>
      <c r="AG287" s="75" t="s">
        <v>64</v>
      </c>
      <c r="AH287" s="75" t="s">
        <v>64</v>
      </c>
      <c r="AI287" s="75" t="s">
        <v>64</v>
      </c>
      <c r="AJ287" s="75" t="s">
        <v>64</v>
      </c>
      <c r="AK287" s="75" t="s">
        <v>64</v>
      </c>
      <c r="AL287" s="75" t="s">
        <v>64</v>
      </c>
      <c r="AM287" s="75" t="s">
        <v>64</v>
      </c>
      <c r="AN287" s="75" t="s">
        <v>64</v>
      </c>
      <c r="AO287" s="75" t="s">
        <v>64</v>
      </c>
      <c r="AP287" s="75" t="s">
        <v>64</v>
      </c>
      <c r="AQ287" s="75" t="s">
        <v>64</v>
      </c>
      <c r="AR287" s="75" t="s">
        <v>64</v>
      </c>
      <c r="AS287" s="75" t="s">
        <v>64</v>
      </c>
      <c r="AT287" s="75" t="s">
        <v>64</v>
      </c>
      <c r="AU287" s="75" t="s">
        <v>64</v>
      </c>
      <c r="AV287" s="75" t="s">
        <v>64</v>
      </c>
      <c r="AW287" s="75" t="s">
        <v>64</v>
      </c>
      <c r="AX287" s="75" t="s">
        <v>64</v>
      </c>
      <c r="AY287" s="75" t="s">
        <v>64</v>
      </c>
      <c r="AZ287" s="75" t="s">
        <v>64</v>
      </c>
    </row>
    <row r="288" spans="1:52" ht="15.75" x14ac:dyDescent="0.3">
      <c r="A288" s="74" t="s">
        <v>35</v>
      </c>
    </row>
    <row r="289" spans="1:52" ht="15.75" x14ac:dyDescent="0.3">
      <c r="A289" s="74" t="s">
        <v>36</v>
      </c>
    </row>
    <row r="290" spans="1:52" ht="15.75" x14ac:dyDescent="0.3">
      <c r="A290" s="74" t="s">
        <v>38</v>
      </c>
    </row>
    <row r="291" spans="1:52" ht="15.75" x14ac:dyDescent="0.3">
      <c r="A291" s="74" t="s">
        <v>157</v>
      </c>
    </row>
    <row r="292" spans="1:52" ht="15.75" x14ac:dyDescent="0.3">
      <c r="A292" s="74" t="s">
        <v>158</v>
      </c>
    </row>
    <row r="293" spans="1:52" ht="15.75" x14ac:dyDescent="0.3">
      <c r="A293" s="74" t="s">
        <v>159</v>
      </c>
    </row>
    <row r="294" spans="1:52" ht="15.75" x14ac:dyDescent="0.3">
      <c r="A294" s="79" t="s">
        <v>160</v>
      </c>
      <c r="B294" s="75">
        <v>9772.2299569999996</v>
      </c>
      <c r="C294" s="75">
        <v>9750.3044169999994</v>
      </c>
      <c r="D294" s="75">
        <v>9724.5923899999998</v>
      </c>
      <c r="E294" s="75">
        <v>9700.8538850000004</v>
      </c>
      <c r="F294" s="75">
        <v>9689.0762319999994</v>
      </c>
      <c r="G294" s="75">
        <v>9643.8509299999987</v>
      </c>
      <c r="H294" s="75">
        <v>9609.2952270000005</v>
      </c>
      <c r="I294" s="75">
        <v>9617.9527209999997</v>
      </c>
      <c r="J294" s="75">
        <v>9632.0388349999994</v>
      </c>
      <c r="K294" s="75">
        <v>9635.4503980000009</v>
      </c>
      <c r="L294" s="75">
        <v>9630.9225690000003</v>
      </c>
      <c r="M294" s="75">
        <v>9623.1038880000015</v>
      </c>
      <c r="N294" s="75">
        <v>9613.8391419999989</v>
      </c>
      <c r="O294" s="75">
        <v>9631.7915010000015</v>
      </c>
      <c r="P294" s="75">
        <v>9624.3697900000006</v>
      </c>
      <c r="Q294" s="75">
        <v>9621.4394690000008</v>
      </c>
      <c r="R294" s="75">
        <v>9611.7841919999992</v>
      </c>
      <c r="S294" s="75">
        <v>9597.4431140000015</v>
      </c>
      <c r="T294" s="75">
        <v>9578.492913</v>
      </c>
      <c r="U294" s="75">
        <v>9523.7053010000018</v>
      </c>
      <c r="V294" s="75">
        <v>9526.752206000001</v>
      </c>
      <c r="W294" s="75">
        <v>9512.5019919999995</v>
      </c>
      <c r="X294" s="75">
        <v>9496.5678559999997</v>
      </c>
      <c r="Y294" s="75">
        <v>9488.6524609999979</v>
      </c>
      <c r="Z294" s="75">
        <v>9480.8439079999989</v>
      </c>
      <c r="AA294" s="75">
        <v>9458.5746499999987</v>
      </c>
      <c r="AB294" s="75">
        <v>9474.029434</v>
      </c>
      <c r="AC294" s="75">
        <v>9481.9840569999978</v>
      </c>
      <c r="AD294" s="75">
        <v>9497.5080740000012</v>
      </c>
      <c r="AE294" s="75">
        <v>9516.2883359999996</v>
      </c>
      <c r="AF294" s="75">
        <v>9539.0974040000001</v>
      </c>
      <c r="AG294" s="75">
        <v>9523.4162589999996</v>
      </c>
      <c r="AH294" s="75">
        <v>9462.6589440000007</v>
      </c>
      <c r="AI294" s="75">
        <v>9417.3620240000018</v>
      </c>
      <c r="AJ294" s="75">
        <v>9368.2237120000009</v>
      </c>
      <c r="AK294" s="75">
        <v>9312.9239089999992</v>
      </c>
      <c r="AL294" s="75">
        <v>9218.4804440000007</v>
      </c>
      <c r="AM294" s="75">
        <v>9029.8250260000004</v>
      </c>
      <c r="AN294" s="75">
        <v>8910.1611400000002</v>
      </c>
      <c r="AO294" s="75">
        <v>8788.2221919999993</v>
      </c>
      <c r="AP294" s="75">
        <v>8651.9605549999978</v>
      </c>
      <c r="AQ294" s="75">
        <v>8516.1821549999986</v>
      </c>
      <c r="AR294" s="75">
        <v>8376.8034100000004</v>
      </c>
      <c r="AS294" s="75">
        <v>8292.245938</v>
      </c>
      <c r="AT294" s="75">
        <v>8188.1183130000009</v>
      </c>
      <c r="AU294" s="75">
        <v>8088.5701559999998</v>
      </c>
      <c r="AV294" s="75">
        <v>7995.4840799999993</v>
      </c>
      <c r="AW294" s="75">
        <v>7884.7567909999998</v>
      </c>
      <c r="AX294" s="75">
        <v>7816.49287</v>
      </c>
      <c r="AY294" s="75">
        <v>7815.0329950000005</v>
      </c>
      <c r="AZ294" s="75">
        <v>7754.3947100000005</v>
      </c>
    </row>
    <row r="295" spans="1:52" ht="15.75" x14ac:dyDescent="0.3">
      <c r="A295" s="74" t="s">
        <v>57</v>
      </c>
    </row>
    <row r="296" spans="1:52" ht="15.75" x14ac:dyDescent="0.3">
      <c r="A296" s="74" t="s">
        <v>58</v>
      </c>
    </row>
    <row r="297" spans="1:52" ht="15.75" x14ac:dyDescent="0.3">
      <c r="A297" s="74" t="s">
        <v>59</v>
      </c>
    </row>
    <row r="298" spans="1:52" ht="15.75" x14ac:dyDescent="0.3">
      <c r="A298" s="74" t="s">
        <v>161</v>
      </c>
    </row>
    <row r="299" spans="1:52" ht="15.75" x14ac:dyDescent="0.3">
      <c r="A299" s="74"/>
    </row>
    <row r="300" spans="1:52" ht="15.75" x14ac:dyDescent="0.3">
      <c r="A300" s="74"/>
    </row>
    <row r="301" spans="1:52" ht="15.75" x14ac:dyDescent="0.3">
      <c r="A301" s="84" t="s">
        <v>163</v>
      </c>
      <c r="B301" s="75">
        <v>1866.2942379999995</v>
      </c>
      <c r="C301" s="75">
        <v>1102.9106449999999</v>
      </c>
      <c r="D301" s="75">
        <v>1259.662945</v>
      </c>
      <c r="E301" s="75">
        <v>1376.1677070000005</v>
      </c>
      <c r="F301" s="75">
        <v>883.21102099999916</v>
      </c>
      <c r="G301" s="75">
        <v>1203.5778070000015</v>
      </c>
      <c r="H301" s="75">
        <v>2792.444360999998</v>
      </c>
      <c r="I301" s="75">
        <v>1763.525245</v>
      </c>
      <c r="J301" s="75">
        <v>1002.0302300000001</v>
      </c>
      <c r="K301" s="75">
        <v>1947.5820459999995</v>
      </c>
      <c r="L301" s="75">
        <v>1141.8579890000001</v>
      </c>
      <c r="M301" s="75">
        <v>1630.6451270000007</v>
      </c>
      <c r="N301" s="75">
        <v>1462.1872779999994</v>
      </c>
      <c r="O301" s="75">
        <v>1750.3717660000002</v>
      </c>
      <c r="P301" s="75">
        <v>1201.6878070000002</v>
      </c>
      <c r="Q301" s="75">
        <v>1387.7837259999997</v>
      </c>
      <c r="R301" s="75">
        <v>1118.9221629999993</v>
      </c>
      <c r="S301" s="75">
        <v>1209.1814340000001</v>
      </c>
      <c r="T301" s="75">
        <v>2118.9543770000018</v>
      </c>
      <c r="U301" s="75">
        <v>2345.2590270000001</v>
      </c>
      <c r="V301" s="75">
        <v>519.10636399999976</v>
      </c>
      <c r="W301" s="75">
        <v>1872.2666519999998</v>
      </c>
      <c r="X301" s="75">
        <v>1026.7273500000001</v>
      </c>
      <c r="Y301" s="75">
        <v>1453.9695230000007</v>
      </c>
      <c r="Z301" s="75">
        <v>1851.8455839999988</v>
      </c>
      <c r="AA301" s="75">
        <v>1936.8967670000002</v>
      </c>
      <c r="AB301" s="75">
        <v>1469.820740000001</v>
      </c>
      <c r="AC301" s="75">
        <v>1456.7249799999991</v>
      </c>
      <c r="AD301" s="75">
        <v>1697.2600760000005</v>
      </c>
      <c r="AE301" s="75">
        <v>2647.9697190000006</v>
      </c>
      <c r="AF301" s="75">
        <v>1844.052126999999</v>
      </c>
      <c r="AG301" s="75">
        <v>1971.8460090000001</v>
      </c>
      <c r="AH301" s="75">
        <v>804.00741799999992</v>
      </c>
      <c r="AI301" s="75">
        <v>-831.13875699999994</v>
      </c>
      <c r="AJ301" s="75">
        <v>598.15907799999991</v>
      </c>
      <c r="AK301" s="75">
        <v>277.68102700000009</v>
      </c>
      <c r="AL301" s="75">
        <v>1285.4527219999995</v>
      </c>
      <c r="AM301" s="75">
        <v>949.72141900000042</v>
      </c>
      <c r="AN301" s="75">
        <v>1473.5821829999995</v>
      </c>
      <c r="AO301" s="75">
        <v>325.40808700000071</v>
      </c>
      <c r="AP301" s="75">
        <v>746.52421299999969</v>
      </c>
      <c r="AQ301" s="75">
        <v>586.08279500000026</v>
      </c>
      <c r="AR301" s="75">
        <v>-634.59284300000036</v>
      </c>
      <c r="AS301" s="75">
        <v>1150.8361399999999</v>
      </c>
      <c r="AT301" s="75">
        <v>621.33492100000012</v>
      </c>
      <c r="AU301" s="75">
        <v>1693.6822579999998</v>
      </c>
      <c r="AV301" s="75">
        <v>2314.5899589999999</v>
      </c>
      <c r="AW301" s="75">
        <v>2308.7645579999999</v>
      </c>
      <c r="AX301" s="75">
        <v>1285.6046060000008</v>
      </c>
      <c r="AY301" s="75">
        <v>2592.4517400000004</v>
      </c>
      <c r="AZ301" s="75">
        <v>1858.6157370000001</v>
      </c>
    </row>
    <row r="302" spans="1:52" ht="15.75" x14ac:dyDescent="0.3">
      <c r="A302" s="84" t="s">
        <v>164</v>
      </c>
      <c r="B302" s="75">
        <v>11579.657550999997</v>
      </c>
      <c r="C302" s="75">
        <v>11550.455499999996</v>
      </c>
      <c r="D302" s="75">
        <v>11991.534007999999</v>
      </c>
      <c r="E302" s="75">
        <v>14312.835747999998</v>
      </c>
      <c r="F302" s="75">
        <v>14327.109311999999</v>
      </c>
      <c r="G302" s="75">
        <v>15319.924928</v>
      </c>
      <c r="H302" s="75">
        <v>16637.422580999999</v>
      </c>
      <c r="I302" s="75">
        <v>16600.695662999999</v>
      </c>
      <c r="J302" s="75">
        <v>17453.669804000001</v>
      </c>
      <c r="K302" s="75">
        <v>18141.005763000001</v>
      </c>
      <c r="L302" s="75">
        <v>17674.883771999997</v>
      </c>
      <c r="M302" s="75">
        <v>17969.909360999998</v>
      </c>
      <c r="N302" s="75">
        <v>17565.802401000001</v>
      </c>
      <c r="O302" s="75">
        <v>18213.263521999997</v>
      </c>
      <c r="P302" s="75">
        <v>18155.288383999999</v>
      </c>
      <c r="Q302" s="75">
        <v>18166.904403</v>
      </c>
      <c r="R302" s="75">
        <v>18402.615544999997</v>
      </c>
      <c r="S302" s="75">
        <v>18408.219171999997</v>
      </c>
      <c r="T302" s="75">
        <v>17734.729188000001</v>
      </c>
      <c r="U302" s="75">
        <v>18316.46297</v>
      </c>
      <c r="V302" s="75">
        <v>17833.539103999999</v>
      </c>
      <c r="W302" s="75">
        <v>17758.223710000002</v>
      </c>
      <c r="X302" s="75">
        <v>17643.093071000003</v>
      </c>
      <c r="Y302" s="75">
        <v>17466.417466999999</v>
      </c>
      <c r="Z302" s="75">
        <v>17856.075773</v>
      </c>
      <c r="AA302" s="75">
        <v>18042.600773999999</v>
      </c>
      <c r="AB302" s="75">
        <v>18310.733706999999</v>
      </c>
      <c r="AC302" s="75">
        <v>18379.674961000001</v>
      </c>
      <c r="AD302" s="75">
        <v>18958.012874</v>
      </c>
      <c r="AE302" s="75">
        <v>20396.801159000002</v>
      </c>
      <c r="AF302" s="75">
        <v>20121.898909</v>
      </c>
      <c r="AG302" s="75">
        <v>19748.485891</v>
      </c>
      <c r="AH302" s="75">
        <v>20033.386945000002</v>
      </c>
      <c r="AI302" s="75">
        <v>17329.981535999999</v>
      </c>
      <c r="AJ302" s="75">
        <v>16901.413264000003</v>
      </c>
      <c r="AK302" s="75">
        <v>15725.124768</v>
      </c>
      <c r="AL302" s="75">
        <v>15158.731906000001</v>
      </c>
      <c r="AM302" s="75">
        <v>14171.556558</v>
      </c>
      <c r="AN302" s="75">
        <v>14175.318001</v>
      </c>
      <c r="AO302" s="75">
        <v>13044.001108</v>
      </c>
      <c r="AP302" s="75">
        <v>12093.265244999999</v>
      </c>
      <c r="AQ302" s="75">
        <v>10031.378321000002</v>
      </c>
      <c r="AR302" s="75">
        <v>7552.7333509999999</v>
      </c>
      <c r="AS302" s="75">
        <v>6731.7234819999994</v>
      </c>
      <c r="AT302" s="75">
        <v>6549.0509849999999</v>
      </c>
      <c r="AU302" s="75">
        <v>9073.8719999999994</v>
      </c>
      <c r="AV302" s="75">
        <v>10790.302881</v>
      </c>
      <c r="AW302" s="75">
        <v>12821.386412</v>
      </c>
      <c r="AX302" s="75">
        <v>12821.538295999999</v>
      </c>
      <c r="AY302" s="75">
        <v>14464.268617000002</v>
      </c>
      <c r="AZ302" s="75">
        <v>14849.302171000001</v>
      </c>
    </row>
    <row r="303" spans="1:52" ht="15.75" x14ac:dyDescent="0.3">
      <c r="A303" s="84"/>
    </row>
    <row r="304" spans="1:52" ht="15.75" x14ac:dyDescent="0.3">
      <c r="A304" s="76" t="s">
        <v>128</v>
      </c>
      <c r="B304" s="77">
        <v>42887</v>
      </c>
      <c r="C304" s="77">
        <v>42917</v>
      </c>
      <c r="D304" s="77">
        <v>42948</v>
      </c>
      <c r="E304" s="77">
        <v>42979</v>
      </c>
      <c r="F304" s="77">
        <v>43009</v>
      </c>
      <c r="G304" s="77">
        <v>43040</v>
      </c>
      <c r="H304" s="77">
        <v>43070</v>
      </c>
      <c r="I304" s="77">
        <v>43101</v>
      </c>
      <c r="J304" s="77">
        <v>43132</v>
      </c>
      <c r="K304" s="77">
        <v>43160</v>
      </c>
      <c r="L304" s="77">
        <v>43191</v>
      </c>
      <c r="M304" s="77">
        <v>43221</v>
      </c>
      <c r="N304" s="77">
        <v>43252</v>
      </c>
      <c r="O304" s="77">
        <v>43282</v>
      </c>
      <c r="P304" s="77">
        <v>43313</v>
      </c>
      <c r="Q304" s="77">
        <v>43344</v>
      </c>
      <c r="R304" s="77">
        <v>43374</v>
      </c>
      <c r="S304" s="77">
        <v>43405</v>
      </c>
      <c r="T304" s="77">
        <v>43435</v>
      </c>
      <c r="U304" s="77">
        <v>43466</v>
      </c>
      <c r="V304" s="77">
        <v>43497</v>
      </c>
      <c r="W304" s="77">
        <v>43525</v>
      </c>
      <c r="X304" s="77">
        <v>43556</v>
      </c>
      <c r="Y304" s="77">
        <v>43586</v>
      </c>
      <c r="Z304" s="77">
        <v>43617</v>
      </c>
      <c r="AA304" s="77">
        <v>43647</v>
      </c>
      <c r="AB304" s="77">
        <v>43678</v>
      </c>
      <c r="AC304" s="77">
        <v>43709</v>
      </c>
      <c r="AD304" s="77">
        <v>43739</v>
      </c>
      <c r="AE304" s="77">
        <v>43770</v>
      </c>
      <c r="AF304" s="77">
        <v>43800</v>
      </c>
      <c r="AG304" s="77">
        <v>43831</v>
      </c>
      <c r="AH304" s="77">
        <v>43862</v>
      </c>
      <c r="AI304" s="77">
        <v>43891</v>
      </c>
      <c r="AJ304" s="77">
        <v>43922</v>
      </c>
      <c r="AK304" s="77">
        <v>43952</v>
      </c>
      <c r="AL304" s="77">
        <v>43983</v>
      </c>
      <c r="AM304" s="77">
        <v>44013</v>
      </c>
      <c r="AN304" s="77">
        <f t="shared" ref="AN304:AZ304" si="4">EDATE(AM304,1)</f>
        <v>44044</v>
      </c>
      <c r="AO304" s="77">
        <f t="shared" si="4"/>
        <v>44075</v>
      </c>
      <c r="AP304" s="77">
        <f t="shared" si="4"/>
        <v>44105</v>
      </c>
      <c r="AQ304" s="77">
        <f t="shared" si="4"/>
        <v>44136</v>
      </c>
      <c r="AR304" s="77">
        <f t="shared" si="4"/>
        <v>44166</v>
      </c>
      <c r="AS304" s="77">
        <f t="shared" si="4"/>
        <v>44197</v>
      </c>
      <c r="AT304" s="77">
        <f t="shared" si="4"/>
        <v>44228</v>
      </c>
      <c r="AU304" s="77">
        <f t="shared" si="4"/>
        <v>44256</v>
      </c>
      <c r="AV304" s="77">
        <f t="shared" si="4"/>
        <v>44287</v>
      </c>
      <c r="AW304" s="77">
        <f t="shared" si="4"/>
        <v>44317</v>
      </c>
      <c r="AX304" s="77">
        <f t="shared" si="4"/>
        <v>44348</v>
      </c>
      <c r="AY304" s="77">
        <f t="shared" si="4"/>
        <v>44378</v>
      </c>
      <c r="AZ304" s="77">
        <f t="shared" si="4"/>
        <v>44409</v>
      </c>
    </row>
    <row r="305" spans="1:52" ht="15.75" x14ac:dyDescent="0.3">
      <c r="A305" s="84"/>
    </row>
    <row r="306" spans="1:52" ht="15.75" x14ac:dyDescent="0.3">
      <c r="A306" s="84" t="s">
        <v>165</v>
      </c>
    </row>
    <row r="307" spans="1:52" ht="15.75" x14ac:dyDescent="0.3">
      <c r="A307" s="76" t="s">
        <v>130</v>
      </c>
      <c r="B307" s="75">
        <v>10.232610042111009</v>
      </c>
      <c r="C307" s="75">
        <v>10.354997154093651</v>
      </c>
      <c r="D307" s="75">
        <v>10.426076265064275</v>
      </c>
      <c r="E307" s="75">
        <v>10.50861516726434</v>
      </c>
      <c r="F307" s="75">
        <v>10.603587194832206</v>
      </c>
      <c r="G307" s="75">
        <v>10.65406057680822</v>
      </c>
      <c r="H307" s="75">
        <v>10.700544369479708</v>
      </c>
      <c r="I307" s="75">
        <v>10.746017080058987</v>
      </c>
      <c r="J307" s="75">
        <v>10.776910054974088</v>
      </c>
      <c r="K307" s="75">
        <v>10.806756437073489</v>
      </c>
      <c r="L307" s="75">
        <v>10.83039225702778</v>
      </c>
      <c r="M307" s="75">
        <v>10.824185160225449</v>
      </c>
      <c r="N307" s="75">
        <v>10.812121442799819</v>
      </c>
      <c r="O307" s="75">
        <v>10.814144941282549</v>
      </c>
      <c r="P307" s="75">
        <v>10.836849504335873</v>
      </c>
      <c r="Q307" s="75">
        <v>10.850980426529748</v>
      </c>
      <c r="R307" s="75">
        <v>10.864025873874784</v>
      </c>
      <c r="S307" s="75">
        <v>10.882166268588866</v>
      </c>
      <c r="T307" s="75">
        <v>10.932422091088725</v>
      </c>
      <c r="U307" s="75">
        <v>10.955803858939985</v>
      </c>
      <c r="V307" s="75">
        <v>10.981993123067085</v>
      </c>
      <c r="W307" s="75">
        <v>11.019656764984713</v>
      </c>
      <c r="X307" s="75">
        <v>11.047447086666226</v>
      </c>
      <c r="Y307" s="75">
        <v>11.081052694668484</v>
      </c>
      <c r="Z307" s="75">
        <v>11.084725356435611</v>
      </c>
      <c r="AA307" s="75">
        <v>11.083532899635026</v>
      </c>
      <c r="AB307" s="75">
        <v>11.072697884295577</v>
      </c>
      <c r="AC307" s="75">
        <v>11.06795724605786</v>
      </c>
      <c r="AD307" s="75">
        <v>11.063948280784166</v>
      </c>
      <c r="AE307" s="75">
        <v>11.054457668505888</v>
      </c>
      <c r="AF307" s="75">
        <v>11.016275208692969</v>
      </c>
      <c r="AG307" s="75">
        <v>10.958545084510728</v>
      </c>
      <c r="AH307" s="75">
        <v>10.916905392809634</v>
      </c>
      <c r="AI307" s="75">
        <v>10.766329413782053</v>
      </c>
      <c r="AJ307" s="75">
        <v>10.586216121978747</v>
      </c>
      <c r="AK307" s="75">
        <v>10.395785673474549</v>
      </c>
      <c r="AL307" s="75">
        <v>10.212957696745361</v>
      </c>
      <c r="AM307" s="75">
        <v>9.9801899948176391</v>
      </c>
      <c r="AN307" s="75">
        <v>9.7851454554458144</v>
      </c>
      <c r="AO307" s="75">
        <v>9.5926190346248816</v>
      </c>
      <c r="AP307" s="75">
        <v>9.4012413147994973</v>
      </c>
      <c r="AQ307" s="75">
        <v>9.2446454630847299</v>
      </c>
      <c r="AR307" s="75">
        <v>9.09359580843992</v>
      </c>
      <c r="AS307" s="75">
        <v>8.9486998308944319</v>
      </c>
      <c r="AT307" s="75">
        <v>8.8238280584721061</v>
      </c>
      <c r="AU307" s="75">
        <v>8.7409912429323597</v>
      </c>
      <c r="AV307" s="75">
        <v>8.6765085806285178</v>
      </c>
      <c r="AW307" s="75">
        <v>8.6296011230212528</v>
      </c>
      <c r="AX307" s="75">
        <v>8.6176639599689082</v>
      </c>
      <c r="AY307" s="75">
        <v>8.6471146720914707</v>
      </c>
      <c r="AZ307" s="75">
        <v>8.6545994034203151</v>
      </c>
    </row>
    <row r="308" spans="1:52" ht="15.75" x14ac:dyDescent="0.3">
      <c r="A308" s="79" t="s">
        <v>155</v>
      </c>
      <c r="B308" s="75">
        <v>6.5167569356964865</v>
      </c>
      <c r="C308" s="75">
        <v>6.7272309014929936</v>
      </c>
      <c r="D308" s="75">
        <v>6.8910152994232101</v>
      </c>
      <c r="E308" s="75">
        <v>7.0595858836163208</v>
      </c>
      <c r="F308" s="75">
        <v>7.2294541283447966</v>
      </c>
      <c r="G308" s="75">
        <v>7.3521877371557949</v>
      </c>
      <c r="H308" s="75">
        <v>7.4613260761465297</v>
      </c>
      <c r="I308" s="75">
        <v>7.553253138977432</v>
      </c>
      <c r="J308" s="75">
        <v>7.6231992247370055</v>
      </c>
      <c r="K308" s="75">
        <v>7.6830606620658468</v>
      </c>
      <c r="L308" s="75">
        <v>7.7390744849583122</v>
      </c>
      <c r="M308" s="75">
        <v>7.7626506091694667</v>
      </c>
      <c r="N308" s="75">
        <v>7.7803165090616009</v>
      </c>
      <c r="O308" s="75">
        <v>7.8079480775168868</v>
      </c>
      <c r="P308" s="75">
        <v>7.8584283927439671</v>
      </c>
      <c r="Q308" s="75">
        <v>7.8970383251781824</v>
      </c>
      <c r="R308" s="75">
        <v>7.9387644255916641</v>
      </c>
      <c r="S308" s="75">
        <v>7.9793201611868509</v>
      </c>
      <c r="T308" s="75">
        <v>8.0629546183100391</v>
      </c>
      <c r="U308" s="75">
        <v>8.1254842915946526</v>
      </c>
      <c r="V308" s="75">
        <v>8.1763649463573813</v>
      </c>
      <c r="W308" s="75">
        <v>8.2539424021131307</v>
      </c>
      <c r="X308" s="75">
        <v>8.3112558406421684</v>
      </c>
      <c r="Y308" s="75">
        <v>8.373595890863692</v>
      </c>
      <c r="Z308" s="75">
        <v>8.3979323337572254</v>
      </c>
      <c r="AA308" s="75">
        <v>8.4237848483518896</v>
      </c>
      <c r="AB308" s="75">
        <v>8.4308927979029669</v>
      </c>
      <c r="AC308" s="75">
        <v>8.4420667866620498</v>
      </c>
      <c r="AD308" s="75">
        <v>8.446576864589769</v>
      </c>
      <c r="AE308" s="75">
        <v>8.44307960603056</v>
      </c>
      <c r="AF308" s="75">
        <v>8.4025887643049266</v>
      </c>
      <c r="AG308" s="75">
        <v>8.3368899565815493</v>
      </c>
      <c r="AH308" s="75">
        <v>8.2902595817958726</v>
      </c>
      <c r="AI308" s="75">
        <v>8.1333891887270795</v>
      </c>
      <c r="AJ308" s="75">
        <v>7.9577691387029565</v>
      </c>
      <c r="AK308" s="75">
        <v>7.7880186434821672</v>
      </c>
      <c r="AL308" s="75">
        <v>7.6351800995112402</v>
      </c>
      <c r="AM308" s="75">
        <v>7.4336275464298733</v>
      </c>
      <c r="AN308" s="75">
        <v>7.249410791302398</v>
      </c>
      <c r="AO308" s="75">
        <v>7.0591033117265516</v>
      </c>
      <c r="AP308" s="75">
        <v>6.8576462740364983</v>
      </c>
      <c r="AQ308" s="75">
        <v>6.6894341580164527</v>
      </c>
      <c r="AR308" s="75">
        <v>6.5321547196553631</v>
      </c>
      <c r="AS308" s="75">
        <v>6.3607321975365654</v>
      </c>
      <c r="AT308" s="75">
        <v>6.2092137083861614</v>
      </c>
      <c r="AU308" s="75">
        <v>6.0866676827151505</v>
      </c>
      <c r="AV308" s="75">
        <v>5.9636952065878877</v>
      </c>
      <c r="AW308" s="75">
        <v>5.8419525592810313</v>
      </c>
      <c r="AX308" s="75">
        <v>5.7437074066103415</v>
      </c>
      <c r="AY308" s="75">
        <v>5.6821180953853441</v>
      </c>
      <c r="AZ308" s="75">
        <v>5.6165880497095992</v>
      </c>
    </row>
    <row r="309" spans="1:52" ht="15.75" x14ac:dyDescent="0.3">
      <c r="A309" s="74" t="s">
        <v>14</v>
      </c>
      <c r="B309" s="75">
        <v>6.8842336751629043</v>
      </c>
      <c r="C309" s="75">
        <v>7.0641860904226323</v>
      </c>
      <c r="D309" s="75">
        <v>7.1805859000833614</v>
      </c>
      <c r="E309" s="75">
        <v>7.3162155930589545</v>
      </c>
      <c r="F309" s="75">
        <v>7.4560859155757138</v>
      </c>
      <c r="G309" s="75">
        <v>7.5478746845827001</v>
      </c>
      <c r="H309" s="75">
        <v>7.6072476179092918</v>
      </c>
      <c r="I309" s="75">
        <v>7.6616769472162112</v>
      </c>
      <c r="J309" s="75">
        <v>7.7138918665091909</v>
      </c>
      <c r="K309" s="75">
        <v>7.7639745830894791</v>
      </c>
      <c r="L309" s="75">
        <v>7.7464003053738653</v>
      </c>
      <c r="M309" s="75">
        <v>7.7590753579623879</v>
      </c>
      <c r="N309" s="75">
        <v>7.7736376591597569</v>
      </c>
      <c r="O309" s="75">
        <v>7.8182336568848907</v>
      </c>
      <c r="P309" s="75">
        <v>7.8924077052623485</v>
      </c>
      <c r="Q309" s="75">
        <v>7.9413385186863321</v>
      </c>
      <c r="R309" s="75">
        <v>7.9892154193879055</v>
      </c>
      <c r="S309" s="75">
        <v>8.0484219617193613</v>
      </c>
      <c r="T309" s="75">
        <v>8.1485507876981771</v>
      </c>
      <c r="U309" s="75">
        <v>8.2079785064097308</v>
      </c>
      <c r="V309" s="75">
        <v>8.2637962831923808</v>
      </c>
      <c r="W309" s="75">
        <v>8.3472292813415887</v>
      </c>
      <c r="X309" s="75">
        <v>8.4032604150289565</v>
      </c>
      <c r="Y309" s="75">
        <v>8.4724311442482527</v>
      </c>
      <c r="Z309" s="75">
        <v>8.5024810819643406</v>
      </c>
      <c r="AA309" s="75">
        <v>8.53403583572128</v>
      </c>
      <c r="AB309" s="75">
        <v>8.5429867200086704</v>
      </c>
      <c r="AC309" s="75">
        <v>8.5579790325142042</v>
      </c>
      <c r="AD309" s="75">
        <v>8.5760337214614815</v>
      </c>
      <c r="AE309" s="75">
        <v>8.5913964873973967</v>
      </c>
      <c r="AF309" s="75">
        <v>8.5605307611719255</v>
      </c>
      <c r="AG309" s="75">
        <v>8.5191760777655627</v>
      </c>
      <c r="AH309" s="75">
        <v>8.4882965119829255</v>
      </c>
      <c r="AI309" s="75">
        <v>8.3081952954306839</v>
      </c>
      <c r="AJ309" s="75">
        <v>8.1318373510536297</v>
      </c>
      <c r="AK309" s="75">
        <v>7.9611400059399982</v>
      </c>
      <c r="AL309" s="75">
        <v>7.8269884363851263</v>
      </c>
      <c r="AM309" s="75">
        <v>7.6397170858292842</v>
      </c>
      <c r="AN309" s="75">
        <v>7.4632449357151867</v>
      </c>
      <c r="AO309" s="75">
        <v>7.2930571348588922</v>
      </c>
      <c r="AP309" s="75">
        <v>7.1342574701618231</v>
      </c>
      <c r="AQ309" s="75">
        <v>7.0175056674129221</v>
      </c>
      <c r="AR309" s="75">
        <v>6.9139670446373414</v>
      </c>
      <c r="AS309" s="75">
        <v>6.7874670167077111</v>
      </c>
      <c r="AT309" s="75">
        <v>6.6847519352286442</v>
      </c>
      <c r="AU309" s="75">
        <v>6.6683514839411862</v>
      </c>
      <c r="AV309" s="75">
        <v>6.6080112150878252</v>
      </c>
      <c r="AW309" s="75">
        <v>6.5699864186822987</v>
      </c>
      <c r="AX309" s="75">
        <v>6.540067377592659</v>
      </c>
      <c r="AY309" s="75">
        <v>6.5492590490210043</v>
      </c>
      <c r="AZ309" s="75">
        <v>6.5599957572562584</v>
      </c>
    </row>
    <row r="310" spans="1:52" ht="15.75" x14ac:dyDescent="0.3">
      <c r="A310" s="74" t="s">
        <v>23</v>
      </c>
      <c r="B310" s="75">
        <v>5.9850701707066847</v>
      </c>
      <c r="C310" s="75">
        <v>6.2609532996385191</v>
      </c>
      <c r="D310" s="75">
        <v>6.5150886829241657</v>
      </c>
      <c r="E310" s="75">
        <v>6.7547240514808147</v>
      </c>
      <c r="F310" s="75">
        <v>6.9890767393374968</v>
      </c>
      <c r="G310" s="75">
        <v>7.1743359937623001</v>
      </c>
      <c r="H310" s="75">
        <v>7.3925349097325137</v>
      </c>
      <c r="I310" s="75">
        <v>7.5726093874556826</v>
      </c>
      <c r="J310" s="75">
        <v>7.6670998597219029</v>
      </c>
      <c r="K310" s="75">
        <v>7.7457401747493719</v>
      </c>
      <c r="L310" s="75">
        <v>7.9863516601008291</v>
      </c>
      <c r="M310" s="75">
        <v>8.0235848599294215</v>
      </c>
      <c r="N310" s="75">
        <v>8.0185925203594692</v>
      </c>
      <c r="O310" s="75">
        <v>7.981065104133382</v>
      </c>
      <c r="P310" s="75">
        <v>7.9757684724262212</v>
      </c>
      <c r="Q310" s="75">
        <v>7.98671864985499</v>
      </c>
      <c r="R310" s="75">
        <v>8.0022867014826762</v>
      </c>
      <c r="S310" s="75">
        <v>7.9934008590567744</v>
      </c>
      <c r="T310" s="75">
        <v>8.0357094448142909</v>
      </c>
      <c r="U310" s="75">
        <v>8.1063288859289528</v>
      </c>
      <c r="V310" s="75">
        <v>8.1379859273463406</v>
      </c>
      <c r="W310" s="75">
        <v>8.2170844488276806</v>
      </c>
      <c r="X310" s="75">
        <v>8.2755797016747881</v>
      </c>
      <c r="Y310" s="75">
        <v>8.3321088691488274</v>
      </c>
      <c r="Z310" s="75">
        <v>8.362517023766074</v>
      </c>
      <c r="AA310" s="75">
        <v>8.4019521523020231</v>
      </c>
      <c r="AB310" s="75">
        <v>8.3931507941088341</v>
      </c>
      <c r="AC310" s="75">
        <v>8.372663171488</v>
      </c>
      <c r="AD310" s="75">
        <v>8.3499753373570567</v>
      </c>
      <c r="AE310" s="75">
        <v>8.3059204991308455</v>
      </c>
      <c r="AF310" s="75">
        <v>8.253728912946471</v>
      </c>
      <c r="AG310" s="75">
        <v>8.1372774577685014</v>
      </c>
      <c r="AH310" s="75">
        <v>8.0537195700165736</v>
      </c>
      <c r="AI310" s="75">
        <v>7.9418682832055181</v>
      </c>
      <c r="AJ310" s="75">
        <v>7.7808107593407696</v>
      </c>
      <c r="AK310" s="75">
        <v>7.6234039037283514</v>
      </c>
      <c r="AL310" s="75">
        <v>7.4429849449155263</v>
      </c>
      <c r="AM310" s="75">
        <v>7.220360389717027</v>
      </c>
      <c r="AN310" s="75">
        <v>7.046521659907655</v>
      </c>
      <c r="AO310" s="75">
        <v>6.8456015927372942</v>
      </c>
      <c r="AP310" s="75">
        <v>6.574081803633586</v>
      </c>
      <c r="AQ310" s="75">
        <v>6.3123854931191561</v>
      </c>
      <c r="AR310" s="75">
        <v>6.0387143191156669</v>
      </c>
      <c r="AS310" s="75">
        <v>5.7836512086432217</v>
      </c>
      <c r="AT310" s="75">
        <v>5.5390182374671406</v>
      </c>
      <c r="AU310" s="75">
        <v>5.2279064509875015</v>
      </c>
      <c r="AV310" s="75">
        <v>4.9946987411929245</v>
      </c>
      <c r="AW310" s="75">
        <v>4.7096910168039887</v>
      </c>
      <c r="AX310" s="75">
        <v>4.4780022811613609</v>
      </c>
      <c r="AY310" s="75">
        <v>4.2825466191498709</v>
      </c>
      <c r="AZ310" s="75">
        <v>4.0833238602037953</v>
      </c>
    </row>
    <row r="311" spans="1:52" ht="15.75" x14ac:dyDescent="0.3">
      <c r="A311" s="74" t="s">
        <v>27</v>
      </c>
      <c r="B311" s="75">
        <v>5.9047537436885467</v>
      </c>
      <c r="C311" s="75">
        <v>6.0897776383834232</v>
      </c>
      <c r="D311" s="75">
        <v>6.2573282846967961</v>
      </c>
      <c r="E311" s="75">
        <v>6.4174998918344839</v>
      </c>
      <c r="F311" s="75">
        <v>6.5765099158973088</v>
      </c>
      <c r="G311" s="75">
        <v>6.7049689748270049</v>
      </c>
      <c r="H311" s="75">
        <v>6.8072496616530076</v>
      </c>
      <c r="I311" s="75">
        <v>6.884662918879676</v>
      </c>
      <c r="J311" s="75">
        <v>6.9837146633188949</v>
      </c>
      <c r="K311" s="75">
        <v>7.0458625454571671</v>
      </c>
      <c r="L311" s="75">
        <v>7.0946110257492272</v>
      </c>
      <c r="M311" s="75">
        <v>7.1478114195904645</v>
      </c>
      <c r="N311" s="75">
        <v>7.2316636805935657</v>
      </c>
      <c r="O311" s="75">
        <v>7.300024047784448</v>
      </c>
      <c r="P311" s="75">
        <v>7.3264052844800114</v>
      </c>
      <c r="Q311" s="75">
        <v>7.3580254032569163</v>
      </c>
      <c r="R311" s="75">
        <v>7.4159854812599981</v>
      </c>
      <c r="S311" s="75">
        <v>7.4457083738597776</v>
      </c>
      <c r="T311" s="75">
        <v>7.5135898648663639</v>
      </c>
      <c r="U311" s="75">
        <v>7.5605313838516404</v>
      </c>
      <c r="V311" s="75">
        <v>7.6181684030048507</v>
      </c>
      <c r="W311" s="75">
        <v>7.6319667956234323</v>
      </c>
      <c r="X311" s="75">
        <v>7.6803823139707266</v>
      </c>
      <c r="Y311" s="75">
        <v>7.6947829455621415</v>
      </c>
      <c r="Z311" s="75">
        <v>7.6429242180473782</v>
      </c>
      <c r="AA311" s="75">
        <v>7.5647817344898947</v>
      </c>
      <c r="AB311" s="75">
        <v>7.599783289583768</v>
      </c>
      <c r="AC311" s="75">
        <v>7.6737841482984752</v>
      </c>
      <c r="AD311" s="75">
        <v>7.6405702801694009</v>
      </c>
      <c r="AE311" s="75">
        <v>7.6214094553094931</v>
      </c>
      <c r="AF311" s="75">
        <v>7.5459469734268465</v>
      </c>
      <c r="AG311" s="75">
        <v>7.4716391486150151</v>
      </c>
      <c r="AH311" s="75">
        <v>7.4418324890606682</v>
      </c>
      <c r="AI311" s="75">
        <v>7.3008291062293686</v>
      </c>
      <c r="AJ311" s="75">
        <v>7.0687556112665622</v>
      </c>
      <c r="AK311" s="75">
        <v>6.8542884465870175</v>
      </c>
      <c r="AL311" s="75">
        <v>6.6323845744153402</v>
      </c>
      <c r="AM311" s="75">
        <v>6.3798478037749256</v>
      </c>
      <c r="AN311" s="75">
        <v>6.0937433848947116</v>
      </c>
      <c r="AO311" s="75">
        <v>5.7976972879331932</v>
      </c>
      <c r="AP311" s="75">
        <v>5.5050334539206407</v>
      </c>
      <c r="AQ311" s="75">
        <v>5.2464223987731753</v>
      </c>
      <c r="AR311" s="75">
        <v>5.0267271204417714</v>
      </c>
      <c r="AS311" s="75">
        <v>4.7683297065839163</v>
      </c>
      <c r="AT311" s="75">
        <v>4.5238504073067132</v>
      </c>
      <c r="AU311" s="75">
        <v>4.2475059356804055</v>
      </c>
      <c r="AV311" s="75">
        <v>4.0597582501080787</v>
      </c>
      <c r="AW311" s="75">
        <v>3.904893542456731</v>
      </c>
      <c r="AX311" s="75">
        <v>3.811466860890631</v>
      </c>
      <c r="AY311" s="75">
        <v>3.7485587450561431</v>
      </c>
      <c r="AZ311" s="75">
        <v>3.672196975209669</v>
      </c>
    </row>
    <row r="312" spans="1:52" ht="15.75" x14ac:dyDescent="0.3">
      <c r="A312" s="79" t="s">
        <v>89</v>
      </c>
      <c r="B312" s="75">
        <v>24.951277570900732</v>
      </c>
      <c r="C312" s="75">
        <v>24.90864458807896</v>
      </c>
      <c r="D312" s="75">
        <v>24.860069093776673</v>
      </c>
      <c r="E312" s="75">
        <v>24.809643355468683</v>
      </c>
      <c r="F312" s="75">
        <v>24.798670116902439</v>
      </c>
      <c r="G312" s="75">
        <v>24.740681974824565</v>
      </c>
      <c r="H312" s="75">
        <v>24.704757629911082</v>
      </c>
      <c r="I312" s="75">
        <v>24.684908676906762</v>
      </c>
      <c r="J312" s="75">
        <v>24.662630941539231</v>
      </c>
      <c r="K312" s="75">
        <v>24.657561262494546</v>
      </c>
      <c r="L312" s="75">
        <v>24.648312918295794</v>
      </c>
      <c r="M312" s="75">
        <v>24.648349279141936</v>
      </c>
      <c r="N312" s="75">
        <v>24.652480888862026</v>
      </c>
      <c r="O312" s="75">
        <v>24.649949844699474</v>
      </c>
      <c r="P312" s="75">
        <v>24.653566455204089</v>
      </c>
      <c r="Q312" s="75">
        <v>24.658711558083603</v>
      </c>
      <c r="R312" s="75">
        <v>24.666829967864334</v>
      </c>
      <c r="S312" s="75">
        <v>24.628281107347146</v>
      </c>
      <c r="T312" s="75">
        <v>24.55533207380336</v>
      </c>
      <c r="U312" s="75">
        <v>24.480646439402744</v>
      </c>
      <c r="V312" s="75">
        <v>24.419068117654081</v>
      </c>
      <c r="W312" s="75">
        <v>24.341869418470672</v>
      </c>
      <c r="X312" s="75">
        <v>24.2969507447986</v>
      </c>
      <c r="Y312" s="75">
        <v>24.24066910142772</v>
      </c>
      <c r="Z312" s="75">
        <v>24.204547609785973</v>
      </c>
      <c r="AA312" s="75">
        <v>24.181677984836998</v>
      </c>
      <c r="AB312" s="75">
        <v>24.159576050616991</v>
      </c>
      <c r="AC312" s="75">
        <v>24.144155771440342</v>
      </c>
      <c r="AD312" s="75">
        <v>24.119199519293801</v>
      </c>
      <c r="AE312" s="75">
        <v>24.181583725306169</v>
      </c>
      <c r="AF312" s="75">
        <v>24.231336635880712</v>
      </c>
      <c r="AG312" s="75">
        <v>24.298944996390713</v>
      </c>
      <c r="AH312" s="75">
        <v>24.445211899089905</v>
      </c>
      <c r="AI312" s="75">
        <v>24.508938291255905</v>
      </c>
      <c r="AJ312" s="75">
        <v>24.525849799212267</v>
      </c>
      <c r="AK312" s="75">
        <v>24.371008826018929</v>
      </c>
      <c r="AL312" s="75">
        <v>24.191728364231601</v>
      </c>
      <c r="AM312" s="75">
        <v>23.961913020138368</v>
      </c>
      <c r="AN312" s="75">
        <v>23.76413858134941</v>
      </c>
      <c r="AO312" s="75">
        <v>23.619611688539397</v>
      </c>
      <c r="AP312" s="75">
        <v>23.553462426143902</v>
      </c>
      <c r="AQ312" s="75">
        <v>23.48536791294881</v>
      </c>
      <c r="AR312" s="75">
        <v>23.318433064378372</v>
      </c>
      <c r="AS312" s="75">
        <v>23.23426968727933</v>
      </c>
      <c r="AT312" s="75">
        <v>23.187775496957869</v>
      </c>
      <c r="AU312" s="75">
        <v>23.121791559507628</v>
      </c>
      <c r="AV312" s="75">
        <v>23.112512505611178</v>
      </c>
      <c r="AW312" s="75">
        <v>23.2807014260441</v>
      </c>
      <c r="AX312" s="75">
        <v>23.495370782782118</v>
      </c>
      <c r="AY312" s="75">
        <v>23.729562633724168</v>
      </c>
      <c r="AZ312" s="75">
        <v>23.930483126375471</v>
      </c>
    </row>
    <row r="313" spans="1:52" ht="15.75" x14ac:dyDescent="0.3">
      <c r="A313" s="74" t="s">
        <v>156</v>
      </c>
      <c r="B313" s="75" t="s">
        <v>65</v>
      </c>
      <c r="C313" s="75" t="s">
        <v>65</v>
      </c>
      <c r="D313" s="75" t="s">
        <v>65</v>
      </c>
      <c r="E313" s="75" t="s">
        <v>65</v>
      </c>
      <c r="F313" s="75" t="s">
        <v>65</v>
      </c>
      <c r="G313" s="75" t="s">
        <v>65</v>
      </c>
      <c r="H313" s="75" t="s">
        <v>65</v>
      </c>
      <c r="I313" s="75" t="s">
        <v>65</v>
      </c>
      <c r="J313" s="75" t="s">
        <v>65</v>
      </c>
      <c r="K313" s="75" t="s">
        <v>65</v>
      </c>
      <c r="L313" s="75" t="s">
        <v>65</v>
      </c>
      <c r="M313" s="75" t="s">
        <v>65</v>
      </c>
      <c r="N313" s="75" t="s">
        <v>65</v>
      </c>
      <c r="O313" s="75" t="s">
        <v>65</v>
      </c>
      <c r="P313" s="75" t="s">
        <v>65</v>
      </c>
      <c r="Q313" s="75" t="s">
        <v>65</v>
      </c>
      <c r="R313" s="75" t="s">
        <v>65</v>
      </c>
      <c r="S313" s="75" t="s">
        <v>65</v>
      </c>
      <c r="T313" s="75" t="s">
        <v>65</v>
      </c>
      <c r="U313" s="75" t="s">
        <v>65</v>
      </c>
      <c r="V313" s="75" t="s">
        <v>65</v>
      </c>
      <c r="W313" s="75" t="s">
        <v>65</v>
      </c>
      <c r="X313" s="75" t="s">
        <v>65</v>
      </c>
      <c r="Y313" s="75" t="s">
        <v>65</v>
      </c>
      <c r="Z313" s="75" t="s">
        <v>65</v>
      </c>
      <c r="AA313" s="75" t="s">
        <v>65</v>
      </c>
      <c r="AB313" s="75" t="s">
        <v>65</v>
      </c>
      <c r="AC313" s="75" t="s">
        <v>65</v>
      </c>
      <c r="AD313" s="75" t="s">
        <v>65</v>
      </c>
      <c r="AE313" s="75" t="s">
        <v>65</v>
      </c>
      <c r="AF313" s="75" t="s">
        <v>65</v>
      </c>
      <c r="AG313" s="75" t="s">
        <v>65</v>
      </c>
      <c r="AH313" s="75" t="s">
        <v>65</v>
      </c>
      <c r="AI313" s="75" t="s">
        <v>65</v>
      </c>
      <c r="AJ313" s="75" t="s">
        <v>65</v>
      </c>
      <c r="AK313" s="75" t="s">
        <v>65</v>
      </c>
      <c r="AL313" s="75" t="s">
        <v>65</v>
      </c>
      <c r="AM313" s="75" t="s">
        <v>65</v>
      </c>
      <c r="AN313" s="75" t="s">
        <v>65</v>
      </c>
      <c r="AO313" s="75" t="s">
        <v>65</v>
      </c>
      <c r="AP313" s="75" t="s">
        <v>65</v>
      </c>
      <c r="AQ313" s="75" t="s">
        <v>65</v>
      </c>
      <c r="AR313" s="75" t="s">
        <v>65</v>
      </c>
      <c r="AS313" s="75" t="s">
        <v>65</v>
      </c>
      <c r="AT313" s="75" t="s">
        <v>65</v>
      </c>
      <c r="AU313" s="75" t="s">
        <v>65</v>
      </c>
      <c r="AV313" s="75" t="s">
        <v>65</v>
      </c>
      <c r="AW313" s="75" t="s">
        <v>65</v>
      </c>
      <c r="AX313" s="75" t="s">
        <v>65</v>
      </c>
      <c r="AY313" s="75" t="s">
        <v>65</v>
      </c>
      <c r="AZ313" s="75" t="s">
        <v>65</v>
      </c>
    </row>
    <row r="314" spans="1:52" ht="15.75" x14ac:dyDescent="0.3">
      <c r="A314" s="74" t="s">
        <v>34</v>
      </c>
      <c r="B314" s="75" t="s">
        <v>65</v>
      </c>
      <c r="C314" s="75" t="s">
        <v>65</v>
      </c>
      <c r="D314" s="75" t="s">
        <v>65</v>
      </c>
      <c r="E314" s="75" t="s">
        <v>65</v>
      </c>
      <c r="F314" s="75" t="s">
        <v>65</v>
      </c>
      <c r="G314" s="75" t="s">
        <v>65</v>
      </c>
      <c r="H314" s="75" t="s">
        <v>65</v>
      </c>
      <c r="I314" s="75" t="s">
        <v>65</v>
      </c>
      <c r="J314" s="75" t="s">
        <v>65</v>
      </c>
      <c r="K314" s="75" t="s">
        <v>65</v>
      </c>
      <c r="L314" s="75" t="s">
        <v>65</v>
      </c>
      <c r="M314" s="75" t="s">
        <v>65</v>
      </c>
      <c r="N314" s="75" t="s">
        <v>65</v>
      </c>
      <c r="O314" s="75" t="s">
        <v>65</v>
      </c>
      <c r="P314" s="75" t="s">
        <v>65</v>
      </c>
      <c r="Q314" s="75" t="s">
        <v>65</v>
      </c>
      <c r="R314" s="75" t="s">
        <v>65</v>
      </c>
      <c r="S314" s="75" t="s">
        <v>65</v>
      </c>
      <c r="T314" s="75" t="s">
        <v>65</v>
      </c>
      <c r="U314" s="75" t="s">
        <v>65</v>
      </c>
      <c r="V314" s="75" t="s">
        <v>65</v>
      </c>
      <c r="W314" s="75" t="s">
        <v>65</v>
      </c>
      <c r="X314" s="75" t="s">
        <v>65</v>
      </c>
      <c r="Y314" s="75" t="s">
        <v>65</v>
      </c>
      <c r="Z314" s="75" t="s">
        <v>65</v>
      </c>
      <c r="AA314" s="75" t="s">
        <v>65</v>
      </c>
      <c r="AB314" s="75" t="s">
        <v>65</v>
      </c>
      <c r="AC314" s="75" t="s">
        <v>65</v>
      </c>
      <c r="AD314" s="75" t="s">
        <v>65</v>
      </c>
      <c r="AE314" s="75" t="s">
        <v>65</v>
      </c>
      <c r="AF314" s="75" t="s">
        <v>65</v>
      </c>
      <c r="AG314" s="75" t="s">
        <v>65</v>
      </c>
      <c r="AH314" s="75" t="s">
        <v>65</v>
      </c>
      <c r="AI314" s="75" t="s">
        <v>65</v>
      </c>
      <c r="AJ314" s="75" t="s">
        <v>65</v>
      </c>
      <c r="AK314" s="75" t="s">
        <v>65</v>
      </c>
      <c r="AL314" s="75" t="s">
        <v>65</v>
      </c>
      <c r="AM314" s="75" t="s">
        <v>65</v>
      </c>
      <c r="AN314" s="75" t="s">
        <v>65</v>
      </c>
      <c r="AO314" s="75" t="s">
        <v>65</v>
      </c>
      <c r="AP314" s="75" t="s">
        <v>65</v>
      </c>
      <c r="AQ314" s="75" t="s">
        <v>65</v>
      </c>
      <c r="AR314" s="75" t="s">
        <v>65</v>
      </c>
      <c r="AS314" s="75" t="s">
        <v>65</v>
      </c>
      <c r="AT314" s="75" t="s">
        <v>65</v>
      </c>
      <c r="AU314" s="75" t="s">
        <v>65</v>
      </c>
      <c r="AV314" s="75" t="s">
        <v>65</v>
      </c>
      <c r="AW314" s="75" t="s">
        <v>65</v>
      </c>
      <c r="AX314" s="75" t="s">
        <v>65</v>
      </c>
      <c r="AY314" s="75" t="s">
        <v>65</v>
      </c>
      <c r="AZ314" s="75" t="s">
        <v>65</v>
      </c>
    </row>
    <row r="315" spans="1:52" ht="15.75" x14ac:dyDescent="0.3">
      <c r="A315" s="74" t="s">
        <v>35</v>
      </c>
    </row>
    <row r="316" spans="1:52" ht="15.75" x14ac:dyDescent="0.3">
      <c r="A316" s="74" t="s">
        <v>36</v>
      </c>
    </row>
    <row r="317" spans="1:52" ht="15.75" x14ac:dyDescent="0.3">
      <c r="A317" s="74" t="s">
        <v>38</v>
      </c>
    </row>
    <row r="318" spans="1:52" ht="15.75" x14ac:dyDescent="0.3">
      <c r="A318" s="74" t="s">
        <v>157</v>
      </c>
    </row>
    <row r="319" spans="1:52" ht="15.75" x14ac:dyDescent="0.3">
      <c r="A319" s="74" t="s">
        <v>158</v>
      </c>
    </row>
    <row r="320" spans="1:52" ht="15.75" x14ac:dyDescent="0.3">
      <c r="A320" s="74" t="s">
        <v>159</v>
      </c>
    </row>
    <row r="321" spans="1:52" ht="15.75" x14ac:dyDescent="0.3">
      <c r="A321" s="79" t="s">
        <v>160</v>
      </c>
      <c r="B321" s="75">
        <v>11.863816462681093</v>
      </c>
      <c r="C321" s="75">
        <v>11.777627679251566</v>
      </c>
      <c r="D321" s="75">
        <v>11.690790556442526</v>
      </c>
      <c r="E321" s="75">
        <v>11.609432379274178</v>
      </c>
      <c r="F321" s="75">
        <v>11.550726324334921</v>
      </c>
      <c r="G321" s="75">
        <v>11.46119655445459</v>
      </c>
      <c r="H321" s="75">
        <v>11.394474955808098</v>
      </c>
      <c r="I321" s="75">
        <v>11.389918146881934</v>
      </c>
      <c r="J321" s="75">
        <v>11.398878734022897</v>
      </c>
      <c r="K321" s="75">
        <v>11.40288608071822</v>
      </c>
      <c r="L321" s="75">
        <v>11.404008602318036</v>
      </c>
      <c r="M321" s="75">
        <v>11.409655475758214</v>
      </c>
      <c r="N321" s="75">
        <v>11.419846426881923</v>
      </c>
      <c r="O321" s="75">
        <v>11.468522118906328</v>
      </c>
      <c r="P321" s="75">
        <v>11.489116729006486</v>
      </c>
      <c r="Q321" s="75">
        <v>11.514838189053531</v>
      </c>
      <c r="R321" s="75">
        <v>11.530821981558272</v>
      </c>
      <c r="S321" s="75">
        <v>11.540303228255089</v>
      </c>
      <c r="T321" s="75">
        <v>11.543346966151327</v>
      </c>
      <c r="U321" s="75">
        <v>11.505797923103756</v>
      </c>
      <c r="V321" s="75">
        <v>11.538227520517337</v>
      </c>
      <c r="W321" s="75">
        <v>11.54689277239455</v>
      </c>
      <c r="X321" s="75">
        <v>11.542330162195984</v>
      </c>
      <c r="Y321" s="75">
        <v>11.538850721238424</v>
      </c>
      <c r="Z321" s="75">
        <v>11.527316713580554</v>
      </c>
      <c r="AA321" s="75">
        <v>11.482891079332994</v>
      </c>
      <c r="AB321" s="75">
        <v>11.479726934835524</v>
      </c>
      <c r="AC321" s="75">
        <v>11.462372040641187</v>
      </c>
      <c r="AD321" s="75">
        <v>11.447198414639919</v>
      </c>
      <c r="AE321" s="75">
        <v>11.434731906752988</v>
      </c>
      <c r="AF321" s="75">
        <v>11.424294446464577</v>
      </c>
      <c r="AG321" s="75">
        <v>11.382402247130646</v>
      </c>
      <c r="AH321" s="75">
        <v>11.282583019961745</v>
      </c>
      <c r="AI321" s="75">
        <v>11.21009797319469</v>
      </c>
      <c r="AJ321" s="75">
        <v>11.143966036843771</v>
      </c>
      <c r="AK321" s="75">
        <v>11.086254002802013</v>
      </c>
      <c r="AL321" s="75">
        <v>10.993959453675583</v>
      </c>
      <c r="AM321" s="75">
        <v>10.810103253997569</v>
      </c>
      <c r="AN321" s="75">
        <v>10.717279549968396</v>
      </c>
      <c r="AO321" s="75">
        <v>10.634330931403511</v>
      </c>
      <c r="AP321" s="75">
        <v>10.542447530901281</v>
      </c>
      <c r="AQ321" s="75">
        <v>10.45859203234563</v>
      </c>
      <c r="AR321" s="75">
        <v>10.376318887397378</v>
      </c>
      <c r="AS321" s="75">
        <v>10.35985012130139</v>
      </c>
      <c r="AT321" s="75">
        <v>10.323783417212946</v>
      </c>
      <c r="AU321" s="75">
        <v>10.295567620528153</v>
      </c>
      <c r="AV321" s="75">
        <v>10.277435075470933</v>
      </c>
      <c r="AW321" s="75">
        <v>10.236720113684179</v>
      </c>
      <c r="AX321" s="75">
        <v>10.249668911080917</v>
      </c>
      <c r="AY321" s="75">
        <v>10.349495626025744</v>
      </c>
      <c r="AZ321" s="75">
        <v>10.370051691510005</v>
      </c>
    </row>
    <row r="322" spans="1:52" ht="15.75" x14ac:dyDescent="0.3">
      <c r="A322" s="74" t="s">
        <v>57</v>
      </c>
    </row>
    <row r="323" spans="1:52" ht="15.75" x14ac:dyDescent="0.3">
      <c r="A323" s="74" t="s">
        <v>58</v>
      </c>
    </row>
    <row r="324" spans="1:52" ht="15.75" x14ac:dyDescent="0.3">
      <c r="A324" s="74" t="s">
        <v>59</v>
      </c>
    </row>
    <row r="325" spans="1:52" ht="15.75" x14ac:dyDescent="0.3">
      <c r="A325" s="74" t="s">
        <v>161</v>
      </c>
    </row>
    <row r="326" spans="1:52" ht="15.75" x14ac:dyDescent="0.3">
      <c r="A326" s="84"/>
    </row>
    <row r="327" spans="1:52" ht="15.75" x14ac:dyDescent="0.3">
      <c r="A327" s="84"/>
    </row>
    <row r="328" spans="1:52" ht="15.75" x14ac:dyDescent="0.3">
      <c r="A328" s="84" t="s">
        <v>166</v>
      </c>
    </row>
    <row r="329" spans="1:52" ht="15.75" x14ac:dyDescent="0.3">
      <c r="A329" s="76" t="s">
        <v>130</v>
      </c>
      <c r="B329" s="75">
        <v>10.812263625819542</v>
      </c>
      <c r="C329" s="75">
        <v>11.289650998736109</v>
      </c>
      <c r="D329" s="75">
        <v>11.101887962493924</v>
      </c>
      <c r="E329" s="75">
        <v>10.670610740578557</v>
      </c>
      <c r="F329" s="75">
        <v>11.152534126191087</v>
      </c>
      <c r="G329" s="75">
        <v>10.733842367169162</v>
      </c>
      <c r="H329" s="75">
        <v>10.883378171480935</v>
      </c>
      <c r="I329" s="75">
        <v>10.945839181676508</v>
      </c>
      <c r="J329" s="75">
        <v>10.104501033942928</v>
      </c>
      <c r="K329" s="75">
        <v>10.982716967939744</v>
      </c>
      <c r="L329" s="75">
        <v>10.832841638498117</v>
      </c>
      <c r="M329" s="75">
        <v>11.029045204425438</v>
      </c>
      <c r="N329" s="75">
        <v>10.704161020267977</v>
      </c>
      <c r="O329" s="75">
        <v>11.208641760243728</v>
      </c>
      <c r="P329" s="75">
        <v>11.179838119035212</v>
      </c>
      <c r="Q329" s="75">
        <v>10.865372762879787</v>
      </c>
      <c r="R329" s="75">
        <v>11.323803468790059</v>
      </c>
      <c r="S329" s="75">
        <v>10.80056739186244</v>
      </c>
      <c r="T329" s="75">
        <v>11.288541586429918</v>
      </c>
      <c r="U329" s="75">
        <v>11.276974194291711</v>
      </c>
      <c r="V329" s="75">
        <v>10.430730005509647</v>
      </c>
      <c r="W329" s="75">
        <v>11.458540114949509</v>
      </c>
      <c r="X329" s="75">
        <v>11.071163392727767</v>
      </c>
      <c r="Y329" s="75">
        <v>11.335571934758114</v>
      </c>
      <c r="Z329" s="75">
        <v>10.808606819120744</v>
      </c>
      <c r="AA329" s="75">
        <v>11.214264651867706</v>
      </c>
      <c r="AB329" s="75">
        <v>11.057456751923084</v>
      </c>
      <c r="AC329" s="75">
        <v>10.692137853608765</v>
      </c>
      <c r="AD329" s="75">
        <v>11.127031861712702</v>
      </c>
      <c r="AE329" s="75">
        <v>10.733557354039263</v>
      </c>
      <c r="AF329" s="75">
        <v>10.871856412535765</v>
      </c>
      <c r="AG329" s="75">
        <v>10.563363124869458</v>
      </c>
      <c r="AH329" s="75">
        <v>9.9603150394409923</v>
      </c>
      <c r="AI329" s="75">
        <v>10.197855659498838</v>
      </c>
      <c r="AJ329" s="75">
        <v>9.2167588963935234</v>
      </c>
      <c r="AK329" s="75">
        <v>8.8832681681769934</v>
      </c>
      <c r="AL329" s="75">
        <v>8.5735167496487623</v>
      </c>
      <c r="AM329" s="75">
        <v>8.3099820114778034</v>
      </c>
      <c r="AN329" s="75">
        <v>8.4520583871329205</v>
      </c>
      <c r="AO329" s="75">
        <v>8.2976462514407476</v>
      </c>
      <c r="AP329" s="75">
        <v>8.581515505467129</v>
      </c>
      <c r="AQ329" s="75">
        <v>8.49219542028872</v>
      </c>
      <c r="AR329" s="75">
        <v>8.7663876626265669</v>
      </c>
      <c r="AS329" s="75">
        <v>8.7973067133725547</v>
      </c>
      <c r="AT329" s="75">
        <v>8.2076164695242486</v>
      </c>
      <c r="AU329" s="75">
        <v>8.9078136989297416</v>
      </c>
      <c r="AV329" s="75">
        <v>8.4012946942695343</v>
      </c>
      <c r="AW329" s="75">
        <v>8.518940197902273</v>
      </c>
      <c r="AX329" s="75">
        <v>8.4570975249553229</v>
      </c>
      <c r="AY329" s="75">
        <v>8.6887078501117045</v>
      </c>
      <c r="AZ329" s="75">
        <v>8.6518171613616435</v>
      </c>
    </row>
    <row r="330" spans="1:52" ht="15.75" x14ac:dyDescent="0.3">
      <c r="A330" s="79" t="s">
        <v>155</v>
      </c>
      <c r="B330" s="75">
        <v>7.6370898470128346</v>
      </c>
      <c r="C330" s="75">
        <v>8.0676575522451284</v>
      </c>
      <c r="D330" s="75">
        <v>7.9532646260019924</v>
      </c>
      <c r="E330" s="75">
        <v>7.5332819053057225</v>
      </c>
      <c r="F330" s="75">
        <v>8.008096992893794</v>
      </c>
      <c r="G330" s="75">
        <v>7.6480236321774129</v>
      </c>
      <c r="H330" s="75">
        <v>7.787967355044513</v>
      </c>
      <c r="I330" s="75">
        <v>7.9032198528951954</v>
      </c>
      <c r="J330" s="75">
        <v>7.2370518017767953</v>
      </c>
      <c r="K330" s="75">
        <v>7.9390159632791573</v>
      </c>
      <c r="L330" s="75">
        <v>7.9294526181070797</v>
      </c>
      <c r="M330" s="75">
        <v>8.1110132526655736</v>
      </c>
      <c r="N330" s="75">
        <v>7.8929913196475328</v>
      </c>
      <c r="O330" s="75">
        <v>8.2937765643951593</v>
      </c>
      <c r="P330" s="75">
        <v>8.3606560724214152</v>
      </c>
      <c r="Q330" s="75">
        <v>8.0341610450466057</v>
      </c>
      <c r="R330" s="75">
        <v>8.5293571179836292</v>
      </c>
      <c r="S330" s="75">
        <v>7.9707394694193399</v>
      </c>
      <c r="T330" s="75">
        <v>8.6025742609359153</v>
      </c>
      <c r="U330" s="75">
        <v>8.7283681386168332</v>
      </c>
      <c r="V330" s="75">
        <v>7.873723626205777</v>
      </c>
      <c r="W330" s="75">
        <v>8.9077891666150428</v>
      </c>
      <c r="X330" s="75">
        <v>8.5296081950213249</v>
      </c>
      <c r="Y330" s="75">
        <v>8.7540618671233137</v>
      </c>
      <c r="Z330" s="75">
        <v>8.2498817601017986</v>
      </c>
      <c r="AA330" s="75">
        <v>8.6271474929356895</v>
      </c>
      <c r="AB330" s="75">
        <v>8.455557371907835</v>
      </c>
      <c r="AC330" s="75">
        <v>8.0490299884324426</v>
      </c>
      <c r="AD330" s="75">
        <v>8.4173794336399741</v>
      </c>
      <c r="AE330" s="75">
        <v>8.017348358262204</v>
      </c>
      <c r="AF330" s="75">
        <v>8.1471716097828732</v>
      </c>
      <c r="AG330" s="75">
        <v>7.9243249986469069</v>
      </c>
      <c r="AH330" s="75">
        <v>7.3437975789820991</v>
      </c>
      <c r="AI330" s="75">
        <v>7.601675361936973</v>
      </c>
      <c r="AJ330" s="75">
        <v>6.7843453012087753</v>
      </c>
      <c r="AK330" s="75">
        <v>6.591605992679419</v>
      </c>
      <c r="AL330" s="75">
        <v>6.4055003726204163</v>
      </c>
      <c r="AM330" s="75">
        <v>6.1269804389939724</v>
      </c>
      <c r="AN330" s="75">
        <v>5.9969480129844879</v>
      </c>
      <c r="AO330" s="75">
        <v>5.6805512480221001</v>
      </c>
      <c r="AP330" s="75">
        <v>5.6993072576055015</v>
      </c>
      <c r="AQ330" s="75">
        <v>5.551942311365627</v>
      </c>
      <c r="AR330" s="75">
        <v>5.8700840847206868</v>
      </c>
      <c r="AS330" s="75">
        <v>5.6951117842316101</v>
      </c>
      <c r="AT330" s="75">
        <v>5.1698842344790039</v>
      </c>
      <c r="AU330" s="75">
        <v>5.7856816647953995</v>
      </c>
      <c r="AV330" s="75">
        <v>5.2657074078947517</v>
      </c>
      <c r="AW330" s="75">
        <v>5.390337955639203</v>
      </c>
      <c r="AX330" s="75">
        <v>5.3734791442296013</v>
      </c>
      <c r="AY330" s="75">
        <v>5.5571817169896631</v>
      </c>
      <c r="AZ330" s="75">
        <v>5.4060966016885974</v>
      </c>
    </row>
    <row r="331" spans="1:52" ht="15.75" x14ac:dyDescent="0.3">
      <c r="A331" s="74" t="s">
        <v>14</v>
      </c>
      <c r="B331" s="75">
        <v>7.7533281482090111</v>
      </c>
      <c r="C331" s="75">
        <v>8.0808821169958645</v>
      </c>
      <c r="D331" s="75">
        <v>7.8499418352108883</v>
      </c>
      <c r="E331" s="75">
        <v>7.3671420784749646</v>
      </c>
      <c r="F331" s="75">
        <v>8.0785334277107168</v>
      </c>
      <c r="G331" s="75">
        <v>7.5334484670722279</v>
      </c>
      <c r="H331" s="75">
        <v>7.792569250587575</v>
      </c>
      <c r="I331" s="75">
        <v>7.9404888530281141</v>
      </c>
      <c r="J331" s="75">
        <v>7.2859676273515293</v>
      </c>
      <c r="K331" s="75">
        <v>7.9648378980749959</v>
      </c>
      <c r="L331" s="75">
        <v>8.0938355923544769</v>
      </c>
      <c r="M331" s="75">
        <v>8.232851737942692</v>
      </c>
      <c r="N331" s="75">
        <v>7.9201465935855566</v>
      </c>
      <c r="O331" s="75">
        <v>8.3545386511260524</v>
      </c>
      <c r="P331" s="75">
        <v>8.4700949054592396</v>
      </c>
      <c r="Q331" s="75">
        <v>8.1324313007421001</v>
      </c>
      <c r="R331" s="75">
        <v>8.5774442541825611</v>
      </c>
      <c r="S331" s="75">
        <v>8.1244689793487943</v>
      </c>
      <c r="T331" s="75">
        <v>8.6968377581552776</v>
      </c>
      <c r="U331" s="75">
        <v>8.772276526943104</v>
      </c>
      <c r="V331" s="75">
        <v>7.9522165735295127</v>
      </c>
      <c r="W331" s="75">
        <v>8.9784717655799611</v>
      </c>
      <c r="X331" s="75">
        <v>8.6724235117298978</v>
      </c>
      <c r="Y331" s="75">
        <v>8.8931621753258359</v>
      </c>
      <c r="Z331" s="75">
        <v>8.3324289278910637</v>
      </c>
      <c r="AA331" s="75">
        <v>8.8383016496514806</v>
      </c>
      <c r="AB331" s="75">
        <v>8.6453205879200929</v>
      </c>
      <c r="AC331" s="75">
        <v>8.2149910332681895</v>
      </c>
      <c r="AD331" s="75">
        <v>8.6226826122913316</v>
      </c>
      <c r="AE331" s="75">
        <v>8.309236085885658</v>
      </c>
      <c r="AF331" s="75">
        <v>8.3465955822288986</v>
      </c>
      <c r="AG331" s="75">
        <v>8.2262245837027361</v>
      </c>
      <c r="AH331" s="75">
        <v>7.5535143525639636</v>
      </c>
      <c r="AI331" s="75">
        <v>7.7468222895026138</v>
      </c>
      <c r="AJ331" s="75">
        <v>6.9282156465360831</v>
      </c>
      <c r="AK331" s="75">
        <v>6.7973924841968705</v>
      </c>
      <c r="AL331" s="75">
        <v>6.7527188541913157</v>
      </c>
      <c r="AM331" s="75">
        <v>6.4575021021779238</v>
      </c>
      <c r="AN331" s="75">
        <v>6.3022975268714543</v>
      </c>
      <c r="AO331" s="75">
        <v>6.0313038620023853</v>
      </c>
      <c r="AP331" s="75">
        <v>6.5003470441313764</v>
      </c>
      <c r="AQ331" s="75">
        <v>6.5413422188186816</v>
      </c>
      <c r="AR331" s="75">
        <v>6.7775579044353851</v>
      </c>
      <c r="AS331" s="75">
        <v>6.5469481397036624</v>
      </c>
      <c r="AT331" s="75">
        <v>6.0050002220640986</v>
      </c>
      <c r="AU331" s="75">
        <v>6.9040336616731945</v>
      </c>
      <c r="AV331" s="75">
        <v>6.1654336162704553</v>
      </c>
      <c r="AW331" s="75">
        <v>6.394174942598049</v>
      </c>
      <c r="AX331" s="75">
        <v>6.4812352142552072</v>
      </c>
      <c r="AY331" s="75">
        <v>6.657511115530955</v>
      </c>
      <c r="AZ331" s="75">
        <v>6.4672556763372828</v>
      </c>
    </row>
    <row r="332" spans="1:52" ht="15.75" x14ac:dyDescent="0.3">
      <c r="A332" s="74" t="s">
        <v>23</v>
      </c>
      <c r="B332" s="75">
        <v>7.752952057805218</v>
      </c>
      <c r="C332" s="75">
        <v>8.410349916554221</v>
      </c>
      <c r="D332" s="75">
        <v>8.5490743837178922</v>
      </c>
      <c r="E332" s="75">
        <v>8.2339212631382512</v>
      </c>
      <c r="F332" s="75">
        <v>8.1874606831714072</v>
      </c>
      <c r="G332" s="75">
        <v>8.2285260823884911</v>
      </c>
      <c r="H332" s="75">
        <v>8.0422089788677251</v>
      </c>
      <c r="I332" s="75">
        <v>8.0288923327437338</v>
      </c>
      <c r="J332" s="75">
        <v>7.3211617740630173</v>
      </c>
      <c r="K332" s="75">
        <v>8.0355163571254309</v>
      </c>
      <c r="L332" s="75">
        <v>7.7294985699902634</v>
      </c>
      <c r="M332" s="75">
        <v>7.9920155440543867</v>
      </c>
      <c r="N332" s="75">
        <v>7.9463204915786294</v>
      </c>
      <c r="O332" s="75">
        <v>8.2222006168532484</v>
      </c>
      <c r="P332" s="75">
        <v>8.3425611884851918</v>
      </c>
      <c r="Q332" s="75">
        <v>8.0851716190060898</v>
      </c>
      <c r="R332" s="75">
        <v>8.6371576878214391</v>
      </c>
      <c r="S332" s="75">
        <v>7.9817863029123943</v>
      </c>
      <c r="T332" s="75">
        <v>8.6033335372614363</v>
      </c>
      <c r="U332" s="75">
        <v>8.8170257260142613</v>
      </c>
      <c r="V332" s="75">
        <v>7.8472463243565533</v>
      </c>
      <c r="W332" s="75">
        <v>9.000880776667211</v>
      </c>
      <c r="X332" s="75">
        <v>8.4167062844065104</v>
      </c>
      <c r="Y332" s="75">
        <v>8.6482513792253357</v>
      </c>
      <c r="Z332" s="75">
        <v>8.2832326941154424</v>
      </c>
      <c r="AA332" s="75">
        <v>8.4742853755951586</v>
      </c>
      <c r="AB332" s="75">
        <v>8.2297647413485304</v>
      </c>
      <c r="AC332" s="75">
        <v>7.856408025257605</v>
      </c>
      <c r="AD332" s="75">
        <v>8.1636346185174613</v>
      </c>
      <c r="AE332" s="75">
        <v>7.5486461521053378</v>
      </c>
      <c r="AF332" s="75">
        <v>7.8419334864668642</v>
      </c>
      <c r="AG332" s="75">
        <v>7.4958387085582228</v>
      </c>
      <c r="AH332" s="75">
        <v>7.0392422065651301</v>
      </c>
      <c r="AI332" s="75">
        <v>7.4788152280810687</v>
      </c>
      <c r="AJ332" s="75">
        <v>6.739459184742091</v>
      </c>
      <c r="AK332" s="75">
        <v>6.3811953554760485</v>
      </c>
      <c r="AL332" s="75">
        <v>5.939332493284831</v>
      </c>
      <c r="AM332" s="75">
        <v>5.7093049632789272</v>
      </c>
      <c r="AN332" s="75">
        <v>5.6031394467016487</v>
      </c>
      <c r="AO332" s="75">
        <v>5.2037626000961046</v>
      </c>
      <c r="AP332" s="75">
        <v>4.3169804530137776</v>
      </c>
      <c r="AQ332" s="75">
        <v>3.6533992332262417</v>
      </c>
      <c r="AR332" s="75">
        <v>4.2956441272082184</v>
      </c>
      <c r="AS332" s="75">
        <v>4.2040022786053415</v>
      </c>
      <c r="AT332" s="75">
        <v>3.6933754246795338</v>
      </c>
      <c r="AU332" s="75">
        <v>3.9978780473193885</v>
      </c>
      <c r="AV332" s="75">
        <v>4.0001724629621851</v>
      </c>
      <c r="AW332" s="75">
        <v>3.8014796450745925</v>
      </c>
      <c r="AX332" s="75">
        <v>3.5706119575318915</v>
      </c>
      <c r="AY332" s="75">
        <v>3.803366064067073</v>
      </c>
      <c r="AZ332" s="75">
        <v>3.7342012813468566</v>
      </c>
    </row>
    <row r="333" spans="1:52" ht="15.75" x14ac:dyDescent="0.3">
      <c r="A333" s="74" t="s">
        <v>27</v>
      </c>
      <c r="B333" s="75">
        <v>6.7351423181741588</v>
      </c>
      <c r="C333" s="75">
        <v>7.2179441800091491</v>
      </c>
      <c r="D333" s="75">
        <v>7.1893663287635796</v>
      </c>
      <c r="E333" s="75">
        <v>6.8387154897143576</v>
      </c>
      <c r="F333" s="75">
        <v>7.1789088501704335</v>
      </c>
      <c r="G333" s="75">
        <v>6.9207379434946716</v>
      </c>
      <c r="H333" s="75">
        <v>7.1100089305588838</v>
      </c>
      <c r="I333" s="75">
        <v>7.3435572011359573</v>
      </c>
      <c r="J333" s="75">
        <v>6.7041504193578794</v>
      </c>
      <c r="K333" s="75">
        <v>7.5252299971035121</v>
      </c>
      <c r="L333" s="75">
        <v>7.3217681080127752</v>
      </c>
      <c r="M333" s="75">
        <v>7.5660101196404872</v>
      </c>
      <c r="N333" s="75">
        <v>7.5497290482219936</v>
      </c>
      <c r="O333" s="75">
        <v>8.0481557044345475</v>
      </c>
      <c r="P333" s="75">
        <v>7.604474576209399</v>
      </c>
      <c r="Q333" s="75">
        <v>7.1606482751885379</v>
      </c>
      <c r="R333" s="75">
        <v>7.8549679804147186</v>
      </c>
      <c r="S333" s="75">
        <v>6.6969696723188017</v>
      </c>
      <c r="T333" s="75">
        <v>7.754801659138236</v>
      </c>
      <c r="U333" s="75">
        <v>7.9656289690055937</v>
      </c>
      <c r="V333" s="75">
        <v>7.2444073426465252</v>
      </c>
      <c r="W333" s="75">
        <v>7.8765099999898656</v>
      </c>
      <c r="X333" s="75">
        <v>7.6691064476942978</v>
      </c>
      <c r="Y333" s="75">
        <v>7.899783637025207</v>
      </c>
      <c r="Z333" s="75">
        <v>7.3922733375171843</v>
      </c>
      <c r="AA333" s="75">
        <v>7.4206690035178227</v>
      </c>
      <c r="AB333" s="75">
        <v>7.658611244493426</v>
      </c>
      <c r="AC333" s="75">
        <v>7.2325590638275923</v>
      </c>
      <c r="AD333" s="75">
        <v>7.4048345304840177</v>
      </c>
      <c r="AE333" s="75">
        <v>7.2065945025072873</v>
      </c>
      <c r="AF333" s="75">
        <v>7.6194964191754417</v>
      </c>
      <c r="AG333" s="75">
        <v>7.0578765353738664</v>
      </c>
      <c r="AH333" s="75">
        <v>6.7599454671158474</v>
      </c>
      <c r="AI333" s="75">
        <v>6.7310217424374219</v>
      </c>
      <c r="AJ333" s="75">
        <v>5.6208575191781271</v>
      </c>
      <c r="AK333" s="75">
        <v>5.4985609916497351</v>
      </c>
      <c r="AL333" s="75">
        <v>4.9534851758233414</v>
      </c>
      <c r="AM333" s="75">
        <v>4.734563449176882</v>
      </c>
      <c r="AN333" s="75">
        <v>4.7646623834761836</v>
      </c>
      <c r="AO333" s="75">
        <v>4.3756319332270124</v>
      </c>
      <c r="AP333" s="75">
        <v>3.5931070690920248</v>
      </c>
      <c r="AQ333" s="75">
        <v>3.5722501220584313</v>
      </c>
      <c r="AR333" s="75">
        <v>3.7905708312506112</v>
      </c>
      <c r="AS333" s="75">
        <v>3.9076500141678245</v>
      </c>
      <c r="AT333" s="75">
        <v>3.4622180479727356</v>
      </c>
      <c r="AU333" s="75">
        <v>3.4271008691513063</v>
      </c>
      <c r="AV333" s="75">
        <v>3.2633362551795999</v>
      </c>
      <c r="AW333" s="75">
        <v>3.547823298335786</v>
      </c>
      <c r="AX333" s="75">
        <v>3.6986150344758846</v>
      </c>
      <c r="AY333" s="75">
        <v>3.9020525804884731</v>
      </c>
      <c r="AZ333" s="75">
        <v>3.7910552654181506</v>
      </c>
    </row>
    <row r="334" spans="1:52" ht="15.75" x14ac:dyDescent="0.3">
      <c r="A334" s="79" t="s">
        <v>89</v>
      </c>
      <c r="B334" s="75">
        <v>24.367528397759543</v>
      </c>
      <c r="C334" s="75">
        <v>25.155921975556481</v>
      </c>
      <c r="D334" s="75">
        <v>25.109424514010215</v>
      </c>
      <c r="E334" s="75">
        <v>24.333804604913812</v>
      </c>
      <c r="F334" s="75">
        <v>25.119593237587001</v>
      </c>
      <c r="G334" s="75">
        <v>24.235875086892332</v>
      </c>
      <c r="H334" s="75">
        <v>25.167482342127119</v>
      </c>
      <c r="I334" s="75">
        <v>25.130246690162235</v>
      </c>
      <c r="J334" s="75">
        <v>22.744745334916246</v>
      </c>
      <c r="K334" s="75">
        <v>25.180344938128972</v>
      </c>
      <c r="L334" s="75">
        <v>24.405930092021343</v>
      </c>
      <c r="M334" s="75">
        <v>25.171857012533856</v>
      </c>
      <c r="N334" s="75">
        <v>24.321707065892952</v>
      </c>
      <c r="O334" s="75">
        <v>25.109330468150503</v>
      </c>
      <c r="P334" s="75">
        <v>25.095651554977024</v>
      </c>
      <c r="Q334" s="75">
        <v>24.368337048796093</v>
      </c>
      <c r="R334" s="75">
        <v>25.151338768841214</v>
      </c>
      <c r="S334" s="75">
        <v>24.154665537585192</v>
      </c>
      <c r="T334" s="75">
        <v>24.187442628817109</v>
      </c>
      <c r="U334" s="75">
        <v>23.998501558850389</v>
      </c>
      <c r="V334" s="75">
        <v>21.992201288316142</v>
      </c>
      <c r="W334" s="75">
        <v>24.127148635713873</v>
      </c>
      <c r="X334" s="75">
        <v>23.668367614254958</v>
      </c>
      <c r="Y334" s="75">
        <v>24.452244580590353</v>
      </c>
      <c r="Z334" s="75">
        <v>23.74342336000942</v>
      </c>
      <c r="AA334" s="75">
        <v>24.636560729664932</v>
      </c>
      <c r="AB334" s="75">
        <v>24.781727265246154</v>
      </c>
      <c r="AC334" s="75">
        <v>24.131995675765026</v>
      </c>
      <c r="AD334" s="75">
        <v>24.938574139304638</v>
      </c>
      <c r="AE334" s="75">
        <v>24.24736624012105</v>
      </c>
      <c r="AF334" s="75">
        <v>24.915428610315072</v>
      </c>
      <c r="AG334" s="75">
        <v>24.867661699931734</v>
      </c>
      <c r="AH334" s="75">
        <v>23.638490617473185</v>
      </c>
      <c r="AI334" s="75">
        <v>24.97479935210168</v>
      </c>
      <c r="AJ334" s="75">
        <v>23.639446462348296</v>
      </c>
      <c r="AK334" s="75">
        <v>22.189279237246474</v>
      </c>
      <c r="AL334" s="75">
        <v>21.237450718795589</v>
      </c>
      <c r="AM334" s="75">
        <v>21.704554395512833</v>
      </c>
      <c r="AN334" s="75">
        <v>22.276910259961877</v>
      </c>
      <c r="AO334" s="75">
        <v>22.273967433796624</v>
      </c>
      <c r="AP334" s="75">
        <v>24.036169112014331</v>
      </c>
      <c r="AQ334" s="75">
        <v>23.467712009363954</v>
      </c>
      <c r="AR334" s="75">
        <v>23.019740086871732</v>
      </c>
      <c r="AS334" s="75">
        <v>23.991361269081455</v>
      </c>
      <c r="AT334" s="75">
        <v>22.772616937640052</v>
      </c>
      <c r="AU334" s="75">
        <v>24.489701865742312</v>
      </c>
      <c r="AV334" s="75">
        <v>23.910166613189396</v>
      </c>
      <c r="AW334" s="75">
        <v>24.430355269953456</v>
      </c>
      <c r="AX334" s="75">
        <v>23.902224923751472</v>
      </c>
      <c r="AY334" s="75">
        <v>24.483062138481731</v>
      </c>
      <c r="AZ334" s="75">
        <v>24.707152843028606</v>
      </c>
    </row>
    <row r="335" spans="1:52" ht="15.75" x14ac:dyDescent="0.3">
      <c r="A335" s="74" t="s">
        <v>156</v>
      </c>
      <c r="B335" s="75" t="s">
        <v>65</v>
      </c>
      <c r="C335" s="75" t="s">
        <v>65</v>
      </c>
      <c r="D335" s="75" t="s">
        <v>65</v>
      </c>
      <c r="E335" s="75" t="s">
        <v>65</v>
      </c>
      <c r="F335" s="75" t="s">
        <v>65</v>
      </c>
      <c r="G335" s="75" t="s">
        <v>65</v>
      </c>
      <c r="H335" s="75" t="s">
        <v>65</v>
      </c>
      <c r="I335" s="75" t="s">
        <v>65</v>
      </c>
      <c r="J335" s="75" t="s">
        <v>65</v>
      </c>
      <c r="K335" s="75" t="s">
        <v>65</v>
      </c>
      <c r="L335" s="75" t="s">
        <v>65</v>
      </c>
      <c r="M335" s="75" t="s">
        <v>65</v>
      </c>
      <c r="N335" s="75" t="s">
        <v>65</v>
      </c>
      <c r="O335" s="75" t="s">
        <v>65</v>
      </c>
      <c r="P335" s="75" t="s">
        <v>65</v>
      </c>
      <c r="Q335" s="75" t="s">
        <v>65</v>
      </c>
      <c r="R335" s="75" t="s">
        <v>65</v>
      </c>
      <c r="S335" s="75" t="s">
        <v>65</v>
      </c>
      <c r="T335" s="75" t="s">
        <v>65</v>
      </c>
      <c r="U335" s="75" t="s">
        <v>65</v>
      </c>
      <c r="V335" s="75" t="s">
        <v>65</v>
      </c>
      <c r="W335" s="75" t="s">
        <v>65</v>
      </c>
      <c r="X335" s="75" t="s">
        <v>65</v>
      </c>
      <c r="Y335" s="75" t="s">
        <v>65</v>
      </c>
      <c r="Z335" s="75" t="s">
        <v>65</v>
      </c>
      <c r="AA335" s="75" t="s">
        <v>65</v>
      </c>
      <c r="AB335" s="75" t="s">
        <v>65</v>
      </c>
      <c r="AC335" s="75" t="s">
        <v>65</v>
      </c>
      <c r="AD335" s="75" t="s">
        <v>65</v>
      </c>
      <c r="AE335" s="75" t="s">
        <v>65</v>
      </c>
      <c r="AF335" s="75" t="s">
        <v>65</v>
      </c>
      <c r="AG335" s="75" t="s">
        <v>65</v>
      </c>
      <c r="AH335" s="75" t="s">
        <v>65</v>
      </c>
      <c r="AI335" s="75" t="s">
        <v>65</v>
      </c>
      <c r="AJ335" s="75" t="s">
        <v>65</v>
      </c>
      <c r="AK335" s="75" t="s">
        <v>65</v>
      </c>
      <c r="AL335" s="75" t="s">
        <v>65</v>
      </c>
      <c r="AM335" s="75" t="s">
        <v>65</v>
      </c>
      <c r="AN335" s="75" t="s">
        <v>65</v>
      </c>
      <c r="AO335" s="75" t="s">
        <v>65</v>
      </c>
      <c r="AP335" s="75" t="s">
        <v>65</v>
      </c>
      <c r="AQ335" s="75" t="s">
        <v>65</v>
      </c>
      <c r="AR335" s="75" t="s">
        <v>65</v>
      </c>
      <c r="AS335" s="75" t="s">
        <v>65</v>
      </c>
      <c r="AT335" s="75" t="s">
        <v>65</v>
      </c>
      <c r="AU335" s="75" t="s">
        <v>65</v>
      </c>
      <c r="AV335" s="75" t="s">
        <v>65</v>
      </c>
      <c r="AW335" s="75" t="s">
        <v>65</v>
      </c>
      <c r="AX335" s="75" t="s">
        <v>65</v>
      </c>
      <c r="AY335" s="75" t="s">
        <v>65</v>
      </c>
      <c r="AZ335" s="75" t="s">
        <v>65</v>
      </c>
    </row>
    <row r="336" spans="1:52" ht="15.75" x14ac:dyDescent="0.3">
      <c r="A336" s="74" t="s">
        <v>34</v>
      </c>
      <c r="B336" s="75">
        <v>24.367528397759543</v>
      </c>
      <c r="C336" s="75">
        <v>25.155921975556481</v>
      </c>
      <c r="D336" s="75">
        <v>25.109424514010215</v>
      </c>
      <c r="E336" s="75">
        <v>24.333804604913812</v>
      </c>
      <c r="F336" s="75">
        <v>25.119593237587001</v>
      </c>
      <c r="G336" s="75">
        <v>24.235875086892332</v>
      </c>
      <c r="H336" s="75">
        <v>25.167482342127119</v>
      </c>
      <c r="I336" s="75">
        <v>25.130246690162235</v>
      </c>
      <c r="J336" s="75">
        <v>22.744745334916246</v>
      </c>
      <c r="K336" s="75">
        <v>25.180344938128972</v>
      </c>
      <c r="L336" s="75">
        <v>24.405930092021343</v>
      </c>
      <c r="M336" s="75">
        <v>25.171857012533856</v>
      </c>
      <c r="N336" s="75">
        <v>24.321707065892952</v>
      </c>
      <c r="O336" s="75">
        <v>25.109330468150503</v>
      </c>
      <c r="P336" s="75">
        <v>25.095651554977024</v>
      </c>
      <c r="Q336" s="75">
        <v>24.368337048796093</v>
      </c>
      <c r="R336" s="75">
        <v>25.151338768841214</v>
      </c>
      <c r="S336" s="75">
        <v>24.154665537585192</v>
      </c>
      <c r="T336" s="75">
        <v>24.187442628817109</v>
      </c>
      <c r="U336" s="75">
        <v>23.998501558850389</v>
      </c>
      <c r="V336" s="75">
        <v>21.992201288316142</v>
      </c>
      <c r="W336" s="75">
        <v>24.127148635713873</v>
      </c>
      <c r="X336" s="75">
        <v>23.668367614254958</v>
      </c>
      <c r="Y336" s="75">
        <v>24.452244580590353</v>
      </c>
      <c r="Z336" s="75">
        <v>23.74342336000942</v>
      </c>
      <c r="AA336" s="75">
        <v>24.636560729664932</v>
      </c>
      <c r="AB336" s="75">
        <v>24.781727265246154</v>
      </c>
      <c r="AC336" s="75">
        <v>24.131995675765026</v>
      </c>
      <c r="AD336" s="75">
        <v>24.938574139304638</v>
      </c>
      <c r="AE336" s="75">
        <v>24.24736624012105</v>
      </c>
      <c r="AF336" s="75">
        <v>24.915428610315072</v>
      </c>
      <c r="AG336" s="75">
        <v>24.867661699931734</v>
      </c>
      <c r="AH336" s="75">
        <v>23.638490617473185</v>
      </c>
      <c r="AI336" s="75">
        <v>24.97479935210168</v>
      </c>
      <c r="AJ336" s="75">
        <v>23.639446462348296</v>
      </c>
      <c r="AK336" s="75">
        <v>22.189279237246474</v>
      </c>
      <c r="AL336" s="75">
        <v>21.237450718795589</v>
      </c>
      <c r="AM336" s="75">
        <v>21.704554395512833</v>
      </c>
      <c r="AN336" s="75">
        <v>22.276910259961877</v>
      </c>
      <c r="AO336" s="75">
        <v>22.273967433796624</v>
      </c>
      <c r="AP336" s="75">
        <v>24.036169112014331</v>
      </c>
      <c r="AQ336" s="75">
        <v>23.467712009363954</v>
      </c>
      <c r="AR336" s="75">
        <v>23.019740086871732</v>
      </c>
      <c r="AS336" s="75">
        <v>23.991361269081455</v>
      </c>
      <c r="AT336" s="75">
        <v>22.772616937640052</v>
      </c>
      <c r="AU336" s="75">
        <v>24.489701865742312</v>
      </c>
      <c r="AV336" s="75">
        <v>23.910166613189396</v>
      </c>
      <c r="AW336" s="75">
        <v>24.430355269953456</v>
      </c>
      <c r="AX336" s="75">
        <v>23.902224923751472</v>
      </c>
      <c r="AY336" s="75">
        <v>24.483062138481731</v>
      </c>
      <c r="AZ336" s="75">
        <v>24.707152843028606</v>
      </c>
    </row>
    <row r="337" spans="1:52" ht="15.75" x14ac:dyDescent="0.3">
      <c r="A337" s="74" t="s">
        <v>35</v>
      </c>
    </row>
    <row r="338" spans="1:52" ht="15.75" x14ac:dyDescent="0.3">
      <c r="A338" s="74" t="s">
        <v>36</v>
      </c>
    </row>
    <row r="339" spans="1:52" ht="15.75" x14ac:dyDescent="0.3">
      <c r="A339" s="74" t="s">
        <v>38</v>
      </c>
    </row>
    <row r="340" spans="1:52" ht="15.75" x14ac:dyDescent="0.3">
      <c r="A340" s="74" t="s">
        <v>157</v>
      </c>
    </row>
    <row r="341" spans="1:52" ht="15.75" x14ac:dyDescent="0.3">
      <c r="A341" s="74" t="s">
        <v>158</v>
      </c>
    </row>
    <row r="342" spans="1:52" ht="15.75" x14ac:dyDescent="0.3">
      <c r="A342" s="74" t="s">
        <v>159</v>
      </c>
    </row>
    <row r="343" spans="1:52" ht="15.75" x14ac:dyDescent="0.3">
      <c r="A343" s="79" t="s">
        <v>160</v>
      </c>
      <c r="B343" s="75">
        <v>11.299385977073698</v>
      </c>
      <c r="C343" s="75">
        <v>11.413203636539802</v>
      </c>
      <c r="D343" s="75">
        <v>11.17343400890999</v>
      </c>
      <c r="E343" s="75">
        <v>11.327489581908797</v>
      </c>
      <c r="F343" s="75">
        <v>11.331911911284651</v>
      </c>
      <c r="G343" s="75">
        <v>11.397587130157456</v>
      </c>
      <c r="H343" s="75">
        <v>11.397755384733856</v>
      </c>
      <c r="I343" s="75">
        <v>11.497310392669483</v>
      </c>
      <c r="J343" s="75">
        <v>11.38820488353806</v>
      </c>
      <c r="K343" s="75">
        <v>11.577347105113004</v>
      </c>
      <c r="L343" s="75">
        <v>11.47763900660533</v>
      </c>
      <c r="M343" s="75">
        <v>11.552643536940733</v>
      </c>
      <c r="N343" s="75">
        <v>11.383143628204291</v>
      </c>
      <c r="O343" s="75">
        <v>11.967483309302205</v>
      </c>
      <c r="P343" s="75">
        <v>11.402653289317076</v>
      </c>
      <c r="Q343" s="75">
        <v>11.636933331287775</v>
      </c>
      <c r="R343" s="75">
        <v>11.53161282125286</v>
      </c>
      <c r="S343" s="75">
        <v>11.514896306484307</v>
      </c>
      <c r="T343" s="75">
        <v>11.43654333041477</v>
      </c>
      <c r="U343" s="75">
        <v>11.023695518920993</v>
      </c>
      <c r="V343" s="75">
        <v>11.776228655319921</v>
      </c>
      <c r="W343" s="75">
        <v>11.701103197764846</v>
      </c>
      <c r="X343" s="75">
        <v>11.488749009176358</v>
      </c>
      <c r="Y343" s="75">
        <v>11.562941588410824</v>
      </c>
      <c r="Z343" s="75">
        <v>11.294293566778883</v>
      </c>
      <c r="AA343" s="75">
        <v>11.529787517911348</v>
      </c>
      <c r="AB343" s="75">
        <v>11.394130730586401</v>
      </c>
      <c r="AC343" s="75">
        <v>11.459699600735092</v>
      </c>
      <c r="AD343" s="75">
        <v>11.392822917771904</v>
      </c>
      <c r="AE343" s="75">
        <v>11.373653076630966</v>
      </c>
      <c r="AF343" s="75">
        <v>11.330202212896575</v>
      </c>
      <c r="AG343" s="75">
        <v>10.452284338325507</v>
      </c>
      <c r="AH343" s="75">
        <v>10.597844965566738</v>
      </c>
      <c r="AI343" s="75">
        <v>10.766230440933432</v>
      </c>
      <c r="AJ343" s="75">
        <v>10.615804470572874</v>
      </c>
      <c r="AK343" s="75">
        <v>10.760372715024674</v>
      </c>
      <c r="AL343" s="75">
        <v>10.085302048449245</v>
      </c>
      <c r="AM343" s="75">
        <v>9.1384261831204565</v>
      </c>
      <c r="AN343" s="75">
        <v>10.210796034049329</v>
      </c>
      <c r="AO343" s="75">
        <v>10.387776752323312</v>
      </c>
      <c r="AP343" s="75">
        <v>10.242139629554764</v>
      </c>
      <c r="AQ343" s="75">
        <v>10.341905870823373</v>
      </c>
      <c r="AR343" s="75">
        <v>10.33697968947857</v>
      </c>
      <c r="AS343" s="75">
        <v>10.260823184399163</v>
      </c>
      <c r="AT343" s="75">
        <v>10.136938264428768</v>
      </c>
      <c r="AU343" s="75">
        <v>10.446065093903103</v>
      </c>
      <c r="AV343" s="75">
        <v>10.411508926711331</v>
      </c>
      <c r="AW343" s="75">
        <v>10.302491960214999</v>
      </c>
      <c r="AX343" s="75">
        <v>10.237119055056734</v>
      </c>
      <c r="AY343" s="75">
        <v>10.267709325806186</v>
      </c>
      <c r="AZ343" s="75">
        <v>10.465457184009106</v>
      </c>
    </row>
    <row r="344" spans="1:52" ht="15.75" x14ac:dyDescent="0.3">
      <c r="A344" s="74" t="s">
        <v>57</v>
      </c>
    </row>
    <row r="345" spans="1:52" ht="15.75" x14ac:dyDescent="0.3">
      <c r="A345" s="74" t="s">
        <v>58</v>
      </c>
    </row>
    <row r="346" spans="1:52" ht="15.75" x14ac:dyDescent="0.3">
      <c r="A346" s="74" t="s">
        <v>59</v>
      </c>
    </row>
    <row r="347" spans="1:52" ht="15.75" x14ac:dyDescent="0.3">
      <c r="A347" s="74" t="s">
        <v>161</v>
      </c>
    </row>
    <row r="348" spans="1:52" ht="15.75" x14ac:dyDescent="0.3">
      <c r="A348" s="74"/>
    </row>
    <row r="349" spans="1:52" ht="15.75" x14ac:dyDescent="0.3">
      <c r="A349" s="74"/>
      <c r="B349" s="95">
        <v>42887</v>
      </c>
      <c r="C349" s="95">
        <v>42917</v>
      </c>
      <c r="D349" s="95">
        <v>42948</v>
      </c>
      <c r="E349" s="95">
        <v>42979</v>
      </c>
      <c r="F349" s="95">
        <v>43009</v>
      </c>
      <c r="G349" s="95">
        <v>43040</v>
      </c>
      <c r="H349" s="95">
        <v>43070</v>
      </c>
      <c r="I349" s="95">
        <v>43101</v>
      </c>
      <c r="J349" s="95">
        <v>43132</v>
      </c>
      <c r="K349" s="95">
        <v>43160</v>
      </c>
      <c r="L349" s="95">
        <v>43191</v>
      </c>
      <c r="M349" s="95">
        <v>43221</v>
      </c>
      <c r="N349" s="95">
        <v>43252</v>
      </c>
      <c r="O349" s="95">
        <v>43282</v>
      </c>
      <c r="P349" s="95">
        <v>43313</v>
      </c>
      <c r="Q349" s="95">
        <v>43344</v>
      </c>
      <c r="R349" s="95">
        <v>43374</v>
      </c>
      <c r="S349" s="95">
        <v>43405</v>
      </c>
      <c r="T349" s="95">
        <v>43435</v>
      </c>
      <c r="U349" s="95">
        <v>43466</v>
      </c>
      <c r="V349" s="95">
        <v>43497</v>
      </c>
      <c r="W349" s="95">
        <v>43525</v>
      </c>
      <c r="X349" s="95">
        <v>43556</v>
      </c>
      <c r="Y349" s="95">
        <v>43586</v>
      </c>
      <c r="Z349" s="95">
        <v>43617</v>
      </c>
      <c r="AA349" s="95">
        <v>43647</v>
      </c>
      <c r="AB349" s="95">
        <v>43678</v>
      </c>
      <c r="AC349" s="95">
        <v>43709</v>
      </c>
      <c r="AD349" s="95">
        <v>43739</v>
      </c>
      <c r="AE349" s="95">
        <v>43770</v>
      </c>
      <c r="AF349" s="95">
        <v>43800</v>
      </c>
      <c r="AG349" s="95">
        <v>43831</v>
      </c>
      <c r="AH349" s="95">
        <v>43862</v>
      </c>
      <c r="AI349" s="95">
        <v>43891</v>
      </c>
      <c r="AJ349" s="95">
        <v>43922</v>
      </c>
      <c r="AK349" s="95">
        <v>43952</v>
      </c>
      <c r="AL349" s="95">
        <v>43983</v>
      </c>
      <c r="AM349" s="95">
        <v>44013</v>
      </c>
      <c r="AN349" s="95">
        <v>44044</v>
      </c>
      <c r="AO349" s="95">
        <v>44075</v>
      </c>
      <c r="AP349" s="95">
        <v>44105</v>
      </c>
      <c r="AQ349" s="95">
        <v>44136</v>
      </c>
      <c r="AR349" s="95">
        <v>44166</v>
      </c>
      <c r="AS349" s="95">
        <v>44197</v>
      </c>
      <c r="AT349" s="95">
        <v>44228</v>
      </c>
      <c r="AU349" s="95">
        <v>44256</v>
      </c>
      <c r="AV349" s="95">
        <v>44287</v>
      </c>
      <c r="AW349" s="95">
        <v>44317</v>
      </c>
      <c r="AX349" s="95">
        <v>44348</v>
      </c>
      <c r="AY349" s="95">
        <v>44378</v>
      </c>
      <c r="AZ349" s="95">
        <v>44409</v>
      </c>
    </row>
    <row r="350" spans="1:52" ht="15.75" x14ac:dyDescent="0.3">
      <c r="A350" s="74"/>
    </row>
    <row r="351" spans="1:52" ht="15.75" x14ac:dyDescent="0.3">
      <c r="A351" s="84" t="s">
        <v>167</v>
      </c>
      <c r="B351" s="75">
        <v>2.3997287050493066</v>
      </c>
      <c r="C351" s="75">
        <v>2.5046829568769788</v>
      </c>
      <c r="D351" s="75">
        <v>2.603834892777388</v>
      </c>
      <c r="E351" s="75">
        <v>2.7095798256838042</v>
      </c>
      <c r="F351" s="75">
        <v>2.7883574348294626</v>
      </c>
      <c r="G351" s="75">
        <v>2.8646968475850012</v>
      </c>
      <c r="H351" s="75">
        <v>2.9368198617042185</v>
      </c>
      <c r="I351" s="75">
        <v>3.0056749330230796</v>
      </c>
      <c r="J351" s="75">
        <v>3.0428561587014422</v>
      </c>
      <c r="K351" s="75">
        <v>3.0976912940950108</v>
      </c>
      <c r="L351" s="75">
        <v>3.1609146921822746</v>
      </c>
      <c r="M351" s="75">
        <v>3.1532265541661344</v>
      </c>
      <c r="N351" s="75">
        <v>3.1686743330145712</v>
      </c>
      <c r="O351" s="75">
        <v>3.185809346734386</v>
      </c>
      <c r="P351" s="75">
        <v>3.2151583477998957</v>
      </c>
      <c r="Q351" s="75">
        <v>3.2176266453875524</v>
      </c>
      <c r="R351" s="75">
        <v>3.2381827404321704</v>
      </c>
      <c r="S351" s="75">
        <v>3.257878787921594</v>
      </c>
      <c r="T351" s="75">
        <v>3.2712638659777062</v>
      </c>
      <c r="U351" s="75">
        <v>3.2948453155350248</v>
      </c>
      <c r="V351" s="75">
        <v>3.2865659409773111</v>
      </c>
      <c r="W351" s="75">
        <v>3.3169120962592675</v>
      </c>
      <c r="X351" s="75">
        <v>3.3488422256907948</v>
      </c>
      <c r="Y351" s="75">
        <v>3.3717521109906485</v>
      </c>
      <c r="Z351" s="75">
        <v>3.405750481893679</v>
      </c>
      <c r="AA351" s="75">
        <v>3.4495708902296562</v>
      </c>
      <c r="AB351" s="75">
        <v>3.4749678730554878</v>
      </c>
      <c r="AC351" s="75">
        <v>3.522143384281911</v>
      </c>
      <c r="AD351" s="75">
        <v>3.5646566185142898</v>
      </c>
      <c r="AE351" s="75">
        <v>3.5707580972946662</v>
      </c>
      <c r="AF351" s="75">
        <v>3.5846495076802287</v>
      </c>
      <c r="AG351" s="75">
        <v>3.545419880806624</v>
      </c>
      <c r="AH351" s="75">
        <v>3.540521121615265</v>
      </c>
      <c r="AI351" s="75">
        <v>3.4508199838830826</v>
      </c>
      <c r="AJ351" s="75">
        <v>3.3559092489412641</v>
      </c>
      <c r="AK351" s="75">
        <v>3.2905734534935629</v>
      </c>
      <c r="AL351" s="75">
        <v>3.1602363286331565</v>
      </c>
      <c r="AM351" s="75">
        <v>3.0145625371409528</v>
      </c>
      <c r="AN351" s="75">
        <v>2.8563487225444804</v>
      </c>
      <c r="AO351" s="75">
        <v>2.7038925607618065</v>
      </c>
      <c r="AP351" s="75">
        <v>2.5390491099157706</v>
      </c>
      <c r="AQ351" s="75">
        <v>2.4070345794671781</v>
      </c>
      <c r="AR351" s="75">
        <v>2.2620121871793848</v>
      </c>
      <c r="AS351" s="75">
        <v>2.1512525917560761</v>
      </c>
      <c r="AT351" s="75">
        <v>2.0681700434162869</v>
      </c>
      <c r="AU351" s="75">
        <v>1.9727965297803358</v>
      </c>
      <c r="AV351" s="75">
        <v>1.8941604436074451</v>
      </c>
      <c r="AW351" s="75">
        <v>1.8256027893444886</v>
      </c>
      <c r="AX351" s="75">
        <v>1.7852401403635569</v>
      </c>
      <c r="AY351" s="75">
        <v>1.7820424508809729</v>
      </c>
      <c r="AZ351" s="75">
        <v>1.7547954588488526</v>
      </c>
    </row>
    <row r="352" spans="1:52" ht="15.75" x14ac:dyDescent="0.3">
      <c r="A352" s="84" t="s">
        <v>168</v>
      </c>
      <c r="B352" s="75">
        <v>7.8328813370617025</v>
      </c>
      <c r="C352" s="75">
        <v>7.8503141972166723</v>
      </c>
      <c r="D352" s="75">
        <v>7.8222413722868867</v>
      </c>
      <c r="E352" s="75">
        <v>7.7990353415805362</v>
      </c>
      <c r="F352" s="75">
        <v>7.8152297600027438</v>
      </c>
      <c r="G352" s="75">
        <v>7.7893637292232185</v>
      </c>
      <c r="H352" s="75">
        <v>7.7637245077754891</v>
      </c>
      <c r="I352" s="75">
        <v>7.7403421470359071</v>
      </c>
      <c r="J352" s="75">
        <v>7.7340538962726466</v>
      </c>
      <c r="K352" s="75">
        <v>7.7090651429784778</v>
      </c>
      <c r="L352" s="75">
        <v>7.669477564845506</v>
      </c>
      <c r="M352" s="75">
        <v>7.6709586060593145</v>
      </c>
      <c r="N352" s="75">
        <v>7.6434471097852477</v>
      </c>
      <c r="O352" s="75">
        <v>7.6283355945481635</v>
      </c>
      <c r="P352" s="75">
        <v>7.6216911565359773</v>
      </c>
      <c r="Q352" s="75">
        <v>7.6333537811421959</v>
      </c>
      <c r="R352" s="75">
        <v>7.6258431334426131</v>
      </c>
      <c r="S352" s="75">
        <v>7.624287480667272</v>
      </c>
      <c r="T352" s="75">
        <v>7.6611582251110182</v>
      </c>
      <c r="U352" s="75">
        <v>7.660958543404961</v>
      </c>
      <c r="V352" s="75">
        <v>7.6954271820897731</v>
      </c>
      <c r="W352" s="75">
        <v>7.7027446687254457</v>
      </c>
      <c r="X352" s="75">
        <v>7.698604860975431</v>
      </c>
      <c r="Y352" s="75">
        <v>7.7093005836778357</v>
      </c>
      <c r="Z352" s="75">
        <v>7.6789748745419315</v>
      </c>
      <c r="AA352" s="75">
        <v>7.6339620094053693</v>
      </c>
      <c r="AB352" s="75">
        <v>7.5977300112400892</v>
      </c>
      <c r="AC352" s="75">
        <v>7.5458138617759491</v>
      </c>
      <c r="AD352" s="75">
        <v>7.4992916622698758</v>
      </c>
      <c r="AE352" s="75">
        <v>7.483699571211222</v>
      </c>
      <c r="AF352" s="75">
        <v>7.4316257010127398</v>
      </c>
      <c r="AG352" s="75">
        <v>7.4131252037041042</v>
      </c>
      <c r="AH352" s="75">
        <v>7.3763842711943681</v>
      </c>
      <c r="AI352" s="75">
        <v>7.3155094298989702</v>
      </c>
      <c r="AJ352" s="75">
        <v>7.2303068730374829</v>
      </c>
      <c r="AK352" s="75">
        <v>7.1052122199809862</v>
      </c>
      <c r="AL352" s="75">
        <v>7.0527213681122047</v>
      </c>
      <c r="AM352" s="75">
        <v>6.9656274576766863</v>
      </c>
      <c r="AN352" s="75">
        <v>6.9287967329013345</v>
      </c>
      <c r="AO352" s="75">
        <v>6.8887264738630751</v>
      </c>
      <c r="AP352" s="75">
        <v>6.8621922048837263</v>
      </c>
      <c r="AQ352" s="75">
        <v>6.8376108836175522</v>
      </c>
      <c r="AR352" s="75">
        <v>6.8315836212605348</v>
      </c>
      <c r="AS352" s="75">
        <v>6.7974472391383554</v>
      </c>
      <c r="AT352" s="75">
        <v>6.7556580150558192</v>
      </c>
      <c r="AU352" s="75">
        <v>6.7681947131520239</v>
      </c>
      <c r="AV352" s="75">
        <v>6.7823481370210725</v>
      </c>
      <c r="AW352" s="75">
        <v>6.8039983336767644</v>
      </c>
      <c r="AX352" s="75">
        <v>6.8324238196053511</v>
      </c>
      <c r="AY352" s="75">
        <v>6.8650722212104975</v>
      </c>
      <c r="AZ352" s="75">
        <v>6.8998039445714623</v>
      </c>
    </row>
    <row r="353" spans="1:52" ht="15.75" x14ac:dyDescent="0.3">
      <c r="A353" s="74"/>
    </row>
    <row r="354" spans="1:52" ht="15.75" x14ac:dyDescent="0.3">
      <c r="A354" s="84"/>
    </row>
    <row r="355" spans="1:52" ht="15.75" x14ac:dyDescent="0.3">
      <c r="A355" s="84" t="s">
        <v>169</v>
      </c>
    </row>
    <row r="356" spans="1:52" ht="15.75" x14ac:dyDescent="0.3">
      <c r="A356" s="76" t="s">
        <v>170</v>
      </c>
      <c r="B356" s="75">
        <v>1.0223532488790112</v>
      </c>
      <c r="C356" s="75">
        <v>1.0161838917544799</v>
      </c>
      <c r="D356" s="75">
        <v>1.0541160257468147</v>
      </c>
      <c r="E356" s="75">
        <v>1.2569169358831724</v>
      </c>
      <c r="F356" s="75">
        <v>1.2553177662410855</v>
      </c>
      <c r="G356" s="75">
        <v>1.3386602196299417</v>
      </c>
      <c r="H356" s="75">
        <v>1.4511587575195006</v>
      </c>
      <c r="I356" s="75">
        <v>1.4478559486669103</v>
      </c>
      <c r="J356" s="75">
        <v>1.5180967180447691</v>
      </c>
      <c r="K356" s="75">
        <v>1.5689953520001108</v>
      </c>
      <c r="L356" s="75">
        <v>1.5164855912236896</v>
      </c>
      <c r="M356" s="75">
        <v>1.5274621785982652</v>
      </c>
      <c r="N356" s="75">
        <v>1.482472357353662</v>
      </c>
      <c r="O356" s="75">
        <v>1.522636464534711</v>
      </c>
      <c r="P356" s="75">
        <v>1.5101583219935084</v>
      </c>
      <c r="Q356" s="75">
        <v>1.5059410211523576</v>
      </c>
      <c r="R356" s="75">
        <v>1.5158782983979209</v>
      </c>
      <c r="S356" s="75">
        <v>1.5091337409337602</v>
      </c>
      <c r="T356" s="75">
        <v>1.4439326698550541</v>
      </c>
      <c r="U356" s="75">
        <v>1.4854469854544261</v>
      </c>
      <c r="V356" s="75">
        <v>1.4409668106936204</v>
      </c>
      <c r="W356" s="75">
        <v>1.4266770768767587</v>
      </c>
      <c r="X356" s="75">
        <v>1.410524348792725</v>
      </c>
      <c r="Y356" s="75">
        <v>1.3843599899615009</v>
      </c>
      <c r="Z356" s="75">
        <v>1.4109339379651431</v>
      </c>
      <c r="AA356" s="75">
        <v>1.4190075247939897</v>
      </c>
      <c r="AB356" s="75">
        <v>1.4236026626035809</v>
      </c>
      <c r="AC356" s="75">
        <v>1.4155386565120198</v>
      </c>
      <c r="AD356" s="75">
        <v>1.4527848691759608</v>
      </c>
      <c r="AE356" s="75">
        <v>1.5573669831421162</v>
      </c>
      <c r="AF356" s="75">
        <v>1.537622220457616</v>
      </c>
      <c r="AG356" s="75">
        <v>1.5061897265533366</v>
      </c>
      <c r="AH356" s="75">
        <v>1.5242806436599827</v>
      </c>
      <c r="AI356" s="75">
        <v>1.3088149843397341</v>
      </c>
      <c r="AJ356" s="75">
        <v>1.2663541653960979</v>
      </c>
      <c r="AK356" s="75">
        <v>1.1785168931643712</v>
      </c>
      <c r="AL356" s="75">
        <v>1.1290953033827889</v>
      </c>
      <c r="AM356" s="75">
        <v>1.0482291658044625</v>
      </c>
      <c r="AN356" s="75">
        <v>1.047134153216895</v>
      </c>
      <c r="AO356" s="75">
        <v>0.96147719018016531</v>
      </c>
      <c r="AP356" s="75">
        <v>0.88882031247716642</v>
      </c>
      <c r="AQ356" s="75">
        <v>0.73660788329272575</v>
      </c>
      <c r="AR356" s="75">
        <v>0.5504928811562757</v>
      </c>
      <c r="AS356" s="75">
        <v>0.48706855081734762</v>
      </c>
      <c r="AT356" s="75">
        <v>0.47149598338561327</v>
      </c>
      <c r="AU356" s="75">
        <v>0.65458627678039727</v>
      </c>
      <c r="AV356" s="75">
        <v>0.78278357526633413</v>
      </c>
      <c r="AW356" s="75">
        <v>0.93302986044668346</v>
      </c>
      <c r="AX356" s="75">
        <v>0.93761828529605062</v>
      </c>
      <c r="AY356" s="75">
        <v>1.0645263379855325</v>
      </c>
      <c r="AZ356" s="75">
        <v>1.0966041722114923</v>
      </c>
    </row>
    <row r="357" spans="1:52" ht="15.75" x14ac:dyDescent="0.3">
      <c r="A357" s="76" t="s">
        <v>171</v>
      </c>
      <c r="B357" s="75">
        <v>7.5536685041103935</v>
      </c>
      <c r="C357" s="75">
        <v>7.5074128610580537</v>
      </c>
      <c r="D357" s="75">
        <v>7.7647752232561205</v>
      </c>
      <c r="E357" s="75">
        <v>9.2167236523818108</v>
      </c>
      <c r="F357" s="75">
        <v>9.1820233611229618</v>
      </c>
      <c r="G357" s="75">
        <v>9.7543583044051267</v>
      </c>
      <c r="H357" s="75">
        <v>10.526842255490317</v>
      </c>
      <c r="I357" s="75">
        <v>10.438747781374778</v>
      </c>
      <c r="J357" s="75">
        <v>10.904976267993966</v>
      </c>
      <c r="K357" s="75">
        <v>11.242609850641763</v>
      </c>
      <c r="L357" s="75">
        <v>10.86723235190618</v>
      </c>
      <c r="M357" s="75">
        <v>10.960162891959488</v>
      </c>
      <c r="N357" s="75">
        <v>10.63791715472075</v>
      </c>
      <c r="O357" s="75">
        <v>11.008062995239468</v>
      </c>
      <c r="P357" s="75">
        <v>10.983230695273386</v>
      </c>
      <c r="Q357" s="75">
        <v>10.999938670395768</v>
      </c>
      <c r="R357" s="75">
        <v>11.157321332625925</v>
      </c>
      <c r="S357" s="75">
        <v>11.175190364988627</v>
      </c>
      <c r="T357" s="75">
        <v>10.787003406867099</v>
      </c>
      <c r="U357" s="75">
        <v>11.159117141956289</v>
      </c>
      <c r="V357" s="75">
        <v>10.881859737119198</v>
      </c>
      <c r="W357" s="75">
        <v>10.855029848967567</v>
      </c>
      <c r="X357" s="75">
        <v>10.892224826738893</v>
      </c>
      <c r="Y357" s="75">
        <v>10.890972446494743</v>
      </c>
      <c r="Z357" s="75">
        <v>11.238257848447979</v>
      </c>
      <c r="AA357" s="75">
        <v>11.395600047567813</v>
      </c>
      <c r="AB357" s="75">
        <v>11.56754018627273</v>
      </c>
      <c r="AC357" s="75">
        <v>11.613057425979409</v>
      </c>
      <c r="AD357" s="75">
        <v>11.959427582580076</v>
      </c>
      <c r="AE357" s="75">
        <v>12.842056902753823</v>
      </c>
      <c r="AF357" s="75">
        <v>12.663061423250374</v>
      </c>
      <c r="AG357" s="75">
        <v>12.421579093706486</v>
      </c>
      <c r="AH357" s="75">
        <v>12.597728494905033</v>
      </c>
      <c r="AI357" s="75">
        <v>10.912130616281699</v>
      </c>
      <c r="AJ357" s="75">
        <v>10.559109753831923</v>
      </c>
      <c r="AK357" s="75">
        <v>9.7507417272817829</v>
      </c>
      <c r="AL357" s="75">
        <v>9.3299420488515619</v>
      </c>
      <c r="AM357" s="75">
        <v>8.6639561788524588</v>
      </c>
      <c r="AN357" s="75">
        <v>8.6105995968400144</v>
      </c>
      <c r="AO357" s="75">
        <v>7.8634104279513268</v>
      </c>
      <c r="AP357" s="75">
        <v>7.2411027197499349</v>
      </c>
      <c r="AQ357" s="75">
        <v>5.967994624794672</v>
      </c>
      <c r="AR357" s="75">
        <v>4.4643129406705553</v>
      </c>
      <c r="AS357" s="75">
        <v>3.9557318696680741</v>
      </c>
      <c r="AT357" s="75">
        <v>3.8273069574297609</v>
      </c>
      <c r="AU357" s="75">
        <v>5.2744741269411772</v>
      </c>
      <c r="AV357" s="75">
        <v>6.2395351283539755</v>
      </c>
      <c r="AW357" s="75">
        <v>7.3714812023788543</v>
      </c>
      <c r="AX357" s="75">
        <v>7.3415369023812769</v>
      </c>
      <c r="AY357" s="75">
        <v>8.2412008009990245</v>
      </c>
      <c r="AZ357" s="75">
        <v>8.4153899448816265</v>
      </c>
    </row>
    <row r="358" spans="1:52" ht="15.75" x14ac:dyDescent="0.3">
      <c r="A358" s="84"/>
    </row>
    <row r="359" spans="1:52" ht="15.75" x14ac:dyDescent="0.3">
      <c r="A359" s="76" t="s">
        <v>172</v>
      </c>
      <c r="B359" s="95">
        <v>42887</v>
      </c>
      <c r="C359" s="95">
        <v>42917</v>
      </c>
      <c r="D359" s="95">
        <v>42948</v>
      </c>
      <c r="E359" s="95">
        <v>42979</v>
      </c>
      <c r="F359" s="95">
        <v>43009</v>
      </c>
      <c r="G359" s="95">
        <v>43040</v>
      </c>
      <c r="H359" s="95">
        <v>43070</v>
      </c>
      <c r="I359" s="95">
        <v>43101</v>
      </c>
      <c r="J359" s="95">
        <v>43132</v>
      </c>
      <c r="K359" s="95">
        <v>43160</v>
      </c>
      <c r="L359" s="95">
        <v>43191</v>
      </c>
      <c r="M359" s="95">
        <v>43221</v>
      </c>
      <c r="N359" s="95">
        <v>43252</v>
      </c>
      <c r="O359" s="95">
        <v>43282</v>
      </c>
      <c r="P359" s="95">
        <v>43313</v>
      </c>
      <c r="Q359" s="95">
        <v>43344</v>
      </c>
      <c r="R359" s="95">
        <v>43374</v>
      </c>
      <c r="S359" s="95">
        <v>43405</v>
      </c>
      <c r="T359" s="95">
        <v>43435</v>
      </c>
      <c r="U359" s="95">
        <v>43466</v>
      </c>
      <c r="V359" s="95">
        <v>43497</v>
      </c>
      <c r="W359" s="95">
        <v>43525</v>
      </c>
      <c r="X359" s="95">
        <v>43556</v>
      </c>
      <c r="Y359" s="95">
        <v>43586</v>
      </c>
      <c r="Z359" s="95">
        <v>43617</v>
      </c>
      <c r="AA359" s="95">
        <v>43647</v>
      </c>
      <c r="AB359" s="95">
        <v>43678</v>
      </c>
      <c r="AC359" s="95">
        <v>43709</v>
      </c>
      <c r="AD359" s="95">
        <v>43739</v>
      </c>
      <c r="AE359" s="95">
        <v>43770</v>
      </c>
      <c r="AF359" s="95">
        <v>43800</v>
      </c>
      <c r="AG359" s="95">
        <v>43831</v>
      </c>
      <c r="AH359" s="95">
        <v>43862</v>
      </c>
      <c r="AI359" s="95">
        <v>43891</v>
      </c>
      <c r="AJ359" s="95">
        <v>43922</v>
      </c>
      <c r="AK359" s="95">
        <v>43952</v>
      </c>
      <c r="AL359" s="95">
        <v>43983</v>
      </c>
      <c r="AM359" s="95">
        <v>44013</v>
      </c>
      <c r="AN359" s="95">
        <v>44044</v>
      </c>
      <c r="AO359" s="95">
        <v>44075</v>
      </c>
      <c r="AP359" s="95">
        <v>44105</v>
      </c>
      <c r="AQ359" s="95">
        <v>44136</v>
      </c>
      <c r="AR359" s="95">
        <v>44166</v>
      </c>
      <c r="AS359" s="95">
        <v>44197</v>
      </c>
      <c r="AT359" s="95">
        <v>44228</v>
      </c>
      <c r="AU359" s="95">
        <v>44256</v>
      </c>
      <c r="AV359" s="95">
        <v>44287</v>
      </c>
      <c r="AW359" s="95">
        <v>44317</v>
      </c>
      <c r="AX359" s="95">
        <v>44348</v>
      </c>
      <c r="AY359" s="95">
        <v>44378</v>
      </c>
      <c r="AZ359" s="95">
        <v>44409</v>
      </c>
    </row>
    <row r="360" spans="1:52" ht="15.75" x14ac:dyDescent="0.3">
      <c r="A360" s="84"/>
    </row>
    <row r="361" spans="1:52" ht="15.75" x14ac:dyDescent="0.3">
      <c r="A361" s="84" t="s">
        <v>173</v>
      </c>
    </row>
    <row r="362" spans="1:52" ht="15.75" x14ac:dyDescent="0.3">
      <c r="A362" s="76" t="s">
        <v>130</v>
      </c>
      <c r="B362" s="75">
        <v>1047.6783330000001</v>
      </c>
      <c r="C362" s="75">
        <v>1130.929089</v>
      </c>
      <c r="D362" s="75">
        <v>1418.33347</v>
      </c>
      <c r="E362" s="75">
        <v>976.172145</v>
      </c>
      <c r="F362" s="75">
        <v>933.78824399999996</v>
      </c>
      <c r="G362" s="75">
        <v>1214.536235</v>
      </c>
      <c r="H362" s="75">
        <v>1159.1878140000001</v>
      </c>
      <c r="I362" s="75">
        <v>1106.1683440000002</v>
      </c>
      <c r="J362" s="75">
        <v>798.92437700000005</v>
      </c>
      <c r="K362" s="75">
        <v>87.666474000000008</v>
      </c>
      <c r="L362" s="75">
        <v>194.48290500000002</v>
      </c>
      <c r="M362" s="75">
        <v>831.31820599999992</v>
      </c>
      <c r="N362" s="75">
        <v>613.55828999999994</v>
      </c>
      <c r="O362" s="75">
        <v>1339.5060559999999</v>
      </c>
      <c r="P362" s="75">
        <v>774.63768000000005</v>
      </c>
      <c r="Q362" s="75">
        <v>664.85729700000002</v>
      </c>
      <c r="R362" s="75">
        <v>999.30886599999997</v>
      </c>
      <c r="S362" s="75">
        <v>844.33787200000006</v>
      </c>
      <c r="T362" s="75">
        <v>712.32981400000006</v>
      </c>
      <c r="U362" s="75">
        <v>1083.2432209999999</v>
      </c>
      <c r="V362" s="75">
        <v>1156.9083559999999</v>
      </c>
      <c r="W362" s="75">
        <v>1162.4321189999998</v>
      </c>
      <c r="X362" s="75">
        <v>985.09172000000001</v>
      </c>
      <c r="Y362" s="75">
        <v>1308.946561</v>
      </c>
      <c r="Z362" s="75">
        <v>807.54745600000001</v>
      </c>
      <c r="AA362" s="75">
        <v>1112.3213780000001</v>
      </c>
      <c r="AB362" s="75">
        <v>946.49586900000008</v>
      </c>
      <c r="AC362" s="75">
        <v>887.191149</v>
      </c>
      <c r="AD362" s="75">
        <v>882.09175900000002</v>
      </c>
      <c r="AE362" s="75">
        <v>804.71674699999994</v>
      </c>
      <c r="AF362" s="75">
        <v>946.439256</v>
      </c>
      <c r="AG362" s="75">
        <v>1139.22606</v>
      </c>
      <c r="AH362" s="75">
        <v>737.80214599999999</v>
      </c>
      <c r="AI362" s="75">
        <v>1069.4710680000001</v>
      </c>
      <c r="AJ362" s="75">
        <v>875.993019</v>
      </c>
      <c r="AK362" s="75">
        <v>773.26981799999999</v>
      </c>
      <c r="AL362" s="75">
        <v>1436.8570169999998</v>
      </c>
      <c r="AM362" s="75">
        <v>915.17470400000002</v>
      </c>
      <c r="AN362" s="75">
        <v>881.53057600000011</v>
      </c>
      <c r="AO362" s="75">
        <v>962.88930500000004</v>
      </c>
      <c r="AP362" s="75">
        <v>724.92946500000005</v>
      </c>
      <c r="AQ362" s="75">
        <v>932.51844100000005</v>
      </c>
      <c r="AR362" s="75">
        <v>1002.5075380000001</v>
      </c>
      <c r="AS362" s="75">
        <v>1074.455743</v>
      </c>
      <c r="AT362" s="75">
        <v>672.145172</v>
      </c>
      <c r="AU362" s="75">
        <v>746.79316200000005</v>
      </c>
      <c r="AV362" s="75">
        <v>765.78852900000004</v>
      </c>
      <c r="AW362" s="75">
        <v>1069.2855410000002</v>
      </c>
      <c r="AX362" s="75">
        <v>794.26253199999996</v>
      </c>
      <c r="AY362" s="75">
        <v>1043.12139</v>
      </c>
      <c r="AZ362" s="75">
        <v>1061.9917989999999</v>
      </c>
    </row>
    <row r="363" spans="1:52" ht="15.75" x14ac:dyDescent="0.3">
      <c r="A363" s="79" t="s">
        <v>174</v>
      </c>
      <c r="B363" s="75">
        <v>170.301019</v>
      </c>
      <c r="C363" s="75">
        <v>196.35518200000001</v>
      </c>
      <c r="D363" s="75">
        <v>394.72958299999999</v>
      </c>
      <c r="E363" s="75">
        <v>63.068725000000001</v>
      </c>
      <c r="F363" s="75">
        <v>19.145544000000001</v>
      </c>
      <c r="G363" s="75">
        <v>309.78097200000002</v>
      </c>
      <c r="H363" s="75">
        <v>220.86588699999999</v>
      </c>
      <c r="I363" s="75">
        <v>171.03859499999999</v>
      </c>
      <c r="J363" s="75">
        <v>18.300117</v>
      </c>
      <c r="K363" s="75">
        <v>0</v>
      </c>
      <c r="L363" s="75">
        <v>7.1692000000000006E-2</v>
      </c>
      <c r="M363" s="75">
        <v>4.2384360000000001</v>
      </c>
      <c r="N363" s="75">
        <v>0.13431499999999999</v>
      </c>
      <c r="O363" s="75">
        <v>320.16866700000003</v>
      </c>
      <c r="P363" s="75">
        <v>7.5223699999999996</v>
      </c>
      <c r="Q363" s="75">
        <v>12.123006999999999</v>
      </c>
      <c r="R363" s="75">
        <v>3.0464229999999999</v>
      </c>
      <c r="S363" s="75">
        <v>13.891242</v>
      </c>
      <c r="T363" s="75">
        <v>8.1533370000000005</v>
      </c>
      <c r="U363" s="75">
        <v>72.064722000000003</v>
      </c>
      <c r="V363" s="75">
        <v>434.71139099999999</v>
      </c>
      <c r="W363" s="75">
        <v>294.33580799999999</v>
      </c>
      <c r="X363" s="75">
        <v>197.39008899999999</v>
      </c>
      <c r="Y363" s="75">
        <v>187.50789399999999</v>
      </c>
      <c r="Z363" s="75">
        <v>123.339602</v>
      </c>
      <c r="AA363" s="75">
        <v>147.31707800000001</v>
      </c>
      <c r="AB363" s="75">
        <v>207.38811000000001</v>
      </c>
      <c r="AC363" s="75">
        <v>158.428022</v>
      </c>
      <c r="AD363" s="75">
        <v>75.724007999999998</v>
      </c>
      <c r="AE363" s="75">
        <v>150.76056299999999</v>
      </c>
      <c r="AF363" s="75">
        <v>165.06476799999999</v>
      </c>
      <c r="AG363" s="75">
        <v>250.587785</v>
      </c>
      <c r="AH363" s="75">
        <v>102.622209</v>
      </c>
      <c r="AI363" s="75">
        <v>176.14015699999999</v>
      </c>
      <c r="AJ363" s="75">
        <v>114.34019600000001</v>
      </c>
      <c r="AK363" s="75">
        <v>135.43294599999999</v>
      </c>
      <c r="AL363" s="75">
        <v>147.147887</v>
      </c>
      <c r="AM363" s="75">
        <v>119.95313299999999</v>
      </c>
      <c r="AN363" s="75">
        <v>56.238155999999996</v>
      </c>
      <c r="AO363" s="75">
        <v>141.787646</v>
      </c>
      <c r="AP363" s="75">
        <v>35.666134</v>
      </c>
      <c r="AQ363" s="75">
        <v>59.723384000000003</v>
      </c>
      <c r="AR363" s="75">
        <v>76.193697</v>
      </c>
      <c r="AS363" s="75">
        <v>332.33774899999997</v>
      </c>
      <c r="AT363" s="75">
        <v>156.49688599999999</v>
      </c>
      <c r="AU363" s="75">
        <v>135.50613000000001</v>
      </c>
      <c r="AV363" s="75">
        <v>99.492683</v>
      </c>
      <c r="AW363" s="75">
        <v>171.129718</v>
      </c>
      <c r="AX363" s="75">
        <v>232.41386499999999</v>
      </c>
      <c r="AY363" s="75">
        <v>259.43112100000002</v>
      </c>
      <c r="AZ363" s="75">
        <v>199.939975</v>
      </c>
    </row>
    <row r="364" spans="1:52" ht="15.75" x14ac:dyDescent="0.3">
      <c r="A364" s="74" t="s">
        <v>175</v>
      </c>
      <c r="B364" s="75">
        <v>170.301019</v>
      </c>
      <c r="C364" s="75">
        <v>196.35518200000001</v>
      </c>
      <c r="D364" s="75">
        <v>394.72958299999999</v>
      </c>
      <c r="E364" s="75">
        <v>63.068725000000001</v>
      </c>
      <c r="F364" s="75">
        <v>19.145544000000001</v>
      </c>
      <c r="G364" s="75">
        <v>309.78097200000002</v>
      </c>
      <c r="H364" s="75">
        <v>220.86588699999999</v>
      </c>
      <c r="I364" s="75">
        <v>171.03859499999999</v>
      </c>
      <c r="J364" s="75">
        <v>18.300117</v>
      </c>
      <c r="K364" s="75">
        <v>0</v>
      </c>
      <c r="L364" s="75">
        <v>7.1692000000000006E-2</v>
      </c>
      <c r="M364" s="75">
        <v>4.2384360000000001</v>
      </c>
      <c r="N364" s="75">
        <v>0.13431499999999999</v>
      </c>
      <c r="O364" s="75">
        <v>320.16866700000003</v>
      </c>
      <c r="P364" s="75">
        <v>7.5223699999999996</v>
      </c>
      <c r="Q364" s="75">
        <v>12.123006999999999</v>
      </c>
      <c r="R364" s="75">
        <v>3.0464229999999999</v>
      </c>
      <c r="S364" s="75">
        <v>13.891242</v>
      </c>
      <c r="T364" s="75">
        <v>8.1533370000000005</v>
      </c>
      <c r="U364" s="75">
        <v>72.064722000000003</v>
      </c>
      <c r="V364" s="75">
        <v>434.71139099999999</v>
      </c>
      <c r="W364" s="75">
        <v>294.33580799999999</v>
      </c>
      <c r="X364" s="75">
        <v>197.39008899999999</v>
      </c>
      <c r="Y364" s="75">
        <v>187.50789399999999</v>
      </c>
      <c r="Z364" s="75">
        <v>123.339602</v>
      </c>
      <c r="AA364" s="75">
        <v>147.31707800000001</v>
      </c>
      <c r="AB364" s="75">
        <v>207.38811000000001</v>
      </c>
      <c r="AC364" s="75">
        <v>158.428022</v>
      </c>
      <c r="AD364" s="75">
        <v>75.724007999999998</v>
      </c>
      <c r="AE364" s="75">
        <v>150.76056299999999</v>
      </c>
      <c r="AF364" s="75">
        <v>165.06476799999999</v>
      </c>
      <c r="AG364" s="75">
        <v>250.587785</v>
      </c>
      <c r="AH364" s="75">
        <v>102.622209</v>
      </c>
      <c r="AI364" s="75">
        <v>176.14015699999999</v>
      </c>
      <c r="AJ364" s="75">
        <v>114.34019600000001</v>
      </c>
      <c r="AK364" s="75">
        <v>135.43294599999999</v>
      </c>
      <c r="AL364" s="75">
        <v>147.147887</v>
      </c>
      <c r="AM364" s="75">
        <v>119.95313299999999</v>
      </c>
      <c r="AN364" s="75">
        <v>56.238155999999996</v>
      </c>
      <c r="AO364" s="75">
        <v>141.787646</v>
      </c>
      <c r="AP364" s="75">
        <v>35.666134</v>
      </c>
      <c r="AQ364" s="75">
        <v>59.723384000000003</v>
      </c>
      <c r="AR364" s="75">
        <v>76.193697</v>
      </c>
      <c r="AS364" s="75">
        <v>332.33774899999997</v>
      </c>
      <c r="AT364" s="75">
        <v>156.49688599999999</v>
      </c>
      <c r="AU364" s="75">
        <v>135.50613000000001</v>
      </c>
      <c r="AV364" s="75">
        <v>99.492683</v>
      </c>
      <c r="AW364" s="75">
        <v>171.129718</v>
      </c>
      <c r="AX364" s="75">
        <v>232.41386499999999</v>
      </c>
      <c r="AY364" s="75">
        <v>259.43112100000002</v>
      </c>
      <c r="AZ364" s="75">
        <v>199.939975</v>
      </c>
    </row>
    <row r="365" spans="1:52" ht="15.75" x14ac:dyDescent="0.3">
      <c r="A365" s="74" t="s">
        <v>176</v>
      </c>
      <c r="B365" s="75">
        <v>0</v>
      </c>
      <c r="C365" s="75">
        <v>0</v>
      </c>
      <c r="D365" s="75">
        <v>0</v>
      </c>
      <c r="E365" s="75">
        <v>0</v>
      </c>
      <c r="F365" s="75">
        <v>0</v>
      </c>
      <c r="G365" s="75">
        <v>0</v>
      </c>
      <c r="H365" s="75">
        <v>0</v>
      </c>
      <c r="I365" s="75">
        <v>0</v>
      </c>
      <c r="J365" s="75">
        <v>0</v>
      </c>
      <c r="K365" s="75">
        <v>0</v>
      </c>
      <c r="L365" s="75">
        <v>0</v>
      </c>
      <c r="M365" s="75">
        <v>0</v>
      </c>
      <c r="N365" s="75">
        <v>0</v>
      </c>
      <c r="O365" s="75">
        <v>0</v>
      </c>
      <c r="P365" s="75">
        <v>0</v>
      </c>
      <c r="Q365" s="75">
        <v>0</v>
      </c>
      <c r="R365" s="75">
        <v>0</v>
      </c>
      <c r="S365" s="75">
        <v>0</v>
      </c>
      <c r="T365" s="75">
        <v>0</v>
      </c>
      <c r="U365" s="75">
        <v>0</v>
      </c>
      <c r="V365" s="75">
        <v>0</v>
      </c>
      <c r="W365" s="75">
        <v>0</v>
      </c>
      <c r="X365" s="75">
        <v>0</v>
      </c>
      <c r="Y365" s="75">
        <v>0</v>
      </c>
      <c r="Z365" s="75">
        <v>0</v>
      </c>
      <c r="AA365" s="75">
        <v>0</v>
      </c>
      <c r="AB365" s="75">
        <v>0</v>
      </c>
      <c r="AC365" s="75">
        <v>0</v>
      </c>
      <c r="AD365" s="75">
        <v>0</v>
      </c>
      <c r="AE365" s="75">
        <v>0</v>
      </c>
      <c r="AF365" s="75">
        <v>0</v>
      </c>
      <c r="AG365" s="75">
        <v>0</v>
      </c>
      <c r="AH365" s="75">
        <v>0</v>
      </c>
      <c r="AI365" s="75">
        <v>0</v>
      </c>
      <c r="AJ365" s="75">
        <v>0</v>
      </c>
      <c r="AK365" s="75">
        <v>0</v>
      </c>
      <c r="AL365" s="75">
        <v>0</v>
      </c>
      <c r="AM365" s="75">
        <v>0</v>
      </c>
      <c r="AN365" s="75">
        <v>0</v>
      </c>
      <c r="AO365" s="75">
        <v>0</v>
      </c>
      <c r="AP365" s="75">
        <v>0</v>
      </c>
      <c r="AQ365" s="75">
        <v>0</v>
      </c>
      <c r="AR365" s="75">
        <v>0</v>
      </c>
      <c r="AS365" s="75">
        <v>0</v>
      </c>
      <c r="AT365" s="75">
        <v>0</v>
      </c>
      <c r="AU365" s="75">
        <v>0</v>
      </c>
      <c r="AV365" s="75">
        <v>0</v>
      </c>
      <c r="AW365" s="75">
        <v>0</v>
      </c>
      <c r="AX365" s="75">
        <v>0</v>
      </c>
      <c r="AY365" s="75">
        <v>0</v>
      </c>
      <c r="AZ365" s="75">
        <v>0</v>
      </c>
    </row>
    <row r="366" spans="1:52" ht="15.75" x14ac:dyDescent="0.3">
      <c r="A366" s="74" t="s">
        <v>177</v>
      </c>
      <c r="B366" s="75">
        <v>0</v>
      </c>
      <c r="C366" s="75">
        <v>0</v>
      </c>
      <c r="D366" s="75">
        <v>0</v>
      </c>
      <c r="E366" s="75">
        <v>0</v>
      </c>
      <c r="F366" s="75">
        <v>0</v>
      </c>
      <c r="G366" s="75">
        <v>0</v>
      </c>
      <c r="H366" s="75">
        <v>0</v>
      </c>
      <c r="I366" s="75">
        <v>0</v>
      </c>
      <c r="J366" s="75">
        <v>0</v>
      </c>
      <c r="K366" s="75">
        <v>0</v>
      </c>
      <c r="L366" s="75">
        <v>0</v>
      </c>
      <c r="M366" s="75">
        <v>0</v>
      </c>
      <c r="N366" s="75">
        <v>0</v>
      </c>
      <c r="O366" s="75">
        <v>0</v>
      </c>
      <c r="P366" s="75">
        <v>0</v>
      </c>
      <c r="Q366" s="75">
        <v>0</v>
      </c>
      <c r="R366" s="75">
        <v>0</v>
      </c>
      <c r="S366" s="75">
        <v>0</v>
      </c>
      <c r="T366" s="75">
        <v>0</v>
      </c>
      <c r="U366" s="75">
        <v>0</v>
      </c>
      <c r="V366" s="75">
        <v>0</v>
      </c>
      <c r="W366" s="75">
        <v>0</v>
      </c>
      <c r="X366" s="75">
        <v>0</v>
      </c>
      <c r="Y366" s="75">
        <v>0</v>
      </c>
      <c r="Z366" s="75">
        <v>0</v>
      </c>
      <c r="AA366" s="75">
        <v>0</v>
      </c>
      <c r="AB366" s="75">
        <v>0</v>
      </c>
      <c r="AC366" s="75">
        <v>0</v>
      </c>
      <c r="AD366" s="75">
        <v>0</v>
      </c>
      <c r="AE366" s="75">
        <v>0</v>
      </c>
      <c r="AF366" s="75">
        <v>0</v>
      </c>
      <c r="AG366" s="75">
        <v>0</v>
      </c>
      <c r="AH366" s="75">
        <v>0</v>
      </c>
      <c r="AI366" s="75">
        <v>0</v>
      </c>
      <c r="AJ366" s="75">
        <v>0</v>
      </c>
      <c r="AK366" s="75">
        <v>0</v>
      </c>
      <c r="AL366" s="75">
        <v>0</v>
      </c>
      <c r="AM366" s="75">
        <v>0</v>
      </c>
      <c r="AN366" s="75">
        <v>0</v>
      </c>
      <c r="AO366" s="75">
        <v>0</v>
      </c>
      <c r="AP366" s="75">
        <v>0</v>
      </c>
      <c r="AQ366" s="75">
        <v>0</v>
      </c>
      <c r="AR366" s="75">
        <v>0</v>
      </c>
      <c r="AS366" s="75">
        <v>0</v>
      </c>
      <c r="AT366" s="75">
        <v>0</v>
      </c>
      <c r="AU366" s="75">
        <v>0</v>
      </c>
      <c r="AV366" s="75">
        <v>0</v>
      </c>
      <c r="AW366" s="75">
        <v>0</v>
      </c>
      <c r="AX366" s="75">
        <v>0</v>
      </c>
      <c r="AY366" s="75">
        <v>0</v>
      </c>
      <c r="AZ366" s="75">
        <v>0</v>
      </c>
    </row>
    <row r="367" spans="1:52" ht="15.75" x14ac:dyDescent="0.3">
      <c r="A367" s="79" t="s">
        <v>178</v>
      </c>
      <c r="B367" s="75">
        <v>673.51101000000006</v>
      </c>
      <c r="C367" s="75">
        <v>754.03583200000003</v>
      </c>
      <c r="D367" s="75">
        <v>847.02711499999998</v>
      </c>
      <c r="E367" s="75">
        <v>758.86541999999997</v>
      </c>
      <c r="F367" s="75">
        <v>762.20342900000003</v>
      </c>
      <c r="G367" s="75">
        <v>726.68210599999998</v>
      </c>
      <c r="H367" s="75">
        <v>786.73730699999999</v>
      </c>
      <c r="I367" s="75">
        <v>784.89803600000005</v>
      </c>
      <c r="J367" s="75">
        <v>674.67910700000004</v>
      </c>
      <c r="K367" s="75">
        <v>70.736224000000007</v>
      </c>
      <c r="L367" s="75">
        <v>170.51071200000001</v>
      </c>
      <c r="M367" s="75">
        <v>721.34335099999998</v>
      </c>
      <c r="N367" s="75">
        <v>554.30166299999996</v>
      </c>
      <c r="O367" s="75">
        <v>966.67270599999995</v>
      </c>
      <c r="P367" s="75">
        <v>705.07447999999999</v>
      </c>
      <c r="Q367" s="75">
        <v>596.21923200000003</v>
      </c>
      <c r="R367" s="75">
        <v>950.26874999999995</v>
      </c>
      <c r="S367" s="75">
        <v>775.07813399999998</v>
      </c>
      <c r="T367" s="75">
        <v>648.99070900000004</v>
      </c>
      <c r="U367" s="75">
        <v>961.36158799999998</v>
      </c>
      <c r="V367" s="75">
        <v>658.90117299999997</v>
      </c>
      <c r="W367" s="75">
        <v>830.34196699999995</v>
      </c>
      <c r="X367" s="75">
        <v>722.77366500000005</v>
      </c>
      <c r="Y367" s="75">
        <v>1059.1207429999999</v>
      </c>
      <c r="Z367" s="75">
        <v>631.49324799999999</v>
      </c>
      <c r="AA367" s="75">
        <v>883.83748900000001</v>
      </c>
      <c r="AB367" s="75">
        <v>648.10543900000005</v>
      </c>
      <c r="AC367" s="75">
        <v>678.07309299999997</v>
      </c>
      <c r="AD367" s="75">
        <v>747.80761700000005</v>
      </c>
      <c r="AE367" s="75">
        <v>531.14951499999995</v>
      </c>
      <c r="AF367" s="75">
        <v>689.94581200000005</v>
      </c>
      <c r="AG367" s="75">
        <v>815.71362899999997</v>
      </c>
      <c r="AH367" s="75">
        <v>566.30215199999998</v>
      </c>
      <c r="AI367" s="75">
        <v>835.69060100000002</v>
      </c>
      <c r="AJ367" s="75">
        <v>689.90549299999998</v>
      </c>
      <c r="AK367" s="75">
        <v>555.36758699999996</v>
      </c>
      <c r="AL367" s="75">
        <v>892.35492699999998</v>
      </c>
      <c r="AM367" s="75">
        <v>680.38042900000005</v>
      </c>
      <c r="AN367" s="75">
        <v>636.96625500000005</v>
      </c>
      <c r="AO367" s="75">
        <v>653.90447400000005</v>
      </c>
      <c r="AP367" s="75">
        <v>508.740137</v>
      </c>
      <c r="AQ367" s="75">
        <v>719.97836700000005</v>
      </c>
      <c r="AR367" s="75">
        <v>786.88768500000003</v>
      </c>
      <c r="AS367" s="75">
        <v>607.59818900000005</v>
      </c>
      <c r="AT367" s="75">
        <v>402.96966500000002</v>
      </c>
      <c r="AU367" s="75">
        <v>449.63944099999998</v>
      </c>
      <c r="AV367" s="75">
        <v>528.91886699999998</v>
      </c>
      <c r="AW367" s="75">
        <v>660.51479800000004</v>
      </c>
      <c r="AX367" s="75">
        <v>551.09579199999996</v>
      </c>
      <c r="AY367" s="75">
        <v>679.99219900000003</v>
      </c>
      <c r="AZ367" s="75">
        <v>763.50824799999998</v>
      </c>
    </row>
    <row r="368" spans="1:52" ht="15.75" x14ac:dyDescent="0.3">
      <c r="A368" s="74" t="s">
        <v>33</v>
      </c>
      <c r="B368" s="75">
        <v>0</v>
      </c>
      <c r="C368" s="75">
        <v>0</v>
      </c>
      <c r="D368" s="75">
        <v>0</v>
      </c>
      <c r="E368" s="75">
        <v>0</v>
      </c>
      <c r="F368" s="75">
        <v>0</v>
      </c>
      <c r="G368" s="75">
        <v>0</v>
      </c>
      <c r="H368" s="75">
        <v>0</v>
      </c>
      <c r="I368" s="75">
        <v>0</v>
      </c>
      <c r="J368" s="75">
        <v>0</v>
      </c>
      <c r="K368" s="75">
        <v>0</v>
      </c>
      <c r="L368" s="75">
        <v>0</v>
      </c>
      <c r="M368" s="75">
        <v>0</v>
      </c>
      <c r="N368" s="75">
        <v>0</v>
      </c>
      <c r="O368" s="75">
        <v>0</v>
      </c>
      <c r="P368" s="75">
        <v>0</v>
      </c>
      <c r="Q368" s="75">
        <v>0</v>
      </c>
      <c r="R368" s="75">
        <v>0</v>
      </c>
      <c r="S368" s="75">
        <v>0</v>
      </c>
      <c r="T368" s="75">
        <v>0</v>
      </c>
      <c r="U368" s="75">
        <v>0</v>
      </c>
      <c r="V368" s="75">
        <v>0</v>
      </c>
      <c r="W368" s="75">
        <v>0</v>
      </c>
      <c r="X368" s="75">
        <v>0</v>
      </c>
      <c r="Y368" s="75">
        <v>0</v>
      </c>
      <c r="Z368" s="75">
        <v>0</v>
      </c>
      <c r="AA368" s="75">
        <v>0</v>
      </c>
      <c r="AB368" s="75">
        <v>0</v>
      </c>
      <c r="AC368" s="75">
        <v>0</v>
      </c>
      <c r="AD368" s="75">
        <v>0</v>
      </c>
      <c r="AE368" s="75">
        <v>0</v>
      </c>
      <c r="AF368" s="75">
        <v>0</v>
      </c>
      <c r="AG368" s="75">
        <v>0</v>
      </c>
      <c r="AH368" s="75">
        <v>0</v>
      </c>
      <c r="AI368" s="75">
        <v>0</v>
      </c>
      <c r="AJ368" s="75">
        <v>0</v>
      </c>
      <c r="AK368" s="75">
        <v>0</v>
      </c>
      <c r="AL368" s="75">
        <v>0</v>
      </c>
      <c r="AM368" s="75">
        <v>0</v>
      </c>
      <c r="AN368" s="75">
        <v>0</v>
      </c>
      <c r="AO368" s="75">
        <v>0</v>
      </c>
      <c r="AP368" s="75">
        <v>0</v>
      </c>
      <c r="AQ368" s="75">
        <v>0</v>
      </c>
      <c r="AR368" s="75">
        <v>0</v>
      </c>
      <c r="AS368" s="75">
        <v>0</v>
      </c>
      <c r="AT368" s="75">
        <v>0</v>
      </c>
      <c r="AU368" s="75">
        <v>0</v>
      </c>
      <c r="AV368" s="75">
        <v>0</v>
      </c>
      <c r="AW368" s="75">
        <v>0</v>
      </c>
      <c r="AX368" s="75">
        <v>0</v>
      </c>
      <c r="AY368" s="75">
        <v>0</v>
      </c>
      <c r="AZ368" s="75">
        <v>0</v>
      </c>
    </row>
    <row r="369" spans="1:52" ht="15.75" x14ac:dyDescent="0.3">
      <c r="A369" s="74" t="s">
        <v>35</v>
      </c>
      <c r="B369" s="75">
        <v>302.83349700000002</v>
      </c>
      <c r="C369" s="75">
        <v>302.466813</v>
      </c>
      <c r="D369" s="75">
        <v>354.49417399999999</v>
      </c>
      <c r="E369" s="75">
        <v>329.23007000000001</v>
      </c>
      <c r="F369" s="75">
        <v>323.86981600000001</v>
      </c>
      <c r="G369" s="75">
        <v>334.16287399999999</v>
      </c>
      <c r="H369" s="75">
        <v>332.15801399999998</v>
      </c>
      <c r="I369" s="75">
        <v>339.423113</v>
      </c>
      <c r="J369" s="75">
        <v>250.17969400000001</v>
      </c>
      <c r="K369" s="75">
        <v>28.916920999999999</v>
      </c>
      <c r="L369" s="75">
        <v>105.57853900000001</v>
      </c>
      <c r="M369" s="75">
        <v>314.07799999999997</v>
      </c>
      <c r="N369" s="75">
        <v>292.100842</v>
      </c>
      <c r="O369" s="75">
        <v>399.64849900000002</v>
      </c>
      <c r="P369" s="75">
        <v>356.47586000000001</v>
      </c>
      <c r="Q369" s="75">
        <v>337.986647</v>
      </c>
      <c r="R369" s="75">
        <v>429.41284300000001</v>
      </c>
      <c r="S369" s="75">
        <v>389.82306</v>
      </c>
      <c r="T369" s="75">
        <v>383.375246</v>
      </c>
      <c r="U369" s="75">
        <v>436.07919900000002</v>
      </c>
      <c r="V369" s="75">
        <v>347.652602</v>
      </c>
      <c r="W369" s="75">
        <v>412.99771900000002</v>
      </c>
      <c r="X369" s="75">
        <v>343.93299300000001</v>
      </c>
      <c r="Y369" s="75">
        <v>507.55616099999997</v>
      </c>
      <c r="Z369" s="75">
        <v>367.53319099999999</v>
      </c>
      <c r="AA369" s="75">
        <v>369.576931</v>
      </c>
      <c r="AB369" s="75">
        <v>354.11087800000001</v>
      </c>
      <c r="AC369" s="75">
        <v>333.14446099999998</v>
      </c>
      <c r="AD369" s="75">
        <v>350.75079699999998</v>
      </c>
      <c r="AE369" s="75">
        <v>297.55335000000002</v>
      </c>
      <c r="AF369" s="75">
        <v>316.76610299999999</v>
      </c>
      <c r="AG369" s="75">
        <v>372.91094600000002</v>
      </c>
      <c r="AH369" s="75">
        <v>307.923047</v>
      </c>
      <c r="AI369" s="75">
        <v>347.209992</v>
      </c>
      <c r="AJ369" s="75">
        <v>329.41702400000003</v>
      </c>
      <c r="AK369" s="75">
        <v>298.21235100000001</v>
      </c>
      <c r="AL369" s="75">
        <v>358.23056600000001</v>
      </c>
      <c r="AM369" s="75">
        <v>283.51989400000002</v>
      </c>
      <c r="AN369" s="75">
        <v>285.28605900000002</v>
      </c>
      <c r="AO369" s="75">
        <v>310.59596699999997</v>
      </c>
      <c r="AP369" s="75">
        <v>260.09168</v>
      </c>
      <c r="AQ369" s="75">
        <v>350.47916900000001</v>
      </c>
      <c r="AR369" s="75">
        <v>340.00805800000001</v>
      </c>
      <c r="AS369" s="75">
        <v>374.39510799999999</v>
      </c>
      <c r="AT369" s="75">
        <v>201.59267399999999</v>
      </c>
      <c r="AU369" s="75">
        <v>223.60097400000001</v>
      </c>
      <c r="AV369" s="75">
        <v>264.63869399999999</v>
      </c>
      <c r="AW369" s="75">
        <v>400.24078700000001</v>
      </c>
      <c r="AX369" s="75">
        <v>262.193015</v>
      </c>
      <c r="AY369" s="75">
        <v>376.01052299999998</v>
      </c>
      <c r="AZ369" s="75">
        <v>377.19676399999997</v>
      </c>
    </row>
    <row r="370" spans="1:52" ht="15.75" x14ac:dyDescent="0.3">
      <c r="A370" s="74" t="s">
        <v>38</v>
      </c>
      <c r="B370" s="75">
        <v>10.283194999999999</v>
      </c>
      <c r="C370" s="75">
        <v>10.029546</v>
      </c>
      <c r="D370" s="75">
        <v>9.2448960000000007</v>
      </c>
      <c r="E370" s="75">
        <v>11.383176000000001</v>
      </c>
      <c r="F370" s="75">
        <v>8.2911400000000004</v>
      </c>
      <c r="G370" s="75">
        <v>9.4500259999999994</v>
      </c>
      <c r="H370" s="75">
        <v>8.1403020000000001</v>
      </c>
      <c r="I370" s="75">
        <v>7.3789689999999997</v>
      </c>
      <c r="J370" s="75">
        <v>0.23340900000000001</v>
      </c>
      <c r="K370" s="75">
        <v>16.725871999999999</v>
      </c>
      <c r="L370" s="75">
        <v>8.0873570000000008</v>
      </c>
      <c r="M370" s="75">
        <v>0.22700500000000001</v>
      </c>
      <c r="N370" s="75">
        <v>0.13306000000000001</v>
      </c>
      <c r="O370" s="75">
        <v>7.4580929999999999</v>
      </c>
      <c r="P370" s="75">
        <v>0.199457</v>
      </c>
      <c r="Q370" s="75">
        <v>0</v>
      </c>
      <c r="R370" s="75">
        <v>1.6403479999999999</v>
      </c>
      <c r="S370" s="75">
        <v>0.41393999999999997</v>
      </c>
      <c r="T370" s="75">
        <v>0.314079</v>
      </c>
      <c r="U370" s="75">
        <v>0.32937300000000003</v>
      </c>
      <c r="V370" s="75">
        <v>0.63209099999999996</v>
      </c>
      <c r="W370" s="75">
        <v>4.3739910000000002</v>
      </c>
      <c r="X370" s="75">
        <v>1.222888</v>
      </c>
      <c r="Y370" s="75">
        <v>0.55806199999999995</v>
      </c>
      <c r="Z370" s="75">
        <v>0.83352999999999999</v>
      </c>
      <c r="AA370" s="75">
        <v>0.67600700000000002</v>
      </c>
      <c r="AB370" s="75">
        <v>0.67244599999999999</v>
      </c>
      <c r="AC370" s="75">
        <v>0.62805800000000001</v>
      </c>
      <c r="AD370" s="75">
        <v>1.9347970000000001</v>
      </c>
      <c r="AE370" s="75">
        <v>2.7358639999999999</v>
      </c>
      <c r="AF370" s="75">
        <v>0.78430100000000003</v>
      </c>
      <c r="AG370" s="75">
        <v>1.5617129999999999</v>
      </c>
      <c r="AH370" s="75">
        <v>1.044656</v>
      </c>
      <c r="AI370" s="75">
        <v>2.4123990000000002</v>
      </c>
      <c r="AJ370" s="75">
        <v>3.3469280000000001</v>
      </c>
      <c r="AK370" s="75">
        <v>1.1072770000000001</v>
      </c>
      <c r="AL370" s="75">
        <v>0.79209799999999997</v>
      </c>
      <c r="AM370" s="75">
        <v>0.62796799999999997</v>
      </c>
      <c r="AN370" s="75">
        <v>1.0518639999999999</v>
      </c>
      <c r="AO370" s="75">
        <v>1.6413139999999999</v>
      </c>
      <c r="AP370" s="75">
        <v>0.91520599999999996</v>
      </c>
      <c r="AQ370" s="75">
        <v>1.7697290000000001</v>
      </c>
      <c r="AR370" s="75">
        <v>1.2884040000000001</v>
      </c>
      <c r="AS370" s="75">
        <v>0.64109899999999997</v>
      </c>
      <c r="AT370" s="75">
        <v>0.75414499999999995</v>
      </c>
      <c r="AU370" s="75">
        <v>0.39569900000000002</v>
      </c>
      <c r="AV370" s="75">
        <v>1.2403230000000001</v>
      </c>
      <c r="AW370" s="75">
        <v>0.98466699999999996</v>
      </c>
      <c r="AX370" s="75">
        <v>0.29434900000000003</v>
      </c>
      <c r="AY370" s="75">
        <v>0.70621</v>
      </c>
      <c r="AZ370" s="75">
        <v>0.53878499999999996</v>
      </c>
    </row>
    <row r="371" spans="1:52" ht="15.75" x14ac:dyDescent="0.3">
      <c r="A371" s="74" t="s">
        <v>39</v>
      </c>
      <c r="B371" s="75">
        <v>0</v>
      </c>
      <c r="C371" s="75">
        <v>0</v>
      </c>
      <c r="D371" s="75">
        <v>0</v>
      </c>
      <c r="E371" s="75">
        <v>0</v>
      </c>
      <c r="F371" s="75">
        <v>0</v>
      </c>
      <c r="G371" s="75">
        <v>0</v>
      </c>
      <c r="H371" s="75">
        <v>0</v>
      </c>
      <c r="I371" s="75">
        <v>0</v>
      </c>
      <c r="J371" s="75">
        <v>0</v>
      </c>
      <c r="K371" s="75">
        <v>0</v>
      </c>
      <c r="L371" s="75">
        <v>0</v>
      </c>
      <c r="M371" s="75">
        <v>0</v>
      </c>
      <c r="N371" s="75">
        <v>0</v>
      </c>
      <c r="O371" s="75">
        <v>0</v>
      </c>
      <c r="P371" s="75">
        <v>0</v>
      </c>
      <c r="Q371" s="75">
        <v>0</v>
      </c>
      <c r="R371" s="75">
        <v>0</v>
      </c>
      <c r="S371" s="75">
        <v>0</v>
      </c>
      <c r="T371" s="75">
        <v>0</v>
      </c>
      <c r="U371" s="75">
        <v>0</v>
      </c>
      <c r="V371" s="75">
        <v>0</v>
      </c>
      <c r="W371" s="75">
        <v>0</v>
      </c>
      <c r="X371" s="75">
        <v>0</v>
      </c>
      <c r="Y371" s="75">
        <v>0</v>
      </c>
      <c r="Z371" s="75">
        <v>0</v>
      </c>
      <c r="AA371" s="75">
        <v>0</v>
      </c>
      <c r="AB371" s="75">
        <v>0</v>
      </c>
      <c r="AC371" s="75">
        <v>0</v>
      </c>
      <c r="AD371" s="75">
        <v>0</v>
      </c>
      <c r="AE371" s="75">
        <v>0</v>
      </c>
      <c r="AF371" s="75">
        <v>0</v>
      </c>
      <c r="AG371" s="75">
        <v>0</v>
      </c>
      <c r="AH371" s="75">
        <v>0</v>
      </c>
      <c r="AI371" s="75">
        <v>0</v>
      </c>
      <c r="AJ371" s="75">
        <v>0</v>
      </c>
      <c r="AK371" s="75">
        <v>0</v>
      </c>
      <c r="AL371" s="75">
        <v>0</v>
      </c>
      <c r="AM371" s="75">
        <v>0</v>
      </c>
      <c r="AN371" s="75">
        <v>0</v>
      </c>
      <c r="AO371" s="75">
        <v>0</v>
      </c>
      <c r="AP371" s="75">
        <v>0</v>
      </c>
      <c r="AQ371" s="75">
        <v>0</v>
      </c>
      <c r="AR371" s="75">
        <v>0</v>
      </c>
      <c r="AS371" s="75">
        <v>0</v>
      </c>
      <c r="AT371" s="75">
        <v>0</v>
      </c>
      <c r="AU371" s="75">
        <v>0</v>
      </c>
      <c r="AV371" s="75">
        <v>0</v>
      </c>
      <c r="AW371" s="75">
        <v>0</v>
      </c>
      <c r="AX371" s="75">
        <v>0</v>
      </c>
      <c r="AY371" s="75">
        <v>0</v>
      </c>
      <c r="AZ371" s="75">
        <v>0</v>
      </c>
    </row>
    <row r="372" spans="1:52" ht="15.75" x14ac:dyDescent="0.3">
      <c r="A372" s="74" t="s">
        <v>40</v>
      </c>
      <c r="B372" s="75">
        <v>0</v>
      </c>
      <c r="C372" s="75">
        <v>0</v>
      </c>
      <c r="D372" s="75">
        <v>0</v>
      </c>
      <c r="E372" s="75">
        <v>0</v>
      </c>
      <c r="F372" s="75">
        <v>0</v>
      </c>
      <c r="G372" s="75">
        <v>0</v>
      </c>
      <c r="H372" s="75">
        <v>0</v>
      </c>
      <c r="I372" s="75">
        <v>0</v>
      </c>
      <c r="J372" s="75">
        <v>0</v>
      </c>
      <c r="K372" s="75">
        <v>0</v>
      </c>
      <c r="L372" s="75">
        <v>0</v>
      </c>
      <c r="M372" s="75">
        <v>0</v>
      </c>
      <c r="N372" s="75">
        <v>0</v>
      </c>
      <c r="O372" s="75">
        <v>0</v>
      </c>
      <c r="P372" s="75">
        <v>0</v>
      </c>
      <c r="Q372" s="75">
        <v>0</v>
      </c>
      <c r="R372" s="75">
        <v>0</v>
      </c>
      <c r="S372" s="75">
        <v>0</v>
      </c>
      <c r="T372" s="75">
        <v>0</v>
      </c>
      <c r="U372" s="75">
        <v>0</v>
      </c>
      <c r="V372" s="75">
        <v>0</v>
      </c>
      <c r="W372" s="75">
        <v>0</v>
      </c>
      <c r="X372" s="75">
        <v>0</v>
      </c>
      <c r="Y372" s="75">
        <v>0</v>
      </c>
      <c r="Z372" s="75">
        <v>0</v>
      </c>
      <c r="AA372" s="75">
        <v>0</v>
      </c>
      <c r="AB372" s="75">
        <v>0</v>
      </c>
      <c r="AC372" s="75">
        <v>0</v>
      </c>
      <c r="AD372" s="75">
        <v>0</v>
      </c>
      <c r="AE372" s="75">
        <v>0</v>
      </c>
      <c r="AF372" s="75">
        <v>0</v>
      </c>
      <c r="AG372" s="75">
        <v>0</v>
      </c>
      <c r="AH372" s="75">
        <v>0</v>
      </c>
      <c r="AI372" s="75">
        <v>0</v>
      </c>
      <c r="AJ372" s="75">
        <v>0</v>
      </c>
      <c r="AK372" s="75">
        <v>0</v>
      </c>
      <c r="AL372" s="75">
        <v>0</v>
      </c>
      <c r="AM372" s="75">
        <v>0</v>
      </c>
      <c r="AN372" s="75">
        <v>0</v>
      </c>
      <c r="AO372" s="75">
        <v>0</v>
      </c>
      <c r="AP372" s="75">
        <v>0</v>
      </c>
      <c r="AQ372" s="75">
        <v>0</v>
      </c>
      <c r="AR372" s="75">
        <v>0</v>
      </c>
      <c r="AS372" s="75">
        <v>0</v>
      </c>
      <c r="AT372" s="75">
        <v>0</v>
      </c>
      <c r="AU372" s="75">
        <v>0</v>
      </c>
      <c r="AV372" s="75">
        <v>0</v>
      </c>
      <c r="AW372" s="75">
        <v>0</v>
      </c>
      <c r="AX372" s="75">
        <v>0</v>
      </c>
      <c r="AY372" s="75">
        <v>0</v>
      </c>
      <c r="AZ372" s="75">
        <v>0</v>
      </c>
    </row>
    <row r="373" spans="1:52" ht="15.75" x14ac:dyDescent="0.3">
      <c r="A373" s="74" t="s">
        <v>36</v>
      </c>
      <c r="B373" s="75">
        <v>360.394318</v>
      </c>
      <c r="C373" s="75">
        <v>441.53947299999999</v>
      </c>
      <c r="D373" s="75">
        <v>483.28804500000001</v>
      </c>
      <c r="E373" s="75">
        <v>418.25217400000002</v>
      </c>
      <c r="F373" s="75">
        <v>430.04247299999997</v>
      </c>
      <c r="G373" s="75">
        <v>383.06920600000001</v>
      </c>
      <c r="H373" s="75">
        <v>446.43899099999999</v>
      </c>
      <c r="I373" s="75">
        <v>438.09595400000001</v>
      </c>
      <c r="J373" s="75">
        <v>424.26600400000001</v>
      </c>
      <c r="K373" s="75">
        <v>25.093430999999999</v>
      </c>
      <c r="L373" s="75">
        <v>56.844816000000002</v>
      </c>
      <c r="M373" s="75">
        <v>407.03834599999999</v>
      </c>
      <c r="N373" s="75">
        <v>262.06776100000002</v>
      </c>
      <c r="O373" s="75">
        <v>559.56611399999997</v>
      </c>
      <c r="P373" s="75">
        <v>348.39916299999999</v>
      </c>
      <c r="Q373" s="75">
        <v>258.23258499999997</v>
      </c>
      <c r="R373" s="75">
        <v>519.21555899999998</v>
      </c>
      <c r="S373" s="75">
        <v>384.84113400000001</v>
      </c>
      <c r="T373" s="75">
        <v>265.30138399999998</v>
      </c>
      <c r="U373" s="75">
        <v>524.95301600000005</v>
      </c>
      <c r="V373" s="75">
        <v>310.61648000000002</v>
      </c>
      <c r="W373" s="75">
        <v>412.970257</v>
      </c>
      <c r="X373" s="75">
        <v>377.61778399999997</v>
      </c>
      <c r="Y373" s="75">
        <v>551.00652000000002</v>
      </c>
      <c r="Z373" s="75">
        <v>263.12652700000001</v>
      </c>
      <c r="AA373" s="75">
        <v>513.58455100000003</v>
      </c>
      <c r="AB373" s="75">
        <v>293.322115</v>
      </c>
      <c r="AC373" s="75">
        <v>344.30057399999998</v>
      </c>
      <c r="AD373" s="75">
        <v>395.12202300000001</v>
      </c>
      <c r="AE373" s="75">
        <v>230.86030099999999</v>
      </c>
      <c r="AF373" s="75">
        <v>372.39540799999997</v>
      </c>
      <c r="AG373" s="75">
        <v>441.24097</v>
      </c>
      <c r="AH373" s="75">
        <v>257.33444900000001</v>
      </c>
      <c r="AI373" s="75">
        <v>486.06821000000002</v>
      </c>
      <c r="AJ373" s="75">
        <v>357.14154100000002</v>
      </c>
      <c r="AK373" s="75">
        <v>256.04795899999999</v>
      </c>
      <c r="AL373" s="75">
        <v>533.33226300000001</v>
      </c>
      <c r="AM373" s="75">
        <v>396.23256700000002</v>
      </c>
      <c r="AN373" s="75">
        <v>350.628332</v>
      </c>
      <c r="AO373" s="75">
        <v>341.667193</v>
      </c>
      <c r="AP373" s="75">
        <v>247.733251</v>
      </c>
      <c r="AQ373" s="75">
        <v>367.72946899999999</v>
      </c>
      <c r="AR373" s="75">
        <v>445.59122300000001</v>
      </c>
      <c r="AS373" s="75">
        <v>232.561982</v>
      </c>
      <c r="AT373" s="75">
        <v>200.62284600000001</v>
      </c>
      <c r="AU373" s="75">
        <v>225.64276799999999</v>
      </c>
      <c r="AV373" s="75">
        <v>263.03985</v>
      </c>
      <c r="AW373" s="75">
        <v>259.28934400000003</v>
      </c>
      <c r="AX373" s="75">
        <v>288.608428</v>
      </c>
      <c r="AY373" s="75">
        <v>303.27546599999999</v>
      </c>
      <c r="AZ373" s="75">
        <v>385.77269899999999</v>
      </c>
    </row>
    <row r="374" spans="1:52" ht="15.75" x14ac:dyDescent="0.3">
      <c r="A374" s="74" t="s">
        <v>41</v>
      </c>
      <c r="B374" s="75">
        <v>0</v>
      </c>
      <c r="C374" s="75">
        <v>0</v>
      </c>
      <c r="D374" s="75">
        <v>0</v>
      </c>
      <c r="E374" s="75">
        <v>0</v>
      </c>
      <c r="F374" s="75">
        <v>0</v>
      </c>
      <c r="G374" s="75">
        <v>0</v>
      </c>
      <c r="H374" s="75">
        <v>0</v>
      </c>
      <c r="I374" s="75">
        <v>0</v>
      </c>
      <c r="J374" s="75">
        <v>0</v>
      </c>
      <c r="K374" s="75">
        <v>0</v>
      </c>
      <c r="L374" s="75">
        <v>0</v>
      </c>
      <c r="M374" s="75">
        <v>0</v>
      </c>
      <c r="N374" s="75">
        <v>0</v>
      </c>
      <c r="O374" s="75">
        <v>0</v>
      </c>
      <c r="P374" s="75">
        <v>0</v>
      </c>
      <c r="Q374" s="75">
        <v>0</v>
      </c>
      <c r="R374" s="75">
        <v>0</v>
      </c>
      <c r="S374" s="75">
        <v>0</v>
      </c>
      <c r="T374" s="75">
        <v>0</v>
      </c>
      <c r="U374" s="75">
        <v>0</v>
      </c>
      <c r="V374" s="75">
        <v>0</v>
      </c>
      <c r="W374" s="75">
        <v>0</v>
      </c>
      <c r="X374" s="75">
        <v>0</v>
      </c>
      <c r="Y374" s="75">
        <v>0</v>
      </c>
      <c r="Z374" s="75">
        <v>0</v>
      </c>
      <c r="AA374" s="75">
        <v>0</v>
      </c>
      <c r="AB374" s="75">
        <v>0</v>
      </c>
      <c r="AC374" s="75">
        <v>0</v>
      </c>
      <c r="AD374" s="75">
        <v>0</v>
      </c>
      <c r="AE374" s="75">
        <v>0</v>
      </c>
      <c r="AF374" s="75">
        <v>0</v>
      </c>
      <c r="AG374" s="75">
        <v>0</v>
      </c>
      <c r="AH374" s="75">
        <v>0</v>
      </c>
      <c r="AI374" s="75">
        <v>0</v>
      </c>
      <c r="AJ374" s="75">
        <v>0</v>
      </c>
      <c r="AK374" s="75">
        <v>0</v>
      </c>
      <c r="AL374" s="75">
        <v>0</v>
      </c>
      <c r="AM374" s="75">
        <v>0</v>
      </c>
      <c r="AN374" s="75">
        <v>0</v>
      </c>
      <c r="AO374" s="75">
        <v>0</v>
      </c>
      <c r="AP374" s="75">
        <v>0</v>
      </c>
      <c r="AQ374" s="75">
        <v>0</v>
      </c>
      <c r="AR374" s="75">
        <v>0</v>
      </c>
      <c r="AS374" s="75">
        <v>0</v>
      </c>
      <c r="AT374" s="75">
        <v>0</v>
      </c>
      <c r="AU374" s="75">
        <v>0</v>
      </c>
      <c r="AV374" s="75">
        <v>0</v>
      </c>
      <c r="AW374" s="75">
        <v>0</v>
      </c>
      <c r="AX374" s="75">
        <v>0</v>
      </c>
      <c r="AY374" s="75">
        <v>0</v>
      </c>
      <c r="AZ374" s="75">
        <v>0</v>
      </c>
    </row>
    <row r="375" spans="1:52" ht="15.75" x14ac:dyDescent="0.3">
      <c r="A375" s="79" t="s">
        <v>179</v>
      </c>
      <c r="B375" s="75">
        <v>203.86630400000001</v>
      </c>
      <c r="C375" s="75">
        <v>180.53807499999999</v>
      </c>
      <c r="D375" s="75">
        <v>176.57677200000001</v>
      </c>
      <c r="E375" s="75">
        <v>154.238</v>
      </c>
      <c r="F375" s="75">
        <v>152.43927099999999</v>
      </c>
      <c r="G375" s="75">
        <v>178.07315700000001</v>
      </c>
      <c r="H375" s="75">
        <v>151.58462</v>
      </c>
      <c r="I375" s="75">
        <v>150.23171300000001</v>
      </c>
      <c r="J375" s="75">
        <v>105.945153</v>
      </c>
      <c r="K375" s="75">
        <v>16.930250000000001</v>
      </c>
      <c r="L375" s="75">
        <v>23.900500999999998</v>
      </c>
      <c r="M375" s="75">
        <v>105.736419</v>
      </c>
      <c r="N375" s="75">
        <v>59.122312000000001</v>
      </c>
      <c r="O375" s="75">
        <v>52.664682999999997</v>
      </c>
      <c r="P375" s="75">
        <v>62.04083</v>
      </c>
      <c r="Q375" s="75">
        <v>56.515058000000003</v>
      </c>
      <c r="R375" s="75">
        <v>45.993693</v>
      </c>
      <c r="S375" s="75">
        <v>55.368496</v>
      </c>
      <c r="T375" s="75">
        <v>55.185768000000003</v>
      </c>
      <c r="U375" s="75">
        <v>49.816910999999998</v>
      </c>
      <c r="V375" s="75">
        <v>63.295791999999999</v>
      </c>
      <c r="W375" s="75">
        <v>37.754344000000003</v>
      </c>
      <c r="X375" s="75">
        <v>64.927965999999998</v>
      </c>
      <c r="Y375" s="75">
        <v>62.317923999999998</v>
      </c>
      <c r="Z375" s="75">
        <v>52.714606000000003</v>
      </c>
      <c r="AA375" s="75">
        <v>81.166810999999996</v>
      </c>
      <c r="AB375" s="75">
        <v>91.002319999999997</v>
      </c>
      <c r="AC375" s="75">
        <v>50.690033999999997</v>
      </c>
      <c r="AD375" s="75">
        <v>58.560133999999998</v>
      </c>
      <c r="AE375" s="75">
        <v>122.806669</v>
      </c>
      <c r="AF375" s="75">
        <v>91.428675999999996</v>
      </c>
      <c r="AG375" s="75">
        <v>72.924645999999996</v>
      </c>
      <c r="AH375" s="75">
        <v>68.877785000000003</v>
      </c>
      <c r="AI375" s="75">
        <v>57.640309999999999</v>
      </c>
      <c r="AJ375" s="75">
        <v>71.747330000000005</v>
      </c>
      <c r="AK375" s="75">
        <v>82.469284999999999</v>
      </c>
      <c r="AL375" s="75">
        <v>397.35420299999998</v>
      </c>
      <c r="AM375" s="75">
        <v>114.841142</v>
      </c>
      <c r="AN375" s="75">
        <v>188.326165</v>
      </c>
      <c r="AO375" s="75">
        <v>167.19718499999999</v>
      </c>
      <c r="AP375" s="75">
        <v>180.52319399999999</v>
      </c>
      <c r="AQ375" s="75">
        <v>152.81668999999999</v>
      </c>
      <c r="AR375" s="75">
        <v>139.42615599999999</v>
      </c>
      <c r="AS375" s="75">
        <v>134.51980499999999</v>
      </c>
      <c r="AT375" s="75">
        <v>112.67862100000001</v>
      </c>
      <c r="AU375" s="75">
        <v>161.64759100000001</v>
      </c>
      <c r="AV375" s="75">
        <v>137.37697900000001</v>
      </c>
      <c r="AW375" s="75">
        <v>237.64102500000001</v>
      </c>
      <c r="AX375" s="75">
        <v>10.752875</v>
      </c>
      <c r="AY375" s="75">
        <v>103.69807</v>
      </c>
      <c r="AZ375" s="75">
        <v>98.543576000000002</v>
      </c>
    </row>
    <row r="376" spans="1:52" ht="15.75" x14ac:dyDescent="0.3">
      <c r="A376" s="79" t="s">
        <v>180</v>
      </c>
      <c r="B376" s="75">
        <v>0</v>
      </c>
      <c r="C376" s="75">
        <v>0</v>
      </c>
      <c r="D376" s="75">
        <v>0</v>
      </c>
      <c r="E376" s="75">
        <v>0</v>
      </c>
      <c r="F376" s="75">
        <v>0</v>
      </c>
      <c r="G376" s="75">
        <v>0</v>
      </c>
      <c r="H376" s="75">
        <v>0</v>
      </c>
      <c r="I376" s="75">
        <v>0</v>
      </c>
      <c r="J376" s="75">
        <v>0</v>
      </c>
      <c r="K376" s="75">
        <v>0</v>
      </c>
      <c r="L376" s="75">
        <v>0</v>
      </c>
      <c r="M376" s="75">
        <v>0</v>
      </c>
      <c r="N376" s="75">
        <v>0</v>
      </c>
      <c r="O376" s="75">
        <v>0</v>
      </c>
      <c r="P376" s="75">
        <v>0</v>
      </c>
      <c r="Q376" s="75">
        <v>0</v>
      </c>
      <c r="R376" s="75">
        <v>0</v>
      </c>
      <c r="S376" s="75">
        <v>0</v>
      </c>
      <c r="T376" s="75">
        <v>0</v>
      </c>
      <c r="U376" s="75">
        <v>0</v>
      </c>
      <c r="V376" s="75">
        <v>0</v>
      </c>
      <c r="W376" s="75">
        <v>0</v>
      </c>
      <c r="X376" s="75">
        <v>0</v>
      </c>
      <c r="Y376" s="75">
        <v>0</v>
      </c>
      <c r="Z376" s="75">
        <v>0</v>
      </c>
      <c r="AA376" s="75">
        <v>0</v>
      </c>
      <c r="AB376" s="75">
        <v>0</v>
      </c>
      <c r="AC376" s="75">
        <v>0</v>
      </c>
      <c r="AD376" s="75">
        <v>0</v>
      </c>
      <c r="AE376" s="75">
        <v>0</v>
      </c>
      <c r="AF376" s="75">
        <v>0</v>
      </c>
      <c r="AG376" s="75">
        <v>0</v>
      </c>
      <c r="AH376" s="75">
        <v>0</v>
      </c>
      <c r="AI376" s="75">
        <v>0</v>
      </c>
      <c r="AJ376" s="75">
        <v>0</v>
      </c>
      <c r="AK376" s="75">
        <v>0</v>
      </c>
      <c r="AL376" s="75">
        <v>0</v>
      </c>
      <c r="AM376" s="75">
        <v>0</v>
      </c>
      <c r="AN376" s="75">
        <v>0</v>
      </c>
      <c r="AO376" s="75">
        <v>0</v>
      </c>
      <c r="AP376" s="75">
        <v>0</v>
      </c>
      <c r="AQ376" s="75">
        <v>0</v>
      </c>
      <c r="AR376" s="75">
        <v>0</v>
      </c>
      <c r="AS376" s="75">
        <v>0</v>
      </c>
      <c r="AT376" s="75">
        <v>0</v>
      </c>
      <c r="AU376" s="75">
        <v>0</v>
      </c>
      <c r="AV376" s="75">
        <v>0</v>
      </c>
      <c r="AW376" s="75">
        <v>0</v>
      </c>
      <c r="AX376" s="75">
        <v>0</v>
      </c>
      <c r="AY376" s="75">
        <v>0</v>
      </c>
      <c r="AZ376" s="75">
        <v>0</v>
      </c>
    </row>
    <row r="377" spans="1:52" ht="15.75" x14ac:dyDescent="0.3">
      <c r="A377" s="96"/>
    </row>
    <row r="378" spans="1:52" ht="15.75" x14ac:dyDescent="0.3">
      <c r="A378" s="84" t="s">
        <v>181</v>
      </c>
    </row>
    <row r="379" spans="1:52" ht="15.75" x14ac:dyDescent="0.3">
      <c r="A379" s="76" t="s">
        <v>130</v>
      </c>
      <c r="B379" s="75">
        <v>12746.507864000001</v>
      </c>
      <c r="C379" s="75">
        <v>12982.081913</v>
      </c>
      <c r="D379" s="75">
        <v>13382.299728999998</v>
      </c>
      <c r="E379" s="75">
        <v>13401.357997999999</v>
      </c>
      <c r="F379" s="75">
        <v>13352.117229999998</v>
      </c>
      <c r="G379" s="75">
        <v>13526.534620999997</v>
      </c>
      <c r="H379" s="75">
        <v>13457.321320000001</v>
      </c>
      <c r="I379" s="75">
        <v>13551.138559999999</v>
      </c>
      <c r="J379" s="75">
        <v>13267.850971</v>
      </c>
      <c r="K379" s="75">
        <v>12195.686833000002</v>
      </c>
      <c r="L379" s="75">
        <v>11261.147116000002</v>
      </c>
      <c r="M379" s="75">
        <v>10899.185636</v>
      </c>
      <c r="N379" s="75">
        <v>10465.065592999999</v>
      </c>
      <c r="O379" s="75">
        <v>10673.642559999998</v>
      </c>
      <c r="P379" s="75">
        <v>10029.946769999999</v>
      </c>
      <c r="Q379" s="75">
        <v>9718.6319219999987</v>
      </c>
      <c r="R379" s="75">
        <v>9784.1525439999987</v>
      </c>
      <c r="S379" s="75">
        <v>9413.9541809999992</v>
      </c>
      <c r="T379" s="75">
        <v>8967.0961810000008</v>
      </c>
      <c r="U379" s="75">
        <v>8944.1710579999999</v>
      </c>
      <c r="V379" s="75">
        <v>9302.1550370000004</v>
      </c>
      <c r="W379" s="75">
        <v>10376.920681999998</v>
      </c>
      <c r="X379" s="75">
        <v>11167.529496999998</v>
      </c>
      <c r="Y379" s="75">
        <v>11645.157852</v>
      </c>
      <c r="Z379" s="75">
        <v>11839.147018</v>
      </c>
      <c r="AA379" s="75">
        <v>11611.962340000002</v>
      </c>
      <c r="AB379" s="75">
        <v>11783.820529000002</v>
      </c>
      <c r="AC379" s="75">
        <v>12006.154381000002</v>
      </c>
      <c r="AD379" s="75">
        <v>11888.937274000002</v>
      </c>
      <c r="AE379" s="75">
        <v>11849.316149000002</v>
      </c>
      <c r="AF379" s="75">
        <v>12083.425591000001</v>
      </c>
      <c r="AG379" s="75">
        <v>12139.408430000003</v>
      </c>
      <c r="AH379" s="75">
        <v>11720.30222</v>
      </c>
      <c r="AI379" s="75">
        <v>11627.341168999999</v>
      </c>
      <c r="AJ379" s="75">
        <v>11518.242467999999</v>
      </c>
      <c r="AK379" s="75">
        <v>10982.565725</v>
      </c>
      <c r="AL379" s="75">
        <v>11611.875286</v>
      </c>
      <c r="AM379" s="75">
        <v>11414.728611999999</v>
      </c>
      <c r="AN379" s="75">
        <v>11349.763319000002</v>
      </c>
      <c r="AO379" s="75">
        <v>11425.461475</v>
      </c>
      <c r="AP379" s="75">
        <v>11268.299181</v>
      </c>
      <c r="AQ379" s="75">
        <v>11396.100875</v>
      </c>
      <c r="AR379" s="75">
        <v>11452.169157</v>
      </c>
      <c r="AS379" s="75">
        <v>11387.39884</v>
      </c>
      <c r="AT379" s="75">
        <v>11321.741866</v>
      </c>
      <c r="AU379" s="75">
        <v>10999.063960000001</v>
      </c>
      <c r="AV379" s="75">
        <v>10888.859469999999</v>
      </c>
      <c r="AW379" s="75">
        <v>11184.875193</v>
      </c>
      <c r="AX379" s="75">
        <v>10542.280708000002</v>
      </c>
      <c r="AY379" s="75">
        <v>10670.227394000003</v>
      </c>
      <c r="AZ379" s="75">
        <v>10850.688617000002</v>
      </c>
    </row>
    <row r="380" spans="1:52" ht="15.75" x14ac:dyDescent="0.3">
      <c r="A380" s="79" t="s">
        <v>174</v>
      </c>
      <c r="B380" s="75">
        <v>1909.593965</v>
      </c>
      <c r="C380" s="75">
        <v>2015.1080330000002</v>
      </c>
      <c r="D380" s="75">
        <v>2284.4635830000002</v>
      </c>
      <c r="E380" s="75">
        <v>2204.3947040000003</v>
      </c>
      <c r="F380" s="75">
        <v>2103.4624589999999</v>
      </c>
      <c r="G380" s="75">
        <v>2244.890144</v>
      </c>
      <c r="H380" s="75">
        <v>2306.7524870000002</v>
      </c>
      <c r="I380" s="75">
        <v>2371.4182070000002</v>
      </c>
      <c r="J380" s="75">
        <v>2194.2152269999997</v>
      </c>
      <c r="K380" s="75">
        <v>2006.6544550000001</v>
      </c>
      <c r="L380" s="75">
        <v>1827.3439499999999</v>
      </c>
      <c r="M380" s="75">
        <v>1567.8957520000001</v>
      </c>
      <c r="N380" s="75">
        <v>1397.7290480000001</v>
      </c>
      <c r="O380" s="75">
        <v>1521.5425330000003</v>
      </c>
      <c r="P380" s="75">
        <v>1134.3353199999999</v>
      </c>
      <c r="Q380" s="75">
        <v>1083.3896019999997</v>
      </c>
      <c r="R380" s="75">
        <v>1067.2904809999998</v>
      </c>
      <c r="S380" s="75">
        <v>771.40075100000001</v>
      </c>
      <c r="T380" s="75">
        <v>558.68820100000005</v>
      </c>
      <c r="U380" s="75">
        <v>459.71432800000002</v>
      </c>
      <c r="V380" s="75">
        <v>876.12560200000007</v>
      </c>
      <c r="W380" s="75">
        <v>1170.4614100000001</v>
      </c>
      <c r="X380" s="75">
        <v>1367.7798070000001</v>
      </c>
      <c r="Y380" s="75">
        <v>1551.0492650000001</v>
      </c>
      <c r="Z380" s="75">
        <v>1674.2545520000001</v>
      </c>
      <c r="AA380" s="75">
        <v>1501.402963</v>
      </c>
      <c r="AB380" s="75">
        <v>1701.2687030000002</v>
      </c>
      <c r="AC380" s="75">
        <v>1847.5737180000003</v>
      </c>
      <c r="AD380" s="75">
        <v>1920.2513030000002</v>
      </c>
      <c r="AE380" s="75">
        <v>2057.1206240000001</v>
      </c>
      <c r="AF380" s="75">
        <v>2214.0320550000001</v>
      </c>
      <c r="AG380" s="75">
        <v>2392.5551180000002</v>
      </c>
      <c r="AH380" s="75">
        <v>2060.4659360000001</v>
      </c>
      <c r="AI380" s="75">
        <v>1942.2702849999998</v>
      </c>
      <c r="AJ380" s="75">
        <v>1859.2203919999999</v>
      </c>
      <c r="AK380" s="75">
        <v>1807.145444</v>
      </c>
      <c r="AL380" s="75">
        <v>1830.9537290000001</v>
      </c>
      <c r="AM380" s="75">
        <v>1803.589784</v>
      </c>
      <c r="AN380" s="75">
        <v>1652.4398299999998</v>
      </c>
      <c r="AO380" s="75">
        <v>1635.799454</v>
      </c>
      <c r="AP380" s="75">
        <v>1595.7415799999999</v>
      </c>
      <c r="AQ380" s="75">
        <v>1504.704401</v>
      </c>
      <c r="AR380" s="75">
        <v>1415.8333299999997</v>
      </c>
      <c r="AS380" s="75">
        <v>1497.5832939999998</v>
      </c>
      <c r="AT380" s="75">
        <v>1551.4579709999998</v>
      </c>
      <c r="AU380" s="75">
        <v>1510.823944</v>
      </c>
      <c r="AV380" s="75">
        <v>1495.9764309999998</v>
      </c>
      <c r="AW380" s="75">
        <v>1531.6732029999998</v>
      </c>
      <c r="AX380" s="75">
        <v>1616.939181</v>
      </c>
      <c r="AY380" s="75">
        <v>1756.4171690000001</v>
      </c>
      <c r="AZ380" s="75">
        <v>1900.1189879999999</v>
      </c>
    </row>
    <row r="381" spans="1:52" ht="15.75" x14ac:dyDescent="0.3">
      <c r="A381" s="74" t="s">
        <v>175</v>
      </c>
      <c r="B381" s="75">
        <v>1909.593965</v>
      </c>
      <c r="C381" s="75">
        <v>2015.1080330000002</v>
      </c>
      <c r="D381" s="75">
        <v>2284.4635830000002</v>
      </c>
      <c r="E381" s="75">
        <v>2204.3947040000003</v>
      </c>
      <c r="F381" s="75">
        <v>2103.4624589999999</v>
      </c>
      <c r="G381" s="75">
        <v>2244.890144</v>
      </c>
      <c r="H381" s="75">
        <v>2306.7524870000002</v>
      </c>
      <c r="I381" s="75">
        <v>2371.4182070000002</v>
      </c>
      <c r="J381" s="75">
        <v>2194.2152269999997</v>
      </c>
      <c r="K381" s="75">
        <v>2006.6544550000001</v>
      </c>
      <c r="L381" s="75">
        <v>1827.3439499999999</v>
      </c>
      <c r="M381" s="75">
        <v>1567.8957520000001</v>
      </c>
      <c r="N381" s="75">
        <v>1397.7290480000001</v>
      </c>
      <c r="O381" s="75">
        <v>1521.5425330000003</v>
      </c>
      <c r="P381" s="75">
        <v>1134.3353199999999</v>
      </c>
      <c r="Q381" s="75">
        <v>1083.3896019999997</v>
      </c>
      <c r="R381" s="75">
        <v>1067.2904809999998</v>
      </c>
      <c r="S381" s="75">
        <v>771.40075100000001</v>
      </c>
      <c r="T381" s="75">
        <v>558.68820100000005</v>
      </c>
      <c r="U381" s="75">
        <v>459.71432800000002</v>
      </c>
      <c r="V381" s="75">
        <v>876.12560200000007</v>
      </c>
      <c r="W381" s="75">
        <v>1170.4614100000001</v>
      </c>
      <c r="X381" s="75">
        <v>1367.7798070000001</v>
      </c>
      <c r="Y381" s="75">
        <v>1551.0492650000001</v>
      </c>
      <c r="Z381" s="75">
        <v>1674.2545520000001</v>
      </c>
      <c r="AA381" s="75">
        <v>1501.402963</v>
      </c>
      <c r="AB381" s="75">
        <v>1701.2687030000002</v>
      </c>
      <c r="AC381" s="75">
        <v>1847.5737180000003</v>
      </c>
      <c r="AD381" s="75">
        <v>1920.2513030000002</v>
      </c>
      <c r="AE381" s="75">
        <v>2057.1206240000001</v>
      </c>
      <c r="AF381" s="75">
        <v>2214.0320550000001</v>
      </c>
      <c r="AG381" s="75">
        <v>2392.5551180000002</v>
      </c>
      <c r="AH381" s="75">
        <v>2060.4659360000001</v>
      </c>
      <c r="AI381" s="75">
        <v>1942.2702849999998</v>
      </c>
      <c r="AJ381" s="75">
        <v>1859.2203919999999</v>
      </c>
      <c r="AK381" s="75">
        <v>1807.145444</v>
      </c>
      <c r="AL381" s="75">
        <v>1830.9537290000001</v>
      </c>
      <c r="AM381" s="75">
        <v>1803.589784</v>
      </c>
      <c r="AN381" s="75">
        <v>1652.4398299999998</v>
      </c>
      <c r="AO381" s="75">
        <v>1635.799454</v>
      </c>
      <c r="AP381" s="75">
        <v>1595.7415799999999</v>
      </c>
      <c r="AQ381" s="75">
        <v>1504.704401</v>
      </c>
      <c r="AR381" s="75">
        <v>1415.8333299999997</v>
      </c>
      <c r="AS381" s="75">
        <v>1497.5832939999998</v>
      </c>
      <c r="AT381" s="75">
        <v>1551.4579709999998</v>
      </c>
      <c r="AU381" s="75">
        <v>1510.823944</v>
      </c>
      <c r="AV381" s="75">
        <v>1495.9764309999998</v>
      </c>
      <c r="AW381" s="75">
        <v>1531.6732029999998</v>
      </c>
      <c r="AX381" s="75">
        <v>1616.939181</v>
      </c>
      <c r="AY381" s="75">
        <v>1756.4171690000001</v>
      </c>
      <c r="AZ381" s="75">
        <v>1900.1189879999999</v>
      </c>
    </row>
    <row r="382" spans="1:52" ht="15.75" x14ac:dyDescent="0.3">
      <c r="A382" s="74" t="s">
        <v>176</v>
      </c>
      <c r="B382" s="75">
        <v>0</v>
      </c>
      <c r="C382" s="75">
        <v>0</v>
      </c>
      <c r="D382" s="75">
        <v>0</v>
      </c>
      <c r="E382" s="75">
        <v>0</v>
      </c>
      <c r="F382" s="75">
        <v>0</v>
      </c>
      <c r="G382" s="75">
        <v>0</v>
      </c>
      <c r="H382" s="75">
        <v>0</v>
      </c>
      <c r="I382" s="75">
        <v>0</v>
      </c>
      <c r="J382" s="75">
        <v>0</v>
      </c>
      <c r="K382" s="75">
        <v>0</v>
      </c>
      <c r="L382" s="75">
        <v>0</v>
      </c>
      <c r="M382" s="75">
        <v>0</v>
      </c>
      <c r="N382" s="75">
        <v>0</v>
      </c>
      <c r="O382" s="75">
        <v>0</v>
      </c>
      <c r="P382" s="75">
        <v>0</v>
      </c>
      <c r="Q382" s="75">
        <v>0</v>
      </c>
      <c r="R382" s="75">
        <v>0</v>
      </c>
      <c r="S382" s="75">
        <v>0</v>
      </c>
      <c r="T382" s="75">
        <v>0</v>
      </c>
      <c r="U382" s="75">
        <v>0</v>
      </c>
      <c r="V382" s="75">
        <v>0</v>
      </c>
      <c r="W382" s="75">
        <v>0</v>
      </c>
      <c r="X382" s="75">
        <v>0</v>
      </c>
      <c r="Y382" s="75">
        <v>0</v>
      </c>
      <c r="Z382" s="75">
        <v>0</v>
      </c>
      <c r="AA382" s="75">
        <v>0</v>
      </c>
      <c r="AB382" s="75">
        <v>0</v>
      </c>
      <c r="AC382" s="75">
        <v>0</v>
      </c>
      <c r="AD382" s="75">
        <v>0</v>
      </c>
      <c r="AE382" s="75">
        <v>0</v>
      </c>
      <c r="AF382" s="75">
        <v>0</v>
      </c>
      <c r="AG382" s="75">
        <v>0</v>
      </c>
      <c r="AH382" s="75">
        <v>0</v>
      </c>
      <c r="AI382" s="75">
        <v>0</v>
      </c>
      <c r="AJ382" s="75">
        <v>0</v>
      </c>
      <c r="AK382" s="75">
        <v>0</v>
      </c>
      <c r="AL382" s="75">
        <v>0</v>
      </c>
      <c r="AM382" s="75">
        <v>0</v>
      </c>
      <c r="AN382" s="75">
        <v>0</v>
      </c>
      <c r="AO382" s="75">
        <v>0</v>
      </c>
      <c r="AP382" s="75">
        <v>0</v>
      </c>
      <c r="AQ382" s="75">
        <v>0</v>
      </c>
      <c r="AR382" s="75">
        <v>0</v>
      </c>
      <c r="AS382" s="75">
        <v>0</v>
      </c>
      <c r="AT382" s="75">
        <v>0</v>
      </c>
      <c r="AU382" s="75">
        <v>0</v>
      </c>
      <c r="AV382" s="75">
        <v>0</v>
      </c>
      <c r="AW382" s="75">
        <v>0</v>
      </c>
      <c r="AX382" s="75">
        <v>0</v>
      </c>
      <c r="AY382" s="75">
        <v>0</v>
      </c>
      <c r="AZ382" s="75">
        <v>0</v>
      </c>
    </row>
    <row r="383" spans="1:52" ht="15.75" x14ac:dyDescent="0.3">
      <c r="A383" s="74" t="s">
        <v>177</v>
      </c>
      <c r="B383" s="75">
        <v>0</v>
      </c>
      <c r="C383" s="75">
        <v>0</v>
      </c>
      <c r="D383" s="75">
        <v>0</v>
      </c>
      <c r="E383" s="75">
        <v>0</v>
      </c>
      <c r="F383" s="75">
        <v>0</v>
      </c>
      <c r="G383" s="75">
        <v>0</v>
      </c>
      <c r="H383" s="75">
        <v>0</v>
      </c>
      <c r="I383" s="75">
        <v>0</v>
      </c>
      <c r="J383" s="75">
        <v>0</v>
      </c>
      <c r="K383" s="75">
        <v>0</v>
      </c>
      <c r="L383" s="75">
        <v>0</v>
      </c>
      <c r="M383" s="75">
        <v>0</v>
      </c>
      <c r="N383" s="75">
        <v>0</v>
      </c>
      <c r="O383" s="75">
        <v>0</v>
      </c>
      <c r="P383" s="75">
        <v>0</v>
      </c>
      <c r="Q383" s="75">
        <v>0</v>
      </c>
      <c r="R383" s="75">
        <v>0</v>
      </c>
      <c r="S383" s="75">
        <v>0</v>
      </c>
      <c r="T383" s="75">
        <v>0</v>
      </c>
      <c r="U383" s="75">
        <v>0</v>
      </c>
      <c r="V383" s="75">
        <v>0</v>
      </c>
      <c r="W383" s="75">
        <v>0</v>
      </c>
      <c r="X383" s="75">
        <v>0</v>
      </c>
      <c r="Y383" s="75">
        <v>0</v>
      </c>
      <c r="Z383" s="75">
        <v>0</v>
      </c>
      <c r="AA383" s="75">
        <v>0</v>
      </c>
      <c r="AB383" s="75">
        <v>0</v>
      </c>
      <c r="AC383" s="75">
        <v>0</v>
      </c>
      <c r="AD383" s="75">
        <v>0</v>
      </c>
      <c r="AE383" s="75">
        <v>0</v>
      </c>
      <c r="AF383" s="75">
        <v>0</v>
      </c>
      <c r="AG383" s="75">
        <v>0</v>
      </c>
      <c r="AH383" s="75">
        <v>0</v>
      </c>
      <c r="AI383" s="75">
        <v>0</v>
      </c>
      <c r="AJ383" s="75">
        <v>0</v>
      </c>
      <c r="AK383" s="75">
        <v>0</v>
      </c>
      <c r="AL383" s="75">
        <v>0</v>
      </c>
      <c r="AM383" s="75">
        <v>0</v>
      </c>
      <c r="AN383" s="75">
        <v>0</v>
      </c>
      <c r="AO383" s="75">
        <v>0</v>
      </c>
      <c r="AP383" s="75">
        <v>0</v>
      </c>
      <c r="AQ383" s="75">
        <v>0</v>
      </c>
      <c r="AR383" s="75">
        <v>0</v>
      </c>
      <c r="AS383" s="75">
        <v>0</v>
      </c>
      <c r="AT383" s="75">
        <v>0</v>
      </c>
      <c r="AU383" s="75">
        <v>0</v>
      </c>
      <c r="AV383" s="75">
        <v>0</v>
      </c>
      <c r="AW383" s="75">
        <v>0</v>
      </c>
      <c r="AX383" s="75">
        <v>0</v>
      </c>
      <c r="AY383" s="75">
        <v>0</v>
      </c>
      <c r="AZ383" s="75">
        <v>0</v>
      </c>
    </row>
    <row r="384" spans="1:52" ht="15.75" x14ac:dyDescent="0.3">
      <c r="A384" s="79" t="s">
        <v>178</v>
      </c>
      <c r="B384" s="75">
        <v>8865.5478989999992</v>
      </c>
      <c r="C384" s="75">
        <v>8989.1512839999996</v>
      </c>
      <c r="D384" s="75">
        <v>9133.9828130000005</v>
      </c>
      <c r="E384" s="75">
        <v>9195.6483960000005</v>
      </c>
      <c r="F384" s="75">
        <v>9238.6784049999969</v>
      </c>
      <c r="G384" s="75">
        <v>9238.2395070000002</v>
      </c>
      <c r="H384" s="75">
        <v>9244.2450439999993</v>
      </c>
      <c r="I384" s="75">
        <v>9265.027481000001</v>
      </c>
      <c r="J384" s="75">
        <v>9178.1658390000011</v>
      </c>
      <c r="K384" s="75">
        <v>8399.5849310000012</v>
      </c>
      <c r="L384" s="75">
        <v>7794.4109170000002</v>
      </c>
      <c r="M384" s="75">
        <v>7731.2296490000008</v>
      </c>
      <c r="N384" s="75">
        <v>7612.0203020000008</v>
      </c>
      <c r="O384" s="75">
        <v>7824.6571760000015</v>
      </c>
      <c r="P384" s="75">
        <v>7682.704541000001</v>
      </c>
      <c r="Q384" s="75">
        <v>7520.0583530000013</v>
      </c>
      <c r="R384" s="75">
        <v>7708.1236740000013</v>
      </c>
      <c r="S384" s="75">
        <v>7756.5197020000014</v>
      </c>
      <c r="T384" s="75">
        <v>7618.7731039999999</v>
      </c>
      <c r="U384" s="75">
        <v>7795.236656</v>
      </c>
      <c r="V384" s="75">
        <v>7779.4587219999994</v>
      </c>
      <c r="W384" s="75">
        <v>8539.0644649999995</v>
      </c>
      <c r="X384" s="75">
        <v>9091.3274180000008</v>
      </c>
      <c r="Y384" s="75">
        <v>9429.1048099999989</v>
      </c>
      <c r="Z384" s="75">
        <v>9506.2963950000012</v>
      </c>
      <c r="AA384" s="75">
        <v>9423.4611779999996</v>
      </c>
      <c r="AB384" s="75">
        <v>9366.4921370000011</v>
      </c>
      <c r="AC384" s="75">
        <v>9448.3459980000007</v>
      </c>
      <c r="AD384" s="75">
        <v>9245.884865</v>
      </c>
      <c r="AE384" s="75">
        <v>9001.9562459999997</v>
      </c>
      <c r="AF384" s="75">
        <v>9042.911349</v>
      </c>
      <c r="AG384" s="75">
        <v>8897.2633900000019</v>
      </c>
      <c r="AH384" s="75">
        <v>8804.6643690000019</v>
      </c>
      <c r="AI384" s="75">
        <v>8810.013003</v>
      </c>
      <c r="AJ384" s="75">
        <v>8777.1448309999996</v>
      </c>
      <c r="AK384" s="75">
        <v>8273.3916750000008</v>
      </c>
      <c r="AL384" s="75">
        <v>8534.2533540000004</v>
      </c>
      <c r="AM384" s="75">
        <v>8330.7962940000016</v>
      </c>
      <c r="AN384" s="75">
        <v>8319.6571100000001</v>
      </c>
      <c r="AO384" s="75">
        <v>8295.4884910000001</v>
      </c>
      <c r="AP384" s="75">
        <v>8056.4210110000004</v>
      </c>
      <c r="AQ384" s="75">
        <v>8245.2498630000009</v>
      </c>
      <c r="AR384" s="75">
        <v>8342.1917360000007</v>
      </c>
      <c r="AS384" s="75">
        <v>8134.0762959999993</v>
      </c>
      <c r="AT384" s="75">
        <v>7970.7438089999996</v>
      </c>
      <c r="AU384" s="75">
        <v>7584.6926489999996</v>
      </c>
      <c r="AV384" s="75">
        <v>7423.7060229999997</v>
      </c>
      <c r="AW384" s="75">
        <v>7528.8532340000011</v>
      </c>
      <c r="AX384" s="75">
        <v>7187.5940990000008</v>
      </c>
      <c r="AY384" s="75">
        <v>7187.2058690000013</v>
      </c>
      <c r="AZ384" s="75">
        <v>7313.7478620000011</v>
      </c>
    </row>
    <row r="385" spans="1:52" ht="15.75" x14ac:dyDescent="0.3">
      <c r="A385" s="74" t="s">
        <v>33</v>
      </c>
      <c r="B385" s="75">
        <v>0</v>
      </c>
      <c r="C385" s="75">
        <v>0</v>
      </c>
      <c r="D385" s="75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0</v>
      </c>
      <c r="K385" s="75">
        <v>0</v>
      </c>
      <c r="L385" s="75">
        <v>0</v>
      </c>
      <c r="M385" s="75">
        <v>0</v>
      </c>
      <c r="N385" s="75">
        <v>0</v>
      </c>
      <c r="O385" s="75">
        <v>0</v>
      </c>
      <c r="P385" s="75">
        <v>0</v>
      </c>
      <c r="Q385" s="75">
        <v>0</v>
      </c>
      <c r="R385" s="75">
        <v>0</v>
      </c>
      <c r="S385" s="75">
        <v>0</v>
      </c>
      <c r="T385" s="75">
        <v>0</v>
      </c>
      <c r="U385" s="75">
        <v>0</v>
      </c>
      <c r="V385" s="75">
        <v>0</v>
      </c>
      <c r="W385" s="75">
        <v>0</v>
      </c>
      <c r="X385" s="75">
        <v>0</v>
      </c>
      <c r="Y385" s="75">
        <v>0</v>
      </c>
      <c r="Z385" s="75">
        <v>0</v>
      </c>
      <c r="AA385" s="75">
        <v>0</v>
      </c>
      <c r="AB385" s="75">
        <v>0</v>
      </c>
      <c r="AC385" s="75">
        <v>0</v>
      </c>
      <c r="AD385" s="75">
        <v>0</v>
      </c>
      <c r="AE385" s="75">
        <v>0</v>
      </c>
      <c r="AF385" s="75">
        <v>0</v>
      </c>
      <c r="AG385" s="75">
        <v>0</v>
      </c>
      <c r="AH385" s="75">
        <v>0</v>
      </c>
      <c r="AI385" s="75">
        <v>0</v>
      </c>
      <c r="AJ385" s="75">
        <v>0</v>
      </c>
      <c r="AK385" s="75">
        <v>0</v>
      </c>
      <c r="AL385" s="75">
        <v>0</v>
      </c>
      <c r="AM385" s="75">
        <v>0</v>
      </c>
      <c r="AN385" s="75">
        <v>0</v>
      </c>
      <c r="AO385" s="75">
        <v>0</v>
      </c>
      <c r="AP385" s="75">
        <v>0</v>
      </c>
      <c r="AQ385" s="75">
        <v>0</v>
      </c>
      <c r="AR385" s="75">
        <v>0</v>
      </c>
      <c r="AS385" s="75">
        <v>0</v>
      </c>
      <c r="AT385" s="75">
        <v>0</v>
      </c>
      <c r="AU385" s="75">
        <v>0</v>
      </c>
      <c r="AV385" s="75">
        <v>0</v>
      </c>
      <c r="AW385" s="75">
        <v>0</v>
      </c>
      <c r="AX385" s="75">
        <v>0</v>
      </c>
      <c r="AY385" s="75">
        <v>0</v>
      </c>
      <c r="AZ385" s="75">
        <v>0</v>
      </c>
    </row>
    <row r="386" spans="1:52" ht="15.75" x14ac:dyDescent="0.3">
      <c r="A386" s="74" t="s">
        <v>35</v>
      </c>
      <c r="B386" s="75">
        <v>3606.0313149999997</v>
      </c>
      <c r="C386" s="75">
        <v>3640.130909</v>
      </c>
      <c r="D386" s="75">
        <v>3696.2310629999997</v>
      </c>
      <c r="E386" s="75">
        <v>3725.7393699999998</v>
      </c>
      <c r="F386" s="75">
        <v>3736.7698019999998</v>
      </c>
      <c r="G386" s="75">
        <v>3767.9363530000001</v>
      </c>
      <c r="H386" s="75">
        <v>3783.7159820000002</v>
      </c>
      <c r="I386" s="75">
        <v>3859.4469360000003</v>
      </c>
      <c r="J386" s="75">
        <v>3807.9983069999998</v>
      </c>
      <c r="K386" s="75">
        <v>3501.2130660000003</v>
      </c>
      <c r="L386" s="75">
        <v>3300.1955190000003</v>
      </c>
      <c r="M386" s="75">
        <v>3317.391525</v>
      </c>
      <c r="N386" s="75">
        <v>3306.6588699999998</v>
      </c>
      <c r="O386" s="75">
        <v>3403.8405560000001</v>
      </c>
      <c r="P386" s="75">
        <v>3405.8222419999997</v>
      </c>
      <c r="Q386" s="75">
        <v>3414.5788189999998</v>
      </c>
      <c r="R386" s="75">
        <v>3520.1218460000005</v>
      </c>
      <c r="S386" s="75">
        <v>3575.7820320000005</v>
      </c>
      <c r="T386" s="75">
        <v>3626.9992640000005</v>
      </c>
      <c r="U386" s="75">
        <v>3723.6553500000009</v>
      </c>
      <c r="V386" s="75">
        <v>3821.1282579999997</v>
      </c>
      <c r="W386" s="75">
        <v>4205.2090559999997</v>
      </c>
      <c r="X386" s="75">
        <v>4443.5635100000009</v>
      </c>
      <c r="Y386" s="75">
        <v>4637.0416710000009</v>
      </c>
      <c r="Z386" s="75">
        <v>4712.4740199999997</v>
      </c>
      <c r="AA386" s="75">
        <v>4682.4024520000003</v>
      </c>
      <c r="AB386" s="75">
        <v>4680.0374700000002</v>
      </c>
      <c r="AC386" s="75">
        <v>4675.1952840000004</v>
      </c>
      <c r="AD386" s="75">
        <v>4596.533238</v>
      </c>
      <c r="AE386" s="75">
        <v>4504.2635279999995</v>
      </c>
      <c r="AF386" s="75">
        <v>4437.6543849999998</v>
      </c>
      <c r="AG386" s="75">
        <v>4374.486132</v>
      </c>
      <c r="AH386" s="75">
        <v>4334.7565770000001</v>
      </c>
      <c r="AI386" s="75">
        <v>4268.9688500000002</v>
      </c>
      <c r="AJ386" s="75">
        <v>4254.4528810000002</v>
      </c>
      <c r="AK386" s="75">
        <v>4045.1090709999994</v>
      </c>
      <c r="AL386" s="75">
        <v>4035.8064460000001</v>
      </c>
      <c r="AM386" s="75">
        <v>3949.7494090000005</v>
      </c>
      <c r="AN386" s="75">
        <v>3880.9245900000001</v>
      </c>
      <c r="AO386" s="75">
        <v>3858.376096</v>
      </c>
      <c r="AP386" s="75">
        <v>3767.7169790000003</v>
      </c>
      <c r="AQ386" s="75">
        <v>3820.6427980000003</v>
      </c>
      <c r="AR386" s="75">
        <v>3843.8847530000003</v>
      </c>
      <c r="AS386" s="75">
        <v>3845.3689150000005</v>
      </c>
      <c r="AT386" s="75">
        <v>3739.0385420000002</v>
      </c>
      <c r="AU386" s="75">
        <v>3615.4295240000001</v>
      </c>
      <c r="AV386" s="75">
        <v>3550.651194</v>
      </c>
      <c r="AW386" s="75">
        <v>3652.6796300000001</v>
      </c>
      <c r="AX386" s="75">
        <v>3556.6420789999997</v>
      </c>
      <c r="AY386" s="75">
        <v>3649.1327079999996</v>
      </c>
      <c r="AZ386" s="75">
        <v>3741.0434129999994</v>
      </c>
    </row>
    <row r="387" spans="1:52" ht="15.75" x14ac:dyDescent="0.3">
      <c r="A387" s="74" t="s">
        <v>38</v>
      </c>
      <c r="B387" s="75">
        <v>136.091015</v>
      </c>
      <c r="C387" s="75">
        <v>133.46188800000002</v>
      </c>
      <c r="D387" s="75">
        <v>130.71517399999999</v>
      </c>
      <c r="E387" s="75">
        <v>129.69563799999997</v>
      </c>
      <c r="F387" s="75">
        <v>123.38167300000001</v>
      </c>
      <c r="G387" s="75">
        <v>119.58312099999999</v>
      </c>
      <c r="H387" s="75">
        <v>117.188456</v>
      </c>
      <c r="I387" s="75">
        <v>114.50671199999999</v>
      </c>
      <c r="J387" s="75">
        <v>104.19705799999998</v>
      </c>
      <c r="K387" s="75">
        <v>107.80386999999999</v>
      </c>
      <c r="L387" s="75">
        <v>107.49854099999999</v>
      </c>
      <c r="M387" s="75">
        <v>99.474892999999994</v>
      </c>
      <c r="N387" s="75">
        <v>89.324757999999989</v>
      </c>
      <c r="O387" s="75">
        <v>86.753305000000012</v>
      </c>
      <c r="P387" s="75">
        <v>77.707865999999996</v>
      </c>
      <c r="Q387" s="75">
        <v>66.32468999999999</v>
      </c>
      <c r="R387" s="75">
        <v>59.673898000000001</v>
      </c>
      <c r="S387" s="75">
        <v>50.637812000000004</v>
      </c>
      <c r="T387" s="75">
        <v>42.811588999999998</v>
      </c>
      <c r="U387" s="75">
        <v>35.761992999999997</v>
      </c>
      <c r="V387" s="75">
        <v>36.160674999999998</v>
      </c>
      <c r="W387" s="75">
        <v>23.808793999999999</v>
      </c>
      <c r="X387" s="75">
        <v>16.944324999999999</v>
      </c>
      <c r="Y387" s="75">
        <v>17.275382</v>
      </c>
      <c r="Z387" s="75">
        <v>17.975852</v>
      </c>
      <c r="AA387" s="75">
        <v>11.193765999999998</v>
      </c>
      <c r="AB387" s="75">
        <v>11.666755</v>
      </c>
      <c r="AC387" s="75">
        <v>12.294813</v>
      </c>
      <c r="AD387" s="75">
        <v>12.589262</v>
      </c>
      <c r="AE387" s="75">
        <v>14.911185999999999</v>
      </c>
      <c r="AF387" s="75">
        <v>15.381407999999999</v>
      </c>
      <c r="AG387" s="75">
        <v>16.613747999999998</v>
      </c>
      <c r="AH387" s="75">
        <v>17.026312999999998</v>
      </c>
      <c r="AI387" s="75">
        <v>15.064720999999999</v>
      </c>
      <c r="AJ387" s="75">
        <v>17.188761</v>
      </c>
      <c r="AK387" s="75">
        <v>17.737976</v>
      </c>
      <c r="AL387" s="75">
        <v>17.696543999999999</v>
      </c>
      <c r="AM387" s="75">
        <v>17.648505</v>
      </c>
      <c r="AN387" s="75">
        <v>18.027922999999998</v>
      </c>
      <c r="AO387" s="75">
        <v>19.041179</v>
      </c>
      <c r="AP387" s="75">
        <v>18.021588000000001</v>
      </c>
      <c r="AQ387" s="75">
        <v>17.055453</v>
      </c>
      <c r="AR387" s="75">
        <v>17.559555999999997</v>
      </c>
      <c r="AS387" s="75">
        <v>16.638941999999997</v>
      </c>
      <c r="AT387" s="75">
        <v>16.348431000000001</v>
      </c>
      <c r="AU387" s="75">
        <v>14.331731</v>
      </c>
      <c r="AV387" s="75">
        <v>12.225125999999999</v>
      </c>
      <c r="AW387" s="75">
        <v>12.102516</v>
      </c>
      <c r="AX387" s="75">
        <v>11.604767000000001</v>
      </c>
      <c r="AY387" s="75">
        <v>11.683009</v>
      </c>
      <c r="AZ387" s="75">
        <v>11.169930000000001</v>
      </c>
    </row>
    <row r="388" spans="1:52" ht="15.75" x14ac:dyDescent="0.3">
      <c r="A388" s="74" t="s">
        <v>39</v>
      </c>
      <c r="B388" s="75">
        <v>0</v>
      </c>
      <c r="C388" s="75">
        <v>0</v>
      </c>
      <c r="D388" s="75">
        <v>0</v>
      </c>
      <c r="E388" s="75">
        <v>0</v>
      </c>
      <c r="F388" s="75">
        <v>0</v>
      </c>
      <c r="G388" s="75">
        <v>0</v>
      </c>
      <c r="H388" s="75">
        <v>0</v>
      </c>
      <c r="I388" s="75">
        <v>0</v>
      </c>
      <c r="J388" s="75">
        <v>0</v>
      </c>
      <c r="K388" s="75">
        <v>0</v>
      </c>
      <c r="L388" s="75">
        <v>0</v>
      </c>
      <c r="M388" s="75">
        <v>0</v>
      </c>
      <c r="N388" s="75">
        <v>0</v>
      </c>
      <c r="O388" s="75">
        <v>0</v>
      </c>
      <c r="P388" s="75">
        <v>0</v>
      </c>
      <c r="Q388" s="75">
        <v>0</v>
      </c>
      <c r="R388" s="75">
        <v>0</v>
      </c>
      <c r="S388" s="75">
        <v>0</v>
      </c>
      <c r="T388" s="75">
        <v>0</v>
      </c>
      <c r="U388" s="75">
        <v>0</v>
      </c>
      <c r="V388" s="75">
        <v>0</v>
      </c>
      <c r="W388" s="75">
        <v>0</v>
      </c>
      <c r="X388" s="75">
        <v>0</v>
      </c>
      <c r="Y388" s="75">
        <v>0</v>
      </c>
      <c r="Z388" s="75">
        <v>0</v>
      </c>
      <c r="AA388" s="75">
        <v>0</v>
      </c>
      <c r="AB388" s="75">
        <v>0</v>
      </c>
      <c r="AC388" s="75">
        <v>0</v>
      </c>
      <c r="AD388" s="75">
        <v>0</v>
      </c>
      <c r="AE388" s="75">
        <v>0</v>
      </c>
      <c r="AF388" s="75">
        <v>0</v>
      </c>
      <c r="AG388" s="75">
        <v>0</v>
      </c>
      <c r="AH388" s="75">
        <v>0</v>
      </c>
      <c r="AI388" s="75">
        <v>0</v>
      </c>
      <c r="AJ388" s="75">
        <v>0</v>
      </c>
      <c r="AK388" s="75">
        <v>0</v>
      </c>
      <c r="AL388" s="75">
        <v>0</v>
      </c>
      <c r="AM388" s="75">
        <v>0</v>
      </c>
      <c r="AN388" s="75">
        <v>0</v>
      </c>
      <c r="AO388" s="75">
        <v>0</v>
      </c>
      <c r="AP388" s="75">
        <v>0</v>
      </c>
      <c r="AQ388" s="75">
        <v>0</v>
      </c>
      <c r="AR388" s="75">
        <v>0</v>
      </c>
      <c r="AS388" s="75">
        <v>0</v>
      </c>
      <c r="AT388" s="75">
        <v>0</v>
      </c>
      <c r="AU388" s="75">
        <v>0</v>
      </c>
      <c r="AV388" s="75">
        <v>0</v>
      </c>
      <c r="AW388" s="75">
        <v>0</v>
      </c>
      <c r="AX388" s="75">
        <v>0</v>
      </c>
      <c r="AY388" s="75">
        <v>0</v>
      </c>
      <c r="AZ388" s="75">
        <v>0</v>
      </c>
    </row>
    <row r="389" spans="1:52" ht="15.75" x14ac:dyDescent="0.3">
      <c r="A389" s="74" t="s">
        <v>40</v>
      </c>
      <c r="B389" s="75">
        <v>0</v>
      </c>
      <c r="C389" s="75">
        <v>0</v>
      </c>
      <c r="D389" s="75">
        <v>0</v>
      </c>
      <c r="E389" s="75">
        <v>0</v>
      </c>
      <c r="F389" s="75">
        <v>0</v>
      </c>
      <c r="G389" s="75">
        <v>0</v>
      </c>
      <c r="H389" s="75">
        <v>0</v>
      </c>
      <c r="I389" s="75">
        <v>0</v>
      </c>
      <c r="J389" s="75">
        <v>0</v>
      </c>
      <c r="K389" s="75">
        <v>0</v>
      </c>
      <c r="L389" s="75">
        <v>0</v>
      </c>
      <c r="M389" s="75">
        <v>0</v>
      </c>
      <c r="N389" s="75">
        <v>0</v>
      </c>
      <c r="O389" s="75">
        <v>0</v>
      </c>
      <c r="P389" s="75">
        <v>0</v>
      </c>
      <c r="Q389" s="75">
        <v>0</v>
      </c>
      <c r="R389" s="75">
        <v>0</v>
      </c>
      <c r="S389" s="75">
        <v>0</v>
      </c>
      <c r="T389" s="75">
        <v>0</v>
      </c>
      <c r="U389" s="75">
        <v>0</v>
      </c>
      <c r="V389" s="75">
        <v>0</v>
      </c>
      <c r="W389" s="75">
        <v>0</v>
      </c>
      <c r="X389" s="75">
        <v>0</v>
      </c>
      <c r="Y389" s="75">
        <v>0</v>
      </c>
      <c r="Z389" s="75">
        <v>0</v>
      </c>
      <c r="AA389" s="75">
        <v>0</v>
      </c>
      <c r="AB389" s="75">
        <v>0</v>
      </c>
      <c r="AC389" s="75">
        <v>0</v>
      </c>
      <c r="AD389" s="75">
        <v>0</v>
      </c>
      <c r="AE389" s="75">
        <v>0</v>
      </c>
      <c r="AF389" s="75">
        <v>0</v>
      </c>
      <c r="AG389" s="75">
        <v>0</v>
      </c>
      <c r="AH389" s="75">
        <v>0</v>
      </c>
      <c r="AI389" s="75">
        <v>0</v>
      </c>
      <c r="AJ389" s="75">
        <v>0</v>
      </c>
      <c r="AK389" s="75">
        <v>0</v>
      </c>
      <c r="AL389" s="75">
        <v>0</v>
      </c>
      <c r="AM389" s="75">
        <v>0</v>
      </c>
      <c r="AN389" s="75">
        <v>0</v>
      </c>
      <c r="AO389" s="75">
        <v>0</v>
      </c>
      <c r="AP389" s="75">
        <v>0</v>
      </c>
      <c r="AQ389" s="75">
        <v>0</v>
      </c>
      <c r="AR389" s="75">
        <v>0</v>
      </c>
      <c r="AS389" s="75">
        <v>0</v>
      </c>
      <c r="AT389" s="75">
        <v>0</v>
      </c>
      <c r="AU389" s="75">
        <v>0</v>
      </c>
      <c r="AV389" s="75">
        <v>0</v>
      </c>
      <c r="AW389" s="75">
        <v>0</v>
      </c>
      <c r="AX389" s="75">
        <v>0</v>
      </c>
      <c r="AY389" s="75">
        <v>0</v>
      </c>
      <c r="AZ389" s="75">
        <v>0</v>
      </c>
    </row>
    <row r="390" spans="1:52" ht="15.75" x14ac:dyDescent="0.3">
      <c r="A390" s="74" t="s">
        <v>36</v>
      </c>
      <c r="B390" s="75">
        <v>5123.4255690000009</v>
      </c>
      <c r="C390" s="75">
        <v>5215.5584869999993</v>
      </c>
      <c r="D390" s="75">
        <v>5307.0365759999995</v>
      </c>
      <c r="E390" s="75">
        <v>5340.2133880000001</v>
      </c>
      <c r="F390" s="75">
        <v>5378.52693</v>
      </c>
      <c r="G390" s="75">
        <v>5350.7200329999996</v>
      </c>
      <c r="H390" s="75">
        <v>5343.3406060000007</v>
      </c>
      <c r="I390" s="75">
        <v>5291.0738330000004</v>
      </c>
      <c r="J390" s="75">
        <v>5265.9704740000006</v>
      </c>
      <c r="K390" s="75">
        <v>4790.5679950000003</v>
      </c>
      <c r="L390" s="75">
        <v>4386.7168570000003</v>
      </c>
      <c r="M390" s="75">
        <v>4314.3632309999994</v>
      </c>
      <c r="N390" s="75">
        <v>4216.036673999999</v>
      </c>
      <c r="O390" s="75">
        <v>4334.0633149999994</v>
      </c>
      <c r="P390" s="75">
        <v>4199.1744329999992</v>
      </c>
      <c r="Q390" s="75">
        <v>4039.1548439999997</v>
      </c>
      <c r="R390" s="75">
        <v>4128.3279300000004</v>
      </c>
      <c r="S390" s="75">
        <v>4130.0998580000005</v>
      </c>
      <c r="T390" s="75">
        <v>3948.9622510000004</v>
      </c>
      <c r="U390" s="75">
        <v>4035.819313</v>
      </c>
      <c r="V390" s="75">
        <v>3922.169789</v>
      </c>
      <c r="W390" s="75">
        <v>4310.0466150000002</v>
      </c>
      <c r="X390" s="75">
        <v>4630.8195830000004</v>
      </c>
      <c r="Y390" s="75">
        <v>4774.7877569999991</v>
      </c>
      <c r="Z390" s="75">
        <v>4775.8465230000002</v>
      </c>
      <c r="AA390" s="75">
        <v>4729.8649599999999</v>
      </c>
      <c r="AB390" s="75">
        <v>4674.7879119999998</v>
      </c>
      <c r="AC390" s="75">
        <v>4760.8559009999999</v>
      </c>
      <c r="AD390" s="75">
        <v>4636.7623649999996</v>
      </c>
      <c r="AE390" s="75">
        <v>4482.7815319999991</v>
      </c>
      <c r="AF390" s="75">
        <v>4589.875556</v>
      </c>
      <c r="AG390" s="75">
        <v>4506.1635099999994</v>
      </c>
      <c r="AH390" s="75">
        <v>4452.8814789999997</v>
      </c>
      <c r="AI390" s="75">
        <v>4525.9794319999992</v>
      </c>
      <c r="AJ390" s="75">
        <v>4505.503189</v>
      </c>
      <c r="AK390" s="75">
        <v>4210.5446279999996</v>
      </c>
      <c r="AL390" s="75">
        <v>4480.7503639999995</v>
      </c>
      <c r="AM390" s="75">
        <v>4363.3983799999996</v>
      </c>
      <c r="AN390" s="75">
        <v>4420.7045969999999</v>
      </c>
      <c r="AO390" s="75">
        <v>4418.0712160000003</v>
      </c>
      <c r="AP390" s="75">
        <v>4270.682444</v>
      </c>
      <c r="AQ390" s="75">
        <v>4407.5516120000011</v>
      </c>
      <c r="AR390" s="75">
        <v>4480.7474270000002</v>
      </c>
      <c r="AS390" s="75">
        <v>4272.0684390000006</v>
      </c>
      <c r="AT390" s="75">
        <v>4215.3568360000008</v>
      </c>
      <c r="AU390" s="75">
        <v>3954.9313940000006</v>
      </c>
      <c r="AV390" s="75">
        <v>3860.8297030000003</v>
      </c>
      <c r="AW390" s="75">
        <v>3864.0710880000006</v>
      </c>
      <c r="AX390" s="75">
        <v>3619.3472530000004</v>
      </c>
      <c r="AY390" s="75">
        <v>3526.3901520000004</v>
      </c>
      <c r="AZ390" s="75">
        <v>3561.5345190000003</v>
      </c>
    </row>
    <row r="391" spans="1:52" ht="15.75" x14ac:dyDescent="0.3">
      <c r="A391" s="74" t="s">
        <v>41</v>
      </c>
      <c r="B391" s="75">
        <v>0</v>
      </c>
      <c r="C391" s="75">
        <v>0</v>
      </c>
      <c r="D391" s="75">
        <v>0</v>
      </c>
      <c r="E391" s="75">
        <v>0</v>
      </c>
      <c r="F391" s="75">
        <v>0</v>
      </c>
      <c r="G391" s="75">
        <v>0</v>
      </c>
      <c r="H391" s="75">
        <v>0</v>
      </c>
      <c r="I391" s="75">
        <v>0</v>
      </c>
      <c r="J391" s="75">
        <v>0</v>
      </c>
      <c r="K391" s="75">
        <v>0</v>
      </c>
      <c r="L391" s="75">
        <v>0</v>
      </c>
      <c r="M391" s="75">
        <v>0</v>
      </c>
      <c r="N391" s="75">
        <v>0</v>
      </c>
      <c r="O391" s="75">
        <v>0</v>
      </c>
      <c r="P391" s="75">
        <v>0</v>
      </c>
      <c r="Q391" s="75">
        <v>0</v>
      </c>
      <c r="R391" s="75">
        <v>0</v>
      </c>
      <c r="S391" s="75">
        <v>0</v>
      </c>
      <c r="T391" s="75">
        <v>0</v>
      </c>
      <c r="U391" s="75">
        <v>0</v>
      </c>
      <c r="V391" s="75">
        <v>0</v>
      </c>
      <c r="W391" s="75">
        <v>0</v>
      </c>
      <c r="X391" s="75">
        <v>0</v>
      </c>
      <c r="Y391" s="75">
        <v>0</v>
      </c>
      <c r="Z391" s="75">
        <v>0</v>
      </c>
      <c r="AA391" s="75">
        <v>0</v>
      </c>
      <c r="AB391" s="75">
        <v>0</v>
      </c>
      <c r="AC391" s="75">
        <v>0</v>
      </c>
      <c r="AD391" s="75">
        <v>0</v>
      </c>
      <c r="AE391" s="75">
        <v>0</v>
      </c>
      <c r="AF391" s="75">
        <v>0</v>
      </c>
      <c r="AG391" s="75">
        <v>0</v>
      </c>
      <c r="AH391" s="75">
        <v>0</v>
      </c>
      <c r="AI391" s="75">
        <v>0</v>
      </c>
      <c r="AJ391" s="75">
        <v>0</v>
      </c>
      <c r="AK391" s="75">
        <v>0</v>
      </c>
      <c r="AL391" s="75">
        <v>0</v>
      </c>
      <c r="AM391" s="75">
        <v>0</v>
      </c>
      <c r="AN391" s="75">
        <v>0</v>
      </c>
      <c r="AO391" s="75">
        <v>0</v>
      </c>
      <c r="AP391" s="75">
        <v>0</v>
      </c>
      <c r="AQ391" s="75">
        <v>0</v>
      </c>
      <c r="AR391" s="75">
        <v>0</v>
      </c>
      <c r="AS391" s="75">
        <v>0</v>
      </c>
      <c r="AT391" s="75">
        <v>0</v>
      </c>
      <c r="AU391" s="75">
        <v>0</v>
      </c>
      <c r="AV391" s="75">
        <v>0</v>
      </c>
      <c r="AW391" s="75">
        <v>0</v>
      </c>
      <c r="AX391" s="75">
        <v>0</v>
      </c>
      <c r="AY391" s="75">
        <v>0</v>
      </c>
      <c r="AZ391" s="75">
        <v>0</v>
      </c>
    </row>
    <row r="392" spans="1:52" ht="15.75" x14ac:dyDescent="0.3">
      <c r="A392" s="79" t="s">
        <v>179</v>
      </c>
      <c r="B392" s="75">
        <v>1971.366</v>
      </c>
      <c r="C392" s="75">
        <v>1977.822596</v>
      </c>
      <c r="D392" s="75">
        <v>1963.853333</v>
      </c>
      <c r="E392" s="75">
        <v>2001.3148979999999</v>
      </c>
      <c r="F392" s="75">
        <v>2009.9763659999999</v>
      </c>
      <c r="G392" s="75">
        <v>2043.4049699999998</v>
      </c>
      <c r="H392" s="75">
        <v>1906.3237890000003</v>
      </c>
      <c r="I392" s="75">
        <v>1914.6928720000001</v>
      </c>
      <c r="J392" s="75">
        <v>1895.4699050000004</v>
      </c>
      <c r="K392" s="75">
        <v>1789.447447</v>
      </c>
      <c r="L392" s="75">
        <v>1639.392249</v>
      </c>
      <c r="M392" s="75">
        <v>1600.0602350000001</v>
      </c>
      <c r="N392" s="75">
        <v>1455.316243</v>
      </c>
      <c r="O392" s="75">
        <v>1327.442851</v>
      </c>
      <c r="P392" s="75">
        <v>1212.9069089999998</v>
      </c>
      <c r="Q392" s="75">
        <v>1115.1839669999997</v>
      </c>
      <c r="R392" s="75">
        <v>1008.7383889999999</v>
      </c>
      <c r="S392" s="75">
        <v>886.033728</v>
      </c>
      <c r="T392" s="75">
        <v>789.63487600000019</v>
      </c>
      <c r="U392" s="75">
        <v>689.22007400000007</v>
      </c>
      <c r="V392" s="75">
        <v>646.57071300000007</v>
      </c>
      <c r="W392" s="75">
        <v>667.39480700000013</v>
      </c>
      <c r="X392" s="75">
        <v>708.42227200000002</v>
      </c>
      <c r="Y392" s="75">
        <v>665.0037769999999</v>
      </c>
      <c r="Z392" s="75">
        <v>658.59607099999994</v>
      </c>
      <c r="AA392" s="75">
        <v>687.09819900000002</v>
      </c>
      <c r="AB392" s="75">
        <v>716.05968900000016</v>
      </c>
      <c r="AC392" s="75">
        <v>710.23466499999995</v>
      </c>
      <c r="AD392" s="75">
        <v>722.801106</v>
      </c>
      <c r="AE392" s="75">
        <v>790.2392789999999</v>
      </c>
      <c r="AF392" s="75">
        <v>826.48218699999984</v>
      </c>
      <c r="AG392" s="75">
        <v>849.58992199999989</v>
      </c>
      <c r="AH392" s="75">
        <v>855.17191500000001</v>
      </c>
      <c r="AI392" s="75">
        <v>875.05788100000007</v>
      </c>
      <c r="AJ392" s="75">
        <v>881.87724500000013</v>
      </c>
      <c r="AK392" s="75">
        <v>902.02860599999997</v>
      </c>
      <c r="AL392" s="75">
        <v>1246.6682029999999</v>
      </c>
      <c r="AM392" s="75">
        <v>1280.3425340000001</v>
      </c>
      <c r="AN392" s="75">
        <v>1377.666379</v>
      </c>
      <c r="AO392" s="75">
        <v>1494.17353</v>
      </c>
      <c r="AP392" s="75">
        <v>1616.1365900000001</v>
      </c>
      <c r="AQ392" s="75">
        <v>1646.1466110000001</v>
      </c>
      <c r="AR392" s="75">
        <v>1694.1440910000001</v>
      </c>
      <c r="AS392" s="75">
        <v>1755.7392500000001</v>
      </c>
      <c r="AT392" s="75">
        <v>1799.540086</v>
      </c>
      <c r="AU392" s="75">
        <v>1903.5473669999997</v>
      </c>
      <c r="AV392" s="75">
        <v>1969.1770160000001</v>
      </c>
      <c r="AW392" s="75">
        <v>2124.3487559999999</v>
      </c>
      <c r="AX392" s="75">
        <v>1737.7474279999999</v>
      </c>
      <c r="AY392" s="75">
        <v>1726.6043559999996</v>
      </c>
      <c r="AZ392" s="75">
        <v>1636.8217669999997</v>
      </c>
    </row>
    <row r="393" spans="1:52" ht="15.75" x14ac:dyDescent="0.3">
      <c r="A393" s="79" t="s">
        <v>180</v>
      </c>
      <c r="B393" s="75">
        <v>0</v>
      </c>
      <c r="C393" s="75">
        <v>0</v>
      </c>
      <c r="D393" s="75">
        <v>0</v>
      </c>
      <c r="E393" s="75">
        <v>0</v>
      </c>
      <c r="F393" s="75">
        <v>0</v>
      </c>
      <c r="G393" s="75">
        <v>0</v>
      </c>
      <c r="H393" s="75">
        <v>0</v>
      </c>
      <c r="I393" s="75">
        <v>0</v>
      </c>
      <c r="J393" s="75">
        <v>0</v>
      </c>
      <c r="K393" s="75">
        <v>0</v>
      </c>
      <c r="L393" s="75">
        <v>0</v>
      </c>
      <c r="M393" s="75">
        <v>0</v>
      </c>
      <c r="N393" s="75">
        <v>0</v>
      </c>
      <c r="O393" s="75">
        <v>0</v>
      </c>
      <c r="P393" s="75">
        <v>0</v>
      </c>
      <c r="Q393" s="75">
        <v>0</v>
      </c>
      <c r="R393" s="75">
        <v>0</v>
      </c>
      <c r="S393" s="75">
        <v>0</v>
      </c>
      <c r="T393" s="75">
        <v>0</v>
      </c>
      <c r="U393" s="75">
        <v>0</v>
      </c>
      <c r="V393" s="75">
        <v>0</v>
      </c>
      <c r="W393" s="75">
        <v>0</v>
      </c>
      <c r="X393" s="75">
        <v>0</v>
      </c>
      <c r="Y393" s="75">
        <v>0</v>
      </c>
      <c r="Z393" s="75">
        <v>0</v>
      </c>
      <c r="AA393" s="75">
        <v>0</v>
      </c>
      <c r="AB393" s="75">
        <v>0</v>
      </c>
      <c r="AC393" s="75">
        <v>0</v>
      </c>
      <c r="AD393" s="75">
        <v>0</v>
      </c>
      <c r="AE393" s="75">
        <v>0</v>
      </c>
      <c r="AF393" s="75">
        <v>0</v>
      </c>
      <c r="AG393" s="75">
        <v>0</v>
      </c>
      <c r="AH393" s="75">
        <v>0</v>
      </c>
      <c r="AI393" s="75">
        <v>0</v>
      </c>
      <c r="AJ393" s="75">
        <v>0</v>
      </c>
      <c r="AK393" s="75">
        <v>0</v>
      </c>
      <c r="AL393" s="75">
        <v>0</v>
      </c>
      <c r="AM393" s="75">
        <v>0</v>
      </c>
      <c r="AN393" s="75">
        <v>0</v>
      </c>
      <c r="AO393" s="75">
        <v>0</v>
      </c>
      <c r="AP393" s="75">
        <v>0</v>
      </c>
      <c r="AQ393" s="75">
        <v>0</v>
      </c>
      <c r="AR393" s="75">
        <v>0</v>
      </c>
      <c r="AS393" s="75">
        <v>0</v>
      </c>
      <c r="AT393" s="75">
        <v>0</v>
      </c>
      <c r="AU393" s="75">
        <v>0</v>
      </c>
      <c r="AV393" s="75">
        <v>0</v>
      </c>
      <c r="AW393" s="75">
        <v>0</v>
      </c>
      <c r="AX393" s="75">
        <v>0</v>
      </c>
      <c r="AY393" s="75">
        <v>0</v>
      </c>
      <c r="AZ393" s="75">
        <v>0</v>
      </c>
    </row>
    <row r="394" spans="1:52" ht="15.75" x14ac:dyDescent="0.3">
      <c r="A394" s="97"/>
    </row>
    <row r="395" spans="1:52" ht="15.75" x14ac:dyDescent="0.3">
      <c r="A395" s="84" t="s">
        <v>182</v>
      </c>
      <c r="B395" s="95">
        <v>42887</v>
      </c>
      <c r="C395" s="95">
        <v>42917</v>
      </c>
      <c r="D395" s="95">
        <v>42948</v>
      </c>
      <c r="E395" s="95">
        <v>42979</v>
      </c>
      <c r="F395" s="95">
        <v>43009</v>
      </c>
      <c r="G395" s="95">
        <v>43040</v>
      </c>
      <c r="H395" s="95">
        <v>43070</v>
      </c>
      <c r="I395" s="95">
        <v>43101</v>
      </c>
      <c r="J395" s="95">
        <v>43132</v>
      </c>
      <c r="K395" s="95">
        <v>43160</v>
      </c>
      <c r="L395" s="95">
        <v>43191</v>
      </c>
      <c r="M395" s="95">
        <v>43221</v>
      </c>
      <c r="N395" s="95">
        <v>43252</v>
      </c>
      <c r="O395" s="95">
        <v>43282</v>
      </c>
      <c r="P395" s="95">
        <v>43313</v>
      </c>
      <c r="Q395" s="95">
        <v>43344</v>
      </c>
      <c r="R395" s="95">
        <v>43374</v>
      </c>
      <c r="S395" s="95">
        <v>43405</v>
      </c>
      <c r="T395" s="95">
        <v>43435</v>
      </c>
      <c r="U395" s="95">
        <v>43466</v>
      </c>
      <c r="V395" s="95">
        <v>43497</v>
      </c>
      <c r="W395" s="95">
        <v>43525</v>
      </c>
      <c r="X395" s="95">
        <v>43556</v>
      </c>
      <c r="Y395" s="95">
        <v>43586</v>
      </c>
      <c r="Z395" s="95">
        <v>43617</v>
      </c>
      <c r="AA395" s="95">
        <v>43647</v>
      </c>
      <c r="AB395" s="95">
        <v>43678</v>
      </c>
      <c r="AC395" s="95">
        <v>43709</v>
      </c>
      <c r="AD395" s="95">
        <v>43739</v>
      </c>
      <c r="AE395" s="95">
        <v>43770</v>
      </c>
      <c r="AF395" s="95">
        <v>43800</v>
      </c>
      <c r="AG395" s="95">
        <v>43831</v>
      </c>
      <c r="AH395" s="95">
        <v>43862</v>
      </c>
      <c r="AI395" s="95">
        <v>43891</v>
      </c>
      <c r="AJ395" s="95">
        <v>43922</v>
      </c>
      <c r="AK395" s="95">
        <v>43952</v>
      </c>
      <c r="AL395" s="95">
        <v>43983</v>
      </c>
      <c r="AM395" s="95">
        <v>44013</v>
      </c>
      <c r="AN395" s="95">
        <v>44044</v>
      </c>
      <c r="AO395" s="95">
        <v>44075</v>
      </c>
      <c r="AP395" s="95">
        <v>44105</v>
      </c>
      <c r="AQ395" s="95">
        <v>44136</v>
      </c>
      <c r="AR395" s="95">
        <v>44166</v>
      </c>
      <c r="AS395" s="95">
        <v>44197</v>
      </c>
      <c r="AT395" s="95">
        <v>44228</v>
      </c>
      <c r="AU395" s="95">
        <v>44256</v>
      </c>
      <c r="AV395" s="95">
        <v>44287</v>
      </c>
      <c r="AW395" s="95">
        <v>44317</v>
      </c>
      <c r="AX395" s="95">
        <v>44348</v>
      </c>
      <c r="AY395" s="95">
        <v>44378</v>
      </c>
      <c r="AZ395" s="95">
        <v>44409</v>
      </c>
    </row>
    <row r="396" spans="1:52" ht="15.75" x14ac:dyDescent="0.3">
      <c r="A396" s="84"/>
    </row>
    <row r="397" spans="1:52" ht="15.75" x14ac:dyDescent="0.3">
      <c r="A397" s="76" t="s">
        <v>130</v>
      </c>
      <c r="B397" s="75">
        <v>3.0090402307661379</v>
      </c>
      <c r="C397" s="75">
        <v>3.0476198984465594</v>
      </c>
      <c r="D397" s="75">
        <v>3.0945397582812464</v>
      </c>
      <c r="E397" s="75">
        <v>3.0816456348130941</v>
      </c>
      <c r="F397" s="75">
        <v>3.0606329662864962</v>
      </c>
      <c r="G397" s="75">
        <v>3.0724856206061073</v>
      </c>
      <c r="H397" s="75">
        <v>3.0470392279070757</v>
      </c>
      <c r="I397" s="75">
        <v>3.0434980904439803</v>
      </c>
      <c r="J397" s="75">
        <v>2.9874467068021504</v>
      </c>
      <c r="K397" s="75">
        <v>2.8212501570429711</v>
      </c>
      <c r="L397" s="75">
        <v>2.6912930293658781</v>
      </c>
      <c r="M397" s="75">
        <v>2.6480293838338076</v>
      </c>
      <c r="N397" s="75">
        <v>2.599830000269773</v>
      </c>
      <c r="O397" s="75">
        <v>2.6461510010910723</v>
      </c>
      <c r="P397" s="75">
        <v>2.5783536534551525</v>
      </c>
      <c r="Q397" s="75">
        <v>2.5639468189258481</v>
      </c>
      <c r="R397" s="75">
        <v>2.6014018647132953</v>
      </c>
      <c r="S397" s="75">
        <v>2.5833349502788758</v>
      </c>
      <c r="T397" s="75">
        <v>2.5648436720564218</v>
      </c>
      <c r="U397" s="75">
        <v>2.6082871591263386</v>
      </c>
      <c r="V397" s="75">
        <v>2.7017461551178523</v>
      </c>
      <c r="W397" s="75">
        <v>2.8848719052274792</v>
      </c>
      <c r="X397" s="75">
        <v>3.0183179796788218</v>
      </c>
      <c r="Y397" s="75">
        <v>3.1030189630540534</v>
      </c>
      <c r="Z397" s="75">
        <v>3.1428836993517861</v>
      </c>
      <c r="AA397" s="75">
        <v>3.1225497092426018</v>
      </c>
      <c r="AB397" s="75">
        <v>3.1533151253690397</v>
      </c>
      <c r="AC397" s="75">
        <v>3.1917669515297376</v>
      </c>
      <c r="AD397" s="75">
        <v>3.1866884960435016</v>
      </c>
      <c r="AE397" s="75">
        <v>3.1860533433897795</v>
      </c>
      <c r="AF397" s="75">
        <v>3.2212369707331732</v>
      </c>
      <c r="AG397" s="75">
        <v>3.2388870589868004</v>
      </c>
      <c r="AH397" s="75">
        <v>3.1799629071164981</v>
      </c>
      <c r="AI397" s="75">
        <v>3.151702349777548</v>
      </c>
      <c r="AJ397" s="75">
        <v>3.1155956402564886</v>
      </c>
      <c r="AK397" s="75">
        <v>3.0426842622163832</v>
      </c>
      <c r="AL397" s="75">
        <v>3.1313935430370843</v>
      </c>
      <c r="AM397" s="75">
        <v>3.1107054039574358</v>
      </c>
      <c r="AN397" s="75">
        <v>3.1173161530443636</v>
      </c>
      <c r="AO397" s="75">
        <v>3.1384536264898482</v>
      </c>
      <c r="AP397" s="75">
        <v>3.1345305314891991</v>
      </c>
      <c r="AQ397" s="75">
        <v>3.1878760495571887</v>
      </c>
      <c r="AR397" s="75">
        <v>3.2444870805723189</v>
      </c>
      <c r="AS397" s="75">
        <v>3.2817947824412981</v>
      </c>
      <c r="AT397" s="75">
        <v>3.3482023224631701</v>
      </c>
      <c r="AU397" s="75">
        <v>3.4101778598434129</v>
      </c>
      <c r="AV397" s="75">
        <v>3.5142616606221235</v>
      </c>
      <c r="AW397" s="75">
        <v>3.6647151755030305</v>
      </c>
      <c r="AX397" s="75">
        <v>3.6581223436593451</v>
      </c>
      <c r="AY397" s="75">
        <v>3.7717585065539203</v>
      </c>
      <c r="AZ397" s="75">
        <v>3.8850552879812104</v>
      </c>
    </row>
    <row r="398" spans="1:52" ht="15.75" x14ac:dyDescent="0.3">
      <c r="A398" s="79" t="s">
        <v>131</v>
      </c>
      <c r="B398" s="75">
        <v>0.73394605834188775</v>
      </c>
      <c r="C398" s="75">
        <v>0.76857264642749068</v>
      </c>
      <c r="D398" s="75">
        <v>0.83283745056696579</v>
      </c>
      <c r="E398" s="75">
        <v>0.81489629813042441</v>
      </c>
      <c r="F398" s="75">
        <v>0.79580643824991282</v>
      </c>
      <c r="G398" s="75">
        <v>0.83371799933124147</v>
      </c>
      <c r="H398" s="75">
        <v>0.85327987574783415</v>
      </c>
      <c r="I398" s="75">
        <v>0.86782491823310914</v>
      </c>
      <c r="J398" s="75">
        <v>0.8325568979171577</v>
      </c>
      <c r="K398" s="75">
        <v>0.79501675528814342</v>
      </c>
      <c r="L398" s="75">
        <v>0.76976661077430264</v>
      </c>
      <c r="M398" s="75">
        <v>0.72789107658796026</v>
      </c>
      <c r="N398" s="75">
        <v>0.71197521762804838</v>
      </c>
      <c r="O398" s="75">
        <v>0.75524264663697915</v>
      </c>
      <c r="P398" s="75">
        <v>0.69723599565840644</v>
      </c>
      <c r="Q398" s="75">
        <v>0.71417441554446681</v>
      </c>
      <c r="R398" s="75">
        <v>0.73625435624962599</v>
      </c>
      <c r="S398" s="75">
        <v>0.70354574329430497</v>
      </c>
      <c r="T398" s="75">
        <v>0.69159927873082561</v>
      </c>
      <c r="U398" s="75">
        <v>0.70383122287087441</v>
      </c>
      <c r="V398" s="75">
        <v>0.81635543393466203</v>
      </c>
      <c r="W398" s="75">
        <v>0.89459970321905213</v>
      </c>
      <c r="X398" s="75">
        <v>0.94887018578059656</v>
      </c>
      <c r="Y398" s="75">
        <v>0.99947057630952529</v>
      </c>
      <c r="Z398" s="75">
        <v>1.034832097481069</v>
      </c>
      <c r="AA398" s="75">
        <v>1.0130614101895217</v>
      </c>
      <c r="AB398" s="75">
        <v>1.0600802593186527</v>
      </c>
      <c r="AC398" s="75">
        <v>1.0966445269830034</v>
      </c>
      <c r="AD398" s="75">
        <v>1.1183348962603266</v>
      </c>
      <c r="AE398" s="75">
        <v>1.1470792869592095</v>
      </c>
      <c r="AF398" s="75">
        <v>1.1792829898185371</v>
      </c>
      <c r="AG398" s="75">
        <v>1.2153295099377415</v>
      </c>
      <c r="AH398" s="75">
        <v>1.1425527349724023</v>
      </c>
      <c r="AI398" s="75">
        <v>1.107691239042456</v>
      </c>
      <c r="AJ398" s="75">
        <v>1.0799250787828489</v>
      </c>
      <c r="AK398" s="75">
        <v>1.0656939246244856</v>
      </c>
      <c r="AL398" s="75">
        <v>1.0675480577973768</v>
      </c>
      <c r="AM398" s="75">
        <v>1.0637831516435836</v>
      </c>
      <c r="AN398" s="75">
        <v>1.0413872011114524</v>
      </c>
      <c r="AO398" s="75">
        <v>1.0415444853526814</v>
      </c>
      <c r="AP398" s="75">
        <v>1.0470843404365058</v>
      </c>
      <c r="AQ398" s="75">
        <v>1.0571770866743693</v>
      </c>
      <c r="AR398" s="75">
        <v>1.07563964413756</v>
      </c>
      <c r="AS398" s="75">
        <v>1.1319574592803565</v>
      </c>
      <c r="AT398" s="75">
        <v>1.1893890596088683</v>
      </c>
      <c r="AU398" s="75">
        <v>1.2506840187577921</v>
      </c>
      <c r="AV398" s="75">
        <v>1.3266083858761619</v>
      </c>
      <c r="AW398" s="75">
        <v>1.4072792653345469</v>
      </c>
      <c r="AX398" s="75">
        <v>1.4924445129129438</v>
      </c>
      <c r="AY398" s="75">
        <v>1.5858156898106162</v>
      </c>
      <c r="AZ398" s="75">
        <v>1.6796253994662294</v>
      </c>
    </row>
    <row r="399" spans="1:52" ht="15.75" x14ac:dyDescent="0.3">
      <c r="A399" s="74" t="s">
        <v>132</v>
      </c>
      <c r="B399" s="75">
        <v>1.2131811128567243</v>
      </c>
      <c r="C399" s="75">
        <v>1.2621564290315377</v>
      </c>
      <c r="D399" s="75">
        <v>1.3574009957389259</v>
      </c>
      <c r="E399" s="75">
        <v>1.3239176455484514</v>
      </c>
      <c r="F399" s="75">
        <v>1.2865163028673874</v>
      </c>
      <c r="G399" s="75">
        <v>1.3430869328043427</v>
      </c>
      <c r="H399" s="75">
        <v>1.3628411308486708</v>
      </c>
      <c r="I399" s="75">
        <v>1.3744847003224736</v>
      </c>
      <c r="J399" s="75">
        <v>1.3085847160177768</v>
      </c>
      <c r="K399" s="75">
        <v>1.2416322957791908</v>
      </c>
      <c r="L399" s="75">
        <v>1.1957520889136424</v>
      </c>
      <c r="M399" s="75">
        <v>1.1238417675308408</v>
      </c>
      <c r="N399" s="75">
        <v>1.093477714301117</v>
      </c>
      <c r="O399" s="75">
        <v>1.1569266293107587</v>
      </c>
      <c r="P399" s="75">
        <v>1.06765527454061</v>
      </c>
      <c r="Q399" s="75">
        <v>1.0901642349126015</v>
      </c>
      <c r="R399" s="75">
        <v>1.1225577740332786</v>
      </c>
      <c r="S399" s="75">
        <v>1.0712751136423304</v>
      </c>
      <c r="T399" s="75">
        <v>1.0541763940195321</v>
      </c>
      <c r="U399" s="75">
        <v>1.0730949842249227</v>
      </c>
      <c r="V399" s="75">
        <v>1.2449561781543212</v>
      </c>
      <c r="W399" s="75">
        <v>1.3655543748141161</v>
      </c>
      <c r="X399" s="75">
        <v>1.4500869873032203</v>
      </c>
      <c r="Y399" s="75">
        <v>1.5310836395761274</v>
      </c>
      <c r="Z399" s="75">
        <v>1.5891644431187451</v>
      </c>
      <c r="AA399" s="75">
        <v>1.5575638941479932</v>
      </c>
      <c r="AB399" s="75">
        <v>1.6292350338460806</v>
      </c>
      <c r="AC399" s="75">
        <v>1.684214964698568</v>
      </c>
      <c r="AD399" s="75">
        <v>1.7165807906488255</v>
      </c>
      <c r="AE399" s="75">
        <v>1.7627768748400214</v>
      </c>
      <c r="AF399" s="75">
        <v>1.8146519534304124</v>
      </c>
      <c r="AG399" s="75">
        <v>1.873641838719577</v>
      </c>
      <c r="AH399" s="75">
        <v>1.7670881481874199</v>
      </c>
      <c r="AI399" s="75">
        <v>1.7074978977834423</v>
      </c>
      <c r="AJ399" s="75">
        <v>1.6607541687410941</v>
      </c>
      <c r="AK399" s="75">
        <v>1.6333893400554387</v>
      </c>
      <c r="AL399" s="75">
        <v>1.6300411953646503</v>
      </c>
      <c r="AM399" s="75">
        <v>1.6202245054374713</v>
      </c>
      <c r="AN399" s="75">
        <v>1.581908904628142</v>
      </c>
      <c r="AO399" s="75">
        <v>1.5807499928694462</v>
      </c>
      <c r="AP399" s="75">
        <v>1.586564570342663</v>
      </c>
      <c r="AQ399" s="75">
        <v>1.5984583957085754</v>
      </c>
      <c r="AR399" s="75">
        <v>1.6220064784512631</v>
      </c>
      <c r="AS399" s="75">
        <v>1.7025550350380538</v>
      </c>
      <c r="AT399" s="75">
        <v>1.7831741270814279</v>
      </c>
      <c r="AU399" s="75">
        <v>1.8839772084307684</v>
      </c>
      <c r="AV399" s="75">
        <v>2.0037952068052181</v>
      </c>
      <c r="AW399" s="75">
        <v>2.1389295160438957</v>
      </c>
      <c r="AX399" s="75">
        <v>2.283443639981297</v>
      </c>
      <c r="AY399" s="75">
        <v>2.4426176762765621</v>
      </c>
      <c r="AZ399" s="75">
        <v>2.6073047190074234</v>
      </c>
    </row>
    <row r="400" spans="1:52" ht="15.75" x14ac:dyDescent="0.3">
      <c r="A400" s="74" t="s">
        <v>133</v>
      </c>
      <c r="B400" s="75">
        <v>0</v>
      </c>
      <c r="C400" s="75">
        <v>0</v>
      </c>
      <c r="D400" s="75">
        <v>0</v>
      </c>
      <c r="E400" s="75">
        <v>0</v>
      </c>
      <c r="F400" s="75">
        <v>0</v>
      </c>
      <c r="G400" s="75">
        <v>0</v>
      </c>
      <c r="H400" s="75">
        <v>0</v>
      </c>
      <c r="I400" s="75">
        <v>0</v>
      </c>
      <c r="J400" s="75">
        <v>1.2919571640398718E-4</v>
      </c>
      <c r="K400" s="75">
        <v>1.2955614908544786E-4</v>
      </c>
      <c r="L400" s="75">
        <v>1.2948443947676021E-4</v>
      </c>
      <c r="M400" s="75">
        <v>1.2902387903158946E-4</v>
      </c>
      <c r="N400" s="75">
        <v>1.2791662138603513E-4</v>
      </c>
      <c r="O400" s="75">
        <v>1.2602472368537107E-4</v>
      </c>
      <c r="P400" s="75">
        <v>1.2435654151960547E-4</v>
      </c>
      <c r="Q400" s="75">
        <v>1.2339475598695474E-4</v>
      </c>
      <c r="R400" s="75">
        <v>1.2164303638917458E-4</v>
      </c>
      <c r="S400" s="75">
        <v>1.2025934546098811E-4</v>
      </c>
      <c r="T400" s="75">
        <v>1.186086002382933E-4</v>
      </c>
      <c r="U400" s="75">
        <v>1.1696555006019496E-4</v>
      </c>
      <c r="V400" s="75">
        <v>2.4731970745781517E-4</v>
      </c>
      <c r="W400" s="75">
        <v>4.8845755420494038E-4</v>
      </c>
      <c r="X400" s="75">
        <v>4.8828625321007454E-4</v>
      </c>
      <c r="Y400" s="75">
        <v>4.8191006438914403E-4</v>
      </c>
      <c r="Z400" s="75">
        <v>4.7636499676116781E-4</v>
      </c>
      <c r="AA400" s="75">
        <v>4.7310757352305463E-4</v>
      </c>
      <c r="AB400" s="75">
        <v>6.2752023183808075E-4</v>
      </c>
      <c r="AC400" s="75">
        <v>6.2355355986476511E-4</v>
      </c>
      <c r="AD400" s="75">
        <v>6.2183626351416726E-4</v>
      </c>
      <c r="AE400" s="75">
        <v>6.1916471923670758E-4</v>
      </c>
      <c r="AF400" s="75">
        <v>6.1828548334131098E-4</v>
      </c>
      <c r="AG400" s="75">
        <v>6.1655708460103202E-4</v>
      </c>
      <c r="AH400" s="75">
        <v>3.8716706313356777E-4</v>
      </c>
      <c r="AI400" s="75">
        <v>1.5969746814909486E-4</v>
      </c>
      <c r="AJ400" s="75">
        <v>1.5237983575466731E-4</v>
      </c>
      <c r="AK400" s="75">
        <v>1.5262066792115831E-4</v>
      </c>
      <c r="AL400" s="75">
        <v>1.5327264143204361E-4</v>
      </c>
      <c r="AM400" s="75">
        <v>1.5390165935621648E-4</v>
      </c>
      <c r="AN400" s="75">
        <v>0</v>
      </c>
      <c r="AO400" s="75">
        <v>0</v>
      </c>
      <c r="AP400" s="75">
        <v>0</v>
      </c>
      <c r="AQ400" s="75">
        <v>0</v>
      </c>
      <c r="AR400" s="75">
        <v>0</v>
      </c>
      <c r="AS400" s="75">
        <v>0</v>
      </c>
      <c r="AT400" s="75">
        <v>0</v>
      </c>
      <c r="AU400" s="75">
        <v>0</v>
      </c>
      <c r="AV400" s="75">
        <v>0</v>
      </c>
      <c r="AW400" s="75">
        <v>0</v>
      </c>
      <c r="AX400" s="75">
        <v>0</v>
      </c>
      <c r="AY400" s="75">
        <v>0</v>
      </c>
      <c r="AZ400" s="75">
        <v>0</v>
      </c>
    </row>
    <row r="401" spans="1:52" ht="15.75" x14ac:dyDescent="0.3">
      <c r="A401" s="74" t="s">
        <v>134</v>
      </c>
      <c r="B401" s="75">
        <v>0</v>
      </c>
      <c r="C401" s="75">
        <v>0</v>
      </c>
      <c r="D401" s="75">
        <v>0</v>
      </c>
      <c r="E401" s="75">
        <v>0</v>
      </c>
      <c r="F401" s="75">
        <v>0</v>
      </c>
      <c r="G401" s="75">
        <v>0</v>
      </c>
      <c r="H401" s="75">
        <v>0</v>
      </c>
      <c r="I401" s="75">
        <v>0</v>
      </c>
      <c r="J401" s="75">
        <v>0</v>
      </c>
      <c r="K401" s="75">
        <v>0</v>
      </c>
      <c r="L401" s="75">
        <v>0</v>
      </c>
      <c r="M401" s="75">
        <v>0</v>
      </c>
      <c r="N401" s="75">
        <v>0</v>
      </c>
      <c r="O401" s="75">
        <v>0</v>
      </c>
      <c r="P401" s="75">
        <v>0</v>
      </c>
      <c r="Q401" s="75">
        <v>0</v>
      </c>
      <c r="R401" s="75">
        <v>0</v>
      </c>
      <c r="S401" s="75">
        <v>0</v>
      </c>
      <c r="T401" s="75">
        <v>0</v>
      </c>
      <c r="U401" s="75">
        <v>0</v>
      </c>
      <c r="V401" s="75">
        <v>0</v>
      </c>
      <c r="W401" s="75">
        <v>0</v>
      </c>
      <c r="X401" s="75">
        <v>0</v>
      </c>
      <c r="Y401" s="75">
        <v>0</v>
      </c>
      <c r="Z401" s="75">
        <v>0</v>
      </c>
      <c r="AA401" s="75">
        <v>0</v>
      </c>
      <c r="AB401" s="75">
        <v>0</v>
      </c>
      <c r="AC401" s="75">
        <v>0</v>
      </c>
      <c r="AD401" s="75">
        <v>0</v>
      </c>
      <c r="AE401" s="75">
        <v>0</v>
      </c>
      <c r="AF401" s="75">
        <v>0</v>
      </c>
      <c r="AG401" s="75">
        <v>0</v>
      </c>
      <c r="AH401" s="75">
        <v>0</v>
      </c>
      <c r="AI401" s="75">
        <v>0</v>
      </c>
      <c r="AJ401" s="75">
        <v>0</v>
      </c>
      <c r="AK401" s="75">
        <v>0</v>
      </c>
      <c r="AL401" s="75">
        <v>0</v>
      </c>
      <c r="AM401" s="75">
        <v>0</v>
      </c>
      <c r="AN401" s="75">
        <v>0</v>
      </c>
      <c r="AO401" s="75">
        <v>0</v>
      </c>
      <c r="AP401" s="75">
        <v>0</v>
      </c>
      <c r="AQ401" s="75">
        <v>0</v>
      </c>
      <c r="AR401" s="75">
        <v>0</v>
      </c>
      <c r="AS401" s="75">
        <v>0</v>
      </c>
      <c r="AT401" s="75">
        <v>0</v>
      </c>
      <c r="AU401" s="75">
        <v>0</v>
      </c>
      <c r="AV401" s="75">
        <v>0</v>
      </c>
      <c r="AW401" s="75">
        <v>0</v>
      </c>
      <c r="AX401" s="75">
        <v>0</v>
      </c>
      <c r="AY401" s="75">
        <v>0</v>
      </c>
      <c r="AZ401" s="75">
        <v>0</v>
      </c>
    </row>
    <row r="402" spans="1:52" ht="15.75" x14ac:dyDescent="0.3">
      <c r="A402" s="79" t="s">
        <v>137</v>
      </c>
      <c r="B402" s="75">
        <v>11.637506465165432</v>
      </c>
      <c r="C402" s="75">
        <v>11.738339667319504</v>
      </c>
      <c r="D402" s="75">
        <v>11.852497215149315</v>
      </c>
      <c r="E402" s="75">
        <v>11.887171014650381</v>
      </c>
      <c r="F402" s="75">
        <v>11.902681432375733</v>
      </c>
      <c r="G402" s="75">
        <v>11.866284379356889</v>
      </c>
      <c r="H402" s="75">
        <v>11.830975638646018</v>
      </c>
      <c r="I402" s="75">
        <v>11.811635940810358</v>
      </c>
      <c r="J402" s="75">
        <v>11.710392586169423</v>
      </c>
      <c r="K402" s="75">
        <v>11.076923060226997</v>
      </c>
      <c r="L402" s="75">
        <v>10.626867061009998</v>
      </c>
      <c r="M402" s="75">
        <v>10.653354884333819</v>
      </c>
      <c r="N402" s="75">
        <v>10.649752029736474</v>
      </c>
      <c r="O402" s="75">
        <v>10.918042563026763</v>
      </c>
      <c r="P402" s="75">
        <v>10.899619963620655</v>
      </c>
      <c r="Q402" s="75">
        <v>10.880120426286265</v>
      </c>
      <c r="R402" s="75">
        <v>11.150759677255866</v>
      </c>
      <c r="S402" s="75">
        <v>11.277944492148722</v>
      </c>
      <c r="T402" s="75">
        <v>11.267964247083821</v>
      </c>
      <c r="U402" s="75">
        <v>11.524756806887083</v>
      </c>
      <c r="V402" s="75">
        <v>11.616922717812633</v>
      </c>
      <c r="W402" s="75">
        <v>12.307071783424407</v>
      </c>
      <c r="X402" s="75">
        <v>12.793268480814927</v>
      </c>
      <c r="Y402" s="75">
        <v>13.07942762192685</v>
      </c>
      <c r="Z402" s="75">
        <v>13.156133732729755</v>
      </c>
      <c r="AA402" s="75">
        <v>13.117876077127001</v>
      </c>
      <c r="AB402" s="75">
        <v>13.100212208322764</v>
      </c>
      <c r="AC402" s="75">
        <v>13.183197432334604</v>
      </c>
      <c r="AD402" s="75">
        <v>13.029431299920278</v>
      </c>
      <c r="AE402" s="75">
        <v>12.891200415162132</v>
      </c>
      <c r="AF402" s="75">
        <v>12.964400251527547</v>
      </c>
      <c r="AG402" s="75">
        <v>12.881477150291824</v>
      </c>
      <c r="AH402" s="75">
        <v>12.837950028813141</v>
      </c>
      <c r="AI402" s="75">
        <v>12.867466513712841</v>
      </c>
      <c r="AJ402" s="75">
        <v>12.867175576100918</v>
      </c>
      <c r="AK402" s="75">
        <v>12.505360802508845</v>
      </c>
      <c r="AL402" s="75">
        <v>12.811828288653118</v>
      </c>
      <c r="AM402" s="75">
        <v>12.707047377384475</v>
      </c>
      <c r="AN402" s="75">
        <v>12.75351289759017</v>
      </c>
      <c r="AO402" s="75">
        <v>12.768735948336793</v>
      </c>
      <c r="AP402" s="75">
        <v>12.604789200930998</v>
      </c>
      <c r="AQ402" s="75">
        <v>12.8243397634423</v>
      </c>
      <c r="AR402" s="75">
        <v>12.956327469417378</v>
      </c>
      <c r="AS402" s="75">
        <v>12.830785059910063</v>
      </c>
      <c r="AT402" s="75">
        <v>12.868879344378445</v>
      </c>
      <c r="AU402" s="75">
        <v>12.703165788836607</v>
      </c>
      <c r="AV402" s="75">
        <v>12.743605814424882</v>
      </c>
      <c r="AW402" s="75">
        <v>13.014320639708624</v>
      </c>
      <c r="AX402" s="75">
        <v>12.783988441619416</v>
      </c>
      <c r="AY402" s="75">
        <v>12.903529555631005</v>
      </c>
      <c r="AZ402" s="75">
        <v>13.143354425948925</v>
      </c>
    </row>
    <row r="403" spans="1:52" ht="15.75" x14ac:dyDescent="0.3">
      <c r="A403" s="74" t="s">
        <v>33</v>
      </c>
      <c r="B403" s="75" t="s">
        <v>64</v>
      </c>
      <c r="C403" s="75" t="s">
        <v>64</v>
      </c>
      <c r="D403" s="75" t="s">
        <v>64</v>
      </c>
      <c r="E403" s="75" t="s">
        <v>64</v>
      </c>
      <c r="F403" s="75" t="s">
        <v>64</v>
      </c>
      <c r="G403" s="75" t="s">
        <v>64</v>
      </c>
      <c r="H403" s="75" t="s">
        <v>64</v>
      </c>
      <c r="I403" s="75" t="s">
        <v>64</v>
      </c>
      <c r="J403" s="75" t="s">
        <v>64</v>
      </c>
      <c r="K403" s="75" t="s">
        <v>64</v>
      </c>
      <c r="L403" s="75" t="s">
        <v>64</v>
      </c>
      <c r="M403" s="75" t="s">
        <v>64</v>
      </c>
      <c r="N403" s="75" t="s">
        <v>64</v>
      </c>
      <c r="O403" s="75" t="s">
        <v>64</v>
      </c>
      <c r="P403" s="75" t="s">
        <v>64</v>
      </c>
      <c r="Q403" s="75" t="s">
        <v>64</v>
      </c>
      <c r="R403" s="75" t="s">
        <v>64</v>
      </c>
      <c r="S403" s="75" t="s">
        <v>64</v>
      </c>
      <c r="T403" s="75" t="s">
        <v>64</v>
      </c>
      <c r="U403" s="75" t="s">
        <v>64</v>
      </c>
      <c r="V403" s="75" t="s">
        <v>64</v>
      </c>
      <c r="W403" s="75" t="s">
        <v>64</v>
      </c>
      <c r="X403" s="75" t="s">
        <v>64</v>
      </c>
      <c r="Y403" s="75" t="s">
        <v>64</v>
      </c>
      <c r="Z403" s="75" t="s">
        <v>64</v>
      </c>
      <c r="AA403" s="75" t="s">
        <v>64</v>
      </c>
      <c r="AB403" s="75" t="s">
        <v>64</v>
      </c>
      <c r="AC403" s="75" t="s">
        <v>64</v>
      </c>
      <c r="AD403" s="75" t="s">
        <v>64</v>
      </c>
      <c r="AE403" s="75" t="s">
        <v>64</v>
      </c>
      <c r="AF403" s="75" t="s">
        <v>64</v>
      </c>
      <c r="AG403" s="75" t="s">
        <v>64</v>
      </c>
      <c r="AH403" s="75" t="s">
        <v>64</v>
      </c>
      <c r="AI403" s="75" t="s">
        <v>64</v>
      </c>
      <c r="AJ403" s="75" t="s">
        <v>64</v>
      </c>
      <c r="AK403" s="75" t="s">
        <v>64</v>
      </c>
      <c r="AL403" s="75" t="s">
        <v>64</v>
      </c>
      <c r="AM403" s="75" t="s">
        <v>64</v>
      </c>
      <c r="AN403" s="75" t="s">
        <v>64</v>
      </c>
      <c r="AO403" s="75" t="s">
        <v>64</v>
      </c>
      <c r="AP403" s="75" t="s">
        <v>64</v>
      </c>
      <c r="AQ403" s="75" t="s">
        <v>64</v>
      </c>
      <c r="AR403" s="75" t="s">
        <v>64</v>
      </c>
      <c r="AS403" s="75" t="s">
        <v>64</v>
      </c>
      <c r="AT403" s="75" t="s">
        <v>64</v>
      </c>
      <c r="AU403" s="75" t="s">
        <v>64</v>
      </c>
      <c r="AV403" s="75" t="s">
        <v>64</v>
      </c>
      <c r="AW403" s="75" t="s">
        <v>64</v>
      </c>
      <c r="AX403" s="75" t="s">
        <v>64</v>
      </c>
      <c r="AY403" s="75" t="s">
        <v>64</v>
      </c>
      <c r="AZ403" s="75" t="s">
        <v>64</v>
      </c>
    </row>
    <row r="404" spans="1:52" ht="15.75" x14ac:dyDescent="0.3">
      <c r="A404" s="74" t="s">
        <v>35</v>
      </c>
      <c r="B404" s="75">
        <v>11.432685405037624</v>
      </c>
      <c r="C404" s="75">
        <v>11.490397379462678</v>
      </c>
      <c r="D404" s="75">
        <v>11.588254922597816</v>
      </c>
      <c r="E404" s="75">
        <v>11.638842675882699</v>
      </c>
      <c r="F404" s="75">
        <v>11.648985142367083</v>
      </c>
      <c r="G404" s="75">
        <v>11.662548016533909</v>
      </c>
      <c r="H404" s="75">
        <v>11.63366933072602</v>
      </c>
      <c r="I404" s="75">
        <v>11.723066773416454</v>
      </c>
      <c r="J404" s="75">
        <v>11.581637192407678</v>
      </c>
      <c r="K404" s="75">
        <v>11.004024950545784</v>
      </c>
      <c r="L404" s="75">
        <v>10.67751187608088</v>
      </c>
      <c r="M404" s="75">
        <v>10.799072773870934</v>
      </c>
      <c r="N404" s="75">
        <v>10.888696831939191</v>
      </c>
      <c r="O404" s="75">
        <v>11.17995251244875</v>
      </c>
      <c r="P404" s="75">
        <v>11.302732267963183</v>
      </c>
      <c r="Q404" s="75">
        <v>11.453943959422904</v>
      </c>
      <c r="R404" s="75">
        <v>11.788161592689024</v>
      </c>
      <c r="S404" s="75">
        <v>11.965103426737375</v>
      </c>
      <c r="T404" s="75">
        <v>12.164805930167724</v>
      </c>
      <c r="U404" s="75">
        <v>12.460465453774756</v>
      </c>
      <c r="V404" s="75">
        <v>12.746522232853664</v>
      </c>
      <c r="W404" s="75">
        <v>13.509102630201911</v>
      </c>
      <c r="X404" s="75">
        <v>13.980663930563528</v>
      </c>
      <c r="Y404" s="75">
        <v>14.353374535924058</v>
      </c>
      <c r="Z404" s="75">
        <v>14.523144428997501</v>
      </c>
      <c r="AA404" s="75">
        <v>14.551046791174272</v>
      </c>
      <c r="AB404" s="75">
        <v>14.63363891702271</v>
      </c>
      <c r="AC404" s="75">
        <v>14.708187105447932</v>
      </c>
      <c r="AD404" s="75">
        <v>14.645563983933338</v>
      </c>
      <c r="AE404" s="75">
        <v>14.675386288060338</v>
      </c>
      <c r="AF404" s="75">
        <v>14.729407163075939</v>
      </c>
      <c r="AG404" s="75">
        <v>14.781435639765492</v>
      </c>
      <c r="AH404" s="75">
        <v>14.859722649377872</v>
      </c>
      <c r="AI404" s="75">
        <v>14.868184192169462</v>
      </c>
      <c r="AJ404" s="75">
        <v>14.983431079512663</v>
      </c>
      <c r="AK404" s="75">
        <v>14.75066507920484</v>
      </c>
      <c r="AL404" s="75">
        <v>14.932419010184434</v>
      </c>
      <c r="AM404" s="75">
        <v>14.915102031863952</v>
      </c>
      <c r="AN404" s="75">
        <v>14.906278747154753</v>
      </c>
      <c r="AO404" s="75">
        <v>14.968700753083548</v>
      </c>
      <c r="AP404" s="75">
        <v>14.886375599569607</v>
      </c>
      <c r="AQ404" s="75">
        <v>15.139780310969153</v>
      </c>
      <c r="AR404" s="75">
        <v>15.345173843748347</v>
      </c>
      <c r="AS404" s="75">
        <v>15.591294461406999</v>
      </c>
      <c r="AT404" s="75">
        <v>15.795104292606672</v>
      </c>
      <c r="AU404" s="75">
        <v>16.002054505926967</v>
      </c>
      <c r="AV404" s="75">
        <v>16.345553558302083</v>
      </c>
      <c r="AW404" s="75">
        <v>17.077230347412055</v>
      </c>
      <c r="AX404" s="75">
        <v>17.233367539071931</v>
      </c>
      <c r="AY404" s="75">
        <v>17.884244901965683</v>
      </c>
      <c r="AZ404" s="75">
        <v>18.519206209759876</v>
      </c>
    </row>
    <row r="405" spans="1:52" ht="15.75" x14ac:dyDescent="0.3">
      <c r="A405" s="74" t="s">
        <v>38</v>
      </c>
      <c r="B405" s="75">
        <v>52.960381100137525</v>
      </c>
      <c r="C405" s="75">
        <v>53.231534662413658</v>
      </c>
      <c r="D405" s="75">
        <v>53.452928536254817</v>
      </c>
      <c r="E405" s="75">
        <v>53.703289948869248</v>
      </c>
      <c r="F405" s="75">
        <v>53.155131777043721</v>
      </c>
      <c r="G405" s="75">
        <v>53.071883025179758</v>
      </c>
      <c r="H405" s="75">
        <v>53.132822371509235</v>
      </c>
      <c r="I405" s="75">
        <v>53.279684566225605</v>
      </c>
      <c r="J405" s="75">
        <v>52.233847299572304</v>
      </c>
      <c r="K405" s="75">
        <v>53.660639741351758</v>
      </c>
      <c r="L405" s="75">
        <v>54.253427509737392</v>
      </c>
      <c r="M405" s="75">
        <v>54.36750319915005</v>
      </c>
      <c r="N405" s="75">
        <v>53.758745538377873</v>
      </c>
      <c r="O405" s="75">
        <v>54.958386646704859</v>
      </c>
      <c r="P405" s="75">
        <v>54.634017667184018</v>
      </c>
      <c r="Q405" s="75">
        <v>53.611694558625068</v>
      </c>
      <c r="R405" s="75">
        <v>53.718714157216787</v>
      </c>
      <c r="S405" s="75">
        <v>52.505588684886426</v>
      </c>
      <c r="T405" s="75">
        <v>51.436209138041889</v>
      </c>
      <c r="U405" s="75">
        <v>50.025412625023144</v>
      </c>
      <c r="V405" s="75">
        <v>52.584093197848645</v>
      </c>
      <c r="W405" s="75">
        <v>46.376565099304123</v>
      </c>
      <c r="X405" s="75">
        <v>42.245902957533929</v>
      </c>
      <c r="Y405" s="75">
        <v>42.511962290341984</v>
      </c>
      <c r="Z405" s="75">
        <v>43.388404792740538</v>
      </c>
      <c r="AA405" s="75">
        <v>34.128689387025872</v>
      </c>
      <c r="AB405" s="75">
        <v>35.130665492339098</v>
      </c>
      <c r="AC405" s="75">
        <v>36.394428164079748</v>
      </c>
      <c r="AD405" s="75">
        <v>37.165842662317978</v>
      </c>
      <c r="AE405" s="75">
        <v>40.752814152658509</v>
      </c>
      <c r="AF405" s="75">
        <v>41.511747942493862</v>
      </c>
      <c r="AG405" s="75">
        <v>43.319259962118103</v>
      </c>
      <c r="AH405" s="75">
        <v>43.582724928099779</v>
      </c>
      <c r="AI405" s="75">
        <v>41.296049282097513</v>
      </c>
      <c r="AJ405" s="75">
        <v>43.492716884346933</v>
      </c>
      <c r="AK405" s="75">
        <v>43.996524596290179</v>
      </c>
      <c r="AL405" s="75">
        <v>44.083764582417174</v>
      </c>
      <c r="AM405" s="75">
        <v>44.117593599277683</v>
      </c>
      <c r="AN405" s="75">
        <v>45.000264566054987</v>
      </c>
      <c r="AO405" s="75">
        <v>46.716204306536611</v>
      </c>
      <c r="AP405" s="75">
        <v>46.355885794930565</v>
      </c>
      <c r="AQ405" s="75">
        <v>46.088204019684184</v>
      </c>
      <c r="AR405" s="75">
        <v>47.073048747030235</v>
      </c>
      <c r="AS405" s="75">
        <v>46.394162389086375</v>
      </c>
      <c r="AT405" s="75">
        <v>46.71183797880601</v>
      </c>
      <c r="AU405" s="75">
        <v>44.556408968394067</v>
      </c>
      <c r="AV405" s="75">
        <v>42.537783634448523</v>
      </c>
      <c r="AW405" s="75">
        <v>43.059232474796005</v>
      </c>
      <c r="AX405" s="75">
        <v>42.725729156448224</v>
      </c>
      <c r="AY405" s="75">
        <v>41.871930638594442</v>
      </c>
      <c r="AZ405" s="75">
        <v>39.952647307528757</v>
      </c>
    </row>
    <row r="406" spans="1:52" ht="15.75" x14ac:dyDescent="0.3">
      <c r="A406" s="74" t="s">
        <v>39</v>
      </c>
      <c r="B406" s="75">
        <v>94.975012899987988</v>
      </c>
      <c r="C406" s="75">
        <v>98.349832157292596</v>
      </c>
      <c r="D406" s="75">
        <v>99.490006454275147</v>
      </c>
      <c r="E406" s="75">
        <v>100</v>
      </c>
      <c r="F406" s="75">
        <v>100</v>
      </c>
      <c r="G406" s="75">
        <v>100</v>
      </c>
      <c r="H406" s="75">
        <v>100</v>
      </c>
      <c r="I406" s="75">
        <v>100</v>
      </c>
      <c r="J406" s="75">
        <v>100</v>
      </c>
      <c r="K406" s="75">
        <v>100</v>
      </c>
      <c r="L406" s="75">
        <v>100</v>
      </c>
      <c r="M406" s="75">
        <v>100</v>
      </c>
      <c r="N406" s="75">
        <v>100</v>
      </c>
      <c r="O406" s="75" t="s">
        <v>64</v>
      </c>
      <c r="P406" s="75" t="s">
        <v>64</v>
      </c>
      <c r="Q406" s="75" t="s">
        <v>64</v>
      </c>
      <c r="R406" s="75" t="s">
        <v>64</v>
      </c>
      <c r="S406" s="75" t="s">
        <v>64</v>
      </c>
      <c r="T406" s="75" t="s">
        <v>64</v>
      </c>
      <c r="U406" s="75" t="s">
        <v>64</v>
      </c>
      <c r="V406" s="75" t="s">
        <v>64</v>
      </c>
      <c r="W406" s="75" t="s">
        <v>64</v>
      </c>
      <c r="X406" s="75" t="s">
        <v>64</v>
      </c>
      <c r="Y406" s="75" t="s">
        <v>64</v>
      </c>
      <c r="Z406" s="75" t="s">
        <v>64</v>
      </c>
      <c r="AA406" s="75" t="s">
        <v>64</v>
      </c>
      <c r="AB406" s="75" t="s">
        <v>64</v>
      </c>
      <c r="AC406" s="75" t="s">
        <v>64</v>
      </c>
      <c r="AD406" s="75" t="s">
        <v>64</v>
      </c>
      <c r="AE406" s="75" t="s">
        <v>64</v>
      </c>
      <c r="AF406" s="75" t="s">
        <v>64</v>
      </c>
      <c r="AG406" s="75" t="s">
        <v>64</v>
      </c>
      <c r="AH406" s="75" t="s">
        <v>64</v>
      </c>
      <c r="AI406" s="75" t="s">
        <v>64</v>
      </c>
      <c r="AJ406" s="75" t="s">
        <v>64</v>
      </c>
      <c r="AK406" s="75" t="s">
        <v>64</v>
      </c>
      <c r="AL406" s="75" t="s">
        <v>64</v>
      </c>
      <c r="AM406" s="75" t="s">
        <v>64</v>
      </c>
      <c r="AN406" s="75" t="s">
        <v>64</v>
      </c>
      <c r="AO406" s="75" t="s">
        <v>64</v>
      </c>
      <c r="AP406" s="75" t="s">
        <v>64</v>
      </c>
      <c r="AQ406" s="75" t="s">
        <v>64</v>
      </c>
      <c r="AR406" s="75" t="s">
        <v>64</v>
      </c>
      <c r="AS406" s="75" t="s">
        <v>64</v>
      </c>
      <c r="AT406" s="75" t="s">
        <v>64</v>
      </c>
      <c r="AU406" s="75" t="s">
        <v>64</v>
      </c>
      <c r="AV406" s="75" t="s">
        <v>64</v>
      </c>
      <c r="AW406" s="75" t="s">
        <v>64</v>
      </c>
      <c r="AX406" s="75" t="s">
        <v>64</v>
      </c>
      <c r="AY406" s="75" t="s">
        <v>64</v>
      </c>
      <c r="AZ406" s="75" t="s">
        <v>64</v>
      </c>
    </row>
    <row r="407" spans="1:52" ht="15.75" x14ac:dyDescent="0.3">
      <c r="A407" s="74" t="s">
        <v>40</v>
      </c>
      <c r="B407" s="75" t="s">
        <v>64</v>
      </c>
      <c r="C407" s="75" t="s">
        <v>64</v>
      </c>
      <c r="D407" s="75" t="s">
        <v>64</v>
      </c>
      <c r="E407" s="75" t="s">
        <v>64</v>
      </c>
      <c r="F407" s="75" t="s">
        <v>64</v>
      </c>
      <c r="G407" s="75" t="s">
        <v>64</v>
      </c>
      <c r="H407" s="75" t="s">
        <v>64</v>
      </c>
      <c r="I407" s="75" t="s">
        <v>64</v>
      </c>
      <c r="J407" s="75" t="s">
        <v>64</v>
      </c>
      <c r="K407" s="75" t="s">
        <v>64</v>
      </c>
      <c r="L407" s="75" t="s">
        <v>64</v>
      </c>
      <c r="M407" s="75" t="s">
        <v>64</v>
      </c>
      <c r="N407" s="75" t="s">
        <v>64</v>
      </c>
      <c r="O407" s="75" t="s">
        <v>64</v>
      </c>
      <c r="P407" s="75" t="s">
        <v>64</v>
      </c>
      <c r="Q407" s="75" t="s">
        <v>64</v>
      </c>
      <c r="R407" s="75" t="s">
        <v>64</v>
      </c>
      <c r="S407" s="75" t="s">
        <v>64</v>
      </c>
      <c r="T407" s="75" t="s">
        <v>64</v>
      </c>
      <c r="U407" s="75" t="s">
        <v>64</v>
      </c>
      <c r="V407" s="75" t="s">
        <v>64</v>
      </c>
      <c r="W407" s="75" t="s">
        <v>64</v>
      </c>
      <c r="X407" s="75" t="s">
        <v>64</v>
      </c>
      <c r="Y407" s="75" t="s">
        <v>64</v>
      </c>
      <c r="Z407" s="75" t="s">
        <v>64</v>
      </c>
      <c r="AA407" s="75" t="s">
        <v>64</v>
      </c>
      <c r="AB407" s="75" t="s">
        <v>64</v>
      </c>
      <c r="AC407" s="75" t="s">
        <v>64</v>
      </c>
      <c r="AD407" s="75" t="s">
        <v>64</v>
      </c>
      <c r="AE407" s="75" t="s">
        <v>64</v>
      </c>
      <c r="AF407" s="75" t="s">
        <v>64</v>
      </c>
      <c r="AG407" s="75" t="s">
        <v>64</v>
      </c>
      <c r="AH407" s="75" t="s">
        <v>64</v>
      </c>
      <c r="AI407" s="75" t="s">
        <v>64</v>
      </c>
      <c r="AJ407" s="75" t="s">
        <v>64</v>
      </c>
      <c r="AK407" s="75" t="s">
        <v>64</v>
      </c>
      <c r="AL407" s="75" t="s">
        <v>64</v>
      </c>
      <c r="AM407" s="75" t="s">
        <v>64</v>
      </c>
      <c r="AN407" s="75" t="s">
        <v>64</v>
      </c>
      <c r="AO407" s="75" t="s">
        <v>64</v>
      </c>
      <c r="AP407" s="75" t="s">
        <v>64</v>
      </c>
      <c r="AQ407" s="75" t="s">
        <v>64</v>
      </c>
      <c r="AR407" s="75" t="s">
        <v>64</v>
      </c>
      <c r="AS407" s="75" t="s">
        <v>64</v>
      </c>
      <c r="AT407" s="75" t="s">
        <v>64</v>
      </c>
      <c r="AU407" s="75" t="s">
        <v>64</v>
      </c>
      <c r="AV407" s="75" t="s">
        <v>64</v>
      </c>
      <c r="AW407" s="75" t="s">
        <v>64</v>
      </c>
      <c r="AX407" s="75" t="s">
        <v>64</v>
      </c>
      <c r="AY407" s="75" t="s">
        <v>64</v>
      </c>
      <c r="AZ407" s="75" t="s">
        <v>64</v>
      </c>
    </row>
    <row r="408" spans="1:52" ht="15.75" x14ac:dyDescent="0.3">
      <c r="A408" s="74" t="s">
        <v>36</v>
      </c>
      <c r="B408" s="75">
        <v>11.560721151498953</v>
      </c>
      <c r="C408" s="75">
        <v>11.698981866941399</v>
      </c>
      <c r="D408" s="75">
        <v>11.831205192793602</v>
      </c>
      <c r="E408" s="75">
        <v>11.857651890288928</v>
      </c>
      <c r="F408" s="75">
        <v>11.887905693503713</v>
      </c>
      <c r="G408" s="75">
        <v>11.821027681791216</v>
      </c>
      <c r="H408" s="75">
        <v>11.785923522063916</v>
      </c>
      <c r="I408" s="75">
        <v>11.689306685180963</v>
      </c>
      <c r="J408" s="75">
        <v>11.632969326129118</v>
      </c>
      <c r="K408" s="75">
        <v>10.947683880675052</v>
      </c>
      <c r="L408" s="75">
        <v>10.400626504187112</v>
      </c>
      <c r="M408" s="75">
        <v>10.367040707405241</v>
      </c>
      <c r="N408" s="75">
        <v>10.307498956638018</v>
      </c>
      <c r="O408" s="75">
        <v>10.563990829219525</v>
      </c>
      <c r="P408" s="75">
        <v>10.447753084267198</v>
      </c>
      <c r="Q408" s="75">
        <v>10.308762464981841</v>
      </c>
      <c r="R408" s="75">
        <v>10.539630478286298</v>
      </c>
      <c r="S408" s="75">
        <v>10.637289782895042</v>
      </c>
      <c r="T408" s="75">
        <v>10.46386632625569</v>
      </c>
      <c r="U408" s="75">
        <v>10.698463604523839</v>
      </c>
      <c r="V408" s="75">
        <v>10.626862230412053</v>
      </c>
      <c r="W408" s="75">
        <v>11.27555853719408</v>
      </c>
      <c r="X408" s="75">
        <v>11.785519469735327</v>
      </c>
      <c r="Y408" s="75">
        <v>11.999846963837568</v>
      </c>
      <c r="Z408" s="75">
        <v>12.00057706436656</v>
      </c>
      <c r="AA408" s="75">
        <v>11.925578895980705</v>
      </c>
      <c r="AB408" s="75">
        <v>11.833499444913498</v>
      </c>
      <c r="AC408" s="75">
        <v>11.935111515671412</v>
      </c>
      <c r="AD408" s="75">
        <v>11.718579457791414</v>
      </c>
      <c r="AE408" s="75">
        <v>11.467125819129516</v>
      </c>
      <c r="AF408" s="75">
        <v>11.584825117970606</v>
      </c>
      <c r="AG408" s="75">
        <v>11.423378999635602</v>
      </c>
      <c r="AH408" s="75">
        <v>11.315845543307457</v>
      </c>
      <c r="AI408" s="75">
        <v>11.395317489259202</v>
      </c>
      <c r="AJ408" s="75">
        <v>11.336004654908278</v>
      </c>
      <c r="AK408" s="75">
        <v>10.909431861279506</v>
      </c>
      <c r="AL408" s="75">
        <v>11.334994703650892</v>
      </c>
      <c r="AM408" s="75">
        <v>11.188866716891642</v>
      </c>
      <c r="AN408" s="75">
        <v>11.292958703267781</v>
      </c>
      <c r="AO408" s="75">
        <v>11.29144319756713</v>
      </c>
      <c r="AP408" s="75">
        <v>11.090123122232175</v>
      </c>
      <c r="AQ408" s="75">
        <v>11.308847377950668</v>
      </c>
      <c r="AR408" s="75">
        <v>11.411983431387263</v>
      </c>
      <c r="AS408" s="75">
        <v>11.067161454598624</v>
      </c>
      <c r="AT408" s="75">
        <v>11.030893710224319</v>
      </c>
      <c r="AU408" s="75">
        <v>10.667181406775251</v>
      </c>
      <c r="AV408" s="75">
        <v>10.56403450139238</v>
      </c>
      <c r="AW408" s="75">
        <v>10.595728249410067</v>
      </c>
      <c r="AX408" s="75">
        <v>10.183572854511368</v>
      </c>
      <c r="AY408" s="75">
        <v>10.041997602570001</v>
      </c>
      <c r="AZ408" s="75">
        <v>10.118344214987543</v>
      </c>
    </row>
    <row r="409" spans="1:52" ht="15.75" x14ac:dyDescent="0.3">
      <c r="A409" s="74" t="s">
        <v>41</v>
      </c>
      <c r="B409" s="75">
        <v>100</v>
      </c>
      <c r="C409" s="75">
        <v>100</v>
      </c>
      <c r="D409" s="75">
        <v>100</v>
      </c>
      <c r="E409" s="75">
        <v>100</v>
      </c>
      <c r="F409" s="75">
        <v>100</v>
      </c>
      <c r="G409" s="75">
        <v>100</v>
      </c>
      <c r="H409" s="75">
        <v>100</v>
      </c>
      <c r="I409" s="75">
        <v>100</v>
      </c>
      <c r="J409" s="75">
        <v>100</v>
      </c>
      <c r="K409" s="75">
        <v>100</v>
      </c>
      <c r="L409" s="75">
        <v>100</v>
      </c>
      <c r="M409" s="75">
        <v>100</v>
      </c>
      <c r="N409" s="75">
        <v>100</v>
      </c>
      <c r="O409" s="75">
        <v>100</v>
      </c>
      <c r="P409" s="75">
        <v>100</v>
      </c>
      <c r="Q409" s="75">
        <v>100</v>
      </c>
      <c r="R409" s="75">
        <v>100</v>
      </c>
      <c r="S409" s="75">
        <v>100</v>
      </c>
      <c r="T409" s="75">
        <v>100</v>
      </c>
      <c r="U409" s="75">
        <v>100</v>
      </c>
      <c r="V409" s="75">
        <v>100</v>
      </c>
      <c r="W409" s="75">
        <v>100</v>
      </c>
      <c r="X409" s="75">
        <v>100</v>
      </c>
      <c r="Y409" s="75">
        <v>100</v>
      </c>
      <c r="Z409" s="75">
        <v>100</v>
      </c>
      <c r="AA409" s="75">
        <v>100</v>
      </c>
      <c r="AB409" s="75">
        <v>100</v>
      </c>
      <c r="AC409" s="75">
        <v>100</v>
      </c>
      <c r="AD409" s="75">
        <v>100</v>
      </c>
      <c r="AE409" s="75">
        <v>100</v>
      </c>
      <c r="AF409" s="75">
        <v>100</v>
      </c>
      <c r="AG409" s="75">
        <v>100</v>
      </c>
      <c r="AH409" s="75">
        <v>100</v>
      </c>
      <c r="AI409" s="75">
        <v>100</v>
      </c>
      <c r="AJ409" s="75">
        <v>100</v>
      </c>
      <c r="AK409" s="75">
        <v>100</v>
      </c>
      <c r="AL409" s="75">
        <v>100</v>
      </c>
      <c r="AM409" s="75">
        <v>100</v>
      </c>
      <c r="AN409" s="75">
        <v>100</v>
      </c>
      <c r="AO409" s="75">
        <v>100</v>
      </c>
      <c r="AP409" s="75">
        <v>100</v>
      </c>
      <c r="AQ409" s="75">
        <v>100</v>
      </c>
      <c r="AR409" s="75">
        <v>100</v>
      </c>
      <c r="AS409" s="75">
        <v>100</v>
      </c>
      <c r="AT409" s="75">
        <v>100</v>
      </c>
      <c r="AU409" s="75">
        <v>100</v>
      </c>
      <c r="AV409" s="75">
        <v>100</v>
      </c>
      <c r="AW409" s="75">
        <v>100</v>
      </c>
      <c r="AX409" s="75">
        <v>100</v>
      </c>
      <c r="AY409" s="75">
        <v>100</v>
      </c>
      <c r="AZ409" s="75">
        <v>100</v>
      </c>
    </row>
    <row r="410" spans="1:52" ht="15.75" x14ac:dyDescent="0.3">
      <c r="A410" s="79" t="s">
        <v>143</v>
      </c>
      <c r="B410" s="75">
        <v>3.2605339229637114</v>
      </c>
      <c r="C410" s="75">
        <v>3.2554784947895974</v>
      </c>
      <c r="D410" s="75">
        <v>3.232398972376576</v>
      </c>
      <c r="E410" s="75">
        <v>3.2478060193391269</v>
      </c>
      <c r="F410" s="75">
        <v>3.2309146177146038</v>
      </c>
      <c r="G410" s="75">
        <v>3.2458086300140887</v>
      </c>
      <c r="H410" s="75">
        <v>3.0921467828608566</v>
      </c>
      <c r="I410" s="75">
        <v>3.0947601813694328</v>
      </c>
      <c r="J410" s="75">
        <v>3.0750251311659733</v>
      </c>
      <c r="K410" s="75">
        <v>2.9597759916252122</v>
      </c>
      <c r="L410" s="75">
        <v>2.8039299713026744</v>
      </c>
      <c r="M410" s="75">
        <v>2.7674177494831707</v>
      </c>
      <c r="N410" s="75">
        <v>2.6190208281974199</v>
      </c>
      <c r="O410" s="75">
        <v>2.4956125846371715</v>
      </c>
      <c r="P410" s="75">
        <v>2.3880627751811891</v>
      </c>
      <c r="Q410" s="75">
        <v>2.2978854476152533</v>
      </c>
      <c r="R410" s="75">
        <v>2.1970316944567978</v>
      </c>
      <c r="S410" s="75">
        <v>2.0885419155224167</v>
      </c>
      <c r="T410" s="75">
        <v>2.0187978699189597</v>
      </c>
      <c r="U410" s="75">
        <v>1.9645138827288391</v>
      </c>
      <c r="V410" s="75">
        <v>1.9814628851561404</v>
      </c>
      <c r="W410" s="75">
        <v>2.0710780649843481</v>
      </c>
      <c r="X410" s="75">
        <v>2.177529707386658</v>
      </c>
      <c r="Y410" s="75">
        <v>2.181324248084056</v>
      </c>
      <c r="Z410" s="75">
        <v>2.240722164037205</v>
      </c>
      <c r="AA410" s="75">
        <v>2.3284589028557297</v>
      </c>
      <c r="AB410" s="75">
        <v>2.4209669358067445</v>
      </c>
      <c r="AC410" s="75">
        <v>2.4666382608234225</v>
      </c>
      <c r="AD410" s="75">
        <v>2.5399807035199813</v>
      </c>
      <c r="AE410" s="75">
        <v>2.6634469940746892</v>
      </c>
      <c r="AF410" s="75">
        <v>2.7575687798362782</v>
      </c>
      <c r="AG410" s="75">
        <v>2.8976606811636736</v>
      </c>
      <c r="AH410" s="75">
        <v>2.9851318325104206</v>
      </c>
      <c r="AI410" s="75">
        <v>3.1250568250178872</v>
      </c>
      <c r="AJ410" s="75">
        <v>3.2619179835295782</v>
      </c>
      <c r="AK410" s="75">
        <v>3.4492780401935477</v>
      </c>
      <c r="AL410" s="75">
        <v>3.9413158208702281</v>
      </c>
      <c r="AM410" s="75">
        <v>4.1078532120915403</v>
      </c>
      <c r="AN410" s="75">
        <v>4.3476811967519309</v>
      </c>
      <c r="AO410" s="75">
        <v>4.6190254410283638</v>
      </c>
      <c r="AP410" s="75">
        <v>4.8717746997112688</v>
      </c>
      <c r="AQ410" s="75">
        <v>5.0315948560273052</v>
      </c>
      <c r="AR410" s="75">
        <v>5.2138212129029959</v>
      </c>
      <c r="AS410" s="75">
        <v>5.3513282894011143</v>
      </c>
      <c r="AT410" s="75">
        <v>5.4937858497153442</v>
      </c>
      <c r="AU410" s="75">
        <v>5.6794691010200165</v>
      </c>
      <c r="AV410" s="75">
        <v>5.8126391761862672</v>
      </c>
      <c r="AW410" s="75">
        <v>6.0173066042546335</v>
      </c>
      <c r="AX410" s="75">
        <v>5.6289639121563821</v>
      </c>
      <c r="AY410" s="75">
        <v>5.6742484979619094</v>
      </c>
      <c r="AZ410" s="75">
        <v>5.6111548609852342</v>
      </c>
    </row>
    <row r="411" spans="1:52" ht="15.75" x14ac:dyDescent="0.3">
      <c r="A411" s="79" t="s">
        <v>183</v>
      </c>
      <c r="B411" s="75">
        <v>3.0163499760908872</v>
      </c>
      <c r="C411" s="75">
        <v>3.0547643793238595</v>
      </c>
      <c r="D411" s="75">
        <v>3.1015015566511073</v>
      </c>
      <c r="E411" s="75">
        <v>3.0884693287942784</v>
      </c>
      <c r="F411" s="75">
        <v>3.0672982927686476</v>
      </c>
      <c r="G411" s="75">
        <v>3.0789346710632199</v>
      </c>
      <c r="H411" s="75">
        <v>3.053285339205432</v>
      </c>
      <c r="I411" s="75">
        <v>3.0495478760281323</v>
      </c>
      <c r="J411" s="75">
        <v>2.992887040177866</v>
      </c>
      <c r="K411" s="75">
        <v>2.8261156048467706</v>
      </c>
      <c r="L411" s="75">
        <v>2.6955794506880499</v>
      </c>
      <c r="M411" s="75">
        <v>2.6517295428763488</v>
      </c>
      <c r="N411" s="75">
        <v>2.602997585040844</v>
      </c>
      <c r="O411" s="75">
        <v>2.6488254036554548</v>
      </c>
      <c r="P411" s="75">
        <v>2.5805483024293077</v>
      </c>
      <c r="Q411" s="75">
        <v>2.5656474897638852</v>
      </c>
      <c r="R411" s="75">
        <v>2.6026410202905157</v>
      </c>
      <c r="S411" s="75">
        <v>2.5841450026944259</v>
      </c>
      <c r="T411" s="75">
        <v>2.5652301563660629</v>
      </c>
      <c r="U411" s="75">
        <v>2.6082873041925176</v>
      </c>
      <c r="V411" s="75">
        <v>2.7017462969048371</v>
      </c>
      <c r="W411" s="75">
        <v>2.8848724702282129</v>
      </c>
      <c r="X411" s="75">
        <v>3.0183189649221571</v>
      </c>
      <c r="Y411" s="75">
        <v>3.1030325653004036</v>
      </c>
      <c r="Z411" s="75">
        <v>3.1429098866796781</v>
      </c>
      <c r="AA411" s="75">
        <v>3.1225884855408372</v>
      </c>
      <c r="AB411" s="75">
        <v>3.1533664222877018</v>
      </c>
      <c r="AC411" s="75">
        <v>3.1918304075343644</v>
      </c>
      <c r="AD411" s="75">
        <v>3.1867643529675909</v>
      </c>
      <c r="AE411" s="75">
        <v>3.1861415983506829</v>
      </c>
      <c r="AF411" s="75">
        <v>3.2213375425447528</v>
      </c>
      <c r="AG411" s="75">
        <v>3.2390000354993118</v>
      </c>
      <c r="AH411" s="75">
        <v>3.1800884377909262</v>
      </c>
      <c r="AI411" s="75">
        <v>3.1518388812773601</v>
      </c>
      <c r="AJ411" s="75">
        <v>3.1157426588747068</v>
      </c>
      <c r="AK411" s="75">
        <v>3.0428291467428279</v>
      </c>
      <c r="AL411" s="75">
        <v>3.1315360792588196</v>
      </c>
      <c r="AM411" s="75">
        <v>3.1108462252159472</v>
      </c>
      <c r="AN411" s="75">
        <v>3.1174557486559134</v>
      </c>
      <c r="AO411" s="75">
        <v>3.1385923917748957</v>
      </c>
      <c r="AP411" s="75">
        <v>3.1346579176101868</v>
      </c>
      <c r="AQ411" s="75">
        <v>3.1879922715239726</v>
      </c>
      <c r="AR411" s="75">
        <v>3.2445923581381182</v>
      </c>
      <c r="AS411" s="75">
        <v>3.2818888591701345</v>
      </c>
      <c r="AT411" s="75">
        <v>3.3482851141314725</v>
      </c>
      <c r="AU411" s="75">
        <v>3.4102496414301151</v>
      </c>
      <c r="AV411" s="75">
        <v>3.514321946239062</v>
      </c>
      <c r="AW411" s="75">
        <v>3.6647645200646539</v>
      </c>
      <c r="AX411" s="75">
        <v>3.6583108702143465</v>
      </c>
      <c r="AY411" s="75">
        <v>3.7721058624631647</v>
      </c>
      <c r="AZ411" s="75">
        <v>3.8855741688956473</v>
      </c>
    </row>
    <row r="412" spans="1:52" ht="15.75" x14ac:dyDescent="0.3">
      <c r="A412" s="84"/>
    </row>
    <row r="413" spans="1:52" ht="15.75" x14ac:dyDescent="0.3">
      <c r="A413" s="76" t="s">
        <v>184</v>
      </c>
      <c r="B413" s="95">
        <v>42887</v>
      </c>
      <c r="C413" s="95">
        <v>42917</v>
      </c>
      <c r="D413" s="95">
        <v>42948</v>
      </c>
      <c r="E413" s="95">
        <v>42979</v>
      </c>
      <c r="F413" s="95">
        <v>43009</v>
      </c>
      <c r="G413" s="95">
        <v>43040</v>
      </c>
      <c r="H413" s="95">
        <v>43070</v>
      </c>
      <c r="I413" s="95">
        <v>43101</v>
      </c>
      <c r="J413" s="95">
        <v>43132</v>
      </c>
      <c r="K413" s="95">
        <v>43160</v>
      </c>
      <c r="L413" s="95">
        <v>43191</v>
      </c>
      <c r="M413" s="95">
        <v>43221</v>
      </c>
      <c r="N413" s="95">
        <v>43252</v>
      </c>
      <c r="O413" s="95">
        <v>43282</v>
      </c>
      <c r="P413" s="95">
        <v>43313</v>
      </c>
      <c r="Q413" s="95">
        <v>43344</v>
      </c>
      <c r="R413" s="95">
        <v>43374</v>
      </c>
      <c r="S413" s="95">
        <v>43405</v>
      </c>
      <c r="T413" s="95">
        <v>43435</v>
      </c>
      <c r="U413" s="95">
        <v>43466</v>
      </c>
      <c r="V413" s="95">
        <v>43497</v>
      </c>
      <c r="W413" s="95">
        <v>43525</v>
      </c>
      <c r="X413" s="95">
        <v>43556</v>
      </c>
      <c r="Y413" s="95">
        <v>43586</v>
      </c>
      <c r="Z413" s="95">
        <v>43617</v>
      </c>
      <c r="AA413" s="95">
        <v>43647</v>
      </c>
      <c r="AB413" s="95">
        <v>43678</v>
      </c>
      <c r="AC413" s="95">
        <v>43709</v>
      </c>
      <c r="AD413" s="95">
        <v>43739</v>
      </c>
      <c r="AE413" s="95">
        <v>43770</v>
      </c>
      <c r="AF413" s="95">
        <v>43800</v>
      </c>
      <c r="AG413" s="95">
        <v>43831</v>
      </c>
      <c r="AH413" s="95">
        <v>43862</v>
      </c>
      <c r="AI413" s="95">
        <v>43891</v>
      </c>
      <c r="AJ413" s="95">
        <v>43922</v>
      </c>
      <c r="AK413" s="95">
        <v>43952</v>
      </c>
      <c r="AL413" s="95">
        <v>43983</v>
      </c>
      <c r="AM413" s="95">
        <v>44013</v>
      </c>
      <c r="AN413" s="95">
        <v>44044</v>
      </c>
      <c r="AO413" s="95">
        <v>44075</v>
      </c>
      <c r="AP413" s="95">
        <v>44105</v>
      </c>
      <c r="AQ413" s="95">
        <v>44136</v>
      </c>
      <c r="AR413" s="95">
        <v>44166</v>
      </c>
      <c r="AS413" s="95">
        <v>44197</v>
      </c>
      <c r="AT413" s="95">
        <v>44228</v>
      </c>
      <c r="AU413" s="95">
        <v>44256</v>
      </c>
      <c r="AV413" s="95">
        <v>44287</v>
      </c>
      <c r="AW413" s="95">
        <v>44317</v>
      </c>
      <c r="AX413" s="95">
        <v>44348</v>
      </c>
      <c r="AY413" s="95">
        <v>44378</v>
      </c>
      <c r="AZ413" s="95">
        <v>44409</v>
      </c>
    </row>
    <row r="414" spans="1:52" ht="15.75" x14ac:dyDescent="0.3">
      <c r="A414" s="98"/>
    </row>
    <row r="415" spans="1:52" ht="15.75" x14ac:dyDescent="0.3">
      <c r="A415" s="98" t="s">
        <v>185</v>
      </c>
      <c r="B415" s="75">
        <v>49.828391578324997</v>
      </c>
      <c r="C415" s="75">
        <v>52.050865892071776</v>
      </c>
      <c r="D415" s="75">
        <v>53.401092021487152</v>
      </c>
      <c r="E415" s="75">
        <v>52.018763246515235</v>
      </c>
      <c r="F415" s="75">
        <v>52.27128823617754</v>
      </c>
      <c r="G415" s="75">
        <v>51.940330165245499</v>
      </c>
      <c r="H415" s="75">
        <v>55.208816419367444</v>
      </c>
      <c r="I415" s="75">
        <v>53.972755144377359</v>
      </c>
      <c r="J415" s="75">
        <v>52.209918730950598</v>
      </c>
      <c r="K415" s="75">
        <v>51.683158314875534</v>
      </c>
      <c r="L415" s="75">
        <v>51.315931588879373</v>
      </c>
      <c r="M415" s="75">
        <v>51.360246436563394</v>
      </c>
      <c r="N415" s="75">
        <v>51.808188407079882</v>
      </c>
      <c r="O415" s="75">
        <v>51.900111489831211</v>
      </c>
      <c r="P415" s="75">
        <v>54.33781156976859</v>
      </c>
      <c r="Q415" s="75">
        <v>54.231218355298658</v>
      </c>
      <c r="R415" s="75">
        <v>52.992029387542608</v>
      </c>
      <c r="S415" s="75">
        <v>52.130167494287484</v>
      </c>
      <c r="T415" s="75">
        <v>52.0190583826205</v>
      </c>
      <c r="U415" s="75">
        <v>53.213501757405311</v>
      </c>
      <c r="V415" s="75">
        <v>51.556433916341447</v>
      </c>
      <c r="W415" s="75">
        <v>49.959366220327794</v>
      </c>
      <c r="X415" s="75">
        <v>49.17150748344983</v>
      </c>
      <c r="Y415" s="75">
        <v>46.416909998742561</v>
      </c>
      <c r="Z415" s="75">
        <v>50.310508814056789</v>
      </c>
      <c r="AA415" s="75">
        <v>49.628938717827943</v>
      </c>
      <c r="AB415" s="75">
        <v>47.922400590073252</v>
      </c>
      <c r="AC415" s="75">
        <v>47.821997632095403</v>
      </c>
      <c r="AD415" s="75">
        <v>47.994527102059998</v>
      </c>
      <c r="AE415" s="75">
        <v>48.513627797073973</v>
      </c>
      <c r="AF415" s="75">
        <v>51.492191548480413</v>
      </c>
      <c r="AG415" s="75">
        <v>50.798973620546114</v>
      </c>
      <c r="AH415" s="75">
        <v>49.366643958555152</v>
      </c>
      <c r="AI415" s="75">
        <v>49.528847241147552</v>
      </c>
      <c r="AJ415" s="75">
        <v>49.990420028922138</v>
      </c>
      <c r="AK415" s="75">
        <v>49.398817409496957</v>
      </c>
      <c r="AL415" s="75">
        <v>48.582871164269783</v>
      </c>
      <c r="AM415" s="75">
        <v>46.377438855871453</v>
      </c>
      <c r="AN415" s="75">
        <v>45.583885695623472</v>
      </c>
      <c r="AO415" s="75">
        <v>44.825816174353371</v>
      </c>
      <c r="AP415" s="75">
        <v>43.318260609730821</v>
      </c>
      <c r="AQ415" s="75">
        <v>42.552359880081724</v>
      </c>
      <c r="AR415" s="75">
        <v>39.357839306836446</v>
      </c>
      <c r="AS415" s="75">
        <v>38.962646096815035</v>
      </c>
      <c r="AT415" s="75">
        <v>37.6494351379582</v>
      </c>
      <c r="AU415" s="75">
        <v>37.507822764494847</v>
      </c>
      <c r="AV415" s="75">
        <v>38.916293992691436</v>
      </c>
      <c r="AW415" s="75">
        <v>38.271484703721939</v>
      </c>
      <c r="AX415" s="75">
        <v>38.730528462796698</v>
      </c>
      <c r="AY415" s="75">
        <v>38.107043274421706</v>
      </c>
      <c r="AZ415" s="75">
        <v>37.088112422555461</v>
      </c>
    </row>
    <row r="416" spans="1:52" ht="15.75" x14ac:dyDescent="0.3">
      <c r="A416" s="98" t="s">
        <v>186</v>
      </c>
      <c r="B416" s="75">
        <v>48.67517067922563</v>
      </c>
      <c r="C416" s="75">
        <v>50.832877399638711</v>
      </c>
      <c r="D416" s="75">
        <v>52.201685317247659</v>
      </c>
      <c r="E416" s="75">
        <v>50.848647357266131</v>
      </c>
      <c r="F416" s="75">
        <v>51.065728893721506</v>
      </c>
      <c r="G416" s="75">
        <v>50.785827046450414</v>
      </c>
      <c r="H416" s="75">
        <v>54.022624064822558</v>
      </c>
      <c r="I416" s="75">
        <v>52.806608185365178</v>
      </c>
      <c r="J416" s="75">
        <v>51.043362163470526</v>
      </c>
      <c r="K416" s="75">
        <v>50.477765151493358</v>
      </c>
      <c r="L416" s="75">
        <v>50.0670508032212</v>
      </c>
      <c r="M416" s="75">
        <v>50.109515229391334</v>
      </c>
      <c r="N416" s="75">
        <v>50.556861174987091</v>
      </c>
      <c r="O416" s="75">
        <v>50.652229283297054</v>
      </c>
      <c r="P416" s="75">
        <v>52.983236473656824</v>
      </c>
      <c r="Q416" s="75">
        <v>52.85992873787346</v>
      </c>
      <c r="R416" s="75">
        <v>51.619094390886445</v>
      </c>
      <c r="S416" s="75">
        <v>50.776942439114222</v>
      </c>
      <c r="T416" s="75">
        <v>50.62600650013561</v>
      </c>
      <c r="U416" s="75">
        <v>51.788088590135914</v>
      </c>
      <c r="V416" s="75">
        <v>50.139090470012214</v>
      </c>
      <c r="W416" s="75">
        <v>48.624894978628724</v>
      </c>
      <c r="X416" s="75">
        <v>47.831774018801781</v>
      </c>
      <c r="Y416" s="75">
        <v>45.164129679534248</v>
      </c>
      <c r="Z416" s="75">
        <v>48.976182141318183</v>
      </c>
      <c r="AA416" s="75">
        <v>48.332541982462942</v>
      </c>
      <c r="AB416" s="75">
        <v>46.677463607895461</v>
      </c>
      <c r="AC416" s="75">
        <v>46.550532374907846</v>
      </c>
      <c r="AD416" s="75">
        <v>46.669400711903407</v>
      </c>
      <c r="AE416" s="75">
        <v>47.186044243129722</v>
      </c>
      <c r="AF416" s="75">
        <v>50.109979599511377</v>
      </c>
      <c r="AG416" s="75">
        <v>49.438435238818265</v>
      </c>
      <c r="AH416" s="75">
        <v>48.046222722773408</v>
      </c>
      <c r="AI416" s="75">
        <v>48.110672417346215</v>
      </c>
      <c r="AJ416" s="75">
        <v>48.529439131847774</v>
      </c>
      <c r="AK416" s="75">
        <v>47.847119684237491</v>
      </c>
      <c r="AL416" s="75">
        <v>47.027860636376154</v>
      </c>
      <c r="AM416" s="75">
        <v>44.855464615943916</v>
      </c>
      <c r="AN416" s="75">
        <v>44.032838422726542</v>
      </c>
      <c r="AO416" s="75">
        <v>43.244011828490891</v>
      </c>
      <c r="AP416" s="75">
        <v>41.717653005856306</v>
      </c>
      <c r="AQ416" s="75">
        <v>40.983937273690145</v>
      </c>
      <c r="AR416" s="75">
        <v>37.809001080285149</v>
      </c>
      <c r="AS416" s="75">
        <v>37.401881019041092</v>
      </c>
      <c r="AT416" s="75">
        <v>36.022014886108764</v>
      </c>
      <c r="AU416" s="75">
        <v>35.885086702303354</v>
      </c>
      <c r="AV416" s="75">
        <v>37.357795690066474</v>
      </c>
      <c r="AW416" s="75">
        <v>36.735097738567916</v>
      </c>
      <c r="AX416" s="75">
        <v>37.175257513700551</v>
      </c>
      <c r="AY416" s="75">
        <v>36.679828021041295</v>
      </c>
      <c r="AZ416" s="75">
        <v>35.718256818762711</v>
      </c>
    </row>
    <row r="417" spans="1:52" ht="15.75" x14ac:dyDescent="0.3">
      <c r="A417" s="98" t="s">
        <v>187</v>
      </c>
      <c r="B417" s="75">
        <v>75.81008843693553</v>
      </c>
      <c r="C417" s="75">
        <v>77.557350371689495</v>
      </c>
      <c r="D417" s="75">
        <v>75.251169949951802</v>
      </c>
      <c r="E417" s="75">
        <v>77.202353686841903</v>
      </c>
      <c r="F417" s="75">
        <v>77.859010640135622</v>
      </c>
      <c r="G417" s="75">
        <v>77.500282264406437</v>
      </c>
      <c r="H417" s="75">
        <v>80.364112650602067</v>
      </c>
      <c r="I417" s="75">
        <v>76.068107734575946</v>
      </c>
      <c r="J417" s="75">
        <v>77.796963942664604</v>
      </c>
      <c r="K417" s="75">
        <v>79.33792488394667</v>
      </c>
      <c r="L417" s="75">
        <v>76.55555691471956</v>
      </c>
      <c r="M417" s="75">
        <v>75.333949010102657</v>
      </c>
      <c r="N417" s="75">
        <v>78.214081663513142</v>
      </c>
      <c r="O417" s="75">
        <v>77.047185213620139</v>
      </c>
      <c r="P417" s="75">
        <v>74.902183098101162</v>
      </c>
      <c r="Q417" s="75">
        <v>74.072700238358806</v>
      </c>
      <c r="R417" s="75">
        <v>74.760603765373176</v>
      </c>
      <c r="S417" s="75">
        <v>75.976828040971256</v>
      </c>
      <c r="T417" s="75">
        <v>79.695826511641201</v>
      </c>
      <c r="U417" s="75">
        <v>76.533127992395521</v>
      </c>
      <c r="V417" s="75">
        <v>76.093650896600536</v>
      </c>
      <c r="W417" s="75">
        <v>76.473315705339502</v>
      </c>
      <c r="X417" s="75">
        <v>74.965632642935986</v>
      </c>
      <c r="Y417" s="75">
        <v>75.311847406764628</v>
      </c>
      <c r="Z417" s="75">
        <v>76.209674703231215</v>
      </c>
      <c r="AA417" s="75">
        <v>77.053468256370778</v>
      </c>
      <c r="AB417" s="75">
        <v>78.24956227567894</v>
      </c>
      <c r="AC417" s="75">
        <v>78.250873064964509</v>
      </c>
      <c r="AD417" s="75">
        <v>79.396661950540093</v>
      </c>
      <c r="AE417" s="75">
        <v>80.286868825108968</v>
      </c>
      <c r="AF417" s="75">
        <v>81.164229812862771</v>
      </c>
      <c r="AG417" s="75">
        <v>78.884533794780168</v>
      </c>
      <c r="AH417" s="75">
        <v>78.875886083165796</v>
      </c>
      <c r="AI417" s="75">
        <v>80.807509867207088</v>
      </c>
      <c r="AJ417" s="75">
        <v>80.134024767935557</v>
      </c>
      <c r="AK417" s="75">
        <v>79.747362225599488</v>
      </c>
      <c r="AL417" s="75">
        <v>78.309419370101693</v>
      </c>
      <c r="AM417" s="75">
        <v>77.718190598499405</v>
      </c>
      <c r="AN417" s="75">
        <v>77.389743734898701</v>
      </c>
      <c r="AO417" s="75">
        <v>77.272940727009342</v>
      </c>
      <c r="AP417" s="75">
        <v>77.548476980607646</v>
      </c>
      <c r="AQ417" s="75">
        <v>77.650037523171207</v>
      </c>
      <c r="AR417" s="75">
        <v>79.008003073691683</v>
      </c>
      <c r="AS417" s="75">
        <v>79.229883934687052</v>
      </c>
      <c r="AT417" s="75">
        <v>80.766838442868732</v>
      </c>
      <c r="AU417" s="75">
        <v>82.557533024963448</v>
      </c>
      <c r="AV417" s="75">
        <v>82.444069258249939</v>
      </c>
      <c r="AW417" s="75">
        <v>82.72739930984973</v>
      </c>
      <c r="AX417" s="75">
        <v>81.766815793379337</v>
      </c>
      <c r="AY417" s="75">
        <v>82.27276166425915</v>
      </c>
      <c r="AZ417" s="75">
        <v>82.262052361313877</v>
      </c>
    </row>
    <row r="418" spans="1:52" ht="15.75" x14ac:dyDescent="0.3">
      <c r="A418" s="98" t="s">
        <v>188</v>
      </c>
      <c r="B418" s="75">
        <v>1.1518967030632654</v>
      </c>
      <c r="C418" s="75">
        <v>3.0428807495499295</v>
      </c>
      <c r="D418" s="75">
        <v>3.3425226346762691</v>
      </c>
      <c r="E418" s="75">
        <v>1.1189128113776394</v>
      </c>
      <c r="F418" s="75">
        <v>1.1356219630084623</v>
      </c>
      <c r="G418" s="75">
        <v>3.7373570303052981</v>
      </c>
      <c r="H418" s="75">
        <v>2.0323687606500696</v>
      </c>
      <c r="I418" s="75">
        <v>3.3040152606225872</v>
      </c>
      <c r="J418" s="75">
        <v>3.0011911894942074</v>
      </c>
      <c r="K418" s="75">
        <v>1.3430055179702229</v>
      </c>
      <c r="L418" s="75">
        <v>2.7525336667564435</v>
      </c>
      <c r="M418" s="75">
        <v>1.9142353074186154</v>
      </c>
      <c r="N418" s="75">
        <v>2.3944391645061232</v>
      </c>
      <c r="O418" s="75">
        <v>3.6138975811203413</v>
      </c>
      <c r="P418" s="75">
        <v>1.6894750082352619</v>
      </c>
      <c r="Q418" s="75">
        <v>0.94810198163758597</v>
      </c>
      <c r="R418" s="75">
        <v>0.94060495064285121</v>
      </c>
      <c r="S418" s="75">
        <v>0.61054805521639277</v>
      </c>
      <c r="T418" s="75">
        <v>0.65223522809874512</v>
      </c>
      <c r="U418" s="75">
        <v>1.3644049990358076</v>
      </c>
      <c r="V418" s="75">
        <v>0.60107181576191093</v>
      </c>
      <c r="W418" s="75">
        <v>2.2965749161559033</v>
      </c>
      <c r="X418" s="75">
        <v>1.4861390035621891</v>
      </c>
      <c r="Y418" s="75">
        <v>0.84575998729821289</v>
      </c>
      <c r="Z418" s="75">
        <v>1.7985491399903641</v>
      </c>
      <c r="AA418" s="75">
        <v>1.3481893861731289</v>
      </c>
      <c r="AB418" s="75">
        <v>4.0104301549761274</v>
      </c>
      <c r="AC418" s="75">
        <v>0.60131334164551742</v>
      </c>
      <c r="AD418" s="75">
        <v>0.57755502769754474</v>
      </c>
      <c r="AE418" s="75">
        <v>0.66706409738276617</v>
      </c>
      <c r="AF418" s="75">
        <v>0.74979130087981716</v>
      </c>
      <c r="AG418" s="75">
        <v>1.4678455646139295</v>
      </c>
      <c r="AH418" s="75">
        <v>2.0069352796185704</v>
      </c>
      <c r="AI418" s="75">
        <v>0.63876373594140468</v>
      </c>
      <c r="AJ418" s="75">
        <v>3.194682053014485</v>
      </c>
      <c r="AK418" s="75">
        <v>3.0077225550513376</v>
      </c>
      <c r="AL418" s="75">
        <v>0.47120872454468721</v>
      </c>
      <c r="AM418" s="75">
        <v>0.42834019454300271</v>
      </c>
      <c r="AN418" s="75">
        <v>0.42057575895492716</v>
      </c>
      <c r="AO418" s="75">
        <v>0.43326032540355824</v>
      </c>
      <c r="AP418" s="75">
        <v>0.40535227627913495</v>
      </c>
      <c r="AQ418" s="75">
        <v>0.36919820778712109</v>
      </c>
      <c r="AR418" s="75">
        <v>0.37152844200253315</v>
      </c>
      <c r="AS418" s="75">
        <v>0.35773942946356235</v>
      </c>
      <c r="AT418" s="75">
        <v>0.35354609057709474</v>
      </c>
      <c r="AU418" s="75">
        <v>0.41190921991635204</v>
      </c>
      <c r="AV418" s="75">
        <v>0.35268377151635549</v>
      </c>
      <c r="AW418" s="75">
        <v>0.33007855882856002</v>
      </c>
      <c r="AX418" s="75">
        <v>0.33691282892252761</v>
      </c>
      <c r="AY418" s="75">
        <v>0.37112447744265664</v>
      </c>
      <c r="AZ418" s="75">
        <v>0.33017397371003998</v>
      </c>
    </row>
    <row r="419" spans="1:52" ht="15.75" x14ac:dyDescent="0.3">
      <c r="A419" s="98" t="s">
        <v>189</v>
      </c>
      <c r="B419" s="75">
        <v>81.845570735488366</v>
      </c>
      <c r="C419" s="75">
        <v>86.327739882974072</v>
      </c>
      <c r="D419" s="75">
        <v>87.898774816572882</v>
      </c>
      <c r="E419" s="75">
        <v>87.877216014761999</v>
      </c>
      <c r="F419" s="75">
        <v>87.596908085817518</v>
      </c>
      <c r="G419" s="75">
        <v>87.70324521668546</v>
      </c>
      <c r="H419" s="75">
        <v>90.218803518247753</v>
      </c>
      <c r="I419" s="75">
        <v>87.973675463961783</v>
      </c>
      <c r="J419" s="75">
        <v>89.67578382293641</v>
      </c>
      <c r="K419" s="75">
        <v>88.962456172369343</v>
      </c>
      <c r="L419" s="75">
        <v>89.547342911530293</v>
      </c>
      <c r="M419" s="75">
        <v>89.967256239549883</v>
      </c>
      <c r="N419" s="75">
        <v>86.041716259165298</v>
      </c>
      <c r="O419" s="75">
        <v>88.672871389164257</v>
      </c>
      <c r="P419" s="75">
        <v>87.004388625431233</v>
      </c>
      <c r="Q419" s="75">
        <v>85.236640961809513</v>
      </c>
      <c r="R419" s="75">
        <v>85.604157061782047</v>
      </c>
      <c r="S419" s="75">
        <v>85.887224111678051</v>
      </c>
      <c r="T419" s="75">
        <v>84.969082498850824</v>
      </c>
      <c r="U419" s="75">
        <v>86.73338159264263</v>
      </c>
      <c r="V419" s="75">
        <v>86.951789181621194</v>
      </c>
      <c r="W419" s="75">
        <v>86.870040690103238</v>
      </c>
      <c r="X419" s="75">
        <v>85.880802355999393</v>
      </c>
      <c r="Y419" s="75">
        <v>84.632626298012823</v>
      </c>
      <c r="Z419" s="75">
        <v>85.177753796840818</v>
      </c>
      <c r="AA419" s="75">
        <v>83.779669688743368</v>
      </c>
      <c r="AB419" s="75">
        <v>84.053752527266354</v>
      </c>
      <c r="AC419" s="75">
        <v>83.767041078157391</v>
      </c>
      <c r="AD419" s="75">
        <v>83.282378954206877</v>
      </c>
      <c r="AE419" s="75">
        <v>83.581851709400922</v>
      </c>
      <c r="AF419" s="75">
        <v>82.746319856641975</v>
      </c>
      <c r="AG419" s="75">
        <v>83.541203306562977</v>
      </c>
      <c r="AH419" s="75">
        <v>82.034533091704418</v>
      </c>
      <c r="AI419" s="75">
        <v>83.836210124058169</v>
      </c>
      <c r="AJ419" s="75">
        <v>83.186840599345572</v>
      </c>
      <c r="AK419" s="75">
        <v>79.681624699417668</v>
      </c>
      <c r="AL419" s="75">
        <v>74.656249738598405</v>
      </c>
      <c r="AM419" s="75">
        <v>70.679871583353787</v>
      </c>
      <c r="AN419" s="75">
        <v>69.458162319105369</v>
      </c>
      <c r="AO419" s="75">
        <v>66.524668996193853</v>
      </c>
      <c r="AP419" s="75">
        <v>64.686555018819163</v>
      </c>
      <c r="AQ419" s="75">
        <v>61.847929548574868</v>
      </c>
      <c r="AR419" s="75">
        <v>58.010643367422233</v>
      </c>
      <c r="AS419" s="75">
        <v>57.991171080362392</v>
      </c>
      <c r="AT419" s="75">
        <v>57.882623075911212</v>
      </c>
      <c r="AU419" s="75">
        <v>56.265296480253348</v>
      </c>
      <c r="AV419" s="75">
        <v>59.644310391864067</v>
      </c>
      <c r="AW419" s="75">
        <v>57.499928174482271</v>
      </c>
      <c r="AX419" s="75">
        <v>58.494265053970864</v>
      </c>
      <c r="AY419" s="75">
        <v>57.303525936075786</v>
      </c>
      <c r="AZ419" s="75">
        <v>56.252075057668982</v>
      </c>
    </row>
    <row r="420" spans="1:52" ht="15.75" x14ac:dyDescent="0.3">
      <c r="A420" s="98" t="s">
        <v>190</v>
      </c>
      <c r="B420" s="75">
        <v>-5.3210791006486495</v>
      </c>
      <c r="C420" s="75">
        <v>-5.3644382175300729</v>
      </c>
      <c r="D420" s="75">
        <v>-5.5289239941347326</v>
      </c>
      <c r="E420" s="75">
        <v>-5.2472345556592987</v>
      </c>
      <c r="F420" s="75">
        <v>-5.3425297086236752</v>
      </c>
      <c r="G420" s="75">
        <v>-5.2956519133617492</v>
      </c>
      <c r="H420" s="75">
        <v>-5.1108135326200923</v>
      </c>
      <c r="I420" s="75">
        <v>-5.0091016548528158</v>
      </c>
      <c r="J420" s="75">
        <v>-5.0108280660101228</v>
      </c>
      <c r="K420" s="75">
        <v>-4.7387485545106518</v>
      </c>
      <c r="L420" s="75">
        <v>-4.6902871950143439</v>
      </c>
      <c r="M420" s="75">
        <v>-4.7755402395681132</v>
      </c>
      <c r="N420" s="75">
        <v>-4.2998987130023876</v>
      </c>
      <c r="O420" s="75">
        <v>-4.7027859128361778</v>
      </c>
      <c r="P420" s="75">
        <v>-5.0323930747170005</v>
      </c>
      <c r="Q420" s="75">
        <v>-4.7495414025402738</v>
      </c>
      <c r="R420" s="75">
        <v>-5.1509556176397799</v>
      </c>
      <c r="S420" s="75">
        <v>-4.9973871939932106</v>
      </c>
      <c r="T420" s="75">
        <v>-4.9761219844057578</v>
      </c>
      <c r="U420" s="75">
        <v>-4.8465844505429301</v>
      </c>
      <c r="V420" s="75">
        <v>-5.1564935614835656</v>
      </c>
      <c r="W420" s="75">
        <v>-4.9323657552123095</v>
      </c>
      <c r="X420" s="75">
        <v>-5.6018305829806465</v>
      </c>
      <c r="Y420" s="75">
        <v>-5.7558673792282438</v>
      </c>
      <c r="Z420" s="75">
        <v>-5.1892289216933349</v>
      </c>
      <c r="AA420" s="75">
        <v>-5.0858963819134422</v>
      </c>
      <c r="AB420" s="75">
        <v>-5.1700018620359032</v>
      </c>
      <c r="AC420" s="75">
        <v>-5.0082898531546416</v>
      </c>
      <c r="AD420" s="75">
        <v>-5.2132891633823268</v>
      </c>
      <c r="AE420" s="75">
        <v>-5.2472983663116199</v>
      </c>
      <c r="AF420" s="75">
        <v>-4.9763979400033245</v>
      </c>
      <c r="AG420" s="75">
        <v>-4.407204107077872</v>
      </c>
      <c r="AH420" s="75">
        <v>-4.7415539691586206</v>
      </c>
      <c r="AI420" s="75">
        <v>-6.3846835074427384</v>
      </c>
      <c r="AJ420" s="75">
        <v>-6.7478937370741452</v>
      </c>
      <c r="AK420" s="75">
        <v>-6.7787798205576193</v>
      </c>
      <c r="AL420" s="75">
        <v>-6.991631593226284</v>
      </c>
      <c r="AM420" s="75">
        <v>-6.9190931230936101</v>
      </c>
      <c r="AN420" s="75">
        <v>-7.1153970507373483</v>
      </c>
      <c r="AO420" s="75">
        <v>-7.2431785596237281</v>
      </c>
      <c r="AP420" s="75">
        <v>-7.1753443411045632</v>
      </c>
      <c r="AQ420" s="75">
        <v>-6.5215408008778804</v>
      </c>
      <c r="AR420" s="75">
        <v>-6.565373548342655</v>
      </c>
      <c r="AS420" s="75">
        <v>-6.3877802287999401</v>
      </c>
      <c r="AT420" s="75">
        <v>-6.4388191206860377</v>
      </c>
      <c r="AU420" s="75">
        <v>-6.0569102790226426</v>
      </c>
      <c r="AV420" s="75">
        <v>-5.1268283738355676</v>
      </c>
      <c r="AW420" s="75">
        <v>-5.2084816004526049</v>
      </c>
      <c r="AX420" s="75">
        <v>-5.513248228064171</v>
      </c>
      <c r="AY420" s="75">
        <v>-4.7389120079285902</v>
      </c>
      <c r="AZ420" s="75">
        <v>-4.8139399700355749</v>
      </c>
    </row>
    <row r="421" spans="1:52" ht="15.75" x14ac:dyDescent="0.3">
      <c r="A421" s="98" t="s">
        <v>191</v>
      </c>
      <c r="B421" s="75">
        <v>8.4026267906033372</v>
      </c>
      <c r="C421" s="75">
        <v>8.5157407735275239</v>
      </c>
      <c r="D421" s="75">
        <v>8.4763073959080408</v>
      </c>
      <c r="E421" s="75">
        <v>8.2803623041647327</v>
      </c>
      <c r="F421" s="75">
        <v>8.547294689860534</v>
      </c>
      <c r="G421" s="75">
        <v>8.474474096462469</v>
      </c>
      <c r="H421" s="75">
        <v>8.3031939415491802</v>
      </c>
      <c r="I421" s="75">
        <v>8.1400256066128698</v>
      </c>
      <c r="J421" s="75">
        <v>8.4630230456749</v>
      </c>
      <c r="K421" s="75">
        <v>8.6551709205821954</v>
      </c>
      <c r="L421" s="75">
        <v>9.1677467881988335</v>
      </c>
      <c r="M421" s="75">
        <v>9.3481299921686265</v>
      </c>
      <c r="N421" s="75">
        <v>9.1117515599605259</v>
      </c>
      <c r="O421" s="75">
        <v>9.5484190898604613</v>
      </c>
      <c r="P421" s="75">
        <v>10.304354991796027</v>
      </c>
      <c r="Q421" s="75">
        <v>10.235384433876735</v>
      </c>
      <c r="R421" s="75">
        <v>10.689277346953878</v>
      </c>
      <c r="S421" s="75">
        <v>10.683706381076709</v>
      </c>
      <c r="T421" s="75">
        <v>10.864061399874327</v>
      </c>
      <c r="U421" s="75">
        <v>10.657051029072409</v>
      </c>
      <c r="V421" s="75">
        <v>10.949380147552606</v>
      </c>
      <c r="W421" s="75">
        <v>10.472102331104136</v>
      </c>
      <c r="X421" s="75">
        <v>11.754095206721628</v>
      </c>
      <c r="Y421" s="75">
        <v>11.629957960807983</v>
      </c>
      <c r="Z421" s="75">
        <v>11.239082722573123</v>
      </c>
      <c r="AA421" s="75">
        <v>10.935553035182291</v>
      </c>
      <c r="AB421" s="75">
        <v>10.888160919978523</v>
      </c>
      <c r="AC421" s="75">
        <v>10.674775534004318</v>
      </c>
      <c r="AD421" s="75">
        <v>10.766239063709273</v>
      </c>
      <c r="AE421" s="75">
        <v>10.707690721193909</v>
      </c>
      <c r="AF421" s="75">
        <v>10.61048522053559</v>
      </c>
      <c r="AG421" s="75">
        <v>10.361574723927147</v>
      </c>
      <c r="AH421" s="75">
        <v>10.474622018206652</v>
      </c>
      <c r="AI421" s="75">
        <v>12.326690635325567</v>
      </c>
      <c r="AJ421" s="75">
        <v>12.773331515118713</v>
      </c>
      <c r="AK421" s="75">
        <v>13.111976691893087</v>
      </c>
      <c r="AL421" s="75">
        <v>12.888939993015319</v>
      </c>
      <c r="AM421" s="75">
        <v>12.855521577435683</v>
      </c>
      <c r="AN421" s="75">
        <v>12.750663085330876</v>
      </c>
      <c r="AO421" s="75">
        <v>12.454133779101413</v>
      </c>
      <c r="AP421" s="75">
        <v>12.431410939342575</v>
      </c>
      <c r="AQ421" s="75">
        <v>11.852891371716211</v>
      </c>
      <c r="AR421" s="75">
        <v>12.077950066452077</v>
      </c>
      <c r="AS421" s="75">
        <v>12.154252506643335</v>
      </c>
      <c r="AT421" s="75">
        <v>12.850668795331732</v>
      </c>
      <c r="AU421" s="75">
        <v>12.896240488701263</v>
      </c>
      <c r="AV421" s="75">
        <v>11.967657476789711</v>
      </c>
      <c r="AW421" s="75">
        <v>11.666017276579725</v>
      </c>
      <c r="AX421" s="75">
        <v>11.565360306505266</v>
      </c>
      <c r="AY421" s="75">
        <v>10.527883241062316</v>
      </c>
      <c r="AZ421" s="75">
        <v>10.143071531563159</v>
      </c>
    </row>
    <row r="422" spans="1:52" ht="15.75" x14ac:dyDescent="0.3">
      <c r="A422" s="98" t="s">
        <v>192</v>
      </c>
      <c r="B422" s="75">
        <v>4.9503299021828218</v>
      </c>
      <c r="C422" s="75">
        <v>5.0097892886762967</v>
      </c>
      <c r="D422" s="75">
        <v>5.0584103480534619</v>
      </c>
      <c r="E422" s="75">
        <v>5.1061200480471864</v>
      </c>
      <c r="F422" s="75">
        <v>5.1666185733362298</v>
      </c>
      <c r="G422" s="75">
        <v>5.1950156536589525</v>
      </c>
      <c r="H422" s="75">
        <v>5.1222113294962952</v>
      </c>
      <c r="I422" s="75">
        <v>5.1657534743736564</v>
      </c>
      <c r="J422" s="75">
        <v>5.2180949580984768</v>
      </c>
      <c r="K422" s="75">
        <v>5.1538608654124074</v>
      </c>
      <c r="L422" s="75">
        <v>5.1440932296211672</v>
      </c>
      <c r="M422" s="75">
        <v>5.1370038317756581</v>
      </c>
      <c r="N422" s="75">
        <v>5.1484104359445535</v>
      </c>
      <c r="O422" s="75">
        <v>5.1302379181290565</v>
      </c>
      <c r="P422" s="75">
        <v>5.1519422442386649</v>
      </c>
      <c r="Q422" s="75">
        <v>5.2075696912727762</v>
      </c>
      <c r="R422" s="75">
        <v>5.2570783677686403</v>
      </c>
      <c r="S422" s="75">
        <v>5.2788457547051175</v>
      </c>
      <c r="T422" s="75">
        <v>5.3621891767492169</v>
      </c>
      <c r="U422" s="75">
        <v>5.3445173884827852</v>
      </c>
      <c r="V422" s="75">
        <v>5.3403088892959065</v>
      </c>
      <c r="W422" s="75">
        <v>5.3152906111153539</v>
      </c>
      <c r="X422" s="75">
        <v>5.3002016808260537</v>
      </c>
      <c r="Y422" s="75">
        <v>5.2494492631556495</v>
      </c>
      <c r="Z422" s="75">
        <v>5.1847376393219884</v>
      </c>
      <c r="AA422" s="75">
        <v>5.1649902407053796</v>
      </c>
      <c r="AB422" s="75">
        <v>5.1101967455147799</v>
      </c>
      <c r="AC422" s="75">
        <v>5.0200371719928825</v>
      </c>
      <c r="AD422" s="75">
        <v>4.9711453701917598</v>
      </c>
      <c r="AE422" s="75">
        <v>4.9596832435315408</v>
      </c>
      <c r="AF422" s="75">
        <v>5.0027146081426066</v>
      </c>
      <c r="AG422" s="75">
        <v>5.0188714708754212</v>
      </c>
      <c r="AH422" s="75">
        <v>5.0044032920132988</v>
      </c>
      <c r="AI422" s="75">
        <v>5.0014673268871892</v>
      </c>
      <c r="AJ422" s="75">
        <v>4.99905534847505</v>
      </c>
      <c r="AK422" s="75">
        <v>5.0183728002604022</v>
      </c>
      <c r="AL422" s="75">
        <v>4.9841208346767347</v>
      </c>
      <c r="AM422" s="75">
        <v>4.9599423693508413</v>
      </c>
      <c r="AN422" s="75">
        <v>4.960074383139446</v>
      </c>
      <c r="AO422" s="75">
        <v>4.974433865898038</v>
      </c>
      <c r="AP422" s="75">
        <v>5.0094159319991274</v>
      </c>
      <c r="AQ422" s="75">
        <v>5.0039519228542089</v>
      </c>
      <c r="AR422" s="75">
        <v>4.984397878673624</v>
      </c>
      <c r="AS422" s="75">
        <v>4.9741721523483768</v>
      </c>
      <c r="AT422" s="75">
        <v>4.9935276434566136</v>
      </c>
      <c r="AU422" s="75">
        <v>5.0292795210773384</v>
      </c>
      <c r="AV422" s="75">
        <v>5.0352170482218916</v>
      </c>
      <c r="AW422" s="75">
        <v>5.0525681287718172</v>
      </c>
      <c r="AX422" s="75">
        <v>5.1355288346834955</v>
      </c>
      <c r="AY422" s="75">
        <v>5.1697031789539141</v>
      </c>
      <c r="AZ422" s="75">
        <v>5.1876010522046361</v>
      </c>
    </row>
    <row r="423" spans="1:52" ht="15.75" x14ac:dyDescent="0.3">
      <c r="A423" s="98" t="s">
        <v>193</v>
      </c>
      <c r="B423" s="75">
        <v>86.444256908996351</v>
      </c>
      <c r="C423" s="75">
        <v>86.787283228997651</v>
      </c>
      <c r="D423" s="75">
        <v>86.522546574373393</v>
      </c>
      <c r="E423" s="75">
        <v>82.571712779739997</v>
      </c>
      <c r="F423" s="75">
        <v>82.384426553959116</v>
      </c>
      <c r="G423" s="75">
        <v>81.171613053531232</v>
      </c>
      <c r="H423" s="75">
        <v>80.694572437920769</v>
      </c>
      <c r="I423" s="75">
        <v>81.43318866490867</v>
      </c>
      <c r="J423" s="75">
        <v>80.394057093817835</v>
      </c>
      <c r="K423" s="75">
        <v>79.367774975552877</v>
      </c>
      <c r="L423" s="75">
        <v>79.943085470378648</v>
      </c>
      <c r="M423" s="75">
        <v>79.242995134810585</v>
      </c>
      <c r="N423" s="75">
        <v>79.294406927006577</v>
      </c>
      <c r="O423" s="75">
        <v>79.544846026951433</v>
      </c>
      <c r="P423" s="75">
        <v>79.594336019571358</v>
      </c>
      <c r="Q423" s="75">
        <v>80.177836370574113</v>
      </c>
      <c r="R423" s="75">
        <v>80.59833918812393</v>
      </c>
      <c r="S423" s="75">
        <v>80.561557166011312</v>
      </c>
      <c r="T423" s="75">
        <v>81.798617117372487</v>
      </c>
      <c r="U423" s="75">
        <v>80.911648444586575</v>
      </c>
      <c r="V423" s="75">
        <v>81.252094065780241</v>
      </c>
      <c r="W423" s="75">
        <v>81.139340825117557</v>
      </c>
      <c r="X423" s="75">
        <v>81.421399979926193</v>
      </c>
      <c r="Y423" s="75">
        <v>82.162495547990531</v>
      </c>
      <c r="Z423" s="75">
        <v>81.600946772544432</v>
      </c>
      <c r="AA423" s="75">
        <v>80.53038334056285</v>
      </c>
      <c r="AB423" s="75">
        <v>79.892084973893489</v>
      </c>
      <c r="AC423" s="75">
        <v>79.500504225657167</v>
      </c>
      <c r="AD423" s="75">
        <v>78.351425843282158</v>
      </c>
      <c r="AE423" s="75">
        <v>77.217376321749725</v>
      </c>
      <c r="AF423" s="75">
        <v>77.94527604816696</v>
      </c>
      <c r="AG423" s="75">
        <v>78.100472347374023</v>
      </c>
      <c r="AH423" s="75">
        <v>77.585323347931563</v>
      </c>
      <c r="AI423" s="75">
        <v>80.474932329222355</v>
      </c>
      <c r="AJ423" s="75">
        <v>80.544267299819893</v>
      </c>
      <c r="AK423" s="75">
        <v>81.596405989528222</v>
      </c>
      <c r="AL423" s="75">
        <v>82.834819742302997</v>
      </c>
      <c r="AM423" s="75">
        <v>83.723353775545945</v>
      </c>
      <c r="AN423" s="75">
        <v>83.661045621964689</v>
      </c>
      <c r="AO423" s="75">
        <v>85.158671771056234</v>
      </c>
      <c r="AP423" s="75">
        <v>86.737097257686287</v>
      </c>
      <c r="AQ423" s="75">
        <v>88.025774961648281</v>
      </c>
      <c r="AR423" s="75">
        <v>88.887282700683301</v>
      </c>
      <c r="AS423" s="75">
        <v>90.537476925268166</v>
      </c>
      <c r="AT423" s="75">
        <v>91.236141057562918</v>
      </c>
      <c r="AU423" s="75">
        <v>88.00727600632635</v>
      </c>
      <c r="AV423" s="75">
        <v>86.700649456688339</v>
      </c>
      <c r="AW423" s="75">
        <v>85.760566843833303</v>
      </c>
      <c r="AX423" s="75">
        <v>86.306436650785841</v>
      </c>
      <c r="AY423" s="75">
        <v>86.147776232096447</v>
      </c>
      <c r="AZ423" s="75">
        <v>86.696259370683919</v>
      </c>
    </row>
    <row r="424" spans="1:52" ht="15.75" x14ac:dyDescent="0.3">
      <c r="A424" s="98" t="s">
        <v>194</v>
      </c>
      <c r="B424" s="75">
        <v>43.399364528208118</v>
      </c>
      <c r="C424" s="75">
        <v>45.13699657068797</v>
      </c>
      <c r="D424" s="75">
        <v>46.805245562091997</v>
      </c>
      <c r="E424" s="75">
        <v>47.930681543407665</v>
      </c>
      <c r="F424" s="75">
        <v>49.530216030571346</v>
      </c>
      <c r="G424" s="75">
        <v>50.7073490225577</v>
      </c>
      <c r="H424" s="75">
        <v>51.509344512206646</v>
      </c>
      <c r="I424" s="75">
        <v>52.252247055273848</v>
      </c>
      <c r="J424" s="75">
        <v>53.422312353885381</v>
      </c>
      <c r="K424" s="75">
        <v>54.917293664839519</v>
      </c>
      <c r="L424" s="75">
        <v>56.525870403262765</v>
      </c>
      <c r="M424" s="75">
        <v>55.271377617463799</v>
      </c>
      <c r="N424" s="75">
        <v>54.654402848688399</v>
      </c>
      <c r="O424" s="75">
        <v>54.47379012274525</v>
      </c>
      <c r="P424" s="75">
        <v>54.563239947647389</v>
      </c>
      <c r="Q424" s="75">
        <v>54.683795625870225</v>
      </c>
      <c r="R424" s="75">
        <v>53.588129442893852</v>
      </c>
      <c r="S424" s="75">
        <v>53.548095720814167</v>
      </c>
      <c r="T424" s="75">
        <v>54.392424197061196</v>
      </c>
      <c r="U424" s="75">
        <v>54.962707097478635</v>
      </c>
      <c r="V424" s="75">
        <v>54.840479699923208</v>
      </c>
      <c r="W424" s="75">
        <v>54.161850223768461</v>
      </c>
      <c r="X424" s="75">
        <v>56.187740365546802</v>
      </c>
      <c r="Y424" s="75">
        <v>56.81226335427808</v>
      </c>
      <c r="Z424" s="75">
        <v>59.074372346009255</v>
      </c>
      <c r="AA424" s="75">
        <v>60.721611622476779</v>
      </c>
      <c r="AB424" s="75">
        <v>59.450019241407134</v>
      </c>
      <c r="AC424" s="75">
        <v>61.799779834052728</v>
      </c>
      <c r="AD424" s="75">
        <v>65.381751525862356</v>
      </c>
      <c r="AE424" s="75">
        <v>65.050744566667362</v>
      </c>
      <c r="AF424" s="75">
        <v>66.055181160253298</v>
      </c>
      <c r="AG424" s="75">
        <v>64.737685012297874</v>
      </c>
      <c r="AH424" s="75">
        <v>62.853572378656573</v>
      </c>
      <c r="AI424" s="75">
        <v>53.641001552345955</v>
      </c>
      <c r="AJ424" s="75">
        <v>54.202893089580293</v>
      </c>
      <c r="AK424" s="75">
        <v>57.142825815372497</v>
      </c>
      <c r="AL424" s="75">
        <v>54.202745229486226</v>
      </c>
      <c r="AM424" s="75">
        <v>52.082676323098674</v>
      </c>
      <c r="AN424" s="75">
        <v>51.591231601938617</v>
      </c>
      <c r="AO424" s="75">
        <v>47.079348204195156</v>
      </c>
      <c r="AP424" s="75">
        <v>44.187629223832815</v>
      </c>
      <c r="AQ424" s="75">
        <v>42.652848392019834</v>
      </c>
      <c r="AR424" s="75">
        <v>40.156203529723015</v>
      </c>
      <c r="AS424" s="75">
        <v>38.818096357963569</v>
      </c>
      <c r="AT424" s="75">
        <v>38.036408879646281</v>
      </c>
      <c r="AU424" s="75">
        <v>43.802410795599314</v>
      </c>
      <c r="AV424" s="75">
        <v>39.056265311998892</v>
      </c>
      <c r="AW424" s="75">
        <v>35.776512426834337</v>
      </c>
      <c r="AX424" s="75">
        <v>35.060410475721874</v>
      </c>
      <c r="AY424" s="75">
        <v>34.31216249344962</v>
      </c>
      <c r="AZ424" s="75">
        <v>33.538973310046707</v>
      </c>
    </row>
    <row r="425" spans="1:52" ht="15.75" x14ac:dyDescent="0.3">
      <c r="A425" s="98" t="s">
        <v>195</v>
      </c>
      <c r="B425" s="75">
        <v>0.67769463355335635</v>
      </c>
      <c r="C425" s="75">
        <v>0.47632505204192677</v>
      </c>
      <c r="D425" s="75">
        <v>0.44994171835927499</v>
      </c>
      <c r="E425" s="75">
        <v>0.25994856817722478</v>
      </c>
      <c r="F425" s="75">
        <v>0.99320614309568833</v>
      </c>
      <c r="G425" s="75">
        <v>1.2154400362694207</v>
      </c>
      <c r="H425" s="75">
        <v>0.6375373827761327</v>
      </c>
      <c r="I425" s="75">
        <v>-0.24979937080872402</v>
      </c>
      <c r="J425" s="75">
        <v>1.8757118246136291</v>
      </c>
      <c r="K425" s="75">
        <v>3.4452343179470635</v>
      </c>
      <c r="L425" s="75">
        <v>3.8262250044160631</v>
      </c>
      <c r="M425" s="75">
        <v>3.2775437530323228</v>
      </c>
      <c r="N425" s="75">
        <v>2.2397512391463947</v>
      </c>
      <c r="O425" s="75">
        <v>1.6813036402816881</v>
      </c>
      <c r="P425" s="75">
        <v>1.5260365840139714</v>
      </c>
      <c r="Q425" s="75">
        <v>2.1576995000949508</v>
      </c>
      <c r="R425" s="75">
        <v>0.99583140324881259</v>
      </c>
      <c r="S425" s="75">
        <v>0.96104284946097551</v>
      </c>
      <c r="T425" s="75">
        <v>2.2103035295109583</v>
      </c>
      <c r="U425" s="75">
        <v>2.4648627432849657</v>
      </c>
      <c r="V425" s="75">
        <v>2.0859007088091177</v>
      </c>
      <c r="W425" s="75">
        <v>0.59763910799772502</v>
      </c>
      <c r="X425" s="75">
        <v>1.4742220675996032</v>
      </c>
      <c r="Y425" s="75">
        <v>0.50271476678842864</v>
      </c>
      <c r="Z425" s="75">
        <v>2.2397206470533599</v>
      </c>
      <c r="AA425" s="75">
        <v>3.975833225678012</v>
      </c>
      <c r="AB425" s="75">
        <v>2.1764977393373077</v>
      </c>
      <c r="AC425" s="75">
        <v>3.2993774911116889</v>
      </c>
      <c r="AD425" s="75">
        <v>5.6919860689473465</v>
      </c>
      <c r="AE425" s="75">
        <v>5.529607991561142</v>
      </c>
      <c r="AF425" s="75">
        <v>6.5931846488704275</v>
      </c>
      <c r="AG425" s="75">
        <v>6.3042501766114594</v>
      </c>
      <c r="AH425" s="75">
        <v>3.9300323103759296</v>
      </c>
      <c r="AI425" s="75">
        <v>-6.9740162453727841</v>
      </c>
      <c r="AJ425" s="75">
        <v>-9.6867004201408538</v>
      </c>
      <c r="AK425" s="75">
        <v>-2.749260879875548</v>
      </c>
      <c r="AL425" s="75">
        <v>-6.0531554168406849</v>
      </c>
      <c r="AM425" s="75">
        <v>-6.2593158441269416</v>
      </c>
      <c r="AN425" s="75">
        <v>-2.8507453975141144</v>
      </c>
      <c r="AO425" s="75">
        <v>-7.2627617585030553</v>
      </c>
      <c r="AP425" s="75">
        <v>-6.8291100025250921</v>
      </c>
      <c r="AQ425" s="75">
        <v>-5.7643607721745527</v>
      </c>
      <c r="AR425" s="75">
        <v>-7.0891063081025223</v>
      </c>
      <c r="AS425" s="75">
        <v>-7.613424606203492</v>
      </c>
      <c r="AT425" s="75">
        <v>-6.6996581251816716</v>
      </c>
      <c r="AU425" s="75">
        <v>7.1239904439814037</v>
      </c>
      <c r="AV425" s="75">
        <v>9.9456619819131209</v>
      </c>
      <c r="AW425" s="75">
        <v>5.1808019013506703</v>
      </c>
      <c r="AX425" s="75">
        <v>7.1222351682351084</v>
      </c>
      <c r="AY425" s="75">
        <v>5.7048359319777111</v>
      </c>
      <c r="AZ425" s="75">
        <v>4.870060302210601</v>
      </c>
    </row>
    <row r="426" spans="1:52" ht="15.75" x14ac:dyDescent="0.3">
      <c r="A426" s="98"/>
    </row>
    <row r="427" spans="1:52" ht="15.75" x14ac:dyDescent="0.3">
      <c r="A427" s="98" t="s">
        <v>196</v>
      </c>
      <c r="B427" s="75">
        <v>5030.9919210000007</v>
      </c>
      <c r="C427" s="75">
        <v>5084.3693839999978</v>
      </c>
      <c r="D427" s="75">
        <v>4931.5208330000023</v>
      </c>
      <c r="E427" s="75">
        <v>4883.9284869999974</v>
      </c>
      <c r="F427" s="75">
        <v>5206.1903300000049</v>
      </c>
      <c r="G427" s="75">
        <v>5098.2194499999969</v>
      </c>
      <c r="H427" s="75">
        <v>4156.2508279999965</v>
      </c>
      <c r="I427" s="75">
        <v>4868.8016349999998</v>
      </c>
      <c r="J427" s="75">
        <v>5193.176324</v>
      </c>
      <c r="K427" s="75">
        <v>5207.6794129999998</v>
      </c>
      <c r="L427" s="75">
        <v>5343.5033380000004</v>
      </c>
      <c r="M427" s="75">
        <v>5429.9205699999984</v>
      </c>
      <c r="N427" s="75">
        <v>5599.9110400000027</v>
      </c>
      <c r="O427" s="75">
        <v>5447.0723509999989</v>
      </c>
      <c r="P427" s="75">
        <v>5502.5589219999965</v>
      </c>
      <c r="Q427" s="75">
        <v>5768.1805340000064</v>
      </c>
      <c r="R427" s="75">
        <v>6205.1471909999964</v>
      </c>
      <c r="S427" s="75">
        <v>5668.4790720000019</v>
      </c>
      <c r="T427" s="75">
        <v>5625.2699199999988</v>
      </c>
      <c r="U427" s="75">
        <v>4910.2447499999998</v>
      </c>
      <c r="V427" s="75">
        <v>5384.1917869999997</v>
      </c>
      <c r="W427" s="75">
        <v>5276.336652</v>
      </c>
      <c r="X427" s="75">
        <v>5478.5662080000002</v>
      </c>
      <c r="Y427" s="75">
        <v>5366.1437479999986</v>
      </c>
      <c r="Z427" s="75">
        <v>4983.2609140000022</v>
      </c>
      <c r="AA427" s="75">
        <v>5504.1803739999996</v>
      </c>
      <c r="AB427" s="75">
        <v>5558.6282320000028</v>
      </c>
      <c r="AC427" s="75">
        <v>5220.8523399999976</v>
      </c>
      <c r="AD427" s="75">
        <v>5894.4541200000021</v>
      </c>
      <c r="AE427" s="75">
        <v>5754.7334189999965</v>
      </c>
      <c r="AF427" s="75">
        <v>6135.8000810000012</v>
      </c>
      <c r="AG427" s="75">
        <v>5248.0496270000003</v>
      </c>
      <c r="AH427" s="75">
        <v>5351.0999630000006</v>
      </c>
      <c r="AI427" s="75">
        <v>5728.5158919999994</v>
      </c>
      <c r="AJ427" s="75">
        <v>5974.242169000001</v>
      </c>
      <c r="AK427" s="75">
        <v>5607.0714859999971</v>
      </c>
      <c r="AL427" s="75">
        <v>4936.964265999999</v>
      </c>
      <c r="AM427" s="75">
        <v>5645.6350260000036</v>
      </c>
      <c r="AN427" s="75">
        <v>5648.3541689999984</v>
      </c>
      <c r="AO427" s="75">
        <v>5561.3618500000011</v>
      </c>
      <c r="AP427" s="75">
        <v>6566.1503719999964</v>
      </c>
      <c r="AQ427" s="75">
        <v>5742.285410000004</v>
      </c>
      <c r="AR427" s="75">
        <v>6375.9462820000044</v>
      </c>
      <c r="AS427" s="75">
        <v>5609.8860169999998</v>
      </c>
      <c r="AT427" s="75">
        <v>5963.3871110000009</v>
      </c>
      <c r="AU427" s="75">
        <v>6084.5657539999993</v>
      </c>
      <c r="AV427" s="75">
        <v>5666.487595999999</v>
      </c>
      <c r="AW427" s="75">
        <v>5629.6890300000014</v>
      </c>
      <c r="AX427" s="75">
        <v>5732.4624720000029</v>
      </c>
      <c r="AY427" s="75">
        <v>5662.8484369999933</v>
      </c>
      <c r="AZ427" s="75">
        <v>5651.1110340000014</v>
      </c>
    </row>
    <row r="428" spans="1:52" ht="15.75" x14ac:dyDescent="0.3">
      <c r="A428" s="98" t="s">
        <v>197</v>
      </c>
      <c r="B428" s="75">
        <v>56069.783212999995</v>
      </c>
      <c r="C428" s="75">
        <v>56943.776330999986</v>
      </c>
      <c r="D428" s="75">
        <v>57544.044709999987</v>
      </c>
      <c r="E428" s="75">
        <v>58144.699518999987</v>
      </c>
      <c r="F428" s="75">
        <v>58967.307772</v>
      </c>
      <c r="G428" s="75">
        <v>59452.913178999996</v>
      </c>
      <c r="H428" s="75">
        <v>58725.755535999997</v>
      </c>
      <c r="I428" s="75">
        <v>59229.028535000005</v>
      </c>
      <c r="J428" s="75">
        <v>59992.822144999998</v>
      </c>
      <c r="K428" s="75">
        <v>59589.864011999998</v>
      </c>
      <c r="L428" s="75">
        <v>59955.234966999997</v>
      </c>
      <c r="M428" s="75">
        <v>60434.552513000002</v>
      </c>
      <c r="N428" s="75">
        <v>61003.471632000001</v>
      </c>
      <c r="O428" s="75">
        <v>61366.174599000005</v>
      </c>
      <c r="P428" s="75">
        <v>61937.212688</v>
      </c>
      <c r="Q428" s="75">
        <v>62821.464735000009</v>
      </c>
      <c r="R428" s="75">
        <v>63820.421595999993</v>
      </c>
      <c r="S428" s="75">
        <v>64390.681218000005</v>
      </c>
      <c r="T428" s="75">
        <v>65859.70031</v>
      </c>
      <c r="U428" s="75">
        <v>65901.143425000002</v>
      </c>
      <c r="V428" s="75">
        <v>66092.158887999991</v>
      </c>
      <c r="W428" s="75">
        <v>66160.816126999998</v>
      </c>
      <c r="X428" s="75">
        <v>66295.878996999993</v>
      </c>
      <c r="Y428" s="75">
        <v>66232.102175000007</v>
      </c>
      <c r="Z428" s="75">
        <v>65615.452049</v>
      </c>
      <c r="AA428" s="75">
        <v>65672.560072000007</v>
      </c>
      <c r="AB428" s="75">
        <v>65728.629382000014</v>
      </c>
      <c r="AC428" s="75">
        <v>65181.301187999998</v>
      </c>
      <c r="AD428" s="75">
        <v>64870.608117000003</v>
      </c>
      <c r="AE428" s="75">
        <v>64956.862463999998</v>
      </c>
      <c r="AF428" s="75">
        <v>65467.392625</v>
      </c>
      <c r="AG428" s="75">
        <v>65805.197501999995</v>
      </c>
      <c r="AH428" s="75">
        <v>65772.105678000007</v>
      </c>
      <c r="AI428" s="75">
        <v>66224.284918000005</v>
      </c>
      <c r="AJ428" s="75">
        <v>66719.960879000006</v>
      </c>
      <c r="AK428" s="75">
        <v>66960.888617000004</v>
      </c>
      <c r="AL428" s="75">
        <v>66914.591969000001</v>
      </c>
      <c r="AM428" s="75">
        <v>67056.046621000001</v>
      </c>
      <c r="AN428" s="75">
        <v>67145.772557999997</v>
      </c>
      <c r="AO428" s="75">
        <v>67486.282068</v>
      </c>
      <c r="AP428" s="75">
        <v>68157.978319999995</v>
      </c>
      <c r="AQ428" s="75">
        <v>68145.530310999995</v>
      </c>
      <c r="AR428" s="75">
        <v>68385.676512000005</v>
      </c>
      <c r="AS428" s="75">
        <v>68747.512902000002</v>
      </c>
      <c r="AT428" s="75">
        <v>69359.800050000005</v>
      </c>
      <c r="AU428" s="75">
        <v>69715.849912000005</v>
      </c>
      <c r="AV428" s="75">
        <v>69408.095338999992</v>
      </c>
      <c r="AW428" s="75">
        <v>69430.712883</v>
      </c>
      <c r="AX428" s="75">
        <v>70226.211089000004</v>
      </c>
      <c r="AY428" s="75">
        <v>70243.424499999994</v>
      </c>
      <c r="AZ428" s="75">
        <v>70246.181364999997</v>
      </c>
    </row>
    <row r="429" spans="1:52" ht="15.75" x14ac:dyDescent="0.3">
      <c r="A429" s="98" t="s">
        <v>198</v>
      </c>
      <c r="B429" s="75">
        <v>6863.6247779999976</v>
      </c>
      <c r="C429" s="75">
        <v>6008.1379450000022</v>
      </c>
      <c r="D429" s="75">
        <v>5751.3325220000042</v>
      </c>
      <c r="E429" s="75">
        <v>6351.7728729999944</v>
      </c>
      <c r="F429" s="75">
        <v>6033.8835679999975</v>
      </c>
      <c r="G429" s="75">
        <v>5962.1853469999987</v>
      </c>
      <c r="H429" s="75">
        <v>6844.1974230000051</v>
      </c>
      <c r="I429" s="75">
        <v>6056.8741449999998</v>
      </c>
      <c r="J429" s="75">
        <v>5891.0837080000001</v>
      </c>
      <c r="K429" s="75">
        <v>7005.8111349999999</v>
      </c>
      <c r="L429" s="75">
        <v>6283.7792850000005</v>
      </c>
      <c r="M429" s="75">
        <v>7212.1687070000007</v>
      </c>
      <c r="N429" s="75">
        <v>7531.654230000011</v>
      </c>
      <c r="O429" s="75">
        <v>6221.8952919999938</v>
      </c>
      <c r="P429" s="75">
        <v>6420.8000370000009</v>
      </c>
      <c r="Q429" s="75">
        <v>6888.3236409999954</v>
      </c>
      <c r="R429" s="75">
        <v>6864.5231809999823</v>
      </c>
      <c r="S429" s="75">
        <v>6706.1938550000195</v>
      </c>
      <c r="T429" s="75">
        <v>7431.3349969999981</v>
      </c>
      <c r="U429" s="75">
        <v>6990.7087769999998</v>
      </c>
      <c r="V429" s="75">
        <v>5784.9059779999989</v>
      </c>
      <c r="W429" s="75">
        <v>7203.4625950000009</v>
      </c>
      <c r="X429" s="75">
        <v>6167.1914329999963</v>
      </c>
      <c r="Y429" s="75">
        <v>6400.1190390000083</v>
      </c>
      <c r="Z429" s="75">
        <v>7330.7014049999998</v>
      </c>
      <c r="AA429" s="75">
        <v>7361.7753669999947</v>
      </c>
      <c r="AB429" s="75">
        <v>7142.5259570000053</v>
      </c>
      <c r="AC429" s="75">
        <v>6605.0955050000048</v>
      </c>
      <c r="AD429" s="75">
        <v>7670.4044899999863</v>
      </c>
      <c r="AE429" s="75">
        <v>8033.853654999999</v>
      </c>
      <c r="AF429" s="75">
        <v>7300.7379570000048</v>
      </c>
      <c r="AG429" s="75">
        <v>7256.332273</v>
      </c>
      <c r="AH429" s="75">
        <v>6301.7019330000003</v>
      </c>
      <c r="AI429" s="75">
        <v>4721.3790729999964</v>
      </c>
      <c r="AJ429" s="75">
        <v>6711.7602370000022</v>
      </c>
      <c r="AK429" s="75">
        <v>5627.2590950000049</v>
      </c>
      <c r="AL429" s="75">
        <v>6047.9284660000048</v>
      </c>
      <c r="AM429" s="75">
        <v>6673.425206999993</v>
      </c>
      <c r="AN429" s="75">
        <v>7309.4256580000001</v>
      </c>
      <c r="AO429" s="75">
        <v>5593.4841340000057</v>
      </c>
      <c r="AP429" s="75">
        <v>7002.6746060000005</v>
      </c>
      <c r="AQ429" s="75">
        <v>6869.3192179999896</v>
      </c>
      <c r="AR429" s="75">
        <v>6820.5863670000108</v>
      </c>
      <c r="AS429" s="75">
        <v>6253.7142119999999</v>
      </c>
      <c r="AT429" s="75">
        <v>6391.3296830000008</v>
      </c>
      <c r="AU429" s="75">
        <v>7915.1001059999999</v>
      </c>
      <c r="AV429" s="75">
        <v>7550.6268549999986</v>
      </c>
      <c r="AW429" s="75">
        <v>6531.1704379999974</v>
      </c>
      <c r="AX429" s="75">
        <v>6457.595064000001</v>
      </c>
      <c r="AY429" s="75">
        <v>6843.2646890000033</v>
      </c>
      <c r="AZ429" s="75">
        <v>6796.754273999999</v>
      </c>
    </row>
    <row r="430" spans="1:52" ht="15.75" x14ac:dyDescent="0.3">
      <c r="A430" s="98" t="s">
        <v>199</v>
      </c>
      <c r="B430" s="75">
        <v>64862.357799000005</v>
      </c>
      <c r="C430" s="75">
        <v>65613.041695000022</v>
      </c>
      <c r="D430" s="75">
        <v>66507.571712000004</v>
      </c>
      <c r="E430" s="75">
        <v>70417.213791000002</v>
      </c>
      <c r="F430" s="75">
        <v>71575.794404999993</v>
      </c>
      <c r="G430" s="75">
        <v>73243.478776000004</v>
      </c>
      <c r="H430" s="75">
        <v>72775.347538000002</v>
      </c>
      <c r="I430" s="75">
        <v>72733.279276000001</v>
      </c>
      <c r="J430" s="75">
        <v>74623.453913999998</v>
      </c>
      <c r="K430" s="75">
        <v>75080.678562999994</v>
      </c>
      <c r="L430" s="75">
        <v>74997.399229999995</v>
      </c>
      <c r="M430" s="75">
        <v>76264.851435999997</v>
      </c>
      <c r="N430" s="75">
        <v>76932.880888000014</v>
      </c>
      <c r="O430" s="75">
        <v>77146.63823500002</v>
      </c>
      <c r="P430" s="75">
        <v>77816.105750000017</v>
      </c>
      <c r="Q430" s="75">
        <v>78352.656518000003</v>
      </c>
      <c r="R430" s="75">
        <v>79183.296130999996</v>
      </c>
      <c r="S430" s="75">
        <v>79927.304639000009</v>
      </c>
      <c r="T430" s="75">
        <v>80514.442213000002</v>
      </c>
      <c r="U430" s="75">
        <v>81448.276844999986</v>
      </c>
      <c r="V430" s="75">
        <v>81342.09911499999</v>
      </c>
      <c r="W430" s="75">
        <v>81539.750574999998</v>
      </c>
      <c r="X430" s="75">
        <v>81423.162723000001</v>
      </c>
      <c r="Y430" s="75">
        <v>80611.113055000023</v>
      </c>
      <c r="Z430" s="75">
        <v>80410.160230000009</v>
      </c>
      <c r="AA430" s="75">
        <v>81550.040305000002</v>
      </c>
      <c r="AB430" s="75">
        <v>82271.766225000014</v>
      </c>
      <c r="AC430" s="75">
        <v>81988.538089000023</v>
      </c>
      <c r="AD430" s="75">
        <v>82794.419398000013</v>
      </c>
      <c r="AE430" s="75">
        <v>84122.079197999992</v>
      </c>
      <c r="AF430" s="75">
        <v>83991.482157999999</v>
      </c>
      <c r="AG430" s="75">
        <v>84257.105654000014</v>
      </c>
      <c r="AH430" s="75">
        <v>84773.901608999993</v>
      </c>
      <c r="AI430" s="75">
        <v>82291.818086999992</v>
      </c>
      <c r="AJ430" s="75">
        <v>82836.386891000002</v>
      </c>
      <c r="AK430" s="75">
        <v>82063.526946999991</v>
      </c>
      <c r="AL430" s="75">
        <v>80780.754007999989</v>
      </c>
      <c r="AM430" s="75">
        <v>80092.403847999987</v>
      </c>
      <c r="AN430" s="75">
        <v>80259.303548999975</v>
      </c>
      <c r="AO430" s="75">
        <v>79247.692177999968</v>
      </c>
      <c r="AP430" s="75">
        <v>78579.962294000012</v>
      </c>
      <c r="AQ430" s="75">
        <v>77415.427857000002</v>
      </c>
      <c r="AR430" s="75">
        <v>76935.276267000008</v>
      </c>
      <c r="AS430" s="75">
        <v>75932.658206000007</v>
      </c>
      <c r="AT430" s="75">
        <v>76022.285956000007</v>
      </c>
      <c r="AU430" s="75">
        <v>79216.006989000001</v>
      </c>
      <c r="AV430" s="75">
        <v>80054.873607000016</v>
      </c>
      <c r="AW430" s="75">
        <v>80958.784950000001</v>
      </c>
      <c r="AX430" s="75">
        <v>81368.451548000012</v>
      </c>
      <c r="AY430" s="75">
        <v>81538.291030000022</v>
      </c>
      <c r="AZ430" s="75">
        <v>81025.619646000006</v>
      </c>
    </row>
    <row r="431" spans="1:52" ht="15.75" x14ac:dyDescent="0.3">
      <c r="A431" s="98" t="s">
        <v>200</v>
      </c>
      <c r="B431" s="75">
        <v>2398.6629699999994</v>
      </c>
      <c r="C431" s="75">
        <v>2312.5716859999993</v>
      </c>
      <c r="D431" s="75">
        <v>2428.1103299999995</v>
      </c>
      <c r="E431" s="75">
        <v>2356.1760040000008</v>
      </c>
      <c r="F431" s="75">
        <v>2281.7634399999988</v>
      </c>
      <c r="G431" s="75">
        <v>2358.2635410000003</v>
      </c>
      <c r="H431" s="75">
        <v>2455.3882940000003</v>
      </c>
      <c r="I431" s="75">
        <v>2570.2559860000001</v>
      </c>
      <c r="J431" s="75">
        <v>2229.7167460000001</v>
      </c>
      <c r="K431" s="75">
        <v>2884.5827399999998</v>
      </c>
      <c r="L431" s="75">
        <v>2761.5071119999993</v>
      </c>
      <c r="M431" s="75">
        <v>2378.5706710000013</v>
      </c>
      <c r="N431" s="75">
        <v>2730.8795169999994</v>
      </c>
      <c r="O431" s="75">
        <v>2723.8286519999983</v>
      </c>
      <c r="P431" s="75">
        <v>2826.8580070000025</v>
      </c>
      <c r="Q431" s="75">
        <v>2484.0685620000004</v>
      </c>
      <c r="R431" s="75">
        <v>2615.8820309999974</v>
      </c>
      <c r="S431" s="75">
        <v>2546.4602640000012</v>
      </c>
      <c r="T431" s="75">
        <v>2702.2598760000001</v>
      </c>
      <c r="U431" s="75">
        <v>2919.9637280000002</v>
      </c>
      <c r="V431" s="75">
        <v>2225.687265</v>
      </c>
      <c r="W431" s="75">
        <v>3339.9421219999995</v>
      </c>
      <c r="X431" s="75">
        <v>3282.5051070000009</v>
      </c>
      <c r="Y431" s="75">
        <v>2873.0314870000002</v>
      </c>
      <c r="Z431" s="75">
        <v>3286.2597549999991</v>
      </c>
      <c r="AA431" s="75">
        <v>3429.0414799999999</v>
      </c>
      <c r="AB431" s="75">
        <v>3549.8428590000003</v>
      </c>
      <c r="AC431" s="75">
        <v>3368.0218419999983</v>
      </c>
      <c r="AD431" s="75">
        <v>3369.816912000002</v>
      </c>
      <c r="AE431" s="75">
        <v>2924.5407320000013</v>
      </c>
      <c r="AF431" s="75">
        <v>2931.770448999996</v>
      </c>
      <c r="AG431" s="75">
        <v>2592.5898699999998</v>
      </c>
      <c r="AH431" s="75">
        <v>2378.3924320000006</v>
      </c>
      <c r="AI431" s="75">
        <v>2770.8507639999998</v>
      </c>
      <c r="AJ431" s="75">
        <v>2637.7664379999997</v>
      </c>
      <c r="AK431" s="75">
        <v>2306.5842769999999</v>
      </c>
      <c r="AL431" s="75">
        <v>2096.4284980000011</v>
      </c>
      <c r="AM431" s="75">
        <v>2026.9811489999993</v>
      </c>
      <c r="AN431" s="75">
        <v>1822.6409390000008</v>
      </c>
      <c r="AO431" s="75">
        <v>1717.6931320000003</v>
      </c>
      <c r="AP431" s="75">
        <v>1580.501698</v>
      </c>
      <c r="AQ431" s="75">
        <v>1490.1067679999978</v>
      </c>
      <c r="AR431" s="75">
        <v>1512.0230819999997</v>
      </c>
      <c r="AS431" s="75">
        <v>1559.00641</v>
      </c>
      <c r="AT431" s="75">
        <v>1511.7999049999999</v>
      </c>
      <c r="AU431" s="75">
        <v>1632.0835470000002</v>
      </c>
      <c r="AV431" s="75">
        <v>1590.8258690000002</v>
      </c>
      <c r="AW431" s="75">
        <v>1452.7053379999998</v>
      </c>
      <c r="AX431" s="75">
        <v>1532.4688569999998</v>
      </c>
      <c r="AY431" s="75">
        <v>1868.2683070000003</v>
      </c>
      <c r="AZ431" s="75">
        <v>1466.6439850000006</v>
      </c>
    </row>
    <row r="432" spans="1:52" ht="15.75" x14ac:dyDescent="0.3">
      <c r="A432" s="98" t="s">
        <v>201</v>
      </c>
      <c r="B432" s="75">
        <v>21242.037747999995</v>
      </c>
      <c r="C432" s="75">
        <v>22254.581085000002</v>
      </c>
      <c r="D432" s="75">
        <v>23200.196964999996</v>
      </c>
      <c r="E432" s="75">
        <v>24214.862961999999</v>
      </c>
      <c r="F432" s="75">
        <v>25022.491982</v>
      </c>
      <c r="G432" s="75">
        <v>25849.904455999997</v>
      </c>
      <c r="H432" s="75">
        <v>26586.476452999999</v>
      </c>
      <c r="I432" s="75">
        <v>27218.034991</v>
      </c>
      <c r="J432" s="75">
        <v>27686.064785000002</v>
      </c>
      <c r="K432" s="75">
        <v>28366.772786999994</v>
      </c>
      <c r="L432" s="75">
        <v>29171.211785</v>
      </c>
      <c r="M432" s="75">
        <v>29415.569519999997</v>
      </c>
      <c r="N432" s="75">
        <v>29747.786067000001</v>
      </c>
      <c r="O432" s="75">
        <v>30159.043032999994</v>
      </c>
      <c r="P432" s="75">
        <v>30557.790710000001</v>
      </c>
      <c r="Q432" s="75">
        <v>30685.683268000001</v>
      </c>
      <c r="R432" s="75">
        <v>31019.801858999996</v>
      </c>
      <c r="S432" s="75">
        <v>31207.998581999997</v>
      </c>
      <c r="T432" s="75">
        <v>31454.870164</v>
      </c>
      <c r="U432" s="75">
        <v>31804.577905999999</v>
      </c>
      <c r="V432" s="75">
        <v>31800.548424999997</v>
      </c>
      <c r="W432" s="75">
        <v>32255.907807</v>
      </c>
      <c r="X432" s="75">
        <v>32776.905802000001</v>
      </c>
      <c r="Y432" s="75">
        <v>33271.366618</v>
      </c>
      <c r="Z432" s="75">
        <v>33826.746855999998</v>
      </c>
      <c r="AA432" s="75">
        <v>34531.959684000001</v>
      </c>
      <c r="AB432" s="75">
        <v>35254.944535999995</v>
      </c>
      <c r="AC432" s="75">
        <v>36138.897815999997</v>
      </c>
      <c r="AD432" s="75">
        <v>36892.832696999998</v>
      </c>
      <c r="AE432" s="75">
        <v>37270.913164999998</v>
      </c>
      <c r="AF432" s="75">
        <v>37500.423737999998</v>
      </c>
      <c r="AG432" s="75">
        <v>37173.049879999991</v>
      </c>
      <c r="AH432" s="75">
        <v>37325.755046999999</v>
      </c>
      <c r="AI432" s="75">
        <v>36756.663689000001</v>
      </c>
      <c r="AJ432" s="75">
        <v>36111.925019999995</v>
      </c>
      <c r="AK432" s="75">
        <v>35545.477809999997</v>
      </c>
      <c r="AL432" s="75">
        <v>34355.646552999999</v>
      </c>
      <c r="AM432" s="75">
        <v>32953.586221999998</v>
      </c>
      <c r="AN432" s="75">
        <v>31226.384301999995</v>
      </c>
      <c r="AO432" s="75">
        <v>29576.055592000001</v>
      </c>
      <c r="AP432" s="75">
        <v>27786.740377999999</v>
      </c>
      <c r="AQ432" s="75">
        <v>26352.306413999995</v>
      </c>
      <c r="AR432" s="75">
        <v>24932.559046999999</v>
      </c>
      <c r="AS432" s="75">
        <v>23898.975587000001</v>
      </c>
      <c r="AT432" s="75">
        <v>23032.38306</v>
      </c>
      <c r="AU432" s="75">
        <v>21893.615843</v>
      </c>
      <c r="AV432" s="75">
        <v>20846.675274000001</v>
      </c>
      <c r="AW432" s="75">
        <v>19992.796334999999</v>
      </c>
      <c r="AX432" s="75">
        <v>19428.836693999998</v>
      </c>
      <c r="AY432" s="75">
        <v>19270.123851999997</v>
      </c>
      <c r="AZ432" s="75">
        <v>18914.126898000002</v>
      </c>
    </row>
    <row r="433" spans="1:52" ht="15.75" x14ac:dyDescent="0.3">
      <c r="A433" s="98" t="s">
        <v>202</v>
      </c>
      <c r="B433" s="75">
        <v>4151.800561</v>
      </c>
      <c r="C433" s="75">
        <v>3960.2957099999985</v>
      </c>
      <c r="D433" s="75">
        <v>4011.845870000001</v>
      </c>
      <c r="E433" s="75">
        <v>4560.7729269999982</v>
      </c>
      <c r="F433" s="75">
        <v>4036.5935160000008</v>
      </c>
      <c r="G433" s="75">
        <v>4544.5884090000036</v>
      </c>
      <c r="H433" s="75">
        <v>5035.9470979999969</v>
      </c>
      <c r="I433" s="75">
        <v>4622.0998250000002</v>
      </c>
      <c r="J433" s="75">
        <v>3958.8161929999997</v>
      </c>
      <c r="K433" s="75">
        <v>4204.5360469999996</v>
      </c>
      <c r="L433" s="75">
        <v>4451.7042579999998</v>
      </c>
      <c r="M433" s="75">
        <v>5681.2571370000005</v>
      </c>
      <c r="N433" s="75">
        <v>5360.4353159999991</v>
      </c>
      <c r="O433" s="75">
        <v>4895.7225840000028</v>
      </c>
      <c r="P433" s="75">
        <v>4651.8818919999976</v>
      </c>
      <c r="Q433" s="75">
        <v>4671.1824679999991</v>
      </c>
      <c r="R433" s="75">
        <v>5807.4131019999986</v>
      </c>
      <c r="S433" s="75">
        <v>4939.3185560000056</v>
      </c>
      <c r="T433" s="75">
        <v>4585.1385289999962</v>
      </c>
      <c r="U433" s="75">
        <v>4658.3352279999999</v>
      </c>
      <c r="V433" s="75">
        <v>4080.4385949999996</v>
      </c>
      <c r="W433" s="75">
        <v>5771.8361320000004</v>
      </c>
      <c r="X433" s="75">
        <v>3231.6621930000001</v>
      </c>
      <c r="Y433" s="75">
        <v>5910.3409390000015</v>
      </c>
      <c r="Z433" s="75">
        <v>4058.018412999998</v>
      </c>
      <c r="AA433" s="75">
        <v>4503.7408790000009</v>
      </c>
      <c r="AB433" s="75">
        <v>7084.3968759999989</v>
      </c>
      <c r="AC433" s="75">
        <v>3846.7498190000042</v>
      </c>
      <c r="AD433" s="75">
        <v>3756.8277059999964</v>
      </c>
      <c r="AE433" s="75">
        <v>5807.6516080000001</v>
      </c>
      <c r="AF433" s="75">
        <v>4061.3601629999976</v>
      </c>
      <c r="AG433" s="75">
        <v>5308.0133930000002</v>
      </c>
      <c r="AH433" s="75">
        <v>6044.6581730000007</v>
      </c>
      <c r="AI433" s="75">
        <v>14910.027620999997</v>
      </c>
      <c r="AJ433" s="75">
        <v>1331.8261060000004</v>
      </c>
      <c r="AK433" s="75">
        <v>1491.349513000001</v>
      </c>
      <c r="AL433" s="75">
        <v>5236.9895230000038</v>
      </c>
      <c r="AM433" s="75">
        <v>4391.8331919999982</v>
      </c>
      <c r="AN433" s="75">
        <v>4339.2471159999986</v>
      </c>
      <c r="AO433" s="75">
        <v>6141.934368000002</v>
      </c>
      <c r="AP433" s="75">
        <v>3818.6376369999998</v>
      </c>
      <c r="AQ433" s="75">
        <v>4707.3508279999951</v>
      </c>
      <c r="AR433" s="75">
        <v>4367.0673779999997</v>
      </c>
      <c r="AS433" s="75">
        <v>4785.6617349999997</v>
      </c>
      <c r="AT433" s="75">
        <v>5031.5913070000006</v>
      </c>
      <c r="AU433" s="75">
        <v>4339.1844999999994</v>
      </c>
      <c r="AV433" s="75">
        <v>4725.1608430000015</v>
      </c>
      <c r="AW433" s="75">
        <v>3997.8046159999976</v>
      </c>
      <c r="AX433" s="75">
        <v>4769.8408770000024</v>
      </c>
      <c r="AY433" s="75">
        <v>5137.7236029999985</v>
      </c>
      <c r="AZ433" s="75">
        <v>4572.514264999998</v>
      </c>
    </row>
    <row r="434" spans="1:52" ht="15.75" x14ac:dyDescent="0.3">
      <c r="A434" s="98" t="s">
        <v>203</v>
      </c>
      <c r="B434" s="75">
        <v>48945.504107999994</v>
      </c>
      <c r="C434" s="75">
        <v>49304.523507999991</v>
      </c>
      <c r="D434" s="75">
        <v>49567.514679999993</v>
      </c>
      <c r="E434" s="75">
        <v>50520.589697999996</v>
      </c>
      <c r="F434" s="75">
        <v>50519.650401999992</v>
      </c>
      <c r="G434" s="75">
        <v>50978.615436</v>
      </c>
      <c r="H434" s="75">
        <v>51614.860768999999</v>
      </c>
      <c r="I434" s="75">
        <v>52089.692835999995</v>
      </c>
      <c r="J434" s="75">
        <v>51824.909040999992</v>
      </c>
      <c r="K434" s="75">
        <v>51653.624739999999</v>
      </c>
      <c r="L434" s="75">
        <v>51606.833431999992</v>
      </c>
      <c r="M434" s="75">
        <v>53220.257550999995</v>
      </c>
      <c r="N434" s="75">
        <v>54428.892305999994</v>
      </c>
      <c r="O434" s="75">
        <v>55364.319180000006</v>
      </c>
      <c r="P434" s="75">
        <v>56004.355201999999</v>
      </c>
      <c r="Q434" s="75">
        <v>56114.764743</v>
      </c>
      <c r="R434" s="75">
        <v>57885.58432899999</v>
      </c>
      <c r="S434" s="75">
        <v>58280.314475999992</v>
      </c>
      <c r="T434" s="75">
        <v>57829.505906999999</v>
      </c>
      <c r="U434" s="75">
        <v>57865.741309999998</v>
      </c>
      <c r="V434" s="75">
        <v>57987.363712000006</v>
      </c>
      <c r="W434" s="75">
        <v>59554.663797000001</v>
      </c>
      <c r="X434" s="75">
        <v>58334.621732</v>
      </c>
      <c r="Y434" s="75">
        <v>58563.705533999993</v>
      </c>
      <c r="Z434" s="75">
        <v>57261.288630999989</v>
      </c>
      <c r="AA434" s="75">
        <v>56869.30692599999</v>
      </c>
      <c r="AB434" s="75">
        <v>59301.821909999999</v>
      </c>
      <c r="AC434" s="75">
        <v>58477.389261000004</v>
      </c>
      <c r="AD434" s="75">
        <v>56426.803865000009</v>
      </c>
      <c r="AE434" s="75">
        <v>57295.136916999996</v>
      </c>
      <c r="AF434" s="75">
        <v>56771.358550999998</v>
      </c>
      <c r="AG434" s="75">
        <v>57421.036715999995</v>
      </c>
      <c r="AH434" s="75">
        <v>59385.256293999999</v>
      </c>
      <c r="AI434" s="75">
        <v>68523.447782999996</v>
      </c>
      <c r="AJ434" s="75">
        <v>66623.611696000007</v>
      </c>
      <c r="AK434" s="75">
        <v>62204.620269999999</v>
      </c>
      <c r="AL434" s="75">
        <v>63383.591380000005</v>
      </c>
      <c r="AM434" s="75">
        <v>63271.683692999999</v>
      </c>
      <c r="AN434" s="75">
        <v>60526.533932999999</v>
      </c>
      <c r="AO434" s="75">
        <v>62821.718481999997</v>
      </c>
      <c r="AP434" s="75">
        <v>62883.528413</v>
      </c>
      <c r="AQ434" s="75">
        <v>61783.227632999995</v>
      </c>
      <c r="AR434" s="75">
        <v>62088.934847999997</v>
      </c>
      <c r="AS434" s="75">
        <v>61566.583189999998</v>
      </c>
      <c r="AT434" s="75">
        <v>60553.516324000004</v>
      </c>
      <c r="AU434" s="75">
        <v>49982.673202999998</v>
      </c>
      <c r="AV434" s="75">
        <v>53376.00794000001</v>
      </c>
      <c r="AW434" s="75">
        <v>55882.463042999996</v>
      </c>
      <c r="AX434" s="75">
        <v>55415.314397000002</v>
      </c>
      <c r="AY434" s="75">
        <v>56161.204807999995</v>
      </c>
      <c r="AZ434" s="75">
        <v>56394.471956999994</v>
      </c>
    </row>
    <row r="435" spans="1:52" ht="15.75" x14ac:dyDescent="0.3">
      <c r="A435" s="98" t="s">
        <v>204</v>
      </c>
      <c r="B435" s="75">
        <v>809.26717499999995</v>
      </c>
      <c r="C435" s="75">
        <v>322.40603199999998</v>
      </c>
      <c r="D435" s="75">
        <v>48.162400000000048</v>
      </c>
      <c r="E435" s="75">
        <v>41.951130999999918</v>
      </c>
      <c r="F435" s="75">
        <v>200.50218300000006</v>
      </c>
      <c r="G435" s="75">
        <v>-118.35406799999998</v>
      </c>
      <c r="H435" s="75">
        <v>-394.67984100000001</v>
      </c>
      <c r="I435" s="75">
        <v>99.927154999999999</v>
      </c>
      <c r="J435" s="75">
        <v>484.83117000000004</v>
      </c>
      <c r="K435" s="75">
        <v>969.23451900000009</v>
      </c>
      <c r="L435" s="75">
        <v>332.4082699999999</v>
      </c>
      <c r="M435" s="75">
        <v>-296.04225199999996</v>
      </c>
      <c r="N435" s="75">
        <v>32.758454000000029</v>
      </c>
      <c r="O435" s="75">
        <v>-103.62988400000017</v>
      </c>
      <c r="P435" s="75">
        <v>-61.404594999999972</v>
      </c>
      <c r="Q435" s="75">
        <v>545.0637670000001</v>
      </c>
      <c r="R435" s="75">
        <v>-701.58056600000009</v>
      </c>
      <c r="S435" s="75">
        <v>-138.75055099999986</v>
      </c>
      <c r="T435" s="75">
        <v>616.79807099999994</v>
      </c>
      <c r="U435" s="75">
        <v>327.90182800000002</v>
      </c>
      <c r="V435" s="75">
        <v>173.95836099999997</v>
      </c>
      <c r="W435" s="75">
        <v>-240.16746499999999</v>
      </c>
      <c r="X435" s="75">
        <v>1045.4530649999999</v>
      </c>
      <c r="Y435" s="75">
        <v>-1091.156516</v>
      </c>
      <c r="Z435" s="75">
        <v>1428.4774460000001</v>
      </c>
      <c r="AA435" s="75">
        <v>1337.7007530000001</v>
      </c>
      <c r="AB435" s="75">
        <v>-1513.055061</v>
      </c>
      <c r="AC435" s="75">
        <v>1459.5320059999999</v>
      </c>
      <c r="AD435" s="75">
        <v>1305.9548810000001</v>
      </c>
      <c r="AE435" s="75">
        <v>-199.77615500000002</v>
      </c>
      <c r="AF435" s="75">
        <v>1502.8903649999997</v>
      </c>
      <c r="AG435" s="75">
        <v>101.967052</v>
      </c>
      <c r="AH435" s="75">
        <v>-1806.178647</v>
      </c>
      <c r="AI435" s="75">
        <v>-9310.8539509999991</v>
      </c>
      <c r="AJ435" s="75">
        <v>-1239.6148100000009</v>
      </c>
      <c r="AK435" s="75">
        <v>4676.8156780000008</v>
      </c>
      <c r="AL435" s="75">
        <v>-1205.1666980000009</v>
      </c>
      <c r="AM435" s="75">
        <v>1214.2488160000012</v>
      </c>
      <c r="AN435" s="75">
        <v>1212.1930609999999</v>
      </c>
      <c r="AO435" s="75">
        <v>-2008.0506740000001</v>
      </c>
      <c r="AP435" s="75">
        <v>1695.213898</v>
      </c>
      <c r="AQ435" s="75">
        <v>704.03135500000008</v>
      </c>
      <c r="AR435" s="75">
        <v>511.37139699999989</v>
      </c>
      <c r="AS435" s="75">
        <v>-225.08510899999999</v>
      </c>
      <c r="AT435" s="75">
        <v>-1118.336221</v>
      </c>
      <c r="AU435" s="75">
        <v>1425.720075</v>
      </c>
      <c r="AV435" s="75">
        <v>1079.031551</v>
      </c>
      <c r="AW435" s="75">
        <v>909.14281899999969</v>
      </c>
      <c r="AX435" s="75">
        <v>395.77150400000028</v>
      </c>
      <c r="AY435" s="75">
        <v>70.62206900000001</v>
      </c>
      <c r="AZ435" s="75">
        <v>506.56387300000006</v>
      </c>
    </row>
    <row r="436" spans="1:52" ht="15.75" x14ac:dyDescent="0.3">
      <c r="A436" s="98" t="s">
        <v>205</v>
      </c>
      <c r="B436" s="75">
        <v>439.56871799999993</v>
      </c>
      <c r="C436" s="75">
        <v>312.53135499999996</v>
      </c>
      <c r="D436" s="75">
        <v>299.2453109999999</v>
      </c>
      <c r="E436" s="75">
        <v>183.04853899999978</v>
      </c>
      <c r="F436" s="75">
        <v>710.89518699999996</v>
      </c>
      <c r="G436" s="75">
        <v>890.23056499999996</v>
      </c>
      <c r="H436" s="75">
        <v>463.97004599999991</v>
      </c>
      <c r="I436" s="75">
        <v>-181.68727400000009</v>
      </c>
      <c r="J436" s="75">
        <v>1399.720949</v>
      </c>
      <c r="K436" s="75">
        <v>2586.7053040000001</v>
      </c>
      <c r="L436" s="75">
        <v>2869.569242</v>
      </c>
      <c r="M436" s="75">
        <v>2499.6138739999997</v>
      </c>
      <c r="N436" s="75">
        <v>1723.105153</v>
      </c>
      <c r="O436" s="75">
        <v>1297.0692369999999</v>
      </c>
      <c r="P436" s="75">
        <v>1187.5022419999998</v>
      </c>
      <c r="Q436" s="75">
        <v>1690.6148780000001</v>
      </c>
      <c r="R436" s="75">
        <v>788.53212899999994</v>
      </c>
      <c r="S436" s="75">
        <v>768.13564600000018</v>
      </c>
      <c r="T436" s="75">
        <v>1779.613558</v>
      </c>
      <c r="U436" s="75">
        <v>2007.588231</v>
      </c>
      <c r="V436" s="75">
        <v>1696.715422</v>
      </c>
      <c r="W436" s="75">
        <v>487.31343799999991</v>
      </c>
      <c r="X436" s="75">
        <v>1200.3582329999999</v>
      </c>
      <c r="Y436" s="75">
        <v>405.24396899999988</v>
      </c>
      <c r="Z436" s="75">
        <v>1800.962961</v>
      </c>
      <c r="AA436" s="75">
        <v>3242.2935980000002</v>
      </c>
      <c r="AB436" s="75">
        <v>1790.6431320000002</v>
      </c>
      <c r="AC436" s="75">
        <v>2705.111371</v>
      </c>
      <c r="AD436" s="75">
        <v>4712.6468180000002</v>
      </c>
      <c r="AE436" s="75">
        <v>4651.6212140000007</v>
      </c>
      <c r="AF436" s="75">
        <v>5537.7135079999998</v>
      </c>
      <c r="AG436" s="75">
        <v>5311.7787319999998</v>
      </c>
      <c r="AH436" s="75">
        <v>3331.6417240000001</v>
      </c>
      <c r="AI436" s="75">
        <v>-5739.0447619999986</v>
      </c>
      <c r="AJ436" s="75">
        <v>-8024.1126370000002</v>
      </c>
      <c r="AK436" s="75">
        <v>-2256.1404429999993</v>
      </c>
      <c r="AL436" s="75">
        <v>-4889.7845870000001</v>
      </c>
      <c r="AM436" s="75">
        <v>-5013.2365239999999</v>
      </c>
      <c r="AN436" s="75">
        <v>-2287.988401999999</v>
      </c>
      <c r="AO436" s="75">
        <v>-5755.5710819999986</v>
      </c>
      <c r="AP436" s="75">
        <v>-5366.3120650000001</v>
      </c>
      <c r="AQ436" s="75">
        <v>-4462.5045549999986</v>
      </c>
      <c r="AR436" s="75">
        <v>-5454.0235229999998</v>
      </c>
      <c r="AS436" s="75">
        <v>-5781.0756839999995</v>
      </c>
      <c r="AT436" s="75">
        <v>-5093.2332579999993</v>
      </c>
      <c r="AU436" s="75">
        <v>5643.3407680000009</v>
      </c>
      <c r="AV436" s="75">
        <v>7961.9871290000019</v>
      </c>
      <c r="AW436" s="75">
        <v>4194.3142699999999</v>
      </c>
      <c r="AX436" s="75">
        <v>5795.252472000001</v>
      </c>
      <c r="AY436" s="75">
        <v>4651.6257249999999</v>
      </c>
      <c r="AZ436" s="75">
        <v>3945.996537</v>
      </c>
    </row>
    <row r="437" spans="1:52" ht="15.75" x14ac:dyDescent="0.3">
      <c r="A437" s="84" t="s">
        <v>206</v>
      </c>
      <c r="B437" s="75">
        <v>841939.33678100002</v>
      </c>
      <c r="C437" s="75">
        <v>799161.04550500005</v>
      </c>
      <c r="D437" s="75">
        <v>805211.20173899992</v>
      </c>
      <c r="E437" s="75">
        <v>793983.51774100005</v>
      </c>
      <c r="F437" s="75">
        <v>794857.80388500006</v>
      </c>
      <c r="G437" s="75">
        <v>842954.26612000004</v>
      </c>
      <c r="H437" s="75">
        <v>825792.70383100002</v>
      </c>
      <c r="I437" s="75">
        <v>867419.27301799995</v>
      </c>
      <c r="J437" s="75">
        <v>849803.92578300007</v>
      </c>
      <c r="K437" s="75">
        <v>834301.31320700003</v>
      </c>
      <c r="L437" s="75">
        <v>870012.99913000001</v>
      </c>
      <c r="M437" s="75">
        <v>881955.66611899994</v>
      </c>
      <c r="N437" s="75">
        <v>934107.97542500007</v>
      </c>
      <c r="O437" s="75">
        <v>906031.02302199986</v>
      </c>
      <c r="P437" s="75">
        <v>886221.73618500005</v>
      </c>
      <c r="Q437" s="75">
        <v>900071.11774199991</v>
      </c>
      <c r="R437" s="75">
        <v>891803.82357500005</v>
      </c>
      <c r="S437" s="75">
        <v>953206.82591999997</v>
      </c>
      <c r="T437" s="75">
        <v>937233.45971400011</v>
      </c>
      <c r="U437" s="75">
        <v>888963.66654299991</v>
      </c>
      <c r="V437" s="75">
        <v>898166.36348100007</v>
      </c>
      <c r="W437" s="75">
        <v>916465.77661900013</v>
      </c>
      <c r="X437" s="75">
        <v>909001.73414600012</v>
      </c>
      <c r="Y437" s="75">
        <v>961617.49787499977</v>
      </c>
      <c r="Z437" s="75">
        <v>904324.13845500001</v>
      </c>
      <c r="AA437" s="75">
        <v>906134.23903400009</v>
      </c>
      <c r="AB437" s="75">
        <v>941239.29119700007</v>
      </c>
      <c r="AC437" s="75">
        <v>891442.80868600006</v>
      </c>
      <c r="AD437" s="75">
        <v>880914.15997200005</v>
      </c>
      <c r="AE437" s="75">
        <v>897298.13343299984</v>
      </c>
      <c r="AF437" s="75">
        <v>910055.53062199987</v>
      </c>
      <c r="AG437" s="75">
        <v>910734.40227200009</v>
      </c>
      <c r="AH437" s="75">
        <v>925350.85391400009</v>
      </c>
      <c r="AI437" s="75">
        <v>978902.88523500005</v>
      </c>
      <c r="AJ437" s="75">
        <v>1049501.667476</v>
      </c>
      <c r="AK437" s="75">
        <v>1047694.90484</v>
      </c>
      <c r="AL437" s="75">
        <v>1060791.164262</v>
      </c>
      <c r="AM437" s="75">
        <v>1105608.9555299999</v>
      </c>
      <c r="AN437" s="75">
        <v>1109271.3556809998</v>
      </c>
      <c r="AO437" s="75">
        <v>1085958.5800920001</v>
      </c>
      <c r="AP437" s="75">
        <v>1058546.27486</v>
      </c>
      <c r="AQ437" s="75">
        <v>1070844.4997730001</v>
      </c>
      <c r="AR437" s="75">
        <v>1091683.8313890002</v>
      </c>
      <c r="AS437" s="75">
        <v>1093477.6036169999</v>
      </c>
      <c r="AT437" s="75">
        <v>1079676.1835199997</v>
      </c>
      <c r="AU437" s="75">
        <v>1066160.4842099999</v>
      </c>
      <c r="AV437" s="75">
        <v>1053424.42781</v>
      </c>
      <c r="AW437" s="75">
        <v>1054260.296872</v>
      </c>
      <c r="AX437" s="75">
        <v>1021102.5324510001</v>
      </c>
      <c r="AY437" s="75">
        <v>1022807.4009370001</v>
      </c>
      <c r="AZ437" s="75">
        <v>1043394.9659620001</v>
      </c>
    </row>
    <row r="438" spans="1:52" ht="15.75" x14ac:dyDescent="0.3">
      <c r="A438" s="84" t="s">
        <v>207</v>
      </c>
      <c r="B438" s="75">
        <v>823325.30582908343</v>
      </c>
      <c r="C438" s="75">
        <v>824814.74022491684</v>
      </c>
      <c r="D438" s="75">
        <v>825483.75650383334</v>
      </c>
      <c r="E438" s="75">
        <v>822940.91385050013</v>
      </c>
      <c r="F438" s="75">
        <v>821859.87603266665</v>
      </c>
      <c r="G438" s="75">
        <v>824299.5473429166</v>
      </c>
      <c r="H438" s="75">
        <v>824651.14360000007</v>
      </c>
      <c r="I438" s="75">
        <v>828997.10220141674</v>
      </c>
      <c r="J438" s="75">
        <v>829437.43450750003</v>
      </c>
      <c r="K438" s="75">
        <v>829529.08088400017</v>
      </c>
      <c r="L438" s="75">
        <v>831393.5224595</v>
      </c>
      <c r="M438" s="75">
        <v>833949.42107158329</v>
      </c>
      <c r="N438" s="75">
        <v>841630.1409585831</v>
      </c>
      <c r="O438" s="75">
        <v>850535.9724183334</v>
      </c>
      <c r="P438" s="75">
        <v>857286.85028883338</v>
      </c>
      <c r="Q438" s="75">
        <v>866127.48362225003</v>
      </c>
      <c r="R438" s="75">
        <v>874206.31859641662</v>
      </c>
      <c r="S438" s="75">
        <v>883394.0319130834</v>
      </c>
      <c r="T438" s="75">
        <v>892680.76157000009</v>
      </c>
      <c r="U438" s="75">
        <v>894476.12769708352</v>
      </c>
      <c r="V438" s="75">
        <v>898506.33083858341</v>
      </c>
      <c r="W438" s="75">
        <v>905353.3694562501</v>
      </c>
      <c r="X438" s="75">
        <v>908602.43070758355</v>
      </c>
      <c r="Y438" s="75">
        <v>915240.91668725014</v>
      </c>
      <c r="Z438" s="75">
        <v>912758.93027308339</v>
      </c>
      <c r="AA438" s="75">
        <v>912767.53160741681</v>
      </c>
      <c r="AB438" s="75">
        <v>917352.32785841683</v>
      </c>
      <c r="AC438" s="75">
        <v>916633.30210374994</v>
      </c>
      <c r="AD438" s="75">
        <v>915725.83013683336</v>
      </c>
      <c r="AE438" s="75">
        <v>911066.77242958324</v>
      </c>
      <c r="AF438" s="75">
        <v>908801.94500524981</v>
      </c>
      <c r="AG438" s="75">
        <v>910616.17298266676</v>
      </c>
      <c r="AH438" s="75">
        <v>912881.5471854168</v>
      </c>
      <c r="AI438" s="75">
        <v>918084.63957008347</v>
      </c>
      <c r="AJ438" s="75">
        <v>929792.96734758338</v>
      </c>
      <c r="AK438" s="75">
        <v>936966.08459466661</v>
      </c>
      <c r="AL438" s="75">
        <v>950005.00341191667</v>
      </c>
      <c r="AM438" s="75">
        <v>966627.89645324985</v>
      </c>
      <c r="AN438" s="75">
        <v>980630.56849358336</v>
      </c>
      <c r="AO438" s="75">
        <v>996840.2161107501</v>
      </c>
      <c r="AP438" s="75">
        <v>1011642.8923514168</v>
      </c>
      <c r="AQ438" s="75">
        <v>1026105.0895464165</v>
      </c>
      <c r="AR438" s="75">
        <v>1041240.781277</v>
      </c>
      <c r="AS438" s="75">
        <v>1056469.3813890831</v>
      </c>
      <c r="AT438" s="75">
        <v>1069329.8255229166</v>
      </c>
      <c r="AU438" s="75">
        <v>1076601.2921041667</v>
      </c>
      <c r="AV438" s="75">
        <v>1076928.1887986667</v>
      </c>
      <c r="AW438" s="75">
        <v>1077475.3048013332</v>
      </c>
      <c r="AX438" s="75">
        <v>1074167.9188170834</v>
      </c>
      <c r="AY438" s="75">
        <v>1067267.7892676666</v>
      </c>
      <c r="AZ438" s="75">
        <v>1061778.0901244166</v>
      </c>
    </row>
    <row r="439" spans="1:52" ht="15.75" x14ac:dyDescent="0.3">
      <c r="A439" s="84" t="s">
        <v>208</v>
      </c>
      <c r="B439" s="75">
        <v>898181.32509000006</v>
      </c>
      <c r="C439" s="75">
        <v>885073.51674999995</v>
      </c>
      <c r="D439" s="75">
        <v>912416.02524300013</v>
      </c>
      <c r="E439" s="75">
        <v>905347.03067700006</v>
      </c>
      <c r="F439" s="75">
        <v>908231.79927299987</v>
      </c>
      <c r="G439" s="75">
        <v>957100.43570299982</v>
      </c>
      <c r="H439" s="75">
        <v>920857.59337800008</v>
      </c>
      <c r="I439" s="75">
        <v>909412.65323099995</v>
      </c>
      <c r="J439" s="75">
        <v>955414.965601</v>
      </c>
      <c r="K439" s="75">
        <v>962293.36650099989</v>
      </c>
      <c r="L439" s="75">
        <v>978654.63946399977</v>
      </c>
      <c r="M439" s="75">
        <v>1001481.3720130001</v>
      </c>
      <c r="N439" s="75">
        <v>969419.39417200012</v>
      </c>
      <c r="O439" s="75">
        <v>979388.76119600004</v>
      </c>
      <c r="P439" s="75">
        <v>957543.51672199997</v>
      </c>
      <c r="Q439" s="75">
        <v>944294.92308899993</v>
      </c>
      <c r="R439" s="75">
        <v>959401.375061</v>
      </c>
      <c r="S439" s="75">
        <v>956923.88577200007</v>
      </c>
      <c r="T439" s="75">
        <v>964383.05475600006</v>
      </c>
      <c r="U439" s="75">
        <v>954195.36125199997</v>
      </c>
      <c r="V439" s="75">
        <v>983124.09638000012</v>
      </c>
      <c r="W439" s="75">
        <v>1020805.288278</v>
      </c>
      <c r="X439" s="75">
        <v>1054079.2902170001</v>
      </c>
      <c r="Y439" s="75">
        <v>1097655.5396200002</v>
      </c>
      <c r="Z439" s="75">
        <v>1046898.4358539999</v>
      </c>
      <c r="AA439" s="75">
        <v>1073305.7690419999</v>
      </c>
      <c r="AB439" s="75">
        <v>1119414.8719319999</v>
      </c>
      <c r="AC439" s="75">
        <v>1082394.505018</v>
      </c>
      <c r="AD439" s="75">
        <v>1066360.9613069999</v>
      </c>
      <c r="AE439" s="75">
        <v>1062761.0735809999</v>
      </c>
      <c r="AF439" s="75">
        <v>992675.22611499997</v>
      </c>
      <c r="AG439" s="75">
        <v>982295.60894199996</v>
      </c>
      <c r="AH439" s="75">
        <v>1052289.4132029999</v>
      </c>
      <c r="AI439" s="75">
        <v>1151757.8513129998</v>
      </c>
      <c r="AJ439" s="75">
        <v>1185028.0139339999</v>
      </c>
      <c r="AK439" s="75">
        <v>1147474.7716869998</v>
      </c>
      <c r="AL439" s="75">
        <v>1129714.3532089998</v>
      </c>
      <c r="AM439" s="75">
        <v>1145591.8899099999</v>
      </c>
      <c r="AN439" s="75">
        <v>1120384.05107</v>
      </c>
      <c r="AO439" s="75">
        <v>1089656.7845330001</v>
      </c>
      <c r="AP439" s="75">
        <v>1072881.2095009999</v>
      </c>
      <c r="AQ439" s="75">
        <v>1067896.6113809999</v>
      </c>
      <c r="AR439" s="75">
        <v>1081779.9539689999</v>
      </c>
      <c r="AS439" s="75">
        <v>1086741.4487320001</v>
      </c>
      <c r="AT439" s="75">
        <v>1085013.382489</v>
      </c>
      <c r="AU439" s="75">
        <v>1105145.5311990001</v>
      </c>
      <c r="AV439" s="75">
        <v>1074632.031429</v>
      </c>
      <c r="AW439" s="75">
        <v>1082170.4133629999</v>
      </c>
      <c r="AX439" s="75">
        <v>1047752.566201</v>
      </c>
      <c r="AY439" s="75">
        <v>1062151.2748619998</v>
      </c>
      <c r="AZ439" s="75">
        <v>1078422.58876</v>
      </c>
    </row>
    <row r="441" spans="1:52" x14ac:dyDescent="0.25">
      <c r="B441" s="75" t="str">
        <f>IF(ISERROR(GS304/GS455*12/AVERAGE(GH5:GS5)*100),"n. a.",GS304/GS455*12/AVERAGE(GH5:GS5)*100)</f>
        <v>n. a.</v>
      </c>
    </row>
  </sheetData>
  <autoFilter ref="A1:A441" xr:uid="{BB23EE58-1025-42F1-B23F-5BD02CD8E256}"/>
  <dataValidations count="1">
    <dataValidation type="list" allowBlank="1" showInputMessage="1" showErrorMessage="1" sqref="A28" xr:uid="{01C8A058-5386-4065-912E-2C368285A09C}">
      <formula1>Bancos</formula1>
    </dataValidation>
  </dataValidations>
  <hyperlinks>
    <hyperlink ref="A2" location="Hoja4!A1" display="MENU INICIAL" xr:uid="{21E8CA22-2A22-483A-A596-956CFF1D8CC3}"/>
  </hyperlink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361E-1898-4478-ACED-6E6DFD9CF5C9}">
  <sheetPr>
    <tabColor theme="3" tint="0.39997558519241921"/>
  </sheetPr>
  <dimension ref="A1:AZ439"/>
  <sheetViews>
    <sheetView topLeftCell="A106" workbookViewId="0">
      <selection activeCell="B302" sqref="B302"/>
    </sheetView>
  </sheetViews>
  <sheetFormatPr baseColWidth="10" defaultRowHeight="15" x14ac:dyDescent="0.25"/>
  <cols>
    <col min="1" max="1" width="78" customWidth="1"/>
  </cols>
  <sheetData>
    <row r="1" spans="1:52" ht="15.75" x14ac:dyDescent="0.3">
      <c r="A1" s="1" t="s">
        <v>209</v>
      </c>
      <c r="B1" s="34">
        <v>42887</v>
      </c>
      <c r="C1" s="34">
        <v>42917</v>
      </c>
      <c r="D1" s="34">
        <v>42948</v>
      </c>
      <c r="E1" s="34">
        <v>42979</v>
      </c>
      <c r="F1" s="34">
        <v>43009</v>
      </c>
      <c r="G1" s="34">
        <v>43040</v>
      </c>
      <c r="H1" s="34">
        <v>43070</v>
      </c>
      <c r="I1" s="34">
        <v>43101</v>
      </c>
      <c r="J1" s="34">
        <v>43132</v>
      </c>
      <c r="K1" s="34">
        <v>43160</v>
      </c>
      <c r="L1" s="34">
        <v>43191</v>
      </c>
      <c r="M1" s="34">
        <v>43221</v>
      </c>
      <c r="N1" s="34">
        <v>43252</v>
      </c>
      <c r="O1" s="34">
        <v>43282</v>
      </c>
      <c r="P1" s="34">
        <v>43313</v>
      </c>
      <c r="Q1" s="34">
        <v>43344</v>
      </c>
      <c r="R1" s="34">
        <v>43374</v>
      </c>
      <c r="S1" s="34">
        <v>43405</v>
      </c>
      <c r="T1" s="34">
        <v>43435</v>
      </c>
      <c r="U1" s="34">
        <v>43466</v>
      </c>
      <c r="V1" s="34">
        <v>43497</v>
      </c>
      <c r="W1" s="34">
        <v>43525</v>
      </c>
      <c r="X1" s="34">
        <v>43556</v>
      </c>
      <c r="Y1" s="34">
        <v>43586</v>
      </c>
      <c r="Z1" s="34">
        <v>43617</v>
      </c>
      <c r="AA1" s="34">
        <v>43647</v>
      </c>
      <c r="AB1" s="34">
        <v>43678</v>
      </c>
      <c r="AC1" s="34">
        <v>43709</v>
      </c>
      <c r="AD1" s="34">
        <v>43739</v>
      </c>
      <c r="AE1" s="34">
        <v>43770</v>
      </c>
      <c r="AF1" s="34">
        <v>43800</v>
      </c>
      <c r="AG1" s="34">
        <v>43831</v>
      </c>
      <c r="AH1" s="34">
        <v>43862</v>
      </c>
      <c r="AI1" s="34">
        <v>43891</v>
      </c>
      <c r="AJ1" s="34">
        <v>43922</v>
      </c>
      <c r="AK1" s="34">
        <v>43952</v>
      </c>
      <c r="AL1" s="34">
        <v>43983</v>
      </c>
      <c r="AM1" s="34">
        <v>44013</v>
      </c>
      <c r="AN1" s="34">
        <v>44044</v>
      </c>
      <c r="AO1" s="34">
        <v>44075</v>
      </c>
      <c r="AP1" s="34">
        <v>44105</v>
      </c>
      <c r="AQ1" s="34">
        <v>44136</v>
      </c>
      <c r="AR1" s="34">
        <v>44166</v>
      </c>
      <c r="AS1" s="34">
        <v>44197</v>
      </c>
      <c r="AT1" s="34">
        <v>44228</v>
      </c>
      <c r="AU1" s="34">
        <v>44256</v>
      </c>
      <c r="AV1" s="34">
        <v>44287</v>
      </c>
      <c r="AW1" s="34">
        <v>44317</v>
      </c>
      <c r="AX1" s="34">
        <v>44348</v>
      </c>
      <c r="AY1" s="34">
        <v>44378</v>
      </c>
      <c r="AZ1" s="34">
        <v>44409</v>
      </c>
    </row>
    <row r="2" spans="1:52" x14ac:dyDescent="0.25">
      <c r="A2" s="2" t="s">
        <v>1</v>
      </c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</row>
    <row r="3" spans="1:52" ht="15.75" x14ac:dyDescent="0.3">
      <c r="A3" s="1" t="s">
        <v>2</v>
      </c>
      <c r="B3" s="36">
        <v>179348.196926</v>
      </c>
      <c r="C3" s="36">
        <v>175358.47189700001</v>
      </c>
      <c r="D3" s="36">
        <v>182840.055009</v>
      </c>
      <c r="E3" s="36">
        <v>184380.33425700001</v>
      </c>
      <c r="F3" s="36">
        <v>186992.69037900001</v>
      </c>
      <c r="G3" s="36">
        <v>190198.41339999999</v>
      </c>
      <c r="H3" s="36">
        <v>186398.703786</v>
      </c>
      <c r="I3" s="36">
        <v>193333.190474</v>
      </c>
      <c r="J3" s="36">
        <v>191153.692262</v>
      </c>
      <c r="K3" s="36">
        <v>195084.98597400001</v>
      </c>
      <c r="L3" s="36">
        <v>200049.26662499999</v>
      </c>
      <c r="M3" s="36">
        <v>197456.86599300001</v>
      </c>
      <c r="N3" s="36">
        <v>205622.27149899999</v>
      </c>
      <c r="O3" s="36">
        <v>208603.278005</v>
      </c>
      <c r="P3" s="36">
        <v>211887.20108900001</v>
      </c>
      <c r="Q3" s="36">
        <v>214005.06362299999</v>
      </c>
      <c r="R3" s="36">
        <v>211542.14809</v>
      </c>
      <c r="S3" s="36">
        <v>214426.65309599999</v>
      </c>
      <c r="T3" s="36">
        <v>214942.53743</v>
      </c>
      <c r="U3" s="36">
        <v>216998.24263299999</v>
      </c>
      <c r="V3" s="36">
        <v>214954.43924099999</v>
      </c>
      <c r="W3" s="36">
        <v>222482.63066900001</v>
      </c>
      <c r="X3" s="36">
        <v>221058.13140799999</v>
      </c>
      <c r="Y3" s="36">
        <v>226622.92541299999</v>
      </c>
      <c r="Z3" s="36">
        <v>233672.028869</v>
      </c>
      <c r="AA3" s="36">
        <v>232548.46826299999</v>
      </c>
      <c r="AB3" s="36">
        <v>237508.18233400001</v>
      </c>
      <c r="AC3" s="36">
        <v>233781.03937000001</v>
      </c>
      <c r="AD3" s="36">
        <v>228502.31614899999</v>
      </c>
      <c r="AE3" s="36">
        <v>233037.103558</v>
      </c>
      <c r="AF3" s="36">
        <v>230704.32311</v>
      </c>
      <c r="AG3" s="36">
        <v>231394.50337600001</v>
      </c>
      <c r="AH3" s="36">
        <v>235119.41023099999</v>
      </c>
      <c r="AI3" s="36">
        <v>244816.15849</v>
      </c>
      <c r="AJ3" s="36">
        <v>254242.81622199999</v>
      </c>
      <c r="AK3" s="36">
        <v>247371.21022400001</v>
      </c>
      <c r="AL3" s="36">
        <v>254386.891814</v>
      </c>
      <c r="AM3" s="36">
        <v>251775.785756</v>
      </c>
      <c r="AN3" s="36">
        <v>255060.53055200001</v>
      </c>
      <c r="AO3" s="36">
        <v>264678.34569099999</v>
      </c>
      <c r="AP3" s="36">
        <v>263011.29851699999</v>
      </c>
      <c r="AQ3" s="36">
        <v>256319.976352</v>
      </c>
      <c r="AR3" s="36">
        <v>269167.039093</v>
      </c>
      <c r="AS3" s="36">
        <v>270842.95688200003</v>
      </c>
      <c r="AT3" s="36">
        <v>271067.33987000003</v>
      </c>
      <c r="AU3" s="36">
        <v>270279.71619000001</v>
      </c>
      <c r="AV3" s="36">
        <v>281816.38556000002</v>
      </c>
      <c r="AW3" s="36">
        <v>282309.81380399998</v>
      </c>
      <c r="AX3" s="36">
        <v>269969.35420599999</v>
      </c>
      <c r="AY3" s="36">
        <v>262352.11291899998</v>
      </c>
      <c r="AZ3" s="36">
        <v>266889.70413899998</v>
      </c>
    </row>
    <row r="4" spans="1:52" ht="15.75" x14ac:dyDescent="0.3">
      <c r="A4" s="3" t="s">
        <v>3</v>
      </c>
      <c r="B4" s="33">
        <v>16863.842359999999</v>
      </c>
      <c r="C4" s="33">
        <v>17746.495481999998</v>
      </c>
      <c r="D4" s="33">
        <v>18961.025349</v>
      </c>
      <c r="E4" s="33">
        <v>17400.329659999999</v>
      </c>
      <c r="F4" s="33">
        <v>17280.792089999999</v>
      </c>
      <c r="G4" s="33">
        <v>17361.061807999999</v>
      </c>
      <c r="H4" s="33">
        <v>18011.784733</v>
      </c>
      <c r="I4" s="33">
        <v>18947.310176999999</v>
      </c>
      <c r="J4" s="33">
        <v>20018.060989000001</v>
      </c>
      <c r="K4" s="33">
        <v>20656.378864999999</v>
      </c>
      <c r="L4" s="33">
        <v>22488.16447</v>
      </c>
      <c r="M4" s="33">
        <v>18355.709118999999</v>
      </c>
      <c r="N4" s="33">
        <v>18243.244684000001</v>
      </c>
      <c r="O4" s="33">
        <v>17676.593639999999</v>
      </c>
      <c r="P4" s="33">
        <v>17607.653711999999</v>
      </c>
      <c r="Q4" s="33">
        <v>16913.447563999998</v>
      </c>
      <c r="R4" s="33">
        <v>17121.089217000001</v>
      </c>
      <c r="S4" s="33">
        <v>18129.826186999999</v>
      </c>
      <c r="T4" s="33">
        <v>20976.000655</v>
      </c>
      <c r="U4" s="33">
        <v>22324.746954999999</v>
      </c>
      <c r="V4" s="33">
        <v>21952.317597000001</v>
      </c>
      <c r="W4" s="33">
        <v>24062.894193</v>
      </c>
      <c r="X4" s="33">
        <v>29258.993311999999</v>
      </c>
      <c r="Y4" s="33">
        <v>29859.611781</v>
      </c>
      <c r="Z4" s="33">
        <v>28418.943592</v>
      </c>
      <c r="AA4" s="33">
        <v>30066.155047</v>
      </c>
      <c r="AB4" s="33">
        <v>27700.054892</v>
      </c>
      <c r="AC4" s="33">
        <v>26120.129465000002</v>
      </c>
      <c r="AD4" s="33">
        <v>30372.216143000001</v>
      </c>
      <c r="AE4" s="33">
        <v>29892.226972</v>
      </c>
      <c r="AF4" s="33">
        <v>33417.168989999998</v>
      </c>
      <c r="AG4" s="33">
        <v>32672.644462</v>
      </c>
      <c r="AH4" s="33">
        <v>31098.451073</v>
      </c>
      <c r="AI4" s="33">
        <v>35378.478449000002</v>
      </c>
      <c r="AJ4" s="33">
        <v>27712.391041999999</v>
      </c>
      <c r="AK4" s="33">
        <v>27931.580629</v>
      </c>
      <c r="AL4" s="33">
        <v>27184.249863000001</v>
      </c>
      <c r="AM4" s="33">
        <v>24554.213592</v>
      </c>
      <c r="AN4" s="33">
        <v>27439.418122999999</v>
      </c>
      <c r="AO4" s="33">
        <v>31618.541957000001</v>
      </c>
      <c r="AP4" s="33">
        <v>28021.440543000001</v>
      </c>
      <c r="AQ4" s="33">
        <v>29645.596827000001</v>
      </c>
      <c r="AR4" s="33">
        <v>31904.793383</v>
      </c>
      <c r="AS4" s="33">
        <v>28870.600934999999</v>
      </c>
      <c r="AT4" s="33">
        <v>27545.349092</v>
      </c>
      <c r="AU4" s="33">
        <v>32315.734275999999</v>
      </c>
      <c r="AV4" s="33">
        <v>29114.334224999999</v>
      </c>
      <c r="AW4" s="33">
        <v>27174.203563999999</v>
      </c>
      <c r="AX4" s="33">
        <v>29066.986357999998</v>
      </c>
      <c r="AY4" s="33">
        <v>29685.565076999999</v>
      </c>
      <c r="AZ4" s="33">
        <v>26092.795515999998</v>
      </c>
    </row>
    <row r="5" spans="1:52" ht="15.75" x14ac:dyDescent="0.3">
      <c r="A5" s="3" t="s">
        <v>4</v>
      </c>
      <c r="B5" s="33">
        <v>1029.1277909999999</v>
      </c>
      <c r="C5" s="33">
        <v>1092.437899</v>
      </c>
      <c r="D5" s="33">
        <v>1278.428872</v>
      </c>
      <c r="E5" s="33">
        <v>935.27350899999999</v>
      </c>
      <c r="F5" s="33">
        <v>1318.901431</v>
      </c>
      <c r="G5" s="33">
        <v>1345.169263</v>
      </c>
      <c r="H5" s="33">
        <v>1401.5583779999999</v>
      </c>
      <c r="I5" s="33">
        <v>1288.899435</v>
      </c>
      <c r="J5" s="33">
        <v>1268.9435550000001</v>
      </c>
      <c r="K5" s="33">
        <v>1407.020955</v>
      </c>
      <c r="L5" s="33">
        <v>1272.47433</v>
      </c>
      <c r="M5" s="33">
        <v>1371.027237</v>
      </c>
      <c r="N5" s="33">
        <v>1081.3873819999999</v>
      </c>
      <c r="O5" s="33">
        <v>1166.1280260000001</v>
      </c>
      <c r="P5" s="33">
        <v>1107.993244</v>
      </c>
      <c r="Q5" s="33">
        <v>955.76266199999998</v>
      </c>
      <c r="R5" s="33">
        <v>1593.283684</v>
      </c>
      <c r="S5" s="33">
        <v>1327.6605079999999</v>
      </c>
      <c r="T5" s="33">
        <v>1580.749734</v>
      </c>
      <c r="U5" s="33">
        <v>1389.6409639999999</v>
      </c>
      <c r="V5" s="33">
        <v>1492.326264</v>
      </c>
      <c r="W5" s="33">
        <v>1040.75055</v>
      </c>
      <c r="X5" s="33">
        <v>1475.5591690000001</v>
      </c>
      <c r="Y5" s="33">
        <v>1132.254979</v>
      </c>
      <c r="Z5" s="33">
        <v>1026.2105260000001</v>
      </c>
      <c r="AA5" s="33">
        <v>1372.205424</v>
      </c>
      <c r="AB5" s="33">
        <v>1088.99927</v>
      </c>
      <c r="AC5" s="33">
        <v>1215.9952430000001</v>
      </c>
      <c r="AD5" s="33">
        <v>1517.886835</v>
      </c>
      <c r="AE5" s="33">
        <v>1256.191452</v>
      </c>
      <c r="AF5" s="33">
        <v>1754.3271070000001</v>
      </c>
      <c r="AG5" s="33">
        <v>1368.934004</v>
      </c>
      <c r="AH5" s="33">
        <v>1174.694471</v>
      </c>
      <c r="AI5" s="33">
        <v>1665.9577589999999</v>
      </c>
      <c r="AJ5" s="33">
        <v>1560.8231129999999</v>
      </c>
      <c r="AK5" s="33">
        <v>1143.7410520000001</v>
      </c>
      <c r="AL5" s="33">
        <v>1402.0263520000001</v>
      </c>
      <c r="AM5" s="33">
        <v>1312.770681</v>
      </c>
      <c r="AN5" s="33">
        <v>1328.206537</v>
      </c>
      <c r="AO5" s="33">
        <v>1468.018875</v>
      </c>
      <c r="AP5" s="33">
        <v>1372.387534</v>
      </c>
      <c r="AQ5" s="33">
        <v>1477.6826619999999</v>
      </c>
      <c r="AR5" s="33">
        <v>1894.3052499999999</v>
      </c>
      <c r="AS5" s="33">
        <v>1304.5531149999999</v>
      </c>
      <c r="AT5" s="33">
        <v>1200.3587399999999</v>
      </c>
      <c r="AU5" s="33">
        <v>1682.499276</v>
      </c>
      <c r="AV5" s="33">
        <v>1527.0993510000001</v>
      </c>
      <c r="AW5" s="33">
        <v>1394.8602550000001</v>
      </c>
      <c r="AX5" s="33">
        <v>1711.5533809999999</v>
      </c>
      <c r="AY5" s="33">
        <v>1407.6630740000001</v>
      </c>
      <c r="AZ5" s="33">
        <v>1538.359438</v>
      </c>
    </row>
    <row r="6" spans="1:52" ht="15.75" x14ac:dyDescent="0.3">
      <c r="A6" s="3" t="s">
        <v>5</v>
      </c>
      <c r="B6" s="33">
        <v>4456.2259539999995</v>
      </c>
      <c r="C6" s="33">
        <v>8787.3508600000005</v>
      </c>
      <c r="D6" s="33">
        <v>6265.2601629999999</v>
      </c>
      <c r="E6" s="33">
        <v>7492.8135240000001</v>
      </c>
      <c r="F6" s="33">
        <v>5541.7938620000004</v>
      </c>
      <c r="G6" s="33">
        <v>6865.5788160000002</v>
      </c>
      <c r="H6" s="33">
        <v>9431.4829489999993</v>
      </c>
      <c r="I6" s="33">
        <v>4180.4427750000004</v>
      </c>
      <c r="J6" s="33">
        <v>8287.6010819999992</v>
      </c>
      <c r="K6" s="33">
        <v>7563.5923670000002</v>
      </c>
      <c r="L6" s="33">
        <v>6590.5316990000001</v>
      </c>
      <c r="M6" s="33">
        <v>9259.2410500000005</v>
      </c>
      <c r="N6" s="33">
        <v>4538.214516</v>
      </c>
      <c r="O6" s="33">
        <v>1749.308765</v>
      </c>
      <c r="P6" s="33">
        <v>4472.6382739999999</v>
      </c>
      <c r="Q6" s="33">
        <v>3642.851177</v>
      </c>
      <c r="R6" s="33">
        <v>8038.6222019999996</v>
      </c>
      <c r="S6" s="33">
        <v>8404.1120850000007</v>
      </c>
      <c r="T6" s="33">
        <v>8956.2597040000001</v>
      </c>
      <c r="U6" s="33">
        <v>6676.625446</v>
      </c>
      <c r="V6" s="33">
        <v>10290.898438</v>
      </c>
      <c r="W6" s="33">
        <v>10793.311108</v>
      </c>
      <c r="X6" s="33">
        <v>12336.089908</v>
      </c>
      <c r="Y6" s="33">
        <v>11312.893683</v>
      </c>
      <c r="Z6" s="33">
        <v>9417.3639660000008</v>
      </c>
      <c r="AA6" s="33">
        <v>15655.546077000001</v>
      </c>
      <c r="AB6" s="33">
        <v>13155.0836</v>
      </c>
      <c r="AC6" s="33">
        <v>11036.139466000001</v>
      </c>
      <c r="AD6" s="33">
        <v>17529.689278000002</v>
      </c>
      <c r="AE6" s="33">
        <v>14130.373874999999</v>
      </c>
      <c r="AF6" s="33">
        <v>18446.759581999999</v>
      </c>
      <c r="AG6" s="33">
        <v>16691.686408000001</v>
      </c>
      <c r="AH6" s="33">
        <v>14006.920178</v>
      </c>
      <c r="AI6" s="33">
        <v>16088.886924</v>
      </c>
      <c r="AJ6" s="33">
        <v>9744.3144969999994</v>
      </c>
      <c r="AK6" s="33">
        <v>19697.459102000001</v>
      </c>
      <c r="AL6" s="33">
        <v>12394.890529</v>
      </c>
      <c r="AM6" s="33">
        <v>12958.59729</v>
      </c>
      <c r="AN6" s="33">
        <v>14079.253795000001</v>
      </c>
      <c r="AO6" s="33">
        <v>22197.745542000001</v>
      </c>
      <c r="AP6" s="33">
        <v>18894.962202999999</v>
      </c>
      <c r="AQ6" s="33">
        <v>17073.967762</v>
      </c>
      <c r="AR6" s="33">
        <v>22704.846996</v>
      </c>
      <c r="AS6" s="33">
        <v>24242.076493</v>
      </c>
      <c r="AT6" s="33">
        <v>19590.766932999999</v>
      </c>
      <c r="AU6" s="33">
        <v>20023.418107000001</v>
      </c>
      <c r="AV6" s="33">
        <v>23134.990250999999</v>
      </c>
      <c r="AW6" s="33">
        <v>21484.951514</v>
      </c>
      <c r="AX6" s="33">
        <v>23215.980352999999</v>
      </c>
      <c r="AY6" s="33">
        <v>19252.443856999998</v>
      </c>
      <c r="AZ6" s="33">
        <v>19868.697192</v>
      </c>
    </row>
    <row r="7" spans="1:52" ht="15.75" x14ac:dyDescent="0.3">
      <c r="A7" s="3" t="s">
        <v>6</v>
      </c>
      <c r="B7" s="33">
        <v>7.1319330000000001</v>
      </c>
      <c r="C7" s="33">
        <v>7.8299950000000003</v>
      </c>
      <c r="D7" s="33">
        <v>6.0109149999999998</v>
      </c>
      <c r="E7" s="33">
        <v>12.683992999999999</v>
      </c>
      <c r="F7" s="33">
        <v>13.836539999999999</v>
      </c>
      <c r="G7" s="33">
        <v>10.087869</v>
      </c>
      <c r="H7" s="33">
        <v>8.4998649999999998</v>
      </c>
      <c r="I7" s="33">
        <v>7.524762</v>
      </c>
      <c r="J7" s="33">
        <v>16.514552999999999</v>
      </c>
      <c r="K7" s="33">
        <v>11.576907</v>
      </c>
      <c r="L7" s="33">
        <v>10.857792999999999</v>
      </c>
      <c r="M7" s="33">
        <v>8.8777050000000006</v>
      </c>
      <c r="N7" s="33">
        <v>18.121672</v>
      </c>
      <c r="O7" s="33">
        <v>21.479379000000002</v>
      </c>
      <c r="P7" s="33">
        <v>11.099323999999999</v>
      </c>
      <c r="Q7" s="33">
        <v>14.616561000000001</v>
      </c>
      <c r="R7" s="33">
        <v>19.664186000000001</v>
      </c>
      <c r="S7" s="33">
        <v>11.700968</v>
      </c>
      <c r="T7" s="33">
        <v>14.656338999999999</v>
      </c>
      <c r="U7" s="33">
        <v>9.3698789999999992</v>
      </c>
      <c r="V7" s="33">
        <v>12.714212</v>
      </c>
      <c r="W7" s="33">
        <v>16.228981000000001</v>
      </c>
      <c r="X7" s="33">
        <v>16.778226</v>
      </c>
      <c r="Y7" s="33">
        <v>17.587494</v>
      </c>
      <c r="Z7" s="33">
        <v>25.872242</v>
      </c>
      <c r="AA7" s="33">
        <v>14.156090000000001</v>
      </c>
      <c r="AB7" s="33">
        <v>17.341716000000002</v>
      </c>
      <c r="AC7" s="33">
        <v>19.072420999999999</v>
      </c>
      <c r="AD7" s="33">
        <v>20.281072000000002</v>
      </c>
      <c r="AE7" s="33">
        <v>22.367822</v>
      </c>
      <c r="AF7" s="33">
        <v>23.419798</v>
      </c>
      <c r="AG7" s="33">
        <v>34.333998999999999</v>
      </c>
      <c r="AH7" s="33">
        <v>48.009858999999999</v>
      </c>
      <c r="AI7" s="33">
        <v>33.182012</v>
      </c>
      <c r="AJ7" s="33">
        <v>18.917676</v>
      </c>
      <c r="AK7" s="33">
        <v>27.358871000000001</v>
      </c>
      <c r="AL7" s="33">
        <v>27.647302</v>
      </c>
      <c r="AM7" s="33">
        <v>21.760232999999999</v>
      </c>
      <c r="AN7" s="33">
        <v>28.509986999999999</v>
      </c>
      <c r="AO7" s="33">
        <v>21.738499000000001</v>
      </c>
      <c r="AP7" s="33">
        <v>27.121922000000001</v>
      </c>
      <c r="AQ7" s="33">
        <v>31.601305</v>
      </c>
      <c r="AR7" s="33">
        <v>23.259829</v>
      </c>
      <c r="AS7" s="33">
        <v>34.016688000000002</v>
      </c>
      <c r="AT7" s="33">
        <v>32.560138999999999</v>
      </c>
      <c r="AU7" s="33">
        <v>26.467742999999999</v>
      </c>
      <c r="AV7" s="33">
        <v>24.270050000000001</v>
      </c>
      <c r="AW7" s="33">
        <v>36.300033999999997</v>
      </c>
      <c r="AX7" s="33">
        <v>22.439171999999999</v>
      </c>
      <c r="AY7" s="33">
        <v>27.920781999999999</v>
      </c>
      <c r="AZ7" s="33">
        <v>30.273374</v>
      </c>
    </row>
    <row r="8" spans="1:52" ht="15.75" x14ac:dyDescent="0.3">
      <c r="A8" s="3" t="s">
        <v>7</v>
      </c>
      <c r="B8" s="33">
        <v>5448.7104149999996</v>
      </c>
      <c r="C8" s="33">
        <v>2005.0380789999999</v>
      </c>
      <c r="D8" s="33">
        <v>4580.4339490000002</v>
      </c>
      <c r="E8" s="33">
        <v>3090.5194489999999</v>
      </c>
      <c r="F8" s="33">
        <v>4399.9273270000003</v>
      </c>
      <c r="G8" s="33">
        <v>3410.6227829999998</v>
      </c>
      <c r="H8" s="33">
        <v>1715.6947709999999</v>
      </c>
      <c r="I8" s="33">
        <v>7531.0439470000001</v>
      </c>
      <c r="J8" s="33">
        <v>3000.9048189999999</v>
      </c>
      <c r="K8" s="33">
        <v>6091.9654849999997</v>
      </c>
      <c r="L8" s="33">
        <v>9128.3108859999993</v>
      </c>
      <c r="M8" s="33">
        <v>2124.8528120000001</v>
      </c>
      <c r="N8" s="33">
        <v>7101.7693900000004</v>
      </c>
      <c r="O8" s="33">
        <v>8640.8822290000007</v>
      </c>
      <c r="P8" s="33">
        <v>6518.2322290000002</v>
      </c>
      <c r="Q8" s="33">
        <v>6800.740084</v>
      </c>
      <c r="R8" s="33">
        <v>1460.2719669999999</v>
      </c>
      <c r="S8" s="33">
        <v>2689.6265149999999</v>
      </c>
      <c r="T8" s="33">
        <v>4975.1474930000004</v>
      </c>
      <c r="U8" s="33">
        <v>6909.9645879999998</v>
      </c>
      <c r="V8" s="33">
        <v>1871.4774580000001</v>
      </c>
      <c r="W8" s="33">
        <v>3512.1301960000001</v>
      </c>
      <c r="X8" s="33">
        <v>1315.66968</v>
      </c>
      <c r="Y8" s="33">
        <v>2090.2550139999998</v>
      </c>
      <c r="Z8" s="33">
        <v>7473.7522289999997</v>
      </c>
      <c r="AA8" s="33">
        <v>1958.006846</v>
      </c>
      <c r="AB8" s="33">
        <v>2799.0922820000001</v>
      </c>
      <c r="AC8" s="33">
        <v>6186.7080960000003</v>
      </c>
      <c r="AD8" s="33">
        <v>1760.9937150000001</v>
      </c>
      <c r="AE8" s="33">
        <v>2674.729022</v>
      </c>
      <c r="AF8" s="33">
        <v>2725.9288310000002</v>
      </c>
      <c r="AG8" s="33">
        <v>2447.755486</v>
      </c>
      <c r="AH8" s="33">
        <v>2710.2228850000001</v>
      </c>
      <c r="AI8" s="33">
        <v>1344.2814699999999</v>
      </c>
      <c r="AJ8" s="33">
        <v>1766.602116</v>
      </c>
      <c r="AK8" s="33">
        <v>789.54727500000001</v>
      </c>
      <c r="AL8" s="33">
        <v>1586.6335039999999</v>
      </c>
      <c r="AM8" s="33">
        <v>987.94101000000001</v>
      </c>
      <c r="AN8" s="33">
        <v>1728.054883</v>
      </c>
      <c r="AO8" s="33">
        <v>1156.6140929999999</v>
      </c>
      <c r="AP8" s="33">
        <v>467.32947899999999</v>
      </c>
      <c r="AQ8" s="33">
        <v>713.76277500000003</v>
      </c>
      <c r="AR8" s="33">
        <v>390.63028200000002</v>
      </c>
      <c r="AS8" s="33">
        <v>689.48565299999996</v>
      </c>
      <c r="AT8" s="33">
        <v>619.941644</v>
      </c>
      <c r="AU8" s="33">
        <v>730.16443900000002</v>
      </c>
      <c r="AV8" s="33">
        <v>574.05796799999996</v>
      </c>
      <c r="AW8" s="33">
        <v>402.89857499999999</v>
      </c>
      <c r="AX8" s="33">
        <v>260.86601899999999</v>
      </c>
      <c r="AY8" s="33">
        <v>638.27405199999998</v>
      </c>
      <c r="AZ8" s="33">
        <v>795.38964799999997</v>
      </c>
    </row>
    <row r="9" spans="1:52" ht="15.75" x14ac:dyDescent="0.3">
      <c r="A9" s="3" t="s">
        <v>8</v>
      </c>
      <c r="B9" s="33">
        <v>17539.951546</v>
      </c>
      <c r="C9" s="33">
        <v>16823.101672000001</v>
      </c>
      <c r="D9" s="33">
        <v>16710.836132</v>
      </c>
      <c r="E9" s="33">
        <v>16680.595775000002</v>
      </c>
      <c r="F9" s="33">
        <v>16274.179812</v>
      </c>
      <c r="G9" s="33">
        <v>16092.711882</v>
      </c>
      <c r="H9" s="33">
        <v>16108.162022</v>
      </c>
      <c r="I9" s="33">
        <v>16273.452191</v>
      </c>
      <c r="J9" s="33">
        <v>17007.174849999999</v>
      </c>
      <c r="K9" s="33">
        <v>18756.580621000001</v>
      </c>
      <c r="L9" s="33">
        <v>20193.615932000001</v>
      </c>
      <c r="M9" s="33">
        <v>20015.867993</v>
      </c>
      <c r="N9" s="33">
        <v>19191.019011</v>
      </c>
      <c r="O9" s="33">
        <v>18642.840185000001</v>
      </c>
      <c r="P9" s="33">
        <v>18524.817948</v>
      </c>
      <c r="Q9" s="33">
        <v>18384.057947000001</v>
      </c>
      <c r="R9" s="33">
        <v>17310.527214000002</v>
      </c>
      <c r="S9" s="33">
        <v>18605.928914</v>
      </c>
      <c r="T9" s="33">
        <v>18120.722760000001</v>
      </c>
      <c r="U9" s="33">
        <v>18308.450206000001</v>
      </c>
      <c r="V9" s="33">
        <v>16950.928046000001</v>
      </c>
      <c r="W9" s="33">
        <v>17006.829197999999</v>
      </c>
      <c r="X9" s="33">
        <v>16500.350864</v>
      </c>
      <c r="Y9" s="33">
        <v>14581.535771999999</v>
      </c>
      <c r="Z9" s="33">
        <v>11225.934639999999</v>
      </c>
      <c r="AA9" s="33">
        <v>11250.123944999999</v>
      </c>
      <c r="AB9" s="33">
        <v>10606.015678</v>
      </c>
      <c r="AC9" s="33">
        <v>10694.572087</v>
      </c>
      <c r="AD9" s="33">
        <v>9899.0067660000004</v>
      </c>
      <c r="AE9" s="33">
        <v>9432.5212310000006</v>
      </c>
      <c r="AF9" s="33">
        <v>9218.6295630000004</v>
      </c>
      <c r="AG9" s="33">
        <v>9190.4268630000006</v>
      </c>
      <c r="AH9" s="33">
        <v>8883.3598579999998</v>
      </c>
      <c r="AI9" s="33">
        <v>9741.5987659999992</v>
      </c>
      <c r="AJ9" s="33">
        <v>10781.368933</v>
      </c>
      <c r="AK9" s="33">
        <v>10721.939678000001</v>
      </c>
      <c r="AL9" s="33">
        <v>11168.280497</v>
      </c>
      <c r="AM9" s="33">
        <v>10938.665886999999</v>
      </c>
      <c r="AN9" s="33">
        <v>11761.415357</v>
      </c>
      <c r="AO9" s="33">
        <v>11638.721100000001</v>
      </c>
      <c r="AP9" s="33">
        <v>11567.340931000001</v>
      </c>
      <c r="AQ9" s="33">
        <v>10870.715789</v>
      </c>
      <c r="AR9" s="33">
        <v>10394.521244</v>
      </c>
      <c r="AS9" s="33">
        <v>10677.835224</v>
      </c>
      <c r="AT9" s="33">
        <v>10721.957818999999</v>
      </c>
      <c r="AU9" s="33">
        <v>10100.023633000001</v>
      </c>
      <c r="AV9" s="33">
        <v>8475.1758480000008</v>
      </c>
      <c r="AW9" s="33">
        <v>8851.0818999999992</v>
      </c>
      <c r="AX9" s="33">
        <v>9334.2730069999998</v>
      </c>
      <c r="AY9" s="33">
        <v>9337.3484239999998</v>
      </c>
      <c r="AZ9" s="33">
        <v>9355.9920999999995</v>
      </c>
    </row>
    <row r="10" spans="1:52" ht="15.75" x14ac:dyDescent="0.3">
      <c r="A10" s="3" t="s">
        <v>9</v>
      </c>
      <c r="B10" s="33">
        <v>5000.1420539999999</v>
      </c>
      <c r="C10" s="33">
        <v>6043.3728719999999</v>
      </c>
      <c r="D10" s="33">
        <v>2623.2010930000001</v>
      </c>
      <c r="E10" s="33">
        <v>4891.411908</v>
      </c>
      <c r="F10" s="33">
        <v>2629.944348</v>
      </c>
      <c r="G10" s="33">
        <v>1579.3488339999999</v>
      </c>
      <c r="H10" s="33">
        <v>4011.2194450000002</v>
      </c>
      <c r="I10" s="33">
        <v>1581.0969270000001</v>
      </c>
      <c r="J10" s="33">
        <v>1581.6777999999999</v>
      </c>
      <c r="K10" s="33">
        <v>4065.7727239999999</v>
      </c>
      <c r="L10" s="33">
        <v>2923.9187619999998</v>
      </c>
      <c r="M10" s="33">
        <v>2756.8662279999999</v>
      </c>
      <c r="N10" s="33">
        <v>5760.4593219999997</v>
      </c>
      <c r="O10" s="33">
        <v>2353.4545779999999</v>
      </c>
      <c r="P10" s="33">
        <v>2803.2903209999999</v>
      </c>
      <c r="Q10" s="33">
        <v>3690.0327659999998</v>
      </c>
      <c r="R10" s="33">
        <v>4912.1843639999997</v>
      </c>
      <c r="S10" s="33">
        <v>4646.9719539999996</v>
      </c>
      <c r="T10" s="33">
        <v>6173.3979810000001</v>
      </c>
      <c r="U10" s="33">
        <v>4761.4971139999998</v>
      </c>
      <c r="V10" s="33">
        <v>3172.374237</v>
      </c>
      <c r="W10" s="33">
        <v>3626.1692699999999</v>
      </c>
      <c r="X10" s="33">
        <v>6150.6373750000002</v>
      </c>
      <c r="Y10" s="33">
        <v>4137.348712</v>
      </c>
      <c r="Z10" s="33">
        <v>1461.4044280000001</v>
      </c>
      <c r="AA10" s="33">
        <v>1104.725434</v>
      </c>
      <c r="AB10" s="33">
        <v>253.93391500000001</v>
      </c>
      <c r="AC10" s="33">
        <v>1625.2258999999999</v>
      </c>
      <c r="AD10" s="33">
        <v>1231.4680780000001</v>
      </c>
      <c r="AE10" s="33">
        <v>1292.648285</v>
      </c>
      <c r="AF10" s="33">
        <v>3227.4651279999998</v>
      </c>
      <c r="AG10" s="33">
        <v>1926.3776760000001</v>
      </c>
      <c r="AH10" s="33">
        <v>1519.6999639999999</v>
      </c>
      <c r="AI10" s="33">
        <v>2470.8870010000001</v>
      </c>
      <c r="AJ10" s="33">
        <v>4213.7492510000002</v>
      </c>
      <c r="AK10" s="33">
        <v>3766.363554</v>
      </c>
      <c r="AL10" s="33">
        <v>4931.0343540000003</v>
      </c>
      <c r="AM10" s="33">
        <v>3721.1284179999998</v>
      </c>
      <c r="AN10" s="33">
        <v>4509.5408429999998</v>
      </c>
      <c r="AO10" s="33">
        <v>4616.9599520000002</v>
      </c>
      <c r="AP10" s="33">
        <v>4007.260162</v>
      </c>
      <c r="AQ10" s="33">
        <v>3824.8638890000002</v>
      </c>
      <c r="AR10" s="33">
        <v>3581.6190999999999</v>
      </c>
      <c r="AS10" s="33">
        <v>4945.6581260000003</v>
      </c>
      <c r="AT10" s="33">
        <v>3947.357094</v>
      </c>
      <c r="AU10" s="33">
        <v>2872.5934360000001</v>
      </c>
      <c r="AV10" s="33">
        <v>1961.602314</v>
      </c>
      <c r="AW10" s="33">
        <v>2854.7648840000002</v>
      </c>
      <c r="AX10" s="33">
        <v>3010.4831749999998</v>
      </c>
      <c r="AY10" s="33">
        <v>2390.1128199999998</v>
      </c>
      <c r="AZ10" s="33">
        <v>2005.4067620000001</v>
      </c>
    </row>
    <row r="11" spans="1:52" ht="15.75" x14ac:dyDescent="0.3">
      <c r="A11" s="3" t="s">
        <v>10</v>
      </c>
      <c r="B11" s="33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</v>
      </c>
      <c r="L11" s="33">
        <v>0</v>
      </c>
      <c r="M11" s="33">
        <v>0</v>
      </c>
      <c r="N11" s="33">
        <v>0</v>
      </c>
      <c r="O11" s="33">
        <v>0</v>
      </c>
      <c r="P11" s="33">
        <v>0</v>
      </c>
      <c r="Q11" s="33">
        <v>0</v>
      </c>
      <c r="R11" s="33">
        <v>0</v>
      </c>
      <c r="S11" s="33">
        <v>0</v>
      </c>
      <c r="T11" s="33">
        <v>0</v>
      </c>
      <c r="U11" s="33">
        <v>0</v>
      </c>
      <c r="V11" s="33">
        <v>0</v>
      </c>
      <c r="W11" s="33">
        <v>0</v>
      </c>
      <c r="X11" s="33">
        <v>0</v>
      </c>
      <c r="Y11" s="33">
        <v>0</v>
      </c>
      <c r="Z11" s="33">
        <v>0</v>
      </c>
      <c r="AA11" s="33">
        <v>0</v>
      </c>
      <c r="AB11" s="33">
        <v>0</v>
      </c>
      <c r="AC11" s="33">
        <v>0</v>
      </c>
      <c r="AD11" s="33">
        <v>0</v>
      </c>
      <c r="AE11" s="33">
        <v>0</v>
      </c>
      <c r="AF11" s="33">
        <v>0</v>
      </c>
      <c r="AG11" s="33">
        <v>0</v>
      </c>
      <c r="AH11" s="33">
        <v>0</v>
      </c>
      <c r="AI11" s="33">
        <v>0</v>
      </c>
      <c r="AJ11" s="33">
        <v>0</v>
      </c>
      <c r="AK11" s="33">
        <v>0</v>
      </c>
      <c r="AL11" s="33">
        <v>0</v>
      </c>
      <c r="AM11" s="33">
        <v>0</v>
      </c>
      <c r="AN11" s="33">
        <v>0</v>
      </c>
      <c r="AO11" s="33">
        <v>0</v>
      </c>
      <c r="AP11" s="33">
        <v>0</v>
      </c>
      <c r="AQ11" s="33">
        <v>0</v>
      </c>
      <c r="AR11" s="33">
        <v>0</v>
      </c>
      <c r="AS11" s="33">
        <v>0</v>
      </c>
      <c r="AT11" s="33">
        <v>0</v>
      </c>
      <c r="AU11" s="33">
        <v>0</v>
      </c>
      <c r="AV11" s="33">
        <v>0</v>
      </c>
      <c r="AW11" s="33">
        <v>0</v>
      </c>
      <c r="AX11" s="33">
        <v>0</v>
      </c>
      <c r="AY11" s="33">
        <v>0</v>
      </c>
      <c r="AZ11" s="33">
        <v>0</v>
      </c>
    </row>
    <row r="12" spans="1:52" ht="15.75" x14ac:dyDescent="0.3">
      <c r="A12" s="3" t="s">
        <v>11</v>
      </c>
      <c r="B12" s="33">
        <v>7304.2088309999999</v>
      </c>
      <c r="C12" s="33">
        <v>4269.4738710000001</v>
      </c>
      <c r="D12" s="33">
        <v>7863.5723399999997</v>
      </c>
      <c r="E12" s="33">
        <v>7745.1860489999999</v>
      </c>
      <c r="F12" s="33">
        <v>9932.2171060000001</v>
      </c>
      <c r="G12" s="33">
        <v>11824.68461</v>
      </c>
      <c r="H12" s="33">
        <v>7516.7270259999996</v>
      </c>
      <c r="I12" s="33">
        <v>10555.351489000001</v>
      </c>
      <c r="J12" s="33">
        <v>8946.8437389999999</v>
      </c>
      <c r="K12" s="33">
        <v>8551.2508710000002</v>
      </c>
      <c r="L12" s="33">
        <v>4810.7194550000004</v>
      </c>
      <c r="M12" s="33">
        <v>4814.12464</v>
      </c>
      <c r="N12" s="33">
        <v>9483.5334230000008</v>
      </c>
      <c r="O12" s="33">
        <v>12947.334424000001</v>
      </c>
      <c r="P12" s="33">
        <v>15639.249696999999</v>
      </c>
      <c r="Q12" s="33">
        <v>14850.995434</v>
      </c>
      <c r="R12" s="33">
        <v>12903.494828999999</v>
      </c>
      <c r="S12" s="33">
        <v>10247.379698999999</v>
      </c>
      <c r="T12" s="33">
        <v>8813.4392919999991</v>
      </c>
      <c r="U12" s="33">
        <v>5431.220714</v>
      </c>
      <c r="V12" s="33">
        <v>6373.0111880000004</v>
      </c>
      <c r="W12" s="33">
        <v>3530.218558</v>
      </c>
      <c r="X12" s="33">
        <v>814.61949300000003</v>
      </c>
      <c r="Y12" s="33">
        <v>3883.9834970000002</v>
      </c>
      <c r="Z12" s="33">
        <v>12675.731760999999</v>
      </c>
      <c r="AA12" s="33">
        <v>13813.106113</v>
      </c>
      <c r="AB12" s="33">
        <v>15028.092602000001</v>
      </c>
      <c r="AC12" s="33">
        <v>11006.283519000001</v>
      </c>
      <c r="AD12" s="33">
        <v>7209.4357739999996</v>
      </c>
      <c r="AE12" s="33">
        <v>9550.6347270000006</v>
      </c>
      <c r="AF12" s="33">
        <v>7501.1203949999999</v>
      </c>
      <c r="AG12" s="33">
        <v>9310.3680750000003</v>
      </c>
      <c r="AH12" s="33">
        <v>11986.761198</v>
      </c>
      <c r="AI12" s="33">
        <v>10325.351027999999</v>
      </c>
      <c r="AJ12" s="33">
        <v>21250.095477999999</v>
      </c>
      <c r="AK12" s="33">
        <v>16002.954046000001</v>
      </c>
      <c r="AL12" s="33">
        <v>25895.817106999999</v>
      </c>
      <c r="AM12" s="33">
        <v>26490.349268999998</v>
      </c>
      <c r="AN12" s="33">
        <v>25299.723999999998</v>
      </c>
      <c r="AO12" s="33">
        <v>25040.413047999999</v>
      </c>
      <c r="AP12" s="33">
        <v>25424.467675</v>
      </c>
      <c r="AQ12" s="33">
        <v>16136.160631000001</v>
      </c>
      <c r="AR12" s="33">
        <v>24724.683094</v>
      </c>
      <c r="AS12" s="33">
        <v>27817.115314999999</v>
      </c>
      <c r="AT12" s="33">
        <v>28344.187488</v>
      </c>
      <c r="AU12" s="33">
        <v>24050.855823000002</v>
      </c>
      <c r="AV12" s="33">
        <v>41367.406332999999</v>
      </c>
      <c r="AW12" s="33">
        <v>45268.294181999998</v>
      </c>
      <c r="AX12" s="33">
        <v>32973.641828</v>
      </c>
      <c r="AY12" s="33">
        <v>22921.898464000002</v>
      </c>
      <c r="AZ12" s="33">
        <v>34345.127895999998</v>
      </c>
    </row>
    <row r="13" spans="1:52" ht="15.75" x14ac:dyDescent="0.3">
      <c r="A13" s="3" t="s">
        <v>12</v>
      </c>
      <c r="B13" s="33">
        <v>126169.742516</v>
      </c>
      <c r="C13" s="33">
        <v>127769.730172</v>
      </c>
      <c r="D13" s="33">
        <v>128931.451579</v>
      </c>
      <c r="E13" s="33">
        <v>132330.68098800001</v>
      </c>
      <c r="F13" s="33">
        <v>132489.41670100001</v>
      </c>
      <c r="G13" s="33">
        <v>134514.82300100001</v>
      </c>
      <c r="H13" s="33">
        <v>136251.92900999999</v>
      </c>
      <c r="I13" s="33">
        <v>133938.810184</v>
      </c>
      <c r="J13" s="33">
        <v>135150.422727</v>
      </c>
      <c r="K13" s="33">
        <v>136605.40900700001</v>
      </c>
      <c r="L13" s="33">
        <v>141797.368036</v>
      </c>
      <c r="M13" s="33">
        <v>144990.022887</v>
      </c>
      <c r="N13" s="33">
        <v>147258.68132199999</v>
      </c>
      <c r="O13" s="33">
        <v>146241.15771999999</v>
      </c>
      <c r="P13" s="33">
        <v>148373.87967299999</v>
      </c>
      <c r="Q13" s="33">
        <v>151204.76522999999</v>
      </c>
      <c r="R13" s="33">
        <v>154456.474571</v>
      </c>
      <c r="S13" s="33">
        <v>156038.93113099999</v>
      </c>
      <c r="T13" s="33">
        <v>158035.42677399999</v>
      </c>
      <c r="U13" s="33">
        <v>157656.05609500001</v>
      </c>
      <c r="V13" s="33">
        <v>159522.607842</v>
      </c>
      <c r="W13" s="33">
        <v>165457.86442500001</v>
      </c>
      <c r="X13" s="33">
        <v>164617.96844</v>
      </c>
      <c r="Y13" s="33">
        <v>164404.521695</v>
      </c>
      <c r="Z13" s="33">
        <v>165223.440845</v>
      </c>
      <c r="AA13" s="33">
        <v>166459.51474799999</v>
      </c>
      <c r="AB13" s="33">
        <v>167806.74719299999</v>
      </c>
      <c r="AC13" s="33">
        <v>168016.34396900001</v>
      </c>
      <c r="AD13" s="33">
        <v>169577.64548400001</v>
      </c>
      <c r="AE13" s="33">
        <v>171192.63644</v>
      </c>
      <c r="AF13" s="33">
        <v>169503.10297000001</v>
      </c>
      <c r="AG13" s="33">
        <v>167733.1599</v>
      </c>
      <c r="AH13" s="33">
        <v>168879.71597600001</v>
      </c>
      <c r="AI13" s="33">
        <v>177374.808402</v>
      </c>
      <c r="AJ13" s="33">
        <v>179541.946077</v>
      </c>
      <c r="AK13" s="33">
        <v>177784.972649</v>
      </c>
      <c r="AL13" s="33">
        <v>175459.04742700001</v>
      </c>
      <c r="AM13" s="33">
        <v>175336.431683</v>
      </c>
      <c r="AN13" s="33">
        <v>176110.11914200001</v>
      </c>
      <c r="AO13" s="33">
        <v>182609.406089</v>
      </c>
      <c r="AP13" s="33">
        <v>184233.08070600001</v>
      </c>
      <c r="AQ13" s="33">
        <v>185667.18661100001</v>
      </c>
      <c r="AR13" s="33">
        <v>188894.41701500001</v>
      </c>
      <c r="AS13" s="33">
        <v>189192.95209499999</v>
      </c>
      <c r="AT13" s="33">
        <v>190294.18043099999</v>
      </c>
      <c r="AU13" s="33">
        <v>191558.803411</v>
      </c>
      <c r="AV13" s="33">
        <v>189980.628868</v>
      </c>
      <c r="AW13" s="33">
        <v>187900.92401399999</v>
      </c>
      <c r="AX13" s="33">
        <v>187667.43528400001</v>
      </c>
      <c r="AY13" s="33">
        <v>188103.50172500001</v>
      </c>
      <c r="AZ13" s="33">
        <v>185284.46294699999</v>
      </c>
    </row>
    <row r="14" spans="1:52" ht="15.75" x14ac:dyDescent="0.3">
      <c r="A14" s="4" t="s">
        <v>13</v>
      </c>
      <c r="B14" s="33">
        <v>118405.22518199999</v>
      </c>
      <c r="C14" s="33">
        <v>119941.125032</v>
      </c>
      <c r="D14" s="33">
        <v>121078.294332</v>
      </c>
      <c r="E14" s="33">
        <v>124427.032475</v>
      </c>
      <c r="F14" s="33">
        <v>124635.22367000001</v>
      </c>
      <c r="G14" s="33">
        <v>126615.93724</v>
      </c>
      <c r="H14" s="33">
        <v>128338.330628</v>
      </c>
      <c r="I14" s="33">
        <v>126108.434024</v>
      </c>
      <c r="J14" s="33">
        <v>127368.13262600001</v>
      </c>
      <c r="K14" s="33">
        <v>128747.196551</v>
      </c>
      <c r="L14" s="33">
        <v>133990.31555900001</v>
      </c>
      <c r="M14" s="33">
        <v>137152.62684000001</v>
      </c>
      <c r="N14" s="33">
        <v>139318.83405199999</v>
      </c>
      <c r="O14" s="33">
        <v>138328.74045700001</v>
      </c>
      <c r="P14" s="33">
        <v>140420.65533899999</v>
      </c>
      <c r="Q14" s="33">
        <v>143146.46761299999</v>
      </c>
      <c r="R14" s="33">
        <v>146420.121858</v>
      </c>
      <c r="S14" s="33">
        <v>147973.78587399999</v>
      </c>
      <c r="T14" s="33">
        <v>149935.14807299999</v>
      </c>
      <c r="U14" s="33">
        <v>149602.19175100001</v>
      </c>
      <c r="V14" s="33">
        <v>151453.09111000001</v>
      </c>
      <c r="W14" s="33">
        <v>157260.692993</v>
      </c>
      <c r="X14" s="33">
        <v>156457.31545600001</v>
      </c>
      <c r="Y14" s="33">
        <v>156205.71363700001</v>
      </c>
      <c r="Z14" s="33">
        <v>156919.38151400001</v>
      </c>
      <c r="AA14" s="33">
        <v>158149.90301099999</v>
      </c>
      <c r="AB14" s="33">
        <v>159357.066544</v>
      </c>
      <c r="AC14" s="33">
        <v>159571.35080700001</v>
      </c>
      <c r="AD14" s="33">
        <v>161048.82872600001</v>
      </c>
      <c r="AE14" s="33">
        <v>162483.57765699999</v>
      </c>
      <c r="AF14" s="33">
        <v>160855.927322</v>
      </c>
      <c r="AG14" s="33">
        <v>159069.34590499999</v>
      </c>
      <c r="AH14" s="33">
        <v>160160.08019400001</v>
      </c>
      <c r="AI14" s="33">
        <v>168707.580132</v>
      </c>
      <c r="AJ14" s="33">
        <v>170927.03494799999</v>
      </c>
      <c r="AK14" s="33">
        <v>169090.07016900001</v>
      </c>
      <c r="AL14" s="33">
        <v>166753.223298</v>
      </c>
      <c r="AM14" s="33">
        <v>166589.331317</v>
      </c>
      <c r="AN14" s="33">
        <v>167265.44177</v>
      </c>
      <c r="AO14" s="33">
        <v>173721.973318</v>
      </c>
      <c r="AP14" s="33">
        <v>175260.157465</v>
      </c>
      <c r="AQ14" s="33">
        <v>176784.15288400001</v>
      </c>
      <c r="AR14" s="33">
        <v>180185.83449000001</v>
      </c>
      <c r="AS14" s="33">
        <v>180518.210976</v>
      </c>
      <c r="AT14" s="33">
        <v>181672.74281200001</v>
      </c>
      <c r="AU14" s="33">
        <v>183036.37049</v>
      </c>
      <c r="AV14" s="33">
        <v>181521.927043</v>
      </c>
      <c r="AW14" s="33">
        <v>179424.50836899999</v>
      </c>
      <c r="AX14" s="33">
        <v>179185.83124900001</v>
      </c>
      <c r="AY14" s="33">
        <v>179599.65693600001</v>
      </c>
      <c r="AZ14" s="33">
        <v>176793.89136099999</v>
      </c>
    </row>
    <row r="15" spans="1:52" ht="15.75" x14ac:dyDescent="0.3">
      <c r="A15" s="5" t="s">
        <v>14</v>
      </c>
      <c r="B15" s="33">
        <v>99974.231757000001</v>
      </c>
      <c r="C15" s="33">
        <v>100947.470411</v>
      </c>
      <c r="D15" s="33">
        <v>101812.81524900001</v>
      </c>
      <c r="E15" s="33">
        <v>104656.43225</v>
      </c>
      <c r="F15" s="33">
        <v>104781.160657</v>
      </c>
      <c r="G15" s="33">
        <v>105990.796961</v>
      </c>
      <c r="H15" s="33">
        <v>109403.878318</v>
      </c>
      <c r="I15" s="33">
        <v>108923.535823</v>
      </c>
      <c r="J15" s="33">
        <v>110380.542214</v>
      </c>
      <c r="K15" s="33">
        <v>111739.610541</v>
      </c>
      <c r="L15" s="33">
        <v>115963.46500500001</v>
      </c>
      <c r="M15" s="33">
        <v>117600.42821100001</v>
      </c>
      <c r="N15" s="33">
        <v>119787.35415499999</v>
      </c>
      <c r="O15" s="33">
        <v>118667.92960600001</v>
      </c>
      <c r="P15" s="33">
        <v>119284.54732899999</v>
      </c>
      <c r="Q15" s="33">
        <v>121819.03263099999</v>
      </c>
      <c r="R15" s="33">
        <v>123299.87297300001</v>
      </c>
      <c r="S15" s="33">
        <v>124889.78494500001</v>
      </c>
      <c r="T15" s="33">
        <v>127170.96065199999</v>
      </c>
      <c r="U15" s="33">
        <v>127607.349913</v>
      </c>
      <c r="V15" s="33">
        <v>129183.554892</v>
      </c>
      <c r="W15" s="33">
        <v>134349.237142</v>
      </c>
      <c r="X15" s="33">
        <v>133803.62269300001</v>
      </c>
      <c r="Y15" s="33">
        <v>134647.23046399999</v>
      </c>
      <c r="Z15" s="33">
        <v>135409.093681</v>
      </c>
      <c r="AA15" s="33">
        <v>136857.694797</v>
      </c>
      <c r="AB15" s="33">
        <v>137668.13781799999</v>
      </c>
      <c r="AC15" s="33">
        <v>137079.96983700001</v>
      </c>
      <c r="AD15" s="33">
        <v>138133.260159</v>
      </c>
      <c r="AE15" s="33">
        <v>139399.49412600001</v>
      </c>
      <c r="AF15" s="33">
        <v>136967.23756800001</v>
      </c>
      <c r="AG15" s="33">
        <v>135300.07638799999</v>
      </c>
      <c r="AH15" s="33">
        <v>136250.183307</v>
      </c>
      <c r="AI15" s="33">
        <v>141703.29901799999</v>
      </c>
      <c r="AJ15" s="33">
        <v>143016.34364199999</v>
      </c>
      <c r="AK15" s="33">
        <v>141574.05885999999</v>
      </c>
      <c r="AL15" s="33">
        <v>139901.60036800001</v>
      </c>
      <c r="AM15" s="33">
        <v>140012.82135300001</v>
      </c>
      <c r="AN15" s="33">
        <v>140740.39710500001</v>
      </c>
      <c r="AO15" s="33">
        <v>142227.17493400001</v>
      </c>
      <c r="AP15" s="33">
        <v>142866.468337</v>
      </c>
      <c r="AQ15" s="33">
        <v>143666.01574</v>
      </c>
      <c r="AR15" s="33">
        <v>144588.837218</v>
      </c>
      <c r="AS15" s="33">
        <v>145275.89165100001</v>
      </c>
      <c r="AT15" s="33">
        <v>146305.51923500001</v>
      </c>
      <c r="AU15" s="33">
        <v>147328.37227299999</v>
      </c>
      <c r="AV15" s="33">
        <v>146737.639826</v>
      </c>
      <c r="AW15" s="33">
        <v>144841.552826</v>
      </c>
      <c r="AX15" s="33">
        <v>145778.37566300001</v>
      </c>
      <c r="AY15" s="33">
        <v>146363.85708700001</v>
      </c>
      <c r="AZ15" s="33">
        <v>144506.705927</v>
      </c>
    </row>
    <row r="16" spans="1:52" ht="15.75" x14ac:dyDescent="0.3">
      <c r="A16" s="5" t="s">
        <v>15</v>
      </c>
      <c r="B16" s="33">
        <v>3917.756159</v>
      </c>
      <c r="C16" s="33">
        <v>3820.574055</v>
      </c>
      <c r="D16" s="33">
        <v>3529.1832829999998</v>
      </c>
      <c r="E16" s="33">
        <v>3999.8264020000001</v>
      </c>
      <c r="F16" s="33">
        <v>4120.4137419999997</v>
      </c>
      <c r="G16" s="33">
        <v>3925.826</v>
      </c>
      <c r="H16" s="33">
        <v>4150.483193</v>
      </c>
      <c r="I16" s="33">
        <v>4070.679615</v>
      </c>
      <c r="J16" s="33">
        <v>3581.3670160000001</v>
      </c>
      <c r="K16" s="33">
        <v>3844.4331769999999</v>
      </c>
      <c r="L16" s="33">
        <v>3406.617655</v>
      </c>
      <c r="M16" s="33">
        <v>3424.4787059999999</v>
      </c>
      <c r="N16" s="33">
        <v>3114.5067709999998</v>
      </c>
      <c r="O16" s="33">
        <v>2370.4448860000002</v>
      </c>
      <c r="P16" s="33">
        <v>2087.4923469999999</v>
      </c>
      <c r="Q16" s="33">
        <v>2149.852472</v>
      </c>
      <c r="R16" s="33">
        <v>2702.713229</v>
      </c>
      <c r="S16" s="33">
        <v>2607.4035530000001</v>
      </c>
      <c r="T16" s="33">
        <v>2964.7708680000001</v>
      </c>
      <c r="U16" s="33">
        <v>2741.0109349999998</v>
      </c>
      <c r="V16" s="33">
        <v>2835.7654219999999</v>
      </c>
      <c r="W16" s="33">
        <v>3104.171875</v>
      </c>
      <c r="X16" s="33">
        <v>3397.5842240000002</v>
      </c>
      <c r="Y16" s="33">
        <v>3380.9441940000002</v>
      </c>
      <c r="Z16" s="33">
        <v>3393.3171699999998</v>
      </c>
      <c r="AA16" s="33">
        <v>3747.9945600000001</v>
      </c>
      <c r="AB16" s="33">
        <v>3719.1910039999998</v>
      </c>
      <c r="AC16" s="33">
        <v>3267.300784</v>
      </c>
      <c r="AD16" s="33">
        <v>3383.3309549999999</v>
      </c>
      <c r="AE16" s="33">
        <v>3528.9151320000001</v>
      </c>
      <c r="AF16" s="33">
        <v>3158.57125</v>
      </c>
      <c r="AG16" s="33">
        <v>2813.631699</v>
      </c>
      <c r="AH16" s="33">
        <v>2654.1593050000001</v>
      </c>
      <c r="AI16" s="33">
        <v>3944.9221590000002</v>
      </c>
      <c r="AJ16" s="33">
        <v>3310.3290780000002</v>
      </c>
      <c r="AK16" s="33">
        <v>3063.7348099999999</v>
      </c>
      <c r="AL16" s="33">
        <v>3110.091034</v>
      </c>
      <c r="AM16" s="33">
        <v>2650.94191</v>
      </c>
      <c r="AN16" s="33">
        <v>2771.4056019999998</v>
      </c>
      <c r="AO16" s="33">
        <v>2234.2733429999998</v>
      </c>
      <c r="AP16" s="33">
        <v>2109.5228510000002</v>
      </c>
      <c r="AQ16" s="33">
        <v>2266.8738060000001</v>
      </c>
      <c r="AR16" s="33">
        <v>2490.9920430000002</v>
      </c>
      <c r="AS16" s="33">
        <v>2381.4609190000001</v>
      </c>
      <c r="AT16" s="33">
        <v>2663.8191980000001</v>
      </c>
      <c r="AU16" s="33">
        <v>2126.7793710000001</v>
      </c>
      <c r="AV16" s="33">
        <v>2284.613785</v>
      </c>
      <c r="AW16" s="33">
        <v>2129.234258</v>
      </c>
      <c r="AX16" s="33">
        <v>2213.6951949999998</v>
      </c>
      <c r="AY16" s="33">
        <v>2392.8525159999999</v>
      </c>
      <c r="AZ16" s="33">
        <v>2432.5201699999998</v>
      </c>
    </row>
    <row r="17" spans="1:52" ht="15.75" x14ac:dyDescent="0.3">
      <c r="A17" s="5" t="s">
        <v>16</v>
      </c>
      <c r="B17" s="33">
        <v>4998.8063819999998</v>
      </c>
      <c r="C17" s="33">
        <v>5056.0682049999996</v>
      </c>
      <c r="D17" s="33">
        <v>5049.885319</v>
      </c>
      <c r="E17" s="33">
        <v>5286.7003130000003</v>
      </c>
      <c r="F17" s="33">
        <v>5398.5881920000002</v>
      </c>
      <c r="G17" s="33">
        <v>5437.4514799999997</v>
      </c>
      <c r="H17" s="33">
        <v>5782.4884499999998</v>
      </c>
      <c r="I17" s="33">
        <v>5606.6649950000001</v>
      </c>
      <c r="J17" s="33">
        <v>5568.4756040000002</v>
      </c>
      <c r="K17" s="33">
        <v>5592.3272020000004</v>
      </c>
      <c r="L17" s="33">
        <v>5442.1834609999996</v>
      </c>
      <c r="M17" s="33">
        <v>5127.9199369999997</v>
      </c>
      <c r="N17" s="33">
        <v>5208.8046649999997</v>
      </c>
      <c r="O17" s="33">
        <v>5182.5650139999998</v>
      </c>
      <c r="P17" s="33">
        <v>5273.0452020000002</v>
      </c>
      <c r="Q17" s="33">
        <v>5487.8332389999996</v>
      </c>
      <c r="R17" s="33">
        <v>5615.349518</v>
      </c>
      <c r="S17" s="33">
        <v>5721.3107149999996</v>
      </c>
      <c r="T17" s="33">
        <v>5701.9960250000004</v>
      </c>
      <c r="U17" s="33">
        <v>5601.9607820000001</v>
      </c>
      <c r="V17" s="33">
        <v>5605.9312</v>
      </c>
      <c r="W17" s="33">
        <v>5704.6709090000004</v>
      </c>
      <c r="X17" s="33">
        <v>5514.22451</v>
      </c>
      <c r="Y17" s="33">
        <v>5894.4673210000001</v>
      </c>
      <c r="Z17" s="33">
        <v>5906.9444910000002</v>
      </c>
      <c r="AA17" s="33">
        <v>5940.0100160000002</v>
      </c>
      <c r="AB17" s="33">
        <v>6154.2179850000002</v>
      </c>
      <c r="AC17" s="33">
        <v>6146.4955769999997</v>
      </c>
      <c r="AD17" s="33">
        <v>6350.0206070000004</v>
      </c>
      <c r="AE17" s="33">
        <v>6495.4324319999996</v>
      </c>
      <c r="AF17" s="33">
        <v>6648.8987079999997</v>
      </c>
      <c r="AG17" s="33">
        <v>6624.7897499999999</v>
      </c>
      <c r="AH17" s="33">
        <v>6707.682229</v>
      </c>
      <c r="AI17" s="33">
        <v>7454.3570520000003</v>
      </c>
      <c r="AJ17" s="33">
        <v>7522.21173</v>
      </c>
      <c r="AK17" s="33">
        <v>7470.1590889999998</v>
      </c>
      <c r="AL17" s="33">
        <v>7336.4504280000001</v>
      </c>
      <c r="AM17" s="33">
        <v>7299.6792910000004</v>
      </c>
      <c r="AN17" s="33">
        <v>7492.5829130000002</v>
      </c>
      <c r="AO17" s="33">
        <v>7923.5538059999999</v>
      </c>
      <c r="AP17" s="33">
        <v>8000.987701</v>
      </c>
      <c r="AQ17" s="33">
        <v>7809.8234650000004</v>
      </c>
      <c r="AR17" s="33">
        <v>7721.3542360000001</v>
      </c>
      <c r="AS17" s="33">
        <v>7890.434432</v>
      </c>
      <c r="AT17" s="33">
        <v>7823.1457970000001</v>
      </c>
      <c r="AU17" s="33">
        <v>7607.1884749999999</v>
      </c>
      <c r="AV17" s="33">
        <v>7700.8036320000001</v>
      </c>
      <c r="AW17" s="33">
        <v>7902.9346249999999</v>
      </c>
      <c r="AX17" s="33">
        <v>7887.4627149999997</v>
      </c>
      <c r="AY17" s="33">
        <v>7660.4038389999996</v>
      </c>
      <c r="AZ17" s="33">
        <v>7779.3399010000003</v>
      </c>
    </row>
    <row r="18" spans="1:52" ht="15.75" x14ac:dyDescent="0.3">
      <c r="A18" s="5" t="s">
        <v>17</v>
      </c>
      <c r="B18" s="33">
        <v>5690.9478220000001</v>
      </c>
      <c r="C18" s="33">
        <v>5842.8525090000003</v>
      </c>
      <c r="D18" s="33">
        <v>5961.7108239999998</v>
      </c>
      <c r="E18" s="33">
        <v>6151.0281750000004</v>
      </c>
      <c r="F18" s="33">
        <v>6268.6255190000002</v>
      </c>
      <c r="G18" s="33">
        <v>6416.8484340000005</v>
      </c>
      <c r="H18" s="33">
        <v>6841.561944</v>
      </c>
      <c r="I18" s="33">
        <v>7028.254054</v>
      </c>
      <c r="J18" s="33">
        <v>7229.0742639999999</v>
      </c>
      <c r="K18" s="33">
        <v>7649.4077269999998</v>
      </c>
      <c r="L18" s="33">
        <v>7951.1985770000001</v>
      </c>
      <c r="M18" s="33">
        <v>8302.6499120000008</v>
      </c>
      <c r="N18" s="33">
        <v>8584.1925050000009</v>
      </c>
      <c r="O18" s="33">
        <v>8710.1561450000008</v>
      </c>
      <c r="P18" s="33">
        <v>8856.633409</v>
      </c>
      <c r="Q18" s="33">
        <v>9099.9865609999997</v>
      </c>
      <c r="R18" s="33">
        <v>9172.4263780000001</v>
      </c>
      <c r="S18" s="33">
        <v>9477.4216780000006</v>
      </c>
      <c r="T18" s="33">
        <v>9522.7589000000007</v>
      </c>
      <c r="U18" s="33">
        <v>9548.3010410000006</v>
      </c>
      <c r="V18" s="33">
        <v>9597.1478630000001</v>
      </c>
      <c r="W18" s="33">
        <v>9460.7888299999995</v>
      </c>
      <c r="X18" s="33">
        <v>9474.2467539999998</v>
      </c>
      <c r="Y18" s="33">
        <v>9471.4940920000008</v>
      </c>
      <c r="Z18" s="33">
        <v>9347.1679999999997</v>
      </c>
      <c r="AA18" s="33">
        <v>9441.7243780000008</v>
      </c>
      <c r="AB18" s="33">
        <v>9604.3741709999995</v>
      </c>
      <c r="AC18" s="33">
        <v>9967.8819029999995</v>
      </c>
      <c r="AD18" s="33">
        <v>10083.541358</v>
      </c>
      <c r="AE18" s="33">
        <v>10175.273606000001</v>
      </c>
      <c r="AF18" s="33">
        <v>10117.029843</v>
      </c>
      <c r="AG18" s="33">
        <v>10339.232915000001</v>
      </c>
      <c r="AH18" s="33">
        <v>10852.359473</v>
      </c>
      <c r="AI18" s="33">
        <v>11124.816585</v>
      </c>
      <c r="AJ18" s="33">
        <v>11197.860425000001</v>
      </c>
      <c r="AK18" s="33">
        <v>11058.090947999999</v>
      </c>
      <c r="AL18" s="33">
        <v>10933.316527000001</v>
      </c>
      <c r="AM18" s="33">
        <v>10823.816337</v>
      </c>
      <c r="AN18" s="33">
        <v>10725.196343</v>
      </c>
      <c r="AO18" s="33">
        <v>10659.366778</v>
      </c>
      <c r="AP18" s="33">
        <v>10534.838857999999</v>
      </c>
      <c r="AQ18" s="33">
        <v>10433.055543</v>
      </c>
      <c r="AR18" s="33">
        <v>10263.128967000001</v>
      </c>
      <c r="AS18" s="33">
        <v>10351.785542</v>
      </c>
      <c r="AT18" s="33">
        <v>10395.360234</v>
      </c>
      <c r="AU18" s="33">
        <v>10235.432036</v>
      </c>
      <c r="AV18" s="33">
        <v>9806.9820049999998</v>
      </c>
      <c r="AW18" s="33">
        <v>9896.1693159999995</v>
      </c>
      <c r="AX18" s="33">
        <v>9770.5874760000006</v>
      </c>
      <c r="AY18" s="33">
        <v>9614.4536769999995</v>
      </c>
      <c r="AZ18" s="33">
        <v>9415.8017679999994</v>
      </c>
    </row>
    <row r="19" spans="1:52" ht="15.75" x14ac:dyDescent="0.3">
      <c r="A19" s="5" t="s">
        <v>18</v>
      </c>
      <c r="B19" s="33">
        <v>0</v>
      </c>
      <c r="C19" s="33">
        <v>0</v>
      </c>
      <c r="D19" s="33">
        <v>0</v>
      </c>
      <c r="E19" s="33">
        <v>0</v>
      </c>
      <c r="F19" s="33">
        <v>0</v>
      </c>
      <c r="G19" s="33">
        <v>0</v>
      </c>
      <c r="H19" s="33">
        <v>0</v>
      </c>
      <c r="I19" s="33">
        <v>0</v>
      </c>
      <c r="J19" s="33">
        <v>0</v>
      </c>
      <c r="K19" s="33">
        <v>0</v>
      </c>
      <c r="L19" s="33">
        <v>0</v>
      </c>
      <c r="M19" s="33">
        <v>0</v>
      </c>
      <c r="N19" s="33">
        <v>0</v>
      </c>
      <c r="O19" s="33">
        <v>0</v>
      </c>
      <c r="P19" s="33">
        <v>0</v>
      </c>
      <c r="Q19" s="33">
        <v>0</v>
      </c>
      <c r="R19" s="33">
        <v>0</v>
      </c>
      <c r="S19" s="33">
        <v>0</v>
      </c>
      <c r="T19" s="33">
        <v>0</v>
      </c>
      <c r="U19" s="33">
        <v>0</v>
      </c>
      <c r="V19" s="33">
        <v>0</v>
      </c>
      <c r="W19" s="33">
        <v>0</v>
      </c>
      <c r="X19" s="33">
        <v>0</v>
      </c>
      <c r="Y19" s="33">
        <v>0</v>
      </c>
      <c r="Z19" s="33">
        <v>0</v>
      </c>
      <c r="AA19" s="33">
        <v>0</v>
      </c>
      <c r="AB19" s="33">
        <v>0</v>
      </c>
      <c r="AC19" s="33">
        <v>0</v>
      </c>
      <c r="AD19" s="33">
        <v>0</v>
      </c>
      <c r="AE19" s="33">
        <v>0</v>
      </c>
      <c r="AF19" s="33">
        <v>0</v>
      </c>
      <c r="AG19" s="33">
        <v>0</v>
      </c>
      <c r="AH19" s="33">
        <v>0</v>
      </c>
      <c r="AI19" s="33">
        <v>0</v>
      </c>
      <c r="AJ19" s="33">
        <v>0</v>
      </c>
      <c r="AK19" s="33">
        <v>0</v>
      </c>
      <c r="AL19" s="33">
        <v>0</v>
      </c>
      <c r="AM19" s="33">
        <v>0</v>
      </c>
      <c r="AN19" s="33">
        <v>0</v>
      </c>
      <c r="AO19" s="33">
        <v>0</v>
      </c>
      <c r="AP19" s="33">
        <v>0</v>
      </c>
      <c r="AQ19" s="33">
        <v>0</v>
      </c>
      <c r="AR19" s="33">
        <v>0</v>
      </c>
      <c r="AS19" s="33">
        <v>0</v>
      </c>
      <c r="AT19" s="33">
        <v>0</v>
      </c>
      <c r="AU19" s="33">
        <v>0</v>
      </c>
      <c r="AV19" s="33">
        <v>0</v>
      </c>
      <c r="AW19" s="33">
        <v>0</v>
      </c>
      <c r="AX19" s="33">
        <v>0</v>
      </c>
      <c r="AY19" s="33">
        <v>0</v>
      </c>
      <c r="AZ19" s="33">
        <v>0</v>
      </c>
    </row>
    <row r="20" spans="1:52" ht="15.75" x14ac:dyDescent="0.3">
      <c r="A20" s="5" t="s">
        <v>19</v>
      </c>
      <c r="B20" s="33">
        <v>0</v>
      </c>
      <c r="C20" s="33">
        <v>0</v>
      </c>
      <c r="D20" s="33">
        <v>0</v>
      </c>
      <c r="E20" s="33">
        <v>0</v>
      </c>
      <c r="F20" s="33">
        <v>0</v>
      </c>
      <c r="G20" s="33">
        <v>0</v>
      </c>
      <c r="H20" s="33">
        <v>0</v>
      </c>
      <c r="I20" s="33">
        <v>0</v>
      </c>
      <c r="J20" s="33">
        <v>0</v>
      </c>
      <c r="K20" s="33">
        <v>0</v>
      </c>
      <c r="L20" s="33">
        <v>0</v>
      </c>
      <c r="M20" s="33">
        <v>0</v>
      </c>
      <c r="N20" s="33">
        <v>0</v>
      </c>
      <c r="O20" s="33">
        <v>0</v>
      </c>
      <c r="P20" s="33">
        <v>0</v>
      </c>
      <c r="Q20" s="33">
        <v>0</v>
      </c>
      <c r="R20" s="33">
        <v>0</v>
      </c>
      <c r="S20" s="33">
        <v>0</v>
      </c>
      <c r="T20" s="33">
        <v>0</v>
      </c>
      <c r="U20" s="33">
        <v>0</v>
      </c>
      <c r="V20" s="33">
        <v>0</v>
      </c>
      <c r="W20" s="33">
        <v>0</v>
      </c>
      <c r="X20" s="33">
        <v>0</v>
      </c>
      <c r="Y20" s="33">
        <v>0</v>
      </c>
      <c r="Z20" s="33">
        <v>0</v>
      </c>
      <c r="AA20" s="33">
        <v>0</v>
      </c>
      <c r="AB20" s="33">
        <v>0</v>
      </c>
      <c r="AC20" s="33">
        <v>0</v>
      </c>
      <c r="AD20" s="33">
        <v>0</v>
      </c>
      <c r="AE20" s="33">
        <v>0</v>
      </c>
      <c r="AF20" s="33">
        <v>0</v>
      </c>
      <c r="AG20" s="33">
        <v>0</v>
      </c>
      <c r="AH20" s="33">
        <v>0</v>
      </c>
      <c r="AI20" s="33">
        <v>0</v>
      </c>
      <c r="AJ20" s="33">
        <v>0</v>
      </c>
      <c r="AK20" s="33">
        <v>0</v>
      </c>
      <c r="AL20" s="33">
        <v>0</v>
      </c>
      <c r="AM20" s="33">
        <v>0</v>
      </c>
      <c r="AN20" s="33">
        <v>0</v>
      </c>
      <c r="AO20" s="33">
        <v>0</v>
      </c>
      <c r="AP20" s="33">
        <v>0</v>
      </c>
      <c r="AQ20" s="33">
        <v>0</v>
      </c>
      <c r="AR20" s="33">
        <v>0</v>
      </c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</row>
    <row r="21" spans="1:52" ht="15.75" x14ac:dyDescent="0.3">
      <c r="A21" s="5" t="s">
        <v>20</v>
      </c>
      <c r="B21" s="33">
        <v>0</v>
      </c>
      <c r="C21" s="33">
        <v>0</v>
      </c>
      <c r="D21" s="33">
        <v>0</v>
      </c>
      <c r="E21" s="33">
        <v>0</v>
      </c>
      <c r="F21" s="33">
        <v>0</v>
      </c>
      <c r="G21" s="33">
        <v>0</v>
      </c>
      <c r="H21" s="33">
        <v>0</v>
      </c>
      <c r="I21" s="33">
        <v>0</v>
      </c>
      <c r="J21" s="33">
        <v>0</v>
      </c>
      <c r="K21" s="33">
        <v>0</v>
      </c>
      <c r="L21" s="33">
        <v>0</v>
      </c>
      <c r="M21" s="33">
        <v>0</v>
      </c>
      <c r="N21" s="33">
        <v>0</v>
      </c>
      <c r="O21" s="33">
        <v>0</v>
      </c>
      <c r="P21" s="33">
        <v>0</v>
      </c>
      <c r="Q21" s="33">
        <v>0</v>
      </c>
      <c r="R21" s="33">
        <v>0</v>
      </c>
      <c r="S21" s="33">
        <v>0</v>
      </c>
      <c r="T21" s="33">
        <v>0</v>
      </c>
      <c r="U21" s="33">
        <v>0</v>
      </c>
      <c r="V21" s="33">
        <v>0</v>
      </c>
      <c r="W21" s="33">
        <v>0</v>
      </c>
      <c r="X21" s="33">
        <v>0</v>
      </c>
      <c r="Y21" s="33">
        <v>0</v>
      </c>
      <c r="Z21" s="33">
        <v>0</v>
      </c>
      <c r="AA21" s="33">
        <v>0</v>
      </c>
      <c r="AB21" s="33">
        <v>0</v>
      </c>
      <c r="AC21" s="33">
        <v>0</v>
      </c>
      <c r="AD21" s="33">
        <v>0</v>
      </c>
      <c r="AE21" s="33">
        <v>0</v>
      </c>
      <c r="AF21" s="33">
        <v>0</v>
      </c>
      <c r="AG21" s="33">
        <v>0</v>
      </c>
      <c r="AH21" s="33">
        <v>0</v>
      </c>
      <c r="AI21" s="33">
        <v>0</v>
      </c>
      <c r="AJ21" s="33">
        <v>0</v>
      </c>
      <c r="AK21" s="33">
        <v>0</v>
      </c>
      <c r="AL21" s="33">
        <v>0</v>
      </c>
      <c r="AM21" s="33">
        <v>0</v>
      </c>
      <c r="AN21" s="33">
        <v>0</v>
      </c>
      <c r="AO21" s="33">
        <v>0</v>
      </c>
      <c r="AP21" s="33">
        <v>0</v>
      </c>
      <c r="AQ21" s="33">
        <v>0</v>
      </c>
      <c r="AR21" s="33">
        <v>0</v>
      </c>
      <c r="AS21" s="33">
        <v>0</v>
      </c>
      <c r="AT21" s="33">
        <v>0</v>
      </c>
      <c r="AU21" s="33">
        <v>0</v>
      </c>
      <c r="AV21" s="33">
        <v>0</v>
      </c>
      <c r="AW21" s="33">
        <v>0</v>
      </c>
      <c r="AX21" s="33">
        <v>0</v>
      </c>
      <c r="AY21" s="33">
        <v>0</v>
      </c>
      <c r="AZ21" s="33">
        <v>0</v>
      </c>
    </row>
    <row r="22" spans="1:52" ht="15.75" x14ac:dyDescent="0.3">
      <c r="A22" s="5" t="s">
        <v>21</v>
      </c>
      <c r="B22" s="33">
        <v>5907.335349</v>
      </c>
      <c r="C22" s="33">
        <v>5845.0754809999999</v>
      </c>
      <c r="D22" s="33">
        <v>5793.6220649999996</v>
      </c>
      <c r="E22" s="33">
        <v>5836.684397</v>
      </c>
      <c r="F22" s="33">
        <v>5909.1913530000002</v>
      </c>
      <c r="G22" s="33">
        <v>5790.940157</v>
      </c>
      <c r="H22" s="33">
        <v>5927.7299819999998</v>
      </c>
      <c r="I22" s="33">
        <v>5299.184921</v>
      </c>
      <c r="J22" s="33">
        <v>5280.6072299999996</v>
      </c>
      <c r="K22" s="33">
        <v>5205.8538490000001</v>
      </c>
      <c r="L22" s="33">
        <v>5223.8096480000004</v>
      </c>
      <c r="M22" s="33">
        <v>5341.2306609999996</v>
      </c>
      <c r="N22" s="33">
        <v>5267.0350049999997</v>
      </c>
      <c r="O22" s="33">
        <v>5082.2161029999997</v>
      </c>
      <c r="P22" s="33">
        <v>5111.5959249999996</v>
      </c>
      <c r="Q22" s="33">
        <v>5050.2655619999996</v>
      </c>
      <c r="R22" s="33">
        <v>5201.6431819999998</v>
      </c>
      <c r="S22" s="33">
        <v>5110.0656900000004</v>
      </c>
      <c r="T22" s="33">
        <v>4995.6715910000003</v>
      </c>
      <c r="U22" s="33">
        <v>4890.4372240000002</v>
      </c>
      <c r="V22" s="33">
        <v>4877.4857160000001</v>
      </c>
      <c r="W22" s="33">
        <v>4889.9644689999996</v>
      </c>
      <c r="X22" s="33">
        <v>4791.3922309999998</v>
      </c>
      <c r="Y22" s="33">
        <v>4828.7171209999997</v>
      </c>
      <c r="Z22" s="33">
        <v>4771.7945250000002</v>
      </c>
      <c r="AA22" s="33">
        <v>4560.735001</v>
      </c>
      <c r="AB22" s="33">
        <v>4671.0752210000001</v>
      </c>
      <c r="AC22" s="33">
        <v>4577.6707450000004</v>
      </c>
      <c r="AD22" s="33">
        <v>4485.0615809999999</v>
      </c>
      <c r="AE22" s="33">
        <v>4506.5561049999997</v>
      </c>
      <c r="AF22" s="33">
        <v>4377.726705</v>
      </c>
      <c r="AG22" s="33">
        <v>4351.9550230000004</v>
      </c>
      <c r="AH22" s="33">
        <v>4344.4389709999996</v>
      </c>
      <c r="AI22" s="33">
        <v>4046.2721139999999</v>
      </c>
      <c r="AJ22" s="33">
        <v>4059.5712389999999</v>
      </c>
      <c r="AK22" s="33">
        <v>3855.6723980000002</v>
      </c>
      <c r="AL22" s="33">
        <v>3926.9635010000002</v>
      </c>
      <c r="AM22" s="33">
        <v>3821.001084</v>
      </c>
      <c r="AN22" s="33">
        <v>1391.6578919999999</v>
      </c>
      <c r="AO22" s="33">
        <v>1381.544183</v>
      </c>
      <c r="AP22" s="33">
        <v>1388.131746</v>
      </c>
      <c r="AQ22" s="33">
        <v>1358.522344</v>
      </c>
      <c r="AR22" s="33">
        <v>1345.799064</v>
      </c>
      <c r="AS22" s="33">
        <v>1352.1012270000001</v>
      </c>
      <c r="AT22" s="33">
        <v>1336.966535</v>
      </c>
      <c r="AU22" s="33">
        <v>1304.477527</v>
      </c>
      <c r="AV22" s="33">
        <v>1290.6474499999999</v>
      </c>
      <c r="AW22" s="33">
        <v>1277.1782430000001</v>
      </c>
      <c r="AX22" s="33">
        <v>1263.052443</v>
      </c>
      <c r="AY22" s="33">
        <v>1268.9610929999999</v>
      </c>
      <c r="AZ22" s="33">
        <v>1235.172323</v>
      </c>
    </row>
    <row r="23" spans="1:52" ht="15.75" x14ac:dyDescent="0.3">
      <c r="A23" s="5" t="s">
        <v>22</v>
      </c>
      <c r="B23" s="33">
        <v>79459.386045000007</v>
      </c>
      <c r="C23" s="33">
        <v>80382.900160999998</v>
      </c>
      <c r="D23" s="33">
        <v>81478.413757999995</v>
      </c>
      <c r="E23" s="33">
        <v>83382.192962999994</v>
      </c>
      <c r="F23" s="33">
        <v>83084.341851000005</v>
      </c>
      <c r="G23" s="33">
        <v>84419.730890000006</v>
      </c>
      <c r="H23" s="33">
        <v>86701.614749</v>
      </c>
      <c r="I23" s="33">
        <v>86918.752238000001</v>
      </c>
      <c r="J23" s="33">
        <v>88721.018100000001</v>
      </c>
      <c r="K23" s="33">
        <v>89447.588585000005</v>
      </c>
      <c r="L23" s="33">
        <v>93939.655662000005</v>
      </c>
      <c r="M23" s="33">
        <v>95404.148992999995</v>
      </c>
      <c r="N23" s="33">
        <v>97612.815208999993</v>
      </c>
      <c r="O23" s="33">
        <v>97322.547456</v>
      </c>
      <c r="P23" s="33">
        <v>97955.780444999997</v>
      </c>
      <c r="Q23" s="33">
        <v>100031.094796</v>
      </c>
      <c r="R23" s="33">
        <v>100607.740664</v>
      </c>
      <c r="S23" s="33">
        <v>101973.58330699999</v>
      </c>
      <c r="T23" s="33">
        <v>103985.763267</v>
      </c>
      <c r="U23" s="33">
        <v>104825.639928</v>
      </c>
      <c r="V23" s="33">
        <v>106267.224688</v>
      </c>
      <c r="W23" s="33">
        <v>111189.641057</v>
      </c>
      <c r="X23" s="33">
        <v>110626.17497199999</v>
      </c>
      <c r="Y23" s="33">
        <v>111071.607734</v>
      </c>
      <c r="Z23" s="33">
        <v>111989.86949300001</v>
      </c>
      <c r="AA23" s="33">
        <v>113167.230842</v>
      </c>
      <c r="AB23" s="33">
        <v>113519.279435</v>
      </c>
      <c r="AC23" s="33">
        <v>113120.620826</v>
      </c>
      <c r="AD23" s="33">
        <v>113831.305656</v>
      </c>
      <c r="AE23" s="33">
        <v>114693.316849</v>
      </c>
      <c r="AF23" s="33">
        <v>112665.01106</v>
      </c>
      <c r="AG23" s="33">
        <v>111170.467</v>
      </c>
      <c r="AH23" s="33">
        <v>111691.54332700001</v>
      </c>
      <c r="AI23" s="33">
        <v>115132.931106</v>
      </c>
      <c r="AJ23" s="33">
        <v>116926.371168</v>
      </c>
      <c r="AK23" s="33">
        <v>116126.40161299999</v>
      </c>
      <c r="AL23" s="33">
        <v>114594.778876</v>
      </c>
      <c r="AM23" s="33">
        <v>115417.382728</v>
      </c>
      <c r="AN23" s="33">
        <v>118359.554353</v>
      </c>
      <c r="AO23" s="33">
        <v>120028.436822</v>
      </c>
      <c r="AP23" s="33">
        <v>120832.987179</v>
      </c>
      <c r="AQ23" s="33">
        <v>121797.74058</v>
      </c>
      <c r="AR23" s="33">
        <v>122767.56290600001</v>
      </c>
      <c r="AS23" s="33">
        <v>123300.10953</v>
      </c>
      <c r="AT23" s="33">
        <v>124086.227469</v>
      </c>
      <c r="AU23" s="33">
        <v>126054.494861</v>
      </c>
      <c r="AV23" s="33">
        <v>125654.59295200001</v>
      </c>
      <c r="AW23" s="33">
        <v>123636.03638200001</v>
      </c>
      <c r="AX23" s="33">
        <v>124643.577832</v>
      </c>
      <c r="AY23" s="33">
        <v>125427.18595899999</v>
      </c>
      <c r="AZ23" s="33">
        <v>123643.871763</v>
      </c>
    </row>
    <row r="24" spans="1:52" ht="15.75" x14ac:dyDescent="0.3">
      <c r="A24" s="5" t="s">
        <v>23</v>
      </c>
      <c r="B24" s="33">
        <v>10824.643053</v>
      </c>
      <c r="C24" s="33">
        <v>11305.086541000001</v>
      </c>
      <c r="D24" s="33">
        <v>11602.797557</v>
      </c>
      <c r="E24" s="33">
        <v>12108.045286</v>
      </c>
      <c r="F24" s="33">
        <v>12233.168839</v>
      </c>
      <c r="G24" s="33">
        <v>13044.429031</v>
      </c>
      <c r="H24" s="33">
        <v>13017.805442000001</v>
      </c>
      <c r="I24" s="33">
        <v>11314.757218000001</v>
      </c>
      <c r="J24" s="33">
        <v>11147.745858</v>
      </c>
      <c r="K24" s="33">
        <v>10858.969528</v>
      </c>
      <c r="L24" s="33">
        <v>11931.049661999999</v>
      </c>
      <c r="M24" s="33">
        <v>12058.27183</v>
      </c>
      <c r="N24" s="33">
        <v>12000.961382</v>
      </c>
      <c r="O24" s="33">
        <v>12176.022786</v>
      </c>
      <c r="P24" s="33">
        <v>12672.801559</v>
      </c>
      <c r="Q24" s="33">
        <v>12843.343838999999</v>
      </c>
      <c r="R24" s="33">
        <v>12443.242480999999</v>
      </c>
      <c r="S24" s="33">
        <v>12794.582049000001</v>
      </c>
      <c r="T24" s="33">
        <v>12474.371701</v>
      </c>
      <c r="U24" s="33">
        <v>11593.70362</v>
      </c>
      <c r="V24" s="33">
        <v>11906.201928</v>
      </c>
      <c r="W24" s="33">
        <v>12542.859788</v>
      </c>
      <c r="X24" s="33">
        <v>12348.887332</v>
      </c>
      <c r="Y24" s="33">
        <v>11286.882475</v>
      </c>
      <c r="Z24" s="33">
        <v>11241.640380999999</v>
      </c>
      <c r="AA24" s="33">
        <v>11102.221136</v>
      </c>
      <c r="AB24" s="33">
        <v>11502.829736</v>
      </c>
      <c r="AC24" s="33">
        <v>11847.881326999999</v>
      </c>
      <c r="AD24" s="33">
        <v>11418.538415000001</v>
      </c>
      <c r="AE24" s="33">
        <v>11579.93246</v>
      </c>
      <c r="AF24" s="33">
        <v>11934.621370999999</v>
      </c>
      <c r="AG24" s="33">
        <v>11849.470007</v>
      </c>
      <c r="AH24" s="33">
        <v>11751.880413000001</v>
      </c>
      <c r="AI24" s="33">
        <v>13902.748982999999</v>
      </c>
      <c r="AJ24" s="33">
        <v>14845.562768</v>
      </c>
      <c r="AK24" s="33">
        <v>14456.666781</v>
      </c>
      <c r="AL24" s="33">
        <v>13851.758571</v>
      </c>
      <c r="AM24" s="33">
        <v>13610.329594999999</v>
      </c>
      <c r="AN24" s="33">
        <v>13591.112438</v>
      </c>
      <c r="AO24" s="33">
        <v>14368.564770999999</v>
      </c>
      <c r="AP24" s="33">
        <v>14256.137447999999</v>
      </c>
      <c r="AQ24" s="33">
        <v>14396.674733</v>
      </c>
      <c r="AR24" s="33">
        <v>14722.287442999999</v>
      </c>
      <c r="AS24" s="33">
        <v>14398.002709</v>
      </c>
      <c r="AT24" s="33">
        <v>14613.512504</v>
      </c>
      <c r="AU24" s="33">
        <v>14618.542227</v>
      </c>
      <c r="AV24" s="33">
        <v>13547.73494</v>
      </c>
      <c r="AW24" s="33">
        <v>13446.480745000001</v>
      </c>
      <c r="AX24" s="33">
        <v>11578.040365000001</v>
      </c>
      <c r="AY24" s="33">
        <v>10871.612913999999</v>
      </c>
      <c r="AZ24" s="33">
        <v>10955.321891</v>
      </c>
    </row>
    <row r="25" spans="1:52" ht="15.75" x14ac:dyDescent="0.3">
      <c r="A25" s="4" t="s">
        <v>24</v>
      </c>
      <c r="B25" s="33">
        <v>95.475671000000006</v>
      </c>
      <c r="C25" s="33">
        <v>63.835442</v>
      </c>
      <c r="D25" s="33">
        <v>69.472262000000001</v>
      </c>
      <c r="E25" s="33">
        <v>88.746852000000004</v>
      </c>
      <c r="F25" s="33">
        <v>142.68664100000001</v>
      </c>
      <c r="G25" s="33">
        <v>140.55815100000001</v>
      </c>
      <c r="H25" s="33">
        <v>106.071871</v>
      </c>
      <c r="I25" s="33">
        <v>124.98115900000001</v>
      </c>
      <c r="J25" s="33">
        <v>203.253593</v>
      </c>
      <c r="K25" s="33">
        <v>217.05636999999999</v>
      </c>
      <c r="L25" s="33">
        <v>244.00367</v>
      </c>
      <c r="M25" s="33">
        <v>140.10518400000001</v>
      </c>
      <c r="N25" s="33">
        <v>123.14203000000001</v>
      </c>
      <c r="O25" s="33">
        <v>109.96150900000001</v>
      </c>
      <c r="P25" s="33">
        <v>144.99115900000001</v>
      </c>
      <c r="Q25" s="33">
        <v>161.265377</v>
      </c>
      <c r="R25" s="33">
        <v>148.04187300000001</v>
      </c>
      <c r="S25" s="33">
        <v>123.70459099999999</v>
      </c>
      <c r="T25" s="33">
        <v>145.020163</v>
      </c>
      <c r="U25" s="33">
        <v>107.416709</v>
      </c>
      <c r="V25" s="33">
        <v>157.018708</v>
      </c>
      <c r="W25" s="33">
        <v>166.31393800000001</v>
      </c>
      <c r="X25" s="33">
        <v>53.393303000000003</v>
      </c>
      <c r="Y25" s="33">
        <v>19.832049999999999</v>
      </c>
      <c r="Z25" s="33">
        <v>79.755889999999994</v>
      </c>
      <c r="AA25" s="33">
        <v>21.589100999999999</v>
      </c>
      <c r="AB25" s="33">
        <v>47.664538999999998</v>
      </c>
      <c r="AC25" s="33">
        <v>27.718954</v>
      </c>
      <c r="AD25" s="33">
        <v>24.838570000000001</v>
      </c>
      <c r="AE25" s="33">
        <v>82.548444000000003</v>
      </c>
      <c r="AF25" s="33">
        <v>2.02725</v>
      </c>
      <c r="AG25" s="33">
        <v>0</v>
      </c>
      <c r="AH25" s="33">
        <v>75.346262999999993</v>
      </c>
      <c r="AI25" s="33">
        <v>0</v>
      </c>
      <c r="AJ25" s="33">
        <v>1.1022730000000001</v>
      </c>
      <c r="AK25" s="33">
        <v>0</v>
      </c>
      <c r="AL25" s="33">
        <v>0</v>
      </c>
      <c r="AM25" s="33">
        <v>70.907611000000003</v>
      </c>
      <c r="AN25" s="33">
        <v>1.979053</v>
      </c>
      <c r="AO25" s="33">
        <v>2.439406</v>
      </c>
      <c r="AP25" s="33">
        <v>13.065765000000001</v>
      </c>
      <c r="AQ25" s="33">
        <v>25.540452999999999</v>
      </c>
      <c r="AR25" s="33">
        <v>17.064233000000002</v>
      </c>
      <c r="AS25" s="33">
        <v>18.493908000000001</v>
      </c>
      <c r="AT25" s="33">
        <v>22.324587999999999</v>
      </c>
      <c r="AU25" s="33">
        <v>11.452199999999999</v>
      </c>
      <c r="AV25" s="33">
        <v>8.0427129999999991</v>
      </c>
      <c r="AW25" s="33">
        <v>0</v>
      </c>
      <c r="AX25" s="33">
        <v>0</v>
      </c>
      <c r="AY25" s="33">
        <v>0</v>
      </c>
      <c r="AZ25" s="33">
        <v>0</v>
      </c>
    </row>
    <row r="26" spans="1:52" ht="15.75" x14ac:dyDescent="0.3">
      <c r="A26" s="5" t="s">
        <v>25</v>
      </c>
      <c r="B26" s="33">
        <v>10729.167382</v>
      </c>
      <c r="C26" s="33">
        <v>11241.251098999999</v>
      </c>
      <c r="D26" s="33">
        <v>11533.325295000001</v>
      </c>
      <c r="E26" s="33">
        <v>12019.298434</v>
      </c>
      <c r="F26" s="33">
        <v>12090.482198</v>
      </c>
      <c r="G26" s="33">
        <v>12903.87088</v>
      </c>
      <c r="H26" s="33">
        <v>12911.733571000001</v>
      </c>
      <c r="I26" s="33">
        <v>11189.776059</v>
      </c>
      <c r="J26" s="33">
        <v>10944.492265000001</v>
      </c>
      <c r="K26" s="33">
        <v>10641.913157999999</v>
      </c>
      <c r="L26" s="33">
        <v>11687.045991999999</v>
      </c>
      <c r="M26" s="33">
        <v>11918.166646</v>
      </c>
      <c r="N26" s="33">
        <v>11877.819352</v>
      </c>
      <c r="O26" s="33">
        <v>12066.061277000001</v>
      </c>
      <c r="P26" s="33">
        <v>12527.810399</v>
      </c>
      <c r="Q26" s="33">
        <v>12682.078461999999</v>
      </c>
      <c r="R26" s="33">
        <v>12295.200607000001</v>
      </c>
      <c r="S26" s="33">
        <v>12670.877458000001</v>
      </c>
      <c r="T26" s="33">
        <v>12329.351538000001</v>
      </c>
      <c r="U26" s="33">
        <v>11486.286910000001</v>
      </c>
      <c r="V26" s="33">
        <v>11749.183219</v>
      </c>
      <c r="W26" s="33">
        <v>12376.545849</v>
      </c>
      <c r="X26" s="33">
        <v>12295.494029</v>
      </c>
      <c r="Y26" s="33">
        <v>11267.050424999999</v>
      </c>
      <c r="Z26" s="33">
        <v>11161.884491000001</v>
      </c>
      <c r="AA26" s="33">
        <v>11080.632035000001</v>
      </c>
      <c r="AB26" s="33">
        <v>11455.165196</v>
      </c>
      <c r="AC26" s="33">
        <v>11820.162372000001</v>
      </c>
      <c r="AD26" s="33">
        <v>11393.699844999999</v>
      </c>
      <c r="AE26" s="33">
        <v>11497.384015</v>
      </c>
      <c r="AF26" s="33">
        <v>11932.59412</v>
      </c>
      <c r="AG26" s="33">
        <v>11849.470007</v>
      </c>
      <c r="AH26" s="33">
        <v>11676.534149999999</v>
      </c>
      <c r="AI26" s="33">
        <v>13902.748982999999</v>
      </c>
      <c r="AJ26" s="33">
        <v>14844.460494000001</v>
      </c>
      <c r="AK26" s="33">
        <v>14456.666781</v>
      </c>
      <c r="AL26" s="33">
        <v>13851.758571</v>
      </c>
      <c r="AM26" s="33">
        <v>13539.421984000001</v>
      </c>
      <c r="AN26" s="33">
        <v>13589.133384000001</v>
      </c>
      <c r="AO26" s="33">
        <v>14366.125365</v>
      </c>
      <c r="AP26" s="33">
        <v>14243.071682</v>
      </c>
      <c r="AQ26" s="33">
        <v>14371.13428</v>
      </c>
      <c r="AR26" s="33">
        <v>14705.223209</v>
      </c>
      <c r="AS26" s="33">
        <v>14379.5088</v>
      </c>
      <c r="AT26" s="33">
        <v>14591.187915</v>
      </c>
      <c r="AU26" s="33">
        <v>14607.090027</v>
      </c>
      <c r="AV26" s="33">
        <v>13539.692227</v>
      </c>
      <c r="AW26" s="33">
        <v>13446.480745000001</v>
      </c>
      <c r="AX26" s="33">
        <v>11578.040365000001</v>
      </c>
      <c r="AY26" s="33">
        <v>10871.612913999999</v>
      </c>
      <c r="AZ26" s="33">
        <v>10955.321891</v>
      </c>
    </row>
    <row r="27" spans="1:52" ht="15.75" x14ac:dyDescent="0.3">
      <c r="A27" s="6" t="s">
        <v>26</v>
      </c>
      <c r="B27" s="33">
        <v>0</v>
      </c>
      <c r="C27" s="33">
        <v>0</v>
      </c>
      <c r="D27" s="33">
        <v>0</v>
      </c>
      <c r="E27" s="33">
        <v>0</v>
      </c>
      <c r="F27" s="33">
        <v>0</v>
      </c>
      <c r="G27" s="33">
        <v>0</v>
      </c>
      <c r="H27" s="33">
        <v>0</v>
      </c>
      <c r="I27" s="33">
        <v>0</v>
      </c>
      <c r="J27" s="33">
        <v>0</v>
      </c>
      <c r="K27" s="33">
        <v>0</v>
      </c>
      <c r="L27" s="33">
        <v>0</v>
      </c>
      <c r="M27" s="33">
        <v>0</v>
      </c>
      <c r="N27" s="33">
        <v>0</v>
      </c>
      <c r="O27" s="33">
        <v>0</v>
      </c>
      <c r="P27" s="33">
        <v>0</v>
      </c>
      <c r="Q27" s="33">
        <v>0</v>
      </c>
      <c r="R27" s="33">
        <v>0</v>
      </c>
      <c r="S27" s="33">
        <v>0</v>
      </c>
      <c r="T27" s="33">
        <v>0</v>
      </c>
      <c r="U27" s="33">
        <v>0</v>
      </c>
      <c r="V27" s="33">
        <v>0</v>
      </c>
      <c r="W27" s="33">
        <v>0</v>
      </c>
      <c r="X27" s="33">
        <v>0</v>
      </c>
      <c r="Y27" s="33">
        <v>0</v>
      </c>
      <c r="Z27" s="33">
        <v>0</v>
      </c>
      <c r="AA27" s="33">
        <v>0</v>
      </c>
      <c r="AB27" s="33">
        <v>0</v>
      </c>
      <c r="AC27" s="33">
        <v>0</v>
      </c>
      <c r="AD27" s="33">
        <v>0</v>
      </c>
      <c r="AE27" s="33">
        <v>0</v>
      </c>
      <c r="AF27" s="33">
        <v>0</v>
      </c>
      <c r="AG27" s="33">
        <v>0</v>
      </c>
      <c r="AH27" s="33">
        <v>0</v>
      </c>
      <c r="AI27" s="33">
        <v>0</v>
      </c>
      <c r="AJ27" s="33">
        <v>0</v>
      </c>
      <c r="AK27" s="33">
        <v>0</v>
      </c>
      <c r="AL27" s="33">
        <v>0</v>
      </c>
      <c r="AM27" s="33">
        <v>0</v>
      </c>
      <c r="AN27" s="33">
        <v>0</v>
      </c>
      <c r="AO27" s="33">
        <v>0</v>
      </c>
      <c r="AP27" s="33">
        <v>0</v>
      </c>
      <c r="AQ27" s="33">
        <v>0</v>
      </c>
      <c r="AR27" s="33">
        <v>0</v>
      </c>
      <c r="AS27" s="33">
        <v>0</v>
      </c>
      <c r="AT27" s="33">
        <v>0</v>
      </c>
      <c r="AU27" s="33">
        <v>0</v>
      </c>
      <c r="AV27" s="33">
        <v>0</v>
      </c>
      <c r="AW27" s="33">
        <v>0</v>
      </c>
      <c r="AX27" s="33">
        <v>0</v>
      </c>
      <c r="AY27" s="33">
        <v>0</v>
      </c>
      <c r="AZ27" s="33">
        <v>0</v>
      </c>
    </row>
    <row r="28" spans="1:52" ht="15.75" x14ac:dyDescent="0.3">
      <c r="A28" s="5" t="s">
        <v>27</v>
      </c>
      <c r="B28" s="33">
        <v>7606.3503719999999</v>
      </c>
      <c r="C28" s="33">
        <v>7688.56808</v>
      </c>
      <c r="D28" s="33">
        <v>7662.6815260000003</v>
      </c>
      <c r="E28" s="33">
        <v>7662.5549389999996</v>
      </c>
      <c r="F28" s="33">
        <v>7620.894174</v>
      </c>
      <c r="G28" s="33">
        <v>7580.7112479999996</v>
      </c>
      <c r="H28" s="33">
        <v>5916.6468679999998</v>
      </c>
      <c r="I28" s="33">
        <v>5870.1409830000002</v>
      </c>
      <c r="J28" s="33">
        <v>5839.8445540000002</v>
      </c>
      <c r="K28" s="33">
        <v>6148.6164799999997</v>
      </c>
      <c r="L28" s="33">
        <v>6095.8008909999999</v>
      </c>
      <c r="M28" s="33">
        <v>7493.9267970000001</v>
      </c>
      <c r="N28" s="33">
        <v>7530.5185140000003</v>
      </c>
      <c r="O28" s="33">
        <v>7484.7880640000003</v>
      </c>
      <c r="P28" s="33">
        <v>8463.3064489999997</v>
      </c>
      <c r="Q28" s="33">
        <v>8484.0911419999993</v>
      </c>
      <c r="R28" s="33">
        <v>10677.006404</v>
      </c>
      <c r="S28" s="33">
        <v>10289.418879999999</v>
      </c>
      <c r="T28" s="33">
        <v>10289.815718</v>
      </c>
      <c r="U28" s="33">
        <v>10401.138217</v>
      </c>
      <c r="V28" s="33">
        <v>10363.334289</v>
      </c>
      <c r="W28" s="33">
        <v>10368.596062000001</v>
      </c>
      <c r="X28" s="33">
        <v>10304.80543</v>
      </c>
      <c r="Y28" s="33">
        <v>10271.600696</v>
      </c>
      <c r="Z28" s="33">
        <v>10268.647451000001</v>
      </c>
      <c r="AA28" s="33">
        <v>10189.987075999999</v>
      </c>
      <c r="AB28" s="33">
        <v>10186.098989</v>
      </c>
      <c r="AC28" s="33">
        <v>10643.499642000001</v>
      </c>
      <c r="AD28" s="33">
        <v>11497.030150000001</v>
      </c>
      <c r="AE28" s="33">
        <v>11504.151069</v>
      </c>
      <c r="AF28" s="33">
        <v>11954.068383</v>
      </c>
      <c r="AG28" s="33">
        <v>11919.799509</v>
      </c>
      <c r="AH28" s="33">
        <v>12158.016471999999</v>
      </c>
      <c r="AI28" s="33">
        <v>13101.53213</v>
      </c>
      <c r="AJ28" s="33">
        <v>13065.128537000001</v>
      </c>
      <c r="AK28" s="33">
        <v>13059.344526000001</v>
      </c>
      <c r="AL28" s="33">
        <v>12999.864358000001</v>
      </c>
      <c r="AM28" s="33">
        <v>12966.180367999999</v>
      </c>
      <c r="AN28" s="33">
        <v>12933.932226999999</v>
      </c>
      <c r="AO28" s="33">
        <v>17126.233612</v>
      </c>
      <c r="AP28" s="33">
        <v>18137.55168</v>
      </c>
      <c r="AQ28" s="33">
        <v>18721.462409</v>
      </c>
      <c r="AR28" s="33">
        <v>20874.709827999999</v>
      </c>
      <c r="AS28" s="33">
        <v>20844.316615</v>
      </c>
      <c r="AT28" s="33">
        <v>20753.711071999998</v>
      </c>
      <c r="AU28" s="33">
        <v>21089.455989999999</v>
      </c>
      <c r="AV28" s="33">
        <v>21236.552275999999</v>
      </c>
      <c r="AW28" s="33">
        <v>21136.474796999999</v>
      </c>
      <c r="AX28" s="33">
        <v>21829.415219999999</v>
      </c>
      <c r="AY28" s="33">
        <v>22364.186934000001</v>
      </c>
      <c r="AZ28" s="33">
        <v>21331.863541999999</v>
      </c>
    </row>
    <row r="29" spans="1:52" ht="15.75" x14ac:dyDescent="0.3">
      <c r="A29" s="7" t="s">
        <v>28</v>
      </c>
      <c r="B29" s="33">
        <v>0</v>
      </c>
      <c r="C29" s="33">
        <v>0</v>
      </c>
      <c r="D29" s="33">
        <v>0</v>
      </c>
      <c r="E29" s="33">
        <v>0</v>
      </c>
      <c r="F29" s="33">
        <v>0</v>
      </c>
      <c r="G29" s="33">
        <v>0</v>
      </c>
      <c r="H29" s="33">
        <v>0</v>
      </c>
      <c r="I29" s="33">
        <v>0</v>
      </c>
      <c r="J29" s="33">
        <v>0</v>
      </c>
      <c r="K29" s="33">
        <v>0</v>
      </c>
      <c r="L29" s="33">
        <v>0</v>
      </c>
      <c r="M29" s="33">
        <v>0</v>
      </c>
      <c r="N29" s="33">
        <v>0</v>
      </c>
      <c r="O29" s="33">
        <v>0</v>
      </c>
      <c r="P29" s="33">
        <v>0</v>
      </c>
      <c r="Q29" s="33">
        <v>0</v>
      </c>
      <c r="R29" s="33">
        <v>0</v>
      </c>
      <c r="S29" s="33">
        <v>0</v>
      </c>
      <c r="T29" s="33">
        <v>0</v>
      </c>
      <c r="U29" s="33">
        <v>0</v>
      </c>
      <c r="V29" s="33">
        <v>0</v>
      </c>
      <c r="W29" s="33">
        <v>0</v>
      </c>
      <c r="X29" s="33">
        <v>0</v>
      </c>
      <c r="Y29" s="33">
        <v>0</v>
      </c>
      <c r="Z29" s="33">
        <v>0</v>
      </c>
      <c r="AA29" s="33">
        <v>0</v>
      </c>
      <c r="AB29" s="33">
        <v>0</v>
      </c>
      <c r="AC29" s="33">
        <v>0</v>
      </c>
      <c r="AD29" s="33">
        <v>0</v>
      </c>
      <c r="AE29" s="33">
        <v>0</v>
      </c>
      <c r="AF29" s="33">
        <v>0</v>
      </c>
      <c r="AG29" s="33">
        <v>0</v>
      </c>
      <c r="AH29" s="33">
        <v>0</v>
      </c>
      <c r="AI29" s="33">
        <v>0</v>
      </c>
      <c r="AJ29" s="33">
        <v>0</v>
      </c>
      <c r="AK29" s="33">
        <v>0</v>
      </c>
      <c r="AL29" s="33">
        <v>0</v>
      </c>
      <c r="AM29" s="33">
        <v>0</v>
      </c>
      <c r="AN29" s="33">
        <v>0</v>
      </c>
      <c r="AO29" s="33">
        <v>3995.2414899999999</v>
      </c>
      <c r="AP29" s="33">
        <v>5018.7587720000001</v>
      </c>
      <c r="AQ29" s="33">
        <v>4981.6527230000002</v>
      </c>
      <c r="AR29" s="33">
        <v>4974.6394460000001</v>
      </c>
      <c r="AS29" s="33">
        <v>4998.7712780000002</v>
      </c>
      <c r="AT29" s="33">
        <v>4987.6156220000003</v>
      </c>
      <c r="AU29" s="33">
        <v>4953.0040060000001</v>
      </c>
      <c r="AV29" s="33">
        <v>4945.60527</v>
      </c>
      <c r="AW29" s="33">
        <v>4938.1072759999997</v>
      </c>
      <c r="AX29" s="33">
        <v>4930.5427069999996</v>
      </c>
      <c r="AY29" s="33">
        <v>4954.6516250000004</v>
      </c>
      <c r="AZ29" s="33">
        <v>4915.066538</v>
      </c>
    </row>
    <row r="30" spans="1:52" ht="15.75" x14ac:dyDescent="0.3">
      <c r="A30" s="7" t="s">
        <v>29</v>
      </c>
      <c r="B30" s="33">
        <v>6523.2408340000002</v>
      </c>
      <c r="C30" s="33">
        <v>6609.7591839999995</v>
      </c>
      <c r="D30" s="33">
        <v>6588.3243860000002</v>
      </c>
      <c r="E30" s="33">
        <v>6592.3929589999998</v>
      </c>
      <c r="F30" s="33">
        <v>6555.9093629999998</v>
      </c>
      <c r="G30" s="33">
        <v>6520.9716930000004</v>
      </c>
      <c r="H30" s="33">
        <v>4860.5178660000001</v>
      </c>
      <c r="I30" s="33">
        <v>4819.2450570000001</v>
      </c>
      <c r="J30" s="33">
        <v>4794.6518340000002</v>
      </c>
      <c r="K30" s="33">
        <v>5106.8424859999996</v>
      </c>
      <c r="L30" s="33">
        <v>5059.6799099999998</v>
      </c>
      <c r="M30" s="33">
        <v>6462.2914680000004</v>
      </c>
      <c r="N30" s="33">
        <v>6511.7251980000001</v>
      </c>
      <c r="O30" s="33">
        <v>6471.1500740000001</v>
      </c>
      <c r="P30" s="33">
        <v>7454.8729069999999</v>
      </c>
      <c r="Q30" s="33">
        <v>7480.1638940000003</v>
      </c>
      <c r="R30" s="33">
        <v>9678.2149140000001</v>
      </c>
      <c r="S30" s="33">
        <v>9296.0514490000005</v>
      </c>
      <c r="T30" s="33">
        <v>9301.3569860000007</v>
      </c>
      <c r="U30" s="33">
        <v>9417.4437519999992</v>
      </c>
      <c r="V30" s="33">
        <v>9385.5845480000007</v>
      </c>
      <c r="W30" s="33">
        <v>9394.7639720000006</v>
      </c>
      <c r="X30" s="33">
        <v>9336.9058260000002</v>
      </c>
      <c r="Y30" s="33">
        <v>9309.0243229999996</v>
      </c>
      <c r="Z30" s="33">
        <v>9310.9303380000001</v>
      </c>
      <c r="AA30" s="33">
        <v>9237.6606759999995</v>
      </c>
      <c r="AB30" s="33">
        <v>9239.0670850000006</v>
      </c>
      <c r="AC30" s="33">
        <v>9702.3723979999995</v>
      </c>
      <c r="AD30" s="33">
        <v>10560.760063</v>
      </c>
      <c r="AE30" s="33">
        <v>10573.199662000001</v>
      </c>
      <c r="AF30" s="33">
        <v>11026.650051000001</v>
      </c>
      <c r="AG30" s="33">
        <v>10999.772354000001</v>
      </c>
      <c r="AH30" s="33">
        <v>11243.384345</v>
      </c>
      <c r="AI30" s="33">
        <v>12192.138686</v>
      </c>
      <c r="AJ30" s="33">
        <v>12161.653367000001</v>
      </c>
      <c r="AK30" s="33">
        <v>12160.851165</v>
      </c>
      <c r="AL30" s="33">
        <v>12107.256987999999</v>
      </c>
      <c r="AM30" s="33">
        <v>12079.319516</v>
      </c>
      <c r="AN30" s="33">
        <v>12052.643177</v>
      </c>
      <c r="AO30" s="33">
        <v>12255.434568000001</v>
      </c>
      <c r="AP30" s="33">
        <v>12248.925697000001</v>
      </c>
      <c r="AQ30" s="33">
        <v>12875.822748000001</v>
      </c>
      <c r="AR30" s="33">
        <v>15041.951857</v>
      </c>
      <c r="AS30" s="33">
        <v>14992.850745</v>
      </c>
      <c r="AT30" s="33">
        <v>14919.71466</v>
      </c>
      <c r="AU30" s="33">
        <v>15295.783273999999</v>
      </c>
      <c r="AV30" s="33">
        <v>15456.45681</v>
      </c>
      <c r="AW30" s="33">
        <v>15369.772129999999</v>
      </c>
      <c r="AX30" s="33">
        <v>16082.981709</v>
      </c>
      <c r="AY30" s="33">
        <v>16599.627917000002</v>
      </c>
      <c r="AZ30" s="33">
        <v>15612.884622</v>
      </c>
    </row>
    <row r="31" spans="1:52" ht="15.75" x14ac:dyDescent="0.3">
      <c r="A31" s="7" t="s">
        <v>30</v>
      </c>
      <c r="B31" s="33">
        <v>1083.1095379999999</v>
      </c>
      <c r="C31" s="33">
        <v>1078.808896</v>
      </c>
      <c r="D31" s="33">
        <v>1074.3571400000001</v>
      </c>
      <c r="E31" s="33">
        <v>1070.1619800000001</v>
      </c>
      <c r="F31" s="33">
        <v>1064.984811</v>
      </c>
      <c r="G31" s="33">
        <v>1059.7395550000001</v>
      </c>
      <c r="H31" s="33">
        <v>1056.1290019999999</v>
      </c>
      <c r="I31" s="33">
        <v>1050.8959259999999</v>
      </c>
      <c r="J31" s="33">
        <v>1045.19272</v>
      </c>
      <c r="K31" s="33">
        <v>1041.7739939999999</v>
      </c>
      <c r="L31" s="33">
        <v>1036.120981</v>
      </c>
      <c r="M31" s="33">
        <v>1031.635329</v>
      </c>
      <c r="N31" s="33">
        <v>1018.793315</v>
      </c>
      <c r="O31" s="33">
        <v>1013.6379889999999</v>
      </c>
      <c r="P31" s="33">
        <v>1008.433542</v>
      </c>
      <c r="Q31" s="33">
        <v>1003.927247</v>
      </c>
      <c r="R31" s="33">
        <v>998.79148899999996</v>
      </c>
      <c r="S31" s="33">
        <v>993.36743000000001</v>
      </c>
      <c r="T31" s="33">
        <v>988.45873200000005</v>
      </c>
      <c r="U31" s="33">
        <v>983.69446400000004</v>
      </c>
      <c r="V31" s="33">
        <v>977.74974099999997</v>
      </c>
      <c r="W31" s="33">
        <v>973.832089</v>
      </c>
      <c r="X31" s="33">
        <v>967.89960399999995</v>
      </c>
      <c r="Y31" s="33">
        <v>962.57637299999999</v>
      </c>
      <c r="Z31" s="33">
        <v>957.71711200000004</v>
      </c>
      <c r="AA31" s="33">
        <v>952.32640000000004</v>
      </c>
      <c r="AB31" s="33">
        <v>947.03190300000006</v>
      </c>
      <c r="AC31" s="33">
        <v>941.12724300000002</v>
      </c>
      <c r="AD31" s="33">
        <v>936.27008699999999</v>
      </c>
      <c r="AE31" s="33">
        <v>930.95140700000002</v>
      </c>
      <c r="AF31" s="33">
        <v>927.41833099999997</v>
      </c>
      <c r="AG31" s="33">
        <v>920.027154</v>
      </c>
      <c r="AH31" s="33">
        <v>914.63212699999997</v>
      </c>
      <c r="AI31" s="33">
        <v>909.39344400000004</v>
      </c>
      <c r="AJ31" s="33">
        <v>903.47517000000005</v>
      </c>
      <c r="AK31" s="33">
        <v>898.49336100000005</v>
      </c>
      <c r="AL31" s="33">
        <v>892.60736999999995</v>
      </c>
      <c r="AM31" s="33">
        <v>886.86085200000002</v>
      </c>
      <c r="AN31" s="33">
        <v>881.28904899999998</v>
      </c>
      <c r="AO31" s="33">
        <v>875.55755299999998</v>
      </c>
      <c r="AP31" s="33">
        <v>869.86721</v>
      </c>
      <c r="AQ31" s="33">
        <v>863.98693800000001</v>
      </c>
      <c r="AR31" s="33">
        <v>858.11852399999998</v>
      </c>
      <c r="AS31" s="33">
        <v>852.69459099999995</v>
      </c>
      <c r="AT31" s="33">
        <v>846.38078900000005</v>
      </c>
      <c r="AU31" s="33">
        <v>840.66870900000004</v>
      </c>
      <c r="AV31" s="33">
        <v>834.49019399999997</v>
      </c>
      <c r="AW31" s="33">
        <v>828.59538899999995</v>
      </c>
      <c r="AX31" s="33">
        <v>815.89080300000001</v>
      </c>
      <c r="AY31" s="33">
        <v>809.90738999999996</v>
      </c>
      <c r="AZ31" s="33">
        <v>803.91238099999998</v>
      </c>
    </row>
    <row r="32" spans="1:52" ht="15.75" x14ac:dyDescent="0.3">
      <c r="A32" s="7" t="s">
        <v>31</v>
      </c>
      <c r="B32" s="33">
        <v>0</v>
      </c>
      <c r="C32" s="33">
        <v>0</v>
      </c>
      <c r="D32" s="33">
        <v>0</v>
      </c>
      <c r="E32" s="33">
        <v>0</v>
      </c>
      <c r="F32" s="33">
        <v>0</v>
      </c>
      <c r="G32" s="33">
        <v>0</v>
      </c>
      <c r="H32" s="33">
        <v>0</v>
      </c>
      <c r="I32" s="33">
        <v>0</v>
      </c>
      <c r="J32" s="33">
        <v>0</v>
      </c>
      <c r="K32" s="33">
        <v>0</v>
      </c>
      <c r="L32" s="33">
        <v>0</v>
      </c>
      <c r="M32" s="33">
        <v>0</v>
      </c>
      <c r="N32" s="33">
        <v>0</v>
      </c>
      <c r="O32" s="33">
        <v>0</v>
      </c>
      <c r="P32" s="33">
        <v>0</v>
      </c>
      <c r="Q32" s="33">
        <v>0</v>
      </c>
      <c r="R32" s="33">
        <v>0</v>
      </c>
      <c r="S32" s="33">
        <v>0</v>
      </c>
      <c r="T32" s="33">
        <v>0</v>
      </c>
      <c r="U32" s="33">
        <v>0</v>
      </c>
      <c r="V32" s="33">
        <v>0</v>
      </c>
      <c r="W32" s="33">
        <v>0</v>
      </c>
      <c r="X32" s="33">
        <v>0</v>
      </c>
      <c r="Y32" s="33">
        <v>0</v>
      </c>
      <c r="Z32" s="33">
        <v>0</v>
      </c>
      <c r="AA32" s="33">
        <v>0</v>
      </c>
      <c r="AB32" s="33">
        <v>0</v>
      </c>
      <c r="AC32" s="33">
        <v>0</v>
      </c>
      <c r="AD32" s="33">
        <v>0</v>
      </c>
      <c r="AE32" s="33">
        <v>0</v>
      </c>
      <c r="AF32" s="33">
        <v>0</v>
      </c>
      <c r="AG32" s="33">
        <v>0</v>
      </c>
      <c r="AH32" s="33">
        <v>0</v>
      </c>
      <c r="AI32" s="33">
        <v>0</v>
      </c>
      <c r="AJ32" s="33">
        <v>0</v>
      </c>
      <c r="AK32" s="33">
        <v>0</v>
      </c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</row>
    <row r="33" spans="1:52" ht="15.75" x14ac:dyDescent="0.3">
      <c r="A33" s="7" t="s">
        <v>26</v>
      </c>
      <c r="B33" s="33">
        <v>0</v>
      </c>
      <c r="C33" s="33">
        <v>0</v>
      </c>
      <c r="D33" s="33">
        <v>0</v>
      </c>
      <c r="E33" s="33">
        <v>0</v>
      </c>
      <c r="F33" s="33">
        <v>0</v>
      </c>
      <c r="G33" s="33">
        <v>0</v>
      </c>
      <c r="H33" s="33">
        <v>0</v>
      </c>
      <c r="I33" s="33">
        <v>0</v>
      </c>
      <c r="J33" s="33">
        <v>0</v>
      </c>
      <c r="K33" s="33">
        <v>0</v>
      </c>
      <c r="L33" s="33">
        <v>0</v>
      </c>
      <c r="M33" s="33">
        <v>0</v>
      </c>
      <c r="N33" s="33">
        <v>0</v>
      </c>
      <c r="O33" s="33">
        <v>0</v>
      </c>
      <c r="P33" s="33">
        <v>0</v>
      </c>
      <c r="Q33" s="33">
        <v>0</v>
      </c>
      <c r="R33" s="33">
        <v>0</v>
      </c>
      <c r="S33" s="33">
        <v>0</v>
      </c>
      <c r="T33" s="33">
        <v>0</v>
      </c>
      <c r="U33" s="33">
        <v>0</v>
      </c>
      <c r="V33" s="33">
        <v>0</v>
      </c>
      <c r="W33" s="33">
        <v>0</v>
      </c>
      <c r="X33" s="33">
        <v>0</v>
      </c>
      <c r="Y33" s="33">
        <v>0</v>
      </c>
      <c r="Z33" s="33">
        <v>0</v>
      </c>
      <c r="AA33" s="33">
        <v>0</v>
      </c>
      <c r="AB33" s="33">
        <v>0</v>
      </c>
      <c r="AC33" s="33">
        <v>0</v>
      </c>
      <c r="AD33" s="33">
        <v>0</v>
      </c>
      <c r="AE33" s="33">
        <v>0</v>
      </c>
      <c r="AF33" s="33">
        <v>0</v>
      </c>
      <c r="AG33" s="33">
        <v>0</v>
      </c>
      <c r="AH33" s="33">
        <v>0</v>
      </c>
      <c r="AI33" s="33">
        <v>0</v>
      </c>
      <c r="AJ33" s="33">
        <v>0</v>
      </c>
      <c r="AK33" s="33">
        <v>0</v>
      </c>
      <c r="AL33" s="33">
        <v>0</v>
      </c>
      <c r="AM33" s="33">
        <v>0</v>
      </c>
      <c r="AN33" s="33">
        <v>0</v>
      </c>
      <c r="AO33" s="33">
        <v>0</v>
      </c>
      <c r="AP33" s="33">
        <v>0</v>
      </c>
      <c r="AQ33" s="33">
        <v>0</v>
      </c>
      <c r="AR33" s="33">
        <v>0</v>
      </c>
      <c r="AS33" s="33">
        <v>0</v>
      </c>
      <c r="AT33" s="33">
        <v>0</v>
      </c>
      <c r="AU33" s="33">
        <v>0</v>
      </c>
      <c r="AV33" s="33">
        <v>0</v>
      </c>
      <c r="AW33" s="33">
        <v>0</v>
      </c>
      <c r="AX33" s="33">
        <v>0</v>
      </c>
      <c r="AY33" s="33">
        <v>0</v>
      </c>
      <c r="AZ33" s="33">
        <v>0</v>
      </c>
    </row>
    <row r="34" spans="1:52" ht="15.75" x14ac:dyDescent="0.3">
      <c r="A34" s="4" t="s">
        <v>32</v>
      </c>
      <c r="B34" s="33">
        <v>1194.362441</v>
      </c>
      <c r="C34" s="33">
        <v>1225.8435910000001</v>
      </c>
      <c r="D34" s="33">
        <v>1250.3224769999999</v>
      </c>
      <c r="E34" s="33">
        <v>1255.326736</v>
      </c>
      <c r="F34" s="33">
        <v>1275.4371630000001</v>
      </c>
      <c r="G34" s="33">
        <v>1302.9031910000001</v>
      </c>
      <c r="H34" s="33">
        <v>1289.2453889999999</v>
      </c>
      <c r="I34" s="33">
        <v>1298.6280449999999</v>
      </c>
      <c r="J34" s="33">
        <v>1290.646765</v>
      </c>
      <c r="K34" s="33">
        <v>1309.221663</v>
      </c>
      <c r="L34" s="33">
        <v>1324.2263989999999</v>
      </c>
      <c r="M34" s="33">
        <v>1326.519337</v>
      </c>
      <c r="N34" s="33">
        <v>1339.8164959999999</v>
      </c>
      <c r="O34" s="33">
        <v>1367.2153430000001</v>
      </c>
      <c r="P34" s="33">
        <v>1397.128835</v>
      </c>
      <c r="Q34" s="33">
        <v>1422.614908</v>
      </c>
      <c r="R34" s="33">
        <v>1465.792672</v>
      </c>
      <c r="S34" s="33">
        <v>1506.889678</v>
      </c>
      <c r="T34" s="33">
        <v>1535.6422319999999</v>
      </c>
      <c r="U34" s="33">
        <v>1546.2567449999999</v>
      </c>
      <c r="V34" s="33">
        <v>1569.178619</v>
      </c>
      <c r="W34" s="33">
        <v>1626.80476</v>
      </c>
      <c r="X34" s="33">
        <v>1670.376835</v>
      </c>
      <c r="Y34" s="33">
        <v>1717.9808849999999</v>
      </c>
      <c r="Z34" s="33">
        <v>1759.34924</v>
      </c>
      <c r="AA34" s="33">
        <v>1827.8021630000001</v>
      </c>
      <c r="AB34" s="33">
        <v>1887.579927</v>
      </c>
      <c r="AC34" s="33">
        <v>1952.5074999999999</v>
      </c>
      <c r="AD34" s="33">
        <v>2046.1202949999999</v>
      </c>
      <c r="AE34" s="33">
        <v>2150.3191809999998</v>
      </c>
      <c r="AF34" s="33">
        <v>2179.7485510000001</v>
      </c>
      <c r="AG34" s="33">
        <v>2211.175495</v>
      </c>
      <c r="AH34" s="33">
        <v>2255.3674940000001</v>
      </c>
      <c r="AI34" s="33">
        <v>2296.9603910000001</v>
      </c>
      <c r="AJ34" s="33">
        <v>2237.8287070000001</v>
      </c>
      <c r="AK34" s="33">
        <v>2230.0111419999998</v>
      </c>
      <c r="AL34" s="33">
        <v>2255.0354550000002</v>
      </c>
      <c r="AM34" s="33">
        <v>2295.7090669999998</v>
      </c>
      <c r="AN34" s="33">
        <v>2354.479296</v>
      </c>
      <c r="AO34" s="33">
        <v>2416.453411</v>
      </c>
      <c r="AP34" s="33">
        <v>2463.1681800000001</v>
      </c>
      <c r="AQ34" s="33">
        <v>2509.7872040000002</v>
      </c>
      <c r="AR34" s="33">
        <v>2442.9771730000002</v>
      </c>
      <c r="AS34" s="33">
        <v>2416.273322</v>
      </c>
      <c r="AT34" s="33">
        <v>2452.9241969999998</v>
      </c>
      <c r="AU34" s="33">
        <v>2491.9362970000002</v>
      </c>
      <c r="AV34" s="33">
        <v>2491.7246300000002</v>
      </c>
      <c r="AW34" s="33">
        <v>2662.3357339999998</v>
      </c>
      <c r="AX34" s="33">
        <v>2682.045224</v>
      </c>
      <c r="AY34" s="33">
        <v>2710.7117520000002</v>
      </c>
      <c r="AZ34" s="33">
        <v>2732.6428959999998</v>
      </c>
    </row>
    <row r="35" spans="1:52" ht="15.75" x14ac:dyDescent="0.3">
      <c r="A35" s="5" t="s">
        <v>33</v>
      </c>
      <c r="B35" s="33">
        <v>491.03780599999999</v>
      </c>
      <c r="C35" s="33">
        <v>506.08672200000001</v>
      </c>
      <c r="D35" s="33">
        <v>509.42354</v>
      </c>
      <c r="E35" s="33">
        <v>502.08878299999998</v>
      </c>
      <c r="F35" s="33">
        <v>513.45303699999999</v>
      </c>
      <c r="G35" s="33">
        <v>529.76669000000004</v>
      </c>
      <c r="H35" s="33">
        <v>512.74419699999999</v>
      </c>
      <c r="I35" s="33">
        <v>516.21107199999994</v>
      </c>
      <c r="J35" s="33">
        <v>498.47814499999998</v>
      </c>
      <c r="K35" s="33">
        <v>496.95565399999998</v>
      </c>
      <c r="L35" s="33">
        <v>504.86192399999999</v>
      </c>
      <c r="M35" s="33">
        <v>495.47203500000001</v>
      </c>
      <c r="N35" s="33">
        <v>485.74868400000003</v>
      </c>
      <c r="O35" s="33">
        <v>503.51074</v>
      </c>
      <c r="P35" s="33">
        <v>506.74077999999997</v>
      </c>
      <c r="Q35" s="33">
        <v>502.11856999999998</v>
      </c>
      <c r="R35" s="33">
        <v>524.06108300000005</v>
      </c>
      <c r="S35" s="33">
        <v>545.83029799999997</v>
      </c>
      <c r="T35" s="33">
        <v>556.54863799999998</v>
      </c>
      <c r="U35" s="33">
        <v>560.89974199999995</v>
      </c>
      <c r="V35" s="33">
        <v>555.84849399999996</v>
      </c>
      <c r="W35" s="33">
        <v>565.75109199999997</v>
      </c>
      <c r="X35" s="33">
        <v>580.58326899999997</v>
      </c>
      <c r="Y35" s="33">
        <v>594.52977999999996</v>
      </c>
      <c r="Z35" s="33">
        <v>596.01095599999996</v>
      </c>
      <c r="AA35" s="33">
        <v>622.09813099999997</v>
      </c>
      <c r="AB35" s="33">
        <v>629.50034200000005</v>
      </c>
      <c r="AC35" s="33">
        <v>669.85727099999997</v>
      </c>
      <c r="AD35" s="33">
        <v>693.230771</v>
      </c>
      <c r="AE35" s="33">
        <v>724.87187300000005</v>
      </c>
      <c r="AF35" s="33">
        <v>732.88620800000001</v>
      </c>
      <c r="AG35" s="33">
        <v>743.69551000000001</v>
      </c>
      <c r="AH35" s="33">
        <v>740.53047800000002</v>
      </c>
      <c r="AI35" s="33">
        <v>753.15012200000001</v>
      </c>
      <c r="AJ35" s="33">
        <v>706.46520299999997</v>
      </c>
      <c r="AK35" s="33">
        <v>701.82977900000003</v>
      </c>
      <c r="AL35" s="33">
        <v>733.94857300000001</v>
      </c>
      <c r="AM35" s="33">
        <v>762.089922</v>
      </c>
      <c r="AN35" s="33">
        <v>799.80536600000005</v>
      </c>
      <c r="AO35" s="33">
        <v>820.07749200000001</v>
      </c>
      <c r="AP35" s="33">
        <v>844.518688</v>
      </c>
      <c r="AQ35" s="33">
        <v>901.495317</v>
      </c>
      <c r="AR35" s="33">
        <v>875.68376499999999</v>
      </c>
      <c r="AS35" s="33">
        <v>848.20566199999996</v>
      </c>
      <c r="AT35" s="33">
        <v>862.63012500000002</v>
      </c>
      <c r="AU35" s="33">
        <v>880.32572500000003</v>
      </c>
      <c r="AV35" s="33">
        <v>891.45714799999996</v>
      </c>
      <c r="AW35" s="33">
        <v>934.68390299999999</v>
      </c>
      <c r="AX35" s="33">
        <v>946.40499599999998</v>
      </c>
      <c r="AY35" s="33">
        <v>952.73181199999999</v>
      </c>
      <c r="AZ35" s="33">
        <v>984.03324499999997</v>
      </c>
    </row>
    <row r="36" spans="1:52" ht="15.75" x14ac:dyDescent="0.3">
      <c r="A36" s="5" t="s">
        <v>34</v>
      </c>
      <c r="B36" s="33">
        <v>703.32463499999994</v>
      </c>
      <c r="C36" s="33">
        <v>719.75686900000005</v>
      </c>
      <c r="D36" s="33">
        <v>740.89893699999993</v>
      </c>
      <c r="E36" s="33">
        <v>753.23795300000006</v>
      </c>
      <c r="F36" s="33">
        <v>761.98412600000006</v>
      </c>
      <c r="G36" s="33">
        <v>773.13650100000007</v>
      </c>
      <c r="H36" s="33">
        <v>776.50119199999995</v>
      </c>
      <c r="I36" s="33">
        <v>782.41697299999998</v>
      </c>
      <c r="J36" s="33">
        <v>792.16861999999992</v>
      </c>
      <c r="K36" s="33">
        <v>812.26600900000005</v>
      </c>
      <c r="L36" s="33">
        <v>819.36447499999986</v>
      </c>
      <c r="M36" s="33">
        <v>831.04730199999995</v>
      </c>
      <c r="N36" s="33">
        <v>854.06781199999989</v>
      </c>
      <c r="O36" s="33">
        <v>863.70460300000013</v>
      </c>
      <c r="P36" s="33">
        <v>890.38805500000001</v>
      </c>
      <c r="Q36" s="33">
        <v>920.49633800000004</v>
      </c>
      <c r="R36" s="33">
        <v>941.73158899999999</v>
      </c>
      <c r="S36" s="33">
        <v>961.05938000000003</v>
      </c>
      <c r="T36" s="33">
        <v>979.09359399999994</v>
      </c>
      <c r="U36" s="33">
        <v>985.35700299999996</v>
      </c>
      <c r="V36" s="33">
        <v>1013.3301250000001</v>
      </c>
      <c r="W36" s="33">
        <v>1061.053668</v>
      </c>
      <c r="X36" s="33">
        <v>1089.7935660000001</v>
      </c>
      <c r="Y36" s="33">
        <v>1123.4511050000001</v>
      </c>
      <c r="Z36" s="33">
        <v>1163.3382839999999</v>
      </c>
      <c r="AA36" s="33">
        <v>1205.7040320000001</v>
      </c>
      <c r="AB36" s="33">
        <v>1258.079585</v>
      </c>
      <c r="AC36" s="33">
        <v>1282.6502289999999</v>
      </c>
      <c r="AD36" s="33">
        <v>1352.8895239999999</v>
      </c>
      <c r="AE36" s="33">
        <v>1425.4473079999998</v>
      </c>
      <c r="AF36" s="33">
        <v>1446.8623430000002</v>
      </c>
      <c r="AG36" s="33">
        <v>1467.4799849999999</v>
      </c>
      <c r="AH36" s="33">
        <v>1514.8370159999999</v>
      </c>
      <c r="AI36" s="33">
        <v>1543.8102690000001</v>
      </c>
      <c r="AJ36" s="33">
        <v>1531.3635040000001</v>
      </c>
      <c r="AK36" s="33">
        <v>1528.1813629999997</v>
      </c>
      <c r="AL36" s="33">
        <v>1521.0868820000001</v>
      </c>
      <c r="AM36" s="33">
        <v>1533.6191449999997</v>
      </c>
      <c r="AN36" s="33">
        <v>1554.6739299999999</v>
      </c>
      <c r="AO36" s="33">
        <v>1596.3759190000001</v>
      </c>
      <c r="AP36" s="33">
        <v>1618.649492</v>
      </c>
      <c r="AQ36" s="33">
        <v>1608.2918870000003</v>
      </c>
      <c r="AR36" s="33">
        <v>1567.2934080000002</v>
      </c>
      <c r="AS36" s="33">
        <v>1568.0676600000002</v>
      </c>
      <c r="AT36" s="33">
        <v>1590.2940719999997</v>
      </c>
      <c r="AU36" s="33">
        <v>1611.610572</v>
      </c>
      <c r="AV36" s="33">
        <v>1600.2674820000002</v>
      </c>
      <c r="AW36" s="33">
        <v>1727.6518309999997</v>
      </c>
      <c r="AX36" s="33">
        <v>1735.640228</v>
      </c>
      <c r="AY36" s="33">
        <v>1757.9799400000002</v>
      </c>
      <c r="AZ36" s="33">
        <v>1748.6096509999998</v>
      </c>
    </row>
    <row r="37" spans="1:52" ht="15.75" x14ac:dyDescent="0.3">
      <c r="A37" s="8" t="s">
        <v>35</v>
      </c>
      <c r="B37" s="33">
        <v>54.359538999999998</v>
      </c>
      <c r="C37" s="33">
        <v>59.138908000000001</v>
      </c>
      <c r="D37" s="33">
        <v>63.444048000000002</v>
      </c>
      <c r="E37" s="33">
        <v>69.085241999999994</v>
      </c>
      <c r="F37" s="33">
        <v>72.325087999999994</v>
      </c>
      <c r="G37" s="33">
        <v>74.849168000000006</v>
      </c>
      <c r="H37" s="33">
        <v>74.967386000000005</v>
      </c>
      <c r="I37" s="33">
        <v>76.69735</v>
      </c>
      <c r="J37" s="33">
        <v>76.604479999999995</v>
      </c>
      <c r="K37" s="33">
        <v>78.744039999999998</v>
      </c>
      <c r="L37" s="33">
        <v>79.222258999999994</v>
      </c>
      <c r="M37" s="33">
        <v>81.448545999999993</v>
      </c>
      <c r="N37" s="33">
        <v>85.989439000000004</v>
      </c>
      <c r="O37" s="33">
        <v>86.980833000000004</v>
      </c>
      <c r="P37" s="33">
        <v>86.559996999999996</v>
      </c>
      <c r="Q37" s="33">
        <v>89.840748000000005</v>
      </c>
      <c r="R37" s="33">
        <v>90.928303999999997</v>
      </c>
      <c r="S37" s="33">
        <v>91.476737999999997</v>
      </c>
      <c r="T37" s="33">
        <v>91.292823999999996</v>
      </c>
      <c r="U37" s="33">
        <v>90.860018999999994</v>
      </c>
      <c r="V37" s="33">
        <v>91.319798000000006</v>
      </c>
      <c r="W37" s="33">
        <v>95.386106999999996</v>
      </c>
      <c r="X37" s="33">
        <v>100.831485</v>
      </c>
      <c r="Y37" s="33">
        <v>113.749807</v>
      </c>
      <c r="Z37" s="33">
        <v>118.234871</v>
      </c>
      <c r="AA37" s="33">
        <v>122.954121</v>
      </c>
      <c r="AB37" s="33">
        <v>129.202223</v>
      </c>
      <c r="AC37" s="33">
        <v>133.66511600000001</v>
      </c>
      <c r="AD37" s="33">
        <v>140.19131200000001</v>
      </c>
      <c r="AE37" s="33">
        <v>145.352813</v>
      </c>
      <c r="AF37" s="33">
        <v>145.094414</v>
      </c>
      <c r="AG37" s="33">
        <v>145.56611000000001</v>
      </c>
      <c r="AH37" s="33">
        <v>153.11987099999999</v>
      </c>
      <c r="AI37" s="33">
        <v>155.430971</v>
      </c>
      <c r="AJ37" s="33">
        <v>154.40637899999999</v>
      </c>
      <c r="AK37" s="33">
        <v>152.36593500000001</v>
      </c>
      <c r="AL37" s="33">
        <v>152.258512</v>
      </c>
      <c r="AM37" s="33">
        <v>155.800038</v>
      </c>
      <c r="AN37" s="33">
        <v>156.77797799999999</v>
      </c>
      <c r="AO37" s="33">
        <v>160.34971999999999</v>
      </c>
      <c r="AP37" s="33">
        <v>160.703239</v>
      </c>
      <c r="AQ37" s="33">
        <v>158.02943099999999</v>
      </c>
      <c r="AR37" s="33">
        <v>152.66534799999999</v>
      </c>
      <c r="AS37" s="33">
        <v>151.641109</v>
      </c>
      <c r="AT37" s="33">
        <v>154.828451</v>
      </c>
      <c r="AU37" s="33">
        <v>155.67457400000001</v>
      </c>
      <c r="AV37" s="33">
        <v>152.836446</v>
      </c>
      <c r="AW37" s="33">
        <v>149.49165600000001</v>
      </c>
      <c r="AX37" s="33">
        <v>150.94598400000001</v>
      </c>
      <c r="AY37" s="33">
        <v>155.09752</v>
      </c>
      <c r="AZ37" s="33">
        <v>153.56410399999999</v>
      </c>
    </row>
    <row r="38" spans="1:52" ht="15.75" x14ac:dyDescent="0.3">
      <c r="A38" s="8" t="s">
        <v>36</v>
      </c>
      <c r="B38" s="33">
        <v>313.20248299999997</v>
      </c>
      <c r="C38" s="33">
        <v>320.84849200000002</v>
      </c>
      <c r="D38" s="33">
        <v>329.93189799999999</v>
      </c>
      <c r="E38" s="33">
        <v>339.63633499999997</v>
      </c>
      <c r="F38" s="33">
        <v>346.67276900000002</v>
      </c>
      <c r="G38" s="33">
        <v>353.09606500000001</v>
      </c>
      <c r="H38" s="33">
        <v>353.59034600000001</v>
      </c>
      <c r="I38" s="33">
        <v>355.84225099999998</v>
      </c>
      <c r="J38" s="33">
        <v>363.33267699999999</v>
      </c>
      <c r="K38" s="33">
        <v>376.524046</v>
      </c>
      <c r="L38" s="33">
        <v>381.05703</v>
      </c>
      <c r="M38" s="33">
        <v>389.76555200000001</v>
      </c>
      <c r="N38" s="33">
        <v>400.56488200000001</v>
      </c>
      <c r="O38" s="33">
        <v>405.18641400000001</v>
      </c>
      <c r="P38" s="33">
        <v>422.51674700000001</v>
      </c>
      <c r="Q38" s="33">
        <v>443.30411700000002</v>
      </c>
      <c r="R38" s="33">
        <v>456.58183000000002</v>
      </c>
      <c r="S38" s="33">
        <v>464.49503199999998</v>
      </c>
      <c r="T38" s="33">
        <v>472.088731</v>
      </c>
      <c r="U38" s="33">
        <v>477.21299399999998</v>
      </c>
      <c r="V38" s="33">
        <v>496.399542</v>
      </c>
      <c r="W38" s="33">
        <v>525.77779599999997</v>
      </c>
      <c r="X38" s="33">
        <v>542.750179</v>
      </c>
      <c r="Y38" s="33">
        <v>558.930747</v>
      </c>
      <c r="Z38" s="33">
        <v>586.88133400000004</v>
      </c>
      <c r="AA38" s="33">
        <v>617.00288499999999</v>
      </c>
      <c r="AB38" s="33">
        <v>652.04953599999999</v>
      </c>
      <c r="AC38" s="33">
        <v>668.998019</v>
      </c>
      <c r="AD38" s="33">
        <v>721.27602100000001</v>
      </c>
      <c r="AE38" s="33">
        <v>780.17208700000003</v>
      </c>
      <c r="AF38" s="33">
        <v>797.43936900000006</v>
      </c>
      <c r="AG38" s="33">
        <v>807.35003600000005</v>
      </c>
      <c r="AH38" s="33">
        <v>833.97429</v>
      </c>
      <c r="AI38" s="33">
        <v>860.01374599999997</v>
      </c>
      <c r="AJ38" s="33">
        <v>858.76838299999997</v>
      </c>
      <c r="AK38" s="33">
        <v>864.41482699999995</v>
      </c>
      <c r="AL38" s="33">
        <v>860.78632200000004</v>
      </c>
      <c r="AM38" s="33">
        <v>870.25370899999996</v>
      </c>
      <c r="AN38" s="33">
        <v>892.76093800000001</v>
      </c>
      <c r="AO38" s="33">
        <v>928.59847100000002</v>
      </c>
      <c r="AP38" s="33">
        <v>955.59790699999996</v>
      </c>
      <c r="AQ38" s="33">
        <v>951.05849799999999</v>
      </c>
      <c r="AR38" s="33">
        <v>930.060562</v>
      </c>
      <c r="AS38" s="33">
        <v>938.36191699999995</v>
      </c>
      <c r="AT38" s="33">
        <v>961.4298</v>
      </c>
      <c r="AU38" s="33">
        <v>981.94077600000003</v>
      </c>
      <c r="AV38" s="33">
        <v>975.52030000000002</v>
      </c>
      <c r="AW38" s="33">
        <v>1109.998167</v>
      </c>
      <c r="AX38" s="33">
        <v>1121.6389690000001</v>
      </c>
      <c r="AY38" s="33">
        <v>1142.6235240000001</v>
      </c>
      <c r="AZ38" s="33">
        <v>1139.380586</v>
      </c>
    </row>
    <row r="39" spans="1:52" ht="15.75" x14ac:dyDescent="0.3">
      <c r="A39" s="8" t="s">
        <v>37</v>
      </c>
      <c r="B39" s="33">
        <v>335.76261299999999</v>
      </c>
      <c r="C39" s="33">
        <v>339.76946900000002</v>
      </c>
      <c r="D39" s="33">
        <v>347.52299099999999</v>
      </c>
      <c r="E39" s="33">
        <v>344.51637599999998</v>
      </c>
      <c r="F39" s="33">
        <v>342.98626899999999</v>
      </c>
      <c r="G39" s="33">
        <v>345.19126799999998</v>
      </c>
      <c r="H39" s="33">
        <v>347.94346000000002</v>
      </c>
      <c r="I39" s="33">
        <v>349.87737199999998</v>
      </c>
      <c r="J39" s="33">
        <v>352.23146300000002</v>
      </c>
      <c r="K39" s="33">
        <v>356.99792100000002</v>
      </c>
      <c r="L39" s="33">
        <v>359.08518400000003</v>
      </c>
      <c r="M39" s="33">
        <v>359.83320200000003</v>
      </c>
      <c r="N39" s="33">
        <v>367.51348899999999</v>
      </c>
      <c r="O39" s="33">
        <v>371.53735499999999</v>
      </c>
      <c r="P39" s="33">
        <v>381.31130999999999</v>
      </c>
      <c r="Q39" s="33">
        <v>387.351472</v>
      </c>
      <c r="R39" s="33">
        <v>394.221453</v>
      </c>
      <c r="S39" s="33">
        <v>405.08760899999999</v>
      </c>
      <c r="T39" s="33">
        <v>415.71203800000001</v>
      </c>
      <c r="U39" s="33">
        <v>417.28398800000002</v>
      </c>
      <c r="V39" s="33">
        <v>425.61078300000003</v>
      </c>
      <c r="W39" s="33">
        <v>439.88976400000001</v>
      </c>
      <c r="X39" s="33">
        <v>446.21190000000001</v>
      </c>
      <c r="Y39" s="33">
        <v>450.77054900000002</v>
      </c>
      <c r="Z39" s="33">
        <v>458.22207800000001</v>
      </c>
      <c r="AA39" s="33">
        <v>465.74702400000001</v>
      </c>
      <c r="AB39" s="33">
        <v>476.82782500000002</v>
      </c>
      <c r="AC39" s="33">
        <v>479.98709200000002</v>
      </c>
      <c r="AD39" s="33">
        <v>491.422189</v>
      </c>
      <c r="AE39" s="33">
        <v>499.92240700000002</v>
      </c>
      <c r="AF39" s="33">
        <v>504.32855899999998</v>
      </c>
      <c r="AG39" s="33">
        <v>514.56383700000004</v>
      </c>
      <c r="AH39" s="33">
        <v>527.74285499999996</v>
      </c>
      <c r="AI39" s="33">
        <v>528.36554899999999</v>
      </c>
      <c r="AJ39" s="33">
        <v>518.18874100000005</v>
      </c>
      <c r="AK39" s="33">
        <v>511.4006</v>
      </c>
      <c r="AL39" s="33">
        <v>508.04204600000003</v>
      </c>
      <c r="AM39" s="33">
        <v>507.56539700000002</v>
      </c>
      <c r="AN39" s="33">
        <v>505.13501300000001</v>
      </c>
      <c r="AO39" s="33">
        <v>507.427727</v>
      </c>
      <c r="AP39" s="33">
        <v>502.348344</v>
      </c>
      <c r="AQ39" s="33">
        <v>499.20395600000001</v>
      </c>
      <c r="AR39" s="33">
        <v>484.56749600000001</v>
      </c>
      <c r="AS39" s="33">
        <v>478.06463200000002</v>
      </c>
      <c r="AT39" s="33">
        <v>474.035819</v>
      </c>
      <c r="AU39" s="33">
        <v>473.99522000000002</v>
      </c>
      <c r="AV39" s="33">
        <v>471.91073299999999</v>
      </c>
      <c r="AW39" s="33">
        <v>468.16200700000002</v>
      </c>
      <c r="AX39" s="33">
        <v>463.055274</v>
      </c>
      <c r="AY39" s="33">
        <v>460.258894</v>
      </c>
      <c r="AZ39" s="33">
        <v>455.66496100000001</v>
      </c>
    </row>
    <row r="40" spans="1:52" ht="15.75" x14ac:dyDescent="0.3">
      <c r="A40" s="6" t="s">
        <v>38</v>
      </c>
      <c r="B40" s="33">
        <v>335.76261299999999</v>
      </c>
      <c r="C40" s="33">
        <v>339.76946900000002</v>
      </c>
      <c r="D40" s="33">
        <v>347.52299099999999</v>
      </c>
      <c r="E40" s="33">
        <v>344.51637599999998</v>
      </c>
      <c r="F40" s="33">
        <v>342.98626899999999</v>
      </c>
      <c r="G40" s="33">
        <v>345.19126799999998</v>
      </c>
      <c r="H40" s="33">
        <v>347.94346000000002</v>
      </c>
      <c r="I40" s="33">
        <v>349.87737199999998</v>
      </c>
      <c r="J40" s="33">
        <v>352.23146300000002</v>
      </c>
      <c r="K40" s="33">
        <v>356.99792100000002</v>
      </c>
      <c r="L40" s="33">
        <v>359.08518400000003</v>
      </c>
      <c r="M40" s="33">
        <v>359.83320200000003</v>
      </c>
      <c r="N40" s="33">
        <v>367.51348899999999</v>
      </c>
      <c r="O40" s="33">
        <v>371.53735499999999</v>
      </c>
      <c r="P40" s="33">
        <v>381.31130999999999</v>
      </c>
      <c r="Q40" s="33">
        <v>387.351472</v>
      </c>
      <c r="R40" s="33">
        <v>394.221453</v>
      </c>
      <c r="S40" s="33">
        <v>405.08760899999999</v>
      </c>
      <c r="T40" s="33">
        <v>415.71203800000001</v>
      </c>
      <c r="U40" s="33">
        <v>417.28398800000002</v>
      </c>
      <c r="V40" s="33">
        <v>425.61078300000003</v>
      </c>
      <c r="W40" s="33">
        <v>439.88976400000001</v>
      </c>
      <c r="X40" s="33">
        <v>446.21190000000001</v>
      </c>
      <c r="Y40" s="33">
        <v>450.77054900000002</v>
      </c>
      <c r="Z40" s="33">
        <v>458.22207800000001</v>
      </c>
      <c r="AA40" s="33">
        <v>465.74702400000001</v>
      </c>
      <c r="AB40" s="33">
        <v>476.82782500000002</v>
      </c>
      <c r="AC40" s="33">
        <v>479.98709200000002</v>
      </c>
      <c r="AD40" s="33">
        <v>491.422189</v>
      </c>
      <c r="AE40" s="33">
        <v>499.92240700000002</v>
      </c>
      <c r="AF40" s="33">
        <v>504.32855899999998</v>
      </c>
      <c r="AG40" s="33">
        <v>514.56383700000004</v>
      </c>
      <c r="AH40" s="33">
        <v>527.74285499999996</v>
      </c>
      <c r="AI40" s="33">
        <v>528.36554899999999</v>
      </c>
      <c r="AJ40" s="33">
        <v>518.18874100000005</v>
      </c>
      <c r="AK40" s="33">
        <v>511.4006</v>
      </c>
      <c r="AL40" s="33">
        <v>508.04204600000003</v>
      </c>
      <c r="AM40" s="33">
        <v>507.56539700000002</v>
      </c>
      <c r="AN40" s="33">
        <v>505.13501300000001</v>
      </c>
      <c r="AO40" s="33">
        <v>507.427727</v>
      </c>
      <c r="AP40" s="33">
        <v>502.348344</v>
      </c>
      <c r="AQ40" s="33">
        <v>499.20395600000001</v>
      </c>
      <c r="AR40" s="33">
        <v>484.56749600000001</v>
      </c>
      <c r="AS40" s="33">
        <v>478.06463200000002</v>
      </c>
      <c r="AT40" s="33">
        <v>474.035819</v>
      </c>
      <c r="AU40" s="33">
        <v>473.99522000000002</v>
      </c>
      <c r="AV40" s="33">
        <v>471.91073299999999</v>
      </c>
      <c r="AW40" s="33">
        <v>468.16200700000002</v>
      </c>
      <c r="AX40" s="33">
        <v>463.055274</v>
      </c>
      <c r="AY40" s="33">
        <v>460.258894</v>
      </c>
      <c r="AZ40" s="33">
        <v>455.66496100000001</v>
      </c>
    </row>
    <row r="41" spans="1:52" ht="15.75" x14ac:dyDescent="0.3">
      <c r="A41" s="6" t="s">
        <v>39</v>
      </c>
      <c r="B41" s="33">
        <v>0</v>
      </c>
      <c r="C41" s="33">
        <v>0</v>
      </c>
      <c r="D41" s="33">
        <v>0</v>
      </c>
      <c r="E41" s="33">
        <v>0</v>
      </c>
      <c r="F41" s="33">
        <v>0</v>
      </c>
      <c r="G41" s="33">
        <v>0</v>
      </c>
      <c r="H41" s="33">
        <v>0</v>
      </c>
      <c r="I41" s="33">
        <v>0</v>
      </c>
      <c r="J41" s="33">
        <v>0</v>
      </c>
      <c r="K41" s="33">
        <v>0</v>
      </c>
      <c r="L41" s="33">
        <v>0</v>
      </c>
      <c r="M41" s="33">
        <v>0</v>
      </c>
      <c r="N41" s="33">
        <v>0</v>
      </c>
      <c r="O41" s="33">
        <v>0</v>
      </c>
      <c r="P41" s="33">
        <v>0</v>
      </c>
      <c r="Q41" s="33">
        <v>0</v>
      </c>
      <c r="R41" s="33">
        <v>0</v>
      </c>
      <c r="S41" s="33">
        <v>0</v>
      </c>
      <c r="T41" s="33">
        <v>0</v>
      </c>
      <c r="U41" s="33">
        <v>0</v>
      </c>
      <c r="V41" s="33">
        <v>0</v>
      </c>
      <c r="W41" s="33">
        <v>0</v>
      </c>
      <c r="X41" s="33">
        <v>0</v>
      </c>
      <c r="Y41" s="33">
        <v>0</v>
      </c>
      <c r="Z41" s="33">
        <v>0</v>
      </c>
      <c r="AA41" s="33">
        <v>0</v>
      </c>
      <c r="AB41" s="33">
        <v>0</v>
      </c>
      <c r="AC41" s="33">
        <v>0</v>
      </c>
      <c r="AD41" s="33">
        <v>0</v>
      </c>
      <c r="AE41" s="33">
        <v>0</v>
      </c>
      <c r="AF41" s="33">
        <v>0</v>
      </c>
      <c r="AG41" s="33">
        <v>0</v>
      </c>
      <c r="AH41" s="33">
        <v>0</v>
      </c>
      <c r="AI41" s="33">
        <v>0</v>
      </c>
      <c r="AJ41" s="33">
        <v>0</v>
      </c>
      <c r="AK41" s="33">
        <v>0</v>
      </c>
      <c r="AL41" s="33">
        <v>0</v>
      </c>
      <c r="AM41" s="33">
        <v>0</v>
      </c>
      <c r="AN41" s="33">
        <v>0</v>
      </c>
      <c r="AO41" s="33">
        <v>0</v>
      </c>
      <c r="AP41" s="33">
        <v>0</v>
      </c>
      <c r="AQ41" s="33">
        <v>0</v>
      </c>
      <c r="AR41" s="33">
        <v>0</v>
      </c>
      <c r="AS41" s="33">
        <v>0</v>
      </c>
      <c r="AT41" s="33">
        <v>0</v>
      </c>
      <c r="AU41" s="33">
        <v>0</v>
      </c>
      <c r="AV41" s="33">
        <v>0</v>
      </c>
      <c r="AW41" s="33">
        <v>0</v>
      </c>
      <c r="AX41" s="33">
        <v>0</v>
      </c>
      <c r="AY41" s="33">
        <v>0</v>
      </c>
      <c r="AZ41" s="33">
        <v>0</v>
      </c>
    </row>
    <row r="42" spans="1:52" ht="15.75" x14ac:dyDescent="0.3">
      <c r="A42" s="8" t="s">
        <v>40</v>
      </c>
      <c r="B42" s="33">
        <v>0</v>
      </c>
      <c r="C42" s="33">
        <v>0</v>
      </c>
      <c r="D42" s="33">
        <v>0</v>
      </c>
      <c r="E42" s="33">
        <v>0</v>
      </c>
      <c r="F42" s="33">
        <v>0</v>
      </c>
      <c r="G42" s="33">
        <v>0</v>
      </c>
      <c r="H42" s="33">
        <v>0</v>
      </c>
      <c r="I42" s="33">
        <v>0</v>
      </c>
      <c r="J42" s="33">
        <v>0</v>
      </c>
      <c r="K42" s="33">
        <v>0</v>
      </c>
      <c r="L42" s="33">
        <v>0</v>
      </c>
      <c r="M42" s="33">
        <v>0</v>
      </c>
      <c r="N42" s="33">
        <v>0</v>
      </c>
      <c r="O42" s="33">
        <v>0</v>
      </c>
      <c r="P42" s="33">
        <v>0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C42" s="33">
        <v>0</v>
      </c>
      <c r="AD42" s="33">
        <v>0</v>
      </c>
      <c r="AE42" s="33">
        <v>0</v>
      </c>
      <c r="AF42" s="33">
        <v>0</v>
      </c>
      <c r="AG42" s="33">
        <v>0</v>
      </c>
      <c r="AH42" s="33">
        <v>0</v>
      </c>
      <c r="AI42" s="33">
        <v>0</v>
      </c>
      <c r="AJ42" s="33">
        <v>0</v>
      </c>
      <c r="AK42" s="33">
        <v>0</v>
      </c>
      <c r="AL42" s="33">
        <v>0</v>
      </c>
      <c r="AM42" s="33">
        <v>0</v>
      </c>
      <c r="AN42" s="33">
        <v>0</v>
      </c>
      <c r="AO42" s="33">
        <v>0</v>
      </c>
      <c r="AP42" s="33">
        <v>0</v>
      </c>
      <c r="AQ42" s="33">
        <v>0</v>
      </c>
      <c r="AR42" s="33">
        <v>0</v>
      </c>
      <c r="AS42" s="33">
        <v>0</v>
      </c>
      <c r="AT42" s="33">
        <v>0</v>
      </c>
      <c r="AU42" s="33">
        <v>0</v>
      </c>
      <c r="AV42" s="33">
        <v>0</v>
      </c>
      <c r="AW42" s="33">
        <v>0</v>
      </c>
      <c r="AX42" s="33">
        <v>0</v>
      </c>
      <c r="AY42" s="33">
        <v>0</v>
      </c>
      <c r="AZ42" s="33">
        <v>0</v>
      </c>
    </row>
    <row r="43" spans="1:52" ht="15.75" x14ac:dyDescent="0.3">
      <c r="A43" s="8" t="s">
        <v>41</v>
      </c>
      <c r="B43" s="33">
        <v>0</v>
      </c>
      <c r="C43" s="33">
        <v>0</v>
      </c>
      <c r="D43" s="33">
        <v>0</v>
      </c>
      <c r="E43" s="33">
        <v>0</v>
      </c>
      <c r="F43" s="33">
        <v>0</v>
      </c>
      <c r="G43" s="33">
        <v>0</v>
      </c>
      <c r="H43" s="33">
        <v>0</v>
      </c>
      <c r="I43" s="33">
        <v>0</v>
      </c>
      <c r="J43" s="33">
        <v>0</v>
      </c>
      <c r="K43" s="33">
        <v>0</v>
      </c>
      <c r="L43" s="33">
        <v>0</v>
      </c>
      <c r="M43" s="33">
        <v>0</v>
      </c>
      <c r="N43" s="33">
        <v>0</v>
      </c>
      <c r="O43" s="33">
        <v>0</v>
      </c>
      <c r="P43" s="33">
        <v>0</v>
      </c>
      <c r="Q43" s="33">
        <v>0</v>
      </c>
      <c r="R43" s="33">
        <v>0</v>
      </c>
      <c r="S43" s="33">
        <v>0</v>
      </c>
      <c r="T43" s="33">
        <v>0</v>
      </c>
      <c r="U43" s="33">
        <v>0</v>
      </c>
      <c r="V43" s="33">
        <v>0</v>
      </c>
      <c r="W43" s="33">
        <v>0</v>
      </c>
      <c r="X43" s="33">
        <v>0</v>
      </c>
      <c r="Y43" s="33">
        <v>0</v>
      </c>
      <c r="Z43" s="33">
        <v>0</v>
      </c>
      <c r="AA43" s="33">
        <v>0</v>
      </c>
      <c r="AB43" s="33">
        <v>0</v>
      </c>
      <c r="AC43" s="33">
        <v>0</v>
      </c>
      <c r="AD43" s="33">
        <v>0</v>
      </c>
      <c r="AE43" s="33">
        <v>0</v>
      </c>
      <c r="AF43" s="33">
        <v>0</v>
      </c>
      <c r="AG43" s="33">
        <v>0</v>
      </c>
      <c r="AH43" s="33">
        <v>0</v>
      </c>
      <c r="AI43" s="33">
        <v>0</v>
      </c>
      <c r="AJ43" s="33">
        <v>0</v>
      </c>
      <c r="AK43" s="33">
        <v>0</v>
      </c>
      <c r="AL43" s="33">
        <v>0</v>
      </c>
      <c r="AM43" s="33">
        <v>0</v>
      </c>
      <c r="AN43" s="33">
        <v>0</v>
      </c>
      <c r="AO43" s="33">
        <v>0</v>
      </c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</row>
    <row r="44" spans="1:52" ht="15.75" x14ac:dyDescent="0.3">
      <c r="A44" s="4" t="s">
        <v>42</v>
      </c>
      <c r="B44" s="33">
        <v>6570.1548929999999</v>
      </c>
      <c r="C44" s="33">
        <v>6602.7615489999998</v>
      </c>
      <c r="D44" s="33">
        <v>6602.8347700000004</v>
      </c>
      <c r="E44" s="33">
        <v>6648.3217770000001</v>
      </c>
      <c r="F44" s="33">
        <v>6578.7558680000002</v>
      </c>
      <c r="G44" s="33">
        <v>6595.9825700000001</v>
      </c>
      <c r="H44" s="33">
        <v>6624.3529930000004</v>
      </c>
      <c r="I44" s="33">
        <v>6531.7481150000003</v>
      </c>
      <c r="J44" s="33">
        <v>6491.6433360000001</v>
      </c>
      <c r="K44" s="33">
        <v>6548.9907919999996</v>
      </c>
      <c r="L44" s="33">
        <v>6482.8260769999997</v>
      </c>
      <c r="M44" s="33">
        <v>6510.8767090000001</v>
      </c>
      <c r="N44" s="33">
        <v>6600.0307730000004</v>
      </c>
      <c r="O44" s="33">
        <v>6545.2019190000001</v>
      </c>
      <c r="P44" s="33">
        <v>6556.0954979999997</v>
      </c>
      <c r="Q44" s="33">
        <v>6635.6827080000003</v>
      </c>
      <c r="R44" s="33">
        <v>6570.5600400000003</v>
      </c>
      <c r="S44" s="33">
        <v>6558.2555780000002</v>
      </c>
      <c r="T44" s="33">
        <v>6564.636469</v>
      </c>
      <c r="U44" s="33">
        <v>6507.6075979999996</v>
      </c>
      <c r="V44" s="33">
        <v>6500.338111</v>
      </c>
      <c r="W44" s="33">
        <v>6570.3666700000003</v>
      </c>
      <c r="X44" s="33">
        <v>6490.2761479999999</v>
      </c>
      <c r="Y44" s="33">
        <v>6480.8271729999997</v>
      </c>
      <c r="Z44" s="33">
        <v>6544.7100909999999</v>
      </c>
      <c r="AA44" s="33">
        <v>6481.8095730000005</v>
      </c>
      <c r="AB44" s="33">
        <v>6562.1007209999998</v>
      </c>
      <c r="AC44" s="33">
        <v>6492.4856600000003</v>
      </c>
      <c r="AD44" s="33">
        <v>6482.6964630000002</v>
      </c>
      <c r="AE44" s="33">
        <v>6558.7396010000002</v>
      </c>
      <c r="AF44" s="33">
        <v>6467.427095</v>
      </c>
      <c r="AG44" s="33">
        <v>6452.6384989999997</v>
      </c>
      <c r="AH44" s="33">
        <v>6464.2682869999999</v>
      </c>
      <c r="AI44" s="33">
        <v>6370.2678779999997</v>
      </c>
      <c r="AJ44" s="33">
        <v>6377.0824210000001</v>
      </c>
      <c r="AK44" s="33">
        <v>6464.891337</v>
      </c>
      <c r="AL44" s="33">
        <v>6450.788673</v>
      </c>
      <c r="AM44" s="33">
        <v>6451.3912979999996</v>
      </c>
      <c r="AN44" s="33">
        <v>6490.1980750000002</v>
      </c>
      <c r="AO44" s="33">
        <v>6470.9793589999999</v>
      </c>
      <c r="AP44" s="33">
        <v>6509.7550600000004</v>
      </c>
      <c r="AQ44" s="33">
        <v>6373.2465220000004</v>
      </c>
      <c r="AR44" s="33">
        <v>6265.6053510000002</v>
      </c>
      <c r="AS44" s="33">
        <v>6258.4677970000002</v>
      </c>
      <c r="AT44" s="33">
        <v>6168.5134209999997</v>
      </c>
      <c r="AU44" s="33">
        <v>6030.496623</v>
      </c>
      <c r="AV44" s="33">
        <v>5966.9771940000001</v>
      </c>
      <c r="AW44" s="33">
        <v>5814.0799100000004</v>
      </c>
      <c r="AX44" s="33">
        <v>5799.5588100000004</v>
      </c>
      <c r="AY44" s="33">
        <v>5793.1330369999996</v>
      </c>
      <c r="AZ44" s="33">
        <v>5757.928688</v>
      </c>
    </row>
    <row r="45" spans="1:52" ht="15.75" x14ac:dyDescent="0.3">
      <c r="A45" s="4" t="s">
        <v>43</v>
      </c>
      <c r="B45" s="33">
        <v>6393.9297740000002</v>
      </c>
      <c r="C45" s="33">
        <v>6425.4005470000002</v>
      </c>
      <c r="D45" s="33">
        <v>6431.1659929999996</v>
      </c>
      <c r="E45" s="33">
        <v>6479.7206630000001</v>
      </c>
      <c r="F45" s="33">
        <v>6411.4425700000002</v>
      </c>
      <c r="G45" s="33">
        <v>6431.5704409999998</v>
      </c>
      <c r="H45" s="33">
        <v>6460.5616440000003</v>
      </c>
      <c r="I45" s="33">
        <v>6370.6036169999998</v>
      </c>
      <c r="J45" s="33">
        <v>6331.5266499999998</v>
      </c>
      <c r="K45" s="33">
        <v>6390.0078409999996</v>
      </c>
      <c r="L45" s="33">
        <v>6327.9012309999998</v>
      </c>
      <c r="M45" s="33">
        <v>6359.5892809999996</v>
      </c>
      <c r="N45" s="33">
        <v>6449.2191059999996</v>
      </c>
      <c r="O45" s="33">
        <v>6399.1365379999997</v>
      </c>
      <c r="P45" s="33">
        <v>6413.8611019999998</v>
      </c>
      <c r="Q45" s="33">
        <v>6495.6153999999997</v>
      </c>
      <c r="R45" s="33">
        <v>6432.2823470000003</v>
      </c>
      <c r="S45" s="33">
        <v>6422.5364570000002</v>
      </c>
      <c r="T45" s="33">
        <v>6428.9708209999999</v>
      </c>
      <c r="U45" s="33">
        <v>6374.3765860000003</v>
      </c>
      <c r="V45" s="33">
        <v>6369.4159799999998</v>
      </c>
      <c r="W45" s="33">
        <v>6442.6243880000002</v>
      </c>
      <c r="X45" s="33">
        <v>6364.8281720000004</v>
      </c>
      <c r="Y45" s="33">
        <v>6358.6885179999999</v>
      </c>
      <c r="Z45" s="33">
        <v>6426.5391909999998</v>
      </c>
      <c r="AA45" s="33">
        <v>6365.6242030000003</v>
      </c>
      <c r="AB45" s="33">
        <v>6446.8830859999998</v>
      </c>
      <c r="AC45" s="33">
        <v>6381.3091759999998</v>
      </c>
      <c r="AD45" s="33">
        <v>6374.2499360000002</v>
      </c>
      <c r="AE45" s="33">
        <v>6450.2637130000003</v>
      </c>
      <c r="AF45" s="33">
        <v>6360.3123509999996</v>
      </c>
      <c r="AG45" s="33">
        <v>6346.7426260000002</v>
      </c>
      <c r="AH45" s="33">
        <v>6360.4322400000001</v>
      </c>
      <c r="AI45" s="33">
        <v>6267.8275080000003</v>
      </c>
      <c r="AJ45" s="33">
        <v>6276.7989850000004</v>
      </c>
      <c r="AK45" s="33">
        <v>6367.6986930000003</v>
      </c>
      <c r="AL45" s="33">
        <v>6356.3709589999999</v>
      </c>
      <c r="AM45" s="33">
        <v>6361.3570630000004</v>
      </c>
      <c r="AN45" s="33">
        <v>6400.4757499999996</v>
      </c>
      <c r="AO45" s="33">
        <v>6382.7218750000002</v>
      </c>
      <c r="AP45" s="33">
        <v>6421.9378210000004</v>
      </c>
      <c r="AQ45" s="33">
        <v>6286.3772200000003</v>
      </c>
      <c r="AR45" s="33">
        <v>6181.8801720000001</v>
      </c>
      <c r="AS45" s="33">
        <v>6175.1819889999997</v>
      </c>
      <c r="AT45" s="33">
        <v>6088.3572100000001</v>
      </c>
      <c r="AU45" s="33">
        <v>5951.8540350000003</v>
      </c>
      <c r="AV45" s="33">
        <v>5888.2794560000002</v>
      </c>
      <c r="AW45" s="33">
        <v>5737.1403710000004</v>
      </c>
      <c r="AX45" s="33">
        <v>5723.9943240000002</v>
      </c>
      <c r="AY45" s="33">
        <v>5719.6280870000001</v>
      </c>
      <c r="AZ45" s="33">
        <v>5685.533574</v>
      </c>
    </row>
    <row r="46" spans="1:52" ht="15.75" x14ac:dyDescent="0.3">
      <c r="A46" s="4" t="s">
        <v>44</v>
      </c>
      <c r="B46" s="33">
        <v>176.22511900000001</v>
      </c>
      <c r="C46" s="33">
        <v>177.36100200000001</v>
      </c>
      <c r="D46" s="33">
        <v>171.66877700000001</v>
      </c>
      <c r="E46" s="33">
        <v>168.601114</v>
      </c>
      <c r="F46" s="33">
        <v>167.313298</v>
      </c>
      <c r="G46" s="33">
        <v>164.41212899999999</v>
      </c>
      <c r="H46" s="33">
        <v>163.791349</v>
      </c>
      <c r="I46" s="33">
        <v>161.144498</v>
      </c>
      <c r="J46" s="33">
        <v>160.11668599999999</v>
      </c>
      <c r="K46" s="33">
        <v>158.98295100000001</v>
      </c>
      <c r="L46" s="33">
        <v>154.924846</v>
      </c>
      <c r="M46" s="33">
        <v>151.28742700000001</v>
      </c>
      <c r="N46" s="33">
        <v>150.811666</v>
      </c>
      <c r="O46" s="33">
        <v>146.06538</v>
      </c>
      <c r="P46" s="33">
        <v>142.23439500000001</v>
      </c>
      <c r="Q46" s="33">
        <v>140.067307</v>
      </c>
      <c r="R46" s="33">
        <v>138.277693</v>
      </c>
      <c r="S46" s="33">
        <v>135.71912</v>
      </c>
      <c r="T46" s="33">
        <v>135.66564700000001</v>
      </c>
      <c r="U46" s="33">
        <v>133.231011</v>
      </c>
      <c r="V46" s="33">
        <v>130.92213100000001</v>
      </c>
      <c r="W46" s="33">
        <v>127.74228100000001</v>
      </c>
      <c r="X46" s="33">
        <v>125.447976</v>
      </c>
      <c r="Y46" s="33">
        <v>122.138655</v>
      </c>
      <c r="Z46" s="33">
        <v>118.17089900000001</v>
      </c>
      <c r="AA46" s="33">
        <v>116.18537000000001</v>
      </c>
      <c r="AB46" s="33">
        <v>115.217635</v>
      </c>
      <c r="AC46" s="33">
        <v>111.176484</v>
      </c>
      <c r="AD46" s="33">
        <v>108.446527</v>
      </c>
      <c r="AE46" s="33">
        <v>108.475888</v>
      </c>
      <c r="AF46" s="33">
        <v>107.114744</v>
      </c>
      <c r="AG46" s="33">
        <v>105.89587299999999</v>
      </c>
      <c r="AH46" s="33">
        <v>103.83604699999999</v>
      </c>
      <c r="AI46" s="33">
        <v>102.440369</v>
      </c>
      <c r="AJ46" s="33">
        <v>100.283435</v>
      </c>
      <c r="AK46" s="33">
        <v>97.192644000000001</v>
      </c>
      <c r="AL46" s="33">
        <v>94.417714000000004</v>
      </c>
      <c r="AM46" s="33">
        <v>90.034233999999998</v>
      </c>
      <c r="AN46" s="33">
        <v>89.722324</v>
      </c>
      <c r="AO46" s="33">
        <v>88.257484000000005</v>
      </c>
      <c r="AP46" s="33">
        <v>87.817239000000001</v>
      </c>
      <c r="AQ46" s="33">
        <v>86.869302000000005</v>
      </c>
      <c r="AR46" s="33">
        <v>83.725178999999997</v>
      </c>
      <c r="AS46" s="33">
        <v>83.285807000000005</v>
      </c>
      <c r="AT46" s="33">
        <v>80.156210999999999</v>
      </c>
      <c r="AU46" s="33">
        <v>78.642587000000006</v>
      </c>
      <c r="AV46" s="33">
        <v>78.697737000000004</v>
      </c>
      <c r="AW46" s="33">
        <v>76.939537999999999</v>
      </c>
      <c r="AX46" s="33">
        <v>75.564486000000002</v>
      </c>
      <c r="AY46" s="33">
        <v>73.504948999999996</v>
      </c>
      <c r="AZ46" s="33">
        <v>72.395112999999995</v>
      </c>
    </row>
    <row r="47" spans="1:52" ht="15.75" x14ac:dyDescent="0.3">
      <c r="A47" s="4" t="s">
        <v>45</v>
      </c>
      <c r="B47" s="33">
        <v>0</v>
      </c>
      <c r="C47" s="33">
        <v>0</v>
      </c>
      <c r="D47" s="33">
        <v>0</v>
      </c>
      <c r="E47" s="33">
        <v>0</v>
      </c>
      <c r="F47" s="33">
        <v>0</v>
      </c>
      <c r="G47" s="33">
        <v>0</v>
      </c>
      <c r="H47" s="33">
        <v>0</v>
      </c>
      <c r="I47" s="33">
        <v>0</v>
      </c>
      <c r="J47" s="33">
        <v>0</v>
      </c>
      <c r="K47" s="33">
        <v>0</v>
      </c>
      <c r="L47" s="33">
        <v>0</v>
      </c>
      <c r="M47" s="33">
        <v>0</v>
      </c>
      <c r="N47" s="33">
        <v>0</v>
      </c>
      <c r="O47" s="33">
        <v>0</v>
      </c>
      <c r="P47" s="33">
        <v>0</v>
      </c>
      <c r="Q47" s="33">
        <v>0</v>
      </c>
      <c r="R47" s="33">
        <v>0</v>
      </c>
      <c r="S47" s="33">
        <v>0</v>
      </c>
      <c r="T47" s="33">
        <v>0</v>
      </c>
      <c r="U47" s="33">
        <v>0</v>
      </c>
      <c r="V47" s="33">
        <v>0</v>
      </c>
      <c r="W47" s="33">
        <v>0</v>
      </c>
      <c r="X47" s="33">
        <v>0</v>
      </c>
      <c r="Y47" s="33">
        <v>0</v>
      </c>
      <c r="Z47" s="33">
        <v>0</v>
      </c>
      <c r="AA47" s="33">
        <v>0</v>
      </c>
      <c r="AB47" s="33">
        <v>0</v>
      </c>
      <c r="AC47" s="33">
        <v>0</v>
      </c>
      <c r="AD47" s="33">
        <v>0</v>
      </c>
      <c r="AE47" s="33">
        <v>0</v>
      </c>
      <c r="AF47" s="33">
        <v>0</v>
      </c>
      <c r="AG47" s="33">
        <v>0</v>
      </c>
      <c r="AH47" s="33">
        <v>0</v>
      </c>
      <c r="AI47" s="33">
        <v>0</v>
      </c>
      <c r="AJ47" s="33">
        <v>0</v>
      </c>
      <c r="AK47" s="33">
        <v>0</v>
      </c>
      <c r="AL47" s="33">
        <v>0</v>
      </c>
      <c r="AM47" s="33">
        <v>0</v>
      </c>
      <c r="AN47" s="33">
        <v>0</v>
      </c>
      <c r="AO47" s="33">
        <v>0</v>
      </c>
      <c r="AP47" s="33">
        <v>0</v>
      </c>
      <c r="AQ47" s="33">
        <v>0</v>
      </c>
      <c r="AR47" s="33">
        <v>0</v>
      </c>
      <c r="AS47" s="33">
        <v>0</v>
      </c>
      <c r="AT47" s="33">
        <v>0</v>
      </c>
      <c r="AU47" s="33">
        <v>0</v>
      </c>
      <c r="AV47" s="33">
        <v>0</v>
      </c>
      <c r="AW47" s="33">
        <v>0</v>
      </c>
      <c r="AX47" s="33">
        <v>0</v>
      </c>
      <c r="AY47" s="33">
        <v>0</v>
      </c>
      <c r="AZ47" s="33">
        <v>0</v>
      </c>
    </row>
    <row r="48" spans="1:52" ht="15.75" x14ac:dyDescent="0.3">
      <c r="A48" s="4" t="s">
        <v>46</v>
      </c>
      <c r="B48" s="33">
        <v>0</v>
      </c>
      <c r="C48" s="33">
        <v>0</v>
      </c>
      <c r="D48" s="33">
        <v>0</v>
      </c>
      <c r="E48" s="33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0</v>
      </c>
      <c r="M48" s="33">
        <v>0</v>
      </c>
      <c r="N48" s="33">
        <v>0</v>
      </c>
      <c r="O48" s="33">
        <v>0</v>
      </c>
      <c r="P48" s="33">
        <v>0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  <c r="AC48" s="33">
        <v>0</v>
      </c>
      <c r="AD48" s="33">
        <v>0</v>
      </c>
      <c r="AE48" s="33">
        <v>0</v>
      </c>
      <c r="AF48" s="33">
        <v>0</v>
      </c>
      <c r="AG48" s="33">
        <v>0</v>
      </c>
      <c r="AH48" s="33">
        <v>0</v>
      </c>
      <c r="AI48" s="33">
        <v>0</v>
      </c>
      <c r="AJ48" s="33">
        <v>0</v>
      </c>
      <c r="AK48" s="33">
        <v>0</v>
      </c>
      <c r="AL48" s="33">
        <v>0</v>
      </c>
      <c r="AM48" s="33">
        <v>0</v>
      </c>
      <c r="AN48" s="33">
        <v>0</v>
      </c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v>0</v>
      </c>
      <c r="AX48" s="33">
        <v>0</v>
      </c>
      <c r="AY48" s="33">
        <v>0</v>
      </c>
      <c r="AZ48" s="33">
        <v>0</v>
      </c>
    </row>
    <row r="49" spans="1:52" ht="15.75" x14ac:dyDescent="0.3">
      <c r="A49" s="4" t="s">
        <v>47</v>
      </c>
      <c r="B49" s="33">
        <v>0</v>
      </c>
      <c r="C49" s="33">
        <v>0</v>
      </c>
      <c r="D49" s="33">
        <v>0</v>
      </c>
      <c r="E49" s="33">
        <v>0</v>
      </c>
      <c r="F49" s="33">
        <v>0</v>
      </c>
      <c r="G49" s="33">
        <v>0</v>
      </c>
      <c r="H49" s="33">
        <v>0</v>
      </c>
      <c r="I49" s="33">
        <v>0</v>
      </c>
      <c r="J49" s="33">
        <v>0</v>
      </c>
      <c r="K49" s="33">
        <v>0</v>
      </c>
      <c r="L49" s="33">
        <v>0</v>
      </c>
      <c r="M49" s="33">
        <v>0</v>
      </c>
      <c r="N49" s="33">
        <v>0</v>
      </c>
      <c r="O49" s="33">
        <v>0</v>
      </c>
      <c r="P49" s="33">
        <v>0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C49" s="33">
        <v>0</v>
      </c>
      <c r="AD49" s="33">
        <v>0</v>
      </c>
      <c r="AE49" s="33">
        <v>0</v>
      </c>
      <c r="AF49" s="33">
        <v>0</v>
      </c>
      <c r="AG49" s="33">
        <v>0</v>
      </c>
      <c r="AH49" s="33">
        <v>0</v>
      </c>
      <c r="AI49" s="33">
        <v>0</v>
      </c>
      <c r="AJ49" s="33">
        <v>0</v>
      </c>
      <c r="AK49" s="33">
        <v>0</v>
      </c>
      <c r="AL49" s="33">
        <v>0</v>
      </c>
      <c r="AM49" s="33">
        <v>0</v>
      </c>
      <c r="AN49" s="33">
        <v>0</v>
      </c>
      <c r="AO49" s="33">
        <v>0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0</v>
      </c>
      <c r="AV49" s="33">
        <v>0</v>
      </c>
      <c r="AW49" s="33">
        <v>0</v>
      </c>
      <c r="AX49" s="33">
        <v>0</v>
      </c>
      <c r="AY49" s="33">
        <v>0</v>
      </c>
      <c r="AZ49" s="33">
        <v>0</v>
      </c>
    </row>
    <row r="50" spans="1:52" ht="15.75" x14ac:dyDescent="0.3">
      <c r="A50" s="3" t="s">
        <v>48</v>
      </c>
      <c r="B50" s="33">
        <v>1056.674499</v>
      </c>
      <c r="C50" s="33">
        <v>1109.5169289999999</v>
      </c>
      <c r="D50" s="33">
        <v>1103.510031</v>
      </c>
      <c r="E50" s="33">
        <v>1113.286472</v>
      </c>
      <c r="F50" s="33">
        <v>1152.8428570000001</v>
      </c>
      <c r="G50" s="33">
        <v>1251.9266680000001</v>
      </c>
      <c r="H50" s="33">
        <v>1134.7197450000001</v>
      </c>
      <c r="I50" s="33">
        <v>1225.888688</v>
      </c>
      <c r="J50" s="33">
        <v>1335.4167629999999</v>
      </c>
      <c r="K50" s="33">
        <v>1255.414573</v>
      </c>
      <c r="L50" s="33">
        <v>1344.277405</v>
      </c>
      <c r="M50" s="33">
        <v>1307.1955820000001</v>
      </c>
      <c r="N50" s="33">
        <v>1389.5729080000001</v>
      </c>
      <c r="O50" s="33">
        <v>1540.2368100000001</v>
      </c>
      <c r="P50" s="33">
        <v>1529.1806340000001</v>
      </c>
      <c r="Q50" s="33">
        <v>1575.950965</v>
      </c>
      <c r="R50" s="33">
        <v>1601.105239</v>
      </c>
      <c r="S50" s="33">
        <v>1614.7206980000001</v>
      </c>
      <c r="T50" s="33">
        <v>1459.822236</v>
      </c>
      <c r="U50" s="33">
        <v>1560.5355079999999</v>
      </c>
      <c r="V50" s="33">
        <v>1545.3261399999999</v>
      </c>
      <c r="W50" s="33">
        <v>1489.158725</v>
      </c>
      <c r="X50" s="33">
        <v>1327.4802520000001</v>
      </c>
      <c r="Y50" s="33">
        <v>1524.213096</v>
      </c>
      <c r="Z50" s="33">
        <v>1374.7896699999999</v>
      </c>
      <c r="AA50" s="33">
        <v>1558.1220470000001</v>
      </c>
      <c r="AB50" s="33">
        <v>1591.1524489999999</v>
      </c>
      <c r="AC50" s="33">
        <v>1584.4828399999999</v>
      </c>
      <c r="AD50" s="33">
        <v>1742.820547</v>
      </c>
      <c r="AE50" s="33">
        <v>1726.4972809999999</v>
      </c>
      <c r="AF50" s="33">
        <v>1568.505995</v>
      </c>
      <c r="AG50" s="33">
        <v>1661.7180960000001</v>
      </c>
      <c r="AH50" s="33">
        <v>1972.532091</v>
      </c>
      <c r="AI50" s="33">
        <v>2022.231736</v>
      </c>
      <c r="AJ50" s="33">
        <v>2090.0386039999999</v>
      </c>
      <c r="AK50" s="33">
        <v>2160.7484960000002</v>
      </c>
      <c r="AL50" s="33">
        <v>1747.2939899999999</v>
      </c>
      <c r="AM50" s="33">
        <v>1846.847771</v>
      </c>
      <c r="AN50" s="33">
        <v>1799.549252</v>
      </c>
      <c r="AO50" s="33">
        <v>1544.920081</v>
      </c>
      <c r="AP50" s="33">
        <v>1804.5023020000001</v>
      </c>
      <c r="AQ50" s="33">
        <v>1960.67102</v>
      </c>
      <c r="AR50" s="33">
        <v>1823.4026200000001</v>
      </c>
      <c r="AS50" s="33">
        <v>1901.995547</v>
      </c>
      <c r="AT50" s="33">
        <v>1852.9029350000001</v>
      </c>
      <c r="AU50" s="33">
        <v>1836.686234</v>
      </c>
      <c r="AV50" s="33">
        <v>2018.4210230000001</v>
      </c>
      <c r="AW50" s="33">
        <v>2303.920404</v>
      </c>
      <c r="AX50" s="33">
        <v>1886.1034890000001</v>
      </c>
      <c r="AY50" s="33">
        <v>2242.9334990000002</v>
      </c>
      <c r="AZ50" s="33">
        <v>2207.5061030000002</v>
      </c>
    </row>
    <row r="51" spans="1:52" ht="15.75" x14ac:dyDescent="0.3">
      <c r="A51" s="4" t="s">
        <v>13</v>
      </c>
      <c r="B51" s="33">
        <v>631.17414099999996</v>
      </c>
      <c r="C51" s="33">
        <v>695.29463699999997</v>
      </c>
      <c r="D51" s="33">
        <v>679.15781100000004</v>
      </c>
      <c r="E51" s="33">
        <v>676.16075599999999</v>
      </c>
      <c r="F51" s="33">
        <v>701.30163100000004</v>
      </c>
      <c r="G51" s="33">
        <v>796.63752499999998</v>
      </c>
      <c r="H51" s="33">
        <v>690.10934299999997</v>
      </c>
      <c r="I51" s="33">
        <v>786.12008500000002</v>
      </c>
      <c r="J51" s="33">
        <v>899.24220300000002</v>
      </c>
      <c r="K51" s="33">
        <v>833.84225700000002</v>
      </c>
      <c r="L51" s="33">
        <v>913.50074099999995</v>
      </c>
      <c r="M51" s="33">
        <v>858.32055600000001</v>
      </c>
      <c r="N51" s="33">
        <v>954.45792300000005</v>
      </c>
      <c r="O51" s="33">
        <v>1085.9701230000001</v>
      </c>
      <c r="P51" s="33">
        <v>1067.093515</v>
      </c>
      <c r="Q51" s="33">
        <v>1111.927232</v>
      </c>
      <c r="R51" s="33">
        <v>1136.3470609999999</v>
      </c>
      <c r="S51" s="33">
        <v>1153.6396580000001</v>
      </c>
      <c r="T51" s="33">
        <v>988.38718400000005</v>
      </c>
      <c r="U51" s="33">
        <v>1096.8981650000001</v>
      </c>
      <c r="V51" s="33">
        <v>1084.5240200000001</v>
      </c>
      <c r="W51" s="33">
        <v>1027.7380780000001</v>
      </c>
      <c r="X51" s="33">
        <v>877.25054599999999</v>
      </c>
      <c r="Y51" s="33">
        <v>1051.1697569999999</v>
      </c>
      <c r="Z51" s="33">
        <v>905.93653700000004</v>
      </c>
      <c r="AA51" s="33">
        <v>1110.5891079999999</v>
      </c>
      <c r="AB51" s="33">
        <v>1147.648465</v>
      </c>
      <c r="AC51" s="33">
        <v>1139.342324</v>
      </c>
      <c r="AD51" s="33">
        <v>1284.794893</v>
      </c>
      <c r="AE51" s="33">
        <v>1271.344431</v>
      </c>
      <c r="AF51" s="33">
        <v>1109.859927</v>
      </c>
      <c r="AG51" s="33">
        <v>1192.8809590000001</v>
      </c>
      <c r="AH51" s="33">
        <v>1536.536695</v>
      </c>
      <c r="AI51" s="33">
        <v>1534.836096</v>
      </c>
      <c r="AJ51" s="33">
        <v>1603.9486280000001</v>
      </c>
      <c r="AK51" s="33">
        <v>1706.5015000000001</v>
      </c>
      <c r="AL51" s="33">
        <v>1305.2774710000001</v>
      </c>
      <c r="AM51" s="33">
        <v>1403.8281019999999</v>
      </c>
      <c r="AN51" s="33">
        <v>1404.743461</v>
      </c>
      <c r="AO51" s="33">
        <v>1157.030205</v>
      </c>
      <c r="AP51" s="33">
        <v>1426.1979590000001</v>
      </c>
      <c r="AQ51" s="33">
        <v>1571.8970879999999</v>
      </c>
      <c r="AR51" s="33">
        <v>1460.3439350000001</v>
      </c>
      <c r="AS51" s="33">
        <v>1507.5920410000001</v>
      </c>
      <c r="AT51" s="33">
        <v>1438.942108</v>
      </c>
      <c r="AU51" s="33">
        <v>1423.1309960000001</v>
      </c>
      <c r="AV51" s="33">
        <v>1609.2799849999999</v>
      </c>
      <c r="AW51" s="33">
        <v>1834.2220460000001</v>
      </c>
      <c r="AX51" s="33">
        <v>1442.7826359999999</v>
      </c>
      <c r="AY51" s="33">
        <v>1788.314157</v>
      </c>
      <c r="AZ51" s="33">
        <v>1822.5125829999999</v>
      </c>
    </row>
    <row r="52" spans="1:52" ht="15.75" x14ac:dyDescent="0.3">
      <c r="A52" s="5" t="s">
        <v>14</v>
      </c>
      <c r="B52" s="33">
        <v>629.13563699999997</v>
      </c>
      <c r="C52" s="33">
        <v>693.25613299999998</v>
      </c>
      <c r="D52" s="33">
        <v>677.11930700000005</v>
      </c>
      <c r="E52" s="33">
        <v>674.122252</v>
      </c>
      <c r="F52" s="33">
        <v>699.26312700000005</v>
      </c>
      <c r="G52" s="33">
        <v>794.59902099999999</v>
      </c>
      <c r="H52" s="33">
        <v>688.07083899999998</v>
      </c>
      <c r="I52" s="33">
        <v>784.08158100000003</v>
      </c>
      <c r="J52" s="33">
        <v>897.20369900000003</v>
      </c>
      <c r="K52" s="33">
        <v>831.80375400000003</v>
      </c>
      <c r="L52" s="33">
        <v>898.02437699999996</v>
      </c>
      <c r="M52" s="33">
        <v>842.84419200000002</v>
      </c>
      <c r="N52" s="33">
        <v>938.98155899999995</v>
      </c>
      <c r="O52" s="33">
        <v>1070.493759</v>
      </c>
      <c r="P52" s="33">
        <v>1051.217371</v>
      </c>
      <c r="Q52" s="33">
        <v>1096.0510879999999</v>
      </c>
      <c r="R52" s="33">
        <v>1096.5994390000001</v>
      </c>
      <c r="S52" s="33">
        <v>1110.6414070000001</v>
      </c>
      <c r="T52" s="33">
        <v>946.29179299999998</v>
      </c>
      <c r="U52" s="33">
        <v>1029.6387749999999</v>
      </c>
      <c r="V52" s="33">
        <v>1022.417157</v>
      </c>
      <c r="W52" s="33">
        <v>987.22841600000004</v>
      </c>
      <c r="X52" s="33">
        <v>836.74221799999998</v>
      </c>
      <c r="Y52" s="33">
        <v>1010.661429</v>
      </c>
      <c r="Z52" s="33">
        <v>865.426874</v>
      </c>
      <c r="AA52" s="33">
        <v>1060.972</v>
      </c>
      <c r="AB52" s="33">
        <v>1082.200325</v>
      </c>
      <c r="AC52" s="33">
        <v>1088.890171</v>
      </c>
      <c r="AD52" s="33">
        <v>1234.3427389999999</v>
      </c>
      <c r="AE52" s="33">
        <v>1221.0922780000001</v>
      </c>
      <c r="AF52" s="33">
        <v>1056.8557310000001</v>
      </c>
      <c r="AG52" s="33">
        <v>1138.0142960000001</v>
      </c>
      <c r="AH52" s="33">
        <v>1470.739632</v>
      </c>
      <c r="AI52" s="33">
        <v>1445.5927750000001</v>
      </c>
      <c r="AJ52" s="33">
        <v>1516.5871529999999</v>
      </c>
      <c r="AK52" s="33">
        <v>1691.8400650000001</v>
      </c>
      <c r="AL52" s="33">
        <v>1292.20254</v>
      </c>
      <c r="AM52" s="33">
        <v>1389.2150280000001</v>
      </c>
      <c r="AN52" s="33">
        <v>1317.4541360000001</v>
      </c>
      <c r="AO52" s="33">
        <v>1072.531303</v>
      </c>
      <c r="AP52" s="33">
        <v>1341.6949050000001</v>
      </c>
      <c r="AQ52" s="33">
        <v>1490.942417</v>
      </c>
      <c r="AR52" s="33">
        <v>1448.0043800000001</v>
      </c>
      <c r="AS52" s="33">
        <v>1493.411977</v>
      </c>
      <c r="AT52" s="33">
        <v>1425.5396479999999</v>
      </c>
      <c r="AU52" s="33">
        <v>1324.631408</v>
      </c>
      <c r="AV52" s="33">
        <v>1510.8325970000001</v>
      </c>
      <c r="AW52" s="33">
        <v>1735.774658</v>
      </c>
      <c r="AX52" s="33">
        <v>1435.8730230000001</v>
      </c>
      <c r="AY52" s="33">
        <v>1781.404544</v>
      </c>
      <c r="AZ52" s="33">
        <v>1815.602971</v>
      </c>
    </row>
    <row r="53" spans="1:52" ht="15.75" x14ac:dyDescent="0.3">
      <c r="A53" s="5" t="s">
        <v>15</v>
      </c>
      <c r="B53" s="33">
        <v>1.9992509999999999</v>
      </c>
      <c r="C53" s="33">
        <v>2.548438</v>
      </c>
      <c r="D53" s="33">
        <v>2.548438</v>
      </c>
      <c r="E53" s="33">
        <v>2.548438</v>
      </c>
      <c r="F53" s="33">
        <v>1.9992509999999999</v>
      </c>
      <c r="G53" s="33">
        <v>1.9992509999999999</v>
      </c>
      <c r="H53" s="33">
        <v>1.9992509999999999</v>
      </c>
      <c r="I53" s="33">
        <v>1.9992509999999999</v>
      </c>
      <c r="J53" s="33">
        <v>2.7967309999999999</v>
      </c>
      <c r="K53" s="33">
        <v>2.774578</v>
      </c>
      <c r="L53" s="33">
        <v>14.816049</v>
      </c>
      <c r="M53" s="33">
        <v>1.976512</v>
      </c>
      <c r="N53" s="33">
        <v>1.955009</v>
      </c>
      <c r="O53" s="33">
        <v>13.123671999999999</v>
      </c>
      <c r="P53" s="33">
        <v>1.385543</v>
      </c>
      <c r="Q53" s="33">
        <v>1.378088</v>
      </c>
      <c r="R53" s="33">
        <v>1.3650329999999999</v>
      </c>
      <c r="S53" s="33">
        <v>1.296082</v>
      </c>
      <c r="T53" s="33">
        <v>0</v>
      </c>
      <c r="U53" s="33">
        <v>0</v>
      </c>
      <c r="V53" s="33">
        <v>0</v>
      </c>
      <c r="W53" s="33">
        <v>0</v>
      </c>
      <c r="X53" s="33">
        <v>3.8381999999999999E-2</v>
      </c>
      <c r="Y53" s="33">
        <v>9.6319999999999999E-3</v>
      </c>
      <c r="Z53" s="33">
        <v>9.4420000000000007E-3</v>
      </c>
      <c r="AA53" s="33">
        <v>6.4011089999999999</v>
      </c>
      <c r="AB53" s="33">
        <v>6.4011089999999999</v>
      </c>
      <c r="AC53" s="33">
        <v>9.4420000000000007E-3</v>
      </c>
      <c r="AD53" s="33">
        <v>6.118112</v>
      </c>
      <c r="AE53" s="33">
        <v>0.574797</v>
      </c>
      <c r="AF53" s="33">
        <v>0.56787900000000002</v>
      </c>
      <c r="AG53" s="33">
        <v>5.4237440000000001</v>
      </c>
      <c r="AH53" s="33">
        <v>54.769686</v>
      </c>
      <c r="AI53" s="33">
        <v>7.5575869999999998</v>
      </c>
      <c r="AJ53" s="33">
        <v>7.5506690000000001</v>
      </c>
      <c r="AK53" s="33">
        <v>7.5506690000000001</v>
      </c>
      <c r="AL53" s="33">
        <v>7.5437519999999996</v>
      </c>
      <c r="AM53" s="33">
        <v>97.998559</v>
      </c>
      <c r="AN53" s="33">
        <v>97.982197999999997</v>
      </c>
      <c r="AO53" s="33">
        <v>97.982197999999997</v>
      </c>
      <c r="AP53" s="33">
        <v>100.032454</v>
      </c>
      <c r="AQ53" s="33">
        <v>100.186897</v>
      </c>
      <c r="AR53" s="33">
        <v>100.551278</v>
      </c>
      <c r="AS53" s="33">
        <v>100.22740899999999</v>
      </c>
      <c r="AT53" s="33">
        <v>100.359942</v>
      </c>
      <c r="AU53" s="33">
        <v>13.109375</v>
      </c>
      <c r="AV53" s="33">
        <v>13.155234</v>
      </c>
      <c r="AW53" s="33">
        <v>13.147855</v>
      </c>
      <c r="AX53" s="33">
        <v>8.7780810000000002</v>
      </c>
      <c r="AY53" s="33">
        <v>8.4608260000000008</v>
      </c>
      <c r="AZ53" s="33">
        <v>4.9049120000000004</v>
      </c>
    </row>
    <row r="54" spans="1:52" ht="15.75" x14ac:dyDescent="0.3">
      <c r="A54" s="5" t="s">
        <v>16</v>
      </c>
      <c r="B54" s="33">
        <v>33.457979999999999</v>
      </c>
      <c r="C54" s="33">
        <v>40.198588000000001</v>
      </c>
      <c r="D54" s="33">
        <v>35.665675</v>
      </c>
      <c r="E54" s="33">
        <v>34.957144</v>
      </c>
      <c r="F54" s="33">
        <v>32.623444999999997</v>
      </c>
      <c r="G54" s="33">
        <v>36.177767000000003</v>
      </c>
      <c r="H54" s="33">
        <v>30.742809999999999</v>
      </c>
      <c r="I54" s="33">
        <v>35.659545999999999</v>
      </c>
      <c r="J54" s="33">
        <v>38.108241</v>
      </c>
      <c r="K54" s="33">
        <v>44.537365999999999</v>
      </c>
      <c r="L54" s="33">
        <v>43.653165000000001</v>
      </c>
      <c r="M54" s="33">
        <v>72.531001000000003</v>
      </c>
      <c r="N54" s="33">
        <v>70.745723999999996</v>
      </c>
      <c r="O54" s="33">
        <v>77.323098999999999</v>
      </c>
      <c r="P54" s="33">
        <v>66.703038000000006</v>
      </c>
      <c r="Q54" s="33">
        <v>60.009988</v>
      </c>
      <c r="R54" s="33">
        <v>62.168886999999998</v>
      </c>
      <c r="S54" s="33">
        <v>71.356815999999995</v>
      </c>
      <c r="T54" s="33">
        <v>47.284736000000002</v>
      </c>
      <c r="U54" s="33">
        <v>49.205891999999999</v>
      </c>
      <c r="V54" s="33">
        <v>45.897778000000002</v>
      </c>
      <c r="W54" s="33">
        <v>44.731054</v>
      </c>
      <c r="X54" s="33">
        <v>39.510328999999999</v>
      </c>
      <c r="Y54" s="33">
        <v>50.410955000000001</v>
      </c>
      <c r="Z54" s="33">
        <v>36.245911</v>
      </c>
      <c r="AA54" s="33">
        <v>43.981157000000003</v>
      </c>
      <c r="AB54" s="33">
        <v>38.832419999999999</v>
      </c>
      <c r="AC54" s="33">
        <v>36.460493999999997</v>
      </c>
      <c r="AD54" s="33">
        <v>48.142254999999999</v>
      </c>
      <c r="AE54" s="33">
        <v>41.277963</v>
      </c>
      <c r="AF54" s="33">
        <v>36.737847000000002</v>
      </c>
      <c r="AG54" s="33">
        <v>43.976731999999998</v>
      </c>
      <c r="AH54" s="33">
        <v>42.240859</v>
      </c>
      <c r="AI54" s="33">
        <v>49.223292000000001</v>
      </c>
      <c r="AJ54" s="33">
        <v>67.105290999999994</v>
      </c>
      <c r="AK54" s="33">
        <v>67.365742999999995</v>
      </c>
      <c r="AL54" s="33">
        <v>38.089115</v>
      </c>
      <c r="AM54" s="33">
        <v>38.059088000000003</v>
      </c>
      <c r="AN54" s="33">
        <v>38.210298999999999</v>
      </c>
      <c r="AO54" s="33">
        <v>20.167705000000002</v>
      </c>
      <c r="AP54" s="33">
        <v>30.200652000000002</v>
      </c>
      <c r="AQ54" s="33">
        <v>32.458437000000004</v>
      </c>
      <c r="AR54" s="33">
        <v>51.782988000000003</v>
      </c>
      <c r="AS54" s="33">
        <v>31.603764000000002</v>
      </c>
      <c r="AT54" s="33">
        <v>24.959962999999998</v>
      </c>
      <c r="AU54" s="33">
        <v>13.751367</v>
      </c>
      <c r="AV54" s="33">
        <v>25.911458</v>
      </c>
      <c r="AW54" s="33">
        <v>16.531936999999999</v>
      </c>
      <c r="AX54" s="33">
        <v>20.984705999999999</v>
      </c>
      <c r="AY54" s="33">
        <v>17.457796999999999</v>
      </c>
      <c r="AZ54" s="33">
        <v>45.543846000000002</v>
      </c>
    </row>
    <row r="55" spans="1:52" ht="15.75" x14ac:dyDescent="0.3">
      <c r="A55" s="5" t="s">
        <v>17</v>
      </c>
      <c r="B55" s="33">
        <v>15.128050999999999</v>
      </c>
      <c r="C55" s="33">
        <v>25.956204</v>
      </c>
      <c r="D55" s="33">
        <v>15.128050999999999</v>
      </c>
      <c r="E55" s="33">
        <v>15.128050999999999</v>
      </c>
      <c r="F55" s="33">
        <v>15.128050999999999</v>
      </c>
      <c r="G55" s="33">
        <v>15.128050999999999</v>
      </c>
      <c r="H55" s="33">
        <v>20.207979000000002</v>
      </c>
      <c r="I55" s="33">
        <v>20.35397</v>
      </c>
      <c r="J55" s="33">
        <v>20.35397</v>
      </c>
      <c r="K55" s="33">
        <v>20.353968999999999</v>
      </c>
      <c r="L55" s="33">
        <v>20.353968999999999</v>
      </c>
      <c r="M55" s="33">
        <v>20.353968999999999</v>
      </c>
      <c r="N55" s="33">
        <v>20.353968999999999</v>
      </c>
      <c r="O55" s="33">
        <v>20.353968999999999</v>
      </c>
      <c r="P55" s="33">
        <v>24.967670999999999</v>
      </c>
      <c r="Q55" s="33">
        <v>20.353968999999999</v>
      </c>
      <c r="R55" s="33">
        <v>20.353968999999999</v>
      </c>
      <c r="S55" s="33">
        <v>20.353968999999999</v>
      </c>
      <c r="T55" s="33">
        <v>12.200339</v>
      </c>
      <c r="U55" s="33">
        <v>12.200339</v>
      </c>
      <c r="V55" s="33">
        <v>12.200339</v>
      </c>
      <c r="W55" s="33">
        <v>12.200339</v>
      </c>
      <c r="X55" s="33">
        <v>12.200339</v>
      </c>
      <c r="Y55" s="33">
        <v>12.200339</v>
      </c>
      <c r="Z55" s="33">
        <v>0</v>
      </c>
      <c r="AA55" s="33">
        <v>0</v>
      </c>
      <c r="AB55" s="33">
        <v>0.62933799999999995</v>
      </c>
      <c r="AC55" s="33">
        <v>0.79774199999999995</v>
      </c>
      <c r="AD55" s="33">
        <v>57.584983000000001</v>
      </c>
      <c r="AE55" s="33">
        <v>65.373093999999995</v>
      </c>
      <c r="AF55" s="33">
        <v>0.29933399999999999</v>
      </c>
      <c r="AG55" s="33">
        <v>0.29933399999999999</v>
      </c>
      <c r="AH55" s="33">
        <v>0.29933399999999999</v>
      </c>
      <c r="AI55" s="33">
        <v>10.772781</v>
      </c>
      <c r="AJ55" s="33">
        <v>10.157781</v>
      </c>
      <c r="AK55" s="33">
        <v>124.278503</v>
      </c>
      <c r="AL55" s="33">
        <v>122.134169</v>
      </c>
      <c r="AM55" s="33">
        <v>114.735721</v>
      </c>
      <c r="AN55" s="33">
        <v>114.735721</v>
      </c>
      <c r="AO55" s="33">
        <v>122.48514299999999</v>
      </c>
      <c r="AP55" s="33">
        <v>135.35198500000001</v>
      </c>
      <c r="AQ55" s="33">
        <v>134.89344199999999</v>
      </c>
      <c r="AR55" s="33">
        <v>134.89344199999999</v>
      </c>
      <c r="AS55" s="33">
        <v>126.998284</v>
      </c>
      <c r="AT55" s="33">
        <v>148.72329199999999</v>
      </c>
      <c r="AU55" s="33">
        <v>307.13031100000001</v>
      </c>
      <c r="AV55" s="33">
        <v>303.888239</v>
      </c>
      <c r="AW55" s="33">
        <v>327.24492800000002</v>
      </c>
      <c r="AX55" s="33">
        <v>303.587174</v>
      </c>
      <c r="AY55" s="33">
        <v>303.587174</v>
      </c>
      <c r="AZ55" s="33">
        <v>303.587174</v>
      </c>
    </row>
    <row r="56" spans="1:52" ht="15.75" x14ac:dyDescent="0.3">
      <c r="A56" s="5" t="s">
        <v>18</v>
      </c>
      <c r="B56" s="33">
        <v>0</v>
      </c>
      <c r="C56" s="33">
        <v>0</v>
      </c>
      <c r="D56" s="33">
        <v>0</v>
      </c>
      <c r="E56" s="33">
        <v>0</v>
      </c>
      <c r="F56" s="33">
        <v>0</v>
      </c>
      <c r="G56" s="33">
        <v>0</v>
      </c>
      <c r="H56" s="33">
        <v>0</v>
      </c>
      <c r="I56" s="33">
        <v>0</v>
      </c>
      <c r="J56" s="33">
        <v>0</v>
      </c>
      <c r="K56" s="33">
        <v>0</v>
      </c>
      <c r="L56" s="33">
        <v>0</v>
      </c>
      <c r="M56" s="33">
        <v>0</v>
      </c>
      <c r="N56" s="33">
        <v>0</v>
      </c>
      <c r="O56" s="33">
        <v>0</v>
      </c>
      <c r="P56" s="33">
        <v>0</v>
      </c>
      <c r="Q56" s="33">
        <v>0</v>
      </c>
      <c r="R56" s="33">
        <v>0</v>
      </c>
      <c r="S56" s="33">
        <v>0</v>
      </c>
      <c r="T56" s="33">
        <v>0</v>
      </c>
      <c r="U56" s="33">
        <v>0</v>
      </c>
      <c r="V56" s="33">
        <v>0</v>
      </c>
      <c r="W56" s="33">
        <v>0</v>
      </c>
      <c r="X56" s="33">
        <v>0</v>
      </c>
      <c r="Y56" s="33">
        <v>0</v>
      </c>
      <c r="Z56" s="33">
        <v>0</v>
      </c>
      <c r="AA56" s="33">
        <v>0</v>
      </c>
      <c r="AB56" s="33">
        <v>0</v>
      </c>
      <c r="AC56" s="33">
        <v>0</v>
      </c>
      <c r="AD56" s="33">
        <v>0</v>
      </c>
      <c r="AE56" s="33">
        <v>0</v>
      </c>
      <c r="AF56" s="33">
        <v>0</v>
      </c>
      <c r="AG56" s="33">
        <v>0</v>
      </c>
      <c r="AH56" s="33">
        <v>0</v>
      </c>
      <c r="AI56" s="33">
        <v>0</v>
      </c>
      <c r="AJ56" s="33">
        <v>0</v>
      </c>
      <c r="AK56" s="33">
        <v>0</v>
      </c>
      <c r="AL56" s="33">
        <v>0</v>
      </c>
      <c r="AM56" s="33">
        <v>0</v>
      </c>
      <c r="AN56" s="33">
        <v>0</v>
      </c>
      <c r="AO56" s="33">
        <v>0</v>
      </c>
      <c r="AP56" s="33">
        <v>0</v>
      </c>
      <c r="AQ56" s="33">
        <v>0</v>
      </c>
      <c r="AR56" s="33">
        <v>0</v>
      </c>
      <c r="AS56" s="33">
        <v>0</v>
      </c>
      <c r="AT56" s="33">
        <v>0</v>
      </c>
      <c r="AU56" s="33">
        <v>0</v>
      </c>
      <c r="AV56" s="33">
        <v>0</v>
      </c>
      <c r="AW56" s="33">
        <v>0</v>
      </c>
      <c r="AX56" s="33">
        <v>0</v>
      </c>
      <c r="AY56" s="33">
        <v>0</v>
      </c>
      <c r="AZ56" s="33">
        <v>0</v>
      </c>
    </row>
    <row r="57" spans="1:52" ht="15.75" x14ac:dyDescent="0.3">
      <c r="A57" s="5" t="s">
        <v>19</v>
      </c>
      <c r="B57" s="33">
        <v>0</v>
      </c>
      <c r="C57" s="33">
        <v>0</v>
      </c>
      <c r="D57" s="33">
        <v>0</v>
      </c>
      <c r="E57" s="33">
        <v>0</v>
      </c>
      <c r="F57" s="33">
        <v>0</v>
      </c>
      <c r="G57" s="33">
        <v>0</v>
      </c>
      <c r="H57" s="33">
        <v>0</v>
      </c>
      <c r="I57" s="33">
        <v>0</v>
      </c>
      <c r="J57" s="33">
        <v>0</v>
      </c>
      <c r="K57" s="33">
        <v>0</v>
      </c>
      <c r="L57" s="33">
        <v>0</v>
      </c>
      <c r="M57" s="33">
        <v>0</v>
      </c>
      <c r="N57" s="33">
        <v>0</v>
      </c>
      <c r="O57" s="33">
        <v>0</v>
      </c>
      <c r="P57" s="33">
        <v>0</v>
      </c>
      <c r="Q57" s="33">
        <v>0</v>
      </c>
      <c r="R57" s="33">
        <v>0</v>
      </c>
      <c r="S57" s="33">
        <v>0</v>
      </c>
      <c r="T57" s="33">
        <v>0</v>
      </c>
      <c r="U57" s="33">
        <v>0</v>
      </c>
      <c r="V57" s="33">
        <v>0</v>
      </c>
      <c r="W57" s="33">
        <v>0</v>
      </c>
      <c r="X57" s="33">
        <v>0</v>
      </c>
      <c r="Y57" s="33">
        <v>0</v>
      </c>
      <c r="Z57" s="33">
        <v>0</v>
      </c>
      <c r="AA57" s="33">
        <v>0</v>
      </c>
      <c r="AB57" s="33">
        <v>0</v>
      </c>
      <c r="AC57" s="33">
        <v>0</v>
      </c>
      <c r="AD57" s="33">
        <v>0</v>
      </c>
      <c r="AE57" s="33">
        <v>0</v>
      </c>
      <c r="AF57" s="33">
        <v>0</v>
      </c>
      <c r="AG57" s="33">
        <v>0</v>
      </c>
      <c r="AH57" s="33">
        <v>0</v>
      </c>
      <c r="AI57" s="33">
        <v>0</v>
      </c>
      <c r="AJ57" s="33">
        <v>0</v>
      </c>
      <c r="AK57" s="33">
        <v>0</v>
      </c>
      <c r="AL57" s="33">
        <v>0</v>
      </c>
      <c r="AM57" s="33">
        <v>0</v>
      </c>
      <c r="AN57" s="33">
        <v>0</v>
      </c>
      <c r="AO57" s="33">
        <v>0</v>
      </c>
      <c r="AP57" s="33">
        <v>0</v>
      </c>
      <c r="AQ57" s="33">
        <v>0</v>
      </c>
      <c r="AR57" s="33">
        <v>0</v>
      </c>
      <c r="AS57" s="33">
        <v>0</v>
      </c>
      <c r="AT57" s="33">
        <v>0</v>
      </c>
      <c r="AU57" s="33">
        <v>0</v>
      </c>
      <c r="AV57" s="33">
        <v>0</v>
      </c>
      <c r="AW57" s="33">
        <v>0</v>
      </c>
      <c r="AX57" s="33">
        <v>0</v>
      </c>
      <c r="AY57" s="33">
        <v>0</v>
      </c>
      <c r="AZ57" s="33">
        <v>0</v>
      </c>
    </row>
    <row r="58" spans="1:52" ht="15.75" x14ac:dyDescent="0.3">
      <c r="A58" s="5" t="s">
        <v>20</v>
      </c>
      <c r="B58" s="33">
        <v>0</v>
      </c>
      <c r="C58" s="33">
        <v>0</v>
      </c>
      <c r="D58" s="33">
        <v>0</v>
      </c>
      <c r="E58" s="33">
        <v>0</v>
      </c>
      <c r="F58" s="33">
        <v>0</v>
      </c>
      <c r="G58" s="33">
        <v>0</v>
      </c>
      <c r="H58" s="33">
        <v>0</v>
      </c>
      <c r="I58" s="33">
        <v>0</v>
      </c>
      <c r="J58" s="33">
        <v>0</v>
      </c>
      <c r="K58" s="33">
        <v>0</v>
      </c>
      <c r="L58" s="33">
        <v>0</v>
      </c>
      <c r="M58" s="33">
        <v>0</v>
      </c>
      <c r="N58" s="33">
        <v>0</v>
      </c>
      <c r="O58" s="33">
        <v>0</v>
      </c>
      <c r="P58" s="33">
        <v>0</v>
      </c>
      <c r="Q58" s="33">
        <v>0</v>
      </c>
      <c r="R58" s="33">
        <v>0</v>
      </c>
      <c r="S58" s="33">
        <v>0</v>
      </c>
      <c r="T58" s="33">
        <v>0</v>
      </c>
      <c r="U58" s="33">
        <v>0</v>
      </c>
      <c r="V58" s="33">
        <v>0</v>
      </c>
      <c r="W58" s="33">
        <v>0</v>
      </c>
      <c r="X58" s="33">
        <v>0</v>
      </c>
      <c r="Y58" s="33">
        <v>0</v>
      </c>
      <c r="Z58" s="33">
        <v>0</v>
      </c>
      <c r="AA58" s="33">
        <v>0</v>
      </c>
      <c r="AB58" s="33">
        <v>0</v>
      </c>
      <c r="AC58" s="33">
        <v>0</v>
      </c>
      <c r="AD58" s="33">
        <v>0</v>
      </c>
      <c r="AE58" s="33">
        <v>0</v>
      </c>
      <c r="AF58" s="33">
        <v>0</v>
      </c>
      <c r="AG58" s="33">
        <v>0</v>
      </c>
      <c r="AH58" s="33">
        <v>0</v>
      </c>
      <c r="AI58" s="33">
        <v>0</v>
      </c>
      <c r="AJ58" s="33">
        <v>0</v>
      </c>
      <c r="AK58" s="33">
        <v>0</v>
      </c>
      <c r="AL58" s="33">
        <v>0</v>
      </c>
      <c r="AM58" s="33">
        <v>0</v>
      </c>
      <c r="AN58" s="33">
        <v>0</v>
      </c>
      <c r="AO58" s="33">
        <v>0</v>
      </c>
      <c r="AP58" s="33">
        <v>0</v>
      </c>
      <c r="AQ58" s="33">
        <v>0</v>
      </c>
      <c r="AR58" s="33">
        <v>0</v>
      </c>
      <c r="AS58" s="33">
        <v>0</v>
      </c>
      <c r="AT58" s="33">
        <v>0</v>
      </c>
      <c r="AU58" s="33">
        <v>0</v>
      </c>
      <c r="AV58" s="33">
        <v>0</v>
      </c>
      <c r="AW58" s="33">
        <v>0</v>
      </c>
      <c r="AX58" s="33">
        <v>0</v>
      </c>
      <c r="AY58" s="33">
        <v>0</v>
      </c>
      <c r="AZ58" s="33">
        <v>0</v>
      </c>
    </row>
    <row r="59" spans="1:52" ht="15.75" x14ac:dyDescent="0.3">
      <c r="A59" s="5" t="s">
        <v>21</v>
      </c>
      <c r="B59" s="33">
        <v>0</v>
      </c>
      <c r="C59" s="33">
        <v>0</v>
      </c>
      <c r="D59" s="33">
        <v>0</v>
      </c>
      <c r="E59" s="33">
        <v>0</v>
      </c>
      <c r="F59" s="33">
        <v>0</v>
      </c>
      <c r="G59" s="33">
        <v>0</v>
      </c>
      <c r="H59" s="33">
        <v>0</v>
      </c>
      <c r="I59" s="33">
        <v>0</v>
      </c>
      <c r="J59" s="33">
        <v>0</v>
      </c>
      <c r="K59" s="33">
        <v>0</v>
      </c>
      <c r="L59" s="33">
        <v>0</v>
      </c>
      <c r="M59" s="33">
        <v>0</v>
      </c>
      <c r="N59" s="33">
        <v>0</v>
      </c>
      <c r="O59" s="33">
        <v>0</v>
      </c>
      <c r="P59" s="33">
        <v>0</v>
      </c>
      <c r="Q59" s="33">
        <v>0</v>
      </c>
      <c r="R59" s="33">
        <v>0</v>
      </c>
      <c r="S59" s="33">
        <v>0</v>
      </c>
      <c r="T59" s="33">
        <v>0</v>
      </c>
      <c r="U59" s="33">
        <v>0</v>
      </c>
      <c r="V59" s="33">
        <v>0</v>
      </c>
      <c r="W59" s="33">
        <v>0</v>
      </c>
      <c r="X59" s="33">
        <v>0</v>
      </c>
      <c r="Y59" s="33">
        <v>0</v>
      </c>
      <c r="Z59" s="33">
        <v>0</v>
      </c>
      <c r="AA59" s="33">
        <v>0</v>
      </c>
      <c r="AB59" s="33">
        <v>0</v>
      </c>
      <c r="AC59" s="33">
        <v>0</v>
      </c>
      <c r="AD59" s="33">
        <v>0</v>
      </c>
      <c r="AE59" s="33">
        <v>0</v>
      </c>
      <c r="AF59" s="33">
        <v>0</v>
      </c>
      <c r="AG59" s="33">
        <v>0</v>
      </c>
      <c r="AH59" s="33">
        <v>0</v>
      </c>
      <c r="AI59" s="33">
        <v>0</v>
      </c>
      <c r="AJ59" s="33">
        <v>0</v>
      </c>
      <c r="AK59" s="33">
        <v>0</v>
      </c>
      <c r="AL59" s="33">
        <v>0</v>
      </c>
      <c r="AM59" s="33">
        <v>0</v>
      </c>
      <c r="AN59" s="33">
        <v>0</v>
      </c>
      <c r="AO59" s="33">
        <v>0</v>
      </c>
      <c r="AP59" s="33">
        <v>0</v>
      </c>
      <c r="AQ59" s="33">
        <v>0</v>
      </c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</row>
    <row r="60" spans="1:52" ht="15.75" x14ac:dyDescent="0.3">
      <c r="A60" s="5" t="s">
        <v>22</v>
      </c>
      <c r="B60" s="33">
        <v>578.55035499999997</v>
      </c>
      <c r="C60" s="33">
        <v>624.55290300000001</v>
      </c>
      <c r="D60" s="33">
        <v>623.77714300000002</v>
      </c>
      <c r="E60" s="33">
        <v>621.48861899999997</v>
      </c>
      <c r="F60" s="33">
        <v>649.51238000000001</v>
      </c>
      <c r="G60" s="33">
        <v>741.29395199999999</v>
      </c>
      <c r="H60" s="33">
        <v>635.12079900000003</v>
      </c>
      <c r="I60" s="33">
        <v>726.06881399999997</v>
      </c>
      <c r="J60" s="33">
        <v>835.94475699999998</v>
      </c>
      <c r="K60" s="33">
        <v>764.13783899999999</v>
      </c>
      <c r="L60" s="33">
        <v>819.20119199999999</v>
      </c>
      <c r="M60" s="33">
        <v>747.982708</v>
      </c>
      <c r="N60" s="33">
        <v>845.92685600000004</v>
      </c>
      <c r="O60" s="33">
        <v>959.69301700000005</v>
      </c>
      <c r="P60" s="33">
        <v>958.16111799999999</v>
      </c>
      <c r="Q60" s="33">
        <v>1014.309041</v>
      </c>
      <c r="R60" s="33">
        <v>1012.711549</v>
      </c>
      <c r="S60" s="33">
        <v>1017.634537</v>
      </c>
      <c r="T60" s="33">
        <v>886.80671700000005</v>
      </c>
      <c r="U60" s="33">
        <v>968.23254299999996</v>
      </c>
      <c r="V60" s="33">
        <v>964.31903999999997</v>
      </c>
      <c r="W60" s="33">
        <v>930.29702199999997</v>
      </c>
      <c r="X60" s="33">
        <v>784.99316599999997</v>
      </c>
      <c r="Y60" s="33">
        <v>948.04050199999995</v>
      </c>
      <c r="Z60" s="33">
        <v>829.17151999999999</v>
      </c>
      <c r="AA60" s="33">
        <v>1010.589732</v>
      </c>
      <c r="AB60" s="33">
        <v>1036.337458</v>
      </c>
      <c r="AC60" s="33">
        <v>1051.6224910000001</v>
      </c>
      <c r="AD60" s="33">
        <v>1122.497388</v>
      </c>
      <c r="AE60" s="33">
        <v>1113.8664229999999</v>
      </c>
      <c r="AF60" s="33">
        <v>1019.250669</v>
      </c>
      <c r="AG60" s="33">
        <v>1088.3144850000001</v>
      </c>
      <c r="AH60" s="33">
        <v>1373.429752</v>
      </c>
      <c r="AI60" s="33">
        <v>1378.0391139999999</v>
      </c>
      <c r="AJ60" s="33">
        <v>1431.77341</v>
      </c>
      <c r="AK60" s="33">
        <v>1492.6451480000001</v>
      </c>
      <c r="AL60" s="33">
        <v>1124.4355029999999</v>
      </c>
      <c r="AM60" s="33">
        <v>1138.421658</v>
      </c>
      <c r="AN60" s="33">
        <v>1066.5259160000001</v>
      </c>
      <c r="AO60" s="33">
        <v>831.89625599999999</v>
      </c>
      <c r="AP60" s="33">
        <v>1076.1098119999999</v>
      </c>
      <c r="AQ60" s="33">
        <v>1223.40364</v>
      </c>
      <c r="AR60" s="33">
        <v>1160.77667</v>
      </c>
      <c r="AS60" s="33">
        <v>1234.5825179999999</v>
      </c>
      <c r="AT60" s="33">
        <v>1151.4964480000001</v>
      </c>
      <c r="AU60" s="33">
        <v>990.640354</v>
      </c>
      <c r="AV60" s="33">
        <v>1167.8776640000001</v>
      </c>
      <c r="AW60" s="33">
        <v>1378.8499360000001</v>
      </c>
      <c r="AX60" s="33">
        <v>1102.5230610000001</v>
      </c>
      <c r="AY60" s="33">
        <v>1451.898747</v>
      </c>
      <c r="AZ60" s="33">
        <v>1461.567037</v>
      </c>
    </row>
    <row r="61" spans="1:52" ht="15.75" x14ac:dyDescent="0.3">
      <c r="A61" s="5" t="s">
        <v>23</v>
      </c>
      <c r="B61" s="33">
        <v>2.0385040000000001</v>
      </c>
      <c r="C61" s="33">
        <v>2.0385040000000001</v>
      </c>
      <c r="D61" s="33">
        <v>2.0385040000000001</v>
      </c>
      <c r="E61" s="33">
        <v>2.0385040000000001</v>
      </c>
      <c r="F61" s="33">
        <v>2.0385040000000001</v>
      </c>
      <c r="G61" s="33">
        <v>2.0385040000000001</v>
      </c>
      <c r="H61" s="33">
        <v>2.0385040000000001</v>
      </c>
      <c r="I61" s="33">
        <v>2.0385040000000001</v>
      </c>
      <c r="J61" s="33">
        <v>2.0385040000000001</v>
      </c>
      <c r="K61" s="33">
        <v>2.038503</v>
      </c>
      <c r="L61" s="33">
        <v>15.476362999999999</v>
      </c>
      <c r="M61" s="33">
        <v>15.476362999999999</v>
      </c>
      <c r="N61" s="33">
        <v>15.476364</v>
      </c>
      <c r="O61" s="33">
        <v>15.476364</v>
      </c>
      <c r="P61" s="33">
        <v>15.876144</v>
      </c>
      <c r="Q61" s="33">
        <v>15.876144</v>
      </c>
      <c r="R61" s="33">
        <v>39.747621000000002</v>
      </c>
      <c r="S61" s="33">
        <v>42.998249999999999</v>
      </c>
      <c r="T61" s="33">
        <v>42.095390999999999</v>
      </c>
      <c r="U61" s="33">
        <v>67.259388999999999</v>
      </c>
      <c r="V61" s="33">
        <v>62.106862</v>
      </c>
      <c r="W61" s="33">
        <v>40.509661999999999</v>
      </c>
      <c r="X61" s="33">
        <v>40.508327999999999</v>
      </c>
      <c r="Y61" s="33">
        <v>40.508327999999999</v>
      </c>
      <c r="Z61" s="33">
        <v>40.508327999999999</v>
      </c>
      <c r="AA61" s="33">
        <v>49.617106999999997</v>
      </c>
      <c r="AB61" s="33">
        <v>65.448138999999998</v>
      </c>
      <c r="AC61" s="33">
        <v>50.452153000000003</v>
      </c>
      <c r="AD61" s="33">
        <v>50.452153000000003</v>
      </c>
      <c r="AE61" s="33">
        <v>50.252153</v>
      </c>
      <c r="AF61" s="33">
        <v>53.004196</v>
      </c>
      <c r="AG61" s="33">
        <v>54.866663000000003</v>
      </c>
      <c r="AH61" s="33">
        <v>65.797062999999994</v>
      </c>
      <c r="AI61" s="33">
        <v>89.243319999999997</v>
      </c>
      <c r="AJ61" s="33">
        <v>87.361474000000001</v>
      </c>
      <c r="AK61" s="33">
        <v>14.661434</v>
      </c>
      <c r="AL61" s="33">
        <v>13.07493</v>
      </c>
      <c r="AM61" s="33">
        <v>14.613073999999999</v>
      </c>
      <c r="AN61" s="33">
        <v>87.289325000000005</v>
      </c>
      <c r="AO61" s="33">
        <v>84.498902000000001</v>
      </c>
      <c r="AP61" s="33">
        <v>84.503052999999994</v>
      </c>
      <c r="AQ61" s="33">
        <v>80.954671000000005</v>
      </c>
      <c r="AR61" s="33">
        <v>12.339555000000001</v>
      </c>
      <c r="AS61" s="33">
        <v>14.180064</v>
      </c>
      <c r="AT61" s="33">
        <v>13.402459</v>
      </c>
      <c r="AU61" s="33">
        <v>98.499588000000003</v>
      </c>
      <c r="AV61" s="33">
        <v>98.447388000000004</v>
      </c>
      <c r="AW61" s="33">
        <v>98.447387000000006</v>
      </c>
      <c r="AX61" s="33">
        <v>6.9096120000000001</v>
      </c>
      <c r="AY61" s="33">
        <v>6.9096120000000001</v>
      </c>
      <c r="AZ61" s="33">
        <v>6.9096120000000001</v>
      </c>
    </row>
    <row r="62" spans="1:52" ht="15.75" x14ac:dyDescent="0.3">
      <c r="A62" s="5" t="s">
        <v>49</v>
      </c>
      <c r="B62" s="33">
        <v>0</v>
      </c>
      <c r="C62" s="33">
        <v>0</v>
      </c>
      <c r="D62" s="33">
        <v>0</v>
      </c>
      <c r="E62" s="33">
        <v>0</v>
      </c>
      <c r="F62" s="33">
        <v>0</v>
      </c>
      <c r="G62" s="33">
        <v>0</v>
      </c>
      <c r="H62" s="33">
        <v>0</v>
      </c>
      <c r="I62" s="33">
        <v>0</v>
      </c>
      <c r="J62" s="33">
        <v>0</v>
      </c>
      <c r="K62" s="33">
        <v>0</v>
      </c>
      <c r="L62" s="33">
        <v>0</v>
      </c>
      <c r="M62" s="33">
        <v>0</v>
      </c>
      <c r="N62" s="33">
        <v>0</v>
      </c>
      <c r="O62" s="33">
        <v>0</v>
      </c>
      <c r="P62" s="33">
        <v>0</v>
      </c>
      <c r="Q62" s="33">
        <v>0</v>
      </c>
      <c r="R62" s="33">
        <v>0</v>
      </c>
      <c r="S62" s="33">
        <v>0</v>
      </c>
      <c r="T62" s="33">
        <v>0</v>
      </c>
      <c r="U62" s="33">
        <v>0</v>
      </c>
      <c r="V62" s="33">
        <v>0</v>
      </c>
      <c r="W62" s="33">
        <v>0</v>
      </c>
      <c r="X62" s="33">
        <v>0</v>
      </c>
      <c r="Y62" s="33">
        <v>0</v>
      </c>
      <c r="Z62" s="33">
        <v>0</v>
      </c>
      <c r="AA62" s="33">
        <v>0</v>
      </c>
      <c r="AB62" s="33">
        <v>0</v>
      </c>
      <c r="AC62" s="33">
        <v>0</v>
      </c>
      <c r="AD62" s="33">
        <v>0</v>
      </c>
      <c r="AE62" s="33">
        <v>0</v>
      </c>
      <c r="AF62" s="33">
        <v>0</v>
      </c>
      <c r="AG62" s="33">
        <v>0</v>
      </c>
      <c r="AH62" s="33">
        <v>0</v>
      </c>
      <c r="AI62" s="33">
        <v>0</v>
      </c>
      <c r="AJ62" s="33">
        <v>0</v>
      </c>
      <c r="AK62" s="33">
        <v>0</v>
      </c>
      <c r="AL62" s="33">
        <v>0</v>
      </c>
      <c r="AM62" s="33">
        <v>0</v>
      </c>
      <c r="AN62" s="33">
        <v>69.907291999999998</v>
      </c>
      <c r="AO62" s="33">
        <v>70.724283</v>
      </c>
      <c r="AP62" s="33">
        <v>67.872162000000003</v>
      </c>
      <c r="AQ62" s="33">
        <v>64.323779000000002</v>
      </c>
      <c r="AR62" s="33">
        <v>0</v>
      </c>
      <c r="AS62" s="33">
        <v>0</v>
      </c>
      <c r="AT62" s="33">
        <v>0</v>
      </c>
      <c r="AU62" s="33">
        <v>0</v>
      </c>
      <c r="AV62" s="33">
        <v>0</v>
      </c>
      <c r="AW62" s="33">
        <v>0</v>
      </c>
      <c r="AX62" s="33">
        <v>0</v>
      </c>
      <c r="AY62" s="33">
        <v>0</v>
      </c>
      <c r="AZ62" s="33">
        <v>0</v>
      </c>
    </row>
    <row r="63" spans="1:52" ht="15.75" x14ac:dyDescent="0.3">
      <c r="A63" s="5" t="s">
        <v>25</v>
      </c>
      <c r="B63" s="33">
        <v>2.0385040000000001</v>
      </c>
      <c r="C63" s="33">
        <v>2.0385040000000001</v>
      </c>
      <c r="D63" s="33">
        <v>2.0385040000000001</v>
      </c>
      <c r="E63" s="33">
        <v>2.0385040000000001</v>
      </c>
      <c r="F63" s="33">
        <v>2.0385040000000001</v>
      </c>
      <c r="G63" s="33">
        <v>2.0385040000000001</v>
      </c>
      <c r="H63" s="33">
        <v>2.0385040000000001</v>
      </c>
      <c r="I63" s="33">
        <v>2.0385040000000001</v>
      </c>
      <c r="J63" s="33">
        <v>2.0385040000000001</v>
      </c>
      <c r="K63" s="33">
        <v>2.038503</v>
      </c>
      <c r="L63" s="33">
        <v>15.476362999999999</v>
      </c>
      <c r="M63" s="33">
        <v>15.476362999999999</v>
      </c>
      <c r="N63" s="33">
        <v>15.476364</v>
      </c>
      <c r="O63" s="33">
        <v>15.476364</v>
      </c>
      <c r="P63" s="33">
        <v>15.876144</v>
      </c>
      <c r="Q63" s="33">
        <v>15.876144</v>
      </c>
      <c r="R63" s="33">
        <v>39.747621000000002</v>
      </c>
      <c r="S63" s="33">
        <v>42.998249999999999</v>
      </c>
      <c r="T63" s="33">
        <v>42.095390999999999</v>
      </c>
      <c r="U63" s="33">
        <v>67.259388999999999</v>
      </c>
      <c r="V63" s="33">
        <v>62.106862</v>
      </c>
      <c r="W63" s="33">
        <v>40.509661999999999</v>
      </c>
      <c r="X63" s="33">
        <v>40.508327999999999</v>
      </c>
      <c r="Y63" s="33">
        <v>40.508327999999999</v>
      </c>
      <c r="Z63" s="33">
        <v>40.508327999999999</v>
      </c>
      <c r="AA63" s="33">
        <v>49.617106999999997</v>
      </c>
      <c r="AB63" s="33">
        <v>65.448138999999998</v>
      </c>
      <c r="AC63" s="33">
        <v>50.452153000000003</v>
      </c>
      <c r="AD63" s="33">
        <v>50.452153000000003</v>
      </c>
      <c r="AE63" s="33">
        <v>50.252153</v>
      </c>
      <c r="AF63" s="33">
        <v>53.004196</v>
      </c>
      <c r="AG63" s="33">
        <v>54.866663000000003</v>
      </c>
      <c r="AH63" s="33">
        <v>65.797062999999994</v>
      </c>
      <c r="AI63" s="33">
        <v>89.243319999999997</v>
      </c>
      <c r="AJ63" s="33">
        <v>87.361474000000001</v>
      </c>
      <c r="AK63" s="33">
        <v>14.661434</v>
      </c>
      <c r="AL63" s="33">
        <v>13.07493</v>
      </c>
      <c r="AM63" s="33">
        <v>14.613073999999999</v>
      </c>
      <c r="AN63" s="33">
        <v>17.382031999999999</v>
      </c>
      <c r="AO63" s="33">
        <v>13.774618</v>
      </c>
      <c r="AP63" s="33">
        <v>16.630890999999998</v>
      </c>
      <c r="AQ63" s="33">
        <v>16.630890999999998</v>
      </c>
      <c r="AR63" s="33">
        <v>12.339555000000001</v>
      </c>
      <c r="AS63" s="33">
        <v>14.180064</v>
      </c>
      <c r="AT63" s="33">
        <v>13.402459</v>
      </c>
      <c r="AU63" s="33">
        <v>98.499588000000003</v>
      </c>
      <c r="AV63" s="33">
        <v>98.447388000000004</v>
      </c>
      <c r="AW63" s="33">
        <v>98.447387000000006</v>
      </c>
      <c r="AX63" s="33">
        <v>6.9096120000000001</v>
      </c>
      <c r="AY63" s="33">
        <v>6.9096120000000001</v>
      </c>
      <c r="AZ63" s="33">
        <v>6.9096120000000001</v>
      </c>
    </row>
    <row r="64" spans="1:52" ht="15.75" x14ac:dyDescent="0.3">
      <c r="A64" s="6" t="s">
        <v>26</v>
      </c>
      <c r="B64" s="33">
        <v>0</v>
      </c>
      <c r="C64" s="33">
        <v>0</v>
      </c>
      <c r="D64" s="33">
        <v>0</v>
      </c>
      <c r="E64" s="33">
        <v>0</v>
      </c>
      <c r="F64" s="33">
        <v>0</v>
      </c>
      <c r="G64" s="33">
        <v>0</v>
      </c>
      <c r="H64" s="33">
        <v>0</v>
      </c>
      <c r="I64" s="33">
        <v>0</v>
      </c>
      <c r="J64" s="33">
        <v>0</v>
      </c>
      <c r="K64" s="33">
        <v>0</v>
      </c>
      <c r="L64" s="33">
        <v>0</v>
      </c>
      <c r="M64" s="33">
        <v>0</v>
      </c>
      <c r="N64" s="33">
        <v>0</v>
      </c>
      <c r="O64" s="33">
        <v>0</v>
      </c>
      <c r="P64" s="33">
        <v>0</v>
      </c>
      <c r="Q64" s="33">
        <v>0</v>
      </c>
      <c r="R64" s="33">
        <v>0</v>
      </c>
      <c r="S64" s="33">
        <v>0</v>
      </c>
      <c r="T64" s="33">
        <v>0</v>
      </c>
      <c r="U64" s="33">
        <v>0</v>
      </c>
      <c r="V64" s="33">
        <v>0</v>
      </c>
      <c r="W64" s="33">
        <v>0</v>
      </c>
      <c r="X64" s="33">
        <v>0</v>
      </c>
      <c r="Y64" s="33">
        <v>0</v>
      </c>
      <c r="Z64" s="33">
        <v>0</v>
      </c>
      <c r="AA64" s="33">
        <v>0</v>
      </c>
      <c r="AB64" s="33">
        <v>0</v>
      </c>
      <c r="AC64" s="33">
        <v>0</v>
      </c>
      <c r="AD64" s="33">
        <v>0</v>
      </c>
      <c r="AE64" s="33">
        <v>0</v>
      </c>
      <c r="AF64" s="33">
        <v>0</v>
      </c>
      <c r="AG64" s="33">
        <v>0</v>
      </c>
      <c r="AH64" s="33">
        <v>0</v>
      </c>
      <c r="AI64" s="33">
        <v>0</v>
      </c>
      <c r="AJ64" s="33">
        <v>0</v>
      </c>
      <c r="AK64" s="33">
        <v>0</v>
      </c>
      <c r="AL64" s="33">
        <v>0</v>
      </c>
      <c r="AM64" s="33">
        <v>0</v>
      </c>
      <c r="AN64" s="33">
        <v>0</v>
      </c>
      <c r="AO64" s="33">
        <v>0</v>
      </c>
      <c r="AP64" s="33">
        <v>0</v>
      </c>
      <c r="AQ64" s="33">
        <v>0</v>
      </c>
      <c r="AR64" s="33">
        <v>0</v>
      </c>
      <c r="AS64" s="33">
        <v>0</v>
      </c>
      <c r="AT64" s="33">
        <v>0</v>
      </c>
      <c r="AU64" s="33">
        <v>0</v>
      </c>
      <c r="AV64" s="33">
        <v>0</v>
      </c>
      <c r="AW64" s="33">
        <v>0</v>
      </c>
      <c r="AX64" s="33">
        <v>0</v>
      </c>
      <c r="AY64" s="33">
        <v>0</v>
      </c>
      <c r="AZ64" s="33">
        <v>0</v>
      </c>
    </row>
    <row r="65" spans="1:52" ht="15.75" x14ac:dyDescent="0.3">
      <c r="A65" s="5" t="s">
        <v>27</v>
      </c>
      <c r="B65" s="33">
        <v>0</v>
      </c>
      <c r="C65" s="33">
        <v>0</v>
      </c>
      <c r="D65" s="33">
        <v>0</v>
      </c>
      <c r="E65" s="33">
        <v>0</v>
      </c>
      <c r="F65" s="33">
        <v>0</v>
      </c>
      <c r="G65" s="33">
        <v>0</v>
      </c>
      <c r="H65" s="33">
        <v>0</v>
      </c>
      <c r="I65" s="33">
        <v>0</v>
      </c>
      <c r="J65" s="33">
        <v>0</v>
      </c>
      <c r="K65" s="33">
        <v>0</v>
      </c>
      <c r="L65" s="33">
        <v>0</v>
      </c>
      <c r="M65" s="33">
        <v>0</v>
      </c>
      <c r="N65" s="33">
        <v>0</v>
      </c>
      <c r="O65" s="33">
        <v>0</v>
      </c>
      <c r="P65" s="33">
        <v>0</v>
      </c>
      <c r="Q65" s="33">
        <v>0</v>
      </c>
      <c r="R65" s="33">
        <v>0</v>
      </c>
      <c r="S65" s="33">
        <v>0</v>
      </c>
      <c r="T65" s="33">
        <v>0</v>
      </c>
      <c r="U65" s="33">
        <v>0</v>
      </c>
      <c r="V65" s="33">
        <v>0</v>
      </c>
      <c r="W65" s="33">
        <v>0</v>
      </c>
      <c r="X65" s="33">
        <v>0</v>
      </c>
      <c r="Y65" s="33">
        <v>0</v>
      </c>
      <c r="Z65" s="33">
        <v>1.3339999999999999E-3</v>
      </c>
      <c r="AA65" s="33">
        <v>0</v>
      </c>
      <c r="AB65" s="33">
        <v>0</v>
      </c>
      <c r="AC65" s="33">
        <v>0</v>
      </c>
      <c r="AD65" s="33">
        <v>0</v>
      </c>
      <c r="AE65" s="33">
        <v>0</v>
      </c>
      <c r="AF65" s="33">
        <v>0</v>
      </c>
      <c r="AG65" s="33">
        <v>0</v>
      </c>
      <c r="AH65" s="33">
        <v>0</v>
      </c>
      <c r="AI65" s="33">
        <v>0</v>
      </c>
      <c r="AJ65" s="33">
        <v>0</v>
      </c>
      <c r="AK65" s="33">
        <v>0</v>
      </c>
      <c r="AL65" s="33">
        <v>0</v>
      </c>
      <c r="AM65" s="33">
        <v>0</v>
      </c>
      <c r="AN65" s="33">
        <v>0</v>
      </c>
      <c r="AO65" s="33">
        <v>0</v>
      </c>
      <c r="AP65" s="33">
        <v>0</v>
      </c>
      <c r="AQ65" s="33">
        <v>0</v>
      </c>
      <c r="AR65" s="33">
        <v>0</v>
      </c>
      <c r="AS65" s="33">
        <v>0</v>
      </c>
      <c r="AT65" s="33">
        <v>0</v>
      </c>
      <c r="AU65" s="33">
        <v>0</v>
      </c>
      <c r="AV65" s="33">
        <v>0</v>
      </c>
      <c r="AW65" s="33">
        <v>0</v>
      </c>
      <c r="AX65" s="33">
        <v>0</v>
      </c>
      <c r="AY65" s="33">
        <v>0</v>
      </c>
      <c r="AZ65" s="33">
        <v>0</v>
      </c>
    </row>
    <row r="66" spans="1:52" ht="15.75" x14ac:dyDescent="0.3">
      <c r="A66" s="7" t="s">
        <v>28</v>
      </c>
      <c r="B66" s="33">
        <v>0</v>
      </c>
      <c r="C66" s="33">
        <v>0</v>
      </c>
      <c r="D66" s="33">
        <v>0</v>
      </c>
      <c r="E66" s="33">
        <v>0</v>
      </c>
      <c r="F66" s="33">
        <v>0</v>
      </c>
      <c r="G66" s="33">
        <v>0</v>
      </c>
      <c r="H66" s="33">
        <v>0</v>
      </c>
      <c r="I66" s="33">
        <v>0</v>
      </c>
      <c r="J66" s="33">
        <v>0</v>
      </c>
      <c r="K66" s="33">
        <v>0</v>
      </c>
      <c r="L66" s="33">
        <v>0</v>
      </c>
      <c r="M66" s="33">
        <v>0</v>
      </c>
      <c r="N66" s="33">
        <v>0</v>
      </c>
      <c r="O66" s="33">
        <v>0</v>
      </c>
      <c r="P66" s="33">
        <v>0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C66" s="33">
        <v>0</v>
      </c>
      <c r="AD66" s="33">
        <v>0</v>
      </c>
      <c r="AE66" s="33">
        <v>0</v>
      </c>
      <c r="AF66" s="33">
        <v>0</v>
      </c>
      <c r="AG66" s="33">
        <v>0</v>
      </c>
      <c r="AH66" s="33">
        <v>0</v>
      </c>
      <c r="AI66" s="33">
        <v>0</v>
      </c>
      <c r="AJ66" s="33">
        <v>0</v>
      </c>
      <c r="AK66" s="33">
        <v>0</v>
      </c>
      <c r="AL66" s="33">
        <v>0</v>
      </c>
      <c r="AM66" s="33">
        <v>0</v>
      </c>
      <c r="AN66" s="33">
        <v>0</v>
      </c>
      <c r="AO66" s="33">
        <v>0</v>
      </c>
      <c r="AP66" s="33">
        <v>0</v>
      </c>
      <c r="AQ66" s="33">
        <v>0</v>
      </c>
      <c r="AR66" s="33">
        <v>0</v>
      </c>
      <c r="AS66" s="33">
        <v>0</v>
      </c>
      <c r="AT66" s="33">
        <v>0</v>
      </c>
      <c r="AU66" s="33">
        <v>0</v>
      </c>
      <c r="AV66" s="33">
        <v>0</v>
      </c>
      <c r="AW66" s="33">
        <v>0</v>
      </c>
      <c r="AX66" s="33">
        <v>0</v>
      </c>
      <c r="AY66" s="33">
        <v>0</v>
      </c>
      <c r="AZ66" s="33">
        <v>0</v>
      </c>
    </row>
    <row r="67" spans="1:52" ht="15.75" x14ac:dyDescent="0.3">
      <c r="A67" s="7" t="s">
        <v>29</v>
      </c>
      <c r="B67" s="33">
        <v>0</v>
      </c>
      <c r="C67" s="33">
        <v>0</v>
      </c>
      <c r="D67" s="33">
        <v>0</v>
      </c>
      <c r="E67" s="33">
        <v>0</v>
      </c>
      <c r="F67" s="33">
        <v>0</v>
      </c>
      <c r="G67" s="33">
        <v>0</v>
      </c>
      <c r="H67" s="33">
        <v>0</v>
      </c>
      <c r="I67" s="33">
        <v>0</v>
      </c>
      <c r="J67" s="33">
        <v>0</v>
      </c>
      <c r="K67" s="33">
        <v>0</v>
      </c>
      <c r="L67" s="33">
        <v>0</v>
      </c>
      <c r="M67" s="33">
        <v>0</v>
      </c>
      <c r="N67" s="33">
        <v>0</v>
      </c>
      <c r="O67" s="33">
        <v>0</v>
      </c>
      <c r="P67" s="33">
        <v>0</v>
      </c>
      <c r="Q67" s="33">
        <v>0</v>
      </c>
      <c r="R67" s="33">
        <v>0</v>
      </c>
      <c r="S67" s="33">
        <v>0</v>
      </c>
      <c r="T67" s="33">
        <v>0</v>
      </c>
      <c r="U67" s="33">
        <v>0</v>
      </c>
      <c r="V67" s="33">
        <v>0</v>
      </c>
      <c r="W67" s="33">
        <v>0</v>
      </c>
      <c r="X67" s="33">
        <v>0</v>
      </c>
      <c r="Y67" s="33">
        <v>0</v>
      </c>
      <c r="Z67" s="33">
        <v>0</v>
      </c>
      <c r="AA67" s="33">
        <v>0</v>
      </c>
      <c r="AB67" s="33">
        <v>0</v>
      </c>
      <c r="AC67" s="33">
        <v>0</v>
      </c>
      <c r="AD67" s="33">
        <v>0</v>
      </c>
      <c r="AE67" s="33">
        <v>0</v>
      </c>
      <c r="AF67" s="33">
        <v>0</v>
      </c>
      <c r="AG67" s="33">
        <v>0</v>
      </c>
      <c r="AH67" s="33">
        <v>0</v>
      </c>
      <c r="AI67" s="33">
        <v>0</v>
      </c>
      <c r="AJ67" s="33">
        <v>0</v>
      </c>
      <c r="AK67" s="33">
        <v>0</v>
      </c>
      <c r="AL67" s="33">
        <v>0</v>
      </c>
      <c r="AM67" s="33">
        <v>0</v>
      </c>
      <c r="AN67" s="33">
        <v>0</v>
      </c>
      <c r="AO67" s="33">
        <v>0</v>
      </c>
      <c r="AP67" s="33">
        <v>0</v>
      </c>
      <c r="AQ67" s="33">
        <v>0</v>
      </c>
      <c r="AR67" s="33">
        <v>0</v>
      </c>
      <c r="AS67" s="33">
        <v>0</v>
      </c>
      <c r="AT67" s="33">
        <v>0</v>
      </c>
      <c r="AU67" s="33">
        <v>0</v>
      </c>
      <c r="AV67" s="33">
        <v>0</v>
      </c>
      <c r="AW67" s="33">
        <v>0</v>
      </c>
      <c r="AX67" s="33">
        <v>0</v>
      </c>
      <c r="AY67" s="33">
        <v>0</v>
      </c>
      <c r="AZ67" s="33">
        <v>0</v>
      </c>
    </row>
    <row r="68" spans="1:52" ht="15.75" x14ac:dyDescent="0.3">
      <c r="A68" s="7" t="s">
        <v>30</v>
      </c>
      <c r="B68" s="33">
        <v>0</v>
      </c>
      <c r="C68" s="33">
        <v>0</v>
      </c>
      <c r="D68" s="33">
        <v>0</v>
      </c>
      <c r="E68" s="33">
        <v>0</v>
      </c>
      <c r="F68" s="33">
        <v>0</v>
      </c>
      <c r="G68" s="33">
        <v>0</v>
      </c>
      <c r="H68" s="33">
        <v>0</v>
      </c>
      <c r="I68" s="33">
        <v>0</v>
      </c>
      <c r="J68" s="33">
        <v>0</v>
      </c>
      <c r="K68" s="33">
        <v>0</v>
      </c>
      <c r="L68" s="33">
        <v>0</v>
      </c>
      <c r="M68" s="33">
        <v>0</v>
      </c>
      <c r="N68" s="33">
        <v>0</v>
      </c>
      <c r="O68" s="33">
        <v>0</v>
      </c>
      <c r="P68" s="33">
        <v>0</v>
      </c>
      <c r="Q68" s="33">
        <v>0</v>
      </c>
      <c r="R68" s="33">
        <v>0</v>
      </c>
      <c r="S68" s="33">
        <v>0</v>
      </c>
      <c r="T68" s="33">
        <v>0</v>
      </c>
      <c r="U68" s="33">
        <v>0</v>
      </c>
      <c r="V68" s="33">
        <v>0</v>
      </c>
      <c r="W68" s="33">
        <v>0</v>
      </c>
      <c r="X68" s="33">
        <v>0</v>
      </c>
      <c r="Y68" s="33">
        <v>0</v>
      </c>
      <c r="Z68" s="33">
        <v>1.3339999999999999E-3</v>
      </c>
      <c r="AA68" s="33">
        <v>0</v>
      </c>
      <c r="AB68" s="33">
        <v>0</v>
      </c>
      <c r="AC68" s="33">
        <v>0</v>
      </c>
      <c r="AD68" s="33">
        <v>0</v>
      </c>
      <c r="AE68" s="33">
        <v>0</v>
      </c>
      <c r="AF68" s="33">
        <v>0</v>
      </c>
      <c r="AG68" s="33">
        <v>0</v>
      </c>
      <c r="AH68" s="33">
        <v>0</v>
      </c>
      <c r="AI68" s="33">
        <v>0</v>
      </c>
      <c r="AJ68" s="33">
        <v>0</v>
      </c>
      <c r="AK68" s="33">
        <v>0</v>
      </c>
      <c r="AL68" s="33">
        <v>0</v>
      </c>
      <c r="AM68" s="33">
        <v>0</v>
      </c>
      <c r="AN68" s="33">
        <v>0</v>
      </c>
      <c r="AO68" s="33">
        <v>0</v>
      </c>
      <c r="AP68" s="33">
        <v>0</v>
      </c>
      <c r="AQ68" s="33">
        <v>0</v>
      </c>
      <c r="AR68" s="33">
        <v>0</v>
      </c>
      <c r="AS68" s="33">
        <v>0</v>
      </c>
      <c r="AT68" s="33">
        <v>0</v>
      </c>
      <c r="AU68" s="33">
        <v>0</v>
      </c>
      <c r="AV68" s="33">
        <v>0</v>
      </c>
      <c r="AW68" s="33">
        <v>0</v>
      </c>
      <c r="AX68" s="33">
        <v>0</v>
      </c>
      <c r="AY68" s="33">
        <v>0</v>
      </c>
      <c r="AZ68" s="33">
        <v>0</v>
      </c>
    </row>
    <row r="69" spans="1:52" ht="15.75" x14ac:dyDescent="0.3">
      <c r="A69" s="7" t="s">
        <v>31</v>
      </c>
      <c r="B69" s="33">
        <v>0</v>
      </c>
      <c r="C69" s="33">
        <v>0</v>
      </c>
      <c r="D69" s="33">
        <v>0</v>
      </c>
      <c r="E69" s="33">
        <v>0</v>
      </c>
      <c r="F69" s="33">
        <v>0</v>
      </c>
      <c r="G69" s="33">
        <v>0</v>
      </c>
      <c r="H69" s="33">
        <v>0</v>
      </c>
      <c r="I69" s="33">
        <v>0</v>
      </c>
      <c r="J69" s="33">
        <v>0</v>
      </c>
      <c r="K69" s="33">
        <v>0</v>
      </c>
      <c r="L69" s="33">
        <v>0</v>
      </c>
      <c r="M69" s="33">
        <v>0</v>
      </c>
      <c r="N69" s="33">
        <v>0</v>
      </c>
      <c r="O69" s="33">
        <v>0</v>
      </c>
      <c r="P69" s="33">
        <v>0</v>
      </c>
      <c r="Q69" s="33">
        <v>0</v>
      </c>
      <c r="R69" s="33">
        <v>0</v>
      </c>
      <c r="S69" s="33">
        <v>0</v>
      </c>
      <c r="T69" s="33">
        <v>0</v>
      </c>
      <c r="U69" s="33">
        <v>0</v>
      </c>
      <c r="V69" s="33">
        <v>0</v>
      </c>
      <c r="W69" s="33">
        <v>0</v>
      </c>
      <c r="X69" s="33">
        <v>0</v>
      </c>
      <c r="Y69" s="33">
        <v>0</v>
      </c>
      <c r="Z69" s="33">
        <v>0</v>
      </c>
      <c r="AA69" s="33">
        <v>0</v>
      </c>
      <c r="AB69" s="33">
        <v>0</v>
      </c>
      <c r="AC69" s="33">
        <v>0</v>
      </c>
      <c r="AD69" s="33">
        <v>0</v>
      </c>
      <c r="AE69" s="33">
        <v>0</v>
      </c>
      <c r="AF69" s="33">
        <v>0</v>
      </c>
      <c r="AG69" s="33">
        <v>0</v>
      </c>
      <c r="AH69" s="33">
        <v>0</v>
      </c>
      <c r="AI69" s="33">
        <v>0</v>
      </c>
      <c r="AJ69" s="33">
        <v>0</v>
      </c>
      <c r="AK69" s="33">
        <v>0</v>
      </c>
      <c r="AL69" s="33">
        <v>0</v>
      </c>
      <c r="AM69" s="33">
        <v>0</v>
      </c>
      <c r="AN69" s="33">
        <v>0</v>
      </c>
      <c r="AO69" s="33">
        <v>0</v>
      </c>
      <c r="AP69" s="33">
        <v>0</v>
      </c>
      <c r="AQ69" s="33">
        <v>0</v>
      </c>
      <c r="AR69" s="33">
        <v>0</v>
      </c>
      <c r="AS69" s="33">
        <v>0</v>
      </c>
      <c r="AT69" s="33">
        <v>0</v>
      </c>
      <c r="AU69" s="33">
        <v>0</v>
      </c>
      <c r="AV69" s="33">
        <v>0</v>
      </c>
      <c r="AW69" s="33">
        <v>0</v>
      </c>
      <c r="AX69" s="33">
        <v>0</v>
      </c>
      <c r="AY69" s="33">
        <v>0</v>
      </c>
      <c r="AZ69" s="33">
        <v>0</v>
      </c>
    </row>
    <row r="70" spans="1:52" ht="15.75" x14ac:dyDescent="0.3">
      <c r="A70" s="7" t="s">
        <v>26</v>
      </c>
      <c r="B70" s="33">
        <v>0</v>
      </c>
      <c r="C70" s="33">
        <v>0</v>
      </c>
      <c r="D70" s="33">
        <v>0</v>
      </c>
      <c r="E70" s="33">
        <v>0</v>
      </c>
      <c r="F70" s="33">
        <v>0</v>
      </c>
      <c r="G70" s="33">
        <v>0</v>
      </c>
      <c r="H70" s="33">
        <v>0</v>
      </c>
      <c r="I70" s="33">
        <v>0</v>
      </c>
      <c r="J70" s="33">
        <v>0</v>
      </c>
      <c r="K70" s="33">
        <v>0</v>
      </c>
      <c r="L70" s="33">
        <v>0</v>
      </c>
      <c r="M70" s="33">
        <v>0</v>
      </c>
      <c r="N70" s="33">
        <v>0</v>
      </c>
      <c r="O70" s="33">
        <v>0</v>
      </c>
      <c r="P70" s="33">
        <v>0</v>
      </c>
      <c r="Q70" s="33">
        <v>0</v>
      </c>
      <c r="R70" s="33">
        <v>0</v>
      </c>
      <c r="S70" s="33">
        <v>0</v>
      </c>
      <c r="T70" s="33">
        <v>0</v>
      </c>
      <c r="U70" s="33">
        <v>0</v>
      </c>
      <c r="V70" s="33">
        <v>0</v>
      </c>
      <c r="W70" s="33">
        <v>0</v>
      </c>
      <c r="X70" s="33">
        <v>0</v>
      </c>
      <c r="Y70" s="33">
        <v>0</v>
      </c>
      <c r="Z70" s="33">
        <v>0</v>
      </c>
      <c r="AA70" s="33">
        <v>0</v>
      </c>
      <c r="AB70" s="33">
        <v>0</v>
      </c>
      <c r="AC70" s="33">
        <v>0</v>
      </c>
      <c r="AD70" s="33">
        <v>0</v>
      </c>
      <c r="AE70" s="33">
        <v>0</v>
      </c>
      <c r="AF70" s="33">
        <v>0</v>
      </c>
      <c r="AG70" s="33">
        <v>0</v>
      </c>
      <c r="AH70" s="33">
        <v>0</v>
      </c>
      <c r="AI70" s="33">
        <v>0</v>
      </c>
      <c r="AJ70" s="33">
        <v>0</v>
      </c>
      <c r="AK70" s="33">
        <v>0</v>
      </c>
      <c r="AL70" s="33">
        <v>0</v>
      </c>
      <c r="AM70" s="33">
        <v>0</v>
      </c>
      <c r="AN70" s="33">
        <v>0</v>
      </c>
      <c r="AO70" s="33">
        <v>0</v>
      </c>
      <c r="AP70" s="33">
        <v>0</v>
      </c>
      <c r="AQ70" s="33">
        <v>0</v>
      </c>
      <c r="AR70" s="33">
        <v>0</v>
      </c>
      <c r="AS70" s="33">
        <v>0</v>
      </c>
      <c r="AT70" s="33">
        <v>0</v>
      </c>
      <c r="AU70" s="33">
        <v>0</v>
      </c>
      <c r="AV70" s="33">
        <v>0</v>
      </c>
      <c r="AW70" s="33">
        <v>0</v>
      </c>
      <c r="AX70" s="33">
        <v>0</v>
      </c>
      <c r="AY70" s="33">
        <v>0</v>
      </c>
      <c r="AZ70" s="33">
        <v>0</v>
      </c>
    </row>
    <row r="71" spans="1:52" ht="15.75" x14ac:dyDescent="0.3">
      <c r="A71" s="4" t="s">
        <v>32</v>
      </c>
      <c r="B71" s="33">
        <v>62.926896999999997</v>
      </c>
      <c r="C71" s="33">
        <v>63.930238000000003</v>
      </c>
      <c r="D71" s="33">
        <v>63.039993000000003</v>
      </c>
      <c r="E71" s="33">
        <v>60.402619999999999</v>
      </c>
      <c r="F71" s="33">
        <v>62.765869000000002</v>
      </c>
      <c r="G71" s="33">
        <v>65.361563000000004</v>
      </c>
      <c r="H71" s="33">
        <v>62.598671000000003</v>
      </c>
      <c r="I71" s="33">
        <v>60.132626999999999</v>
      </c>
      <c r="J71" s="33">
        <v>58.605938999999999</v>
      </c>
      <c r="K71" s="33">
        <v>56.344718999999998</v>
      </c>
      <c r="L71" s="33">
        <v>60.110962999999998</v>
      </c>
      <c r="M71" s="33">
        <v>60.084778999999997</v>
      </c>
      <c r="N71" s="33">
        <v>57.589429000000003</v>
      </c>
      <c r="O71" s="33">
        <v>60.835085999999997</v>
      </c>
      <c r="P71" s="33">
        <v>60.945759000000002</v>
      </c>
      <c r="Q71" s="33">
        <v>61.781077000000003</v>
      </c>
      <c r="R71" s="33">
        <v>63.363993999999998</v>
      </c>
      <c r="S71" s="33">
        <v>63.779077000000001</v>
      </c>
      <c r="T71" s="33">
        <v>66.876154</v>
      </c>
      <c r="U71" s="33">
        <v>66.328693999999999</v>
      </c>
      <c r="V71" s="33">
        <v>66.992097000000001</v>
      </c>
      <c r="W71" s="33">
        <v>68.866967000000002</v>
      </c>
      <c r="X71" s="33">
        <v>72.460830999999999</v>
      </c>
      <c r="Y71" s="33">
        <v>73.366693999999995</v>
      </c>
      <c r="Z71" s="33">
        <v>77.514882</v>
      </c>
      <c r="AA71" s="33">
        <v>79.393473</v>
      </c>
      <c r="AB71" s="33">
        <v>80.679633999999993</v>
      </c>
      <c r="AC71" s="33">
        <v>86.592798000000002</v>
      </c>
      <c r="AD71" s="33">
        <v>87.449702000000002</v>
      </c>
      <c r="AE71" s="33">
        <v>92.127544</v>
      </c>
      <c r="AF71" s="33">
        <v>98.100685999999996</v>
      </c>
      <c r="AG71" s="33">
        <v>98.773505999999998</v>
      </c>
      <c r="AH71" s="33">
        <v>94.023077999999998</v>
      </c>
      <c r="AI71" s="33">
        <v>100.79077700000001</v>
      </c>
      <c r="AJ71" s="33">
        <v>90.586010999999999</v>
      </c>
      <c r="AK71" s="33">
        <v>104.371813</v>
      </c>
      <c r="AL71" s="33">
        <v>102.423731</v>
      </c>
      <c r="AM71" s="33">
        <v>96.463830000000002</v>
      </c>
      <c r="AN71" s="33">
        <v>90.415986000000004</v>
      </c>
      <c r="AO71" s="33">
        <v>86.970637999999994</v>
      </c>
      <c r="AP71" s="33">
        <v>86.023193000000006</v>
      </c>
      <c r="AQ71" s="33">
        <v>85.709372000000002</v>
      </c>
      <c r="AR71" s="33">
        <v>72.693144000000004</v>
      </c>
      <c r="AS71" s="33">
        <v>102.007912</v>
      </c>
      <c r="AT71" s="33">
        <v>94.164953999999994</v>
      </c>
      <c r="AU71" s="33">
        <v>97.494973999999999</v>
      </c>
      <c r="AV71" s="33">
        <v>91.070908000000003</v>
      </c>
      <c r="AW71" s="33">
        <v>91.391726000000006</v>
      </c>
      <c r="AX71" s="33">
        <v>78.126052999999999</v>
      </c>
      <c r="AY71" s="33">
        <v>79.043447</v>
      </c>
      <c r="AZ71" s="33">
        <v>82.554342000000005</v>
      </c>
    </row>
    <row r="72" spans="1:52" ht="15.75" x14ac:dyDescent="0.3">
      <c r="A72" s="5" t="s">
        <v>33</v>
      </c>
      <c r="B72" s="33">
        <v>37.445641000000002</v>
      </c>
      <c r="C72" s="33">
        <v>35.987260999999997</v>
      </c>
      <c r="D72" s="33">
        <v>35.054993000000003</v>
      </c>
      <c r="E72" s="33">
        <v>33.139423999999998</v>
      </c>
      <c r="F72" s="33">
        <v>32.663272999999997</v>
      </c>
      <c r="G72" s="33">
        <v>31.743198</v>
      </c>
      <c r="H72" s="33">
        <v>30.917383999999998</v>
      </c>
      <c r="I72" s="33">
        <v>30.212579999999999</v>
      </c>
      <c r="J72" s="33">
        <v>28.958286999999999</v>
      </c>
      <c r="K72" s="33">
        <v>26.350539999999999</v>
      </c>
      <c r="L72" s="33">
        <v>28.168721000000001</v>
      </c>
      <c r="M72" s="33">
        <v>27.323848999999999</v>
      </c>
      <c r="N72" s="33">
        <v>26.372461999999999</v>
      </c>
      <c r="O72" s="33">
        <v>26.637854000000001</v>
      </c>
      <c r="P72" s="33">
        <v>26.729709</v>
      </c>
      <c r="Q72" s="33">
        <v>26.048029</v>
      </c>
      <c r="R72" s="33">
        <v>25.117771999999999</v>
      </c>
      <c r="S72" s="33">
        <v>25.728148000000001</v>
      </c>
      <c r="T72" s="33">
        <v>25.164126</v>
      </c>
      <c r="U72" s="33">
        <v>24.901074000000001</v>
      </c>
      <c r="V72" s="33">
        <v>24.084937</v>
      </c>
      <c r="W72" s="33">
        <v>25.211357</v>
      </c>
      <c r="X72" s="33">
        <v>28.261142</v>
      </c>
      <c r="Y72" s="33">
        <v>26.729724999999998</v>
      </c>
      <c r="Z72" s="33">
        <v>28.380310999999999</v>
      </c>
      <c r="AA72" s="33">
        <v>26.788577</v>
      </c>
      <c r="AB72" s="33">
        <v>27.789563999999999</v>
      </c>
      <c r="AC72" s="33">
        <v>28.395143999999998</v>
      </c>
      <c r="AD72" s="33">
        <v>28.791723999999999</v>
      </c>
      <c r="AE72" s="33">
        <v>33.629474000000002</v>
      </c>
      <c r="AF72" s="33">
        <v>33.714382000000001</v>
      </c>
      <c r="AG72" s="33">
        <v>32.444853999999999</v>
      </c>
      <c r="AH72" s="33">
        <v>30.808613999999999</v>
      </c>
      <c r="AI72" s="33">
        <v>35.882420000000003</v>
      </c>
      <c r="AJ72" s="33">
        <v>42.889879000000001</v>
      </c>
      <c r="AK72" s="33">
        <v>51.830689999999997</v>
      </c>
      <c r="AL72" s="33">
        <v>43.196319000000003</v>
      </c>
      <c r="AM72" s="33">
        <v>33.607247000000001</v>
      </c>
      <c r="AN72" s="33">
        <v>28.178509999999999</v>
      </c>
      <c r="AO72" s="33">
        <v>23.59966</v>
      </c>
      <c r="AP72" s="33">
        <v>20.861560999999998</v>
      </c>
      <c r="AQ72" s="33">
        <v>20.816502</v>
      </c>
      <c r="AR72" s="33">
        <v>27.989635</v>
      </c>
      <c r="AS72" s="33">
        <v>40.625503999999999</v>
      </c>
      <c r="AT72" s="33">
        <v>31.628973999999999</v>
      </c>
      <c r="AU72" s="33">
        <v>42.982163</v>
      </c>
      <c r="AV72" s="33">
        <v>43.271571999999999</v>
      </c>
      <c r="AW72" s="33">
        <v>36.027034999999998</v>
      </c>
      <c r="AX72" s="33">
        <v>26.56344</v>
      </c>
      <c r="AY72" s="33">
        <v>23.007622000000001</v>
      </c>
      <c r="AZ72" s="33">
        <v>20.595524999999999</v>
      </c>
    </row>
    <row r="73" spans="1:52" ht="15.75" x14ac:dyDescent="0.3">
      <c r="A73" s="5" t="s">
        <v>34</v>
      </c>
      <c r="B73" s="33">
        <v>25.481255999999995</v>
      </c>
      <c r="C73" s="33">
        <v>27.942977000000006</v>
      </c>
      <c r="D73" s="33">
        <v>27.984999999999999</v>
      </c>
      <c r="E73" s="33">
        <v>27.263196000000001</v>
      </c>
      <c r="F73" s="33">
        <v>30.102596000000005</v>
      </c>
      <c r="G73" s="33">
        <v>33.618365000000004</v>
      </c>
      <c r="H73" s="33">
        <v>31.681287000000005</v>
      </c>
      <c r="I73" s="33">
        <v>29.920047</v>
      </c>
      <c r="J73" s="33">
        <v>29.647652000000001</v>
      </c>
      <c r="K73" s="33">
        <v>29.994178999999999</v>
      </c>
      <c r="L73" s="33">
        <v>31.942241999999997</v>
      </c>
      <c r="M73" s="33">
        <v>32.760930000000002</v>
      </c>
      <c r="N73" s="33">
        <v>31.216967000000004</v>
      </c>
      <c r="O73" s="33">
        <v>34.197232</v>
      </c>
      <c r="P73" s="33">
        <v>34.216050000000003</v>
      </c>
      <c r="Q73" s="33">
        <v>35.733048000000004</v>
      </c>
      <c r="R73" s="33">
        <v>38.246222000000003</v>
      </c>
      <c r="S73" s="33">
        <v>38.050928999999996</v>
      </c>
      <c r="T73" s="33">
        <v>41.712028000000004</v>
      </c>
      <c r="U73" s="33">
        <v>41.427619999999997</v>
      </c>
      <c r="V73" s="33">
        <v>42.907160000000005</v>
      </c>
      <c r="W73" s="33">
        <v>43.655610000000003</v>
      </c>
      <c r="X73" s="33">
        <v>44.199688999999999</v>
      </c>
      <c r="Y73" s="33">
        <v>46.636968999999993</v>
      </c>
      <c r="Z73" s="33">
        <v>49.134571000000001</v>
      </c>
      <c r="AA73" s="33">
        <v>52.604895999999997</v>
      </c>
      <c r="AB73" s="33">
        <v>52.890069999999994</v>
      </c>
      <c r="AC73" s="33">
        <v>58.197654</v>
      </c>
      <c r="AD73" s="33">
        <v>58.657978</v>
      </c>
      <c r="AE73" s="33">
        <v>58.498069999999998</v>
      </c>
      <c r="AF73" s="33">
        <v>64.386303999999996</v>
      </c>
      <c r="AG73" s="33">
        <v>66.328652000000005</v>
      </c>
      <c r="AH73" s="33">
        <v>63.214464</v>
      </c>
      <c r="AI73" s="33">
        <v>64.908356999999995</v>
      </c>
      <c r="AJ73" s="33">
        <v>47.696131999999999</v>
      </c>
      <c r="AK73" s="33">
        <v>52.541123000000006</v>
      </c>
      <c r="AL73" s="33">
        <v>59.227412000000001</v>
      </c>
      <c r="AM73" s="33">
        <v>62.856583000000001</v>
      </c>
      <c r="AN73" s="33">
        <v>62.237476000000001</v>
      </c>
      <c r="AO73" s="33">
        <v>63.370977999999994</v>
      </c>
      <c r="AP73" s="33">
        <v>65.161632000000012</v>
      </c>
      <c r="AQ73" s="33">
        <v>64.892870000000002</v>
      </c>
      <c r="AR73" s="33">
        <v>44.703509000000004</v>
      </c>
      <c r="AS73" s="33">
        <v>61.382408000000005</v>
      </c>
      <c r="AT73" s="33">
        <v>62.535979999999995</v>
      </c>
      <c r="AU73" s="33">
        <v>54.512810999999999</v>
      </c>
      <c r="AV73" s="33">
        <v>47.799336000000004</v>
      </c>
      <c r="AW73" s="33">
        <v>55.364691000000008</v>
      </c>
      <c r="AX73" s="33">
        <v>51.562612999999999</v>
      </c>
      <c r="AY73" s="33">
        <v>56.035825000000003</v>
      </c>
      <c r="AZ73" s="33">
        <v>61.95881700000001</v>
      </c>
    </row>
    <row r="74" spans="1:52" ht="15.75" x14ac:dyDescent="0.3">
      <c r="A74" s="8" t="s">
        <v>35</v>
      </c>
      <c r="B74" s="33">
        <v>3.5037720000000001</v>
      </c>
      <c r="C74" s="33">
        <v>3.9066190000000001</v>
      </c>
      <c r="D74" s="33">
        <v>4.2357779999999998</v>
      </c>
      <c r="E74" s="33">
        <v>4.1553769999999997</v>
      </c>
      <c r="F74" s="33">
        <v>4.9077320000000002</v>
      </c>
      <c r="G74" s="33">
        <v>4.8707240000000001</v>
      </c>
      <c r="H74" s="33">
        <v>5.2154429999999996</v>
      </c>
      <c r="I74" s="33">
        <v>4.6174850000000003</v>
      </c>
      <c r="J74" s="33">
        <v>4.952782</v>
      </c>
      <c r="K74" s="33">
        <v>5.6104469999999997</v>
      </c>
      <c r="L74" s="33">
        <v>5.5720219999999996</v>
      </c>
      <c r="M74" s="33">
        <v>5.2063259999999998</v>
      </c>
      <c r="N74" s="33">
        <v>4.9722879999999998</v>
      </c>
      <c r="O74" s="33">
        <v>5.5070079999999999</v>
      </c>
      <c r="P74" s="33">
        <v>5.5548000000000002</v>
      </c>
      <c r="Q74" s="33">
        <v>5.9037369999999996</v>
      </c>
      <c r="R74" s="33">
        <v>6.484674</v>
      </c>
      <c r="S74" s="33">
        <v>6.3931069999999997</v>
      </c>
      <c r="T74" s="33">
        <v>7.0168670000000004</v>
      </c>
      <c r="U74" s="33">
        <v>7.2785650000000004</v>
      </c>
      <c r="V74" s="33">
        <v>7.5131819999999996</v>
      </c>
      <c r="W74" s="33">
        <v>7.3113710000000003</v>
      </c>
      <c r="X74" s="33">
        <v>7.1139510000000001</v>
      </c>
      <c r="Y74" s="33">
        <v>7.5201029999999998</v>
      </c>
      <c r="Z74" s="33">
        <v>7.9443609999999998</v>
      </c>
      <c r="AA74" s="33">
        <v>8.2216000000000005</v>
      </c>
      <c r="AB74" s="33">
        <v>8.434132</v>
      </c>
      <c r="AC74" s="33">
        <v>9.6490469999999995</v>
      </c>
      <c r="AD74" s="33">
        <v>9.7444819999999996</v>
      </c>
      <c r="AE74" s="33">
        <v>9.8258179999999999</v>
      </c>
      <c r="AF74" s="33">
        <v>11.124110999999999</v>
      </c>
      <c r="AG74" s="33">
        <v>10.55668</v>
      </c>
      <c r="AH74" s="33">
        <v>11.13992</v>
      </c>
      <c r="AI74" s="33">
        <v>10.870742999999999</v>
      </c>
      <c r="AJ74" s="33">
        <v>9.6709080000000007</v>
      </c>
      <c r="AK74" s="33">
        <v>10.993822</v>
      </c>
      <c r="AL74" s="33">
        <v>11.548218</v>
      </c>
      <c r="AM74" s="33">
        <v>12.390257</v>
      </c>
      <c r="AN74" s="33">
        <v>13.288741999999999</v>
      </c>
      <c r="AO74" s="33">
        <v>12.154557</v>
      </c>
      <c r="AP74" s="33">
        <v>11.582632</v>
      </c>
      <c r="AQ74" s="33">
        <v>11.283009</v>
      </c>
      <c r="AR74" s="33">
        <v>6.7319950000000004</v>
      </c>
      <c r="AS74" s="33">
        <v>7.3409199999999997</v>
      </c>
      <c r="AT74" s="33">
        <v>7.8247350000000004</v>
      </c>
      <c r="AU74" s="33">
        <v>7.7775090000000002</v>
      </c>
      <c r="AV74" s="33">
        <v>6.3989649999999996</v>
      </c>
      <c r="AW74" s="33">
        <v>7.4292889999999998</v>
      </c>
      <c r="AX74" s="33">
        <v>5.7645559999999998</v>
      </c>
      <c r="AY74" s="33">
        <v>5.7174250000000004</v>
      </c>
      <c r="AZ74" s="33">
        <v>6.8780999999999999</v>
      </c>
    </row>
    <row r="75" spans="1:52" ht="15.75" x14ac:dyDescent="0.3">
      <c r="A75" s="8" t="s">
        <v>36</v>
      </c>
      <c r="B75" s="33">
        <v>14.240221999999999</v>
      </c>
      <c r="C75" s="33">
        <v>14.668592</v>
      </c>
      <c r="D75" s="33">
        <v>14.985239</v>
      </c>
      <c r="E75" s="33">
        <v>14.505887</v>
      </c>
      <c r="F75" s="33">
        <v>14.938005</v>
      </c>
      <c r="G75" s="33">
        <v>18.613548999999999</v>
      </c>
      <c r="H75" s="33">
        <v>14.265561</v>
      </c>
      <c r="I75" s="33">
        <v>13.476763999999999</v>
      </c>
      <c r="J75" s="33">
        <v>12.812576</v>
      </c>
      <c r="K75" s="33">
        <v>12.859142</v>
      </c>
      <c r="L75" s="33">
        <v>13.528241</v>
      </c>
      <c r="M75" s="33">
        <v>14.389898000000001</v>
      </c>
      <c r="N75" s="33">
        <v>13.195387</v>
      </c>
      <c r="O75" s="33">
        <v>15.012577</v>
      </c>
      <c r="P75" s="33">
        <v>15.527392000000001</v>
      </c>
      <c r="Q75" s="33">
        <v>17.154779999999999</v>
      </c>
      <c r="R75" s="33">
        <v>18.791620000000002</v>
      </c>
      <c r="S75" s="33">
        <v>19.385916000000002</v>
      </c>
      <c r="T75" s="33">
        <v>20.527308000000001</v>
      </c>
      <c r="U75" s="33">
        <v>20.960006</v>
      </c>
      <c r="V75" s="33">
        <v>21.986671000000001</v>
      </c>
      <c r="W75" s="33">
        <v>22.482565000000001</v>
      </c>
      <c r="X75" s="33">
        <v>23.080947999999999</v>
      </c>
      <c r="Y75" s="33">
        <v>25.029482000000002</v>
      </c>
      <c r="Z75" s="33">
        <v>27.590717000000001</v>
      </c>
      <c r="AA75" s="33">
        <v>28.207287999999998</v>
      </c>
      <c r="AB75" s="33">
        <v>28.951747999999998</v>
      </c>
      <c r="AC75" s="33">
        <v>31.690784000000001</v>
      </c>
      <c r="AD75" s="33">
        <v>33.19556</v>
      </c>
      <c r="AE75" s="33">
        <v>33.130792999999997</v>
      </c>
      <c r="AF75" s="33">
        <v>36.476106000000001</v>
      </c>
      <c r="AG75" s="33">
        <v>39.641705999999999</v>
      </c>
      <c r="AH75" s="33">
        <v>36.642716999999998</v>
      </c>
      <c r="AI75" s="33">
        <v>38.102159</v>
      </c>
      <c r="AJ75" s="33">
        <v>26.226641999999998</v>
      </c>
      <c r="AK75" s="33">
        <v>30.469933999999999</v>
      </c>
      <c r="AL75" s="33">
        <v>36.423050000000003</v>
      </c>
      <c r="AM75" s="33">
        <v>39.382871999999999</v>
      </c>
      <c r="AN75" s="33">
        <v>38.359585000000003</v>
      </c>
      <c r="AO75" s="33">
        <v>41.576371000000002</v>
      </c>
      <c r="AP75" s="33">
        <v>44.566704000000001</v>
      </c>
      <c r="AQ75" s="33">
        <v>45.300165999999997</v>
      </c>
      <c r="AR75" s="33">
        <v>28.741671</v>
      </c>
      <c r="AS75" s="33">
        <v>43.961131999999999</v>
      </c>
      <c r="AT75" s="33">
        <v>44.156956000000001</v>
      </c>
      <c r="AU75" s="33">
        <v>37.399735</v>
      </c>
      <c r="AV75" s="33">
        <v>32.873241999999998</v>
      </c>
      <c r="AW75" s="33">
        <v>38.586880000000001</v>
      </c>
      <c r="AX75" s="33">
        <v>37.780405000000002</v>
      </c>
      <c r="AY75" s="33">
        <v>42.371985000000002</v>
      </c>
      <c r="AZ75" s="33">
        <v>48.039062000000001</v>
      </c>
    </row>
    <row r="76" spans="1:52" ht="15.75" x14ac:dyDescent="0.3">
      <c r="A76" s="8" t="s">
        <v>50</v>
      </c>
      <c r="B76" s="33">
        <v>7.7372620000000003</v>
      </c>
      <c r="C76" s="33">
        <v>9.3677659999999996</v>
      </c>
      <c r="D76" s="33">
        <v>8.7639829999999996</v>
      </c>
      <c r="E76" s="33">
        <v>8.6019319999999997</v>
      </c>
      <c r="F76" s="33">
        <v>10.256859</v>
      </c>
      <c r="G76" s="33">
        <v>10.134092000000001</v>
      </c>
      <c r="H76" s="33">
        <v>12.200283000000001</v>
      </c>
      <c r="I76" s="33">
        <v>11.825798000000001</v>
      </c>
      <c r="J76" s="33">
        <v>11.882294</v>
      </c>
      <c r="K76" s="33">
        <v>11.524588</v>
      </c>
      <c r="L76" s="33">
        <v>12.841977999999999</v>
      </c>
      <c r="M76" s="33">
        <v>13.164704</v>
      </c>
      <c r="N76" s="33">
        <v>13.049289999999999</v>
      </c>
      <c r="O76" s="33">
        <v>13.677645999999999</v>
      </c>
      <c r="P76" s="33">
        <v>13.133857000000001</v>
      </c>
      <c r="Q76" s="33">
        <v>12.674529</v>
      </c>
      <c r="R76" s="33">
        <v>12.969927999999999</v>
      </c>
      <c r="S76" s="33">
        <v>12.271903999999999</v>
      </c>
      <c r="T76" s="33">
        <v>14.16785</v>
      </c>
      <c r="U76" s="33">
        <v>13.189047</v>
      </c>
      <c r="V76" s="33">
        <v>13.407304999999999</v>
      </c>
      <c r="W76" s="33">
        <v>13.861672</v>
      </c>
      <c r="X76" s="33">
        <v>14.004789000000001</v>
      </c>
      <c r="Y76" s="33">
        <v>14.087383000000001</v>
      </c>
      <c r="Z76" s="33">
        <v>13.599492</v>
      </c>
      <c r="AA76" s="33">
        <v>16.176006999999998</v>
      </c>
      <c r="AB76" s="33">
        <v>15.504187999999999</v>
      </c>
      <c r="AC76" s="33">
        <v>16.857821000000001</v>
      </c>
      <c r="AD76" s="33">
        <v>15.717933</v>
      </c>
      <c r="AE76" s="33">
        <v>15.541458</v>
      </c>
      <c r="AF76" s="33">
        <v>16.786085</v>
      </c>
      <c r="AG76" s="33">
        <v>16.130264</v>
      </c>
      <c r="AH76" s="33">
        <v>15.431825</v>
      </c>
      <c r="AI76" s="33">
        <v>15.935453000000001</v>
      </c>
      <c r="AJ76" s="33">
        <v>11.798579999999999</v>
      </c>
      <c r="AK76" s="33">
        <v>11.077365</v>
      </c>
      <c r="AL76" s="33">
        <v>11.256142000000001</v>
      </c>
      <c r="AM76" s="33">
        <v>11.083451999999999</v>
      </c>
      <c r="AN76" s="33">
        <v>10.589148</v>
      </c>
      <c r="AO76" s="33">
        <v>9.6400480000000002</v>
      </c>
      <c r="AP76" s="33">
        <v>9.0122949999999999</v>
      </c>
      <c r="AQ76" s="33">
        <v>8.3096929999999993</v>
      </c>
      <c r="AR76" s="33">
        <v>9.2298419999999997</v>
      </c>
      <c r="AS76" s="33">
        <v>10.080354</v>
      </c>
      <c r="AT76" s="33">
        <v>10.554285999999999</v>
      </c>
      <c r="AU76" s="33">
        <v>9.335566</v>
      </c>
      <c r="AV76" s="33">
        <v>8.5271279999999994</v>
      </c>
      <c r="AW76" s="33">
        <v>9.3485200000000006</v>
      </c>
      <c r="AX76" s="33">
        <v>8.0176499999999997</v>
      </c>
      <c r="AY76" s="33">
        <v>7.9464129999999997</v>
      </c>
      <c r="AZ76" s="33">
        <v>7.0416540000000003</v>
      </c>
    </row>
    <row r="77" spans="1:52" ht="15.75" x14ac:dyDescent="0.3">
      <c r="A77" s="6" t="s">
        <v>38</v>
      </c>
      <c r="B77" s="33">
        <v>7.7372620000000003</v>
      </c>
      <c r="C77" s="33">
        <v>9.3677659999999996</v>
      </c>
      <c r="D77" s="33">
        <v>8.7639829999999996</v>
      </c>
      <c r="E77" s="33">
        <v>8.6019319999999997</v>
      </c>
      <c r="F77" s="33">
        <v>10.256859</v>
      </c>
      <c r="G77" s="33">
        <v>10.134092000000001</v>
      </c>
      <c r="H77" s="33">
        <v>12.200283000000001</v>
      </c>
      <c r="I77" s="33">
        <v>11.825798000000001</v>
      </c>
      <c r="J77" s="33">
        <v>11.882294</v>
      </c>
      <c r="K77" s="33">
        <v>11.524588</v>
      </c>
      <c r="L77" s="33">
        <v>12.841977999999999</v>
      </c>
      <c r="M77" s="33">
        <v>13.164704</v>
      </c>
      <c r="N77" s="33">
        <v>13.049289999999999</v>
      </c>
      <c r="O77" s="33">
        <v>13.677645999999999</v>
      </c>
      <c r="P77" s="33">
        <v>13.133857000000001</v>
      </c>
      <c r="Q77" s="33">
        <v>12.674529</v>
      </c>
      <c r="R77" s="33">
        <v>12.969927999999999</v>
      </c>
      <c r="S77" s="33">
        <v>12.271903999999999</v>
      </c>
      <c r="T77" s="33">
        <v>14.16785</v>
      </c>
      <c r="U77" s="33">
        <v>13.189047</v>
      </c>
      <c r="V77" s="33">
        <v>13.407304999999999</v>
      </c>
      <c r="W77" s="33">
        <v>13.861672</v>
      </c>
      <c r="X77" s="33">
        <v>14.004789000000001</v>
      </c>
      <c r="Y77" s="33">
        <v>14.087383000000001</v>
      </c>
      <c r="Z77" s="33">
        <v>13.599492</v>
      </c>
      <c r="AA77" s="33">
        <v>16.176006999999998</v>
      </c>
      <c r="AB77" s="33">
        <v>15.504187999999999</v>
      </c>
      <c r="AC77" s="33">
        <v>16.857821000000001</v>
      </c>
      <c r="AD77" s="33">
        <v>15.717933</v>
      </c>
      <c r="AE77" s="33">
        <v>15.541458</v>
      </c>
      <c r="AF77" s="33">
        <v>16.786085</v>
      </c>
      <c r="AG77" s="33">
        <v>16.130264</v>
      </c>
      <c r="AH77" s="33">
        <v>15.431825</v>
      </c>
      <c r="AI77" s="33">
        <v>15.935453000000001</v>
      </c>
      <c r="AJ77" s="33">
        <v>11.798579999999999</v>
      </c>
      <c r="AK77" s="33">
        <v>11.077365</v>
      </c>
      <c r="AL77" s="33">
        <v>11.256142000000001</v>
      </c>
      <c r="AM77" s="33">
        <v>11.083451999999999</v>
      </c>
      <c r="AN77" s="33">
        <v>10.589148</v>
      </c>
      <c r="AO77" s="33">
        <v>9.6400480000000002</v>
      </c>
      <c r="AP77" s="33">
        <v>9.0122949999999999</v>
      </c>
      <c r="AQ77" s="33">
        <v>8.3096929999999993</v>
      </c>
      <c r="AR77" s="33">
        <v>9.2298419999999997</v>
      </c>
      <c r="AS77" s="33">
        <v>10.080354</v>
      </c>
      <c r="AT77" s="33">
        <v>10.554285999999999</v>
      </c>
      <c r="AU77" s="33">
        <v>9.335566</v>
      </c>
      <c r="AV77" s="33">
        <v>8.5271279999999994</v>
      </c>
      <c r="AW77" s="33">
        <v>9.3485200000000006</v>
      </c>
      <c r="AX77" s="33">
        <v>8.0176499999999997</v>
      </c>
      <c r="AY77" s="33">
        <v>7.9464129999999997</v>
      </c>
      <c r="AZ77" s="33">
        <v>7.0416540000000003</v>
      </c>
    </row>
    <row r="78" spans="1:52" ht="15.75" x14ac:dyDescent="0.3">
      <c r="A78" s="6" t="s">
        <v>39</v>
      </c>
      <c r="B78" s="33">
        <v>0</v>
      </c>
      <c r="C78" s="33">
        <v>0</v>
      </c>
      <c r="D78" s="33">
        <v>0</v>
      </c>
      <c r="E78" s="33">
        <v>0</v>
      </c>
      <c r="F78" s="33">
        <v>0</v>
      </c>
      <c r="G78" s="33">
        <v>0</v>
      </c>
      <c r="H78" s="33">
        <v>0</v>
      </c>
      <c r="I78" s="33">
        <v>0</v>
      </c>
      <c r="J78" s="33">
        <v>0</v>
      </c>
      <c r="K78" s="33">
        <v>0</v>
      </c>
      <c r="L78" s="33">
        <v>0</v>
      </c>
      <c r="M78" s="33">
        <v>0</v>
      </c>
      <c r="N78" s="33">
        <v>0</v>
      </c>
      <c r="O78" s="33">
        <v>0</v>
      </c>
      <c r="P78" s="33">
        <v>0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C78" s="33">
        <v>0</v>
      </c>
      <c r="AD78" s="33">
        <v>0</v>
      </c>
      <c r="AE78" s="33">
        <v>0</v>
      </c>
      <c r="AF78" s="33">
        <v>0</v>
      </c>
      <c r="AG78" s="33">
        <v>0</v>
      </c>
      <c r="AH78" s="33">
        <v>0</v>
      </c>
      <c r="AI78" s="33">
        <v>0</v>
      </c>
      <c r="AJ78" s="33">
        <v>0</v>
      </c>
      <c r="AK78" s="33">
        <v>0</v>
      </c>
      <c r="AL78" s="33">
        <v>0</v>
      </c>
      <c r="AM78" s="33">
        <v>0</v>
      </c>
      <c r="AN78" s="33">
        <v>0</v>
      </c>
      <c r="AO78" s="33">
        <v>0</v>
      </c>
      <c r="AP78" s="33">
        <v>0</v>
      </c>
      <c r="AQ78" s="33">
        <v>0</v>
      </c>
      <c r="AR78" s="33">
        <v>0</v>
      </c>
      <c r="AS78" s="33">
        <v>0</v>
      </c>
      <c r="AT78" s="33">
        <v>0</v>
      </c>
      <c r="AU78" s="33">
        <v>0</v>
      </c>
      <c r="AV78" s="33">
        <v>0</v>
      </c>
      <c r="AW78" s="33">
        <v>0</v>
      </c>
      <c r="AX78" s="33">
        <v>0</v>
      </c>
      <c r="AY78" s="33">
        <v>0</v>
      </c>
      <c r="AZ78" s="33">
        <v>0</v>
      </c>
    </row>
    <row r="79" spans="1:52" ht="15.75" x14ac:dyDescent="0.3">
      <c r="A79" s="8" t="s">
        <v>40</v>
      </c>
      <c r="B79" s="33">
        <v>0</v>
      </c>
      <c r="C79" s="33">
        <v>0</v>
      </c>
      <c r="D79" s="33">
        <v>0</v>
      </c>
      <c r="E79" s="33">
        <v>0</v>
      </c>
      <c r="F79" s="33">
        <v>0</v>
      </c>
      <c r="G79" s="33">
        <v>0</v>
      </c>
      <c r="H79" s="33">
        <v>0</v>
      </c>
      <c r="I79" s="33">
        <v>0</v>
      </c>
      <c r="J79" s="33">
        <v>0</v>
      </c>
      <c r="K79" s="33">
        <v>0</v>
      </c>
      <c r="L79" s="33">
        <v>0</v>
      </c>
      <c r="M79" s="33">
        <v>0</v>
      </c>
      <c r="N79" s="33">
        <v>0</v>
      </c>
      <c r="O79" s="33">
        <v>0</v>
      </c>
      <c r="P79" s="33">
        <v>0</v>
      </c>
      <c r="Q79" s="33">
        <v>0</v>
      </c>
      <c r="R79" s="33">
        <v>0</v>
      </c>
      <c r="S79" s="33">
        <v>0</v>
      </c>
      <c r="T79" s="33">
        <v>0</v>
      </c>
      <c r="U79" s="33">
        <v>0</v>
      </c>
      <c r="V79" s="33">
        <v>0</v>
      </c>
      <c r="W79" s="33">
        <v>0</v>
      </c>
      <c r="X79" s="33">
        <v>0</v>
      </c>
      <c r="Y79" s="33">
        <v>0</v>
      </c>
      <c r="Z79" s="33">
        <v>0</v>
      </c>
      <c r="AA79" s="33">
        <v>0</v>
      </c>
      <c r="AB79" s="33">
        <v>0</v>
      </c>
      <c r="AC79" s="33">
        <v>0</v>
      </c>
      <c r="AD79" s="33">
        <v>0</v>
      </c>
      <c r="AE79" s="33">
        <v>0</v>
      </c>
      <c r="AF79" s="33">
        <v>0</v>
      </c>
      <c r="AG79" s="33">
        <v>0</v>
      </c>
      <c r="AH79" s="33">
        <v>0</v>
      </c>
      <c r="AI79" s="33">
        <v>0</v>
      </c>
      <c r="AJ79" s="33">
        <v>0</v>
      </c>
      <c r="AK79" s="33">
        <v>0</v>
      </c>
      <c r="AL79" s="33">
        <v>0</v>
      </c>
      <c r="AM79" s="33">
        <v>0</v>
      </c>
      <c r="AN79" s="33">
        <v>0</v>
      </c>
      <c r="AO79" s="33">
        <v>0</v>
      </c>
      <c r="AP79" s="33">
        <v>0</v>
      </c>
      <c r="AQ79" s="33">
        <v>0</v>
      </c>
      <c r="AR79" s="33">
        <v>0</v>
      </c>
      <c r="AS79" s="33">
        <v>0</v>
      </c>
      <c r="AT79" s="33">
        <v>0</v>
      </c>
      <c r="AU79" s="33">
        <v>0</v>
      </c>
      <c r="AV79" s="33">
        <v>0</v>
      </c>
      <c r="AW79" s="33">
        <v>0</v>
      </c>
      <c r="AX79" s="33">
        <v>0</v>
      </c>
      <c r="AY79" s="33">
        <v>0</v>
      </c>
      <c r="AZ79" s="33">
        <v>0</v>
      </c>
    </row>
    <row r="80" spans="1:52" ht="15.75" x14ac:dyDescent="0.3">
      <c r="A80" s="8" t="s">
        <v>41</v>
      </c>
      <c r="B80" s="33">
        <v>0</v>
      </c>
      <c r="C80" s="33">
        <v>0</v>
      </c>
      <c r="D80" s="33">
        <v>0</v>
      </c>
      <c r="E80" s="33">
        <v>0</v>
      </c>
      <c r="F80" s="33">
        <v>0</v>
      </c>
      <c r="G80" s="33">
        <v>0</v>
      </c>
      <c r="H80" s="33">
        <v>0</v>
      </c>
      <c r="I80" s="33">
        <v>0</v>
      </c>
      <c r="J80" s="33">
        <v>0</v>
      </c>
      <c r="K80" s="33">
        <v>0</v>
      </c>
      <c r="L80" s="33">
        <v>0</v>
      </c>
      <c r="M80" s="33">
        <v>0</v>
      </c>
      <c r="N80" s="33">
        <v>0</v>
      </c>
      <c r="O80" s="33">
        <v>0</v>
      </c>
      <c r="P80" s="33">
        <v>0</v>
      </c>
      <c r="Q80" s="33">
        <v>0</v>
      </c>
      <c r="R80" s="33">
        <v>0</v>
      </c>
      <c r="S80" s="33">
        <v>0</v>
      </c>
      <c r="T80" s="33">
        <v>0</v>
      </c>
      <c r="U80" s="33">
        <v>0</v>
      </c>
      <c r="V80" s="33">
        <v>0</v>
      </c>
      <c r="W80" s="33">
        <v>0</v>
      </c>
      <c r="X80" s="33">
        <v>0</v>
      </c>
      <c r="Y80" s="33">
        <v>0</v>
      </c>
      <c r="Z80" s="33">
        <v>0</v>
      </c>
      <c r="AA80" s="33">
        <v>0</v>
      </c>
      <c r="AB80" s="33">
        <v>0</v>
      </c>
      <c r="AC80" s="33">
        <v>0</v>
      </c>
      <c r="AD80" s="33">
        <v>0</v>
      </c>
      <c r="AE80" s="33">
        <v>0</v>
      </c>
      <c r="AF80" s="33">
        <v>0</v>
      </c>
      <c r="AG80" s="33">
        <v>0</v>
      </c>
      <c r="AH80" s="33">
        <v>0</v>
      </c>
      <c r="AI80" s="33">
        <v>0</v>
      </c>
      <c r="AJ80" s="33">
        <v>0</v>
      </c>
      <c r="AK80" s="33">
        <v>0</v>
      </c>
      <c r="AL80" s="33">
        <v>0</v>
      </c>
      <c r="AM80" s="33">
        <v>0</v>
      </c>
      <c r="AN80" s="33">
        <v>0</v>
      </c>
      <c r="AO80" s="33">
        <v>0</v>
      </c>
      <c r="AP80" s="33">
        <v>0</v>
      </c>
      <c r="AQ80" s="33">
        <v>0</v>
      </c>
      <c r="AR80" s="33">
        <v>0</v>
      </c>
      <c r="AS80" s="33">
        <v>0</v>
      </c>
      <c r="AT80" s="33">
        <v>0</v>
      </c>
      <c r="AU80" s="33">
        <v>0</v>
      </c>
      <c r="AV80" s="33">
        <v>0</v>
      </c>
      <c r="AW80" s="33">
        <v>0</v>
      </c>
      <c r="AX80" s="33">
        <v>0</v>
      </c>
      <c r="AY80" s="33">
        <v>0</v>
      </c>
      <c r="AZ80" s="33">
        <v>0</v>
      </c>
    </row>
    <row r="81" spans="1:52" ht="15.75" x14ac:dyDescent="0.3">
      <c r="A81" s="4" t="s">
        <v>42</v>
      </c>
      <c r="B81" s="33">
        <v>362.57346100000001</v>
      </c>
      <c r="C81" s="33">
        <v>350.29205400000001</v>
      </c>
      <c r="D81" s="33">
        <v>361.31222700000001</v>
      </c>
      <c r="E81" s="33">
        <v>376.723096</v>
      </c>
      <c r="F81" s="33">
        <v>388.77535699999999</v>
      </c>
      <c r="G81" s="33">
        <v>389.92757999999998</v>
      </c>
      <c r="H81" s="33">
        <v>382.011731</v>
      </c>
      <c r="I81" s="33">
        <v>379.63597600000003</v>
      </c>
      <c r="J81" s="33">
        <v>377.56862100000001</v>
      </c>
      <c r="K81" s="33">
        <v>365.22759600000001</v>
      </c>
      <c r="L81" s="33">
        <v>370.66570000000002</v>
      </c>
      <c r="M81" s="33">
        <v>388.79024600000002</v>
      </c>
      <c r="N81" s="33">
        <v>377.52555599999999</v>
      </c>
      <c r="O81" s="33">
        <v>393.4316</v>
      </c>
      <c r="P81" s="33">
        <v>401.14135900000002</v>
      </c>
      <c r="Q81" s="33">
        <v>402.24265500000001</v>
      </c>
      <c r="R81" s="33">
        <v>401.394183</v>
      </c>
      <c r="S81" s="33">
        <v>397.301962</v>
      </c>
      <c r="T81" s="33">
        <v>404.558897</v>
      </c>
      <c r="U81" s="33">
        <v>397.30864800000001</v>
      </c>
      <c r="V81" s="33">
        <v>393.810022</v>
      </c>
      <c r="W81" s="33">
        <v>392.55367899999999</v>
      </c>
      <c r="X81" s="33">
        <v>377.76887299999999</v>
      </c>
      <c r="Y81" s="33">
        <v>399.67664300000001</v>
      </c>
      <c r="Z81" s="33">
        <v>391.33825000000002</v>
      </c>
      <c r="AA81" s="33">
        <v>368.13946499999997</v>
      </c>
      <c r="AB81" s="33">
        <v>362.82434899999998</v>
      </c>
      <c r="AC81" s="33">
        <v>358.54771699999998</v>
      </c>
      <c r="AD81" s="33">
        <v>370.57595099999998</v>
      </c>
      <c r="AE81" s="33">
        <v>363.025305</v>
      </c>
      <c r="AF81" s="33">
        <v>360.54538200000002</v>
      </c>
      <c r="AG81" s="33">
        <v>370.06362999999999</v>
      </c>
      <c r="AH81" s="33">
        <v>341.97231699999998</v>
      </c>
      <c r="AI81" s="33">
        <v>386.60486200000003</v>
      </c>
      <c r="AJ81" s="33">
        <v>395.503964</v>
      </c>
      <c r="AK81" s="33">
        <v>349.87518299999999</v>
      </c>
      <c r="AL81" s="33">
        <v>339.59278799999998</v>
      </c>
      <c r="AM81" s="33">
        <v>346.55583799999999</v>
      </c>
      <c r="AN81" s="33">
        <v>304.38980400000003</v>
      </c>
      <c r="AO81" s="33">
        <v>300.91923700000001</v>
      </c>
      <c r="AP81" s="33">
        <v>292.28114900000003</v>
      </c>
      <c r="AQ81" s="33">
        <v>303.06455899999997</v>
      </c>
      <c r="AR81" s="33">
        <v>290.36554000000001</v>
      </c>
      <c r="AS81" s="33">
        <v>292.39559300000002</v>
      </c>
      <c r="AT81" s="33">
        <v>319.79587299999997</v>
      </c>
      <c r="AU81" s="33">
        <v>316.06026300000002</v>
      </c>
      <c r="AV81" s="33">
        <v>318.07012800000001</v>
      </c>
      <c r="AW81" s="33">
        <v>378.30663099999998</v>
      </c>
      <c r="AX81" s="33">
        <v>365.19479899999999</v>
      </c>
      <c r="AY81" s="33">
        <v>375.575895</v>
      </c>
      <c r="AZ81" s="33">
        <v>302.43917699999997</v>
      </c>
    </row>
    <row r="82" spans="1:52" ht="15.75" x14ac:dyDescent="0.3">
      <c r="A82" s="4" t="s">
        <v>43</v>
      </c>
      <c r="B82" s="33">
        <v>311.72366799999998</v>
      </c>
      <c r="C82" s="33">
        <v>300.270331</v>
      </c>
      <c r="D82" s="33">
        <v>309.92697099999998</v>
      </c>
      <c r="E82" s="33">
        <v>323.29309799999999</v>
      </c>
      <c r="F82" s="33">
        <v>336.02364799999998</v>
      </c>
      <c r="G82" s="33">
        <v>335.55477100000002</v>
      </c>
      <c r="H82" s="33">
        <v>329.41393699999998</v>
      </c>
      <c r="I82" s="33">
        <v>325.9699</v>
      </c>
      <c r="J82" s="33">
        <v>325.50986999999998</v>
      </c>
      <c r="K82" s="33">
        <v>313.38580300000001</v>
      </c>
      <c r="L82" s="33">
        <v>318.19808599999999</v>
      </c>
      <c r="M82" s="33">
        <v>335.79327599999999</v>
      </c>
      <c r="N82" s="33">
        <v>324.91167799999999</v>
      </c>
      <c r="O82" s="33">
        <v>338.69646499999999</v>
      </c>
      <c r="P82" s="33">
        <v>345.339204</v>
      </c>
      <c r="Q82" s="33">
        <v>345.01630499999999</v>
      </c>
      <c r="R82" s="33">
        <v>345.23100599999998</v>
      </c>
      <c r="S82" s="33">
        <v>340.90471600000001</v>
      </c>
      <c r="T82" s="33">
        <v>349.70986699999997</v>
      </c>
      <c r="U82" s="33">
        <v>342.392495</v>
      </c>
      <c r="V82" s="33">
        <v>337.71059400000001</v>
      </c>
      <c r="W82" s="33">
        <v>336.65186</v>
      </c>
      <c r="X82" s="33">
        <v>322.55634900000001</v>
      </c>
      <c r="Y82" s="33">
        <v>343.47778699999998</v>
      </c>
      <c r="Z82" s="33">
        <v>333.75584300000003</v>
      </c>
      <c r="AA82" s="33">
        <v>317.86633699999999</v>
      </c>
      <c r="AB82" s="33">
        <v>312.05030099999999</v>
      </c>
      <c r="AC82" s="33">
        <v>305.719627</v>
      </c>
      <c r="AD82" s="33">
        <v>318.23098399999998</v>
      </c>
      <c r="AE82" s="33">
        <v>311.02490299999999</v>
      </c>
      <c r="AF82" s="33">
        <v>309.04134399999998</v>
      </c>
      <c r="AG82" s="33">
        <v>318.18193400000001</v>
      </c>
      <c r="AH82" s="33">
        <v>298.44904500000001</v>
      </c>
      <c r="AI82" s="33">
        <v>342.66260999999997</v>
      </c>
      <c r="AJ82" s="33">
        <v>351.70131800000001</v>
      </c>
      <c r="AK82" s="33">
        <v>304.91869000000003</v>
      </c>
      <c r="AL82" s="33">
        <v>293.61261200000001</v>
      </c>
      <c r="AM82" s="33">
        <v>298.58601499999997</v>
      </c>
      <c r="AN82" s="33">
        <v>264.63312300000001</v>
      </c>
      <c r="AO82" s="33">
        <v>261.99719499999998</v>
      </c>
      <c r="AP82" s="33">
        <v>255.47222300000001</v>
      </c>
      <c r="AQ82" s="33">
        <v>266.81833</v>
      </c>
      <c r="AR82" s="33">
        <v>260.59375999999997</v>
      </c>
      <c r="AS82" s="33">
        <v>263.54086699999999</v>
      </c>
      <c r="AT82" s="33">
        <v>290.38666699999999</v>
      </c>
      <c r="AU82" s="33">
        <v>288.05992700000002</v>
      </c>
      <c r="AV82" s="33">
        <v>292.33899400000001</v>
      </c>
      <c r="AW82" s="33">
        <v>353.19438000000002</v>
      </c>
      <c r="AX82" s="33">
        <v>339.934079</v>
      </c>
      <c r="AY82" s="33">
        <v>350.532849</v>
      </c>
      <c r="AZ82" s="33">
        <v>277.834881</v>
      </c>
    </row>
    <row r="83" spans="1:52" ht="15.75" x14ac:dyDescent="0.3">
      <c r="A83" s="4" t="s">
        <v>44</v>
      </c>
      <c r="B83" s="33">
        <v>50.849792999999998</v>
      </c>
      <c r="C83" s="33">
        <v>50.021723000000001</v>
      </c>
      <c r="D83" s="33">
        <v>51.385255999999998</v>
      </c>
      <c r="E83" s="33">
        <v>53.429997999999998</v>
      </c>
      <c r="F83" s="33">
        <v>52.751708999999998</v>
      </c>
      <c r="G83" s="33">
        <v>54.372808999999997</v>
      </c>
      <c r="H83" s="33">
        <v>52.597794</v>
      </c>
      <c r="I83" s="33">
        <v>53.666075999999997</v>
      </c>
      <c r="J83" s="33">
        <v>52.058751000000001</v>
      </c>
      <c r="K83" s="33">
        <v>51.841793000000003</v>
      </c>
      <c r="L83" s="33">
        <v>52.467613999999998</v>
      </c>
      <c r="M83" s="33">
        <v>52.996969999999997</v>
      </c>
      <c r="N83" s="33">
        <v>52.613877000000002</v>
      </c>
      <c r="O83" s="33">
        <v>54.735135</v>
      </c>
      <c r="P83" s="33">
        <v>55.802154999999999</v>
      </c>
      <c r="Q83" s="33">
        <v>57.226349999999996</v>
      </c>
      <c r="R83" s="33">
        <v>56.163176999999997</v>
      </c>
      <c r="S83" s="33">
        <v>56.397246000000003</v>
      </c>
      <c r="T83" s="33">
        <v>54.849029999999999</v>
      </c>
      <c r="U83" s="33">
        <v>54.916153000000001</v>
      </c>
      <c r="V83" s="33">
        <v>56.099428000000003</v>
      </c>
      <c r="W83" s="33">
        <v>55.901817999999999</v>
      </c>
      <c r="X83" s="33">
        <v>55.212524000000002</v>
      </c>
      <c r="Y83" s="33">
        <v>56.198855999999999</v>
      </c>
      <c r="Z83" s="33">
        <v>57.582407000000003</v>
      </c>
      <c r="AA83" s="33">
        <v>50.273127000000002</v>
      </c>
      <c r="AB83" s="33">
        <v>50.774048000000001</v>
      </c>
      <c r="AC83" s="33">
        <v>52.828090000000003</v>
      </c>
      <c r="AD83" s="33">
        <v>52.344966999999997</v>
      </c>
      <c r="AE83" s="33">
        <v>52.000402000000001</v>
      </c>
      <c r="AF83" s="33">
        <v>51.504036999999997</v>
      </c>
      <c r="AG83" s="33">
        <v>51.881695999999998</v>
      </c>
      <c r="AH83" s="33">
        <v>43.523271999999999</v>
      </c>
      <c r="AI83" s="33">
        <v>43.942252000000003</v>
      </c>
      <c r="AJ83" s="33">
        <v>43.802646000000003</v>
      </c>
      <c r="AK83" s="33">
        <v>44.956491999999997</v>
      </c>
      <c r="AL83" s="33">
        <v>45.980175000000003</v>
      </c>
      <c r="AM83" s="33">
        <v>47.969822999999998</v>
      </c>
      <c r="AN83" s="33">
        <v>39.756681</v>
      </c>
      <c r="AO83" s="33">
        <v>38.922041999999998</v>
      </c>
      <c r="AP83" s="33">
        <v>36.808926</v>
      </c>
      <c r="AQ83" s="33">
        <v>36.246228000000002</v>
      </c>
      <c r="AR83" s="33">
        <v>29.771778999999999</v>
      </c>
      <c r="AS83" s="33">
        <v>28.854725999999999</v>
      </c>
      <c r="AT83" s="33">
        <v>29.409206000000001</v>
      </c>
      <c r="AU83" s="33">
        <v>28.000336000000001</v>
      </c>
      <c r="AV83" s="33">
        <v>25.731134000000001</v>
      </c>
      <c r="AW83" s="33">
        <v>25.112251000000001</v>
      </c>
      <c r="AX83" s="33">
        <v>25.260719000000002</v>
      </c>
      <c r="AY83" s="33">
        <v>25.043046</v>
      </c>
      <c r="AZ83" s="33">
        <v>24.604295</v>
      </c>
    </row>
    <row r="84" spans="1:52" ht="15.75" x14ac:dyDescent="0.3">
      <c r="A84" s="4" t="s">
        <v>45</v>
      </c>
      <c r="B84" s="33">
        <v>0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>
        <v>0</v>
      </c>
      <c r="AI84" s="33">
        <v>0</v>
      </c>
      <c r="AJ84" s="33">
        <v>0</v>
      </c>
      <c r="AK84" s="33">
        <v>0</v>
      </c>
      <c r="AL84" s="33">
        <v>0</v>
      </c>
      <c r="AM84" s="33">
        <v>0</v>
      </c>
      <c r="AN84" s="33">
        <v>0</v>
      </c>
      <c r="AO84" s="33">
        <v>0</v>
      </c>
      <c r="AP84" s="33">
        <v>0</v>
      </c>
      <c r="AQ84" s="33">
        <v>0</v>
      </c>
      <c r="AR84" s="33">
        <v>0</v>
      </c>
      <c r="AS84" s="33">
        <v>0</v>
      </c>
      <c r="AT84" s="33">
        <v>0</v>
      </c>
      <c r="AU84" s="33">
        <v>0</v>
      </c>
      <c r="AV84" s="33">
        <v>0</v>
      </c>
      <c r="AW84" s="33">
        <v>0</v>
      </c>
      <c r="AX84" s="33">
        <v>0</v>
      </c>
      <c r="AY84" s="33">
        <v>0</v>
      </c>
      <c r="AZ84" s="33">
        <v>0</v>
      </c>
    </row>
    <row r="85" spans="1:52" ht="15.75" x14ac:dyDescent="0.3">
      <c r="A85" s="4" t="s">
        <v>51</v>
      </c>
      <c r="B85" s="33">
        <v>0</v>
      </c>
      <c r="C85" s="33">
        <v>0</v>
      </c>
      <c r="D85" s="33">
        <v>0</v>
      </c>
      <c r="E85" s="33">
        <v>0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0</v>
      </c>
      <c r="P85" s="33">
        <v>0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C85" s="33">
        <v>0</v>
      </c>
      <c r="AD85" s="33">
        <v>0</v>
      </c>
      <c r="AE85" s="33">
        <v>0</v>
      </c>
      <c r="AF85" s="33">
        <v>0</v>
      </c>
      <c r="AG85" s="33">
        <v>0</v>
      </c>
      <c r="AH85" s="33">
        <v>0</v>
      </c>
      <c r="AI85" s="33">
        <v>0</v>
      </c>
      <c r="AJ85" s="33">
        <v>0</v>
      </c>
      <c r="AK85" s="33">
        <v>0</v>
      </c>
      <c r="AL85" s="33">
        <v>0</v>
      </c>
      <c r="AM85" s="33">
        <v>0</v>
      </c>
      <c r="AN85" s="33">
        <v>0</v>
      </c>
      <c r="AO85" s="33">
        <v>0</v>
      </c>
      <c r="AP85" s="33">
        <v>0</v>
      </c>
      <c r="AQ85" s="33">
        <v>0</v>
      </c>
      <c r="AR85" s="33">
        <v>0</v>
      </c>
      <c r="AS85" s="33">
        <v>0</v>
      </c>
      <c r="AT85" s="33">
        <v>0</v>
      </c>
      <c r="AU85" s="33">
        <v>0</v>
      </c>
      <c r="AV85" s="33">
        <v>0</v>
      </c>
      <c r="AW85" s="33">
        <v>0</v>
      </c>
      <c r="AX85" s="33">
        <v>0</v>
      </c>
      <c r="AY85" s="33">
        <v>0</v>
      </c>
      <c r="AZ85" s="33">
        <v>0</v>
      </c>
    </row>
    <row r="86" spans="1:52" ht="15.75" x14ac:dyDescent="0.3">
      <c r="A86" s="4" t="s">
        <v>52</v>
      </c>
      <c r="B86" s="33">
        <v>0</v>
      </c>
      <c r="C86" s="33">
        <v>0</v>
      </c>
      <c r="D86" s="33">
        <v>0</v>
      </c>
      <c r="E86" s="33">
        <v>0</v>
      </c>
      <c r="F86" s="33">
        <v>0</v>
      </c>
      <c r="G86" s="33">
        <v>0</v>
      </c>
      <c r="H86" s="33">
        <v>0</v>
      </c>
      <c r="I86" s="33">
        <v>0</v>
      </c>
      <c r="J86" s="33">
        <v>0</v>
      </c>
      <c r="K86" s="33">
        <v>0</v>
      </c>
      <c r="L86" s="33">
        <v>0</v>
      </c>
      <c r="M86" s="33">
        <v>0</v>
      </c>
      <c r="N86" s="33">
        <v>0</v>
      </c>
      <c r="O86" s="33">
        <v>0</v>
      </c>
      <c r="P86" s="33">
        <v>0</v>
      </c>
      <c r="Q86" s="33">
        <v>0</v>
      </c>
      <c r="R86" s="33">
        <v>0</v>
      </c>
      <c r="S86" s="33">
        <v>0</v>
      </c>
      <c r="T86" s="33">
        <v>0</v>
      </c>
      <c r="U86" s="33">
        <v>0</v>
      </c>
      <c r="V86" s="33">
        <v>0</v>
      </c>
      <c r="W86" s="33">
        <v>0</v>
      </c>
      <c r="X86" s="33">
        <v>0</v>
      </c>
      <c r="Y86" s="33">
        <v>0</v>
      </c>
      <c r="Z86" s="33">
        <v>0</v>
      </c>
      <c r="AA86" s="33">
        <v>0</v>
      </c>
      <c r="AB86" s="33">
        <v>0</v>
      </c>
      <c r="AC86" s="33">
        <v>0</v>
      </c>
      <c r="AD86" s="33">
        <v>0</v>
      </c>
      <c r="AE86" s="33">
        <v>0</v>
      </c>
      <c r="AF86" s="33">
        <v>0</v>
      </c>
      <c r="AG86" s="33">
        <v>0</v>
      </c>
      <c r="AH86" s="33">
        <v>0</v>
      </c>
      <c r="AI86" s="33">
        <v>0</v>
      </c>
      <c r="AJ86" s="33">
        <v>0</v>
      </c>
      <c r="AK86" s="33">
        <v>0</v>
      </c>
      <c r="AL86" s="33">
        <v>0</v>
      </c>
      <c r="AM86" s="33">
        <v>0</v>
      </c>
      <c r="AN86" s="33">
        <v>0</v>
      </c>
      <c r="AO86" s="33">
        <v>0</v>
      </c>
      <c r="AP86" s="33">
        <v>0</v>
      </c>
      <c r="AQ86" s="33">
        <v>0</v>
      </c>
      <c r="AR86" s="33">
        <v>0</v>
      </c>
      <c r="AS86" s="33">
        <v>0</v>
      </c>
      <c r="AT86" s="33">
        <v>0</v>
      </c>
      <c r="AU86" s="33">
        <v>0</v>
      </c>
      <c r="AV86" s="33">
        <v>0</v>
      </c>
      <c r="AW86" s="33">
        <v>0</v>
      </c>
      <c r="AX86" s="33">
        <v>0</v>
      </c>
      <c r="AY86" s="33">
        <v>0</v>
      </c>
      <c r="AZ86" s="33">
        <v>0</v>
      </c>
    </row>
    <row r="87" spans="1:52" ht="15.75" x14ac:dyDescent="0.3">
      <c r="A87" s="3" t="s">
        <v>53</v>
      </c>
      <c r="B87" s="33">
        <v>-2123.6467520000001</v>
      </c>
      <c r="C87" s="33">
        <v>-2240.6353669999999</v>
      </c>
      <c r="D87" s="33">
        <v>-2351.608217</v>
      </c>
      <c r="E87" s="33">
        <v>-2409.2826479999999</v>
      </c>
      <c r="F87" s="33">
        <v>-2520.0633079999998</v>
      </c>
      <c r="G87" s="33">
        <v>-2592.5445530000002</v>
      </c>
      <c r="H87" s="33">
        <v>-2594.751949</v>
      </c>
      <c r="I87" s="33">
        <v>-2631.3462199999999</v>
      </c>
      <c r="J87" s="33">
        <v>-2676.9246910000002</v>
      </c>
      <c r="K87" s="33">
        <v>-2586.5026640000001</v>
      </c>
      <c r="L87" s="33">
        <v>-2631.3144889999999</v>
      </c>
      <c r="M87" s="33">
        <v>-2677.144562</v>
      </c>
      <c r="N87" s="33">
        <v>-2742.2543879999998</v>
      </c>
      <c r="O87" s="33">
        <v>-2801.8731710000002</v>
      </c>
      <c r="P87" s="33">
        <v>-2834.6345489999999</v>
      </c>
      <c r="Q87" s="33">
        <v>-2829.0373730000001</v>
      </c>
      <c r="R87" s="33">
        <v>-2848.4672650000002</v>
      </c>
      <c r="S87" s="33">
        <v>-2880.148811</v>
      </c>
      <c r="T87" s="33">
        <v>-2707.4360670000001</v>
      </c>
      <c r="U87" s="33">
        <v>-2760.360471</v>
      </c>
      <c r="V87" s="33">
        <v>-2617.9724900000001</v>
      </c>
      <c r="W87" s="33">
        <v>-2611.0948440000002</v>
      </c>
      <c r="X87" s="33">
        <v>-2459.8410560000002</v>
      </c>
      <c r="Y87" s="33">
        <v>-2495.4554680000001</v>
      </c>
      <c r="Z87" s="33">
        <v>-2420.483839</v>
      </c>
      <c r="AA87" s="33">
        <v>-2476.0684689999998</v>
      </c>
      <c r="AB87" s="33">
        <v>-2516.9325600000002</v>
      </c>
      <c r="AC87" s="33">
        <v>-2503.5976679999999</v>
      </c>
      <c r="AD87" s="33">
        <v>-2563.8625259999999</v>
      </c>
      <c r="AE87" s="33">
        <v>-2610.6283450000001</v>
      </c>
      <c r="AF87" s="33">
        <v>-2437.2855490000002</v>
      </c>
      <c r="AG87" s="33">
        <v>-2505.258456</v>
      </c>
      <c r="AH87" s="33">
        <v>-2594.0460579999999</v>
      </c>
      <c r="AI87" s="33">
        <v>-2699.3343049999999</v>
      </c>
      <c r="AJ87" s="33">
        <v>-2986.1398180000001</v>
      </c>
      <c r="AK87" s="33">
        <v>-2944.4153310000002</v>
      </c>
      <c r="AL87" s="33">
        <v>-3233.887146</v>
      </c>
      <c r="AM87" s="33">
        <v>-3508.1060830000001</v>
      </c>
      <c r="AN87" s="33">
        <v>-3685.1806609999999</v>
      </c>
      <c r="AO87" s="33">
        <v>-3648.0659190000001</v>
      </c>
      <c r="AP87" s="33">
        <v>-3883.4976809999998</v>
      </c>
      <c r="AQ87" s="33">
        <v>-4005.7785840000001</v>
      </c>
      <c r="AR87" s="33">
        <v>-3961.1193680000001</v>
      </c>
      <c r="AS87" s="33">
        <v>-4051.127986</v>
      </c>
      <c r="AT87" s="33">
        <v>-4129.911537</v>
      </c>
      <c r="AU87" s="33">
        <v>-4062.737106</v>
      </c>
      <c r="AV87" s="33">
        <v>-4111.0638060000001</v>
      </c>
      <c r="AW87" s="33">
        <v>-4279.6963830000004</v>
      </c>
      <c r="AX87" s="33">
        <v>-4034.8196809999999</v>
      </c>
      <c r="AY87" s="33">
        <v>-4130.178081</v>
      </c>
      <c r="AZ87" s="33">
        <v>-4201.5097800000003</v>
      </c>
    </row>
    <row r="88" spans="1:52" ht="15.75" x14ac:dyDescent="0.3">
      <c r="A88" s="4" t="s">
        <v>13</v>
      </c>
      <c r="B88" s="33">
        <v>-1334.320665</v>
      </c>
      <c r="C88" s="33">
        <v>-1525.115646</v>
      </c>
      <c r="D88" s="33">
        <v>-1542.1491980000001</v>
      </c>
      <c r="E88" s="33">
        <v>-1580.2560959999998</v>
      </c>
      <c r="F88" s="33">
        <v>-1627.313183</v>
      </c>
      <c r="G88" s="33">
        <v>-1771.9847459999999</v>
      </c>
      <c r="H88" s="33">
        <v>-1686.088802</v>
      </c>
      <c r="I88" s="33">
        <v>-1734.6432460000001</v>
      </c>
      <c r="J88" s="33">
        <v>-1783.969063</v>
      </c>
      <c r="K88" s="33">
        <v>-1771.8855330000001</v>
      </c>
      <c r="L88" s="33">
        <v>-1788.742264</v>
      </c>
      <c r="M88" s="33">
        <v>-1803.162255</v>
      </c>
      <c r="N88" s="33">
        <v>-1891.7908839999998</v>
      </c>
      <c r="O88" s="33">
        <v>-1921.5868439999999</v>
      </c>
      <c r="P88" s="33">
        <v>-1863.5296189999999</v>
      </c>
      <c r="Q88" s="33">
        <v>-1873.5438329999999</v>
      </c>
      <c r="R88" s="33">
        <v>-1875.1025480000001</v>
      </c>
      <c r="S88" s="33">
        <v>-1906.8037490000002</v>
      </c>
      <c r="T88" s="33">
        <v>-1766.040127</v>
      </c>
      <c r="U88" s="33">
        <v>-1791.7753329999998</v>
      </c>
      <c r="V88" s="33">
        <v>-1752.703158</v>
      </c>
      <c r="W88" s="33">
        <v>-1751.1252919999999</v>
      </c>
      <c r="X88" s="33">
        <v>-1680.3802109999999</v>
      </c>
      <c r="Y88" s="33">
        <v>-1785.555574</v>
      </c>
      <c r="Z88" s="33">
        <v>-1670.7042860000001</v>
      </c>
      <c r="AA88" s="33">
        <v>-1763.1893380000001</v>
      </c>
      <c r="AB88" s="33">
        <v>-1808.0387040000001</v>
      </c>
      <c r="AC88" s="33">
        <v>-1775.8386399999999</v>
      </c>
      <c r="AD88" s="33">
        <v>-1902.0886759999999</v>
      </c>
      <c r="AE88" s="33">
        <v>-1890.855086</v>
      </c>
      <c r="AF88" s="33">
        <v>-1811.1448569999998</v>
      </c>
      <c r="AG88" s="33">
        <v>-1869.180517</v>
      </c>
      <c r="AH88" s="33">
        <v>-2104.53811</v>
      </c>
      <c r="AI88" s="33">
        <v>-2170.642413</v>
      </c>
      <c r="AJ88" s="33">
        <v>-2219.7896800000003</v>
      </c>
      <c r="AK88" s="33">
        <v>-1992.084926</v>
      </c>
      <c r="AL88" s="33">
        <v>-2241.8316</v>
      </c>
      <c r="AM88" s="33">
        <v>-2190.4413480000003</v>
      </c>
      <c r="AN88" s="33">
        <v>-2189.7063950000002</v>
      </c>
      <c r="AO88" s="33">
        <v>-2128.442067</v>
      </c>
      <c r="AP88" s="33">
        <v>-2189.9865359999999</v>
      </c>
      <c r="AQ88" s="33">
        <v>-2311.7264910000004</v>
      </c>
      <c r="AR88" s="33">
        <v>-2245.6887510000001</v>
      </c>
      <c r="AS88" s="33">
        <v>-2234.323848</v>
      </c>
      <c r="AT88" s="33">
        <v>-2113.8220769999998</v>
      </c>
      <c r="AU88" s="33">
        <v>-2029.1946180000002</v>
      </c>
      <c r="AV88" s="33">
        <v>-2144.9268470000002</v>
      </c>
      <c r="AW88" s="33">
        <v>-2254.1652789999998</v>
      </c>
      <c r="AX88" s="33">
        <v>-1983.858747</v>
      </c>
      <c r="AY88" s="33">
        <v>-2127.5925569999999</v>
      </c>
      <c r="AZ88" s="33">
        <v>-2185.758409</v>
      </c>
    </row>
    <row r="89" spans="1:52" ht="15.75" x14ac:dyDescent="0.3">
      <c r="A89" s="5" t="s">
        <v>14</v>
      </c>
      <c r="B89" s="33">
        <v>-1186.7507109999999</v>
      </c>
      <c r="C89" s="33">
        <v>-1375.563369</v>
      </c>
      <c r="D89" s="33">
        <v>-1389.6509000000001</v>
      </c>
      <c r="E89" s="33">
        <v>-1430.0221509999999</v>
      </c>
      <c r="F89" s="33">
        <v>-1473.9921850000001</v>
      </c>
      <c r="G89" s="33">
        <v>-1609.8070849999999</v>
      </c>
      <c r="H89" s="33">
        <v>-1540.914166</v>
      </c>
      <c r="I89" s="33">
        <v>-1601.7105650000001</v>
      </c>
      <c r="J89" s="33">
        <v>-1648.1102980000001</v>
      </c>
      <c r="K89" s="33">
        <v>-1629.8608380000001</v>
      </c>
      <c r="L89" s="33">
        <v>-1640.062488</v>
      </c>
      <c r="M89" s="33">
        <v>-1644.202544</v>
      </c>
      <c r="N89" s="33">
        <v>-1717.4321299999999</v>
      </c>
      <c r="O89" s="33">
        <v>-1753.7560579999999</v>
      </c>
      <c r="P89" s="33">
        <v>-1691.1749709999999</v>
      </c>
      <c r="Q89" s="33">
        <v>-1708.599322</v>
      </c>
      <c r="R89" s="33">
        <v>-1662.5931780000001</v>
      </c>
      <c r="S89" s="33">
        <v>-1695.268681</v>
      </c>
      <c r="T89" s="33">
        <v>-1569.749532</v>
      </c>
      <c r="U89" s="33">
        <v>-1599.48353</v>
      </c>
      <c r="V89" s="33">
        <v>-1551.7182270000001</v>
      </c>
      <c r="W89" s="33">
        <v>-1554.5172829999999</v>
      </c>
      <c r="X89" s="33">
        <v>-1486.0777639999999</v>
      </c>
      <c r="Y89" s="33">
        <v>-1586.5886840000001</v>
      </c>
      <c r="Z89" s="33">
        <v>-1468.7627660000001</v>
      </c>
      <c r="AA89" s="33">
        <v>-1559.4666500000001</v>
      </c>
      <c r="AB89" s="33">
        <v>-1594.4963069999999</v>
      </c>
      <c r="AC89" s="33">
        <v>-1566.5273139999999</v>
      </c>
      <c r="AD89" s="33">
        <v>-1692.31386</v>
      </c>
      <c r="AE89" s="33">
        <v>-1684.7559670000001</v>
      </c>
      <c r="AF89" s="33">
        <v>-1585.203186</v>
      </c>
      <c r="AG89" s="33">
        <v>-1628.2976570000001</v>
      </c>
      <c r="AH89" s="33">
        <v>-1857.3628100000001</v>
      </c>
      <c r="AI89" s="33">
        <v>-1908.595552</v>
      </c>
      <c r="AJ89" s="33">
        <v>-1955.212225</v>
      </c>
      <c r="AK89" s="33">
        <v>-1765.4330580000001</v>
      </c>
      <c r="AL89" s="33">
        <v>-2003.547182</v>
      </c>
      <c r="AM89" s="33">
        <v>-1964.052115</v>
      </c>
      <c r="AN89" s="33">
        <v>-1935.194209</v>
      </c>
      <c r="AO89" s="33">
        <v>-1820.9890270000001</v>
      </c>
      <c r="AP89" s="33">
        <v>-1886.906279</v>
      </c>
      <c r="AQ89" s="33">
        <v>-2001.518319</v>
      </c>
      <c r="AR89" s="33">
        <v>-1937.6035770000001</v>
      </c>
      <c r="AS89" s="33">
        <v>-1933.975463</v>
      </c>
      <c r="AT89" s="33">
        <v>-1802.8446449999999</v>
      </c>
      <c r="AU89" s="33">
        <v>-1712.7982910000001</v>
      </c>
      <c r="AV89" s="33">
        <v>-1829.964686</v>
      </c>
      <c r="AW89" s="33">
        <v>-1939.8318509999999</v>
      </c>
      <c r="AX89" s="33">
        <v>-1700.4579610000001</v>
      </c>
      <c r="AY89" s="33">
        <v>-1844.753768</v>
      </c>
      <c r="AZ89" s="33">
        <v>-1919.8723950000001</v>
      </c>
    </row>
    <row r="90" spans="1:52" ht="15.75" x14ac:dyDescent="0.3">
      <c r="A90" s="5" t="s">
        <v>23</v>
      </c>
      <c r="B90" s="33">
        <v>-84.723211000000006</v>
      </c>
      <c r="C90" s="33">
        <v>-86.901527000000002</v>
      </c>
      <c r="D90" s="33">
        <v>-91.461785000000006</v>
      </c>
      <c r="E90" s="33">
        <v>-93.729243999999994</v>
      </c>
      <c r="F90" s="33">
        <v>-97.484775999999997</v>
      </c>
      <c r="G90" s="33">
        <v>-106.576003</v>
      </c>
      <c r="H90" s="33">
        <v>-104.209671</v>
      </c>
      <c r="I90" s="33">
        <v>-92.189740999999998</v>
      </c>
      <c r="J90" s="33">
        <v>-95.454200999999998</v>
      </c>
      <c r="K90" s="33">
        <v>-87.210021999999995</v>
      </c>
      <c r="L90" s="33">
        <v>-94.237791999999999</v>
      </c>
      <c r="M90" s="33">
        <v>-90.728311000000005</v>
      </c>
      <c r="N90" s="33">
        <v>-95.580680999999998</v>
      </c>
      <c r="O90" s="33">
        <v>-97.982947999999993</v>
      </c>
      <c r="P90" s="33">
        <v>-100.686697</v>
      </c>
      <c r="Q90" s="33">
        <v>-103.791642</v>
      </c>
      <c r="R90" s="33">
        <v>-128.16387399999999</v>
      </c>
      <c r="S90" s="33">
        <v>-128.91430099999999</v>
      </c>
      <c r="T90" s="33">
        <v>-121.727811</v>
      </c>
      <c r="U90" s="33">
        <v>-117.032871</v>
      </c>
      <c r="V90" s="33">
        <v>-126.05395</v>
      </c>
      <c r="W90" s="33">
        <v>-123.14261999999999</v>
      </c>
      <c r="X90" s="33">
        <v>-121.58064299999999</v>
      </c>
      <c r="Y90" s="33">
        <v>-126.59469</v>
      </c>
      <c r="Z90" s="33">
        <v>-124.100827</v>
      </c>
      <c r="AA90" s="33">
        <v>-126.414509</v>
      </c>
      <c r="AB90" s="33">
        <v>-136.13137</v>
      </c>
      <c r="AC90" s="33">
        <v>-132.73771199999999</v>
      </c>
      <c r="AD90" s="33">
        <v>-119.50255199999999</v>
      </c>
      <c r="AE90" s="33">
        <v>-117.981933</v>
      </c>
      <c r="AF90" s="33">
        <v>-130.969324</v>
      </c>
      <c r="AG90" s="33">
        <v>-146.24792099999999</v>
      </c>
      <c r="AH90" s="33">
        <v>-149.40701799999999</v>
      </c>
      <c r="AI90" s="33">
        <v>-156.096507</v>
      </c>
      <c r="AJ90" s="33">
        <v>-158.890985</v>
      </c>
      <c r="AK90" s="33">
        <v>-120.971738</v>
      </c>
      <c r="AL90" s="33">
        <v>-141.01737900000001</v>
      </c>
      <c r="AM90" s="33">
        <v>-129.365959</v>
      </c>
      <c r="AN90" s="33">
        <v>-157.71241599999999</v>
      </c>
      <c r="AO90" s="33">
        <v>-179.79627500000001</v>
      </c>
      <c r="AP90" s="33">
        <v>-170.45056500000001</v>
      </c>
      <c r="AQ90" s="33">
        <v>-169.861727</v>
      </c>
      <c r="AR90" s="33">
        <v>-140.424723</v>
      </c>
      <c r="AS90" s="33">
        <v>-133.88323099999999</v>
      </c>
      <c r="AT90" s="33">
        <v>-146.15317099999999</v>
      </c>
      <c r="AU90" s="33">
        <v>-167.13878700000001</v>
      </c>
      <c r="AV90" s="33">
        <v>-166.65172100000001</v>
      </c>
      <c r="AW90" s="33">
        <v>-167.779021</v>
      </c>
      <c r="AX90" s="33">
        <v>-122.401017</v>
      </c>
      <c r="AY90" s="33">
        <v>-120.01803700000001</v>
      </c>
      <c r="AZ90" s="33">
        <v>-110.061063</v>
      </c>
    </row>
    <row r="91" spans="1:52" ht="15.75" x14ac:dyDescent="0.3">
      <c r="A91" s="5" t="s">
        <v>27</v>
      </c>
      <c r="B91" s="33">
        <v>-62.846742999999996</v>
      </c>
      <c r="C91" s="33">
        <v>-62.650750000000002</v>
      </c>
      <c r="D91" s="33">
        <v>-61.036512999999999</v>
      </c>
      <c r="E91" s="33">
        <v>-56.504700999999997</v>
      </c>
      <c r="F91" s="33">
        <v>-55.836221999999999</v>
      </c>
      <c r="G91" s="33">
        <v>-55.601658</v>
      </c>
      <c r="H91" s="33">
        <v>-40.964964999999999</v>
      </c>
      <c r="I91" s="33">
        <v>-40.742939999999997</v>
      </c>
      <c r="J91" s="33">
        <v>-40.404564000000001</v>
      </c>
      <c r="K91" s="33">
        <v>-54.814672999999999</v>
      </c>
      <c r="L91" s="33">
        <v>-54.441983999999998</v>
      </c>
      <c r="M91" s="33">
        <v>-68.231399999999994</v>
      </c>
      <c r="N91" s="33">
        <v>-78.778073000000006</v>
      </c>
      <c r="O91" s="33">
        <v>-69.847837999999996</v>
      </c>
      <c r="P91" s="33">
        <v>-71.667951000000002</v>
      </c>
      <c r="Q91" s="33">
        <v>-61.152869000000003</v>
      </c>
      <c r="R91" s="33">
        <v>-84.345495999999997</v>
      </c>
      <c r="S91" s="33">
        <v>-82.620767000000001</v>
      </c>
      <c r="T91" s="33">
        <v>-74.562783999999994</v>
      </c>
      <c r="U91" s="33">
        <v>-75.258932000000001</v>
      </c>
      <c r="V91" s="33">
        <v>-74.930981000000003</v>
      </c>
      <c r="W91" s="33">
        <v>-73.465389000000002</v>
      </c>
      <c r="X91" s="33">
        <v>-72.721804000000006</v>
      </c>
      <c r="Y91" s="33">
        <v>-72.372200000000007</v>
      </c>
      <c r="Z91" s="33">
        <v>-77.840693000000002</v>
      </c>
      <c r="AA91" s="33">
        <v>-77.308178999999996</v>
      </c>
      <c r="AB91" s="33">
        <v>-77.411027000000004</v>
      </c>
      <c r="AC91" s="33">
        <v>-76.573614000000006</v>
      </c>
      <c r="AD91" s="33">
        <v>-90.272264000000007</v>
      </c>
      <c r="AE91" s="33">
        <v>-88.117186000000004</v>
      </c>
      <c r="AF91" s="33">
        <v>-94.972346999999999</v>
      </c>
      <c r="AG91" s="33">
        <v>-94.634939000000003</v>
      </c>
      <c r="AH91" s="33">
        <v>-97.768281999999999</v>
      </c>
      <c r="AI91" s="33">
        <v>-105.950354</v>
      </c>
      <c r="AJ91" s="33">
        <v>-105.68647</v>
      </c>
      <c r="AK91" s="33">
        <v>-105.68013000000001</v>
      </c>
      <c r="AL91" s="33">
        <v>-97.267038999999997</v>
      </c>
      <c r="AM91" s="33">
        <v>-97.023274000000001</v>
      </c>
      <c r="AN91" s="33">
        <v>-96.799769999999995</v>
      </c>
      <c r="AO91" s="33">
        <v>-127.65676499999999</v>
      </c>
      <c r="AP91" s="33">
        <v>-132.62969200000001</v>
      </c>
      <c r="AQ91" s="33">
        <v>-140.34644499999999</v>
      </c>
      <c r="AR91" s="33">
        <v>-167.66045099999999</v>
      </c>
      <c r="AS91" s="33">
        <v>-166.46515400000001</v>
      </c>
      <c r="AT91" s="33">
        <v>-164.82426100000001</v>
      </c>
      <c r="AU91" s="33">
        <v>-149.25754000000001</v>
      </c>
      <c r="AV91" s="33">
        <v>-148.31044</v>
      </c>
      <c r="AW91" s="33">
        <v>-146.554407</v>
      </c>
      <c r="AX91" s="33">
        <v>-160.99976899999999</v>
      </c>
      <c r="AY91" s="33">
        <v>-162.820752</v>
      </c>
      <c r="AZ91" s="33">
        <v>-155.824951</v>
      </c>
    </row>
    <row r="92" spans="1:52" ht="15.75" x14ac:dyDescent="0.3">
      <c r="A92" s="4" t="s">
        <v>54</v>
      </c>
      <c r="B92" s="33">
        <v>-160.058505</v>
      </c>
      <c r="C92" s="33">
        <v>-157.961668</v>
      </c>
      <c r="D92" s="33">
        <v>-155.059166</v>
      </c>
      <c r="E92" s="33">
        <v>-155.007554</v>
      </c>
      <c r="F92" s="33">
        <v>-153.92224899999999</v>
      </c>
      <c r="G92" s="33">
        <v>-159.26921899999999</v>
      </c>
      <c r="H92" s="33">
        <v>-157.38354899999999</v>
      </c>
      <c r="I92" s="33">
        <v>-168.317059</v>
      </c>
      <c r="J92" s="33">
        <v>-160.452561</v>
      </c>
      <c r="K92" s="33">
        <v>-157.06098299999999</v>
      </c>
      <c r="L92" s="33">
        <v>-155.94523899999999</v>
      </c>
      <c r="M92" s="33">
        <v>-154.66156899999999</v>
      </c>
      <c r="N92" s="33">
        <v>-153.609815</v>
      </c>
      <c r="O92" s="33">
        <v>-155.972013</v>
      </c>
      <c r="P92" s="33">
        <v>-155.459575</v>
      </c>
      <c r="Q92" s="33">
        <v>-158.731829</v>
      </c>
      <c r="R92" s="33">
        <v>-160.83331699999999</v>
      </c>
      <c r="S92" s="33">
        <v>-164.098536</v>
      </c>
      <c r="T92" s="33">
        <v>-165.029933</v>
      </c>
      <c r="U92" s="33">
        <v>-166.075716</v>
      </c>
      <c r="V92" s="33">
        <v>-171.38447600000001</v>
      </c>
      <c r="W92" s="33">
        <v>-177.288241</v>
      </c>
      <c r="X92" s="33">
        <v>-179.974448</v>
      </c>
      <c r="Y92" s="33">
        <v>-187.399146</v>
      </c>
      <c r="Z92" s="33">
        <v>-190.792473</v>
      </c>
      <c r="AA92" s="33">
        <v>-195.844842</v>
      </c>
      <c r="AB92" s="33">
        <v>-200.70718600000001</v>
      </c>
      <c r="AC92" s="33">
        <v>-207.98797999999999</v>
      </c>
      <c r="AD92" s="33">
        <v>-218.38016200000001</v>
      </c>
      <c r="AE92" s="33">
        <v>-229.50368900000001</v>
      </c>
      <c r="AF92" s="33">
        <v>-233.770837</v>
      </c>
      <c r="AG92" s="33">
        <v>-238.73140799999999</v>
      </c>
      <c r="AH92" s="33">
        <v>-241.82167699999999</v>
      </c>
      <c r="AI92" s="33">
        <v>-252.430137</v>
      </c>
      <c r="AJ92" s="33">
        <v>-266.26941900000003</v>
      </c>
      <c r="AK92" s="33">
        <v>-269.02753200000001</v>
      </c>
      <c r="AL92" s="33">
        <v>-256.70223099999998</v>
      </c>
      <c r="AM92" s="33">
        <v>-255.69340700000001</v>
      </c>
      <c r="AN92" s="33">
        <v>-250.18250699999999</v>
      </c>
      <c r="AO92" s="33">
        <v>-245.755337</v>
      </c>
      <c r="AP92" s="33">
        <v>-243.56081599999999</v>
      </c>
      <c r="AQ92" s="33">
        <v>-250.65484699999999</v>
      </c>
      <c r="AR92" s="33">
        <v>-236.78301999999999</v>
      </c>
      <c r="AS92" s="33">
        <v>-250.99936400000001</v>
      </c>
      <c r="AT92" s="33">
        <v>-247.18233499999999</v>
      </c>
      <c r="AU92" s="33">
        <v>-250.925633</v>
      </c>
      <c r="AV92" s="33">
        <v>-244.151724</v>
      </c>
      <c r="AW92" s="33">
        <v>-323.38578899999999</v>
      </c>
      <c r="AX92" s="33">
        <v>-313.34791300000001</v>
      </c>
      <c r="AY92" s="33">
        <v>-314.37552599999998</v>
      </c>
      <c r="AZ92" s="33">
        <v>-251.44583700000001</v>
      </c>
    </row>
    <row r="93" spans="1:52" ht="15.75" x14ac:dyDescent="0.3">
      <c r="A93" s="5" t="s">
        <v>55</v>
      </c>
      <c r="B93" s="33">
        <v>-109.200176</v>
      </c>
      <c r="C93" s="33">
        <v>-106.09746199999999</v>
      </c>
      <c r="D93" s="33">
        <v>-102.924464</v>
      </c>
      <c r="E93" s="33">
        <v>-100.780057</v>
      </c>
      <c r="F93" s="33">
        <v>-98.907247999999996</v>
      </c>
      <c r="G93" s="33">
        <v>-100.011798</v>
      </c>
      <c r="H93" s="33">
        <v>-98.765781000000004</v>
      </c>
      <c r="I93" s="33">
        <v>-109.442617</v>
      </c>
      <c r="J93" s="33">
        <v>-101.23390000000001</v>
      </c>
      <c r="K93" s="33">
        <v>-97.392116000000001</v>
      </c>
      <c r="L93" s="33">
        <v>-94.449819000000005</v>
      </c>
      <c r="M93" s="33">
        <v>-92.812549000000004</v>
      </c>
      <c r="N93" s="33">
        <v>-90.327999000000005</v>
      </c>
      <c r="O93" s="33">
        <v>-90.826080000000005</v>
      </c>
      <c r="P93" s="33">
        <v>-89.443625999999995</v>
      </c>
      <c r="Q93" s="33">
        <v>-89.513908000000001</v>
      </c>
      <c r="R93" s="33">
        <v>-89.946774000000005</v>
      </c>
      <c r="S93" s="33">
        <v>-91.793432999999993</v>
      </c>
      <c r="T93" s="33">
        <v>-90.365262000000001</v>
      </c>
      <c r="U93" s="33">
        <v>-90.095896999999994</v>
      </c>
      <c r="V93" s="33">
        <v>-93.025518000000005</v>
      </c>
      <c r="W93" s="33">
        <v>-95.426430999999994</v>
      </c>
      <c r="X93" s="33">
        <v>-95.236746999999994</v>
      </c>
      <c r="Y93" s="33">
        <v>-99.464988000000005</v>
      </c>
      <c r="Z93" s="33">
        <v>-98.583355999999995</v>
      </c>
      <c r="AA93" s="33">
        <v>-99.762139000000005</v>
      </c>
      <c r="AB93" s="33">
        <v>-100.40648299999999</v>
      </c>
      <c r="AC93" s="33">
        <v>-103.949158</v>
      </c>
      <c r="AD93" s="33">
        <v>-109.40679799999999</v>
      </c>
      <c r="AE93" s="33">
        <v>-114.254012</v>
      </c>
      <c r="AF93" s="33">
        <v>-115.504423</v>
      </c>
      <c r="AG93" s="33">
        <v>-116.699675</v>
      </c>
      <c r="AH93" s="33">
        <v>-118.626406</v>
      </c>
      <c r="AI93" s="33">
        <v>-126.724598</v>
      </c>
      <c r="AJ93" s="33">
        <v>-136.14973000000001</v>
      </c>
      <c r="AK93" s="33">
        <v>-140.614576</v>
      </c>
      <c r="AL93" s="33">
        <v>-127.08409899999999</v>
      </c>
      <c r="AM93" s="33">
        <v>-124.28209</v>
      </c>
      <c r="AN93" s="33">
        <v>-118.961432</v>
      </c>
      <c r="AO93" s="33">
        <v>-114.332241</v>
      </c>
      <c r="AP93" s="33">
        <v>-114.284014</v>
      </c>
      <c r="AQ93" s="33">
        <v>-120.143079</v>
      </c>
      <c r="AR93" s="33">
        <v>-130.877182</v>
      </c>
      <c r="AS93" s="33">
        <v>-136.22820999999999</v>
      </c>
      <c r="AT93" s="33">
        <v>-135.847455</v>
      </c>
      <c r="AU93" s="33">
        <v>-142.52767499999999</v>
      </c>
      <c r="AV93" s="33">
        <v>-139.25550899999999</v>
      </c>
      <c r="AW93" s="33">
        <v>-135.21759299999999</v>
      </c>
      <c r="AX93" s="33">
        <v>-127.179841</v>
      </c>
      <c r="AY93" s="33">
        <v>-128.24924899999999</v>
      </c>
      <c r="AZ93" s="33">
        <v>-126.73860500000001</v>
      </c>
    </row>
    <row r="94" spans="1:52" ht="15.75" x14ac:dyDescent="0.3">
      <c r="A94" s="5" t="s">
        <v>34</v>
      </c>
      <c r="B94" s="33">
        <v>-50.858328999999998</v>
      </c>
      <c r="C94" s="33">
        <v>-51.86420600000001</v>
      </c>
      <c r="D94" s="33">
        <v>-52.134702000000004</v>
      </c>
      <c r="E94" s="33">
        <v>-54.227497</v>
      </c>
      <c r="F94" s="33">
        <v>-55.015000999999998</v>
      </c>
      <c r="G94" s="33">
        <v>-59.257420999999994</v>
      </c>
      <c r="H94" s="33">
        <v>-58.617767999999984</v>
      </c>
      <c r="I94" s="33">
        <v>-58.874442000000002</v>
      </c>
      <c r="J94" s="33">
        <v>-59.218660999999997</v>
      </c>
      <c r="K94" s="33">
        <v>-59.668866999999992</v>
      </c>
      <c r="L94" s="33">
        <v>-61.495419999999982</v>
      </c>
      <c r="M94" s="33">
        <v>-61.849019999999982</v>
      </c>
      <c r="N94" s="33">
        <v>-63.281815999999992</v>
      </c>
      <c r="O94" s="33">
        <v>-65.145932999999999</v>
      </c>
      <c r="P94" s="33">
        <v>-66.015949000000006</v>
      </c>
      <c r="Q94" s="33">
        <v>-69.217921000000004</v>
      </c>
      <c r="R94" s="33">
        <v>-70.886542999999989</v>
      </c>
      <c r="S94" s="33">
        <v>-72.305103000000003</v>
      </c>
      <c r="T94" s="33">
        <v>-74.664670999999998</v>
      </c>
      <c r="U94" s="33">
        <v>-75.979819000000006</v>
      </c>
      <c r="V94" s="33">
        <v>-78.358958000000001</v>
      </c>
      <c r="W94" s="33">
        <v>-81.861810000000006</v>
      </c>
      <c r="X94" s="33">
        <v>-84.737701000000001</v>
      </c>
      <c r="Y94" s="33">
        <v>-87.934157999999996</v>
      </c>
      <c r="Z94" s="33">
        <v>-92.209117000000006</v>
      </c>
      <c r="AA94" s="33">
        <v>-96.082702999999995</v>
      </c>
      <c r="AB94" s="33">
        <v>-100.30070300000001</v>
      </c>
      <c r="AC94" s="33">
        <v>-104.038822</v>
      </c>
      <c r="AD94" s="33">
        <v>-108.97336400000002</v>
      </c>
      <c r="AE94" s="33">
        <v>-115.24967700000001</v>
      </c>
      <c r="AF94" s="33">
        <v>-118.266414</v>
      </c>
      <c r="AG94" s="33">
        <v>-122.03173299999999</v>
      </c>
      <c r="AH94" s="33">
        <v>-123.19527099999999</v>
      </c>
      <c r="AI94" s="33">
        <v>-125.705539</v>
      </c>
      <c r="AJ94" s="33">
        <v>-130.11968900000002</v>
      </c>
      <c r="AK94" s="33">
        <v>-128.41295600000001</v>
      </c>
      <c r="AL94" s="33">
        <v>-129.618132</v>
      </c>
      <c r="AM94" s="33">
        <v>-131.411317</v>
      </c>
      <c r="AN94" s="33">
        <v>-131.22107499999998</v>
      </c>
      <c r="AO94" s="33">
        <v>-131.42309599999999</v>
      </c>
      <c r="AP94" s="33">
        <v>-129.27680199999998</v>
      </c>
      <c r="AQ94" s="33">
        <v>-130.51176799999999</v>
      </c>
      <c r="AR94" s="33">
        <v>-105.90583799999999</v>
      </c>
      <c r="AS94" s="33">
        <v>-114.77115400000002</v>
      </c>
      <c r="AT94" s="33">
        <v>-111.33488</v>
      </c>
      <c r="AU94" s="33">
        <v>-108.39795800000002</v>
      </c>
      <c r="AV94" s="33">
        <v>-104.89621500000001</v>
      </c>
      <c r="AW94" s="33">
        <v>-188.16819599999999</v>
      </c>
      <c r="AX94" s="33">
        <v>-186.168072</v>
      </c>
      <c r="AY94" s="33">
        <v>-186.12627699999999</v>
      </c>
      <c r="AZ94" s="33">
        <v>-124.707232</v>
      </c>
    </row>
    <row r="95" spans="1:52" ht="15.75" x14ac:dyDescent="0.3">
      <c r="A95" s="7" t="s">
        <v>35</v>
      </c>
      <c r="B95" s="33">
        <v>-6.056349</v>
      </c>
      <c r="C95" s="33">
        <v>-6.3544029999999996</v>
      </c>
      <c r="D95" s="33">
        <v>-6.9657590000000003</v>
      </c>
      <c r="E95" s="33">
        <v>-7.5293460000000003</v>
      </c>
      <c r="F95" s="33">
        <v>-8.3550380000000004</v>
      </c>
      <c r="G95" s="33">
        <v>-8.757949</v>
      </c>
      <c r="H95" s="33">
        <v>-9.0422960000000003</v>
      </c>
      <c r="I95" s="33">
        <v>-9.3225499999999997</v>
      </c>
      <c r="J95" s="33">
        <v>-9.4320240000000002</v>
      </c>
      <c r="K95" s="33">
        <v>-9.6966900000000003</v>
      </c>
      <c r="L95" s="33">
        <v>-9.9724939999999993</v>
      </c>
      <c r="M95" s="33">
        <v>-9.8813209999999998</v>
      </c>
      <c r="N95" s="33">
        <v>-10.253218</v>
      </c>
      <c r="O95" s="33">
        <v>-10.677106</v>
      </c>
      <c r="P95" s="33">
        <v>-10.639203999999999</v>
      </c>
      <c r="Q95" s="33">
        <v>-11.35689</v>
      </c>
      <c r="R95" s="33">
        <v>-11.766348000000001</v>
      </c>
      <c r="S95" s="33">
        <v>-12.416834</v>
      </c>
      <c r="T95" s="33">
        <v>-12.678031000000001</v>
      </c>
      <c r="U95" s="33">
        <v>-13.135503999999999</v>
      </c>
      <c r="V95" s="33">
        <v>-13.167418</v>
      </c>
      <c r="W95" s="33">
        <v>-13.912455</v>
      </c>
      <c r="X95" s="33">
        <v>-13.977852</v>
      </c>
      <c r="Y95" s="33">
        <v>-14.835895000000001</v>
      </c>
      <c r="Z95" s="33">
        <v>-15.935763</v>
      </c>
      <c r="AA95" s="33">
        <v>-16.309750999999999</v>
      </c>
      <c r="AB95" s="33">
        <v>-16.900010000000002</v>
      </c>
      <c r="AC95" s="33">
        <v>-17.580727</v>
      </c>
      <c r="AD95" s="33">
        <v>-18.350791999999998</v>
      </c>
      <c r="AE95" s="33">
        <v>-19.226189999999999</v>
      </c>
      <c r="AF95" s="33">
        <v>-19.158498000000002</v>
      </c>
      <c r="AG95" s="33">
        <v>-19.999547</v>
      </c>
      <c r="AH95" s="33">
        <v>-20.391500000000001</v>
      </c>
      <c r="AI95" s="33">
        <v>-20.287300999999999</v>
      </c>
      <c r="AJ95" s="33">
        <v>-21.105346999999998</v>
      </c>
      <c r="AK95" s="33">
        <v>-20.978386</v>
      </c>
      <c r="AL95" s="33">
        <v>-22.024578000000002</v>
      </c>
      <c r="AM95" s="33">
        <v>-23.782238</v>
      </c>
      <c r="AN95" s="33">
        <v>-24.495871000000001</v>
      </c>
      <c r="AO95" s="33">
        <v>-24.619675999999998</v>
      </c>
      <c r="AP95" s="33">
        <v>-24.741313999999999</v>
      </c>
      <c r="AQ95" s="33">
        <v>-23.579553000000001</v>
      </c>
      <c r="AR95" s="33">
        <v>-17.421959000000001</v>
      </c>
      <c r="AS95" s="33">
        <v>-17.529447000000001</v>
      </c>
      <c r="AT95" s="33">
        <v>-16.720282999999998</v>
      </c>
      <c r="AU95" s="33">
        <v>-16.126691000000001</v>
      </c>
      <c r="AV95" s="33">
        <v>-14.634155</v>
      </c>
      <c r="AW95" s="33">
        <v>-15.121437</v>
      </c>
      <c r="AX95" s="33">
        <v>-14.432558</v>
      </c>
      <c r="AY95" s="33">
        <v>-14.21935</v>
      </c>
      <c r="AZ95" s="33">
        <v>-14.094301</v>
      </c>
    </row>
    <row r="96" spans="1:52" ht="15.75" x14ac:dyDescent="0.3">
      <c r="A96" s="7" t="s">
        <v>36</v>
      </c>
      <c r="B96" s="33">
        <v>-29.454609999999999</v>
      </c>
      <c r="C96" s="33">
        <v>-29.841858999999999</v>
      </c>
      <c r="D96" s="33">
        <v>-29.804563999999999</v>
      </c>
      <c r="E96" s="33">
        <v>-29.955928</v>
      </c>
      <c r="F96" s="33">
        <v>-30.216059000000001</v>
      </c>
      <c r="G96" s="33">
        <v>-32.820157000000002</v>
      </c>
      <c r="H96" s="33">
        <v>-30.007065999999998</v>
      </c>
      <c r="I96" s="33">
        <v>-30.274287999999999</v>
      </c>
      <c r="J96" s="33">
        <v>-30.280608999999998</v>
      </c>
      <c r="K96" s="33">
        <v>-30.055292999999999</v>
      </c>
      <c r="L96" s="33">
        <v>-31.409524999999999</v>
      </c>
      <c r="M96" s="33">
        <v>-32.209690000000002</v>
      </c>
      <c r="N96" s="33">
        <v>-33.387013000000003</v>
      </c>
      <c r="O96" s="33">
        <v>-34.914828999999997</v>
      </c>
      <c r="P96" s="33">
        <v>-36.247818000000002</v>
      </c>
      <c r="Q96" s="33">
        <v>-37.743757000000002</v>
      </c>
      <c r="R96" s="33">
        <v>-39.432923000000002</v>
      </c>
      <c r="S96" s="33">
        <v>-40.218321000000003</v>
      </c>
      <c r="T96" s="33">
        <v>-41.121333999999997</v>
      </c>
      <c r="U96" s="33">
        <v>-42.602944999999998</v>
      </c>
      <c r="V96" s="33">
        <v>-44.010322000000002</v>
      </c>
      <c r="W96" s="33">
        <v>-45.781466999999999</v>
      </c>
      <c r="X96" s="33">
        <v>-48.301927999999997</v>
      </c>
      <c r="Y96" s="33">
        <v>-50.574888999999999</v>
      </c>
      <c r="Z96" s="33">
        <v>-53.543249000000003</v>
      </c>
      <c r="AA96" s="33">
        <v>-56.161659</v>
      </c>
      <c r="AB96" s="33">
        <v>-59.020637000000001</v>
      </c>
      <c r="AC96" s="33">
        <v>-62.254480000000001</v>
      </c>
      <c r="AD96" s="33">
        <v>-66.656557000000006</v>
      </c>
      <c r="AE96" s="33">
        <v>-71.114272999999997</v>
      </c>
      <c r="AF96" s="33">
        <v>-73.703023999999999</v>
      </c>
      <c r="AG96" s="33">
        <v>-76.441721999999999</v>
      </c>
      <c r="AH96" s="33">
        <v>-76.657183000000003</v>
      </c>
      <c r="AI96" s="33">
        <v>-79.783874999999995</v>
      </c>
      <c r="AJ96" s="33">
        <v>-84.893653</v>
      </c>
      <c r="AK96" s="33">
        <v>-87.761167</v>
      </c>
      <c r="AL96" s="33">
        <v>-87.443171000000007</v>
      </c>
      <c r="AM96" s="33">
        <v>-87.147868000000003</v>
      </c>
      <c r="AN96" s="33">
        <v>-85.806202999999996</v>
      </c>
      <c r="AO96" s="33">
        <v>-87.017701000000002</v>
      </c>
      <c r="AP96" s="33">
        <v>-85.493902000000006</v>
      </c>
      <c r="AQ96" s="33">
        <v>-87.881237999999996</v>
      </c>
      <c r="AR96" s="33">
        <v>-72.037863000000002</v>
      </c>
      <c r="AS96" s="33">
        <v>-80.014004999999997</v>
      </c>
      <c r="AT96" s="33">
        <v>-78.396186</v>
      </c>
      <c r="AU96" s="33">
        <v>-76.839150000000004</v>
      </c>
      <c r="AV96" s="33">
        <v>-76.252092000000005</v>
      </c>
      <c r="AW96" s="33">
        <v>-159.21199200000001</v>
      </c>
      <c r="AX96" s="33">
        <v>-158.58420599999999</v>
      </c>
      <c r="AY96" s="33">
        <v>-159.219932</v>
      </c>
      <c r="AZ96" s="33">
        <v>-98.929535999999999</v>
      </c>
    </row>
    <row r="97" spans="1:52" ht="15.75" x14ac:dyDescent="0.3">
      <c r="A97" s="7" t="s">
        <v>38</v>
      </c>
      <c r="B97" s="33">
        <v>-15.34737</v>
      </c>
      <c r="C97" s="33">
        <v>-15.667944</v>
      </c>
      <c r="D97" s="33">
        <v>-15.364379</v>
      </c>
      <c r="E97" s="33">
        <v>-16.742222999999999</v>
      </c>
      <c r="F97" s="33">
        <v>-16.443904</v>
      </c>
      <c r="G97" s="33">
        <v>-17.679314999999999</v>
      </c>
      <c r="H97" s="33">
        <v>-19.568406</v>
      </c>
      <c r="I97" s="33">
        <v>-19.277604</v>
      </c>
      <c r="J97" s="33">
        <v>-19.506028000000001</v>
      </c>
      <c r="K97" s="33">
        <v>-19.916882000000001</v>
      </c>
      <c r="L97" s="33">
        <v>-20.113399999999999</v>
      </c>
      <c r="M97" s="33">
        <v>-19.758006999999999</v>
      </c>
      <c r="N97" s="33">
        <v>-19.641584000000002</v>
      </c>
      <c r="O97" s="33">
        <v>-19.553996000000001</v>
      </c>
      <c r="P97" s="33">
        <v>-19.128924999999999</v>
      </c>
      <c r="Q97" s="33">
        <v>-20.117272</v>
      </c>
      <c r="R97" s="33">
        <v>-19.687270999999999</v>
      </c>
      <c r="S97" s="33">
        <v>-19.669945999999999</v>
      </c>
      <c r="T97" s="33">
        <v>-20.865304999999999</v>
      </c>
      <c r="U97" s="33">
        <v>-20.241368999999999</v>
      </c>
      <c r="V97" s="33">
        <v>-21.181217</v>
      </c>
      <c r="W97" s="33">
        <v>-22.167885999999999</v>
      </c>
      <c r="X97" s="33">
        <v>-22.457919</v>
      </c>
      <c r="Y97" s="33">
        <v>-22.523374</v>
      </c>
      <c r="Z97" s="33">
        <v>-22.730103</v>
      </c>
      <c r="AA97" s="33">
        <v>-23.61129</v>
      </c>
      <c r="AB97" s="33">
        <v>-24.380054000000001</v>
      </c>
      <c r="AC97" s="33">
        <v>-24.203614000000002</v>
      </c>
      <c r="AD97" s="33">
        <v>-23.966014000000001</v>
      </c>
      <c r="AE97" s="33">
        <v>-24.909213000000001</v>
      </c>
      <c r="AF97" s="33">
        <v>-25.404890999999999</v>
      </c>
      <c r="AG97" s="33">
        <v>-25.590463</v>
      </c>
      <c r="AH97" s="33">
        <v>-26.146585999999999</v>
      </c>
      <c r="AI97" s="33">
        <v>-25.634361999999999</v>
      </c>
      <c r="AJ97" s="33">
        <v>-24.120687</v>
      </c>
      <c r="AK97" s="33">
        <v>-19.673401999999999</v>
      </c>
      <c r="AL97" s="33">
        <v>-20.150382</v>
      </c>
      <c r="AM97" s="33">
        <v>-20.481207999999999</v>
      </c>
      <c r="AN97" s="33">
        <v>-20.919</v>
      </c>
      <c r="AO97" s="33">
        <v>-19.785717999999999</v>
      </c>
      <c r="AP97" s="33">
        <v>-19.041585999999999</v>
      </c>
      <c r="AQ97" s="33">
        <v>-19.050975999999999</v>
      </c>
      <c r="AR97" s="33">
        <v>-16.446013000000001</v>
      </c>
      <c r="AS97" s="33">
        <v>-17.227701</v>
      </c>
      <c r="AT97" s="33">
        <v>-16.218409999999999</v>
      </c>
      <c r="AU97" s="33">
        <v>-15.432115</v>
      </c>
      <c r="AV97" s="33">
        <v>-14.009967</v>
      </c>
      <c r="AW97" s="33">
        <v>-13.834765000000001</v>
      </c>
      <c r="AX97" s="33">
        <v>-13.151306999999999</v>
      </c>
      <c r="AY97" s="33">
        <v>-12.686994</v>
      </c>
      <c r="AZ97" s="33">
        <v>-11.683393000000001</v>
      </c>
    </row>
    <row r="98" spans="1:52" ht="15.75" x14ac:dyDescent="0.3">
      <c r="A98" s="7" t="s">
        <v>39</v>
      </c>
      <c r="B98" s="33">
        <v>0</v>
      </c>
      <c r="C98" s="33">
        <v>0</v>
      </c>
      <c r="D98" s="33">
        <v>0</v>
      </c>
      <c r="E98" s="33">
        <v>0</v>
      </c>
      <c r="F98" s="33">
        <v>0</v>
      </c>
      <c r="G98" s="33">
        <v>0</v>
      </c>
      <c r="H98" s="33">
        <v>0</v>
      </c>
      <c r="I98" s="33">
        <v>0</v>
      </c>
      <c r="J98" s="33">
        <v>0</v>
      </c>
      <c r="K98" s="33">
        <v>0</v>
      </c>
      <c r="L98" s="33">
        <v>0</v>
      </c>
      <c r="M98" s="33">
        <v>0</v>
      </c>
      <c r="N98" s="33">
        <v>0</v>
      </c>
      <c r="O98" s="33">
        <v>0</v>
      </c>
      <c r="P98" s="33">
        <v>0</v>
      </c>
      <c r="Q98" s="33">
        <v>0</v>
      </c>
      <c r="R98" s="33">
        <v>0</v>
      </c>
      <c r="S98" s="33">
        <v>0</v>
      </c>
      <c r="T98" s="33">
        <v>0</v>
      </c>
      <c r="U98" s="33">
        <v>0</v>
      </c>
      <c r="V98" s="33">
        <v>0</v>
      </c>
      <c r="W98" s="33">
        <v>0</v>
      </c>
      <c r="X98" s="33">
        <v>0</v>
      </c>
      <c r="Y98" s="33">
        <v>0</v>
      </c>
      <c r="Z98" s="33">
        <v>0</v>
      </c>
      <c r="AA98" s="33">
        <v>0</v>
      </c>
      <c r="AB98" s="33">
        <v>0</v>
      </c>
      <c r="AC98" s="33">
        <v>0</v>
      </c>
      <c r="AD98" s="33">
        <v>0</v>
      </c>
      <c r="AE98" s="33">
        <v>0</v>
      </c>
      <c r="AF98" s="33">
        <v>0</v>
      </c>
      <c r="AG98" s="33">
        <v>0</v>
      </c>
      <c r="AH98" s="33">
        <v>0</v>
      </c>
      <c r="AI98" s="33">
        <v>0</v>
      </c>
      <c r="AJ98" s="33">
        <v>0</v>
      </c>
      <c r="AK98" s="33">
        <v>0</v>
      </c>
      <c r="AL98" s="33">
        <v>0</v>
      </c>
      <c r="AM98" s="33">
        <v>0</v>
      </c>
      <c r="AN98" s="33">
        <v>0</v>
      </c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0</v>
      </c>
      <c r="AU98" s="33">
        <v>0</v>
      </c>
      <c r="AV98" s="33">
        <v>0</v>
      </c>
      <c r="AW98" s="33">
        <v>0</v>
      </c>
      <c r="AX98" s="33">
        <v>0</v>
      </c>
      <c r="AY98" s="33">
        <v>0</v>
      </c>
      <c r="AZ98" s="33">
        <v>0</v>
      </c>
    </row>
    <row r="99" spans="1:52" ht="15.75" x14ac:dyDescent="0.3">
      <c r="A99" s="7" t="s">
        <v>40</v>
      </c>
      <c r="B99" s="33">
        <v>0</v>
      </c>
      <c r="C99" s="33">
        <v>0</v>
      </c>
      <c r="D99" s="33">
        <v>0</v>
      </c>
      <c r="E99" s="33">
        <v>0</v>
      </c>
      <c r="F99" s="33">
        <v>0</v>
      </c>
      <c r="G99" s="33">
        <v>0</v>
      </c>
      <c r="H99" s="33">
        <v>0</v>
      </c>
      <c r="I99" s="33">
        <v>0</v>
      </c>
      <c r="J99" s="33">
        <v>0</v>
      </c>
      <c r="K99" s="33">
        <v>0</v>
      </c>
      <c r="L99" s="33">
        <v>0</v>
      </c>
      <c r="M99" s="33">
        <v>0</v>
      </c>
      <c r="N99" s="33">
        <v>0</v>
      </c>
      <c r="O99" s="33">
        <v>0</v>
      </c>
      <c r="P99" s="33">
        <v>0</v>
      </c>
      <c r="Q99" s="33">
        <v>0</v>
      </c>
      <c r="R99" s="33">
        <v>0</v>
      </c>
      <c r="S99" s="33">
        <v>0</v>
      </c>
      <c r="T99" s="33">
        <v>0</v>
      </c>
      <c r="U99" s="33">
        <v>0</v>
      </c>
      <c r="V99" s="33">
        <v>0</v>
      </c>
      <c r="W99" s="33">
        <v>0</v>
      </c>
      <c r="X99" s="33">
        <v>0</v>
      </c>
      <c r="Y99" s="33">
        <v>0</v>
      </c>
      <c r="Z99" s="33">
        <v>0</v>
      </c>
      <c r="AA99" s="33">
        <v>0</v>
      </c>
      <c r="AB99" s="33">
        <v>0</v>
      </c>
      <c r="AC99" s="33">
        <v>0</v>
      </c>
      <c r="AD99" s="33">
        <v>0</v>
      </c>
      <c r="AE99" s="33">
        <v>0</v>
      </c>
      <c r="AF99" s="33">
        <v>0</v>
      </c>
      <c r="AG99" s="33">
        <v>0</v>
      </c>
      <c r="AH99" s="33">
        <v>0</v>
      </c>
      <c r="AI99" s="33">
        <v>0</v>
      </c>
      <c r="AJ99" s="33">
        <v>0</v>
      </c>
      <c r="AK99" s="33">
        <v>0</v>
      </c>
      <c r="AL99" s="33">
        <v>0</v>
      </c>
      <c r="AM99" s="33">
        <v>0</v>
      </c>
      <c r="AN99" s="33">
        <v>0</v>
      </c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v>0</v>
      </c>
      <c r="AX99" s="33">
        <v>0</v>
      </c>
      <c r="AY99" s="33">
        <v>0</v>
      </c>
      <c r="AZ99" s="33">
        <v>0</v>
      </c>
    </row>
    <row r="100" spans="1:52" ht="15.75" x14ac:dyDescent="0.3">
      <c r="A100" s="7" t="s">
        <v>41</v>
      </c>
      <c r="B100" s="33">
        <v>0</v>
      </c>
      <c r="C100" s="33">
        <v>0</v>
      </c>
      <c r="D100" s="33">
        <v>0</v>
      </c>
      <c r="E100" s="33">
        <v>0</v>
      </c>
      <c r="F100" s="33">
        <v>0</v>
      </c>
      <c r="G100" s="33">
        <v>0</v>
      </c>
      <c r="H100" s="33">
        <v>0</v>
      </c>
      <c r="I100" s="33">
        <v>0</v>
      </c>
      <c r="J100" s="33">
        <v>0</v>
      </c>
      <c r="K100" s="33">
        <v>0</v>
      </c>
      <c r="L100" s="33">
        <v>0</v>
      </c>
      <c r="M100" s="33">
        <v>0</v>
      </c>
      <c r="N100" s="33">
        <v>0</v>
      </c>
      <c r="O100" s="33">
        <v>0</v>
      </c>
      <c r="P100" s="33">
        <v>0</v>
      </c>
      <c r="Q100" s="33">
        <v>0</v>
      </c>
      <c r="R100" s="33">
        <v>0</v>
      </c>
      <c r="S100" s="33">
        <v>0</v>
      </c>
      <c r="T100" s="33">
        <v>0</v>
      </c>
      <c r="U100" s="33">
        <v>0</v>
      </c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v>0</v>
      </c>
      <c r="AE100" s="33">
        <v>0</v>
      </c>
      <c r="AF100" s="33">
        <v>0</v>
      </c>
      <c r="AG100" s="33">
        <v>0</v>
      </c>
      <c r="AH100" s="33">
        <v>0</v>
      </c>
      <c r="AI100" s="33">
        <v>0</v>
      </c>
      <c r="AJ100" s="33">
        <v>0</v>
      </c>
      <c r="AK100" s="33">
        <v>0</v>
      </c>
      <c r="AL100" s="33">
        <v>0</v>
      </c>
      <c r="AM100" s="33">
        <v>0</v>
      </c>
      <c r="AN100" s="33">
        <v>0</v>
      </c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v>0</v>
      </c>
      <c r="AX100" s="33">
        <v>0</v>
      </c>
      <c r="AY100" s="33">
        <v>0</v>
      </c>
      <c r="AZ100" s="33">
        <v>0</v>
      </c>
    </row>
    <row r="101" spans="1:52" ht="15.75" x14ac:dyDescent="0.3">
      <c r="A101" s="4" t="s">
        <v>56</v>
      </c>
      <c r="B101" s="33">
        <v>-192.68568400000001</v>
      </c>
      <c r="C101" s="33">
        <v>-198.520478</v>
      </c>
      <c r="D101" s="33">
        <v>-200.219379</v>
      </c>
      <c r="E101" s="33">
        <v>-177.46314000000001</v>
      </c>
      <c r="F101" s="33">
        <v>-201.98655199999999</v>
      </c>
      <c r="G101" s="33">
        <v>-203.665719</v>
      </c>
      <c r="H101" s="33">
        <v>-176.347499</v>
      </c>
      <c r="I101" s="33">
        <v>-200.841273</v>
      </c>
      <c r="J101" s="33">
        <v>-201.75546900000001</v>
      </c>
      <c r="K101" s="33">
        <v>-176.564898</v>
      </c>
      <c r="L101" s="33">
        <v>-203.30753799999999</v>
      </c>
      <c r="M101" s="33">
        <v>-201.10917900000001</v>
      </c>
      <c r="N101" s="33">
        <v>-120.31213200000001</v>
      </c>
      <c r="O101" s="33">
        <v>-143.87980999999999</v>
      </c>
      <c r="P101" s="33">
        <v>-142.84401700000001</v>
      </c>
      <c r="Q101" s="33">
        <v>-120.41709299999999</v>
      </c>
      <c r="R101" s="33">
        <v>-143.78256500000001</v>
      </c>
      <c r="S101" s="33">
        <v>-139.964338</v>
      </c>
      <c r="T101" s="33">
        <v>-140.30814599999999</v>
      </c>
      <c r="U101" s="33">
        <v>-137.900983</v>
      </c>
      <c r="V101" s="33">
        <v>-140.196662</v>
      </c>
      <c r="W101" s="33">
        <v>-116.531691</v>
      </c>
      <c r="X101" s="33">
        <v>-139.21637000000001</v>
      </c>
      <c r="Y101" s="33">
        <v>-140.58528100000001</v>
      </c>
      <c r="Z101" s="33">
        <v>-114.25536</v>
      </c>
      <c r="AA101" s="33">
        <v>-131.91816800000001</v>
      </c>
      <c r="AB101" s="33">
        <v>-108.241962</v>
      </c>
      <c r="AC101" s="33">
        <v>-133.65058500000001</v>
      </c>
      <c r="AD101" s="33">
        <v>-135.31668500000001</v>
      </c>
      <c r="AE101" s="33">
        <v>-110.32975399999999</v>
      </c>
      <c r="AF101" s="33">
        <v>-129.74126999999999</v>
      </c>
      <c r="AG101" s="33">
        <v>-132.212108</v>
      </c>
      <c r="AH101" s="33">
        <v>-100.610872</v>
      </c>
      <c r="AI101" s="33">
        <v>-127.955883</v>
      </c>
      <c r="AJ101" s="33">
        <v>-126.854358</v>
      </c>
      <c r="AK101" s="33">
        <v>-99.640771000000001</v>
      </c>
      <c r="AL101" s="33">
        <v>-109.146811</v>
      </c>
      <c r="AM101" s="33">
        <v>-110.39063400000001</v>
      </c>
      <c r="AN101" s="33">
        <v>-99.101080999999994</v>
      </c>
      <c r="AO101" s="33">
        <v>-105.54182900000001</v>
      </c>
      <c r="AP101" s="33">
        <v>-89.055079000000006</v>
      </c>
      <c r="AQ101" s="33">
        <v>-122.537865</v>
      </c>
      <c r="AR101" s="33">
        <v>-113.448127</v>
      </c>
      <c r="AS101" s="33">
        <v>-93.68683</v>
      </c>
      <c r="AT101" s="33">
        <v>-88.859752999999998</v>
      </c>
      <c r="AU101" s="33">
        <v>-105.931263</v>
      </c>
      <c r="AV101" s="33">
        <v>-105.701233</v>
      </c>
      <c r="AW101" s="33">
        <v>-108.751391</v>
      </c>
      <c r="AX101" s="33">
        <v>-109.333118</v>
      </c>
      <c r="AY101" s="33">
        <v>-90.308144999999996</v>
      </c>
      <c r="AZ101" s="33">
        <v>-91.183134999999993</v>
      </c>
    </row>
    <row r="102" spans="1:52" ht="15.75" x14ac:dyDescent="0.3">
      <c r="A102" s="7" t="s">
        <v>57</v>
      </c>
      <c r="B102" s="33">
        <v>-174.346936</v>
      </c>
      <c r="C102" s="33">
        <v>-178.63425799999999</v>
      </c>
      <c r="D102" s="33">
        <v>-180.062894</v>
      </c>
      <c r="E102" s="33">
        <v>-158.371591</v>
      </c>
      <c r="F102" s="33">
        <v>-181.99938299999999</v>
      </c>
      <c r="G102" s="33">
        <v>-183.49126100000001</v>
      </c>
      <c r="H102" s="33">
        <v>-157.966489</v>
      </c>
      <c r="I102" s="33">
        <v>-181.21457599999999</v>
      </c>
      <c r="J102" s="33">
        <v>-182.67156800000001</v>
      </c>
      <c r="K102" s="33">
        <v>-158.54442599999999</v>
      </c>
      <c r="L102" s="33">
        <v>-184.079193</v>
      </c>
      <c r="M102" s="33">
        <v>-181.80979099999999</v>
      </c>
      <c r="N102" s="33">
        <v>-101.45523300000001</v>
      </c>
      <c r="O102" s="33">
        <v>-123.958517</v>
      </c>
      <c r="P102" s="33">
        <v>-122.865769</v>
      </c>
      <c r="Q102" s="33">
        <v>-101.44116</v>
      </c>
      <c r="R102" s="33">
        <v>-123.86796099999999</v>
      </c>
      <c r="S102" s="33">
        <v>-120.63865300000001</v>
      </c>
      <c r="T102" s="33">
        <v>-121.156992</v>
      </c>
      <c r="U102" s="33">
        <v>-119.139781</v>
      </c>
      <c r="V102" s="33">
        <v>-121.14508600000001</v>
      </c>
      <c r="W102" s="33">
        <v>-98.619155000000006</v>
      </c>
      <c r="X102" s="33">
        <v>-120.479601</v>
      </c>
      <c r="Y102" s="33">
        <v>-122.10071600000001</v>
      </c>
      <c r="Z102" s="33">
        <v>-96.668773000000002</v>
      </c>
      <c r="AA102" s="33">
        <v>-116.27914</v>
      </c>
      <c r="AB102" s="33">
        <v>-93.330230999999998</v>
      </c>
      <c r="AC102" s="33">
        <v>-117.37393</v>
      </c>
      <c r="AD102" s="33">
        <v>-119.18231299999999</v>
      </c>
      <c r="AE102" s="33">
        <v>-95.101579999999998</v>
      </c>
      <c r="AF102" s="33">
        <v>-113.988238</v>
      </c>
      <c r="AG102" s="33">
        <v>-116.431979</v>
      </c>
      <c r="AH102" s="33">
        <v>-89.353936000000004</v>
      </c>
      <c r="AI102" s="33">
        <v>-116.032849</v>
      </c>
      <c r="AJ102" s="33">
        <v>-114.86807399999999</v>
      </c>
      <c r="AK102" s="33">
        <v>-88.099243999999999</v>
      </c>
      <c r="AL102" s="33">
        <v>-96.818942000000007</v>
      </c>
      <c r="AM102" s="33">
        <v>-98.130606999999998</v>
      </c>
      <c r="AN102" s="33">
        <v>-89.077622000000005</v>
      </c>
      <c r="AO102" s="33">
        <v>-96.207212999999996</v>
      </c>
      <c r="AP102" s="33">
        <v>-80.791595000000001</v>
      </c>
      <c r="AQ102" s="33">
        <v>-113.918695</v>
      </c>
      <c r="AR102" s="33">
        <v>-106.712349</v>
      </c>
      <c r="AS102" s="33">
        <v>-87.568340000000006</v>
      </c>
      <c r="AT102" s="33">
        <v>-82.860927000000004</v>
      </c>
      <c r="AU102" s="33">
        <v>-99.750274000000005</v>
      </c>
      <c r="AV102" s="33">
        <v>-99.802469000000002</v>
      </c>
      <c r="AW102" s="33">
        <v>-103.04312</v>
      </c>
      <c r="AX102" s="33">
        <v>-103.474761</v>
      </c>
      <c r="AY102" s="33">
        <v>-84.973785000000007</v>
      </c>
      <c r="AZ102" s="33">
        <v>-85.544629</v>
      </c>
    </row>
    <row r="103" spans="1:52" ht="15.75" x14ac:dyDescent="0.3">
      <c r="A103" s="7" t="s">
        <v>58</v>
      </c>
      <c r="B103" s="33">
        <v>-18.338747999999999</v>
      </c>
      <c r="C103" s="33">
        <v>-19.886220000000002</v>
      </c>
      <c r="D103" s="33">
        <v>-20.156485</v>
      </c>
      <c r="E103" s="33">
        <v>-19.091549000000001</v>
      </c>
      <c r="F103" s="33">
        <v>-19.987169000000002</v>
      </c>
      <c r="G103" s="33">
        <v>-20.174458000000001</v>
      </c>
      <c r="H103" s="33">
        <v>-18.38101</v>
      </c>
      <c r="I103" s="33">
        <v>-19.626697</v>
      </c>
      <c r="J103" s="33">
        <v>-19.083901000000001</v>
      </c>
      <c r="K103" s="33">
        <v>-18.020471000000001</v>
      </c>
      <c r="L103" s="33">
        <v>-19.228345000000001</v>
      </c>
      <c r="M103" s="33">
        <v>-19.299388</v>
      </c>
      <c r="N103" s="33">
        <v>-18.856898999999999</v>
      </c>
      <c r="O103" s="33">
        <v>-19.921292999999999</v>
      </c>
      <c r="P103" s="33">
        <v>-19.978247</v>
      </c>
      <c r="Q103" s="33">
        <v>-18.975932</v>
      </c>
      <c r="R103" s="33">
        <v>-19.914603</v>
      </c>
      <c r="S103" s="33">
        <v>-19.325683999999999</v>
      </c>
      <c r="T103" s="33">
        <v>-19.151153999999998</v>
      </c>
      <c r="U103" s="33">
        <v>-18.761202000000001</v>
      </c>
      <c r="V103" s="33">
        <v>-19.051576000000001</v>
      </c>
      <c r="W103" s="33">
        <v>-17.912535999999999</v>
      </c>
      <c r="X103" s="33">
        <v>-18.736768999999999</v>
      </c>
      <c r="Y103" s="33">
        <v>-18.484563999999999</v>
      </c>
      <c r="Z103" s="33">
        <v>-17.586587000000002</v>
      </c>
      <c r="AA103" s="33">
        <v>-15.639028</v>
      </c>
      <c r="AB103" s="33">
        <v>-14.91173</v>
      </c>
      <c r="AC103" s="33">
        <v>-16.276655000000002</v>
      </c>
      <c r="AD103" s="33">
        <v>-16.134371999999999</v>
      </c>
      <c r="AE103" s="33">
        <v>-15.228173999999999</v>
      </c>
      <c r="AF103" s="33">
        <v>-15.753031999999999</v>
      </c>
      <c r="AG103" s="33">
        <v>-15.780127999999999</v>
      </c>
      <c r="AH103" s="33">
        <v>-11.256936</v>
      </c>
      <c r="AI103" s="33">
        <v>-11.923033999999999</v>
      </c>
      <c r="AJ103" s="33">
        <v>-11.986283999999999</v>
      </c>
      <c r="AK103" s="33">
        <v>-11.541525999999999</v>
      </c>
      <c r="AL103" s="33">
        <v>-12.327868</v>
      </c>
      <c r="AM103" s="33">
        <v>-12.260026999999999</v>
      </c>
      <c r="AN103" s="33">
        <v>-10.023458</v>
      </c>
      <c r="AO103" s="33">
        <v>-9.3346149999999994</v>
      </c>
      <c r="AP103" s="33">
        <v>-8.2634830000000008</v>
      </c>
      <c r="AQ103" s="33">
        <v>-8.6191689999999994</v>
      </c>
      <c r="AR103" s="33">
        <v>-6.7357769999999997</v>
      </c>
      <c r="AS103" s="33">
        <v>-6.1184890000000003</v>
      </c>
      <c r="AT103" s="33">
        <v>-5.9988250000000001</v>
      </c>
      <c r="AU103" s="33">
        <v>-6.1809880000000001</v>
      </c>
      <c r="AV103" s="33">
        <v>-5.8987629999999998</v>
      </c>
      <c r="AW103" s="33">
        <v>-5.7082709999999999</v>
      </c>
      <c r="AX103" s="33">
        <v>-5.8583569999999998</v>
      </c>
      <c r="AY103" s="33">
        <v>-5.3343600000000002</v>
      </c>
      <c r="AZ103" s="33">
        <v>-5.6385050000000003</v>
      </c>
    </row>
    <row r="104" spans="1:52" ht="15.75" x14ac:dyDescent="0.3">
      <c r="A104" s="7" t="s">
        <v>59</v>
      </c>
      <c r="B104" s="33">
        <v>0</v>
      </c>
      <c r="C104" s="33">
        <v>0</v>
      </c>
      <c r="D104" s="33">
        <v>0</v>
      </c>
      <c r="E104" s="33">
        <v>0</v>
      </c>
      <c r="F104" s="33">
        <v>0</v>
      </c>
      <c r="G104" s="33">
        <v>0</v>
      </c>
      <c r="H104" s="33">
        <v>0</v>
      </c>
      <c r="I104" s="33">
        <v>0</v>
      </c>
      <c r="J104" s="33">
        <v>0</v>
      </c>
      <c r="K104" s="33">
        <v>0</v>
      </c>
      <c r="L104" s="33">
        <v>0</v>
      </c>
      <c r="M104" s="33">
        <v>0</v>
      </c>
      <c r="N104" s="33">
        <v>0</v>
      </c>
      <c r="O104" s="33">
        <v>0</v>
      </c>
      <c r="P104" s="33">
        <v>0</v>
      </c>
      <c r="Q104" s="33">
        <v>0</v>
      </c>
      <c r="R104" s="33">
        <v>0</v>
      </c>
      <c r="S104" s="33">
        <v>0</v>
      </c>
      <c r="T104" s="33">
        <v>0</v>
      </c>
      <c r="U104" s="33">
        <v>0</v>
      </c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v>0</v>
      </c>
      <c r="AE104" s="33">
        <v>0</v>
      </c>
      <c r="AF104" s="33">
        <v>0</v>
      </c>
      <c r="AG104" s="33">
        <v>0</v>
      </c>
      <c r="AH104" s="33">
        <v>0</v>
      </c>
      <c r="AI104" s="33">
        <v>0</v>
      </c>
      <c r="AJ104" s="33">
        <v>0</v>
      </c>
      <c r="AK104" s="33">
        <v>0</v>
      </c>
      <c r="AL104" s="33">
        <v>0</v>
      </c>
      <c r="AM104" s="33">
        <v>0</v>
      </c>
      <c r="AN104" s="33">
        <v>0</v>
      </c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v>0</v>
      </c>
      <c r="AX104" s="33">
        <v>0</v>
      </c>
      <c r="AY104" s="33">
        <v>0</v>
      </c>
      <c r="AZ104" s="33">
        <v>0</v>
      </c>
    </row>
    <row r="105" spans="1:52" ht="15.75" x14ac:dyDescent="0.3">
      <c r="A105" s="7" t="s">
        <v>60</v>
      </c>
      <c r="B105" s="33">
        <v>0</v>
      </c>
      <c r="C105" s="33">
        <v>0</v>
      </c>
      <c r="D105" s="33">
        <v>0</v>
      </c>
      <c r="E105" s="33">
        <v>0</v>
      </c>
      <c r="F105" s="33">
        <v>0</v>
      </c>
      <c r="G105" s="33">
        <v>0</v>
      </c>
      <c r="H105" s="33">
        <v>0</v>
      </c>
      <c r="I105" s="33">
        <v>0</v>
      </c>
      <c r="J105" s="33">
        <v>0</v>
      </c>
      <c r="K105" s="33">
        <v>0</v>
      </c>
      <c r="L105" s="33">
        <v>0</v>
      </c>
      <c r="M105" s="33">
        <v>0</v>
      </c>
      <c r="N105" s="33">
        <v>0</v>
      </c>
      <c r="O105" s="33">
        <v>0</v>
      </c>
      <c r="P105" s="33">
        <v>0</v>
      </c>
      <c r="Q105" s="33">
        <v>0</v>
      </c>
      <c r="R105" s="33">
        <v>0</v>
      </c>
      <c r="S105" s="33">
        <v>0</v>
      </c>
      <c r="T105" s="33">
        <v>0</v>
      </c>
      <c r="U105" s="33">
        <v>0</v>
      </c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v>0</v>
      </c>
      <c r="AE105" s="33">
        <v>0</v>
      </c>
      <c r="AF105" s="33">
        <v>0</v>
      </c>
      <c r="AG105" s="33">
        <v>0</v>
      </c>
      <c r="AH105" s="33">
        <v>0</v>
      </c>
      <c r="AI105" s="33">
        <v>0</v>
      </c>
      <c r="AJ105" s="33">
        <v>0</v>
      </c>
      <c r="AK105" s="33">
        <v>0</v>
      </c>
      <c r="AL105" s="33">
        <v>0</v>
      </c>
      <c r="AM105" s="33">
        <v>0</v>
      </c>
      <c r="AN105" s="33">
        <v>0</v>
      </c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v>0</v>
      </c>
      <c r="AX105" s="33">
        <v>0</v>
      </c>
      <c r="AY105" s="33">
        <v>0</v>
      </c>
      <c r="AZ105" s="33">
        <v>0</v>
      </c>
    </row>
    <row r="106" spans="1:52" ht="15.75" x14ac:dyDescent="0.3">
      <c r="A106" s="4" t="s">
        <v>61</v>
      </c>
      <c r="B106" s="33">
        <v>-436.58189800000002</v>
      </c>
      <c r="C106" s="33">
        <v>-359.037575</v>
      </c>
      <c r="D106" s="33">
        <v>-454.180474</v>
      </c>
      <c r="E106" s="33">
        <v>-496.555858</v>
      </c>
      <c r="F106" s="33">
        <v>-536.84132399999999</v>
      </c>
      <c r="G106" s="33">
        <v>-457.62486899999999</v>
      </c>
      <c r="H106" s="33">
        <v>-574.93209899999999</v>
      </c>
      <c r="I106" s="33">
        <v>-527.54464199999995</v>
      </c>
      <c r="J106" s="33">
        <v>-530.74759800000004</v>
      </c>
      <c r="K106" s="33">
        <v>-480.99124799999998</v>
      </c>
      <c r="L106" s="33">
        <v>-483.31944600000003</v>
      </c>
      <c r="M106" s="33">
        <v>-518.21155599999997</v>
      </c>
      <c r="N106" s="33">
        <v>-576.54155400000002</v>
      </c>
      <c r="O106" s="33">
        <v>-580.43450099999995</v>
      </c>
      <c r="P106" s="33">
        <v>-672.80133499999999</v>
      </c>
      <c r="Q106" s="33">
        <v>-676.34461699999997</v>
      </c>
      <c r="R106" s="33">
        <v>-668.74883299999999</v>
      </c>
      <c r="S106" s="33">
        <v>-669.28218600000002</v>
      </c>
      <c r="T106" s="33">
        <v>-636.05785900000001</v>
      </c>
      <c r="U106" s="33">
        <v>-664.60843499999999</v>
      </c>
      <c r="V106" s="33">
        <v>-553.68818999999996</v>
      </c>
      <c r="W106" s="33">
        <v>-566.14961900000003</v>
      </c>
      <c r="X106" s="33">
        <v>-460.27002499999998</v>
      </c>
      <c r="Y106" s="33">
        <v>-381.91546399999999</v>
      </c>
      <c r="Z106" s="33">
        <v>-444.731718</v>
      </c>
      <c r="AA106" s="33">
        <v>-385.11611900000003</v>
      </c>
      <c r="AB106" s="33">
        <v>-399.944706</v>
      </c>
      <c r="AC106" s="33">
        <v>-386.12045999999998</v>
      </c>
      <c r="AD106" s="33">
        <v>-308.077001</v>
      </c>
      <c r="AE106" s="33">
        <v>-379.93981400000001</v>
      </c>
      <c r="AF106" s="33">
        <v>-262.62858199999999</v>
      </c>
      <c r="AG106" s="33">
        <v>-265.13442099999997</v>
      </c>
      <c r="AH106" s="33">
        <v>-147.07539600000001</v>
      </c>
      <c r="AI106" s="33">
        <v>-148.305869</v>
      </c>
      <c r="AJ106" s="33">
        <v>-373.226359</v>
      </c>
      <c r="AK106" s="33">
        <v>-583.66210000000001</v>
      </c>
      <c r="AL106" s="33">
        <v>-626.206502</v>
      </c>
      <c r="AM106" s="33">
        <v>-951.580692</v>
      </c>
      <c r="AN106" s="33">
        <v>-1146.1906750000001</v>
      </c>
      <c r="AO106" s="33">
        <v>-1168.3266839999999</v>
      </c>
      <c r="AP106" s="33">
        <v>-1360.895248</v>
      </c>
      <c r="AQ106" s="33">
        <v>-1320.859379</v>
      </c>
      <c r="AR106" s="33">
        <v>-1365.199468</v>
      </c>
      <c r="AS106" s="33">
        <v>-1472.1179420000001</v>
      </c>
      <c r="AT106" s="33">
        <v>-1680.04737</v>
      </c>
      <c r="AU106" s="33">
        <v>-1676.6855909999999</v>
      </c>
      <c r="AV106" s="33">
        <v>-1616.2840000000001</v>
      </c>
      <c r="AW106" s="33">
        <v>-1593.393922</v>
      </c>
      <c r="AX106" s="33">
        <v>-1628.2799</v>
      </c>
      <c r="AY106" s="33">
        <v>-1597.90185</v>
      </c>
      <c r="AZ106" s="33">
        <v>-1673.122396</v>
      </c>
    </row>
    <row r="107" spans="1:52" ht="15.75" x14ac:dyDescent="0.3">
      <c r="A107" s="3" t="s">
        <v>62</v>
      </c>
      <c r="B107" s="33">
        <v>199.021028</v>
      </c>
      <c r="C107" s="33">
        <v>192.30690000000001</v>
      </c>
      <c r="D107" s="33">
        <v>188.656475</v>
      </c>
      <c r="E107" s="33">
        <v>181.15384399999999</v>
      </c>
      <c r="F107" s="33">
        <v>181.52165600000001</v>
      </c>
      <c r="G107" s="33">
        <v>185.78436199999999</v>
      </c>
      <c r="H107" s="33">
        <v>190.921142</v>
      </c>
      <c r="I107" s="33">
        <v>178.523889</v>
      </c>
      <c r="J107" s="33">
        <v>189.76650900000001</v>
      </c>
      <c r="K107" s="33">
        <v>189.617525</v>
      </c>
      <c r="L107" s="33">
        <v>192.11027300000001</v>
      </c>
      <c r="M107" s="33">
        <v>223.87780900000001</v>
      </c>
      <c r="N107" s="33">
        <v>417.05690499999997</v>
      </c>
      <c r="O107" s="33">
        <v>377.22317500000003</v>
      </c>
      <c r="P107" s="33">
        <v>379.16945700000002</v>
      </c>
      <c r="Q107" s="33">
        <v>465.70802200000003</v>
      </c>
      <c r="R107" s="33">
        <v>634.83825400000001</v>
      </c>
      <c r="S107" s="33">
        <v>634.77141900000004</v>
      </c>
      <c r="T107" s="33">
        <v>611.68018900000004</v>
      </c>
      <c r="U107" s="33">
        <v>618.75137299999994</v>
      </c>
      <c r="V107" s="33">
        <v>621.081818</v>
      </c>
      <c r="W107" s="33">
        <v>599.17246899999998</v>
      </c>
      <c r="X107" s="33">
        <v>621.02366700000005</v>
      </c>
      <c r="Y107" s="33">
        <v>605.61508600000002</v>
      </c>
      <c r="Z107" s="33">
        <v>603.95137699999998</v>
      </c>
      <c r="AA107" s="33">
        <v>603.88659600000005</v>
      </c>
      <c r="AB107" s="33">
        <v>604.02396399999998</v>
      </c>
      <c r="AC107" s="33">
        <v>624.53591400000005</v>
      </c>
      <c r="AD107" s="33">
        <v>623.71548700000005</v>
      </c>
      <c r="AE107" s="33">
        <v>599.38611300000002</v>
      </c>
      <c r="AF107" s="33">
        <v>595.26864699999999</v>
      </c>
      <c r="AG107" s="33">
        <v>586.21411599999999</v>
      </c>
      <c r="AH107" s="33">
        <v>590.54103399999997</v>
      </c>
      <c r="AI107" s="33">
        <v>564.23292100000003</v>
      </c>
      <c r="AJ107" s="33">
        <v>563.62506900000005</v>
      </c>
      <c r="AK107" s="33">
        <v>515.02684499999998</v>
      </c>
      <c r="AL107" s="33">
        <v>500.48269900000003</v>
      </c>
      <c r="AM107" s="33">
        <v>490.27230700000001</v>
      </c>
      <c r="AN107" s="33">
        <v>496.77279099999998</v>
      </c>
      <c r="AO107" s="33">
        <v>503.14172400000001</v>
      </c>
      <c r="AP107" s="33">
        <v>491.20337699999999</v>
      </c>
      <c r="AQ107" s="33">
        <v>464.253086</v>
      </c>
      <c r="AR107" s="33">
        <v>459.84113300000001</v>
      </c>
      <c r="AS107" s="33">
        <v>413.15007100000003</v>
      </c>
      <c r="AT107" s="33">
        <v>424.06039099999998</v>
      </c>
      <c r="AU107" s="33">
        <v>372.64760899999999</v>
      </c>
      <c r="AV107" s="33">
        <v>370.065448</v>
      </c>
      <c r="AW107" s="33">
        <v>374.67725200000001</v>
      </c>
      <c r="AX107" s="33">
        <v>375.871104</v>
      </c>
      <c r="AY107" s="33">
        <v>409.42236400000002</v>
      </c>
      <c r="AZ107" s="33">
        <v>461.94311199999999</v>
      </c>
    </row>
    <row r="108" spans="1:52" ht="15.75" x14ac:dyDescent="0.3">
      <c r="A108" s="3" t="s">
        <v>63</v>
      </c>
      <c r="B108" s="33">
        <v>12338.402898000029</v>
      </c>
      <c r="C108" s="33">
        <v>9688.482238000026</v>
      </c>
      <c r="D108" s="33">
        <v>11432.611319999996</v>
      </c>
      <c r="E108" s="33">
        <v>11338.384117000009</v>
      </c>
      <c r="F108" s="33">
        <v>12201.783464999986</v>
      </c>
      <c r="G108" s="33">
        <v>11559.965621999989</v>
      </c>
      <c r="H108" s="33">
        <v>9779.212056999997</v>
      </c>
      <c r="I108" s="33">
        <v>14845.200076000008</v>
      </c>
      <c r="J108" s="33">
        <v>11182.931375999993</v>
      </c>
      <c r="K108" s="33">
        <v>11656.837176000001</v>
      </c>
      <c r="L108" s="33">
        <v>11854.325542999984</v>
      </c>
      <c r="M108" s="33">
        <v>10427.212525000039</v>
      </c>
      <c r="N108" s="33">
        <v>12381.417634000012</v>
      </c>
      <c r="O108" s="33">
        <v>13979.765222000045</v>
      </c>
      <c r="P108" s="33">
        <v>12667.884517000028</v>
      </c>
      <c r="Q108" s="33">
        <v>13439.175831</v>
      </c>
      <c r="R108" s="33">
        <v>10363.08603</v>
      </c>
      <c r="S108" s="33">
        <v>12035.243856999999</v>
      </c>
      <c r="T108" s="33">
        <v>9632.8815869999999</v>
      </c>
      <c r="U108" s="33">
        <v>13858.84225</v>
      </c>
      <c r="V108" s="33">
        <v>10607.139098</v>
      </c>
      <c r="W108" s="33">
        <v>12947.587943</v>
      </c>
      <c r="X108" s="33">
        <v>10377.536434</v>
      </c>
      <c r="Y108" s="33">
        <v>14258.899952</v>
      </c>
      <c r="Z108" s="33">
        <v>16569.720819999999</v>
      </c>
      <c r="AA108" s="33">
        <v>11273.628232999999</v>
      </c>
      <c r="AB108" s="33">
        <v>16689.028114000001</v>
      </c>
      <c r="AC108" s="33">
        <v>18238.289241999999</v>
      </c>
      <c r="AD108" s="33">
        <v>11641.338470999999</v>
      </c>
      <c r="AE108" s="33">
        <v>13253.829136</v>
      </c>
      <c r="AF108" s="33">
        <v>11337.812097</v>
      </c>
      <c r="AG108" s="33">
        <v>12745.230319</v>
      </c>
      <c r="AH108" s="33">
        <v>14302.095057</v>
      </c>
      <c r="AI108" s="33">
        <v>12108.79149</v>
      </c>
      <c r="AJ108" s="33">
        <v>15289.490834</v>
      </c>
      <c r="AK108" s="33">
        <v>15198.40321</v>
      </c>
      <c r="AL108" s="33">
        <v>15665.607375</v>
      </c>
      <c r="AM108" s="33">
        <v>15627.111326</v>
      </c>
      <c r="AN108" s="33">
        <v>15838.712546000001</v>
      </c>
      <c r="AO108" s="33">
        <v>15371.267607</v>
      </c>
      <c r="AP108" s="33">
        <v>15352.76066</v>
      </c>
      <c r="AQ108" s="33">
        <v>15581.170969999999</v>
      </c>
      <c r="AR108" s="33">
        <v>14926.499970000001</v>
      </c>
      <c r="AS108" s="33">
        <v>16020.435676999999</v>
      </c>
      <c r="AT108" s="33">
        <v>16014.613246999999</v>
      </c>
      <c r="AU108" s="33">
        <v>14107.702308</v>
      </c>
      <c r="AV108" s="33">
        <v>14601.417617999999</v>
      </c>
      <c r="AW108" s="33">
        <v>14716.408869999999</v>
      </c>
      <c r="AX108" s="33">
        <v>12699.862814</v>
      </c>
      <c r="AY108" s="33">
        <v>13781.621444</v>
      </c>
      <c r="AZ108" s="33">
        <v>13343.386241</v>
      </c>
    </row>
    <row r="109" spans="1:52" ht="15.75" x14ac:dyDescent="0.3">
      <c r="A109" s="10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</row>
    <row r="110" spans="1:52" ht="15.75" x14ac:dyDescent="0.3">
      <c r="A110" s="1" t="s">
        <v>66</v>
      </c>
      <c r="B110" s="36">
        <v>157255.945404</v>
      </c>
      <c r="C110" s="36">
        <v>152930.385771</v>
      </c>
      <c r="D110" s="36">
        <v>160064.82354099999</v>
      </c>
      <c r="E110" s="36">
        <v>161263.98044300001</v>
      </c>
      <c r="F110" s="36">
        <v>163506.81258699999</v>
      </c>
      <c r="G110" s="36">
        <v>166371.25097699999</v>
      </c>
      <c r="H110" s="36">
        <v>162204.997699</v>
      </c>
      <c r="I110" s="36">
        <v>168738.633325</v>
      </c>
      <c r="J110" s="36">
        <v>166246.85879699999</v>
      </c>
      <c r="K110" s="36">
        <v>169777.490215</v>
      </c>
      <c r="L110" s="36">
        <v>175115.99671800001</v>
      </c>
      <c r="M110" s="36">
        <v>172083.64933799999</v>
      </c>
      <c r="N110" s="36">
        <v>179839.388985</v>
      </c>
      <c r="O110" s="36">
        <v>182382.80648599999</v>
      </c>
      <c r="P110" s="36">
        <v>185214.661146</v>
      </c>
      <c r="Q110" s="36">
        <v>186875.958912</v>
      </c>
      <c r="R110" s="36">
        <v>183905.841965</v>
      </c>
      <c r="S110" s="36">
        <v>186309.82176600001</v>
      </c>
      <c r="T110" s="36">
        <v>186375.71342300001</v>
      </c>
      <c r="U110" s="36">
        <v>187975.597718</v>
      </c>
      <c r="V110" s="36">
        <v>185539.08403900001</v>
      </c>
      <c r="W110" s="36">
        <v>192614.09171400001</v>
      </c>
      <c r="X110" s="36">
        <v>192756.808693</v>
      </c>
      <c r="Y110" s="36">
        <v>197851.52643699999</v>
      </c>
      <c r="Z110" s="36">
        <v>204505.34494000001</v>
      </c>
      <c r="AA110" s="36">
        <v>202964.775307</v>
      </c>
      <c r="AB110" s="36">
        <v>207536.898128</v>
      </c>
      <c r="AC110" s="36">
        <v>203391.50816299999</v>
      </c>
      <c r="AD110" s="36">
        <v>197725.49862699999</v>
      </c>
      <c r="AE110" s="36">
        <v>201809.32675400001</v>
      </c>
      <c r="AF110" s="36">
        <v>199020.052478</v>
      </c>
      <c r="AG110" s="36">
        <v>199339.883565</v>
      </c>
      <c r="AH110" s="36">
        <v>202658.65060699999</v>
      </c>
      <c r="AI110" s="36">
        <v>212079.095049</v>
      </c>
      <c r="AJ110" s="36">
        <v>221418.09664900001</v>
      </c>
      <c r="AK110" s="36">
        <v>214339.78218800001</v>
      </c>
      <c r="AL110" s="36">
        <v>221143.18351</v>
      </c>
      <c r="AM110" s="36">
        <v>218313.13167100001</v>
      </c>
      <c r="AN110" s="36">
        <v>221243.984222</v>
      </c>
      <c r="AO110" s="36">
        <v>230597.30694899999</v>
      </c>
      <c r="AP110" s="36">
        <v>228524.21354299999</v>
      </c>
      <c r="AQ110" s="36">
        <v>221628.01854300001</v>
      </c>
      <c r="AR110" s="36">
        <v>234283.76997200001</v>
      </c>
      <c r="AS110" s="36">
        <v>235645.50932899999</v>
      </c>
      <c r="AT110" s="36">
        <v>235421.290759</v>
      </c>
      <c r="AU110" s="36">
        <v>234152.99540099999</v>
      </c>
      <c r="AV110" s="36">
        <v>247613.42768299999</v>
      </c>
      <c r="AW110" s="36">
        <v>247751.898135</v>
      </c>
      <c r="AX110" s="36">
        <v>234990.97092399999</v>
      </c>
      <c r="AY110" s="36">
        <v>227008.77611999999</v>
      </c>
      <c r="AZ110" s="36">
        <v>231110.01341099999</v>
      </c>
    </row>
    <row r="111" spans="1:52" ht="15.75" x14ac:dyDescent="0.3">
      <c r="A111" s="3" t="s">
        <v>67</v>
      </c>
      <c r="B111" s="33">
        <v>51772.392204999996</v>
      </c>
      <c r="C111" s="33">
        <v>52642.002151000001</v>
      </c>
      <c r="D111" s="33">
        <v>52236.809662</v>
      </c>
      <c r="E111" s="33">
        <v>54367.793965999997</v>
      </c>
      <c r="F111" s="33">
        <v>55180.386563</v>
      </c>
      <c r="G111" s="33">
        <v>56338.340665999996</v>
      </c>
      <c r="H111" s="33">
        <v>54861.753393999999</v>
      </c>
      <c r="I111" s="33">
        <v>55110.955650999997</v>
      </c>
      <c r="J111" s="33">
        <v>52528.240223000001</v>
      </c>
      <c r="K111" s="33">
        <v>53501.349826999998</v>
      </c>
      <c r="L111" s="33">
        <v>56517.246639999998</v>
      </c>
      <c r="M111" s="33">
        <v>57012.229673000002</v>
      </c>
      <c r="N111" s="33">
        <v>59338.157132</v>
      </c>
      <c r="O111" s="33">
        <v>56836.270048999999</v>
      </c>
      <c r="P111" s="33">
        <v>58297.516803999999</v>
      </c>
      <c r="Q111" s="33">
        <v>59434.524039000004</v>
      </c>
      <c r="R111" s="33">
        <v>58572.998575999998</v>
      </c>
      <c r="S111" s="33">
        <v>57908.577540999999</v>
      </c>
      <c r="T111" s="33">
        <v>56127.801312000003</v>
      </c>
      <c r="U111" s="33">
        <v>56233.746965999999</v>
      </c>
      <c r="V111" s="33">
        <v>57331.823058000002</v>
      </c>
      <c r="W111" s="33">
        <v>59676.224586999997</v>
      </c>
      <c r="X111" s="33">
        <v>60350.018797999997</v>
      </c>
      <c r="Y111" s="33">
        <v>62708.893667999997</v>
      </c>
      <c r="Z111" s="33">
        <v>65264.681554000003</v>
      </c>
      <c r="AA111" s="33">
        <v>69743.174188999998</v>
      </c>
      <c r="AB111" s="33">
        <v>68532.980299000003</v>
      </c>
      <c r="AC111" s="33">
        <v>66680.006806999998</v>
      </c>
      <c r="AD111" s="33">
        <v>66962.930875999999</v>
      </c>
      <c r="AE111" s="33">
        <v>65651.546346000003</v>
      </c>
      <c r="AF111" s="33">
        <v>66272.663711000001</v>
      </c>
      <c r="AG111" s="33">
        <v>65350.200018000003</v>
      </c>
      <c r="AH111" s="33">
        <v>69830.768656999993</v>
      </c>
      <c r="AI111" s="33">
        <v>74815.373695000002</v>
      </c>
      <c r="AJ111" s="33">
        <v>71747.837014999997</v>
      </c>
      <c r="AK111" s="33">
        <v>67776.232707000003</v>
      </c>
      <c r="AL111" s="33">
        <v>69460.031621000002</v>
      </c>
      <c r="AM111" s="33">
        <v>69668.039145999996</v>
      </c>
      <c r="AN111" s="33">
        <v>71932.186929999996</v>
      </c>
      <c r="AO111" s="33">
        <v>79848.098595000003</v>
      </c>
      <c r="AP111" s="33">
        <v>80371.665940000006</v>
      </c>
      <c r="AQ111" s="33">
        <v>75736.090767000002</v>
      </c>
      <c r="AR111" s="33">
        <v>82889.124857999996</v>
      </c>
      <c r="AS111" s="33">
        <v>86286.774384000004</v>
      </c>
      <c r="AT111" s="33">
        <v>85780.731008999996</v>
      </c>
      <c r="AU111" s="33">
        <v>87464.590676000007</v>
      </c>
      <c r="AV111" s="33">
        <v>98909.928622000007</v>
      </c>
      <c r="AW111" s="33">
        <v>101051.121789</v>
      </c>
      <c r="AX111" s="33">
        <v>92831.379948999995</v>
      </c>
      <c r="AY111" s="33">
        <v>85540.972041999994</v>
      </c>
      <c r="AZ111" s="33">
        <v>88793.645157000006</v>
      </c>
    </row>
    <row r="112" spans="1:52" ht="15.75" x14ac:dyDescent="0.3">
      <c r="A112" s="3" t="s">
        <v>68</v>
      </c>
      <c r="B112" s="33">
        <v>57390.889547999999</v>
      </c>
      <c r="C112" s="33">
        <v>57819.357399</v>
      </c>
      <c r="D112" s="33">
        <v>59980.694296000001</v>
      </c>
      <c r="E112" s="33">
        <v>62547.407228999997</v>
      </c>
      <c r="F112" s="33">
        <v>59305.340090999998</v>
      </c>
      <c r="G112" s="33">
        <v>60524.833887000001</v>
      </c>
      <c r="H112" s="33">
        <v>58595.228911999999</v>
      </c>
      <c r="I112" s="33">
        <v>58670.913078999998</v>
      </c>
      <c r="J112" s="33">
        <v>62155.182842000002</v>
      </c>
      <c r="K112" s="33">
        <v>64154.789014000002</v>
      </c>
      <c r="L112" s="33">
        <v>63461.225170999998</v>
      </c>
      <c r="M112" s="33">
        <v>66872.937925000006</v>
      </c>
      <c r="N112" s="33">
        <v>69117.092730999997</v>
      </c>
      <c r="O112" s="33">
        <v>70741.554743999994</v>
      </c>
      <c r="P112" s="33">
        <v>73461.401771999997</v>
      </c>
      <c r="Q112" s="33">
        <v>73720.801609000002</v>
      </c>
      <c r="R112" s="33">
        <v>76691.474438000005</v>
      </c>
      <c r="S112" s="33">
        <v>76200.668885000006</v>
      </c>
      <c r="T112" s="33">
        <v>77834.631278999994</v>
      </c>
      <c r="U112" s="33">
        <v>75754.96776</v>
      </c>
      <c r="V112" s="33">
        <v>76441.884827000002</v>
      </c>
      <c r="W112" s="33">
        <v>79443.358613999997</v>
      </c>
      <c r="X112" s="33">
        <v>83156.930640000006</v>
      </c>
      <c r="Y112" s="33">
        <v>85148.905094000002</v>
      </c>
      <c r="Z112" s="33">
        <v>84238.744592000003</v>
      </c>
      <c r="AA112" s="33">
        <v>84400.762455000004</v>
      </c>
      <c r="AB112" s="33">
        <v>85180.391724000001</v>
      </c>
      <c r="AC112" s="33">
        <v>84230.260867999998</v>
      </c>
      <c r="AD112" s="33">
        <v>81531.615823</v>
      </c>
      <c r="AE112" s="33">
        <v>85428.537924000004</v>
      </c>
      <c r="AF112" s="33">
        <v>83616.513982000004</v>
      </c>
      <c r="AG112" s="33">
        <v>84251.732879999996</v>
      </c>
      <c r="AH112" s="33">
        <v>81881.155073999995</v>
      </c>
      <c r="AI112" s="33">
        <v>85904.710110999993</v>
      </c>
      <c r="AJ112" s="33">
        <v>87426.892860000007</v>
      </c>
      <c r="AK112" s="33">
        <v>90131.983238999994</v>
      </c>
      <c r="AL112" s="33">
        <v>94414.855559000003</v>
      </c>
      <c r="AM112" s="33">
        <v>93307.733336000005</v>
      </c>
      <c r="AN112" s="33">
        <v>93257.055175999994</v>
      </c>
      <c r="AO112" s="33">
        <v>94109.374670000005</v>
      </c>
      <c r="AP112" s="33">
        <v>91732.185299000004</v>
      </c>
      <c r="AQ112" s="33">
        <v>91545.988884000006</v>
      </c>
      <c r="AR112" s="33">
        <v>97063.280582000007</v>
      </c>
      <c r="AS112" s="33">
        <v>95305.895931000006</v>
      </c>
      <c r="AT112" s="33">
        <v>95364.183554999996</v>
      </c>
      <c r="AU112" s="33">
        <v>93173.567060999994</v>
      </c>
      <c r="AV112" s="33">
        <v>94425.192265999998</v>
      </c>
      <c r="AW112" s="33">
        <v>95754.672644999999</v>
      </c>
      <c r="AX112" s="33">
        <v>93889.445670999994</v>
      </c>
      <c r="AY112" s="33">
        <v>92837.087339000005</v>
      </c>
      <c r="AZ112" s="33">
        <v>94292.890163999997</v>
      </c>
    </row>
    <row r="113" spans="1:52" ht="15.75" x14ac:dyDescent="0.3">
      <c r="A113" s="3" t="s">
        <v>69</v>
      </c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</row>
    <row r="114" spans="1:52" ht="15.75" x14ac:dyDescent="0.3">
      <c r="A114" s="10" t="s">
        <v>70</v>
      </c>
      <c r="B114" s="33">
        <v>42479.351264999998</v>
      </c>
      <c r="C114" s="33">
        <v>43695.997932999999</v>
      </c>
      <c r="D114" s="33">
        <v>45070.817775000003</v>
      </c>
      <c r="E114" s="33">
        <v>47469.537070999999</v>
      </c>
      <c r="F114" s="33">
        <v>46049.383014999999</v>
      </c>
      <c r="G114" s="33">
        <v>46495.137328999997</v>
      </c>
      <c r="H114" s="33">
        <v>45991.269081999999</v>
      </c>
      <c r="I114" s="33">
        <v>45371.550380000001</v>
      </c>
      <c r="J114" s="33">
        <v>45894.469351</v>
      </c>
      <c r="K114" s="33">
        <v>48289.640761000002</v>
      </c>
      <c r="L114" s="33">
        <v>47694.719675</v>
      </c>
      <c r="M114" s="33">
        <v>47905.902771000001</v>
      </c>
      <c r="N114" s="33">
        <v>49570.182033999998</v>
      </c>
      <c r="O114" s="33">
        <v>49012.524239999999</v>
      </c>
      <c r="P114" s="33">
        <v>50458.991426000001</v>
      </c>
      <c r="Q114" s="33">
        <v>50447.240578999998</v>
      </c>
      <c r="R114" s="33">
        <v>52357.631420999998</v>
      </c>
      <c r="S114" s="33">
        <v>52089.863437</v>
      </c>
      <c r="T114" s="33">
        <v>53745.791071</v>
      </c>
      <c r="U114" s="33">
        <v>53240.512859000002</v>
      </c>
      <c r="V114" s="33">
        <v>53928.014282999997</v>
      </c>
      <c r="W114" s="33">
        <v>54471.059091000003</v>
      </c>
      <c r="X114" s="33">
        <v>54179.388891000002</v>
      </c>
      <c r="Y114" s="33">
        <v>56484.466781000003</v>
      </c>
      <c r="Z114" s="33">
        <v>55120.099058</v>
      </c>
      <c r="AA114" s="33">
        <v>54158.190311999999</v>
      </c>
      <c r="AB114" s="33">
        <v>55856.431592000001</v>
      </c>
      <c r="AC114" s="33">
        <v>54624.778041999998</v>
      </c>
      <c r="AD114" s="33">
        <v>53551.442344000003</v>
      </c>
      <c r="AE114" s="33">
        <v>53747.570355000003</v>
      </c>
      <c r="AF114" s="33">
        <v>53653.769070000002</v>
      </c>
      <c r="AG114" s="33">
        <v>52897.789664000004</v>
      </c>
      <c r="AH114" s="33">
        <v>53372.460652000002</v>
      </c>
      <c r="AI114" s="33">
        <v>53348.608379999998</v>
      </c>
      <c r="AJ114" s="33">
        <v>53048.477237999999</v>
      </c>
      <c r="AK114" s="33">
        <v>49942.561095999998</v>
      </c>
      <c r="AL114" s="33">
        <v>53391.12401</v>
      </c>
      <c r="AM114" s="33">
        <v>53433.120010999999</v>
      </c>
      <c r="AN114" s="33">
        <v>52635.017676000003</v>
      </c>
      <c r="AO114" s="33">
        <v>52181.193966999999</v>
      </c>
      <c r="AP114" s="33">
        <v>52276.852752999999</v>
      </c>
      <c r="AQ114" s="33">
        <v>52592.232458999999</v>
      </c>
      <c r="AR114" s="33">
        <v>55216.824389000001</v>
      </c>
      <c r="AS114" s="33">
        <v>55367.813839000002</v>
      </c>
      <c r="AT114" s="33">
        <v>54311.772928999999</v>
      </c>
      <c r="AU114" s="33">
        <v>54647.962089000001</v>
      </c>
      <c r="AV114" s="33">
        <v>55373.765030000002</v>
      </c>
      <c r="AW114" s="33">
        <v>55739.326761999997</v>
      </c>
      <c r="AX114" s="33">
        <v>55286.750495</v>
      </c>
      <c r="AY114" s="33">
        <v>55553.936930999997</v>
      </c>
      <c r="AZ114" s="33">
        <v>56444.115360999996</v>
      </c>
    </row>
    <row r="115" spans="1:52" ht="15.75" x14ac:dyDescent="0.3">
      <c r="A115" s="10" t="s">
        <v>71</v>
      </c>
      <c r="B115" s="50">
        <v>13615.842891</v>
      </c>
      <c r="C115" s="50">
        <v>12818.909132999999</v>
      </c>
      <c r="D115" s="50">
        <v>13596.612091000001</v>
      </c>
      <c r="E115" s="50">
        <v>13756.019254999999</v>
      </c>
      <c r="F115" s="50">
        <v>13255.957076000001</v>
      </c>
      <c r="G115" s="50">
        <v>14029.696558</v>
      </c>
      <c r="H115" s="50">
        <v>12603.95983</v>
      </c>
      <c r="I115" s="50">
        <v>13299.362698999999</v>
      </c>
      <c r="J115" s="50">
        <v>16260.713491</v>
      </c>
      <c r="K115" s="50">
        <v>15865.148252999999</v>
      </c>
      <c r="L115" s="50">
        <v>15766.505494999999</v>
      </c>
      <c r="M115" s="50">
        <v>18967.035154000001</v>
      </c>
      <c r="N115" s="50">
        <v>19546.910695999999</v>
      </c>
      <c r="O115" s="50">
        <v>21729.030503000002</v>
      </c>
      <c r="P115" s="50">
        <v>23002.410345</v>
      </c>
      <c r="Q115" s="50">
        <v>23273.561029</v>
      </c>
      <c r="R115" s="50">
        <v>24333.843015999999</v>
      </c>
      <c r="S115" s="50">
        <v>24110.805446999999</v>
      </c>
      <c r="T115" s="50">
        <v>24088.840207000001</v>
      </c>
      <c r="U115" s="50">
        <v>22514.454900000001</v>
      </c>
      <c r="V115" s="50">
        <v>22513.870543000001</v>
      </c>
      <c r="W115" s="50">
        <v>24972.299522000001</v>
      </c>
      <c r="X115" s="50">
        <v>28977.541748</v>
      </c>
      <c r="Y115" s="50">
        <v>28664.438312999999</v>
      </c>
      <c r="Z115" s="50">
        <v>29118.645532999999</v>
      </c>
      <c r="AA115" s="50">
        <v>30242.572142000001</v>
      </c>
      <c r="AB115" s="50">
        <v>29323.960131</v>
      </c>
      <c r="AC115" s="50">
        <v>29605.482825999999</v>
      </c>
      <c r="AD115" s="50">
        <v>27980.173478000001</v>
      </c>
      <c r="AE115" s="50">
        <v>28680.294652</v>
      </c>
      <c r="AF115" s="50">
        <v>26960.126579</v>
      </c>
      <c r="AG115" s="50">
        <v>28349.386508</v>
      </c>
      <c r="AH115" s="50">
        <v>25503.631087000002</v>
      </c>
      <c r="AI115" s="50">
        <v>29549.229022</v>
      </c>
      <c r="AJ115" s="50">
        <v>31370.919821</v>
      </c>
      <c r="AK115" s="50">
        <v>37180.774143000002</v>
      </c>
      <c r="AL115" s="50">
        <v>38014.769049000002</v>
      </c>
      <c r="AM115" s="50">
        <v>36864.92585</v>
      </c>
      <c r="AN115" s="50">
        <v>37611.101499999997</v>
      </c>
      <c r="AO115" s="50">
        <v>38917.234703000002</v>
      </c>
      <c r="AP115" s="50">
        <v>36454.932028000003</v>
      </c>
      <c r="AQ115" s="50">
        <v>35952.562049</v>
      </c>
      <c r="AR115" s="50">
        <v>38845.261641999998</v>
      </c>
      <c r="AS115" s="50">
        <v>36934.516816000003</v>
      </c>
      <c r="AT115" s="50">
        <v>38048.976374999998</v>
      </c>
      <c r="AU115" s="50">
        <v>35521.033771000002</v>
      </c>
      <c r="AV115" s="50">
        <v>36046.089735000001</v>
      </c>
      <c r="AW115" s="50">
        <v>37008.861515999997</v>
      </c>
      <c r="AX115" s="50">
        <v>38602.695176000001</v>
      </c>
      <c r="AY115" s="50">
        <v>37283.150408000001</v>
      </c>
      <c r="AZ115" s="50">
        <v>37848.774803</v>
      </c>
    </row>
    <row r="116" spans="1:52" ht="15.75" x14ac:dyDescent="0.3">
      <c r="A116" s="4" t="s">
        <v>72</v>
      </c>
      <c r="B116" s="50">
        <v>1295.6953920000014</v>
      </c>
      <c r="C116" s="50">
        <v>1304.4503330000007</v>
      </c>
      <c r="D116" s="50">
        <v>1313.2644299999956</v>
      </c>
      <c r="E116" s="50">
        <v>1321.8509029999987</v>
      </c>
      <c r="F116" s="50">
        <v>0</v>
      </c>
      <c r="G116" s="50">
        <v>0</v>
      </c>
      <c r="H116" s="50">
        <v>0</v>
      </c>
      <c r="I116" s="50">
        <v>0</v>
      </c>
      <c r="J116" s="50">
        <v>0</v>
      </c>
      <c r="K116" s="50">
        <v>0</v>
      </c>
      <c r="L116" s="50">
        <v>1.0000003385357559E-6</v>
      </c>
      <c r="M116" s="50">
        <v>0</v>
      </c>
      <c r="N116" s="50">
        <v>9.9999306257814169E-7</v>
      </c>
      <c r="O116" s="50">
        <v>9.9999306257814169E-7</v>
      </c>
      <c r="P116" s="50">
        <v>9.9999306257814169E-7</v>
      </c>
      <c r="Q116" s="50">
        <v>1.0000076144933701E-6</v>
      </c>
      <c r="R116" s="50">
        <v>1.0000076144933701E-6</v>
      </c>
      <c r="S116" s="50">
        <v>1.0000076144933701E-6</v>
      </c>
      <c r="T116" s="50">
        <v>9.9999306257814169E-7</v>
      </c>
      <c r="U116" s="50">
        <v>9.9999306257814169E-7</v>
      </c>
      <c r="V116" s="50">
        <v>1.0000076144933701E-6</v>
      </c>
      <c r="W116" s="50">
        <v>9.9999306257814169E-7</v>
      </c>
      <c r="X116" s="50">
        <v>1.0000076144933701E-6</v>
      </c>
      <c r="Y116" s="50">
        <v>0</v>
      </c>
      <c r="Z116" s="50">
        <v>1.0000076144933701E-6</v>
      </c>
      <c r="AA116" s="50">
        <v>1.0000076144933701E-6</v>
      </c>
      <c r="AB116" s="50">
        <v>9.9999306257814169E-7</v>
      </c>
      <c r="AC116" s="50">
        <v>0</v>
      </c>
      <c r="AD116" s="50">
        <v>9.9999306257814169E-7</v>
      </c>
      <c r="AE116" s="50">
        <v>3000.6729170000035</v>
      </c>
      <c r="AF116" s="50">
        <v>3002.6183330000058</v>
      </c>
      <c r="AG116" s="50">
        <v>3004.5567079999892</v>
      </c>
      <c r="AH116" s="50">
        <v>3005.0633349999989</v>
      </c>
      <c r="AI116" s="50">
        <v>3006.8727089999884</v>
      </c>
      <c r="AJ116" s="50">
        <v>3007.4958010000119</v>
      </c>
      <c r="AK116" s="50">
        <v>3008.6479999999865</v>
      </c>
      <c r="AL116" s="50">
        <v>3008.9625000000087</v>
      </c>
      <c r="AM116" s="50">
        <v>3009.6874750000134</v>
      </c>
      <c r="AN116" s="50">
        <v>3010.935999999987</v>
      </c>
      <c r="AO116" s="50">
        <v>3010.9460000000108</v>
      </c>
      <c r="AP116" s="50">
        <v>3000.4005180000095</v>
      </c>
      <c r="AQ116" s="50">
        <v>3001.194376000014</v>
      </c>
      <c r="AR116" s="50">
        <v>3001.1945510000078</v>
      </c>
      <c r="AS116" s="50">
        <v>3003.5652760000085</v>
      </c>
      <c r="AT116" s="50">
        <v>3003.4342509999988</v>
      </c>
      <c r="AU116" s="50">
        <v>3004.5712009999988</v>
      </c>
      <c r="AV116" s="50">
        <v>3005.3375010000018</v>
      </c>
      <c r="AW116" s="50">
        <v>3006.4843670000118</v>
      </c>
      <c r="AX116" s="50">
        <v>0</v>
      </c>
      <c r="AY116" s="50">
        <v>1.4551915228366852E-11</v>
      </c>
      <c r="AZ116" s="50">
        <v>0</v>
      </c>
    </row>
    <row r="117" spans="1:52" ht="15.75" x14ac:dyDescent="0.3">
      <c r="A117" s="3" t="s">
        <v>73</v>
      </c>
      <c r="B117" s="50">
        <v>61.520203000000002</v>
      </c>
      <c r="C117" s="50">
        <v>60.183683000000002</v>
      </c>
      <c r="D117" s="50">
        <v>59.427073999999998</v>
      </c>
      <c r="E117" s="50">
        <v>57.309390999999998</v>
      </c>
      <c r="F117" s="50">
        <v>53.884669000000002</v>
      </c>
      <c r="G117" s="50">
        <v>52.244065999999997</v>
      </c>
      <c r="H117" s="50">
        <v>51.251550999999999</v>
      </c>
      <c r="I117" s="50">
        <v>67.040384000000003</v>
      </c>
      <c r="J117" s="50">
        <v>66.304961000000006</v>
      </c>
      <c r="K117" s="50">
        <v>65.138476999999995</v>
      </c>
      <c r="L117" s="50">
        <v>63.748896000000002</v>
      </c>
      <c r="M117" s="50">
        <v>63.600704</v>
      </c>
      <c r="N117" s="50">
        <v>62.866824000000001</v>
      </c>
      <c r="O117" s="50">
        <v>61.493338999999999</v>
      </c>
      <c r="P117" s="50">
        <v>60.756689000000001</v>
      </c>
      <c r="Q117" s="50">
        <v>60.430179000000003</v>
      </c>
      <c r="R117" s="50">
        <v>60.729553000000003</v>
      </c>
      <c r="S117" s="50">
        <v>60.946596</v>
      </c>
      <c r="T117" s="50">
        <v>60.502718000000002</v>
      </c>
      <c r="U117" s="50">
        <v>54.540149</v>
      </c>
      <c r="V117" s="50">
        <v>86.808092000000002</v>
      </c>
      <c r="W117" s="50">
        <v>85.923940000000002</v>
      </c>
      <c r="X117" s="50">
        <v>85.099733999999998</v>
      </c>
      <c r="Y117" s="50">
        <v>84.986067000000006</v>
      </c>
      <c r="Z117" s="50">
        <v>83.861065999999994</v>
      </c>
      <c r="AA117" s="50">
        <v>82.989727999999999</v>
      </c>
      <c r="AB117" s="50">
        <v>81.605035999999998</v>
      </c>
      <c r="AC117" s="50">
        <v>81.127421999999996</v>
      </c>
      <c r="AD117" s="50">
        <v>80.596191000000005</v>
      </c>
      <c r="AE117" s="50">
        <v>80.304348000000005</v>
      </c>
      <c r="AF117" s="50">
        <v>75.585665000000006</v>
      </c>
      <c r="AG117" s="50">
        <v>69.491390999999993</v>
      </c>
      <c r="AH117" s="50">
        <v>127.646545</v>
      </c>
      <c r="AI117" s="50">
        <v>119.825486</v>
      </c>
      <c r="AJ117" s="50">
        <v>117.97668</v>
      </c>
      <c r="AK117" s="50">
        <v>115.920143</v>
      </c>
      <c r="AL117" s="50">
        <v>106.037404</v>
      </c>
      <c r="AM117" s="50">
        <v>105.46615799999999</v>
      </c>
      <c r="AN117" s="50">
        <v>104.10802700000001</v>
      </c>
      <c r="AO117" s="50">
        <v>100.991472</v>
      </c>
      <c r="AP117" s="50">
        <v>98.657588000000004</v>
      </c>
      <c r="AQ117" s="50">
        <v>98.097517999999994</v>
      </c>
      <c r="AR117" s="50">
        <v>96.144503999999998</v>
      </c>
      <c r="AS117" s="50">
        <v>81.250050999999999</v>
      </c>
      <c r="AT117" s="50">
        <v>133.62178299999999</v>
      </c>
      <c r="AU117" s="50">
        <v>133.87626700000001</v>
      </c>
      <c r="AV117" s="50">
        <v>134.59427500000001</v>
      </c>
      <c r="AW117" s="50">
        <v>129.17381800000001</v>
      </c>
      <c r="AX117" s="50">
        <v>126.19120700000001</v>
      </c>
      <c r="AY117" s="50">
        <v>122.339832</v>
      </c>
      <c r="AZ117" s="50">
        <v>122.56154100000001</v>
      </c>
    </row>
    <row r="118" spans="1:52" ht="15.75" x14ac:dyDescent="0.3">
      <c r="A118" s="3" t="s">
        <v>74</v>
      </c>
      <c r="B118" s="50">
        <v>26537.767358000001</v>
      </c>
      <c r="C118" s="50">
        <v>26165.443012</v>
      </c>
      <c r="D118" s="50">
        <v>25333.108903</v>
      </c>
      <c r="E118" s="50">
        <v>25778.996939000001</v>
      </c>
      <c r="F118" s="50">
        <v>27097.524852999999</v>
      </c>
      <c r="G118" s="50">
        <v>27640.241222000001</v>
      </c>
      <c r="H118" s="50">
        <v>30846.900974</v>
      </c>
      <c r="I118" s="50">
        <v>28771.661584000001</v>
      </c>
      <c r="J118" s="50">
        <v>29151.465197000001</v>
      </c>
      <c r="K118" s="50">
        <v>27426.423939</v>
      </c>
      <c r="L118" s="50">
        <v>26182.744019999998</v>
      </c>
      <c r="M118" s="50">
        <v>26274.379570000001</v>
      </c>
      <c r="N118" s="50">
        <v>28031.101148000002</v>
      </c>
      <c r="O118" s="50">
        <v>27438.627415999999</v>
      </c>
      <c r="P118" s="50">
        <v>28513.867770000001</v>
      </c>
      <c r="Q118" s="50">
        <v>29070.577678000001</v>
      </c>
      <c r="R118" s="50">
        <v>30582.772055000001</v>
      </c>
      <c r="S118" s="50">
        <v>32225.507312999998</v>
      </c>
      <c r="T118" s="50">
        <v>32192.471224000001</v>
      </c>
      <c r="U118" s="50">
        <v>32184.456738000001</v>
      </c>
      <c r="V118" s="50">
        <v>32910.283541999997</v>
      </c>
      <c r="W118" s="50">
        <v>32926.776229000003</v>
      </c>
      <c r="X118" s="50">
        <v>32846.324083</v>
      </c>
      <c r="Y118" s="50">
        <v>32882.349449000001</v>
      </c>
      <c r="Z118" s="50">
        <v>32730.644775000001</v>
      </c>
      <c r="AA118" s="50">
        <v>31902.967551999998</v>
      </c>
      <c r="AB118" s="50">
        <v>33877.838218999997</v>
      </c>
      <c r="AC118" s="50">
        <v>31589.866199</v>
      </c>
      <c r="AD118" s="50">
        <v>32812.464117000003</v>
      </c>
      <c r="AE118" s="50">
        <v>33973.901992999999</v>
      </c>
      <c r="AF118" s="50">
        <v>34676.664251000002</v>
      </c>
      <c r="AG118" s="50">
        <v>34089.154040000001</v>
      </c>
      <c r="AH118" s="50">
        <v>34588.481447999999</v>
      </c>
      <c r="AI118" s="50">
        <v>36040.545129999999</v>
      </c>
      <c r="AJ118" s="50">
        <v>41786.276243</v>
      </c>
      <c r="AK118" s="50">
        <v>41140.045737</v>
      </c>
      <c r="AL118" s="50">
        <v>41554.876020999996</v>
      </c>
      <c r="AM118" s="50">
        <v>39022.570049000002</v>
      </c>
      <c r="AN118" s="50">
        <v>39355.203598</v>
      </c>
      <c r="AO118" s="50">
        <v>40838.168164000002</v>
      </c>
      <c r="AP118" s="50">
        <v>40669.401138000001</v>
      </c>
      <c r="AQ118" s="50">
        <v>38650.600180000001</v>
      </c>
      <c r="AR118" s="50">
        <v>39066.883977999998</v>
      </c>
      <c r="AS118" s="50">
        <v>39280.624105000003</v>
      </c>
      <c r="AT118" s="50">
        <v>39100.686538000002</v>
      </c>
      <c r="AU118" s="50">
        <v>38880.044880000001</v>
      </c>
      <c r="AV118" s="50">
        <v>38803.711681000001</v>
      </c>
      <c r="AW118" s="50">
        <v>38164.954324999999</v>
      </c>
      <c r="AX118" s="50">
        <v>36208.308489000003</v>
      </c>
      <c r="AY118" s="50">
        <v>35301.954132999999</v>
      </c>
      <c r="AZ118" s="50">
        <v>34066.227822000001</v>
      </c>
    </row>
    <row r="119" spans="1:52" ht="15.75" x14ac:dyDescent="0.3">
      <c r="A119" s="4" t="s">
        <v>75</v>
      </c>
      <c r="B119" s="50">
        <v>0</v>
      </c>
      <c r="C119" s="50">
        <v>400.07722200000001</v>
      </c>
      <c r="D119" s="50">
        <v>0</v>
      </c>
      <c r="E119" s="50">
        <v>0</v>
      </c>
      <c r="F119" s="50">
        <v>0</v>
      </c>
      <c r="G119" s="50">
        <v>250.04826399999999</v>
      </c>
      <c r="H119" s="50">
        <v>870.32025199999998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733.23615199999995</v>
      </c>
      <c r="T119" s="50">
        <v>45.010249999999999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50">
        <v>0</v>
      </c>
      <c r="AA119" s="50">
        <v>0</v>
      </c>
      <c r="AB119" s="50">
        <v>1902.6348089999999</v>
      </c>
      <c r="AC119" s="50">
        <v>0</v>
      </c>
      <c r="AD119" s="50">
        <v>0</v>
      </c>
      <c r="AE119" s="50">
        <v>0</v>
      </c>
      <c r="AF119" s="50">
        <v>0</v>
      </c>
      <c r="AG119" s="50">
        <v>0</v>
      </c>
      <c r="AH119" s="50">
        <v>0</v>
      </c>
      <c r="AI119" s="50">
        <v>0</v>
      </c>
      <c r="AJ119" s="50">
        <v>14.50239</v>
      </c>
      <c r="AK119" s="50">
        <v>0</v>
      </c>
      <c r="AL119" s="50">
        <v>0</v>
      </c>
      <c r="AM119" s="50">
        <v>0</v>
      </c>
      <c r="AN119" s="50">
        <v>0</v>
      </c>
      <c r="AO119" s="50">
        <v>0</v>
      </c>
      <c r="AP119" s="50">
        <v>0</v>
      </c>
      <c r="AQ119" s="50">
        <v>0</v>
      </c>
      <c r="AR119" s="50">
        <v>0</v>
      </c>
      <c r="AS119" s="50">
        <v>0</v>
      </c>
      <c r="AT119" s="50">
        <v>0</v>
      </c>
      <c r="AU119" s="50">
        <v>0</v>
      </c>
      <c r="AV119" s="50">
        <v>0</v>
      </c>
      <c r="AW119" s="50">
        <v>0</v>
      </c>
      <c r="AX119" s="50">
        <v>0</v>
      </c>
      <c r="AY119" s="50">
        <v>0</v>
      </c>
      <c r="AZ119" s="50">
        <v>0</v>
      </c>
    </row>
    <row r="120" spans="1:52" ht="15.75" x14ac:dyDescent="0.3">
      <c r="A120" s="4" t="s">
        <v>76</v>
      </c>
      <c r="B120" s="50">
        <v>5576.2415590000001</v>
      </c>
      <c r="C120" s="50">
        <v>4948.0951340000001</v>
      </c>
      <c r="D120" s="50">
        <v>3899.5208630000002</v>
      </c>
      <c r="E120" s="50">
        <v>2846.1266089999999</v>
      </c>
      <c r="F120" s="50">
        <v>1676.9408900000001</v>
      </c>
      <c r="G120" s="50">
        <v>852.72013200000004</v>
      </c>
      <c r="H120" s="50">
        <v>9772.4649630000004</v>
      </c>
      <c r="I120" s="50">
        <v>8934.1327739999997</v>
      </c>
      <c r="J120" s="50">
        <v>8672.7322409999997</v>
      </c>
      <c r="K120" s="50">
        <v>7384.8445650000003</v>
      </c>
      <c r="L120" s="50">
        <v>6033.6731159999999</v>
      </c>
      <c r="M120" s="50">
        <v>5476.1647080000002</v>
      </c>
      <c r="N120" s="50">
        <v>4746.2331000000004</v>
      </c>
      <c r="O120" s="50">
        <v>3930.601173</v>
      </c>
      <c r="P120" s="50">
        <v>3159.1741189999998</v>
      </c>
      <c r="Q120" s="50">
        <v>2559.6420459999999</v>
      </c>
      <c r="R120" s="50">
        <v>1872.2000009999999</v>
      </c>
      <c r="S120" s="50">
        <v>761.476271</v>
      </c>
      <c r="T120" s="50">
        <v>8786.5258859999994</v>
      </c>
      <c r="U120" s="50">
        <v>8673.0852400000003</v>
      </c>
      <c r="V120" s="50">
        <v>8613.7890850000003</v>
      </c>
      <c r="W120" s="50">
        <v>8318.3573990000004</v>
      </c>
      <c r="X120" s="50">
        <v>7808.369608</v>
      </c>
      <c r="Y120" s="50">
        <v>7431.298342</v>
      </c>
      <c r="Z120" s="50">
        <v>6649.3817369999997</v>
      </c>
      <c r="AA120" s="50">
        <v>5181.6665730000004</v>
      </c>
      <c r="AB120" s="50">
        <v>3790.6583770000002</v>
      </c>
      <c r="AC120" s="50">
        <v>2806.4257109999999</v>
      </c>
      <c r="AD120" s="50">
        <v>1517.033103</v>
      </c>
      <c r="AE120" s="50">
        <v>789.52832599999999</v>
      </c>
      <c r="AF120" s="50">
        <v>9639.0733949999994</v>
      </c>
      <c r="AG120" s="50">
        <v>9556.9864679999991</v>
      </c>
      <c r="AH120" s="50">
        <v>9633.1431900000007</v>
      </c>
      <c r="AI120" s="50">
        <v>11391.395619999999</v>
      </c>
      <c r="AJ120" s="50">
        <v>16101.408987999999</v>
      </c>
      <c r="AK120" s="50">
        <v>16377.489259</v>
      </c>
      <c r="AL120" s="50">
        <v>16575.10442</v>
      </c>
      <c r="AM120" s="50">
        <v>14051.395366000001</v>
      </c>
      <c r="AN120" s="50">
        <v>13965.252705000001</v>
      </c>
      <c r="AO120" s="50">
        <v>15101.282815</v>
      </c>
      <c r="AP120" s="50">
        <v>14765.783383</v>
      </c>
      <c r="AQ120" s="50">
        <v>13248.447446</v>
      </c>
      <c r="AR120" s="50">
        <v>13480.964094000001</v>
      </c>
      <c r="AS120" s="50">
        <v>13131.461985</v>
      </c>
      <c r="AT120" s="50">
        <v>11590.644354</v>
      </c>
      <c r="AU120" s="50">
        <v>11362.649738</v>
      </c>
      <c r="AV120" s="50">
        <v>11117.417361</v>
      </c>
      <c r="AW120" s="50">
        <v>10988.863069000001</v>
      </c>
      <c r="AX120" s="50">
        <v>9339.2340289999993</v>
      </c>
      <c r="AY120" s="50">
        <v>8498.3697850000008</v>
      </c>
      <c r="AZ120" s="50">
        <v>7415.5051100000001</v>
      </c>
    </row>
    <row r="121" spans="1:52" ht="15.75" x14ac:dyDescent="0.3">
      <c r="A121" s="4" t="s">
        <v>77</v>
      </c>
      <c r="B121" s="50">
        <v>20961.525798999999</v>
      </c>
      <c r="C121" s="50">
        <v>20817.270656000001</v>
      </c>
      <c r="D121" s="50">
        <v>21433.588039999999</v>
      </c>
      <c r="E121" s="50">
        <v>22932.870330000002</v>
      </c>
      <c r="F121" s="50">
        <v>25420.583963000001</v>
      </c>
      <c r="G121" s="50">
        <v>26537.472826000001</v>
      </c>
      <c r="H121" s="50">
        <v>20204.115759</v>
      </c>
      <c r="I121" s="50">
        <v>19837.52881</v>
      </c>
      <c r="J121" s="50">
        <v>20478.732956</v>
      </c>
      <c r="K121" s="50">
        <v>20041.579373</v>
      </c>
      <c r="L121" s="50">
        <v>20149.070904</v>
      </c>
      <c r="M121" s="50">
        <v>20798.214861</v>
      </c>
      <c r="N121" s="50">
        <v>23284.868047</v>
      </c>
      <c r="O121" s="50">
        <v>23508.026242</v>
      </c>
      <c r="P121" s="50">
        <v>25354.693650000001</v>
      </c>
      <c r="Q121" s="50">
        <v>26510.935631</v>
      </c>
      <c r="R121" s="50">
        <v>28710.572053</v>
      </c>
      <c r="S121" s="50">
        <v>30730.794889000001</v>
      </c>
      <c r="T121" s="50">
        <v>23360.935087999998</v>
      </c>
      <c r="U121" s="50">
        <v>23511.371497</v>
      </c>
      <c r="V121" s="50">
        <v>24296.494457000001</v>
      </c>
      <c r="W121" s="50">
        <v>24608.418828999998</v>
      </c>
      <c r="X121" s="50">
        <v>25037.954473999998</v>
      </c>
      <c r="Y121" s="50">
        <v>25451.051106999999</v>
      </c>
      <c r="Z121" s="50">
        <v>26081.263038000001</v>
      </c>
      <c r="AA121" s="50">
        <v>26721.300979</v>
      </c>
      <c r="AB121" s="50">
        <v>28184.545032000002</v>
      </c>
      <c r="AC121" s="50">
        <v>28783.440488</v>
      </c>
      <c r="AD121" s="50">
        <v>31295.431013000001</v>
      </c>
      <c r="AE121" s="50">
        <v>33184.373666</v>
      </c>
      <c r="AF121" s="50">
        <v>25037.590855999999</v>
      </c>
      <c r="AG121" s="50">
        <v>24532.167571999998</v>
      </c>
      <c r="AH121" s="50">
        <v>24955.338256999999</v>
      </c>
      <c r="AI121" s="50">
        <v>24649.149508999999</v>
      </c>
      <c r="AJ121" s="50">
        <v>25670.364863999999</v>
      </c>
      <c r="AK121" s="50">
        <v>24762.556476999998</v>
      </c>
      <c r="AL121" s="50">
        <v>24979.7716</v>
      </c>
      <c r="AM121" s="50">
        <v>24971.174683000001</v>
      </c>
      <c r="AN121" s="50">
        <v>25389.950892000001</v>
      </c>
      <c r="AO121" s="50">
        <v>25736.885348</v>
      </c>
      <c r="AP121" s="50">
        <v>25903.617754999999</v>
      </c>
      <c r="AQ121" s="50">
        <v>25402.152732999999</v>
      </c>
      <c r="AR121" s="50">
        <v>25585.919883999999</v>
      </c>
      <c r="AS121" s="50">
        <v>26149.162119000001</v>
      </c>
      <c r="AT121" s="50">
        <v>27510.042183000001</v>
      </c>
      <c r="AU121" s="50">
        <v>27517.395141000001</v>
      </c>
      <c r="AV121" s="50">
        <v>27686.294319000001</v>
      </c>
      <c r="AW121" s="50">
        <v>27176.091254999999</v>
      </c>
      <c r="AX121" s="50">
        <v>26869.07446</v>
      </c>
      <c r="AY121" s="50">
        <v>26803.584348</v>
      </c>
      <c r="AZ121" s="50">
        <v>26650.722710999999</v>
      </c>
    </row>
    <row r="122" spans="1:52" ht="15.75" x14ac:dyDescent="0.3">
      <c r="A122" s="3" t="s">
        <v>11</v>
      </c>
      <c r="B122" s="50">
        <v>12720.816444</v>
      </c>
      <c r="C122" s="50">
        <v>10978.154474000001</v>
      </c>
      <c r="D122" s="50">
        <v>14080.698091</v>
      </c>
      <c r="E122" s="50">
        <v>11968.047289</v>
      </c>
      <c r="F122" s="50">
        <v>13834.882455999999</v>
      </c>
      <c r="G122" s="50">
        <v>14746.165811999999</v>
      </c>
      <c r="H122" s="50">
        <v>12400.914639000001</v>
      </c>
      <c r="I122" s="50">
        <v>14981.688571000001</v>
      </c>
      <c r="J122" s="50">
        <v>15650.053862999999</v>
      </c>
      <c r="K122" s="50">
        <v>14935.58469</v>
      </c>
      <c r="L122" s="50">
        <v>15652.201249</v>
      </c>
      <c r="M122" s="50">
        <v>15681.743801000001</v>
      </c>
      <c r="N122" s="50">
        <v>11853.880133000001</v>
      </c>
      <c r="O122" s="50">
        <v>14888.499996</v>
      </c>
      <c r="P122" s="50">
        <v>14130.678330000001</v>
      </c>
      <c r="Q122" s="50">
        <v>13206.093174</v>
      </c>
      <c r="R122" s="50">
        <v>11921.92633</v>
      </c>
      <c r="S122" s="50">
        <v>12460.364294999999</v>
      </c>
      <c r="T122" s="50">
        <v>10437.526252</v>
      </c>
      <c r="U122" s="50">
        <v>12006.945100000001</v>
      </c>
      <c r="V122" s="50">
        <v>12175.337982999999</v>
      </c>
      <c r="W122" s="50">
        <v>11773.563542</v>
      </c>
      <c r="X122" s="50">
        <v>8745.2580589999998</v>
      </c>
      <c r="Y122" s="50">
        <v>10748.216952999999</v>
      </c>
      <c r="Z122" s="50">
        <v>10223.930241</v>
      </c>
      <c r="AA122" s="50">
        <v>10617.836552000001</v>
      </c>
      <c r="AB122" s="50">
        <v>10998.748696000001</v>
      </c>
      <c r="AC122" s="50">
        <v>9876.2016960000001</v>
      </c>
      <c r="AD122" s="50">
        <v>9717.6856750000006</v>
      </c>
      <c r="AE122" s="50">
        <v>8945.2352960000007</v>
      </c>
      <c r="AF122" s="50">
        <v>6749.0828359999996</v>
      </c>
      <c r="AG122" s="50">
        <v>8067.0613149999999</v>
      </c>
      <c r="AH122" s="50">
        <v>8121.0461290000003</v>
      </c>
      <c r="AI122" s="50">
        <v>8672.3743149999991</v>
      </c>
      <c r="AJ122" s="50">
        <v>9106.2221669999999</v>
      </c>
      <c r="AK122" s="50">
        <v>9880.8226749999994</v>
      </c>
      <c r="AL122" s="50">
        <v>9708.8492210000004</v>
      </c>
      <c r="AM122" s="50">
        <v>10663.003202</v>
      </c>
      <c r="AN122" s="50">
        <v>10278.419521</v>
      </c>
      <c r="AO122" s="50">
        <v>9988.196919</v>
      </c>
      <c r="AP122" s="50">
        <v>10405.744221000001</v>
      </c>
      <c r="AQ122" s="50">
        <v>10144.294544</v>
      </c>
      <c r="AR122" s="50">
        <v>10187.245054000001</v>
      </c>
      <c r="AS122" s="50">
        <v>8976.2629319999996</v>
      </c>
      <c r="AT122" s="50">
        <v>9246.9489169999997</v>
      </c>
      <c r="AU122" s="50">
        <v>8840.9527980000003</v>
      </c>
      <c r="AV122" s="50">
        <v>8001.1910699999999</v>
      </c>
      <c r="AW122" s="50">
        <v>7355.2701559999996</v>
      </c>
      <c r="AX122" s="50">
        <v>7095.373372</v>
      </c>
      <c r="AY122" s="50">
        <v>7871.048049</v>
      </c>
      <c r="AZ122" s="50">
        <v>8237.2591969999994</v>
      </c>
    </row>
    <row r="123" spans="1:52" ht="15.75" x14ac:dyDescent="0.3">
      <c r="A123" s="3" t="s">
        <v>78</v>
      </c>
      <c r="B123" s="50">
        <v>0</v>
      </c>
      <c r="C123" s="50">
        <v>0</v>
      </c>
      <c r="D123" s="50">
        <v>0</v>
      </c>
      <c r="E123" s="50">
        <v>0</v>
      </c>
      <c r="F123" s="50">
        <v>0</v>
      </c>
      <c r="G123" s="50">
        <v>0</v>
      </c>
      <c r="H123" s="50">
        <v>0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0</v>
      </c>
      <c r="V123" s="50">
        <v>0</v>
      </c>
      <c r="W123" s="50">
        <v>0</v>
      </c>
      <c r="X123" s="50">
        <v>0</v>
      </c>
      <c r="Y123" s="50">
        <v>0</v>
      </c>
      <c r="Z123" s="50">
        <v>0</v>
      </c>
      <c r="AA123" s="50">
        <v>0</v>
      </c>
      <c r="AB123" s="50">
        <v>0</v>
      </c>
      <c r="AC123" s="50">
        <v>0</v>
      </c>
      <c r="AD123" s="50">
        <v>0</v>
      </c>
      <c r="AE123" s="50">
        <v>0</v>
      </c>
      <c r="AF123" s="50">
        <v>0</v>
      </c>
      <c r="AG123" s="50">
        <v>0</v>
      </c>
      <c r="AH123" s="50">
        <v>0</v>
      </c>
      <c r="AI123" s="50">
        <v>0</v>
      </c>
      <c r="AJ123" s="50">
        <v>0</v>
      </c>
      <c r="AK123" s="50">
        <v>0</v>
      </c>
      <c r="AL123" s="50">
        <v>0</v>
      </c>
      <c r="AM123" s="50">
        <v>0</v>
      </c>
      <c r="AN123" s="50">
        <v>0</v>
      </c>
      <c r="AO123" s="50">
        <v>0</v>
      </c>
      <c r="AP123" s="50">
        <v>0</v>
      </c>
      <c r="AQ123" s="50">
        <v>0</v>
      </c>
      <c r="AR123" s="50">
        <v>0</v>
      </c>
      <c r="AS123" s="50">
        <v>0</v>
      </c>
      <c r="AT123" s="50">
        <v>0</v>
      </c>
      <c r="AU123" s="50">
        <v>0</v>
      </c>
      <c r="AV123" s="50">
        <v>0</v>
      </c>
      <c r="AW123" s="50">
        <v>0</v>
      </c>
      <c r="AX123" s="50">
        <v>0</v>
      </c>
      <c r="AY123" s="50">
        <v>0</v>
      </c>
      <c r="AZ123" s="50">
        <v>0</v>
      </c>
    </row>
    <row r="124" spans="1:52" ht="15.75" x14ac:dyDescent="0.3">
      <c r="A124" s="3" t="s">
        <v>79</v>
      </c>
      <c r="B124" s="50">
        <v>8772.5596460000015</v>
      </c>
      <c r="C124" s="50">
        <v>5265.2450520000066</v>
      </c>
      <c r="D124" s="50">
        <v>8374.0855149999898</v>
      </c>
      <c r="E124" s="50">
        <v>6544.425629000013</v>
      </c>
      <c r="F124" s="50">
        <v>8034.7939549999892</v>
      </c>
      <c r="G124" s="50">
        <v>7069.4253239999844</v>
      </c>
      <c r="H124" s="50">
        <v>5448.9482290000005</v>
      </c>
      <c r="I124" s="50">
        <v>11136.374056000006</v>
      </c>
      <c r="J124" s="50">
        <v>6695.6117109999905</v>
      </c>
      <c r="K124" s="50">
        <v>9694.2042679999977</v>
      </c>
      <c r="L124" s="50">
        <v>13238.830742000016</v>
      </c>
      <c r="M124" s="50">
        <v>6178.7576649999864</v>
      </c>
      <c r="N124" s="50">
        <v>11436.291017000005</v>
      </c>
      <c r="O124" s="50">
        <v>12416.360941999994</v>
      </c>
      <c r="P124" s="50">
        <v>10750.439781000001</v>
      </c>
      <c r="Q124" s="50">
        <v>11383.532232999987</v>
      </c>
      <c r="R124" s="50">
        <v>6075.9410129999951</v>
      </c>
      <c r="S124" s="50">
        <v>7453.7571359999984</v>
      </c>
      <c r="T124" s="50">
        <v>9722.7806380000184</v>
      </c>
      <c r="U124" s="50">
        <v>11740.941004999997</v>
      </c>
      <c r="V124" s="50">
        <v>6592.9465370000007</v>
      </c>
      <c r="W124" s="50">
        <v>8708.2448020000047</v>
      </c>
      <c r="X124" s="50">
        <v>7573.1773789999888</v>
      </c>
      <c r="Y124" s="50">
        <v>6278.1752059999872</v>
      </c>
      <c r="Z124" s="50">
        <v>11963.482711999997</v>
      </c>
      <c r="AA124" s="50">
        <v>6217.0448309999892</v>
      </c>
      <c r="AB124" s="50">
        <v>8865.3341539999838</v>
      </c>
      <c r="AC124" s="50">
        <v>10934.045170999996</v>
      </c>
      <c r="AD124" s="50">
        <v>6620.2059449999915</v>
      </c>
      <c r="AE124" s="50">
        <v>7729.8008469999877</v>
      </c>
      <c r="AF124" s="50">
        <v>7629.5420329999915</v>
      </c>
      <c r="AG124" s="50">
        <v>7512.2439209999966</v>
      </c>
      <c r="AH124" s="50">
        <v>8109.5527540000166</v>
      </c>
      <c r="AI124" s="50">
        <v>6526.2663119999888</v>
      </c>
      <c r="AJ124" s="50">
        <v>11232.891684000009</v>
      </c>
      <c r="AK124" s="50">
        <v>5294.7776870000007</v>
      </c>
      <c r="AL124" s="50">
        <v>5898.5336840000009</v>
      </c>
      <c r="AM124" s="50">
        <v>5546.319780000008</v>
      </c>
      <c r="AN124" s="50">
        <v>6317.0109700000085</v>
      </c>
      <c r="AO124" s="50">
        <v>5712.4771289999953</v>
      </c>
      <c r="AP124" s="50">
        <v>5246.5593569999783</v>
      </c>
      <c r="AQ124" s="50">
        <v>5452.9466499999899</v>
      </c>
      <c r="AR124" s="50">
        <v>4981.0909960000081</v>
      </c>
      <c r="AS124" s="50">
        <v>5714.7019259999661</v>
      </c>
      <c r="AT124" s="50">
        <v>5795.1189570000179</v>
      </c>
      <c r="AU124" s="50">
        <v>5659.9637189999758</v>
      </c>
      <c r="AV124" s="50">
        <v>7338.8097689999813</v>
      </c>
      <c r="AW124" s="50">
        <v>5296.7054020000014</v>
      </c>
      <c r="AX124" s="50">
        <v>4840.2722360000025</v>
      </c>
      <c r="AY124" s="50">
        <v>5335.3747250000115</v>
      </c>
      <c r="AZ124" s="50">
        <v>5597.4295299999749</v>
      </c>
    </row>
    <row r="125" spans="1:52" ht="15.75" x14ac:dyDescent="0.3">
      <c r="A125" s="1" t="s">
        <v>80</v>
      </c>
      <c r="B125" s="52">
        <v>22092.251521999999</v>
      </c>
      <c r="C125" s="52">
        <v>22428.086125999998</v>
      </c>
      <c r="D125" s="52">
        <v>22775.231468000002</v>
      </c>
      <c r="E125" s="52">
        <v>23116.353813999998</v>
      </c>
      <c r="F125" s="52">
        <v>23485.877791999999</v>
      </c>
      <c r="G125" s="52">
        <v>23827.162423000002</v>
      </c>
      <c r="H125" s="52">
        <v>24193.706086999999</v>
      </c>
      <c r="I125" s="52">
        <v>24594.557149</v>
      </c>
      <c r="J125" s="52">
        <v>24906.833465</v>
      </c>
      <c r="K125" s="52">
        <v>25307.495759000001</v>
      </c>
      <c r="L125" s="52">
        <v>24933.269906000001</v>
      </c>
      <c r="M125" s="52">
        <v>25373.216655</v>
      </c>
      <c r="N125" s="52">
        <v>25782.882513</v>
      </c>
      <c r="O125" s="52">
        <v>26220.471517999998</v>
      </c>
      <c r="P125" s="52">
        <v>26672.539943</v>
      </c>
      <c r="Q125" s="52">
        <v>27129.10471</v>
      </c>
      <c r="R125" s="52">
        <v>27636.306124999999</v>
      </c>
      <c r="S125" s="52">
        <v>28116.831330000001</v>
      </c>
      <c r="T125" s="52">
        <v>28566.824006999999</v>
      </c>
      <c r="U125" s="52">
        <v>29022.644915000001</v>
      </c>
      <c r="V125" s="52">
        <v>29415.355200999998</v>
      </c>
      <c r="W125" s="52">
        <v>29868.538954</v>
      </c>
      <c r="X125" s="52">
        <v>28301.322714000002</v>
      </c>
      <c r="Y125" s="52">
        <v>28771.398976</v>
      </c>
      <c r="Z125" s="52">
        <v>29166.683928999999</v>
      </c>
      <c r="AA125" s="52">
        <v>29583.692954999999</v>
      </c>
      <c r="AB125" s="52">
        <v>29971.284205</v>
      </c>
      <c r="AC125" s="52">
        <v>30389.531207</v>
      </c>
      <c r="AD125" s="52">
        <v>30776.817522000001</v>
      </c>
      <c r="AE125" s="52">
        <v>31227.776803000001</v>
      </c>
      <c r="AF125" s="52">
        <v>31684.270630999999</v>
      </c>
      <c r="AG125" s="52">
        <v>32054.619811</v>
      </c>
      <c r="AH125" s="52">
        <v>32460.759623999998</v>
      </c>
      <c r="AI125" s="52">
        <v>32737.063440999998</v>
      </c>
      <c r="AJ125" s="52">
        <v>32824.719572000002</v>
      </c>
      <c r="AK125" s="52">
        <v>33031.428034999997</v>
      </c>
      <c r="AL125" s="52">
        <v>33243.708302999999</v>
      </c>
      <c r="AM125" s="52">
        <v>33462.654085000002</v>
      </c>
      <c r="AN125" s="52">
        <v>33816.546329999997</v>
      </c>
      <c r="AO125" s="52">
        <v>34081.038740999997</v>
      </c>
      <c r="AP125" s="52">
        <v>34487.084972999997</v>
      </c>
      <c r="AQ125" s="52">
        <v>34691.957809</v>
      </c>
      <c r="AR125" s="52">
        <v>34883.269119999997</v>
      </c>
      <c r="AS125" s="52">
        <v>35197.447552999998</v>
      </c>
      <c r="AT125" s="52">
        <v>35646.04911</v>
      </c>
      <c r="AU125" s="52">
        <v>36126.720787999999</v>
      </c>
      <c r="AV125" s="52">
        <v>34202.957876</v>
      </c>
      <c r="AW125" s="52">
        <v>34557.915669000002</v>
      </c>
      <c r="AX125" s="52">
        <v>34978.383281000002</v>
      </c>
      <c r="AY125" s="52">
        <v>35343.336798999997</v>
      </c>
      <c r="AZ125" s="52">
        <v>35779.690728000001</v>
      </c>
    </row>
    <row r="126" spans="1:52" ht="15.75" x14ac:dyDescent="0.3">
      <c r="A126" s="10" t="s">
        <v>81</v>
      </c>
      <c r="B126" s="50">
        <v>13876.576233</v>
      </c>
      <c r="C126" s="50">
        <v>13876.576233</v>
      </c>
      <c r="D126" s="50">
        <v>13876.576233</v>
      </c>
      <c r="E126" s="50">
        <v>13876.566436999999</v>
      </c>
      <c r="F126" s="50">
        <v>13876.559139999999</v>
      </c>
      <c r="G126" s="50">
        <v>13876.548639000001</v>
      </c>
      <c r="H126" s="50">
        <v>13872.263384</v>
      </c>
      <c r="I126" s="50">
        <v>13870.655559000001</v>
      </c>
      <c r="J126" s="50">
        <v>13872.023547999999</v>
      </c>
      <c r="K126" s="50">
        <v>13872.067698999999</v>
      </c>
      <c r="L126" s="50">
        <v>13872.067698999999</v>
      </c>
      <c r="M126" s="50">
        <v>13872.067698999999</v>
      </c>
      <c r="N126" s="50">
        <v>13872.067698999999</v>
      </c>
      <c r="O126" s="50">
        <v>13872.671635000001</v>
      </c>
      <c r="P126" s="50">
        <v>13875.769291000001</v>
      </c>
      <c r="Q126" s="50">
        <v>13876.054338</v>
      </c>
      <c r="R126" s="50">
        <v>13878.641161</v>
      </c>
      <c r="S126" s="50">
        <v>13880.071141</v>
      </c>
      <c r="T126" s="50">
        <v>13879.263636</v>
      </c>
      <c r="U126" s="50">
        <v>13879.263636</v>
      </c>
      <c r="V126" s="50">
        <v>13879.263636</v>
      </c>
      <c r="W126" s="50">
        <v>13879.732689</v>
      </c>
      <c r="X126" s="50">
        <v>13879.732689</v>
      </c>
      <c r="Y126" s="50">
        <v>13879.732689</v>
      </c>
      <c r="Z126" s="50">
        <v>13879.732689</v>
      </c>
      <c r="AA126" s="50">
        <v>13879.754150000001</v>
      </c>
      <c r="AB126" s="50">
        <v>13879.755508</v>
      </c>
      <c r="AC126" s="50">
        <v>13879.755508</v>
      </c>
      <c r="AD126" s="50">
        <v>13879.755508</v>
      </c>
      <c r="AE126" s="50">
        <v>13879.755508</v>
      </c>
      <c r="AF126" s="50">
        <v>13879.755508</v>
      </c>
      <c r="AG126" s="50">
        <v>13879.34685</v>
      </c>
      <c r="AH126" s="50">
        <v>13878.200894</v>
      </c>
      <c r="AI126" s="50">
        <v>13877.230298</v>
      </c>
      <c r="AJ126" s="50">
        <v>13877.230298</v>
      </c>
      <c r="AK126" s="50">
        <v>13875.941048000001</v>
      </c>
      <c r="AL126" s="50">
        <v>13810.694170999999</v>
      </c>
      <c r="AM126" s="50">
        <v>13780.052544</v>
      </c>
      <c r="AN126" s="50">
        <v>13767.018588000001</v>
      </c>
      <c r="AO126" s="50">
        <v>13748.832107</v>
      </c>
      <c r="AP126" s="50">
        <v>13758.845313</v>
      </c>
      <c r="AQ126" s="50">
        <v>13771.485213</v>
      </c>
      <c r="AR126" s="50">
        <v>13772.916522</v>
      </c>
      <c r="AS126" s="50">
        <v>13770.381031999999</v>
      </c>
      <c r="AT126" s="50">
        <v>13770.256331000001</v>
      </c>
      <c r="AU126" s="50">
        <v>13772.225517999999</v>
      </c>
      <c r="AV126" s="50">
        <v>13774.955771999999</v>
      </c>
      <c r="AW126" s="50">
        <v>13777.197168999999</v>
      </c>
      <c r="AX126" s="50">
        <v>13781.086858999999</v>
      </c>
      <c r="AY126" s="50">
        <v>13781.011516</v>
      </c>
      <c r="AZ126" s="50">
        <v>13783.519252</v>
      </c>
    </row>
    <row r="127" spans="1:52" ht="15.75" x14ac:dyDescent="0.3">
      <c r="A127" s="10" t="s">
        <v>82</v>
      </c>
      <c r="B127" s="50">
        <v>8215.6752890000007</v>
      </c>
      <c r="C127" s="50">
        <v>8551.5098930000004</v>
      </c>
      <c r="D127" s="50">
        <v>8898.6552350000002</v>
      </c>
      <c r="E127" s="50">
        <v>9239.7873770000006</v>
      </c>
      <c r="F127" s="50">
        <v>9609.3186519999999</v>
      </c>
      <c r="G127" s="50">
        <v>9950.6137839999992</v>
      </c>
      <c r="H127" s="50">
        <v>10321.442703000001</v>
      </c>
      <c r="I127" s="50">
        <v>10723.901589999999</v>
      </c>
      <c r="J127" s="50">
        <v>11034.809917</v>
      </c>
      <c r="K127" s="50">
        <v>11435.42806</v>
      </c>
      <c r="L127" s="50">
        <v>11061.202206</v>
      </c>
      <c r="M127" s="50">
        <v>11501.148956000001</v>
      </c>
      <c r="N127" s="50">
        <v>11910.814813999999</v>
      </c>
      <c r="O127" s="50">
        <v>12347.799883</v>
      </c>
      <c r="P127" s="50">
        <v>12796.770651999999</v>
      </c>
      <c r="Q127" s="50">
        <v>13253.050372</v>
      </c>
      <c r="R127" s="50">
        <v>13757.664962999999</v>
      </c>
      <c r="S127" s="50">
        <v>14236.760188</v>
      </c>
      <c r="T127" s="50">
        <v>14687.560369999999</v>
      </c>
      <c r="U127" s="50">
        <v>15143.381278000001</v>
      </c>
      <c r="V127" s="50">
        <v>15536.091564</v>
      </c>
      <c r="W127" s="50">
        <v>15988.806264999999</v>
      </c>
      <c r="X127" s="50">
        <v>14421.590025</v>
      </c>
      <c r="Y127" s="50">
        <v>14891.666286</v>
      </c>
      <c r="Z127" s="50">
        <v>15286.951239</v>
      </c>
      <c r="AA127" s="50">
        <v>15703.938805</v>
      </c>
      <c r="AB127" s="50">
        <v>16091.528697</v>
      </c>
      <c r="AC127" s="50">
        <v>16509.775698000001</v>
      </c>
      <c r="AD127" s="50">
        <v>16897.062013999999</v>
      </c>
      <c r="AE127" s="50">
        <v>17348.021294999999</v>
      </c>
      <c r="AF127" s="50">
        <v>17804.515123000001</v>
      </c>
      <c r="AG127" s="50">
        <v>18175.272960999999</v>
      </c>
      <c r="AH127" s="50">
        <v>18582.558729</v>
      </c>
      <c r="AI127" s="50">
        <v>18859.833141999999</v>
      </c>
      <c r="AJ127" s="50">
        <v>18947.489274</v>
      </c>
      <c r="AK127" s="50">
        <v>19155.486987</v>
      </c>
      <c r="AL127" s="50">
        <v>19433.014132</v>
      </c>
      <c r="AM127" s="50">
        <v>19682.60154</v>
      </c>
      <c r="AN127" s="50">
        <v>20049.527741000002</v>
      </c>
      <c r="AO127" s="50">
        <v>20332.206633999998</v>
      </c>
      <c r="AP127" s="50">
        <v>20728.239659999999</v>
      </c>
      <c r="AQ127" s="50">
        <v>20920.472594999999</v>
      </c>
      <c r="AR127" s="50">
        <v>21110.352597000001</v>
      </c>
      <c r="AS127" s="50">
        <v>21427.06652</v>
      </c>
      <c r="AT127" s="50">
        <v>21875.792777999999</v>
      </c>
      <c r="AU127" s="50">
        <v>22354.495269999999</v>
      </c>
      <c r="AV127" s="50">
        <v>20428.002102999999</v>
      </c>
      <c r="AW127" s="50">
        <v>20780.718499999999</v>
      </c>
      <c r="AX127" s="50">
        <v>21197.296420999999</v>
      </c>
      <c r="AY127" s="50">
        <v>21562.325282999998</v>
      </c>
      <c r="AZ127" s="50">
        <v>21996.171474999999</v>
      </c>
    </row>
    <row r="128" spans="1:52" ht="15.75" x14ac:dyDescent="0.3">
      <c r="A128" s="10" t="s">
        <v>83</v>
      </c>
      <c r="B128" s="50">
        <v>-1.8189894035458565E-12</v>
      </c>
      <c r="C128" s="50">
        <v>-1.8189894035458565E-12</v>
      </c>
      <c r="D128" s="50">
        <v>1.8189894035458565E-12</v>
      </c>
      <c r="E128" s="50">
        <v>-1.8189894035458565E-12</v>
      </c>
      <c r="F128" s="50">
        <v>0</v>
      </c>
      <c r="G128" s="50">
        <v>1.8189894035458565E-12</v>
      </c>
      <c r="H128" s="50">
        <v>-1.8189894035458565E-12</v>
      </c>
      <c r="I128" s="50">
        <v>0</v>
      </c>
      <c r="J128" s="50">
        <v>0</v>
      </c>
      <c r="K128" s="50">
        <v>1.8189894035458565E-12</v>
      </c>
      <c r="L128" s="50">
        <v>1.0000021575251594E-6</v>
      </c>
      <c r="M128" s="50">
        <v>0</v>
      </c>
      <c r="N128" s="50">
        <v>1.8189894035458565E-12</v>
      </c>
      <c r="O128" s="50">
        <v>-1.8189894035458565E-12</v>
      </c>
      <c r="P128" s="50">
        <v>0</v>
      </c>
      <c r="Q128" s="50">
        <v>0</v>
      </c>
      <c r="R128" s="50">
        <v>1.0000003385357559E-6</v>
      </c>
      <c r="S128" s="50">
        <v>1.0000003385357559E-6</v>
      </c>
      <c r="T128" s="50">
        <v>1.0000003385357559E-6</v>
      </c>
      <c r="U128" s="50">
        <v>1.0000003385357559E-6</v>
      </c>
      <c r="V128" s="50">
        <v>9.9999851954635233E-7</v>
      </c>
      <c r="W128" s="50">
        <v>0</v>
      </c>
      <c r="X128" s="50">
        <v>1.8189894035458565E-12</v>
      </c>
      <c r="Y128" s="50">
        <v>1.0000003385357559E-6</v>
      </c>
      <c r="Z128" s="50">
        <v>9.9999851954635233E-7</v>
      </c>
      <c r="AA128" s="50">
        <v>-1.8189894035458565E-12</v>
      </c>
      <c r="AB128" s="50">
        <v>0</v>
      </c>
      <c r="AC128" s="50">
        <v>9.9999670055694878E-7</v>
      </c>
      <c r="AD128" s="50">
        <v>3.637978807091713E-12</v>
      </c>
      <c r="AE128" s="50">
        <v>0</v>
      </c>
      <c r="AF128" s="50">
        <v>-3.637978807091713E-12</v>
      </c>
      <c r="AG128" s="50">
        <v>3.637978807091713E-12</v>
      </c>
      <c r="AH128" s="50">
        <v>9.9999670055694878E-7</v>
      </c>
      <c r="AI128" s="50">
        <v>9.9999670055694878E-7</v>
      </c>
      <c r="AJ128" s="50">
        <v>0</v>
      </c>
      <c r="AK128" s="50">
        <v>-3.637978807091713E-12</v>
      </c>
      <c r="AL128" s="50">
        <v>0</v>
      </c>
      <c r="AM128" s="50">
        <v>1.000003976514563E-6</v>
      </c>
      <c r="AN128" s="50">
        <v>9.9999670055694878E-7</v>
      </c>
      <c r="AO128" s="50">
        <v>-3.637978807091713E-12</v>
      </c>
      <c r="AP128" s="50">
        <v>0</v>
      </c>
      <c r="AQ128" s="50">
        <v>1.0000003385357559E-6</v>
      </c>
      <c r="AR128" s="50">
        <v>9.9999670055694878E-7</v>
      </c>
      <c r="AS128" s="50">
        <v>1.0000003385357559E-6</v>
      </c>
      <c r="AT128" s="50">
        <v>1.0000003385357559E-6</v>
      </c>
      <c r="AU128" s="50">
        <v>0</v>
      </c>
      <c r="AV128" s="50">
        <v>1.0000003385357559E-6</v>
      </c>
      <c r="AW128" s="50">
        <v>3.637978807091713E-12</v>
      </c>
      <c r="AX128" s="50">
        <v>1.000003976514563E-6</v>
      </c>
      <c r="AY128" s="50">
        <v>0</v>
      </c>
      <c r="AZ128" s="50">
        <v>1.000003976514563E-6</v>
      </c>
    </row>
    <row r="129" spans="1:52" ht="15.75" x14ac:dyDescent="0.3">
      <c r="A129" s="1" t="s">
        <v>84</v>
      </c>
      <c r="B129" s="52">
        <v>179348.196926</v>
      </c>
      <c r="C129" s="52">
        <v>175358.47189700001</v>
      </c>
      <c r="D129" s="52">
        <v>182840.055009</v>
      </c>
      <c r="E129" s="52">
        <v>184380.33425700001</v>
      </c>
      <c r="F129" s="52">
        <v>186992.69037900001</v>
      </c>
      <c r="G129" s="52">
        <v>190198.41339999999</v>
      </c>
      <c r="H129" s="52">
        <v>186398.703786</v>
      </c>
      <c r="I129" s="52">
        <v>193333.190474</v>
      </c>
      <c r="J129" s="52">
        <v>191153.692262</v>
      </c>
      <c r="K129" s="52">
        <v>195084.98597400001</v>
      </c>
      <c r="L129" s="52">
        <v>200049.26662499999</v>
      </c>
      <c r="M129" s="52">
        <v>197456.86599300001</v>
      </c>
      <c r="N129" s="52">
        <v>205622.27149899999</v>
      </c>
      <c r="O129" s="52">
        <v>208603.278005</v>
      </c>
      <c r="P129" s="52">
        <v>211887.20108900001</v>
      </c>
      <c r="Q129" s="52">
        <v>214005.06362299999</v>
      </c>
      <c r="R129" s="52">
        <v>211542.14809</v>
      </c>
      <c r="S129" s="52">
        <v>214426.65309599999</v>
      </c>
      <c r="T129" s="52">
        <v>214942.53743</v>
      </c>
      <c r="U129" s="52">
        <v>216998.24263299999</v>
      </c>
      <c r="V129" s="52">
        <v>214954.43924099999</v>
      </c>
      <c r="W129" s="52">
        <v>222482.63066900001</v>
      </c>
      <c r="X129" s="52">
        <v>221058.13140799999</v>
      </c>
      <c r="Y129" s="52">
        <v>226622.92541299999</v>
      </c>
      <c r="Z129" s="52">
        <v>233672.028869</v>
      </c>
      <c r="AA129" s="52">
        <v>232548.46826299999</v>
      </c>
      <c r="AB129" s="52">
        <v>237508.18233400001</v>
      </c>
      <c r="AC129" s="52">
        <v>233781.03937000001</v>
      </c>
      <c r="AD129" s="52">
        <v>228502.31614899999</v>
      </c>
      <c r="AE129" s="52">
        <v>233037.103558</v>
      </c>
      <c r="AF129" s="52">
        <v>230704.32311</v>
      </c>
      <c r="AG129" s="52">
        <v>231394.50337600001</v>
      </c>
      <c r="AH129" s="52">
        <v>235119.41023099999</v>
      </c>
      <c r="AI129" s="52">
        <v>244816.15849</v>
      </c>
      <c r="AJ129" s="52">
        <v>254242.81622199999</v>
      </c>
      <c r="AK129" s="52">
        <v>247371.21022400001</v>
      </c>
      <c r="AL129" s="52">
        <v>254386.891814</v>
      </c>
      <c r="AM129" s="52">
        <v>251775.785756</v>
      </c>
      <c r="AN129" s="52">
        <v>255060.53055200001</v>
      </c>
      <c r="AO129" s="52">
        <v>264678.34569099999</v>
      </c>
      <c r="AP129" s="52">
        <v>263011.29851699999</v>
      </c>
      <c r="AQ129" s="52">
        <v>256319.976352</v>
      </c>
      <c r="AR129" s="52">
        <v>269167.039093</v>
      </c>
      <c r="AS129" s="52">
        <v>270842.95688200003</v>
      </c>
      <c r="AT129" s="52">
        <v>271067.33987000003</v>
      </c>
      <c r="AU129" s="52">
        <v>270279.71619000001</v>
      </c>
      <c r="AV129" s="52">
        <v>281816.38556000002</v>
      </c>
      <c r="AW129" s="52">
        <v>282309.81380399998</v>
      </c>
      <c r="AX129" s="52">
        <v>269969.35420599999</v>
      </c>
      <c r="AY129" s="52">
        <v>262352.11291899998</v>
      </c>
      <c r="AZ129" s="52">
        <v>266889.70413899998</v>
      </c>
    </row>
    <row r="130" spans="1:52" ht="15.75" x14ac:dyDescent="0.3">
      <c r="A130" s="1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</row>
    <row r="131" spans="1:52" ht="15.75" x14ac:dyDescent="0.3">
      <c r="A131" s="1" t="s">
        <v>85</v>
      </c>
      <c r="B131" s="51">
        <v>42887</v>
      </c>
      <c r="C131" s="51">
        <v>42917</v>
      </c>
      <c r="D131" s="51">
        <v>42948</v>
      </c>
      <c r="E131" s="51">
        <v>42979</v>
      </c>
      <c r="F131" s="51">
        <v>43009</v>
      </c>
      <c r="G131" s="51">
        <v>43040</v>
      </c>
      <c r="H131" s="51">
        <v>43070</v>
      </c>
      <c r="I131" s="51">
        <v>43101</v>
      </c>
      <c r="J131" s="51">
        <v>43132</v>
      </c>
      <c r="K131" s="51">
        <v>43160</v>
      </c>
      <c r="L131" s="51">
        <v>43191</v>
      </c>
      <c r="M131" s="51">
        <v>43221</v>
      </c>
      <c r="N131" s="51">
        <v>43252</v>
      </c>
      <c r="O131" s="51">
        <v>43282</v>
      </c>
      <c r="P131" s="51">
        <v>43313</v>
      </c>
      <c r="Q131" s="51">
        <v>43344</v>
      </c>
      <c r="R131" s="51">
        <v>43374</v>
      </c>
      <c r="S131" s="51">
        <v>43405</v>
      </c>
      <c r="T131" s="51">
        <v>43435</v>
      </c>
      <c r="U131" s="51">
        <v>43466</v>
      </c>
      <c r="V131" s="51">
        <v>43497</v>
      </c>
      <c r="W131" s="51">
        <v>43525</v>
      </c>
      <c r="X131" s="51">
        <v>43556</v>
      </c>
      <c r="Y131" s="51">
        <v>43586</v>
      </c>
      <c r="Z131" s="51">
        <v>43617</v>
      </c>
      <c r="AA131" s="51">
        <v>43647</v>
      </c>
      <c r="AB131" s="51">
        <v>43678</v>
      </c>
      <c r="AC131" s="51">
        <v>43709</v>
      </c>
      <c r="AD131" s="51">
        <v>43739</v>
      </c>
      <c r="AE131" s="51">
        <v>43770</v>
      </c>
      <c r="AF131" s="51">
        <v>43800</v>
      </c>
      <c r="AG131" s="51">
        <v>43831</v>
      </c>
      <c r="AH131" s="51">
        <v>43862</v>
      </c>
      <c r="AI131" s="51">
        <v>43891</v>
      </c>
      <c r="AJ131" s="51">
        <v>43922</v>
      </c>
      <c r="AK131" s="51">
        <v>43952</v>
      </c>
      <c r="AL131" s="51">
        <v>43983</v>
      </c>
      <c r="AM131" s="51">
        <v>44013</v>
      </c>
      <c r="AN131" s="51">
        <v>44044</v>
      </c>
      <c r="AO131" s="51">
        <v>44075</v>
      </c>
      <c r="AP131" s="51">
        <v>44105</v>
      </c>
      <c r="AQ131" s="51">
        <v>44136</v>
      </c>
      <c r="AR131" s="51">
        <v>44166</v>
      </c>
      <c r="AS131" s="51">
        <v>44197</v>
      </c>
      <c r="AT131" s="51">
        <v>44228</v>
      </c>
      <c r="AU131" s="51">
        <v>44256</v>
      </c>
      <c r="AV131" s="51">
        <v>44287</v>
      </c>
      <c r="AW131" s="51">
        <v>44317</v>
      </c>
      <c r="AX131" s="51">
        <v>44348</v>
      </c>
      <c r="AY131" s="51">
        <v>44378</v>
      </c>
      <c r="AZ131" s="51">
        <v>44409</v>
      </c>
    </row>
    <row r="132" spans="1:52" ht="15.75" x14ac:dyDescent="0.3">
      <c r="A132" s="10" t="s">
        <v>86</v>
      </c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</row>
    <row r="133" spans="1:52" ht="15.75" x14ac:dyDescent="0.3">
      <c r="A133" s="10" t="s">
        <v>87</v>
      </c>
      <c r="B133" s="50">
        <v>7054.7841969999999</v>
      </c>
      <c r="C133" s="50">
        <v>8376.1581260000003</v>
      </c>
      <c r="D133" s="50">
        <v>9713.4093379999995</v>
      </c>
      <c r="E133" s="50">
        <v>11024.027989</v>
      </c>
      <c r="F133" s="50">
        <v>12395.018819000001</v>
      </c>
      <c r="G133" s="50">
        <v>13751.415147</v>
      </c>
      <c r="H133" s="50">
        <v>15154.913441999999</v>
      </c>
      <c r="I133" s="50">
        <v>1446.485696</v>
      </c>
      <c r="J133" s="50">
        <v>2772.2623330000001</v>
      </c>
      <c r="K133" s="50">
        <v>4263.42526</v>
      </c>
      <c r="L133" s="50">
        <v>5712.3129790000003</v>
      </c>
      <c r="M133" s="50">
        <v>7252.9767339999999</v>
      </c>
      <c r="N133" s="50">
        <v>8784.9928390000005</v>
      </c>
      <c r="O133" s="50">
        <v>10405.516239</v>
      </c>
      <c r="P133" s="50">
        <v>12061.781113999999</v>
      </c>
      <c r="Q133" s="50">
        <v>13687.130252000001</v>
      </c>
      <c r="R133" s="50">
        <v>15420.366556000001</v>
      </c>
      <c r="S133" s="50">
        <v>17098.743248999999</v>
      </c>
      <c r="T133" s="50">
        <v>19014.302396999999</v>
      </c>
      <c r="U133" s="50">
        <v>1774.0477510000001</v>
      </c>
      <c r="V133" s="50">
        <v>3452.0747769999998</v>
      </c>
      <c r="W133" s="50">
        <v>5301.091754</v>
      </c>
      <c r="X133" s="50">
        <v>7122.452303</v>
      </c>
      <c r="Y133" s="50">
        <v>9015.1454410000006</v>
      </c>
      <c r="Z133" s="50">
        <v>10855.768051999999</v>
      </c>
      <c r="AA133" s="50">
        <v>12776.806417</v>
      </c>
      <c r="AB133" s="50">
        <v>14690.216251</v>
      </c>
      <c r="AC133" s="50">
        <v>16509.242083000001</v>
      </c>
      <c r="AD133" s="50">
        <v>18343.772401999999</v>
      </c>
      <c r="AE133" s="50">
        <v>20109.103643999999</v>
      </c>
      <c r="AF133" s="50">
        <v>21908.759838999998</v>
      </c>
      <c r="AG133" s="50">
        <v>1764.6953370000001</v>
      </c>
      <c r="AH133" s="50">
        <v>3404.5136710000002</v>
      </c>
      <c r="AI133" s="50">
        <v>5174.809577</v>
      </c>
      <c r="AJ133" s="50">
        <v>6837.1262269999997</v>
      </c>
      <c r="AK133" s="50">
        <v>8497.2576669999999</v>
      </c>
      <c r="AL133" s="50">
        <v>10074.611397999999</v>
      </c>
      <c r="AM133" s="50">
        <v>11613.331935</v>
      </c>
      <c r="AN133" s="50">
        <v>13124.225872999999</v>
      </c>
      <c r="AO133" s="50">
        <v>14565.703659999999</v>
      </c>
      <c r="AP133" s="50">
        <v>16011.429271000001</v>
      </c>
      <c r="AQ133" s="50">
        <v>17412.741263</v>
      </c>
      <c r="AR133" s="50">
        <v>18887.860228000001</v>
      </c>
      <c r="AS133" s="50">
        <v>1432.5972380000001</v>
      </c>
      <c r="AT133" s="50">
        <v>2720.5798239999999</v>
      </c>
      <c r="AU133" s="50">
        <v>4137.1031249999996</v>
      </c>
      <c r="AV133" s="50">
        <v>5528.0003310000002</v>
      </c>
      <c r="AW133" s="50">
        <v>6996.1002710000002</v>
      </c>
      <c r="AX133" s="50">
        <v>8386.5763279999992</v>
      </c>
      <c r="AY133" s="50">
        <v>9817.2909479999998</v>
      </c>
      <c r="AZ133" s="50">
        <v>11270.117361000001</v>
      </c>
    </row>
    <row r="134" spans="1:52" ht="15.75" x14ac:dyDescent="0.3">
      <c r="A134" s="1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</row>
    <row r="135" spans="1:52" ht="15.75" x14ac:dyDescent="0.3">
      <c r="A135" s="3" t="s">
        <v>88</v>
      </c>
      <c r="B135" s="50">
        <v>5866.4920630000006</v>
      </c>
      <c r="C135" s="50">
        <v>6981.88364</v>
      </c>
      <c r="D135" s="50">
        <v>8114.0130029999991</v>
      </c>
      <c r="E135" s="50">
        <v>9218.6660229999998</v>
      </c>
      <c r="F135" s="50">
        <v>10378.563828</v>
      </c>
      <c r="G135" s="50">
        <v>11515.183012</v>
      </c>
      <c r="H135" s="50">
        <v>12709.790168</v>
      </c>
      <c r="I135" s="50">
        <v>1203.0009680000001</v>
      </c>
      <c r="J135" s="50">
        <v>2304.7164119999998</v>
      </c>
      <c r="K135" s="50">
        <v>3544.1374350000001</v>
      </c>
      <c r="L135" s="50">
        <v>4764.3522360000006</v>
      </c>
      <c r="M135" s="50">
        <v>6071.9345309999999</v>
      </c>
      <c r="N135" s="50">
        <v>7371.9939560000003</v>
      </c>
      <c r="O135" s="50">
        <v>8734.7622760000013</v>
      </c>
      <c r="P135" s="50">
        <v>10105.0149</v>
      </c>
      <c r="Q135" s="50">
        <v>11457.800093</v>
      </c>
      <c r="R135" s="50">
        <v>12878.21545</v>
      </c>
      <c r="S135" s="50">
        <v>14285.364581</v>
      </c>
      <c r="T135" s="50">
        <v>15781.12218</v>
      </c>
      <c r="U135" s="50">
        <v>1519.6359609999997</v>
      </c>
      <c r="V135" s="50">
        <v>2913.5438879999997</v>
      </c>
      <c r="W135" s="50">
        <v>4468.8722459999999</v>
      </c>
      <c r="X135" s="50">
        <v>6000.289761</v>
      </c>
      <c r="Y135" s="50">
        <v>7581.9816900000005</v>
      </c>
      <c r="Z135" s="50">
        <v>9114.1008490000004</v>
      </c>
      <c r="AA135" s="50">
        <v>10699.832952000001</v>
      </c>
      <c r="AB135" s="50">
        <v>12289.809728000002</v>
      </c>
      <c r="AC135" s="50">
        <v>13814.419854</v>
      </c>
      <c r="AD135" s="50">
        <v>15379.507907000001</v>
      </c>
      <c r="AE135" s="50">
        <v>16892.049276999998</v>
      </c>
      <c r="AF135" s="50">
        <v>18443.551951999998</v>
      </c>
      <c r="AG135" s="50">
        <v>1506.5754490000002</v>
      </c>
      <c r="AH135" s="50">
        <v>2893.5321130000002</v>
      </c>
      <c r="AI135" s="50">
        <v>4382.061224</v>
      </c>
      <c r="AJ135" s="50">
        <v>5805.9763809999995</v>
      </c>
      <c r="AK135" s="50">
        <v>7214.2573400000001</v>
      </c>
      <c r="AL135" s="50">
        <v>8526.0757190000004</v>
      </c>
      <c r="AM135" s="50">
        <v>9797.2136489999994</v>
      </c>
      <c r="AN135" s="50">
        <v>11039.228126</v>
      </c>
      <c r="AO135" s="50">
        <v>12226.094668000002</v>
      </c>
      <c r="AP135" s="50">
        <v>13438.109969000001</v>
      </c>
      <c r="AQ135" s="50">
        <v>14613.783178</v>
      </c>
      <c r="AR135" s="50">
        <v>15851.793609</v>
      </c>
      <c r="AS135" s="50">
        <v>1225.2302430000002</v>
      </c>
      <c r="AT135" s="50">
        <v>2326.0039100000004</v>
      </c>
      <c r="AU135" s="50">
        <v>3534.2494040000001</v>
      </c>
      <c r="AV135" s="50">
        <v>4701.7167609999997</v>
      </c>
      <c r="AW135" s="50">
        <v>5907.1538250000003</v>
      </c>
      <c r="AX135" s="50">
        <v>7062.631746</v>
      </c>
      <c r="AY135" s="50">
        <v>8269.823749000001</v>
      </c>
      <c r="AZ135" s="50">
        <v>9485.3837430000003</v>
      </c>
    </row>
    <row r="136" spans="1:52" ht="15.75" x14ac:dyDescent="0.3">
      <c r="A136" s="4" t="s">
        <v>14</v>
      </c>
      <c r="B136" s="50">
        <v>4684.510972</v>
      </c>
      <c r="C136" s="50">
        <v>5571.1112810000004</v>
      </c>
      <c r="D136" s="50">
        <v>6470.5160059999998</v>
      </c>
      <c r="E136" s="50">
        <v>7344.3834100000004</v>
      </c>
      <c r="F136" s="50">
        <v>8266.6118119999992</v>
      </c>
      <c r="G136" s="50">
        <v>9102.3350969999992</v>
      </c>
      <c r="H136" s="50">
        <v>10066.137573</v>
      </c>
      <c r="I136" s="50">
        <v>975.875314</v>
      </c>
      <c r="J136" s="50">
        <v>1878.003721</v>
      </c>
      <c r="K136" s="50">
        <v>2898.8269919999998</v>
      </c>
      <c r="L136" s="50">
        <v>3900.7388740000001</v>
      </c>
      <c r="M136" s="50">
        <v>4978.7078730000003</v>
      </c>
      <c r="N136" s="50">
        <v>6040.2760280000002</v>
      </c>
      <c r="O136" s="50">
        <v>7156.0457500000002</v>
      </c>
      <c r="P136" s="50">
        <v>8272.6537499999995</v>
      </c>
      <c r="Q136" s="50">
        <v>9369.7109290000008</v>
      </c>
      <c r="R136" s="50">
        <v>10518.892863999999</v>
      </c>
      <c r="S136" s="50">
        <v>11654.26355</v>
      </c>
      <c r="T136" s="50">
        <v>12868.660293000001</v>
      </c>
      <c r="U136" s="50">
        <v>1239.8764309999999</v>
      </c>
      <c r="V136" s="50">
        <v>2379.7048500000001</v>
      </c>
      <c r="W136" s="50">
        <v>3653.3582799999999</v>
      </c>
      <c r="X136" s="50">
        <v>4907.4517919999998</v>
      </c>
      <c r="Y136" s="50">
        <v>6205.2888279999997</v>
      </c>
      <c r="Z136" s="50">
        <v>7467.2633580000002</v>
      </c>
      <c r="AA136" s="50">
        <v>8808.0199740000007</v>
      </c>
      <c r="AB136" s="50">
        <v>10133.182172000001</v>
      </c>
      <c r="AC136" s="50">
        <v>11383.886367999999</v>
      </c>
      <c r="AD136" s="50">
        <v>12667.623223000001</v>
      </c>
      <c r="AE136" s="50">
        <v>13903.429453999999</v>
      </c>
      <c r="AF136" s="50">
        <v>15166.711523</v>
      </c>
      <c r="AG136" s="50">
        <v>1219.0779640000001</v>
      </c>
      <c r="AH136" s="50">
        <v>2338.149312</v>
      </c>
      <c r="AI136" s="50">
        <v>3535.0671050000001</v>
      </c>
      <c r="AJ136" s="50">
        <v>4670.2480569999998</v>
      </c>
      <c r="AK136" s="50">
        <v>5786.9960449999999</v>
      </c>
      <c r="AL136" s="50">
        <v>6832.3557559999999</v>
      </c>
      <c r="AM136" s="50">
        <v>7834.7810479999998</v>
      </c>
      <c r="AN136" s="50">
        <v>8816.0299329999998</v>
      </c>
      <c r="AO136" s="50">
        <v>9754.057127</v>
      </c>
      <c r="AP136" s="50">
        <v>10688.653710000001</v>
      </c>
      <c r="AQ136" s="50">
        <v>11592.371834</v>
      </c>
      <c r="AR136" s="50">
        <v>12541.374292</v>
      </c>
      <c r="AS136" s="50">
        <v>958.98141199999998</v>
      </c>
      <c r="AT136" s="50">
        <v>1863.9897659999999</v>
      </c>
      <c r="AU136" s="50">
        <v>2916.826204</v>
      </c>
      <c r="AV136" s="50">
        <v>3556.3870139999999</v>
      </c>
      <c r="AW136" s="50">
        <v>4477.1002660000004</v>
      </c>
      <c r="AX136" s="50">
        <v>5361.9617749999998</v>
      </c>
      <c r="AY136" s="50">
        <v>6296.1388010000001</v>
      </c>
      <c r="AZ136" s="50">
        <v>7237.0061459999997</v>
      </c>
    </row>
    <row r="137" spans="1:52" ht="15.75" x14ac:dyDescent="0.3">
      <c r="A137" s="4" t="s">
        <v>23</v>
      </c>
      <c r="B137" s="50">
        <v>366.23862600000001</v>
      </c>
      <c r="C137" s="50">
        <v>448.56527199999999</v>
      </c>
      <c r="D137" s="50">
        <v>532.72956099999999</v>
      </c>
      <c r="E137" s="50">
        <v>620.12561300000004</v>
      </c>
      <c r="F137" s="50">
        <v>708.89500799999996</v>
      </c>
      <c r="G137" s="50">
        <v>866.14589599999999</v>
      </c>
      <c r="H137" s="50">
        <v>965.23024699999996</v>
      </c>
      <c r="I137" s="50">
        <v>94.293690999999995</v>
      </c>
      <c r="J137" s="50">
        <v>173.789309</v>
      </c>
      <c r="K137" s="50">
        <v>260.71192000000002</v>
      </c>
      <c r="L137" s="50">
        <v>348.089429</v>
      </c>
      <c r="M137" s="50">
        <v>443.216992</v>
      </c>
      <c r="N137" s="50">
        <v>538.52725799999996</v>
      </c>
      <c r="O137" s="50">
        <v>634.17177600000002</v>
      </c>
      <c r="P137" s="50">
        <v>736.52323899999999</v>
      </c>
      <c r="Q137" s="50">
        <v>838.24096199999997</v>
      </c>
      <c r="R137" s="50">
        <v>945.08664599999997</v>
      </c>
      <c r="S137" s="50">
        <v>1049.2756959999999</v>
      </c>
      <c r="T137" s="50">
        <v>1156.552989</v>
      </c>
      <c r="U137" s="50">
        <v>101.992186</v>
      </c>
      <c r="V137" s="50">
        <v>194.46910399999999</v>
      </c>
      <c r="W137" s="50">
        <v>299.859084</v>
      </c>
      <c r="X137" s="50">
        <v>404.31813599999998</v>
      </c>
      <c r="Y137" s="50">
        <v>511.37158699999998</v>
      </c>
      <c r="Z137" s="50">
        <v>608.79949799999997</v>
      </c>
      <c r="AA137" s="50">
        <v>674.30308500000001</v>
      </c>
      <c r="AB137" s="50">
        <v>760.72445500000003</v>
      </c>
      <c r="AC137" s="50">
        <v>857.36440500000003</v>
      </c>
      <c r="AD137" s="50">
        <v>955.96209199999998</v>
      </c>
      <c r="AE137" s="50">
        <v>1049.9442079999999</v>
      </c>
      <c r="AF137" s="50">
        <v>1148.402707</v>
      </c>
      <c r="AG137" s="50">
        <v>96.692453999999998</v>
      </c>
      <c r="AH137" s="50">
        <v>185.514826</v>
      </c>
      <c r="AI137" s="50">
        <v>287.68086599999998</v>
      </c>
      <c r="AJ137" s="50">
        <v>390.76859300000001</v>
      </c>
      <c r="AK137" s="50">
        <v>497.380042</v>
      </c>
      <c r="AL137" s="50">
        <v>591.78326200000004</v>
      </c>
      <c r="AM137" s="50">
        <v>687.72109799999998</v>
      </c>
      <c r="AN137" s="50">
        <v>777.73538699999995</v>
      </c>
      <c r="AO137" s="50">
        <v>862.79445699999997</v>
      </c>
      <c r="AP137" s="50">
        <v>950.36352699999998</v>
      </c>
      <c r="AQ137" s="50">
        <v>1035.251616</v>
      </c>
      <c r="AR137" s="50">
        <v>1124.604417</v>
      </c>
      <c r="AS137" s="50">
        <v>80.154245000000003</v>
      </c>
      <c r="AT137" s="50">
        <v>132.866771</v>
      </c>
      <c r="AU137" s="50">
        <v>160.88739899999999</v>
      </c>
      <c r="AV137" s="50">
        <v>365.97914300000002</v>
      </c>
      <c r="AW137" s="50">
        <v>446.40909399999998</v>
      </c>
      <c r="AX137" s="50">
        <v>519.04596500000002</v>
      </c>
      <c r="AY137" s="50">
        <v>586.58482400000003</v>
      </c>
      <c r="AZ137" s="50">
        <v>652.28972399999998</v>
      </c>
    </row>
    <row r="138" spans="1:52" ht="15.75" x14ac:dyDescent="0.3">
      <c r="A138" s="4" t="s">
        <v>27</v>
      </c>
      <c r="B138" s="50">
        <v>341.01090099999999</v>
      </c>
      <c r="C138" s="50">
        <v>404.06573100000003</v>
      </c>
      <c r="D138" s="50">
        <v>467.734936</v>
      </c>
      <c r="E138" s="50">
        <v>529.08682999999996</v>
      </c>
      <c r="F138" s="50">
        <v>592.22372099999995</v>
      </c>
      <c r="G138" s="50">
        <v>653.24586199999999</v>
      </c>
      <c r="H138" s="50">
        <v>700.43079499999999</v>
      </c>
      <c r="I138" s="50">
        <v>46.692928999999999</v>
      </c>
      <c r="J138" s="50">
        <v>88.905844000000002</v>
      </c>
      <c r="K138" s="50">
        <v>137.093942</v>
      </c>
      <c r="L138" s="50">
        <v>184.52892199999999</v>
      </c>
      <c r="M138" s="50">
        <v>233.60489100000001</v>
      </c>
      <c r="N138" s="50">
        <v>291.69327900000002</v>
      </c>
      <c r="O138" s="50">
        <v>352.89575300000001</v>
      </c>
      <c r="P138" s="50">
        <v>415.12534900000003</v>
      </c>
      <c r="Q138" s="50">
        <v>480.889318</v>
      </c>
      <c r="R138" s="50">
        <v>552.62802099999999</v>
      </c>
      <c r="S138" s="50">
        <v>630.95204000000001</v>
      </c>
      <c r="T138" s="50">
        <v>713.68323299999997</v>
      </c>
      <c r="U138" s="50">
        <v>85.262094000000005</v>
      </c>
      <c r="V138" s="50">
        <v>162.483699</v>
      </c>
      <c r="W138" s="50">
        <v>247.29106100000001</v>
      </c>
      <c r="X138" s="50">
        <v>328.88251100000002</v>
      </c>
      <c r="Y138" s="50">
        <v>412.84317299999998</v>
      </c>
      <c r="Z138" s="50">
        <v>493.879187</v>
      </c>
      <c r="AA138" s="50">
        <v>577.20647399999996</v>
      </c>
      <c r="AB138" s="50">
        <v>659.70322399999998</v>
      </c>
      <c r="AC138" s="50">
        <v>740.98859000000004</v>
      </c>
      <c r="AD138" s="50">
        <v>824.34803399999998</v>
      </c>
      <c r="AE138" s="50">
        <v>908.88896899999997</v>
      </c>
      <c r="AF138" s="50">
        <v>995.88326500000005</v>
      </c>
      <c r="AG138" s="50">
        <v>87.527040999999997</v>
      </c>
      <c r="AH138" s="50">
        <v>169.525643</v>
      </c>
      <c r="AI138" s="50">
        <v>255.105682</v>
      </c>
      <c r="AJ138" s="50">
        <v>338.616739</v>
      </c>
      <c r="AK138" s="50">
        <v>419.287306</v>
      </c>
      <c r="AL138" s="50">
        <v>492.15342099999998</v>
      </c>
      <c r="AM138" s="50">
        <v>563.93982800000003</v>
      </c>
      <c r="AN138" s="50">
        <v>632.11330299999997</v>
      </c>
      <c r="AO138" s="50">
        <v>694.60590000000002</v>
      </c>
      <c r="AP138" s="50">
        <v>781.42045900000005</v>
      </c>
      <c r="AQ138" s="50">
        <v>866.35741399999995</v>
      </c>
      <c r="AR138" s="50">
        <v>964.72636899999998</v>
      </c>
      <c r="AS138" s="50">
        <v>85.451565000000002</v>
      </c>
      <c r="AT138" s="50">
        <v>135.13351499999999</v>
      </c>
      <c r="AU138" s="50">
        <v>160.32818900000001</v>
      </c>
      <c r="AV138" s="50">
        <v>382.83721200000002</v>
      </c>
      <c r="AW138" s="50">
        <v>481.17063400000001</v>
      </c>
      <c r="AX138" s="50">
        <v>577.414086</v>
      </c>
      <c r="AY138" s="50">
        <v>679.34512199999995</v>
      </c>
      <c r="AZ138" s="50">
        <v>780.42986399999995</v>
      </c>
    </row>
    <row r="139" spans="1:52" ht="15.75" x14ac:dyDescent="0.3">
      <c r="A139" s="4" t="s">
        <v>89</v>
      </c>
      <c r="B139" s="50">
        <v>112.705501</v>
      </c>
      <c r="C139" s="50">
        <v>132.82206099999999</v>
      </c>
      <c r="D139" s="50">
        <v>153.64947599999999</v>
      </c>
      <c r="E139" s="50">
        <v>174.745845</v>
      </c>
      <c r="F139" s="50">
        <v>196.10959700000001</v>
      </c>
      <c r="G139" s="50">
        <v>217.42220800000001</v>
      </c>
      <c r="H139" s="50">
        <v>239.000011</v>
      </c>
      <c r="I139" s="50">
        <v>22.027947000000001</v>
      </c>
      <c r="J139" s="50">
        <v>42.203173999999997</v>
      </c>
      <c r="K139" s="50">
        <v>63.742849</v>
      </c>
      <c r="L139" s="50">
        <v>85.767691999999997</v>
      </c>
      <c r="M139" s="50">
        <v>107.98334800000001</v>
      </c>
      <c r="N139" s="50">
        <v>132.29821799999999</v>
      </c>
      <c r="O139" s="50">
        <v>156.882972</v>
      </c>
      <c r="P139" s="50">
        <v>182.02752100000001</v>
      </c>
      <c r="Q139" s="50">
        <v>207.73620099999999</v>
      </c>
      <c r="R139" s="50">
        <v>233.80239900000001</v>
      </c>
      <c r="S139" s="50">
        <v>259.84002700000002</v>
      </c>
      <c r="T139" s="50">
        <v>286.725525</v>
      </c>
      <c r="U139" s="50">
        <v>27.396014000000001</v>
      </c>
      <c r="V139" s="50">
        <v>53.655585000000002</v>
      </c>
      <c r="W139" s="50">
        <v>81.169605000000004</v>
      </c>
      <c r="X139" s="50">
        <v>109.899064</v>
      </c>
      <c r="Y139" s="50">
        <v>139.10833400000001</v>
      </c>
      <c r="Z139" s="50">
        <v>169.459363</v>
      </c>
      <c r="AA139" s="50">
        <v>200.74808899999999</v>
      </c>
      <c r="AB139" s="50">
        <v>232.90372600000001</v>
      </c>
      <c r="AC139" s="50">
        <v>266.17757899999998</v>
      </c>
      <c r="AD139" s="50">
        <v>300.83565099999998</v>
      </c>
      <c r="AE139" s="50">
        <v>337.21861100000001</v>
      </c>
      <c r="AF139" s="50">
        <v>374.70967999999999</v>
      </c>
      <c r="AG139" s="50">
        <v>38.861919999999998</v>
      </c>
      <c r="AH139" s="50">
        <v>77.279368000000005</v>
      </c>
      <c r="AI139" s="50">
        <v>117.268041</v>
      </c>
      <c r="AJ139" s="50">
        <v>158.46945600000001</v>
      </c>
      <c r="AK139" s="50">
        <v>199.60025999999999</v>
      </c>
      <c r="AL139" s="50">
        <v>238.00689</v>
      </c>
      <c r="AM139" s="50">
        <v>277.09173600000003</v>
      </c>
      <c r="AN139" s="50">
        <v>317.67190699999998</v>
      </c>
      <c r="AO139" s="50">
        <v>358.25146899999999</v>
      </c>
      <c r="AP139" s="50">
        <v>400.33639199999999</v>
      </c>
      <c r="AQ139" s="50">
        <v>441.89499599999999</v>
      </c>
      <c r="AR139" s="50">
        <v>482.75341600000002</v>
      </c>
      <c r="AS139" s="50">
        <v>42.269677999999999</v>
      </c>
      <c r="AT139" s="50">
        <v>82.487656999999999</v>
      </c>
      <c r="AU139" s="50">
        <v>125.03255900000001</v>
      </c>
      <c r="AV139" s="50">
        <v>169.122231</v>
      </c>
      <c r="AW139" s="50">
        <v>215.15574000000001</v>
      </c>
      <c r="AX139" s="50">
        <v>262.08790800000003</v>
      </c>
      <c r="AY139" s="50">
        <v>310.872591</v>
      </c>
      <c r="AZ139" s="50">
        <v>361.24638099999999</v>
      </c>
    </row>
    <row r="140" spans="1:52" ht="15.75" x14ac:dyDescent="0.3">
      <c r="A140" s="5" t="s">
        <v>55</v>
      </c>
      <c r="B140" s="50">
        <v>47.901978</v>
      </c>
      <c r="C140" s="50">
        <v>56.001063000000002</v>
      </c>
      <c r="D140" s="50">
        <v>64.487128999999996</v>
      </c>
      <c r="E140" s="50">
        <v>73.294039999999995</v>
      </c>
      <c r="F140" s="50">
        <v>81.711776999999998</v>
      </c>
      <c r="G140" s="50">
        <v>90.343524000000002</v>
      </c>
      <c r="H140" s="50">
        <v>98.621730999999997</v>
      </c>
      <c r="I140" s="50">
        <v>8.6866389999999996</v>
      </c>
      <c r="J140" s="50">
        <v>16.723549999999999</v>
      </c>
      <c r="K140" s="50">
        <v>24.550281999999999</v>
      </c>
      <c r="L140" s="50">
        <v>33.088386</v>
      </c>
      <c r="M140" s="50">
        <v>41.177546999999997</v>
      </c>
      <c r="N140" s="50">
        <v>51.467098</v>
      </c>
      <c r="O140" s="50">
        <v>61.339393999999999</v>
      </c>
      <c r="P140" s="50">
        <v>71.506945000000002</v>
      </c>
      <c r="Q140" s="50">
        <v>82.282775999999998</v>
      </c>
      <c r="R140" s="50">
        <v>92.568394999999995</v>
      </c>
      <c r="S140" s="50">
        <v>103.037779</v>
      </c>
      <c r="T140" s="50">
        <v>113.523544</v>
      </c>
      <c r="U140" s="50">
        <v>11.008039999999999</v>
      </c>
      <c r="V140" s="50">
        <v>22.279512</v>
      </c>
      <c r="W140" s="50">
        <v>32.510269999999998</v>
      </c>
      <c r="X140" s="50">
        <v>43.870972999999999</v>
      </c>
      <c r="Y140" s="50">
        <v>54.671809000000003</v>
      </c>
      <c r="Z140" s="50">
        <v>66.575552000000002</v>
      </c>
      <c r="AA140" s="50">
        <v>78.182706999999994</v>
      </c>
      <c r="AB140" s="50">
        <v>89.848230999999998</v>
      </c>
      <c r="AC140" s="50">
        <v>102.62672600000001</v>
      </c>
      <c r="AD140" s="50">
        <v>115.379482</v>
      </c>
      <c r="AE140" s="50">
        <v>128.98485400000001</v>
      </c>
      <c r="AF140" s="50">
        <v>141.80069900000001</v>
      </c>
      <c r="AG140" s="50">
        <v>14.017595</v>
      </c>
      <c r="AH140" s="50">
        <v>28.712378999999999</v>
      </c>
      <c r="AI140" s="50">
        <v>42.463163999999999</v>
      </c>
      <c r="AJ140" s="50">
        <v>57.814081000000002</v>
      </c>
      <c r="AK140" s="50">
        <v>72.469632000000004</v>
      </c>
      <c r="AL140" s="50">
        <v>86.103094999999996</v>
      </c>
      <c r="AM140" s="50">
        <v>98.989825999999994</v>
      </c>
      <c r="AN140" s="50">
        <v>113.11727500000001</v>
      </c>
      <c r="AO140" s="50">
        <v>127.35087799999999</v>
      </c>
      <c r="AP140" s="50">
        <v>141.13412099999999</v>
      </c>
      <c r="AQ140" s="50">
        <v>154.67286300000001</v>
      </c>
      <c r="AR140" s="50">
        <v>166.603444</v>
      </c>
      <c r="AS140" s="50">
        <v>13.553137</v>
      </c>
      <c r="AT140" s="50">
        <v>26.801993</v>
      </c>
      <c r="AU140" s="50">
        <v>38.340660999999997</v>
      </c>
      <c r="AV140" s="50">
        <v>51.845810999999998</v>
      </c>
      <c r="AW140" s="50">
        <v>65.275718999999995</v>
      </c>
      <c r="AX140" s="50">
        <v>79.072404000000006</v>
      </c>
      <c r="AY140" s="50">
        <v>92.577105000000003</v>
      </c>
      <c r="AZ140" s="50">
        <v>107.07838099999999</v>
      </c>
    </row>
    <row r="141" spans="1:52" ht="15.75" x14ac:dyDescent="0.3">
      <c r="A141" s="5" t="s">
        <v>41</v>
      </c>
      <c r="B141" s="50">
        <v>64.803522999999998</v>
      </c>
      <c r="C141" s="50">
        <v>76.820998000000003</v>
      </c>
      <c r="D141" s="50">
        <v>89.162346999999997</v>
      </c>
      <c r="E141" s="50">
        <v>101.45180499999999</v>
      </c>
      <c r="F141" s="50">
        <v>114.39782</v>
      </c>
      <c r="G141" s="50">
        <v>127.078684</v>
      </c>
      <c r="H141" s="50">
        <v>140.37827999999999</v>
      </c>
      <c r="I141" s="50">
        <v>13.341308</v>
      </c>
      <c r="J141" s="50">
        <v>25.479624000000001</v>
      </c>
      <c r="K141" s="50">
        <v>39.192565999999999</v>
      </c>
      <c r="L141" s="50">
        <v>52.679304999999999</v>
      </c>
      <c r="M141" s="50">
        <v>66.805801000000002</v>
      </c>
      <c r="N141" s="50">
        <v>80.831119000000001</v>
      </c>
      <c r="O141" s="50">
        <v>95.543576999999999</v>
      </c>
      <c r="P141" s="50">
        <v>110.52057499999999</v>
      </c>
      <c r="Q141" s="50">
        <v>125.453424</v>
      </c>
      <c r="R141" s="50">
        <v>141.234004</v>
      </c>
      <c r="S141" s="50">
        <v>156.80224799999999</v>
      </c>
      <c r="T141" s="50">
        <v>173.20198099999999</v>
      </c>
      <c r="U141" s="50">
        <v>16.387974</v>
      </c>
      <c r="V141" s="50">
        <v>31.376072000000001</v>
      </c>
      <c r="W141" s="50">
        <v>48.659334000000001</v>
      </c>
      <c r="X141" s="50">
        <v>66.028091000000003</v>
      </c>
      <c r="Y141" s="50">
        <v>84.436524000000006</v>
      </c>
      <c r="Z141" s="50">
        <v>102.88381099999999</v>
      </c>
      <c r="AA141" s="50">
        <v>122.565382</v>
      </c>
      <c r="AB141" s="50">
        <v>143.05549400000001</v>
      </c>
      <c r="AC141" s="50">
        <v>163.55085199999999</v>
      </c>
      <c r="AD141" s="50">
        <v>185.45616899999999</v>
      </c>
      <c r="AE141" s="50">
        <v>208.233757</v>
      </c>
      <c r="AF141" s="50">
        <v>232.90898100000001</v>
      </c>
      <c r="AG141" s="50">
        <v>24.844325000000001</v>
      </c>
      <c r="AH141" s="50">
        <v>48.566988000000002</v>
      </c>
      <c r="AI141" s="50">
        <v>74.804877000000005</v>
      </c>
      <c r="AJ141" s="50">
        <v>100.65537399999999</v>
      </c>
      <c r="AK141" s="50">
        <v>127.130628</v>
      </c>
      <c r="AL141" s="50">
        <v>151.903794</v>
      </c>
      <c r="AM141" s="50">
        <v>178.10191</v>
      </c>
      <c r="AN141" s="50">
        <v>204.554632</v>
      </c>
      <c r="AO141" s="50">
        <v>230.90058999999999</v>
      </c>
      <c r="AP141" s="50">
        <v>259.202271</v>
      </c>
      <c r="AQ141" s="50">
        <v>287.22213299999999</v>
      </c>
      <c r="AR141" s="50">
        <v>316.14997099999999</v>
      </c>
      <c r="AS141" s="50">
        <v>28.716539999999998</v>
      </c>
      <c r="AT141" s="50">
        <v>55.685664000000003</v>
      </c>
      <c r="AU141" s="50">
        <v>86.691896999999997</v>
      </c>
      <c r="AV141" s="50">
        <v>117.27642</v>
      </c>
      <c r="AW141" s="50">
        <v>149.880021</v>
      </c>
      <c r="AX141" s="50">
        <v>183.01550399999999</v>
      </c>
      <c r="AY141" s="50">
        <v>218.29548500000001</v>
      </c>
      <c r="AZ141" s="50">
        <v>254.16799900000001</v>
      </c>
    </row>
    <row r="142" spans="1:52" ht="15.75" x14ac:dyDescent="0.3">
      <c r="A142" s="4" t="s">
        <v>56</v>
      </c>
      <c r="B142" s="50">
        <v>362.02606300000002</v>
      </c>
      <c r="C142" s="50">
        <v>425.31929500000001</v>
      </c>
      <c r="D142" s="50">
        <v>489.38302399999998</v>
      </c>
      <c r="E142" s="50">
        <v>550.32432500000004</v>
      </c>
      <c r="F142" s="50">
        <v>614.72369000000003</v>
      </c>
      <c r="G142" s="50">
        <v>676.03394900000001</v>
      </c>
      <c r="H142" s="50">
        <v>738.99154199999998</v>
      </c>
      <c r="I142" s="50">
        <v>64.111086999999998</v>
      </c>
      <c r="J142" s="50">
        <v>121.814364</v>
      </c>
      <c r="K142" s="50">
        <v>183.76173199999999</v>
      </c>
      <c r="L142" s="50">
        <v>245.22731899999999</v>
      </c>
      <c r="M142" s="50">
        <v>308.42142699999999</v>
      </c>
      <c r="N142" s="50">
        <v>369.19917299999997</v>
      </c>
      <c r="O142" s="50">
        <v>434.76602500000001</v>
      </c>
      <c r="P142" s="50">
        <v>498.68504100000001</v>
      </c>
      <c r="Q142" s="50">
        <v>561.22268299999996</v>
      </c>
      <c r="R142" s="50">
        <v>627.80552</v>
      </c>
      <c r="S142" s="50">
        <v>691.03326800000002</v>
      </c>
      <c r="T142" s="50">
        <v>755.50013999999999</v>
      </c>
      <c r="U142" s="50">
        <v>65.109235999999996</v>
      </c>
      <c r="V142" s="50">
        <v>123.23065</v>
      </c>
      <c r="W142" s="50">
        <v>187.19421600000001</v>
      </c>
      <c r="X142" s="50">
        <v>249.738258</v>
      </c>
      <c r="Y142" s="50">
        <v>313.36976800000002</v>
      </c>
      <c r="Z142" s="50">
        <v>374.69944299999997</v>
      </c>
      <c r="AA142" s="50">
        <v>439.55533000000003</v>
      </c>
      <c r="AB142" s="50">
        <v>503.29615100000001</v>
      </c>
      <c r="AC142" s="50">
        <v>566.00291200000004</v>
      </c>
      <c r="AD142" s="50">
        <v>630.73890700000004</v>
      </c>
      <c r="AE142" s="50">
        <v>692.56803500000001</v>
      </c>
      <c r="AF142" s="50">
        <v>757.84477700000002</v>
      </c>
      <c r="AG142" s="50">
        <v>64.416070000000005</v>
      </c>
      <c r="AH142" s="50">
        <v>123.06296399999999</v>
      </c>
      <c r="AI142" s="50">
        <v>186.93952999999999</v>
      </c>
      <c r="AJ142" s="50">
        <v>247.873536</v>
      </c>
      <c r="AK142" s="50">
        <v>310.99368700000002</v>
      </c>
      <c r="AL142" s="50">
        <v>371.77638999999999</v>
      </c>
      <c r="AM142" s="50">
        <v>433.67993899999999</v>
      </c>
      <c r="AN142" s="50">
        <v>495.67759599999999</v>
      </c>
      <c r="AO142" s="50">
        <v>556.385715</v>
      </c>
      <c r="AP142" s="50">
        <v>617.33588099999997</v>
      </c>
      <c r="AQ142" s="50">
        <v>677.90731800000003</v>
      </c>
      <c r="AR142" s="50">
        <v>738.33511499999997</v>
      </c>
      <c r="AS142" s="50">
        <v>58.373342999999998</v>
      </c>
      <c r="AT142" s="50">
        <v>111.526201</v>
      </c>
      <c r="AU142" s="50">
        <v>171.17505299999999</v>
      </c>
      <c r="AV142" s="50">
        <v>227.39116100000001</v>
      </c>
      <c r="AW142" s="50">
        <v>287.31809099999998</v>
      </c>
      <c r="AX142" s="50">
        <v>342.12201199999998</v>
      </c>
      <c r="AY142" s="50">
        <v>396.88241099999999</v>
      </c>
      <c r="AZ142" s="50">
        <v>454.41162800000001</v>
      </c>
    </row>
    <row r="143" spans="1:52" ht="15.75" x14ac:dyDescent="0.3">
      <c r="A143" s="3" t="s">
        <v>90</v>
      </c>
      <c r="B143" s="50">
        <v>0</v>
      </c>
      <c r="C143" s="50">
        <v>0</v>
      </c>
      <c r="D143" s="50">
        <v>0</v>
      </c>
      <c r="E143" s="50">
        <v>0</v>
      </c>
      <c r="F143" s="50">
        <v>0</v>
      </c>
      <c r="G143" s="50">
        <v>0</v>
      </c>
      <c r="H143" s="50">
        <v>0</v>
      </c>
      <c r="I143" s="50">
        <v>0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0</v>
      </c>
      <c r="P143" s="50">
        <v>0</v>
      </c>
      <c r="Q143" s="50">
        <v>0</v>
      </c>
      <c r="R143" s="50">
        <v>0</v>
      </c>
      <c r="S143" s="50">
        <v>0</v>
      </c>
      <c r="T143" s="50">
        <v>0</v>
      </c>
      <c r="U143" s="50">
        <v>0</v>
      </c>
      <c r="V143" s="50">
        <v>0</v>
      </c>
      <c r="W143" s="50">
        <v>0</v>
      </c>
      <c r="X143" s="50">
        <v>0</v>
      </c>
      <c r="Y143" s="50">
        <v>0</v>
      </c>
      <c r="Z143" s="50">
        <v>0</v>
      </c>
      <c r="AA143" s="50">
        <v>0</v>
      </c>
      <c r="AB143" s="50">
        <v>0</v>
      </c>
      <c r="AC143" s="50">
        <v>0</v>
      </c>
      <c r="AD143" s="50">
        <v>0</v>
      </c>
      <c r="AE143" s="50">
        <v>0</v>
      </c>
      <c r="AF143" s="50">
        <v>0</v>
      </c>
      <c r="AG143" s="50">
        <v>0</v>
      </c>
      <c r="AH143" s="50">
        <v>0</v>
      </c>
      <c r="AI143" s="50">
        <v>0</v>
      </c>
      <c r="AJ143" s="50">
        <v>0</v>
      </c>
      <c r="AK143" s="50">
        <v>0</v>
      </c>
      <c r="AL143" s="50">
        <v>0</v>
      </c>
      <c r="AM143" s="50">
        <v>0</v>
      </c>
      <c r="AN143" s="50">
        <v>0</v>
      </c>
      <c r="AO143" s="50">
        <v>0</v>
      </c>
      <c r="AP143" s="50">
        <v>0</v>
      </c>
      <c r="AQ143" s="50">
        <v>0</v>
      </c>
      <c r="AR143" s="50">
        <v>0</v>
      </c>
      <c r="AS143" s="50">
        <v>0</v>
      </c>
      <c r="AT143" s="50">
        <v>0</v>
      </c>
      <c r="AU143" s="50">
        <v>0</v>
      </c>
      <c r="AV143" s="50">
        <v>0</v>
      </c>
      <c r="AW143" s="50">
        <v>0</v>
      </c>
      <c r="AX143" s="50">
        <v>0</v>
      </c>
      <c r="AY143" s="50">
        <v>0</v>
      </c>
      <c r="AZ143" s="50">
        <v>0</v>
      </c>
    </row>
    <row r="144" spans="1:52" ht="15.75" x14ac:dyDescent="0.3">
      <c r="A144" s="11" t="s">
        <v>91</v>
      </c>
      <c r="B144" s="50">
        <v>115.24669400000001</v>
      </c>
      <c r="C144" s="50">
        <v>133.65587400000001</v>
      </c>
      <c r="D144" s="50">
        <v>148.208823</v>
      </c>
      <c r="E144" s="50">
        <v>167.01648900000001</v>
      </c>
      <c r="F144" s="50">
        <v>186.323894</v>
      </c>
      <c r="G144" s="50">
        <v>205.91125700000001</v>
      </c>
      <c r="H144" s="50">
        <v>226.425184</v>
      </c>
      <c r="I144" s="50">
        <v>21.565124000000001</v>
      </c>
      <c r="J144" s="50">
        <v>45.516891999999999</v>
      </c>
      <c r="K144" s="50">
        <v>68.293908000000002</v>
      </c>
      <c r="L144" s="50">
        <v>91.500412999999995</v>
      </c>
      <c r="M144" s="50">
        <v>115.136968</v>
      </c>
      <c r="N144" s="50">
        <v>135.668868</v>
      </c>
      <c r="O144" s="50">
        <v>158.364227</v>
      </c>
      <c r="P144" s="50">
        <v>180.402064</v>
      </c>
      <c r="Q144" s="50">
        <v>203.01042000000001</v>
      </c>
      <c r="R144" s="50">
        <v>225.649553</v>
      </c>
      <c r="S144" s="50">
        <v>248.76973599999999</v>
      </c>
      <c r="T144" s="50">
        <v>271.09546699999999</v>
      </c>
      <c r="U144" s="50">
        <v>22.302116000000002</v>
      </c>
      <c r="V144" s="50">
        <v>44.927076999999997</v>
      </c>
      <c r="W144" s="50">
        <v>76.122604999999993</v>
      </c>
      <c r="X144" s="50">
        <v>101.03085400000001</v>
      </c>
      <c r="Y144" s="50">
        <v>122.674519</v>
      </c>
      <c r="Z144" s="50">
        <v>145.62394</v>
      </c>
      <c r="AA144" s="50">
        <v>168.99176</v>
      </c>
      <c r="AB144" s="50">
        <v>194.83026699999999</v>
      </c>
      <c r="AC144" s="50">
        <v>219.829069</v>
      </c>
      <c r="AD144" s="50">
        <v>244.99570399999999</v>
      </c>
      <c r="AE144" s="50">
        <v>270.369821</v>
      </c>
      <c r="AF144" s="50">
        <v>296.59762899999998</v>
      </c>
      <c r="AG144" s="50">
        <v>25.982016000000002</v>
      </c>
      <c r="AH144" s="50">
        <v>56.540953999999999</v>
      </c>
      <c r="AI144" s="50">
        <v>84.859521000000001</v>
      </c>
      <c r="AJ144" s="50">
        <v>116.984342</v>
      </c>
      <c r="AK144" s="50">
        <v>147.194875</v>
      </c>
      <c r="AL144" s="50">
        <v>169.77252200000001</v>
      </c>
      <c r="AM144" s="50">
        <v>190.18500700000001</v>
      </c>
      <c r="AN144" s="50">
        <v>212.03998200000001</v>
      </c>
      <c r="AO144" s="50">
        <v>234.39288500000001</v>
      </c>
      <c r="AP144" s="50">
        <v>256.49987700000003</v>
      </c>
      <c r="AQ144" s="50">
        <v>281.34553</v>
      </c>
      <c r="AR144" s="50">
        <v>306.65178200000003</v>
      </c>
      <c r="AS144" s="50">
        <v>21.469336999999999</v>
      </c>
      <c r="AT144" s="50">
        <v>47.035214000000003</v>
      </c>
      <c r="AU144" s="50">
        <v>69.082081000000002</v>
      </c>
      <c r="AV144" s="50">
        <v>91.428826999999998</v>
      </c>
      <c r="AW144" s="50">
        <v>126.837346</v>
      </c>
      <c r="AX144" s="50">
        <v>151.67513500000001</v>
      </c>
      <c r="AY144" s="50">
        <v>184.427401</v>
      </c>
      <c r="AZ144" s="50">
        <v>213.71073100000001</v>
      </c>
    </row>
    <row r="145" spans="1:52" ht="15.75" x14ac:dyDescent="0.3">
      <c r="A145" s="12" t="s">
        <v>13</v>
      </c>
      <c r="B145" s="50">
        <v>98.870712999999995</v>
      </c>
      <c r="C145" s="50">
        <v>114.64381400000001</v>
      </c>
      <c r="D145" s="50">
        <v>126.607978</v>
      </c>
      <c r="E145" s="50">
        <v>142.76647</v>
      </c>
      <c r="F145" s="50">
        <v>159.427967</v>
      </c>
      <c r="G145" s="50">
        <v>176.28724600000001</v>
      </c>
      <c r="H145" s="50">
        <v>194.113674</v>
      </c>
      <c r="I145" s="50">
        <v>18.657308</v>
      </c>
      <c r="J145" s="50">
        <v>39.908911000000003</v>
      </c>
      <c r="K145" s="50">
        <v>60.061373000000003</v>
      </c>
      <c r="L145" s="50">
        <v>80.539246000000006</v>
      </c>
      <c r="M145" s="50">
        <v>101.737146</v>
      </c>
      <c r="N145" s="50">
        <v>119.809425</v>
      </c>
      <c r="O145" s="50">
        <v>140.19834299999999</v>
      </c>
      <c r="P145" s="50">
        <v>159.688052</v>
      </c>
      <c r="Q145" s="50">
        <v>179.62828099999999</v>
      </c>
      <c r="R145" s="50">
        <v>199.66082499999999</v>
      </c>
      <c r="S145" s="50">
        <v>220.10638800000001</v>
      </c>
      <c r="T145" s="50">
        <v>239.780911</v>
      </c>
      <c r="U145" s="50">
        <v>19.660226000000002</v>
      </c>
      <c r="V145" s="50">
        <v>39.384286000000003</v>
      </c>
      <c r="W145" s="50">
        <v>59.277960999999998</v>
      </c>
      <c r="X145" s="50">
        <v>81.477356999999998</v>
      </c>
      <c r="Y145" s="50">
        <v>100.245577</v>
      </c>
      <c r="Z145" s="50">
        <v>120.41793699999999</v>
      </c>
      <c r="AA145" s="50">
        <v>140.91865100000001</v>
      </c>
      <c r="AB145" s="50">
        <v>163.699412</v>
      </c>
      <c r="AC145" s="50">
        <v>185.27763100000001</v>
      </c>
      <c r="AD145" s="50">
        <v>206.967218</v>
      </c>
      <c r="AE145" s="50">
        <v>228.57585499999999</v>
      </c>
      <c r="AF145" s="50">
        <v>251.622501</v>
      </c>
      <c r="AG145" s="50">
        <v>22.723746999999999</v>
      </c>
      <c r="AH145" s="50">
        <v>50.011589000000001</v>
      </c>
      <c r="AI145" s="50">
        <v>74.911492999999993</v>
      </c>
      <c r="AJ145" s="50">
        <v>103.802336</v>
      </c>
      <c r="AK145" s="50">
        <v>131.032498</v>
      </c>
      <c r="AL145" s="50">
        <v>151.116951</v>
      </c>
      <c r="AM145" s="50">
        <v>169.18789699999999</v>
      </c>
      <c r="AN145" s="50">
        <v>188.32214999999999</v>
      </c>
      <c r="AO145" s="50">
        <v>207.74019000000001</v>
      </c>
      <c r="AP145" s="50">
        <v>226.94087500000001</v>
      </c>
      <c r="AQ145" s="50">
        <v>248.452786</v>
      </c>
      <c r="AR145" s="50">
        <v>270.19579700000003</v>
      </c>
      <c r="AS145" s="50">
        <v>18.233319999999999</v>
      </c>
      <c r="AT145" s="50">
        <v>40.392477</v>
      </c>
      <c r="AU145" s="50">
        <v>59.181562999999997</v>
      </c>
      <c r="AV145" s="50">
        <v>78.363356999999993</v>
      </c>
      <c r="AW145" s="50">
        <v>109.176721</v>
      </c>
      <c r="AX145" s="50">
        <v>130.86083500000001</v>
      </c>
      <c r="AY145" s="50">
        <v>160.390908</v>
      </c>
      <c r="AZ145" s="50">
        <v>186.42123799999999</v>
      </c>
    </row>
    <row r="146" spans="1:52" ht="15.75" x14ac:dyDescent="0.3">
      <c r="A146" s="12" t="s">
        <v>54</v>
      </c>
      <c r="B146" s="50">
        <v>13.708638000000001</v>
      </c>
      <c r="C146" s="50">
        <v>15.985761</v>
      </c>
      <c r="D146" s="50">
        <v>18.150178</v>
      </c>
      <c r="E146" s="50">
        <v>20.467296000000001</v>
      </c>
      <c r="F146" s="50">
        <v>22.733699999999999</v>
      </c>
      <c r="G146" s="50">
        <v>25.124334999999999</v>
      </c>
      <c r="H146" s="50">
        <v>27.465202999999999</v>
      </c>
      <c r="I146" s="50">
        <v>2.4933399999999999</v>
      </c>
      <c r="J146" s="50">
        <v>4.8627010000000004</v>
      </c>
      <c r="K146" s="50">
        <v>7.1533769999999999</v>
      </c>
      <c r="L146" s="50">
        <v>9.5262790000000006</v>
      </c>
      <c r="M146" s="50">
        <v>11.595326999999999</v>
      </c>
      <c r="N146" s="50">
        <v>13.745081000000001</v>
      </c>
      <c r="O146" s="50">
        <v>15.758673</v>
      </c>
      <c r="P146" s="50">
        <v>17.996628999999999</v>
      </c>
      <c r="Q146" s="50">
        <v>20.370781999999998</v>
      </c>
      <c r="R146" s="50">
        <v>22.620501999999998</v>
      </c>
      <c r="S146" s="50">
        <v>24.978304000000001</v>
      </c>
      <c r="T146" s="50">
        <v>27.329124</v>
      </c>
      <c r="U146" s="50">
        <v>2.2378650000000002</v>
      </c>
      <c r="V146" s="50">
        <v>4.8201090000000004</v>
      </c>
      <c r="W146" s="50">
        <v>7.2236909999999996</v>
      </c>
      <c r="X146" s="50">
        <v>9.6054680000000001</v>
      </c>
      <c r="Y146" s="50">
        <v>12.22475</v>
      </c>
      <c r="Z146" s="50">
        <v>14.836463999999999</v>
      </c>
      <c r="AA146" s="50">
        <v>17.539254</v>
      </c>
      <c r="AB146" s="50">
        <v>20.378947</v>
      </c>
      <c r="AC146" s="50">
        <v>23.613410999999999</v>
      </c>
      <c r="AD146" s="50">
        <v>26.886817000000001</v>
      </c>
      <c r="AE146" s="50">
        <v>30.48113</v>
      </c>
      <c r="AF146" s="50">
        <v>33.442860000000003</v>
      </c>
      <c r="AG146" s="50">
        <v>3.0484619999999998</v>
      </c>
      <c r="AH146" s="50">
        <v>6.131659</v>
      </c>
      <c r="AI146" s="50">
        <v>9.4094149999999992</v>
      </c>
      <c r="AJ146" s="50">
        <v>12.483461999999999</v>
      </c>
      <c r="AK146" s="50">
        <v>15.288624</v>
      </c>
      <c r="AL146" s="50">
        <v>17.628852999999999</v>
      </c>
      <c r="AM146" s="50">
        <v>19.823656</v>
      </c>
      <c r="AN146" s="50">
        <v>22.410589999999999</v>
      </c>
      <c r="AO146" s="50">
        <v>25.176121999999999</v>
      </c>
      <c r="AP146" s="50">
        <v>27.942522</v>
      </c>
      <c r="AQ146" s="50">
        <v>31.114159999999998</v>
      </c>
      <c r="AR146" s="50">
        <v>33.875798000000003</v>
      </c>
      <c r="AS146" s="50">
        <v>3.0861079999999999</v>
      </c>
      <c r="AT146" s="50">
        <v>6.082662</v>
      </c>
      <c r="AU146" s="50">
        <v>9.1694259999999996</v>
      </c>
      <c r="AV146" s="50">
        <v>12.205651</v>
      </c>
      <c r="AW146" s="50">
        <v>16.575372000000002</v>
      </c>
      <c r="AX146" s="50">
        <v>19.322707999999999</v>
      </c>
      <c r="AY146" s="50">
        <v>22.419684</v>
      </c>
      <c r="AZ146" s="50">
        <v>25.503261999999999</v>
      </c>
    </row>
    <row r="147" spans="1:52" ht="15.75" x14ac:dyDescent="0.3">
      <c r="A147" s="12" t="s">
        <v>92</v>
      </c>
      <c r="B147" s="50">
        <v>2.6673429999999998</v>
      </c>
      <c r="C147" s="50">
        <v>3.0262989999999999</v>
      </c>
      <c r="D147" s="50">
        <v>3.4506670000000002</v>
      </c>
      <c r="E147" s="50">
        <v>3.7827229999999998</v>
      </c>
      <c r="F147" s="50">
        <v>4.1622269999999997</v>
      </c>
      <c r="G147" s="50">
        <v>4.499676</v>
      </c>
      <c r="H147" s="50">
        <v>4.8463070000000004</v>
      </c>
      <c r="I147" s="50">
        <v>0.41447600000000001</v>
      </c>
      <c r="J147" s="50">
        <v>0.74528000000000005</v>
      </c>
      <c r="K147" s="50">
        <v>1.079156</v>
      </c>
      <c r="L147" s="50">
        <v>1.434887</v>
      </c>
      <c r="M147" s="50">
        <v>1.804495</v>
      </c>
      <c r="N147" s="50">
        <v>2.11436</v>
      </c>
      <c r="O147" s="50">
        <v>2.4072110000000002</v>
      </c>
      <c r="P147" s="50">
        <v>2.7173820000000002</v>
      </c>
      <c r="Q147" s="50">
        <v>3.0113560000000001</v>
      </c>
      <c r="R147" s="50">
        <v>3.3682249999999998</v>
      </c>
      <c r="S147" s="50">
        <v>3.685044</v>
      </c>
      <c r="T147" s="50">
        <v>3.9854310000000002</v>
      </c>
      <c r="U147" s="50">
        <v>0.40402300000000002</v>
      </c>
      <c r="V147" s="50">
        <v>0.72268100000000002</v>
      </c>
      <c r="W147" s="50">
        <v>9.6209520000000008</v>
      </c>
      <c r="X147" s="50">
        <v>9.9480280000000008</v>
      </c>
      <c r="Y147" s="50">
        <v>10.204191</v>
      </c>
      <c r="Z147" s="50">
        <v>10.369538</v>
      </c>
      <c r="AA147" s="50">
        <v>10.533854</v>
      </c>
      <c r="AB147" s="50">
        <v>10.751906</v>
      </c>
      <c r="AC147" s="50">
        <v>10.938027</v>
      </c>
      <c r="AD147" s="50">
        <v>11.141667999999999</v>
      </c>
      <c r="AE147" s="50">
        <v>11.312836000000001</v>
      </c>
      <c r="AF147" s="50">
        <v>11.532268</v>
      </c>
      <c r="AG147" s="50">
        <v>0.20980599999999999</v>
      </c>
      <c r="AH147" s="50">
        <v>0.39770499999999998</v>
      </c>
      <c r="AI147" s="50">
        <v>0.53861199999999998</v>
      </c>
      <c r="AJ147" s="50">
        <v>0.698542</v>
      </c>
      <c r="AK147" s="50">
        <v>0.87375199999999997</v>
      </c>
      <c r="AL147" s="50">
        <v>1.0267170000000001</v>
      </c>
      <c r="AM147" s="50">
        <v>1.1734530000000001</v>
      </c>
      <c r="AN147" s="50">
        <v>1.3072410000000001</v>
      </c>
      <c r="AO147" s="50">
        <v>1.476572</v>
      </c>
      <c r="AP147" s="50">
        <v>1.616479</v>
      </c>
      <c r="AQ147" s="50">
        <v>1.778583</v>
      </c>
      <c r="AR147" s="50">
        <v>2.5801850000000002</v>
      </c>
      <c r="AS147" s="50">
        <v>0.14990800000000001</v>
      </c>
      <c r="AT147" s="50">
        <v>0.56007399999999996</v>
      </c>
      <c r="AU147" s="50">
        <v>0.73109199999999996</v>
      </c>
      <c r="AV147" s="50">
        <v>0.85981799999999997</v>
      </c>
      <c r="AW147" s="50">
        <v>1.085251</v>
      </c>
      <c r="AX147" s="50">
        <v>1.49159</v>
      </c>
      <c r="AY147" s="50">
        <v>1.616808</v>
      </c>
      <c r="AZ147" s="50">
        <v>1.78623</v>
      </c>
    </row>
    <row r="148" spans="1:52" ht="15.75" x14ac:dyDescent="0.3">
      <c r="A148" s="11" t="s">
        <v>93</v>
      </c>
      <c r="B148" s="50">
        <v>355.536405</v>
      </c>
      <c r="C148" s="50">
        <v>415.61444999999998</v>
      </c>
      <c r="D148" s="50">
        <v>468.26216099999999</v>
      </c>
      <c r="E148" s="50">
        <v>531.126351</v>
      </c>
      <c r="F148" s="50">
        <v>596.99029299999995</v>
      </c>
      <c r="G148" s="50">
        <v>668.89814699999999</v>
      </c>
      <c r="H148" s="50">
        <v>725.95972700000004</v>
      </c>
      <c r="I148" s="50">
        <v>49.594638000000003</v>
      </c>
      <c r="J148" s="50">
        <v>107.847207</v>
      </c>
      <c r="K148" s="50">
        <v>177.139658</v>
      </c>
      <c r="L148" s="50">
        <v>239.320471</v>
      </c>
      <c r="M148" s="50">
        <v>293.86149699999999</v>
      </c>
      <c r="N148" s="50">
        <v>354.63710200000003</v>
      </c>
      <c r="O148" s="50">
        <v>430.19984099999999</v>
      </c>
      <c r="P148" s="50">
        <v>520.02924099999996</v>
      </c>
      <c r="Q148" s="50">
        <v>603.55468900000005</v>
      </c>
      <c r="R148" s="50">
        <v>680.165617</v>
      </c>
      <c r="S148" s="50">
        <v>762.78717600000004</v>
      </c>
      <c r="T148" s="50">
        <v>831.33128099999999</v>
      </c>
      <c r="U148" s="50">
        <v>63.911833999999999</v>
      </c>
      <c r="V148" s="50">
        <v>136.554419</v>
      </c>
      <c r="W148" s="50">
        <v>226.73750200000001</v>
      </c>
      <c r="X148" s="50">
        <v>329.52197100000001</v>
      </c>
      <c r="Y148" s="50">
        <v>462.782915</v>
      </c>
      <c r="Z148" s="50">
        <v>576.69061699999997</v>
      </c>
      <c r="AA148" s="50">
        <v>686.91564100000005</v>
      </c>
      <c r="AB148" s="50">
        <v>808.45198300000004</v>
      </c>
      <c r="AC148" s="50">
        <v>914.31177500000001</v>
      </c>
      <c r="AD148" s="50">
        <v>998.73973100000001</v>
      </c>
      <c r="AE148" s="50">
        <v>1097.2297140000001</v>
      </c>
      <c r="AF148" s="50">
        <v>1201.764809</v>
      </c>
      <c r="AG148" s="50">
        <v>118.276583</v>
      </c>
      <c r="AH148" s="50">
        <v>222.357212</v>
      </c>
      <c r="AI148" s="50">
        <v>309.61965199999997</v>
      </c>
      <c r="AJ148" s="50">
        <v>394.05864300000002</v>
      </c>
      <c r="AK148" s="50">
        <v>474.23747100000003</v>
      </c>
      <c r="AL148" s="50">
        <v>550.83756600000004</v>
      </c>
      <c r="AM148" s="50">
        <v>607.10421199999996</v>
      </c>
      <c r="AN148" s="50">
        <v>661.50575900000001</v>
      </c>
      <c r="AO148" s="50">
        <v>713.13213299999995</v>
      </c>
      <c r="AP148" s="50">
        <v>768.57546400000001</v>
      </c>
      <c r="AQ148" s="50">
        <v>815.47002199999997</v>
      </c>
      <c r="AR148" s="50">
        <v>868.98889199999996</v>
      </c>
      <c r="AS148" s="50">
        <v>51.936258000000002</v>
      </c>
      <c r="AT148" s="50">
        <v>88.743630999999993</v>
      </c>
      <c r="AU148" s="50">
        <v>136.677482</v>
      </c>
      <c r="AV148" s="50">
        <v>189.979873</v>
      </c>
      <c r="AW148" s="50">
        <v>234.15414999999999</v>
      </c>
      <c r="AX148" s="50">
        <v>282.91919200000001</v>
      </c>
      <c r="AY148" s="50">
        <v>328.60879799999998</v>
      </c>
      <c r="AZ148" s="50">
        <v>378.68464899999998</v>
      </c>
    </row>
    <row r="149" spans="1:52" ht="15.75" x14ac:dyDescent="0.3">
      <c r="A149" s="11" t="s">
        <v>94</v>
      </c>
      <c r="B149" s="50">
        <v>648.86276999999995</v>
      </c>
      <c r="C149" s="50">
        <v>757.88469599999996</v>
      </c>
      <c r="D149" s="50">
        <v>862.55130099999997</v>
      </c>
      <c r="E149" s="50">
        <v>964.90074900000002</v>
      </c>
      <c r="F149" s="50">
        <v>1069.0622049999999</v>
      </c>
      <c r="G149" s="50">
        <v>1170.6556559999999</v>
      </c>
      <c r="H149" s="50">
        <v>1267.4451939999999</v>
      </c>
      <c r="I149" s="50">
        <v>129.04212200000001</v>
      </c>
      <c r="J149" s="50">
        <v>234.25214500000001</v>
      </c>
      <c r="K149" s="50">
        <v>354.676717</v>
      </c>
      <c r="L149" s="50">
        <v>477.01472000000001</v>
      </c>
      <c r="M149" s="50">
        <v>600.57612200000005</v>
      </c>
      <c r="N149" s="50">
        <v>717.24534200000005</v>
      </c>
      <c r="O149" s="50">
        <v>836.95993999999996</v>
      </c>
      <c r="P149" s="50">
        <v>956.41112799999996</v>
      </c>
      <c r="Q149" s="50">
        <v>1062.978574</v>
      </c>
      <c r="R149" s="50">
        <v>1185.8110349999999</v>
      </c>
      <c r="S149" s="50">
        <v>1302.8145770000001</v>
      </c>
      <c r="T149" s="50">
        <v>1432.55261</v>
      </c>
      <c r="U149" s="50">
        <v>124.553765</v>
      </c>
      <c r="V149" s="50">
        <v>227.76406800000001</v>
      </c>
      <c r="W149" s="50">
        <v>336.95302600000002</v>
      </c>
      <c r="X149" s="50">
        <v>441.41073799999998</v>
      </c>
      <c r="Y149" s="50">
        <v>546.51308600000004</v>
      </c>
      <c r="Z149" s="50">
        <v>636.76986499999998</v>
      </c>
      <c r="AA149" s="50">
        <v>719.56402700000001</v>
      </c>
      <c r="AB149" s="50">
        <v>797.24113899999998</v>
      </c>
      <c r="AC149" s="50">
        <v>871.05597599999999</v>
      </c>
      <c r="AD149" s="50">
        <v>941.97491400000001</v>
      </c>
      <c r="AE149" s="50">
        <v>1008.0458190000001</v>
      </c>
      <c r="AF149" s="50">
        <v>1071.0318870000001</v>
      </c>
      <c r="AG149" s="50">
        <v>61.040987999999999</v>
      </c>
      <c r="AH149" s="50">
        <v>117.222238</v>
      </c>
      <c r="AI149" s="50">
        <v>187.59071499999999</v>
      </c>
      <c r="AJ149" s="50">
        <v>246.334521</v>
      </c>
      <c r="AK149" s="50">
        <v>299.97161</v>
      </c>
      <c r="AL149" s="50">
        <v>352.03008799999998</v>
      </c>
      <c r="AM149" s="50">
        <v>400.223682</v>
      </c>
      <c r="AN149" s="50">
        <v>447.11978499999998</v>
      </c>
      <c r="AO149" s="50">
        <v>496.31797999999998</v>
      </c>
      <c r="AP149" s="50">
        <v>537.28922</v>
      </c>
      <c r="AQ149" s="50">
        <v>577.534719</v>
      </c>
      <c r="AR149" s="50">
        <v>614.41486899999995</v>
      </c>
      <c r="AS149" s="50">
        <v>34.517065000000002</v>
      </c>
      <c r="AT149" s="50">
        <v>70.959614000000002</v>
      </c>
      <c r="AU149" s="50">
        <v>106.58095299999999</v>
      </c>
      <c r="AV149" s="50">
        <v>137.563163</v>
      </c>
      <c r="AW149" s="50">
        <v>166.047192</v>
      </c>
      <c r="AX149" s="50">
        <v>195.123198</v>
      </c>
      <c r="AY149" s="50">
        <v>227.28926100000001</v>
      </c>
      <c r="AZ149" s="50">
        <v>262.726136</v>
      </c>
    </row>
    <row r="150" spans="1:52" ht="15.75" x14ac:dyDescent="0.3">
      <c r="A150" s="11" t="s">
        <v>95</v>
      </c>
      <c r="B150" s="50">
        <v>1073.045439999999</v>
      </c>
      <c r="C150" s="50">
        <v>1260.6186120000002</v>
      </c>
      <c r="D150" s="50">
        <v>1451.1875120000004</v>
      </c>
      <c r="E150" s="50">
        <v>1638.3454770000008</v>
      </c>
      <c r="F150" s="50">
        <v>1830.1310970000013</v>
      </c>
      <c r="G150" s="50">
        <v>2030.3208780000004</v>
      </c>
      <c r="H150" s="50">
        <v>2218.6980899999999</v>
      </c>
      <c r="I150" s="50">
        <v>221.91960399999994</v>
      </c>
      <c r="J150" s="50">
        <v>422.02902900000026</v>
      </c>
      <c r="K150" s="50">
        <v>650.99391699999978</v>
      </c>
      <c r="L150" s="50">
        <v>856.46032999999989</v>
      </c>
      <c r="M150" s="50">
        <v>1065.9052350000002</v>
      </c>
      <c r="N150" s="50">
        <v>1277.3300150000005</v>
      </c>
      <c r="O150" s="50">
        <v>1512.3897359999992</v>
      </c>
      <c r="P150" s="50">
        <v>1776.3641499999994</v>
      </c>
      <c r="Q150" s="50">
        <v>2026.3197390000005</v>
      </c>
      <c r="R150" s="50">
        <v>2316.5015530000019</v>
      </c>
      <c r="S150" s="50">
        <v>2564.6089319999992</v>
      </c>
      <c r="T150" s="50">
        <v>2962.08475</v>
      </c>
      <c r="U150" s="50">
        <v>232.10967400000027</v>
      </c>
      <c r="V150" s="50">
        <v>493.60381200000029</v>
      </c>
      <c r="W150" s="50">
        <v>756.09690300000057</v>
      </c>
      <c r="X150" s="50">
        <v>1021.1316880000004</v>
      </c>
      <c r="Y150" s="50">
        <v>1310.4892319999999</v>
      </c>
      <c r="Z150" s="50">
        <v>1596.0432629999996</v>
      </c>
      <c r="AA150" s="50">
        <v>1907.9817049999983</v>
      </c>
      <c r="AB150" s="50">
        <v>2205.5762559999985</v>
      </c>
      <c r="AC150" s="50">
        <v>2474.9931600000018</v>
      </c>
      <c r="AD150" s="50">
        <v>2719.2687909999968</v>
      </c>
      <c r="AE150" s="50">
        <v>2946.6845460000004</v>
      </c>
      <c r="AF150" s="50">
        <v>3168.6102580000006</v>
      </c>
      <c r="AG150" s="50">
        <v>232.13787200000002</v>
      </c>
      <c r="AH150" s="50">
        <v>454.44060399999989</v>
      </c>
      <c r="AI150" s="50">
        <v>707.88883199999964</v>
      </c>
      <c r="AJ150" s="50">
        <v>914.16550400000051</v>
      </c>
      <c r="AK150" s="50">
        <v>1135.8054519999996</v>
      </c>
      <c r="AL150" s="50">
        <v>1378.7631569999994</v>
      </c>
      <c r="AM150" s="50">
        <v>1625.9332790000008</v>
      </c>
      <c r="AN150" s="50">
        <v>1872.9577649999992</v>
      </c>
      <c r="AO150" s="50">
        <v>2105.2161069999984</v>
      </c>
      <c r="AP150" s="50">
        <v>2316.8194249999997</v>
      </c>
      <c r="AQ150" s="50">
        <v>2517.6125549999997</v>
      </c>
      <c r="AR150" s="50">
        <v>2729.4148370000003</v>
      </c>
      <c r="AS150" s="50">
        <v>185.89765799999986</v>
      </c>
      <c r="AT150" s="50">
        <v>347.54069999999956</v>
      </c>
      <c r="AU150" s="50">
        <v>533.77163999999948</v>
      </c>
      <c r="AV150" s="50">
        <v>734.85474300000078</v>
      </c>
      <c r="AW150" s="50">
        <v>962.10909999999967</v>
      </c>
      <c r="AX150" s="50">
        <v>1172.2694469999988</v>
      </c>
      <c r="AY150" s="50">
        <v>1363.039797999998</v>
      </c>
      <c r="AZ150" s="50">
        <v>1571.022887000001</v>
      </c>
    </row>
    <row r="151" spans="1:52" ht="15.75" x14ac:dyDescent="0.3">
      <c r="A151" s="10" t="s">
        <v>96</v>
      </c>
      <c r="B151" s="50">
        <v>2924.907725</v>
      </c>
      <c r="C151" s="50">
        <v>3468.1300510000001</v>
      </c>
      <c r="D151" s="50">
        <v>4022.7482709999999</v>
      </c>
      <c r="E151" s="50">
        <v>4565.8390529999997</v>
      </c>
      <c r="F151" s="50">
        <v>5158.790575</v>
      </c>
      <c r="G151" s="50">
        <v>5732.5982020000001</v>
      </c>
      <c r="H151" s="50">
        <v>6308.053175</v>
      </c>
      <c r="I151" s="50">
        <v>596.634229</v>
      </c>
      <c r="J151" s="50">
        <v>1144.1878400000001</v>
      </c>
      <c r="K151" s="50">
        <v>1760.0722330000001</v>
      </c>
      <c r="L151" s="50">
        <v>2366.6682580000002</v>
      </c>
      <c r="M151" s="50">
        <v>2989.8414579999999</v>
      </c>
      <c r="N151" s="50">
        <v>3610.3690310000002</v>
      </c>
      <c r="O151" s="50">
        <v>4272.9141849999996</v>
      </c>
      <c r="P151" s="50">
        <v>4968.1755510000003</v>
      </c>
      <c r="Q151" s="50">
        <v>5639.1304769999997</v>
      </c>
      <c r="R151" s="50">
        <v>6402.553062</v>
      </c>
      <c r="S151" s="50">
        <v>7129.9532209999998</v>
      </c>
      <c r="T151" s="50">
        <v>8013.3415590000004</v>
      </c>
      <c r="U151" s="50">
        <v>746.64100199999996</v>
      </c>
      <c r="V151" s="50">
        <v>1509.0818630000001</v>
      </c>
      <c r="W151" s="50">
        <v>2342.5285180000001</v>
      </c>
      <c r="X151" s="50">
        <v>3182.5612299999998</v>
      </c>
      <c r="Y151" s="50">
        <v>4073.546789</v>
      </c>
      <c r="Z151" s="50">
        <v>4956.6207050000003</v>
      </c>
      <c r="AA151" s="50">
        <v>5862.3713289999996</v>
      </c>
      <c r="AB151" s="50">
        <v>6767.775815</v>
      </c>
      <c r="AC151" s="50">
        <v>7602.2173970000003</v>
      </c>
      <c r="AD151" s="50">
        <v>8418.9014119999993</v>
      </c>
      <c r="AE151" s="50">
        <v>9191.4586859999999</v>
      </c>
      <c r="AF151" s="50">
        <v>9964.2536070000006</v>
      </c>
      <c r="AG151" s="50">
        <v>757.86516300000005</v>
      </c>
      <c r="AH151" s="50">
        <v>1449.5369740000001</v>
      </c>
      <c r="AI151" s="50">
        <v>2213.3261379999999</v>
      </c>
      <c r="AJ151" s="50">
        <v>2922.2091740000001</v>
      </c>
      <c r="AK151" s="50">
        <v>3636.5223449999999</v>
      </c>
      <c r="AL151" s="50">
        <v>4342.2387930000004</v>
      </c>
      <c r="AM151" s="50">
        <v>5018.8238240000001</v>
      </c>
      <c r="AN151" s="50">
        <v>5682.4848590000001</v>
      </c>
      <c r="AO151" s="50">
        <v>6316.9042579999996</v>
      </c>
      <c r="AP151" s="50">
        <v>6932.2536739999996</v>
      </c>
      <c r="AQ151" s="50">
        <v>7527.6449000000002</v>
      </c>
      <c r="AR151" s="50">
        <v>8144.0411780000004</v>
      </c>
      <c r="AS151" s="50">
        <v>591.870544</v>
      </c>
      <c r="AT151" s="50">
        <v>1106.8524460000001</v>
      </c>
      <c r="AU151" s="50">
        <v>1675.822271</v>
      </c>
      <c r="AV151" s="50">
        <v>2240.6580880000001</v>
      </c>
      <c r="AW151" s="50">
        <v>2831.7255489999998</v>
      </c>
      <c r="AX151" s="50">
        <v>3385.5261409999998</v>
      </c>
      <c r="AY151" s="50">
        <v>3916.2193619999998</v>
      </c>
      <c r="AZ151" s="50">
        <v>4445.6549349999996</v>
      </c>
    </row>
    <row r="152" spans="1:52" ht="15.75" x14ac:dyDescent="0.3">
      <c r="A152" s="1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</row>
    <row r="153" spans="1:52" ht="15.75" x14ac:dyDescent="0.3">
      <c r="A153" s="10" t="s">
        <v>97</v>
      </c>
      <c r="B153" s="50">
        <v>402.27981299999999</v>
      </c>
      <c r="C153" s="50">
        <v>475.74414200000001</v>
      </c>
      <c r="D153" s="50">
        <v>548.320243</v>
      </c>
      <c r="E153" s="50">
        <v>620.19719899999996</v>
      </c>
      <c r="F153" s="50">
        <v>698.03513499999997</v>
      </c>
      <c r="G153" s="50">
        <v>777.73218399999996</v>
      </c>
      <c r="H153" s="50">
        <v>855.83278199999995</v>
      </c>
      <c r="I153" s="50">
        <v>63.976334000000001</v>
      </c>
      <c r="J153" s="50">
        <v>129.141437</v>
      </c>
      <c r="K153" s="50">
        <v>199.01311200000001</v>
      </c>
      <c r="L153" s="50">
        <v>267.12231500000001</v>
      </c>
      <c r="M153" s="50">
        <v>337.68096000000003</v>
      </c>
      <c r="N153" s="50">
        <v>410.90591999999998</v>
      </c>
      <c r="O153" s="50">
        <v>486.93229100000002</v>
      </c>
      <c r="P153" s="50">
        <v>570.63789799999995</v>
      </c>
      <c r="Q153" s="50">
        <v>657.51331400000004</v>
      </c>
      <c r="R153" s="50">
        <v>753.88463400000001</v>
      </c>
      <c r="S153" s="50">
        <v>849.97958200000005</v>
      </c>
      <c r="T153" s="50">
        <v>932.63646900000003</v>
      </c>
      <c r="U153" s="50">
        <v>76.177888999999993</v>
      </c>
      <c r="V153" s="50">
        <v>154.286722</v>
      </c>
      <c r="W153" s="50">
        <v>253.57048399999999</v>
      </c>
      <c r="X153" s="50">
        <v>355.23121700000002</v>
      </c>
      <c r="Y153" s="50">
        <v>473.97072900000001</v>
      </c>
      <c r="Z153" s="50">
        <v>599.94445900000005</v>
      </c>
      <c r="AA153" s="50">
        <v>734.58543099999997</v>
      </c>
      <c r="AB153" s="50">
        <v>881.681916</v>
      </c>
      <c r="AC153" s="50">
        <v>1010.130731</v>
      </c>
      <c r="AD153" s="50">
        <v>1131.768609</v>
      </c>
      <c r="AE153" s="50">
        <v>1237.024512</v>
      </c>
      <c r="AF153" s="50">
        <v>1338.663376</v>
      </c>
      <c r="AG153" s="50">
        <v>95.570937999999998</v>
      </c>
      <c r="AH153" s="50">
        <v>189.63780499999999</v>
      </c>
      <c r="AI153" s="50">
        <v>293.298361</v>
      </c>
      <c r="AJ153" s="50">
        <v>397.99472200000002</v>
      </c>
      <c r="AK153" s="50">
        <v>495.180789</v>
      </c>
      <c r="AL153" s="50">
        <v>581.32843400000002</v>
      </c>
      <c r="AM153" s="50">
        <v>662.45874500000002</v>
      </c>
      <c r="AN153" s="50">
        <v>734.48853999999994</v>
      </c>
      <c r="AO153" s="50">
        <v>819.85803499999997</v>
      </c>
      <c r="AP153" s="50">
        <v>908.96994299999994</v>
      </c>
      <c r="AQ153" s="50">
        <v>977.64723400000003</v>
      </c>
      <c r="AR153" s="50">
        <v>1052.6959770000001</v>
      </c>
      <c r="AS153" s="50">
        <v>83.722971999999999</v>
      </c>
      <c r="AT153" s="50">
        <v>155.83667199999999</v>
      </c>
      <c r="AU153" s="50">
        <v>236.793958</v>
      </c>
      <c r="AV153" s="50">
        <v>350.98773699999998</v>
      </c>
      <c r="AW153" s="50">
        <v>476.43026400000002</v>
      </c>
      <c r="AX153" s="50">
        <v>581.95883100000003</v>
      </c>
      <c r="AY153" s="50">
        <v>662.06692599999997</v>
      </c>
      <c r="AZ153" s="50">
        <v>739.068667</v>
      </c>
    </row>
    <row r="154" spans="1:52" ht="15.75" x14ac:dyDescent="0.3">
      <c r="A154" s="10" t="s">
        <v>98</v>
      </c>
      <c r="B154" s="50">
        <v>1121.3833050000001</v>
      </c>
      <c r="C154" s="50">
        <v>1362.9610319999999</v>
      </c>
      <c r="D154" s="50">
        <v>1611.814852</v>
      </c>
      <c r="E154" s="50">
        <v>1863.3313459999999</v>
      </c>
      <c r="F154" s="50">
        <v>2137.0442969999999</v>
      </c>
      <c r="G154" s="50">
        <v>2403.8083299999998</v>
      </c>
      <c r="H154" s="50">
        <v>2662.1236199999998</v>
      </c>
      <c r="I154" s="50">
        <v>280.04598399999998</v>
      </c>
      <c r="J154" s="50">
        <v>532.17852000000005</v>
      </c>
      <c r="K154" s="50">
        <v>815.52007900000001</v>
      </c>
      <c r="L154" s="50">
        <v>1104.21209</v>
      </c>
      <c r="M154" s="50">
        <v>1406.073834</v>
      </c>
      <c r="N154" s="50">
        <v>1718.1937479999999</v>
      </c>
      <c r="O154" s="50">
        <v>2053.443867</v>
      </c>
      <c r="P154" s="50">
        <v>2409.7636280000002</v>
      </c>
      <c r="Q154" s="50">
        <v>2746.8759869999999</v>
      </c>
      <c r="R154" s="50">
        <v>3148.3310700000002</v>
      </c>
      <c r="S154" s="50">
        <v>3521.7806650000002</v>
      </c>
      <c r="T154" s="50">
        <v>3910.9773449999998</v>
      </c>
      <c r="U154" s="50">
        <v>399.46390400000001</v>
      </c>
      <c r="V154" s="50">
        <v>767.565652</v>
      </c>
      <c r="W154" s="50">
        <v>1183.0343290000001</v>
      </c>
      <c r="X154" s="50">
        <v>1622.8733549999999</v>
      </c>
      <c r="Y154" s="50">
        <v>2093.7644759999998</v>
      </c>
      <c r="Z154" s="50">
        <v>2556.3907640000002</v>
      </c>
      <c r="AA154" s="50">
        <v>3032.9613570000001</v>
      </c>
      <c r="AB154" s="50">
        <v>3506.7026139999998</v>
      </c>
      <c r="AC154" s="50">
        <v>3949.0956820000001</v>
      </c>
      <c r="AD154" s="50">
        <v>4381.7561050000004</v>
      </c>
      <c r="AE154" s="50">
        <v>4799.5671490000004</v>
      </c>
      <c r="AF154" s="50">
        <v>5200.8602979999996</v>
      </c>
      <c r="AG154" s="50">
        <v>396.91556300000002</v>
      </c>
      <c r="AH154" s="50">
        <v>745.399224</v>
      </c>
      <c r="AI154" s="50">
        <v>1130.975373</v>
      </c>
      <c r="AJ154" s="50">
        <v>1486.144053</v>
      </c>
      <c r="AK154" s="50">
        <v>1848.3687890000001</v>
      </c>
      <c r="AL154" s="50">
        <v>2189.9578700000002</v>
      </c>
      <c r="AM154" s="50">
        <v>2522.7191039999998</v>
      </c>
      <c r="AN154" s="50">
        <v>2836.0107170000001</v>
      </c>
      <c r="AO154" s="50">
        <v>3119.3313680000001</v>
      </c>
      <c r="AP154" s="50">
        <v>3387.7995110000002</v>
      </c>
      <c r="AQ154" s="50">
        <v>3656.4022920000002</v>
      </c>
      <c r="AR154" s="50">
        <v>3936.202288</v>
      </c>
      <c r="AS154" s="50">
        <v>291.65555999999998</v>
      </c>
      <c r="AT154" s="50">
        <v>547.12980100000004</v>
      </c>
      <c r="AU154" s="50">
        <v>819.92278899999997</v>
      </c>
      <c r="AV154" s="50">
        <v>1076.931047</v>
      </c>
      <c r="AW154" s="50">
        <v>1342.5756699999999</v>
      </c>
      <c r="AX154" s="50">
        <v>1603.648586</v>
      </c>
      <c r="AY154" s="50">
        <v>1878.403562</v>
      </c>
      <c r="AZ154" s="50">
        <v>2161.5064010000001</v>
      </c>
    </row>
    <row r="155" spans="1:52" ht="15.75" x14ac:dyDescent="0.3">
      <c r="A155" s="10" t="s">
        <v>99</v>
      </c>
      <c r="B155" s="50">
        <v>49.957061000000003</v>
      </c>
      <c r="C155" s="50">
        <v>58.712001999999998</v>
      </c>
      <c r="D155" s="50">
        <v>67.5261</v>
      </c>
      <c r="E155" s="50">
        <v>76.112572999999998</v>
      </c>
      <c r="F155" s="50">
        <v>85.295002999999994</v>
      </c>
      <c r="G155" s="50">
        <v>85.295002999999994</v>
      </c>
      <c r="H155" s="50">
        <v>85.295002999999994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  <c r="U155" s="50">
        <v>0</v>
      </c>
      <c r="V155" s="50">
        <v>0</v>
      </c>
      <c r="W155" s="50">
        <v>0</v>
      </c>
      <c r="X155" s="50">
        <v>0</v>
      </c>
      <c r="Y155" s="50">
        <v>0</v>
      </c>
      <c r="Z155" s="50">
        <v>0</v>
      </c>
      <c r="AA155" s="50">
        <v>0</v>
      </c>
      <c r="AB155" s="50">
        <v>0</v>
      </c>
      <c r="AC155" s="50">
        <v>0</v>
      </c>
      <c r="AD155" s="50">
        <v>0</v>
      </c>
      <c r="AE155" s="50">
        <v>0.67291599999999996</v>
      </c>
      <c r="AF155" s="50">
        <v>21.448333000000002</v>
      </c>
      <c r="AG155" s="50">
        <v>20.278375</v>
      </c>
      <c r="AH155" s="50">
        <v>39.008333</v>
      </c>
      <c r="AI155" s="50">
        <v>58.551040999999998</v>
      </c>
      <c r="AJ155" s="50">
        <v>76.674132999999998</v>
      </c>
      <c r="AK155" s="50">
        <v>93.972999999999999</v>
      </c>
      <c r="AL155" s="50">
        <v>109.43083300000001</v>
      </c>
      <c r="AM155" s="50">
        <v>124.10914099999999</v>
      </c>
      <c r="AN155" s="50">
        <v>138.284333</v>
      </c>
      <c r="AO155" s="50">
        <v>151.05766600000001</v>
      </c>
      <c r="AP155" s="50">
        <v>163.58884900000001</v>
      </c>
      <c r="AQ155" s="50">
        <v>175.606041</v>
      </c>
      <c r="AR155" s="50">
        <v>187.95454899999999</v>
      </c>
      <c r="AS155" s="50">
        <v>12.329058</v>
      </c>
      <c r="AT155" s="50">
        <v>23.281365999999998</v>
      </c>
      <c r="AU155" s="50">
        <v>35.104982999999997</v>
      </c>
      <c r="AV155" s="50">
        <v>46.534616</v>
      </c>
      <c r="AW155" s="50">
        <v>58.368149000000003</v>
      </c>
      <c r="AX155" s="50">
        <v>64.855450000000005</v>
      </c>
      <c r="AY155" s="50">
        <v>64.855450000000005</v>
      </c>
      <c r="AZ155" s="50">
        <v>64.855450000000005</v>
      </c>
    </row>
    <row r="156" spans="1:52" ht="15.75" x14ac:dyDescent="0.3">
      <c r="A156" s="10" t="s">
        <v>100</v>
      </c>
      <c r="B156" s="50">
        <v>0</v>
      </c>
      <c r="C156" s="50">
        <v>0</v>
      </c>
      <c r="D156" s="50">
        <v>0</v>
      </c>
      <c r="E156" s="50">
        <v>0</v>
      </c>
      <c r="F156" s="50">
        <v>0</v>
      </c>
      <c r="G156" s="50">
        <v>0</v>
      </c>
      <c r="H156" s="50">
        <v>0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0</v>
      </c>
      <c r="V156" s="50">
        <v>0</v>
      </c>
      <c r="W156" s="50">
        <v>0</v>
      </c>
      <c r="X156" s="50">
        <v>0</v>
      </c>
      <c r="Y156" s="50">
        <v>0</v>
      </c>
      <c r="Z156" s="50">
        <v>0</v>
      </c>
      <c r="AA156" s="50">
        <v>0</v>
      </c>
      <c r="AB156" s="50">
        <v>0</v>
      </c>
      <c r="AC156" s="50">
        <v>0</v>
      </c>
      <c r="AD156" s="50">
        <v>0</v>
      </c>
      <c r="AE156" s="50">
        <v>0</v>
      </c>
      <c r="AF156" s="50">
        <v>0</v>
      </c>
      <c r="AG156" s="50">
        <v>0</v>
      </c>
      <c r="AH156" s="50">
        <v>0</v>
      </c>
      <c r="AI156" s="50">
        <v>0</v>
      </c>
      <c r="AJ156" s="50">
        <v>0</v>
      </c>
      <c r="AK156" s="50">
        <v>0</v>
      </c>
      <c r="AL156" s="50">
        <v>0</v>
      </c>
      <c r="AM156" s="50">
        <v>0</v>
      </c>
      <c r="AN156" s="50">
        <v>0</v>
      </c>
      <c r="AO156" s="50">
        <v>0</v>
      </c>
      <c r="AP156" s="50">
        <v>0</v>
      </c>
      <c r="AQ156" s="50">
        <v>0</v>
      </c>
      <c r="AR156" s="50">
        <v>0</v>
      </c>
      <c r="AS156" s="50">
        <v>0</v>
      </c>
      <c r="AT156" s="50">
        <v>0</v>
      </c>
      <c r="AU156" s="50">
        <v>0</v>
      </c>
      <c r="AV156" s="50">
        <v>0</v>
      </c>
      <c r="AW156" s="50">
        <v>0</v>
      </c>
      <c r="AX156" s="50">
        <v>0</v>
      </c>
      <c r="AY156" s="50">
        <v>0</v>
      </c>
      <c r="AZ156" s="50">
        <v>0</v>
      </c>
    </row>
    <row r="157" spans="1:52" ht="15.75" x14ac:dyDescent="0.3">
      <c r="A157" s="10" t="s">
        <v>101</v>
      </c>
      <c r="B157" s="50">
        <v>917.61400200000003</v>
      </c>
      <c r="C157" s="50">
        <v>1059.4382820000001</v>
      </c>
      <c r="D157" s="50">
        <v>1200.726392</v>
      </c>
      <c r="E157" s="50">
        <v>1333.5674959999999</v>
      </c>
      <c r="F157" s="50">
        <v>1478.912822</v>
      </c>
      <c r="G157" s="50">
        <v>1624.6656969999999</v>
      </c>
      <c r="H157" s="50">
        <v>1785.5958900000001</v>
      </c>
      <c r="I157" s="50">
        <v>164.06976299999999</v>
      </c>
      <c r="J157" s="50">
        <v>315.01571999999999</v>
      </c>
      <c r="K157" s="50">
        <v>480.83197899999999</v>
      </c>
      <c r="L157" s="50">
        <v>630.06457899999998</v>
      </c>
      <c r="M157" s="50">
        <v>780.42637100000002</v>
      </c>
      <c r="N157" s="50">
        <v>935.42137700000001</v>
      </c>
      <c r="O157" s="50">
        <v>1099.2089779999999</v>
      </c>
      <c r="P157" s="50">
        <v>1265.685123</v>
      </c>
      <c r="Q157" s="50">
        <v>1434.8557490000001</v>
      </c>
      <c r="R157" s="50">
        <v>1612.7602159999999</v>
      </c>
      <c r="S157" s="50">
        <v>1793.3588139999999</v>
      </c>
      <c r="T157" s="50">
        <v>1991.928459</v>
      </c>
      <c r="U157" s="50">
        <v>203.49676199999999</v>
      </c>
      <c r="V157" s="50">
        <v>392.91965499999998</v>
      </c>
      <c r="W157" s="50">
        <v>600.61632399999996</v>
      </c>
      <c r="X157" s="50">
        <v>804.70446500000003</v>
      </c>
      <c r="Y157" s="50">
        <v>1012.138851</v>
      </c>
      <c r="Z157" s="50">
        <v>1212.107915</v>
      </c>
      <c r="AA157" s="50">
        <v>1414.9666569999999</v>
      </c>
      <c r="AB157" s="50">
        <v>1613.7408539999999</v>
      </c>
      <c r="AC157" s="50">
        <v>1798.7486429999999</v>
      </c>
      <c r="AD157" s="50">
        <v>1994.873157</v>
      </c>
      <c r="AE157" s="50">
        <v>2187.5306460000002</v>
      </c>
      <c r="AF157" s="50">
        <v>2387.411517</v>
      </c>
      <c r="AG157" s="50">
        <v>201.91899900000001</v>
      </c>
      <c r="AH157" s="50">
        <v>386.38853999999998</v>
      </c>
      <c r="AI157" s="50">
        <v>586.06927800000005</v>
      </c>
      <c r="AJ157" s="50">
        <v>784.44885399999998</v>
      </c>
      <c r="AK157" s="50">
        <v>989.44960000000003</v>
      </c>
      <c r="AL157" s="50">
        <v>1179.5797250000001</v>
      </c>
      <c r="AM157" s="50">
        <v>1355.8857170000001</v>
      </c>
      <c r="AN157" s="50">
        <v>1532.9242320000001</v>
      </c>
      <c r="AO157" s="50">
        <v>1703.003618</v>
      </c>
      <c r="AP157" s="50">
        <v>1875.5463400000001</v>
      </c>
      <c r="AQ157" s="50">
        <v>2037.752999</v>
      </c>
      <c r="AR157" s="50">
        <v>2201.6685240000002</v>
      </c>
      <c r="AS157" s="50">
        <v>161.47926200000001</v>
      </c>
      <c r="AT157" s="50">
        <v>299.27522900000002</v>
      </c>
      <c r="AU157" s="50">
        <v>452.53471100000002</v>
      </c>
      <c r="AV157" s="50">
        <v>598.82997799999998</v>
      </c>
      <c r="AW157" s="50">
        <v>749.33890099999996</v>
      </c>
      <c r="AX157" s="50">
        <v>890.239689</v>
      </c>
      <c r="AY157" s="50">
        <v>1033.135186</v>
      </c>
      <c r="AZ157" s="50">
        <v>1166.5014570000001</v>
      </c>
    </row>
    <row r="158" spans="1:52" ht="15.75" x14ac:dyDescent="0.3">
      <c r="A158" s="10" t="s">
        <v>102</v>
      </c>
      <c r="B158" s="50">
        <v>433.67354400000022</v>
      </c>
      <c r="C158" s="50">
        <v>511.2745930000001</v>
      </c>
      <c r="D158" s="50">
        <v>594.36068399999976</v>
      </c>
      <c r="E158" s="50">
        <v>672.63043899999957</v>
      </c>
      <c r="F158" s="50">
        <v>759.50331800000004</v>
      </c>
      <c r="G158" s="50">
        <v>841.09698800000024</v>
      </c>
      <c r="H158" s="50">
        <v>919.20588000000043</v>
      </c>
      <c r="I158" s="50">
        <v>88.542147999999997</v>
      </c>
      <c r="J158" s="50">
        <v>167.85216300000002</v>
      </c>
      <c r="K158" s="50">
        <v>264.70706300000006</v>
      </c>
      <c r="L158" s="50">
        <v>365.26927400000022</v>
      </c>
      <c r="M158" s="50">
        <v>465.66029299999991</v>
      </c>
      <c r="N158" s="50">
        <v>545.84798600000022</v>
      </c>
      <c r="O158" s="50">
        <v>633.32904899999994</v>
      </c>
      <c r="P158" s="50">
        <v>722.08890200000042</v>
      </c>
      <c r="Q158" s="50">
        <v>799.88542699999925</v>
      </c>
      <c r="R158" s="50">
        <v>887.57714200000009</v>
      </c>
      <c r="S158" s="50">
        <v>964.83415999999943</v>
      </c>
      <c r="T158" s="50">
        <v>1177.7992860000004</v>
      </c>
      <c r="U158" s="50">
        <v>67.502446999999961</v>
      </c>
      <c r="V158" s="50">
        <v>194.30983400000014</v>
      </c>
      <c r="W158" s="50">
        <v>305.30738100000008</v>
      </c>
      <c r="X158" s="50">
        <v>399.75219299999981</v>
      </c>
      <c r="Y158" s="50">
        <v>493.67273299999988</v>
      </c>
      <c r="Z158" s="50">
        <v>588.17756699999973</v>
      </c>
      <c r="AA158" s="50">
        <v>679.8578839999991</v>
      </c>
      <c r="AB158" s="50">
        <v>765.65043100000094</v>
      </c>
      <c r="AC158" s="50">
        <v>844.24234100000012</v>
      </c>
      <c r="AD158" s="50">
        <v>910.50354099999913</v>
      </c>
      <c r="AE158" s="50">
        <v>966.66346299999896</v>
      </c>
      <c r="AF158" s="50">
        <v>1015.8700829999998</v>
      </c>
      <c r="AG158" s="50">
        <v>43.181287999999995</v>
      </c>
      <c r="AH158" s="50">
        <v>89.103072000000111</v>
      </c>
      <c r="AI158" s="50">
        <v>144.43208499999992</v>
      </c>
      <c r="AJ158" s="50">
        <v>176.94741199999999</v>
      </c>
      <c r="AK158" s="50">
        <v>209.55016699999987</v>
      </c>
      <c r="AL158" s="50">
        <v>281.9419310000003</v>
      </c>
      <c r="AM158" s="50">
        <v>353.65111700000034</v>
      </c>
      <c r="AN158" s="50">
        <v>440.77703699999984</v>
      </c>
      <c r="AO158" s="50">
        <v>523.65357099999892</v>
      </c>
      <c r="AP158" s="50">
        <v>596.34903099999974</v>
      </c>
      <c r="AQ158" s="50">
        <v>680.23633399999926</v>
      </c>
      <c r="AR158" s="50">
        <v>765.51983999999993</v>
      </c>
      <c r="AS158" s="50">
        <v>42.683692000000065</v>
      </c>
      <c r="AT158" s="50">
        <v>81.329377999999906</v>
      </c>
      <c r="AU158" s="50">
        <v>131.4658300000001</v>
      </c>
      <c r="AV158" s="50">
        <v>167.37471000000005</v>
      </c>
      <c r="AW158" s="50">
        <v>205.012565</v>
      </c>
      <c r="AX158" s="50">
        <v>244.82358499999964</v>
      </c>
      <c r="AY158" s="50">
        <v>277.75823799999989</v>
      </c>
      <c r="AZ158" s="50">
        <v>313.72295999999915</v>
      </c>
    </row>
    <row r="159" spans="1:52" ht="15.75" x14ac:dyDescent="0.3">
      <c r="A159" s="1" t="s">
        <v>103</v>
      </c>
      <c r="B159" s="52">
        <v>4129.8764719999999</v>
      </c>
      <c r="C159" s="52">
        <v>4908.0280750000002</v>
      </c>
      <c r="D159" s="52">
        <v>5690.6610669999991</v>
      </c>
      <c r="E159" s="52">
        <v>6458.1889360000005</v>
      </c>
      <c r="F159" s="52">
        <v>7236.2282440000008</v>
      </c>
      <c r="G159" s="52">
        <v>8018.8169449999996</v>
      </c>
      <c r="H159" s="52">
        <v>8846.860267</v>
      </c>
      <c r="I159" s="52">
        <v>849.85146699999996</v>
      </c>
      <c r="J159" s="52">
        <v>1628.0744930000001</v>
      </c>
      <c r="K159" s="52">
        <v>2503.3530270000001</v>
      </c>
      <c r="L159" s="52">
        <v>3345.6447210000001</v>
      </c>
      <c r="M159" s="52">
        <v>4263.135276</v>
      </c>
      <c r="N159" s="52">
        <v>5174.6238080000003</v>
      </c>
      <c r="O159" s="52">
        <v>6132.6020540000009</v>
      </c>
      <c r="P159" s="52">
        <v>7093.6055629999992</v>
      </c>
      <c r="Q159" s="52">
        <v>8047.9997750000011</v>
      </c>
      <c r="R159" s="52">
        <v>9017.8134940000018</v>
      </c>
      <c r="S159" s="52">
        <v>9968.7900279999994</v>
      </c>
      <c r="T159" s="52">
        <v>11000.960837999999</v>
      </c>
      <c r="U159" s="52">
        <v>1027.4067490000002</v>
      </c>
      <c r="V159" s="52">
        <v>1942.9929139999997</v>
      </c>
      <c r="W159" s="52">
        <v>2958.563236</v>
      </c>
      <c r="X159" s="52">
        <v>3939.8910730000002</v>
      </c>
      <c r="Y159" s="52">
        <v>4941.5986520000006</v>
      </c>
      <c r="Z159" s="52">
        <v>5899.1473469999992</v>
      </c>
      <c r="AA159" s="52">
        <v>6914.4350880000002</v>
      </c>
      <c r="AB159" s="52">
        <v>7922.4404359999999</v>
      </c>
      <c r="AC159" s="52">
        <v>8907.0246860000007</v>
      </c>
      <c r="AD159" s="52">
        <v>9924.8709899999994</v>
      </c>
      <c r="AE159" s="52">
        <v>10917.644957999999</v>
      </c>
      <c r="AF159" s="52">
        <v>11944.506231999998</v>
      </c>
      <c r="AG159" s="52">
        <v>1006.8301740000001</v>
      </c>
      <c r="AH159" s="52">
        <v>1954.9766970000001</v>
      </c>
      <c r="AI159" s="52">
        <v>2961.4834390000001</v>
      </c>
      <c r="AJ159" s="52">
        <v>3914.9170529999997</v>
      </c>
      <c r="AK159" s="52">
        <v>4860.7353220000005</v>
      </c>
      <c r="AL159" s="52">
        <v>5732.3726049999987</v>
      </c>
      <c r="AM159" s="52">
        <v>6594.5081110000001</v>
      </c>
      <c r="AN159" s="52">
        <v>7441.7410139999993</v>
      </c>
      <c r="AO159" s="52">
        <v>8248.7994020000006</v>
      </c>
      <c r="AP159" s="52">
        <v>9079.1755970000013</v>
      </c>
      <c r="AQ159" s="52">
        <v>9885.0963630000006</v>
      </c>
      <c r="AR159" s="52">
        <v>10743.819050000002</v>
      </c>
      <c r="AS159" s="52">
        <v>840.72669400000007</v>
      </c>
      <c r="AT159" s="52">
        <v>1613.7273779999998</v>
      </c>
      <c r="AU159" s="52">
        <v>2461.2808539999996</v>
      </c>
      <c r="AV159" s="52">
        <v>3287.3422430000001</v>
      </c>
      <c r="AW159" s="52">
        <v>4164.3747220000005</v>
      </c>
      <c r="AX159" s="52">
        <v>5001.0501869999989</v>
      </c>
      <c r="AY159" s="52">
        <v>5901.071586</v>
      </c>
      <c r="AZ159" s="52">
        <v>6824.462426000001</v>
      </c>
    </row>
    <row r="160" spans="1:52" ht="15.75" x14ac:dyDescent="0.3">
      <c r="A160" s="10" t="s">
        <v>53</v>
      </c>
      <c r="B160" s="50">
        <v>465.56052</v>
      </c>
      <c r="C160" s="50">
        <v>594.506576</v>
      </c>
      <c r="D160" s="50">
        <v>720.625767</v>
      </c>
      <c r="E160" s="50">
        <v>785.44041700000002</v>
      </c>
      <c r="F160" s="50">
        <v>899.49790700000005</v>
      </c>
      <c r="G160" s="50">
        <v>985.52651600000002</v>
      </c>
      <c r="H160" s="50">
        <v>1130.4856689999999</v>
      </c>
      <c r="I160" s="50">
        <v>67.045725000000004</v>
      </c>
      <c r="J160" s="50">
        <v>122.08769100000001</v>
      </c>
      <c r="K160" s="50">
        <v>140.594852</v>
      </c>
      <c r="L160" s="50">
        <v>200.11688100000001</v>
      </c>
      <c r="M160" s="50">
        <v>279.315718</v>
      </c>
      <c r="N160" s="50">
        <v>379.51678600000002</v>
      </c>
      <c r="O160" s="50">
        <v>464.77198600000003</v>
      </c>
      <c r="P160" s="50">
        <v>554.36664900000005</v>
      </c>
      <c r="Q160" s="50">
        <v>589.53295000000003</v>
      </c>
      <c r="R160" s="50">
        <v>682.47994500000004</v>
      </c>
      <c r="S160" s="50">
        <v>730.36453700000004</v>
      </c>
      <c r="T160" s="50">
        <v>823.22977300000002</v>
      </c>
      <c r="U160" s="50">
        <v>72.996930000000006</v>
      </c>
      <c r="V160" s="50">
        <v>136.07788199999999</v>
      </c>
      <c r="W160" s="50">
        <v>165.13639000000001</v>
      </c>
      <c r="X160" s="50">
        <v>225.654179</v>
      </c>
      <c r="Y160" s="50">
        <v>286.42895099999998</v>
      </c>
      <c r="Z160" s="50">
        <v>314.210058</v>
      </c>
      <c r="AA160" s="50">
        <v>418.08715799999999</v>
      </c>
      <c r="AB160" s="50">
        <v>467.68667699999997</v>
      </c>
      <c r="AC160" s="50">
        <v>551.72997399999997</v>
      </c>
      <c r="AD160" s="50">
        <v>628.94169399999998</v>
      </c>
      <c r="AE160" s="50">
        <v>686.91975000000002</v>
      </c>
      <c r="AF160" s="50">
        <v>766.82772</v>
      </c>
      <c r="AG160" s="50">
        <v>82.239890000000003</v>
      </c>
      <c r="AH160" s="50">
        <v>206.47966600000001</v>
      </c>
      <c r="AI160" s="50">
        <v>294.99987399999998</v>
      </c>
      <c r="AJ160" s="50">
        <v>590.02033900000004</v>
      </c>
      <c r="AK160" s="50">
        <v>890.01405999999997</v>
      </c>
      <c r="AL160" s="50">
        <v>1194.7123409999999</v>
      </c>
      <c r="AM160" s="50">
        <v>1481.9759959999999</v>
      </c>
      <c r="AN160" s="50">
        <v>1726.154164</v>
      </c>
      <c r="AO160" s="50">
        <v>1969.7060799999999</v>
      </c>
      <c r="AP160" s="50">
        <v>2202.9232670000001</v>
      </c>
      <c r="AQ160" s="50">
        <v>2351.1286829999999</v>
      </c>
      <c r="AR160" s="50">
        <v>2507.8066899999999</v>
      </c>
      <c r="AS160" s="50">
        <v>96.439334000000002</v>
      </c>
      <c r="AT160" s="50">
        <v>204.45521299999999</v>
      </c>
      <c r="AU160" s="50">
        <v>290.76047</v>
      </c>
      <c r="AV160" s="50">
        <v>379.609195</v>
      </c>
      <c r="AW160" s="50">
        <v>569.05782799999997</v>
      </c>
      <c r="AX160" s="50">
        <v>619.164444</v>
      </c>
      <c r="AY160" s="50">
        <v>737.08388400000001</v>
      </c>
      <c r="AZ160" s="50">
        <v>835.11015199999997</v>
      </c>
    </row>
    <row r="161" spans="1:52" ht="15.75" x14ac:dyDescent="0.3">
      <c r="A161" s="11" t="s">
        <v>104</v>
      </c>
      <c r="B161" s="50">
        <v>253.70722199999997</v>
      </c>
      <c r="C161" s="50">
        <v>460.93215800000002</v>
      </c>
      <c r="D161" s="50">
        <v>491.913116</v>
      </c>
      <c r="E161" s="50">
        <v>514.59262999999999</v>
      </c>
      <c r="F161" s="50">
        <v>588.36763599999995</v>
      </c>
      <c r="G161" s="50">
        <v>753.62109300000009</v>
      </c>
      <c r="H161" s="50">
        <v>778.51148899999998</v>
      </c>
      <c r="I161" s="50">
        <v>114.43940299999998</v>
      </c>
      <c r="J161" s="50">
        <v>166.28342000000001</v>
      </c>
      <c r="K161" s="50">
        <v>187.20916099999999</v>
      </c>
      <c r="L161" s="50">
        <v>244.40375500000005</v>
      </c>
      <c r="M161" s="50">
        <v>288.70721200000003</v>
      </c>
      <c r="N161" s="50">
        <v>375.45347300000003</v>
      </c>
      <c r="O161" s="50">
        <v>457.09392900000006</v>
      </c>
      <c r="P161" s="50">
        <v>454.634636</v>
      </c>
      <c r="Q161" s="50">
        <v>486.61818900000003</v>
      </c>
      <c r="R161" s="50">
        <v>587.40516300000002</v>
      </c>
      <c r="S161" s="50">
        <v>635.12693000000013</v>
      </c>
      <c r="T161" s="50">
        <v>761.80825300000015</v>
      </c>
      <c r="U161" s="50">
        <v>44.658457999999996</v>
      </c>
      <c r="V161" s="50">
        <v>218.69262500000002</v>
      </c>
      <c r="W161" s="50">
        <v>235.388533</v>
      </c>
      <c r="X161" s="50">
        <v>395.78581399999996</v>
      </c>
      <c r="Y161" s="50">
        <v>534.60893199999987</v>
      </c>
      <c r="Z161" s="50">
        <v>497.81300800000002</v>
      </c>
      <c r="AA161" s="50">
        <v>658.82531700000004</v>
      </c>
      <c r="AB161" s="50">
        <v>693.38854600000002</v>
      </c>
      <c r="AC161" s="50">
        <v>788.85530300000005</v>
      </c>
      <c r="AD161" s="50">
        <v>945.56875600000001</v>
      </c>
      <c r="AE161" s="50">
        <v>931.72297300000002</v>
      </c>
      <c r="AF161" s="50">
        <v>1124.2988330000001</v>
      </c>
      <c r="AG161" s="50">
        <v>79.751453999999995</v>
      </c>
      <c r="AH161" s="50">
        <v>319.70772300000004</v>
      </c>
      <c r="AI161" s="50">
        <v>405.30839399999996</v>
      </c>
      <c r="AJ161" s="50">
        <v>474.68089100000003</v>
      </c>
      <c r="AK161" s="50">
        <v>555.30306299999995</v>
      </c>
      <c r="AL161" s="50">
        <v>816.86546499999997</v>
      </c>
      <c r="AM161" s="50">
        <v>777.56206099999997</v>
      </c>
      <c r="AN161" s="50">
        <v>824.74663999999996</v>
      </c>
      <c r="AO161" s="50">
        <v>1037.4206800000002</v>
      </c>
      <c r="AP161" s="50">
        <v>1076.3913559999999</v>
      </c>
      <c r="AQ161" s="50">
        <v>1262.4541280000001</v>
      </c>
      <c r="AR161" s="50">
        <v>1368.411378</v>
      </c>
      <c r="AS161" s="50">
        <v>-11.360702000000003</v>
      </c>
      <c r="AT161" s="50">
        <v>-114.24234299999998</v>
      </c>
      <c r="AU161" s="50">
        <v>-91.331507999999999</v>
      </c>
      <c r="AV161" s="50">
        <v>54.280468999999997</v>
      </c>
      <c r="AW161" s="50">
        <v>264.59751499999999</v>
      </c>
      <c r="AX161" s="50">
        <v>268.27260899999999</v>
      </c>
      <c r="AY161" s="50">
        <v>413.04602499999999</v>
      </c>
      <c r="AZ161" s="50">
        <v>433.26692600000001</v>
      </c>
    </row>
    <row r="162" spans="1:52" ht="15.75" x14ac:dyDescent="0.3">
      <c r="A162" s="12" t="s">
        <v>13</v>
      </c>
      <c r="B162" s="50">
        <v>169.98593199999999</v>
      </c>
      <c r="C162" s="50">
        <v>363.00622800000002</v>
      </c>
      <c r="D162" s="50">
        <v>384.83549299999999</v>
      </c>
      <c r="E162" s="50">
        <v>419.72508299999998</v>
      </c>
      <c r="F162" s="50">
        <v>458.999955</v>
      </c>
      <c r="G162" s="50">
        <v>611.58272999999997</v>
      </c>
      <c r="H162" s="50">
        <v>640.122027</v>
      </c>
      <c r="I162" s="50">
        <v>65.216659000000007</v>
      </c>
      <c r="J162" s="50">
        <v>111.798862</v>
      </c>
      <c r="K162" s="50">
        <v>150.61742599999999</v>
      </c>
      <c r="L162" s="50">
        <v>172.098558</v>
      </c>
      <c r="M162" s="50">
        <v>209.16366099999999</v>
      </c>
      <c r="N162" s="50">
        <v>307.99146000000002</v>
      </c>
      <c r="O162" s="50">
        <v>354.29591699999997</v>
      </c>
      <c r="P162" s="50">
        <v>343.84034700000001</v>
      </c>
      <c r="Q162" s="50">
        <v>384.35769099999999</v>
      </c>
      <c r="R162" s="50">
        <v>449.08670000000001</v>
      </c>
      <c r="S162" s="50">
        <v>480.62297999999998</v>
      </c>
      <c r="T162" s="50">
        <v>595.941194</v>
      </c>
      <c r="U162" s="50">
        <v>32.335822</v>
      </c>
      <c r="V162" s="50">
        <v>186.37060099999999</v>
      </c>
      <c r="W162" s="50">
        <v>210.949501</v>
      </c>
      <c r="X162" s="50">
        <v>335.40551799999997</v>
      </c>
      <c r="Y162" s="50">
        <v>454.67607700000002</v>
      </c>
      <c r="Z162" s="50">
        <v>427.37212099999999</v>
      </c>
      <c r="AA162" s="50">
        <v>522.69724799999995</v>
      </c>
      <c r="AB162" s="50">
        <v>564.86759500000005</v>
      </c>
      <c r="AC162" s="50">
        <v>598.88814100000002</v>
      </c>
      <c r="AD162" s="50">
        <v>729.95442600000001</v>
      </c>
      <c r="AE162" s="50">
        <v>717.62289699999997</v>
      </c>
      <c r="AF162" s="50">
        <v>870.49447599999996</v>
      </c>
      <c r="AG162" s="50">
        <v>59.377341000000001</v>
      </c>
      <c r="AH162" s="50">
        <v>292.569253</v>
      </c>
      <c r="AI162" s="50">
        <v>336.850504</v>
      </c>
      <c r="AJ162" s="50">
        <v>382.20663200000001</v>
      </c>
      <c r="AK162" s="50">
        <v>479.12107500000002</v>
      </c>
      <c r="AL162" s="50">
        <v>728.663138</v>
      </c>
      <c r="AM162" s="50">
        <v>678.08901700000001</v>
      </c>
      <c r="AN162" s="50">
        <v>693.59854099999995</v>
      </c>
      <c r="AO162" s="50">
        <v>885.102756</v>
      </c>
      <c r="AP162" s="50">
        <v>925.11387300000001</v>
      </c>
      <c r="AQ162" s="50">
        <v>1056.316008</v>
      </c>
      <c r="AR162" s="50">
        <v>1102.467911</v>
      </c>
      <c r="AS162" s="50">
        <v>-16.562662</v>
      </c>
      <c r="AT162" s="50">
        <v>-138.704261</v>
      </c>
      <c r="AU162" s="50">
        <v>-164.102397</v>
      </c>
      <c r="AV162" s="50">
        <v>-35.636169000000002</v>
      </c>
      <c r="AW162" s="50">
        <v>74.649535999999998</v>
      </c>
      <c r="AX162" s="50">
        <v>62.557420999999998</v>
      </c>
      <c r="AY162" s="50">
        <v>205.24449200000001</v>
      </c>
      <c r="AZ162" s="50">
        <v>268.15284000000003</v>
      </c>
    </row>
    <row r="163" spans="1:52" ht="15.75" x14ac:dyDescent="0.3">
      <c r="A163" s="13" t="s">
        <v>105</v>
      </c>
      <c r="B163" s="50">
        <v>153.820561</v>
      </c>
      <c r="C163" s="50">
        <v>344.819659</v>
      </c>
      <c r="D163" s="50">
        <v>363.69329199999999</v>
      </c>
      <c r="E163" s="50">
        <v>400.924937</v>
      </c>
      <c r="F163" s="50">
        <v>437.35537699999998</v>
      </c>
      <c r="G163" s="50">
        <v>580.95452899999998</v>
      </c>
      <c r="H163" s="50">
        <v>626.75180999999998</v>
      </c>
      <c r="I163" s="50">
        <v>77.209626</v>
      </c>
      <c r="J163" s="50">
        <v>120.914312</v>
      </c>
      <c r="K163" s="50">
        <v>153.40348499999999</v>
      </c>
      <c r="L163" s="50">
        <v>168.32887500000001</v>
      </c>
      <c r="M163" s="50">
        <v>195.416337</v>
      </c>
      <c r="N163" s="50">
        <v>278.78556400000002</v>
      </c>
      <c r="O163" s="50">
        <v>331.39959099999999</v>
      </c>
      <c r="P163" s="50">
        <v>316.53004299999998</v>
      </c>
      <c r="Q163" s="50">
        <v>368.14007700000002</v>
      </c>
      <c r="R163" s="50">
        <v>389.422438</v>
      </c>
      <c r="S163" s="50">
        <v>421.943646</v>
      </c>
      <c r="T163" s="50">
        <v>552.36936400000002</v>
      </c>
      <c r="U163" s="50">
        <v>36.216588000000002</v>
      </c>
      <c r="V163" s="50">
        <v>181.59758500000001</v>
      </c>
      <c r="W163" s="50">
        <v>210.57930999999999</v>
      </c>
      <c r="X163" s="50">
        <v>337.25705399999998</v>
      </c>
      <c r="Y163" s="50">
        <v>452.05113399999999</v>
      </c>
      <c r="Z163" s="50">
        <v>421.65491300000002</v>
      </c>
      <c r="AA163" s="50">
        <v>515.14471000000003</v>
      </c>
      <c r="AB163" s="50">
        <v>547.74703399999999</v>
      </c>
      <c r="AC163" s="50">
        <v>572.07001100000002</v>
      </c>
      <c r="AD163" s="50">
        <v>716.37470800000006</v>
      </c>
      <c r="AE163" s="50">
        <v>707.79981299999997</v>
      </c>
      <c r="AF163" s="50">
        <v>840.672821</v>
      </c>
      <c r="AG163" s="50">
        <v>44.446055999999999</v>
      </c>
      <c r="AH163" s="50">
        <v>271.55301600000001</v>
      </c>
      <c r="AI163" s="50">
        <v>301.79808100000002</v>
      </c>
      <c r="AJ163" s="50">
        <v>344.748245</v>
      </c>
      <c r="AK163" s="50">
        <v>481.00476900000001</v>
      </c>
      <c r="AL163" s="50">
        <v>719.14472899999998</v>
      </c>
      <c r="AM163" s="50">
        <v>680.25822500000004</v>
      </c>
      <c r="AN163" s="50">
        <v>667.56538399999999</v>
      </c>
      <c r="AO163" s="50">
        <v>806.22784300000001</v>
      </c>
      <c r="AP163" s="50">
        <v>849.11115299999994</v>
      </c>
      <c r="AQ163" s="50">
        <v>971.314168</v>
      </c>
      <c r="AR163" s="50">
        <v>991.11532699999998</v>
      </c>
      <c r="AS163" s="50">
        <v>19.668834</v>
      </c>
      <c r="AT163" s="50">
        <v>-112.96336100000001</v>
      </c>
      <c r="AU163" s="50">
        <v>-143.88448600000001</v>
      </c>
      <c r="AV163" s="50">
        <v>-17.212969000000001</v>
      </c>
      <c r="AW163" s="50">
        <v>93.647564000000003</v>
      </c>
      <c r="AX163" s="50">
        <v>114.148687</v>
      </c>
      <c r="AY163" s="50">
        <v>257.37890199999998</v>
      </c>
      <c r="AZ163" s="50">
        <v>337.30393900000001</v>
      </c>
    </row>
    <row r="164" spans="1:52" ht="15.75" x14ac:dyDescent="0.3">
      <c r="A164" s="13" t="s">
        <v>23</v>
      </c>
      <c r="B164" s="50">
        <v>0.58195699999999995</v>
      </c>
      <c r="C164" s="50">
        <v>2.7991480000000002</v>
      </c>
      <c r="D164" s="50">
        <v>7.3690179999999996</v>
      </c>
      <c r="E164" s="50">
        <v>9.5587750000000007</v>
      </c>
      <c r="F164" s="50">
        <v>13.071686</v>
      </c>
      <c r="G164" s="50">
        <v>22.289873</v>
      </c>
      <c r="H164" s="50">
        <v>19.668581</v>
      </c>
      <c r="I164" s="50">
        <v>-11.770942</v>
      </c>
      <c r="J164" s="50">
        <v>-8.5550479999999993</v>
      </c>
      <c r="K164" s="50">
        <v>-16.635767000000001</v>
      </c>
      <c r="L164" s="50">
        <v>-9.7073359999999997</v>
      </c>
      <c r="M164" s="50">
        <v>-13.519111000000001</v>
      </c>
      <c r="N164" s="50">
        <v>-8.6072120000000005</v>
      </c>
      <c r="O164" s="50">
        <v>-5.9865469999999998</v>
      </c>
      <c r="P164" s="50">
        <v>-3.3926820000000002</v>
      </c>
      <c r="Q164" s="50">
        <v>-0.19806599999999999</v>
      </c>
      <c r="R164" s="50">
        <v>23.828479999999999</v>
      </c>
      <c r="S164" s="50">
        <v>24.568729000000001</v>
      </c>
      <c r="T164" s="50">
        <v>17.519207999999999</v>
      </c>
      <c r="U164" s="50">
        <v>-4.5769130000000002</v>
      </c>
      <c r="V164" s="50">
        <v>4.4048189999999998</v>
      </c>
      <c r="W164" s="50">
        <v>1.4675849999999999</v>
      </c>
      <c r="X164" s="50">
        <v>-1.0555999999999999E-2</v>
      </c>
      <c r="Y164" s="50">
        <v>4.8155260000000002</v>
      </c>
      <c r="Z164" s="50">
        <v>2.4392990000000001</v>
      </c>
      <c r="AA164" s="50">
        <v>4.8071419999999998</v>
      </c>
      <c r="AB164" s="50">
        <v>14.272316999999999</v>
      </c>
      <c r="AC164" s="50">
        <v>24.807299</v>
      </c>
      <c r="AD164" s="50">
        <v>-2.1297619999999999</v>
      </c>
      <c r="AE164" s="50">
        <v>-3.7313179999999999</v>
      </c>
      <c r="AF164" s="50">
        <v>9.4120910000000002</v>
      </c>
      <c r="AG164" s="50">
        <v>15.268692</v>
      </c>
      <c r="AH164" s="50">
        <v>18.220300999999999</v>
      </c>
      <c r="AI164" s="50">
        <v>24.074415999999999</v>
      </c>
      <c r="AJ164" s="50">
        <v>26.744263</v>
      </c>
      <c r="AK164" s="50">
        <v>-12.591476999999999</v>
      </c>
      <c r="AL164" s="50">
        <v>7.2237150000000003</v>
      </c>
      <c r="AM164" s="50">
        <v>-4.2201339999999998</v>
      </c>
      <c r="AN164" s="50">
        <v>24.205732000000001</v>
      </c>
      <c r="AO164" s="50">
        <v>46.190494000000001</v>
      </c>
      <c r="AP164" s="50">
        <v>38.345374</v>
      </c>
      <c r="AQ164" s="50">
        <v>39.627741</v>
      </c>
      <c r="AR164" s="50">
        <v>38.664479</v>
      </c>
      <c r="AS164" s="50">
        <v>-35.036199000000003</v>
      </c>
      <c r="AT164" s="50">
        <v>-22.904707999999999</v>
      </c>
      <c r="AU164" s="50">
        <v>-1.8149979999999999</v>
      </c>
      <c r="AV164" s="50">
        <v>0.92681100000000005</v>
      </c>
      <c r="AW164" s="50">
        <v>2.1080160000000001</v>
      </c>
      <c r="AX164" s="50">
        <v>-44.930582999999999</v>
      </c>
      <c r="AY164" s="50">
        <v>-47.294708999999997</v>
      </c>
      <c r="AZ164" s="50">
        <v>-57.315598000000001</v>
      </c>
    </row>
    <row r="165" spans="1:52" ht="15.75" x14ac:dyDescent="0.3">
      <c r="A165" s="13" t="s">
        <v>27</v>
      </c>
      <c r="B165" s="50">
        <v>15.583413999999999</v>
      </c>
      <c r="C165" s="50">
        <v>15.387421</v>
      </c>
      <c r="D165" s="50">
        <v>13.773183</v>
      </c>
      <c r="E165" s="50">
        <v>9.2413709999999991</v>
      </c>
      <c r="F165" s="50">
        <v>8.5728919999999995</v>
      </c>
      <c r="G165" s="50">
        <v>8.3383280000000006</v>
      </c>
      <c r="H165" s="50">
        <v>-6.2983640000000003</v>
      </c>
      <c r="I165" s="50">
        <v>-0.222025</v>
      </c>
      <c r="J165" s="50">
        <v>-0.56040199999999996</v>
      </c>
      <c r="K165" s="50">
        <v>13.849708</v>
      </c>
      <c r="L165" s="50">
        <v>13.477019</v>
      </c>
      <c r="M165" s="50">
        <v>27.266435000000001</v>
      </c>
      <c r="N165" s="50">
        <v>37.813108</v>
      </c>
      <c r="O165" s="50">
        <v>28.882873</v>
      </c>
      <c r="P165" s="50">
        <v>30.702985999999999</v>
      </c>
      <c r="Q165" s="50">
        <v>16.415679999999998</v>
      </c>
      <c r="R165" s="50">
        <v>35.835780999999997</v>
      </c>
      <c r="S165" s="50">
        <v>34.110604000000002</v>
      </c>
      <c r="T165" s="50">
        <v>26.052620999999998</v>
      </c>
      <c r="U165" s="50">
        <v>0.69614799999999999</v>
      </c>
      <c r="V165" s="50">
        <v>0.36819600000000002</v>
      </c>
      <c r="W165" s="50">
        <v>-1.0973949999999999</v>
      </c>
      <c r="X165" s="50">
        <v>-1.8409789999999999</v>
      </c>
      <c r="Y165" s="50">
        <v>-2.1905830000000002</v>
      </c>
      <c r="Z165" s="50">
        <v>3.2779090000000002</v>
      </c>
      <c r="AA165" s="50">
        <v>2.7453949999999998</v>
      </c>
      <c r="AB165" s="50">
        <v>2.8482430000000001</v>
      </c>
      <c r="AC165" s="50">
        <v>2.0108299999999999</v>
      </c>
      <c r="AD165" s="50">
        <v>15.709479999999999</v>
      </c>
      <c r="AE165" s="50">
        <v>13.554402</v>
      </c>
      <c r="AF165" s="50">
        <v>20.409562000000001</v>
      </c>
      <c r="AG165" s="50">
        <v>-0.33740700000000001</v>
      </c>
      <c r="AH165" s="50">
        <v>2.7959350000000001</v>
      </c>
      <c r="AI165" s="50">
        <v>10.978007</v>
      </c>
      <c r="AJ165" s="50">
        <v>10.714123000000001</v>
      </c>
      <c r="AK165" s="50">
        <v>10.707782999999999</v>
      </c>
      <c r="AL165" s="50">
        <v>2.294692</v>
      </c>
      <c r="AM165" s="50">
        <v>2.0509270000000002</v>
      </c>
      <c r="AN165" s="50">
        <v>1.827423</v>
      </c>
      <c r="AO165" s="50">
        <v>32.684417000000003</v>
      </c>
      <c r="AP165" s="50">
        <v>37.657344000000002</v>
      </c>
      <c r="AQ165" s="50">
        <v>45.374097999999996</v>
      </c>
      <c r="AR165" s="50">
        <v>72.688103999999996</v>
      </c>
      <c r="AS165" s="50">
        <v>-1.1952970000000001</v>
      </c>
      <c r="AT165" s="50">
        <v>-2.8361900000000002</v>
      </c>
      <c r="AU165" s="50">
        <v>-18.402911</v>
      </c>
      <c r="AV165" s="50">
        <v>-19.350010999999999</v>
      </c>
      <c r="AW165" s="50">
        <v>-21.106044000000001</v>
      </c>
      <c r="AX165" s="50">
        <v>-6.6606820000000004</v>
      </c>
      <c r="AY165" s="50">
        <v>-4.8396990000000004</v>
      </c>
      <c r="AZ165" s="50">
        <v>-11.8355</v>
      </c>
    </row>
    <row r="166" spans="1:52" ht="15.75" x14ac:dyDescent="0.3">
      <c r="A166" s="12" t="s">
        <v>54</v>
      </c>
      <c r="B166" s="50">
        <v>52.456617000000001</v>
      </c>
      <c r="C166" s="50">
        <v>59.623848000000002</v>
      </c>
      <c r="D166" s="50">
        <v>66.435964999999996</v>
      </c>
      <c r="E166" s="50">
        <v>75.906233999999998</v>
      </c>
      <c r="F166" s="50">
        <v>84.593587999999997</v>
      </c>
      <c r="G166" s="50">
        <v>95.579454999999996</v>
      </c>
      <c r="H166" s="50">
        <v>107.34037499999999</v>
      </c>
      <c r="I166" s="50">
        <v>23.577328000000001</v>
      </c>
      <c r="J166" s="50">
        <v>25.099148</v>
      </c>
      <c r="K166" s="50">
        <v>30.773515</v>
      </c>
      <c r="L166" s="50">
        <v>37.265486000000003</v>
      </c>
      <c r="M166" s="50">
        <v>44.482522000000003</v>
      </c>
      <c r="N166" s="50">
        <v>51.680473999999997</v>
      </c>
      <c r="O166" s="50">
        <v>61.965187999999998</v>
      </c>
      <c r="P166" s="50">
        <v>69.786272999999994</v>
      </c>
      <c r="Q166" s="50">
        <v>81.649918999999997</v>
      </c>
      <c r="R166" s="50">
        <v>92.290143999999998</v>
      </c>
      <c r="S166" s="50">
        <v>105.637078</v>
      </c>
      <c r="T166" s="50">
        <v>115.22707200000001</v>
      </c>
      <c r="U166" s="50">
        <v>10.704040000000001</v>
      </c>
      <c r="V166" s="50">
        <v>25.831358000000002</v>
      </c>
      <c r="W166" s="50">
        <v>40.699564000000002</v>
      </c>
      <c r="X166" s="50">
        <v>52.886547</v>
      </c>
      <c r="Y166" s="50">
        <v>69.015236999999999</v>
      </c>
      <c r="Z166" s="50">
        <v>81.220405</v>
      </c>
      <c r="AA166" s="50">
        <v>95.831788000000003</v>
      </c>
      <c r="AB166" s="50">
        <v>110.60519499999999</v>
      </c>
      <c r="AC166" s="50">
        <v>128.174588</v>
      </c>
      <c r="AD166" s="50">
        <v>149.84068500000001</v>
      </c>
      <c r="AE166" s="50">
        <v>172.15624399999999</v>
      </c>
      <c r="AF166" s="50">
        <v>190.354906</v>
      </c>
      <c r="AG166" s="50">
        <v>17.091618</v>
      </c>
      <c r="AH166" s="50">
        <v>37.344150999999997</v>
      </c>
      <c r="AI166" s="50">
        <v>55.052531999999999</v>
      </c>
      <c r="AJ166" s="50">
        <v>81.785212000000001</v>
      </c>
      <c r="AK166" s="50">
        <v>92.515052999999995</v>
      </c>
      <c r="AL166" s="50">
        <v>97.571286000000001</v>
      </c>
      <c r="AM166" s="50">
        <v>109.941591</v>
      </c>
      <c r="AN166" s="50">
        <v>117.157875</v>
      </c>
      <c r="AO166" s="50">
        <v>126.627161</v>
      </c>
      <c r="AP166" s="50">
        <v>135.36695</v>
      </c>
      <c r="AQ166" s="50">
        <v>156.42733100000001</v>
      </c>
      <c r="AR166" s="50">
        <v>183.77484000000001</v>
      </c>
      <c r="AS166" s="50">
        <v>21.375872999999999</v>
      </c>
      <c r="AT166" s="50">
        <v>41.505555000000001</v>
      </c>
      <c r="AU166" s="50">
        <v>71.329498999999998</v>
      </c>
      <c r="AV166" s="50">
        <v>91.230008999999995</v>
      </c>
      <c r="AW166" s="50">
        <v>189.09105</v>
      </c>
      <c r="AX166" s="50">
        <v>206.10392300000001</v>
      </c>
      <c r="AY166" s="50">
        <v>227.686308</v>
      </c>
      <c r="AZ166" s="50">
        <v>182.65146200000001</v>
      </c>
    </row>
    <row r="167" spans="1:52" ht="15.75" x14ac:dyDescent="0.3">
      <c r="A167" s="12" t="s">
        <v>92</v>
      </c>
      <c r="B167" s="50">
        <v>31.264672999999998</v>
      </c>
      <c r="C167" s="50">
        <v>38.302081999999999</v>
      </c>
      <c r="D167" s="50">
        <v>40.641658</v>
      </c>
      <c r="E167" s="50">
        <v>18.961313000000001</v>
      </c>
      <c r="F167" s="50">
        <v>44.774093000000001</v>
      </c>
      <c r="G167" s="50">
        <v>46.458908000000001</v>
      </c>
      <c r="H167" s="50">
        <v>31.049087</v>
      </c>
      <c r="I167" s="50">
        <v>25.645416000000001</v>
      </c>
      <c r="J167" s="50">
        <v>29.38541</v>
      </c>
      <c r="K167" s="50">
        <v>5.8182200000000002</v>
      </c>
      <c r="L167" s="50">
        <v>35.039710999999997</v>
      </c>
      <c r="M167" s="50">
        <v>35.061028999999998</v>
      </c>
      <c r="N167" s="50">
        <v>15.781539</v>
      </c>
      <c r="O167" s="50">
        <v>40.832824000000002</v>
      </c>
      <c r="P167" s="50">
        <v>41.008015999999998</v>
      </c>
      <c r="Q167" s="50">
        <v>20.610579000000001</v>
      </c>
      <c r="R167" s="50">
        <v>46.028320000000001</v>
      </c>
      <c r="S167" s="50">
        <v>48.866872999999998</v>
      </c>
      <c r="T167" s="50">
        <v>50.639988000000002</v>
      </c>
      <c r="U167" s="50">
        <v>1.618595</v>
      </c>
      <c r="V167" s="50">
        <v>6.4906670000000002</v>
      </c>
      <c r="W167" s="50">
        <v>-16.260531</v>
      </c>
      <c r="X167" s="50">
        <v>7.4937480000000001</v>
      </c>
      <c r="Y167" s="50">
        <v>10.917617999999999</v>
      </c>
      <c r="Z167" s="50">
        <v>-10.779517999999999</v>
      </c>
      <c r="AA167" s="50">
        <v>40.296281999999998</v>
      </c>
      <c r="AB167" s="50">
        <v>17.915756999999999</v>
      </c>
      <c r="AC167" s="50">
        <v>61.792574999999999</v>
      </c>
      <c r="AD167" s="50">
        <v>65.773645000000002</v>
      </c>
      <c r="AE167" s="50">
        <v>41.943832</v>
      </c>
      <c r="AF167" s="50">
        <v>63.449452999999998</v>
      </c>
      <c r="AG167" s="50">
        <v>3.2824949999999999</v>
      </c>
      <c r="AH167" s="50">
        <v>-10.205679999999999</v>
      </c>
      <c r="AI167" s="50">
        <v>13.405358</v>
      </c>
      <c r="AJ167" s="50">
        <v>10.689048</v>
      </c>
      <c r="AK167" s="50">
        <v>-16.333065000000001</v>
      </c>
      <c r="AL167" s="50">
        <v>-9.368957</v>
      </c>
      <c r="AM167" s="50">
        <v>-10.468548</v>
      </c>
      <c r="AN167" s="50">
        <v>13.990226</v>
      </c>
      <c r="AO167" s="50">
        <v>25.690764999999999</v>
      </c>
      <c r="AP167" s="50">
        <v>15.910534999999999</v>
      </c>
      <c r="AQ167" s="50">
        <v>49.710790000000003</v>
      </c>
      <c r="AR167" s="50">
        <v>82.168627999999998</v>
      </c>
      <c r="AS167" s="50">
        <v>-16.173912999999999</v>
      </c>
      <c r="AT167" s="50">
        <v>-17.043638999999999</v>
      </c>
      <c r="AU167" s="50">
        <v>1.4413879999999999</v>
      </c>
      <c r="AV167" s="50">
        <v>-1.3133710000000001</v>
      </c>
      <c r="AW167" s="50">
        <v>0.85692900000000005</v>
      </c>
      <c r="AX167" s="50">
        <v>-0.38873600000000003</v>
      </c>
      <c r="AY167" s="50">
        <v>-19.884777</v>
      </c>
      <c r="AZ167" s="50">
        <v>-17.537376999999999</v>
      </c>
    </row>
    <row r="168" spans="1:52" ht="15.75" x14ac:dyDescent="0.3">
      <c r="A168" s="14" t="s">
        <v>106</v>
      </c>
      <c r="B168" s="50">
        <v>211.85329800000002</v>
      </c>
      <c r="C168" s="50">
        <v>133.57441799999998</v>
      </c>
      <c r="D168" s="50">
        <v>228.71265099999999</v>
      </c>
      <c r="E168" s="50">
        <v>270.84778700000004</v>
      </c>
      <c r="F168" s="50">
        <v>311.13027100000011</v>
      </c>
      <c r="G168" s="50">
        <v>231.90542299999993</v>
      </c>
      <c r="H168" s="50">
        <v>351.97417999999993</v>
      </c>
      <c r="I168" s="50">
        <v>-47.39367799999998</v>
      </c>
      <c r="J168" s="50">
        <v>-44.195729</v>
      </c>
      <c r="K168" s="50">
        <v>-46.614308999999992</v>
      </c>
      <c r="L168" s="50">
        <v>-44.28687400000004</v>
      </c>
      <c r="M168" s="50">
        <v>-9.3914940000000229</v>
      </c>
      <c r="N168" s="50">
        <v>4.0633129999999937</v>
      </c>
      <c r="O168" s="50">
        <v>7.678056999999967</v>
      </c>
      <c r="P168" s="50">
        <v>99.732013000000052</v>
      </c>
      <c r="Q168" s="50">
        <v>102.914761</v>
      </c>
      <c r="R168" s="50">
        <v>95.074782000000027</v>
      </c>
      <c r="S168" s="50">
        <v>95.237606999999912</v>
      </c>
      <c r="T168" s="50">
        <v>61.421519999999873</v>
      </c>
      <c r="U168" s="50">
        <v>28.33847200000001</v>
      </c>
      <c r="V168" s="50">
        <v>-82.614743000000033</v>
      </c>
      <c r="W168" s="50">
        <v>-70.25214299999999</v>
      </c>
      <c r="X168" s="50">
        <v>-170.13163499999996</v>
      </c>
      <c r="Y168" s="50">
        <v>-248.17998099999988</v>
      </c>
      <c r="Z168" s="50">
        <v>-183.60295000000002</v>
      </c>
      <c r="AA168" s="50">
        <v>-240.73815900000005</v>
      </c>
      <c r="AB168" s="50">
        <v>-225.70186900000004</v>
      </c>
      <c r="AC168" s="50">
        <v>-237.12532900000008</v>
      </c>
      <c r="AD168" s="50">
        <v>-316.62706200000002</v>
      </c>
      <c r="AE168" s="50">
        <v>-244.803223</v>
      </c>
      <c r="AF168" s="50">
        <v>-357.47111300000006</v>
      </c>
      <c r="AG168" s="50">
        <v>2.4884360000000072</v>
      </c>
      <c r="AH168" s="50">
        <v>-113.22805700000004</v>
      </c>
      <c r="AI168" s="50">
        <v>-110.30851999999999</v>
      </c>
      <c r="AJ168" s="50">
        <v>115.339448</v>
      </c>
      <c r="AK168" s="50">
        <v>334.71099700000002</v>
      </c>
      <c r="AL168" s="50">
        <v>377.84687599999995</v>
      </c>
      <c r="AM168" s="50">
        <v>704.41393499999992</v>
      </c>
      <c r="AN168" s="50">
        <v>901.40752400000008</v>
      </c>
      <c r="AO168" s="50">
        <v>932.28539999999975</v>
      </c>
      <c r="AP168" s="50">
        <v>1126.5319110000003</v>
      </c>
      <c r="AQ168" s="50">
        <v>1088.6745549999998</v>
      </c>
      <c r="AR168" s="50">
        <v>1139.3953119999999</v>
      </c>
      <c r="AS168" s="50">
        <v>107.80003600000001</v>
      </c>
      <c r="AT168" s="50">
        <v>318.69755599999996</v>
      </c>
      <c r="AU168" s="50">
        <v>382.09197799999998</v>
      </c>
      <c r="AV168" s="50">
        <v>325.32872600000002</v>
      </c>
      <c r="AW168" s="50">
        <v>304.46031299999999</v>
      </c>
      <c r="AX168" s="50">
        <v>350.89183500000001</v>
      </c>
      <c r="AY168" s="50">
        <v>324.03785900000003</v>
      </c>
      <c r="AZ168" s="50">
        <v>401.84322599999996</v>
      </c>
    </row>
    <row r="169" spans="1:52" ht="15.75" x14ac:dyDescent="0.3">
      <c r="A169" s="1" t="s">
        <v>107</v>
      </c>
      <c r="B169" s="52">
        <v>3664.3159519999999</v>
      </c>
      <c r="C169" s="52">
        <v>4313.5214990000004</v>
      </c>
      <c r="D169" s="52">
        <v>4970.0352999999996</v>
      </c>
      <c r="E169" s="52">
        <v>5672.7485189999998</v>
      </c>
      <c r="F169" s="52">
        <v>6336.730337</v>
      </c>
      <c r="G169" s="52">
        <v>7033.2904289999997</v>
      </c>
      <c r="H169" s="52">
        <v>7716.3745980000003</v>
      </c>
      <c r="I169" s="52">
        <v>782.80574200000001</v>
      </c>
      <c r="J169" s="52">
        <v>1505.9868019999999</v>
      </c>
      <c r="K169" s="52">
        <v>2362.7581740000001</v>
      </c>
      <c r="L169" s="52">
        <v>3145.5278400000002</v>
      </c>
      <c r="M169" s="52">
        <v>3983.8195569999998</v>
      </c>
      <c r="N169" s="52">
        <v>4795.1070209999998</v>
      </c>
      <c r="O169" s="52">
        <v>5667.8300669999999</v>
      </c>
      <c r="P169" s="52">
        <v>6539.2389130000001</v>
      </c>
      <c r="Q169" s="52">
        <v>7458.4668240000001</v>
      </c>
      <c r="R169" s="52">
        <v>8335.3335480000005</v>
      </c>
      <c r="S169" s="52">
        <v>9238.4254899999996</v>
      </c>
      <c r="T169" s="52">
        <v>10177.731064</v>
      </c>
      <c r="U169" s="52">
        <v>954.40981799999997</v>
      </c>
      <c r="V169" s="52">
        <v>1806.915031</v>
      </c>
      <c r="W169" s="52">
        <v>2793.426845</v>
      </c>
      <c r="X169" s="52">
        <v>3714.2368929999998</v>
      </c>
      <c r="Y169" s="52">
        <v>4655.1697000000004</v>
      </c>
      <c r="Z169" s="52">
        <v>5584.9372880000001</v>
      </c>
      <c r="AA169" s="52">
        <v>6496.3479289999996</v>
      </c>
      <c r="AB169" s="52">
        <v>7454.7537570000004</v>
      </c>
      <c r="AC169" s="52">
        <v>8355.2947120000008</v>
      </c>
      <c r="AD169" s="52">
        <v>9295.9292939999996</v>
      </c>
      <c r="AE169" s="52">
        <v>10230.725205999999</v>
      </c>
      <c r="AF169" s="52">
        <v>11177.678511</v>
      </c>
      <c r="AG169" s="52">
        <v>924.590283</v>
      </c>
      <c r="AH169" s="52">
        <v>1748.49703</v>
      </c>
      <c r="AI169" s="52">
        <v>2666.4835640000001</v>
      </c>
      <c r="AJ169" s="52">
        <v>3324.8967130000001</v>
      </c>
      <c r="AK169" s="52">
        <v>3970.7212610000001</v>
      </c>
      <c r="AL169" s="52">
        <v>4537.6602629999998</v>
      </c>
      <c r="AM169" s="52">
        <v>5112.5321139999996</v>
      </c>
      <c r="AN169" s="52">
        <v>5715.5868479999999</v>
      </c>
      <c r="AO169" s="52">
        <v>6279.0933210000003</v>
      </c>
      <c r="AP169" s="52">
        <v>6876.2523289999999</v>
      </c>
      <c r="AQ169" s="52">
        <v>7533.9676790000003</v>
      </c>
      <c r="AR169" s="52">
        <v>8236.0123590000003</v>
      </c>
      <c r="AS169" s="52">
        <v>744.28735800000004</v>
      </c>
      <c r="AT169" s="52">
        <v>1409.272164</v>
      </c>
      <c r="AU169" s="52">
        <v>2170.520383</v>
      </c>
      <c r="AV169" s="52">
        <v>2907.7330470000002</v>
      </c>
      <c r="AW169" s="52">
        <v>3595.3168930000002</v>
      </c>
      <c r="AX169" s="52">
        <v>4381.8857420000004</v>
      </c>
      <c r="AY169" s="52">
        <v>5163.987701</v>
      </c>
      <c r="AZ169" s="52">
        <v>5989.3522730000004</v>
      </c>
    </row>
    <row r="170" spans="1:52" ht="15.75" x14ac:dyDescent="0.3">
      <c r="A170" s="1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</row>
    <row r="171" spans="1:52" ht="15.75" x14ac:dyDescent="0.3">
      <c r="A171" s="10" t="s">
        <v>108</v>
      </c>
      <c r="B171" s="50">
        <v>1003.4436490000001</v>
      </c>
      <c r="C171" s="50">
        <v>1196.030669</v>
      </c>
      <c r="D171" s="50">
        <v>1366.2017739999999</v>
      </c>
      <c r="E171" s="50">
        <v>1537.4307630000001</v>
      </c>
      <c r="F171" s="50">
        <v>1715.5625729999999</v>
      </c>
      <c r="G171" s="50">
        <v>1893.1132030000001</v>
      </c>
      <c r="H171" s="50">
        <v>2109.835274</v>
      </c>
      <c r="I171" s="50">
        <v>173.84396799999999</v>
      </c>
      <c r="J171" s="50">
        <v>350.71881200000001</v>
      </c>
      <c r="K171" s="50">
        <v>544.98069099999998</v>
      </c>
      <c r="L171" s="50">
        <v>761.22440400000005</v>
      </c>
      <c r="M171" s="50">
        <v>962.67134599999997</v>
      </c>
      <c r="N171" s="50">
        <v>1170.149271</v>
      </c>
      <c r="O171" s="50">
        <v>1384.633536</v>
      </c>
      <c r="P171" s="50">
        <v>1590.7693919999999</v>
      </c>
      <c r="Q171" s="50">
        <v>1784.8653839999999</v>
      </c>
      <c r="R171" s="50">
        <v>1999.2943560000001</v>
      </c>
      <c r="S171" s="50">
        <v>2214.2443990000002</v>
      </c>
      <c r="T171" s="50">
        <v>2441.8489930000001</v>
      </c>
      <c r="U171" s="50">
        <v>203.14960400000001</v>
      </c>
      <c r="V171" s="50">
        <v>410.36870299999998</v>
      </c>
      <c r="W171" s="50">
        <v>615.12320699999998</v>
      </c>
      <c r="X171" s="50">
        <v>817.261033</v>
      </c>
      <c r="Y171" s="50">
        <v>1034.9512500000001</v>
      </c>
      <c r="Z171" s="50">
        <v>1249.988492</v>
      </c>
      <c r="AA171" s="50">
        <v>1475.730685</v>
      </c>
      <c r="AB171" s="50">
        <v>1692.452579</v>
      </c>
      <c r="AC171" s="50">
        <v>1929.4726330000001</v>
      </c>
      <c r="AD171" s="50">
        <v>2164.8766089999999</v>
      </c>
      <c r="AE171" s="50">
        <v>2391.5567679999999</v>
      </c>
      <c r="AF171" s="50">
        <v>2685.4832940000001</v>
      </c>
      <c r="AG171" s="50">
        <v>228.376878</v>
      </c>
      <c r="AH171" s="50">
        <v>444.48823099999998</v>
      </c>
      <c r="AI171" s="50">
        <v>682.34747700000003</v>
      </c>
      <c r="AJ171" s="50">
        <v>869.36891800000001</v>
      </c>
      <c r="AK171" s="50">
        <v>1058.2350240000001</v>
      </c>
      <c r="AL171" s="50">
        <v>1316.1223500000001</v>
      </c>
      <c r="AM171" s="50">
        <v>1543.9693319999999</v>
      </c>
      <c r="AN171" s="50">
        <v>1769.9127089999999</v>
      </c>
      <c r="AO171" s="50">
        <v>2004.5116740000001</v>
      </c>
      <c r="AP171" s="50">
        <v>2246.27673</v>
      </c>
      <c r="AQ171" s="50">
        <v>2492.232195</v>
      </c>
      <c r="AR171" s="50">
        <v>2771.4754090000001</v>
      </c>
      <c r="AS171" s="50">
        <v>230.80881099999999</v>
      </c>
      <c r="AT171" s="50">
        <v>655.300208</v>
      </c>
      <c r="AU171" s="50">
        <v>924.02385600000002</v>
      </c>
      <c r="AV171" s="50">
        <v>1181.6130900000001</v>
      </c>
      <c r="AW171" s="50">
        <v>1441.3920639999999</v>
      </c>
      <c r="AX171" s="50">
        <v>1706.346812</v>
      </c>
      <c r="AY171" s="50">
        <v>1992.337501</v>
      </c>
      <c r="AZ171" s="50">
        <v>2269.6753859999999</v>
      </c>
    </row>
    <row r="172" spans="1:52" ht="15.75" x14ac:dyDescent="0.3">
      <c r="A172" s="11" t="s">
        <v>109</v>
      </c>
      <c r="B172" s="50">
        <v>544.99955599999998</v>
      </c>
      <c r="C172" s="50">
        <v>661.52227900000003</v>
      </c>
      <c r="D172" s="50">
        <v>759.19311200000004</v>
      </c>
      <c r="E172" s="50">
        <v>848.04976499999998</v>
      </c>
      <c r="F172" s="50">
        <v>948.48312899999996</v>
      </c>
      <c r="G172" s="50">
        <v>1048.354832</v>
      </c>
      <c r="H172" s="50">
        <v>1182.687809</v>
      </c>
      <c r="I172" s="50">
        <v>97.629290999999995</v>
      </c>
      <c r="J172" s="50">
        <v>192.48904099999999</v>
      </c>
      <c r="K172" s="50">
        <v>306.26944499999996</v>
      </c>
      <c r="L172" s="50">
        <v>433.44627599999995</v>
      </c>
      <c r="M172" s="50">
        <v>547.02790199999993</v>
      </c>
      <c r="N172" s="50">
        <v>662.04671900000005</v>
      </c>
      <c r="O172" s="50">
        <v>781.46927400000004</v>
      </c>
      <c r="P172" s="50">
        <v>892.84686599999998</v>
      </c>
      <c r="Q172" s="50">
        <v>1005.0245100000001</v>
      </c>
      <c r="R172" s="50">
        <v>1122.9426999999998</v>
      </c>
      <c r="S172" s="50">
        <v>1251.9651179999998</v>
      </c>
      <c r="T172" s="50">
        <v>1393.405825</v>
      </c>
      <c r="U172" s="50">
        <v>113.686009</v>
      </c>
      <c r="V172" s="50">
        <v>228.42562199999998</v>
      </c>
      <c r="W172" s="50">
        <v>348.30146799999994</v>
      </c>
      <c r="X172" s="50">
        <v>466.04157699999996</v>
      </c>
      <c r="Y172" s="50">
        <v>587.391075</v>
      </c>
      <c r="Z172" s="50">
        <v>712.02512600000011</v>
      </c>
      <c r="AA172" s="50">
        <v>839.27258400000017</v>
      </c>
      <c r="AB172" s="50">
        <v>955.81069500000001</v>
      </c>
      <c r="AC172" s="50">
        <v>1099.0041639999999</v>
      </c>
      <c r="AD172" s="50">
        <v>1229.018857</v>
      </c>
      <c r="AE172" s="50">
        <v>1364.198787</v>
      </c>
      <c r="AF172" s="50">
        <v>1555.965809</v>
      </c>
      <c r="AG172" s="50">
        <v>132.41903400000001</v>
      </c>
      <c r="AH172" s="50">
        <v>254.71668499999998</v>
      </c>
      <c r="AI172" s="50">
        <v>391.27570800000001</v>
      </c>
      <c r="AJ172" s="50">
        <v>474.42499300000003</v>
      </c>
      <c r="AK172" s="50">
        <v>569.51022</v>
      </c>
      <c r="AL172" s="50">
        <v>712.95654200000001</v>
      </c>
      <c r="AM172" s="50">
        <v>825.46726899999999</v>
      </c>
      <c r="AN172" s="50">
        <v>949.30978700000014</v>
      </c>
      <c r="AO172" s="50">
        <v>1074.2600299999999</v>
      </c>
      <c r="AP172" s="50">
        <v>1197.9230910000001</v>
      </c>
      <c r="AQ172" s="50">
        <v>1337.5430890000002</v>
      </c>
      <c r="AR172" s="50">
        <v>1500.9393600000001</v>
      </c>
      <c r="AS172" s="50">
        <v>129.00919199999998</v>
      </c>
      <c r="AT172" s="50">
        <v>444.82058899999998</v>
      </c>
      <c r="AU172" s="50">
        <v>592.37618199999997</v>
      </c>
      <c r="AV172" s="50">
        <v>737.69658799999991</v>
      </c>
      <c r="AW172" s="50">
        <v>891.47307000000001</v>
      </c>
      <c r="AX172" s="50">
        <v>1043.9674890000001</v>
      </c>
      <c r="AY172" s="50">
        <v>1202.7761910000002</v>
      </c>
      <c r="AZ172" s="50">
        <v>1361.8613010000001</v>
      </c>
    </row>
    <row r="173" spans="1:52" ht="15.75" x14ac:dyDescent="0.3">
      <c r="A173" s="12" t="s">
        <v>13</v>
      </c>
      <c r="B173" s="50">
        <v>169.25213299999999</v>
      </c>
      <c r="C173" s="50">
        <v>216.10998799999999</v>
      </c>
      <c r="D173" s="50">
        <v>246.46475699999999</v>
      </c>
      <c r="E173" s="50">
        <v>273.29020500000001</v>
      </c>
      <c r="F173" s="50">
        <v>303.40572400000002</v>
      </c>
      <c r="G173" s="50">
        <v>331.27013099999999</v>
      </c>
      <c r="H173" s="50">
        <v>385.23994599999997</v>
      </c>
      <c r="I173" s="50">
        <v>25.920708999999999</v>
      </c>
      <c r="J173" s="50">
        <v>51.919432999999998</v>
      </c>
      <c r="K173" s="50">
        <v>91.929468999999997</v>
      </c>
      <c r="L173" s="50">
        <v>143.70079699999999</v>
      </c>
      <c r="M173" s="50">
        <v>179.24159499999999</v>
      </c>
      <c r="N173" s="50">
        <v>220.807243</v>
      </c>
      <c r="O173" s="50">
        <v>260.36675100000002</v>
      </c>
      <c r="P173" s="50">
        <v>291.306107</v>
      </c>
      <c r="Q173" s="50">
        <v>327.48560700000002</v>
      </c>
      <c r="R173" s="50">
        <v>363.47194999999999</v>
      </c>
      <c r="S173" s="50">
        <v>405.16831100000002</v>
      </c>
      <c r="T173" s="50">
        <v>450.01360799999998</v>
      </c>
      <c r="U173" s="50">
        <v>28.754283000000001</v>
      </c>
      <c r="V173" s="50">
        <v>64.542210999999995</v>
      </c>
      <c r="W173" s="50">
        <v>95.497691000000003</v>
      </c>
      <c r="X173" s="50">
        <v>126.46893799999999</v>
      </c>
      <c r="Y173" s="50">
        <v>155.104389</v>
      </c>
      <c r="Z173" s="50">
        <v>188.25386</v>
      </c>
      <c r="AA173" s="50">
        <v>219.192115</v>
      </c>
      <c r="AB173" s="50">
        <v>241.57335800000001</v>
      </c>
      <c r="AC173" s="50">
        <v>293.37843900000001</v>
      </c>
      <c r="AD173" s="50">
        <v>328.51429000000002</v>
      </c>
      <c r="AE173" s="50">
        <v>360.03977800000001</v>
      </c>
      <c r="AF173" s="50">
        <v>437.31417699999997</v>
      </c>
      <c r="AG173" s="50">
        <v>31.625589000000002</v>
      </c>
      <c r="AH173" s="50">
        <v>57.996200000000002</v>
      </c>
      <c r="AI173" s="50">
        <v>104.334247</v>
      </c>
      <c r="AJ173" s="50">
        <v>131.00214800000001</v>
      </c>
      <c r="AK173" s="50">
        <v>161.43064899999999</v>
      </c>
      <c r="AL173" s="50">
        <v>230.93947299999999</v>
      </c>
      <c r="AM173" s="50">
        <v>259.10572100000002</v>
      </c>
      <c r="AN173" s="50">
        <v>292.34826800000002</v>
      </c>
      <c r="AO173" s="50">
        <v>327.33111200000002</v>
      </c>
      <c r="AP173" s="50">
        <v>352.92687699999999</v>
      </c>
      <c r="AQ173" s="50">
        <v>391.05929900000001</v>
      </c>
      <c r="AR173" s="50">
        <v>439.23932600000001</v>
      </c>
      <c r="AS173" s="50">
        <v>27.373511000000001</v>
      </c>
      <c r="AT173" s="50">
        <v>250.63116199999999</v>
      </c>
      <c r="AU173" s="50">
        <v>287.50498399999998</v>
      </c>
      <c r="AV173" s="50">
        <v>322.98988400000002</v>
      </c>
      <c r="AW173" s="50">
        <v>355.03290299999998</v>
      </c>
      <c r="AX173" s="50">
        <v>388.96077400000001</v>
      </c>
      <c r="AY173" s="50">
        <v>420.94117</v>
      </c>
      <c r="AZ173" s="50">
        <v>456.39044699999999</v>
      </c>
    </row>
    <row r="174" spans="1:52" ht="15.75" x14ac:dyDescent="0.3">
      <c r="A174" s="13" t="s">
        <v>105</v>
      </c>
      <c r="B174" s="50">
        <v>150.74755300000001</v>
      </c>
      <c r="C174" s="50">
        <v>179.70929899999999</v>
      </c>
      <c r="D174" s="50">
        <v>207.28826000000001</v>
      </c>
      <c r="E174" s="50">
        <v>229.781094</v>
      </c>
      <c r="F174" s="50">
        <v>257.605412</v>
      </c>
      <c r="G174" s="50">
        <v>281.33718099999999</v>
      </c>
      <c r="H174" s="50">
        <v>319.25620600000002</v>
      </c>
      <c r="I174" s="50">
        <v>24.326713000000002</v>
      </c>
      <c r="J174" s="50">
        <v>49.032696999999999</v>
      </c>
      <c r="K174" s="50">
        <v>86.947282999999999</v>
      </c>
      <c r="L174" s="50">
        <v>133.16363000000001</v>
      </c>
      <c r="M174" s="50">
        <v>167.60980799999999</v>
      </c>
      <c r="N174" s="50">
        <v>208.31190599999999</v>
      </c>
      <c r="O174" s="50">
        <v>246.094437</v>
      </c>
      <c r="P174" s="50">
        <v>276.40174100000002</v>
      </c>
      <c r="Q174" s="50">
        <v>311.21343300000001</v>
      </c>
      <c r="R174" s="50">
        <v>341.07946900000002</v>
      </c>
      <c r="S174" s="50">
        <v>385.57554199999998</v>
      </c>
      <c r="T174" s="50">
        <v>429.14290399999999</v>
      </c>
      <c r="U174" s="50">
        <v>28.003829</v>
      </c>
      <c r="V174" s="50">
        <v>62.464703999999998</v>
      </c>
      <c r="W174" s="50">
        <v>92.494113999999996</v>
      </c>
      <c r="X174" s="50">
        <v>122.31438199999999</v>
      </c>
      <c r="Y174" s="50">
        <v>150.18627900000001</v>
      </c>
      <c r="Z174" s="50">
        <v>181.958338</v>
      </c>
      <c r="AA174" s="50">
        <v>211.18319500000001</v>
      </c>
      <c r="AB174" s="50">
        <v>233.12426300000001</v>
      </c>
      <c r="AC174" s="50">
        <v>283.97744499999999</v>
      </c>
      <c r="AD174" s="50">
        <v>318.11636499999997</v>
      </c>
      <c r="AE174" s="50">
        <v>348.98407700000001</v>
      </c>
      <c r="AF174" s="50">
        <v>425.20425999999998</v>
      </c>
      <c r="AG174" s="50">
        <v>31.313462000000001</v>
      </c>
      <c r="AH174" s="50">
        <v>57.112633000000002</v>
      </c>
      <c r="AI174" s="50">
        <v>101.885919</v>
      </c>
      <c r="AJ174" s="50">
        <v>127.785944</v>
      </c>
      <c r="AK174" s="50">
        <v>157.66475299999999</v>
      </c>
      <c r="AL174" s="50">
        <v>226.67046099999999</v>
      </c>
      <c r="AM174" s="50">
        <v>254.56114199999999</v>
      </c>
      <c r="AN174" s="50">
        <v>287.01856500000002</v>
      </c>
      <c r="AO174" s="50">
        <v>321.24348600000002</v>
      </c>
      <c r="AP174" s="50">
        <v>345.40965699999998</v>
      </c>
      <c r="AQ174" s="50">
        <v>382.386143</v>
      </c>
      <c r="AR174" s="50">
        <v>429.46633800000001</v>
      </c>
      <c r="AS174" s="50">
        <v>26.746935000000001</v>
      </c>
      <c r="AT174" s="50">
        <v>249.28517199999999</v>
      </c>
      <c r="AU174" s="50">
        <v>286.15899400000001</v>
      </c>
      <c r="AV174" s="50">
        <v>321.64389399999999</v>
      </c>
      <c r="AW174" s="50">
        <v>353.45156300000002</v>
      </c>
      <c r="AX174" s="50">
        <v>387.07273800000002</v>
      </c>
      <c r="AY174" s="50">
        <v>418.20686899999998</v>
      </c>
      <c r="AZ174" s="50">
        <v>453.12742600000001</v>
      </c>
    </row>
    <row r="175" spans="1:52" ht="15.75" x14ac:dyDescent="0.3">
      <c r="A175" s="13" t="s">
        <v>23</v>
      </c>
      <c r="B175" s="50">
        <v>17.853718000000001</v>
      </c>
      <c r="C175" s="50">
        <v>35.749827000000003</v>
      </c>
      <c r="D175" s="50">
        <v>38.525635000000001</v>
      </c>
      <c r="E175" s="50">
        <v>42.858249000000001</v>
      </c>
      <c r="F175" s="50">
        <v>45.149450000000002</v>
      </c>
      <c r="G175" s="50">
        <v>49.282088000000002</v>
      </c>
      <c r="H175" s="50">
        <v>50.877209999999998</v>
      </c>
      <c r="I175" s="50">
        <v>1.593996</v>
      </c>
      <c r="J175" s="50">
        <v>2.886736</v>
      </c>
      <c r="K175" s="50">
        <v>4.9821850000000003</v>
      </c>
      <c r="L175" s="50">
        <v>10.537165999999999</v>
      </c>
      <c r="M175" s="50">
        <v>11.631786</v>
      </c>
      <c r="N175" s="50">
        <v>12.495336999999999</v>
      </c>
      <c r="O175" s="50">
        <v>14.272314</v>
      </c>
      <c r="P175" s="50">
        <v>14.904365</v>
      </c>
      <c r="Q175" s="50">
        <v>16.272172999999999</v>
      </c>
      <c r="R175" s="50">
        <v>22.392479999999999</v>
      </c>
      <c r="S175" s="50">
        <v>19.592769000000001</v>
      </c>
      <c r="T175" s="50">
        <v>20.870704</v>
      </c>
      <c r="U175" s="50">
        <v>0.75045300000000004</v>
      </c>
      <c r="V175" s="50">
        <v>2.0775060000000001</v>
      </c>
      <c r="W175" s="50">
        <v>3.0035769999999999</v>
      </c>
      <c r="X175" s="50">
        <v>4.1545550000000002</v>
      </c>
      <c r="Y175" s="50">
        <v>4.9181100000000004</v>
      </c>
      <c r="Z175" s="50">
        <v>6.2955209999999999</v>
      </c>
      <c r="AA175" s="50">
        <v>8.0089199999999998</v>
      </c>
      <c r="AB175" s="50">
        <v>8.4490949999999998</v>
      </c>
      <c r="AC175" s="50">
        <v>9.4009940000000007</v>
      </c>
      <c r="AD175" s="50">
        <v>10.397925000000001</v>
      </c>
      <c r="AE175" s="50">
        <v>11.055700999999999</v>
      </c>
      <c r="AF175" s="50">
        <v>12.109916999999999</v>
      </c>
      <c r="AG175" s="50">
        <v>0.31212600000000001</v>
      </c>
      <c r="AH175" s="50">
        <v>0.88356699999999999</v>
      </c>
      <c r="AI175" s="50">
        <v>2.4483269999999999</v>
      </c>
      <c r="AJ175" s="50">
        <v>3.2162039999999998</v>
      </c>
      <c r="AK175" s="50">
        <v>3.7658960000000001</v>
      </c>
      <c r="AL175" s="50">
        <v>4.269012</v>
      </c>
      <c r="AM175" s="50">
        <v>4.5445789999999997</v>
      </c>
      <c r="AN175" s="50">
        <v>5.3297020000000002</v>
      </c>
      <c r="AO175" s="50">
        <v>6.0876250000000001</v>
      </c>
      <c r="AP175" s="50">
        <v>7.5172189999999999</v>
      </c>
      <c r="AQ175" s="50">
        <v>8.6731549999999995</v>
      </c>
      <c r="AR175" s="50">
        <v>9.7729879999999998</v>
      </c>
      <c r="AS175" s="50">
        <v>0.62657600000000002</v>
      </c>
      <c r="AT175" s="50">
        <v>1.34599</v>
      </c>
      <c r="AU175" s="50">
        <v>1.34599</v>
      </c>
      <c r="AV175" s="50">
        <v>1.34599</v>
      </c>
      <c r="AW175" s="50">
        <v>1.5813390000000001</v>
      </c>
      <c r="AX175" s="50">
        <v>1.888036</v>
      </c>
      <c r="AY175" s="50">
        <v>2.7343009999999999</v>
      </c>
      <c r="AZ175" s="50">
        <v>3.26302</v>
      </c>
    </row>
    <row r="176" spans="1:52" ht="15.75" x14ac:dyDescent="0.3">
      <c r="A176" s="13" t="s">
        <v>27</v>
      </c>
      <c r="B176" s="50">
        <v>0.65086200000000005</v>
      </c>
      <c r="C176" s="50">
        <v>0.65086200000000005</v>
      </c>
      <c r="D176" s="50">
        <v>0.65086200000000005</v>
      </c>
      <c r="E176" s="50">
        <v>0.65086200000000005</v>
      </c>
      <c r="F176" s="50">
        <v>0.65086200000000005</v>
      </c>
      <c r="G176" s="50">
        <v>0.65086200000000005</v>
      </c>
      <c r="H176" s="50">
        <v>15.106529999999999</v>
      </c>
      <c r="I176" s="50">
        <v>0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0">
        <v>0</v>
      </c>
      <c r="S176" s="50">
        <v>0</v>
      </c>
      <c r="T176" s="50">
        <v>0</v>
      </c>
      <c r="U176" s="50">
        <v>0</v>
      </c>
      <c r="V176" s="50">
        <v>0</v>
      </c>
      <c r="W176" s="50">
        <v>0</v>
      </c>
      <c r="X176" s="50">
        <v>0</v>
      </c>
      <c r="Y176" s="50">
        <v>0</v>
      </c>
      <c r="Z176" s="50">
        <v>0</v>
      </c>
      <c r="AA176" s="50">
        <v>0</v>
      </c>
      <c r="AB176" s="50">
        <v>0</v>
      </c>
      <c r="AC176" s="50">
        <v>0</v>
      </c>
      <c r="AD176" s="50">
        <v>0</v>
      </c>
      <c r="AE176" s="50">
        <v>0</v>
      </c>
      <c r="AF176" s="50">
        <v>0</v>
      </c>
      <c r="AG176" s="50">
        <v>0</v>
      </c>
      <c r="AH176" s="50">
        <v>0</v>
      </c>
      <c r="AI176" s="50">
        <v>0</v>
      </c>
      <c r="AJ176" s="50">
        <v>0</v>
      </c>
      <c r="AK176" s="50">
        <v>0</v>
      </c>
      <c r="AL176" s="50">
        <v>0</v>
      </c>
      <c r="AM176" s="50">
        <v>0</v>
      </c>
      <c r="AN176" s="50">
        <v>0</v>
      </c>
      <c r="AO176" s="50">
        <v>0</v>
      </c>
      <c r="AP176" s="50">
        <v>0</v>
      </c>
      <c r="AQ176" s="50">
        <v>0</v>
      </c>
      <c r="AR176" s="50">
        <v>0</v>
      </c>
      <c r="AS176" s="50">
        <v>0</v>
      </c>
      <c r="AT176" s="50">
        <v>0</v>
      </c>
      <c r="AU176" s="50">
        <v>0</v>
      </c>
      <c r="AV176" s="50">
        <v>0</v>
      </c>
      <c r="AW176" s="50">
        <v>0</v>
      </c>
      <c r="AX176" s="50">
        <v>0</v>
      </c>
      <c r="AY176" s="50">
        <v>0</v>
      </c>
      <c r="AZ176" s="50">
        <v>0</v>
      </c>
    </row>
    <row r="177" spans="1:52" ht="15.75" x14ac:dyDescent="0.3">
      <c r="A177" s="12" t="s">
        <v>54</v>
      </c>
      <c r="B177" s="50">
        <v>375.12435499999998</v>
      </c>
      <c r="C177" s="50">
        <v>444.70868300000001</v>
      </c>
      <c r="D177" s="50">
        <v>511.94841600000001</v>
      </c>
      <c r="E177" s="50">
        <v>573.92103399999996</v>
      </c>
      <c r="F177" s="50">
        <v>644.08431900000005</v>
      </c>
      <c r="G177" s="50">
        <v>716.00911599999995</v>
      </c>
      <c r="H177" s="50">
        <v>796.32672400000001</v>
      </c>
      <c r="I177" s="50">
        <v>71.618162999999996</v>
      </c>
      <c r="J177" s="50">
        <v>140.421684</v>
      </c>
      <c r="K177" s="50">
        <v>214.06392099999999</v>
      </c>
      <c r="L177" s="50">
        <v>289.42470600000001</v>
      </c>
      <c r="M177" s="50">
        <v>367.35473300000001</v>
      </c>
      <c r="N177" s="50">
        <v>440.78619099999997</v>
      </c>
      <c r="O177" s="50">
        <v>520.61449800000003</v>
      </c>
      <c r="P177" s="50">
        <v>601.01420499999995</v>
      </c>
      <c r="Q177" s="50">
        <v>676.99450000000002</v>
      </c>
      <c r="R177" s="50">
        <v>758.89779199999998</v>
      </c>
      <c r="S177" s="50">
        <v>846.19799499999999</v>
      </c>
      <c r="T177" s="50">
        <v>942.78053199999999</v>
      </c>
      <c r="U177" s="50">
        <v>84.919859000000002</v>
      </c>
      <c r="V177" s="50">
        <v>163.86001400000001</v>
      </c>
      <c r="W177" s="50">
        <v>252.77326299999999</v>
      </c>
      <c r="X177" s="50">
        <v>339.528684</v>
      </c>
      <c r="Y177" s="50">
        <v>432.233116</v>
      </c>
      <c r="Z177" s="50">
        <v>523.71256900000003</v>
      </c>
      <c r="AA177" s="50">
        <v>619.98476000000005</v>
      </c>
      <c r="AB177" s="50">
        <v>714.13614700000005</v>
      </c>
      <c r="AC177" s="50">
        <v>805.43100700000002</v>
      </c>
      <c r="AD177" s="50">
        <v>900.30241599999999</v>
      </c>
      <c r="AE177" s="50">
        <v>1003.9527419999999</v>
      </c>
      <c r="AF177" s="50">
        <v>1118.4349790000001</v>
      </c>
      <c r="AG177" s="50">
        <v>100.78619500000001</v>
      </c>
      <c r="AH177" s="50">
        <v>196.70819</v>
      </c>
      <c r="AI177" s="50">
        <v>286.91994799999998</v>
      </c>
      <c r="AJ177" s="50">
        <v>343.39476999999999</v>
      </c>
      <c r="AK177" s="50">
        <v>408.04919000000001</v>
      </c>
      <c r="AL177" s="50">
        <v>481.98416300000002</v>
      </c>
      <c r="AM177" s="50">
        <v>566.32703700000002</v>
      </c>
      <c r="AN177" s="50">
        <v>656.83104300000002</v>
      </c>
      <c r="AO177" s="50">
        <v>746.78388399999994</v>
      </c>
      <c r="AP177" s="50">
        <v>844.41597200000001</v>
      </c>
      <c r="AQ177" s="50">
        <v>945.90228500000001</v>
      </c>
      <c r="AR177" s="50">
        <v>1061.1015319999999</v>
      </c>
      <c r="AS177" s="50">
        <v>101.272623</v>
      </c>
      <c r="AT177" s="50">
        <v>193.76056600000001</v>
      </c>
      <c r="AU177" s="50">
        <v>304.44488899999999</v>
      </c>
      <c r="AV177" s="50">
        <v>414.15085699999997</v>
      </c>
      <c r="AW177" s="50">
        <v>535.82862599999999</v>
      </c>
      <c r="AX177" s="50">
        <v>654.32401700000003</v>
      </c>
      <c r="AY177" s="50">
        <v>781.0933</v>
      </c>
      <c r="AZ177" s="50">
        <v>904.49939500000005</v>
      </c>
    </row>
    <row r="178" spans="1:52" ht="15.75" x14ac:dyDescent="0.3">
      <c r="A178" s="13" t="s">
        <v>33</v>
      </c>
      <c r="B178" s="50">
        <v>369.77282600000001</v>
      </c>
      <c r="C178" s="50">
        <v>438.35175400000003</v>
      </c>
      <c r="D178" s="50">
        <v>504.55823700000002</v>
      </c>
      <c r="E178" s="50">
        <v>565.41620499999999</v>
      </c>
      <c r="F178" s="50">
        <v>634.51418999999999</v>
      </c>
      <c r="G178" s="50">
        <v>705.344787</v>
      </c>
      <c r="H178" s="50">
        <v>784.64019499999995</v>
      </c>
      <c r="I178" s="50">
        <v>70.674612999999994</v>
      </c>
      <c r="J178" s="50">
        <v>138.40543400000001</v>
      </c>
      <c r="K178" s="50">
        <v>210.73817099999999</v>
      </c>
      <c r="L178" s="50">
        <v>284.87125600000002</v>
      </c>
      <c r="M178" s="50">
        <v>361.46268300000003</v>
      </c>
      <c r="N178" s="50">
        <v>433.49074100000001</v>
      </c>
      <c r="O178" s="50">
        <v>511.96549800000003</v>
      </c>
      <c r="P178" s="50">
        <v>590.89405499999998</v>
      </c>
      <c r="Q178" s="50">
        <v>665.36064999999996</v>
      </c>
      <c r="R178" s="50">
        <v>745.78409199999999</v>
      </c>
      <c r="S178" s="50">
        <v>831.31929500000001</v>
      </c>
      <c r="T178" s="50">
        <v>926.50158199999998</v>
      </c>
      <c r="U178" s="50">
        <v>83.549458999999999</v>
      </c>
      <c r="V178" s="50">
        <v>160.95981399999999</v>
      </c>
      <c r="W178" s="50">
        <v>248.10660100000001</v>
      </c>
      <c r="X178" s="50">
        <v>333.28787199999999</v>
      </c>
      <c r="Y178" s="50">
        <v>424.26255400000002</v>
      </c>
      <c r="Z178" s="50">
        <v>513.85995700000001</v>
      </c>
      <c r="AA178" s="50">
        <v>608.32879800000001</v>
      </c>
      <c r="AB178" s="50">
        <v>700.46633499999996</v>
      </c>
      <c r="AC178" s="50">
        <v>789.83409500000005</v>
      </c>
      <c r="AD178" s="50">
        <v>882.57090400000004</v>
      </c>
      <c r="AE178" s="50">
        <v>983.50138000000004</v>
      </c>
      <c r="AF178" s="50">
        <v>1095.5374059999999</v>
      </c>
      <c r="AG178" s="50">
        <v>97.990295000000003</v>
      </c>
      <c r="AH178" s="50">
        <v>190.59359000000001</v>
      </c>
      <c r="AI178" s="50">
        <v>277.548247</v>
      </c>
      <c r="AJ178" s="50">
        <v>332.28871600000002</v>
      </c>
      <c r="AK178" s="50">
        <v>395.02313700000002</v>
      </c>
      <c r="AL178" s="50">
        <v>467.11460899999997</v>
      </c>
      <c r="AM178" s="50">
        <v>549.45574499999998</v>
      </c>
      <c r="AN178" s="50">
        <v>637.84065099999998</v>
      </c>
      <c r="AO178" s="50">
        <v>725.743291</v>
      </c>
      <c r="AP178" s="50">
        <v>821.04458</v>
      </c>
      <c r="AQ178" s="50">
        <v>920.23724300000003</v>
      </c>
      <c r="AR178" s="50">
        <v>1033.5579399999999</v>
      </c>
      <c r="AS178" s="50">
        <v>99.333623000000003</v>
      </c>
      <c r="AT178" s="50">
        <v>189.966566</v>
      </c>
      <c r="AU178" s="50">
        <v>299.09508899999997</v>
      </c>
      <c r="AV178" s="50">
        <v>407.59875699999998</v>
      </c>
      <c r="AW178" s="50">
        <v>527.74312599999996</v>
      </c>
      <c r="AX178" s="50">
        <v>644.53139199999998</v>
      </c>
      <c r="AY178" s="50">
        <v>768.92952500000001</v>
      </c>
      <c r="AZ178" s="50">
        <v>889.61626999999999</v>
      </c>
    </row>
    <row r="179" spans="1:52" ht="15.75" x14ac:dyDescent="0.3">
      <c r="A179" s="15" t="s">
        <v>110</v>
      </c>
      <c r="B179" s="50">
        <v>10.830164999999999</v>
      </c>
      <c r="C179" s="50">
        <v>12.792351999999999</v>
      </c>
      <c r="D179" s="50">
        <v>14.893977</v>
      </c>
      <c r="E179" s="50">
        <v>14.908113</v>
      </c>
      <c r="F179" s="50">
        <v>18.104057999999998</v>
      </c>
      <c r="G179" s="50">
        <v>19.804333</v>
      </c>
      <c r="H179" s="50">
        <v>19.874472000000001</v>
      </c>
      <c r="I179" s="50">
        <v>2.9011999999999998</v>
      </c>
      <c r="J179" s="50">
        <v>4.4897999999999998</v>
      </c>
      <c r="K179" s="50">
        <v>4.7515499999999999</v>
      </c>
      <c r="L179" s="50">
        <v>7.94015</v>
      </c>
      <c r="M179" s="50">
        <v>10.371995</v>
      </c>
      <c r="N179" s="50">
        <v>10.640157</v>
      </c>
      <c r="O179" s="50">
        <v>10.923826999999999</v>
      </c>
      <c r="P179" s="50">
        <v>11.534243999999999</v>
      </c>
      <c r="Q179" s="50">
        <v>12.207852000000001</v>
      </c>
      <c r="R179" s="50">
        <v>13.311665</v>
      </c>
      <c r="S179" s="50">
        <v>14.474061000000001</v>
      </c>
      <c r="T179" s="50">
        <v>15.714924999999999</v>
      </c>
      <c r="U179" s="50">
        <v>1.6288659999999999</v>
      </c>
      <c r="V179" s="50">
        <v>3.4510200000000002</v>
      </c>
      <c r="W179" s="50">
        <v>5.3101909999999997</v>
      </c>
      <c r="X179" s="50">
        <v>7.6127219999999998</v>
      </c>
      <c r="Y179" s="50">
        <v>10.17362</v>
      </c>
      <c r="Z179" s="50">
        <v>12.739647</v>
      </c>
      <c r="AA179" s="50">
        <v>15.258834</v>
      </c>
      <c r="AB179" s="50">
        <v>17.671389999999999</v>
      </c>
      <c r="AC179" s="50">
        <v>20.572797999999999</v>
      </c>
      <c r="AD179" s="50">
        <v>23.347487000000001</v>
      </c>
      <c r="AE179" s="50">
        <v>26.027840000000001</v>
      </c>
      <c r="AF179" s="50">
        <v>29.023783999999999</v>
      </c>
      <c r="AG179" s="50">
        <v>2.8479909999999999</v>
      </c>
      <c r="AH179" s="50">
        <v>5.6831759999999996</v>
      </c>
      <c r="AI179" s="50">
        <v>8.8786380000000005</v>
      </c>
      <c r="AJ179" s="50">
        <v>11.897084</v>
      </c>
      <c r="AK179" s="50">
        <v>14.632505</v>
      </c>
      <c r="AL179" s="50">
        <v>17.788512999999998</v>
      </c>
      <c r="AM179" s="50">
        <v>20.827652</v>
      </c>
      <c r="AN179" s="50">
        <v>24.089265000000001</v>
      </c>
      <c r="AO179" s="50">
        <v>26.711948</v>
      </c>
      <c r="AP179" s="50">
        <v>29.34366</v>
      </c>
      <c r="AQ179" s="50">
        <v>32.096319999999999</v>
      </c>
      <c r="AR179" s="50">
        <v>35.139279000000002</v>
      </c>
      <c r="AS179" s="50">
        <v>2.865939</v>
      </c>
      <c r="AT179" s="50">
        <v>5.8924079999999996</v>
      </c>
      <c r="AU179" s="50">
        <v>9.105658</v>
      </c>
      <c r="AV179" s="50">
        <v>12.407035</v>
      </c>
      <c r="AW179" s="50">
        <v>15.991716</v>
      </c>
      <c r="AX179" s="50">
        <v>19.348893</v>
      </c>
      <c r="AY179" s="50">
        <v>22.471854</v>
      </c>
      <c r="AZ179" s="50">
        <v>25.930441999999999</v>
      </c>
    </row>
    <row r="180" spans="1:52" ht="15.75" x14ac:dyDescent="0.3">
      <c r="A180" s="15" t="s">
        <v>111</v>
      </c>
      <c r="B180" s="50">
        <v>358.94266099999999</v>
      </c>
      <c r="C180" s="50">
        <v>425.55940199999998</v>
      </c>
      <c r="D180" s="50">
        <v>489.66426000000001</v>
      </c>
      <c r="E180" s="50">
        <v>550.50809200000003</v>
      </c>
      <c r="F180" s="50">
        <v>616.41013199999998</v>
      </c>
      <c r="G180" s="50">
        <v>685.54045399999995</v>
      </c>
      <c r="H180" s="50">
        <v>764.76572299999998</v>
      </c>
      <c r="I180" s="50">
        <v>67.773413000000005</v>
      </c>
      <c r="J180" s="50">
        <v>133.91563400000001</v>
      </c>
      <c r="K180" s="50">
        <v>205.98662100000001</v>
      </c>
      <c r="L180" s="50">
        <v>276.931106</v>
      </c>
      <c r="M180" s="50">
        <v>351.090688</v>
      </c>
      <c r="N180" s="50">
        <v>422.85058400000003</v>
      </c>
      <c r="O180" s="50">
        <v>501.04167000000001</v>
      </c>
      <c r="P180" s="50">
        <v>579.35981100000004</v>
      </c>
      <c r="Q180" s="50">
        <v>653.15279699999996</v>
      </c>
      <c r="R180" s="50">
        <v>732.47242700000004</v>
      </c>
      <c r="S180" s="50">
        <v>816.84523300000001</v>
      </c>
      <c r="T180" s="50">
        <v>910.78665599999999</v>
      </c>
      <c r="U180" s="50">
        <v>81.920592999999997</v>
      </c>
      <c r="V180" s="50">
        <v>157.50879399999999</v>
      </c>
      <c r="W180" s="50">
        <v>242.79640900000001</v>
      </c>
      <c r="X180" s="50">
        <v>325.67514999999997</v>
      </c>
      <c r="Y180" s="50">
        <v>414.088933</v>
      </c>
      <c r="Z180" s="50">
        <v>501.12031000000002</v>
      </c>
      <c r="AA180" s="50">
        <v>593.06996400000003</v>
      </c>
      <c r="AB180" s="50">
        <v>682.79494499999998</v>
      </c>
      <c r="AC180" s="50">
        <v>769.26129700000001</v>
      </c>
      <c r="AD180" s="50">
        <v>859.22341600000004</v>
      </c>
      <c r="AE180" s="50">
        <v>957.47353999999996</v>
      </c>
      <c r="AF180" s="50">
        <v>1066.5136219999999</v>
      </c>
      <c r="AG180" s="50">
        <v>95.142302999999998</v>
      </c>
      <c r="AH180" s="50">
        <v>184.91041300000001</v>
      </c>
      <c r="AI180" s="50">
        <v>268.66960899999998</v>
      </c>
      <c r="AJ180" s="50">
        <v>320.39163200000002</v>
      </c>
      <c r="AK180" s="50">
        <v>380.39063099999998</v>
      </c>
      <c r="AL180" s="50">
        <v>449.32609600000001</v>
      </c>
      <c r="AM180" s="50">
        <v>528.62809200000004</v>
      </c>
      <c r="AN180" s="50">
        <v>613.75138600000002</v>
      </c>
      <c r="AO180" s="50">
        <v>699.031342</v>
      </c>
      <c r="AP180" s="50">
        <v>791.70092</v>
      </c>
      <c r="AQ180" s="50">
        <v>888.14092300000004</v>
      </c>
      <c r="AR180" s="50">
        <v>998.41866000000005</v>
      </c>
      <c r="AS180" s="50">
        <v>96.467682999999994</v>
      </c>
      <c r="AT180" s="50">
        <v>184.07415800000001</v>
      </c>
      <c r="AU180" s="50">
        <v>289.98943000000003</v>
      </c>
      <c r="AV180" s="50">
        <v>395.19172099999997</v>
      </c>
      <c r="AW180" s="50">
        <v>511.75140900000002</v>
      </c>
      <c r="AX180" s="50">
        <v>625.18249800000001</v>
      </c>
      <c r="AY180" s="50">
        <v>746.45767000000001</v>
      </c>
      <c r="AZ180" s="50">
        <v>863.68582700000002</v>
      </c>
    </row>
    <row r="181" spans="1:52" ht="15.75" x14ac:dyDescent="0.3">
      <c r="A181" s="13" t="s">
        <v>35</v>
      </c>
      <c r="B181" s="50">
        <v>0</v>
      </c>
      <c r="C181" s="50">
        <v>0</v>
      </c>
      <c r="D181" s="50">
        <v>0</v>
      </c>
      <c r="E181" s="50">
        <v>0</v>
      </c>
      <c r="F181" s="50">
        <v>0</v>
      </c>
      <c r="G181" s="50">
        <v>0</v>
      </c>
      <c r="H181" s="50">
        <v>0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0">
        <v>0</v>
      </c>
      <c r="X181" s="50">
        <v>0</v>
      </c>
      <c r="Y181" s="50">
        <v>0</v>
      </c>
      <c r="Z181" s="50">
        <v>0</v>
      </c>
      <c r="AA181" s="50">
        <v>0</v>
      </c>
      <c r="AB181" s="50">
        <v>0</v>
      </c>
      <c r="AC181" s="50">
        <v>0</v>
      </c>
      <c r="AD181" s="50">
        <v>0</v>
      </c>
      <c r="AE181" s="50">
        <v>0</v>
      </c>
      <c r="AF181" s="50">
        <v>0</v>
      </c>
      <c r="AG181" s="50">
        <v>0</v>
      </c>
      <c r="AH181" s="50">
        <v>0</v>
      </c>
      <c r="AI181" s="50">
        <v>0</v>
      </c>
      <c r="AJ181" s="50">
        <v>0</v>
      </c>
      <c r="AK181" s="50">
        <v>0</v>
      </c>
      <c r="AL181" s="50">
        <v>0</v>
      </c>
      <c r="AM181" s="50">
        <v>0</v>
      </c>
      <c r="AN181" s="50">
        <v>0</v>
      </c>
      <c r="AO181" s="50">
        <v>0</v>
      </c>
      <c r="AP181" s="50">
        <v>0</v>
      </c>
      <c r="AQ181" s="50">
        <v>0</v>
      </c>
      <c r="AR181" s="50">
        <v>0</v>
      </c>
      <c r="AS181" s="50">
        <v>0</v>
      </c>
      <c r="AT181" s="50">
        <v>0</v>
      </c>
      <c r="AU181" s="50">
        <v>0</v>
      </c>
      <c r="AV181" s="50">
        <v>0</v>
      </c>
      <c r="AW181" s="50">
        <v>0</v>
      </c>
      <c r="AX181" s="50">
        <v>0</v>
      </c>
      <c r="AY181" s="50">
        <v>0</v>
      </c>
      <c r="AZ181" s="50">
        <v>0</v>
      </c>
    </row>
    <row r="182" spans="1:52" ht="15.75" x14ac:dyDescent="0.3">
      <c r="A182" s="5" t="s">
        <v>36</v>
      </c>
      <c r="B182" s="50">
        <v>5.3380999999999998</v>
      </c>
      <c r="C182" s="50">
        <v>6.3434999999999997</v>
      </c>
      <c r="D182" s="50">
        <v>7.3767500000000004</v>
      </c>
      <c r="E182" s="50">
        <v>8.4914000000000005</v>
      </c>
      <c r="F182" s="50">
        <v>9.5566999999999993</v>
      </c>
      <c r="G182" s="50">
        <v>10.6509</v>
      </c>
      <c r="H182" s="50">
        <v>11.6731</v>
      </c>
      <c r="I182" s="50">
        <v>0.94355</v>
      </c>
      <c r="J182" s="50">
        <v>2.0162499999999999</v>
      </c>
      <c r="K182" s="50">
        <v>3.3257500000000002</v>
      </c>
      <c r="L182" s="50">
        <v>4.5534499999999998</v>
      </c>
      <c r="M182" s="50">
        <v>5.8920500000000002</v>
      </c>
      <c r="N182" s="50">
        <v>7.2954499999999998</v>
      </c>
      <c r="O182" s="50">
        <v>8.6489999999999991</v>
      </c>
      <c r="P182" s="50">
        <v>10.120150000000001</v>
      </c>
      <c r="Q182" s="50">
        <v>11.633850000000001</v>
      </c>
      <c r="R182" s="50">
        <v>13.1137</v>
      </c>
      <c r="S182" s="50">
        <v>14.7287</v>
      </c>
      <c r="T182" s="50">
        <v>16.12895</v>
      </c>
      <c r="U182" s="50">
        <v>1.3704000000000001</v>
      </c>
      <c r="V182" s="50">
        <v>2.9001999999999999</v>
      </c>
      <c r="W182" s="50">
        <v>4.6666610000000004</v>
      </c>
      <c r="X182" s="50">
        <v>6.2408109999999999</v>
      </c>
      <c r="Y182" s="50">
        <v>7.970561</v>
      </c>
      <c r="Z182" s="50">
        <v>9.8526109999999996</v>
      </c>
      <c r="AA182" s="50">
        <v>11.655961</v>
      </c>
      <c r="AB182" s="50">
        <v>13.669810999999999</v>
      </c>
      <c r="AC182" s="50">
        <v>15.596911</v>
      </c>
      <c r="AD182" s="50">
        <v>17.731511000000001</v>
      </c>
      <c r="AE182" s="50">
        <v>20.301361</v>
      </c>
      <c r="AF182" s="50">
        <v>22.747572999999999</v>
      </c>
      <c r="AG182" s="50">
        <v>2.7959000000000001</v>
      </c>
      <c r="AH182" s="50">
        <v>6.1146000000000003</v>
      </c>
      <c r="AI182" s="50">
        <v>9.3717000000000006</v>
      </c>
      <c r="AJ182" s="50">
        <v>11.106052999999999</v>
      </c>
      <c r="AK182" s="50">
        <v>13.026052999999999</v>
      </c>
      <c r="AL182" s="50">
        <v>14.869553</v>
      </c>
      <c r="AM182" s="50">
        <v>16.871292</v>
      </c>
      <c r="AN182" s="50">
        <v>18.990392</v>
      </c>
      <c r="AO182" s="50">
        <v>21.040592</v>
      </c>
      <c r="AP182" s="50">
        <v>23.371392</v>
      </c>
      <c r="AQ182" s="50">
        <v>25.515042000000001</v>
      </c>
      <c r="AR182" s="50">
        <v>27.393592000000002</v>
      </c>
      <c r="AS182" s="50">
        <v>1.9390000000000001</v>
      </c>
      <c r="AT182" s="50">
        <v>3.794</v>
      </c>
      <c r="AU182" s="50">
        <v>5.3498000000000001</v>
      </c>
      <c r="AV182" s="50">
        <v>6.5521000000000003</v>
      </c>
      <c r="AW182" s="50">
        <v>8.0854999999999997</v>
      </c>
      <c r="AX182" s="50">
        <v>9.7926249999999992</v>
      </c>
      <c r="AY182" s="50">
        <v>12.163774999999999</v>
      </c>
      <c r="AZ182" s="50">
        <v>14.883125</v>
      </c>
    </row>
    <row r="183" spans="1:52" ht="15.75" x14ac:dyDescent="0.3">
      <c r="A183" s="5" t="s">
        <v>50</v>
      </c>
      <c r="B183" s="50">
        <v>1.3429E-2</v>
      </c>
      <c r="C183" s="50">
        <v>1.3429E-2</v>
      </c>
      <c r="D183" s="50">
        <v>1.3429E-2</v>
      </c>
      <c r="E183" s="50">
        <v>1.3429E-2</v>
      </c>
      <c r="F183" s="50">
        <v>1.3429E-2</v>
      </c>
      <c r="G183" s="50">
        <v>1.3429E-2</v>
      </c>
      <c r="H183" s="50">
        <v>1.3429E-2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0.15</v>
      </c>
      <c r="T183" s="50">
        <v>0.15</v>
      </c>
      <c r="U183" s="50">
        <v>0</v>
      </c>
      <c r="V183" s="50">
        <v>0</v>
      </c>
      <c r="W183" s="50">
        <v>0</v>
      </c>
      <c r="X183" s="50">
        <v>0</v>
      </c>
      <c r="Y183" s="50">
        <v>0</v>
      </c>
      <c r="Z183" s="50">
        <v>0</v>
      </c>
      <c r="AA183" s="50">
        <v>0</v>
      </c>
      <c r="AB183" s="50">
        <v>0</v>
      </c>
      <c r="AC183" s="50">
        <v>0</v>
      </c>
      <c r="AD183" s="50">
        <v>0</v>
      </c>
      <c r="AE183" s="50">
        <v>0.15</v>
      </c>
      <c r="AF183" s="50">
        <v>0.15</v>
      </c>
      <c r="AG183" s="50">
        <v>0</v>
      </c>
      <c r="AH183" s="50">
        <v>0</v>
      </c>
      <c r="AI183" s="50">
        <v>0</v>
      </c>
      <c r="AJ183" s="50">
        <v>0</v>
      </c>
      <c r="AK183" s="50">
        <v>0</v>
      </c>
      <c r="AL183" s="50">
        <v>0</v>
      </c>
      <c r="AM183" s="50">
        <v>0</v>
      </c>
      <c r="AN183" s="50">
        <v>0</v>
      </c>
      <c r="AO183" s="50">
        <v>0</v>
      </c>
      <c r="AP183" s="50">
        <v>0</v>
      </c>
      <c r="AQ183" s="50">
        <v>0.15</v>
      </c>
      <c r="AR183" s="50">
        <v>0.15</v>
      </c>
      <c r="AS183" s="50">
        <v>0</v>
      </c>
      <c r="AT183" s="50">
        <v>0</v>
      </c>
      <c r="AU183" s="50">
        <v>0</v>
      </c>
      <c r="AV183" s="50">
        <v>0</v>
      </c>
      <c r="AW183" s="50">
        <v>0</v>
      </c>
      <c r="AX183" s="50">
        <v>0</v>
      </c>
      <c r="AY183" s="50">
        <v>0</v>
      </c>
      <c r="AZ183" s="50">
        <v>0</v>
      </c>
    </row>
    <row r="184" spans="1:52" ht="15.75" x14ac:dyDescent="0.3">
      <c r="A184" s="15" t="s">
        <v>38</v>
      </c>
      <c r="B184" s="50">
        <v>1.3429E-2</v>
      </c>
      <c r="C184" s="50">
        <v>1.3429E-2</v>
      </c>
      <c r="D184" s="50">
        <v>1.3429E-2</v>
      </c>
      <c r="E184" s="50">
        <v>1.3429E-2</v>
      </c>
      <c r="F184" s="50">
        <v>1.3429E-2</v>
      </c>
      <c r="G184" s="50">
        <v>1.3429E-2</v>
      </c>
      <c r="H184" s="50">
        <v>1.3429E-2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0.15</v>
      </c>
      <c r="T184" s="50">
        <v>0.15</v>
      </c>
      <c r="U184" s="50">
        <v>0</v>
      </c>
      <c r="V184" s="50">
        <v>0</v>
      </c>
      <c r="W184" s="50">
        <v>0</v>
      </c>
      <c r="X184" s="50">
        <v>0</v>
      </c>
      <c r="Y184" s="50">
        <v>0</v>
      </c>
      <c r="Z184" s="50">
        <v>0</v>
      </c>
      <c r="AA184" s="50">
        <v>0</v>
      </c>
      <c r="AB184" s="50">
        <v>0</v>
      </c>
      <c r="AC184" s="50">
        <v>0</v>
      </c>
      <c r="AD184" s="50">
        <v>0</v>
      </c>
      <c r="AE184" s="50">
        <v>0.15</v>
      </c>
      <c r="AF184" s="50">
        <v>0.15</v>
      </c>
      <c r="AG184" s="50">
        <v>0</v>
      </c>
      <c r="AH184" s="50">
        <v>0</v>
      </c>
      <c r="AI184" s="50">
        <v>0</v>
      </c>
      <c r="AJ184" s="50">
        <v>0</v>
      </c>
      <c r="AK184" s="50">
        <v>0</v>
      </c>
      <c r="AL184" s="50">
        <v>0</v>
      </c>
      <c r="AM184" s="50">
        <v>0</v>
      </c>
      <c r="AN184" s="50">
        <v>0</v>
      </c>
      <c r="AO184" s="50">
        <v>0</v>
      </c>
      <c r="AP184" s="50">
        <v>0</v>
      </c>
      <c r="AQ184" s="50">
        <v>0.15</v>
      </c>
      <c r="AR184" s="50">
        <v>0.15</v>
      </c>
      <c r="AS184" s="50">
        <v>0</v>
      </c>
      <c r="AT184" s="50">
        <v>0</v>
      </c>
      <c r="AU184" s="50">
        <v>0</v>
      </c>
      <c r="AV184" s="50">
        <v>0</v>
      </c>
      <c r="AW184" s="50">
        <v>0</v>
      </c>
      <c r="AX184" s="50">
        <v>0</v>
      </c>
      <c r="AY184" s="50">
        <v>0</v>
      </c>
      <c r="AZ184" s="50">
        <v>0</v>
      </c>
    </row>
    <row r="185" spans="1:52" ht="15.75" x14ac:dyDescent="0.3">
      <c r="A185" s="15" t="s">
        <v>39</v>
      </c>
      <c r="B185" s="50">
        <v>0</v>
      </c>
      <c r="C185" s="50">
        <v>0</v>
      </c>
      <c r="D185" s="50">
        <v>0</v>
      </c>
      <c r="E185" s="50">
        <v>0</v>
      </c>
      <c r="F185" s="50">
        <v>0</v>
      </c>
      <c r="G185" s="50">
        <v>0</v>
      </c>
      <c r="H185" s="50">
        <v>0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0">
        <v>0</v>
      </c>
      <c r="X185" s="50">
        <v>0</v>
      </c>
      <c r="Y185" s="50">
        <v>0</v>
      </c>
      <c r="Z185" s="50">
        <v>0</v>
      </c>
      <c r="AA185" s="50">
        <v>0</v>
      </c>
      <c r="AB185" s="50">
        <v>0</v>
      </c>
      <c r="AC185" s="50">
        <v>0</v>
      </c>
      <c r="AD185" s="50">
        <v>0</v>
      </c>
      <c r="AE185" s="50">
        <v>0</v>
      </c>
      <c r="AF185" s="50">
        <v>0</v>
      </c>
      <c r="AG185" s="50">
        <v>0</v>
      </c>
      <c r="AH185" s="50">
        <v>0</v>
      </c>
      <c r="AI185" s="50">
        <v>0</v>
      </c>
      <c r="AJ185" s="50">
        <v>0</v>
      </c>
      <c r="AK185" s="50">
        <v>0</v>
      </c>
      <c r="AL185" s="50">
        <v>0</v>
      </c>
      <c r="AM185" s="50">
        <v>0</v>
      </c>
      <c r="AN185" s="50">
        <v>0</v>
      </c>
      <c r="AO185" s="50">
        <v>0</v>
      </c>
      <c r="AP185" s="50">
        <v>0</v>
      </c>
      <c r="AQ185" s="50">
        <v>0</v>
      </c>
      <c r="AR185" s="50">
        <v>0</v>
      </c>
      <c r="AS185" s="50">
        <v>0</v>
      </c>
      <c r="AT185" s="50">
        <v>0</v>
      </c>
      <c r="AU185" s="50">
        <v>0</v>
      </c>
      <c r="AV185" s="50">
        <v>0</v>
      </c>
      <c r="AW185" s="50">
        <v>0</v>
      </c>
      <c r="AX185" s="50">
        <v>0</v>
      </c>
      <c r="AY185" s="50">
        <v>0</v>
      </c>
      <c r="AZ185" s="50">
        <v>0</v>
      </c>
    </row>
    <row r="186" spans="1:52" ht="15.75" x14ac:dyDescent="0.3">
      <c r="A186" s="13" t="s">
        <v>40</v>
      </c>
      <c r="B186" s="50">
        <v>0</v>
      </c>
      <c r="C186" s="50">
        <v>0</v>
      </c>
      <c r="D186" s="50">
        <v>0</v>
      </c>
      <c r="E186" s="50">
        <v>0</v>
      </c>
      <c r="F186" s="50">
        <v>0</v>
      </c>
      <c r="G186" s="50">
        <v>0</v>
      </c>
      <c r="H186" s="50">
        <v>0</v>
      </c>
      <c r="I186" s="50">
        <v>0</v>
      </c>
      <c r="J186" s="50">
        <v>0</v>
      </c>
      <c r="K186" s="50">
        <v>0</v>
      </c>
      <c r="L186" s="50">
        <v>0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0">
        <v>0</v>
      </c>
      <c r="X186" s="50">
        <v>0</v>
      </c>
      <c r="Y186" s="50">
        <v>0</v>
      </c>
      <c r="Z186" s="50">
        <v>0</v>
      </c>
      <c r="AA186" s="50">
        <v>0</v>
      </c>
      <c r="AB186" s="50">
        <v>0</v>
      </c>
      <c r="AC186" s="50">
        <v>0</v>
      </c>
      <c r="AD186" s="50">
        <v>0</v>
      </c>
      <c r="AE186" s="50">
        <v>0</v>
      </c>
      <c r="AF186" s="50">
        <v>0</v>
      </c>
      <c r="AG186" s="50">
        <v>0</v>
      </c>
      <c r="AH186" s="50">
        <v>0</v>
      </c>
      <c r="AI186" s="50">
        <v>0</v>
      </c>
      <c r="AJ186" s="50">
        <v>0</v>
      </c>
      <c r="AK186" s="50">
        <v>0</v>
      </c>
      <c r="AL186" s="50">
        <v>0</v>
      </c>
      <c r="AM186" s="50">
        <v>0</v>
      </c>
      <c r="AN186" s="50">
        <v>0</v>
      </c>
      <c r="AO186" s="50">
        <v>0</v>
      </c>
      <c r="AP186" s="50">
        <v>0</v>
      </c>
      <c r="AQ186" s="50">
        <v>0</v>
      </c>
      <c r="AR186" s="50">
        <v>0</v>
      </c>
      <c r="AS186" s="50">
        <v>0</v>
      </c>
      <c r="AT186" s="50">
        <v>0</v>
      </c>
      <c r="AU186" s="50">
        <v>0</v>
      </c>
      <c r="AV186" s="50">
        <v>0</v>
      </c>
      <c r="AW186" s="50">
        <v>0</v>
      </c>
      <c r="AX186" s="50">
        <v>0</v>
      </c>
      <c r="AY186" s="50">
        <v>0</v>
      </c>
      <c r="AZ186" s="50">
        <v>0</v>
      </c>
    </row>
    <row r="187" spans="1:52" ht="15.75" x14ac:dyDescent="0.3">
      <c r="A187" s="13" t="s">
        <v>41</v>
      </c>
      <c r="B187" s="50">
        <v>0</v>
      </c>
      <c r="C187" s="50">
        <v>0</v>
      </c>
      <c r="D187" s="50">
        <v>0</v>
      </c>
      <c r="E187" s="50">
        <v>0</v>
      </c>
      <c r="F187" s="50">
        <v>0</v>
      </c>
      <c r="G187" s="50">
        <v>0</v>
      </c>
      <c r="H187" s="50">
        <v>0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0">
        <v>0</v>
      </c>
      <c r="X187" s="50">
        <v>0</v>
      </c>
      <c r="Y187" s="50">
        <v>0</v>
      </c>
      <c r="Z187" s="50">
        <v>0</v>
      </c>
      <c r="AA187" s="50">
        <v>0</v>
      </c>
      <c r="AB187" s="50">
        <v>0</v>
      </c>
      <c r="AC187" s="50">
        <v>0</v>
      </c>
      <c r="AD187" s="50">
        <v>0</v>
      </c>
      <c r="AE187" s="50">
        <v>0</v>
      </c>
      <c r="AF187" s="50">
        <v>0</v>
      </c>
      <c r="AG187" s="50">
        <v>0</v>
      </c>
      <c r="AH187" s="50">
        <v>0</v>
      </c>
      <c r="AI187" s="50">
        <v>0</v>
      </c>
      <c r="AJ187" s="50">
        <v>0</v>
      </c>
      <c r="AK187" s="50">
        <v>0</v>
      </c>
      <c r="AL187" s="50">
        <v>0</v>
      </c>
      <c r="AM187" s="50">
        <v>0</v>
      </c>
      <c r="AN187" s="50">
        <v>0</v>
      </c>
      <c r="AO187" s="50">
        <v>0</v>
      </c>
      <c r="AP187" s="50">
        <v>0</v>
      </c>
      <c r="AQ187" s="50">
        <v>0</v>
      </c>
      <c r="AR187" s="50">
        <v>0</v>
      </c>
      <c r="AS187" s="50">
        <v>0</v>
      </c>
      <c r="AT187" s="50">
        <v>0</v>
      </c>
      <c r="AU187" s="50">
        <v>0</v>
      </c>
      <c r="AV187" s="50">
        <v>0</v>
      </c>
      <c r="AW187" s="50">
        <v>0</v>
      </c>
      <c r="AX187" s="50">
        <v>0</v>
      </c>
      <c r="AY187" s="50">
        <v>0</v>
      </c>
      <c r="AZ187" s="50">
        <v>0</v>
      </c>
    </row>
    <row r="188" spans="1:52" ht="15.75" x14ac:dyDescent="0.3">
      <c r="A188" s="12" t="s">
        <v>92</v>
      </c>
      <c r="B188" s="50">
        <v>0.62306799999999996</v>
      </c>
      <c r="C188" s="50">
        <v>0.70360800000000001</v>
      </c>
      <c r="D188" s="50">
        <v>0.77993900000000005</v>
      </c>
      <c r="E188" s="50">
        <v>0.83852599999999999</v>
      </c>
      <c r="F188" s="50">
        <v>0.99308600000000002</v>
      </c>
      <c r="G188" s="50">
        <v>1.075585</v>
      </c>
      <c r="H188" s="50">
        <v>1.1211390000000001</v>
      </c>
      <c r="I188" s="50">
        <v>9.0418999999999999E-2</v>
      </c>
      <c r="J188" s="50">
        <v>0.147924</v>
      </c>
      <c r="K188" s="50">
        <v>0.27605499999999999</v>
      </c>
      <c r="L188" s="50">
        <v>0.32077299999999997</v>
      </c>
      <c r="M188" s="50">
        <v>0.43157400000000001</v>
      </c>
      <c r="N188" s="50">
        <v>0.45328499999999999</v>
      </c>
      <c r="O188" s="50">
        <v>0.48802499999999999</v>
      </c>
      <c r="P188" s="50">
        <v>0.52655399999999997</v>
      </c>
      <c r="Q188" s="50">
        <v>0.54440299999999997</v>
      </c>
      <c r="R188" s="50">
        <v>0.57295799999999997</v>
      </c>
      <c r="S188" s="50">
        <v>0.59881200000000001</v>
      </c>
      <c r="T188" s="50">
        <v>0.61168500000000003</v>
      </c>
      <c r="U188" s="50">
        <v>1.1867000000000001E-2</v>
      </c>
      <c r="V188" s="50">
        <v>2.3397000000000001E-2</v>
      </c>
      <c r="W188" s="50">
        <v>3.0513999999999999E-2</v>
      </c>
      <c r="X188" s="50">
        <v>4.3955000000000001E-2</v>
      </c>
      <c r="Y188" s="50">
        <v>5.357E-2</v>
      </c>
      <c r="Z188" s="50">
        <v>5.8696999999999999E-2</v>
      </c>
      <c r="AA188" s="50">
        <v>9.5709000000000002E-2</v>
      </c>
      <c r="AB188" s="50">
        <v>0.10119</v>
      </c>
      <c r="AC188" s="50">
        <v>0.194718</v>
      </c>
      <c r="AD188" s="50">
        <v>0.202151</v>
      </c>
      <c r="AE188" s="50">
        <v>0.20626700000000001</v>
      </c>
      <c r="AF188" s="50">
        <v>0.21665300000000001</v>
      </c>
      <c r="AG188" s="50">
        <v>7.2500000000000004E-3</v>
      </c>
      <c r="AH188" s="50">
        <v>1.2295E-2</v>
      </c>
      <c r="AI188" s="50">
        <v>2.1513000000000001E-2</v>
      </c>
      <c r="AJ188" s="50">
        <v>2.8074999999999999E-2</v>
      </c>
      <c r="AK188" s="50">
        <v>3.0380999999999998E-2</v>
      </c>
      <c r="AL188" s="50">
        <v>3.2905999999999998E-2</v>
      </c>
      <c r="AM188" s="50">
        <v>3.4511E-2</v>
      </c>
      <c r="AN188" s="50">
        <v>0.13047600000000001</v>
      </c>
      <c r="AO188" s="50">
        <v>0.145034</v>
      </c>
      <c r="AP188" s="50">
        <v>0.58024200000000004</v>
      </c>
      <c r="AQ188" s="50">
        <v>0.58150500000000005</v>
      </c>
      <c r="AR188" s="50">
        <v>0.59850199999999998</v>
      </c>
      <c r="AS188" s="50">
        <v>0.36305799999999999</v>
      </c>
      <c r="AT188" s="50">
        <v>0.42886099999999999</v>
      </c>
      <c r="AU188" s="50">
        <v>0.42630899999999999</v>
      </c>
      <c r="AV188" s="50">
        <v>0.55584699999999998</v>
      </c>
      <c r="AW188" s="50">
        <v>0.611541</v>
      </c>
      <c r="AX188" s="50">
        <v>0.68269800000000003</v>
      </c>
      <c r="AY188" s="50">
        <v>0.74172099999999996</v>
      </c>
      <c r="AZ188" s="50">
        <v>0.97145899999999996</v>
      </c>
    </row>
    <row r="189" spans="1:52" ht="15.75" x14ac:dyDescent="0.3">
      <c r="A189" s="11" t="s">
        <v>112</v>
      </c>
      <c r="B189" s="50">
        <v>458.44409300000007</v>
      </c>
      <c r="C189" s="50">
        <v>534.50838999999996</v>
      </c>
      <c r="D189" s="50">
        <v>607.00866199999984</v>
      </c>
      <c r="E189" s="50">
        <v>689.38099800000009</v>
      </c>
      <c r="F189" s="50">
        <v>767.07944399999997</v>
      </c>
      <c r="G189" s="50">
        <v>844.75837100000012</v>
      </c>
      <c r="H189" s="50">
        <v>927.14746500000001</v>
      </c>
      <c r="I189" s="50">
        <v>76.214676999999995</v>
      </c>
      <c r="J189" s="50">
        <v>158.22977100000003</v>
      </c>
      <c r="K189" s="50">
        <v>238.71124600000002</v>
      </c>
      <c r="L189" s="50">
        <v>327.77812800000009</v>
      </c>
      <c r="M189" s="50">
        <v>415.64344400000004</v>
      </c>
      <c r="N189" s="50">
        <v>508.10255199999995</v>
      </c>
      <c r="O189" s="50">
        <v>603.16426200000001</v>
      </c>
      <c r="P189" s="50">
        <v>697.92252599999995</v>
      </c>
      <c r="Q189" s="50">
        <v>779.84087399999987</v>
      </c>
      <c r="R189" s="50">
        <v>876.35165600000028</v>
      </c>
      <c r="S189" s="50">
        <v>962.27928100000031</v>
      </c>
      <c r="T189" s="50">
        <v>1048.443168</v>
      </c>
      <c r="U189" s="50">
        <v>89.463595000000012</v>
      </c>
      <c r="V189" s="50">
        <v>181.94308100000001</v>
      </c>
      <c r="W189" s="50">
        <v>266.82173900000004</v>
      </c>
      <c r="X189" s="50">
        <v>351.21945600000004</v>
      </c>
      <c r="Y189" s="50">
        <v>447.56017500000007</v>
      </c>
      <c r="Z189" s="50">
        <v>537.96336599999984</v>
      </c>
      <c r="AA189" s="50">
        <v>636.45810099999983</v>
      </c>
      <c r="AB189" s="50">
        <v>736.641884</v>
      </c>
      <c r="AC189" s="50">
        <v>830.46846900000014</v>
      </c>
      <c r="AD189" s="50">
        <v>935.85775199999989</v>
      </c>
      <c r="AE189" s="50">
        <v>1027.3579809999999</v>
      </c>
      <c r="AF189" s="50">
        <v>1129.5174850000001</v>
      </c>
      <c r="AG189" s="50">
        <v>95.957843999999994</v>
      </c>
      <c r="AH189" s="50">
        <v>189.771546</v>
      </c>
      <c r="AI189" s="50">
        <v>291.07176900000002</v>
      </c>
      <c r="AJ189" s="50">
        <v>394.94392499999998</v>
      </c>
      <c r="AK189" s="50">
        <v>488.72480400000006</v>
      </c>
      <c r="AL189" s="50">
        <v>603.16580800000008</v>
      </c>
      <c r="AM189" s="50">
        <v>718.50206299999991</v>
      </c>
      <c r="AN189" s="50">
        <v>820.60292199999981</v>
      </c>
      <c r="AO189" s="50">
        <v>930.25164400000017</v>
      </c>
      <c r="AP189" s="50">
        <v>1048.3536389999999</v>
      </c>
      <c r="AQ189" s="50">
        <v>1154.6891059999998</v>
      </c>
      <c r="AR189" s="50">
        <v>1270.536049</v>
      </c>
      <c r="AS189" s="50">
        <v>101.79961900000001</v>
      </c>
      <c r="AT189" s="50">
        <v>210.47961900000001</v>
      </c>
      <c r="AU189" s="50">
        <v>331.64767400000005</v>
      </c>
      <c r="AV189" s="50">
        <v>443.91650200000015</v>
      </c>
      <c r="AW189" s="50">
        <v>549.91899399999988</v>
      </c>
      <c r="AX189" s="50">
        <v>662.37932299999989</v>
      </c>
      <c r="AY189" s="50">
        <v>789.56130999999982</v>
      </c>
      <c r="AZ189" s="50">
        <v>907.81408499999975</v>
      </c>
    </row>
    <row r="190" spans="1:52" ht="15.75" x14ac:dyDescent="0.3">
      <c r="A190" s="10" t="s">
        <v>113</v>
      </c>
      <c r="B190" s="50">
        <v>302.61150900000001</v>
      </c>
      <c r="C190" s="50">
        <v>359.97388999999998</v>
      </c>
      <c r="D190" s="50">
        <v>413.40597200000002</v>
      </c>
      <c r="E190" s="50">
        <v>465.49225200000001</v>
      </c>
      <c r="F190" s="50">
        <v>522.71262999999999</v>
      </c>
      <c r="G190" s="50">
        <v>578.89051400000005</v>
      </c>
      <c r="H190" s="50">
        <v>640.48322599999995</v>
      </c>
      <c r="I190" s="50">
        <v>62.380805000000002</v>
      </c>
      <c r="J190" s="50">
        <v>120.27814100000001</v>
      </c>
      <c r="K190" s="50">
        <v>177.260043</v>
      </c>
      <c r="L190" s="50">
        <v>243.70315500000001</v>
      </c>
      <c r="M190" s="50">
        <v>308.06906500000002</v>
      </c>
      <c r="N190" s="50">
        <v>370.60271299999999</v>
      </c>
      <c r="O190" s="50">
        <v>442.86859800000002</v>
      </c>
      <c r="P190" s="50">
        <v>512.63813400000004</v>
      </c>
      <c r="Q190" s="50">
        <v>572.81990900000005</v>
      </c>
      <c r="R190" s="50">
        <v>646.38600199999996</v>
      </c>
      <c r="S190" s="50">
        <v>719.28335400000003</v>
      </c>
      <c r="T190" s="50">
        <v>794.14732400000003</v>
      </c>
      <c r="U190" s="50">
        <v>74.506972000000005</v>
      </c>
      <c r="V190" s="50">
        <v>145.89935500000001</v>
      </c>
      <c r="W190" s="50">
        <v>214.30180899999999</v>
      </c>
      <c r="X190" s="50">
        <v>288.60777300000001</v>
      </c>
      <c r="Y190" s="50">
        <v>363.58626700000002</v>
      </c>
      <c r="Z190" s="50">
        <v>433.21449799999999</v>
      </c>
      <c r="AA190" s="50">
        <v>513.64757699999996</v>
      </c>
      <c r="AB190" s="50">
        <v>590.89543500000002</v>
      </c>
      <c r="AC190" s="50">
        <v>665.77425800000003</v>
      </c>
      <c r="AD190" s="50">
        <v>743.25693100000001</v>
      </c>
      <c r="AE190" s="50">
        <v>825.33702100000005</v>
      </c>
      <c r="AF190" s="50">
        <v>912.01319000000001</v>
      </c>
      <c r="AG190" s="50">
        <v>80.865960000000001</v>
      </c>
      <c r="AH190" s="50">
        <v>155.383138</v>
      </c>
      <c r="AI190" s="50">
        <v>229.73165700000001</v>
      </c>
      <c r="AJ190" s="50">
        <v>289.84385600000002</v>
      </c>
      <c r="AK190" s="50">
        <v>348.68663199999997</v>
      </c>
      <c r="AL190" s="50">
        <v>425.09356600000001</v>
      </c>
      <c r="AM190" s="50">
        <v>500.246782</v>
      </c>
      <c r="AN190" s="50">
        <v>572.31060600000001</v>
      </c>
      <c r="AO190" s="50">
        <v>643.12321099999997</v>
      </c>
      <c r="AP190" s="50">
        <v>721.06726400000002</v>
      </c>
      <c r="AQ190" s="50">
        <v>800.60098800000003</v>
      </c>
      <c r="AR190" s="50">
        <v>888.16733799999997</v>
      </c>
      <c r="AS190" s="50">
        <v>76.681279000000004</v>
      </c>
      <c r="AT190" s="50">
        <v>352.6456</v>
      </c>
      <c r="AU190" s="50">
        <v>441.91737000000001</v>
      </c>
      <c r="AV190" s="50">
        <v>531.89044999999999</v>
      </c>
      <c r="AW190" s="50">
        <v>619.45329800000002</v>
      </c>
      <c r="AX190" s="50">
        <v>712.59761900000001</v>
      </c>
      <c r="AY190" s="50">
        <v>824.77150500000005</v>
      </c>
      <c r="AZ190" s="50">
        <v>923.13357599999995</v>
      </c>
    </row>
    <row r="191" spans="1:52" ht="15.75" x14ac:dyDescent="0.3">
      <c r="A191" s="10" t="s">
        <v>114</v>
      </c>
      <c r="B191" s="50">
        <v>127.438315</v>
      </c>
      <c r="C191" s="50">
        <v>154.008633</v>
      </c>
      <c r="D191" s="50">
        <v>190.201865</v>
      </c>
      <c r="E191" s="50">
        <v>216.66198399999999</v>
      </c>
      <c r="F191" s="50">
        <v>280.97367600000001</v>
      </c>
      <c r="G191" s="50">
        <v>323.89678600000002</v>
      </c>
      <c r="H191" s="50">
        <v>371.36666500000001</v>
      </c>
      <c r="I191" s="50">
        <v>42.852103999999997</v>
      </c>
      <c r="J191" s="50">
        <v>61.249707999999998</v>
      </c>
      <c r="K191" s="50">
        <v>66.083225999999996</v>
      </c>
      <c r="L191" s="50">
        <v>104.20989899999999</v>
      </c>
      <c r="M191" s="50">
        <v>141.56240500000001</v>
      </c>
      <c r="N191" s="50">
        <v>155.425116</v>
      </c>
      <c r="O191" s="50">
        <v>168.33504199999999</v>
      </c>
      <c r="P191" s="50">
        <v>173.03759400000001</v>
      </c>
      <c r="Q191" s="50">
        <v>171.764251</v>
      </c>
      <c r="R191" s="50">
        <v>181.05291399999999</v>
      </c>
      <c r="S191" s="50">
        <v>205.41796400000001</v>
      </c>
      <c r="T191" s="50">
        <v>222.662194</v>
      </c>
      <c r="U191" s="50">
        <v>16.938112</v>
      </c>
      <c r="V191" s="50">
        <v>48.557011000000003</v>
      </c>
      <c r="W191" s="50">
        <v>87.779159000000007</v>
      </c>
      <c r="X191" s="50">
        <v>125.41191600000001</v>
      </c>
      <c r="Y191" s="50">
        <v>171.24273500000001</v>
      </c>
      <c r="Z191" s="50">
        <v>219.42210800000001</v>
      </c>
      <c r="AA191" s="50">
        <v>264.95125100000001</v>
      </c>
      <c r="AB191" s="50">
        <v>334.99730499999998</v>
      </c>
      <c r="AC191" s="50">
        <v>374.76594299999999</v>
      </c>
      <c r="AD191" s="50">
        <v>410.51982500000003</v>
      </c>
      <c r="AE191" s="50">
        <v>453.28306800000001</v>
      </c>
      <c r="AF191" s="50">
        <v>501.81664899999998</v>
      </c>
      <c r="AG191" s="50">
        <v>43.590885</v>
      </c>
      <c r="AH191" s="50">
        <v>72.230787000000007</v>
      </c>
      <c r="AI191" s="50">
        <v>62.800016999999997</v>
      </c>
      <c r="AJ191" s="50">
        <v>31.265961000000001</v>
      </c>
      <c r="AK191" s="50">
        <v>89.295970999999994</v>
      </c>
      <c r="AL191" s="50">
        <v>124.400105</v>
      </c>
      <c r="AM191" s="50">
        <v>179.78716</v>
      </c>
      <c r="AN191" s="50">
        <v>225.15857399999999</v>
      </c>
      <c r="AO191" s="50">
        <v>270.60969399999999</v>
      </c>
      <c r="AP191" s="50">
        <v>316.27418</v>
      </c>
      <c r="AQ191" s="50">
        <v>377.37558899999999</v>
      </c>
      <c r="AR191" s="50">
        <v>442.753062</v>
      </c>
      <c r="AS191" s="50">
        <v>46.449187999999999</v>
      </c>
      <c r="AT191" s="50">
        <v>105.577602</v>
      </c>
      <c r="AU191" s="50">
        <v>179.24475899999999</v>
      </c>
      <c r="AV191" s="50">
        <v>235.73644300000001</v>
      </c>
      <c r="AW191" s="50">
        <v>343.02688000000001</v>
      </c>
      <c r="AX191" s="50">
        <v>399.546402</v>
      </c>
      <c r="AY191" s="50">
        <v>460.793004</v>
      </c>
      <c r="AZ191" s="50">
        <v>511.50420200000002</v>
      </c>
    </row>
    <row r="192" spans="1:52" ht="15.75" x14ac:dyDescent="0.3">
      <c r="A192" s="1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</row>
    <row r="193" spans="1:52" ht="15.75" x14ac:dyDescent="0.3">
      <c r="A193" s="10" t="s">
        <v>115</v>
      </c>
      <c r="B193" s="50">
        <v>86.122378999999995</v>
      </c>
      <c r="C193" s="50">
        <v>92.726656000000006</v>
      </c>
      <c r="D193" s="50">
        <v>129.35500999999999</v>
      </c>
      <c r="E193" s="50">
        <v>142.62385</v>
      </c>
      <c r="F193" s="50">
        <v>172.411609</v>
      </c>
      <c r="G193" s="50">
        <v>186.42042599999999</v>
      </c>
      <c r="H193" s="50">
        <v>231.29318499999999</v>
      </c>
      <c r="I193" s="50">
        <v>5.5169629999999996</v>
      </c>
      <c r="J193" s="50">
        <v>16.303308000000001</v>
      </c>
      <c r="K193" s="50">
        <v>32.525598000000002</v>
      </c>
      <c r="L193" s="50">
        <v>53.034075000000001</v>
      </c>
      <c r="M193" s="50">
        <v>65.776030000000006</v>
      </c>
      <c r="N193" s="50">
        <v>93.212372999999999</v>
      </c>
      <c r="O193" s="50">
        <v>83.320977999999997</v>
      </c>
      <c r="P193" s="50">
        <v>97.941192999999998</v>
      </c>
      <c r="Q193" s="50">
        <v>112.10972099999999</v>
      </c>
      <c r="R193" s="50">
        <v>149.81186400000001</v>
      </c>
      <c r="S193" s="50">
        <v>185.15979799999999</v>
      </c>
      <c r="T193" s="50">
        <v>206.45925700000001</v>
      </c>
      <c r="U193" s="50">
        <v>23.041305999999999</v>
      </c>
      <c r="V193" s="50">
        <v>39.325709000000003</v>
      </c>
      <c r="W193" s="50">
        <v>73.823093999999998</v>
      </c>
      <c r="X193" s="50">
        <v>91.990882999999997</v>
      </c>
      <c r="Y193" s="50">
        <v>114.274559</v>
      </c>
      <c r="Z193" s="50">
        <v>127.485935</v>
      </c>
      <c r="AA193" s="50">
        <v>139.66469699999999</v>
      </c>
      <c r="AB193" s="50">
        <v>157.51589100000001</v>
      </c>
      <c r="AC193" s="50">
        <v>166.135763</v>
      </c>
      <c r="AD193" s="50">
        <v>184.08573200000001</v>
      </c>
      <c r="AE193" s="50">
        <v>229.44466800000001</v>
      </c>
      <c r="AF193" s="50">
        <v>256.02214700000002</v>
      </c>
      <c r="AG193" s="50">
        <v>17.509657000000001</v>
      </c>
      <c r="AH193" s="50">
        <v>64.780983000000006</v>
      </c>
      <c r="AI193" s="50">
        <v>27.186572000000002</v>
      </c>
      <c r="AJ193" s="50">
        <v>31.922903000000002</v>
      </c>
      <c r="AK193" s="50">
        <v>19.513594999999999</v>
      </c>
      <c r="AL193" s="50">
        <v>48.122115000000001</v>
      </c>
      <c r="AM193" s="50">
        <v>39.174376000000002</v>
      </c>
      <c r="AN193" s="50">
        <v>42.022357999999997</v>
      </c>
      <c r="AO193" s="50">
        <v>67.968637999999999</v>
      </c>
      <c r="AP193" s="50">
        <v>67.044094000000001</v>
      </c>
      <c r="AQ193" s="50">
        <v>45.167453000000002</v>
      </c>
      <c r="AR193" s="50">
        <v>54.284211999999997</v>
      </c>
      <c r="AS193" s="50">
        <v>-39.493955</v>
      </c>
      <c r="AT193" s="50">
        <v>-11.650427000000001</v>
      </c>
      <c r="AU193" s="50">
        <v>-78.479617000000005</v>
      </c>
      <c r="AV193" s="50">
        <v>-64.253067999999999</v>
      </c>
      <c r="AW193" s="50">
        <v>-57.016415000000002</v>
      </c>
      <c r="AX193" s="50">
        <v>-50.652622000000001</v>
      </c>
      <c r="AY193" s="50">
        <v>-57.159256999999997</v>
      </c>
      <c r="AZ193" s="50">
        <v>-39.000495000000001</v>
      </c>
    </row>
    <row r="194" spans="1:52" ht="15.75" x14ac:dyDescent="0.3">
      <c r="A194" s="16" t="s">
        <v>116</v>
      </c>
      <c r="B194" s="62">
        <v>4578.7087860000001</v>
      </c>
      <c r="C194" s="62">
        <v>5396.3135670000001</v>
      </c>
      <c r="D194" s="62">
        <v>6242.3879770000003</v>
      </c>
      <c r="E194" s="62">
        <v>7103.9728640000003</v>
      </c>
      <c r="F194" s="62">
        <v>7982.9655649999995</v>
      </c>
      <c r="G194" s="62">
        <v>8857.8303299999989</v>
      </c>
      <c r="H194" s="62">
        <v>9788.3864959999992</v>
      </c>
      <c r="I194" s="62">
        <v>942.63797199999999</v>
      </c>
      <c r="J194" s="62">
        <v>1813.980489</v>
      </c>
      <c r="K194" s="62">
        <v>2829.0876460000004</v>
      </c>
      <c r="L194" s="62">
        <v>3820.2930630000001</v>
      </c>
      <c r="M194" s="62">
        <v>4845.7602729999999</v>
      </c>
      <c r="N194" s="62">
        <v>5843.2910680000005</v>
      </c>
      <c r="O194" s="62">
        <v>6861.2510249999996</v>
      </c>
      <c r="P194" s="62">
        <v>7888.3489580000005</v>
      </c>
      <c r="Q194" s="62">
        <v>8954.3862710000012</v>
      </c>
      <c r="R194" s="62">
        <v>10019.106680000001</v>
      </c>
      <c r="S194" s="62">
        <v>11123.964297000002</v>
      </c>
      <c r="T194" s="62">
        <v>12254.554184000001</v>
      </c>
      <c r="U194" s="62">
        <v>1123.0318680000003</v>
      </c>
      <c r="V194" s="62">
        <v>2159.2670990000001</v>
      </c>
      <c r="W194" s="62">
        <v>3355.850496</v>
      </c>
      <c r="X194" s="62">
        <v>4460.2929520000007</v>
      </c>
      <c r="Y194" s="62">
        <v>5612.051977000001</v>
      </c>
      <c r="Z194" s="62">
        <v>6748.6193249999988</v>
      </c>
      <c r="AA194" s="62">
        <v>7863.0469850000009</v>
      </c>
      <c r="AB194" s="62">
        <v>9048.8240970000006</v>
      </c>
      <c r="AC194" s="62">
        <v>10159.894793000001</v>
      </c>
      <c r="AD194" s="62">
        <v>11312.154528999999</v>
      </c>
      <c r="AE194" s="62">
        <v>12479.672689000001</v>
      </c>
      <c r="AF194" s="62">
        <v>13708.987411</v>
      </c>
      <c r="AG194" s="62">
        <v>1133.2017430000001</v>
      </c>
      <c r="AH194" s="62">
        <v>2174.6138930000002</v>
      </c>
      <c r="AI194" s="62">
        <v>3209.0859730000006</v>
      </c>
      <c r="AJ194" s="62">
        <v>3967.6106390000004</v>
      </c>
      <c r="AK194" s="62">
        <v>4789.0792190000002</v>
      </c>
      <c r="AL194" s="62">
        <v>5601.2112669999997</v>
      </c>
      <c r="AM194" s="62">
        <v>6375.2161999999989</v>
      </c>
      <c r="AN194" s="62">
        <v>7180.3698830000003</v>
      </c>
      <c r="AO194" s="62">
        <v>7979.0601159999997</v>
      </c>
      <c r="AP194" s="62">
        <v>8784.7800690000022</v>
      </c>
      <c r="AQ194" s="62">
        <v>9648.1419279999991</v>
      </c>
      <c r="AR194" s="62">
        <v>10616.357704000002</v>
      </c>
      <c r="AS194" s="62">
        <v>905.37012300000004</v>
      </c>
      <c r="AT194" s="62">
        <v>1805.8539470000001</v>
      </c>
      <c r="AU194" s="62">
        <v>2753.3920109999999</v>
      </c>
      <c r="AV194" s="62">
        <v>3728.9390620000004</v>
      </c>
      <c r="AW194" s="62">
        <v>4703.2661239999998</v>
      </c>
      <c r="AX194" s="62">
        <v>5724.5287150000004</v>
      </c>
      <c r="AY194" s="62">
        <v>6735.1874440000001</v>
      </c>
      <c r="AZ194" s="62">
        <v>7808.3977899999991</v>
      </c>
    </row>
    <row r="195" spans="1:52" ht="15.75" x14ac:dyDescent="0.3">
      <c r="A195" s="10" t="s">
        <v>117</v>
      </c>
      <c r="B195" s="50">
        <v>2459.1273529999999</v>
      </c>
      <c r="C195" s="50">
        <v>2875.226686</v>
      </c>
      <c r="D195" s="50">
        <v>3295.8552370000002</v>
      </c>
      <c r="E195" s="50">
        <v>3721.96639</v>
      </c>
      <c r="F195" s="50">
        <v>4150.8905320000003</v>
      </c>
      <c r="G195" s="50">
        <v>4594.3737330000004</v>
      </c>
      <c r="H195" s="50">
        <v>5061.0201109999998</v>
      </c>
      <c r="I195" s="50">
        <v>403.888667</v>
      </c>
      <c r="J195" s="50">
        <v>855.25486899999999</v>
      </c>
      <c r="K195" s="50">
        <v>1375.049448</v>
      </c>
      <c r="L195" s="50">
        <v>1872.7049830000001</v>
      </c>
      <c r="M195" s="50">
        <v>2369.305472</v>
      </c>
      <c r="N195" s="50">
        <v>2847.4895660000002</v>
      </c>
      <c r="O195" s="50">
        <v>3338.520039</v>
      </c>
      <c r="P195" s="50">
        <v>3836.511215</v>
      </c>
      <c r="Q195" s="50">
        <v>4331.9424660000004</v>
      </c>
      <c r="R195" s="50">
        <v>4838.2977620000001</v>
      </c>
      <c r="S195" s="50">
        <v>5353.270074</v>
      </c>
      <c r="T195" s="50">
        <v>5877.9274519999999</v>
      </c>
      <c r="U195" s="50">
        <v>513.99262899999997</v>
      </c>
      <c r="V195" s="50">
        <v>1021.592946</v>
      </c>
      <c r="W195" s="50">
        <v>1551.5547779999999</v>
      </c>
      <c r="X195" s="50">
        <v>2074.4690649999998</v>
      </c>
      <c r="Y195" s="50">
        <v>2615.4727739999998</v>
      </c>
      <c r="Z195" s="50">
        <v>3152.491035</v>
      </c>
      <c r="AA195" s="50">
        <v>3695.359136</v>
      </c>
      <c r="AB195" s="50">
        <v>4243.7171349999999</v>
      </c>
      <c r="AC195" s="50">
        <v>4778.997625</v>
      </c>
      <c r="AD195" s="50">
        <v>5329.2738669999999</v>
      </c>
      <c r="AE195" s="50">
        <v>5894.7919599999996</v>
      </c>
      <c r="AF195" s="50">
        <v>6481.0082590000002</v>
      </c>
      <c r="AG195" s="50">
        <v>552.22225600000002</v>
      </c>
      <c r="AH195" s="50">
        <v>1099.6866010000001</v>
      </c>
      <c r="AI195" s="50">
        <v>1654.3248169999999</v>
      </c>
      <c r="AJ195" s="50">
        <v>2190.0535829999999</v>
      </c>
      <c r="AK195" s="50">
        <v>2713.3940680000001</v>
      </c>
      <c r="AL195" s="50">
        <v>3240.0428900000002</v>
      </c>
      <c r="AM195" s="50">
        <v>3735.6362060000001</v>
      </c>
      <c r="AN195" s="50">
        <v>4254.7027010000002</v>
      </c>
      <c r="AO195" s="50">
        <v>4769.2006499999998</v>
      </c>
      <c r="AP195" s="50">
        <v>5295.9722039999997</v>
      </c>
      <c r="AQ195" s="50">
        <v>5849.9728750000004</v>
      </c>
      <c r="AR195" s="50">
        <v>6476.1667630000002</v>
      </c>
      <c r="AS195" s="50">
        <v>547.21599700000002</v>
      </c>
      <c r="AT195" s="50">
        <v>1089.1018919999999</v>
      </c>
      <c r="AU195" s="50">
        <v>1637.836603</v>
      </c>
      <c r="AV195" s="50">
        <v>2202.6907449999999</v>
      </c>
      <c r="AW195" s="50">
        <v>2762.601377</v>
      </c>
      <c r="AX195" s="50">
        <v>3327.020289</v>
      </c>
      <c r="AY195" s="50">
        <v>3892.9597979999999</v>
      </c>
      <c r="AZ195" s="50">
        <v>4462.224115</v>
      </c>
    </row>
    <row r="196" spans="1:52" ht="15.75" x14ac:dyDescent="0.3">
      <c r="A196" s="1" t="s">
        <v>118</v>
      </c>
      <c r="B196" s="52">
        <v>2119.5814330000003</v>
      </c>
      <c r="C196" s="52">
        <v>2521.0868810000002</v>
      </c>
      <c r="D196" s="52">
        <v>2946.5327400000001</v>
      </c>
      <c r="E196" s="52">
        <v>3382.0064740000003</v>
      </c>
      <c r="F196" s="52">
        <v>3832.0750329999992</v>
      </c>
      <c r="G196" s="52">
        <v>4263.4565969999985</v>
      </c>
      <c r="H196" s="52">
        <v>4727.3663849999994</v>
      </c>
      <c r="I196" s="52">
        <v>538.74930500000005</v>
      </c>
      <c r="J196" s="52">
        <v>958.72562000000005</v>
      </c>
      <c r="K196" s="52">
        <v>1454.0381980000004</v>
      </c>
      <c r="L196" s="52">
        <v>1947.58808</v>
      </c>
      <c r="M196" s="52">
        <v>2476.4548009999999</v>
      </c>
      <c r="N196" s="52">
        <v>2995.8015020000003</v>
      </c>
      <c r="O196" s="52">
        <v>3522.7309859999996</v>
      </c>
      <c r="P196" s="52">
        <v>4051.8377430000005</v>
      </c>
      <c r="Q196" s="52">
        <v>4622.4438050000008</v>
      </c>
      <c r="R196" s="52">
        <v>5180.8089180000006</v>
      </c>
      <c r="S196" s="52">
        <v>5770.6942230000022</v>
      </c>
      <c r="T196" s="52">
        <v>6376.6267320000006</v>
      </c>
      <c r="U196" s="52">
        <v>609.03923900000029</v>
      </c>
      <c r="V196" s="52">
        <v>1137.6741530000002</v>
      </c>
      <c r="W196" s="52">
        <v>1804.2957180000001</v>
      </c>
      <c r="X196" s="52">
        <v>2385.8238870000009</v>
      </c>
      <c r="Y196" s="52">
        <v>2996.5792030000011</v>
      </c>
      <c r="Z196" s="52">
        <v>3596.1282899999987</v>
      </c>
      <c r="AA196" s="52">
        <v>4167.6878490000008</v>
      </c>
      <c r="AB196" s="52">
        <v>4805.1069620000007</v>
      </c>
      <c r="AC196" s="52">
        <v>5380.8971680000013</v>
      </c>
      <c r="AD196" s="52">
        <v>5982.8806619999996</v>
      </c>
      <c r="AE196" s="52">
        <v>6584.8807290000013</v>
      </c>
      <c r="AF196" s="52">
        <v>7227.9791519999999</v>
      </c>
      <c r="AG196" s="52">
        <v>580.97948700000006</v>
      </c>
      <c r="AH196" s="52">
        <v>1074.9272920000001</v>
      </c>
      <c r="AI196" s="52">
        <v>1554.7611560000007</v>
      </c>
      <c r="AJ196" s="52">
        <v>1777.5570560000006</v>
      </c>
      <c r="AK196" s="52">
        <v>2075.6851510000001</v>
      </c>
      <c r="AL196" s="52">
        <v>2361.1683769999995</v>
      </c>
      <c r="AM196" s="52">
        <v>2639.5799939999988</v>
      </c>
      <c r="AN196" s="52">
        <v>2925.6671820000001</v>
      </c>
      <c r="AO196" s="52">
        <v>3209.8594659999999</v>
      </c>
      <c r="AP196" s="52">
        <v>3488.8078650000025</v>
      </c>
      <c r="AQ196" s="52">
        <v>3798.1690529999987</v>
      </c>
      <c r="AR196" s="52">
        <v>4140.1909410000017</v>
      </c>
      <c r="AS196" s="52">
        <v>358.15412600000002</v>
      </c>
      <c r="AT196" s="52">
        <v>716.75205500000015</v>
      </c>
      <c r="AU196" s="52">
        <v>1115.5554079999999</v>
      </c>
      <c r="AV196" s="52">
        <v>1526.2483170000005</v>
      </c>
      <c r="AW196" s="52">
        <v>1940.6647469999998</v>
      </c>
      <c r="AX196" s="52">
        <v>2397.5084260000003</v>
      </c>
      <c r="AY196" s="52">
        <v>2842.2276460000003</v>
      </c>
      <c r="AZ196" s="52">
        <v>3346.1736749999991</v>
      </c>
    </row>
    <row r="197" spans="1:52" ht="15.75" x14ac:dyDescent="0.3">
      <c r="A197" s="17" t="s">
        <v>119</v>
      </c>
      <c r="B197" s="53">
        <v>0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0</v>
      </c>
      <c r="L197" s="53">
        <v>0</v>
      </c>
      <c r="M197" s="53">
        <v>0</v>
      </c>
      <c r="N197" s="53">
        <v>0</v>
      </c>
      <c r="O197" s="53">
        <v>0</v>
      </c>
      <c r="P197" s="53">
        <v>0</v>
      </c>
      <c r="Q197" s="53">
        <v>0</v>
      </c>
      <c r="R197" s="53">
        <v>0</v>
      </c>
      <c r="S197" s="53">
        <v>0</v>
      </c>
      <c r="T197" s="53">
        <v>0</v>
      </c>
      <c r="U197" s="53">
        <v>0</v>
      </c>
      <c r="V197" s="53">
        <v>0</v>
      </c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3">
        <v>0</v>
      </c>
      <c r="AD197" s="53">
        <v>0</v>
      </c>
      <c r="AE197" s="53">
        <v>0</v>
      </c>
      <c r="AF197" s="53">
        <v>0</v>
      </c>
      <c r="AG197" s="53">
        <v>0</v>
      </c>
      <c r="AH197" s="53">
        <v>0</v>
      </c>
      <c r="AI197" s="53">
        <v>0</v>
      </c>
      <c r="AJ197" s="53">
        <v>0</v>
      </c>
      <c r="AK197" s="53">
        <v>0</v>
      </c>
      <c r="AL197" s="53">
        <v>0</v>
      </c>
      <c r="AM197" s="53">
        <v>0</v>
      </c>
      <c r="AN197" s="53">
        <v>0</v>
      </c>
      <c r="AO197" s="53">
        <v>0</v>
      </c>
      <c r="AP197" s="53">
        <v>0</v>
      </c>
      <c r="AQ197" s="53">
        <v>0</v>
      </c>
      <c r="AR197" s="53">
        <v>0</v>
      </c>
      <c r="AS197" s="53">
        <v>0</v>
      </c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</row>
    <row r="198" spans="1:52" ht="15.75" x14ac:dyDescent="0.3">
      <c r="A198" s="17" t="s">
        <v>120</v>
      </c>
      <c r="B198" s="53">
        <v>0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3">
        <v>0</v>
      </c>
      <c r="AD198" s="53">
        <v>0</v>
      </c>
      <c r="AE198" s="53">
        <v>0</v>
      </c>
      <c r="AF198" s="53">
        <v>0</v>
      </c>
      <c r="AG198" s="53">
        <v>0</v>
      </c>
      <c r="AH198" s="53">
        <v>0</v>
      </c>
      <c r="AI198" s="53">
        <v>0</v>
      </c>
      <c r="AJ198" s="53">
        <v>0</v>
      </c>
      <c r="AK198" s="53">
        <v>0</v>
      </c>
      <c r="AL198" s="53">
        <v>0</v>
      </c>
      <c r="AM198" s="53">
        <v>0</v>
      </c>
      <c r="AN198" s="53">
        <v>0</v>
      </c>
      <c r="AO198" s="53">
        <v>0</v>
      </c>
      <c r="AP198" s="53">
        <v>0</v>
      </c>
      <c r="AQ198" s="53">
        <v>0</v>
      </c>
      <c r="AR198" s="53">
        <v>0</v>
      </c>
      <c r="AS198" s="53">
        <v>0</v>
      </c>
      <c r="AT198" s="53">
        <v>0</v>
      </c>
      <c r="AU198" s="53">
        <v>0</v>
      </c>
      <c r="AV198" s="53">
        <v>0</v>
      </c>
      <c r="AW198" s="53">
        <v>0</v>
      </c>
      <c r="AX198" s="53">
        <v>0</v>
      </c>
      <c r="AY198" s="53">
        <v>0</v>
      </c>
      <c r="AZ198" s="53">
        <v>0</v>
      </c>
    </row>
    <row r="199" spans="1:52" ht="15.75" x14ac:dyDescent="0.3">
      <c r="A199" s="10" t="s">
        <v>121</v>
      </c>
      <c r="B199" s="50">
        <v>140.01916399999999</v>
      </c>
      <c r="C199" s="50">
        <v>160.692871</v>
      </c>
      <c r="D199" s="50">
        <v>167.86631700000001</v>
      </c>
      <c r="E199" s="50">
        <v>183.94219000000001</v>
      </c>
      <c r="F199" s="50">
        <v>199.43277399999999</v>
      </c>
      <c r="G199" s="50">
        <v>208.592365</v>
      </c>
      <c r="H199" s="50">
        <v>222.01851099999999</v>
      </c>
      <c r="I199" s="50">
        <v>21.275942000000001</v>
      </c>
      <c r="J199" s="50">
        <v>47.703570999999997</v>
      </c>
      <c r="K199" s="50">
        <v>67.437511000000001</v>
      </c>
      <c r="L199" s="50">
        <v>96.105952000000002</v>
      </c>
      <c r="M199" s="50">
        <v>119.25628</v>
      </c>
      <c r="N199" s="50">
        <v>151.480467</v>
      </c>
      <c r="O199" s="50">
        <v>186.17047299999999</v>
      </c>
      <c r="P199" s="50">
        <v>218.25473</v>
      </c>
      <c r="Q199" s="50">
        <v>248.080984</v>
      </c>
      <c r="R199" s="50">
        <v>256.26305500000001</v>
      </c>
      <c r="S199" s="50">
        <v>269.97706699999998</v>
      </c>
      <c r="T199" s="50">
        <v>276.42122499999999</v>
      </c>
      <c r="U199" s="50">
        <v>29.539425999999999</v>
      </c>
      <c r="V199" s="50">
        <v>61.507750000000001</v>
      </c>
      <c r="W199" s="50">
        <v>81.826250999999999</v>
      </c>
      <c r="X199" s="50">
        <v>116.58843</v>
      </c>
      <c r="Y199" s="50">
        <v>145.8254</v>
      </c>
      <c r="Z199" s="50">
        <v>170.891198</v>
      </c>
      <c r="AA199" s="50">
        <v>204.220339</v>
      </c>
      <c r="AB199" s="50">
        <v>223.76320699999999</v>
      </c>
      <c r="AC199" s="50">
        <v>249.10429400000001</v>
      </c>
      <c r="AD199" s="50">
        <v>284.15596199999999</v>
      </c>
      <c r="AE199" s="50">
        <v>311.73124200000001</v>
      </c>
      <c r="AF199" s="50">
        <v>338.63659999999999</v>
      </c>
      <c r="AG199" s="50">
        <v>17.936667</v>
      </c>
      <c r="AH199" s="50">
        <v>48.696151</v>
      </c>
      <c r="AI199" s="50">
        <v>54.691110000000002</v>
      </c>
      <c r="AJ199" s="50">
        <v>94.842865000000003</v>
      </c>
      <c r="AK199" s="50">
        <v>109.936238</v>
      </c>
      <c r="AL199" s="50">
        <v>126.98732</v>
      </c>
      <c r="AM199" s="50">
        <v>141.05517699999999</v>
      </c>
      <c r="AN199" s="50">
        <v>160.664839</v>
      </c>
      <c r="AO199" s="50">
        <v>176.364687</v>
      </c>
      <c r="AP199" s="50">
        <v>197.271219</v>
      </c>
      <c r="AQ199" s="50">
        <v>200.61855</v>
      </c>
      <c r="AR199" s="50">
        <v>218.08499</v>
      </c>
      <c r="AS199" s="50">
        <v>21.100280999999999</v>
      </c>
      <c r="AT199" s="50">
        <v>41.921331000000002</v>
      </c>
      <c r="AU199" s="50">
        <v>61.767049</v>
      </c>
      <c r="AV199" s="50">
        <v>78.282826999999997</v>
      </c>
      <c r="AW199" s="50">
        <v>99.982409000000004</v>
      </c>
      <c r="AX199" s="50">
        <v>111.921761</v>
      </c>
      <c r="AY199" s="50">
        <v>131.19816</v>
      </c>
      <c r="AZ199" s="50">
        <v>138.48942199999999</v>
      </c>
    </row>
    <row r="200" spans="1:52" ht="15.75" x14ac:dyDescent="0.3">
      <c r="A200" s="1" t="s">
        <v>122</v>
      </c>
      <c r="B200" s="52">
        <v>2259.6005970000001</v>
      </c>
      <c r="C200" s="52">
        <v>2681.7797520000004</v>
      </c>
      <c r="D200" s="52">
        <v>3114.3990570000001</v>
      </c>
      <c r="E200" s="52">
        <v>3565.9486640000005</v>
      </c>
      <c r="F200" s="52">
        <v>4031.507806999999</v>
      </c>
      <c r="G200" s="52">
        <v>4472.0489619999989</v>
      </c>
      <c r="H200" s="52">
        <v>4949.3848959999996</v>
      </c>
      <c r="I200" s="52">
        <v>560.02524700000004</v>
      </c>
      <c r="J200" s="52">
        <v>1006.4291910000001</v>
      </c>
      <c r="K200" s="52">
        <v>1521.4757090000005</v>
      </c>
      <c r="L200" s="52">
        <v>2043.6940319999999</v>
      </c>
      <c r="M200" s="52">
        <v>2595.7110809999999</v>
      </c>
      <c r="N200" s="52">
        <v>3147.2819690000001</v>
      </c>
      <c r="O200" s="52">
        <v>3708.9014589999997</v>
      </c>
      <c r="P200" s="52">
        <v>4270.0924730000006</v>
      </c>
      <c r="Q200" s="52">
        <v>4870.524789000001</v>
      </c>
      <c r="R200" s="52">
        <v>5437.071973000001</v>
      </c>
      <c r="S200" s="52">
        <v>6040.671290000002</v>
      </c>
      <c r="T200" s="52">
        <v>6653.0479570000007</v>
      </c>
      <c r="U200" s="52">
        <v>638.57866500000034</v>
      </c>
      <c r="V200" s="52">
        <v>1199.1819030000001</v>
      </c>
      <c r="W200" s="52">
        <v>1886.121969</v>
      </c>
      <c r="X200" s="52">
        <v>2502.4123170000007</v>
      </c>
      <c r="Y200" s="52">
        <v>3142.4046030000013</v>
      </c>
      <c r="Z200" s="52">
        <v>3767.0194879999985</v>
      </c>
      <c r="AA200" s="52">
        <v>4371.9081880000012</v>
      </c>
      <c r="AB200" s="52">
        <v>5028.8701690000007</v>
      </c>
      <c r="AC200" s="52">
        <v>5630.0014620000011</v>
      </c>
      <c r="AD200" s="52">
        <v>6267.0366239999994</v>
      </c>
      <c r="AE200" s="52">
        <v>6896.6119710000012</v>
      </c>
      <c r="AF200" s="52">
        <v>7566.6157519999997</v>
      </c>
      <c r="AG200" s="52">
        <v>598.91615400000001</v>
      </c>
      <c r="AH200" s="52">
        <v>1123.6234430000002</v>
      </c>
      <c r="AI200" s="52">
        <v>1609.4522660000007</v>
      </c>
      <c r="AJ200" s="52">
        <v>1872.3999210000006</v>
      </c>
      <c r="AK200" s="52">
        <v>2185.6213889999999</v>
      </c>
      <c r="AL200" s="52">
        <v>2488.1556969999997</v>
      </c>
      <c r="AM200" s="52">
        <v>2780.635170999999</v>
      </c>
      <c r="AN200" s="52">
        <v>3086.3320210000002</v>
      </c>
      <c r="AO200" s="52">
        <v>3386.2241530000001</v>
      </c>
      <c r="AP200" s="52">
        <v>3686.0790840000027</v>
      </c>
      <c r="AQ200" s="52">
        <v>3998.7876029999989</v>
      </c>
      <c r="AR200" s="52">
        <v>4358.2759310000019</v>
      </c>
      <c r="AS200" s="52">
        <v>379.25440700000001</v>
      </c>
      <c r="AT200" s="52">
        <v>758.67338600000016</v>
      </c>
      <c r="AU200" s="52">
        <v>1177.322457</v>
      </c>
      <c r="AV200" s="52">
        <v>1604.5311440000005</v>
      </c>
      <c r="AW200" s="52">
        <v>2040.6471559999998</v>
      </c>
      <c r="AX200" s="52">
        <v>2509.4301870000004</v>
      </c>
      <c r="AY200" s="52">
        <v>2973.4258060000002</v>
      </c>
      <c r="AZ200" s="52">
        <v>3484.6630969999992</v>
      </c>
    </row>
    <row r="201" spans="1:52" ht="15.75" x14ac:dyDescent="0.3">
      <c r="A201" s="10" t="s">
        <v>123</v>
      </c>
      <c r="B201" s="50">
        <v>526.50842</v>
      </c>
      <c r="C201" s="50">
        <v>666.47265800000002</v>
      </c>
      <c r="D201" s="50">
        <v>814.41743899999994</v>
      </c>
      <c r="E201" s="50">
        <v>950.47074999999995</v>
      </c>
      <c r="F201" s="50">
        <v>1099.492876</v>
      </c>
      <c r="G201" s="50">
        <v>1223.2465199999999</v>
      </c>
      <c r="H201" s="50">
        <v>1185.0872999999999</v>
      </c>
      <c r="I201" s="50">
        <v>143.607101</v>
      </c>
      <c r="J201" s="50">
        <v>283.89308499999999</v>
      </c>
      <c r="K201" s="50">
        <v>389.885493</v>
      </c>
      <c r="L201" s="50">
        <v>433.47190999999998</v>
      </c>
      <c r="M201" s="50">
        <v>623.79492500000003</v>
      </c>
      <c r="N201" s="50">
        <v>797.89957600000002</v>
      </c>
      <c r="O201" s="50">
        <v>950.40574400000003</v>
      </c>
      <c r="P201" s="50">
        <v>1138.5673999999999</v>
      </c>
      <c r="Q201" s="50">
        <v>1294.604685</v>
      </c>
      <c r="R201" s="50">
        <v>1466.644436</v>
      </c>
      <c r="S201" s="50">
        <v>1664.3912439999999</v>
      </c>
      <c r="T201" s="50">
        <v>1660.5819019999999</v>
      </c>
      <c r="U201" s="50">
        <v>200.85063500000001</v>
      </c>
      <c r="V201" s="50">
        <v>326.94921199999999</v>
      </c>
      <c r="W201" s="50">
        <v>524.65101900000002</v>
      </c>
      <c r="X201" s="50">
        <v>505.366759</v>
      </c>
      <c r="Y201" s="50">
        <v>674.15149799999995</v>
      </c>
      <c r="Z201" s="50">
        <v>835.74397299999998</v>
      </c>
      <c r="AA201" s="50">
        <v>1003.533375</v>
      </c>
      <c r="AB201" s="50">
        <v>1222.318831</v>
      </c>
      <c r="AC201" s="50">
        <v>1432.406702</v>
      </c>
      <c r="AD201" s="50">
        <v>1638.795316</v>
      </c>
      <c r="AE201" s="50">
        <v>1854.424405</v>
      </c>
      <c r="AF201" s="50">
        <v>1995.246159</v>
      </c>
      <c r="AG201" s="50">
        <v>185.26045999999999</v>
      </c>
      <c r="AH201" s="50">
        <v>386.204339</v>
      </c>
      <c r="AI201" s="50">
        <v>582.75588200000004</v>
      </c>
      <c r="AJ201" s="50">
        <v>471.04759999999999</v>
      </c>
      <c r="AK201" s="50">
        <v>543.109556</v>
      </c>
      <c r="AL201" s="50">
        <v>655.54090299999996</v>
      </c>
      <c r="AM201" s="50">
        <v>793.18095300000004</v>
      </c>
      <c r="AN201" s="50">
        <v>906.13952300000005</v>
      </c>
      <c r="AO201" s="50">
        <v>971.77204500000005</v>
      </c>
      <c r="AP201" s="50">
        <v>1083.372038</v>
      </c>
      <c r="AQ201" s="50">
        <v>1220.9847930000001</v>
      </c>
      <c r="AR201" s="50">
        <v>1339.077777</v>
      </c>
      <c r="AS201" s="50">
        <v>117.150307</v>
      </c>
      <c r="AT201" s="50">
        <v>252.43621099999999</v>
      </c>
      <c r="AU201" s="50">
        <v>355.38839999999999</v>
      </c>
      <c r="AV201" s="50">
        <v>331.355906</v>
      </c>
      <c r="AW201" s="50">
        <v>427.07044000000002</v>
      </c>
      <c r="AX201" s="50">
        <v>459.61247500000002</v>
      </c>
      <c r="AY201" s="50">
        <v>565.29643199999998</v>
      </c>
      <c r="AZ201" s="50">
        <v>710.37255800000003</v>
      </c>
    </row>
    <row r="202" spans="1:52" ht="15.75" x14ac:dyDescent="0.3">
      <c r="A202" s="10" t="s">
        <v>124</v>
      </c>
      <c r="B202" s="50">
        <v>13.037597999999999</v>
      </c>
      <c r="C202" s="50">
        <v>66.698246999999995</v>
      </c>
      <c r="D202" s="50">
        <v>128.64480599999999</v>
      </c>
      <c r="E202" s="50">
        <v>169.92571000000001</v>
      </c>
      <c r="F202" s="50">
        <v>227.09568400000001</v>
      </c>
      <c r="G202" s="50">
        <v>264.88442600000002</v>
      </c>
      <c r="H202" s="50">
        <v>98.465170999999998</v>
      </c>
      <c r="I202" s="50">
        <v>-20.666323999999999</v>
      </c>
      <c r="J202" s="50">
        <v>20.096971</v>
      </c>
      <c r="K202" s="50">
        <v>24.784483999999999</v>
      </c>
      <c r="L202" s="50">
        <v>-68.494928000000002</v>
      </c>
      <c r="M202" s="50">
        <v>-18.850370000000002</v>
      </c>
      <c r="N202" s="50">
        <v>30.329505999999999</v>
      </c>
      <c r="O202" s="50">
        <v>49.607585</v>
      </c>
      <c r="P202" s="50">
        <v>120.346879</v>
      </c>
      <c r="Q202" s="50">
        <v>132.48270600000001</v>
      </c>
      <c r="R202" s="50">
        <v>181.55132399999999</v>
      </c>
      <c r="S202" s="50">
        <v>236.92198400000001</v>
      </c>
      <c r="T202" s="50">
        <v>83.932452999999995</v>
      </c>
      <c r="U202" s="50">
        <v>42.245612000000001</v>
      </c>
      <c r="V202" s="50">
        <v>28.365072000000001</v>
      </c>
      <c r="W202" s="50">
        <v>48.687463000000001</v>
      </c>
      <c r="X202" s="50">
        <v>-122.604664</v>
      </c>
      <c r="Y202" s="50">
        <v>-112.812809</v>
      </c>
      <c r="Z202" s="50">
        <v>-108.797905</v>
      </c>
      <c r="AA202" s="50">
        <v>-90.482909000000006</v>
      </c>
      <c r="AB202" s="50">
        <v>-40.367513000000002</v>
      </c>
      <c r="AC202" s="50">
        <v>13.164630000000001</v>
      </c>
      <c r="AD202" s="50">
        <v>51.596946000000003</v>
      </c>
      <c r="AE202" s="50">
        <v>101.298852</v>
      </c>
      <c r="AF202" s="50">
        <v>42.043399999999998</v>
      </c>
      <c r="AG202" s="50">
        <v>38.987237</v>
      </c>
      <c r="AH202" s="50">
        <v>119.708102</v>
      </c>
      <c r="AI202" s="50">
        <v>211.18159</v>
      </c>
      <c r="AJ202" s="50">
        <v>53.397992000000002</v>
      </c>
      <c r="AK202" s="50">
        <v>55.733559</v>
      </c>
      <c r="AL202" s="50">
        <v>110.836162</v>
      </c>
      <c r="AM202" s="50">
        <v>204.98694</v>
      </c>
      <c r="AN202" s="50">
        <v>267.54436099999998</v>
      </c>
      <c r="AO202" s="50">
        <v>287.24537900000001</v>
      </c>
      <c r="AP202" s="50">
        <v>355.799395</v>
      </c>
      <c r="AQ202" s="50">
        <v>425.45410900000002</v>
      </c>
      <c r="AR202" s="50">
        <v>417.17155700000001</v>
      </c>
      <c r="AS202" s="50">
        <v>42.464781000000002</v>
      </c>
      <c r="AT202" s="50">
        <v>108.334524</v>
      </c>
      <c r="AU202" s="50">
        <v>122.70767499999999</v>
      </c>
      <c r="AV202" s="50">
        <v>12.09975</v>
      </c>
      <c r="AW202" s="50">
        <v>24.166226000000002</v>
      </c>
      <c r="AX202" s="50">
        <v>-35.169041999999997</v>
      </c>
      <c r="AY202" s="50">
        <v>-9.5078329999999998</v>
      </c>
      <c r="AZ202" s="50">
        <v>38.922013999999997</v>
      </c>
    </row>
    <row r="203" spans="1:52" ht="15.75" x14ac:dyDescent="0.3">
      <c r="A203" s="1" t="s">
        <v>125</v>
      </c>
      <c r="B203" s="52">
        <v>1746.1297749999999</v>
      </c>
      <c r="C203" s="52">
        <v>2082.005341</v>
      </c>
      <c r="D203" s="52">
        <v>2428.626424</v>
      </c>
      <c r="E203" s="52">
        <v>2785.4036240000005</v>
      </c>
      <c r="F203" s="52">
        <v>3159.1106149999987</v>
      </c>
      <c r="G203" s="52">
        <v>3513.6868679999993</v>
      </c>
      <c r="H203" s="52">
        <v>3862.7627669999993</v>
      </c>
      <c r="I203" s="52">
        <v>395.75182200000006</v>
      </c>
      <c r="J203" s="52">
        <v>742.63307700000007</v>
      </c>
      <c r="K203" s="52">
        <v>1156.3747000000005</v>
      </c>
      <c r="L203" s="52">
        <v>1541.7271939999998</v>
      </c>
      <c r="M203" s="52">
        <v>1953.0657859999997</v>
      </c>
      <c r="N203" s="52">
        <v>2379.7118989999999</v>
      </c>
      <c r="O203" s="52">
        <v>2808.1032999999998</v>
      </c>
      <c r="P203" s="52">
        <v>3251.8719520000009</v>
      </c>
      <c r="Q203" s="52">
        <v>3708.4028100000005</v>
      </c>
      <c r="R203" s="52">
        <v>4151.9788610000005</v>
      </c>
      <c r="S203" s="52">
        <v>4613.2020300000013</v>
      </c>
      <c r="T203" s="52">
        <v>5076.3985080000011</v>
      </c>
      <c r="U203" s="52">
        <v>479.97364200000032</v>
      </c>
      <c r="V203" s="52">
        <v>900.59776300000021</v>
      </c>
      <c r="W203" s="52">
        <v>1410.1584129999999</v>
      </c>
      <c r="X203" s="52">
        <v>1874.4408940000008</v>
      </c>
      <c r="Y203" s="52">
        <v>2355.4402960000016</v>
      </c>
      <c r="Z203" s="52">
        <v>2822.4776099999985</v>
      </c>
      <c r="AA203" s="52">
        <v>3277.8919040000014</v>
      </c>
      <c r="AB203" s="52">
        <v>3766.1838250000005</v>
      </c>
      <c r="AC203" s="52">
        <v>4210.7593900000011</v>
      </c>
      <c r="AD203" s="52">
        <v>4679.8382539999993</v>
      </c>
      <c r="AE203" s="52">
        <v>5143.4864180000013</v>
      </c>
      <c r="AF203" s="52">
        <v>5613.412992999999</v>
      </c>
      <c r="AG203" s="52">
        <v>452.64293100000003</v>
      </c>
      <c r="AH203" s="52">
        <v>857.12720600000011</v>
      </c>
      <c r="AI203" s="52">
        <v>1237.8779740000007</v>
      </c>
      <c r="AJ203" s="52">
        <v>1454.7503130000007</v>
      </c>
      <c r="AK203" s="52">
        <v>1698.245392</v>
      </c>
      <c r="AL203" s="52">
        <v>1943.4509559999997</v>
      </c>
      <c r="AM203" s="52">
        <v>2192.4411579999987</v>
      </c>
      <c r="AN203" s="52">
        <v>2447.7368590000005</v>
      </c>
      <c r="AO203" s="52">
        <v>2701.6974869999999</v>
      </c>
      <c r="AP203" s="52">
        <v>2958.5064410000027</v>
      </c>
      <c r="AQ203" s="52">
        <v>3203.2569189999986</v>
      </c>
      <c r="AR203" s="52">
        <v>3436.3697110000021</v>
      </c>
      <c r="AS203" s="52">
        <v>304.56888100000003</v>
      </c>
      <c r="AT203" s="52">
        <v>614.57169900000019</v>
      </c>
      <c r="AU203" s="52">
        <v>944.64173199999993</v>
      </c>
      <c r="AV203" s="52">
        <v>1285.2749880000006</v>
      </c>
      <c r="AW203" s="52">
        <v>1637.7429419999999</v>
      </c>
      <c r="AX203" s="52">
        <v>2014.6486700000005</v>
      </c>
      <c r="AY203" s="52">
        <v>2398.621541</v>
      </c>
      <c r="AZ203" s="52">
        <v>2813.2125529999994</v>
      </c>
    </row>
    <row r="204" spans="1:52" ht="15.75" x14ac:dyDescent="0.3">
      <c r="A204" s="10" t="s">
        <v>126</v>
      </c>
      <c r="B204" s="50">
        <v>0</v>
      </c>
      <c r="C204" s="50">
        <v>0</v>
      </c>
      <c r="D204" s="50">
        <v>0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0</v>
      </c>
      <c r="V204" s="50">
        <v>0</v>
      </c>
      <c r="W204" s="50">
        <v>0</v>
      </c>
      <c r="X204" s="50">
        <v>0</v>
      </c>
      <c r="Y204" s="50">
        <v>0</v>
      </c>
      <c r="Z204" s="50">
        <v>0</v>
      </c>
      <c r="AA204" s="50">
        <v>0</v>
      </c>
      <c r="AB204" s="50">
        <v>0</v>
      </c>
      <c r="AC204" s="50">
        <v>0</v>
      </c>
      <c r="AD204" s="50">
        <v>0</v>
      </c>
      <c r="AE204" s="50">
        <v>0</v>
      </c>
      <c r="AF204" s="50">
        <v>0</v>
      </c>
      <c r="AG204" s="50">
        <v>0</v>
      </c>
      <c r="AH204" s="50">
        <v>0</v>
      </c>
      <c r="AI204" s="50">
        <v>0</v>
      </c>
      <c r="AJ204" s="50">
        <v>0</v>
      </c>
      <c r="AK204" s="50">
        <v>0</v>
      </c>
      <c r="AL204" s="50">
        <v>0</v>
      </c>
      <c r="AM204" s="50">
        <v>0</v>
      </c>
      <c r="AN204" s="50">
        <v>0</v>
      </c>
      <c r="AO204" s="50">
        <v>0</v>
      </c>
      <c r="AP204" s="50">
        <v>0</v>
      </c>
      <c r="AQ204" s="50">
        <v>0</v>
      </c>
      <c r="AR204" s="50">
        <v>0</v>
      </c>
      <c r="AS204" s="50">
        <v>0</v>
      </c>
      <c r="AT204" s="50">
        <v>0</v>
      </c>
      <c r="AU204" s="50">
        <v>0</v>
      </c>
      <c r="AV204" s="50">
        <v>0</v>
      </c>
      <c r="AW204" s="50">
        <v>0</v>
      </c>
      <c r="AX204" s="50">
        <v>0</v>
      </c>
      <c r="AY204" s="50">
        <v>0</v>
      </c>
      <c r="AZ204" s="50">
        <v>0</v>
      </c>
    </row>
    <row r="205" spans="1:52" ht="15.75" x14ac:dyDescent="0.3">
      <c r="A205" s="1" t="s">
        <v>127</v>
      </c>
      <c r="B205" s="52">
        <v>1746.1297750000001</v>
      </c>
      <c r="C205" s="52">
        <v>2082.005341</v>
      </c>
      <c r="D205" s="52">
        <v>2428.626424</v>
      </c>
      <c r="E205" s="52">
        <v>2785.403624</v>
      </c>
      <c r="F205" s="52">
        <v>3159.1106150000001</v>
      </c>
      <c r="G205" s="52">
        <v>3513.6868679999998</v>
      </c>
      <c r="H205" s="52">
        <v>3862.7627670000002</v>
      </c>
      <c r="I205" s="52">
        <v>395.751822</v>
      </c>
      <c r="J205" s="52">
        <v>742.63307699999996</v>
      </c>
      <c r="K205" s="52">
        <v>1156.374701</v>
      </c>
      <c r="L205" s="52">
        <v>1541.7271929999999</v>
      </c>
      <c r="M205" s="52">
        <v>1953.0657859999999</v>
      </c>
      <c r="N205" s="52">
        <v>2379.7118989999999</v>
      </c>
      <c r="O205" s="52">
        <v>2808.1033000000002</v>
      </c>
      <c r="P205" s="52">
        <v>3251.8719540000002</v>
      </c>
      <c r="Q205" s="52">
        <v>3708.4028109999999</v>
      </c>
      <c r="R205" s="52">
        <v>4151.9788639999997</v>
      </c>
      <c r="S205" s="52">
        <v>4613.202029</v>
      </c>
      <c r="T205" s="52">
        <v>5076.3985069999999</v>
      </c>
      <c r="U205" s="52">
        <v>479.97364299999998</v>
      </c>
      <c r="V205" s="52">
        <v>900.59776199999999</v>
      </c>
      <c r="W205" s="52">
        <v>1410.158414</v>
      </c>
      <c r="X205" s="52">
        <v>1874.4408940000001</v>
      </c>
      <c r="Y205" s="52">
        <v>2355.4402949999999</v>
      </c>
      <c r="Z205" s="52">
        <v>2822.4776099999999</v>
      </c>
      <c r="AA205" s="52">
        <v>3277.891905</v>
      </c>
      <c r="AB205" s="52">
        <v>3766.1838250000001</v>
      </c>
      <c r="AC205" s="52">
        <v>4210.7593930000003</v>
      </c>
      <c r="AD205" s="52">
        <v>4679.838256</v>
      </c>
      <c r="AE205" s="52">
        <v>5143.4864200000002</v>
      </c>
      <c r="AF205" s="52">
        <v>5613.4129940000003</v>
      </c>
      <c r="AG205" s="52">
        <v>452.64293099999998</v>
      </c>
      <c r="AH205" s="52">
        <v>857.127208</v>
      </c>
      <c r="AI205" s="52">
        <v>1237.877974</v>
      </c>
      <c r="AJ205" s="52">
        <v>1454.7503139999999</v>
      </c>
      <c r="AK205" s="52">
        <v>1698.245392</v>
      </c>
      <c r="AL205" s="52">
        <v>1943.4509559999999</v>
      </c>
      <c r="AM205" s="52">
        <v>2192.4411580000001</v>
      </c>
      <c r="AN205" s="52">
        <v>2447.7368590000001</v>
      </c>
      <c r="AO205" s="52">
        <v>2701.6974879999998</v>
      </c>
      <c r="AP205" s="52">
        <v>2958.5064419999999</v>
      </c>
      <c r="AQ205" s="52">
        <v>3203.2569189999999</v>
      </c>
      <c r="AR205" s="52">
        <v>3436.3697099999999</v>
      </c>
      <c r="AS205" s="52">
        <v>304.56888199999997</v>
      </c>
      <c r="AT205" s="52">
        <v>614.57169999999996</v>
      </c>
      <c r="AU205" s="52">
        <v>944.64173100000005</v>
      </c>
      <c r="AV205" s="52">
        <v>1285.2749879999999</v>
      </c>
      <c r="AW205" s="52">
        <v>1637.7429400000001</v>
      </c>
      <c r="AX205" s="52">
        <v>2014.64867</v>
      </c>
      <c r="AY205" s="52">
        <v>2398.621541</v>
      </c>
      <c r="AZ205" s="52">
        <v>2813.2125529999998</v>
      </c>
    </row>
    <row r="206" spans="1:52" ht="15.75" x14ac:dyDescent="0.3">
      <c r="A206" s="18"/>
      <c r="B206" s="63">
        <v>2.2737367544323206E-13</v>
      </c>
      <c r="C206" s="63">
        <v>0</v>
      </c>
      <c r="D206" s="63">
        <v>0</v>
      </c>
      <c r="E206" s="63">
        <v>-4.5474735088646412E-13</v>
      </c>
      <c r="F206" s="63">
        <v>1.3642420526593924E-12</v>
      </c>
      <c r="G206" s="63">
        <v>4.5474735088646412E-13</v>
      </c>
      <c r="H206" s="63">
        <v>9.0949470177292824E-13</v>
      </c>
      <c r="I206" s="63">
        <v>-5.6843418860808015E-14</v>
      </c>
      <c r="J206" s="63">
        <v>-1.1368683772161603E-13</v>
      </c>
      <c r="K206" s="63">
        <v>9.999994290410541E-7</v>
      </c>
      <c r="L206" s="63">
        <v>-9.9999988378840499E-7</v>
      </c>
      <c r="M206" s="63">
        <v>2.2737367544323206E-13</v>
      </c>
      <c r="N206" s="63">
        <v>0</v>
      </c>
      <c r="O206" s="63">
        <v>4.5474735088646412E-13</v>
      </c>
      <c r="P206" s="63">
        <v>1.9999993128294591E-6</v>
      </c>
      <c r="Q206" s="63">
        <v>9.999994290410541E-7</v>
      </c>
      <c r="R206" s="63">
        <v>2.9999991966178641E-6</v>
      </c>
      <c r="S206" s="63">
        <v>-1.0000012480304576E-6</v>
      </c>
      <c r="T206" s="63">
        <v>-1.0000012480304576E-6</v>
      </c>
      <c r="U206" s="63">
        <v>9.9999965641472954E-7</v>
      </c>
      <c r="V206" s="63">
        <v>-1.0000002248489182E-6</v>
      </c>
      <c r="W206" s="63">
        <v>1.0000001111620804E-6</v>
      </c>
      <c r="X206" s="63">
        <v>-6.8212102632969618E-13</v>
      </c>
      <c r="Y206" s="63">
        <v>-1.0000017027778085E-6</v>
      </c>
      <c r="Z206" s="63">
        <v>1.3642420526593924E-12</v>
      </c>
      <c r="AA206" s="63">
        <v>9.9999851954635233E-7</v>
      </c>
      <c r="AB206" s="63">
        <v>-4.5474735088646412E-13</v>
      </c>
      <c r="AC206" s="63">
        <v>2.9999991966178641E-6</v>
      </c>
      <c r="AD206" s="63">
        <v>2.0000006770715117E-6</v>
      </c>
      <c r="AE206" s="63">
        <v>1.9999988580821082E-6</v>
      </c>
      <c r="AF206" s="63">
        <v>1.0000012480304576E-6</v>
      </c>
      <c r="AG206" s="63">
        <v>-5.6843418860808015E-14</v>
      </c>
      <c r="AH206" s="63">
        <v>1.9999998812636477E-6</v>
      </c>
      <c r="AI206" s="63">
        <v>-6.8212102632969618E-13</v>
      </c>
      <c r="AJ206" s="63">
        <v>9.9999920166737866E-7</v>
      </c>
      <c r="AK206" s="63">
        <v>0</v>
      </c>
      <c r="AL206" s="63">
        <v>2.2737367544323206E-13</v>
      </c>
      <c r="AM206" s="63">
        <v>1.3642420526593924E-12</v>
      </c>
      <c r="AN206" s="63">
        <v>-4.5474735088646412E-13</v>
      </c>
      <c r="AO206" s="63">
        <v>9.9999988378840499E-7</v>
      </c>
      <c r="AP206" s="63">
        <v>9.9999715530429967E-7</v>
      </c>
      <c r="AQ206" s="63">
        <v>1.3642420526593924E-12</v>
      </c>
      <c r="AR206" s="63">
        <v>-1.0000021575251594E-6</v>
      </c>
      <c r="AS206" s="63">
        <v>9.9999994063182385E-7</v>
      </c>
      <c r="AT206" s="63">
        <v>9.9999977010156726E-7</v>
      </c>
      <c r="AU206" s="63">
        <v>-9.9999988378840499E-7</v>
      </c>
      <c r="AV206" s="63">
        <v>-6.8212102632969618E-13</v>
      </c>
      <c r="AW206" s="63">
        <v>-1.99999976757681E-6</v>
      </c>
      <c r="AX206" s="63">
        <v>-4.5474735088646412E-13</v>
      </c>
      <c r="AY206" s="63">
        <v>0</v>
      </c>
      <c r="AZ206" s="63">
        <v>4.5474735088646412E-13</v>
      </c>
    </row>
    <row r="207" spans="1:52" ht="15.75" x14ac:dyDescent="0.3">
      <c r="A207" s="1" t="s">
        <v>128</v>
      </c>
      <c r="B207" s="51">
        <v>42887</v>
      </c>
      <c r="C207" s="51">
        <v>42917</v>
      </c>
      <c r="D207" s="51">
        <v>42948</v>
      </c>
      <c r="E207" s="51">
        <v>42979</v>
      </c>
      <c r="F207" s="51">
        <v>43009</v>
      </c>
      <c r="G207" s="51">
        <v>43040</v>
      </c>
      <c r="H207" s="51">
        <v>43070</v>
      </c>
      <c r="I207" s="51">
        <v>43101</v>
      </c>
      <c r="J207" s="51">
        <v>43132</v>
      </c>
      <c r="K207" s="51">
        <v>43160</v>
      </c>
      <c r="L207" s="51">
        <v>43191</v>
      </c>
      <c r="M207" s="51">
        <v>43221</v>
      </c>
      <c r="N207" s="51">
        <v>43252</v>
      </c>
      <c r="O207" s="51">
        <v>43282</v>
      </c>
      <c r="P207" s="51">
        <v>43313</v>
      </c>
      <c r="Q207" s="51">
        <v>43344</v>
      </c>
      <c r="R207" s="51">
        <v>43374</v>
      </c>
      <c r="S207" s="51">
        <v>43405</v>
      </c>
      <c r="T207" s="51">
        <v>43435</v>
      </c>
      <c r="U207" s="51">
        <v>43466</v>
      </c>
      <c r="V207" s="51">
        <v>43497</v>
      </c>
      <c r="W207" s="51">
        <v>43525</v>
      </c>
      <c r="X207" s="51">
        <v>43556</v>
      </c>
      <c r="Y207" s="51">
        <v>43586</v>
      </c>
      <c r="Z207" s="51">
        <v>43617</v>
      </c>
      <c r="AA207" s="51">
        <v>43647</v>
      </c>
      <c r="AB207" s="51">
        <v>43678</v>
      </c>
      <c r="AC207" s="51">
        <v>43709</v>
      </c>
      <c r="AD207" s="51">
        <v>43739</v>
      </c>
      <c r="AE207" s="51">
        <v>43770</v>
      </c>
      <c r="AF207" s="51">
        <v>43800</v>
      </c>
      <c r="AG207" s="51">
        <v>43831</v>
      </c>
      <c r="AH207" s="51">
        <v>43862</v>
      </c>
      <c r="AI207" s="51">
        <v>43891</v>
      </c>
      <c r="AJ207" s="51">
        <v>43922</v>
      </c>
      <c r="AK207" s="51">
        <v>43952</v>
      </c>
      <c r="AL207" s="51">
        <v>43983</v>
      </c>
      <c r="AM207" s="51">
        <v>44013</v>
      </c>
      <c r="AN207" s="51">
        <v>44044</v>
      </c>
      <c r="AO207" s="51">
        <v>44075</v>
      </c>
      <c r="AP207" s="51">
        <v>44105</v>
      </c>
      <c r="AQ207" s="51">
        <v>44136</v>
      </c>
      <c r="AR207" s="51">
        <v>44166</v>
      </c>
      <c r="AS207" s="51">
        <v>44197</v>
      </c>
      <c r="AT207" s="51">
        <v>44228</v>
      </c>
      <c r="AU207" s="51">
        <v>44256</v>
      </c>
      <c r="AV207" s="51">
        <v>44287</v>
      </c>
      <c r="AW207" s="51">
        <v>44317</v>
      </c>
      <c r="AX207" s="51">
        <v>44348</v>
      </c>
      <c r="AY207" s="51">
        <v>44378</v>
      </c>
      <c r="AZ207" s="51">
        <v>44409</v>
      </c>
    </row>
    <row r="208" spans="1:52" ht="15.75" x14ac:dyDescent="0.3">
      <c r="A208" s="10"/>
    </row>
    <row r="209" spans="1:52" ht="15.75" x14ac:dyDescent="0.3">
      <c r="A209" s="10" t="s">
        <v>129</v>
      </c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</row>
    <row r="210" spans="1:52" ht="15.75" x14ac:dyDescent="0.3">
      <c r="A210" s="1" t="s">
        <v>130</v>
      </c>
      <c r="B210" s="64">
        <v>0.83054645708950359</v>
      </c>
      <c r="C210" s="64">
        <v>0.86089650114924599</v>
      </c>
      <c r="D210" s="64">
        <v>0.84862564447063094</v>
      </c>
      <c r="E210" s="64">
        <v>0.83427261133682107</v>
      </c>
      <c r="F210" s="64">
        <v>0.86263346699826837</v>
      </c>
      <c r="G210" s="64">
        <v>0.92211581337271697</v>
      </c>
      <c r="H210" s="64">
        <v>0.82593159909121328</v>
      </c>
      <c r="I210" s="64">
        <v>0.90695921215413478</v>
      </c>
      <c r="J210" s="64">
        <v>0.97842880110492558</v>
      </c>
      <c r="K210" s="64">
        <v>0.91063910718006746</v>
      </c>
      <c r="L210" s="64">
        <v>0.93912390126469747</v>
      </c>
      <c r="M210" s="64">
        <v>0.89352046175573163</v>
      </c>
      <c r="N210" s="64">
        <v>0.93480607303328722</v>
      </c>
      <c r="O210" s="64">
        <v>1.0422400024702219</v>
      </c>
      <c r="P210" s="64">
        <v>1.0201130189525505</v>
      </c>
      <c r="Q210" s="64">
        <v>1.0315117013776478</v>
      </c>
      <c r="R210" s="64">
        <v>1.0259708249668773</v>
      </c>
      <c r="S210" s="64">
        <v>1.0242202951006913</v>
      </c>
      <c r="T210" s="64">
        <v>0.91527631390980957</v>
      </c>
      <c r="U210" s="64">
        <v>0.98013372368322693</v>
      </c>
      <c r="V210" s="64">
        <v>0.95942507102170727</v>
      </c>
      <c r="W210" s="64">
        <v>0.89199477588888054</v>
      </c>
      <c r="X210" s="64">
        <v>0.7999497801616996</v>
      </c>
      <c r="Y210" s="64">
        <v>0.91859502088041811</v>
      </c>
      <c r="Z210" s="64">
        <v>0.82521264826772456</v>
      </c>
      <c r="AA210" s="64">
        <v>0.92735624469059785</v>
      </c>
      <c r="AB210" s="64">
        <v>0.93929880616152261</v>
      </c>
      <c r="AC210" s="64">
        <v>0.93424240306587814</v>
      </c>
      <c r="AD210" s="64">
        <v>1.0172868352369768</v>
      </c>
      <c r="AE210" s="64">
        <v>0.99844201381765718</v>
      </c>
      <c r="AF210" s="64">
        <v>0.9168710135419984</v>
      </c>
      <c r="AG210" s="64">
        <v>0.98097304691776999</v>
      </c>
      <c r="AH210" s="64">
        <v>1.1545251018449978</v>
      </c>
      <c r="AI210" s="64">
        <v>1.1272380717343005</v>
      </c>
      <c r="AJ210" s="64">
        <v>1.1506996455887062</v>
      </c>
      <c r="AK210" s="64">
        <v>1.2007779247270192</v>
      </c>
      <c r="AL210" s="64">
        <v>0.98602226987367614</v>
      </c>
      <c r="AM210" s="64">
        <v>1.0423375031160742</v>
      </c>
      <c r="AN210" s="64">
        <v>1.0114960407967855</v>
      </c>
      <c r="AO210" s="64">
        <v>0.83892684637439596</v>
      </c>
      <c r="AP210" s="64">
        <v>0.96996653731112104</v>
      </c>
      <c r="AQ210" s="64">
        <v>1.0449786320408618</v>
      </c>
      <c r="AR210" s="64">
        <v>0.9560735454556204</v>
      </c>
      <c r="AS210" s="64">
        <v>0.99531440808326643</v>
      </c>
      <c r="AT210" s="64">
        <v>0.96431488968823309</v>
      </c>
      <c r="AU210" s="64">
        <v>0.9497047926874882</v>
      </c>
      <c r="AV210" s="64">
        <v>1.0512661516532922</v>
      </c>
      <c r="AW210" s="64">
        <v>1.2112837667461476</v>
      </c>
      <c r="AX210" s="64">
        <v>0.99502415054287374</v>
      </c>
      <c r="AY210" s="64">
        <v>1.1783427918471456</v>
      </c>
      <c r="AZ210" s="64">
        <v>1.1773870177934431</v>
      </c>
    </row>
    <row r="211" spans="1:52" ht="15.75" x14ac:dyDescent="0.3">
      <c r="A211" s="3" t="s">
        <v>131</v>
      </c>
      <c r="B211" s="65">
        <v>0.53023625091963422</v>
      </c>
      <c r="C211" s="65">
        <v>0.57635549770768779</v>
      </c>
      <c r="D211" s="65">
        <v>0.55779568235573151</v>
      </c>
      <c r="E211" s="65">
        <v>0.54048241178903056</v>
      </c>
      <c r="F211" s="65">
        <v>0.55953492353150835</v>
      </c>
      <c r="G211" s="65">
        <v>0.62524246642791714</v>
      </c>
      <c r="H211" s="65">
        <v>0.53485056717349033</v>
      </c>
      <c r="I211" s="65">
        <v>0.61950655843334124</v>
      </c>
      <c r="J211" s="65">
        <v>0.70106853297561222</v>
      </c>
      <c r="K211" s="65">
        <v>0.64349094950188102</v>
      </c>
      <c r="L211" s="65">
        <v>0.67714966563180901</v>
      </c>
      <c r="M211" s="65">
        <v>0.62192208096158386</v>
      </c>
      <c r="N211" s="65">
        <v>0.68042740678682223</v>
      </c>
      <c r="O211" s="65">
        <v>0.77894945123229331</v>
      </c>
      <c r="P211" s="65">
        <v>0.75419499118692246</v>
      </c>
      <c r="Q211" s="65">
        <v>0.77078857919826615</v>
      </c>
      <c r="R211" s="65">
        <v>0.77010995812307559</v>
      </c>
      <c r="S211" s="65">
        <v>0.77359322330180658</v>
      </c>
      <c r="T211" s="65">
        <v>0.65489267947303653</v>
      </c>
      <c r="U211" s="65">
        <v>0.72787311828585932</v>
      </c>
      <c r="V211" s="65">
        <v>0.71098792194680349</v>
      </c>
      <c r="W211" s="65">
        <v>0.64928186541883781</v>
      </c>
      <c r="X211" s="65">
        <v>0.55757013114896103</v>
      </c>
      <c r="Y211" s="65">
        <v>0.66844117364728739</v>
      </c>
      <c r="Z211" s="65">
        <v>0.57401217256362747</v>
      </c>
      <c r="AA211" s="65">
        <v>0.69734125094261545</v>
      </c>
      <c r="AB211" s="65">
        <v>0.71502476730085329</v>
      </c>
      <c r="AC211" s="65">
        <v>0.70893996024974426</v>
      </c>
      <c r="AD211" s="65">
        <v>0.79145334426553371</v>
      </c>
      <c r="AE211" s="65">
        <v>0.77637020908403243</v>
      </c>
      <c r="AF211" s="65">
        <v>0.68524343680912292</v>
      </c>
      <c r="AG211" s="65">
        <v>0.74433070246321353</v>
      </c>
      <c r="AH211" s="65">
        <v>0.95025902493358139</v>
      </c>
      <c r="AI211" s="65">
        <v>0.90155915899621919</v>
      </c>
      <c r="AJ211" s="65">
        <v>0.92965831107863584</v>
      </c>
      <c r="AK211" s="65">
        <v>0.99914271306754454</v>
      </c>
      <c r="AL211" s="65">
        <v>0.77668042082211108</v>
      </c>
      <c r="AM211" s="65">
        <v>0.83564599109577031</v>
      </c>
      <c r="AN211" s="65">
        <v>0.83283448054328768</v>
      </c>
      <c r="AO211" s="65">
        <v>0.66161756511142744</v>
      </c>
      <c r="AP211" s="65">
        <v>0.80719190544029629</v>
      </c>
      <c r="AQ211" s="65">
        <v>0.88132535355361985</v>
      </c>
      <c r="AR211" s="65">
        <v>0.80394971568474927</v>
      </c>
      <c r="AS211" s="65">
        <v>0.82822985313747033</v>
      </c>
      <c r="AT211" s="65">
        <v>0.78582757218834065</v>
      </c>
      <c r="AU211" s="65">
        <v>0.77151406381091847</v>
      </c>
      <c r="AV211" s="65">
        <v>0.87875791959037741</v>
      </c>
      <c r="AW211" s="65">
        <v>1.0119358343735865</v>
      </c>
      <c r="AX211" s="65">
        <v>0.79875641238024986</v>
      </c>
      <c r="AY211" s="65">
        <v>0.98590559573716596</v>
      </c>
      <c r="AZ211" s="65">
        <v>1.0203500589852856</v>
      </c>
    </row>
    <row r="212" spans="1:52" ht="15.75" x14ac:dyDescent="0.3">
      <c r="A212" s="4" t="s">
        <v>132</v>
      </c>
      <c r="B212" s="65">
        <v>0.62536240415897026</v>
      </c>
      <c r="C212" s="65">
        <v>0.68206530646934249</v>
      </c>
      <c r="D212" s="65">
        <v>0.66066907929385521</v>
      </c>
      <c r="E212" s="65">
        <v>0.64000636395320587</v>
      </c>
      <c r="F212" s="65">
        <v>0.66293166249685576</v>
      </c>
      <c r="G212" s="65">
        <v>0.74410832463826748</v>
      </c>
      <c r="H212" s="65">
        <v>0.62499650907148119</v>
      </c>
      <c r="I212" s="65">
        <v>0.71470112974252964</v>
      </c>
      <c r="J212" s="65">
        <v>0.80627414910206618</v>
      </c>
      <c r="K212" s="65">
        <v>0.73891205792281289</v>
      </c>
      <c r="L212" s="65">
        <v>0.76845193549135216</v>
      </c>
      <c r="M212" s="65">
        <v>0.71160157508334088</v>
      </c>
      <c r="N212" s="65">
        <v>0.77777690629527751</v>
      </c>
      <c r="O212" s="65">
        <v>0.89402693714848869</v>
      </c>
      <c r="P212" s="65">
        <v>0.87357019222066745</v>
      </c>
      <c r="Q212" s="65">
        <v>0.89171406375617535</v>
      </c>
      <c r="R212" s="65">
        <v>0.88153580060379244</v>
      </c>
      <c r="S212" s="65">
        <v>0.88145845149544666</v>
      </c>
      <c r="T212" s="65">
        <v>0.73861386732925582</v>
      </c>
      <c r="U212" s="65">
        <v>0.80042201352934073</v>
      </c>
      <c r="V212" s="65">
        <v>0.78523061646914083</v>
      </c>
      <c r="W212" s="65">
        <v>0.72946224207171428</v>
      </c>
      <c r="X212" s="65">
        <v>0.62146460948253024</v>
      </c>
      <c r="Y212" s="65">
        <v>0.74500747055479688</v>
      </c>
      <c r="Z212" s="65">
        <v>0.63506139700613828</v>
      </c>
      <c r="AA212" s="65">
        <v>0.76927367747951447</v>
      </c>
      <c r="AB212" s="65">
        <v>0.77996229737808198</v>
      </c>
      <c r="AC212" s="65">
        <v>0.78808652755545128</v>
      </c>
      <c r="AD212" s="65">
        <v>0.88567408302443684</v>
      </c>
      <c r="AE212" s="65">
        <v>0.86835954053827336</v>
      </c>
      <c r="AF212" s="65">
        <v>0.76570380267635285</v>
      </c>
      <c r="AG212" s="65">
        <v>0.83408840617369784</v>
      </c>
      <c r="AH212" s="65">
        <v>1.0679129943468553</v>
      </c>
      <c r="AI212" s="65">
        <v>1.0098525785937589</v>
      </c>
      <c r="AJ212" s="65">
        <v>1.0493021518750418</v>
      </c>
      <c r="AK212" s="65">
        <v>1.1809091191237924</v>
      </c>
      <c r="AL212" s="65">
        <v>0.91519777312180051</v>
      </c>
      <c r="AM212" s="65">
        <v>0.98245758233413039</v>
      </c>
      <c r="AN212" s="65">
        <v>0.92740677441681818</v>
      </c>
      <c r="AO212" s="65">
        <v>0.74845324611214881</v>
      </c>
      <c r="AP212" s="65">
        <v>0.93038762496992755</v>
      </c>
      <c r="AQ212" s="65">
        <v>1.0271243183447083</v>
      </c>
      <c r="AR212" s="65">
        <v>0.991533618609724</v>
      </c>
      <c r="AS212" s="65">
        <v>1.0175233785841125</v>
      </c>
      <c r="AT212" s="65">
        <v>0.96495595359469954</v>
      </c>
      <c r="AU212" s="65">
        <v>0.89108956778470216</v>
      </c>
      <c r="AV212" s="65">
        <v>1.0191218650058766</v>
      </c>
      <c r="AW212" s="65">
        <v>1.1842040565171803</v>
      </c>
      <c r="AX212" s="65">
        <v>0.97536280340813974</v>
      </c>
      <c r="AY212" s="65">
        <v>1.2024714961435079</v>
      </c>
      <c r="AZ212" s="65">
        <v>1.2408244406979942</v>
      </c>
    </row>
    <row r="213" spans="1:52" ht="15.75" x14ac:dyDescent="0.3">
      <c r="A213" s="4" t="s">
        <v>133</v>
      </c>
      <c r="B213" s="65">
        <v>1.8828520902436661E-2</v>
      </c>
      <c r="C213" s="65">
        <v>1.8028490813422324E-2</v>
      </c>
      <c r="D213" s="65">
        <v>1.7565987053024687E-2</v>
      </c>
      <c r="E213" s="65">
        <v>1.6833112267012645E-2</v>
      </c>
      <c r="F213" s="65">
        <v>1.6660968162229534E-2</v>
      </c>
      <c r="G213" s="65">
        <v>1.5624949776874605E-2</v>
      </c>
      <c r="H213" s="65">
        <v>1.5656900408750875E-2</v>
      </c>
      <c r="I213" s="65">
        <v>1.80130847112237E-2</v>
      </c>
      <c r="J213" s="65">
        <v>1.8282900671581614E-2</v>
      </c>
      <c r="K213" s="65">
        <v>1.8769003707405509E-2</v>
      </c>
      <c r="L213" s="65">
        <v>0.1295469743054446</v>
      </c>
      <c r="M213" s="65">
        <v>0.12818192621387231</v>
      </c>
      <c r="N213" s="65">
        <v>0.12879327740163038</v>
      </c>
      <c r="O213" s="65">
        <v>0.12694389598509714</v>
      </c>
      <c r="P213" s="65">
        <v>0.1251205552824971</v>
      </c>
      <c r="Q213" s="65">
        <v>0.12346117432463556</v>
      </c>
      <c r="R213" s="65">
        <v>0.31841426353155339</v>
      </c>
      <c r="S213" s="65">
        <v>0.33494045605579892</v>
      </c>
      <c r="T213" s="65">
        <v>0.33632007091606231</v>
      </c>
      <c r="U213" s="65">
        <v>0.57679103302264823</v>
      </c>
      <c r="V213" s="65">
        <v>0.51892763706007283</v>
      </c>
      <c r="W213" s="65">
        <v>0.32193016473818942</v>
      </c>
      <c r="X213" s="65">
        <v>0.32695967674019699</v>
      </c>
      <c r="Y213" s="65">
        <v>0.35761393514622608</v>
      </c>
      <c r="Z213" s="65">
        <v>0.35904798850670777</v>
      </c>
      <c r="AA213" s="65">
        <v>0.44492312315545479</v>
      </c>
      <c r="AB213" s="65">
        <v>0.56575524643507058</v>
      </c>
      <c r="AC213" s="65">
        <v>0.42402705458546286</v>
      </c>
      <c r="AD213" s="65">
        <v>0.43990055359159663</v>
      </c>
      <c r="AE213" s="65">
        <v>0.43208388062756198</v>
      </c>
      <c r="AF213" s="65">
        <v>0.44215758745344869</v>
      </c>
      <c r="AG213" s="65">
        <v>0.46089643229151045</v>
      </c>
      <c r="AH213" s="65">
        <v>0.55676813937107639</v>
      </c>
      <c r="AI213" s="65">
        <v>0.63781710329318497</v>
      </c>
      <c r="AJ213" s="65">
        <v>0.58502589703287411</v>
      </c>
      <c r="AK213" s="65">
        <v>0.1013136719876407</v>
      </c>
      <c r="AL213" s="65">
        <v>9.4302827358561284E-2</v>
      </c>
      <c r="AM213" s="65">
        <v>0.10725237056041516</v>
      </c>
      <c r="AN213" s="65">
        <v>0.63815441681291407</v>
      </c>
      <c r="AO213" s="65">
        <v>0.58464353241488698</v>
      </c>
      <c r="AP213" s="65">
        <v>0.58925577971295939</v>
      </c>
      <c r="AQ213" s="65">
        <v>0.55917076436307434</v>
      </c>
      <c r="AR213" s="65">
        <v>8.374528246744832E-2</v>
      </c>
      <c r="AS213" s="65">
        <v>9.8389426663150176E-2</v>
      </c>
      <c r="AT213" s="65">
        <v>9.1628747647078249E-2</v>
      </c>
      <c r="AU213" s="65">
        <v>0.66928931260905022</v>
      </c>
      <c r="AV213" s="65">
        <v>0.72142805682729405</v>
      </c>
      <c r="AW213" s="65">
        <v>0.72682103618857352</v>
      </c>
      <c r="AX213" s="65">
        <v>5.9643002461969102E-2</v>
      </c>
      <c r="AY213" s="65">
        <v>6.3516088544982252E-2</v>
      </c>
      <c r="AZ213" s="65">
        <v>6.3031071712990813E-2</v>
      </c>
    </row>
    <row r="214" spans="1:52" ht="15.75" x14ac:dyDescent="0.3">
      <c r="A214" s="4" t="s">
        <v>134</v>
      </c>
      <c r="B214" s="65">
        <v>0</v>
      </c>
      <c r="C214" s="65">
        <v>0</v>
      </c>
      <c r="D214" s="65">
        <v>0</v>
      </c>
      <c r="E214" s="65">
        <v>0</v>
      </c>
      <c r="F214" s="65">
        <v>0</v>
      </c>
      <c r="G214" s="65">
        <v>0</v>
      </c>
      <c r="H214" s="65">
        <v>0</v>
      </c>
      <c r="I214" s="65">
        <v>0</v>
      </c>
      <c r="J214" s="65">
        <v>0</v>
      </c>
      <c r="K214" s="65">
        <v>0</v>
      </c>
      <c r="L214" s="65">
        <v>0</v>
      </c>
      <c r="M214" s="65">
        <v>0</v>
      </c>
      <c r="N214" s="65">
        <v>0</v>
      </c>
      <c r="O214" s="65">
        <v>0</v>
      </c>
      <c r="P214" s="65">
        <v>0</v>
      </c>
      <c r="Q214" s="65">
        <v>0</v>
      </c>
      <c r="R214" s="65">
        <v>0</v>
      </c>
      <c r="S214" s="65">
        <v>0</v>
      </c>
      <c r="T214" s="65">
        <v>0</v>
      </c>
      <c r="U214" s="65">
        <v>0</v>
      </c>
      <c r="V214" s="65">
        <v>0</v>
      </c>
      <c r="W214" s="65">
        <v>0</v>
      </c>
      <c r="X214" s="65">
        <v>0</v>
      </c>
      <c r="Y214" s="65">
        <v>0</v>
      </c>
      <c r="Z214" s="65">
        <v>1.299099840622312E-5</v>
      </c>
      <c r="AA214" s="65">
        <v>0</v>
      </c>
      <c r="AB214" s="65">
        <v>0</v>
      </c>
      <c r="AC214" s="65">
        <v>0</v>
      </c>
      <c r="AD214" s="65">
        <v>0</v>
      </c>
      <c r="AE214" s="65">
        <v>0</v>
      </c>
      <c r="AF214" s="65">
        <v>0</v>
      </c>
      <c r="AG214" s="65">
        <v>0</v>
      </c>
      <c r="AH214" s="65">
        <v>0</v>
      </c>
      <c r="AI214" s="65">
        <v>0</v>
      </c>
      <c r="AJ214" s="65">
        <v>0</v>
      </c>
      <c r="AK214" s="65">
        <v>0</v>
      </c>
      <c r="AL214" s="65">
        <v>0</v>
      </c>
      <c r="AM214" s="65">
        <v>0</v>
      </c>
      <c r="AN214" s="65">
        <v>0</v>
      </c>
      <c r="AO214" s="65">
        <v>0</v>
      </c>
      <c r="AP214" s="65">
        <v>0</v>
      </c>
      <c r="AQ214" s="65">
        <v>0</v>
      </c>
      <c r="AR214" s="65">
        <v>0</v>
      </c>
      <c r="AS214" s="65">
        <v>0</v>
      </c>
      <c r="AT214" s="65">
        <v>0</v>
      </c>
      <c r="AU214" s="65">
        <v>0</v>
      </c>
      <c r="AV214" s="65">
        <v>0</v>
      </c>
      <c r="AW214" s="65">
        <v>0</v>
      </c>
      <c r="AX214" s="65">
        <v>0</v>
      </c>
      <c r="AY214" s="65">
        <v>0</v>
      </c>
      <c r="AZ214" s="65">
        <v>0</v>
      </c>
    </row>
    <row r="215" spans="1:52" ht="15.75" x14ac:dyDescent="0.3">
      <c r="A215" s="19" t="s">
        <v>135</v>
      </c>
      <c r="B215" s="65">
        <v>0</v>
      </c>
      <c r="C215" s="65">
        <v>0</v>
      </c>
      <c r="D215" s="65">
        <v>0</v>
      </c>
      <c r="E215" s="65">
        <v>0</v>
      </c>
      <c r="F215" s="65">
        <v>0</v>
      </c>
      <c r="G215" s="65">
        <v>0</v>
      </c>
      <c r="H215" s="65">
        <v>0</v>
      </c>
      <c r="I215" s="65">
        <v>0</v>
      </c>
      <c r="J215" s="65">
        <v>0</v>
      </c>
      <c r="K215" s="65">
        <v>0</v>
      </c>
      <c r="L215" s="65">
        <v>0</v>
      </c>
      <c r="M215" s="65">
        <v>0</v>
      </c>
      <c r="N215" s="65">
        <v>0</v>
      </c>
      <c r="O215" s="65">
        <v>0</v>
      </c>
      <c r="P215" s="65">
        <v>0</v>
      </c>
      <c r="Q215" s="65">
        <v>0</v>
      </c>
      <c r="R215" s="65">
        <v>0</v>
      </c>
      <c r="S215" s="65">
        <v>0</v>
      </c>
      <c r="T215" s="65">
        <v>0</v>
      </c>
      <c r="U215" s="65">
        <v>0</v>
      </c>
      <c r="V215" s="65">
        <v>0</v>
      </c>
      <c r="W215" s="65">
        <v>0</v>
      </c>
      <c r="X215" s="65">
        <v>0</v>
      </c>
      <c r="Y215" s="65">
        <v>0</v>
      </c>
      <c r="Z215" s="65">
        <v>0</v>
      </c>
      <c r="AA215" s="65">
        <v>0</v>
      </c>
      <c r="AB215" s="65">
        <v>0</v>
      </c>
      <c r="AC215" s="65">
        <v>0</v>
      </c>
      <c r="AD215" s="65">
        <v>0</v>
      </c>
      <c r="AE215" s="65">
        <v>0</v>
      </c>
      <c r="AF215" s="65">
        <v>0</v>
      </c>
      <c r="AG215" s="65">
        <v>0</v>
      </c>
      <c r="AH215" s="65">
        <v>0</v>
      </c>
      <c r="AI215" s="65">
        <v>0</v>
      </c>
      <c r="AJ215" s="65">
        <v>0</v>
      </c>
      <c r="AK215" s="65">
        <v>0</v>
      </c>
      <c r="AL215" s="65">
        <v>0</v>
      </c>
      <c r="AM215" s="65">
        <v>0</v>
      </c>
      <c r="AN215" s="65">
        <v>0</v>
      </c>
      <c r="AO215" s="65">
        <v>0</v>
      </c>
      <c r="AP215" s="65">
        <v>0</v>
      </c>
      <c r="AQ215" s="65">
        <v>0</v>
      </c>
      <c r="AR215" s="65">
        <v>0</v>
      </c>
      <c r="AS215" s="65">
        <v>0</v>
      </c>
      <c r="AT215" s="65">
        <v>0</v>
      </c>
      <c r="AU215" s="65">
        <v>0</v>
      </c>
      <c r="AV215" s="65">
        <v>0</v>
      </c>
      <c r="AW215" s="65">
        <v>0</v>
      </c>
      <c r="AX215" s="65">
        <v>0</v>
      </c>
      <c r="AY215" s="65">
        <v>0</v>
      </c>
      <c r="AZ215" s="65">
        <v>0</v>
      </c>
    </row>
    <row r="216" spans="1:52" ht="15.75" x14ac:dyDescent="0.3">
      <c r="A216" s="19" t="s">
        <v>136</v>
      </c>
      <c r="B216" s="65">
        <v>0</v>
      </c>
      <c r="C216" s="65">
        <v>0</v>
      </c>
      <c r="D216" s="65">
        <v>0</v>
      </c>
      <c r="E216" s="65">
        <v>0</v>
      </c>
      <c r="F216" s="65">
        <v>0</v>
      </c>
      <c r="G216" s="65">
        <v>0</v>
      </c>
      <c r="H216" s="65">
        <v>0</v>
      </c>
      <c r="I216" s="65">
        <v>0</v>
      </c>
      <c r="J216" s="65">
        <v>0</v>
      </c>
      <c r="K216" s="65">
        <v>0</v>
      </c>
      <c r="L216" s="65">
        <v>0</v>
      </c>
      <c r="M216" s="65">
        <v>0</v>
      </c>
      <c r="N216" s="65">
        <v>0</v>
      </c>
      <c r="O216" s="65">
        <v>0</v>
      </c>
      <c r="P216" s="65">
        <v>0</v>
      </c>
      <c r="Q216" s="65">
        <v>0</v>
      </c>
      <c r="R216" s="65">
        <v>0</v>
      </c>
      <c r="S216" s="65">
        <v>0</v>
      </c>
      <c r="T216" s="65">
        <v>0</v>
      </c>
      <c r="U216" s="65">
        <v>0</v>
      </c>
      <c r="V216" s="65">
        <v>0</v>
      </c>
      <c r="W216" s="65">
        <v>0</v>
      </c>
      <c r="X216" s="65">
        <v>0</v>
      </c>
      <c r="Y216" s="65">
        <v>0</v>
      </c>
      <c r="Z216" s="65">
        <v>1.3928937091884155E-4</v>
      </c>
      <c r="AA216" s="65">
        <v>0</v>
      </c>
      <c r="AB216" s="65">
        <v>0</v>
      </c>
      <c r="AC216" s="65">
        <v>0</v>
      </c>
      <c r="AD216" s="65">
        <v>0</v>
      </c>
      <c r="AE216" s="65">
        <v>0</v>
      </c>
      <c r="AF216" s="65">
        <v>0</v>
      </c>
      <c r="AG216" s="65">
        <v>0</v>
      </c>
      <c r="AH216" s="65">
        <v>0</v>
      </c>
      <c r="AI216" s="65">
        <v>0</v>
      </c>
      <c r="AJ216" s="65">
        <v>0</v>
      </c>
      <c r="AK216" s="65">
        <v>0</v>
      </c>
      <c r="AL216" s="65">
        <v>0</v>
      </c>
      <c r="AM216" s="65">
        <v>0</v>
      </c>
      <c r="AN216" s="65">
        <v>0</v>
      </c>
      <c r="AO216" s="65">
        <v>0</v>
      </c>
      <c r="AP216" s="65">
        <v>0</v>
      </c>
      <c r="AQ216" s="65">
        <v>0</v>
      </c>
      <c r="AR216" s="65">
        <v>0</v>
      </c>
      <c r="AS216" s="65">
        <v>0</v>
      </c>
      <c r="AT216" s="65">
        <v>0</v>
      </c>
      <c r="AU216" s="65">
        <v>0</v>
      </c>
      <c r="AV216" s="65">
        <v>0</v>
      </c>
      <c r="AW216" s="65">
        <v>0</v>
      </c>
      <c r="AX216" s="65">
        <v>0</v>
      </c>
      <c r="AY216" s="65">
        <v>0</v>
      </c>
      <c r="AZ216" s="65">
        <v>0</v>
      </c>
    </row>
    <row r="217" spans="1:52" ht="15.75" x14ac:dyDescent="0.3">
      <c r="A217" s="3" t="s">
        <v>137</v>
      </c>
      <c r="B217" s="65">
        <v>5.0049654521129794</v>
      </c>
      <c r="C217" s="65">
        <v>4.9567014435055654</v>
      </c>
      <c r="D217" s="65">
        <v>4.7998929800392425</v>
      </c>
      <c r="E217" s="65">
        <v>4.5908088714864848</v>
      </c>
      <c r="F217" s="65">
        <v>4.6903098781799795</v>
      </c>
      <c r="G217" s="65">
        <v>4.7769675283179875</v>
      </c>
      <c r="H217" s="65">
        <v>4.6306133120117421</v>
      </c>
      <c r="I217" s="65">
        <v>4.4255495643312237</v>
      </c>
      <c r="J217" s="65">
        <v>4.3435850694430034</v>
      </c>
      <c r="K217" s="65">
        <v>4.1261061888092083</v>
      </c>
      <c r="L217" s="65">
        <v>4.3422192198262728</v>
      </c>
      <c r="M217" s="65">
        <v>4.3332324133963551</v>
      </c>
      <c r="N217" s="65">
        <v>4.1211667969706083</v>
      </c>
      <c r="O217" s="65">
        <v>4.2600096442392505</v>
      </c>
      <c r="P217" s="65">
        <v>4.17987935945066</v>
      </c>
      <c r="Q217" s="65">
        <v>4.1620347686402566</v>
      </c>
      <c r="R217" s="65">
        <v>4.1437215302307022</v>
      </c>
      <c r="S217" s="65">
        <v>4.0606319312693016</v>
      </c>
      <c r="T217" s="65">
        <v>4.1731910587888876</v>
      </c>
      <c r="U217" s="65">
        <v>4.1131894407487577</v>
      </c>
      <c r="V217" s="65">
        <v>4.0944442010169801</v>
      </c>
      <c r="W217" s="65">
        <v>4.0613384007905911</v>
      </c>
      <c r="X217" s="65">
        <v>4.1576351265293336</v>
      </c>
      <c r="Y217" s="65">
        <v>4.0956146568136234</v>
      </c>
      <c r="Z217" s="65">
        <v>4.2199573213722994</v>
      </c>
      <c r="AA217" s="65">
        <v>4.1628384367800635</v>
      </c>
      <c r="AB217" s="65">
        <v>4.0990342736610232</v>
      </c>
      <c r="AC217" s="65">
        <v>4.2466178875522873</v>
      </c>
      <c r="AD217" s="65">
        <v>4.0987500819266529</v>
      </c>
      <c r="AE217" s="65">
        <v>4.108349285310223</v>
      </c>
      <c r="AF217" s="65">
        <v>4.3067242733413602</v>
      </c>
      <c r="AG217" s="65">
        <v>4.2760037540759539</v>
      </c>
      <c r="AH217" s="65">
        <v>4.0020198906288957</v>
      </c>
      <c r="AI217" s="65">
        <v>4.2035544949424875</v>
      </c>
      <c r="AJ217" s="65">
        <v>3.8904586154570082</v>
      </c>
      <c r="AK217" s="65">
        <v>4.471066445051215</v>
      </c>
      <c r="AL217" s="65">
        <v>4.3446661392168853</v>
      </c>
      <c r="AM217" s="65">
        <v>4.0324773397848599</v>
      </c>
      <c r="AN217" s="65">
        <v>3.6981537273055283</v>
      </c>
      <c r="AO217" s="65">
        <v>3.4740673692393695</v>
      </c>
      <c r="AP217" s="65">
        <v>3.3745286411653015</v>
      </c>
      <c r="AQ217" s="65">
        <v>3.3022340615871419</v>
      </c>
      <c r="AR217" s="65">
        <v>2.8896132974486259</v>
      </c>
      <c r="AS217" s="65">
        <v>4.0506957929385896</v>
      </c>
      <c r="AT217" s="65">
        <v>3.6969634126481346</v>
      </c>
      <c r="AU217" s="65">
        <v>3.7651114780253994</v>
      </c>
      <c r="AV217" s="65">
        <v>3.5260595219442417</v>
      </c>
      <c r="AW217" s="65">
        <v>3.3188370064770325</v>
      </c>
      <c r="AX217" s="65">
        <v>2.8304784435302999</v>
      </c>
      <c r="AY217" s="65">
        <v>2.8333470631521167</v>
      </c>
      <c r="AZ217" s="65">
        <v>2.9324532180434035</v>
      </c>
    </row>
    <row r="218" spans="1:52" ht="15.75" x14ac:dyDescent="0.3">
      <c r="A218" s="4" t="s">
        <v>138</v>
      </c>
      <c r="B218" s="65">
        <v>7.0854898507350992</v>
      </c>
      <c r="C218" s="65">
        <v>6.6388098541154292</v>
      </c>
      <c r="D218" s="65">
        <v>6.4382690731353414</v>
      </c>
      <c r="E218" s="65">
        <v>6.191643782331524</v>
      </c>
      <c r="F218" s="65">
        <v>5.9810103455800467</v>
      </c>
      <c r="G218" s="65">
        <v>5.6531859328539547</v>
      </c>
      <c r="H218" s="65">
        <v>5.6868804198249938</v>
      </c>
      <c r="I218" s="65">
        <v>5.5291493860884344</v>
      </c>
      <c r="J218" s="65">
        <v>5.4903842895706534</v>
      </c>
      <c r="K218" s="65">
        <v>5.0353961604360444</v>
      </c>
      <c r="L218" s="65">
        <v>5.2846344322285645</v>
      </c>
      <c r="M218" s="65">
        <v>5.226485103696799</v>
      </c>
      <c r="N218" s="65">
        <v>5.1496530080794587</v>
      </c>
      <c r="O218" s="65">
        <v>5.0246014610764016</v>
      </c>
      <c r="P218" s="65">
        <v>5.0105318946705601</v>
      </c>
      <c r="Q218" s="65">
        <v>4.9317827082056729</v>
      </c>
      <c r="R218" s="65">
        <v>4.5736961230963633</v>
      </c>
      <c r="S218" s="65">
        <v>4.5014028189166151</v>
      </c>
      <c r="T218" s="65">
        <v>4.3258679467449328</v>
      </c>
      <c r="U218" s="65">
        <v>4.2507748913753653</v>
      </c>
      <c r="V218" s="65">
        <v>4.1530520077915645</v>
      </c>
      <c r="W218" s="65">
        <v>4.2661521121454538</v>
      </c>
      <c r="X218" s="65">
        <v>4.6417675007613735</v>
      </c>
      <c r="Y218" s="65">
        <v>4.3025056011014264</v>
      </c>
      <c r="Z218" s="65">
        <v>4.5452767359092485</v>
      </c>
      <c r="AA218" s="65">
        <v>4.1283904678164554</v>
      </c>
      <c r="AB218" s="65">
        <v>4.2279006183308088</v>
      </c>
      <c r="AC218" s="65">
        <v>4.0666016171243751</v>
      </c>
      <c r="AD218" s="65">
        <v>3.9876491659723143</v>
      </c>
      <c r="AE218" s="65">
        <v>4.4336736029553823</v>
      </c>
      <c r="AF218" s="65">
        <v>4.3979071291870513</v>
      </c>
      <c r="AG218" s="65">
        <v>4.1802817512013846</v>
      </c>
      <c r="AH218" s="65">
        <v>3.9941725136887007</v>
      </c>
      <c r="AI218" s="65">
        <v>4.5476476685038927</v>
      </c>
      <c r="AJ218" s="65">
        <v>5.7235721796305912</v>
      </c>
      <c r="AK218" s="65">
        <v>6.8771936610622459</v>
      </c>
      <c r="AL218" s="65">
        <v>5.5583353174764225</v>
      </c>
      <c r="AM218" s="65">
        <v>4.2236227938621713</v>
      </c>
      <c r="AN218" s="65">
        <v>3.4032679641215617</v>
      </c>
      <c r="AO218" s="65">
        <v>2.7972382497327604</v>
      </c>
      <c r="AP218" s="65">
        <v>2.4106814344453564</v>
      </c>
      <c r="AQ218" s="65">
        <v>2.2569917864188183</v>
      </c>
      <c r="AR218" s="65">
        <v>3.0973175707064078</v>
      </c>
      <c r="AS218" s="65">
        <v>4.5706660110520918</v>
      </c>
      <c r="AT218" s="65">
        <v>3.5368914932337749</v>
      </c>
      <c r="AU218" s="65">
        <v>4.6552361957076664</v>
      </c>
      <c r="AV218" s="65">
        <v>4.6293187610625681</v>
      </c>
      <c r="AW218" s="65">
        <v>3.711407133644558</v>
      </c>
      <c r="AX218" s="65">
        <v>2.7301440639951036</v>
      </c>
      <c r="AY218" s="65">
        <v>2.3579678342691643</v>
      </c>
      <c r="AZ218" s="65">
        <v>2.0500632288282965</v>
      </c>
    </row>
    <row r="219" spans="1:52" ht="15.75" x14ac:dyDescent="0.3">
      <c r="A219" s="4" t="s">
        <v>34</v>
      </c>
      <c r="B219" s="65">
        <v>3.4963021450110641</v>
      </c>
      <c r="C219" s="65">
        <v>3.7371917554199956</v>
      </c>
      <c r="D219" s="65">
        <v>3.6396910708254273</v>
      </c>
      <c r="E219" s="65">
        <v>3.4930372664960676</v>
      </c>
      <c r="F219" s="65">
        <v>3.800416692252039</v>
      </c>
      <c r="G219" s="65">
        <v>4.1671102855176336</v>
      </c>
      <c r="H219" s="65">
        <v>3.9200660523104469</v>
      </c>
      <c r="I219" s="65">
        <v>3.683206140229828</v>
      </c>
      <c r="J219" s="65">
        <v>3.6075766579613311</v>
      </c>
      <c r="K219" s="65">
        <v>3.561153599248597</v>
      </c>
      <c r="L219" s="65">
        <v>3.7521426017363377</v>
      </c>
      <c r="M219" s="65">
        <v>3.7926160907436222</v>
      </c>
      <c r="N219" s="65">
        <v>3.5262062265728851</v>
      </c>
      <c r="O219" s="65">
        <v>3.8085713456638604</v>
      </c>
      <c r="P219" s="65">
        <v>3.700616276195313</v>
      </c>
      <c r="Q219" s="65">
        <v>3.7368698895015968</v>
      </c>
      <c r="R219" s="65">
        <v>3.9027640800328287</v>
      </c>
      <c r="S219" s="65">
        <v>3.8084812715109315</v>
      </c>
      <c r="T219" s="65">
        <v>4.0861871350469512</v>
      </c>
      <c r="U219" s="65">
        <v>4.0346942359692894</v>
      </c>
      <c r="V219" s="65">
        <v>4.062265232380998</v>
      </c>
      <c r="W219" s="65">
        <v>3.9517736357782267</v>
      </c>
      <c r="X219" s="65">
        <v>3.8977029894238653</v>
      </c>
      <c r="Y219" s="65">
        <v>3.9857656903184533</v>
      </c>
      <c r="Z219" s="65">
        <v>4.0524264767972893</v>
      </c>
      <c r="AA219" s="65">
        <v>4.1806026190732064</v>
      </c>
      <c r="AB219" s="65">
        <v>4.0344236648254075</v>
      </c>
      <c r="AC219" s="65">
        <v>4.3403621497905593</v>
      </c>
      <c r="AD219" s="65">
        <v>4.1555794556604306</v>
      </c>
      <c r="AE219" s="65">
        <v>3.9420635602397489</v>
      </c>
      <c r="AF219" s="65">
        <v>4.2604705802591845</v>
      </c>
      <c r="AG219" s="65">
        <v>4.3244411590831335</v>
      </c>
      <c r="AH219" s="65">
        <v>4.0058556264590308</v>
      </c>
      <c r="AI219" s="65">
        <v>4.0347861926228479</v>
      </c>
      <c r="AJ219" s="65">
        <v>3.0205402577968243</v>
      </c>
      <c r="AK219" s="65">
        <v>3.3238676279575627</v>
      </c>
      <c r="AL219" s="65">
        <v>3.7478248614765746</v>
      </c>
      <c r="AM219" s="65">
        <v>3.9372088092278226</v>
      </c>
      <c r="AN219" s="65">
        <v>3.8491580781142689</v>
      </c>
      <c r="AO219" s="65">
        <v>3.8181109489973033</v>
      </c>
      <c r="AP219" s="65">
        <v>3.8698896254589665</v>
      </c>
      <c r="AQ219" s="65">
        <v>3.8784043261517707</v>
      </c>
      <c r="AR219" s="65">
        <v>2.7731758372835644</v>
      </c>
      <c r="AS219" s="65">
        <v>3.7670628395100962</v>
      </c>
      <c r="AT219" s="65">
        <v>3.7835698790888155</v>
      </c>
      <c r="AU219" s="65">
        <v>3.271835180768242</v>
      </c>
      <c r="AV219" s="65">
        <v>2.9003275521320515</v>
      </c>
      <c r="AW219" s="65">
        <v>3.1051137393779022</v>
      </c>
      <c r="AX219" s="65">
        <v>2.8851013336096192</v>
      </c>
      <c r="AY219" s="65">
        <v>3.0890484019580722</v>
      </c>
      <c r="AZ219" s="65">
        <v>3.4220642905839016</v>
      </c>
    </row>
    <row r="220" spans="1:52" ht="15.75" x14ac:dyDescent="0.3">
      <c r="A220" s="4" t="s">
        <v>139</v>
      </c>
      <c r="B220" s="65">
        <v>6.0552566720559771</v>
      </c>
      <c r="C220" s="65">
        <v>6.1965046306933083</v>
      </c>
      <c r="D220" s="65">
        <v>6.2585533242948941</v>
      </c>
      <c r="E220" s="65">
        <v>5.6735962321672897</v>
      </c>
      <c r="F220" s="65">
        <v>6.3544643326502923</v>
      </c>
      <c r="G220" s="65">
        <v>6.1097975396153323</v>
      </c>
      <c r="H220" s="65">
        <v>6.5044387495981209</v>
      </c>
      <c r="I220" s="65">
        <v>5.6785271715794536</v>
      </c>
      <c r="J220" s="65">
        <v>6.0727663957134812</v>
      </c>
      <c r="K220" s="65">
        <v>6.6510356467463314</v>
      </c>
      <c r="L220" s="65">
        <v>6.5712238305316832</v>
      </c>
      <c r="M220" s="65">
        <v>6.0081168892615757</v>
      </c>
      <c r="N220" s="65">
        <v>5.4663517987076027</v>
      </c>
      <c r="O220" s="65">
        <v>5.9543048474880056</v>
      </c>
      <c r="P220" s="65">
        <v>6.0303015160528446</v>
      </c>
      <c r="Q220" s="65">
        <v>6.1661379242887984</v>
      </c>
      <c r="R220" s="65">
        <v>6.6568891878041141</v>
      </c>
      <c r="S220" s="65">
        <v>6.5322541381362145</v>
      </c>
      <c r="T220" s="65">
        <v>7.1375130250383974</v>
      </c>
      <c r="U220" s="65">
        <v>7.4166191352424651</v>
      </c>
      <c r="V220" s="65">
        <v>7.6018976661434259</v>
      </c>
      <c r="W220" s="65">
        <v>7.1193286752377709</v>
      </c>
      <c r="X220" s="65">
        <v>6.590321243410421</v>
      </c>
      <c r="Y220" s="65">
        <v>6.2011285404598704</v>
      </c>
      <c r="Z220" s="65">
        <v>6.2960923712073322</v>
      </c>
      <c r="AA220" s="65">
        <v>6.2676232593377552</v>
      </c>
      <c r="AB220" s="65">
        <v>6.1278373726185924</v>
      </c>
      <c r="AC220" s="65">
        <v>6.7327937434906548</v>
      </c>
      <c r="AD220" s="65">
        <v>6.499103209471115</v>
      </c>
      <c r="AE220" s="65">
        <v>6.3319401238950235</v>
      </c>
      <c r="AF220" s="65">
        <v>7.1208654671397005</v>
      </c>
      <c r="AG220" s="65">
        <v>6.7617802628303014</v>
      </c>
      <c r="AH220" s="65">
        <v>6.7818910106856283</v>
      </c>
      <c r="AI220" s="65">
        <v>6.5367594467486967</v>
      </c>
      <c r="AJ220" s="65">
        <v>5.8941174472247351</v>
      </c>
      <c r="AK220" s="65">
        <v>6.7298226943371366</v>
      </c>
      <c r="AL220" s="65">
        <v>7.0499044819464993</v>
      </c>
      <c r="AM220" s="65">
        <v>7.3668085307775941</v>
      </c>
      <c r="AN220" s="65">
        <v>7.8138403563025154</v>
      </c>
      <c r="AO220" s="65">
        <v>7.0459453014025852</v>
      </c>
      <c r="AP220" s="65">
        <v>6.7229146143969061</v>
      </c>
      <c r="AQ220" s="65">
        <v>6.6640165365285622</v>
      </c>
      <c r="AR220" s="65">
        <v>4.2234047778324637</v>
      </c>
      <c r="AS220" s="65">
        <v>4.617452705928164</v>
      </c>
      <c r="AT220" s="65">
        <v>4.8106865856288854</v>
      </c>
      <c r="AU220" s="65">
        <v>4.7582807494720027</v>
      </c>
      <c r="AV220" s="65">
        <v>4.0185565257215305</v>
      </c>
      <c r="AW220" s="65">
        <v>4.7344151540764674</v>
      </c>
      <c r="AX220" s="65">
        <v>3.6784737006202639</v>
      </c>
      <c r="AY220" s="65">
        <v>3.5552821287847349</v>
      </c>
      <c r="AZ220" s="65">
        <v>4.2869642952548821</v>
      </c>
    </row>
    <row r="221" spans="1:52" ht="15.75" x14ac:dyDescent="0.3">
      <c r="A221" s="4" t="s">
        <v>36</v>
      </c>
      <c r="B221" s="65">
        <v>4.3489202179660715</v>
      </c>
      <c r="C221" s="65">
        <v>4.3719359458906117</v>
      </c>
      <c r="D221" s="65">
        <v>4.3445910314395313</v>
      </c>
      <c r="E221" s="65">
        <v>4.096062570025893</v>
      </c>
      <c r="F221" s="65">
        <v>4.1309623700537204</v>
      </c>
      <c r="G221" s="65">
        <v>5.0075511364094014</v>
      </c>
      <c r="H221" s="65">
        <v>3.8780296111977344</v>
      </c>
      <c r="I221" s="65">
        <v>3.6490847892031768</v>
      </c>
      <c r="J221" s="65">
        <v>3.4062841143976903</v>
      </c>
      <c r="K221" s="65">
        <v>3.3024389332392032</v>
      </c>
      <c r="L221" s="65">
        <v>3.4284708513613018</v>
      </c>
      <c r="M221" s="65">
        <v>3.5604859466821486</v>
      </c>
      <c r="N221" s="65">
        <v>3.189138249521005</v>
      </c>
      <c r="O221" s="65">
        <v>3.5727303781174475</v>
      </c>
      <c r="P221" s="65">
        <v>3.5447094522134446</v>
      </c>
      <c r="Q221" s="65">
        <v>3.7255833499509943</v>
      </c>
      <c r="R221" s="65">
        <v>3.9530226183225001</v>
      </c>
      <c r="S221" s="65">
        <v>4.0063400057652201</v>
      </c>
      <c r="T221" s="65">
        <v>4.1669995239436366</v>
      </c>
      <c r="U221" s="65">
        <v>4.2073749480602123</v>
      </c>
      <c r="V221" s="65">
        <v>4.2413687803845974</v>
      </c>
      <c r="W221" s="65">
        <v>4.1007095532117086</v>
      </c>
      <c r="X221" s="65">
        <v>4.079123063160857</v>
      </c>
      <c r="Y221" s="65">
        <v>4.2861620975218848</v>
      </c>
      <c r="Z221" s="65">
        <v>4.4901500328775734</v>
      </c>
      <c r="AA221" s="65">
        <v>4.3717983969232925</v>
      </c>
      <c r="AB221" s="65">
        <v>4.2513499871756482</v>
      </c>
      <c r="AC221" s="65">
        <v>4.5228043982315498</v>
      </c>
      <c r="AD221" s="65">
        <v>4.3998423315032724</v>
      </c>
      <c r="AE221" s="65">
        <v>4.0736106824065335</v>
      </c>
      <c r="AF221" s="65">
        <v>4.3740771209456213</v>
      </c>
      <c r="AG221" s="65">
        <v>4.6802942737545603</v>
      </c>
      <c r="AH221" s="65">
        <v>4.2088216409032313</v>
      </c>
      <c r="AI221" s="65">
        <v>4.2424545415438342</v>
      </c>
      <c r="AJ221" s="65">
        <v>2.9634790319866489</v>
      </c>
      <c r="AK221" s="65">
        <v>3.4049003098400066</v>
      </c>
      <c r="AL221" s="65">
        <v>4.059593126942949</v>
      </c>
      <c r="AM221" s="65">
        <v>4.329517174507739</v>
      </c>
      <c r="AN221" s="65">
        <v>4.1197228556844951</v>
      </c>
      <c r="AO221" s="65">
        <v>4.2854513640336185</v>
      </c>
      <c r="AP221" s="65">
        <v>4.4559369037703345</v>
      </c>
      <c r="AQ221" s="65">
        <v>4.546572197017599</v>
      </c>
      <c r="AR221" s="65">
        <v>2.9976641700207636</v>
      </c>
      <c r="AS221" s="65">
        <v>4.4752214706508431</v>
      </c>
      <c r="AT221" s="65">
        <v>4.3911632424084948</v>
      </c>
      <c r="AU221" s="65">
        <v>3.6690129153515021</v>
      </c>
      <c r="AV221" s="65">
        <v>3.259961575596841</v>
      </c>
      <c r="AW221" s="65">
        <v>3.3595143956283802</v>
      </c>
      <c r="AX221" s="65">
        <v>3.2585625052699871</v>
      </c>
      <c r="AY221" s="65">
        <v>3.5757084881914101</v>
      </c>
      <c r="AZ221" s="65">
        <v>4.0456684442533328</v>
      </c>
    </row>
    <row r="222" spans="1:52" ht="15.75" x14ac:dyDescent="0.3">
      <c r="A222" s="4" t="s">
        <v>50</v>
      </c>
      <c r="B222" s="65">
        <v>2.2524788400578024</v>
      </c>
      <c r="C222" s="65">
        <v>2.6831185737035463</v>
      </c>
      <c r="D222" s="65">
        <v>2.4598101080170278</v>
      </c>
      <c r="E222" s="65">
        <v>2.4359915091120112</v>
      </c>
      <c r="F222" s="65">
        <v>2.9036259128585229</v>
      </c>
      <c r="G222" s="65">
        <v>2.8520598698612454</v>
      </c>
      <c r="H222" s="65">
        <v>3.3876148724316444</v>
      </c>
      <c r="I222" s="65">
        <v>3.2694759075514876</v>
      </c>
      <c r="J222" s="65">
        <v>3.263346624939524</v>
      </c>
      <c r="K222" s="65">
        <v>3.1272412725269918</v>
      </c>
      <c r="L222" s="65">
        <v>3.4528206896596596</v>
      </c>
      <c r="M222" s="65">
        <v>3.5294310740714985</v>
      </c>
      <c r="N222" s="65">
        <v>3.4289454250595535</v>
      </c>
      <c r="O222" s="65">
        <v>3.5506524835464548</v>
      </c>
      <c r="P222" s="65">
        <v>3.3297041258969213</v>
      </c>
      <c r="Q222" s="65">
        <v>3.1684262943697998</v>
      </c>
      <c r="R222" s="65">
        <v>3.1852167322765608</v>
      </c>
      <c r="S222" s="65">
        <v>2.9403676249737236</v>
      </c>
      <c r="T222" s="65">
        <v>3.2957694452549036</v>
      </c>
      <c r="U222" s="65">
        <v>3.0638497484517231</v>
      </c>
      <c r="V222" s="65">
        <v>3.0539299783930538</v>
      </c>
      <c r="W222" s="65">
        <v>3.054904271421413</v>
      </c>
      <c r="X222" s="65">
        <v>3.0430858625381143</v>
      </c>
      <c r="Y222" s="65">
        <v>3.0304706083836388</v>
      </c>
      <c r="Z222" s="65">
        <v>2.8823379143094283</v>
      </c>
      <c r="AA222" s="65">
        <v>3.3565540469054689</v>
      </c>
      <c r="AB222" s="65">
        <v>3.1491326159203052</v>
      </c>
      <c r="AC222" s="65">
        <v>3.3929744592152042</v>
      </c>
      <c r="AD222" s="65">
        <v>3.0993274478093849</v>
      </c>
      <c r="AE222" s="65">
        <v>3.0150431592328975</v>
      </c>
      <c r="AF222" s="65">
        <v>3.221188503004341</v>
      </c>
      <c r="AG222" s="65">
        <v>3.0394654791913731</v>
      </c>
      <c r="AH222" s="65">
        <v>2.8410427746742539</v>
      </c>
      <c r="AI222" s="65">
        <v>2.9276912850511341</v>
      </c>
      <c r="AJ222" s="65">
        <v>2.2262004264060495</v>
      </c>
      <c r="AK222" s="65">
        <v>2.1201592683434982</v>
      </c>
      <c r="AL222" s="65">
        <v>2.1675681256180317</v>
      </c>
      <c r="AM222" s="65">
        <v>2.1369857508350507</v>
      </c>
      <c r="AN222" s="65">
        <v>2.0532580787891379</v>
      </c>
      <c r="AO222" s="65">
        <v>1.8643683606080461</v>
      </c>
      <c r="AP222" s="65">
        <v>1.7624146859688199</v>
      </c>
      <c r="AQ222" s="65">
        <v>1.6373338956249432</v>
      </c>
      <c r="AR222" s="65">
        <v>1.8691558843518914</v>
      </c>
      <c r="AS222" s="65">
        <v>2.0650327851569901</v>
      </c>
      <c r="AT222" s="65">
        <v>2.1779821525658263</v>
      </c>
      <c r="AU222" s="65">
        <v>1.931506593498888</v>
      </c>
      <c r="AV222" s="65">
        <v>1.7748659487933236</v>
      </c>
      <c r="AW222" s="65">
        <v>1.9577620746358961</v>
      </c>
      <c r="AX222" s="65">
        <v>1.7019976295644619</v>
      </c>
      <c r="AY222" s="65">
        <v>1.6972069477204792</v>
      </c>
      <c r="AZ222" s="65">
        <v>1.5218399244194942</v>
      </c>
    </row>
    <row r="223" spans="1:52" ht="15.75" x14ac:dyDescent="0.3">
      <c r="A223" s="5" t="s">
        <v>38</v>
      </c>
      <c r="B223" s="65">
        <v>2.2524788400578024</v>
      </c>
      <c r="C223" s="65">
        <v>2.6831185737035463</v>
      </c>
      <c r="D223" s="65">
        <v>2.4598101080170278</v>
      </c>
      <c r="E223" s="65">
        <v>2.4359915091120112</v>
      </c>
      <c r="F223" s="65">
        <v>2.9036259128585229</v>
      </c>
      <c r="G223" s="65">
        <v>2.8520598698612454</v>
      </c>
      <c r="H223" s="65">
        <v>3.3876148724316444</v>
      </c>
      <c r="I223" s="65">
        <v>3.2694759075514876</v>
      </c>
      <c r="J223" s="65">
        <v>3.263346624939524</v>
      </c>
      <c r="K223" s="65">
        <v>3.1272412725269918</v>
      </c>
      <c r="L223" s="65">
        <v>3.4528206896596596</v>
      </c>
      <c r="M223" s="65">
        <v>3.5294310740714985</v>
      </c>
      <c r="N223" s="65">
        <v>3.4289454250595535</v>
      </c>
      <c r="O223" s="65">
        <v>3.5506524835464548</v>
      </c>
      <c r="P223" s="65">
        <v>3.3297041258969213</v>
      </c>
      <c r="Q223" s="65">
        <v>3.1684262943697998</v>
      </c>
      <c r="R223" s="65">
        <v>3.1852167322765608</v>
      </c>
      <c r="S223" s="65">
        <v>2.9403676249737236</v>
      </c>
      <c r="T223" s="65">
        <v>3.2957694452549036</v>
      </c>
      <c r="U223" s="65">
        <v>3.0638497484517231</v>
      </c>
      <c r="V223" s="65">
        <v>3.0539299783930538</v>
      </c>
      <c r="W223" s="65">
        <v>3.054904271421413</v>
      </c>
      <c r="X223" s="65">
        <v>3.0430858625381143</v>
      </c>
      <c r="Y223" s="65">
        <v>3.0304706083836388</v>
      </c>
      <c r="Z223" s="65">
        <v>2.8823379143094283</v>
      </c>
      <c r="AA223" s="65">
        <v>3.3565540469054689</v>
      </c>
      <c r="AB223" s="65">
        <v>3.1491326159203052</v>
      </c>
      <c r="AC223" s="65">
        <v>3.3929744592152042</v>
      </c>
      <c r="AD223" s="65">
        <v>3.0993274478093849</v>
      </c>
      <c r="AE223" s="65">
        <v>3.0150431592328975</v>
      </c>
      <c r="AF223" s="65">
        <v>3.221188503004341</v>
      </c>
      <c r="AG223" s="65">
        <v>3.0394654791913731</v>
      </c>
      <c r="AH223" s="65">
        <v>2.8410427746742539</v>
      </c>
      <c r="AI223" s="65">
        <v>2.9276912850511341</v>
      </c>
      <c r="AJ223" s="65">
        <v>2.2262004264060495</v>
      </c>
      <c r="AK223" s="65">
        <v>2.1201592683434982</v>
      </c>
      <c r="AL223" s="65">
        <v>2.1675681256180317</v>
      </c>
      <c r="AM223" s="65">
        <v>2.1369857508350507</v>
      </c>
      <c r="AN223" s="65">
        <v>2.0532580787891379</v>
      </c>
      <c r="AO223" s="65">
        <v>1.8643683606080461</v>
      </c>
      <c r="AP223" s="65">
        <v>1.7624146859688199</v>
      </c>
      <c r="AQ223" s="65">
        <v>1.6373338956249432</v>
      </c>
      <c r="AR223" s="65">
        <v>1.8691558843518914</v>
      </c>
      <c r="AS223" s="65">
        <v>2.0650327851569901</v>
      </c>
      <c r="AT223" s="65">
        <v>2.1779821525658263</v>
      </c>
      <c r="AU223" s="65">
        <v>1.931506593498888</v>
      </c>
      <c r="AV223" s="65">
        <v>1.7748659487933236</v>
      </c>
      <c r="AW223" s="65">
        <v>1.9577620746358961</v>
      </c>
      <c r="AX223" s="65">
        <v>1.7019976295644619</v>
      </c>
      <c r="AY223" s="65">
        <v>1.6972069477204792</v>
      </c>
      <c r="AZ223" s="65">
        <v>1.5218399244194942</v>
      </c>
    </row>
    <row r="224" spans="1:52" ht="15.75" x14ac:dyDescent="0.3">
      <c r="A224" s="5" t="s">
        <v>140</v>
      </c>
      <c r="B224" s="65" t="s">
        <v>64</v>
      </c>
      <c r="C224" s="65" t="s">
        <v>64</v>
      </c>
      <c r="D224" s="65" t="s">
        <v>64</v>
      </c>
      <c r="E224" s="65" t="s">
        <v>64</v>
      </c>
      <c r="F224" s="65" t="s">
        <v>64</v>
      </c>
      <c r="G224" s="65" t="s">
        <v>64</v>
      </c>
      <c r="H224" s="65" t="s">
        <v>64</v>
      </c>
      <c r="I224" s="65" t="s">
        <v>64</v>
      </c>
      <c r="J224" s="65" t="s">
        <v>64</v>
      </c>
      <c r="K224" s="65" t="s">
        <v>64</v>
      </c>
      <c r="L224" s="65" t="s">
        <v>64</v>
      </c>
      <c r="M224" s="65" t="s">
        <v>64</v>
      </c>
      <c r="N224" s="65" t="s">
        <v>64</v>
      </c>
      <c r="O224" s="65" t="s">
        <v>64</v>
      </c>
      <c r="P224" s="65" t="s">
        <v>64</v>
      </c>
      <c r="Q224" s="65" t="s">
        <v>64</v>
      </c>
      <c r="R224" s="65" t="s">
        <v>64</v>
      </c>
      <c r="S224" s="65" t="s">
        <v>64</v>
      </c>
      <c r="T224" s="65" t="s">
        <v>64</v>
      </c>
      <c r="U224" s="65" t="s">
        <v>64</v>
      </c>
      <c r="V224" s="65" t="s">
        <v>64</v>
      </c>
      <c r="W224" s="65" t="s">
        <v>64</v>
      </c>
      <c r="X224" s="65" t="s">
        <v>64</v>
      </c>
      <c r="Y224" s="65" t="s">
        <v>64</v>
      </c>
      <c r="Z224" s="65" t="s">
        <v>64</v>
      </c>
      <c r="AA224" s="65" t="s">
        <v>64</v>
      </c>
      <c r="AB224" s="65" t="s">
        <v>64</v>
      </c>
      <c r="AC224" s="65" t="s">
        <v>64</v>
      </c>
      <c r="AD224" s="65" t="s">
        <v>64</v>
      </c>
      <c r="AE224" s="65" t="s">
        <v>64</v>
      </c>
      <c r="AF224" s="65" t="s">
        <v>64</v>
      </c>
      <c r="AG224" s="65" t="s">
        <v>64</v>
      </c>
      <c r="AH224" s="65" t="s">
        <v>64</v>
      </c>
      <c r="AI224" s="65" t="s">
        <v>64</v>
      </c>
      <c r="AJ224" s="65" t="s">
        <v>64</v>
      </c>
      <c r="AK224" s="65" t="s">
        <v>64</v>
      </c>
      <c r="AL224" s="65" t="s">
        <v>64</v>
      </c>
      <c r="AM224" s="65" t="s">
        <v>64</v>
      </c>
      <c r="AN224" s="65" t="s">
        <v>64</v>
      </c>
      <c r="AO224" s="65" t="s">
        <v>64</v>
      </c>
      <c r="AP224" s="65" t="s">
        <v>64</v>
      </c>
      <c r="AQ224" s="65" t="s">
        <v>64</v>
      </c>
      <c r="AR224" s="65" t="s">
        <v>64</v>
      </c>
      <c r="AS224" s="65" t="s">
        <v>64</v>
      </c>
      <c r="AT224" s="65" t="s">
        <v>64</v>
      </c>
      <c r="AU224" s="65" t="s">
        <v>64</v>
      </c>
      <c r="AV224" s="65" t="s">
        <v>64</v>
      </c>
      <c r="AW224" s="65" t="s">
        <v>64</v>
      </c>
      <c r="AX224" s="65" t="s">
        <v>64</v>
      </c>
      <c r="AY224" s="65" t="s">
        <v>64</v>
      </c>
      <c r="AZ224" s="65" t="s">
        <v>64</v>
      </c>
    </row>
    <row r="225" spans="1:52" ht="15.75" x14ac:dyDescent="0.3">
      <c r="A225" s="4" t="s">
        <v>141</v>
      </c>
      <c r="B225" s="65" t="s">
        <v>64</v>
      </c>
      <c r="C225" s="65" t="s">
        <v>64</v>
      </c>
      <c r="D225" s="65" t="s">
        <v>64</v>
      </c>
      <c r="E225" s="65" t="s">
        <v>64</v>
      </c>
      <c r="F225" s="65" t="s">
        <v>64</v>
      </c>
      <c r="G225" s="65" t="s">
        <v>64</v>
      </c>
      <c r="H225" s="65" t="s">
        <v>64</v>
      </c>
      <c r="I225" s="65" t="s">
        <v>64</v>
      </c>
      <c r="J225" s="65" t="s">
        <v>64</v>
      </c>
      <c r="K225" s="65" t="s">
        <v>64</v>
      </c>
      <c r="L225" s="65" t="s">
        <v>64</v>
      </c>
      <c r="M225" s="65" t="s">
        <v>64</v>
      </c>
      <c r="N225" s="65" t="s">
        <v>64</v>
      </c>
      <c r="O225" s="65" t="s">
        <v>64</v>
      </c>
      <c r="P225" s="65" t="s">
        <v>64</v>
      </c>
      <c r="Q225" s="65" t="s">
        <v>64</v>
      </c>
      <c r="R225" s="65" t="s">
        <v>64</v>
      </c>
      <c r="S225" s="65" t="s">
        <v>64</v>
      </c>
      <c r="T225" s="65" t="s">
        <v>64</v>
      </c>
      <c r="U225" s="65" t="s">
        <v>64</v>
      </c>
      <c r="V225" s="65" t="s">
        <v>64</v>
      </c>
      <c r="W225" s="65" t="s">
        <v>64</v>
      </c>
      <c r="X225" s="65" t="s">
        <v>64</v>
      </c>
      <c r="Y225" s="65" t="s">
        <v>64</v>
      </c>
      <c r="Z225" s="65" t="s">
        <v>64</v>
      </c>
      <c r="AA225" s="65" t="s">
        <v>64</v>
      </c>
      <c r="AB225" s="65" t="s">
        <v>64</v>
      </c>
      <c r="AC225" s="65" t="s">
        <v>64</v>
      </c>
      <c r="AD225" s="65" t="s">
        <v>64</v>
      </c>
      <c r="AE225" s="65" t="s">
        <v>64</v>
      </c>
      <c r="AF225" s="65" t="s">
        <v>64</v>
      </c>
      <c r="AG225" s="65" t="s">
        <v>64</v>
      </c>
      <c r="AH225" s="65" t="s">
        <v>64</v>
      </c>
      <c r="AI225" s="65" t="s">
        <v>64</v>
      </c>
      <c r="AJ225" s="65" t="s">
        <v>64</v>
      </c>
      <c r="AK225" s="65" t="s">
        <v>64</v>
      </c>
      <c r="AL225" s="65" t="s">
        <v>64</v>
      </c>
      <c r="AM225" s="65" t="s">
        <v>64</v>
      </c>
      <c r="AN225" s="65" t="s">
        <v>64</v>
      </c>
      <c r="AO225" s="65" t="s">
        <v>64</v>
      </c>
      <c r="AP225" s="65" t="s">
        <v>64</v>
      </c>
      <c r="AQ225" s="65" t="s">
        <v>64</v>
      </c>
      <c r="AR225" s="65" t="s">
        <v>64</v>
      </c>
      <c r="AS225" s="65" t="s">
        <v>64</v>
      </c>
      <c r="AT225" s="65" t="s">
        <v>64</v>
      </c>
      <c r="AU225" s="65" t="s">
        <v>64</v>
      </c>
      <c r="AV225" s="65" t="s">
        <v>64</v>
      </c>
      <c r="AW225" s="65" t="s">
        <v>64</v>
      </c>
      <c r="AX225" s="65" t="s">
        <v>64</v>
      </c>
      <c r="AY225" s="65" t="s">
        <v>64</v>
      </c>
      <c r="AZ225" s="65" t="s">
        <v>64</v>
      </c>
    </row>
    <row r="226" spans="1:52" ht="15.75" x14ac:dyDescent="0.3">
      <c r="A226" s="4" t="s">
        <v>142</v>
      </c>
      <c r="B226" s="65" t="s">
        <v>64</v>
      </c>
      <c r="C226" s="65" t="s">
        <v>64</v>
      </c>
      <c r="D226" s="65" t="s">
        <v>64</v>
      </c>
      <c r="E226" s="65" t="s">
        <v>64</v>
      </c>
      <c r="F226" s="65" t="s">
        <v>64</v>
      </c>
      <c r="G226" s="65" t="s">
        <v>64</v>
      </c>
      <c r="H226" s="65" t="s">
        <v>64</v>
      </c>
      <c r="I226" s="65" t="s">
        <v>64</v>
      </c>
      <c r="J226" s="65" t="s">
        <v>64</v>
      </c>
      <c r="K226" s="65" t="s">
        <v>64</v>
      </c>
      <c r="L226" s="65" t="s">
        <v>64</v>
      </c>
      <c r="M226" s="65" t="s">
        <v>64</v>
      </c>
      <c r="N226" s="65" t="s">
        <v>64</v>
      </c>
      <c r="O226" s="65" t="s">
        <v>64</v>
      </c>
      <c r="P226" s="65" t="s">
        <v>64</v>
      </c>
      <c r="Q226" s="65" t="s">
        <v>64</v>
      </c>
      <c r="R226" s="65" t="s">
        <v>64</v>
      </c>
      <c r="S226" s="65" t="s">
        <v>64</v>
      </c>
      <c r="T226" s="65" t="s">
        <v>64</v>
      </c>
      <c r="U226" s="65" t="s">
        <v>64</v>
      </c>
      <c r="V226" s="65" t="s">
        <v>64</v>
      </c>
      <c r="W226" s="65" t="s">
        <v>64</v>
      </c>
      <c r="X226" s="65" t="s">
        <v>64</v>
      </c>
      <c r="Y226" s="65" t="s">
        <v>64</v>
      </c>
      <c r="Z226" s="65" t="s">
        <v>64</v>
      </c>
      <c r="AA226" s="65" t="s">
        <v>64</v>
      </c>
      <c r="AB226" s="65" t="s">
        <v>64</v>
      </c>
      <c r="AC226" s="65" t="s">
        <v>64</v>
      </c>
      <c r="AD226" s="65" t="s">
        <v>64</v>
      </c>
      <c r="AE226" s="65" t="s">
        <v>64</v>
      </c>
      <c r="AF226" s="65" t="s">
        <v>64</v>
      </c>
      <c r="AG226" s="65" t="s">
        <v>64</v>
      </c>
      <c r="AH226" s="65" t="s">
        <v>64</v>
      </c>
      <c r="AI226" s="65" t="s">
        <v>64</v>
      </c>
      <c r="AJ226" s="65" t="s">
        <v>64</v>
      </c>
      <c r="AK226" s="65" t="s">
        <v>64</v>
      </c>
      <c r="AL226" s="65" t="s">
        <v>64</v>
      </c>
      <c r="AM226" s="65" t="s">
        <v>64</v>
      </c>
      <c r="AN226" s="65" t="s">
        <v>64</v>
      </c>
      <c r="AO226" s="65" t="s">
        <v>64</v>
      </c>
      <c r="AP226" s="65" t="s">
        <v>64</v>
      </c>
      <c r="AQ226" s="65" t="s">
        <v>64</v>
      </c>
      <c r="AR226" s="65" t="s">
        <v>64</v>
      </c>
      <c r="AS226" s="65" t="s">
        <v>64</v>
      </c>
      <c r="AT226" s="65" t="s">
        <v>64</v>
      </c>
      <c r="AU226" s="65" t="s">
        <v>64</v>
      </c>
      <c r="AV226" s="65" t="s">
        <v>64</v>
      </c>
      <c r="AW226" s="65" t="s">
        <v>64</v>
      </c>
      <c r="AX226" s="65" t="s">
        <v>64</v>
      </c>
      <c r="AY226" s="65" t="s">
        <v>64</v>
      </c>
      <c r="AZ226" s="65" t="s">
        <v>64</v>
      </c>
    </row>
    <row r="227" spans="1:52" ht="15.75" x14ac:dyDescent="0.3">
      <c r="A227" s="3" t="s">
        <v>143</v>
      </c>
      <c r="B227" s="65">
        <v>5.229881260107426</v>
      </c>
      <c r="C227" s="65">
        <v>5.0379599238075947</v>
      </c>
      <c r="D227" s="65">
        <v>5.1881763431421719</v>
      </c>
      <c r="E227" s="65">
        <v>5.3625720947049667</v>
      </c>
      <c r="F227" s="65">
        <v>5.5798150657014096</v>
      </c>
      <c r="G227" s="65">
        <v>5.5816289019978305</v>
      </c>
      <c r="H227" s="65">
        <v>5.4523529112242084</v>
      </c>
      <c r="I227" s="65">
        <v>5.4929080919458917</v>
      </c>
      <c r="J227" s="65">
        <v>5.4965347315457711</v>
      </c>
      <c r="K227" s="65">
        <v>5.2822687324119277</v>
      </c>
      <c r="L227" s="65">
        <v>5.4084211677897818</v>
      </c>
      <c r="M227" s="65">
        <v>5.6349132289385988</v>
      </c>
      <c r="N227" s="65">
        <v>5.4105698069528261</v>
      </c>
      <c r="O227" s="65">
        <v>5.6701596780211787</v>
      </c>
      <c r="P227" s="65">
        <v>5.7658143203273724</v>
      </c>
      <c r="Q227" s="65">
        <v>5.71535835140683</v>
      </c>
      <c r="R227" s="65">
        <v>5.7572693417267145</v>
      </c>
      <c r="S227" s="65">
        <v>5.7120074086828705</v>
      </c>
      <c r="T227" s="65">
        <v>5.8049584744558302</v>
      </c>
      <c r="U227" s="65">
        <v>5.7539966285638862</v>
      </c>
      <c r="V227" s="65">
        <v>5.7122361516278142</v>
      </c>
      <c r="W227" s="65">
        <v>5.6377735105985769</v>
      </c>
      <c r="X227" s="65">
        <v>5.5003843429231942</v>
      </c>
      <c r="Y227" s="65">
        <v>5.8088281568943767</v>
      </c>
      <c r="Z227" s="65">
        <v>5.6420923090564719</v>
      </c>
      <c r="AA227" s="65">
        <v>5.3743387426351816</v>
      </c>
      <c r="AB227" s="65">
        <v>5.2393974711989202</v>
      </c>
      <c r="AC227" s="65">
        <v>5.2334837282168438</v>
      </c>
      <c r="AD227" s="65">
        <v>5.4072847045008761</v>
      </c>
      <c r="AE227" s="65">
        <v>5.2446927904950718</v>
      </c>
      <c r="AF227" s="65">
        <v>5.2804164518016989</v>
      </c>
      <c r="AG227" s="65">
        <v>5.4240039064147165</v>
      </c>
      <c r="AH227" s="65">
        <v>5.0243935954750736</v>
      </c>
      <c r="AI227" s="65">
        <v>5.7216537424382512</v>
      </c>
      <c r="AJ227" s="65">
        <v>5.8397773245973879</v>
      </c>
      <c r="AK227" s="65">
        <v>5.134074395258958</v>
      </c>
      <c r="AL227" s="65">
        <v>5.0010855789240027</v>
      </c>
      <c r="AM227" s="65">
        <v>5.0979484109951159</v>
      </c>
      <c r="AN227" s="65">
        <v>4.4798861891355628</v>
      </c>
      <c r="AO227" s="65">
        <v>4.4436465303503789</v>
      </c>
      <c r="AP227" s="65">
        <v>4.2969654970856093</v>
      </c>
      <c r="AQ227" s="65">
        <v>4.5394014048040123</v>
      </c>
      <c r="AR227" s="65">
        <v>4.4290242410717866</v>
      </c>
      <c r="AS227" s="65">
        <v>4.4634665019323503</v>
      </c>
      <c r="AT227" s="65">
        <v>4.9288013026094184</v>
      </c>
      <c r="AU227" s="65">
        <v>4.9800272600912754</v>
      </c>
      <c r="AV227" s="65">
        <v>5.0607435665064351</v>
      </c>
      <c r="AW227" s="65">
        <v>6.1092218403230962</v>
      </c>
      <c r="AX227" s="65">
        <v>5.9239155716920715</v>
      </c>
      <c r="AY227" s="65">
        <v>6.0884035726132399</v>
      </c>
      <c r="AZ227" s="65">
        <v>4.9904425562457169</v>
      </c>
    </row>
    <row r="228" spans="1:52" ht="15.75" x14ac:dyDescent="0.3">
      <c r="A228" s="20" t="s">
        <v>144</v>
      </c>
      <c r="B228" s="65">
        <v>4.6486695248453902</v>
      </c>
      <c r="C228" s="65">
        <v>4.4645409572775705</v>
      </c>
      <c r="D228" s="65">
        <v>4.5975774648877845</v>
      </c>
      <c r="E228" s="65">
        <v>4.7522040871556008</v>
      </c>
      <c r="F228" s="65">
        <v>4.9799974856280187</v>
      </c>
      <c r="G228" s="65">
        <v>4.9586014812459487</v>
      </c>
      <c r="H228" s="65">
        <v>4.8514745461203139</v>
      </c>
      <c r="I228" s="65">
        <v>4.867711810711687</v>
      </c>
      <c r="J228" s="65">
        <v>4.8897113456123869</v>
      </c>
      <c r="K228" s="65">
        <v>4.6750320754399066</v>
      </c>
      <c r="L228" s="65">
        <v>4.7877419644645371</v>
      </c>
      <c r="M228" s="65">
        <v>5.0152963350679531</v>
      </c>
      <c r="N228" s="65">
        <v>4.7963596859897883</v>
      </c>
      <c r="O228" s="65">
        <v>5.0267862805325745</v>
      </c>
      <c r="P228" s="65">
        <v>5.1091725110358048</v>
      </c>
      <c r="Q228" s="65">
        <v>5.0436322240213345</v>
      </c>
      <c r="R228" s="65">
        <v>5.0937709454631594</v>
      </c>
      <c r="S228" s="65">
        <v>5.0404033579963547</v>
      </c>
      <c r="T228" s="65">
        <v>5.1589665171731127</v>
      </c>
      <c r="U228" s="65">
        <v>5.0975772856110195</v>
      </c>
      <c r="V228" s="65">
        <v>5.0351009523083441</v>
      </c>
      <c r="W228" s="65">
        <v>4.9658967666248728</v>
      </c>
      <c r="X228" s="65">
        <v>4.8233557975781904</v>
      </c>
      <c r="Y228" s="65">
        <v>5.1248771124010473</v>
      </c>
      <c r="Z228" s="65">
        <v>4.9370011415392323</v>
      </c>
      <c r="AA228" s="65">
        <v>4.7559929216268477</v>
      </c>
      <c r="AB228" s="65">
        <v>4.6168571745386844</v>
      </c>
      <c r="AC228" s="65">
        <v>4.5718305693979531</v>
      </c>
      <c r="AD228" s="65">
        <v>4.7550525403664503</v>
      </c>
      <c r="AE228" s="65">
        <v>4.600083218811081</v>
      </c>
      <c r="AF228" s="65">
        <v>4.6337525063588636</v>
      </c>
      <c r="AG228" s="65">
        <v>4.7739765264499852</v>
      </c>
      <c r="AH228" s="65">
        <v>4.4819697517703982</v>
      </c>
      <c r="AI228" s="65">
        <v>5.1836188222556832</v>
      </c>
      <c r="AJ228" s="65">
        <v>5.3058957822001318</v>
      </c>
      <c r="AK228" s="65">
        <v>4.5697014004856511</v>
      </c>
      <c r="AL228" s="65">
        <v>4.4152381560823555</v>
      </c>
      <c r="AM228" s="65">
        <v>4.4833118166779613</v>
      </c>
      <c r="AN228" s="65">
        <v>3.9704246103467971</v>
      </c>
      <c r="AO228" s="65">
        <v>3.9429386290066279</v>
      </c>
      <c r="AP228" s="65">
        <v>3.8259178531286255</v>
      </c>
      <c r="AQ228" s="65">
        <v>4.0715758894147447</v>
      </c>
      <c r="AR228" s="65">
        <v>4.0449330917059889</v>
      </c>
      <c r="AS228" s="65">
        <v>4.0930612000859199</v>
      </c>
      <c r="AT228" s="65">
        <v>4.5524114559146138</v>
      </c>
      <c r="AU228" s="65">
        <v>4.6164086356676588</v>
      </c>
      <c r="AV228" s="65">
        <v>4.7299310961348864</v>
      </c>
      <c r="AW228" s="65">
        <v>5.7992605405147462</v>
      </c>
      <c r="AX228" s="65">
        <v>5.6058392581255552</v>
      </c>
      <c r="AY228" s="65">
        <v>5.7746878986537631</v>
      </c>
      <c r="AZ228" s="65">
        <v>4.6590259028359835</v>
      </c>
    </row>
    <row r="229" spans="1:52" ht="15.75" x14ac:dyDescent="0.3">
      <c r="A229" s="20" t="s">
        <v>145</v>
      </c>
      <c r="B229" s="65">
        <v>22.393399848592697</v>
      </c>
      <c r="C229" s="65">
        <v>21.998910867129418</v>
      </c>
      <c r="D229" s="65">
        <v>23.037133787220064</v>
      </c>
      <c r="E229" s="65">
        <v>24.064194210764477</v>
      </c>
      <c r="F229" s="65">
        <v>23.970966451744868</v>
      </c>
      <c r="G229" s="65">
        <v>24.8521719534459</v>
      </c>
      <c r="H229" s="65">
        <v>24.30703928616234</v>
      </c>
      <c r="I229" s="65">
        <v>24.982976862209771</v>
      </c>
      <c r="J229" s="65">
        <v>24.535710512051402</v>
      </c>
      <c r="K229" s="65">
        <v>24.58999452170567</v>
      </c>
      <c r="L229" s="65">
        <v>25.298708545141903</v>
      </c>
      <c r="M229" s="65">
        <v>25.942740012591365</v>
      </c>
      <c r="N229" s="65">
        <v>25.863948167020499</v>
      </c>
      <c r="O229" s="65">
        <v>27.258463455634065</v>
      </c>
      <c r="P229" s="65">
        <v>28.177705075149007</v>
      </c>
      <c r="Q229" s="65">
        <v>29.005671479848942</v>
      </c>
      <c r="R229" s="65">
        <v>28.884450578728639</v>
      </c>
      <c r="S229" s="65">
        <v>29.355773885500209</v>
      </c>
      <c r="T229" s="65">
        <v>28.78992362357468</v>
      </c>
      <c r="U229" s="65">
        <v>29.187871787426996</v>
      </c>
      <c r="V229" s="65">
        <v>29.996235888505236</v>
      </c>
      <c r="W229" s="65">
        <v>30.440301814435099</v>
      </c>
      <c r="X229" s="65">
        <v>30.561480788550899</v>
      </c>
      <c r="Y229" s="65">
        <v>31.512638975879842</v>
      </c>
      <c r="Z229" s="65">
        <v>32.763199913861079</v>
      </c>
      <c r="AA229" s="65">
        <v>30.201598540205488</v>
      </c>
      <c r="AB229" s="65">
        <v>30.588308451574655</v>
      </c>
      <c r="AC229" s="65">
        <v>32.21135161754696</v>
      </c>
      <c r="AD229" s="65">
        <v>32.554562245686952</v>
      </c>
      <c r="AE229" s="65">
        <v>32.403791239191783</v>
      </c>
      <c r="AF229" s="65">
        <v>32.470327079363948</v>
      </c>
      <c r="AG229" s="65">
        <v>32.882808582251641</v>
      </c>
      <c r="AH229" s="65">
        <v>29.535473083992741</v>
      </c>
      <c r="AI229" s="65">
        <v>30.018762951375223</v>
      </c>
      <c r="AJ229" s="65">
        <v>30.400331313057226</v>
      </c>
      <c r="AK229" s="65">
        <v>31.626285790439134</v>
      </c>
      <c r="AL229" s="65">
        <v>32.749904808041663</v>
      </c>
      <c r="AM229" s="65">
        <v>34.759719418973319</v>
      </c>
      <c r="AN229" s="65">
        <v>30.705117791104435</v>
      </c>
      <c r="AO229" s="65">
        <v>30.604015618048454</v>
      </c>
      <c r="AP229" s="65">
        <v>29.53547194523718</v>
      </c>
      <c r="AQ229" s="65">
        <v>29.440825215145484</v>
      </c>
      <c r="AR229" s="65">
        <v>26.231345337026568</v>
      </c>
      <c r="AS229" s="65">
        <v>25.730862185218967</v>
      </c>
      <c r="AT229" s="65">
        <v>26.841686734054051</v>
      </c>
      <c r="AU229" s="65">
        <v>26.256159539062896</v>
      </c>
      <c r="AV229" s="65">
        <v>24.639866115185711</v>
      </c>
      <c r="AW229" s="65">
        <v>24.607359896454142</v>
      </c>
      <c r="AX229" s="65">
        <v>25.053972367326203</v>
      </c>
      <c r="AY229" s="65">
        <v>25.412029945408833</v>
      </c>
      <c r="AZ229" s="65">
        <v>25.365407384754352</v>
      </c>
    </row>
    <row r="230" spans="1:52" ht="15.75" x14ac:dyDescent="0.3">
      <c r="A230" s="20" t="s">
        <v>146</v>
      </c>
      <c r="B230" s="65" t="s">
        <v>64</v>
      </c>
      <c r="C230" s="65" t="s">
        <v>64</v>
      </c>
      <c r="D230" s="65" t="s">
        <v>64</v>
      </c>
      <c r="E230" s="65" t="s">
        <v>64</v>
      </c>
      <c r="F230" s="65" t="s">
        <v>64</v>
      </c>
      <c r="G230" s="65" t="s">
        <v>64</v>
      </c>
      <c r="H230" s="65" t="s">
        <v>64</v>
      </c>
      <c r="I230" s="65" t="s">
        <v>64</v>
      </c>
      <c r="J230" s="65" t="s">
        <v>64</v>
      </c>
      <c r="K230" s="65" t="s">
        <v>64</v>
      </c>
      <c r="L230" s="65" t="s">
        <v>64</v>
      </c>
      <c r="M230" s="65" t="s">
        <v>64</v>
      </c>
      <c r="N230" s="65" t="s">
        <v>64</v>
      </c>
      <c r="O230" s="65" t="s">
        <v>64</v>
      </c>
      <c r="P230" s="65" t="s">
        <v>64</v>
      </c>
      <c r="Q230" s="65" t="s">
        <v>64</v>
      </c>
      <c r="R230" s="65" t="s">
        <v>64</v>
      </c>
      <c r="S230" s="65" t="s">
        <v>64</v>
      </c>
      <c r="T230" s="65" t="s">
        <v>64</v>
      </c>
      <c r="U230" s="65" t="s">
        <v>64</v>
      </c>
      <c r="V230" s="65" t="s">
        <v>64</v>
      </c>
      <c r="W230" s="65" t="s">
        <v>64</v>
      </c>
      <c r="X230" s="65" t="s">
        <v>64</v>
      </c>
      <c r="Y230" s="65" t="s">
        <v>64</v>
      </c>
      <c r="Z230" s="65" t="s">
        <v>64</v>
      </c>
      <c r="AA230" s="65" t="s">
        <v>64</v>
      </c>
      <c r="AB230" s="65" t="s">
        <v>64</v>
      </c>
      <c r="AC230" s="65" t="s">
        <v>64</v>
      </c>
      <c r="AD230" s="65" t="s">
        <v>64</v>
      </c>
      <c r="AE230" s="65" t="s">
        <v>64</v>
      </c>
      <c r="AF230" s="65" t="s">
        <v>64</v>
      </c>
      <c r="AG230" s="65" t="s">
        <v>64</v>
      </c>
      <c r="AH230" s="65" t="s">
        <v>64</v>
      </c>
      <c r="AI230" s="65" t="s">
        <v>64</v>
      </c>
      <c r="AJ230" s="65" t="s">
        <v>64</v>
      </c>
      <c r="AK230" s="65" t="s">
        <v>64</v>
      </c>
      <c r="AL230" s="65" t="s">
        <v>64</v>
      </c>
      <c r="AM230" s="65" t="s">
        <v>64</v>
      </c>
      <c r="AN230" s="65" t="s">
        <v>64</v>
      </c>
      <c r="AO230" s="65" t="s">
        <v>64</v>
      </c>
      <c r="AP230" s="65" t="s">
        <v>64</v>
      </c>
      <c r="AQ230" s="65" t="s">
        <v>64</v>
      </c>
      <c r="AR230" s="65" t="s">
        <v>64</v>
      </c>
      <c r="AS230" s="65" t="s">
        <v>64</v>
      </c>
      <c r="AT230" s="65" t="s">
        <v>64</v>
      </c>
      <c r="AU230" s="65" t="s">
        <v>64</v>
      </c>
      <c r="AV230" s="65" t="s">
        <v>64</v>
      </c>
      <c r="AW230" s="65" t="s">
        <v>64</v>
      </c>
      <c r="AX230" s="65" t="s">
        <v>64</v>
      </c>
      <c r="AY230" s="65" t="s">
        <v>64</v>
      </c>
      <c r="AZ230" s="65" t="s">
        <v>64</v>
      </c>
    </row>
    <row r="231" spans="1:52" ht="15.75" x14ac:dyDescent="0.3">
      <c r="A231" s="20" t="s">
        <v>147</v>
      </c>
      <c r="B231" s="65" t="s">
        <v>64</v>
      </c>
      <c r="C231" s="65" t="s">
        <v>64</v>
      </c>
      <c r="D231" s="65" t="s">
        <v>64</v>
      </c>
      <c r="E231" s="65" t="s">
        <v>64</v>
      </c>
      <c r="F231" s="65" t="s">
        <v>64</v>
      </c>
      <c r="G231" s="65" t="s">
        <v>64</v>
      </c>
      <c r="H231" s="65" t="s">
        <v>64</v>
      </c>
      <c r="I231" s="65" t="s">
        <v>64</v>
      </c>
      <c r="J231" s="65" t="s">
        <v>64</v>
      </c>
      <c r="K231" s="65" t="s">
        <v>64</v>
      </c>
      <c r="L231" s="65" t="s">
        <v>64</v>
      </c>
      <c r="M231" s="65" t="s">
        <v>64</v>
      </c>
      <c r="N231" s="65" t="s">
        <v>64</v>
      </c>
      <c r="O231" s="65" t="s">
        <v>64</v>
      </c>
      <c r="P231" s="65" t="s">
        <v>64</v>
      </c>
      <c r="Q231" s="65" t="s">
        <v>64</v>
      </c>
      <c r="R231" s="65" t="s">
        <v>64</v>
      </c>
      <c r="S231" s="65" t="s">
        <v>64</v>
      </c>
      <c r="T231" s="65" t="s">
        <v>64</v>
      </c>
      <c r="U231" s="65" t="s">
        <v>64</v>
      </c>
      <c r="V231" s="65" t="s">
        <v>64</v>
      </c>
      <c r="W231" s="65" t="s">
        <v>64</v>
      </c>
      <c r="X231" s="65" t="s">
        <v>64</v>
      </c>
      <c r="Y231" s="65" t="s">
        <v>64</v>
      </c>
      <c r="Z231" s="65" t="s">
        <v>64</v>
      </c>
      <c r="AA231" s="65" t="s">
        <v>64</v>
      </c>
      <c r="AB231" s="65" t="s">
        <v>64</v>
      </c>
      <c r="AC231" s="65" t="s">
        <v>64</v>
      </c>
      <c r="AD231" s="65" t="s">
        <v>64</v>
      </c>
      <c r="AE231" s="65" t="s">
        <v>64</v>
      </c>
      <c r="AF231" s="65" t="s">
        <v>64</v>
      </c>
      <c r="AG231" s="65" t="s">
        <v>64</v>
      </c>
      <c r="AH231" s="65" t="s">
        <v>64</v>
      </c>
      <c r="AI231" s="65" t="s">
        <v>64</v>
      </c>
      <c r="AJ231" s="65" t="s">
        <v>64</v>
      </c>
      <c r="AK231" s="65" t="s">
        <v>64</v>
      </c>
      <c r="AL231" s="65" t="s">
        <v>64</v>
      </c>
      <c r="AM231" s="65" t="s">
        <v>64</v>
      </c>
      <c r="AN231" s="65" t="s">
        <v>64</v>
      </c>
      <c r="AO231" s="65" t="s">
        <v>64</v>
      </c>
      <c r="AP231" s="65" t="s">
        <v>64</v>
      </c>
      <c r="AQ231" s="65" t="s">
        <v>64</v>
      </c>
      <c r="AR231" s="65" t="s">
        <v>64</v>
      </c>
      <c r="AS231" s="65" t="s">
        <v>64</v>
      </c>
      <c r="AT231" s="65" t="s">
        <v>64</v>
      </c>
      <c r="AU231" s="65" t="s">
        <v>64</v>
      </c>
      <c r="AV231" s="65" t="s">
        <v>64</v>
      </c>
      <c r="AW231" s="65" t="s">
        <v>64</v>
      </c>
      <c r="AX231" s="65" t="s">
        <v>64</v>
      </c>
      <c r="AY231" s="65" t="s">
        <v>64</v>
      </c>
      <c r="AZ231" s="65" t="s">
        <v>64</v>
      </c>
    </row>
    <row r="232" spans="1:52" ht="15.75" x14ac:dyDescent="0.3">
      <c r="A232" s="10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</row>
    <row r="233" spans="1:52" ht="15.75" x14ac:dyDescent="0.3">
      <c r="A233" s="10" t="s">
        <v>148</v>
      </c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</row>
    <row r="234" spans="1:52" ht="15.75" x14ac:dyDescent="0.3">
      <c r="A234" s="1" t="s">
        <v>130</v>
      </c>
      <c r="B234" s="64">
        <v>200.97454362812255</v>
      </c>
      <c r="C234" s="64">
        <v>201.94692919372304</v>
      </c>
      <c r="D234" s="64">
        <v>213.10256825386301</v>
      </c>
      <c r="E234" s="64">
        <v>216.41174204441421</v>
      </c>
      <c r="F234" s="64">
        <v>218.595560765139</v>
      </c>
      <c r="G234" s="64">
        <v>207.08437796454064</v>
      </c>
      <c r="H234" s="64">
        <v>228.66896962297943</v>
      </c>
      <c r="I234" s="64">
        <v>214.64805457116674</v>
      </c>
      <c r="J234" s="64">
        <v>200.45612464728362</v>
      </c>
      <c r="K234" s="64">
        <v>206.02777119427307</v>
      </c>
      <c r="L234" s="64">
        <v>195.74192642180131</v>
      </c>
      <c r="M234" s="64">
        <v>204.80061276706488</v>
      </c>
      <c r="N234" s="64">
        <v>197.345124693522</v>
      </c>
      <c r="O234" s="64">
        <v>181.91184321844639</v>
      </c>
      <c r="P234" s="64">
        <v>185.36950350889677</v>
      </c>
      <c r="Q234" s="64">
        <v>179.51303281825145</v>
      </c>
      <c r="R234" s="64">
        <v>177.90631094175066</v>
      </c>
      <c r="S234" s="64">
        <v>178.36823511133315</v>
      </c>
      <c r="T234" s="64">
        <v>185.463407820019</v>
      </c>
      <c r="U234" s="64">
        <v>176.88546379426569</v>
      </c>
      <c r="V234" s="64">
        <v>169.41229571124708</v>
      </c>
      <c r="W234" s="64">
        <v>175.34026428243908</v>
      </c>
      <c r="X234" s="64">
        <v>185.30151784133659</v>
      </c>
      <c r="Y234" s="64">
        <v>163.72090454732586</v>
      </c>
      <c r="Z234" s="64">
        <v>176.06212003324117</v>
      </c>
      <c r="AA234" s="64">
        <v>158.91364054358957</v>
      </c>
      <c r="AB234" s="64">
        <v>158.18299255874763</v>
      </c>
      <c r="AC234" s="64">
        <v>158.00724405447016</v>
      </c>
      <c r="AD234" s="64">
        <v>147.10995520527334</v>
      </c>
      <c r="AE234" s="64">
        <v>151.20952542061954</v>
      </c>
      <c r="AF234" s="64">
        <v>155.38898523623433</v>
      </c>
      <c r="AG234" s="64">
        <v>150.76314460500404</v>
      </c>
      <c r="AH234" s="64">
        <v>131.50843374542595</v>
      </c>
      <c r="AI234" s="64">
        <v>133.48293654709016</v>
      </c>
      <c r="AJ234" s="64">
        <v>142.87486423863206</v>
      </c>
      <c r="AK234" s="64">
        <v>136.26830408308658</v>
      </c>
      <c r="AL234" s="64">
        <v>185.07973841311045</v>
      </c>
      <c r="AM234" s="64">
        <v>189.95101480943879</v>
      </c>
      <c r="AN234" s="64">
        <v>204.78353992836423</v>
      </c>
      <c r="AO234" s="64">
        <v>236.1329860272559</v>
      </c>
      <c r="AP234" s="64">
        <v>215.21156701744121</v>
      </c>
      <c r="AQ234" s="64">
        <v>204.30651257343521</v>
      </c>
      <c r="AR234" s="64">
        <v>217.23777977241255</v>
      </c>
      <c r="AS234" s="64">
        <v>212.9935578655695</v>
      </c>
      <c r="AT234" s="64">
        <v>222.88871472913931</v>
      </c>
      <c r="AU234" s="64">
        <v>221.19930071844814</v>
      </c>
      <c r="AV234" s="64">
        <v>203.67721893273205</v>
      </c>
      <c r="AW234" s="64">
        <v>185.7571283960034</v>
      </c>
      <c r="AX234" s="64">
        <v>213.92355745756214</v>
      </c>
      <c r="AY234" s="64">
        <v>184.14179835654591</v>
      </c>
      <c r="AZ234" s="64">
        <v>190.32834266189116</v>
      </c>
    </row>
    <row r="235" spans="1:52" ht="15.75" x14ac:dyDescent="0.3">
      <c r="A235" s="3" t="s">
        <v>131</v>
      </c>
      <c r="B235" s="65">
        <v>211.402935945058</v>
      </c>
      <c r="C235" s="65">
        <v>219.34811011637359</v>
      </c>
      <c r="D235" s="65">
        <v>227.06787333113655</v>
      </c>
      <c r="E235" s="65">
        <v>233.71011730234162</v>
      </c>
      <c r="F235" s="65">
        <v>232.04183636070849</v>
      </c>
      <c r="G235" s="65">
        <v>222.43300000210255</v>
      </c>
      <c r="H235" s="65">
        <v>244.32197869838143</v>
      </c>
      <c r="I235" s="65">
        <v>220.65881270544057</v>
      </c>
      <c r="J235" s="65">
        <v>198.38582498112581</v>
      </c>
      <c r="K235" s="65">
        <v>212.49649056823947</v>
      </c>
      <c r="L235" s="65">
        <v>195.8118021931632</v>
      </c>
      <c r="M235" s="65">
        <v>210.08028322229765</v>
      </c>
      <c r="N235" s="65">
        <v>198.20579183352848</v>
      </c>
      <c r="O235" s="65">
        <v>176.94656632832613</v>
      </c>
      <c r="P235" s="65">
        <v>174.63601763150064</v>
      </c>
      <c r="Q235" s="65">
        <v>168.49518377475982</v>
      </c>
      <c r="R235" s="65">
        <v>165.01143113353817</v>
      </c>
      <c r="S235" s="65">
        <v>165.28590498576636</v>
      </c>
      <c r="T235" s="65">
        <v>178.6789788039178</v>
      </c>
      <c r="U235" s="65">
        <v>163.34928712365925</v>
      </c>
      <c r="V235" s="65">
        <v>161.61035861612359</v>
      </c>
      <c r="W235" s="65">
        <v>170.38633962144581</v>
      </c>
      <c r="X235" s="65">
        <v>191.55077402482459</v>
      </c>
      <c r="Y235" s="65">
        <v>169.86367445501006</v>
      </c>
      <c r="Z235" s="65">
        <v>184.41736454658525</v>
      </c>
      <c r="AA235" s="65">
        <v>158.76162707693334</v>
      </c>
      <c r="AB235" s="65">
        <v>157.54290265181507</v>
      </c>
      <c r="AC235" s="65">
        <v>155.86523932204946</v>
      </c>
      <c r="AD235" s="65">
        <v>148.04609563465939</v>
      </c>
      <c r="AE235" s="65">
        <v>148.72878190158997</v>
      </c>
      <c r="AF235" s="65">
        <v>163.18679618387551</v>
      </c>
      <c r="AG235" s="65">
        <v>156.69463938521966</v>
      </c>
      <c r="AH235" s="65">
        <v>136.96634234953953</v>
      </c>
      <c r="AI235" s="65">
        <v>141.4250302463567</v>
      </c>
      <c r="AJ235" s="65">
        <v>138.39531025179443</v>
      </c>
      <c r="AK235" s="65">
        <v>116.73502343830344</v>
      </c>
      <c r="AL235" s="65">
        <v>171.75134404813457</v>
      </c>
      <c r="AM235" s="65">
        <v>156.03344489822732</v>
      </c>
      <c r="AN235" s="65">
        <v>155.8794510024774</v>
      </c>
      <c r="AO235" s="65">
        <v>183.9573468179251</v>
      </c>
      <c r="AP235" s="65">
        <v>153.55417683640084</v>
      </c>
      <c r="AQ235" s="65">
        <v>147.06602032969732</v>
      </c>
      <c r="AR235" s="65">
        <v>153.77807221830929</v>
      </c>
      <c r="AS235" s="65">
        <v>148.20480522820694</v>
      </c>
      <c r="AT235" s="65">
        <v>146.90112029163024</v>
      </c>
      <c r="AU235" s="65">
        <v>142.58663634644074</v>
      </c>
      <c r="AV235" s="65">
        <v>133.28487690101983</v>
      </c>
      <c r="AW235" s="65">
        <v>122.89489617223801</v>
      </c>
      <c r="AX235" s="65">
        <v>137.50226108210524</v>
      </c>
      <c r="AY235" s="65">
        <v>118.97196858124519</v>
      </c>
      <c r="AZ235" s="65">
        <v>119.93104625933879</v>
      </c>
    </row>
    <row r="236" spans="1:52" ht="15.75" x14ac:dyDescent="0.3">
      <c r="A236" s="4" t="s">
        <v>132</v>
      </c>
      <c r="B236" s="65">
        <v>188.63193263998807</v>
      </c>
      <c r="C236" s="65">
        <v>198.42065630885662</v>
      </c>
      <c r="D236" s="65">
        <v>205.22984437659818</v>
      </c>
      <c r="E236" s="65">
        <v>212.1309816961805</v>
      </c>
      <c r="F236" s="65">
        <v>210.79220798095935</v>
      </c>
      <c r="G236" s="65">
        <v>202.59364062317414</v>
      </c>
      <c r="H236" s="65">
        <v>223.947023861594</v>
      </c>
      <c r="I236" s="65">
        <v>204.27856026884527</v>
      </c>
      <c r="J236" s="65">
        <v>183.69410423039284</v>
      </c>
      <c r="K236" s="65">
        <v>195.94295290953929</v>
      </c>
      <c r="L236" s="65">
        <v>182.63006328167862</v>
      </c>
      <c r="M236" s="65">
        <v>195.07787555591293</v>
      </c>
      <c r="N236" s="65">
        <v>182.90371238270507</v>
      </c>
      <c r="O236" s="65">
        <v>163.82683628518006</v>
      </c>
      <c r="P236" s="65">
        <v>160.87776112291812</v>
      </c>
      <c r="Q236" s="65">
        <v>155.88683234809218</v>
      </c>
      <c r="R236" s="65">
        <v>151.61353534123046</v>
      </c>
      <c r="S236" s="65">
        <v>152.63870681529522</v>
      </c>
      <c r="T236" s="65">
        <v>165.88430160885903</v>
      </c>
      <c r="U236" s="65">
        <v>155.34414290098971</v>
      </c>
      <c r="V236" s="65">
        <v>151.76958019298968</v>
      </c>
      <c r="W236" s="65">
        <v>157.4627773882878</v>
      </c>
      <c r="X236" s="65">
        <v>177.60281864969792</v>
      </c>
      <c r="Y236" s="65">
        <v>156.98518202775898</v>
      </c>
      <c r="Z236" s="65">
        <v>169.71540983137993</v>
      </c>
      <c r="AA236" s="65">
        <v>146.98471307442611</v>
      </c>
      <c r="AB236" s="65">
        <v>147.33836889209954</v>
      </c>
      <c r="AC236" s="65">
        <v>143.86458393332305</v>
      </c>
      <c r="AD236" s="65">
        <v>137.10242759405904</v>
      </c>
      <c r="AE236" s="65">
        <v>137.97122439914403</v>
      </c>
      <c r="AF236" s="65">
        <v>149.99239153484797</v>
      </c>
      <c r="AG236" s="65">
        <v>143.08235517983334</v>
      </c>
      <c r="AH236" s="65">
        <v>126.28766979470367</v>
      </c>
      <c r="AI236" s="65">
        <v>132.02857575156321</v>
      </c>
      <c r="AJ236" s="65">
        <v>128.9218506916892</v>
      </c>
      <c r="AK236" s="65">
        <v>104.34987884035007</v>
      </c>
      <c r="AL236" s="65">
        <v>155.04900508862954</v>
      </c>
      <c r="AM236" s="65">
        <v>141.37855374538893</v>
      </c>
      <c r="AN236" s="65">
        <v>146.88892433671785</v>
      </c>
      <c r="AO236" s="65">
        <v>169.78423118341377</v>
      </c>
      <c r="AP236" s="65">
        <v>140.6360173216876</v>
      </c>
      <c r="AQ236" s="65">
        <v>134.24517916844539</v>
      </c>
      <c r="AR236" s="65">
        <v>133.81199696371084</v>
      </c>
      <c r="AS236" s="65">
        <v>129.50046556376319</v>
      </c>
      <c r="AT236" s="65">
        <v>126.4675203898643</v>
      </c>
      <c r="AU236" s="65">
        <v>129.3037656102444</v>
      </c>
      <c r="AV236" s="65">
        <v>121.12292848550447</v>
      </c>
      <c r="AW236" s="65">
        <v>111.75597258892576</v>
      </c>
      <c r="AX236" s="65">
        <v>118.42676432817136</v>
      </c>
      <c r="AY236" s="65">
        <v>103.55613912703706</v>
      </c>
      <c r="AZ236" s="65">
        <v>105.74296394451098</v>
      </c>
    </row>
    <row r="237" spans="1:52" ht="15.75" x14ac:dyDescent="0.3">
      <c r="A237" s="4" t="s">
        <v>133</v>
      </c>
      <c r="B237" s="65">
        <v>4156.1464191387404</v>
      </c>
      <c r="C237" s="65">
        <v>4263.0049781604548</v>
      </c>
      <c r="D237" s="65">
        <v>4486.7110881312965</v>
      </c>
      <c r="E237" s="65">
        <v>4597.9426088935807</v>
      </c>
      <c r="F237" s="65">
        <v>4782.1724166349431</v>
      </c>
      <c r="G237" s="65">
        <v>5228.1478476372868</v>
      </c>
      <c r="H237" s="65">
        <v>5112.0660543221884</v>
      </c>
      <c r="I237" s="65">
        <v>4522.4213933355049</v>
      </c>
      <c r="J237" s="65">
        <v>4682.5613783441186</v>
      </c>
      <c r="K237" s="65">
        <v>4278.1404785766808</v>
      </c>
      <c r="L237" s="65">
        <v>608.91432954887398</v>
      </c>
      <c r="M237" s="65">
        <v>586.23793587679484</v>
      </c>
      <c r="N237" s="65">
        <v>617.59132183760994</v>
      </c>
      <c r="O237" s="65">
        <v>633.11348841368681</v>
      </c>
      <c r="P237" s="65">
        <v>634.20120779957654</v>
      </c>
      <c r="Q237" s="65">
        <v>653.75850710348811</v>
      </c>
      <c r="R237" s="65">
        <v>322.44413822905273</v>
      </c>
      <c r="S237" s="65">
        <v>299.81290168785938</v>
      </c>
      <c r="T237" s="65">
        <v>289.17135132442411</v>
      </c>
      <c r="U237" s="65">
        <v>174.00228093062219</v>
      </c>
      <c r="V237" s="65">
        <v>202.96299948305227</v>
      </c>
      <c r="W237" s="65">
        <v>303.98333118652039</v>
      </c>
      <c r="X237" s="65">
        <v>300.13740137583562</v>
      </c>
      <c r="Y237" s="65">
        <v>312.51521909272583</v>
      </c>
      <c r="Z237" s="65">
        <v>306.35879861543532</v>
      </c>
      <c r="AA237" s="65">
        <v>254.78008824657996</v>
      </c>
      <c r="AB237" s="65">
        <v>207.99884011980848</v>
      </c>
      <c r="AC237" s="65">
        <v>263.09622901524136</v>
      </c>
      <c r="AD237" s="65">
        <v>236.86313644533664</v>
      </c>
      <c r="AE237" s="65">
        <v>234.77985709388412</v>
      </c>
      <c r="AF237" s="65">
        <v>247.09236981917431</v>
      </c>
      <c r="AG237" s="65">
        <v>266.55151416808411</v>
      </c>
      <c r="AH237" s="65">
        <v>227.07247282450891</v>
      </c>
      <c r="AI237" s="65">
        <v>174.91113844711293</v>
      </c>
      <c r="AJ237" s="65">
        <v>181.87763750414743</v>
      </c>
      <c r="AK237" s="65">
        <v>825.1016783215066</v>
      </c>
      <c r="AL237" s="65">
        <v>1078.5325734057467</v>
      </c>
      <c r="AM237" s="65">
        <v>885.27546633925226</v>
      </c>
      <c r="AN237" s="65">
        <v>180.6777816187718</v>
      </c>
      <c r="AO237" s="65">
        <v>212.77942167816573</v>
      </c>
      <c r="AP237" s="65">
        <v>201.70935717553306</v>
      </c>
      <c r="AQ237" s="65">
        <v>209.82325652339443</v>
      </c>
      <c r="AR237" s="65">
        <v>1138.0047578701176</v>
      </c>
      <c r="AS237" s="65">
        <v>944.16520969157818</v>
      </c>
      <c r="AT237" s="65">
        <v>1090.4951919644</v>
      </c>
      <c r="AU237" s="65">
        <v>169.68475746314797</v>
      </c>
      <c r="AV237" s="65">
        <v>169.27998231908398</v>
      </c>
      <c r="AW237" s="65">
        <v>170.42506267840304</v>
      </c>
      <c r="AX237" s="65">
        <v>1771.4600617227131</v>
      </c>
      <c r="AY237" s="65">
        <v>1736.9721628363504</v>
      </c>
      <c r="AZ237" s="65">
        <v>1592.8689338851443</v>
      </c>
    </row>
    <row r="238" spans="1:52" ht="15.75" x14ac:dyDescent="0.3">
      <c r="A238" s="4" t="s">
        <v>134</v>
      </c>
      <c r="B238" s="65" t="s">
        <v>64</v>
      </c>
      <c r="C238" s="65" t="s">
        <v>64</v>
      </c>
      <c r="D238" s="65" t="s">
        <v>64</v>
      </c>
      <c r="E238" s="65" t="s">
        <v>64</v>
      </c>
      <c r="F238" s="65" t="s">
        <v>64</v>
      </c>
      <c r="G238" s="65" t="s">
        <v>64</v>
      </c>
      <c r="H238" s="65" t="s">
        <v>64</v>
      </c>
      <c r="I238" s="65" t="s">
        <v>64</v>
      </c>
      <c r="J238" s="65" t="s">
        <v>64</v>
      </c>
      <c r="K238" s="65" t="s">
        <v>64</v>
      </c>
      <c r="L238" s="65" t="s">
        <v>64</v>
      </c>
      <c r="M238" s="65" t="s">
        <v>64</v>
      </c>
      <c r="N238" s="65" t="s">
        <v>64</v>
      </c>
      <c r="O238" s="65" t="s">
        <v>64</v>
      </c>
      <c r="P238" s="65" t="s">
        <v>64</v>
      </c>
      <c r="Q238" s="65" t="s">
        <v>64</v>
      </c>
      <c r="R238" s="65" t="s">
        <v>64</v>
      </c>
      <c r="S238" s="65" t="s">
        <v>64</v>
      </c>
      <c r="T238" s="65" t="s">
        <v>64</v>
      </c>
      <c r="U238" s="65" t="s">
        <v>64</v>
      </c>
      <c r="V238" s="65" t="s">
        <v>64</v>
      </c>
      <c r="W238" s="65" t="s">
        <v>64</v>
      </c>
      <c r="X238" s="65" t="s">
        <v>64</v>
      </c>
      <c r="Y238" s="65" t="s">
        <v>64</v>
      </c>
      <c r="Z238" s="65">
        <v>5835134.4077961026</v>
      </c>
      <c r="AA238" s="65" t="s">
        <v>64</v>
      </c>
      <c r="AB238" s="65" t="s">
        <v>64</v>
      </c>
      <c r="AC238" s="65" t="s">
        <v>64</v>
      </c>
      <c r="AD238" s="65" t="s">
        <v>64</v>
      </c>
      <c r="AE238" s="65" t="s">
        <v>64</v>
      </c>
      <c r="AF238" s="65" t="s">
        <v>64</v>
      </c>
      <c r="AG238" s="65" t="s">
        <v>64</v>
      </c>
      <c r="AH238" s="65" t="s">
        <v>64</v>
      </c>
      <c r="AI238" s="65" t="s">
        <v>64</v>
      </c>
      <c r="AJ238" s="65" t="s">
        <v>64</v>
      </c>
      <c r="AK238" s="65" t="s">
        <v>64</v>
      </c>
      <c r="AL238" s="65" t="s">
        <v>64</v>
      </c>
      <c r="AM238" s="65" t="s">
        <v>64</v>
      </c>
      <c r="AN238" s="65" t="s">
        <v>64</v>
      </c>
      <c r="AO238" s="65" t="s">
        <v>64</v>
      </c>
      <c r="AP238" s="65" t="s">
        <v>64</v>
      </c>
      <c r="AQ238" s="65" t="s">
        <v>64</v>
      </c>
      <c r="AR238" s="65" t="s">
        <v>64</v>
      </c>
      <c r="AS238" s="65" t="s">
        <v>64</v>
      </c>
      <c r="AT238" s="65" t="s">
        <v>64</v>
      </c>
      <c r="AU238" s="65" t="s">
        <v>64</v>
      </c>
      <c r="AV238" s="65" t="s">
        <v>64</v>
      </c>
      <c r="AW238" s="65" t="s">
        <v>64</v>
      </c>
      <c r="AX238" s="65" t="s">
        <v>64</v>
      </c>
      <c r="AY238" s="65" t="s">
        <v>64</v>
      </c>
      <c r="AZ238" s="65" t="s">
        <v>64</v>
      </c>
    </row>
    <row r="239" spans="1:52" ht="15.75" x14ac:dyDescent="0.3">
      <c r="A239" s="19" t="s">
        <v>135</v>
      </c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</row>
    <row r="240" spans="1:52" ht="15.75" x14ac:dyDescent="0.3">
      <c r="A240" s="19" t="s">
        <v>136</v>
      </c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</row>
    <row r="241" spans="1:52" ht="15.75" x14ac:dyDescent="0.3">
      <c r="A241" s="3" t="s">
        <v>137</v>
      </c>
      <c r="B241" s="65">
        <v>254.3562651754464</v>
      </c>
      <c r="C241" s="65">
        <v>247.08443600663585</v>
      </c>
      <c r="D241" s="65">
        <v>245.9695165258029</v>
      </c>
      <c r="E241" s="65">
        <v>256.62389148020401</v>
      </c>
      <c r="F241" s="65">
        <v>245.23240329867812</v>
      </c>
      <c r="G241" s="65">
        <v>243.67412847823113</v>
      </c>
      <c r="H241" s="65">
        <v>251.41675771359422</v>
      </c>
      <c r="I241" s="65">
        <v>279.90970525867766</v>
      </c>
      <c r="J241" s="65">
        <v>273.78208375775705</v>
      </c>
      <c r="K241" s="65">
        <v>278.75013983120584</v>
      </c>
      <c r="L241" s="65">
        <v>259.42894809387764</v>
      </c>
      <c r="M241" s="65">
        <v>257.40557188368791</v>
      </c>
      <c r="N241" s="65">
        <v>266.73265852314665</v>
      </c>
      <c r="O241" s="65">
        <v>256.38496344034098</v>
      </c>
      <c r="P241" s="65">
        <v>255.07857732972036</v>
      </c>
      <c r="Q241" s="65">
        <v>256.92628990588815</v>
      </c>
      <c r="R241" s="65">
        <v>253.82446220167245</v>
      </c>
      <c r="S241" s="65">
        <v>257.29211477927157</v>
      </c>
      <c r="T241" s="65">
        <v>246.76947331630345</v>
      </c>
      <c r="U241" s="65">
        <v>250.38291271044778</v>
      </c>
      <c r="V241" s="65">
        <v>255.82790161054371</v>
      </c>
      <c r="W241" s="65">
        <v>257.4358197014833</v>
      </c>
      <c r="X241" s="65">
        <v>248.37480541728812</v>
      </c>
      <c r="Y241" s="65">
        <v>255.42809111720368</v>
      </c>
      <c r="Z241" s="65">
        <v>246.13657155538209</v>
      </c>
      <c r="AA241" s="65">
        <v>246.67625007410874</v>
      </c>
      <c r="AB241" s="65">
        <v>248.77057077378419</v>
      </c>
      <c r="AC241" s="65">
        <v>240.19085282358006</v>
      </c>
      <c r="AD241" s="65">
        <v>249.72087612145324</v>
      </c>
      <c r="AE241" s="65">
        <v>249.11517124563747</v>
      </c>
      <c r="AF241" s="65">
        <v>238.29684228711713</v>
      </c>
      <c r="AG241" s="65">
        <v>241.69579239193956</v>
      </c>
      <c r="AH241" s="65">
        <v>257.19395933836586</v>
      </c>
      <c r="AI241" s="65">
        <v>250.44963885931745</v>
      </c>
      <c r="AJ241" s="65">
        <v>293.94099161734812</v>
      </c>
      <c r="AK241" s="65">
        <v>257.7587993034096</v>
      </c>
      <c r="AL241" s="65">
        <v>250.62768998329105</v>
      </c>
      <c r="AM241" s="65">
        <v>265.06661305071549</v>
      </c>
      <c r="AN241" s="65">
        <v>276.7016299529156</v>
      </c>
      <c r="AO241" s="65">
        <v>282.57276553496138</v>
      </c>
      <c r="AP241" s="65">
        <v>283.13389390231072</v>
      </c>
      <c r="AQ241" s="65">
        <v>292.44741986908969</v>
      </c>
      <c r="AR241" s="65">
        <v>325.72950758602485</v>
      </c>
      <c r="AS241" s="65">
        <v>246.05872140584549</v>
      </c>
      <c r="AT241" s="65">
        <v>262.49928927910912</v>
      </c>
      <c r="AU241" s="65">
        <v>257.37289083230075</v>
      </c>
      <c r="AV241" s="65">
        <v>268.08969995116331</v>
      </c>
      <c r="AW241" s="65">
        <v>353.84580547258724</v>
      </c>
      <c r="AX241" s="65">
        <v>401.07992272436957</v>
      </c>
      <c r="AY241" s="65">
        <v>397.72497016735616</v>
      </c>
      <c r="AZ241" s="65">
        <v>304.58220719632163</v>
      </c>
    </row>
    <row r="242" spans="1:52" ht="15.75" x14ac:dyDescent="0.3">
      <c r="A242" s="4" t="s">
        <v>55</v>
      </c>
      <c r="B242" s="65">
        <v>291.62319854532603</v>
      </c>
      <c r="C242" s="65">
        <v>294.81949737714132</v>
      </c>
      <c r="D242" s="65">
        <v>293.6085709673369</v>
      </c>
      <c r="E242" s="65">
        <v>304.10925971435108</v>
      </c>
      <c r="F242" s="65">
        <v>302.80874791696471</v>
      </c>
      <c r="G242" s="65">
        <v>315.06528737274675</v>
      </c>
      <c r="H242" s="65">
        <v>319.45063980833572</v>
      </c>
      <c r="I242" s="65">
        <v>362.24187739014673</v>
      </c>
      <c r="J242" s="65">
        <v>349.58524998388202</v>
      </c>
      <c r="K242" s="65">
        <v>369.60197400129181</v>
      </c>
      <c r="L242" s="65">
        <v>335.3003460824508</v>
      </c>
      <c r="M242" s="65">
        <v>339.6759695165934</v>
      </c>
      <c r="N242" s="65">
        <v>342.5087843524052</v>
      </c>
      <c r="O242" s="65">
        <v>340.96620546084534</v>
      </c>
      <c r="P242" s="65">
        <v>334.62252058187391</v>
      </c>
      <c r="Q242" s="65">
        <v>343.64944848610236</v>
      </c>
      <c r="R242" s="65">
        <v>358.10012926305728</v>
      </c>
      <c r="S242" s="65">
        <v>356.78212438765507</v>
      </c>
      <c r="T242" s="65">
        <v>359.10351903340495</v>
      </c>
      <c r="U242" s="65">
        <v>361.81530563701784</v>
      </c>
      <c r="V242" s="65">
        <v>386.23940764304268</v>
      </c>
      <c r="W242" s="65">
        <v>378.50573057213859</v>
      </c>
      <c r="X242" s="65">
        <v>336.9883177403093</v>
      </c>
      <c r="Y242" s="65">
        <v>372.1137722142671</v>
      </c>
      <c r="Z242" s="65">
        <v>347.3653125224738</v>
      </c>
      <c r="AA242" s="65">
        <v>372.40551821770902</v>
      </c>
      <c r="AB242" s="65">
        <v>361.31003350754264</v>
      </c>
      <c r="AC242" s="65">
        <v>366.08075662514688</v>
      </c>
      <c r="AD242" s="65">
        <v>379.99391075018639</v>
      </c>
      <c r="AE242" s="65">
        <v>339.74367841733113</v>
      </c>
      <c r="AF242" s="65">
        <v>342.59688639702784</v>
      </c>
      <c r="AG242" s="65">
        <v>359.68623868672671</v>
      </c>
      <c r="AH242" s="65">
        <v>385.04298181021716</v>
      </c>
      <c r="AI242" s="65">
        <v>353.16625244339701</v>
      </c>
      <c r="AJ242" s="65">
        <v>317.44022873088545</v>
      </c>
      <c r="AK242" s="65">
        <v>271.29597541533792</v>
      </c>
      <c r="AL242" s="65">
        <v>294.20122348851066</v>
      </c>
      <c r="AM242" s="65">
        <v>369.80741088372991</v>
      </c>
      <c r="AN242" s="65">
        <v>422.17076772334661</v>
      </c>
      <c r="AO242" s="65">
        <v>484.46562789463917</v>
      </c>
      <c r="AP242" s="65">
        <v>547.82100917567971</v>
      </c>
      <c r="AQ242" s="65">
        <v>577.15306346858858</v>
      </c>
      <c r="AR242" s="65">
        <v>467.59159953318436</v>
      </c>
      <c r="AS242" s="65">
        <v>335.32681834544127</v>
      </c>
      <c r="AT242" s="65">
        <v>429.50319855459111</v>
      </c>
      <c r="AU242" s="65">
        <v>331.5972604729082</v>
      </c>
      <c r="AV242" s="65">
        <v>321.81754108679019</v>
      </c>
      <c r="AW242" s="65">
        <v>375.32256817692604</v>
      </c>
      <c r="AX242" s="65">
        <v>478.77775242965521</v>
      </c>
      <c r="AY242" s="65">
        <v>557.42070605993081</v>
      </c>
      <c r="AZ242" s="65">
        <v>615.36962519770691</v>
      </c>
    </row>
    <row r="243" spans="1:52" ht="15.75" x14ac:dyDescent="0.3">
      <c r="A243" s="4" t="s">
        <v>34</v>
      </c>
      <c r="B243" s="65">
        <v>199.59113867856439</v>
      </c>
      <c r="C243" s="65">
        <v>185.60730304433918</v>
      </c>
      <c r="D243" s="65">
        <v>186.29516526710739</v>
      </c>
      <c r="E243" s="65">
        <v>198.90366852074129</v>
      </c>
      <c r="F243" s="65">
        <v>182.75832755420825</v>
      </c>
      <c r="G243" s="65">
        <v>176.26502954560695</v>
      </c>
      <c r="H243" s="65">
        <v>185.02331676108983</v>
      </c>
      <c r="I243" s="65">
        <v>196.77255854578038</v>
      </c>
      <c r="J243" s="65">
        <v>199.7414871167538</v>
      </c>
      <c r="K243" s="65">
        <v>198.93482332021821</v>
      </c>
      <c r="L243" s="65">
        <v>192.52067528634961</v>
      </c>
      <c r="M243" s="65">
        <v>188.7889629506854</v>
      </c>
      <c r="N243" s="65">
        <v>202.71609346289145</v>
      </c>
      <c r="O243" s="65">
        <v>190.50060250490449</v>
      </c>
      <c r="P243" s="65">
        <v>192.93854492263134</v>
      </c>
      <c r="Q243" s="65">
        <v>193.70841524630086</v>
      </c>
      <c r="R243" s="65">
        <v>185.34260194379456</v>
      </c>
      <c r="S243" s="65">
        <v>190.02191247420006</v>
      </c>
      <c r="T243" s="65">
        <v>179.00033774430722</v>
      </c>
      <c r="U243" s="65">
        <v>183.40377506600672</v>
      </c>
      <c r="V243" s="65">
        <v>182.62443377748608</v>
      </c>
      <c r="W243" s="65">
        <v>187.51727441215459</v>
      </c>
      <c r="X243" s="65">
        <v>191.71560460527223</v>
      </c>
      <c r="Y243" s="65">
        <v>188.55032795977803</v>
      </c>
      <c r="Z243" s="65">
        <v>187.66647418169177</v>
      </c>
      <c r="AA243" s="65">
        <v>182.64973473191546</v>
      </c>
      <c r="AB243" s="65">
        <v>189.63995131789392</v>
      </c>
      <c r="AC243" s="65">
        <v>178.76806855479089</v>
      </c>
      <c r="AD243" s="65">
        <v>185.77756635252584</v>
      </c>
      <c r="AE243" s="65">
        <v>197.0144946662343</v>
      </c>
      <c r="AF243" s="65">
        <v>183.68256391918379</v>
      </c>
      <c r="AG243" s="65">
        <v>183.98042070868556</v>
      </c>
      <c r="AH243" s="65">
        <v>194.88462482257225</v>
      </c>
      <c r="AI243" s="65">
        <v>193.66618538811576</v>
      </c>
      <c r="AJ243" s="65">
        <v>272.8097301475097</v>
      </c>
      <c r="AK243" s="65">
        <v>244.40466565589011</v>
      </c>
      <c r="AL243" s="65">
        <v>218.84821170305401</v>
      </c>
      <c r="AM243" s="65">
        <v>209.06532097043836</v>
      </c>
      <c r="AN243" s="65">
        <v>210.83932613205585</v>
      </c>
      <c r="AO243" s="65">
        <v>207.38688299871276</v>
      </c>
      <c r="AP243" s="65">
        <v>198.39405188623874</v>
      </c>
      <c r="AQ243" s="65">
        <v>201.11881012505685</v>
      </c>
      <c r="AR243" s="65">
        <v>236.90721459919394</v>
      </c>
      <c r="AS243" s="65">
        <v>186.9772753131484</v>
      </c>
      <c r="AT243" s="65">
        <v>178.03331777962063</v>
      </c>
      <c r="AU243" s="65">
        <v>198.84859359022968</v>
      </c>
      <c r="AV243" s="65">
        <v>219.45119697897059</v>
      </c>
      <c r="AW243" s="65">
        <v>339.87039862644576</v>
      </c>
      <c r="AX243" s="65">
        <v>361.05243929356334</v>
      </c>
      <c r="AY243" s="65">
        <v>332.15586100499098</v>
      </c>
      <c r="AZ243" s="65">
        <v>201.27439166567686</v>
      </c>
    </row>
    <row r="244" spans="1:52" ht="15.75" x14ac:dyDescent="0.3">
      <c r="A244" s="7" t="s">
        <v>35</v>
      </c>
      <c r="B244" s="65">
        <v>172.85225750990648</v>
      </c>
      <c r="C244" s="65">
        <v>162.65735153594449</v>
      </c>
      <c r="D244" s="65">
        <v>164.4505212501694</v>
      </c>
      <c r="E244" s="65">
        <v>181.19525617049911</v>
      </c>
      <c r="F244" s="65">
        <v>170.24234412148013</v>
      </c>
      <c r="G244" s="65">
        <v>179.80795052234535</v>
      </c>
      <c r="H244" s="65">
        <v>173.37541604807109</v>
      </c>
      <c r="I244" s="65">
        <v>201.89670350851165</v>
      </c>
      <c r="J244" s="65">
        <v>190.43890887989821</v>
      </c>
      <c r="K244" s="65">
        <v>172.83275289829848</v>
      </c>
      <c r="L244" s="65">
        <v>178.97441898111671</v>
      </c>
      <c r="M244" s="65">
        <v>189.7945115230971</v>
      </c>
      <c r="N244" s="65">
        <v>206.20724302373478</v>
      </c>
      <c r="O244" s="65">
        <v>193.88215887828747</v>
      </c>
      <c r="P244" s="65">
        <v>191.53172031396269</v>
      </c>
      <c r="Q244" s="65">
        <v>192.36781719781894</v>
      </c>
      <c r="R244" s="65">
        <v>181.44856626562878</v>
      </c>
      <c r="S244" s="65">
        <v>194.22221464461646</v>
      </c>
      <c r="T244" s="65">
        <v>180.67936872681213</v>
      </c>
      <c r="U244" s="65">
        <v>180.46832033512098</v>
      </c>
      <c r="V244" s="65">
        <v>175.25754067983445</v>
      </c>
      <c r="W244" s="65">
        <v>190.28517360150371</v>
      </c>
      <c r="X244" s="65">
        <v>196.48507559301436</v>
      </c>
      <c r="Y244" s="65">
        <v>197.28313561662654</v>
      </c>
      <c r="Z244" s="65">
        <v>200.59213069496718</v>
      </c>
      <c r="AA244" s="65">
        <v>198.37684878855694</v>
      </c>
      <c r="AB244" s="65">
        <v>200.37639913627152</v>
      </c>
      <c r="AC244" s="65">
        <v>182.20169307911965</v>
      </c>
      <c r="AD244" s="65">
        <v>188.31983064877127</v>
      </c>
      <c r="AE244" s="65">
        <v>195.67012130694869</v>
      </c>
      <c r="AF244" s="65">
        <v>172.22498049507061</v>
      </c>
      <c r="AG244" s="65">
        <v>189.44921130506941</v>
      </c>
      <c r="AH244" s="65">
        <v>183.04889083584084</v>
      </c>
      <c r="AI244" s="65">
        <v>186.62294748390244</v>
      </c>
      <c r="AJ244" s="65">
        <v>218.23542318880499</v>
      </c>
      <c r="AK244" s="65">
        <v>190.8197713224755</v>
      </c>
      <c r="AL244" s="65">
        <v>190.71841213943139</v>
      </c>
      <c r="AM244" s="65">
        <v>191.94305654838314</v>
      </c>
      <c r="AN244" s="65">
        <v>184.33551497952178</v>
      </c>
      <c r="AO244" s="65">
        <v>202.55510752057847</v>
      </c>
      <c r="AP244" s="65">
        <v>213.60701091081887</v>
      </c>
      <c r="AQ244" s="65">
        <v>208.98284314051332</v>
      </c>
      <c r="AR244" s="65">
        <v>258.79340373841632</v>
      </c>
      <c r="AS244" s="65">
        <v>238.79087362346957</v>
      </c>
      <c r="AT244" s="65">
        <v>213.68497463492369</v>
      </c>
      <c r="AU244" s="65">
        <v>207.35033543516312</v>
      </c>
      <c r="AV244" s="65">
        <v>228.69565625065928</v>
      </c>
      <c r="AW244" s="65">
        <v>203.53814476728527</v>
      </c>
      <c r="AX244" s="65">
        <v>250.36720954744825</v>
      </c>
      <c r="AY244" s="65">
        <v>248.70199434185844</v>
      </c>
      <c r="AZ244" s="65">
        <v>204.91561623122664</v>
      </c>
    </row>
    <row r="245" spans="1:52" ht="15.75" x14ac:dyDescent="0.3">
      <c r="A245" s="7" t="s">
        <v>36</v>
      </c>
      <c r="B245" s="65">
        <v>206.84094672119579</v>
      </c>
      <c r="C245" s="65">
        <v>203.44051426340033</v>
      </c>
      <c r="D245" s="65">
        <v>198.89281712490538</v>
      </c>
      <c r="E245" s="65">
        <v>206.50876433823041</v>
      </c>
      <c r="F245" s="65">
        <v>202.2764017015659</v>
      </c>
      <c r="G245" s="65">
        <v>176.32401537181332</v>
      </c>
      <c r="H245" s="65">
        <v>210.34620369994565</v>
      </c>
      <c r="I245" s="65">
        <v>224.64063331523798</v>
      </c>
      <c r="J245" s="65">
        <v>236.33505861740841</v>
      </c>
      <c r="K245" s="65">
        <v>233.72704804099681</v>
      </c>
      <c r="L245" s="65">
        <v>232.177450120825</v>
      </c>
      <c r="M245" s="65">
        <v>223.83542954925741</v>
      </c>
      <c r="N245" s="65">
        <v>253.02033960807671</v>
      </c>
      <c r="O245" s="65">
        <v>232.57052403461441</v>
      </c>
      <c r="P245" s="65">
        <v>233.44434145798601</v>
      </c>
      <c r="Q245" s="65">
        <v>220.01889269346506</v>
      </c>
      <c r="R245" s="65">
        <v>209.84312688315322</v>
      </c>
      <c r="S245" s="65">
        <v>207.46154579437982</v>
      </c>
      <c r="T245" s="65">
        <v>200.32502069925582</v>
      </c>
      <c r="U245" s="65">
        <v>203.25826719706092</v>
      </c>
      <c r="V245" s="65">
        <v>200.16819281099899</v>
      </c>
      <c r="W245" s="65">
        <v>203.63097804899039</v>
      </c>
      <c r="X245" s="65">
        <v>209.27185486488682</v>
      </c>
      <c r="Y245" s="65">
        <v>202.06126918647379</v>
      </c>
      <c r="Z245" s="65">
        <v>194.06255009610661</v>
      </c>
      <c r="AA245" s="65">
        <v>199.10336293230318</v>
      </c>
      <c r="AB245" s="65">
        <v>203.8586305738776</v>
      </c>
      <c r="AC245" s="65">
        <v>196.44348337989996</v>
      </c>
      <c r="AD245" s="65">
        <v>200.79961597273854</v>
      </c>
      <c r="AE245" s="65">
        <v>214.64705961007334</v>
      </c>
      <c r="AF245" s="65">
        <v>202.05836664692222</v>
      </c>
      <c r="AG245" s="65">
        <v>192.83156481711458</v>
      </c>
      <c r="AH245" s="65">
        <v>209.20168938345921</v>
      </c>
      <c r="AI245" s="65">
        <v>209.3946303672713</v>
      </c>
      <c r="AJ245" s="65">
        <v>323.69242314742394</v>
      </c>
      <c r="AK245" s="65">
        <v>288.02545814506851</v>
      </c>
      <c r="AL245" s="65">
        <v>240.07646531523307</v>
      </c>
      <c r="AM245" s="65">
        <v>221.28367885409679</v>
      </c>
      <c r="AN245" s="65">
        <v>223.68908057790509</v>
      </c>
      <c r="AO245" s="65">
        <v>209.29604702632659</v>
      </c>
      <c r="AP245" s="65">
        <v>191.83357602572539</v>
      </c>
      <c r="AQ245" s="65">
        <v>193.99760698448657</v>
      </c>
      <c r="AR245" s="65">
        <v>250.63909123446581</v>
      </c>
      <c r="AS245" s="65">
        <v>182.01079307966864</v>
      </c>
      <c r="AT245" s="65">
        <v>177.53983313523693</v>
      </c>
      <c r="AU245" s="65">
        <v>205.45372848230076</v>
      </c>
      <c r="AV245" s="65">
        <v>231.95793101270635</v>
      </c>
      <c r="AW245" s="65">
        <v>412.6065439859351</v>
      </c>
      <c r="AX245" s="65">
        <v>419.75253044534594</v>
      </c>
      <c r="AY245" s="65">
        <v>375.76698849487462</v>
      </c>
      <c r="AZ245" s="65">
        <v>205.93561131564141</v>
      </c>
    </row>
    <row r="246" spans="1:52" ht="15.75" x14ac:dyDescent="0.3">
      <c r="A246" s="7" t="s">
        <v>38</v>
      </c>
      <c r="B246" s="65">
        <v>198.35660211583891</v>
      </c>
      <c r="C246" s="65">
        <v>167.25379348715586</v>
      </c>
      <c r="D246" s="65">
        <v>175.31274307583664</v>
      </c>
      <c r="E246" s="65">
        <v>194.6332870336571</v>
      </c>
      <c r="F246" s="65">
        <v>160.32104955327941</v>
      </c>
      <c r="G246" s="65">
        <v>174.45386325681667</v>
      </c>
      <c r="H246" s="65">
        <v>160.39304989892446</v>
      </c>
      <c r="I246" s="65">
        <v>163.0131345047497</v>
      </c>
      <c r="J246" s="65">
        <v>164.16045588503366</v>
      </c>
      <c r="K246" s="65">
        <v>172.82077242153909</v>
      </c>
      <c r="L246" s="65">
        <v>156.62228980613421</v>
      </c>
      <c r="M246" s="65">
        <v>150.08318455166176</v>
      </c>
      <c r="N246" s="65">
        <v>150.51841134651772</v>
      </c>
      <c r="O246" s="65">
        <v>142.96316778486593</v>
      </c>
      <c r="P246" s="65">
        <v>145.6459058447187</v>
      </c>
      <c r="Q246" s="65">
        <v>158.72204797511608</v>
      </c>
      <c r="R246" s="65">
        <v>151.79167532772735</v>
      </c>
      <c r="S246" s="65">
        <v>160.28438618815792</v>
      </c>
      <c r="T246" s="65">
        <v>147.27220432175665</v>
      </c>
      <c r="U246" s="65">
        <v>153.47105063769959</v>
      </c>
      <c r="V246" s="65">
        <v>157.98265945318616</v>
      </c>
      <c r="W246" s="65">
        <v>159.92216523374668</v>
      </c>
      <c r="X246" s="65">
        <v>160.35885296094074</v>
      </c>
      <c r="Y246" s="65">
        <v>159.88330834761857</v>
      </c>
      <c r="Z246" s="65">
        <v>167.139353440555</v>
      </c>
      <c r="AA246" s="65">
        <v>145.96488490639254</v>
      </c>
      <c r="AB246" s="65">
        <v>157.24818352305843</v>
      </c>
      <c r="AC246" s="65">
        <v>143.57498516563913</v>
      </c>
      <c r="AD246" s="65">
        <v>152.47560859306373</v>
      </c>
      <c r="AE246" s="65">
        <v>160.27590847654062</v>
      </c>
      <c r="AF246" s="65">
        <v>151.34494433931437</v>
      </c>
      <c r="AG246" s="65">
        <v>158.64875491188488</v>
      </c>
      <c r="AH246" s="65">
        <v>169.43288301934476</v>
      </c>
      <c r="AI246" s="65">
        <v>160.86371689590499</v>
      </c>
      <c r="AJ246" s="65">
        <v>204.43720346007743</v>
      </c>
      <c r="AK246" s="65">
        <v>177.600015888255</v>
      </c>
      <c r="AL246" s="65">
        <v>179.01677146574733</v>
      </c>
      <c r="AM246" s="65">
        <v>184.79087562250461</v>
      </c>
      <c r="AN246" s="65">
        <v>197.55130441089312</v>
      </c>
      <c r="AO246" s="65">
        <v>205.24501537751675</v>
      </c>
      <c r="AP246" s="65">
        <v>211.28453962059606</v>
      </c>
      <c r="AQ246" s="65">
        <v>229.2620918727082</v>
      </c>
      <c r="AR246" s="65">
        <v>178.183039319633</v>
      </c>
      <c r="AS246" s="65">
        <v>170.90373016661914</v>
      </c>
      <c r="AT246" s="65">
        <v>153.66657678217172</v>
      </c>
      <c r="AU246" s="65">
        <v>165.3045460767992</v>
      </c>
      <c r="AV246" s="65">
        <v>164.29877679800279</v>
      </c>
      <c r="AW246" s="65">
        <v>147.98882603877405</v>
      </c>
      <c r="AX246" s="65">
        <v>164.02944753138388</v>
      </c>
      <c r="AY246" s="65">
        <v>159.65686656356775</v>
      </c>
      <c r="AZ246" s="65">
        <v>165.91830555718869</v>
      </c>
    </row>
    <row r="247" spans="1:52" ht="15.75" x14ac:dyDescent="0.3">
      <c r="A247" s="7" t="s">
        <v>39</v>
      </c>
      <c r="B247" s="65" t="s">
        <v>64</v>
      </c>
      <c r="C247" s="65" t="s">
        <v>64</v>
      </c>
      <c r="D247" s="65" t="s">
        <v>64</v>
      </c>
      <c r="E247" s="65" t="s">
        <v>64</v>
      </c>
      <c r="F247" s="65" t="s">
        <v>64</v>
      </c>
      <c r="G247" s="65" t="s">
        <v>64</v>
      </c>
      <c r="H247" s="65" t="s">
        <v>64</v>
      </c>
      <c r="I247" s="65" t="s">
        <v>64</v>
      </c>
      <c r="J247" s="65" t="s">
        <v>64</v>
      </c>
      <c r="K247" s="65" t="s">
        <v>64</v>
      </c>
      <c r="L247" s="65" t="s">
        <v>64</v>
      </c>
      <c r="M247" s="65" t="s">
        <v>64</v>
      </c>
      <c r="N247" s="65" t="s">
        <v>64</v>
      </c>
      <c r="O247" s="65" t="s">
        <v>64</v>
      </c>
      <c r="P247" s="65" t="s">
        <v>64</v>
      </c>
      <c r="Q247" s="65" t="s">
        <v>64</v>
      </c>
      <c r="R247" s="65" t="s">
        <v>64</v>
      </c>
      <c r="S247" s="65" t="s">
        <v>64</v>
      </c>
      <c r="T247" s="65" t="s">
        <v>64</v>
      </c>
      <c r="U247" s="65" t="s">
        <v>64</v>
      </c>
      <c r="V247" s="65" t="s">
        <v>64</v>
      </c>
      <c r="W247" s="65" t="s">
        <v>64</v>
      </c>
      <c r="X247" s="65" t="s">
        <v>64</v>
      </c>
      <c r="Y247" s="65" t="s">
        <v>64</v>
      </c>
      <c r="Z247" s="65" t="s">
        <v>64</v>
      </c>
      <c r="AA247" s="65" t="s">
        <v>64</v>
      </c>
      <c r="AB247" s="65" t="s">
        <v>64</v>
      </c>
      <c r="AC247" s="65" t="s">
        <v>64</v>
      </c>
      <c r="AD247" s="65" t="s">
        <v>64</v>
      </c>
      <c r="AE247" s="65" t="s">
        <v>64</v>
      </c>
      <c r="AF247" s="65" t="s">
        <v>64</v>
      </c>
      <c r="AG247" s="65" t="s">
        <v>64</v>
      </c>
      <c r="AH247" s="65" t="s">
        <v>64</v>
      </c>
      <c r="AI247" s="65" t="s">
        <v>64</v>
      </c>
      <c r="AJ247" s="65" t="s">
        <v>64</v>
      </c>
      <c r="AK247" s="65" t="s">
        <v>64</v>
      </c>
      <c r="AL247" s="65" t="s">
        <v>64</v>
      </c>
      <c r="AM247" s="65" t="s">
        <v>64</v>
      </c>
      <c r="AN247" s="65" t="s">
        <v>64</v>
      </c>
      <c r="AO247" s="65" t="s">
        <v>64</v>
      </c>
      <c r="AP247" s="65" t="s">
        <v>64</v>
      </c>
      <c r="AQ247" s="65" t="s">
        <v>64</v>
      </c>
      <c r="AR247" s="65" t="s">
        <v>64</v>
      </c>
      <c r="AS247" s="65" t="s">
        <v>64</v>
      </c>
      <c r="AT247" s="65" t="s">
        <v>64</v>
      </c>
      <c r="AU247" s="65" t="s">
        <v>64</v>
      </c>
      <c r="AV247" s="65" t="s">
        <v>64</v>
      </c>
      <c r="AW247" s="65" t="s">
        <v>64</v>
      </c>
      <c r="AX247" s="65" t="s">
        <v>64</v>
      </c>
      <c r="AY247" s="65" t="s">
        <v>64</v>
      </c>
      <c r="AZ247" s="65" t="s">
        <v>64</v>
      </c>
    </row>
    <row r="248" spans="1:52" ht="15.75" x14ac:dyDescent="0.3">
      <c r="A248" s="7" t="s">
        <v>40</v>
      </c>
      <c r="B248" s="65" t="s">
        <v>64</v>
      </c>
      <c r="C248" s="65" t="s">
        <v>64</v>
      </c>
      <c r="D248" s="65" t="s">
        <v>64</v>
      </c>
      <c r="E248" s="65" t="s">
        <v>64</v>
      </c>
      <c r="F248" s="65" t="s">
        <v>64</v>
      </c>
      <c r="G248" s="65" t="s">
        <v>64</v>
      </c>
      <c r="H248" s="65" t="s">
        <v>64</v>
      </c>
      <c r="I248" s="65" t="s">
        <v>64</v>
      </c>
      <c r="J248" s="65" t="s">
        <v>64</v>
      </c>
      <c r="K248" s="65" t="s">
        <v>64</v>
      </c>
      <c r="L248" s="65" t="s">
        <v>64</v>
      </c>
      <c r="M248" s="65" t="s">
        <v>64</v>
      </c>
      <c r="N248" s="65" t="s">
        <v>64</v>
      </c>
      <c r="O248" s="65" t="s">
        <v>64</v>
      </c>
      <c r="P248" s="65" t="s">
        <v>64</v>
      </c>
      <c r="Q248" s="65" t="s">
        <v>64</v>
      </c>
      <c r="R248" s="65" t="s">
        <v>64</v>
      </c>
      <c r="S248" s="65" t="s">
        <v>64</v>
      </c>
      <c r="T248" s="65" t="s">
        <v>64</v>
      </c>
      <c r="U248" s="65" t="s">
        <v>64</v>
      </c>
      <c r="V248" s="65" t="s">
        <v>64</v>
      </c>
      <c r="W248" s="65" t="s">
        <v>64</v>
      </c>
      <c r="X248" s="65" t="s">
        <v>64</v>
      </c>
      <c r="Y248" s="65" t="s">
        <v>64</v>
      </c>
      <c r="Z248" s="65" t="s">
        <v>64</v>
      </c>
      <c r="AA248" s="65" t="s">
        <v>64</v>
      </c>
      <c r="AB248" s="65" t="s">
        <v>64</v>
      </c>
      <c r="AC248" s="65" t="s">
        <v>64</v>
      </c>
      <c r="AD248" s="65" t="s">
        <v>64</v>
      </c>
      <c r="AE248" s="65" t="s">
        <v>64</v>
      </c>
      <c r="AF248" s="65" t="s">
        <v>64</v>
      </c>
      <c r="AG248" s="65" t="s">
        <v>64</v>
      </c>
      <c r="AH248" s="65" t="s">
        <v>64</v>
      </c>
      <c r="AI248" s="65" t="s">
        <v>64</v>
      </c>
      <c r="AJ248" s="65" t="s">
        <v>64</v>
      </c>
      <c r="AK248" s="65" t="s">
        <v>64</v>
      </c>
      <c r="AL248" s="65" t="s">
        <v>64</v>
      </c>
      <c r="AM248" s="65" t="s">
        <v>64</v>
      </c>
      <c r="AN248" s="65" t="s">
        <v>64</v>
      </c>
      <c r="AO248" s="65" t="s">
        <v>64</v>
      </c>
      <c r="AP248" s="65" t="s">
        <v>64</v>
      </c>
      <c r="AQ248" s="65" t="s">
        <v>64</v>
      </c>
      <c r="AR248" s="65" t="s">
        <v>64</v>
      </c>
      <c r="AS248" s="65" t="s">
        <v>64</v>
      </c>
      <c r="AT248" s="65" t="s">
        <v>64</v>
      </c>
      <c r="AU248" s="65" t="s">
        <v>64</v>
      </c>
      <c r="AV248" s="65" t="s">
        <v>64</v>
      </c>
      <c r="AW248" s="65" t="s">
        <v>64</v>
      </c>
      <c r="AX248" s="65" t="s">
        <v>64</v>
      </c>
      <c r="AY248" s="65" t="s">
        <v>64</v>
      </c>
      <c r="AZ248" s="65" t="s">
        <v>64</v>
      </c>
    </row>
    <row r="249" spans="1:52" ht="15.75" x14ac:dyDescent="0.3">
      <c r="A249" s="7" t="s">
        <v>41</v>
      </c>
      <c r="B249" s="65" t="s">
        <v>64</v>
      </c>
      <c r="C249" s="65" t="s">
        <v>64</v>
      </c>
      <c r="D249" s="65" t="s">
        <v>64</v>
      </c>
      <c r="E249" s="65" t="s">
        <v>64</v>
      </c>
      <c r="F249" s="65" t="s">
        <v>64</v>
      </c>
      <c r="G249" s="65" t="s">
        <v>64</v>
      </c>
      <c r="H249" s="65" t="s">
        <v>64</v>
      </c>
      <c r="I249" s="65" t="s">
        <v>64</v>
      </c>
      <c r="J249" s="65" t="s">
        <v>64</v>
      </c>
      <c r="K249" s="65" t="s">
        <v>64</v>
      </c>
      <c r="L249" s="65" t="s">
        <v>64</v>
      </c>
      <c r="M249" s="65" t="s">
        <v>64</v>
      </c>
      <c r="N249" s="65" t="s">
        <v>64</v>
      </c>
      <c r="O249" s="65" t="s">
        <v>64</v>
      </c>
      <c r="P249" s="65" t="s">
        <v>64</v>
      </c>
      <c r="Q249" s="65" t="s">
        <v>64</v>
      </c>
      <c r="R249" s="65" t="s">
        <v>64</v>
      </c>
      <c r="S249" s="65" t="s">
        <v>64</v>
      </c>
      <c r="T249" s="65" t="s">
        <v>64</v>
      </c>
      <c r="U249" s="65" t="s">
        <v>64</v>
      </c>
      <c r="V249" s="65" t="s">
        <v>64</v>
      </c>
      <c r="W249" s="65" t="s">
        <v>64</v>
      </c>
      <c r="X249" s="65" t="s">
        <v>64</v>
      </c>
      <c r="Y249" s="65" t="s">
        <v>64</v>
      </c>
      <c r="Z249" s="65" t="s">
        <v>64</v>
      </c>
      <c r="AA249" s="65" t="s">
        <v>64</v>
      </c>
      <c r="AB249" s="65" t="s">
        <v>64</v>
      </c>
      <c r="AC249" s="65" t="s">
        <v>64</v>
      </c>
      <c r="AD249" s="65" t="s">
        <v>64</v>
      </c>
      <c r="AE249" s="65" t="s">
        <v>64</v>
      </c>
      <c r="AF249" s="65" t="s">
        <v>64</v>
      </c>
      <c r="AG249" s="65" t="s">
        <v>64</v>
      </c>
      <c r="AH249" s="65" t="s">
        <v>64</v>
      </c>
      <c r="AI249" s="65" t="s">
        <v>64</v>
      </c>
      <c r="AJ249" s="65" t="s">
        <v>64</v>
      </c>
      <c r="AK249" s="65" t="s">
        <v>64</v>
      </c>
      <c r="AL249" s="65" t="s">
        <v>64</v>
      </c>
      <c r="AM249" s="65" t="s">
        <v>64</v>
      </c>
      <c r="AN249" s="65" t="s">
        <v>64</v>
      </c>
      <c r="AO249" s="65" t="s">
        <v>64</v>
      </c>
      <c r="AP249" s="65" t="s">
        <v>64</v>
      </c>
      <c r="AQ249" s="65" t="s">
        <v>64</v>
      </c>
      <c r="AR249" s="65" t="s">
        <v>64</v>
      </c>
      <c r="AS249" s="65" t="s">
        <v>64</v>
      </c>
      <c r="AT249" s="65" t="s">
        <v>64</v>
      </c>
      <c r="AU249" s="65" t="s">
        <v>64</v>
      </c>
      <c r="AV249" s="65" t="s">
        <v>64</v>
      </c>
      <c r="AW249" s="65" t="s">
        <v>64</v>
      </c>
      <c r="AX249" s="65" t="s">
        <v>64</v>
      </c>
      <c r="AY249" s="65" t="s">
        <v>64</v>
      </c>
      <c r="AZ249" s="65" t="s">
        <v>64</v>
      </c>
    </row>
    <row r="250" spans="1:52" ht="15.75" x14ac:dyDescent="0.3">
      <c r="A250" s="3" t="s">
        <v>143</v>
      </c>
      <c r="B250" s="65">
        <v>53.143901781603375</v>
      </c>
      <c r="C250" s="65">
        <v>56.672846481410623</v>
      </c>
      <c r="D250" s="65">
        <v>55.414504142977705</v>
      </c>
      <c r="E250" s="65">
        <v>47.107050744773026</v>
      </c>
      <c r="F250" s="65">
        <v>51.95456665737175</v>
      </c>
      <c r="G250" s="65">
        <v>52.231678251638428</v>
      </c>
      <c r="H250" s="65">
        <v>46.16284911941618</v>
      </c>
      <c r="I250" s="65">
        <v>52.903646044335893</v>
      </c>
      <c r="J250" s="65">
        <v>53.435443990458097</v>
      </c>
      <c r="K250" s="65">
        <v>48.343799848026819</v>
      </c>
      <c r="L250" s="65">
        <v>54.849298977488338</v>
      </c>
      <c r="M250" s="65">
        <v>51.72690957889926</v>
      </c>
      <c r="N250" s="65">
        <v>31.86860600239736</v>
      </c>
      <c r="O250" s="65">
        <v>36.570476291177421</v>
      </c>
      <c r="P250" s="65">
        <v>35.609396487087238</v>
      </c>
      <c r="Q250" s="65">
        <v>29.936430535941046</v>
      </c>
      <c r="R250" s="65">
        <v>35.820789410891891</v>
      </c>
      <c r="S250" s="65">
        <v>35.228705465089043</v>
      </c>
      <c r="T250" s="65">
        <v>34.681760070153636</v>
      </c>
      <c r="U250" s="65">
        <v>34.708779608542521</v>
      </c>
      <c r="V250" s="65">
        <v>35.600074697946617</v>
      </c>
      <c r="W250" s="65">
        <v>29.685542954750911</v>
      </c>
      <c r="X250" s="65">
        <v>36.852260720803223</v>
      </c>
      <c r="Y250" s="65">
        <v>35.174755258340177</v>
      </c>
      <c r="Z250" s="65">
        <v>29.196062485586317</v>
      </c>
      <c r="AA250" s="65">
        <v>35.833747952015962</v>
      </c>
      <c r="AB250" s="65">
        <v>29.833158193029654</v>
      </c>
      <c r="AC250" s="65">
        <v>37.275536466461453</v>
      </c>
      <c r="AD250" s="65">
        <v>36.515236521648973</v>
      </c>
      <c r="AE250" s="65">
        <v>30.391752993637727</v>
      </c>
      <c r="AF250" s="65">
        <v>35.98472660509627</v>
      </c>
      <c r="AG250" s="65">
        <v>35.726858108158325</v>
      </c>
      <c r="AH250" s="65">
        <v>29.420765073214977</v>
      </c>
      <c r="AI250" s="65">
        <v>33.097328972546649</v>
      </c>
      <c r="AJ250" s="65">
        <v>32.074105330585262</v>
      </c>
      <c r="AK250" s="65">
        <v>28.478947876677495</v>
      </c>
      <c r="AL250" s="65">
        <v>32.140497341775117</v>
      </c>
      <c r="AM250" s="65">
        <v>31.853635661448592</v>
      </c>
      <c r="AN250" s="65">
        <v>32.557293213408684</v>
      </c>
      <c r="AO250" s="65">
        <v>35.073141236231436</v>
      </c>
      <c r="AP250" s="65">
        <v>30.468978004462411</v>
      </c>
      <c r="AQ250" s="65">
        <v>40.432924722154659</v>
      </c>
      <c r="AR250" s="65">
        <v>39.070795728721805</v>
      </c>
      <c r="AS250" s="65">
        <v>32.041122452895515</v>
      </c>
      <c r="AT250" s="65">
        <v>27.786397668740399</v>
      </c>
      <c r="AU250" s="65">
        <v>33.516159859678403</v>
      </c>
      <c r="AV250" s="65">
        <v>33.232052838360225</v>
      </c>
      <c r="AW250" s="65">
        <v>28.746889979837547</v>
      </c>
      <c r="AX250" s="65">
        <v>29.938300955923523</v>
      </c>
      <c r="AY250" s="65">
        <v>24.04524523598619</v>
      </c>
      <c r="AZ250" s="65">
        <v>30.149247165819393</v>
      </c>
    </row>
    <row r="251" spans="1:52" ht="15.75" x14ac:dyDescent="0.3">
      <c r="A251" s="7" t="s">
        <v>149</v>
      </c>
      <c r="B251" s="65">
        <v>55.929964227162884</v>
      </c>
      <c r="C251" s="65">
        <v>59.491144997605502</v>
      </c>
      <c r="D251" s="65">
        <v>58.098491208756407</v>
      </c>
      <c r="E251" s="65">
        <v>48.987000334909716</v>
      </c>
      <c r="F251" s="65">
        <v>54.162671015344735</v>
      </c>
      <c r="G251" s="65">
        <v>54.682953978919876</v>
      </c>
      <c r="H251" s="65">
        <v>47.953796502544463</v>
      </c>
      <c r="I251" s="65">
        <v>55.592426171864332</v>
      </c>
      <c r="J251" s="65">
        <v>56.118595727988222</v>
      </c>
      <c r="K251" s="65">
        <v>50.590813139036804</v>
      </c>
      <c r="L251" s="65">
        <v>57.850502909687528</v>
      </c>
      <c r="M251" s="65">
        <v>54.143368552740171</v>
      </c>
      <c r="N251" s="65">
        <v>31.225480605840218</v>
      </c>
      <c r="O251" s="65">
        <v>36.598704093353909</v>
      </c>
      <c r="P251" s="65">
        <v>35.578285806206935</v>
      </c>
      <c r="Q251" s="65">
        <v>29.4018452258365</v>
      </c>
      <c r="R251" s="65">
        <v>35.879732366796738</v>
      </c>
      <c r="S251" s="65">
        <v>35.387792347231709</v>
      </c>
      <c r="T251" s="65">
        <v>34.645002452847578</v>
      </c>
      <c r="U251" s="65">
        <v>34.796259479928146</v>
      </c>
      <c r="V251" s="65">
        <v>35.872456521159648</v>
      </c>
      <c r="W251" s="65">
        <v>29.294106677444169</v>
      </c>
      <c r="X251" s="65">
        <v>37.351489553225321</v>
      </c>
      <c r="Y251" s="65">
        <v>35.54835876475471</v>
      </c>
      <c r="Z251" s="65">
        <v>28.963919292343292</v>
      </c>
      <c r="AA251" s="65">
        <v>36.581143224361</v>
      </c>
      <c r="AB251" s="65">
        <v>29.908713659596824</v>
      </c>
      <c r="AC251" s="65">
        <v>38.392670811416366</v>
      </c>
      <c r="AD251" s="65">
        <v>37.451511321097506</v>
      </c>
      <c r="AE251" s="65">
        <v>30.576837765302674</v>
      </c>
      <c r="AF251" s="65">
        <v>36.884462293821763</v>
      </c>
      <c r="AG251" s="65">
        <v>36.592894365900733</v>
      </c>
      <c r="AH251" s="65">
        <v>29.939427683543094</v>
      </c>
      <c r="AI251" s="65">
        <v>33.862127239385707</v>
      </c>
      <c r="AJ251" s="65">
        <v>32.660689090735787</v>
      </c>
      <c r="AK251" s="65">
        <v>28.892700542561034</v>
      </c>
      <c r="AL251" s="65">
        <v>32.975062392755802</v>
      </c>
      <c r="AM251" s="65">
        <v>32.865104884433386</v>
      </c>
      <c r="AN251" s="65">
        <v>33.660798387660641</v>
      </c>
      <c r="AO251" s="65">
        <v>36.7207034411189</v>
      </c>
      <c r="AP251" s="65">
        <v>31.624414604166184</v>
      </c>
      <c r="AQ251" s="65">
        <v>42.69522824762452</v>
      </c>
      <c r="AR251" s="65">
        <v>40.949694651168933</v>
      </c>
      <c r="AS251" s="65">
        <v>33.227613233889834</v>
      </c>
      <c r="AT251" s="65">
        <v>28.534687165922811</v>
      </c>
      <c r="AU251" s="65">
        <v>34.628306352379241</v>
      </c>
      <c r="AV251" s="65">
        <v>34.139294123725413</v>
      </c>
      <c r="AW251" s="65">
        <v>29.1746205021722</v>
      </c>
      <c r="AX251" s="65">
        <v>30.439655036763764</v>
      </c>
      <c r="AY251" s="65">
        <v>24.241318678809474</v>
      </c>
      <c r="AZ251" s="65">
        <v>30.789736944512736</v>
      </c>
    </row>
    <row r="252" spans="1:52" ht="15.75" x14ac:dyDescent="0.3">
      <c r="A252" s="7" t="s">
        <v>150</v>
      </c>
      <c r="B252" s="65">
        <v>36.064547991375299</v>
      </c>
      <c r="C252" s="65">
        <v>39.755167969723878</v>
      </c>
      <c r="D252" s="65">
        <v>39.226203329608786</v>
      </c>
      <c r="E252" s="65">
        <v>35.731891661309817</v>
      </c>
      <c r="F252" s="65">
        <v>37.889140236195956</v>
      </c>
      <c r="G252" s="65">
        <v>37.103946570058575</v>
      </c>
      <c r="H252" s="65">
        <v>34.946351552310354</v>
      </c>
      <c r="I252" s="65">
        <v>36.571887611086005</v>
      </c>
      <c r="J252" s="65">
        <v>36.658391977172101</v>
      </c>
      <c r="K252" s="65">
        <v>34.760508765582237</v>
      </c>
      <c r="L252" s="65">
        <v>36.64802634249768</v>
      </c>
      <c r="M252" s="65">
        <v>36.41602151972085</v>
      </c>
      <c r="N252" s="65">
        <v>35.840162472725581</v>
      </c>
      <c r="O252" s="65">
        <v>36.395804998014526</v>
      </c>
      <c r="P252" s="65">
        <v>35.801927362841099</v>
      </c>
      <c r="Q252" s="65">
        <v>33.159430926487538</v>
      </c>
      <c r="R252" s="65">
        <v>35.458469523545652</v>
      </c>
      <c r="S252" s="65">
        <v>34.267070416878155</v>
      </c>
      <c r="T252" s="65">
        <v>34.916121579542974</v>
      </c>
      <c r="U252" s="65">
        <v>34.163358092472357</v>
      </c>
      <c r="V252" s="65">
        <v>33.960374783143955</v>
      </c>
      <c r="W252" s="65">
        <v>32.042850556309276</v>
      </c>
      <c r="X252" s="65">
        <v>33.935722626989481</v>
      </c>
      <c r="Y252" s="65">
        <v>32.891352806185239</v>
      </c>
      <c r="Z252" s="65">
        <v>30.541597540373751</v>
      </c>
      <c r="AA252" s="65">
        <v>31.108126614045712</v>
      </c>
      <c r="AB252" s="65">
        <v>29.368802739541273</v>
      </c>
      <c r="AC252" s="65">
        <v>30.8106066299198</v>
      </c>
      <c r="AD252" s="65">
        <v>30.823158222642494</v>
      </c>
      <c r="AE252" s="65">
        <v>29.284723606559808</v>
      </c>
      <c r="AF252" s="65">
        <v>30.586014063324786</v>
      </c>
      <c r="AG252" s="65">
        <v>30.415597824712592</v>
      </c>
      <c r="AH252" s="65">
        <v>25.864176755828467</v>
      </c>
      <c r="AI252" s="65">
        <v>27.133415920513126</v>
      </c>
      <c r="AJ252" s="65">
        <v>27.364292102353815</v>
      </c>
      <c r="AK252" s="65">
        <v>25.672657021370799</v>
      </c>
      <c r="AL252" s="65">
        <v>26.811268117183111</v>
      </c>
      <c r="AM252" s="65">
        <v>25.557790780257829</v>
      </c>
      <c r="AN252" s="65">
        <v>25.212009020571912</v>
      </c>
      <c r="AO252" s="65">
        <v>23.982850128983468</v>
      </c>
      <c r="AP252" s="65">
        <v>22.449671582376514</v>
      </c>
      <c r="AQ252" s="65">
        <v>23.779492310206731</v>
      </c>
      <c r="AR252" s="65">
        <v>22.624704422265125</v>
      </c>
      <c r="AS252" s="65">
        <v>21.204460579525172</v>
      </c>
      <c r="AT252" s="65">
        <v>20.397779525227577</v>
      </c>
      <c r="AU252" s="65">
        <v>22.074692246550185</v>
      </c>
      <c r="AV252" s="65">
        <v>22.924613427453291</v>
      </c>
      <c r="AW252" s="65">
        <v>22.731020807334236</v>
      </c>
      <c r="AX252" s="65">
        <v>23.191568696045429</v>
      </c>
      <c r="AY252" s="65">
        <v>21.300763493386548</v>
      </c>
      <c r="AZ252" s="65">
        <v>22.916750916862281</v>
      </c>
    </row>
    <row r="253" spans="1:52" ht="15.75" x14ac:dyDescent="0.3">
      <c r="A253" s="7" t="s">
        <v>151</v>
      </c>
      <c r="B253" s="65" t="s">
        <v>64</v>
      </c>
      <c r="C253" s="65" t="s">
        <v>64</v>
      </c>
      <c r="D253" s="65" t="s">
        <v>64</v>
      </c>
      <c r="E253" s="65" t="s">
        <v>64</v>
      </c>
      <c r="F253" s="65" t="s">
        <v>64</v>
      </c>
      <c r="G253" s="65" t="s">
        <v>64</v>
      </c>
      <c r="H253" s="65" t="s">
        <v>64</v>
      </c>
      <c r="I253" s="65" t="s">
        <v>64</v>
      </c>
      <c r="J253" s="65" t="s">
        <v>64</v>
      </c>
      <c r="K253" s="65" t="s">
        <v>64</v>
      </c>
      <c r="L253" s="65" t="s">
        <v>64</v>
      </c>
      <c r="M253" s="65" t="s">
        <v>64</v>
      </c>
      <c r="N253" s="65" t="s">
        <v>64</v>
      </c>
      <c r="O253" s="65" t="s">
        <v>64</v>
      </c>
      <c r="P253" s="65" t="s">
        <v>64</v>
      </c>
      <c r="Q253" s="65" t="s">
        <v>64</v>
      </c>
      <c r="R253" s="65" t="s">
        <v>64</v>
      </c>
      <c r="S253" s="65" t="s">
        <v>64</v>
      </c>
      <c r="T253" s="65" t="s">
        <v>64</v>
      </c>
      <c r="U253" s="65" t="s">
        <v>64</v>
      </c>
      <c r="V253" s="65" t="s">
        <v>64</v>
      </c>
      <c r="W253" s="65" t="s">
        <v>64</v>
      </c>
      <c r="X253" s="65" t="s">
        <v>64</v>
      </c>
      <c r="Y253" s="65" t="s">
        <v>64</v>
      </c>
      <c r="Z253" s="65" t="s">
        <v>64</v>
      </c>
      <c r="AA253" s="65" t="s">
        <v>64</v>
      </c>
      <c r="AB253" s="65" t="s">
        <v>64</v>
      </c>
      <c r="AC253" s="65" t="s">
        <v>64</v>
      </c>
      <c r="AD253" s="65" t="s">
        <v>64</v>
      </c>
      <c r="AE253" s="65" t="s">
        <v>64</v>
      </c>
      <c r="AF253" s="65" t="s">
        <v>64</v>
      </c>
      <c r="AG253" s="65" t="s">
        <v>64</v>
      </c>
      <c r="AH253" s="65" t="s">
        <v>64</v>
      </c>
      <c r="AI253" s="65" t="s">
        <v>64</v>
      </c>
      <c r="AJ253" s="65" t="s">
        <v>64</v>
      </c>
      <c r="AK253" s="65" t="s">
        <v>64</v>
      </c>
      <c r="AL253" s="65" t="s">
        <v>64</v>
      </c>
      <c r="AM253" s="65" t="s">
        <v>64</v>
      </c>
      <c r="AN253" s="65" t="s">
        <v>64</v>
      </c>
      <c r="AO253" s="65" t="s">
        <v>64</v>
      </c>
      <c r="AP253" s="65" t="s">
        <v>64</v>
      </c>
      <c r="AQ253" s="65" t="s">
        <v>64</v>
      </c>
      <c r="AR253" s="65" t="s">
        <v>64</v>
      </c>
      <c r="AS253" s="65" t="s">
        <v>64</v>
      </c>
      <c r="AT253" s="65" t="s">
        <v>64</v>
      </c>
      <c r="AU253" s="65" t="s">
        <v>64</v>
      </c>
      <c r="AV253" s="65" t="s">
        <v>64</v>
      </c>
      <c r="AW253" s="65" t="s">
        <v>64</v>
      </c>
      <c r="AX253" s="65" t="s">
        <v>64</v>
      </c>
      <c r="AY253" s="65" t="s">
        <v>64</v>
      </c>
      <c r="AZ253" s="65" t="s">
        <v>64</v>
      </c>
    </row>
    <row r="254" spans="1:52" ht="15.75" x14ac:dyDescent="0.3">
      <c r="A254" s="7" t="s">
        <v>152</v>
      </c>
      <c r="B254" s="65" t="s">
        <v>64</v>
      </c>
      <c r="C254" s="65" t="s">
        <v>64</v>
      </c>
      <c r="D254" s="65" t="s">
        <v>64</v>
      </c>
      <c r="E254" s="65" t="s">
        <v>64</v>
      </c>
      <c r="F254" s="65" t="s">
        <v>64</v>
      </c>
      <c r="G254" s="65" t="s">
        <v>64</v>
      </c>
      <c r="H254" s="65" t="s">
        <v>64</v>
      </c>
      <c r="I254" s="65" t="s">
        <v>64</v>
      </c>
      <c r="J254" s="65" t="s">
        <v>64</v>
      </c>
      <c r="K254" s="65" t="s">
        <v>64</v>
      </c>
      <c r="L254" s="65" t="s">
        <v>64</v>
      </c>
      <c r="M254" s="65" t="s">
        <v>64</v>
      </c>
      <c r="N254" s="65" t="s">
        <v>64</v>
      </c>
      <c r="O254" s="65" t="s">
        <v>64</v>
      </c>
      <c r="P254" s="65" t="s">
        <v>64</v>
      </c>
      <c r="Q254" s="65" t="s">
        <v>64</v>
      </c>
      <c r="R254" s="65" t="s">
        <v>64</v>
      </c>
      <c r="S254" s="65" t="s">
        <v>64</v>
      </c>
      <c r="T254" s="65" t="s">
        <v>64</v>
      </c>
      <c r="U254" s="65" t="s">
        <v>64</v>
      </c>
      <c r="V254" s="65" t="s">
        <v>64</v>
      </c>
      <c r="W254" s="65" t="s">
        <v>64</v>
      </c>
      <c r="X254" s="65" t="s">
        <v>64</v>
      </c>
      <c r="Y254" s="65" t="s">
        <v>64</v>
      </c>
      <c r="Z254" s="65" t="s">
        <v>64</v>
      </c>
      <c r="AA254" s="65" t="s">
        <v>64</v>
      </c>
      <c r="AB254" s="65" t="s">
        <v>64</v>
      </c>
      <c r="AC254" s="65" t="s">
        <v>64</v>
      </c>
      <c r="AD254" s="65" t="s">
        <v>64</v>
      </c>
      <c r="AE254" s="65" t="s">
        <v>64</v>
      </c>
      <c r="AF254" s="65" t="s">
        <v>64</v>
      </c>
      <c r="AG254" s="65" t="s">
        <v>64</v>
      </c>
      <c r="AH254" s="65" t="s">
        <v>64</v>
      </c>
      <c r="AI254" s="65" t="s">
        <v>64</v>
      </c>
      <c r="AJ254" s="65" t="s">
        <v>64</v>
      </c>
      <c r="AK254" s="65" t="s">
        <v>64</v>
      </c>
      <c r="AL254" s="65" t="s">
        <v>64</v>
      </c>
      <c r="AM254" s="65" t="s">
        <v>64</v>
      </c>
      <c r="AN254" s="65" t="s">
        <v>64</v>
      </c>
      <c r="AO254" s="65" t="s">
        <v>64</v>
      </c>
      <c r="AP254" s="65" t="s">
        <v>64</v>
      </c>
      <c r="AQ254" s="65" t="s">
        <v>64</v>
      </c>
      <c r="AR254" s="65" t="s">
        <v>64</v>
      </c>
      <c r="AS254" s="65" t="s">
        <v>64</v>
      </c>
      <c r="AT254" s="65" t="s">
        <v>64</v>
      </c>
      <c r="AU254" s="65" t="s">
        <v>64</v>
      </c>
      <c r="AV254" s="65" t="s">
        <v>64</v>
      </c>
      <c r="AW254" s="65" t="s">
        <v>64</v>
      </c>
      <c r="AX254" s="65" t="s">
        <v>64</v>
      </c>
      <c r="AY254" s="65" t="s">
        <v>64</v>
      </c>
      <c r="AZ254" s="65" t="s">
        <v>64</v>
      </c>
    </row>
    <row r="255" spans="1:52" ht="15.75" x14ac:dyDescent="0.3">
      <c r="A255" s="10"/>
    </row>
    <row r="256" spans="1:52" ht="15.75" x14ac:dyDescent="0.3">
      <c r="A256" s="1" t="s">
        <v>153</v>
      </c>
      <c r="B256" s="51">
        <v>42887</v>
      </c>
      <c r="C256" s="51">
        <v>42917</v>
      </c>
      <c r="D256" s="51">
        <v>42948</v>
      </c>
      <c r="E256" s="51">
        <v>42979</v>
      </c>
      <c r="F256" s="51">
        <v>43009</v>
      </c>
      <c r="G256" s="51">
        <v>43040</v>
      </c>
      <c r="H256" s="51">
        <v>43070</v>
      </c>
      <c r="I256" s="51">
        <v>43101</v>
      </c>
      <c r="J256" s="51">
        <v>43132</v>
      </c>
      <c r="K256" s="51">
        <v>43160</v>
      </c>
      <c r="L256" s="51">
        <v>43191</v>
      </c>
      <c r="M256" s="51">
        <v>43221</v>
      </c>
      <c r="N256" s="51">
        <v>43252</v>
      </c>
      <c r="O256" s="51">
        <v>43282</v>
      </c>
      <c r="P256" s="51">
        <v>43313</v>
      </c>
      <c r="Q256" s="51">
        <v>43344</v>
      </c>
      <c r="R256" s="51">
        <v>43374</v>
      </c>
      <c r="S256" s="51">
        <v>43405</v>
      </c>
      <c r="T256" s="51">
        <v>43435</v>
      </c>
      <c r="U256" s="51">
        <v>43466</v>
      </c>
      <c r="V256" s="51">
        <v>43497</v>
      </c>
      <c r="W256" s="51">
        <v>43525</v>
      </c>
      <c r="X256" s="51">
        <v>43556</v>
      </c>
      <c r="Y256" s="51">
        <v>43586</v>
      </c>
      <c r="Z256" s="51">
        <v>43617</v>
      </c>
      <c r="AA256" s="51">
        <v>43647</v>
      </c>
      <c r="AB256" s="51">
        <v>43678</v>
      </c>
      <c r="AC256" s="51">
        <v>43709</v>
      </c>
      <c r="AD256" s="51">
        <v>43739</v>
      </c>
      <c r="AE256" s="51">
        <v>43770</v>
      </c>
      <c r="AF256" s="51">
        <v>43800</v>
      </c>
      <c r="AG256" s="51">
        <v>43831</v>
      </c>
      <c r="AH256" s="51">
        <v>43862</v>
      </c>
      <c r="AI256" s="51">
        <v>43891</v>
      </c>
      <c r="AJ256" s="51">
        <v>43922</v>
      </c>
      <c r="AK256" s="51">
        <v>43952</v>
      </c>
      <c r="AL256" s="51">
        <v>43983</v>
      </c>
      <c r="AM256" s="51">
        <v>44013</v>
      </c>
      <c r="AN256" s="51">
        <v>44044</v>
      </c>
      <c r="AO256" s="51">
        <v>44075</v>
      </c>
      <c r="AP256" s="51">
        <v>44105</v>
      </c>
      <c r="AQ256" s="51">
        <v>44136</v>
      </c>
      <c r="AR256" s="51">
        <v>44166</v>
      </c>
      <c r="AS256" s="51">
        <v>44197</v>
      </c>
      <c r="AT256" s="51">
        <v>44228</v>
      </c>
      <c r="AU256" s="51">
        <v>44256</v>
      </c>
      <c r="AV256" s="51">
        <v>44287</v>
      </c>
      <c r="AW256" s="51">
        <v>44317</v>
      </c>
      <c r="AX256" s="51">
        <v>44348</v>
      </c>
      <c r="AY256" s="51">
        <v>44378</v>
      </c>
      <c r="AZ256" s="51">
        <v>44409</v>
      </c>
    </row>
    <row r="257" spans="1:52" ht="15.75" x14ac:dyDescent="0.3">
      <c r="A257" s="10"/>
    </row>
    <row r="258" spans="1:52" ht="15.75" x14ac:dyDescent="0.3">
      <c r="A258" s="10" t="s">
        <v>154</v>
      </c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</row>
    <row r="259" spans="1:52" ht="15.75" x14ac:dyDescent="0.3">
      <c r="A259" s="1" t="s">
        <v>130</v>
      </c>
      <c r="B259" s="52">
        <v>1046.6790750000009</v>
      </c>
      <c r="C259" s="52">
        <v>1115.3915769999994</v>
      </c>
      <c r="D259" s="52">
        <v>1132.1293629999991</v>
      </c>
      <c r="E259" s="52">
        <v>1104.6530200000007</v>
      </c>
      <c r="F259" s="52">
        <v>1159.8978050000005</v>
      </c>
      <c r="G259" s="52">
        <v>1136.6191839999992</v>
      </c>
      <c r="H259" s="52">
        <v>1194.607156</v>
      </c>
      <c r="I259" s="52">
        <v>1203.0009680000001</v>
      </c>
      <c r="J259" s="52">
        <v>1101.7154439999997</v>
      </c>
      <c r="K259" s="52">
        <v>1239.4210230000003</v>
      </c>
      <c r="L259" s="52">
        <v>1220.2148010000005</v>
      </c>
      <c r="M259" s="52">
        <v>1307.5822949999992</v>
      </c>
      <c r="N259" s="52">
        <v>1300.0594250000004</v>
      </c>
      <c r="O259" s="52">
        <v>1362.768320000001</v>
      </c>
      <c r="P259" s="52">
        <v>1370.2526239999988</v>
      </c>
      <c r="Q259" s="52">
        <v>1352.7851929999997</v>
      </c>
      <c r="R259" s="52">
        <v>1420.4153569999999</v>
      </c>
      <c r="S259" s="52">
        <v>1407.1491310000001</v>
      </c>
      <c r="T259" s="52">
        <v>1495.7575990000005</v>
      </c>
      <c r="U259" s="52">
        <v>1519.6359609999997</v>
      </c>
      <c r="V259" s="52">
        <v>1393.907927</v>
      </c>
      <c r="W259" s="52">
        <v>1555.3283580000002</v>
      </c>
      <c r="X259" s="52">
        <v>1531.4175150000001</v>
      </c>
      <c r="Y259" s="52">
        <v>1581.6919290000005</v>
      </c>
      <c r="Z259" s="52">
        <v>1532.1191589999999</v>
      </c>
      <c r="AA259" s="52">
        <v>1585.7321030000003</v>
      </c>
      <c r="AB259" s="52">
        <v>1589.9767760000013</v>
      </c>
      <c r="AC259" s="52">
        <v>1524.6101259999978</v>
      </c>
      <c r="AD259" s="52">
        <v>1565.0880530000013</v>
      </c>
      <c r="AE259" s="52">
        <v>1512.5413699999972</v>
      </c>
      <c r="AF259" s="52">
        <v>1551.5026749999997</v>
      </c>
      <c r="AG259" s="52">
        <v>1506.5754490000002</v>
      </c>
      <c r="AH259" s="52">
        <v>1386.956664</v>
      </c>
      <c r="AI259" s="52">
        <v>1488.5291109999998</v>
      </c>
      <c r="AJ259" s="52">
        <v>1423.9151569999995</v>
      </c>
      <c r="AK259" s="52">
        <v>1408.2809590000006</v>
      </c>
      <c r="AL259" s="52">
        <v>1311.8183790000003</v>
      </c>
      <c r="AM259" s="52">
        <v>1271.137929999999</v>
      </c>
      <c r="AN259" s="52">
        <v>1242.0144770000006</v>
      </c>
      <c r="AO259" s="52">
        <v>1186.8665420000016</v>
      </c>
      <c r="AP259" s="52">
        <v>1212.0153009999995</v>
      </c>
      <c r="AQ259" s="52">
        <v>1175.6732089999987</v>
      </c>
      <c r="AR259" s="52">
        <v>1238.0104310000006</v>
      </c>
      <c r="AS259" s="52">
        <v>1225.2302430000002</v>
      </c>
      <c r="AT259" s="52">
        <v>1100.7736670000002</v>
      </c>
      <c r="AU259" s="52">
        <v>1208.2454939999998</v>
      </c>
      <c r="AV259" s="52">
        <v>1167.4673569999995</v>
      </c>
      <c r="AW259" s="52">
        <v>1205.4370640000006</v>
      </c>
      <c r="AX259" s="52">
        <v>1155.4779209999997</v>
      </c>
      <c r="AY259" s="52">
        <v>1207.192003000001</v>
      </c>
      <c r="AZ259" s="52">
        <v>1215.5599939999993</v>
      </c>
    </row>
    <row r="260" spans="1:52" ht="15.75" x14ac:dyDescent="0.3">
      <c r="A260" s="3" t="s">
        <v>155</v>
      </c>
      <c r="B260" s="50">
        <v>966.19971800000019</v>
      </c>
      <c r="C260" s="50">
        <v>1031.9817850000004</v>
      </c>
      <c r="D260" s="50">
        <v>1047.2382189999994</v>
      </c>
      <c r="E260" s="50">
        <v>1022.6153500000005</v>
      </c>
      <c r="F260" s="50">
        <v>1074.1346879999987</v>
      </c>
      <c r="G260" s="50">
        <v>1053.996314</v>
      </c>
      <c r="H260" s="50">
        <v>1110.0717600000007</v>
      </c>
      <c r="I260" s="50">
        <v>1116.861934</v>
      </c>
      <c r="J260" s="50">
        <v>1023.83694</v>
      </c>
      <c r="K260" s="50">
        <v>1155.9339799999998</v>
      </c>
      <c r="L260" s="50">
        <v>1136.7243710000002</v>
      </c>
      <c r="M260" s="50">
        <v>1222.1725310000002</v>
      </c>
      <c r="N260" s="50">
        <v>1214.966809</v>
      </c>
      <c r="O260" s="50">
        <v>1272.616714</v>
      </c>
      <c r="P260" s="50">
        <v>1281.1890589999994</v>
      </c>
      <c r="Q260" s="50">
        <v>1264.5388710000011</v>
      </c>
      <c r="R260" s="50">
        <v>1327.7663219999986</v>
      </c>
      <c r="S260" s="50">
        <v>1317.8837550000003</v>
      </c>
      <c r="T260" s="50">
        <v>1404.4052290000013</v>
      </c>
      <c r="U260" s="50">
        <v>1427.1307109999998</v>
      </c>
      <c r="V260" s="50">
        <v>1309.5269420000002</v>
      </c>
      <c r="W260" s="50">
        <v>1463.8507719999998</v>
      </c>
      <c r="X260" s="50">
        <v>1440.144014</v>
      </c>
      <c r="Y260" s="50">
        <v>1488.8511489999999</v>
      </c>
      <c r="Z260" s="50">
        <v>1440.4384550000004</v>
      </c>
      <c r="AA260" s="50">
        <v>1489.5874900000008</v>
      </c>
      <c r="AB260" s="50">
        <v>1494.080318</v>
      </c>
      <c r="AC260" s="50">
        <v>1428.6295119999988</v>
      </c>
      <c r="AD260" s="50">
        <v>1465.6939860000009</v>
      </c>
      <c r="AE260" s="50">
        <v>1414.3292819999986</v>
      </c>
      <c r="AF260" s="50">
        <v>1448.7348640000009</v>
      </c>
      <c r="AG260" s="50">
        <v>1403.2974590000001</v>
      </c>
      <c r="AH260" s="50">
        <v>1289.8923220000001</v>
      </c>
      <c r="AI260" s="50">
        <v>1384.6638720000001</v>
      </c>
      <c r="AJ260" s="50">
        <v>1321.7797359999997</v>
      </c>
      <c r="AK260" s="50">
        <v>1304.0300040000002</v>
      </c>
      <c r="AL260" s="50">
        <v>1212.6290460000002</v>
      </c>
      <c r="AM260" s="50">
        <v>1170.149535</v>
      </c>
      <c r="AN260" s="50">
        <v>1139.4366489999998</v>
      </c>
      <c r="AO260" s="50">
        <v>1085.5788610000004</v>
      </c>
      <c r="AP260" s="50">
        <v>1108.9802120000004</v>
      </c>
      <c r="AQ260" s="50">
        <v>1073.543167999999</v>
      </c>
      <c r="AR260" s="50">
        <v>1136.7242140000008</v>
      </c>
      <c r="AS260" s="50">
        <v>1124.5872220000001</v>
      </c>
      <c r="AT260" s="50">
        <v>1007.40283</v>
      </c>
      <c r="AU260" s="50">
        <v>1106.0517400000001</v>
      </c>
      <c r="AV260" s="50">
        <v>1067.1615770000001</v>
      </c>
      <c r="AW260" s="50">
        <v>1099.4766250000005</v>
      </c>
      <c r="AX260" s="50">
        <v>1053.7418319999995</v>
      </c>
      <c r="AY260" s="50">
        <v>1103.6469210000002</v>
      </c>
      <c r="AZ260" s="50">
        <v>1107.6569869999996</v>
      </c>
    </row>
    <row r="261" spans="1:52" ht="15.75" x14ac:dyDescent="0.3">
      <c r="A261" s="4" t="s">
        <v>14</v>
      </c>
      <c r="B261" s="50">
        <v>842.66096400000015</v>
      </c>
      <c r="C261" s="50">
        <v>886.60030900000038</v>
      </c>
      <c r="D261" s="50">
        <v>899.40472499999942</v>
      </c>
      <c r="E261" s="50">
        <v>873.86740400000053</v>
      </c>
      <c r="F261" s="50">
        <v>922.22840199999882</v>
      </c>
      <c r="G261" s="50">
        <v>835.72328500000003</v>
      </c>
      <c r="H261" s="50">
        <v>963.80247600000075</v>
      </c>
      <c r="I261" s="50">
        <v>975.875314</v>
      </c>
      <c r="J261" s="50">
        <v>902.12840700000004</v>
      </c>
      <c r="K261" s="50">
        <v>1020.8232709999997</v>
      </c>
      <c r="L261" s="50">
        <v>1001.9118820000003</v>
      </c>
      <c r="M261" s="50">
        <v>1077.9689990000002</v>
      </c>
      <c r="N261" s="50">
        <v>1061.5681549999999</v>
      </c>
      <c r="O261" s="50">
        <v>1115.769722</v>
      </c>
      <c r="P261" s="50">
        <v>1116.6079999999993</v>
      </c>
      <c r="Q261" s="50">
        <v>1097.0571790000013</v>
      </c>
      <c r="R261" s="50">
        <v>1149.1819349999987</v>
      </c>
      <c r="S261" s="50">
        <v>1135.3706860000002</v>
      </c>
      <c r="T261" s="50">
        <v>1214.3967430000012</v>
      </c>
      <c r="U261" s="50">
        <v>1239.8764309999999</v>
      </c>
      <c r="V261" s="50">
        <v>1139.8284190000002</v>
      </c>
      <c r="W261" s="50">
        <v>1273.6534299999998</v>
      </c>
      <c r="X261" s="50">
        <v>1254.0935119999999</v>
      </c>
      <c r="Y261" s="50">
        <v>1297.8370359999999</v>
      </c>
      <c r="Z261" s="50">
        <v>1261.9745300000004</v>
      </c>
      <c r="AA261" s="50">
        <v>1340.7566160000006</v>
      </c>
      <c r="AB261" s="50">
        <v>1325.162198</v>
      </c>
      <c r="AC261" s="50">
        <v>1250.7041959999988</v>
      </c>
      <c r="AD261" s="50">
        <v>1283.736855000001</v>
      </c>
      <c r="AE261" s="50">
        <v>1235.8062309999987</v>
      </c>
      <c r="AF261" s="50">
        <v>1263.2820690000008</v>
      </c>
      <c r="AG261" s="50">
        <v>1219.0779640000001</v>
      </c>
      <c r="AH261" s="50">
        <v>1119.0713479999999</v>
      </c>
      <c r="AI261" s="50">
        <v>1196.9177930000001</v>
      </c>
      <c r="AJ261" s="50">
        <v>1135.1809519999997</v>
      </c>
      <c r="AK261" s="50">
        <v>1116.7479880000001</v>
      </c>
      <c r="AL261" s="50">
        <v>1045.3597110000001</v>
      </c>
      <c r="AM261" s="50">
        <v>1002.4252919999999</v>
      </c>
      <c r="AN261" s="50">
        <v>981.24888499999997</v>
      </c>
      <c r="AO261" s="50">
        <v>938.02719400000024</v>
      </c>
      <c r="AP261" s="50">
        <v>934.59658300000046</v>
      </c>
      <c r="AQ261" s="50">
        <v>903.71812399999908</v>
      </c>
      <c r="AR261" s="50">
        <v>949.00245800000084</v>
      </c>
      <c r="AS261" s="50">
        <v>958.98141199999998</v>
      </c>
      <c r="AT261" s="50">
        <v>905.00835399999994</v>
      </c>
      <c r="AU261" s="50">
        <v>1052.836438</v>
      </c>
      <c r="AV261" s="50">
        <v>639.56080999999995</v>
      </c>
      <c r="AW261" s="50">
        <v>920.71325200000047</v>
      </c>
      <c r="AX261" s="50">
        <v>884.86150899999939</v>
      </c>
      <c r="AY261" s="50">
        <v>934.1770260000003</v>
      </c>
      <c r="AZ261" s="50">
        <v>940.86734499999966</v>
      </c>
    </row>
    <row r="262" spans="1:52" ht="15.75" x14ac:dyDescent="0.3">
      <c r="A262" s="4" t="s">
        <v>23</v>
      </c>
      <c r="B262" s="50">
        <v>65.190991999999994</v>
      </c>
      <c r="C262" s="50">
        <v>82.326645999999982</v>
      </c>
      <c r="D262" s="50">
        <v>84.164288999999997</v>
      </c>
      <c r="E262" s="50">
        <v>87.396052000000054</v>
      </c>
      <c r="F262" s="50">
        <v>88.769394999999918</v>
      </c>
      <c r="G262" s="50">
        <v>157.25088800000003</v>
      </c>
      <c r="H262" s="50">
        <v>99.08435099999997</v>
      </c>
      <c r="I262" s="50">
        <v>94.293690999999995</v>
      </c>
      <c r="J262" s="50">
        <v>79.495618000000007</v>
      </c>
      <c r="K262" s="50">
        <v>86.922611000000018</v>
      </c>
      <c r="L262" s="50">
        <v>87.377508999999975</v>
      </c>
      <c r="M262" s="50">
        <v>95.127563000000009</v>
      </c>
      <c r="N262" s="50">
        <v>95.310265999999956</v>
      </c>
      <c r="O262" s="50">
        <v>95.644518000000062</v>
      </c>
      <c r="P262" s="50">
        <v>102.35146299999997</v>
      </c>
      <c r="Q262" s="50">
        <v>101.71772299999998</v>
      </c>
      <c r="R262" s="50">
        <v>106.84568400000001</v>
      </c>
      <c r="S262" s="50">
        <v>104.18904999999995</v>
      </c>
      <c r="T262" s="50">
        <v>107.2772930000001</v>
      </c>
      <c r="U262" s="50">
        <v>101.992186</v>
      </c>
      <c r="V262" s="50">
        <v>92.476917999999984</v>
      </c>
      <c r="W262" s="50">
        <v>105.38998000000001</v>
      </c>
      <c r="X262" s="50">
        <v>104.45905199999999</v>
      </c>
      <c r="Y262" s="50">
        <v>107.053451</v>
      </c>
      <c r="Z262" s="50">
        <v>97.427910999999995</v>
      </c>
      <c r="AA262" s="50">
        <v>65.503587000000039</v>
      </c>
      <c r="AB262" s="50">
        <v>86.421370000000024</v>
      </c>
      <c r="AC262" s="50">
        <v>96.639949999999999</v>
      </c>
      <c r="AD262" s="50">
        <v>98.597686999999951</v>
      </c>
      <c r="AE262" s="50">
        <v>93.982115999999905</v>
      </c>
      <c r="AF262" s="50">
        <v>98.458499000000074</v>
      </c>
      <c r="AG262" s="50">
        <v>96.692453999999998</v>
      </c>
      <c r="AH262" s="50">
        <v>88.822372000000001</v>
      </c>
      <c r="AI262" s="50">
        <v>102.16603999999998</v>
      </c>
      <c r="AJ262" s="50">
        <v>103.08772700000003</v>
      </c>
      <c r="AK262" s="50">
        <v>106.61144899999999</v>
      </c>
      <c r="AL262" s="50">
        <v>94.403220000000033</v>
      </c>
      <c r="AM262" s="50">
        <v>95.937835999999947</v>
      </c>
      <c r="AN262" s="50">
        <v>90.014288999999962</v>
      </c>
      <c r="AO262" s="50">
        <v>85.05907000000002</v>
      </c>
      <c r="AP262" s="50">
        <v>87.569070000000011</v>
      </c>
      <c r="AQ262" s="50">
        <v>84.888089000000036</v>
      </c>
      <c r="AR262" s="50">
        <v>89.352800999999999</v>
      </c>
      <c r="AS262" s="50">
        <v>80.154245000000003</v>
      </c>
      <c r="AT262" s="50">
        <v>52.712525999999997</v>
      </c>
      <c r="AU262" s="50">
        <v>28.020627999999988</v>
      </c>
      <c r="AV262" s="50">
        <v>205.09174400000003</v>
      </c>
      <c r="AW262" s="50">
        <v>80.42995099999996</v>
      </c>
      <c r="AX262" s="50">
        <v>72.636871000000042</v>
      </c>
      <c r="AY262" s="50">
        <v>67.538859000000002</v>
      </c>
      <c r="AZ262" s="50">
        <v>65.704899999999952</v>
      </c>
    </row>
    <row r="263" spans="1:52" ht="15.75" x14ac:dyDescent="0.3">
      <c r="A263" s="4" t="s">
        <v>27</v>
      </c>
      <c r="B263" s="50">
        <v>58.347761999999989</v>
      </c>
      <c r="C263" s="50">
        <v>63.054830000000038</v>
      </c>
      <c r="D263" s="50">
        <v>63.669204999999977</v>
      </c>
      <c r="E263" s="50">
        <v>61.351893999999959</v>
      </c>
      <c r="F263" s="50">
        <v>63.136890999999991</v>
      </c>
      <c r="G263" s="50">
        <v>61.022141000000033</v>
      </c>
      <c r="H263" s="50">
        <v>47.184933000000001</v>
      </c>
      <c r="I263" s="50">
        <v>46.692928999999999</v>
      </c>
      <c r="J263" s="50">
        <v>42.212915000000002</v>
      </c>
      <c r="K263" s="50">
        <v>48.188097999999997</v>
      </c>
      <c r="L263" s="50">
        <v>47.434979999999996</v>
      </c>
      <c r="M263" s="50">
        <v>49.075969000000015</v>
      </c>
      <c r="N263" s="50">
        <v>58.088388000000009</v>
      </c>
      <c r="O263" s="50">
        <v>61.202473999999995</v>
      </c>
      <c r="P263" s="50">
        <v>62.229596000000015</v>
      </c>
      <c r="Q263" s="50">
        <v>65.763968999999975</v>
      </c>
      <c r="R263" s="50">
        <v>71.738702999999987</v>
      </c>
      <c r="S263" s="50">
        <v>78.324019000000021</v>
      </c>
      <c r="T263" s="50">
        <v>82.731192999999962</v>
      </c>
      <c r="U263" s="50">
        <v>85.262094000000005</v>
      </c>
      <c r="V263" s="50">
        <v>77.221604999999997</v>
      </c>
      <c r="W263" s="50">
        <v>84.807362000000012</v>
      </c>
      <c r="X263" s="50">
        <v>81.591450000000009</v>
      </c>
      <c r="Y263" s="50">
        <v>83.960661999999957</v>
      </c>
      <c r="Z263" s="50">
        <v>81.036014000000023</v>
      </c>
      <c r="AA263" s="50">
        <v>83.327286999999956</v>
      </c>
      <c r="AB263" s="50">
        <v>82.49675000000002</v>
      </c>
      <c r="AC263" s="50">
        <v>81.285366000000067</v>
      </c>
      <c r="AD263" s="50">
        <v>83.359443999999939</v>
      </c>
      <c r="AE263" s="50">
        <v>84.54093499999999</v>
      </c>
      <c r="AF263" s="50">
        <v>86.994296000000077</v>
      </c>
      <c r="AG263" s="50">
        <v>87.527040999999997</v>
      </c>
      <c r="AH263" s="50">
        <v>81.998602000000005</v>
      </c>
      <c r="AI263" s="50">
        <v>85.580038999999999</v>
      </c>
      <c r="AJ263" s="50">
        <v>83.511056999999994</v>
      </c>
      <c r="AK263" s="50">
        <v>80.670567000000005</v>
      </c>
      <c r="AL263" s="50">
        <v>72.866114999999979</v>
      </c>
      <c r="AM263" s="50">
        <v>71.786407000000054</v>
      </c>
      <c r="AN263" s="50">
        <v>68.173474999999939</v>
      </c>
      <c r="AO263" s="50">
        <v>62.492597000000046</v>
      </c>
      <c r="AP263" s="50">
        <v>86.814559000000031</v>
      </c>
      <c r="AQ263" s="50">
        <v>84.936954999999898</v>
      </c>
      <c r="AR263" s="50">
        <v>98.368955000000028</v>
      </c>
      <c r="AS263" s="50">
        <v>85.451565000000002</v>
      </c>
      <c r="AT263" s="50">
        <v>49.681949999999986</v>
      </c>
      <c r="AU263" s="50">
        <v>25.19467400000002</v>
      </c>
      <c r="AV263" s="50">
        <v>222.50902300000001</v>
      </c>
      <c r="AW263" s="50">
        <v>98.333421999999985</v>
      </c>
      <c r="AX263" s="50">
        <v>96.243451999999991</v>
      </c>
      <c r="AY263" s="50">
        <v>101.93103599999995</v>
      </c>
      <c r="AZ263" s="50">
        <v>101.08474200000001</v>
      </c>
    </row>
    <row r="264" spans="1:52" ht="15.75" x14ac:dyDescent="0.3">
      <c r="A264" s="3" t="s">
        <v>89</v>
      </c>
      <c r="B264" s="50">
        <v>19.238793999999999</v>
      </c>
      <c r="C264" s="50">
        <v>20.116559999999993</v>
      </c>
      <c r="D264" s="50">
        <v>20.827415000000002</v>
      </c>
      <c r="E264" s="50">
        <v>21.09636900000001</v>
      </c>
      <c r="F264" s="50">
        <v>21.363752000000005</v>
      </c>
      <c r="G264" s="50">
        <v>21.312611000000004</v>
      </c>
      <c r="H264" s="50">
        <v>21.577802999999989</v>
      </c>
      <c r="I264" s="50">
        <v>22.027947000000001</v>
      </c>
      <c r="J264" s="50">
        <v>20.175226999999996</v>
      </c>
      <c r="K264" s="50">
        <v>21.539675000000003</v>
      </c>
      <c r="L264" s="50">
        <v>22.024842999999997</v>
      </c>
      <c r="M264" s="50">
        <v>22.21565600000001</v>
      </c>
      <c r="N264" s="50">
        <v>24.314869999999985</v>
      </c>
      <c r="O264" s="50">
        <v>24.584754000000004</v>
      </c>
      <c r="P264" s="50">
        <v>25.144549000000012</v>
      </c>
      <c r="Q264" s="50">
        <v>25.708679999999987</v>
      </c>
      <c r="R264" s="50">
        <v>26.066198000000014</v>
      </c>
      <c r="S264" s="50">
        <v>26.037628000000012</v>
      </c>
      <c r="T264" s="50">
        <v>26.885497999999984</v>
      </c>
      <c r="U264" s="50">
        <v>27.396014000000001</v>
      </c>
      <c r="V264" s="50">
        <v>26.259571000000001</v>
      </c>
      <c r="W264" s="50">
        <v>27.514020000000002</v>
      </c>
      <c r="X264" s="50">
        <v>28.729458999999991</v>
      </c>
      <c r="Y264" s="50">
        <v>29.209270000000018</v>
      </c>
      <c r="Z264" s="50">
        <v>30.351028999999983</v>
      </c>
      <c r="AA264" s="50">
        <v>31.288725999999997</v>
      </c>
      <c r="AB264" s="50">
        <v>32.155637000000013</v>
      </c>
      <c r="AC264" s="50">
        <v>33.273852999999974</v>
      </c>
      <c r="AD264" s="50">
        <v>34.658072000000004</v>
      </c>
      <c r="AE264" s="50">
        <v>36.382960000000026</v>
      </c>
      <c r="AF264" s="50">
        <v>37.491068999999982</v>
      </c>
      <c r="AG264" s="50">
        <v>38.861919999999998</v>
      </c>
      <c r="AH264" s="50">
        <v>38.417448000000007</v>
      </c>
      <c r="AI264" s="50">
        <v>39.988672999999991</v>
      </c>
      <c r="AJ264" s="50">
        <v>41.201415000000011</v>
      </c>
      <c r="AK264" s="50">
        <v>41.130803999999983</v>
      </c>
      <c r="AL264" s="50">
        <v>38.406630000000007</v>
      </c>
      <c r="AM264" s="50">
        <v>39.084846000000027</v>
      </c>
      <c r="AN264" s="50">
        <v>40.58017099999995</v>
      </c>
      <c r="AO264" s="50">
        <v>40.57956200000001</v>
      </c>
      <c r="AP264" s="50">
        <v>42.084923000000003</v>
      </c>
      <c r="AQ264" s="50">
        <v>41.558604000000003</v>
      </c>
      <c r="AR264" s="50">
        <v>40.858420000000024</v>
      </c>
      <c r="AS264" s="50">
        <v>42.269677999999999</v>
      </c>
      <c r="AT264" s="50">
        <v>40.217979</v>
      </c>
      <c r="AU264" s="50">
        <v>42.544902000000008</v>
      </c>
      <c r="AV264" s="50">
        <v>44.089671999999993</v>
      </c>
      <c r="AW264" s="50">
        <v>46.033509000000009</v>
      </c>
      <c r="AX264" s="50">
        <v>46.932168000000019</v>
      </c>
      <c r="AY264" s="50">
        <v>48.784682999999973</v>
      </c>
      <c r="AZ264" s="50">
        <v>50.373789999999985</v>
      </c>
    </row>
    <row r="265" spans="1:52" ht="15.75" x14ac:dyDescent="0.3">
      <c r="A265" s="4" t="s">
        <v>156</v>
      </c>
      <c r="B265" s="50">
        <v>7.8262149999999977</v>
      </c>
      <c r="C265" s="50">
        <v>8.0990850000000023</v>
      </c>
      <c r="D265" s="50">
        <v>8.4860659999999939</v>
      </c>
      <c r="E265" s="50">
        <v>8.8069109999999995</v>
      </c>
      <c r="F265" s="50">
        <v>8.4177370000000025</v>
      </c>
      <c r="G265" s="50">
        <v>8.6317470000000043</v>
      </c>
      <c r="H265" s="50">
        <v>8.2782069999999948</v>
      </c>
      <c r="I265" s="50">
        <v>8.6866389999999996</v>
      </c>
      <c r="J265" s="50">
        <v>8.0369109999999999</v>
      </c>
      <c r="K265" s="50">
        <v>7.8267319999999998</v>
      </c>
      <c r="L265" s="50">
        <v>8.5381040000000006</v>
      </c>
      <c r="M265" s="50">
        <v>8.0891609999999972</v>
      </c>
      <c r="N265" s="50">
        <v>10.289551000000003</v>
      </c>
      <c r="O265" s="50">
        <v>9.8722959999999986</v>
      </c>
      <c r="P265" s="50">
        <v>10.167551000000003</v>
      </c>
      <c r="Q265" s="50">
        <v>10.775830999999997</v>
      </c>
      <c r="R265" s="50">
        <v>10.285618999999997</v>
      </c>
      <c r="S265" s="50">
        <v>10.469384000000005</v>
      </c>
      <c r="T265" s="50">
        <v>10.485765000000001</v>
      </c>
      <c r="U265" s="50">
        <v>11.008039999999999</v>
      </c>
      <c r="V265" s="50">
        <v>11.271472000000001</v>
      </c>
      <c r="W265" s="50">
        <v>10.230757999999998</v>
      </c>
      <c r="X265" s="50">
        <v>11.360703000000001</v>
      </c>
      <c r="Y265" s="50">
        <v>10.800836000000004</v>
      </c>
      <c r="Z265" s="50">
        <v>11.903742999999999</v>
      </c>
      <c r="AA265" s="50">
        <v>11.607154999999992</v>
      </c>
      <c r="AB265" s="50">
        <v>11.665524000000005</v>
      </c>
      <c r="AC265" s="50">
        <v>12.778495000000007</v>
      </c>
      <c r="AD265" s="50">
        <v>12.752755999999991</v>
      </c>
      <c r="AE265" s="50">
        <v>13.605372000000017</v>
      </c>
      <c r="AF265" s="50">
        <v>12.815844999999996</v>
      </c>
      <c r="AG265" s="50">
        <v>14.017595</v>
      </c>
      <c r="AH265" s="50">
        <v>14.694783999999999</v>
      </c>
      <c r="AI265" s="50">
        <v>13.750785</v>
      </c>
      <c r="AJ265" s="50">
        <v>15.350917000000003</v>
      </c>
      <c r="AK265" s="50">
        <v>14.655551000000003</v>
      </c>
      <c r="AL265" s="50">
        <v>13.633462999999992</v>
      </c>
      <c r="AM265" s="50">
        <v>12.886730999999997</v>
      </c>
      <c r="AN265" s="50">
        <v>14.127449000000013</v>
      </c>
      <c r="AO265" s="50">
        <v>14.233602999999988</v>
      </c>
      <c r="AP265" s="50">
        <v>13.783242999999999</v>
      </c>
      <c r="AQ265" s="50">
        <v>13.538742000000013</v>
      </c>
      <c r="AR265" s="50">
        <v>11.930580999999989</v>
      </c>
      <c r="AS265" s="50">
        <v>13.553137</v>
      </c>
      <c r="AT265" s="50">
        <v>13.248856</v>
      </c>
      <c r="AU265" s="50">
        <v>11.538667999999998</v>
      </c>
      <c r="AV265" s="50">
        <v>13.50515</v>
      </c>
      <c r="AW265" s="50">
        <v>13.429907999999998</v>
      </c>
      <c r="AX265" s="50">
        <v>13.796685000000011</v>
      </c>
      <c r="AY265" s="50">
        <v>13.504700999999997</v>
      </c>
      <c r="AZ265" s="50">
        <v>14.50127599999999</v>
      </c>
    </row>
    <row r="266" spans="1:52" ht="15.75" x14ac:dyDescent="0.3">
      <c r="A266" s="4" t="s">
        <v>34</v>
      </c>
      <c r="B266" s="50">
        <v>11.412579000000001</v>
      </c>
      <c r="C266" s="50">
        <v>12.017475000000005</v>
      </c>
      <c r="D266" s="50">
        <v>12.341348999999994</v>
      </c>
      <c r="E266" s="50">
        <v>12.289457999999996</v>
      </c>
      <c r="F266" s="50">
        <v>12.946015000000003</v>
      </c>
      <c r="G266" s="50">
        <v>12.680864</v>
      </c>
      <c r="H266" s="50">
        <v>13.299595999999994</v>
      </c>
      <c r="I266" s="50">
        <v>13.341308</v>
      </c>
      <c r="J266" s="50">
        <v>12.138316000000001</v>
      </c>
      <c r="K266" s="50">
        <v>13.712941999999998</v>
      </c>
      <c r="L266" s="50">
        <v>13.486739</v>
      </c>
      <c r="M266" s="50">
        <v>14.126496000000003</v>
      </c>
      <c r="N266" s="50">
        <v>14.025317999999999</v>
      </c>
      <c r="O266" s="50">
        <v>14.712457999999998</v>
      </c>
      <c r="P266" s="50">
        <v>14.976997999999995</v>
      </c>
      <c r="Q266" s="50">
        <v>14.932849000000004</v>
      </c>
      <c r="R266" s="50">
        <v>15.78058</v>
      </c>
      <c r="S266" s="50">
        <v>15.568243999999993</v>
      </c>
      <c r="T266" s="50">
        <v>16.399732999999998</v>
      </c>
      <c r="U266" s="50">
        <v>16.387974</v>
      </c>
      <c r="V266" s="50">
        <v>14.988098000000001</v>
      </c>
      <c r="W266" s="50">
        <v>17.283262000000001</v>
      </c>
      <c r="X266" s="50">
        <v>17.368757000000002</v>
      </c>
      <c r="Y266" s="50">
        <v>18.408433000000002</v>
      </c>
      <c r="Z266" s="50">
        <v>18.447286999999989</v>
      </c>
      <c r="AA266" s="50">
        <v>19.681571000000005</v>
      </c>
      <c r="AB266" s="50">
        <v>20.490112000000011</v>
      </c>
      <c r="AC266" s="50">
        <v>20.495357999999982</v>
      </c>
      <c r="AD266" s="50">
        <v>21.905316999999997</v>
      </c>
      <c r="AE266" s="50">
        <v>22.777588000000009</v>
      </c>
      <c r="AF266" s="50">
        <v>24.675224000000014</v>
      </c>
      <c r="AG266" s="50">
        <v>24.844325000000001</v>
      </c>
      <c r="AH266" s="50">
        <v>23.722663000000001</v>
      </c>
      <c r="AI266" s="50">
        <v>26.237889000000003</v>
      </c>
      <c r="AJ266" s="50">
        <v>25.85049699999999</v>
      </c>
      <c r="AK266" s="50">
        <v>26.475254000000007</v>
      </c>
      <c r="AL266" s="50">
        <v>24.773166000000003</v>
      </c>
      <c r="AM266" s="50">
        <v>26.198115999999999</v>
      </c>
      <c r="AN266" s="50">
        <v>26.452721999999994</v>
      </c>
      <c r="AO266" s="50">
        <v>26.345957999999996</v>
      </c>
      <c r="AP266" s="50">
        <v>28.301681000000002</v>
      </c>
      <c r="AQ266" s="50">
        <v>28.019861999999989</v>
      </c>
      <c r="AR266" s="50">
        <v>28.927838000000008</v>
      </c>
      <c r="AS266" s="50">
        <v>28.716539999999998</v>
      </c>
      <c r="AT266" s="50">
        <v>26.969124000000004</v>
      </c>
      <c r="AU266" s="50">
        <v>31.006232999999995</v>
      </c>
      <c r="AV266" s="50">
        <v>30.584523000000004</v>
      </c>
      <c r="AW266" s="50">
        <v>32.603600999999998</v>
      </c>
      <c r="AX266" s="50">
        <v>33.135482999999994</v>
      </c>
      <c r="AY266" s="50">
        <v>35.279981000000021</v>
      </c>
      <c r="AZ266" s="50">
        <v>35.872513999999995</v>
      </c>
    </row>
    <row r="267" spans="1:52" ht="15.75" x14ac:dyDescent="0.3">
      <c r="A267" s="4" t="s">
        <v>35</v>
      </c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</row>
    <row r="268" spans="1:52" ht="15.75" x14ac:dyDescent="0.3">
      <c r="A268" s="4" t="s">
        <v>36</v>
      </c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</row>
    <row r="269" spans="1:52" ht="15.75" x14ac:dyDescent="0.3">
      <c r="A269" s="4" t="s">
        <v>38</v>
      </c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</row>
    <row r="270" spans="1:52" ht="15.75" x14ac:dyDescent="0.3">
      <c r="A270" s="4" t="s">
        <v>157</v>
      </c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</row>
    <row r="271" spans="1:52" ht="15.75" x14ac:dyDescent="0.3">
      <c r="A271" s="4" t="s">
        <v>158</v>
      </c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</row>
    <row r="272" spans="1:52" ht="15.75" x14ac:dyDescent="0.3">
      <c r="A272" s="4" t="s">
        <v>159</v>
      </c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</row>
    <row r="273" spans="1:52" ht="15.75" x14ac:dyDescent="0.3">
      <c r="A273" s="3" t="s">
        <v>160</v>
      </c>
      <c r="B273" s="50">
        <v>61.240563000000009</v>
      </c>
      <c r="C273" s="50">
        <v>63.293231999999989</v>
      </c>
      <c r="D273" s="50">
        <v>64.063728999999967</v>
      </c>
      <c r="E273" s="50">
        <v>60.941301000000067</v>
      </c>
      <c r="F273" s="50">
        <v>64.399364999999989</v>
      </c>
      <c r="G273" s="50">
        <v>61.310258999999974</v>
      </c>
      <c r="H273" s="50">
        <v>62.957592999999974</v>
      </c>
      <c r="I273" s="50">
        <v>64.111086999999998</v>
      </c>
      <c r="J273" s="50">
        <v>57.703277</v>
      </c>
      <c r="K273" s="50">
        <v>61.947367999999997</v>
      </c>
      <c r="L273" s="50">
        <v>61.465586999999999</v>
      </c>
      <c r="M273" s="50">
        <v>63.194108</v>
      </c>
      <c r="N273" s="50">
        <v>60.777745999999979</v>
      </c>
      <c r="O273" s="50">
        <v>65.56685200000004</v>
      </c>
      <c r="P273" s="50">
        <v>63.919015999999999</v>
      </c>
      <c r="Q273" s="50">
        <v>62.537641999999948</v>
      </c>
      <c r="R273" s="50">
        <v>66.58283700000004</v>
      </c>
      <c r="S273" s="50">
        <v>63.22774800000002</v>
      </c>
      <c r="T273" s="50">
        <v>64.466871999999967</v>
      </c>
      <c r="U273" s="50">
        <v>65.109235999999996</v>
      </c>
      <c r="V273" s="50">
        <v>58.121414000000001</v>
      </c>
      <c r="W273" s="50">
        <v>63.963566000000014</v>
      </c>
      <c r="X273" s="50">
        <v>62.54404199999999</v>
      </c>
      <c r="Y273" s="50">
        <v>63.63151000000002</v>
      </c>
      <c r="Z273" s="50">
        <v>61.329674999999952</v>
      </c>
      <c r="AA273" s="50">
        <v>64.855887000000052</v>
      </c>
      <c r="AB273" s="50">
        <v>63.740820999999983</v>
      </c>
      <c r="AC273" s="50">
        <v>62.706761000000029</v>
      </c>
      <c r="AD273" s="50">
        <v>64.735995000000003</v>
      </c>
      <c r="AE273" s="50">
        <v>61.829127999999969</v>
      </c>
      <c r="AF273" s="50">
        <v>65.276742000000013</v>
      </c>
      <c r="AG273" s="50">
        <v>64.416070000000005</v>
      </c>
      <c r="AH273" s="50">
        <v>58.646893999999989</v>
      </c>
      <c r="AI273" s="50">
        <v>63.876565999999997</v>
      </c>
      <c r="AJ273" s="50">
        <v>60.934006000000011</v>
      </c>
      <c r="AK273" s="50">
        <v>63.120151000000021</v>
      </c>
      <c r="AL273" s="50">
        <v>60.78270299999997</v>
      </c>
      <c r="AM273" s="50">
        <v>61.903548999999998</v>
      </c>
      <c r="AN273" s="50">
        <v>61.997657000000004</v>
      </c>
      <c r="AO273" s="50">
        <v>60.708119000000011</v>
      </c>
      <c r="AP273" s="50">
        <v>60.950165999999967</v>
      </c>
      <c r="AQ273" s="50">
        <v>60.57143700000006</v>
      </c>
      <c r="AR273" s="50">
        <v>60.427796999999941</v>
      </c>
      <c r="AS273" s="50">
        <v>58.373342999999998</v>
      </c>
      <c r="AT273" s="50">
        <v>53.152858000000002</v>
      </c>
      <c r="AU273" s="50">
        <v>59.648851999999991</v>
      </c>
      <c r="AV273" s="50">
        <v>56.21610800000002</v>
      </c>
      <c r="AW273" s="50">
        <v>59.92692999999997</v>
      </c>
      <c r="AX273" s="50">
        <v>54.803921000000003</v>
      </c>
      <c r="AY273" s="50">
        <v>54.760399000000007</v>
      </c>
      <c r="AZ273" s="50">
        <v>57.529217000000017</v>
      </c>
    </row>
    <row r="274" spans="1:52" ht="15.75" x14ac:dyDescent="0.3">
      <c r="A274" s="4" t="s">
        <v>57</v>
      </c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</row>
    <row r="275" spans="1:52" ht="15.75" x14ac:dyDescent="0.3">
      <c r="A275" s="4" t="s">
        <v>58</v>
      </c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</row>
    <row r="276" spans="1:52" ht="15.75" x14ac:dyDescent="0.3">
      <c r="A276" s="4" t="s">
        <v>59</v>
      </c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</row>
    <row r="277" spans="1:52" ht="15.75" x14ac:dyDescent="0.3">
      <c r="A277" s="4" t="s">
        <v>161</v>
      </c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</row>
    <row r="278" spans="1:52" ht="15.75" x14ac:dyDescent="0.3">
      <c r="A278" s="10"/>
    </row>
    <row r="279" spans="1:52" ht="15.75" x14ac:dyDescent="0.3">
      <c r="A279" s="10" t="s">
        <v>162</v>
      </c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</row>
    <row r="280" spans="1:52" ht="15.75" x14ac:dyDescent="0.3">
      <c r="A280" s="1" t="s">
        <v>130</v>
      </c>
      <c r="B280" s="52">
        <v>10471.349257999998</v>
      </c>
      <c r="C280" s="52">
        <v>10880.285128999996</v>
      </c>
      <c r="D280" s="52">
        <v>11276.726819</v>
      </c>
      <c r="E280" s="52">
        <v>11661.624204</v>
      </c>
      <c r="F280" s="52">
        <v>12049.037658000001</v>
      </c>
      <c r="G280" s="52">
        <v>12395.829759</v>
      </c>
      <c r="H280" s="52">
        <v>12709.790168</v>
      </c>
      <c r="I280" s="52">
        <v>12982.206217000001</v>
      </c>
      <c r="J280" s="52">
        <v>13222.691803999998</v>
      </c>
      <c r="K280" s="52">
        <v>13469.55284</v>
      </c>
      <c r="L280" s="52">
        <v>13700.069753000002</v>
      </c>
      <c r="M280" s="52">
        <v>13961.911711000001</v>
      </c>
      <c r="N280" s="52">
        <v>14215.292061</v>
      </c>
      <c r="O280" s="52">
        <v>14462.668803999999</v>
      </c>
      <c r="P280" s="52">
        <v>14700.792064999998</v>
      </c>
      <c r="Q280" s="52">
        <v>14948.924238</v>
      </c>
      <c r="R280" s="52">
        <v>15209.441789999999</v>
      </c>
      <c r="S280" s="52">
        <v>15479.971737</v>
      </c>
      <c r="T280" s="52">
        <v>15781.12218</v>
      </c>
      <c r="U280" s="52">
        <v>16097.757173000002</v>
      </c>
      <c r="V280" s="52">
        <v>16389.949656000001</v>
      </c>
      <c r="W280" s="52">
        <v>16705.856991000001</v>
      </c>
      <c r="X280" s="52">
        <v>17017.059705</v>
      </c>
      <c r="Y280" s="52">
        <v>17291.169339</v>
      </c>
      <c r="Z280" s="52">
        <v>17523.229073000002</v>
      </c>
      <c r="AA280" s="52">
        <v>17746.192856000001</v>
      </c>
      <c r="AB280" s="52">
        <v>17965.917008000004</v>
      </c>
      <c r="AC280" s="52">
        <v>18137.741941</v>
      </c>
      <c r="AD280" s="52">
        <v>18282.414637000002</v>
      </c>
      <c r="AE280" s="52">
        <v>18387.806876000002</v>
      </c>
      <c r="AF280" s="52">
        <v>18443.551951999998</v>
      </c>
      <c r="AG280" s="52">
        <v>18430.491439999998</v>
      </c>
      <c r="AH280" s="52">
        <v>18423.540176999999</v>
      </c>
      <c r="AI280" s="52">
        <v>18356.74093</v>
      </c>
      <c r="AJ280" s="52">
        <v>18249.238571999998</v>
      </c>
      <c r="AK280" s="52">
        <v>18075.827601999994</v>
      </c>
      <c r="AL280" s="52">
        <v>17855.526821999996</v>
      </c>
      <c r="AM280" s="52">
        <v>17540.932648999995</v>
      </c>
      <c r="AN280" s="52">
        <v>17192.970349999996</v>
      </c>
      <c r="AO280" s="52">
        <v>16855.226766</v>
      </c>
      <c r="AP280" s="52">
        <v>16502.154013999996</v>
      </c>
      <c r="AQ280" s="52">
        <v>16165.285852999999</v>
      </c>
      <c r="AR280" s="52">
        <v>15851.793609</v>
      </c>
      <c r="AS280" s="52">
        <v>15570.448403</v>
      </c>
      <c r="AT280" s="52">
        <v>15284.265405999999</v>
      </c>
      <c r="AU280" s="52">
        <v>15003.981788999998</v>
      </c>
      <c r="AV280" s="52">
        <v>14747.533989000001</v>
      </c>
      <c r="AW280" s="52">
        <v>14544.690093999998</v>
      </c>
      <c r="AX280" s="52">
        <v>14388.349635999997</v>
      </c>
      <c r="AY280" s="52">
        <v>14324.403709000002</v>
      </c>
      <c r="AZ280" s="52">
        <v>14297.949226000001</v>
      </c>
    </row>
    <row r="281" spans="1:52" ht="15.75" x14ac:dyDescent="0.3">
      <c r="A281" s="3" t="s">
        <v>155</v>
      </c>
      <c r="B281" s="50">
        <v>9520.3581859999995</v>
      </c>
      <c r="C281" s="50">
        <v>9925.4912069999991</v>
      </c>
      <c r="D281" s="50">
        <v>10318.478890999999</v>
      </c>
      <c r="E281" s="50">
        <v>10698.096743999999</v>
      </c>
      <c r="F281" s="50">
        <v>11081.525489999996</v>
      </c>
      <c r="G281" s="50">
        <v>11421.989680999997</v>
      </c>
      <c r="H281" s="50">
        <v>11731.798614999998</v>
      </c>
      <c r="I281" s="50">
        <v>11999.044014999999</v>
      </c>
      <c r="J281" s="50">
        <v>12235.552310999998</v>
      </c>
      <c r="K281" s="50">
        <v>12476.448910999999</v>
      </c>
      <c r="L281" s="50">
        <v>12702.408814999999</v>
      </c>
      <c r="M281" s="50">
        <v>12961.767589999999</v>
      </c>
      <c r="N281" s="50">
        <v>13210.534680999999</v>
      </c>
      <c r="O281" s="50">
        <v>13451.169609999999</v>
      </c>
      <c r="P281" s="50">
        <v>13685.120449999999</v>
      </c>
      <c r="Q281" s="50">
        <v>13927.043970999999</v>
      </c>
      <c r="R281" s="50">
        <v>14180.675605</v>
      </c>
      <c r="S281" s="50">
        <v>14444.563046000001</v>
      </c>
      <c r="T281" s="50">
        <v>14738.896515</v>
      </c>
      <c r="U281" s="50">
        <v>15049.165292000003</v>
      </c>
      <c r="V281" s="50">
        <v>15334.855294000003</v>
      </c>
      <c r="W281" s="50">
        <v>15642.772086000001</v>
      </c>
      <c r="X281" s="50">
        <v>15946.191729</v>
      </c>
      <c r="Y281" s="50">
        <v>16212.870347</v>
      </c>
      <c r="Z281" s="50">
        <v>16438.341993000002</v>
      </c>
      <c r="AA281" s="50">
        <v>16655.312769000004</v>
      </c>
      <c r="AB281" s="50">
        <v>16868.204028000004</v>
      </c>
      <c r="AC281" s="50">
        <v>17032.294669000003</v>
      </c>
      <c r="AD281" s="50">
        <v>17170.222333000005</v>
      </c>
      <c r="AE281" s="50">
        <v>17266.667860000001</v>
      </c>
      <c r="AF281" s="50">
        <v>17310.997495</v>
      </c>
      <c r="AG281" s="50">
        <v>17287.164243000003</v>
      </c>
      <c r="AH281" s="50">
        <v>17267.529623000002</v>
      </c>
      <c r="AI281" s="50">
        <v>17188.342722999998</v>
      </c>
      <c r="AJ281" s="50">
        <v>17069.978445000001</v>
      </c>
      <c r="AK281" s="50">
        <v>16885.157299999999</v>
      </c>
      <c r="AL281" s="50">
        <v>16657.347891000001</v>
      </c>
      <c r="AM281" s="50">
        <v>16337.909936000002</v>
      </c>
      <c r="AN281" s="50">
        <v>15983.266267000001</v>
      </c>
      <c r="AO281" s="50">
        <v>15640.215616000001</v>
      </c>
      <c r="AP281" s="50">
        <v>15283.501842</v>
      </c>
      <c r="AQ281" s="50">
        <v>14942.715727999999</v>
      </c>
      <c r="AR281" s="50">
        <v>14630.705077999999</v>
      </c>
      <c r="AS281" s="50">
        <v>14351.994840999998</v>
      </c>
      <c r="AT281" s="50">
        <v>14069.505348999999</v>
      </c>
      <c r="AU281" s="50">
        <v>13790.893216999999</v>
      </c>
      <c r="AV281" s="50">
        <v>13536.275058000003</v>
      </c>
      <c r="AW281" s="50">
        <v>13331.721679000004</v>
      </c>
      <c r="AX281" s="50">
        <v>13172.834465000002</v>
      </c>
      <c r="AY281" s="50">
        <v>13106.331851000003</v>
      </c>
      <c r="AZ281" s="50">
        <v>13074.552189000002</v>
      </c>
    </row>
    <row r="282" spans="1:52" ht="15.75" x14ac:dyDescent="0.3">
      <c r="A282" s="4" t="s">
        <v>14</v>
      </c>
      <c r="B282" s="50">
        <v>8255.6439140000002</v>
      </c>
      <c r="C282" s="50">
        <v>8598.1341859999993</v>
      </c>
      <c r="D282" s="50">
        <v>8928.3249230000001</v>
      </c>
      <c r="E282" s="50">
        <v>9244.1774789999999</v>
      </c>
      <c r="F282" s="50">
        <v>9572.3414739999989</v>
      </c>
      <c r="G282" s="50">
        <v>9792.0187019999994</v>
      </c>
      <c r="H282" s="50">
        <v>10066.137573</v>
      </c>
      <c r="I282" s="50">
        <v>10307.851236000002</v>
      </c>
      <c r="J282" s="50">
        <v>10524.899660999999</v>
      </c>
      <c r="K282" s="50">
        <v>10747.964909</v>
      </c>
      <c r="L282" s="50">
        <v>10962.442577</v>
      </c>
      <c r="M282" s="50">
        <v>11202.995438000002</v>
      </c>
      <c r="N282" s="50">
        <v>11421.902629</v>
      </c>
      <c r="O282" s="50">
        <v>11651.072042</v>
      </c>
      <c r="P282" s="50">
        <v>11868.275317000003</v>
      </c>
      <c r="Q282" s="50">
        <v>12091.465092000004</v>
      </c>
      <c r="R282" s="50">
        <v>12318.418625000002</v>
      </c>
      <c r="S282" s="50">
        <v>12618.066026000002</v>
      </c>
      <c r="T282" s="50">
        <v>12868.660293000001</v>
      </c>
      <c r="U282" s="50">
        <v>13132.661410000001</v>
      </c>
      <c r="V282" s="50">
        <v>13370.361422000002</v>
      </c>
      <c r="W282" s="50">
        <v>13623.191581000003</v>
      </c>
      <c r="X282" s="50">
        <v>13875.373211</v>
      </c>
      <c r="Y282" s="50">
        <v>14095.241247999998</v>
      </c>
      <c r="Z282" s="50">
        <v>14295.647623000001</v>
      </c>
      <c r="AA282" s="50">
        <v>14520.634517</v>
      </c>
      <c r="AB282" s="50">
        <v>14729.188715</v>
      </c>
      <c r="AC282" s="50">
        <v>14882.835732</v>
      </c>
      <c r="AD282" s="50">
        <v>15017.390652</v>
      </c>
      <c r="AE282" s="50">
        <v>15117.826197</v>
      </c>
      <c r="AF282" s="50">
        <v>15166.711523</v>
      </c>
      <c r="AG282" s="50">
        <v>15145.913055999999</v>
      </c>
      <c r="AH282" s="50">
        <v>15125.155984999999</v>
      </c>
      <c r="AI282" s="50">
        <v>15048.420348</v>
      </c>
      <c r="AJ282" s="50">
        <v>14929.507787999999</v>
      </c>
      <c r="AK282" s="50">
        <v>14748.418740000001</v>
      </c>
      <c r="AL282" s="50">
        <v>14531.803920999999</v>
      </c>
      <c r="AM282" s="50">
        <v>14193.472597</v>
      </c>
      <c r="AN282" s="50">
        <v>13849.559283999999</v>
      </c>
      <c r="AO282" s="50">
        <v>13536.882282</v>
      </c>
      <c r="AP282" s="50">
        <v>13187.742010000002</v>
      </c>
      <c r="AQ282" s="50">
        <v>12855.653903000002</v>
      </c>
      <c r="AR282" s="50">
        <v>12541.374292</v>
      </c>
      <c r="AS282" s="50">
        <v>12281.27774</v>
      </c>
      <c r="AT282" s="50">
        <v>12067.214746</v>
      </c>
      <c r="AU282" s="50">
        <v>11923.133390999999</v>
      </c>
      <c r="AV282" s="50">
        <v>11427.513249</v>
      </c>
      <c r="AW282" s="50">
        <v>11231.478513000002</v>
      </c>
      <c r="AX282" s="50">
        <v>11070.980310999999</v>
      </c>
      <c r="AY282" s="50">
        <v>11002.732045000001</v>
      </c>
      <c r="AZ282" s="50">
        <v>10962.350504999999</v>
      </c>
    </row>
    <row r="283" spans="1:52" ht="15.75" x14ac:dyDescent="0.3">
      <c r="A283" s="4" t="s">
        <v>23</v>
      </c>
      <c r="B283" s="50">
        <v>633.61492399999997</v>
      </c>
      <c r="C283" s="50">
        <v>678.12593599999991</v>
      </c>
      <c r="D283" s="50">
        <v>724.38976300000013</v>
      </c>
      <c r="E283" s="50">
        <v>771.83771500000012</v>
      </c>
      <c r="F283" s="50">
        <v>813.94318400000009</v>
      </c>
      <c r="G283" s="50">
        <v>923.02237100000002</v>
      </c>
      <c r="H283" s="50">
        <v>965.23024699999996</v>
      </c>
      <c r="I283" s="50">
        <v>1001.8944589999999</v>
      </c>
      <c r="J283" s="50">
        <v>1029.951194</v>
      </c>
      <c r="K283" s="50">
        <v>1058.23117</v>
      </c>
      <c r="L283" s="50">
        <v>1079.1001279999998</v>
      </c>
      <c r="M283" s="50">
        <v>1107.3996049999998</v>
      </c>
      <c r="N283" s="50">
        <v>1137.5188789999997</v>
      </c>
      <c r="O283" s="50">
        <v>1150.8367509999998</v>
      </c>
      <c r="P283" s="50">
        <v>1169.023925</v>
      </c>
      <c r="Q283" s="50">
        <v>1183.3455959999999</v>
      </c>
      <c r="R283" s="50">
        <v>1201.4218849999997</v>
      </c>
      <c r="S283" s="50">
        <v>1148.3600469999999</v>
      </c>
      <c r="T283" s="50">
        <v>1156.552989</v>
      </c>
      <c r="U283" s="50">
        <v>1164.2514839999999</v>
      </c>
      <c r="V283" s="50">
        <v>1177.232784</v>
      </c>
      <c r="W283" s="50">
        <v>1195.700153</v>
      </c>
      <c r="X283" s="50">
        <v>1212.781696</v>
      </c>
      <c r="Y283" s="50">
        <v>1224.707584</v>
      </c>
      <c r="Z283" s="50">
        <v>1226.825229</v>
      </c>
      <c r="AA283" s="50">
        <v>1196.6842980000001</v>
      </c>
      <c r="AB283" s="50">
        <v>1180.7542050000002</v>
      </c>
      <c r="AC283" s="50">
        <v>1175.676432</v>
      </c>
      <c r="AD283" s="50">
        <v>1167.4284350000003</v>
      </c>
      <c r="AE283" s="50">
        <v>1157.2215010000002</v>
      </c>
      <c r="AF283" s="50">
        <v>1148.402707</v>
      </c>
      <c r="AG283" s="50">
        <v>1143.102975</v>
      </c>
      <c r="AH283" s="50">
        <v>1139.448429</v>
      </c>
      <c r="AI283" s="50">
        <v>1136.2244890000002</v>
      </c>
      <c r="AJ283" s="50">
        <v>1134.8531640000001</v>
      </c>
      <c r="AK283" s="50">
        <v>1134.4111619999999</v>
      </c>
      <c r="AL283" s="50">
        <v>1131.3864709999998</v>
      </c>
      <c r="AM283" s="50">
        <v>1161.8207200000002</v>
      </c>
      <c r="AN283" s="50">
        <v>1165.4136389999999</v>
      </c>
      <c r="AO283" s="50">
        <v>1153.8327589999999</v>
      </c>
      <c r="AP283" s="50">
        <v>1142.804142</v>
      </c>
      <c r="AQ283" s="50">
        <v>1133.7101150000001</v>
      </c>
      <c r="AR283" s="50">
        <v>1124.604417</v>
      </c>
      <c r="AS283" s="50">
        <v>1108.066208</v>
      </c>
      <c r="AT283" s="50">
        <v>1071.9563620000001</v>
      </c>
      <c r="AU283" s="50">
        <v>997.81095000000005</v>
      </c>
      <c r="AV283" s="50">
        <v>1099.814967</v>
      </c>
      <c r="AW283" s="50">
        <v>1073.6334689999999</v>
      </c>
      <c r="AX283" s="50">
        <v>1051.8671200000001</v>
      </c>
      <c r="AY283" s="50">
        <v>1023.4681430000001</v>
      </c>
      <c r="AZ283" s="50">
        <v>999.15875400000004</v>
      </c>
    </row>
    <row r="284" spans="1:52" ht="15.75" x14ac:dyDescent="0.3">
      <c r="A284" s="4" t="s">
        <v>27</v>
      </c>
      <c r="B284" s="50">
        <v>631.09934799999996</v>
      </c>
      <c r="C284" s="50">
        <v>649.23108500000001</v>
      </c>
      <c r="D284" s="50">
        <v>665.76420499999995</v>
      </c>
      <c r="E284" s="50">
        <v>682.08154999999988</v>
      </c>
      <c r="F284" s="50">
        <v>695.24083199999984</v>
      </c>
      <c r="G284" s="50">
        <v>706.94860799999992</v>
      </c>
      <c r="H284" s="50">
        <v>700.43079499999999</v>
      </c>
      <c r="I284" s="50">
        <v>689.29831999999999</v>
      </c>
      <c r="J284" s="50">
        <v>680.70145600000001</v>
      </c>
      <c r="K284" s="50">
        <v>670.2528319999999</v>
      </c>
      <c r="L284" s="50">
        <v>660.86610999999994</v>
      </c>
      <c r="M284" s="50">
        <v>651.37254699999994</v>
      </c>
      <c r="N284" s="50">
        <v>651.11317299999996</v>
      </c>
      <c r="O284" s="50">
        <v>649.26081699999986</v>
      </c>
      <c r="P284" s="50">
        <v>647.82120799999996</v>
      </c>
      <c r="Q284" s="50">
        <v>652.23328300000003</v>
      </c>
      <c r="R284" s="50">
        <v>660.83509500000002</v>
      </c>
      <c r="S284" s="50">
        <v>678.13697300000001</v>
      </c>
      <c r="T284" s="50">
        <v>713.68323299999997</v>
      </c>
      <c r="U284" s="50">
        <v>752.25239800000008</v>
      </c>
      <c r="V284" s="50">
        <v>787.26108799999997</v>
      </c>
      <c r="W284" s="50">
        <v>823.88035200000002</v>
      </c>
      <c r="X284" s="50">
        <v>858.03682200000003</v>
      </c>
      <c r="Y284" s="50">
        <v>892.92151499999989</v>
      </c>
      <c r="Z284" s="50">
        <v>915.8691409999999</v>
      </c>
      <c r="AA284" s="50">
        <v>937.99395399999992</v>
      </c>
      <c r="AB284" s="50">
        <v>958.26110799999992</v>
      </c>
      <c r="AC284" s="50">
        <v>973.78250500000001</v>
      </c>
      <c r="AD284" s="50">
        <v>985.40324599999997</v>
      </c>
      <c r="AE284" s="50">
        <v>991.62016199999994</v>
      </c>
      <c r="AF284" s="50">
        <v>995.88326500000005</v>
      </c>
      <c r="AG284" s="50">
        <v>998.14821200000006</v>
      </c>
      <c r="AH284" s="50">
        <v>1002.9252090000001</v>
      </c>
      <c r="AI284" s="50">
        <v>1003.6978860000002</v>
      </c>
      <c r="AJ284" s="50">
        <v>1005.617493</v>
      </c>
      <c r="AK284" s="50">
        <v>1002.327398</v>
      </c>
      <c r="AL284" s="50">
        <v>994.15749899999992</v>
      </c>
      <c r="AM284" s="50">
        <v>982.6166189999999</v>
      </c>
      <c r="AN284" s="50">
        <v>968.29334400000005</v>
      </c>
      <c r="AO284" s="50">
        <v>949.50057500000003</v>
      </c>
      <c r="AP284" s="50">
        <v>952.95569000000012</v>
      </c>
      <c r="AQ284" s="50">
        <v>953.35171000000003</v>
      </c>
      <c r="AR284" s="50">
        <v>964.72636899999998</v>
      </c>
      <c r="AS284" s="50">
        <v>962.650893</v>
      </c>
      <c r="AT284" s="50">
        <v>930.33424100000002</v>
      </c>
      <c r="AU284" s="50">
        <v>869.94887599999993</v>
      </c>
      <c r="AV284" s="50">
        <v>1008.9468420000001</v>
      </c>
      <c r="AW284" s="50">
        <v>1026.6096970000001</v>
      </c>
      <c r="AX284" s="50">
        <v>1049.987034</v>
      </c>
      <c r="AY284" s="50">
        <v>1080.1316629999999</v>
      </c>
      <c r="AZ284" s="50">
        <v>1113.0429299999998</v>
      </c>
    </row>
    <row r="285" spans="1:52" ht="15.75" x14ac:dyDescent="0.3">
      <c r="A285" s="3" t="s">
        <v>89</v>
      </c>
      <c r="B285" s="50">
        <v>222.68661299999997</v>
      </c>
      <c r="C285" s="50">
        <v>224.00503599999996</v>
      </c>
      <c r="D285" s="50">
        <v>226.53349899999998</v>
      </c>
      <c r="E285" s="50">
        <v>230.16314499999999</v>
      </c>
      <c r="F285" s="50">
        <v>231.283627</v>
      </c>
      <c r="G285" s="50">
        <v>235.80745700000003</v>
      </c>
      <c r="H285" s="50">
        <v>239.000011</v>
      </c>
      <c r="I285" s="50">
        <v>242.37686500000001</v>
      </c>
      <c r="J285" s="50">
        <v>244.85070900000002</v>
      </c>
      <c r="K285" s="50">
        <v>248.01591300000001</v>
      </c>
      <c r="L285" s="50">
        <v>250.70389500000002</v>
      </c>
      <c r="M285" s="50">
        <v>253.51665200000002</v>
      </c>
      <c r="N285" s="50">
        <v>258.59272800000002</v>
      </c>
      <c r="O285" s="50">
        <v>263.06092200000001</v>
      </c>
      <c r="P285" s="50">
        <v>267.37805600000002</v>
      </c>
      <c r="Q285" s="50">
        <v>271.99036699999999</v>
      </c>
      <c r="R285" s="50">
        <v>276.692813</v>
      </c>
      <c r="S285" s="50">
        <v>281.41782999999998</v>
      </c>
      <c r="T285" s="50">
        <v>286.725525</v>
      </c>
      <c r="U285" s="50">
        <v>292.093592</v>
      </c>
      <c r="V285" s="50">
        <v>298.17793599999999</v>
      </c>
      <c r="W285" s="50">
        <v>304.15228100000002</v>
      </c>
      <c r="X285" s="50">
        <v>310.856897</v>
      </c>
      <c r="Y285" s="50">
        <v>317.85051100000004</v>
      </c>
      <c r="Z285" s="50">
        <v>323.88666999999998</v>
      </c>
      <c r="AA285" s="50">
        <v>330.590642</v>
      </c>
      <c r="AB285" s="50">
        <v>337.60173000000003</v>
      </c>
      <c r="AC285" s="50">
        <v>345.16690299999999</v>
      </c>
      <c r="AD285" s="50">
        <v>353.75877700000001</v>
      </c>
      <c r="AE285" s="50">
        <v>364.10410899999999</v>
      </c>
      <c r="AF285" s="50">
        <v>374.70967999999999</v>
      </c>
      <c r="AG285" s="50">
        <v>386.17558600000001</v>
      </c>
      <c r="AH285" s="50">
        <v>398.33346300000005</v>
      </c>
      <c r="AI285" s="50">
        <v>410.80811599999998</v>
      </c>
      <c r="AJ285" s="50">
        <v>423.28007199999996</v>
      </c>
      <c r="AK285" s="50">
        <v>435.20160599999997</v>
      </c>
      <c r="AL285" s="50">
        <v>443.25720699999994</v>
      </c>
      <c r="AM285" s="50">
        <v>451.05332699999997</v>
      </c>
      <c r="AN285" s="50">
        <v>459.47786099999996</v>
      </c>
      <c r="AO285" s="50">
        <v>466.78356999999994</v>
      </c>
      <c r="AP285" s="50">
        <v>474.210421</v>
      </c>
      <c r="AQ285" s="50">
        <v>479.38606499999992</v>
      </c>
      <c r="AR285" s="50">
        <v>482.75341600000002</v>
      </c>
      <c r="AS285" s="50">
        <v>486.16117400000002</v>
      </c>
      <c r="AT285" s="50">
        <v>487.96170499999999</v>
      </c>
      <c r="AU285" s="50">
        <v>490.51793400000008</v>
      </c>
      <c r="AV285" s="50">
        <v>493.40619099999998</v>
      </c>
      <c r="AW285" s="50">
        <v>498.30889600000012</v>
      </c>
      <c r="AX285" s="50">
        <v>506.8344340000001</v>
      </c>
      <c r="AY285" s="50">
        <v>516.5342710000001</v>
      </c>
      <c r="AZ285" s="50">
        <v>526.32789000000014</v>
      </c>
    </row>
    <row r="286" spans="1:52" ht="15.75" x14ac:dyDescent="0.3">
      <c r="A286" s="4" t="s">
        <v>156</v>
      </c>
      <c r="B286" s="50">
        <v>96.662013000000002</v>
      </c>
      <c r="C286" s="50">
        <v>95.978987999999987</v>
      </c>
      <c r="D286" s="50">
        <v>96.353935999999976</v>
      </c>
      <c r="E286" s="50">
        <v>97.723245999999975</v>
      </c>
      <c r="F286" s="50">
        <v>96.227065999999979</v>
      </c>
      <c r="G286" s="50">
        <v>98.128456999999997</v>
      </c>
      <c r="H286" s="50">
        <v>98.621730999999997</v>
      </c>
      <c r="I286" s="50">
        <v>99.153143</v>
      </c>
      <c r="J286" s="50">
        <v>99.159836999999996</v>
      </c>
      <c r="K286" s="50">
        <v>99.52397400000001</v>
      </c>
      <c r="L286" s="50">
        <v>99.59501400000002</v>
      </c>
      <c r="M286" s="50">
        <v>99.723514999999992</v>
      </c>
      <c r="N286" s="50">
        <v>102.186851</v>
      </c>
      <c r="O286" s="50">
        <v>103.96006199999999</v>
      </c>
      <c r="P286" s="50">
        <v>105.641547</v>
      </c>
      <c r="Q286" s="50">
        <v>107.61046699999999</v>
      </c>
      <c r="R286" s="50">
        <v>109.47834899999999</v>
      </c>
      <c r="S286" s="50">
        <v>111.315986</v>
      </c>
      <c r="T286" s="50">
        <v>113.523544</v>
      </c>
      <c r="U286" s="50">
        <v>115.844945</v>
      </c>
      <c r="V286" s="50">
        <v>119.07950599999999</v>
      </c>
      <c r="W286" s="50">
        <v>121.483532</v>
      </c>
      <c r="X286" s="50">
        <v>124.30613099999999</v>
      </c>
      <c r="Y286" s="50">
        <v>127.01780600000001</v>
      </c>
      <c r="Z286" s="50">
        <v>128.63199800000001</v>
      </c>
      <c r="AA286" s="50">
        <v>130.36685699999998</v>
      </c>
      <c r="AB286" s="50">
        <v>131.86482999999998</v>
      </c>
      <c r="AC286" s="50">
        <v>133.86749400000002</v>
      </c>
      <c r="AD286" s="50">
        <v>136.334631</v>
      </c>
      <c r="AE286" s="50">
        <v>139.470619</v>
      </c>
      <c r="AF286" s="50">
        <v>141.80069900000001</v>
      </c>
      <c r="AG286" s="50">
        <v>144.81025400000001</v>
      </c>
      <c r="AH286" s="50">
        <v>148.233566</v>
      </c>
      <c r="AI286" s="50">
        <v>151.75359300000002</v>
      </c>
      <c r="AJ286" s="50">
        <v>155.74380700000003</v>
      </c>
      <c r="AK286" s="50">
        <v>159.59852200000003</v>
      </c>
      <c r="AL286" s="50">
        <v>161.32824199999999</v>
      </c>
      <c r="AM286" s="50">
        <v>162.60781800000001</v>
      </c>
      <c r="AN286" s="50">
        <v>165.06974300000002</v>
      </c>
      <c r="AO286" s="50">
        <v>166.52485099999998</v>
      </c>
      <c r="AP286" s="50">
        <v>167.55533800000001</v>
      </c>
      <c r="AQ286" s="50">
        <v>167.488708</v>
      </c>
      <c r="AR286" s="50">
        <v>166.603444</v>
      </c>
      <c r="AS286" s="50">
        <v>166.13898599999999</v>
      </c>
      <c r="AT286" s="50">
        <v>164.69305799999998</v>
      </c>
      <c r="AU286" s="50">
        <v>162.48094099999997</v>
      </c>
      <c r="AV286" s="50">
        <v>160.63517400000001</v>
      </c>
      <c r="AW286" s="50">
        <v>159.40953100000002</v>
      </c>
      <c r="AX286" s="50">
        <v>159.57275300000003</v>
      </c>
      <c r="AY286" s="50">
        <v>160.19072300000005</v>
      </c>
      <c r="AZ286" s="50">
        <v>160.56454999999997</v>
      </c>
    </row>
    <row r="287" spans="1:52" ht="15.75" x14ac:dyDescent="0.3">
      <c r="A287" s="4" t="s">
        <v>34</v>
      </c>
      <c r="B287" s="50">
        <v>126.02459999999999</v>
      </c>
      <c r="C287" s="50">
        <v>128.026048</v>
      </c>
      <c r="D287" s="50">
        <v>130.17956299999997</v>
      </c>
      <c r="E287" s="50">
        <v>132.43989899999997</v>
      </c>
      <c r="F287" s="50">
        <v>135.05656099999999</v>
      </c>
      <c r="G287" s="50">
        <v>137.67899999999997</v>
      </c>
      <c r="H287" s="50">
        <v>140.37827999999999</v>
      </c>
      <c r="I287" s="50">
        <v>143.22372199999998</v>
      </c>
      <c r="J287" s="50">
        <v>145.69087200000001</v>
      </c>
      <c r="K287" s="50">
        <v>148.49193799999998</v>
      </c>
      <c r="L287" s="50">
        <v>151.10888</v>
      </c>
      <c r="M287" s="50">
        <v>153.79313699999997</v>
      </c>
      <c r="N287" s="50">
        <v>156.40587599999998</v>
      </c>
      <c r="O287" s="50">
        <v>159.10085899999999</v>
      </c>
      <c r="P287" s="50">
        <v>161.73650800000001</v>
      </c>
      <c r="Q287" s="50">
        <v>164.37989899999999</v>
      </c>
      <c r="R287" s="50">
        <v>167.21446400000002</v>
      </c>
      <c r="S287" s="50">
        <v>170.10184399999997</v>
      </c>
      <c r="T287" s="50">
        <v>173.20198099999999</v>
      </c>
      <c r="U287" s="50">
        <v>176.24864700000001</v>
      </c>
      <c r="V287" s="50">
        <v>179.09842899999998</v>
      </c>
      <c r="W287" s="50">
        <v>182.66874899999999</v>
      </c>
      <c r="X287" s="50">
        <v>186.55076700000001</v>
      </c>
      <c r="Y287" s="50">
        <v>190.83270399999998</v>
      </c>
      <c r="Z287" s="50">
        <v>195.254673</v>
      </c>
      <c r="AA287" s="50">
        <v>200.22378599999996</v>
      </c>
      <c r="AB287" s="50">
        <v>205.73689999999999</v>
      </c>
      <c r="AC287" s="50">
        <v>211.299409</v>
      </c>
      <c r="AD287" s="50">
        <v>217.42414600000001</v>
      </c>
      <c r="AE287" s="50">
        <v>224.63348999999999</v>
      </c>
      <c r="AF287" s="50">
        <v>232.90898100000001</v>
      </c>
      <c r="AG287" s="50">
        <v>241.365332</v>
      </c>
      <c r="AH287" s="50">
        <v>250.09989700000003</v>
      </c>
      <c r="AI287" s="50">
        <v>259.05452400000001</v>
      </c>
      <c r="AJ287" s="50">
        <v>267.53626400000002</v>
      </c>
      <c r="AK287" s="50">
        <v>275.60308500000002</v>
      </c>
      <c r="AL287" s="50">
        <v>281.92896400000001</v>
      </c>
      <c r="AM287" s="50">
        <v>288.44550900000002</v>
      </c>
      <c r="AN287" s="50">
        <v>294.408119</v>
      </c>
      <c r="AO287" s="50">
        <v>300.25871900000004</v>
      </c>
      <c r="AP287" s="50">
        <v>306.65508299999999</v>
      </c>
      <c r="AQ287" s="50">
        <v>311.897357</v>
      </c>
      <c r="AR287" s="50">
        <v>316.14997099999999</v>
      </c>
      <c r="AS287" s="50">
        <v>320.02218599999998</v>
      </c>
      <c r="AT287" s="50">
        <v>323.26864700000004</v>
      </c>
      <c r="AU287" s="50">
        <v>328.036991</v>
      </c>
      <c r="AV287" s="50">
        <v>332.77101700000003</v>
      </c>
      <c r="AW287" s="50">
        <v>338.89936399999999</v>
      </c>
      <c r="AX287" s="50">
        <v>347.26168099999995</v>
      </c>
      <c r="AY287" s="50">
        <v>356.34354600000006</v>
      </c>
      <c r="AZ287" s="50">
        <v>365.76333800000009</v>
      </c>
    </row>
    <row r="288" spans="1:52" ht="15.75" x14ac:dyDescent="0.3">
      <c r="A288" s="4" t="s">
        <v>35</v>
      </c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</row>
    <row r="289" spans="1:52" ht="15.75" x14ac:dyDescent="0.3">
      <c r="A289" s="4" t="s">
        <v>36</v>
      </c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</row>
    <row r="290" spans="1:52" ht="15.75" x14ac:dyDescent="0.3">
      <c r="A290" s="4" t="s">
        <v>38</v>
      </c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</row>
    <row r="291" spans="1:52" ht="15.75" x14ac:dyDescent="0.3">
      <c r="A291" s="4" t="s">
        <v>157</v>
      </c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</row>
    <row r="292" spans="1:52" ht="15.75" x14ac:dyDescent="0.3">
      <c r="A292" s="4" t="s">
        <v>158</v>
      </c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</row>
    <row r="293" spans="1:52" ht="15.75" x14ac:dyDescent="0.3">
      <c r="A293" s="4" t="s">
        <v>159</v>
      </c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</row>
    <row r="294" spans="1:52" ht="15.75" x14ac:dyDescent="0.3">
      <c r="A294" s="3" t="s">
        <v>160</v>
      </c>
      <c r="B294" s="50">
        <v>728.30445900000018</v>
      </c>
      <c r="C294" s="50">
        <v>730.78888600000005</v>
      </c>
      <c r="D294" s="50">
        <v>731.71442900000011</v>
      </c>
      <c r="E294" s="50">
        <v>733.36431500000003</v>
      </c>
      <c r="F294" s="50">
        <v>736.22854099999995</v>
      </c>
      <c r="G294" s="50">
        <v>738.03262099999995</v>
      </c>
      <c r="H294" s="50">
        <v>738.99154199999998</v>
      </c>
      <c r="I294" s="50">
        <v>740.78533700000003</v>
      </c>
      <c r="J294" s="50">
        <v>742.28878399999996</v>
      </c>
      <c r="K294" s="50">
        <v>745.08801599999993</v>
      </c>
      <c r="L294" s="50">
        <v>746.957043</v>
      </c>
      <c r="M294" s="50">
        <v>746.62746900000002</v>
      </c>
      <c r="N294" s="50">
        <v>746.16465200000005</v>
      </c>
      <c r="O294" s="50">
        <v>748.43827199999998</v>
      </c>
      <c r="P294" s="50">
        <v>748.29355899999996</v>
      </c>
      <c r="Q294" s="50">
        <v>749.8898999999999</v>
      </c>
      <c r="R294" s="50">
        <v>752.07337199999995</v>
      </c>
      <c r="S294" s="50">
        <v>753.99086100000011</v>
      </c>
      <c r="T294" s="50">
        <v>755.50013999999999</v>
      </c>
      <c r="U294" s="50">
        <v>756.498289</v>
      </c>
      <c r="V294" s="50">
        <v>756.916426</v>
      </c>
      <c r="W294" s="50">
        <v>758.93262399999992</v>
      </c>
      <c r="X294" s="50">
        <v>760.011079</v>
      </c>
      <c r="Y294" s="50">
        <v>760.44848100000002</v>
      </c>
      <c r="Z294" s="50">
        <v>761.00040999999999</v>
      </c>
      <c r="AA294" s="50">
        <v>760.28944500000011</v>
      </c>
      <c r="AB294" s="50">
        <v>760.11125000000004</v>
      </c>
      <c r="AC294" s="50">
        <v>760.28036900000006</v>
      </c>
      <c r="AD294" s="50">
        <v>758.43352700000003</v>
      </c>
      <c r="AE294" s="50">
        <v>757.03490699999998</v>
      </c>
      <c r="AF294" s="50">
        <v>757.84477700000002</v>
      </c>
      <c r="AG294" s="50">
        <v>757.151611</v>
      </c>
      <c r="AH294" s="50">
        <v>757.67709100000002</v>
      </c>
      <c r="AI294" s="50">
        <v>757.59009100000003</v>
      </c>
      <c r="AJ294" s="50">
        <v>755.98005499999999</v>
      </c>
      <c r="AK294" s="50">
        <v>755.46869600000014</v>
      </c>
      <c r="AL294" s="50">
        <v>754.92172400000015</v>
      </c>
      <c r="AM294" s="50">
        <v>751.96938599999999</v>
      </c>
      <c r="AN294" s="50">
        <v>750.22622200000001</v>
      </c>
      <c r="AO294" s="50">
        <v>748.22757999999999</v>
      </c>
      <c r="AP294" s="50">
        <v>744.44175099999995</v>
      </c>
      <c r="AQ294" s="50">
        <v>743.18406000000004</v>
      </c>
      <c r="AR294" s="50">
        <v>738.33511499999997</v>
      </c>
      <c r="AS294" s="50">
        <v>732.29238799999996</v>
      </c>
      <c r="AT294" s="50">
        <v>726.79835200000002</v>
      </c>
      <c r="AU294" s="50">
        <v>722.57063800000003</v>
      </c>
      <c r="AV294" s="50">
        <v>717.85274000000004</v>
      </c>
      <c r="AW294" s="50">
        <v>714.65951899999993</v>
      </c>
      <c r="AX294" s="50">
        <v>708.68073699999991</v>
      </c>
      <c r="AY294" s="50">
        <v>701.53758700000003</v>
      </c>
      <c r="AZ294" s="50">
        <v>697.06914699999993</v>
      </c>
    </row>
    <row r="295" spans="1:52" ht="15.75" x14ac:dyDescent="0.3">
      <c r="A295" s="4" t="s">
        <v>57</v>
      </c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</row>
    <row r="296" spans="1:52" ht="15.75" x14ac:dyDescent="0.3">
      <c r="A296" s="4" t="s">
        <v>58</v>
      </c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</row>
    <row r="297" spans="1:52" ht="15.75" x14ac:dyDescent="0.3">
      <c r="A297" s="4" t="s">
        <v>59</v>
      </c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</row>
    <row r="298" spans="1:52" ht="15.75" x14ac:dyDescent="0.3">
      <c r="A298" s="4" t="s">
        <v>161</v>
      </c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</row>
    <row r="299" spans="1:52" ht="15.75" x14ac:dyDescent="0.3">
      <c r="A299" s="4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</row>
    <row r="300" spans="1:52" ht="15.75" x14ac:dyDescent="0.3">
      <c r="A300" s="4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</row>
    <row r="301" spans="1:52" ht="15.75" x14ac:dyDescent="0.3">
      <c r="A301" s="10" t="s">
        <v>163</v>
      </c>
      <c r="B301" s="50">
        <v>330.00260600000001</v>
      </c>
      <c r="C301" s="50">
        <v>335.87556599999994</v>
      </c>
      <c r="D301" s="50">
        <v>346.621083</v>
      </c>
      <c r="E301" s="50">
        <v>356.77719999999999</v>
      </c>
      <c r="F301" s="50">
        <v>373.70699100000002</v>
      </c>
      <c r="G301" s="50">
        <v>354.57625299999972</v>
      </c>
      <c r="H301" s="50">
        <v>349.07589900000039</v>
      </c>
      <c r="I301" s="50">
        <v>395.751822</v>
      </c>
      <c r="J301" s="50">
        <v>346.88125499999995</v>
      </c>
      <c r="K301" s="50">
        <v>413.741624</v>
      </c>
      <c r="L301" s="50">
        <v>385.35249199999998</v>
      </c>
      <c r="M301" s="50">
        <v>411.33859299999995</v>
      </c>
      <c r="N301" s="50">
        <v>426.64611300000001</v>
      </c>
      <c r="O301" s="50">
        <v>428.39140100000031</v>
      </c>
      <c r="P301" s="50">
        <v>443.76865399999997</v>
      </c>
      <c r="Q301" s="50">
        <v>456.53085699999974</v>
      </c>
      <c r="R301" s="50">
        <v>443.57605299999977</v>
      </c>
      <c r="S301" s="50">
        <v>461.22316500000034</v>
      </c>
      <c r="T301" s="50">
        <v>463.19647799999984</v>
      </c>
      <c r="U301" s="50">
        <v>479.97364299999998</v>
      </c>
      <c r="V301" s="50">
        <v>420.62411900000001</v>
      </c>
      <c r="W301" s="50">
        <v>509.560652</v>
      </c>
      <c r="X301" s="50">
        <v>464.28248000000008</v>
      </c>
      <c r="Y301" s="50">
        <v>480.99940099999981</v>
      </c>
      <c r="Z301" s="50">
        <v>467.03731500000004</v>
      </c>
      <c r="AA301" s="50">
        <v>455.41429500000004</v>
      </c>
      <c r="AB301" s="50">
        <v>488.29192000000012</v>
      </c>
      <c r="AC301" s="50">
        <v>444.5755680000002</v>
      </c>
      <c r="AD301" s="50">
        <v>469.07886299999973</v>
      </c>
      <c r="AE301" s="50">
        <v>463.64816400000018</v>
      </c>
      <c r="AF301" s="50">
        <v>469.92657400000007</v>
      </c>
      <c r="AG301" s="50">
        <v>452.64293099999998</v>
      </c>
      <c r="AH301" s="50">
        <v>404.48427700000002</v>
      </c>
      <c r="AI301" s="50">
        <v>380.750766</v>
      </c>
      <c r="AJ301" s="50">
        <v>216.87233999999989</v>
      </c>
      <c r="AK301" s="50">
        <v>243.49507800000015</v>
      </c>
      <c r="AL301" s="50">
        <v>245.20556399999987</v>
      </c>
      <c r="AM301" s="50">
        <v>248.99020200000018</v>
      </c>
      <c r="AN301" s="50">
        <v>255.29570100000001</v>
      </c>
      <c r="AO301" s="50">
        <v>253.9606289999997</v>
      </c>
      <c r="AP301" s="50">
        <v>256.80895400000009</v>
      </c>
      <c r="AQ301" s="50">
        <v>244.75047700000005</v>
      </c>
      <c r="AR301" s="50">
        <v>233.11279100000002</v>
      </c>
      <c r="AS301" s="50">
        <v>304.56888199999997</v>
      </c>
      <c r="AT301" s="50">
        <v>310.00281799999999</v>
      </c>
      <c r="AU301" s="50">
        <v>330.07003100000009</v>
      </c>
      <c r="AV301" s="50">
        <v>340.63325699999984</v>
      </c>
      <c r="AW301" s="50">
        <v>352.4679520000002</v>
      </c>
      <c r="AX301" s="50">
        <v>376.90572999999995</v>
      </c>
      <c r="AY301" s="50">
        <v>383.97287099999994</v>
      </c>
      <c r="AZ301" s="50">
        <v>414.59101199999986</v>
      </c>
    </row>
    <row r="302" spans="1:52" ht="15.75" x14ac:dyDescent="0.3">
      <c r="A302" s="10" t="s">
        <v>164</v>
      </c>
      <c r="B302" s="50">
        <v>2997.9967820000002</v>
      </c>
      <c r="C302" s="50">
        <v>3131.4772190000003</v>
      </c>
      <c r="D302" s="50">
        <v>3277.6298509999997</v>
      </c>
      <c r="E302" s="50">
        <v>3430.9629259999997</v>
      </c>
      <c r="F302" s="50">
        <v>3594.6993900000002</v>
      </c>
      <c r="G302" s="50">
        <v>3733.8325690000001</v>
      </c>
      <c r="H302" s="50">
        <v>3862.7627670000002</v>
      </c>
      <c r="I302" s="50">
        <v>3994.0889800000004</v>
      </c>
      <c r="J302" s="50">
        <v>4081.1938049999999</v>
      </c>
      <c r="K302" s="50">
        <v>4213.6351070000001</v>
      </c>
      <c r="L302" s="50">
        <v>4308.6411900000003</v>
      </c>
      <c r="M302" s="50">
        <v>4399.701384</v>
      </c>
      <c r="N302" s="50">
        <v>4496.3448909999997</v>
      </c>
      <c r="O302" s="50">
        <v>4588.8607260000008</v>
      </c>
      <c r="P302" s="50">
        <v>4686.0082970000003</v>
      </c>
      <c r="Q302" s="50">
        <v>4785.7619540000005</v>
      </c>
      <c r="R302" s="50">
        <v>4855.6310160000003</v>
      </c>
      <c r="S302" s="50">
        <v>4962.2779280000004</v>
      </c>
      <c r="T302" s="50">
        <v>5076.3985069999999</v>
      </c>
      <c r="U302" s="50">
        <v>5160.620328</v>
      </c>
      <c r="V302" s="50">
        <v>5234.3631919999998</v>
      </c>
      <c r="W302" s="50">
        <v>5330.1822200000006</v>
      </c>
      <c r="X302" s="50">
        <v>5409.1122079999996</v>
      </c>
      <c r="Y302" s="50">
        <v>5478.7730159999992</v>
      </c>
      <c r="Z302" s="50">
        <v>5519.1642179999999</v>
      </c>
      <c r="AA302" s="50">
        <v>5546.1871119999996</v>
      </c>
      <c r="AB302" s="50">
        <v>5590.7103779999998</v>
      </c>
      <c r="AC302" s="50">
        <v>5578.7550890000002</v>
      </c>
      <c r="AD302" s="50">
        <v>5604.2578990000011</v>
      </c>
      <c r="AE302" s="50">
        <v>5606.682898</v>
      </c>
      <c r="AF302" s="50">
        <v>5613.4129940000003</v>
      </c>
      <c r="AG302" s="50">
        <v>5586.0822820000003</v>
      </c>
      <c r="AH302" s="50">
        <v>5569.9424400000007</v>
      </c>
      <c r="AI302" s="50">
        <v>5441.1325540000007</v>
      </c>
      <c r="AJ302" s="50">
        <v>5193.7224140000008</v>
      </c>
      <c r="AK302" s="50">
        <v>4956.2180909999997</v>
      </c>
      <c r="AL302" s="50">
        <v>4734.38634</v>
      </c>
      <c r="AM302" s="50">
        <v>4527.9622470000004</v>
      </c>
      <c r="AN302" s="50">
        <v>4294.9660279999998</v>
      </c>
      <c r="AO302" s="50">
        <v>4104.3510889999998</v>
      </c>
      <c r="AP302" s="50">
        <v>3892.0811799999997</v>
      </c>
      <c r="AQ302" s="50">
        <v>3673.1834929999995</v>
      </c>
      <c r="AR302" s="50">
        <v>3436.3697099999999</v>
      </c>
      <c r="AS302" s="50">
        <v>3288.2956609999997</v>
      </c>
      <c r="AT302" s="50">
        <v>3193.814202</v>
      </c>
      <c r="AU302" s="50">
        <v>3143.1334670000001</v>
      </c>
      <c r="AV302" s="50">
        <v>3266.8943840000002</v>
      </c>
      <c r="AW302" s="50">
        <v>3375.8672580000002</v>
      </c>
      <c r="AX302" s="50">
        <v>3507.5674240000003</v>
      </c>
      <c r="AY302" s="50">
        <v>3642.5500930000003</v>
      </c>
      <c r="AZ302" s="50">
        <v>3801.8454040000001</v>
      </c>
    </row>
    <row r="303" spans="1:52" ht="15.75" x14ac:dyDescent="0.3">
      <c r="A303" s="10"/>
    </row>
    <row r="304" spans="1:52" ht="15.75" x14ac:dyDescent="0.3">
      <c r="A304" s="1" t="s">
        <v>128</v>
      </c>
      <c r="B304" s="51">
        <v>42887</v>
      </c>
      <c r="C304" s="51">
        <v>42917</v>
      </c>
      <c r="D304" s="51">
        <v>42948</v>
      </c>
      <c r="E304" s="51">
        <v>42979</v>
      </c>
      <c r="F304" s="51">
        <v>43009</v>
      </c>
      <c r="G304" s="51">
        <v>43040</v>
      </c>
      <c r="H304" s="51">
        <v>43070</v>
      </c>
      <c r="I304" s="51">
        <v>43101</v>
      </c>
      <c r="J304" s="51">
        <v>43132</v>
      </c>
      <c r="K304" s="51">
        <v>43160</v>
      </c>
      <c r="L304" s="51">
        <v>43191</v>
      </c>
      <c r="M304" s="51">
        <v>43221</v>
      </c>
      <c r="N304" s="51">
        <v>43252</v>
      </c>
      <c r="O304" s="51">
        <v>43282</v>
      </c>
      <c r="P304" s="51">
        <v>43313</v>
      </c>
      <c r="Q304" s="51">
        <v>43344</v>
      </c>
      <c r="R304" s="51">
        <v>43374</v>
      </c>
      <c r="S304" s="51">
        <v>43405</v>
      </c>
      <c r="T304" s="51">
        <v>43435</v>
      </c>
      <c r="U304" s="51">
        <v>43466</v>
      </c>
      <c r="V304" s="51">
        <v>43497</v>
      </c>
      <c r="W304" s="51">
        <v>43525</v>
      </c>
      <c r="X304" s="51">
        <v>43556</v>
      </c>
      <c r="Y304" s="51">
        <v>43586</v>
      </c>
      <c r="Z304" s="51">
        <v>43617</v>
      </c>
      <c r="AA304" s="51">
        <v>43647</v>
      </c>
      <c r="AB304" s="51">
        <v>43678</v>
      </c>
      <c r="AC304" s="51">
        <v>43709</v>
      </c>
      <c r="AD304" s="51">
        <v>43739</v>
      </c>
      <c r="AE304" s="51">
        <v>43770</v>
      </c>
      <c r="AF304" s="51">
        <v>43800</v>
      </c>
      <c r="AG304" s="51">
        <v>43831</v>
      </c>
      <c r="AH304" s="51">
        <v>43862</v>
      </c>
      <c r="AI304" s="51">
        <v>43891</v>
      </c>
      <c r="AJ304" s="51">
        <v>43922</v>
      </c>
      <c r="AK304" s="51">
        <v>43952</v>
      </c>
      <c r="AL304" s="51">
        <v>43983</v>
      </c>
      <c r="AM304" s="51">
        <v>44013</v>
      </c>
      <c r="AN304" s="51">
        <v>44044</v>
      </c>
      <c r="AO304" s="51">
        <v>44075</v>
      </c>
      <c r="AP304" s="51">
        <v>44105</v>
      </c>
      <c r="AQ304" s="51">
        <v>44136</v>
      </c>
      <c r="AR304" s="51">
        <v>44166</v>
      </c>
      <c r="AS304" s="51">
        <v>44197</v>
      </c>
      <c r="AT304" s="51">
        <v>44228</v>
      </c>
      <c r="AU304" s="51">
        <v>44256</v>
      </c>
      <c r="AV304" s="51">
        <v>44287</v>
      </c>
      <c r="AW304" s="51">
        <v>44317</v>
      </c>
      <c r="AX304" s="51">
        <v>44348</v>
      </c>
      <c r="AY304" s="51">
        <v>44378</v>
      </c>
      <c r="AZ304" s="51">
        <v>44409</v>
      </c>
    </row>
    <row r="305" spans="1:52" ht="15.75" x14ac:dyDescent="0.3">
      <c r="A305" s="10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</row>
    <row r="306" spans="1:52" ht="15.75" x14ac:dyDescent="0.3">
      <c r="A306" s="10" t="s">
        <v>165</v>
      </c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</row>
    <row r="307" spans="1:52" ht="15.75" x14ac:dyDescent="0.3">
      <c r="A307" s="1" t="s">
        <v>130</v>
      </c>
      <c r="B307" s="64">
        <v>8.9446221640922037</v>
      </c>
      <c r="C307" s="64">
        <v>9.1660239271203299</v>
      </c>
      <c r="D307" s="64">
        <v>9.3633777354030165</v>
      </c>
      <c r="E307" s="64">
        <v>9.5349168060435687</v>
      </c>
      <c r="F307" s="64">
        <v>9.7137949466315003</v>
      </c>
      <c r="G307" s="64">
        <v>9.862926681143497</v>
      </c>
      <c r="H307" s="64">
        <v>10.000030886043271</v>
      </c>
      <c r="I307" s="64">
        <v>10.111960430853159</v>
      </c>
      <c r="J307" s="64">
        <v>10.19233299171265</v>
      </c>
      <c r="K307" s="64">
        <v>10.28488388045421</v>
      </c>
      <c r="L307" s="64">
        <v>10.342255846370232</v>
      </c>
      <c r="M307" s="64">
        <v>10.4003228316754</v>
      </c>
      <c r="N307" s="64">
        <v>10.452236530173568</v>
      </c>
      <c r="O307" s="64">
        <v>10.515117082085</v>
      </c>
      <c r="P307" s="64">
        <v>10.563806483367665</v>
      </c>
      <c r="Q307" s="64">
        <v>10.622058178155799</v>
      </c>
      <c r="R307" s="64">
        <v>10.668402840951023</v>
      </c>
      <c r="S307" s="64">
        <v>10.723247642349813</v>
      </c>
      <c r="T307" s="64">
        <v>10.796100570228294</v>
      </c>
      <c r="U307" s="64">
        <v>10.865797735509441</v>
      </c>
      <c r="V307" s="64">
        <v>10.913411019762922</v>
      </c>
      <c r="W307" s="64">
        <v>10.948478704959372</v>
      </c>
      <c r="X307" s="64">
        <v>11.015146527867008</v>
      </c>
      <c r="Y307" s="64">
        <v>11.076578202934433</v>
      </c>
      <c r="Z307" s="64">
        <v>11.118605606790791</v>
      </c>
      <c r="AA307" s="64">
        <v>11.140974263737595</v>
      </c>
      <c r="AB307" s="64">
        <v>11.165402400123186</v>
      </c>
      <c r="AC307" s="64">
        <v>11.17489149850824</v>
      </c>
      <c r="AD307" s="64">
        <v>11.177250246549916</v>
      </c>
      <c r="AE307" s="64">
        <v>11.155558283166917</v>
      </c>
      <c r="AF307" s="64">
        <v>11.12487915410289</v>
      </c>
      <c r="AG307" s="64">
        <v>11.06097408659717</v>
      </c>
      <c r="AH307" s="64">
        <v>11.005300947972454</v>
      </c>
      <c r="AI307" s="64">
        <v>10.900733579547198</v>
      </c>
      <c r="AJ307" s="64">
        <v>10.757449604776028</v>
      </c>
      <c r="AK307" s="64">
        <v>10.585650417001586</v>
      </c>
      <c r="AL307" s="64">
        <v>10.404663613519508</v>
      </c>
      <c r="AM307" s="64">
        <v>10.177474341549701</v>
      </c>
      <c r="AN307" s="64">
        <v>9.9356926353911756</v>
      </c>
      <c r="AO307" s="64">
        <v>9.6725375049763507</v>
      </c>
      <c r="AP307" s="64">
        <v>9.4040154647163359</v>
      </c>
      <c r="AQ307" s="64">
        <v>9.1491563560459284</v>
      </c>
      <c r="AR307" s="64">
        <v>8.8904170721911058</v>
      </c>
      <c r="AS307" s="64">
        <v>8.6459098112106023</v>
      </c>
      <c r="AT307" s="64">
        <v>8.4037254005320783</v>
      </c>
      <c r="AU307" s="64">
        <v>8.1963496279516903</v>
      </c>
      <c r="AV307" s="64">
        <v>8.0181553134959955</v>
      </c>
      <c r="AW307" s="64">
        <v>7.8717912048283658</v>
      </c>
      <c r="AX307" s="64">
        <v>7.744535157779084</v>
      </c>
      <c r="AY307" s="64">
        <v>7.6662151392267548</v>
      </c>
      <c r="AZ307" s="64">
        <v>7.6208751448527874</v>
      </c>
    </row>
    <row r="308" spans="1:52" ht="15.75" x14ac:dyDescent="0.3">
      <c r="A308" s="3" t="s">
        <v>155</v>
      </c>
      <c r="B308" s="65">
        <v>8.6940877210283887</v>
      </c>
      <c r="C308" s="65">
        <v>8.9331413284556103</v>
      </c>
      <c r="D308" s="65">
        <v>9.1469795886176168</v>
      </c>
      <c r="E308" s="65">
        <v>9.3317997154855288</v>
      </c>
      <c r="F308" s="65">
        <v>9.5246543222212203</v>
      </c>
      <c r="G308" s="65">
        <v>9.6834638814499421</v>
      </c>
      <c r="H308" s="65">
        <v>9.8304614033169653</v>
      </c>
      <c r="I308" s="65">
        <v>9.9492184560940711</v>
      </c>
      <c r="J308" s="65">
        <v>10.034863732638556</v>
      </c>
      <c r="K308" s="65">
        <v>10.13176306105237</v>
      </c>
      <c r="L308" s="65">
        <v>10.191707778814362</v>
      </c>
      <c r="M308" s="65">
        <v>10.254509732568497</v>
      </c>
      <c r="N308" s="65">
        <v>10.309176136353058</v>
      </c>
      <c r="O308" s="65">
        <v>10.372925361105171</v>
      </c>
      <c r="P308" s="65">
        <v>10.423770558832967</v>
      </c>
      <c r="Q308" s="65">
        <v>10.483476283390479</v>
      </c>
      <c r="R308" s="65">
        <v>10.530492728796446</v>
      </c>
      <c r="S308" s="65">
        <v>10.586533463531481</v>
      </c>
      <c r="T308" s="65">
        <v>10.661621743038669</v>
      </c>
      <c r="U308" s="65">
        <v>10.734042492458135</v>
      </c>
      <c r="V308" s="65">
        <v>10.783441595502461</v>
      </c>
      <c r="W308" s="65">
        <v>10.819191700013725</v>
      </c>
      <c r="X308" s="65">
        <v>10.888057066374587</v>
      </c>
      <c r="Y308" s="65">
        <v>10.951418621830765</v>
      </c>
      <c r="Z308" s="65">
        <v>10.994790786789606</v>
      </c>
      <c r="AA308" s="65">
        <v>11.018184775145409</v>
      </c>
      <c r="AB308" s="65">
        <v>11.0437317889697</v>
      </c>
      <c r="AC308" s="65">
        <v>11.052122377943075</v>
      </c>
      <c r="AD308" s="65">
        <v>11.054179820587423</v>
      </c>
      <c r="AE308" s="65">
        <v>11.030405244972302</v>
      </c>
      <c r="AF308" s="65">
        <v>10.9948033060857</v>
      </c>
      <c r="AG308" s="65">
        <v>10.924923829340344</v>
      </c>
      <c r="AH308" s="65">
        <v>10.8627050620743</v>
      </c>
      <c r="AI308" s="65">
        <v>10.748390298566736</v>
      </c>
      <c r="AJ308" s="65">
        <v>10.594487981436593</v>
      </c>
      <c r="AK308" s="65">
        <v>10.410404775326839</v>
      </c>
      <c r="AL308" s="65">
        <v>10.218322902019054</v>
      </c>
      <c r="AM308" s="65">
        <v>9.9793128527791151</v>
      </c>
      <c r="AN308" s="65">
        <v>9.7235526602576225</v>
      </c>
      <c r="AO308" s="65">
        <v>9.4470827700625684</v>
      </c>
      <c r="AP308" s="65">
        <v>9.1660508862772065</v>
      </c>
      <c r="AQ308" s="65">
        <v>8.898073842184191</v>
      </c>
      <c r="AR308" s="65">
        <v>8.6295027432996889</v>
      </c>
      <c r="AS308" s="65">
        <v>8.3768010646289817</v>
      </c>
      <c r="AT308" s="65">
        <v>8.1268849418405384</v>
      </c>
      <c r="AU308" s="65">
        <v>7.9113853674172034</v>
      </c>
      <c r="AV308" s="65">
        <v>7.7261864663821971</v>
      </c>
      <c r="AW308" s="65">
        <v>7.57221068394876</v>
      </c>
      <c r="AX308" s="65">
        <v>7.4381943676066378</v>
      </c>
      <c r="AY308" s="65">
        <v>7.355611642503801</v>
      </c>
      <c r="AZ308" s="65">
        <v>7.3052215022487363</v>
      </c>
    </row>
    <row r="309" spans="1:52" ht="15.75" x14ac:dyDescent="0.3">
      <c r="A309" s="4" t="s">
        <v>14</v>
      </c>
      <c r="B309" s="65">
        <v>8.8913781171881308</v>
      </c>
      <c r="C309" s="65">
        <v>9.128616316519059</v>
      </c>
      <c r="D309" s="65">
        <v>9.3405655613915375</v>
      </c>
      <c r="E309" s="65">
        <v>9.516777569233497</v>
      </c>
      <c r="F309" s="65">
        <v>9.7096296821751285</v>
      </c>
      <c r="G309" s="65">
        <v>9.8016083807558054</v>
      </c>
      <c r="H309" s="65">
        <v>9.9504807113239924</v>
      </c>
      <c r="I309" s="65">
        <v>10.071364739853278</v>
      </c>
      <c r="J309" s="65">
        <v>10.15966972348051</v>
      </c>
      <c r="K309" s="65">
        <v>10.259584528662515</v>
      </c>
      <c r="L309" s="65">
        <v>10.326829736376208</v>
      </c>
      <c r="M309" s="65">
        <v>10.403854823928475</v>
      </c>
      <c r="N309" s="65">
        <v>10.446961774720599</v>
      </c>
      <c r="O309" s="65">
        <v>10.514554313238257</v>
      </c>
      <c r="P309" s="65">
        <v>10.571663587657678</v>
      </c>
      <c r="Q309" s="65">
        <v>10.63498383629117</v>
      </c>
      <c r="R309" s="65">
        <v>10.689507055754483</v>
      </c>
      <c r="S309" s="65">
        <v>10.801905767266852</v>
      </c>
      <c r="T309" s="65">
        <v>10.87854732910913</v>
      </c>
      <c r="U309" s="65">
        <v>10.957498605487839</v>
      </c>
      <c r="V309" s="65">
        <v>11.011860495720383</v>
      </c>
      <c r="W309" s="65">
        <v>11.048641566153155</v>
      </c>
      <c r="X309" s="65">
        <v>11.119099668057784</v>
      </c>
      <c r="Y309" s="65">
        <v>11.168156146858124</v>
      </c>
      <c r="Z309" s="65">
        <v>11.211303806228985</v>
      </c>
      <c r="AA309" s="65">
        <v>11.253965016134194</v>
      </c>
      <c r="AB309" s="65">
        <v>11.28165161795935</v>
      </c>
      <c r="AC309" s="65">
        <v>11.289368496542224</v>
      </c>
      <c r="AD309" s="65">
        <v>11.285614945451739</v>
      </c>
      <c r="AE309" s="65">
        <v>11.258786869319374</v>
      </c>
      <c r="AF309" s="65">
        <v>11.226937128195946</v>
      </c>
      <c r="AG309" s="65">
        <v>11.158589871373961</v>
      </c>
      <c r="AH309" s="65">
        <v>11.095160384000961</v>
      </c>
      <c r="AI309" s="65">
        <v>10.989467090109324</v>
      </c>
      <c r="AJ309" s="65">
        <v>10.841843488891191</v>
      </c>
      <c r="AK309" s="65">
        <v>10.665626965813836</v>
      </c>
      <c r="AL309" s="65">
        <v>10.480602515056535</v>
      </c>
      <c r="AM309" s="65">
        <v>10.21721708690006</v>
      </c>
      <c r="AN309" s="65">
        <v>9.9513099146297002</v>
      </c>
      <c r="AO309" s="65">
        <v>9.6967568877249732</v>
      </c>
      <c r="AP309" s="65">
        <v>9.4200447462328203</v>
      </c>
      <c r="AQ309" s="65">
        <v>9.1595710110294455</v>
      </c>
      <c r="AR309" s="65">
        <v>8.8953946148022425</v>
      </c>
      <c r="AS309" s="65">
        <v>8.6598503459748279</v>
      </c>
      <c r="AT309" s="65">
        <v>8.4589287784163609</v>
      </c>
      <c r="AU309" s="65">
        <v>8.3305565684351279</v>
      </c>
      <c r="AV309" s="65">
        <v>7.9670104239130941</v>
      </c>
      <c r="AW309" s="65">
        <v>7.8155027349132293</v>
      </c>
      <c r="AX309" s="65">
        <v>7.6776548038243169</v>
      </c>
      <c r="AY309" s="65">
        <v>7.6024216219950551</v>
      </c>
      <c r="AZ309" s="65">
        <v>7.5581288799496136</v>
      </c>
    </row>
    <row r="310" spans="1:52" ht="15.75" x14ac:dyDescent="0.3">
      <c r="A310" s="4" t="s">
        <v>23</v>
      </c>
      <c r="B310" s="65">
        <v>7.1648183144498878</v>
      </c>
      <c r="C310" s="65">
        <v>7.3920383811749018</v>
      </c>
      <c r="D310" s="65">
        <v>7.6028674553356987</v>
      </c>
      <c r="E310" s="65">
        <v>7.8298328324404851</v>
      </c>
      <c r="F310" s="65">
        <v>8.0141653474261521</v>
      </c>
      <c r="G310" s="65">
        <v>8.812407506208924</v>
      </c>
      <c r="H310" s="65">
        <v>8.965814917239932</v>
      </c>
      <c r="I310" s="65">
        <v>9.1224776050865017</v>
      </c>
      <c r="J310" s="65">
        <v>9.1974864971404724</v>
      </c>
      <c r="K310" s="65">
        <v>9.3233328190882823</v>
      </c>
      <c r="L310" s="65">
        <v>9.3358241628485281</v>
      </c>
      <c r="M310" s="65">
        <v>9.3949089643843458</v>
      </c>
      <c r="N310" s="65">
        <v>9.5708392818887322</v>
      </c>
      <c r="O310" s="65">
        <v>9.624122724215276</v>
      </c>
      <c r="P310" s="65">
        <v>9.7038573518072972</v>
      </c>
      <c r="Q310" s="65">
        <v>9.7730302319576374</v>
      </c>
      <c r="R310" s="65">
        <v>9.9079939570685838</v>
      </c>
      <c r="S310" s="65">
        <v>9.4866879453046362</v>
      </c>
      <c r="T310" s="65">
        <v>9.5902487423388436</v>
      </c>
      <c r="U310" s="65">
        <v>9.6355125488030318</v>
      </c>
      <c r="V310" s="65">
        <v>9.6922483784805529</v>
      </c>
      <c r="W310" s="65">
        <v>9.7318594924712034</v>
      </c>
      <c r="X310" s="65">
        <v>9.8429919282292477</v>
      </c>
      <c r="Y310" s="65">
        <v>9.991912718415211</v>
      </c>
      <c r="Z310" s="65">
        <v>10.061130384648596</v>
      </c>
      <c r="AA310" s="65">
        <v>9.8864981652816262</v>
      </c>
      <c r="AB310" s="65">
        <v>9.8341026408570613</v>
      </c>
      <c r="AC310" s="65">
        <v>9.8599344545793244</v>
      </c>
      <c r="AD310" s="65">
        <v>9.8613839664514682</v>
      </c>
      <c r="AE310" s="65">
        <v>9.8594655952267001</v>
      </c>
      <c r="AF310" s="65">
        <v>9.8219697255323091</v>
      </c>
      <c r="AG310" s="65">
        <v>9.7588530209220927</v>
      </c>
      <c r="AH310" s="65">
        <v>9.7383452044110328</v>
      </c>
      <c r="AI310" s="65">
        <v>9.6176419803829347</v>
      </c>
      <c r="AJ310" s="65">
        <v>9.4397896871594771</v>
      </c>
      <c r="AK310" s="65">
        <v>9.2332396316264695</v>
      </c>
      <c r="AL310" s="65">
        <v>9.0484308073984909</v>
      </c>
      <c r="AM310" s="65">
        <v>9.1390663478880807</v>
      </c>
      <c r="AN310" s="65">
        <v>9.0435321827256612</v>
      </c>
      <c r="AO310" s="65">
        <v>8.8100589018960189</v>
      </c>
      <c r="AP310" s="65">
        <v>8.5710961192981294</v>
      </c>
      <c r="AQ310" s="65">
        <v>8.3557886383604085</v>
      </c>
      <c r="AR310" s="65">
        <v>8.1491501957341956</v>
      </c>
      <c r="AS310" s="65">
        <v>7.9076169841772916</v>
      </c>
      <c r="AT310" s="65">
        <v>7.5219131642552544</v>
      </c>
      <c r="AU310" s="65">
        <v>6.9724512474368323</v>
      </c>
      <c r="AV310" s="65">
        <v>7.7437523114060864</v>
      </c>
      <c r="AW310" s="65">
        <v>7.6044829887581304</v>
      </c>
      <c r="AX310" s="65">
        <v>7.5516603523957251</v>
      </c>
      <c r="AY310" s="65">
        <v>7.4701749202994963</v>
      </c>
      <c r="AZ310" s="65">
        <v>7.4115652915119705</v>
      </c>
    </row>
    <row r="311" spans="1:52" ht="15.75" x14ac:dyDescent="0.3">
      <c r="A311" s="4" t="s">
        <v>27</v>
      </c>
      <c r="B311" s="65">
        <v>8.0802348998001587</v>
      </c>
      <c r="C311" s="65">
        <v>8.3813944045975468</v>
      </c>
      <c r="D311" s="65">
        <v>8.6540506357704015</v>
      </c>
      <c r="E311" s="65">
        <v>8.9183534597856546</v>
      </c>
      <c r="F311" s="65">
        <v>9.1438996330971936</v>
      </c>
      <c r="G311" s="65">
        <v>9.3298615488110919</v>
      </c>
      <c r="H311" s="65">
        <v>9.4483188657633566</v>
      </c>
      <c r="I311" s="65">
        <v>9.4787069396149857</v>
      </c>
      <c r="J311" s="65">
        <v>9.5371771246880552</v>
      </c>
      <c r="K311" s="65">
        <v>9.5323558995713125</v>
      </c>
      <c r="L311" s="65">
        <v>9.5486049635169667</v>
      </c>
      <c r="M311" s="65">
        <v>9.3962942341021733</v>
      </c>
      <c r="N311" s="65">
        <v>9.4011225974779045</v>
      </c>
      <c r="O311" s="65">
        <v>9.3974188592705143</v>
      </c>
      <c r="P311" s="65">
        <v>9.2868993607185608</v>
      </c>
      <c r="Q311" s="65">
        <v>9.2592753957661351</v>
      </c>
      <c r="R311" s="65">
        <v>9.0540447213895892</v>
      </c>
      <c r="S311" s="65">
        <v>9.0123752636266001</v>
      </c>
      <c r="T311" s="65">
        <v>9.0466307467050484</v>
      </c>
      <c r="U311" s="65">
        <v>9.0999859009540156</v>
      </c>
      <c r="V311" s="65">
        <v>9.1081494258819387</v>
      </c>
      <c r="W311" s="65">
        <v>9.1591668739995189</v>
      </c>
      <c r="X311" s="65">
        <v>9.1808946746743043</v>
      </c>
      <c r="Y311" s="65">
        <v>9.3232450185832025</v>
      </c>
      <c r="Z311" s="65">
        <v>9.3403178761483261</v>
      </c>
      <c r="AA311" s="65">
        <v>9.3509711808727793</v>
      </c>
      <c r="AB311" s="65">
        <v>9.4182207186820133</v>
      </c>
      <c r="AC311" s="65">
        <v>9.404441603486168</v>
      </c>
      <c r="AD311" s="65">
        <v>9.4542763024063401</v>
      </c>
      <c r="AE311" s="65">
        <v>9.4224118965201882</v>
      </c>
      <c r="AF311" s="65">
        <v>9.3398381856834565</v>
      </c>
      <c r="AG311" s="65">
        <v>9.2512773533002974</v>
      </c>
      <c r="AH311" s="65">
        <v>9.168463210149886</v>
      </c>
      <c r="AI311" s="65">
        <v>8.9883904579767506</v>
      </c>
      <c r="AJ311" s="65">
        <v>8.8238145156530425</v>
      </c>
      <c r="AK311" s="65">
        <v>8.6192484103374021</v>
      </c>
      <c r="AL311" s="65">
        <v>8.3848847440099288</v>
      </c>
      <c r="AM311" s="65">
        <v>8.1289322435867319</v>
      </c>
      <c r="AN311" s="65">
        <v>7.8615154709301303</v>
      </c>
      <c r="AO311" s="65">
        <v>7.3850251955123722</v>
      </c>
      <c r="AP311" s="65">
        <v>7.1060501647251719</v>
      </c>
      <c r="AQ311" s="65">
        <v>6.8038590659406113</v>
      </c>
      <c r="AR311" s="65">
        <v>6.5381627002712399</v>
      </c>
      <c r="AS311" s="65">
        <v>6.2110425267416094</v>
      </c>
      <c r="AT311" s="65">
        <v>5.7373744832896252</v>
      </c>
      <c r="AU311" s="65">
        <v>5.1534230386186213</v>
      </c>
      <c r="AV311" s="65">
        <v>5.7450752856576157</v>
      </c>
      <c r="AW311" s="65">
        <v>5.6298744621137633</v>
      </c>
      <c r="AX311" s="65">
        <v>5.5347439596692736</v>
      </c>
      <c r="AY311" s="65">
        <v>5.4679135915736472</v>
      </c>
      <c r="AZ311" s="65">
        <v>5.4417341300754369</v>
      </c>
    </row>
    <row r="312" spans="1:52" ht="15.75" x14ac:dyDescent="0.3">
      <c r="A312" s="3" t="s">
        <v>89</v>
      </c>
      <c r="B312" s="65">
        <v>19.958432504706675</v>
      </c>
      <c r="C312" s="65">
        <v>19.819597933765213</v>
      </c>
      <c r="D312" s="65">
        <v>19.791101380698205</v>
      </c>
      <c r="E312" s="65">
        <v>19.853537268660858</v>
      </c>
      <c r="F312" s="65">
        <v>19.696554031931555</v>
      </c>
      <c r="G312" s="65">
        <v>19.814144106647273</v>
      </c>
      <c r="H312" s="65">
        <v>19.810557024505798</v>
      </c>
      <c r="I312" s="65">
        <v>19.831509160415028</v>
      </c>
      <c r="J312" s="65">
        <v>19.798141236334153</v>
      </c>
      <c r="K312" s="65">
        <v>19.830315089472034</v>
      </c>
      <c r="L312" s="65">
        <v>19.807097407673432</v>
      </c>
      <c r="M312" s="65">
        <v>19.828342832463953</v>
      </c>
      <c r="N312" s="65">
        <v>20.035416044620163</v>
      </c>
      <c r="O312" s="65">
        <v>20.197250362708839</v>
      </c>
      <c r="P312" s="65">
        <v>20.337680874003823</v>
      </c>
      <c r="Q312" s="65">
        <v>20.471434811080901</v>
      </c>
      <c r="R312" s="65">
        <v>20.579659010852495</v>
      </c>
      <c r="S312" s="65">
        <v>20.669758959589338</v>
      </c>
      <c r="T312" s="65">
        <v>20.746715321082696</v>
      </c>
      <c r="U312" s="65">
        <v>20.824198715636662</v>
      </c>
      <c r="V312" s="65">
        <v>20.911923204511897</v>
      </c>
      <c r="W312" s="65">
        <v>20.942215725661832</v>
      </c>
      <c r="X312" s="65">
        <v>20.987021143748191</v>
      </c>
      <c r="Y312" s="65">
        <v>20.996749644964154</v>
      </c>
      <c r="Z312" s="65">
        <v>20.912519687611354</v>
      </c>
      <c r="AA312" s="65">
        <v>20.829180417186034</v>
      </c>
      <c r="AB312" s="65">
        <v>20.736921823077161</v>
      </c>
      <c r="AC312" s="65">
        <v>20.641730040724635</v>
      </c>
      <c r="AD312" s="65">
        <v>20.560906742442732</v>
      </c>
      <c r="AE312" s="65">
        <v>20.522621221949219</v>
      </c>
      <c r="AF312" s="65">
        <v>20.500187363220203</v>
      </c>
      <c r="AG312" s="65">
        <v>20.50585701958974</v>
      </c>
      <c r="AH312" s="65">
        <v>20.528127085894582</v>
      </c>
      <c r="AI312" s="65">
        <v>20.578744037011202</v>
      </c>
      <c r="AJ312" s="65">
        <v>20.712860387619784</v>
      </c>
      <c r="AK312" s="65">
        <v>20.860664004741523</v>
      </c>
      <c r="AL312" s="65">
        <v>20.834278954080649</v>
      </c>
      <c r="AM312" s="65">
        <v>20.819156503510349</v>
      </c>
      <c r="AN312" s="65">
        <v>20.833854629565632</v>
      </c>
      <c r="AO312" s="65">
        <v>20.800473371209815</v>
      </c>
      <c r="AP312" s="65">
        <v>20.809155648239834</v>
      </c>
      <c r="AQ312" s="65">
        <v>20.763336480216456</v>
      </c>
      <c r="AR312" s="65">
        <v>20.712398454433174</v>
      </c>
      <c r="AS312" s="65">
        <v>20.706763541801944</v>
      </c>
      <c r="AT312" s="65">
        <v>20.638733461657292</v>
      </c>
      <c r="AU312" s="65">
        <v>20.605247449687401</v>
      </c>
      <c r="AV312" s="65">
        <v>20.543982683859983</v>
      </c>
      <c r="AW312" s="65">
        <v>20.441482324053805</v>
      </c>
      <c r="AX312" s="65">
        <v>20.492086851703416</v>
      </c>
      <c r="AY312" s="65">
        <v>20.59627533690734</v>
      </c>
      <c r="AZ312" s="65">
        <v>20.726344045953933</v>
      </c>
    </row>
    <row r="313" spans="1:52" ht="15.75" x14ac:dyDescent="0.3">
      <c r="A313" s="4" t="s">
        <v>156</v>
      </c>
      <c r="B313" s="65">
        <v>20.018978964408102</v>
      </c>
      <c r="C313" s="65">
        <v>19.735212042885234</v>
      </c>
      <c r="D313" s="65">
        <v>19.716920117832622</v>
      </c>
      <c r="E313" s="65">
        <v>19.918883523737005</v>
      </c>
      <c r="F313" s="65">
        <v>19.529170851427232</v>
      </c>
      <c r="G313" s="65">
        <v>19.808612760179791</v>
      </c>
      <c r="H313" s="65">
        <v>19.800061347491919</v>
      </c>
      <c r="I313" s="65">
        <v>19.806340177469956</v>
      </c>
      <c r="J313" s="65">
        <v>19.746528335120324</v>
      </c>
      <c r="K313" s="65">
        <v>19.78793462580764</v>
      </c>
      <c r="L313" s="65">
        <v>19.696052603797373</v>
      </c>
      <c r="M313" s="65">
        <v>19.693351486999898</v>
      </c>
      <c r="N313" s="65">
        <v>20.197389919549337</v>
      </c>
      <c r="O313" s="65">
        <v>20.556589765335545</v>
      </c>
      <c r="P313" s="65">
        <v>20.898317353529325</v>
      </c>
      <c r="Q313" s="65">
        <v>21.287710288453901</v>
      </c>
      <c r="R313" s="65">
        <v>21.619411291030978</v>
      </c>
      <c r="S313" s="65">
        <v>21.924344823541301</v>
      </c>
      <c r="T313" s="65">
        <v>22.199530283886926</v>
      </c>
      <c r="U313" s="65">
        <v>22.489701462220836</v>
      </c>
      <c r="V313" s="65">
        <v>22.905056281085333</v>
      </c>
      <c r="W313" s="65">
        <v>23.112601301931431</v>
      </c>
      <c r="X313" s="65">
        <v>23.369059464895852</v>
      </c>
      <c r="Y313" s="65">
        <v>23.51393741427535</v>
      </c>
      <c r="Z313" s="65">
        <v>23.414479487436594</v>
      </c>
      <c r="AA313" s="65">
        <v>23.31094363926556</v>
      </c>
      <c r="AB313" s="65">
        <v>23.155235733910349</v>
      </c>
      <c r="AC313" s="65">
        <v>22.943734152174919</v>
      </c>
      <c r="AD313" s="65">
        <v>22.815319717269713</v>
      </c>
      <c r="AE313" s="65">
        <v>22.771548699750063</v>
      </c>
      <c r="AF313" s="65">
        <v>22.609527366119529</v>
      </c>
      <c r="AG313" s="65">
        <v>22.541883165949049</v>
      </c>
      <c r="AH313" s="65">
        <v>22.534902107194128</v>
      </c>
      <c r="AI313" s="65">
        <v>22.53502753856424</v>
      </c>
      <c r="AJ313" s="65">
        <v>22.772817860587335</v>
      </c>
      <c r="AK313" s="65">
        <v>23.03527894156047</v>
      </c>
      <c r="AL313" s="65">
        <v>22.904924101593981</v>
      </c>
      <c r="AM313" s="65">
        <v>22.710440949064708</v>
      </c>
      <c r="AN313" s="65">
        <v>22.606200529963193</v>
      </c>
      <c r="AO313" s="65">
        <v>22.421093793249693</v>
      </c>
      <c r="AP313" s="65">
        <v>22.183286282356544</v>
      </c>
      <c r="AQ313" s="65">
        <v>21.750620560906459</v>
      </c>
      <c r="AR313" s="65">
        <v>21.306399804239668</v>
      </c>
      <c r="AS313" s="65">
        <v>21.012961433445383</v>
      </c>
      <c r="AT313" s="65">
        <v>20.565424126378428</v>
      </c>
      <c r="AU313" s="65">
        <v>20.024197908003156</v>
      </c>
      <c r="AV313" s="65">
        <v>19.427625098850342</v>
      </c>
      <c r="AW313" s="65">
        <v>18.837312892695412</v>
      </c>
      <c r="AX313" s="65">
        <v>18.47017650815383</v>
      </c>
      <c r="AY313" s="65">
        <v>18.206905046420349</v>
      </c>
      <c r="AZ313" s="65">
        <v>17.936419098520449</v>
      </c>
    </row>
    <row r="314" spans="1:52" ht="15.75" x14ac:dyDescent="0.3">
      <c r="A314" s="4" t="s">
        <v>34</v>
      </c>
      <c r="B314" s="65">
        <v>19.912240430338748</v>
      </c>
      <c r="C314" s="65">
        <v>19.883335446094613</v>
      </c>
      <c r="D314" s="65">
        <v>19.846367991955645</v>
      </c>
      <c r="E314" s="65">
        <v>19.805594552052025</v>
      </c>
      <c r="F314" s="65">
        <v>19.817574847489468</v>
      </c>
      <c r="G314" s="65">
        <v>19.818088369304277</v>
      </c>
      <c r="H314" s="65">
        <v>19.817937342537782</v>
      </c>
      <c r="I314" s="65">
        <v>19.84897103884013</v>
      </c>
      <c r="J314" s="65">
        <v>19.833424494941244</v>
      </c>
      <c r="K314" s="65">
        <v>19.858821432304961</v>
      </c>
      <c r="L314" s="65">
        <v>19.880973434068117</v>
      </c>
      <c r="M314" s="65">
        <v>19.916868246469306</v>
      </c>
      <c r="N314" s="65">
        <v>19.930987070731636</v>
      </c>
      <c r="O314" s="65">
        <v>19.969159544229566</v>
      </c>
      <c r="P314" s="65">
        <v>19.987450127642372</v>
      </c>
      <c r="Q314" s="65">
        <v>19.970138186218719</v>
      </c>
      <c r="R314" s="65">
        <v>19.95143496848674</v>
      </c>
      <c r="S314" s="65">
        <v>19.923668330783535</v>
      </c>
      <c r="T314" s="65">
        <v>19.893401740686247</v>
      </c>
      <c r="U314" s="65">
        <v>19.857613788394623</v>
      </c>
      <c r="V314" s="65">
        <v>19.768208919950236</v>
      </c>
      <c r="W314" s="65">
        <v>19.711224848361852</v>
      </c>
      <c r="X314" s="65">
        <v>19.652225659592307</v>
      </c>
      <c r="Y314" s="65">
        <v>19.600181347227537</v>
      </c>
      <c r="Z314" s="65">
        <v>19.537193995985248</v>
      </c>
      <c r="AA314" s="65">
        <v>19.47892197042226</v>
      </c>
      <c r="AB314" s="65">
        <v>19.435899075184572</v>
      </c>
      <c r="AC314" s="65">
        <v>19.408054785941413</v>
      </c>
      <c r="AD314" s="65">
        <v>19.361297537858732</v>
      </c>
      <c r="AE314" s="65">
        <v>19.336911923659208</v>
      </c>
      <c r="AF314" s="65">
        <v>19.398363114411488</v>
      </c>
      <c r="AG314" s="65">
        <v>19.451769445505679</v>
      </c>
      <c r="AH314" s="65">
        <v>19.498956366366219</v>
      </c>
      <c r="AI314" s="65">
        <v>19.582884405522194</v>
      </c>
      <c r="AJ314" s="65">
        <v>19.676711513446111</v>
      </c>
      <c r="AK314" s="65">
        <v>19.77936454103595</v>
      </c>
      <c r="AL314" s="65">
        <v>19.809520475207457</v>
      </c>
      <c r="AM314" s="65">
        <v>19.885585595928266</v>
      </c>
      <c r="AN314" s="65">
        <v>19.956601059996473</v>
      </c>
      <c r="AO314" s="65">
        <v>19.998774412115566</v>
      </c>
      <c r="AP314" s="65">
        <v>20.127902142102521</v>
      </c>
      <c r="AQ314" s="65">
        <v>20.269273290005639</v>
      </c>
      <c r="AR314" s="65">
        <v>20.412506633876944</v>
      </c>
      <c r="AS314" s="65">
        <v>20.551293782226789</v>
      </c>
      <c r="AT314" s="65">
        <v>20.676283102645918</v>
      </c>
      <c r="AU314" s="65">
        <v>20.905718443113287</v>
      </c>
      <c r="AV314" s="65">
        <v>21.130094124969741</v>
      </c>
      <c r="AW314" s="65">
        <v>21.294467671208199</v>
      </c>
      <c r="AX314" s="65">
        <v>21.577496762706868</v>
      </c>
      <c r="AY314" s="65">
        <v>21.887531915947172</v>
      </c>
      <c r="AZ314" s="65">
        <v>22.24529745987974</v>
      </c>
    </row>
    <row r="315" spans="1:52" ht="15.75" x14ac:dyDescent="0.3">
      <c r="A315" s="4" t="s">
        <v>35</v>
      </c>
      <c r="B315" s="66"/>
      <c r="C315" s="66"/>
      <c r="D315" s="66"/>
      <c r="E315" s="66"/>
      <c r="F315" s="66"/>
      <c r="G315" s="66"/>
      <c r="H315" s="66"/>
      <c r="I315" s="66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  <c r="AJ315" s="66"/>
      <c r="AK315" s="66"/>
      <c r="AL315" s="66"/>
      <c r="AM315" s="66"/>
      <c r="AN315" s="66"/>
      <c r="AO315" s="66"/>
      <c r="AP315" s="66"/>
      <c r="AQ315" s="66"/>
      <c r="AR315" s="66"/>
      <c r="AS315" s="66"/>
      <c r="AT315" s="66"/>
      <c r="AU315" s="66"/>
      <c r="AV315" s="66"/>
      <c r="AW315" s="66"/>
      <c r="AX315" s="66"/>
      <c r="AY315" s="66"/>
      <c r="AZ315" s="66"/>
    </row>
    <row r="316" spans="1:52" ht="15.75" x14ac:dyDescent="0.3">
      <c r="A316" s="4" t="s">
        <v>36</v>
      </c>
      <c r="B316" s="66"/>
      <c r="C316" s="66"/>
      <c r="D316" s="66"/>
      <c r="E316" s="66"/>
      <c r="F316" s="66"/>
      <c r="G316" s="66"/>
      <c r="H316" s="66"/>
      <c r="I316" s="66"/>
      <c r="J316" s="66"/>
      <c r="K316" s="66"/>
      <c r="L316" s="66"/>
      <c r="M316" s="66"/>
      <c r="N316" s="66"/>
      <c r="O316" s="66"/>
      <c r="P316" s="66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  <c r="AJ316" s="66"/>
      <c r="AK316" s="66"/>
      <c r="AL316" s="66"/>
      <c r="AM316" s="66"/>
      <c r="AN316" s="66"/>
      <c r="AO316" s="66"/>
      <c r="AP316" s="66"/>
      <c r="AQ316" s="66"/>
      <c r="AR316" s="66"/>
      <c r="AS316" s="66"/>
      <c r="AT316" s="66"/>
      <c r="AU316" s="66"/>
      <c r="AV316" s="66"/>
      <c r="AW316" s="66"/>
      <c r="AX316" s="66"/>
      <c r="AY316" s="66"/>
      <c r="AZ316" s="66"/>
    </row>
    <row r="317" spans="1:52" ht="15.75" x14ac:dyDescent="0.3">
      <c r="A317" s="4" t="s">
        <v>38</v>
      </c>
      <c r="B317" s="66"/>
      <c r="C317" s="66"/>
      <c r="D317" s="66"/>
      <c r="E317" s="66"/>
      <c r="F317" s="66"/>
      <c r="G317" s="66"/>
      <c r="H317" s="66"/>
      <c r="I317" s="66"/>
      <c r="J317" s="66"/>
      <c r="K317" s="66"/>
      <c r="L317" s="66"/>
      <c r="M317" s="66"/>
      <c r="N317" s="66"/>
      <c r="O317" s="66"/>
      <c r="P317" s="66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  <c r="AJ317" s="66"/>
      <c r="AK317" s="66"/>
      <c r="AL317" s="66"/>
      <c r="AM317" s="66"/>
      <c r="AN317" s="66"/>
      <c r="AO317" s="66"/>
      <c r="AP317" s="66"/>
      <c r="AQ317" s="66"/>
      <c r="AR317" s="66"/>
      <c r="AS317" s="66"/>
      <c r="AT317" s="66"/>
      <c r="AU317" s="66"/>
      <c r="AV317" s="66"/>
      <c r="AW317" s="66"/>
      <c r="AX317" s="66"/>
      <c r="AY317" s="66"/>
      <c r="AZ317" s="66"/>
    </row>
    <row r="318" spans="1:52" ht="15.75" x14ac:dyDescent="0.3">
      <c r="A318" s="4" t="s">
        <v>157</v>
      </c>
      <c r="B318" s="66"/>
      <c r="C318" s="66"/>
      <c r="D318" s="66"/>
      <c r="E318" s="66"/>
      <c r="F318" s="66"/>
      <c r="G318" s="66"/>
      <c r="H318" s="66"/>
      <c r="I318" s="66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AN318" s="66"/>
      <c r="AO318" s="66"/>
      <c r="AP318" s="66"/>
      <c r="AQ318" s="66"/>
      <c r="AR318" s="66"/>
      <c r="AS318" s="66"/>
      <c r="AT318" s="66"/>
      <c r="AU318" s="66"/>
      <c r="AV318" s="66"/>
      <c r="AW318" s="66"/>
      <c r="AX318" s="66"/>
      <c r="AY318" s="66"/>
      <c r="AZ318" s="66"/>
    </row>
    <row r="319" spans="1:52" ht="15.75" x14ac:dyDescent="0.3">
      <c r="A319" s="4" t="s">
        <v>158</v>
      </c>
      <c r="B319" s="66"/>
      <c r="C319" s="66"/>
      <c r="D319" s="66"/>
      <c r="E319" s="66"/>
      <c r="F319" s="66"/>
      <c r="G319" s="66"/>
      <c r="H319" s="66"/>
      <c r="I319" s="66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  <c r="AN319" s="66"/>
      <c r="AO319" s="66"/>
      <c r="AP319" s="66"/>
      <c r="AQ319" s="66"/>
      <c r="AR319" s="66"/>
      <c r="AS319" s="66"/>
      <c r="AT319" s="66"/>
      <c r="AU319" s="66"/>
      <c r="AV319" s="66"/>
      <c r="AW319" s="66"/>
      <c r="AX319" s="66"/>
      <c r="AY319" s="66"/>
      <c r="AZ319" s="66"/>
    </row>
    <row r="320" spans="1:52" ht="15.75" x14ac:dyDescent="0.3">
      <c r="A320" s="4" t="s">
        <v>159</v>
      </c>
      <c r="B320" s="66"/>
      <c r="C320" s="66"/>
      <c r="D320" s="66"/>
      <c r="E320" s="66"/>
      <c r="F320" s="66"/>
      <c r="G320" s="66"/>
      <c r="H320" s="66"/>
      <c r="I320" s="66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  <c r="AN320" s="66"/>
      <c r="AO320" s="66"/>
      <c r="AP320" s="66"/>
      <c r="AQ320" s="66"/>
      <c r="AR320" s="66"/>
      <c r="AS320" s="66"/>
      <c r="AT320" s="66"/>
      <c r="AU320" s="66"/>
      <c r="AV320" s="66"/>
      <c r="AW320" s="66"/>
      <c r="AX320" s="66"/>
      <c r="AY320" s="66"/>
      <c r="AZ320" s="66"/>
    </row>
    <row r="321" spans="1:52" ht="15.75" x14ac:dyDescent="0.3">
      <c r="A321" s="3" t="s">
        <v>160</v>
      </c>
      <c r="B321" s="65">
        <v>11.293140183458741</v>
      </c>
      <c r="C321" s="65">
        <v>11.30641346364693</v>
      </c>
      <c r="D321" s="65">
        <v>11.287938985137256</v>
      </c>
      <c r="E321" s="65">
        <v>11.27592402421241</v>
      </c>
      <c r="F321" s="65">
        <v>11.290902506376577</v>
      </c>
      <c r="G321" s="65">
        <v>11.289390510205696</v>
      </c>
      <c r="H321" s="65">
        <v>11.282657918244517</v>
      </c>
      <c r="I321" s="65">
        <v>11.293146065781205</v>
      </c>
      <c r="J321" s="65">
        <v>11.307475430595252</v>
      </c>
      <c r="K321" s="65">
        <v>11.337421860630764</v>
      </c>
      <c r="L321" s="65">
        <v>11.375323907555492</v>
      </c>
      <c r="M321" s="65">
        <v>11.371512853158313</v>
      </c>
      <c r="N321" s="65">
        <v>11.360156290272297</v>
      </c>
      <c r="O321" s="65">
        <v>11.403098940825183</v>
      </c>
      <c r="P321" s="65">
        <v>11.407663734515879</v>
      </c>
      <c r="Q321" s="65">
        <v>11.433835706581911</v>
      </c>
      <c r="R321" s="65">
        <v>11.468322153362248</v>
      </c>
      <c r="S321" s="65">
        <v>11.503076563760326</v>
      </c>
      <c r="T321" s="65">
        <v>11.53485987499746</v>
      </c>
      <c r="U321" s="65">
        <v>11.553648102670914</v>
      </c>
      <c r="V321" s="65">
        <v>11.558755030643608</v>
      </c>
      <c r="W321" s="65">
        <v>11.586392315291143</v>
      </c>
      <c r="X321" s="65">
        <v>11.60175712457098</v>
      </c>
      <c r="Y321" s="65">
        <v>11.612873326746342</v>
      </c>
      <c r="Z321" s="65">
        <v>11.629489107918461</v>
      </c>
      <c r="AA321" s="65">
        <v>11.628011467334145</v>
      </c>
      <c r="AB321" s="65">
        <v>11.62439641662279</v>
      </c>
      <c r="AC321" s="65">
        <v>11.648239972564522</v>
      </c>
      <c r="AD321" s="65">
        <v>11.63299439905162</v>
      </c>
      <c r="AE321" s="65">
        <v>11.611470268912925</v>
      </c>
      <c r="AF321" s="65">
        <v>11.638352842389043</v>
      </c>
      <c r="AG321" s="65">
        <v>11.63589333201902</v>
      </c>
      <c r="AH321" s="65">
        <v>11.649350127436882</v>
      </c>
      <c r="AI321" s="65">
        <v>11.677952195800465</v>
      </c>
      <c r="AJ321" s="65">
        <v>11.670102812027574</v>
      </c>
      <c r="AK321" s="65">
        <v>11.664600202521093</v>
      </c>
      <c r="AL321" s="65">
        <v>11.670258022570232</v>
      </c>
      <c r="AM321" s="65">
        <v>11.629175148605421</v>
      </c>
      <c r="AN321" s="65">
        <v>11.612978273407368</v>
      </c>
      <c r="AO321" s="65">
        <v>11.585254657400872</v>
      </c>
      <c r="AP321" s="65">
        <v>11.522613434196419</v>
      </c>
      <c r="AQ321" s="65">
        <v>11.530734872154056</v>
      </c>
      <c r="AR321" s="65">
        <v>11.485472613760621</v>
      </c>
      <c r="AS321" s="65">
        <v>11.420218167183656</v>
      </c>
      <c r="AT321" s="65">
        <v>11.378271548689414</v>
      </c>
      <c r="AU321" s="65">
        <v>11.362451540878688</v>
      </c>
      <c r="AV321" s="65">
        <v>11.349254445569244</v>
      </c>
      <c r="AW321" s="65">
        <v>11.396488142554295</v>
      </c>
      <c r="AX321" s="65">
        <v>11.399801781061461</v>
      </c>
      <c r="AY321" s="65">
        <v>11.385360995263207</v>
      </c>
      <c r="AZ321" s="65">
        <v>11.425998537239277</v>
      </c>
    </row>
    <row r="322" spans="1:52" ht="15.75" x14ac:dyDescent="0.3">
      <c r="A322" s="4" t="s">
        <v>57</v>
      </c>
      <c r="B322" s="66"/>
      <c r="C322" s="66"/>
      <c r="D322" s="66"/>
      <c r="E322" s="66"/>
      <c r="F322" s="66"/>
      <c r="G322" s="66"/>
      <c r="H322" s="66"/>
      <c r="I322" s="66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  <c r="AN322" s="66"/>
      <c r="AO322" s="66"/>
      <c r="AP322" s="66"/>
      <c r="AQ322" s="66"/>
      <c r="AR322" s="66"/>
      <c r="AS322" s="66"/>
      <c r="AT322" s="66"/>
      <c r="AU322" s="66"/>
      <c r="AV322" s="66"/>
      <c r="AW322" s="66"/>
      <c r="AX322" s="66"/>
      <c r="AY322" s="66"/>
      <c r="AZ322" s="66"/>
    </row>
    <row r="323" spans="1:52" ht="15.75" x14ac:dyDescent="0.3">
      <c r="A323" s="4" t="s">
        <v>58</v>
      </c>
      <c r="B323" s="66"/>
      <c r="C323" s="66"/>
      <c r="D323" s="66"/>
      <c r="E323" s="66"/>
      <c r="F323" s="66"/>
      <c r="G323" s="66"/>
      <c r="H323" s="66"/>
      <c r="I323" s="66"/>
      <c r="J323" s="66"/>
      <c r="K323" s="66"/>
      <c r="L323" s="66"/>
      <c r="M323" s="66"/>
      <c r="N323" s="66"/>
      <c r="O323" s="66"/>
      <c r="P323" s="66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  <c r="AJ323" s="66"/>
      <c r="AK323" s="66"/>
      <c r="AL323" s="66"/>
      <c r="AM323" s="66"/>
      <c r="AN323" s="66"/>
      <c r="AO323" s="66"/>
      <c r="AP323" s="66"/>
      <c r="AQ323" s="66"/>
      <c r="AR323" s="66"/>
      <c r="AS323" s="66"/>
      <c r="AT323" s="66"/>
      <c r="AU323" s="66"/>
      <c r="AV323" s="66"/>
      <c r="AW323" s="66"/>
      <c r="AX323" s="66"/>
      <c r="AY323" s="66"/>
      <c r="AZ323" s="66"/>
    </row>
    <row r="324" spans="1:52" ht="15.75" x14ac:dyDescent="0.3">
      <c r="A324" s="4" t="s">
        <v>59</v>
      </c>
      <c r="B324" s="66"/>
      <c r="C324" s="66"/>
      <c r="D324" s="66"/>
      <c r="E324" s="66"/>
      <c r="F324" s="66"/>
      <c r="G324" s="66"/>
      <c r="H324" s="66"/>
      <c r="I324" s="66"/>
      <c r="J324" s="66"/>
      <c r="K324" s="66"/>
      <c r="L324" s="66"/>
      <c r="M324" s="66"/>
      <c r="N324" s="66"/>
      <c r="O324" s="66"/>
      <c r="P324" s="66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  <c r="AJ324" s="66"/>
      <c r="AK324" s="66"/>
      <c r="AL324" s="66"/>
      <c r="AM324" s="66"/>
      <c r="AN324" s="66"/>
      <c r="AO324" s="66"/>
      <c r="AP324" s="66"/>
      <c r="AQ324" s="66"/>
      <c r="AR324" s="66"/>
      <c r="AS324" s="66"/>
      <c r="AT324" s="66"/>
      <c r="AU324" s="66"/>
      <c r="AV324" s="66"/>
      <c r="AW324" s="66"/>
      <c r="AX324" s="66"/>
      <c r="AY324" s="66"/>
      <c r="AZ324" s="66"/>
    </row>
    <row r="325" spans="1:52" ht="15.75" x14ac:dyDescent="0.3">
      <c r="A325" s="4" t="s">
        <v>161</v>
      </c>
      <c r="B325" s="66"/>
      <c r="C325" s="66"/>
      <c r="D325" s="66"/>
      <c r="E325" s="66"/>
      <c r="F325" s="66"/>
      <c r="G325" s="66"/>
      <c r="H325" s="66"/>
      <c r="I325" s="66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  <c r="AN325" s="66"/>
      <c r="AO325" s="66"/>
      <c r="AP325" s="66"/>
      <c r="AQ325" s="66"/>
      <c r="AR325" s="66"/>
      <c r="AS325" s="66"/>
      <c r="AT325" s="66"/>
      <c r="AU325" s="66"/>
      <c r="AV325" s="66"/>
      <c r="AW325" s="66"/>
      <c r="AX325" s="66"/>
      <c r="AY325" s="66"/>
      <c r="AZ325" s="66"/>
    </row>
    <row r="326" spans="1:52" ht="15.75" x14ac:dyDescent="0.3">
      <c r="A326" s="10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</row>
    <row r="327" spans="1:52" ht="15.75" x14ac:dyDescent="0.3">
      <c r="A327" s="10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</row>
    <row r="328" spans="1:52" ht="15.75" x14ac:dyDescent="0.3">
      <c r="A328" s="10" t="s">
        <v>166</v>
      </c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</row>
    <row r="329" spans="1:52" ht="15.75" x14ac:dyDescent="0.3">
      <c r="A329" s="1" t="s">
        <v>130</v>
      </c>
      <c r="B329" s="64">
        <v>10.055229062747618</v>
      </c>
      <c r="C329" s="64">
        <v>10.541645048184343</v>
      </c>
      <c r="D329" s="64">
        <v>10.584721319419531</v>
      </c>
      <c r="E329" s="64">
        <v>10.147537348605683</v>
      </c>
      <c r="F329" s="64">
        <v>10.511871101524903</v>
      </c>
      <c r="G329" s="64">
        <v>10.216639423570786</v>
      </c>
      <c r="H329" s="64">
        <v>10.588660362124243</v>
      </c>
      <c r="I329" s="64">
        <v>10.685793050541811</v>
      </c>
      <c r="J329" s="64">
        <v>9.8261719244431021</v>
      </c>
      <c r="K329" s="64">
        <v>10.945893731957181</v>
      </c>
      <c r="L329" s="64">
        <v>10.518988185048473</v>
      </c>
      <c r="M329" s="64">
        <v>10.942592343059385</v>
      </c>
      <c r="N329" s="64">
        <v>10.676326618607174</v>
      </c>
      <c r="O329" s="64">
        <v>11.143597143615372</v>
      </c>
      <c r="P329" s="64">
        <v>11.162384400675313</v>
      </c>
      <c r="Q329" s="64">
        <v>10.837503001094213</v>
      </c>
      <c r="R329" s="64">
        <v>11.152859482672449</v>
      </c>
      <c r="S329" s="64">
        <v>10.87667595842384</v>
      </c>
      <c r="T329" s="64">
        <v>11.429835474457407</v>
      </c>
      <c r="U329" s="64">
        <v>11.552818192163324</v>
      </c>
      <c r="V329" s="64">
        <v>10.547301584776459</v>
      </c>
      <c r="W329" s="64">
        <v>11.486191872270981</v>
      </c>
      <c r="X329" s="64">
        <v>11.135023137253517</v>
      </c>
      <c r="Y329" s="64">
        <v>11.537389520219284</v>
      </c>
      <c r="Z329" s="64">
        <v>11.155261080600191</v>
      </c>
      <c r="AA329" s="64">
        <v>11.474080844449395</v>
      </c>
      <c r="AB329" s="64">
        <v>11.415882178003175</v>
      </c>
      <c r="AC329" s="64">
        <v>10.895809128964494</v>
      </c>
      <c r="AD329" s="64">
        <v>11.126416478226263</v>
      </c>
      <c r="AE329" s="64">
        <v>10.652628707833134</v>
      </c>
      <c r="AF329" s="64">
        <v>10.929418801797627</v>
      </c>
      <c r="AG329" s="64">
        <v>10.721803897446922</v>
      </c>
      <c r="AH329" s="64">
        <v>9.8887958012224413</v>
      </c>
      <c r="AI329" s="64">
        <v>10.317467685996203</v>
      </c>
      <c r="AJ329" s="64">
        <v>9.5747715228119628</v>
      </c>
      <c r="AK329" s="64">
        <v>9.4587732534970463</v>
      </c>
      <c r="AL329" s="64">
        <v>8.9127173587330191</v>
      </c>
      <c r="AM329" s="64">
        <v>8.6966087468971356</v>
      </c>
      <c r="AN329" s="64">
        <v>8.4816161598475439</v>
      </c>
      <c r="AO329" s="64">
        <v>7.9406876415932599</v>
      </c>
      <c r="AP329" s="64">
        <v>7.9293888442794334</v>
      </c>
      <c r="AQ329" s="64">
        <v>7.6280445052555379</v>
      </c>
      <c r="AR329" s="64">
        <v>7.9325403502030376</v>
      </c>
      <c r="AS329" s="64">
        <v>7.7774419973931534</v>
      </c>
      <c r="AT329" s="64">
        <v>6.9616505392814538</v>
      </c>
      <c r="AU329" s="64">
        <v>7.593993783743354</v>
      </c>
      <c r="AV329" s="64">
        <v>7.3437275934066459</v>
      </c>
      <c r="AW329" s="64">
        <v>7.6559676743559004</v>
      </c>
      <c r="AX329" s="64">
        <v>7.3838675217035705</v>
      </c>
      <c r="AY329" s="64">
        <v>7.710177988380754</v>
      </c>
      <c r="AZ329" s="64">
        <v>7.813170915036638</v>
      </c>
    </row>
    <row r="330" spans="1:52" ht="15.75" x14ac:dyDescent="0.3">
      <c r="A330" s="3" t="s">
        <v>155</v>
      </c>
      <c r="B330" s="65">
        <v>9.8942272285873596</v>
      </c>
      <c r="C330" s="65">
        <v>10.391416867832202</v>
      </c>
      <c r="D330" s="65">
        <v>10.428088044657409</v>
      </c>
      <c r="E330" s="65">
        <v>9.9968374288244686</v>
      </c>
      <c r="F330" s="65">
        <v>10.350517541683121</v>
      </c>
      <c r="G330" s="65">
        <v>10.067977972472406</v>
      </c>
      <c r="H330" s="65">
        <v>10.449608262213324</v>
      </c>
      <c r="I330" s="65">
        <v>10.534496853461686</v>
      </c>
      <c r="J330" s="65">
        <v>9.6940269014804414</v>
      </c>
      <c r="K330" s="65">
        <v>10.832001196159309</v>
      </c>
      <c r="L330" s="65">
        <v>10.38351344842534</v>
      </c>
      <c r="M330" s="65">
        <v>10.817962099428842</v>
      </c>
      <c r="N330" s="65">
        <v>10.546912625962021</v>
      </c>
      <c r="O330" s="65">
        <v>11.00056472310726</v>
      </c>
      <c r="P330" s="65">
        <v>11.030889350699436</v>
      </c>
      <c r="Q330" s="65">
        <v>10.702556977713265</v>
      </c>
      <c r="R330" s="65">
        <v>11.004857910650417</v>
      </c>
      <c r="S330" s="65">
        <v>10.743839899293533</v>
      </c>
      <c r="T330" s="65">
        <v>11.314103625370466</v>
      </c>
      <c r="U330" s="65">
        <v>11.434680258603162</v>
      </c>
      <c r="V330" s="65">
        <v>10.439493474197194</v>
      </c>
      <c r="W330" s="65">
        <v>11.380255867123292</v>
      </c>
      <c r="X330" s="65">
        <v>11.017364449965534</v>
      </c>
      <c r="Y330" s="65">
        <v>11.428414699254889</v>
      </c>
      <c r="Z330" s="65">
        <v>11.040483006744918</v>
      </c>
      <c r="AA330" s="65">
        <v>11.346742293174355</v>
      </c>
      <c r="AB330" s="65">
        <v>11.293587565103364</v>
      </c>
      <c r="AC330" s="65">
        <v>10.750722238170747</v>
      </c>
      <c r="AD330" s="65">
        <v>10.971441571530729</v>
      </c>
      <c r="AE330" s="65">
        <v>10.491654652924298</v>
      </c>
      <c r="AF330" s="65">
        <v>10.753290643609484</v>
      </c>
      <c r="AG330" s="65">
        <v>10.527189264007685</v>
      </c>
      <c r="AH330" s="65">
        <v>9.6975445234799338</v>
      </c>
      <c r="AI330" s="65">
        <v>10.104956168404593</v>
      </c>
      <c r="AJ330" s="65">
        <v>9.340247505846186</v>
      </c>
      <c r="AK330" s="65">
        <v>9.2044546068442035</v>
      </c>
      <c r="AL330" s="65">
        <v>8.6656776151641921</v>
      </c>
      <c r="AM330" s="65">
        <v>8.4248435884328199</v>
      </c>
      <c r="AN330" s="65">
        <v>8.1911303298556444</v>
      </c>
      <c r="AO330" s="65">
        <v>7.6407197190184206</v>
      </c>
      <c r="AP330" s="65">
        <v>7.626615445405073</v>
      </c>
      <c r="AQ330" s="65">
        <v>7.3186912199937968</v>
      </c>
      <c r="AR330" s="65">
        <v>7.6424859514637911</v>
      </c>
      <c r="AS330" s="65">
        <v>7.4826145332334768</v>
      </c>
      <c r="AT330" s="65">
        <v>6.6753925428385568</v>
      </c>
      <c r="AU330" s="65">
        <v>7.2784695506138961</v>
      </c>
      <c r="AV330" s="65">
        <v>7.0254546450644435</v>
      </c>
      <c r="AW330" s="65">
        <v>7.3106246276903217</v>
      </c>
      <c r="AX330" s="65">
        <v>7.052168098370859</v>
      </c>
      <c r="AY330" s="65">
        <v>7.38255224256514</v>
      </c>
      <c r="AZ330" s="65">
        <v>7.4591046372832901</v>
      </c>
    </row>
    <row r="331" spans="1:52" ht="15.75" x14ac:dyDescent="0.3">
      <c r="A331" s="4" t="s">
        <v>14</v>
      </c>
      <c r="B331" s="65">
        <v>10.149490650393506</v>
      </c>
      <c r="C331" s="65">
        <v>10.59039774519138</v>
      </c>
      <c r="D331" s="65">
        <v>10.64592769226817</v>
      </c>
      <c r="E331" s="65">
        <v>10.15784091337941</v>
      </c>
      <c r="F331" s="65">
        <v>10.568055782530056</v>
      </c>
      <c r="G331" s="65">
        <v>9.5161420269918757</v>
      </c>
      <c r="H331" s="65">
        <v>10.739011720711376</v>
      </c>
      <c r="I331" s="65">
        <v>10.727469854461001</v>
      </c>
      <c r="J331" s="65">
        <v>9.8726307152150312</v>
      </c>
      <c r="K331" s="65">
        <v>11.029957525296407</v>
      </c>
      <c r="L331" s="65">
        <v>10.56019340553102</v>
      </c>
      <c r="M331" s="65">
        <v>11.076736057004432</v>
      </c>
      <c r="N331" s="65">
        <v>10.732496620537555</v>
      </c>
      <c r="O331" s="65">
        <v>11.229976918791888</v>
      </c>
      <c r="P331" s="65">
        <v>11.26216139675671</v>
      </c>
      <c r="Q331" s="65">
        <v>10.920357259053629</v>
      </c>
      <c r="R331" s="65">
        <v>11.2518315843647</v>
      </c>
      <c r="S331" s="65">
        <v>10.979062017565147</v>
      </c>
      <c r="T331" s="65">
        <v>11.562895984842678</v>
      </c>
      <c r="U331" s="65">
        <v>11.679579112527428</v>
      </c>
      <c r="V331" s="65">
        <v>10.652979347836837</v>
      </c>
      <c r="W331" s="65">
        <v>11.59919495561534</v>
      </c>
      <c r="X331" s="65">
        <v>11.224286142806783</v>
      </c>
      <c r="Y331" s="65">
        <v>11.60290179662176</v>
      </c>
      <c r="Z331" s="65">
        <v>11.215211795498616</v>
      </c>
      <c r="AA331" s="65">
        <v>11.818613266744471</v>
      </c>
      <c r="AB331" s="65">
        <v>11.585027335697896</v>
      </c>
      <c r="AC331" s="65">
        <v>10.925243838873701</v>
      </c>
      <c r="AD331" s="65">
        <v>11.194841367345537</v>
      </c>
      <c r="AE331" s="65">
        <v>10.686792490641521</v>
      </c>
      <c r="AF331" s="65">
        <v>10.970484569600693</v>
      </c>
      <c r="AG331" s="65">
        <v>10.746009394549741</v>
      </c>
      <c r="AH331" s="65">
        <v>9.8905124900878612</v>
      </c>
      <c r="AI331" s="65">
        <v>10.334832574039062</v>
      </c>
      <c r="AJ331" s="65">
        <v>9.5688314980550953</v>
      </c>
      <c r="AK331" s="65">
        <v>9.4177285939260198</v>
      </c>
      <c r="AL331" s="65">
        <v>8.913251374136685</v>
      </c>
      <c r="AM331" s="65">
        <v>8.5948436883254313</v>
      </c>
      <c r="AN331" s="65">
        <v>8.3881400788012765</v>
      </c>
      <c r="AO331" s="65">
        <v>7.9559125781724562</v>
      </c>
      <c r="AP331" s="65">
        <v>7.8677019012586467</v>
      </c>
      <c r="AQ331" s="65">
        <v>7.5695553493234708</v>
      </c>
      <c r="AR331" s="65">
        <v>7.90136185333143</v>
      </c>
      <c r="AS331" s="65">
        <v>7.9401015700677178</v>
      </c>
      <c r="AT331" s="65">
        <v>7.449103298458204</v>
      </c>
      <c r="AU331" s="65">
        <v>8.6052990621185081</v>
      </c>
      <c r="AV331" s="65">
        <v>5.2197325799189827</v>
      </c>
      <c r="AW331" s="65">
        <v>7.5784276124164105</v>
      </c>
      <c r="AX331" s="65">
        <v>7.3073709454180786</v>
      </c>
      <c r="AY331" s="65">
        <v>7.6744291343819775</v>
      </c>
      <c r="AZ331" s="65">
        <v>7.7631837495061831</v>
      </c>
    </row>
    <row r="332" spans="1:52" ht="15.75" x14ac:dyDescent="0.3">
      <c r="A332" s="4" t="s">
        <v>23</v>
      </c>
      <c r="B332" s="65">
        <v>7.7683181037504454</v>
      </c>
      <c r="C332" s="65">
        <v>8.9284394353182961</v>
      </c>
      <c r="D332" s="65">
        <v>8.8176757284028398</v>
      </c>
      <c r="E332" s="65">
        <v>8.8461859491394446</v>
      </c>
      <c r="F332" s="65">
        <v>8.7525029321026029</v>
      </c>
      <c r="G332" s="65">
        <v>14.930300463712539</v>
      </c>
      <c r="H332" s="65">
        <v>9.1244072969399035</v>
      </c>
      <c r="I332" s="65">
        <v>9.3004942209403918</v>
      </c>
      <c r="J332" s="65">
        <v>8.4936875714375972</v>
      </c>
      <c r="K332" s="65">
        <v>9.4795730639890987</v>
      </c>
      <c r="L332" s="65">
        <v>9.2016605976363781</v>
      </c>
      <c r="M332" s="65">
        <v>9.5169907692527254</v>
      </c>
      <c r="N332" s="65">
        <v>9.5075614581893308</v>
      </c>
      <c r="O332" s="65">
        <v>9.4944365932878494</v>
      </c>
      <c r="P332" s="65">
        <v>9.8855184369890541</v>
      </c>
      <c r="Q332" s="65">
        <v>9.5673751419810742</v>
      </c>
      <c r="R332" s="65">
        <v>10.140935528224357</v>
      </c>
      <c r="S332" s="65">
        <v>9.9078951794265393</v>
      </c>
      <c r="T332" s="65">
        <v>10.189005280837963</v>
      </c>
      <c r="U332" s="65">
        <v>10.170370631440655</v>
      </c>
      <c r="V332" s="65">
        <v>9.4444891596123437</v>
      </c>
      <c r="W332" s="65">
        <v>10.345425723821261</v>
      </c>
      <c r="X332" s="65">
        <v>10.07168052894794</v>
      </c>
      <c r="Y332" s="65">
        <v>10.870315817846041</v>
      </c>
      <c r="Z332" s="65">
        <v>10.379153036113287</v>
      </c>
      <c r="AA332" s="65">
        <v>7.0358746486318058</v>
      </c>
      <c r="AB332" s="65">
        <v>9.1754400011951471</v>
      </c>
      <c r="AC332" s="65">
        <v>9.9327116580835231</v>
      </c>
      <c r="AD332" s="65">
        <v>10.170642987792098</v>
      </c>
      <c r="AE332" s="65">
        <v>9.8074815332695362</v>
      </c>
      <c r="AF332" s="65">
        <v>10.049112532531989</v>
      </c>
      <c r="AG332" s="65">
        <v>9.7570214439494833</v>
      </c>
      <c r="AH332" s="65">
        <v>9.0322667562003005</v>
      </c>
      <c r="AI332" s="65">
        <v>9.5576705558736563</v>
      </c>
      <c r="AJ332" s="65">
        <v>8.6060895312015653</v>
      </c>
      <c r="AK332" s="65">
        <v>8.7320139640613803</v>
      </c>
      <c r="AL332" s="65">
        <v>8.003544004399842</v>
      </c>
      <c r="AM332" s="65">
        <v>8.3843153152886085</v>
      </c>
      <c r="AN332" s="65">
        <v>7.9420162114167834</v>
      </c>
      <c r="AO332" s="65">
        <v>7.3012920168580635</v>
      </c>
      <c r="AP332" s="65">
        <v>7.3421119420589092</v>
      </c>
      <c r="AQ332" s="65">
        <v>7.1103461786936446</v>
      </c>
      <c r="AR332" s="65">
        <v>7.3645043083557455</v>
      </c>
      <c r="AS332" s="65">
        <v>6.6060532706192108</v>
      </c>
      <c r="AT332" s="65">
        <v>4.3606844203473765</v>
      </c>
      <c r="AU332" s="65">
        <v>2.3005398634767618</v>
      </c>
      <c r="AV332" s="65">
        <v>17.475514519778002</v>
      </c>
      <c r="AW332" s="65">
        <v>7.1508609345246796</v>
      </c>
      <c r="AX332" s="65">
        <v>6.9663067530326099</v>
      </c>
      <c r="AY332" s="65">
        <v>7.220301337643658</v>
      </c>
      <c r="AZ332" s="65">
        <v>7.2246406290578511</v>
      </c>
    </row>
    <row r="333" spans="1:52" ht="15.75" x14ac:dyDescent="0.3">
      <c r="A333" s="4" t="s">
        <v>27</v>
      </c>
      <c r="B333" s="65">
        <v>9.3565756149237114</v>
      </c>
      <c r="C333" s="65">
        <v>9.8942398728652012</v>
      </c>
      <c r="D333" s="65">
        <v>9.9539839375861643</v>
      </c>
      <c r="E333" s="65">
        <v>9.6079787046861647</v>
      </c>
      <c r="F333" s="65">
        <v>9.9145511775290842</v>
      </c>
      <c r="G333" s="65">
        <v>9.6340573468675093</v>
      </c>
      <c r="H333" s="65">
        <v>8.3900744298811194</v>
      </c>
      <c r="I333" s="65">
        <v>9.5075122261144696</v>
      </c>
      <c r="J333" s="65">
        <v>8.6516755874623428</v>
      </c>
      <c r="K333" s="65">
        <v>9.6468958669511906</v>
      </c>
      <c r="L333" s="65">
        <v>9.2976209933541636</v>
      </c>
      <c r="M333" s="65">
        <v>8.6670114592512544</v>
      </c>
      <c r="N333" s="65">
        <v>9.279020177732006</v>
      </c>
      <c r="O333" s="65">
        <v>9.78241348832751</v>
      </c>
      <c r="P333" s="65">
        <v>9.3648197455976554</v>
      </c>
      <c r="Q333" s="65">
        <v>9.3131423130013911</v>
      </c>
      <c r="R333" s="65">
        <v>8.9855441102298528</v>
      </c>
      <c r="S333" s="65">
        <v>8.9656507036252133</v>
      </c>
      <c r="T333" s="65">
        <v>9.6483113720515412</v>
      </c>
      <c r="U333" s="65">
        <v>9.8897820875168865</v>
      </c>
      <c r="V333" s="65">
        <v>8.9254302966977566</v>
      </c>
      <c r="W333" s="65">
        <v>9.8175936998641529</v>
      </c>
      <c r="X333" s="65">
        <v>9.4720493904100103</v>
      </c>
      <c r="Y333" s="65">
        <v>9.7930409988059495</v>
      </c>
      <c r="Z333" s="65">
        <v>9.4685532622645425</v>
      </c>
      <c r="AA333" s="65">
        <v>9.775114196212451</v>
      </c>
      <c r="AB333" s="65">
        <v>9.716890641725902</v>
      </c>
      <c r="AC333" s="65">
        <v>9.3657531216017667</v>
      </c>
      <c r="AD333" s="65">
        <v>9.0360378671827508</v>
      </c>
      <c r="AE333" s="65">
        <v>8.8212097486713859</v>
      </c>
      <c r="AF333" s="65">
        <v>8.9003477364177996</v>
      </c>
      <c r="AG333" s="65">
        <v>8.7989470055831021</v>
      </c>
      <c r="AH333" s="65">
        <v>8.173359450678328</v>
      </c>
      <c r="AI333" s="65">
        <v>8.1312654013040238</v>
      </c>
      <c r="AJ333" s="65">
        <v>7.6596146275847596</v>
      </c>
      <c r="AK333" s="65">
        <v>7.4110341032756848</v>
      </c>
      <c r="AL333" s="65">
        <v>6.7108206077342993</v>
      </c>
      <c r="AM333" s="65">
        <v>6.6351028282519851</v>
      </c>
      <c r="AN333" s="65">
        <v>6.3172057418617511</v>
      </c>
      <c r="AO333" s="65">
        <v>4.989401376003503</v>
      </c>
      <c r="AP333" s="65">
        <v>5.9084678480976294</v>
      </c>
      <c r="AQ333" s="65">
        <v>5.5304976825420633</v>
      </c>
      <c r="AR333" s="65">
        <v>5.9623311714811109</v>
      </c>
      <c r="AS333" s="65">
        <v>4.9158327383358884</v>
      </c>
      <c r="AT333" s="65">
        <v>2.866402246211861</v>
      </c>
      <c r="AU333" s="65">
        <v>1.4450917998249122</v>
      </c>
      <c r="AV333" s="65">
        <v>12.61686790410079</v>
      </c>
      <c r="AW333" s="65">
        <v>5.5695858687041699</v>
      </c>
      <c r="AX333" s="65">
        <v>5.3759920883428256</v>
      </c>
      <c r="AY333" s="65">
        <v>5.5355181401038571</v>
      </c>
      <c r="AZ333" s="65">
        <v>5.5520665633899702</v>
      </c>
    </row>
    <row r="334" spans="1:52" ht="15.75" x14ac:dyDescent="0.3">
      <c r="A334" s="3" t="s">
        <v>89</v>
      </c>
      <c r="B334" s="65">
        <v>19.507595992843996</v>
      </c>
      <c r="C334" s="65">
        <v>19.948609069494285</v>
      </c>
      <c r="D334" s="65">
        <v>20.186770445640406</v>
      </c>
      <c r="E334" s="65">
        <v>20.206853113081806</v>
      </c>
      <c r="F334" s="65">
        <v>20.259892604071009</v>
      </c>
      <c r="G334" s="65">
        <v>19.838446200729948</v>
      </c>
      <c r="H334" s="65">
        <v>19.978302015388319</v>
      </c>
      <c r="I334" s="65">
        <v>20.428770628973503</v>
      </c>
      <c r="J334" s="65">
        <v>18.700427089853779</v>
      </c>
      <c r="K334" s="65">
        <v>19.883783134274829</v>
      </c>
      <c r="L334" s="65">
        <v>20.072400121631862</v>
      </c>
      <c r="M334" s="65">
        <v>20.114179068889776</v>
      </c>
      <c r="N334" s="65">
        <v>21.886098246799492</v>
      </c>
      <c r="O334" s="65">
        <v>21.796348587387268</v>
      </c>
      <c r="P334" s="65">
        <v>21.830464556573759</v>
      </c>
      <c r="Q334" s="65">
        <v>21.881716079048665</v>
      </c>
      <c r="R334" s="65">
        <v>21.658603734864879</v>
      </c>
      <c r="S334" s="65">
        <v>21.021521926148626</v>
      </c>
      <c r="T334" s="65">
        <v>21.207729979075214</v>
      </c>
      <c r="U334" s="65">
        <v>21.334389637911872</v>
      </c>
      <c r="V334" s="65">
        <v>20.229265908788729</v>
      </c>
      <c r="W334" s="65">
        <v>20.661449128268448</v>
      </c>
      <c r="X334" s="65">
        <v>20.912012157462009</v>
      </c>
      <c r="Y334" s="65">
        <v>20.68915202967414</v>
      </c>
      <c r="Z334" s="65">
        <v>20.947815416288659</v>
      </c>
      <c r="AA334" s="65">
        <v>20.933864775598376</v>
      </c>
      <c r="AB334" s="65">
        <v>20.771357273781771</v>
      </c>
      <c r="AC334" s="65">
        <v>20.79568466033259</v>
      </c>
      <c r="AD334" s="65">
        <v>20.801979345016782</v>
      </c>
      <c r="AE334" s="65">
        <v>20.807902627784753</v>
      </c>
      <c r="AF334" s="65">
        <v>20.779944141529647</v>
      </c>
      <c r="AG334" s="65">
        <v>21.241225542255712</v>
      </c>
      <c r="AH334" s="65">
        <v>20.642782444290951</v>
      </c>
      <c r="AI334" s="65">
        <v>21.082140308089862</v>
      </c>
      <c r="AJ334" s="65">
        <v>21.80551153825677</v>
      </c>
      <c r="AK334" s="65">
        <v>22.09433035566266</v>
      </c>
      <c r="AL334" s="65">
        <v>20.551829285710319</v>
      </c>
      <c r="AM334" s="65">
        <v>20.612809606542019</v>
      </c>
      <c r="AN334" s="65">
        <v>20.943755993825729</v>
      </c>
      <c r="AO334" s="65">
        <v>20.413398130119553</v>
      </c>
      <c r="AP334" s="65">
        <v>20.699108182136907</v>
      </c>
      <c r="AQ334" s="65">
        <v>20.056614608067033</v>
      </c>
      <c r="AR334" s="65">
        <v>19.799086032717206</v>
      </c>
      <c r="AS334" s="65">
        <v>20.877134715402232</v>
      </c>
      <c r="AT334" s="65">
        <v>19.82321506230933</v>
      </c>
      <c r="AU334" s="65">
        <v>20.649271081337002</v>
      </c>
      <c r="AV334" s="65">
        <v>21.232426192304629</v>
      </c>
      <c r="AW334" s="65">
        <v>21.435608781705767</v>
      </c>
      <c r="AX334" s="65">
        <v>21.075818525135919</v>
      </c>
      <c r="AY334" s="65">
        <v>21.711202585443548</v>
      </c>
      <c r="AZ334" s="65">
        <v>22.210034770455387</v>
      </c>
    </row>
    <row r="335" spans="1:52" ht="15.75" x14ac:dyDescent="0.3">
      <c r="A335" s="4" t="s">
        <v>156</v>
      </c>
      <c r="B335" s="65">
        <v>19.208431587496133</v>
      </c>
      <c r="C335" s="65">
        <v>19.493858042974551</v>
      </c>
      <c r="D335" s="65">
        <v>20.055492457445975</v>
      </c>
      <c r="E335" s="65">
        <v>20.896024615213708</v>
      </c>
      <c r="F335" s="65">
        <v>19.893389323937448</v>
      </c>
      <c r="G335" s="65">
        <v>19.857938135021492</v>
      </c>
      <c r="H335" s="65">
        <v>19.057543712730538</v>
      </c>
      <c r="I335" s="65">
        <v>20.261263271688438</v>
      </c>
      <c r="J335" s="65">
        <v>19.009353875887303</v>
      </c>
      <c r="K335" s="65">
        <v>18.870322485403172</v>
      </c>
      <c r="L335" s="65">
        <v>20.454272364544199</v>
      </c>
      <c r="M335" s="65">
        <v>19.407505089007973</v>
      </c>
      <c r="N335" s="65">
        <v>25.167550910632581</v>
      </c>
      <c r="O335" s="65">
        <v>23.950755307639099</v>
      </c>
      <c r="P335" s="65">
        <v>24.154502039254549</v>
      </c>
      <c r="Q335" s="65">
        <v>25.634885972955487</v>
      </c>
      <c r="R335" s="65">
        <v>24.055715320249082</v>
      </c>
      <c r="S335" s="65">
        <v>23.485114513694747</v>
      </c>
      <c r="T335" s="65">
        <v>22.82866188582544</v>
      </c>
      <c r="U335" s="65">
        <v>23.642520292525727</v>
      </c>
      <c r="V335" s="65">
        <v>24.223483796933444</v>
      </c>
      <c r="W335" s="65">
        <v>21.891786967902821</v>
      </c>
      <c r="X335" s="65">
        <v>23.785108540421746</v>
      </c>
      <c r="Y335" s="65">
        <v>22.059159688558619</v>
      </c>
      <c r="Z335" s="65">
        <v>23.996644832151297</v>
      </c>
      <c r="AA335" s="65">
        <v>22.869193159544981</v>
      </c>
      <c r="AB335" s="65">
        <v>22.369200829154426</v>
      </c>
      <c r="AC335" s="65">
        <v>23.602730836502985</v>
      </c>
      <c r="AD335" s="65">
        <v>22.453879321758428</v>
      </c>
      <c r="AE335" s="65">
        <v>23.025761173321698</v>
      </c>
      <c r="AF335" s="65">
        <v>21.099542098851167</v>
      </c>
      <c r="AG335" s="65">
        <v>22.783857872470286</v>
      </c>
      <c r="AH335" s="65">
        <v>23.761530848495017</v>
      </c>
      <c r="AI335" s="65">
        <v>22.094337972924063</v>
      </c>
      <c r="AJ335" s="65">
        <v>25.241034517091006</v>
      </c>
      <c r="AK335" s="65">
        <v>24.975820300125168</v>
      </c>
      <c r="AL335" s="65">
        <v>22.789249576316202</v>
      </c>
      <c r="AM335" s="65">
        <v>20.673368033888721</v>
      </c>
      <c r="AN335" s="65">
        <v>21.708163063489586</v>
      </c>
      <c r="AO335" s="65">
        <v>21.088344154821577</v>
      </c>
      <c r="AP335" s="65">
        <v>19.872557439126165</v>
      </c>
      <c r="AQ335" s="65">
        <v>18.60980536636648</v>
      </c>
      <c r="AR335" s="65">
        <v>16.111710232249948</v>
      </c>
      <c r="AS335" s="65">
        <v>18.868686291907977</v>
      </c>
      <c r="AT335" s="65">
        <v>18.58580153724596</v>
      </c>
      <c r="AU335" s="65">
        <v>15.8884134672717</v>
      </c>
      <c r="AV335" s="65">
        <v>18.2936411080208</v>
      </c>
      <c r="AW335" s="65">
        <v>17.650213373358962</v>
      </c>
      <c r="AX335" s="65">
        <v>17.602593911219518</v>
      </c>
      <c r="AY335" s="65">
        <v>17.066323112410547</v>
      </c>
      <c r="AZ335" s="65">
        <v>17.969687275290394</v>
      </c>
    </row>
    <row r="336" spans="1:52" ht="15.75" x14ac:dyDescent="0.3">
      <c r="A336" s="4" t="s">
        <v>34</v>
      </c>
      <c r="B336" s="65">
        <v>19.718193446279106</v>
      </c>
      <c r="C336" s="65">
        <v>20.267243948383165</v>
      </c>
      <c r="D336" s="65">
        <v>20.27804050641619</v>
      </c>
      <c r="E336" s="65">
        <v>19.74029247079228</v>
      </c>
      <c r="F336" s="65">
        <v>20.505532773456903</v>
      </c>
      <c r="G336" s="65">
        <v>19.825200094845709</v>
      </c>
      <c r="H336" s="65">
        <v>20.597737486758451</v>
      </c>
      <c r="I336" s="65">
        <v>20.539332928999514</v>
      </c>
      <c r="J336" s="65">
        <v>18.501349516666131</v>
      </c>
      <c r="K336" s="65">
        <v>20.512559505470506</v>
      </c>
      <c r="L336" s="65">
        <v>19.837931392804254</v>
      </c>
      <c r="M336" s="65">
        <v>20.542503920826061</v>
      </c>
      <c r="N336" s="65">
        <v>19.975349411055124</v>
      </c>
      <c r="O336" s="65">
        <v>20.555632918345584</v>
      </c>
      <c r="P336" s="65">
        <v>20.49195921097116</v>
      </c>
      <c r="Q336" s="65">
        <v>19.790792685902844</v>
      </c>
      <c r="R336" s="65">
        <v>20.337678031181198</v>
      </c>
      <c r="S336" s="65">
        <v>19.636305936240745</v>
      </c>
      <c r="T336" s="65">
        <v>20.286729823604105</v>
      </c>
      <c r="U336" s="65">
        <v>20.021443990530649</v>
      </c>
      <c r="V336" s="65">
        <v>17.997531827802916</v>
      </c>
      <c r="W336" s="65">
        <v>19.996217160958118</v>
      </c>
      <c r="X336" s="65">
        <v>19.380742686442236</v>
      </c>
      <c r="Y336" s="65">
        <v>19.961751079259688</v>
      </c>
      <c r="Z336" s="65">
        <v>19.360544968839704</v>
      </c>
      <c r="AA336" s="65">
        <v>19.938761786136038</v>
      </c>
      <c r="AB336" s="65">
        <v>19.959654111134558</v>
      </c>
      <c r="AC336" s="65">
        <v>19.360129884318333</v>
      </c>
      <c r="AD336" s="65">
        <v>19.947625809915071</v>
      </c>
      <c r="AE336" s="65">
        <v>19.675876074625652</v>
      </c>
      <c r="AF336" s="65">
        <v>20.617741398244547</v>
      </c>
      <c r="AG336" s="65">
        <v>20.459634898457267</v>
      </c>
      <c r="AH336" s="65">
        <v>19.090657090077734</v>
      </c>
      <c r="AI336" s="65">
        <v>20.587837606780475</v>
      </c>
      <c r="AJ336" s="65">
        <v>20.174857546172227</v>
      </c>
      <c r="AK336" s="65">
        <v>20.767994052103571</v>
      </c>
      <c r="AL336" s="65">
        <v>19.498316849457762</v>
      </c>
      <c r="AM336" s="65">
        <v>20.583151977393204</v>
      </c>
      <c r="AN336" s="65">
        <v>20.557159329834654</v>
      </c>
      <c r="AO336" s="65">
        <v>20.06642301138664</v>
      </c>
      <c r="AP336" s="65">
        <v>21.127059888112345</v>
      </c>
      <c r="AQ336" s="65">
        <v>20.839445438218466</v>
      </c>
      <c r="AR336" s="65">
        <v>21.862681915460882</v>
      </c>
      <c r="AS336" s="65">
        <v>21.981422396101525</v>
      </c>
      <c r="AT336" s="65">
        <v>20.493503623795814</v>
      </c>
      <c r="AU336" s="65">
        <v>23.240841771926295</v>
      </c>
      <c r="AV336" s="65">
        <v>22.853562297792017</v>
      </c>
      <c r="AW336" s="65">
        <v>23.512782324479392</v>
      </c>
      <c r="AX336" s="65">
        <v>22.962302296550263</v>
      </c>
      <c r="AY336" s="65">
        <v>24.236164874349342</v>
      </c>
      <c r="AZ336" s="65">
        <v>24.552070142730305</v>
      </c>
    </row>
    <row r="337" spans="1:52" ht="15.75" x14ac:dyDescent="0.3">
      <c r="A337" s="4" t="s">
        <v>35</v>
      </c>
      <c r="B337" s="66"/>
      <c r="C337" s="66"/>
      <c r="D337" s="66"/>
      <c r="E337" s="66"/>
      <c r="F337" s="66"/>
      <c r="G337" s="66"/>
      <c r="H337" s="66"/>
      <c r="I337" s="66"/>
      <c r="J337" s="66"/>
      <c r="K337" s="66"/>
      <c r="L337" s="66"/>
      <c r="M337" s="66"/>
      <c r="N337" s="66"/>
      <c r="O337" s="66"/>
      <c r="P337" s="66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  <c r="AJ337" s="66"/>
      <c r="AK337" s="66"/>
      <c r="AL337" s="66"/>
      <c r="AM337" s="66"/>
      <c r="AN337" s="66"/>
      <c r="AO337" s="66"/>
      <c r="AP337" s="66"/>
      <c r="AQ337" s="66"/>
      <c r="AR337" s="66"/>
      <c r="AS337" s="66"/>
      <c r="AT337" s="66"/>
      <c r="AU337" s="66"/>
      <c r="AV337" s="66"/>
      <c r="AW337" s="66"/>
      <c r="AX337" s="66"/>
      <c r="AY337" s="66"/>
      <c r="AZ337" s="66"/>
    </row>
    <row r="338" spans="1:52" ht="15.75" x14ac:dyDescent="0.3">
      <c r="A338" s="4" t="s">
        <v>36</v>
      </c>
      <c r="B338" s="66"/>
      <c r="C338" s="66"/>
      <c r="D338" s="66"/>
      <c r="E338" s="66"/>
      <c r="F338" s="66"/>
      <c r="G338" s="66"/>
      <c r="H338" s="66"/>
      <c r="I338" s="66"/>
      <c r="J338" s="66"/>
      <c r="K338" s="66"/>
      <c r="L338" s="66"/>
      <c r="M338" s="66"/>
      <c r="N338" s="66"/>
      <c r="O338" s="66"/>
      <c r="P338" s="66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  <c r="AJ338" s="66"/>
      <c r="AK338" s="66"/>
      <c r="AL338" s="66"/>
      <c r="AM338" s="66"/>
      <c r="AN338" s="66"/>
      <c r="AO338" s="66"/>
      <c r="AP338" s="66"/>
      <c r="AQ338" s="66"/>
      <c r="AR338" s="66"/>
      <c r="AS338" s="66"/>
      <c r="AT338" s="66"/>
      <c r="AU338" s="66"/>
      <c r="AV338" s="66"/>
      <c r="AW338" s="66"/>
      <c r="AX338" s="66"/>
      <c r="AY338" s="66"/>
      <c r="AZ338" s="66"/>
    </row>
    <row r="339" spans="1:52" ht="15.75" x14ac:dyDescent="0.3">
      <c r="A339" s="4" t="s">
        <v>38</v>
      </c>
      <c r="B339" s="66"/>
      <c r="C339" s="66"/>
      <c r="D339" s="66"/>
      <c r="E339" s="66"/>
      <c r="F339" s="66"/>
      <c r="G339" s="66"/>
      <c r="H339" s="66"/>
      <c r="I339" s="66"/>
      <c r="J339" s="66"/>
      <c r="K339" s="66"/>
      <c r="L339" s="66"/>
      <c r="M339" s="66"/>
      <c r="N339" s="66"/>
      <c r="O339" s="66"/>
      <c r="P339" s="66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  <c r="AN339" s="66"/>
      <c r="AO339" s="66"/>
      <c r="AP339" s="66"/>
      <c r="AQ339" s="66"/>
      <c r="AR339" s="66"/>
      <c r="AS339" s="66"/>
      <c r="AT339" s="66"/>
      <c r="AU339" s="66"/>
      <c r="AV339" s="66"/>
      <c r="AW339" s="66"/>
      <c r="AX339" s="66"/>
      <c r="AY339" s="66"/>
      <c r="AZ339" s="66"/>
    </row>
    <row r="340" spans="1:52" ht="15.75" x14ac:dyDescent="0.3">
      <c r="A340" s="4" t="s">
        <v>157</v>
      </c>
      <c r="B340" s="66"/>
      <c r="C340" s="66"/>
      <c r="D340" s="66"/>
      <c r="E340" s="66"/>
      <c r="F340" s="66"/>
      <c r="G340" s="66"/>
      <c r="H340" s="66"/>
      <c r="I340" s="66"/>
      <c r="J340" s="66"/>
      <c r="K340" s="66"/>
      <c r="L340" s="66"/>
      <c r="M340" s="66"/>
      <c r="N340" s="66"/>
      <c r="O340" s="66"/>
      <c r="P340" s="66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  <c r="AN340" s="66"/>
      <c r="AO340" s="66"/>
      <c r="AP340" s="66"/>
      <c r="AQ340" s="66"/>
      <c r="AR340" s="66"/>
      <c r="AS340" s="66"/>
      <c r="AT340" s="66"/>
      <c r="AU340" s="66"/>
      <c r="AV340" s="66"/>
      <c r="AW340" s="66"/>
      <c r="AX340" s="66"/>
      <c r="AY340" s="66"/>
      <c r="AZ340" s="66"/>
    </row>
    <row r="341" spans="1:52" ht="15.75" x14ac:dyDescent="0.3">
      <c r="A341" s="4" t="s">
        <v>158</v>
      </c>
      <c r="B341" s="66"/>
      <c r="C341" s="66"/>
      <c r="D341" s="66"/>
      <c r="E341" s="66"/>
      <c r="F341" s="66"/>
      <c r="G341" s="66"/>
      <c r="H341" s="66"/>
      <c r="I341" s="66"/>
      <c r="J341" s="66"/>
      <c r="K341" s="66"/>
      <c r="L341" s="66"/>
      <c r="M341" s="66"/>
      <c r="N341" s="66"/>
      <c r="O341" s="66"/>
      <c r="P341" s="66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  <c r="AN341" s="66"/>
      <c r="AO341" s="66"/>
      <c r="AP341" s="66"/>
      <c r="AQ341" s="66"/>
      <c r="AR341" s="66"/>
      <c r="AS341" s="66"/>
      <c r="AT341" s="66"/>
      <c r="AU341" s="66"/>
      <c r="AV341" s="66"/>
      <c r="AW341" s="66"/>
      <c r="AX341" s="66"/>
      <c r="AY341" s="66"/>
      <c r="AZ341" s="66"/>
    </row>
    <row r="342" spans="1:52" ht="15.75" x14ac:dyDescent="0.3">
      <c r="A342" s="4" t="s">
        <v>159</v>
      </c>
      <c r="B342" s="66"/>
      <c r="C342" s="66"/>
      <c r="D342" s="66"/>
      <c r="E342" s="66"/>
      <c r="F342" s="66"/>
      <c r="G342" s="66"/>
      <c r="H342" s="66"/>
      <c r="I342" s="66"/>
      <c r="J342" s="66"/>
      <c r="K342" s="66"/>
      <c r="L342" s="66"/>
      <c r="M342" s="66"/>
      <c r="N342" s="66"/>
      <c r="O342" s="66"/>
      <c r="P342" s="66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  <c r="AN342" s="66"/>
      <c r="AO342" s="66"/>
      <c r="AP342" s="66"/>
      <c r="AQ342" s="66"/>
      <c r="AR342" s="66"/>
      <c r="AS342" s="66"/>
      <c r="AT342" s="66"/>
      <c r="AU342" s="66"/>
      <c r="AV342" s="66"/>
      <c r="AW342" s="66"/>
      <c r="AX342" s="66"/>
      <c r="AY342" s="66"/>
      <c r="AZ342" s="66"/>
    </row>
    <row r="343" spans="1:52" ht="15.75" x14ac:dyDescent="0.3">
      <c r="A343" s="3" t="s">
        <v>160</v>
      </c>
      <c r="B343" s="65">
        <v>11.228729054145578</v>
      </c>
      <c r="C343" s="65">
        <v>11.531520561056327</v>
      </c>
      <c r="D343" s="65">
        <v>11.643014513383438</v>
      </c>
      <c r="E343" s="65">
        <v>11.037460910014872</v>
      </c>
      <c r="F343" s="65">
        <v>11.685005573277556</v>
      </c>
      <c r="G343" s="65">
        <v>11.168693958704301</v>
      </c>
      <c r="H343" s="65">
        <v>11.429227532081814</v>
      </c>
      <c r="I343" s="65">
        <v>11.695456544221626</v>
      </c>
      <c r="J343" s="65">
        <v>10.633778867897442</v>
      </c>
      <c r="K343" s="65">
        <v>11.400801658929881</v>
      </c>
      <c r="L343" s="65">
        <v>11.319788352068809</v>
      </c>
      <c r="M343" s="65">
        <v>11.67225860848623</v>
      </c>
      <c r="N343" s="65">
        <v>11.125590703790762</v>
      </c>
      <c r="O343" s="65">
        <v>11.97091359940455</v>
      </c>
      <c r="P343" s="65">
        <v>11.70919440397893</v>
      </c>
      <c r="Q343" s="65">
        <v>11.377567031238783</v>
      </c>
      <c r="R343" s="65">
        <v>12.100247727477262</v>
      </c>
      <c r="S343" s="65">
        <v>11.558285196110981</v>
      </c>
      <c r="T343" s="65">
        <v>11.790121586450928</v>
      </c>
      <c r="U343" s="65">
        <v>11.953736909982679</v>
      </c>
      <c r="V343" s="65">
        <v>10.723552874570197</v>
      </c>
      <c r="W343" s="65">
        <v>11.744780482162742</v>
      </c>
      <c r="X343" s="65">
        <v>11.492979548688549</v>
      </c>
      <c r="Y343" s="65">
        <v>11.773526138887199</v>
      </c>
      <c r="Z343" s="65">
        <v>11.30020336334281</v>
      </c>
      <c r="AA343" s="65">
        <v>11.949018833492788</v>
      </c>
      <c r="AB343" s="65">
        <v>11.727922605414381</v>
      </c>
      <c r="AC343" s="65">
        <v>11.528226326575645</v>
      </c>
      <c r="AD343" s="65">
        <v>11.974120018292092</v>
      </c>
      <c r="AE343" s="65">
        <v>11.378341040954853</v>
      </c>
      <c r="AF343" s="65">
        <v>12.026882847131656</v>
      </c>
      <c r="AG343" s="65">
        <v>11.965772687082536</v>
      </c>
      <c r="AH343" s="65">
        <v>10.896768702593313</v>
      </c>
      <c r="AI343" s="65">
        <v>11.944627871949278</v>
      </c>
      <c r="AJ343" s="65">
        <v>11.472314714021184</v>
      </c>
      <c r="AK343" s="65">
        <v>11.796345737401099</v>
      </c>
      <c r="AL343" s="65">
        <v>11.29468112302667</v>
      </c>
      <c r="AM343" s="65">
        <v>11.514993430097457</v>
      </c>
      <c r="AN343" s="65">
        <v>11.497380461663333</v>
      </c>
      <c r="AO343" s="65">
        <v>11.24122297853885</v>
      </c>
      <c r="AP343" s="65">
        <v>11.269038690591202</v>
      </c>
      <c r="AQ343" s="65">
        <v>11.283973527032058</v>
      </c>
      <c r="AR343" s="65">
        <v>11.474674618967255</v>
      </c>
      <c r="AS343" s="65">
        <v>11.186139009605855</v>
      </c>
      <c r="AT343" s="65">
        <v>10.265313591624677</v>
      </c>
      <c r="AU343" s="65">
        <v>11.735152629898105</v>
      </c>
      <c r="AV343" s="65">
        <v>11.245588967972994</v>
      </c>
      <c r="AW343" s="65">
        <v>12.208126208909338</v>
      </c>
      <c r="AX343" s="65">
        <v>11.325426386261825</v>
      </c>
      <c r="AY343" s="65">
        <v>11.336880108135595</v>
      </c>
      <c r="AZ343" s="65">
        <v>11.95302424028905</v>
      </c>
    </row>
    <row r="344" spans="1:52" ht="15.75" x14ac:dyDescent="0.3">
      <c r="A344" s="4" t="s">
        <v>57</v>
      </c>
      <c r="B344" s="66"/>
      <c r="C344" s="66"/>
      <c r="D344" s="66"/>
      <c r="E344" s="66"/>
      <c r="F344" s="66"/>
      <c r="G344" s="66"/>
      <c r="H344" s="66"/>
      <c r="I344" s="66"/>
      <c r="J344" s="66"/>
      <c r="K344" s="66"/>
      <c r="L344" s="66"/>
      <c r="M344" s="66"/>
      <c r="N344" s="66"/>
      <c r="O344" s="66"/>
      <c r="P344" s="66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  <c r="AJ344" s="66"/>
      <c r="AK344" s="66"/>
      <c r="AL344" s="66"/>
      <c r="AM344" s="66"/>
      <c r="AN344" s="66"/>
      <c r="AO344" s="66"/>
      <c r="AP344" s="66"/>
      <c r="AQ344" s="66"/>
      <c r="AR344" s="66"/>
      <c r="AS344" s="66"/>
      <c r="AT344" s="66"/>
      <c r="AU344" s="66"/>
      <c r="AV344" s="66"/>
      <c r="AW344" s="66"/>
      <c r="AX344" s="66"/>
      <c r="AY344" s="66"/>
      <c r="AZ344" s="66"/>
    </row>
    <row r="345" spans="1:52" ht="15.75" x14ac:dyDescent="0.3">
      <c r="A345" s="4" t="s">
        <v>58</v>
      </c>
      <c r="B345" s="66"/>
      <c r="C345" s="66"/>
      <c r="D345" s="66"/>
      <c r="E345" s="66"/>
      <c r="F345" s="66"/>
      <c r="G345" s="66"/>
      <c r="H345" s="66"/>
      <c r="I345" s="66"/>
      <c r="J345" s="66"/>
      <c r="K345" s="66"/>
      <c r="L345" s="66"/>
      <c r="M345" s="66"/>
      <c r="N345" s="66"/>
      <c r="O345" s="66"/>
      <c r="P345" s="66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  <c r="AJ345" s="66"/>
      <c r="AK345" s="66"/>
      <c r="AL345" s="66"/>
      <c r="AM345" s="66"/>
      <c r="AN345" s="66"/>
      <c r="AO345" s="66"/>
      <c r="AP345" s="66"/>
      <c r="AQ345" s="66"/>
      <c r="AR345" s="66"/>
      <c r="AS345" s="66"/>
      <c r="AT345" s="66"/>
      <c r="AU345" s="66"/>
      <c r="AV345" s="66"/>
      <c r="AW345" s="66"/>
      <c r="AX345" s="66"/>
      <c r="AY345" s="66"/>
      <c r="AZ345" s="66"/>
    </row>
    <row r="346" spans="1:52" ht="15.75" x14ac:dyDescent="0.3">
      <c r="A346" s="4" t="s">
        <v>59</v>
      </c>
      <c r="B346" s="66"/>
      <c r="C346" s="66"/>
      <c r="D346" s="66"/>
      <c r="E346" s="66"/>
      <c r="F346" s="66"/>
      <c r="G346" s="66"/>
      <c r="H346" s="66"/>
      <c r="I346" s="66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  <c r="AJ346" s="66"/>
      <c r="AK346" s="66"/>
      <c r="AL346" s="66"/>
      <c r="AM346" s="66"/>
      <c r="AN346" s="66"/>
      <c r="AO346" s="66"/>
      <c r="AP346" s="66"/>
      <c r="AQ346" s="66"/>
      <c r="AR346" s="66"/>
      <c r="AS346" s="66"/>
      <c r="AT346" s="66"/>
      <c r="AU346" s="66"/>
      <c r="AV346" s="66"/>
      <c r="AW346" s="66"/>
      <c r="AX346" s="66"/>
      <c r="AY346" s="66"/>
      <c r="AZ346" s="66"/>
    </row>
    <row r="347" spans="1:52" ht="15.75" x14ac:dyDescent="0.3">
      <c r="A347" s="4" t="s">
        <v>161</v>
      </c>
      <c r="B347" s="66"/>
      <c r="C347" s="66"/>
      <c r="D347" s="66"/>
      <c r="E347" s="66"/>
      <c r="F347" s="66"/>
      <c r="G347" s="66"/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  <c r="AJ347" s="66"/>
      <c r="AK347" s="66"/>
      <c r="AL347" s="66"/>
      <c r="AM347" s="66"/>
      <c r="AN347" s="66"/>
      <c r="AO347" s="66"/>
      <c r="AP347" s="66"/>
      <c r="AQ347" s="66"/>
      <c r="AR347" s="66"/>
      <c r="AS347" s="66"/>
      <c r="AT347" s="66"/>
      <c r="AU347" s="66"/>
      <c r="AV347" s="66"/>
      <c r="AW347" s="66"/>
      <c r="AX347" s="66"/>
      <c r="AY347" s="66"/>
      <c r="AZ347" s="66"/>
    </row>
    <row r="348" spans="1:52" ht="15.75" x14ac:dyDescent="0.3">
      <c r="A348" s="4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  <c r="AS348" s="65"/>
      <c r="AT348" s="65"/>
      <c r="AU348" s="65"/>
      <c r="AV348" s="65"/>
      <c r="AW348" s="65"/>
      <c r="AX348" s="65"/>
      <c r="AY348" s="65"/>
      <c r="AZ348" s="65"/>
    </row>
    <row r="349" spans="1:52" ht="15.75" x14ac:dyDescent="0.3">
      <c r="A349" s="4"/>
      <c r="B349" s="51">
        <v>42887</v>
      </c>
      <c r="C349" s="51">
        <v>42917</v>
      </c>
      <c r="D349" s="51">
        <v>42948</v>
      </c>
      <c r="E349" s="51">
        <v>42979</v>
      </c>
      <c r="F349" s="51">
        <v>43009</v>
      </c>
      <c r="G349" s="51">
        <v>43040</v>
      </c>
      <c r="H349" s="51">
        <v>43070</v>
      </c>
      <c r="I349" s="51">
        <v>43101</v>
      </c>
      <c r="J349" s="51">
        <v>43132</v>
      </c>
      <c r="K349" s="51">
        <v>43160</v>
      </c>
      <c r="L349" s="51">
        <v>43191</v>
      </c>
      <c r="M349" s="51">
        <v>43221</v>
      </c>
      <c r="N349" s="51">
        <v>43252</v>
      </c>
      <c r="O349" s="51">
        <v>43282</v>
      </c>
      <c r="P349" s="51">
        <v>43313</v>
      </c>
      <c r="Q349" s="51">
        <v>43344</v>
      </c>
      <c r="R349" s="51">
        <v>43374</v>
      </c>
      <c r="S349" s="51">
        <v>43405</v>
      </c>
      <c r="T349" s="51">
        <v>43435</v>
      </c>
      <c r="U349" s="51">
        <v>43466</v>
      </c>
      <c r="V349" s="51">
        <v>43497</v>
      </c>
      <c r="W349" s="51">
        <v>43525</v>
      </c>
      <c r="X349" s="51">
        <v>43556</v>
      </c>
      <c r="Y349" s="51">
        <v>43586</v>
      </c>
      <c r="Z349" s="51">
        <v>43617</v>
      </c>
      <c r="AA349" s="51">
        <v>43647</v>
      </c>
      <c r="AB349" s="51">
        <v>43678</v>
      </c>
      <c r="AC349" s="51">
        <v>43709</v>
      </c>
      <c r="AD349" s="51">
        <v>43739</v>
      </c>
      <c r="AE349" s="51">
        <v>43770</v>
      </c>
      <c r="AF349" s="51">
        <v>43800</v>
      </c>
      <c r="AG349" s="51">
        <v>43831</v>
      </c>
      <c r="AH349" s="51">
        <v>43862</v>
      </c>
      <c r="AI349" s="51">
        <v>43891</v>
      </c>
      <c r="AJ349" s="51">
        <v>43922</v>
      </c>
      <c r="AK349" s="51">
        <v>43952</v>
      </c>
      <c r="AL349" s="51">
        <v>43983</v>
      </c>
      <c r="AM349" s="51">
        <v>44013</v>
      </c>
      <c r="AN349" s="51">
        <v>44044</v>
      </c>
      <c r="AO349" s="51">
        <v>44075</v>
      </c>
      <c r="AP349" s="51">
        <v>44105</v>
      </c>
      <c r="AQ349" s="51">
        <v>44136</v>
      </c>
      <c r="AR349" s="51">
        <v>44166</v>
      </c>
      <c r="AS349" s="51">
        <v>44197</v>
      </c>
      <c r="AT349" s="51">
        <v>44228</v>
      </c>
      <c r="AU349" s="51">
        <v>44256</v>
      </c>
      <c r="AV349" s="51">
        <v>44287</v>
      </c>
      <c r="AW349" s="51">
        <v>44317</v>
      </c>
      <c r="AX349" s="51">
        <v>44348</v>
      </c>
      <c r="AY349" s="51">
        <v>44378</v>
      </c>
      <c r="AZ349" s="51">
        <v>44409</v>
      </c>
    </row>
    <row r="350" spans="1:52" ht="15.75" x14ac:dyDescent="0.3">
      <c r="A350" s="4"/>
      <c r="B350" s="50"/>
      <c r="C350" s="50"/>
      <c r="D350" s="50"/>
      <c r="E350" s="50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  <c r="AH350" s="50"/>
      <c r="AI350" s="50"/>
      <c r="AJ350" s="50"/>
      <c r="AK350" s="50"/>
      <c r="AL350" s="50"/>
      <c r="AM350" s="50"/>
      <c r="AN350" s="50"/>
      <c r="AO350" s="50"/>
      <c r="AP350" s="50"/>
      <c r="AQ350" s="50"/>
      <c r="AR350" s="50"/>
      <c r="AS350" s="50"/>
      <c r="AT350" s="50"/>
      <c r="AU350" s="50"/>
      <c r="AV350" s="50"/>
      <c r="AW350" s="50"/>
      <c r="AX350" s="50"/>
      <c r="AY350" s="50"/>
      <c r="AZ350" s="50"/>
    </row>
    <row r="351" spans="1:52" ht="15.75" x14ac:dyDescent="0.3">
      <c r="A351" s="10" t="s">
        <v>167</v>
      </c>
      <c r="B351" s="67">
        <v>3.5314948104774957</v>
      </c>
      <c r="C351" s="67">
        <v>3.644587663663911</v>
      </c>
      <c r="D351" s="67">
        <v>3.72593856123666</v>
      </c>
      <c r="E351" s="67">
        <v>3.8334202417649079</v>
      </c>
      <c r="F351" s="67">
        <v>3.954873052977645</v>
      </c>
      <c r="G351" s="67">
        <v>4.0572680540970554</v>
      </c>
      <c r="H351" s="67">
        <v>4.1500380406221833</v>
      </c>
      <c r="I351" s="67">
        <v>4.2271847786926342</v>
      </c>
      <c r="J351" s="67">
        <v>4.2823259510856806</v>
      </c>
      <c r="K351" s="67">
        <v>4.334800392350898</v>
      </c>
      <c r="L351" s="67">
        <v>4.3873430440252266</v>
      </c>
      <c r="M351" s="67">
        <v>4.4026171163352092</v>
      </c>
      <c r="N351" s="67">
        <v>4.4192189794484777</v>
      </c>
      <c r="O351" s="67">
        <v>4.4424492819142563</v>
      </c>
      <c r="P351" s="67">
        <v>4.4772220090085586</v>
      </c>
      <c r="Q351" s="67">
        <v>4.5079782737515099</v>
      </c>
      <c r="R351" s="67">
        <v>4.5601998488665068</v>
      </c>
      <c r="S351" s="67">
        <v>4.607608865414341</v>
      </c>
      <c r="T351" s="67">
        <v>4.7447012736469576</v>
      </c>
      <c r="U351" s="67">
        <v>4.7894879729193418</v>
      </c>
      <c r="V351" s="67">
        <v>4.8693892702051311</v>
      </c>
      <c r="W351" s="67">
        <v>4.9388511062707998</v>
      </c>
      <c r="X351" s="67">
        <v>5.0169900005203569</v>
      </c>
      <c r="Y351" s="67">
        <v>5.1070932242610612</v>
      </c>
      <c r="Z351" s="67">
        <v>5.1958110629328944</v>
      </c>
      <c r="AA351" s="67">
        <v>5.2655853549122673</v>
      </c>
      <c r="AB351" s="67">
        <v>5.3219461432825668</v>
      </c>
      <c r="AC351" s="67">
        <v>5.3694420723267244</v>
      </c>
      <c r="AD351" s="67">
        <v>5.3661571251743352</v>
      </c>
      <c r="AE351" s="67">
        <v>5.3539774399231295</v>
      </c>
      <c r="AF351" s="67">
        <v>5.2608705847379023</v>
      </c>
      <c r="AG351" s="67">
        <v>5.2309095829189864</v>
      </c>
      <c r="AH351" s="67">
        <v>5.1586274161492067</v>
      </c>
      <c r="AI351" s="67">
        <v>5.0746701815545796</v>
      </c>
      <c r="AJ351" s="67">
        <v>4.9537459804517319</v>
      </c>
      <c r="AK351" s="67">
        <v>4.8276743514516971</v>
      </c>
      <c r="AL351" s="67">
        <v>4.6928144694910987</v>
      </c>
      <c r="AM351" s="67">
        <v>4.5473257331351258</v>
      </c>
      <c r="AN351" s="67">
        <v>4.3971024139222399</v>
      </c>
      <c r="AO351" s="67">
        <v>4.2412873140633573</v>
      </c>
      <c r="AP351" s="67">
        <v>4.0893200039379938</v>
      </c>
      <c r="AQ351" s="67">
        <v>3.9686124400029175</v>
      </c>
      <c r="AR351" s="67">
        <v>3.8358919577057589</v>
      </c>
      <c r="AS351" s="67">
        <v>3.7023365319622892</v>
      </c>
      <c r="AT351" s="67">
        <v>3.5718879893277218</v>
      </c>
      <c r="AU351" s="67">
        <v>3.4524704805708692</v>
      </c>
      <c r="AV351" s="67">
        <v>3.3489757823156574</v>
      </c>
      <c r="AW351" s="67">
        <v>3.2530207161140807</v>
      </c>
      <c r="AX351" s="67">
        <v>3.1682425068210387</v>
      </c>
      <c r="AY351" s="67">
        <v>3.0938098192301902</v>
      </c>
      <c r="AZ351" s="67">
        <v>3.0231177634206805</v>
      </c>
    </row>
    <row r="352" spans="1:52" ht="15.75" x14ac:dyDescent="0.3">
      <c r="A352" s="10" t="s">
        <v>168</v>
      </c>
      <c r="B352" s="65">
        <v>5.4131273536147084</v>
      </c>
      <c r="C352" s="65">
        <v>5.5214362634564189</v>
      </c>
      <c r="D352" s="65">
        <v>5.6374391741663565</v>
      </c>
      <c r="E352" s="65">
        <v>5.7014965642786608</v>
      </c>
      <c r="F352" s="65">
        <v>5.7589218936538558</v>
      </c>
      <c r="G352" s="65">
        <v>5.8056586270464416</v>
      </c>
      <c r="H352" s="65">
        <v>5.8499928454210881</v>
      </c>
      <c r="I352" s="65">
        <v>5.884775652160525</v>
      </c>
      <c r="J352" s="65">
        <v>5.9100070406269696</v>
      </c>
      <c r="K352" s="65">
        <v>5.9500834881033118</v>
      </c>
      <c r="L352" s="65">
        <v>5.9549128023450058</v>
      </c>
      <c r="M352" s="65">
        <v>5.9977057153401905</v>
      </c>
      <c r="N352" s="65">
        <v>6.0330175507250905</v>
      </c>
      <c r="O352" s="65">
        <v>6.0726678001707439</v>
      </c>
      <c r="P352" s="65">
        <v>6.0865844743591069</v>
      </c>
      <c r="Q352" s="65">
        <v>6.1140799044042886</v>
      </c>
      <c r="R352" s="65">
        <v>6.1082029920845162</v>
      </c>
      <c r="S352" s="65">
        <v>6.1156387769354721</v>
      </c>
      <c r="T352" s="65">
        <v>6.0513992965813364</v>
      </c>
      <c r="U352" s="65">
        <v>6.0763097625900988</v>
      </c>
      <c r="V352" s="65">
        <v>6.0440217495577908</v>
      </c>
      <c r="W352" s="65">
        <v>6.0096275986885725</v>
      </c>
      <c r="X352" s="65">
        <v>5.9981565273466515</v>
      </c>
      <c r="Y352" s="65">
        <v>5.9694849786733721</v>
      </c>
      <c r="Z352" s="65">
        <v>5.9227945438578962</v>
      </c>
      <c r="AA352" s="65">
        <v>5.8753889088253279</v>
      </c>
      <c r="AB352" s="65">
        <v>5.8434562568406196</v>
      </c>
      <c r="AC352" s="65">
        <v>5.8054494261815153</v>
      </c>
      <c r="AD352" s="65">
        <v>5.8110931213755803</v>
      </c>
      <c r="AE352" s="65">
        <v>5.8015808432437872</v>
      </c>
      <c r="AF352" s="65">
        <v>5.8640085693649882</v>
      </c>
      <c r="AG352" s="65">
        <v>5.8300645036781837</v>
      </c>
      <c r="AH352" s="65">
        <v>5.8466735318232477</v>
      </c>
      <c r="AI352" s="65">
        <v>5.8260633979926189</v>
      </c>
      <c r="AJ352" s="65">
        <v>5.8037036243242959</v>
      </c>
      <c r="AK352" s="65">
        <v>5.7579760655498893</v>
      </c>
      <c r="AL352" s="65">
        <v>5.7118491440284096</v>
      </c>
      <c r="AM352" s="65">
        <v>5.6301486084145749</v>
      </c>
      <c r="AN352" s="65">
        <v>5.5385902214689358</v>
      </c>
      <c r="AO352" s="65">
        <v>5.4312501909129933</v>
      </c>
      <c r="AP352" s="65">
        <v>5.3146954607783421</v>
      </c>
      <c r="AQ352" s="65">
        <v>5.1805439160430105</v>
      </c>
      <c r="AR352" s="65">
        <v>5.0545251144853474</v>
      </c>
      <c r="AS352" s="65">
        <v>4.9435732792483131</v>
      </c>
      <c r="AT352" s="65">
        <v>4.8318374112043561</v>
      </c>
      <c r="AU352" s="65">
        <v>4.7438791473808211</v>
      </c>
      <c r="AV352" s="65">
        <v>4.6691795311803386</v>
      </c>
      <c r="AW352" s="65">
        <v>4.6187704887142846</v>
      </c>
      <c r="AX352" s="65">
        <v>4.5762926509580453</v>
      </c>
      <c r="AY352" s="65">
        <v>4.5724053199965642</v>
      </c>
      <c r="AZ352" s="65">
        <v>4.5977573814321069</v>
      </c>
    </row>
    <row r="353" spans="1:52" ht="15.75" x14ac:dyDescent="0.3">
      <c r="A353" s="4"/>
      <c r="B353" s="66"/>
      <c r="C353" s="66"/>
      <c r="D353" s="66"/>
      <c r="E353" s="66"/>
      <c r="F353" s="66"/>
      <c r="G353" s="66"/>
      <c r="H353" s="66"/>
      <c r="I353" s="66"/>
      <c r="J353" s="66"/>
      <c r="K353" s="66"/>
      <c r="L353" s="66"/>
      <c r="M353" s="66"/>
      <c r="N353" s="66"/>
      <c r="O353" s="66"/>
      <c r="P353" s="66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  <c r="AN353" s="66"/>
      <c r="AO353" s="66"/>
      <c r="AP353" s="66"/>
      <c r="AQ353" s="66"/>
      <c r="AR353" s="66"/>
      <c r="AS353" s="66"/>
      <c r="AT353" s="66"/>
      <c r="AU353" s="66"/>
      <c r="AV353" s="66"/>
      <c r="AW353" s="66"/>
      <c r="AX353" s="66"/>
      <c r="AY353" s="66"/>
      <c r="AZ353" s="66"/>
    </row>
    <row r="354" spans="1:52" ht="15.75" x14ac:dyDescent="0.3">
      <c r="A354" s="10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  <c r="AS354" s="65"/>
      <c r="AT354" s="65"/>
      <c r="AU354" s="65"/>
      <c r="AV354" s="65"/>
      <c r="AW354" s="65"/>
      <c r="AX354" s="65"/>
      <c r="AY354" s="65"/>
      <c r="AZ354" s="65"/>
    </row>
    <row r="355" spans="1:52" ht="15.75" x14ac:dyDescent="0.3">
      <c r="A355" s="10" t="s">
        <v>169</v>
      </c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</row>
    <row r="356" spans="1:52" ht="15.75" x14ac:dyDescent="0.3">
      <c r="A356" s="1" t="s">
        <v>170</v>
      </c>
      <c r="B356" s="64">
        <v>1.7352273499066244</v>
      </c>
      <c r="C356" s="64">
        <v>1.8023422457426681</v>
      </c>
      <c r="D356" s="64">
        <v>1.868867329695489</v>
      </c>
      <c r="E356" s="64">
        <v>1.9430849183833521</v>
      </c>
      <c r="F356" s="64">
        <v>2.0198394516298084</v>
      </c>
      <c r="G356" s="64">
        <v>2.0814048907254183</v>
      </c>
      <c r="H356" s="64">
        <v>2.1431295857829822</v>
      </c>
      <c r="I356" s="64">
        <v>2.1963833476290335</v>
      </c>
      <c r="J356" s="64">
        <v>2.2290857394401073</v>
      </c>
      <c r="K356" s="64">
        <v>2.2794761238350145</v>
      </c>
      <c r="L356" s="64">
        <v>2.305742967272697</v>
      </c>
      <c r="M356" s="64">
        <v>2.3334454337564812</v>
      </c>
      <c r="N356" s="64">
        <v>2.357327574000089</v>
      </c>
      <c r="O356" s="64">
        <v>2.3713880841289252</v>
      </c>
      <c r="P356" s="64">
        <v>2.3916738200965759</v>
      </c>
      <c r="Q356" s="64">
        <v>2.4121929706969976</v>
      </c>
      <c r="R356" s="64">
        <v>2.4224305651475415</v>
      </c>
      <c r="S356" s="64">
        <v>2.4509480626894349</v>
      </c>
      <c r="T356" s="64">
        <v>2.4781988035349451</v>
      </c>
      <c r="U356" s="64">
        <v>2.4952912188444429</v>
      </c>
      <c r="V356" s="64">
        <v>2.506905984171095</v>
      </c>
      <c r="W356" s="64">
        <v>2.5251847254239927</v>
      </c>
      <c r="X356" s="64">
        <v>2.5414983731093912</v>
      </c>
      <c r="Y356" s="64">
        <v>2.5451634693855034</v>
      </c>
      <c r="Z356" s="64">
        <v>2.536385200076186</v>
      </c>
      <c r="AA356" s="64">
        <v>2.5256431718209367</v>
      </c>
      <c r="AB356" s="64">
        <v>2.5214032061779239</v>
      </c>
      <c r="AC356" s="64">
        <v>2.4974492203796159</v>
      </c>
      <c r="AD356" s="64">
        <v>2.4930919277099997</v>
      </c>
      <c r="AE356" s="64">
        <v>2.477080942766849</v>
      </c>
      <c r="AF356" s="64">
        <v>2.4657454452331411</v>
      </c>
      <c r="AG356" s="64">
        <v>2.4408773638187604</v>
      </c>
      <c r="AH356" s="64">
        <v>2.416084397691721</v>
      </c>
      <c r="AI356" s="64">
        <v>2.3413087956137288</v>
      </c>
      <c r="AJ356" s="64">
        <v>2.2085680104755614</v>
      </c>
      <c r="AK356" s="64">
        <v>2.0921894022345211</v>
      </c>
      <c r="AL356" s="64">
        <v>1.984088482010558</v>
      </c>
      <c r="AM356" s="64">
        <v>1.8849232596803649</v>
      </c>
      <c r="AN356" s="64">
        <v>1.7771096105706992</v>
      </c>
      <c r="AO356" s="64">
        <v>1.6803381414811136</v>
      </c>
      <c r="AP356" s="64">
        <v>1.5748920863224436</v>
      </c>
      <c r="AQ356" s="64">
        <v>1.4747391490063255</v>
      </c>
      <c r="AR356" s="64">
        <v>1.3621325154588799</v>
      </c>
      <c r="AS356" s="64">
        <v>1.2866716272327468</v>
      </c>
      <c r="AT356" s="64">
        <v>1.2352232577448239</v>
      </c>
      <c r="AU356" s="64">
        <v>1.2057270792876951</v>
      </c>
      <c r="AV356" s="64">
        <v>1.2422527538749795</v>
      </c>
      <c r="AW356" s="64">
        <v>1.2696337147920602</v>
      </c>
      <c r="AX356" s="64">
        <v>1.3127538976933697</v>
      </c>
      <c r="AY356" s="64">
        <v>1.3587908416514192</v>
      </c>
      <c r="AZ356" s="64">
        <v>1.4130172427466734</v>
      </c>
    </row>
    <row r="357" spans="1:52" ht="15.75" x14ac:dyDescent="0.3">
      <c r="A357" s="1" t="s">
        <v>171</v>
      </c>
      <c r="B357" s="64">
        <v>16.778036963075341</v>
      </c>
      <c r="C357" s="64">
        <v>17.047148784487966</v>
      </c>
      <c r="D357" s="64">
        <v>17.357883460632259</v>
      </c>
      <c r="E357" s="64">
        <v>17.678739139957436</v>
      </c>
      <c r="F357" s="64">
        <v>18.022876438011735</v>
      </c>
      <c r="G357" s="64">
        <v>18.219933214451981</v>
      </c>
      <c r="H357" s="64">
        <v>18.34658059017065</v>
      </c>
      <c r="I357" s="64">
        <v>18.465359380064303</v>
      </c>
      <c r="J357" s="64">
        <v>18.374660439463046</v>
      </c>
      <c r="K357" s="64">
        <v>18.479430462479566</v>
      </c>
      <c r="L357" s="64">
        <v>18.462526817715521</v>
      </c>
      <c r="M357" s="64">
        <v>18.39378221816154</v>
      </c>
      <c r="N357" s="64">
        <v>18.559188013210719</v>
      </c>
      <c r="O357" s="64">
        <v>18.697161034846609</v>
      </c>
      <c r="P357" s="64">
        <v>18.843630125716277</v>
      </c>
      <c r="Q357" s="64">
        <v>18.989415976642526</v>
      </c>
      <c r="R357" s="64">
        <v>19.00581856177924</v>
      </c>
      <c r="S357" s="64">
        <v>19.155231633336321</v>
      </c>
      <c r="T357" s="64">
        <v>19.323917561190004</v>
      </c>
      <c r="U357" s="64">
        <v>19.372399617112471</v>
      </c>
      <c r="V357" s="64">
        <v>19.375948765422056</v>
      </c>
      <c r="W357" s="64">
        <v>19.456889500864946</v>
      </c>
      <c r="X357" s="64">
        <v>19.544765513014585</v>
      </c>
      <c r="Y357" s="64">
        <v>19.595960973146799</v>
      </c>
      <c r="Z357" s="64">
        <v>19.543319991720011</v>
      </c>
      <c r="AA357" s="64">
        <v>19.446020009459751</v>
      </c>
      <c r="AB357" s="64">
        <v>19.414998368317949</v>
      </c>
      <c r="AC357" s="64">
        <v>19.192391706683225</v>
      </c>
      <c r="AD357" s="64">
        <v>19.108088610126821</v>
      </c>
      <c r="AE357" s="64">
        <v>18.948865028224446</v>
      </c>
      <c r="AF357" s="64">
        <v>18.806489526495561</v>
      </c>
      <c r="AG357" s="64">
        <v>18.557832686884794</v>
      </c>
      <c r="AH357" s="64">
        <v>18.349507303434187</v>
      </c>
      <c r="AI357" s="64">
        <v>17.785100768796784</v>
      </c>
      <c r="AJ357" s="64">
        <v>16.769783563310941</v>
      </c>
      <c r="AK357" s="64">
        <v>15.821561288988258</v>
      </c>
      <c r="AL357" s="64">
        <v>14.951257442070903</v>
      </c>
      <c r="AM357" s="64">
        <v>14.154871863428445</v>
      </c>
      <c r="AN357" s="64">
        <v>13.293339414928329</v>
      </c>
      <c r="AO357" s="64">
        <v>12.583555578321528</v>
      </c>
      <c r="AP357" s="64">
        <v>11.820702263424856</v>
      </c>
      <c r="AQ357" s="64">
        <v>11.058924359353828</v>
      </c>
      <c r="AR357" s="64">
        <v>10.263568398074485</v>
      </c>
      <c r="AS357" s="64">
        <v>9.7450790904576472</v>
      </c>
      <c r="AT357" s="64">
        <v>9.3912011223477183</v>
      </c>
      <c r="AU357" s="64">
        <v>9.1660456022157693</v>
      </c>
      <c r="AV357" s="64">
        <v>9.4951560275886049</v>
      </c>
      <c r="AW357" s="64">
        <v>9.7757398933899093</v>
      </c>
      <c r="AX357" s="64">
        <v>10.114772842612993</v>
      </c>
      <c r="AY357" s="64">
        <v>10.456763699843352</v>
      </c>
      <c r="AZ357" s="64">
        <v>10.863040001509946</v>
      </c>
    </row>
    <row r="358" spans="1:52" ht="15.75" x14ac:dyDescent="0.3">
      <c r="A358" s="10"/>
    </row>
    <row r="359" spans="1:52" ht="15.75" x14ac:dyDescent="0.3">
      <c r="A359" s="1" t="s">
        <v>172</v>
      </c>
      <c r="B359" s="51">
        <v>42887</v>
      </c>
      <c r="C359" s="51">
        <v>42917</v>
      </c>
      <c r="D359" s="51">
        <v>42948</v>
      </c>
      <c r="E359" s="51">
        <v>42979</v>
      </c>
      <c r="F359" s="51">
        <v>43009</v>
      </c>
      <c r="G359" s="51">
        <v>43040</v>
      </c>
      <c r="H359" s="51">
        <v>43070</v>
      </c>
      <c r="I359" s="51">
        <v>43101</v>
      </c>
      <c r="J359" s="51">
        <v>43132</v>
      </c>
      <c r="K359" s="51">
        <v>43160</v>
      </c>
      <c r="L359" s="51">
        <v>43191</v>
      </c>
      <c r="M359" s="51">
        <v>43221</v>
      </c>
      <c r="N359" s="51">
        <v>43252</v>
      </c>
      <c r="O359" s="51">
        <v>43282</v>
      </c>
      <c r="P359" s="51">
        <v>43313</v>
      </c>
      <c r="Q359" s="51">
        <v>43344</v>
      </c>
      <c r="R359" s="51">
        <v>43374</v>
      </c>
      <c r="S359" s="51">
        <v>43405</v>
      </c>
      <c r="T359" s="51">
        <v>43435</v>
      </c>
      <c r="U359" s="51">
        <v>43466</v>
      </c>
      <c r="V359" s="51">
        <v>43497</v>
      </c>
      <c r="W359" s="51">
        <v>43525</v>
      </c>
      <c r="X359" s="51">
        <v>43556</v>
      </c>
      <c r="Y359" s="51">
        <v>43586</v>
      </c>
      <c r="Z359" s="51">
        <v>43617</v>
      </c>
      <c r="AA359" s="51">
        <v>43647</v>
      </c>
      <c r="AB359" s="51">
        <v>43678</v>
      </c>
      <c r="AC359" s="51">
        <v>43709</v>
      </c>
      <c r="AD359" s="51">
        <v>43739</v>
      </c>
      <c r="AE359" s="51">
        <v>43770</v>
      </c>
      <c r="AF359" s="51">
        <v>43800</v>
      </c>
      <c r="AG359" s="51">
        <v>43831</v>
      </c>
      <c r="AH359" s="51">
        <v>43862</v>
      </c>
      <c r="AI359" s="51">
        <v>43891</v>
      </c>
      <c r="AJ359" s="51">
        <v>43922</v>
      </c>
      <c r="AK359" s="51">
        <v>43952</v>
      </c>
      <c r="AL359" s="51">
        <v>43983</v>
      </c>
      <c r="AM359" s="51">
        <v>44013</v>
      </c>
      <c r="AN359" s="51">
        <v>44044</v>
      </c>
      <c r="AO359" s="51">
        <v>44075</v>
      </c>
      <c r="AP359" s="51">
        <v>44105</v>
      </c>
      <c r="AQ359" s="51">
        <v>44136</v>
      </c>
      <c r="AR359" s="51">
        <v>44166</v>
      </c>
      <c r="AS359" s="51">
        <v>44197</v>
      </c>
      <c r="AT359" s="51">
        <v>44228</v>
      </c>
      <c r="AU359" s="51">
        <v>44256</v>
      </c>
      <c r="AV359" s="51">
        <v>44287</v>
      </c>
      <c r="AW359" s="51">
        <v>44317</v>
      </c>
      <c r="AX359" s="51">
        <v>44348</v>
      </c>
      <c r="AY359" s="51">
        <v>44378</v>
      </c>
      <c r="AZ359" s="51">
        <v>44409</v>
      </c>
    </row>
    <row r="360" spans="1:52" ht="15.75" x14ac:dyDescent="0.3">
      <c r="A360" s="10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</row>
    <row r="361" spans="1:52" ht="15.75" x14ac:dyDescent="0.3">
      <c r="A361" s="10" t="s">
        <v>173</v>
      </c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</row>
    <row r="362" spans="1:52" ht="15.75" x14ac:dyDescent="0.3">
      <c r="A362" s="1" t="s">
        <v>130</v>
      </c>
      <c r="B362" s="52">
        <v>10.36863</v>
      </c>
      <c r="C362" s="52">
        <v>10.08649</v>
      </c>
      <c r="D362" s="52">
        <v>14.033480000000001</v>
      </c>
      <c r="E362" s="52">
        <v>10.582718</v>
      </c>
      <c r="F362" s="52">
        <v>13.024965999999999</v>
      </c>
      <c r="G362" s="52">
        <v>9.0054239999999997</v>
      </c>
      <c r="H362" s="52">
        <v>157.06014699999997</v>
      </c>
      <c r="I362" s="52">
        <v>13.425833000000001</v>
      </c>
      <c r="J362" s="52">
        <v>13.484144000000001</v>
      </c>
      <c r="K362" s="52">
        <v>101.66077999999999</v>
      </c>
      <c r="L362" s="52">
        <v>22.938082999999999</v>
      </c>
      <c r="M362" s="52">
        <v>50.125194999999998</v>
      </c>
      <c r="N362" s="52">
        <v>30.194949999999999</v>
      </c>
      <c r="O362" s="52">
        <v>10.134077</v>
      </c>
      <c r="P362" s="52">
        <v>63.829010000000004</v>
      </c>
      <c r="Q362" s="52">
        <v>34.431038000000001</v>
      </c>
      <c r="R362" s="52">
        <v>94.01017800000001</v>
      </c>
      <c r="S362" s="52">
        <v>15.525969</v>
      </c>
      <c r="T362" s="52">
        <v>259.13592700000004</v>
      </c>
      <c r="U362" s="52">
        <v>13.872134000000001</v>
      </c>
      <c r="V362" s="52">
        <v>206.77984000000001</v>
      </c>
      <c r="W362" s="52">
        <v>36.460000999999998</v>
      </c>
      <c r="X362" s="52">
        <v>209.29172299999999</v>
      </c>
      <c r="Y362" s="52">
        <v>27.037186999999999</v>
      </c>
      <c r="Z362" s="52">
        <v>99.598631999999995</v>
      </c>
      <c r="AA362" s="52">
        <v>45.172078999999997</v>
      </c>
      <c r="AB362" s="52">
        <v>13.166185</v>
      </c>
      <c r="AC362" s="52">
        <v>94.382249999999985</v>
      </c>
      <c r="AD362" s="52">
        <v>13.993907</v>
      </c>
      <c r="AE362" s="52">
        <v>12.968722</v>
      </c>
      <c r="AF362" s="52">
        <v>248.50500099999999</v>
      </c>
      <c r="AG362" s="52">
        <v>14.276584000000001</v>
      </c>
      <c r="AH362" s="52">
        <v>40.342534000000001</v>
      </c>
      <c r="AI362" s="52">
        <v>32.244520000000001</v>
      </c>
      <c r="AJ362" s="52">
        <v>15.631524000000001</v>
      </c>
      <c r="AK362" s="52">
        <v>334.13996499999996</v>
      </c>
      <c r="AL362" s="52">
        <v>26.871231000000002</v>
      </c>
      <c r="AM362" s="52">
        <v>14.433214999999999</v>
      </c>
      <c r="AN362" s="52">
        <v>75.983769999999993</v>
      </c>
      <c r="AO362" s="52">
        <v>290.105254</v>
      </c>
      <c r="AP362" s="52">
        <v>25.113403000000002</v>
      </c>
      <c r="AQ362" s="52">
        <v>16.968438000000003</v>
      </c>
      <c r="AR362" s="52">
        <v>218.197519</v>
      </c>
      <c r="AS362" s="52">
        <v>13.4513</v>
      </c>
      <c r="AT362" s="52">
        <v>38.751961999999999</v>
      </c>
      <c r="AU362" s="52">
        <v>187.45944900000001</v>
      </c>
      <c r="AV362" s="52">
        <v>53.889982000000003</v>
      </c>
      <c r="AW362" s="52">
        <v>33.353685999999996</v>
      </c>
      <c r="AX362" s="52">
        <v>319.46094400000004</v>
      </c>
      <c r="AY362" s="52">
        <v>33.366979000000001</v>
      </c>
      <c r="AZ362" s="52">
        <v>36.694381000000007</v>
      </c>
    </row>
    <row r="363" spans="1:52" ht="15.75" x14ac:dyDescent="0.3">
      <c r="A363" s="3" t="s">
        <v>174</v>
      </c>
      <c r="B363" s="50">
        <v>0.39230300000000001</v>
      </c>
      <c r="C363" s="50">
        <v>0.43469999999999998</v>
      </c>
      <c r="D363" s="50">
        <v>4.310397</v>
      </c>
      <c r="E363" s="50">
        <v>0.41686899999999999</v>
      </c>
      <c r="F363" s="50">
        <v>2.8475429999999999</v>
      </c>
      <c r="G363" s="50">
        <v>3.3665259999999999</v>
      </c>
      <c r="H363" s="50">
        <v>133.34438599999999</v>
      </c>
      <c r="I363" s="50">
        <v>0.67879800000000001</v>
      </c>
      <c r="J363" s="50">
        <v>0.63539800000000002</v>
      </c>
      <c r="K363" s="50">
        <v>89.783096999999998</v>
      </c>
      <c r="L363" s="50">
        <v>12.290862000000001</v>
      </c>
      <c r="M363" s="50">
        <v>40.684705999999998</v>
      </c>
      <c r="N363" s="50">
        <v>21.395250999999998</v>
      </c>
      <c r="O363" s="50">
        <v>1.5329930000000001</v>
      </c>
      <c r="P363" s="50">
        <v>55.139997999999999</v>
      </c>
      <c r="Q363" s="50">
        <v>24.468536</v>
      </c>
      <c r="R363" s="50">
        <v>84.318014000000005</v>
      </c>
      <c r="S363" s="50">
        <v>8.7946999999999997E-2</v>
      </c>
      <c r="T363" s="50">
        <v>249.766627</v>
      </c>
      <c r="U363" s="50">
        <v>1.0212410000000001</v>
      </c>
      <c r="V363" s="50">
        <v>195.808143</v>
      </c>
      <c r="W363" s="50">
        <v>26.694934</v>
      </c>
      <c r="X363" s="50">
        <v>199.63854599999999</v>
      </c>
      <c r="Y363" s="50">
        <v>17.276823</v>
      </c>
      <c r="Z363" s="50">
        <v>86.826396000000003</v>
      </c>
      <c r="AA363" s="50">
        <v>1.8930990000000001</v>
      </c>
      <c r="AB363" s="50">
        <v>2.295442</v>
      </c>
      <c r="AC363" s="50">
        <v>65.852762999999996</v>
      </c>
      <c r="AD363" s="50">
        <v>0.50285299999999999</v>
      </c>
      <c r="AE363" s="50">
        <v>0.92415199999999997</v>
      </c>
      <c r="AF363" s="50">
        <v>233.067182</v>
      </c>
      <c r="AG363" s="50">
        <v>1.614608</v>
      </c>
      <c r="AH363" s="50">
        <v>2.881243</v>
      </c>
      <c r="AI363" s="50">
        <v>17.946694000000001</v>
      </c>
      <c r="AJ363" s="50">
        <v>0.153338</v>
      </c>
      <c r="AK363" s="50">
        <v>324.03407399999998</v>
      </c>
      <c r="AL363" s="50">
        <v>6.4683130000000002</v>
      </c>
      <c r="AM363" s="50">
        <v>0</v>
      </c>
      <c r="AN363" s="50">
        <v>19.006988</v>
      </c>
      <c r="AO363" s="50">
        <v>264.27765299999999</v>
      </c>
      <c r="AP363" s="50">
        <v>1.1666620000000001</v>
      </c>
      <c r="AQ363" s="50">
        <v>0</v>
      </c>
      <c r="AR363" s="50">
        <v>128.15643700000001</v>
      </c>
      <c r="AS363" s="50">
        <v>1.8591E-2</v>
      </c>
      <c r="AT363" s="50">
        <v>5.5176480000000003</v>
      </c>
      <c r="AU363" s="50">
        <v>150.15800999999999</v>
      </c>
      <c r="AV363" s="50">
        <v>20.893552</v>
      </c>
      <c r="AW363" s="50">
        <v>5.4220969999999999</v>
      </c>
      <c r="AX363" s="50">
        <v>288.13351299999999</v>
      </c>
      <c r="AY363" s="50">
        <v>5.5264680000000004</v>
      </c>
      <c r="AZ363" s="50">
        <v>10.726959000000001</v>
      </c>
    </row>
    <row r="364" spans="1:52" ht="15.75" x14ac:dyDescent="0.3">
      <c r="A364" s="4" t="s">
        <v>175</v>
      </c>
      <c r="B364" s="50">
        <v>0.39230300000000001</v>
      </c>
      <c r="C364" s="50">
        <v>0.43469999999999998</v>
      </c>
      <c r="D364" s="50">
        <v>4.310397</v>
      </c>
      <c r="E364" s="50">
        <v>0.41686899999999999</v>
      </c>
      <c r="F364" s="50">
        <v>2.8475429999999999</v>
      </c>
      <c r="G364" s="50">
        <v>3.3665259999999999</v>
      </c>
      <c r="H364" s="50">
        <v>133.34438599999999</v>
      </c>
      <c r="I364" s="50">
        <v>0.67879800000000001</v>
      </c>
      <c r="J364" s="50">
        <v>0.63539800000000002</v>
      </c>
      <c r="K364" s="50">
        <v>89.783096999999998</v>
      </c>
      <c r="L364" s="50">
        <v>12.290862000000001</v>
      </c>
      <c r="M364" s="50">
        <v>40.684705999999998</v>
      </c>
      <c r="N364" s="50">
        <v>21.395250999999998</v>
      </c>
      <c r="O364" s="50">
        <v>1.5329930000000001</v>
      </c>
      <c r="P364" s="50">
        <v>55.139997999999999</v>
      </c>
      <c r="Q364" s="50">
        <v>24.468536</v>
      </c>
      <c r="R364" s="50">
        <v>84.318014000000005</v>
      </c>
      <c r="S364" s="50">
        <v>8.7946999999999997E-2</v>
      </c>
      <c r="T364" s="50">
        <v>249.766627</v>
      </c>
      <c r="U364" s="50">
        <v>1.0212410000000001</v>
      </c>
      <c r="V364" s="50">
        <v>195.808143</v>
      </c>
      <c r="W364" s="50">
        <v>26.694934</v>
      </c>
      <c r="X364" s="50">
        <v>199.63854599999999</v>
      </c>
      <c r="Y364" s="50">
        <v>17.276823</v>
      </c>
      <c r="Z364" s="50">
        <v>86.826396000000003</v>
      </c>
      <c r="AA364" s="50">
        <v>1.8930990000000001</v>
      </c>
      <c r="AB364" s="50">
        <v>2.295442</v>
      </c>
      <c r="AC364" s="50">
        <v>51.611522000000001</v>
      </c>
      <c r="AD364" s="50">
        <v>0.50285299999999999</v>
      </c>
      <c r="AE364" s="50">
        <v>0.92415199999999997</v>
      </c>
      <c r="AF364" s="50">
        <v>233.067182</v>
      </c>
      <c r="AG364" s="50">
        <v>1.614608</v>
      </c>
      <c r="AH364" s="50">
        <v>2.881243</v>
      </c>
      <c r="AI364" s="50">
        <v>17.946694000000001</v>
      </c>
      <c r="AJ364" s="50">
        <v>0.153338</v>
      </c>
      <c r="AK364" s="50">
        <v>324.03407399999998</v>
      </c>
      <c r="AL364" s="50">
        <v>6.4683130000000002</v>
      </c>
      <c r="AM364" s="50">
        <v>0</v>
      </c>
      <c r="AN364" s="50">
        <v>19.006988</v>
      </c>
      <c r="AO364" s="50">
        <v>263.950536</v>
      </c>
      <c r="AP364" s="50">
        <v>1.1666620000000001</v>
      </c>
      <c r="AQ364" s="50">
        <v>0</v>
      </c>
      <c r="AR364" s="50">
        <v>128.15643700000001</v>
      </c>
      <c r="AS364" s="50">
        <v>1.8591E-2</v>
      </c>
      <c r="AT364" s="50">
        <v>5.5176480000000003</v>
      </c>
      <c r="AU364" s="50">
        <v>150.15800999999999</v>
      </c>
      <c r="AV364" s="50">
        <v>17.715396999999999</v>
      </c>
      <c r="AW364" s="50">
        <v>5.4220969999999999</v>
      </c>
      <c r="AX364" s="50">
        <v>288.13351299999999</v>
      </c>
      <c r="AY364" s="50">
        <v>5.5264680000000004</v>
      </c>
      <c r="AZ364" s="50">
        <v>10.726959000000001</v>
      </c>
    </row>
    <row r="365" spans="1:52" ht="15.75" x14ac:dyDescent="0.3">
      <c r="A365" s="4" t="s">
        <v>176</v>
      </c>
      <c r="B365" s="50">
        <v>0</v>
      </c>
      <c r="C365" s="50">
        <v>0</v>
      </c>
      <c r="D365" s="50">
        <v>0</v>
      </c>
      <c r="E365" s="50">
        <v>0</v>
      </c>
      <c r="F365" s="50">
        <v>0</v>
      </c>
      <c r="G365" s="50">
        <v>0</v>
      </c>
      <c r="H365" s="50">
        <v>0</v>
      </c>
      <c r="I365" s="50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50">
        <v>0</v>
      </c>
      <c r="V365" s="50">
        <v>0</v>
      </c>
      <c r="W365" s="50">
        <v>0</v>
      </c>
      <c r="X365" s="50">
        <v>0</v>
      </c>
      <c r="Y365" s="50">
        <v>0</v>
      </c>
      <c r="Z365" s="50">
        <v>0</v>
      </c>
      <c r="AA365" s="50">
        <v>0</v>
      </c>
      <c r="AB365" s="50">
        <v>0</v>
      </c>
      <c r="AC365" s="50">
        <v>14.241241</v>
      </c>
      <c r="AD365" s="50">
        <v>0</v>
      </c>
      <c r="AE365" s="50">
        <v>0</v>
      </c>
      <c r="AF365" s="50">
        <v>0</v>
      </c>
      <c r="AG365" s="50">
        <v>0</v>
      </c>
      <c r="AH365" s="50">
        <v>0</v>
      </c>
      <c r="AI365" s="50">
        <v>0</v>
      </c>
      <c r="AJ365" s="50">
        <v>0</v>
      </c>
      <c r="AK365" s="50">
        <v>0</v>
      </c>
      <c r="AL365" s="50">
        <v>0</v>
      </c>
      <c r="AM365" s="50">
        <v>0</v>
      </c>
      <c r="AN365" s="50">
        <v>0</v>
      </c>
      <c r="AO365" s="50">
        <v>0.32711600000000002</v>
      </c>
      <c r="AP365" s="50">
        <v>0</v>
      </c>
      <c r="AQ365" s="50">
        <v>0</v>
      </c>
      <c r="AR365" s="50">
        <v>0</v>
      </c>
      <c r="AS365" s="50">
        <v>0</v>
      </c>
      <c r="AT365" s="50">
        <v>0</v>
      </c>
      <c r="AU365" s="50">
        <v>0</v>
      </c>
      <c r="AV365" s="50">
        <v>3.1781540000000001</v>
      </c>
      <c r="AW365" s="50">
        <v>0</v>
      </c>
      <c r="AX365" s="50">
        <v>0</v>
      </c>
      <c r="AY365" s="50">
        <v>0</v>
      </c>
      <c r="AZ365" s="50">
        <v>0</v>
      </c>
    </row>
    <row r="366" spans="1:52" ht="15.75" x14ac:dyDescent="0.3">
      <c r="A366" s="4" t="s">
        <v>177</v>
      </c>
      <c r="B366" s="50">
        <v>0</v>
      </c>
      <c r="C366" s="50">
        <v>0</v>
      </c>
      <c r="D366" s="50">
        <v>0</v>
      </c>
      <c r="E366" s="50">
        <v>0</v>
      </c>
      <c r="F366" s="50">
        <v>0</v>
      </c>
      <c r="G366" s="50">
        <v>0</v>
      </c>
      <c r="H366" s="50">
        <v>0</v>
      </c>
      <c r="I366" s="50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50">
        <v>0</v>
      </c>
      <c r="V366" s="50">
        <v>0</v>
      </c>
      <c r="W366" s="50">
        <v>0</v>
      </c>
      <c r="X366" s="50">
        <v>0</v>
      </c>
      <c r="Y366" s="50">
        <v>0</v>
      </c>
      <c r="Z366" s="50">
        <v>0</v>
      </c>
      <c r="AA366" s="50">
        <v>0</v>
      </c>
      <c r="AB366" s="50">
        <v>0</v>
      </c>
      <c r="AC366" s="50">
        <v>0</v>
      </c>
      <c r="AD366" s="50">
        <v>0</v>
      </c>
      <c r="AE366" s="50">
        <v>0</v>
      </c>
      <c r="AF366" s="50">
        <v>0</v>
      </c>
      <c r="AG366" s="50">
        <v>0</v>
      </c>
      <c r="AH366" s="50">
        <v>0</v>
      </c>
      <c r="AI366" s="50">
        <v>0</v>
      </c>
      <c r="AJ366" s="50">
        <v>0</v>
      </c>
      <c r="AK366" s="50">
        <v>0</v>
      </c>
      <c r="AL366" s="50">
        <v>0</v>
      </c>
      <c r="AM366" s="50">
        <v>0</v>
      </c>
      <c r="AN366" s="50">
        <v>0</v>
      </c>
      <c r="AO366" s="50">
        <v>0</v>
      </c>
      <c r="AP366" s="50">
        <v>0</v>
      </c>
      <c r="AQ366" s="50">
        <v>0</v>
      </c>
      <c r="AR366" s="50">
        <v>0</v>
      </c>
      <c r="AS366" s="50">
        <v>0</v>
      </c>
      <c r="AT366" s="50">
        <v>0</v>
      </c>
      <c r="AU366" s="50">
        <v>0</v>
      </c>
      <c r="AV366" s="50">
        <v>0</v>
      </c>
      <c r="AW366" s="50">
        <v>0</v>
      </c>
      <c r="AX366" s="50">
        <v>0</v>
      </c>
      <c r="AY366" s="50">
        <v>0</v>
      </c>
      <c r="AZ366" s="50">
        <v>0</v>
      </c>
    </row>
    <row r="367" spans="1:52" ht="15.75" x14ac:dyDescent="0.3">
      <c r="A367" s="3" t="s">
        <v>178</v>
      </c>
      <c r="B367" s="50">
        <v>9.4662089999999992</v>
      </c>
      <c r="C367" s="50">
        <v>9.264068</v>
      </c>
      <c r="D367" s="50">
        <v>9.7146190000000008</v>
      </c>
      <c r="E367" s="50">
        <v>9.2856860000000001</v>
      </c>
      <c r="F367" s="50">
        <v>9.7726579999999998</v>
      </c>
      <c r="G367" s="50">
        <v>5.6388980000000002</v>
      </c>
      <c r="H367" s="50">
        <v>13.646591000000001</v>
      </c>
      <c r="I367" s="50">
        <v>12.643818</v>
      </c>
      <c r="J367" s="50">
        <v>9.3863190000000003</v>
      </c>
      <c r="K367" s="50">
        <v>9.0731000000000002</v>
      </c>
      <c r="L367" s="50">
        <v>7.6077159999999999</v>
      </c>
      <c r="M367" s="50">
        <v>8.5007059999999992</v>
      </c>
      <c r="N367" s="50">
        <v>8.2497059999999998</v>
      </c>
      <c r="O367" s="50">
        <v>7.9225159999999999</v>
      </c>
      <c r="P367" s="50">
        <v>8.3335220000000003</v>
      </c>
      <c r="Q367" s="50">
        <v>8.5913909999999998</v>
      </c>
      <c r="R367" s="50">
        <v>8.5387360000000001</v>
      </c>
      <c r="S367" s="50">
        <v>10.081715000000001</v>
      </c>
      <c r="T367" s="50">
        <v>8.6585959999999993</v>
      </c>
      <c r="U367" s="50">
        <v>9.6582570000000008</v>
      </c>
      <c r="V367" s="50">
        <v>9.8185570000000002</v>
      </c>
      <c r="W367" s="50">
        <v>8.9644410000000008</v>
      </c>
      <c r="X367" s="50">
        <v>9.5007760000000001</v>
      </c>
      <c r="Y367" s="50">
        <v>9.0226109999999995</v>
      </c>
      <c r="Z367" s="50">
        <v>9.0658949999999994</v>
      </c>
      <c r="AA367" s="50">
        <v>9.8882580000000004</v>
      </c>
      <c r="AB367" s="50">
        <v>10.248713</v>
      </c>
      <c r="AC367" s="50">
        <v>10.621822999999999</v>
      </c>
      <c r="AD367" s="50">
        <v>11.839817</v>
      </c>
      <c r="AE367" s="50">
        <v>11.558092</v>
      </c>
      <c r="AF367" s="50">
        <v>14.447293</v>
      </c>
      <c r="AG367" s="50">
        <v>12.534105</v>
      </c>
      <c r="AH367" s="50">
        <v>18.122558000000001</v>
      </c>
      <c r="AI367" s="50">
        <v>14.297826000000001</v>
      </c>
      <c r="AJ367" s="50">
        <v>15.314413</v>
      </c>
      <c r="AK367" s="50">
        <v>10.105891</v>
      </c>
      <c r="AL367" s="50">
        <v>20.402918</v>
      </c>
      <c r="AM367" s="50">
        <v>13.673432999999999</v>
      </c>
      <c r="AN367" s="50">
        <v>15.923052</v>
      </c>
      <c r="AO367" s="50">
        <v>17.237003999999999</v>
      </c>
      <c r="AP367" s="50">
        <v>13.855206000000001</v>
      </c>
      <c r="AQ367" s="50">
        <v>16.078683000000002</v>
      </c>
      <c r="AR367" s="50">
        <v>46.237251000000001</v>
      </c>
      <c r="AS367" s="50">
        <v>9.6595479999999991</v>
      </c>
      <c r="AT367" s="50">
        <v>27.044563</v>
      </c>
      <c r="AU367" s="50">
        <v>32.187913000000002</v>
      </c>
      <c r="AV367" s="50">
        <v>31.345627</v>
      </c>
      <c r="AW367" s="50">
        <v>22.929767999999999</v>
      </c>
      <c r="AX367" s="50">
        <v>31.113959000000001</v>
      </c>
      <c r="AY367" s="50">
        <v>24.956235</v>
      </c>
      <c r="AZ367" s="50">
        <v>21.357823</v>
      </c>
    </row>
    <row r="368" spans="1:52" ht="15.75" x14ac:dyDescent="0.3">
      <c r="A368" s="4" t="s">
        <v>33</v>
      </c>
      <c r="B368" s="50">
        <v>5.214677</v>
      </c>
      <c r="C368" s="50">
        <v>5.3622940000000003</v>
      </c>
      <c r="D368" s="50">
        <v>5.3699709999999996</v>
      </c>
      <c r="E368" s="50">
        <v>5.1826780000000001</v>
      </c>
      <c r="F368" s="50">
        <v>5.4200460000000001</v>
      </c>
      <c r="G368" s="50">
        <v>5.4152100000000001</v>
      </c>
      <c r="H368" s="50">
        <v>5.6848210000000003</v>
      </c>
      <c r="I368" s="50">
        <v>5.132333</v>
      </c>
      <c r="J368" s="50">
        <v>5.2673899999999998</v>
      </c>
      <c r="K368" s="50">
        <v>4.6400100000000002</v>
      </c>
      <c r="L368" s="50">
        <v>4.4512070000000001</v>
      </c>
      <c r="M368" s="50">
        <v>3.8664860000000001</v>
      </c>
      <c r="N368" s="50">
        <v>3.9186450000000002</v>
      </c>
      <c r="O368" s="50">
        <v>3.9187940000000001</v>
      </c>
      <c r="P368" s="50">
        <v>3.6057009999999998</v>
      </c>
      <c r="Q368" s="50">
        <v>4.5792669999999998</v>
      </c>
      <c r="R368" s="50">
        <v>4.2105889999999997</v>
      </c>
      <c r="S368" s="50">
        <v>4.4540369999999996</v>
      </c>
      <c r="T368" s="50">
        <v>4.0655789999999996</v>
      </c>
      <c r="U368" s="50">
        <v>4.3190359999999997</v>
      </c>
      <c r="V368" s="50">
        <v>4.3433469999999996</v>
      </c>
      <c r="W368" s="50">
        <v>3.9621930000000001</v>
      </c>
      <c r="X368" s="50">
        <v>3.9468890000000001</v>
      </c>
      <c r="Y368" s="50">
        <v>4.0811960000000003</v>
      </c>
      <c r="Z368" s="50">
        <v>4.2976349999999996</v>
      </c>
      <c r="AA368" s="50">
        <v>4.1151960000000001</v>
      </c>
      <c r="AB368" s="50">
        <v>4.3524989999999999</v>
      </c>
      <c r="AC368" s="50">
        <v>4.1782810000000001</v>
      </c>
      <c r="AD368" s="50">
        <v>4.1108950000000002</v>
      </c>
      <c r="AE368" s="50">
        <v>4.1981479999999998</v>
      </c>
      <c r="AF368" s="50">
        <v>4.8276289999999999</v>
      </c>
      <c r="AG368" s="50">
        <v>4.9941060000000004</v>
      </c>
      <c r="AH368" s="50">
        <v>6.9015529999999998</v>
      </c>
      <c r="AI368" s="50">
        <v>5.0599819999999998</v>
      </c>
      <c r="AJ368" s="50">
        <v>6.5696950000000003</v>
      </c>
      <c r="AK368" s="50">
        <v>5.1798109999999999</v>
      </c>
      <c r="AL368" s="50">
        <v>9.9395389999999999</v>
      </c>
      <c r="AM368" s="50">
        <v>9.4797239999999992</v>
      </c>
      <c r="AN368" s="50">
        <v>8.5060760000000002</v>
      </c>
      <c r="AO368" s="50">
        <v>8.5932600000000008</v>
      </c>
      <c r="AP368" s="50">
        <v>5.0765370000000001</v>
      </c>
      <c r="AQ368" s="50">
        <v>3.9089309999999999</v>
      </c>
      <c r="AR368" s="50">
        <v>2.494955</v>
      </c>
      <c r="AS368" s="50">
        <v>5.0052000000000003</v>
      </c>
      <c r="AT368" s="50">
        <v>9.0584419999999994</v>
      </c>
      <c r="AU368" s="50">
        <v>9.8430590000000002</v>
      </c>
      <c r="AV368" s="50">
        <v>12.293371</v>
      </c>
      <c r="AW368" s="50">
        <v>9.9064630000000005</v>
      </c>
      <c r="AX368" s="50">
        <v>14.431972</v>
      </c>
      <c r="AY368" s="50">
        <v>10.053853</v>
      </c>
      <c r="AZ368" s="50">
        <v>8.144501</v>
      </c>
    </row>
    <row r="369" spans="1:52" ht="15.75" x14ac:dyDescent="0.3">
      <c r="A369" s="4" t="s">
        <v>35</v>
      </c>
      <c r="B369" s="50">
        <v>0.31160500000000002</v>
      </c>
      <c r="C369" s="50">
        <v>0.11792900000000001</v>
      </c>
      <c r="D369" s="50">
        <v>0.124751</v>
      </c>
      <c r="E369" s="50">
        <v>0.21582100000000001</v>
      </c>
      <c r="F369" s="50">
        <v>5.1275000000000001E-2</v>
      </c>
      <c r="G369" s="50">
        <v>0</v>
      </c>
      <c r="H369" s="50">
        <v>0.213202</v>
      </c>
      <c r="I369" s="50">
        <v>0.20366699999999999</v>
      </c>
      <c r="J369" s="50">
        <v>0.222438</v>
      </c>
      <c r="K369" s="50">
        <v>0.11097700000000001</v>
      </c>
      <c r="L369" s="50">
        <v>0.21776999999999999</v>
      </c>
      <c r="M369" s="50">
        <v>0.16764000000000001</v>
      </c>
      <c r="N369" s="50">
        <v>0.28245199999999998</v>
      </c>
      <c r="O369" s="50">
        <v>0.19279299999999999</v>
      </c>
      <c r="P369" s="50">
        <v>0.19936200000000001</v>
      </c>
      <c r="Q369" s="50">
        <v>0.32023699999999999</v>
      </c>
      <c r="R369" s="50">
        <v>0.21599599999999999</v>
      </c>
      <c r="S369" s="50">
        <v>0.18543100000000001</v>
      </c>
      <c r="T369" s="50">
        <v>0.77252100000000001</v>
      </c>
      <c r="U369" s="50">
        <v>0.24691199999999999</v>
      </c>
      <c r="V369" s="50">
        <v>0.84922299999999995</v>
      </c>
      <c r="W369" s="50">
        <v>0.41066999999999998</v>
      </c>
      <c r="X369" s="50">
        <v>0.69964400000000004</v>
      </c>
      <c r="Y369" s="50">
        <v>0.32478499999999999</v>
      </c>
      <c r="Z369" s="50">
        <v>0.18459999999999999</v>
      </c>
      <c r="AA369" s="50">
        <v>0.46741199999999999</v>
      </c>
      <c r="AB369" s="50">
        <v>0.39210099999999998</v>
      </c>
      <c r="AC369" s="50">
        <v>0.24410399999999999</v>
      </c>
      <c r="AD369" s="50">
        <v>0.49903500000000001</v>
      </c>
      <c r="AE369" s="50">
        <v>0.66588199999999997</v>
      </c>
      <c r="AF369" s="50">
        <v>2.5018630000000002</v>
      </c>
      <c r="AG369" s="50">
        <v>0.40810299999999999</v>
      </c>
      <c r="AH369" s="50">
        <v>1.004599</v>
      </c>
      <c r="AI369" s="50">
        <v>0.75249600000000005</v>
      </c>
      <c r="AJ369" s="50">
        <v>0.48174699999999998</v>
      </c>
      <c r="AK369" s="50">
        <v>0.18439800000000001</v>
      </c>
      <c r="AL369" s="50">
        <v>0.39109899999999997</v>
      </c>
      <c r="AM369" s="50">
        <v>0.168239</v>
      </c>
      <c r="AN369" s="50">
        <v>0.50548800000000005</v>
      </c>
      <c r="AO369" s="50">
        <v>1.3533599999999999</v>
      </c>
      <c r="AP369" s="50">
        <v>0.81033699999999997</v>
      </c>
      <c r="AQ369" s="50">
        <v>1.9346209999999999</v>
      </c>
      <c r="AR369" s="50">
        <v>7.3227880000000001</v>
      </c>
      <c r="AS369" s="50">
        <v>0.69078399999999995</v>
      </c>
      <c r="AT369" s="50">
        <v>2.257997</v>
      </c>
      <c r="AU369" s="50">
        <v>1.2373719999999999</v>
      </c>
      <c r="AV369" s="50">
        <v>3.0037150000000001</v>
      </c>
      <c r="AW369" s="50">
        <v>0.504552</v>
      </c>
      <c r="AX369" s="50">
        <v>1.666892</v>
      </c>
      <c r="AY369" s="50">
        <v>1.7282459999999999</v>
      </c>
      <c r="AZ369" s="50">
        <v>0.903501</v>
      </c>
    </row>
    <row r="370" spans="1:52" ht="15.75" x14ac:dyDescent="0.3">
      <c r="A370" s="4" t="s">
        <v>38</v>
      </c>
      <c r="B370" s="50">
        <v>0.64046400000000003</v>
      </c>
      <c r="C370" s="50">
        <v>0.53477399999999997</v>
      </c>
      <c r="D370" s="50">
        <v>0.62429400000000002</v>
      </c>
      <c r="E370" s="50">
        <v>0.32416200000000001</v>
      </c>
      <c r="F370" s="50">
        <v>0.63491900000000001</v>
      </c>
      <c r="G370" s="50">
        <v>0</v>
      </c>
      <c r="H370" s="50">
        <v>0.303923</v>
      </c>
      <c r="I370" s="50">
        <v>3.356236</v>
      </c>
      <c r="J370" s="50">
        <v>0.40159</v>
      </c>
      <c r="K370" s="50">
        <v>1.0607869999999999</v>
      </c>
      <c r="L370" s="50">
        <v>5.7259999999999998E-2</v>
      </c>
      <c r="M370" s="50">
        <v>1.2844169999999999</v>
      </c>
      <c r="N370" s="50">
        <v>0.682674</v>
      </c>
      <c r="O370" s="50">
        <v>0.52459299999999998</v>
      </c>
      <c r="P370" s="50">
        <v>1.1652720000000001</v>
      </c>
      <c r="Q370" s="50">
        <v>0.86844399999999999</v>
      </c>
      <c r="R370" s="50">
        <v>0.96117200000000003</v>
      </c>
      <c r="S370" s="50">
        <v>1.35568</v>
      </c>
      <c r="T370" s="50">
        <v>0.677311</v>
      </c>
      <c r="U370" s="50">
        <v>1.4101589999999999</v>
      </c>
      <c r="V370" s="50">
        <v>0.81622300000000003</v>
      </c>
      <c r="W370" s="50">
        <v>0.56081899999999996</v>
      </c>
      <c r="X370" s="50">
        <v>0.85149900000000001</v>
      </c>
      <c r="Y370" s="50">
        <v>0.511911</v>
      </c>
      <c r="Z370" s="50">
        <v>0.84733999999999998</v>
      </c>
      <c r="AA370" s="50">
        <v>0.650783</v>
      </c>
      <c r="AB370" s="50">
        <v>0.54577500000000001</v>
      </c>
      <c r="AC370" s="50">
        <v>1.1385959999999999</v>
      </c>
      <c r="AD370" s="50">
        <v>1.337947</v>
      </c>
      <c r="AE370" s="50">
        <v>1.001914</v>
      </c>
      <c r="AF370" s="50">
        <v>1.129186</v>
      </c>
      <c r="AG370" s="50">
        <v>0.67206200000000005</v>
      </c>
      <c r="AH370" s="50">
        <v>1.2187589999999999</v>
      </c>
      <c r="AI370" s="50">
        <v>1.252219</v>
      </c>
      <c r="AJ370" s="50">
        <v>2.7145959999999998</v>
      </c>
      <c r="AK370" s="50">
        <v>1.3272790000000001</v>
      </c>
      <c r="AL370" s="50">
        <v>0.176874</v>
      </c>
      <c r="AM370" s="50">
        <v>5.5195000000000001E-2</v>
      </c>
      <c r="AN370" s="50">
        <v>0.83730099999999996</v>
      </c>
      <c r="AO370" s="50">
        <v>1.8582829999999999</v>
      </c>
      <c r="AP370" s="50">
        <v>1.019136</v>
      </c>
      <c r="AQ370" s="50">
        <v>1.290278</v>
      </c>
      <c r="AR370" s="50">
        <v>5.5842150000000004</v>
      </c>
      <c r="AS370" s="50">
        <v>0.70140899999999995</v>
      </c>
      <c r="AT370" s="50">
        <v>1.702261</v>
      </c>
      <c r="AU370" s="50">
        <v>1.7484649999999999</v>
      </c>
      <c r="AV370" s="50">
        <v>1.551377</v>
      </c>
      <c r="AW370" s="50">
        <v>1.3052919999999999</v>
      </c>
      <c r="AX370" s="50">
        <v>1.667181</v>
      </c>
      <c r="AY370" s="50">
        <v>0.81848399999999999</v>
      </c>
      <c r="AZ370" s="50">
        <v>1.6048230000000001</v>
      </c>
    </row>
    <row r="371" spans="1:52" ht="15.75" x14ac:dyDescent="0.3">
      <c r="A371" s="4" t="s">
        <v>39</v>
      </c>
      <c r="B371" s="50">
        <v>0</v>
      </c>
      <c r="C371" s="50">
        <v>0</v>
      </c>
      <c r="D371" s="50">
        <v>0</v>
      </c>
      <c r="E371" s="50">
        <v>0</v>
      </c>
      <c r="F371" s="50">
        <v>0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50">
        <v>0</v>
      </c>
      <c r="V371" s="50">
        <v>0</v>
      </c>
      <c r="W371" s="50">
        <v>0</v>
      </c>
      <c r="X371" s="50">
        <v>0</v>
      </c>
      <c r="Y371" s="50">
        <v>0</v>
      </c>
      <c r="Z371" s="50">
        <v>0</v>
      </c>
      <c r="AA371" s="50">
        <v>0</v>
      </c>
      <c r="AB371" s="50">
        <v>0</v>
      </c>
      <c r="AC371" s="50">
        <v>0</v>
      </c>
      <c r="AD371" s="50">
        <v>0</v>
      </c>
      <c r="AE371" s="50">
        <v>0</v>
      </c>
      <c r="AF371" s="50">
        <v>0</v>
      </c>
      <c r="AG371" s="50">
        <v>0</v>
      </c>
      <c r="AH371" s="50">
        <v>0</v>
      </c>
      <c r="AI371" s="50">
        <v>0</v>
      </c>
      <c r="AJ371" s="50">
        <v>0</v>
      </c>
      <c r="AK371" s="50">
        <v>0</v>
      </c>
      <c r="AL371" s="50">
        <v>0</v>
      </c>
      <c r="AM371" s="50">
        <v>0</v>
      </c>
      <c r="AN371" s="50">
        <v>0</v>
      </c>
      <c r="AO371" s="50">
        <v>0</v>
      </c>
      <c r="AP371" s="50">
        <v>0</v>
      </c>
      <c r="AQ371" s="50">
        <v>0</v>
      </c>
      <c r="AR371" s="50">
        <v>0</v>
      </c>
      <c r="AS371" s="50">
        <v>0</v>
      </c>
      <c r="AT371" s="50">
        <v>0</v>
      </c>
      <c r="AU371" s="50">
        <v>0</v>
      </c>
      <c r="AV371" s="50">
        <v>0</v>
      </c>
      <c r="AW371" s="50">
        <v>0</v>
      </c>
      <c r="AX371" s="50">
        <v>0</v>
      </c>
      <c r="AY371" s="50">
        <v>0</v>
      </c>
      <c r="AZ371" s="50">
        <v>0</v>
      </c>
    </row>
    <row r="372" spans="1:52" ht="15.75" x14ac:dyDescent="0.3">
      <c r="A372" s="4" t="s">
        <v>40</v>
      </c>
      <c r="B372" s="50">
        <v>0</v>
      </c>
      <c r="C372" s="50">
        <v>0</v>
      </c>
      <c r="D372" s="50">
        <v>0</v>
      </c>
      <c r="E372" s="50">
        <v>0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50">
        <v>0</v>
      </c>
      <c r="V372" s="50">
        <v>0</v>
      </c>
      <c r="W372" s="50">
        <v>0</v>
      </c>
      <c r="X372" s="50">
        <v>0</v>
      </c>
      <c r="Y372" s="50">
        <v>0</v>
      </c>
      <c r="Z372" s="50">
        <v>0</v>
      </c>
      <c r="AA372" s="50">
        <v>0</v>
      </c>
      <c r="AB372" s="50">
        <v>0</v>
      </c>
      <c r="AC372" s="50">
        <v>0</v>
      </c>
      <c r="AD372" s="50">
        <v>0</v>
      </c>
      <c r="AE372" s="50">
        <v>0</v>
      </c>
      <c r="AF372" s="50">
        <v>0</v>
      </c>
      <c r="AG372" s="50">
        <v>0</v>
      </c>
      <c r="AH372" s="50">
        <v>0</v>
      </c>
      <c r="AI372" s="50">
        <v>0</v>
      </c>
      <c r="AJ372" s="50">
        <v>0</v>
      </c>
      <c r="AK372" s="50">
        <v>0</v>
      </c>
      <c r="AL372" s="50">
        <v>0</v>
      </c>
      <c r="AM372" s="50">
        <v>0</v>
      </c>
      <c r="AN372" s="50">
        <v>0</v>
      </c>
      <c r="AO372" s="50">
        <v>0</v>
      </c>
      <c r="AP372" s="50">
        <v>0</v>
      </c>
      <c r="AQ372" s="50">
        <v>0</v>
      </c>
      <c r="AR372" s="50">
        <v>0</v>
      </c>
      <c r="AS372" s="50">
        <v>0</v>
      </c>
      <c r="AT372" s="50">
        <v>0</v>
      </c>
      <c r="AU372" s="50">
        <v>0</v>
      </c>
      <c r="AV372" s="50">
        <v>0</v>
      </c>
      <c r="AW372" s="50">
        <v>0</v>
      </c>
      <c r="AX372" s="50">
        <v>0</v>
      </c>
      <c r="AY372" s="50">
        <v>0</v>
      </c>
      <c r="AZ372" s="50">
        <v>0</v>
      </c>
    </row>
    <row r="373" spans="1:52" ht="15.75" x14ac:dyDescent="0.3">
      <c r="A373" s="4" t="s">
        <v>36</v>
      </c>
      <c r="B373" s="50">
        <v>3.2994629999999998</v>
      </c>
      <c r="C373" s="50">
        <v>3.2490709999999998</v>
      </c>
      <c r="D373" s="50">
        <v>3.5956030000000001</v>
      </c>
      <c r="E373" s="50">
        <v>3.5630250000000001</v>
      </c>
      <c r="F373" s="50">
        <v>3.6664180000000002</v>
      </c>
      <c r="G373" s="50">
        <v>0.223688</v>
      </c>
      <c r="H373" s="50">
        <v>7.4446450000000004</v>
      </c>
      <c r="I373" s="50">
        <v>3.9515820000000001</v>
      </c>
      <c r="J373" s="50">
        <v>3.494901</v>
      </c>
      <c r="K373" s="50">
        <v>3.2613259999999999</v>
      </c>
      <c r="L373" s="50">
        <v>2.8814790000000001</v>
      </c>
      <c r="M373" s="50">
        <v>3.1821630000000001</v>
      </c>
      <c r="N373" s="50">
        <v>3.3659340000000002</v>
      </c>
      <c r="O373" s="50">
        <v>3.2863340000000001</v>
      </c>
      <c r="P373" s="50">
        <v>3.3631850000000001</v>
      </c>
      <c r="Q373" s="50">
        <v>2.823442</v>
      </c>
      <c r="R373" s="50">
        <v>3.1509770000000001</v>
      </c>
      <c r="S373" s="50">
        <v>4.0865650000000002</v>
      </c>
      <c r="T373" s="50">
        <v>3.1431840000000002</v>
      </c>
      <c r="U373" s="50">
        <v>3.6821480000000002</v>
      </c>
      <c r="V373" s="50">
        <v>3.8097629999999998</v>
      </c>
      <c r="W373" s="50">
        <v>4.0307560000000002</v>
      </c>
      <c r="X373" s="50">
        <v>4.0027419999999996</v>
      </c>
      <c r="Y373" s="50">
        <v>4.1047180000000001</v>
      </c>
      <c r="Z373" s="50">
        <v>3.7363189999999999</v>
      </c>
      <c r="AA373" s="50">
        <v>4.6548660000000002</v>
      </c>
      <c r="AB373" s="50">
        <v>4.9583380000000004</v>
      </c>
      <c r="AC373" s="50">
        <v>5.0608420000000001</v>
      </c>
      <c r="AD373" s="50">
        <v>5.8919389999999998</v>
      </c>
      <c r="AE373" s="50">
        <v>5.6921460000000002</v>
      </c>
      <c r="AF373" s="50">
        <v>5.988613</v>
      </c>
      <c r="AG373" s="50">
        <v>6.4598329999999997</v>
      </c>
      <c r="AH373" s="50">
        <v>8.9976450000000003</v>
      </c>
      <c r="AI373" s="50">
        <v>7.2331269999999996</v>
      </c>
      <c r="AJ373" s="50">
        <v>5.5483729999999998</v>
      </c>
      <c r="AK373" s="50">
        <v>3.4144009999999998</v>
      </c>
      <c r="AL373" s="50">
        <v>9.8954029999999999</v>
      </c>
      <c r="AM373" s="50">
        <v>3.970272</v>
      </c>
      <c r="AN373" s="50">
        <v>6.0741849999999999</v>
      </c>
      <c r="AO373" s="50">
        <v>5.4320979999999999</v>
      </c>
      <c r="AP373" s="50">
        <v>6.9491949999999996</v>
      </c>
      <c r="AQ373" s="50">
        <v>8.9448519999999991</v>
      </c>
      <c r="AR373" s="50">
        <v>30.835291000000002</v>
      </c>
      <c r="AS373" s="50">
        <v>3.2621530000000001</v>
      </c>
      <c r="AT373" s="50">
        <v>14.025861000000001</v>
      </c>
      <c r="AU373" s="50">
        <v>19.359016</v>
      </c>
      <c r="AV373" s="50">
        <v>14.497163</v>
      </c>
      <c r="AW373" s="50">
        <v>11.213459</v>
      </c>
      <c r="AX373" s="50">
        <v>13.347913</v>
      </c>
      <c r="AY373" s="50">
        <v>12.355650000000001</v>
      </c>
      <c r="AZ373" s="50">
        <v>10.704997000000001</v>
      </c>
    </row>
    <row r="374" spans="1:52" ht="15.75" x14ac:dyDescent="0.3">
      <c r="A374" s="4" t="s">
        <v>41</v>
      </c>
      <c r="B374" s="50">
        <v>0</v>
      </c>
      <c r="C374" s="50">
        <v>0</v>
      </c>
      <c r="D374" s="50">
        <v>0</v>
      </c>
      <c r="E374" s="50">
        <v>0</v>
      </c>
      <c r="F374" s="50">
        <v>0</v>
      </c>
      <c r="G374" s="50">
        <v>0</v>
      </c>
      <c r="H374" s="50">
        <v>0</v>
      </c>
      <c r="I374" s="50">
        <v>0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50">
        <v>0</v>
      </c>
      <c r="V374" s="50">
        <v>0</v>
      </c>
      <c r="W374" s="50">
        <v>0</v>
      </c>
      <c r="X374" s="50">
        <v>0</v>
      </c>
      <c r="Y374" s="50">
        <v>0</v>
      </c>
      <c r="Z374" s="50">
        <v>0</v>
      </c>
      <c r="AA374" s="50">
        <v>0</v>
      </c>
      <c r="AB374" s="50">
        <v>0</v>
      </c>
      <c r="AC374" s="50">
        <v>0</v>
      </c>
      <c r="AD374" s="50">
        <v>0</v>
      </c>
      <c r="AE374" s="50">
        <v>0</v>
      </c>
      <c r="AF374" s="50">
        <v>0</v>
      </c>
      <c r="AG374" s="50">
        <v>0</v>
      </c>
      <c r="AH374" s="50">
        <v>0</v>
      </c>
      <c r="AI374" s="50">
        <v>0</v>
      </c>
      <c r="AJ374" s="50">
        <v>0</v>
      </c>
      <c r="AK374" s="50">
        <v>0</v>
      </c>
      <c r="AL374" s="50">
        <v>0</v>
      </c>
      <c r="AM374" s="50">
        <v>0</v>
      </c>
      <c r="AN374" s="50">
        <v>0</v>
      </c>
      <c r="AO374" s="50">
        <v>0</v>
      </c>
      <c r="AP374" s="50">
        <v>0</v>
      </c>
      <c r="AQ374" s="50">
        <v>0</v>
      </c>
      <c r="AR374" s="50">
        <v>0</v>
      </c>
      <c r="AS374" s="50">
        <v>0</v>
      </c>
      <c r="AT374" s="50">
        <v>0</v>
      </c>
      <c r="AU374" s="50">
        <v>0</v>
      </c>
      <c r="AV374" s="50">
        <v>0</v>
      </c>
      <c r="AW374" s="50">
        <v>0</v>
      </c>
      <c r="AX374" s="50">
        <v>0</v>
      </c>
      <c r="AY374" s="50">
        <v>0</v>
      </c>
      <c r="AZ374" s="50">
        <v>0</v>
      </c>
    </row>
    <row r="375" spans="1:52" ht="15.75" x14ac:dyDescent="0.3">
      <c r="A375" s="3" t="s">
        <v>179</v>
      </c>
      <c r="B375" s="50">
        <v>0.51011799999999996</v>
      </c>
      <c r="C375" s="50">
        <v>0.38772200000000001</v>
      </c>
      <c r="D375" s="50">
        <v>8.4639999999999993E-3</v>
      </c>
      <c r="E375" s="50">
        <v>0.88016300000000003</v>
      </c>
      <c r="F375" s="50">
        <v>0.40476499999999999</v>
      </c>
      <c r="G375" s="50">
        <v>0</v>
      </c>
      <c r="H375" s="50">
        <v>10.06917</v>
      </c>
      <c r="I375" s="50">
        <v>0.103217</v>
      </c>
      <c r="J375" s="50">
        <v>3.4624269999999999</v>
      </c>
      <c r="K375" s="50">
        <v>2.804583</v>
      </c>
      <c r="L375" s="50">
        <v>3.0395050000000001</v>
      </c>
      <c r="M375" s="50">
        <v>0.93978300000000004</v>
      </c>
      <c r="N375" s="50">
        <v>0.54999299999999995</v>
      </c>
      <c r="O375" s="50">
        <v>0.67856799999999995</v>
      </c>
      <c r="P375" s="50">
        <v>0.35548999999999997</v>
      </c>
      <c r="Q375" s="50">
        <v>1.371111</v>
      </c>
      <c r="R375" s="50">
        <v>1.1534279999999999</v>
      </c>
      <c r="S375" s="50">
        <v>5.3563070000000002</v>
      </c>
      <c r="T375" s="50">
        <v>0.710704</v>
      </c>
      <c r="U375" s="50">
        <v>3.1926359999999998</v>
      </c>
      <c r="V375" s="50">
        <v>1.1531400000000001</v>
      </c>
      <c r="W375" s="50">
        <v>0.80062599999999995</v>
      </c>
      <c r="X375" s="50">
        <v>0.15240100000000001</v>
      </c>
      <c r="Y375" s="50">
        <v>0.73775299999999999</v>
      </c>
      <c r="Z375" s="50">
        <v>3.7063410000000001</v>
      </c>
      <c r="AA375" s="50">
        <v>33.390721999999997</v>
      </c>
      <c r="AB375" s="50">
        <v>0.62202999999999997</v>
      </c>
      <c r="AC375" s="50">
        <v>17.907664</v>
      </c>
      <c r="AD375" s="50">
        <v>1.6512370000000001</v>
      </c>
      <c r="AE375" s="50">
        <v>0.48647800000000002</v>
      </c>
      <c r="AF375" s="50">
        <v>0.99052600000000002</v>
      </c>
      <c r="AG375" s="50">
        <v>0.12787100000000001</v>
      </c>
      <c r="AH375" s="50">
        <v>19.338733000000001</v>
      </c>
      <c r="AI375" s="50">
        <v>0</v>
      </c>
      <c r="AJ375" s="50">
        <v>0.163773</v>
      </c>
      <c r="AK375" s="50">
        <v>0</v>
      </c>
      <c r="AL375" s="50">
        <v>0</v>
      </c>
      <c r="AM375" s="50">
        <v>0.75978199999999996</v>
      </c>
      <c r="AN375" s="50">
        <v>41.053730000000002</v>
      </c>
      <c r="AO375" s="50">
        <v>8.5905970000000007</v>
      </c>
      <c r="AP375" s="50">
        <v>10.091535</v>
      </c>
      <c r="AQ375" s="50">
        <v>0.88975499999999996</v>
      </c>
      <c r="AR375" s="50">
        <v>43.803831000000002</v>
      </c>
      <c r="AS375" s="50">
        <v>3.773161</v>
      </c>
      <c r="AT375" s="50">
        <v>6.1897510000000002</v>
      </c>
      <c r="AU375" s="50">
        <v>5.1135260000000002</v>
      </c>
      <c r="AV375" s="50">
        <v>1.650803</v>
      </c>
      <c r="AW375" s="50">
        <v>5.0018209999999996</v>
      </c>
      <c r="AX375" s="50">
        <v>0.213472</v>
      </c>
      <c r="AY375" s="50">
        <v>2.8842759999999998</v>
      </c>
      <c r="AZ375" s="50">
        <v>4.6095990000000002</v>
      </c>
    </row>
    <row r="376" spans="1:52" ht="15.75" x14ac:dyDescent="0.3">
      <c r="A376" s="3" t="s">
        <v>180</v>
      </c>
      <c r="B376" s="50">
        <v>0</v>
      </c>
      <c r="C376" s="50">
        <v>0</v>
      </c>
      <c r="D376" s="50">
        <v>0</v>
      </c>
      <c r="E376" s="50">
        <v>0</v>
      </c>
      <c r="F376" s="50">
        <v>0</v>
      </c>
      <c r="G376" s="50">
        <v>0</v>
      </c>
      <c r="H376" s="50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50">
        <v>0</v>
      </c>
      <c r="V376" s="50">
        <v>0</v>
      </c>
      <c r="W376" s="50">
        <v>0</v>
      </c>
      <c r="X376" s="50">
        <v>0</v>
      </c>
      <c r="Y376" s="50">
        <v>0</v>
      </c>
      <c r="Z376" s="50">
        <v>0</v>
      </c>
      <c r="AA376" s="50">
        <v>0</v>
      </c>
      <c r="AB376" s="50">
        <v>0</v>
      </c>
      <c r="AC376" s="50">
        <v>0</v>
      </c>
      <c r="AD376" s="50">
        <v>0</v>
      </c>
      <c r="AE376" s="50">
        <v>0</v>
      </c>
      <c r="AF376" s="50">
        <v>0</v>
      </c>
      <c r="AG376" s="50">
        <v>0</v>
      </c>
      <c r="AH376" s="50">
        <v>0</v>
      </c>
      <c r="AI376" s="50">
        <v>0</v>
      </c>
      <c r="AJ376" s="50">
        <v>0</v>
      </c>
      <c r="AK376" s="50">
        <v>0</v>
      </c>
      <c r="AL376" s="50">
        <v>0</v>
      </c>
      <c r="AM376" s="50">
        <v>0</v>
      </c>
      <c r="AN376" s="50">
        <v>0</v>
      </c>
      <c r="AO376" s="50">
        <v>0</v>
      </c>
      <c r="AP376" s="50">
        <v>0</v>
      </c>
      <c r="AQ376" s="50">
        <v>0</v>
      </c>
      <c r="AR376" s="50">
        <v>0</v>
      </c>
      <c r="AS376" s="50">
        <v>0</v>
      </c>
      <c r="AT376" s="50">
        <v>0</v>
      </c>
      <c r="AU376" s="50">
        <v>0</v>
      </c>
      <c r="AV376" s="50">
        <v>0</v>
      </c>
      <c r="AW376" s="50">
        <v>0</v>
      </c>
      <c r="AX376" s="50">
        <v>0</v>
      </c>
      <c r="AY376" s="50">
        <v>0</v>
      </c>
      <c r="AZ376" s="50">
        <v>0</v>
      </c>
    </row>
    <row r="377" spans="1:52" ht="15.75" x14ac:dyDescent="0.3">
      <c r="A377" s="21"/>
      <c r="B377" s="50"/>
      <c r="C377" s="50"/>
      <c r="D377" s="50"/>
      <c r="E377" s="50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  <c r="AH377" s="50"/>
      <c r="AI377" s="50"/>
      <c r="AJ377" s="50"/>
      <c r="AK377" s="50"/>
      <c r="AL377" s="50"/>
      <c r="AM377" s="50"/>
      <c r="AN377" s="50"/>
      <c r="AO377" s="50"/>
      <c r="AP377" s="50"/>
      <c r="AQ377" s="50"/>
      <c r="AR377" s="50"/>
      <c r="AS377" s="50"/>
      <c r="AT377" s="50"/>
      <c r="AU377" s="50"/>
      <c r="AV377" s="50"/>
      <c r="AW377" s="50"/>
      <c r="AX377" s="50"/>
      <c r="AY377" s="50"/>
      <c r="AZ377" s="50"/>
    </row>
    <row r="378" spans="1:52" ht="15.75" x14ac:dyDescent="0.3">
      <c r="A378" s="10" t="s">
        <v>181</v>
      </c>
      <c r="B378" s="50"/>
      <c r="C378" s="50"/>
      <c r="D378" s="50"/>
      <c r="E378" s="50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  <c r="AH378" s="50"/>
      <c r="AI378" s="50"/>
      <c r="AJ378" s="50"/>
      <c r="AK378" s="50"/>
      <c r="AL378" s="50"/>
      <c r="AM378" s="50"/>
      <c r="AN378" s="50"/>
      <c r="AO378" s="50"/>
      <c r="AP378" s="50"/>
      <c r="AQ378" s="50"/>
      <c r="AR378" s="50"/>
      <c r="AS378" s="50"/>
      <c r="AT378" s="50"/>
      <c r="AU378" s="50"/>
      <c r="AV378" s="50"/>
      <c r="AW378" s="50"/>
      <c r="AX378" s="50"/>
      <c r="AY378" s="50"/>
      <c r="AZ378" s="50"/>
    </row>
    <row r="379" spans="1:52" ht="15.75" x14ac:dyDescent="0.3">
      <c r="A379" s="1" t="s">
        <v>130</v>
      </c>
      <c r="B379" s="52">
        <v>801.72327600000017</v>
      </c>
      <c r="C379" s="52">
        <v>795.03009500000019</v>
      </c>
      <c r="D379" s="52">
        <v>743.69011200000011</v>
      </c>
      <c r="E379" s="52">
        <v>726.30772400000023</v>
      </c>
      <c r="F379" s="52">
        <v>730.36269000000016</v>
      </c>
      <c r="G379" s="52">
        <v>729.08187100000009</v>
      </c>
      <c r="H379" s="52">
        <v>455.26799399999999</v>
      </c>
      <c r="I379" s="52">
        <v>460.55464599999999</v>
      </c>
      <c r="J379" s="52">
        <v>464.42476400000004</v>
      </c>
      <c r="K379" s="52">
        <v>557.23771599999998</v>
      </c>
      <c r="L379" s="52">
        <v>386.69055099999997</v>
      </c>
      <c r="M379" s="52">
        <v>425.79588999999999</v>
      </c>
      <c r="N379" s="52">
        <v>445.62221</v>
      </c>
      <c r="O379" s="52">
        <v>445.66979700000002</v>
      </c>
      <c r="P379" s="52">
        <v>495.465327</v>
      </c>
      <c r="Q379" s="52">
        <v>519.31364699999995</v>
      </c>
      <c r="R379" s="52">
        <v>600.29885899999999</v>
      </c>
      <c r="S379" s="52">
        <v>606.81940400000008</v>
      </c>
      <c r="T379" s="52">
        <v>708.89518399999997</v>
      </c>
      <c r="U379" s="52">
        <v>709.34148499999992</v>
      </c>
      <c r="V379" s="52">
        <v>902.63718099999994</v>
      </c>
      <c r="W379" s="52">
        <v>837.43640200000004</v>
      </c>
      <c r="X379" s="52">
        <v>1023.7900420000001</v>
      </c>
      <c r="Y379" s="52">
        <v>1000.702034</v>
      </c>
      <c r="Z379" s="52">
        <v>1070.1057160000003</v>
      </c>
      <c r="AA379" s="52">
        <v>1105.143718</v>
      </c>
      <c r="AB379" s="52">
        <v>1054.4808930000002</v>
      </c>
      <c r="AC379" s="52">
        <v>1114.4321050000001</v>
      </c>
      <c r="AD379" s="52">
        <v>1034.4158340000001</v>
      </c>
      <c r="AE379" s="52">
        <v>1031.8585870000002</v>
      </c>
      <c r="AF379" s="52">
        <v>1021.2276609999999</v>
      </c>
      <c r="AG379" s="52">
        <v>1021.6321109999999</v>
      </c>
      <c r="AH379" s="52">
        <v>855.19480499999986</v>
      </c>
      <c r="AI379" s="52">
        <v>850.97932399999979</v>
      </c>
      <c r="AJ379" s="52">
        <v>657.31912499999999</v>
      </c>
      <c r="AK379" s="52">
        <v>964.42190299999982</v>
      </c>
      <c r="AL379" s="52">
        <v>891.69450199999994</v>
      </c>
      <c r="AM379" s="52">
        <v>860.95563800000002</v>
      </c>
      <c r="AN379" s="52">
        <v>923.77322299999992</v>
      </c>
      <c r="AO379" s="52">
        <v>1119.4962270000001</v>
      </c>
      <c r="AP379" s="52">
        <v>1130.6157230000001</v>
      </c>
      <c r="AQ379" s="52">
        <v>1134.6154390000002</v>
      </c>
      <c r="AR379" s="52">
        <v>1104.307957</v>
      </c>
      <c r="AS379" s="52">
        <v>1103.482673</v>
      </c>
      <c r="AT379" s="52">
        <v>1101.8921009999999</v>
      </c>
      <c r="AU379" s="52">
        <v>1257.1070299999999</v>
      </c>
      <c r="AV379" s="52">
        <v>1295.3654879999999</v>
      </c>
      <c r="AW379" s="52">
        <v>994.57920899999999</v>
      </c>
      <c r="AX379" s="52">
        <v>1287.1689220000003</v>
      </c>
      <c r="AY379" s="52">
        <v>1306.1026860000002</v>
      </c>
      <c r="AZ379" s="52">
        <v>1266.8132969999999</v>
      </c>
    </row>
    <row r="380" spans="1:52" ht="15.75" x14ac:dyDescent="0.3">
      <c r="A380" s="3" t="s">
        <v>174</v>
      </c>
      <c r="B380" s="50">
        <v>556.89432799999997</v>
      </c>
      <c r="C380" s="50">
        <v>554.37102500000003</v>
      </c>
      <c r="D380" s="50">
        <v>554.58914399999992</v>
      </c>
      <c r="E380" s="50">
        <v>535.52103399999999</v>
      </c>
      <c r="F380" s="50">
        <v>538.03940399999999</v>
      </c>
      <c r="G380" s="50">
        <v>540.58247599999993</v>
      </c>
      <c r="H380" s="50">
        <v>296.01979199999994</v>
      </c>
      <c r="I380" s="50">
        <v>296.57735999999994</v>
      </c>
      <c r="J380" s="50">
        <v>296.86445099999997</v>
      </c>
      <c r="K380" s="50">
        <v>386.37362799999994</v>
      </c>
      <c r="L380" s="50">
        <v>249.30373299999999</v>
      </c>
      <c r="M380" s="50">
        <v>289.185585</v>
      </c>
      <c r="N380" s="50">
        <v>310.18853299999995</v>
      </c>
      <c r="O380" s="50">
        <v>311.28682599999996</v>
      </c>
      <c r="P380" s="50">
        <v>362.11642699999993</v>
      </c>
      <c r="Q380" s="50">
        <v>386.16809399999988</v>
      </c>
      <c r="R380" s="50">
        <v>467.63856499999991</v>
      </c>
      <c r="S380" s="50">
        <v>464.35998599999988</v>
      </c>
      <c r="T380" s="50">
        <v>580.78222699999992</v>
      </c>
      <c r="U380" s="50">
        <v>581.12467000000004</v>
      </c>
      <c r="V380" s="50">
        <v>776.297415</v>
      </c>
      <c r="W380" s="50">
        <v>713.20925199999999</v>
      </c>
      <c r="X380" s="50">
        <v>900.55693599999995</v>
      </c>
      <c r="Y380" s="50">
        <v>877.14905300000009</v>
      </c>
      <c r="Z380" s="50">
        <v>942.58019800000011</v>
      </c>
      <c r="AA380" s="50">
        <v>942.94030400000008</v>
      </c>
      <c r="AB380" s="50">
        <v>890.09574800000007</v>
      </c>
      <c r="AC380" s="50">
        <v>931.47997500000008</v>
      </c>
      <c r="AD380" s="50">
        <v>847.66481399999998</v>
      </c>
      <c r="AE380" s="50">
        <v>848.50101900000004</v>
      </c>
      <c r="AF380" s="50">
        <v>831.80157399999996</v>
      </c>
      <c r="AG380" s="50">
        <v>832.3949409999999</v>
      </c>
      <c r="AH380" s="50">
        <v>639.46804099999997</v>
      </c>
      <c r="AI380" s="50">
        <v>630.71980099999996</v>
      </c>
      <c r="AJ380" s="50">
        <v>431.2345929999999</v>
      </c>
      <c r="AK380" s="50">
        <v>737.9918439999999</v>
      </c>
      <c r="AL380" s="50">
        <v>657.63376099999994</v>
      </c>
      <c r="AM380" s="50">
        <v>655.74066199999982</v>
      </c>
      <c r="AN380" s="50">
        <v>672.45220799999993</v>
      </c>
      <c r="AO380" s="50">
        <v>870.87709799999993</v>
      </c>
      <c r="AP380" s="50">
        <v>871.54090699999983</v>
      </c>
      <c r="AQ380" s="50">
        <v>870.6167549999999</v>
      </c>
      <c r="AR380" s="50">
        <v>765.70600999999988</v>
      </c>
      <c r="AS380" s="50">
        <v>764.10999299999992</v>
      </c>
      <c r="AT380" s="50">
        <v>766.746398</v>
      </c>
      <c r="AU380" s="50">
        <v>898.95771400000001</v>
      </c>
      <c r="AV380" s="50">
        <v>919.69792799999993</v>
      </c>
      <c r="AW380" s="50">
        <v>601.08595100000002</v>
      </c>
      <c r="AX380" s="50">
        <v>882.75115099999994</v>
      </c>
      <c r="AY380" s="50">
        <v>888.27761899999996</v>
      </c>
      <c r="AZ380" s="50">
        <v>879.99758999999995</v>
      </c>
    </row>
    <row r="381" spans="1:52" ht="15.75" x14ac:dyDescent="0.3">
      <c r="A381" s="4" t="s">
        <v>175</v>
      </c>
      <c r="B381" s="50">
        <v>556.5250749999999</v>
      </c>
      <c r="C381" s="50">
        <v>554.00177199999996</v>
      </c>
      <c r="D381" s="50">
        <v>554.21989099999996</v>
      </c>
      <c r="E381" s="50">
        <v>535.15178099999991</v>
      </c>
      <c r="F381" s="50">
        <v>537.67015099999992</v>
      </c>
      <c r="G381" s="50">
        <v>540.21322299999997</v>
      </c>
      <c r="H381" s="50">
        <v>295.65053899999998</v>
      </c>
      <c r="I381" s="50">
        <v>296.20810699999993</v>
      </c>
      <c r="J381" s="50">
        <v>296.4951979999999</v>
      </c>
      <c r="K381" s="50">
        <v>386.00437499999992</v>
      </c>
      <c r="L381" s="50">
        <v>249.30373299999999</v>
      </c>
      <c r="M381" s="50">
        <v>289.185585</v>
      </c>
      <c r="N381" s="50">
        <v>310.18853299999995</v>
      </c>
      <c r="O381" s="50">
        <v>311.28682599999996</v>
      </c>
      <c r="P381" s="50">
        <v>362.11642699999993</v>
      </c>
      <c r="Q381" s="50">
        <v>386.16809399999988</v>
      </c>
      <c r="R381" s="50">
        <v>467.63856499999991</v>
      </c>
      <c r="S381" s="50">
        <v>464.35998599999988</v>
      </c>
      <c r="T381" s="50">
        <v>580.78222699999992</v>
      </c>
      <c r="U381" s="50">
        <v>581.12467000000004</v>
      </c>
      <c r="V381" s="50">
        <v>776.297415</v>
      </c>
      <c r="W381" s="50">
        <v>713.20925199999999</v>
      </c>
      <c r="X381" s="50">
        <v>900.55693599999995</v>
      </c>
      <c r="Y381" s="50">
        <v>877.14905300000009</v>
      </c>
      <c r="Z381" s="50">
        <v>942.58019800000011</v>
      </c>
      <c r="AA381" s="50">
        <v>942.94030400000008</v>
      </c>
      <c r="AB381" s="50">
        <v>890.09574800000007</v>
      </c>
      <c r="AC381" s="50">
        <v>917.23873400000014</v>
      </c>
      <c r="AD381" s="50">
        <v>833.42357300000003</v>
      </c>
      <c r="AE381" s="50">
        <v>834.2597780000001</v>
      </c>
      <c r="AF381" s="50">
        <v>817.56033300000001</v>
      </c>
      <c r="AG381" s="50">
        <v>818.15369999999996</v>
      </c>
      <c r="AH381" s="50">
        <v>625.22680000000003</v>
      </c>
      <c r="AI381" s="50">
        <v>616.4785599999999</v>
      </c>
      <c r="AJ381" s="50">
        <v>416.99335199999996</v>
      </c>
      <c r="AK381" s="50">
        <v>723.75060299999996</v>
      </c>
      <c r="AL381" s="50">
        <v>643.39251999999999</v>
      </c>
      <c r="AM381" s="50">
        <v>641.49942099999987</v>
      </c>
      <c r="AN381" s="50">
        <v>658.21096699999987</v>
      </c>
      <c r="AO381" s="50">
        <v>870.54998099999989</v>
      </c>
      <c r="AP381" s="50">
        <v>871.2137899999999</v>
      </c>
      <c r="AQ381" s="50">
        <v>870.28963799999985</v>
      </c>
      <c r="AR381" s="50">
        <v>765.37889299999995</v>
      </c>
      <c r="AS381" s="50">
        <v>763.78287599999999</v>
      </c>
      <c r="AT381" s="50">
        <v>766.41928099999996</v>
      </c>
      <c r="AU381" s="50">
        <v>898.63059699999997</v>
      </c>
      <c r="AV381" s="50">
        <v>916.19265599999994</v>
      </c>
      <c r="AW381" s="50">
        <v>597.58067900000003</v>
      </c>
      <c r="AX381" s="50">
        <v>879.24587900000006</v>
      </c>
      <c r="AY381" s="50">
        <v>884.77234700000008</v>
      </c>
      <c r="AZ381" s="50">
        <v>876.49231800000007</v>
      </c>
    </row>
    <row r="382" spans="1:52" ht="15.75" x14ac:dyDescent="0.3">
      <c r="A382" s="4" t="s">
        <v>176</v>
      </c>
      <c r="B382" s="50">
        <v>0.369253</v>
      </c>
      <c r="C382" s="50">
        <v>0.369253</v>
      </c>
      <c r="D382" s="50">
        <v>0.369253</v>
      </c>
      <c r="E382" s="50">
        <v>0.369253</v>
      </c>
      <c r="F382" s="50">
        <v>0.369253</v>
      </c>
      <c r="G382" s="50">
        <v>0.369253</v>
      </c>
      <c r="H382" s="50">
        <v>0.369253</v>
      </c>
      <c r="I382" s="50">
        <v>0.369253</v>
      </c>
      <c r="J382" s="50">
        <v>0.369253</v>
      </c>
      <c r="K382" s="50">
        <v>0.369253</v>
      </c>
      <c r="L382" s="50">
        <v>0</v>
      </c>
      <c r="M382" s="50">
        <v>0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50">
        <v>0</v>
      </c>
      <c r="V382" s="50">
        <v>0</v>
      </c>
      <c r="W382" s="50">
        <v>0</v>
      </c>
      <c r="X382" s="50">
        <v>0</v>
      </c>
      <c r="Y382" s="50">
        <v>0</v>
      </c>
      <c r="Z382" s="50">
        <v>0</v>
      </c>
      <c r="AA382" s="50">
        <v>0</v>
      </c>
      <c r="AB382" s="50">
        <v>0</v>
      </c>
      <c r="AC382" s="50">
        <v>14.241241</v>
      </c>
      <c r="AD382" s="50">
        <v>14.241241</v>
      </c>
      <c r="AE382" s="50">
        <v>14.241241</v>
      </c>
      <c r="AF382" s="50">
        <v>14.241241</v>
      </c>
      <c r="AG382" s="50">
        <v>14.241241</v>
      </c>
      <c r="AH382" s="50">
        <v>14.241241</v>
      </c>
      <c r="AI382" s="50">
        <v>14.241241</v>
      </c>
      <c r="AJ382" s="50">
        <v>14.241241</v>
      </c>
      <c r="AK382" s="50">
        <v>14.241241</v>
      </c>
      <c r="AL382" s="50">
        <v>14.241241</v>
      </c>
      <c r="AM382" s="50">
        <v>14.241241</v>
      </c>
      <c r="AN382" s="50">
        <v>14.241241</v>
      </c>
      <c r="AO382" s="50">
        <v>0.32711600000000002</v>
      </c>
      <c r="AP382" s="50">
        <v>0.32711600000000002</v>
      </c>
      <c r="AQ382" s="50">
        <v>0.32711600000000002</v>
      </c>
      <c r="AR382" s="50">
        <v>0.32711600000000002</v>
      </c>
      <c r="AS382" s="50">
        <v>0.32711600000000002</v>
      </c>
      <c r="AT382" s="50">
        <v>0.32711600000000002</v>
      </c>
      <c r="AU382" s="50">
        <v>0.32711600000000002</v>
      </c>
      <c r="AV382" s="50">
        <v>3.5052700000000003</v>
      </c>
      <c r="AW382" s="50">
        <v>3.5052700000000003</v>
      </c>
      <c r="AX382" s="50">
        <v>3.5052700000000003</v>
      </c>
      <c r="AY382" s="50">
        <v>3.5052700000000003</v>
      </c>
      <c r="AZ382" s="50">
        <v>3.5052700000000003</v>
      </c>
    </row>
    <row r="383" spans="1:52" ht="15.75" x14ac:dyDescent="0.3">
      <c r="A383" s="4" t="s">
        <v>177</v>
      </c>
      <c r="B383" s="50">
        <v>0</v>
      </c>
      <c r="C383" s="50">
        <v>0</v>
      </c>
      <c r="D383" s="50">
        <v>0</v>
      </c>
      <c r="E383" s="50">
        <v>0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50">
        <v>0</v>
      </c>
      <c r="V383" s="50">
        <v>0</v>
      </c>
      <c r="W383" s="50">
        <v>0</v>
      </c>
      <c r="X383" s="50">
        <v>0</v>
      </c>
      <c r="Y383" s="50">
        <v>0</v>
      </c>
      <c r="Z383" s="50">
        <v>0</v>
      </c>
      <c r="AA383" s="50">
        <v>0</v>
      </c>
      <c r="AB383" s="50">
        <v>0</v>
      </c>
      <c r="AC383" s="50">
        <v>0</v>
      </c>
      <c r="AD383" s="50">
        <v>0</v>
      </c>
      <c r="AE383" s="50">
        <v>0</v>
      </c>
      <c r="AF383" s="50">
        <v>0</v>
      </c>
      <c r="AG383" s="50">
        <v>0</v>
      </c>
      <c r="AH383" s="50">
        <v>0</v>
      </c>
      <c r="AI383" s="50">
        <v>0</v>
      </c>
      <c r="AJ383" s="50">
        <v>0</v>
      </c>
      <c r="AK383" s="50">
        <v>0</v>
      </c>
      <c r="AL383" s="50">
        <v>0</v>
      </c>
      <c r="AM383" s="50">
        <v>0</v>
      </c>
      <c r="AN383" s="50">
        <v>0</v>
      </c>
      <c r="AO383" s="50">
        <v>0</v>
      </c>
      <c r="AP383" s="50">
        <v>0</v>
      </c>
      <c r="AQ383" s="50">
        <v>0</v>
      </c>
      <c r="AR383" s="50">
        <v>0</v>
      </c>
      <c r="AS383" s="50">
        <v>0</v>
      </c>
      <c r="AT383" s="50">
        <v>0</v>
      </c>
      <c r="AU383" s="50">
        <v>0</v>
      </c>
      <c r="AV383" s="50">
        <v>0</v>
      </c>
      <c r="AW383" s="50">
        <v>0</v>
      </c>
      <c r="AX383" s="50">
        <v>0</v>
      </c>
      <c r="AY383" s="50">
        <v>0</v>
      </c>
      <c r="AZ383" s="50">
        <v>0</v>
      </c>
    </row>
    <row r="384" spans="1:52" ht="15.75" x14ac:dyDescent="0.3">
      <c r="A384" s="3" t="s">
        <v>178</v>
      </c>
      <c r="B384" s="50">
        <v>115.66452799999999</v>
      </c>
      <c r="C384" s="50">
        <v>112.05595999999998</v>
      </c>
      <c r="D384" s="50">
        <v>112.47804899999998</v>
      </c>
      <c r="E384" s="50">
        <v>113.69778899999999</v>
      </c>
      <c r="F384" s="50">
        <v>115.45531299999999</v>
      </c>
      <c r="G384" s="50">
        <v>113.15030799999998</v>
      </c>
      <c r="H384" s="50">
        <v>114.12093399999999</v>
      </c>
      <c r="I384" s="50">
        <v>119.07696999999999</v>
      </c>
      <c r="J384" s="50">
        <v>119.69217300000001</v>
      </c>
      <c r="K384" s="50">
        <v>120.75256999999999</v>
      </c>
      <c r="L384" s="50">
        <v>115.47974699999997</v>
      </c>
      <c r="M384" s="50">
        <v>114.00038799999997</v>
      </c>
      <c r="N384" s="50">
        <v>112.78388499999998</v>
      </c>
      <c r="O384" s="50">
        <v>111.44233299999999</v>
      </c>
      <c r="P384" s="50">
        <v>110.06123599999999</v>
      </c>
      <c r="Q384" s="50">
        <v>109.366941</v>
      </c>
      <c r="R384" s="50">
        <v>108.133019</v>
      </c>
      <c r="S384" s="50">
        <v>112.575836</v>
      </c>
      <c r="T384" s="50">
        <v>107.58784100000001</v>
      </c>
      <c r="U384" s="50">
        <v>104.60228000000002</v>
      </c>
      <c r="V384" s="50">
        <v>105.03451800000002</v>
      </c>
      <c r="W384" s="50">
        <v>104.925859</v>
      </c>
      <c r="X384" s="50">
        <v>106.81891900000002</v>
      </c>
      <c r="Y384" s="50">
        <v>107.34082400000001</v>
      </c>
      <c r="Z384" s="50">
        <v>108.15701300000001</v>
      </c>
      <c r="AA384" s="50">
        <v>110.12275499999998</v>
      </c>
      <c r="AB384" s="50">
        <v>112.03794599999999</v>
      </c>
      <c r="AC384" s="50">
        <v>114.068378</v>
      </c>
      <c r="AD384" s="50">
        <v>117.36945899999999</v>
      </c>
      <c r="AE384" s="50">
        <v>118.84583599999999</v>
      </c>
      <c r="AF384" s="50">
        <v>124.63453299999998</v>
      </c>
      <c r="AG384" s="50">
        <v>127.51038099999998</v>
      </c>
      <c r="AH384" s="50">
        <v>135.81438199999999</v>
      </c>
      <c r="AI384" s="50">
        <v>141.14776699999999</v>
      </c>
      <c r="AJ384" s="50">
        <v>146.96140400000002</v>
      </c>
      <c r="AK384" s="50">
        <v>148.04468400000002</v>
      </c>
      <c r="AL384" s="50">
        <v>159.38170700000001</v>
      </c>
      <c r="AM384" s="50">
        <v>163.16688199999999</v>
      </c>
      <c r="AN384" s="50">
        <v>168.84122099999999</v>
      </c>
      <c r="AO384" s="50">
        <v>175.45640199999997</v>
      </c>
      <c r="AP384" s="50">
        <v>177.471791</v>
      </c>
      <c r="AQ384" s="50">
        <v>181.99238200000002</v>
      </c>
      <c r="AR384" s="50">
        <v>213.78234000000003</v>
      </c>
      <c r="AS384" s="50">
        <v>210.90778300000002</v>
      </c>
      <c r="AT384" s="50">
        <v>219.82978800000001</v>
      </c>
      <c r="AU384" s="50">
        <v>237.71987500000003</v>
      </c>
      <c r="AV384" s="50">
        <v>253.75108900000004</v>
      </c>
      <c r="AW384" s="50">
        <v>266.57496600000002</v>
      </c>
      <c r="AX384" s="50">
        <v>277.28600700000004</v>
      </c>
      <c r="AY384" s="50">
        <v>288.56880900000004</v>
      </c>
      <c r="AZ384" s="50">
        <v>294.00358</v>
      </c>
    </row>
    <row r="385" spans="1:52" ht="15.75" x14ac:dyDescent="0.3">
      <c r="A385" s="4" t="s">
        <v>33</v>
      </c>
      <c r="B385" s="50">
        <v>66.592280000000002</v>
      </c>
      <c r="C385" s="50">
        <v>61.787465999999995</v>
      </c>
      <c r="D385" s="50">
        <v>61.953369000000002</v>
      </c>
      <c r="E385" s="50">
        <v>62.240750000000006</v>
      </c>
      <c r="F385" s="50">
        <v>62.636779000000004</v>
      </c>
      <c r="G385" s="50">
        <v>62.889318000000003</v>
      </c>
      <c r="H385" s="50">
        <v>62.507843000000001</v>
      </c>
      <c r="I385" s="50">
        <v>63.256211</v>
      </c>
      <c r="J385" s="50">
        <v>63.470886</v>
      </c>
      <c r="K385" s="50">
        <v>63.223409000000004</v>
      </c>
      <c r="L385" s="50">
        <v>62.532983000000002</v>
      </c>
      <c r="M385" s="50">
        <v>61.007123</v>
      </c>
      <c r="N385" s="50">
        <v>59.711091000000003</v>
      </c>
      <c r="O385" s="50">
        <v>58.267590999999996</v>
      </c>
      <c r="P385" s="50">
        <v>56.503320999999985</v>
      </c>
      <c r="Q385" s="50">
        <v>55.899909999999991</v>
      </c>
      <c r="R385" s="50">
        <v>54.690452999999991</v>
      </c>
      <c r="S385" s="50">
        <v>53.729280000000003</v>
      </c>
      <c r="T385" s="50">
        <v>52.110038000000003</v>
      </c>
      <c r="U385" s="50">
        <v>51.296740999999997</v>
      </c>
      <c r="V385" s="50">
        <v>50.372697999999993</v>
      </c>
      <c r="W385" s="50">
        <v>49.694880999999995</v>
      </c>
      <c r="X385" s="50">
        <v>49.19056299999999</v>
      </c>
      <c r="Y385" s="50">
        <v>49.405272999999994</v>
      </c>
      <c r="Z385" s="50">
        <v>49.784262999999996</v>
      </c>
      <c r="AA385" s="50">
        <v>49.980664999999995</v>
      </c>
      <c r="AB385" s="50">
        <v>50.727462999999993</v>
      </c>
      <c r="AC385" s="50">
        <v>50.32647699999999</v>
      </c>
      <c r="AD385" s="50">
        <v>50.22678299999999</v>
      </c>
      <c r="AE385" s="50">
        <v>49.970894000000001</v>
      </c>
      <c r="AF385" s="50">
        <v>50.732943999999989</v>
      </c>
      <c r="AG385" s="50">
        <v>51.408014000000009</v>
      </c>
      <c r="AH385" s="50">
        <v>53.96622</v>
      </c>
      <c r="AI385" s="50">
        <v>55.064008999999999</v>
      </c>
      <c r="AJ385" s="50">
        <v>57.686814999999996</v>
      </c>
      <c r="AK385" s="50">
        <v>58.785430000000005</v>
      </c>
      <c r="AL385" s="50">
        <v>64.427334000000002</v>
      </c>
      <c r="AM385" s="50">
        <v>69.791862000000009</v>
      </c>
      <c r="AN385" s="50">
        <v>73.945439000000022</v>
      </c>
      <c r="AO385" s="50">
        <v>78.360417999999996</v>
      </c>
      <c r="AP385" s="50">
        <v>79.326059999999998</v>
      </c>
      <c r="AQ385" s="50">
        <v>79.03684299999999</v>
      </c>
      <c r="AR385" s="50">
        <v>76.704169000000007</v>
      </c>
      <c r="AS385" s="50">
        <v>76.715263000000007</v>
      </c>
      <c r="AT385" s="50">
        <v>78.872152000000014</v>
      </c>
      <c r="AU385" s="50">
        <v>83.655228999999991</v>
      </c>
      <c r="AV385" s="50">
        <v>89.378905000000003</v>
      </c>
      <c r="AW385" s="50">
        <v>94.105557000000005</v>
      </c>
      <c r="AX385" s="50">
        <v>98.59799000000001</v>
      </c>
      <c r="AY385" s="50">
        <v>99.172119000000009</v>
      </c>
      <c r="AZ385" s="50">
        <v>98.810544000000007</v>
      </c>
    </row>
    <row r="386" spans="1:52" ht="15.75" x14ac:dyDescent="0.3">
      <c r="A386" s="4" t="s">
        <v>35</v>
      </c>
      <c r="B386" s="50">
        <v>4.3977010000000005</v>
      </c>
      <c r="C386" s="50">
        <v>4.3799109999999999</v>
      </c>
      <c r="D386" s="50">
        <v>4.1512019999999996</v>
      </c>
      <c r="E386" s="50">
        <v>4.208399</v>
      </c>
      <c r="F386" s="50">
        <v>4.068308</v>
      </c>
      <c r="G386" s="50">
        <v>3.9840309999999994</v>
      </c>
      <c r="H386" s="50">
        <v>2.7297370000000001</v>
      </c>
      <c r="I386" s="50">
        <v>2.6157689999999998</v>
      </c>
      <c r="J386" s="50">
        <v>2.7644969999999995</v>
      </c>
      <c r="K386" s="50">
        <v>2.7459309999999997</v>
      </c>
      <c r="L386" s="50">
        <v>1.968807</v>
      </c>
      <c r="M386" s="50">
        <v>1.9570750000000001</v>
      </c>
      <c r="N386" s="50">
        <v>1.9279219999999999</v>
      </c>
      <c r="O386" s="50">
        <v>2.002786</v>
      </c>
      <c r="P386" s="50">
        <v>2.0773969999999999</v>
      </c>
      <c r="Q386" s="50">
        <v>2.181813</v>
      </c>
      <c r="R386" s="50">
        <v>2.3465340000000001</v>
      </c>
      <c r="S386" s="50">
        <v>2.531965</v>
      </c>
      <c r="T386" s="50">
        <v>3.0912839999999999</v>
      </c>
      <c r="U386" s="50">
        <v>3.1345289999999997</v>
      </c>
      <c r="V386" s="50">
        <v>3.761314</v>
      </c>
      <c r="W386" s="50">
        <v>4.061007</v>
      </c>
      <c r="X386" s="50">
        <v>4.5428810000000004</v>
      </c>
      <c r="Y386" s="50">
        <v>4.7000260000000003</v>
      </c>
      <c r="Z386" s="50">
        <v>4.6021739999999998</v>
      </c>
      <c r="AA386" s="50">
        <v>4.8767930000000002</v>
      </c>
      <c r="AB386" s="50">
        <v>5.0695320000000006</v>
      </c>
      <c r="AC386" s="50">
        <v>4.993399000000001</v>
      </c>
      <c r="AD386" s="50">
        <v>5.2764380000000006</v>
      </c>
      <c r="AE386" s="50">
        <v>5.7568890000000001</v>
      </c>
      <c r="AF386" s="50">
        <v>7.4862310000000001</v>
      </c>
      <c r="AG386" s="50">
        <v>7.6474219999999997</v>
      </c>
      <c r="AH386" s="50">
        <v>7.8027979999999992</v>
      </c>
      <c r="AI386" s="50">
        <v>8.1446240000000003</v>
      </c>
      <c r="AJ386" s="50">
        <v>7.9267269999999996</v>
      </c>
      <c r="AK386" s="50">
        <v>7.78634</v>
      </c>
      <c r="AL386" s="50">
        <v>7.9928389999999991</v>
      </c>
      <c r="AM386" s="50">
        <v>7.6936659999999986</v>
      </c>
      <c r="AN386" s="50">
        <v>7.8070529999999989</v>
      </c>
      <c r="AO386" s="50">
        <v>8.9163089999999983</v>
      </c>
      <c r="AP386" s="50">
        <v>9.2276109999999996</v>
      </c>
      <c r="AQ386" s="50">
        <v>10.49635</v>
      </c>
      <c r="AR386" s="50">
        <v>15.317274999999999</v>
      </c>
      <c r="AS386" s="50">
        <v>15.599956000000001</v>
      </c>
      <c r="AT386" s="50">
        <v>16.853354</v>
      </c>
      <c r="AU386" s="50">
        <v>17.338229999999999</v>
      </c>
      <c r="AV386" s="50">
        <v>19.860198</v>
      </c>
      <c r="AW386" s="50">
        <v>20.180351999999999</v>
      </c>
      <c r="AX386" s="50">
        <v>21.456145000000003</v>
      </c>
      <c r="AY386" s="50">
        <v>23.016152000000002</v>
      </c>
      <c r="AZ386" s="50">
        <v>23.414165000000001</v>
      </c>
    </row>
    <row r="387" spans="1:52" ht="15.75" x14ac:dyDescent="0.3">
      <c r="A387" s="4" t="s">
        <v>38</v>
      </c>
      <c r="B387" s="50">
        <v>12.362715</v>
      </c>
      <c r="C387" s="50">
        <v>12.57498</v>
      </c>
      <c r="D387" s="50">
        <v>11.970393000000001</v>
      </c>
      <c r="E387" s="50">
        <v>11.641166</v>
      </c>
      <c r="F387" s="50">
        <v>11.708278</v>
      </c>
      <c r="G387" s="50">
        <v>11.347635</v>
      </c>
      <c r="H387" s="50">
        <v>8.337908999999998</v>
      </c>
      <c r="I387" s="50">
        <v>11.423477999999999</v>
      </c>
      <c r="J387" s="50">
        <v>11.101386</v>
      </c>
      <c r="K387" s="50">
        <v>12.047529999999998</v>
      </c>
      <c r="L387" s="50">
        <v>9.0176019999999983</v>
      </c>
      <c r="M387" s="50">
        <v>9.2228260000000013</v>
      </c>
      <c r="N387" s="50">
        <v>9.2650360000000003</v>
      </c>
      <c r="O387" s="50">
        <v>9.2548550000000009</v>
      </c>
      <c r="P387" s="50">
        <v>9.795833</v>
      </c>
      <c r="Q387" s="50">
        <v>10.340115000000001</v>
      </c>
      <c r="R387" s="50">
        <v>10.666368000000002</v>
      </c>
      <c r="S387" s="50">
        <v>12.022048000000002</v>
      </c>
      <c r="T387" s="50">
        <v>12.395436</v>
      </c>
      <c r="U387" s="50">
        <v>10.449358999999999</v>
      </c>
      <c r="V387" s="50">
        <v>10.863992000000001</v>
      </c>
      <c r="W387" s="50">
        <v>10.364024000000002</v>
      </c>
      <c r="X387" s="50">
        <v>11.158263000000002</v>
      </c>
      <c r="Y387" s="50">
        <v>10.385757000000002</v>
      </c>
      <c r="Z387" s="50">
        <v>10.550422999999999</v>
      </c>
      <c r="AA387" s="50">
        <v>10.676613</v>
      </c>
      <c r="AB387" s="50">
        <v>10.057116000000002</v>
      </c>
      <c r="AC387" s="50">
        <v>10.327268</v>
      </c>
      <c r="AD387" s="50">
        <v>10.704043</v>
      </c>
      <c r="AE387" s="50">
        <v>10.350276999999998</v>
      </c>
      <c r="AF387" s="50">
        <v>10.802152</v>
      </c>
      <c r="AG387" s="50">
        <v>10.064055</v>
      </c>
      <c r="AH387" s="50">
        <v>10.466591000000001</v>
      </c>
      <c r="AI387" s="50">
        <v>11.157991000000001</v>
      </c>
      <c r="AJ387" s="50">
        <v>13.021088000000001</v>
      </c>
      <c r="AK387" s="50">
        <v>13.836456000000002</v>
      </c>
      <c r="AL387" s="50">
        <v>13.165990000000001</v>
      </c>
      <c r="AM387" s="50">
        <v>12.570402000000001</v>
      </c>
      <c r="AN387" s="50">
        <v>12.861928000000001</v>
      </c>
      <c r="AO387" s="50">
        <v>13.581615000000001</v>
      </c>
      <c r="AP387" s="50">
        <v>13.262803999999999</v>
      </c>
      <c r="AQ387" s="50">
        <v>13.551168000000001</v>
      </c>
      <c r="AR387" s="50">
        <v>18.006197</v>
      </c>
      <c r="AS387" s="50">
        <v>18.035544000000002</v>
      </c>
      <c r="AT387" s="50">
        <v>18.519045999999996</v>
      </c>
      <c r="AU387" s="50">
        <v>19.015291999999999</v>
      </c>
      <c r="AV387" s="50">
        <v>17.852073000000001</v>
      </c>
      <c r="AW387" s="50">
        <v>17.830086000000001</v>
      </c>
      <c r="AX387" s="50">
        <v>19.320392999999999</v>
      </c>
      <c r="AY387" s="50">
        <v>20.083682000000003</v>
      </c>
      <c r="AZ387" s="50">
        <v>20.851204000000003</v>
      </c>
    </row>
    <row r="388" spans="1:52" ht="15.75" x14ac:dyDescent="0.3">
      <c r="A388" s="4" t="s">
        <v>39</v>
      </c>
      <c r="B388" s="50">
        <v>0</v>
      </c>
      <c r="C388" s="50">
        <v>0</v>
      </c>
      <c r="D388" s="50">
        <v>0</v>
      </c>
      <c r="E388" s="50">
        <v>0</v>
      </c>
      <c r="F388" s="50">
        <v>0</v>
      </c>
      <c r="G388" s="50">
        <v>0</v>
      </c>
      <c r="H388" s="50">
        <v>0</v>
      </c>
      <c r="I388" s="50">
        <v>0</v>
      </c>
      <c r="J388" s="50">
        <v>0</v>
      </c>
      <c r="K388" s="50">
        <v>0</v>
      </c>
      <c r="L388" s="50">
        <v>0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  <c r="U388" s="50">
        <v>0</v>
      </c>
      <c r="V388" s="50">
        <v>0</v>
      </c>
      <c r="W388" s="50">
        <v>0</v>
      </c>
      <c r="X388" s="50">
        <v>0</v>
      </c>
      <c r="Y388" s="50">
        <v>0</v>
      </c>
      <c r="Z388" s="50">
        <v>0</v>
      </c>
      <c r="AA388" s="50">
        <v>0</v>
      </c>
      <c r="AB388" s="50">
        <v>0</v>
      </c>
      <c r="AC388" s="50">
        <v>0</v>
      </c>
      <c r="AD388" s="50">
        <v>0</v>
      </c>
      <c r="AE388" s="50">
        <v>0</v>
      </c>
      <c r="AF388" s="50">
        <v>0</v>
      </c>
      <c r="AG388" s="50">
        <v>0</v>
      </c>
      <c r="AH388" s="50">
        <v>0</v>
      </c>
      <c r="AI388" s="50">
        <v>0</v>
      </c>
      <c r="AJ388" s="50">
        <v>0</v>
      </c>
      <c r="AK388" s="50">
        <v>0</v>
      </c>
      <c r="AL388" s="50">
        <v>0</v>
      </c>
      <c r="AM388" s="50">
        <v>0</v>
      </c>
      <c r="AN388" s="50">
        <v>0</v>
      </c>
      <c r="AO388" s="50">
        <v>0</v>
      </c>
      <c r="AP388" s="50">
        <v>0</v>
      </c>
      <c r="AQ388" s="50">
        <v>0</v>
      </c>
      <c r="AR388" s="50">
        <v>0</v>
      </c>
      <c r="AS388" s="50">
        <v>0</v>
      </c>
      <c r="AT388" s="50">
        <v>0</v>
      </c>
      <c r="AU388" s="50">
        <v>0</v>
      </c>
      <c r="AV388" s="50">
        <v>0</v>
      </c>
      <c r="AW388" s="50">
        <v>0</v>
      </c>
      <c r="AX388" s="50">
        <v>0</v>
      </c>
      <c r="AY388" s="50">
        <v>0</v>
      </c>
      <c r="AZ388" s="50">
        <v>0</v>
      </c>
    </row>
    <row r="389" spans="1:52" ht="15.75" x14ac:dyDescent="0.3">
      <c r="A389" s="4" t="s">
        <v>40</v>
      </c>
      <c r="B389" s="50">
        <v>0</v>
      </c>
      <c r="C389" s="50">
        <v>0</v>
      </c>
      <c r="D389" s="50">
        <v>0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50">
        <v>0</v>
      </c>
      <c r="AA389" s="50">
        <v>0</v>
      </c>
      <c r="AB389" s="50">
        <v>0</v>
      </c>
      <c r="AC389" s="50">
        <v>0</v>
      </c>
      <c r="AD389" s="50">
        <v>0</v>
      </c>
      <c r="AE389" s="50">
        <v>0</v>
      </c>
      <c r="AF389" s="50">
        <v>0</v>
      </c>
      <c r="AG389" s="50">
        <v>0</v>
      </c>
      <c r="AH389" s="50">
        <v>0</v>
      </c>
      <c r="AI389" s="50">
        <v>0</v>
      </c>
      <c r="AJ389" s="50">
        <v>0</v>
      </c>
      <c r="AK389" s="50">
        <v>0</v>
      </c>
      <c r="AL389" s="50">
        <v>0</v>
      </c>
      <c r="AM389" s="50">
        <v>0</v>
      </c>
      <c r="AN389" s="50">
        <v>0</v>
      </c>
      <c r="AO389" s="50">
        <v>0</v>
      </c>
      <c r="AP389" s="50">
        <v>0</v>
      </c>
      <c r="AQ389" s="50">
        <v>0</v>
      </c>
      <c r="AR389" s="50">
        <v>0</v>
      </c>
      <c r="AS389" s="50">
        <v>0</v>
      </c>
      <c r="AT389" s="50">
        <v>0</v>
      </c>
      <c r="AU389" s="50">
        <v>0</v>
      </c>
      <c r="AV389" s="50">
        <v>0</v>
      </c>
      <c r="AW389" s="50">
        <v>0</v>
      </c>
      <c r="AX389" s="50">
        <v>0</v>
      </c>
      <c r="AY389" s="50">
        <v>0</v>
      </c>
      <c r="AZ389" s="50">
        <v>0</v>
      </c>
    </row>
    <row r="390" spans="1:52" ht="15.75" x14ac:dyDescent="0.3">
      <c r="A390" s="4" t="s">
        <v>36</v>
      </c>
      <c r="B390" s="50">
        <v>32.311832000000003</v>
      </c>
      <c r="C390" s="50">
        <v>33.313602999999993</v>
      </c>
      <c r="D390" s="50">
        <v>34.403084999999997</v>
      </c>
      <c r="E390" s="50">
        <v>35.607474000000003</v>
      </c>
      <c r="F390" s="50">
        <v>37.041948000000005</v>
      </c>
      <c r="G390" s="50">
        <v>34.929324000000001</v>
      </c>
      <c r="H390" s="50">
        <v>40.545445000000001</v>
      </c>
      <c r="I390" s="50">
        <v>41.781511999999999</v>
      </c>
      <c r="J390" s="50">
        <v>42.355404</v>
      </c>
      <c r="K390" s="50">
        <v>42.735699999999994</v>
      </c>
      <c r="L390" s="50">
        <v>41.960354999999993</v>
      </c>
      <c r="M390" s="50">
        <v>41.813364</v>
      </c>
      <c r="N390" s="50">
        <v>41.879835</v>
      </c>
      <c r="O390" s="50">
        <v>41.91709800000001</v>
      </c>
      <c r="P390" s="50">
        <v>41.68468</v>
      </c>
      <c r="Q390" s="50">
        <v>40.945097000000004</v>
      </c>
      <c r="R390" s="50">
        <v>40.429655999999994</v>
      </c>
      <c r="S390" s="50">
        <v>44.292532999999992</v>
      </c>
      <c r="T390" s="50">
        <v>39.991072000000003</v>
      </c>
      <c r="U390" s="50">
        <v>39.721637999999999</v>
      </c>
      <c r="V390" s="50">
        <v>40.036499999999997</v>
      </c>
      <c r="W390" s="50">
        <v>40.805930000000004</v>
      </c>
      <c r="X390" s="50">
        <v>41.927193000000003</v>
      </c>
      <c r="Y390" s="50">
        <v>42.849747999999998</v>
      </c>
      <c r="Z390" s="50">
        <v>43.220133000000004</v>
      </c>
      <c r="AA390" s="50">
        <v>44.588664999999999</v>
      </c>
      <c r="AB390" s="50">
        <v>46.183817999999995</v>
      </c>
      <c r="AC390" s="50">
        <v>48.421217999999996</v>
      </c>
      <c r="AD390" s="50">
        <v>51.162179999999999</v>
      </c>
      <c r="AE390" s="50">
        <v>52.767761</v>
      </c>
      <c r="AF390" s="50">
        <v>55.613190000000003</v>
      </c>
      <c r="AG390" s="50">
        <v>58.390874999999994</v>
      </c>
      <c r="AH390" s="50">
        <v>63.578757000000003</v>
      </c>
      <c r="AI390" s="50">
        <v>66.78112800000001</v>
      </c>
      <c r="AJ390" s="50">
        <v>68.326758999999996</v>
      </c>
      <c r="AK390" s="50">
        <v>67.636442000000002</v>
      </c>
      <c r="AL390" s="50">
        <v>73.795525999999995</v>
      </c>
      <c r="AM390" s="50">
        <v>73.110931999999991</v>
      </c>
      <c r="AN390" s="50">
        <v>74.226778999999993</v>
      </c>
      <c r="AO390" s="50">
        <v>74.598034999999982</v>
      </c>
      <c r="AP390" s="50">
        <v>75.655291000000005</v>
      </c>
      <c r="AQ390" s="50">
        <v>78.907997000000009</v>
      </c>
      <c r="AR390" s="50">
        <v>103.75467499999999</v>
      </c>
      <c r="AS390" s="50">
        <v>100.556995</v>
      </c>
      <c r="AT390" s="50">
        <v>105.585211</v>
      </c>
      <c r="AU390" s="50">
        <v>117.7111</v>
      </c>
      <c r="AV390" s="50">
        <v>126.65989</v>
      </c>
      <c r="AW390" s="50">
        <v>134.45894799999999</v>
      </c>
      <c r="AX390" s="50">
        <v>137.91145800000001</v>
      </c>
      <c r="AY390" s="50">
        <v>146.29683599999998</v>
      </c>
      <c r="AZ390" s="50">
        <v>150.927648</v>
      </c>
    </row>
    <row r="391" spans="1:52" ht="15.75" x14ac:dyDescent="0.3">
      <c r="A391" s="4" t="s">
        <v>41</v>
      </c>
      <c r="B391" s="50">
        <v>0</v>
      </c>
      <c r="C391" s="50">
        <v>0</v>
      </c>
      <c r="D391" s="50">
        <v>0</v>
      </c>
      <c r="E391" s="50">
        <v>0</v>
      </c>
      <c r="F391" s="50">
        <v>0</v>
      </c>
      <c r="G391" s="50">
        <v>0</v>
      </c>
      <c r="H391" s="50">
        <v>0</v>
      </c>
      <c r="I391" s="50">
        <v>0</v>
      </c>
      <c r="J391" s="50">
        <v>0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0">
        <v>0</v>
      </c>
      <c r="S391" s="50">
        <v>0</v>
      </c>
      <c r="T391" s="50">
        <v>0</v>
      </c>
      <c r="U391" s="50">
        <v>0</v>
      </c>
      <c r="V391" s="50">
        <v>0</v>
      </c>
      <c r="W391" s="50">
        <v>0</v>
      </c>
      <c r="X391" s="50">
        <v>0</v>
      </c>
      <c r="Y391" s="50">
        <v>0</v>
      </c>
      <c r="Z391" s="50">
        <v>0</v>
      </c>
      <c r="AA391" s="50">
        <v>0</v>
      </c>
      <c r="AB391" s="50">
        <v>0</v>
      </c>
      <c r="AC391" s="50">
        <v>0</v>
      </c>
      <c r="AD391" s="50">
        <v>0</v>
      </c>
      <c r="AE391" s="50">
        <v>0</v>
      </c>
      <c r="AF391" s="50">
        <v>0</v>
      </c>
      <c r="AG391" s="50">
        <v>0</v>
      </c>
      <c r="AH391" s="50">
        <v>0</v>
      </c>
      <c r="AI391" s="50">
        <v>0</v>
      </c>
      <c r="AJ391" s="50">
        <v>0</v>
      </c>
      <c r="AK391" s="50">
        <v>0</v>
      </c>
      <c r="AL391" s="50">
        <v>0</v>
      </c>
      <c r="AM391" s="50">
        <v>0</v>
      </c>
      <c r="AN391" s="50">
        <v>0</v>
      </c>
      <c r="AO391" s="50">
        <v>0</v>
      </c>
      <c r="AP391" s="50">
        <v>0</v>
      </c>
      <c r="AQ391" s="50">
        <v>0</v>
      </c>
      <c r="AR391" s="50">
        <v>0</v>
      </c>
      <c r="AS391" s="50">
        <v>0</v>
      </c>
      <c r="AT391" s="50">
        <v>0</v>
      </c>
      <c r="AU391" s="50">
        <v>0</v>
      </c>
      <c r="AV391" s="50">
        <v>0</v>
      </c>
      <c r="AW391" s="50">
        <v>0</v>
      </c>
      <c r="AX391" s="50">
        <v>0</v>
      </c>
      <c r="AY391" s="50">
        <v>0</v>
      </c>
      <c r="AZ391" s="50">
        <v>0</v>
      </c>
    </row>
    <row r="392" spans="1:52" ht="15.75" x14ac:dyDescent="0.3">
      <c r="A392" s="3" t="s">
        <v>179</v>
      </c>
      <c r="B392" s="50">
        <v>129.16442000000004</v>
      </c>
      <c r="C392" s="50">
        <v>128.60310999999999</v>
      </c>
      <c r="D392" s="50">
        <v>76.62291900000001</v>
      </c>
      <c r="E392" s="50">
        <v>77.088900999999993</v>
      </c>
      <c r="F392" s="50">
        <v>76.867973000000006</v>
      </c>
      <c r="G392" s="50">
        <v>75.349086999999997</v>
      </c>
      <c r="H392" s="50">
        <v>45.127267999999987</v>
      </c>
      <c r="I392" s="50">
        <v>44.900315999999989</v>
      </c>
      <c r="J392" s="50">
        <v>47.86813999999999</v>
      </c>
      <c r="K392" s="50">
        <v>50.111517999999997</v>
      </c>
      <c r="L392" s="50">
        <v>21.907071000000002</v>
      </c>
      <c r="M392" s="50">
        <v>22.609916999999996</v>
      </c>
      <c r="N392" s="50">
        <v>22.649791999999998</v>
      </c>
      <c r="O392" s="50">
        <v>22.940638</v>
      </c>
      <c r="P392" s="50">
        <v>23.287663999999996</v>
      </c>
      <c r="Q392" s="50">
        <v>23.778611999999999</v>
      </c>
      <c r="R392" s="50">
        <v>24.527274999999996</v>
      </c>
      <c r="S392" s="50">
        <v>29.883581999999997</v>
      </c>
      <c r="T392" s="50">
        <v>20.525116000000001</v>
      </c>
      <c r="U392" s="50">
        <v>23.614535</v>
      </c>
      <c r="V392" s="50">
        <v>21.305247999999999</v>
      </c>
      <c r="W392" s="50">
        <v>19.301291000000003</v>
      </c>
      <c r="X392" s="50">
        <v>16.414187000000002</v>
      </c>
      <c r="Y392" s="50">
        <v>16.212157000000001</v>
      </c>
      <c r="Z392" s="50">
        <v>19.368504999999999</v>
      </c>
      <c r="AA392" s="50">
        <v>52.080658999999997</v>
      </c>
      <c r="AB392" s="50">
        <v>52.347198999999996</v>
      </c>
      <c r="AC392" s="50">
        <v>68.883752000000001</v>
      </c>
      <c r="AD392" s="50">
        <v>69.381560999999991</v>
      </c>
      <c r="AE392" s="50">
        <v>64.511731999999995</v>
      </c>
      <c r="AF392" s="50">
        <v>64.791554000000005</v>
      </c>
      <c r="AG392" s="50">
        <v>61.726788999999997</v>
      </c>
      <c r="AH392" s="50">
        <v>79.912382000000008</v>
      </c>
      <c r="AI392" s="50">
        <v>79.111756</v>
      </c>
      <c r="AJ392" s="50">
        <v>79.123128000000008</v>
      </c>
      <c r="AK392" s="50">
        <v>78.38537500000001</v>
      </c>
      <c r="AL392" s="50">
        <v>74.679034000000016</v>
      </c>
      <c r="AM392" s="50">
        <v>42.048093999999999</v>
      </c>
      <c r="AN392" s="50">
        <v>82.479793999999998</v>
      </c>
      <c r="AO392" s="50">
        <v>73.162727000000004</v>
      </c>
      <c r="AP392" s="50">
        <v>81.603025000000002</v>
      </c>
      <c r="AQ392" s="50">
        <v>82.006301999999991</v>
      </c>
      <c r="AR392" s="50">
        <v>124.819607</v>
      </c>
      <c r="AS392" s="50">
        <v>128.46489700000001</v>
      </c>
      <c r="AT392" s="50">
        <v>115.315915</v>
      </c>
      <c r="AU392" s="50">
        <v>120.429441</v>
      </c>
      <c r="AV392" s="50">
        <v>121.916471</v>
      </c>
      <c r="AW392" s="50">
        <v>126.91829200000001</v>
      </c>
      <c r="AX392" s="50">
        <v>127.131764</v>
      </c>
      <c r="AY392" s="50">
        <v>129.256258</v>
      </c>
      <c r="AZ392" s="50">
        <v>92.812127000000004</v>
      </c>
    </row>
    <row r="393" spans="1:52" ht="15.75" x14ac:dyDescent="0.3">
      <c r="A393" s="3" t="s">
        <v>180</v>
      </c>
      <c r="B393" s="50">
        <v>0</v>
      </c>
      <c r="C393" s="50">
        <v>0</v>
      </c>
      <c r="D393" s="50">
        <v>0</v>
      </c>
      <c r="E393" s="50">
        <v>0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0">
        <v>0</v>
      </c>
      <c r="S393" s="50">
        <v>0</v>
      </c>
      <c r="T393" s="50">
        <v>0</v>
      </c>
      <c r="U393" s="50">
        <v>0</v>
      </c>
      <c r="V393" s="50">
        <v>0</v>
      </c>
      <c r="W393" s="50">
        <v>0</v>
      </c>
      <c r="X393" s="50">
        <v>0</v>
      </c>
      <c r="Y393" s="50">
        <v>0</v>
      </c>
      <c r="Z393" s="50">
        <v>0</v>
      </c>
      <c r="AA393" s="50">
        <v>0</v>
      </c>
      <c r="AB393" s="50">
        <v>0</v>
      </c>
      <c r="AC393" s="50">
        <v>0</v>
      </c>
      <c r="AD393" s="50">
        <v>0</v>
      </c>
      <c r="AE393" s="50">
        <v>0</v>
      </c>
      <c r="AF393" s="50">
        <v>0</v>
      </c>
      <c r="AG393" s="50">
        <v>0</v>
      </c>
      <c r="AH393" s="50">
        <v>0</v>
      </c>
      <c r="AI393" s="50">
        <v>0</v>
      </c>
      <c r="AJ393" s="50">
        <v>0</v>
      </c>
      <c r="AK393" s="50">
        <v>0</v>
      </c>
      <c r="AL393" s="50">
        <v>0</v>
      </c>
      <c r="AM393" s="50">
        <v>0</v>
      </c>
      <c r="AN393" s="50">
        <v>0</v>
      </c>
      <c r="AO393" s="50">
        <v>0</v>
      </c>
      <c r="AP393" s="50">
        <v>0</v>
      </c>
      <c r="AQ393" s="50">
        <v>0</v>
      </c>
      <c r="AR393" s="50">
        <v>0</v>
      </c>
      <c r="AS393" s="50">
        <v>0</v>
      </c>
      <c r="AT393" s="50">
        <v>0</v>
      </c>
      <c r="AU393" s="50">
        <v>0</v>
      </c>
      <c r="AV393" s="50">
        <v>0</v>
      </c>
      <c r="AW393" s="50">
        <v>0</v>
      </c>
      <c r="AX393" s="50">
        <v>0</v>
      </c>
      <c r="AY393" s="50">
        <v>0</v>
      </c>
      <c r="AZ393" s="50">
        <v>0</v>
      </c>
    </row>
    <row r="394" spans="1:52" ht="15.75" x14ac:dyDescent="0.3">
      <c r="A394" s="22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  <c r="AC394" s="68"/>
      <c r="AD394" s="68"/>
      <c r="AE394" s="68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</row>
    <row r="395" spans="1:52" ht="15.75" x14ac:dyDescent="0.3">
      <c r="A395" s="10" t="s">
        <v>182</v>
      </c>
      <c r="B395" s="51">
        <v>42887</v>
      </c>
      <c r="C395" s="51">
        <v>42917</v>
      </c>
      <c r="D395" s="51">
        <v>42948</v>
      </c>
      <c r="E395" s="51">
        <v>42979</v>
      </c>
      <c r="F395" s="51">
        <v>43009</v>
      </c>
      <c r="G395" s="51">
        <v>43040</v>
      </c>
      <c r="H395" s="51">
        <v>43070</v>
      </c>
      <c r="I395" s="51">
        <v>43101</v>
      </c>
      <c r="J395" s="51">
        <v>43132</v>
      </c>
      <c r="K395" s="51">
        <v>43160</v>
      </c>
      <c r="L395" s="51">
        <v>43191</v>
      </c>
      <c r="M395" s="51">
        <v>43221</v>
      </c>
      <c r="N395" s="51">
        <v>43252</v>
      </c>
      <c r="O395" s="51">
        <v>43282</v>
      </c>
      <c r="P395" s="51">
        <v>43313</v>
      </c>
      <c r="Q395" s="51">
        <v>43344</v>
      </c>
      <c r="R395" s="51">
        <v>43374</v>
      </c>
      <c r="S395" s="51">
        <v>43405</v>
      </c>
      <c r="T395" s="51">
        <v>43435</v>
      </c>
      <c r="U395" s="51">
        <v>43466</v>
      </c>
      <c r="V395" s="51">
        <v>43497</v>
      </c>
      <c r="W395" s="51">
        <v>43525</v>
      </c>
      <c r="X395" s="51">
        <v>43556</v>
      </c>
      <c r="Y395" s="51">
        <v>43586</v>
      </c>
      <c r="Z395" s="51">
        <v>43617</v>
      </c>
      <c r="AA395" s="51">
        <v>43647</v>
      </c>
      <c r="AB395" s="51">
        <v>43678</v>
      </c>
      <c r="AC395" s="51">
        <v>43709</v>
      </c>
      <c r="AD395" s="51">
        <v>43739</v>
      </c>
      <c r="AE395" s="51">
        <v>43770</v>
      </c>
      <c r="AF395" s="51">
        <v>43800</v>
      </c>
      <c r="AG395" s="51">
        <v>43831</v>
      </c>
      <c r="AH395" s="51">
        <v>43862</v>
      </c>
      <c r="AI395" s="51">
        <v>43891</v>
      </c>
      <c r="AJ395" s="51">
        <v>43922</v>
      </c>
      <c r="AK395" s="51">
        <v>43952</v>
      </c>
      <c r="AL395" s="51">
        <v>43983</v>
      </c>
      <c r="AM395" s="51">
        <v>44013</v>
      </c>
      <c r="AN395" s="51">
        <v>44044</v>
      </c>
      <c r="AO395" s="51">
        <v>44075</v>
      </c>
      <c r="AP395" s="51">
        <v>44105</v>
      </c>
      <c r="AQ395" s="51">
        <v>44136</v>
      </c>
      <c r="AR395" s="51">
        <v>44166</v>
      </c>
      <c r="AS395" s="51">
        <v>44197</v>
      </c>
      <c r="AT395" s="51">
        <v>44228</v>
      </c>
      <c r="AU395" s="51">
        <v>44256</v>
      </c>
      <c r="AV395" s="51">
        <v>44287</v>
      </c>
      <c r="AW395" s="51">
        <v>44317</v>
      </c>
      <c r="AX395" s="51">
        <v>44348</v>
      </c>
      <c r="AY395" s="51">
        <v>44378</v>
      </c>
      <c r="AZ395" s="51">
        <v>44409</v>
      </c>
    </row>
    <row r="396" spans="1:52" ht="15.75" x14ac:dyDescent="0.3">
      <c r="A396" s="10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68"/>
      <c r="V396" s="68"/>
      <c r="W396" s="68"/>
      <c r="X396" s="68"/>
      <c r="Y396" s="68"/>
      <c r="Z396" s="68"/>
      <c r="AA396" s="68"/>
      <c r="AB396" s="68"/>
      <c r="AC396" s="68"/>
      <c r="AD396" s="68"/>
      <c r="AE396" s="68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</row>
    <row r="397" spans="1:52" ht="15.75" x14ac:dyDescent="0.3">
      <c r="A397" s="1" t="s">
        <v>130</v>
      </c>
      <c r="B397" s="69">
        <v>1.6870702543223604</v>
      </c>
      <c r="C397" s="69">
        <v>1.6370538391285125</v>
      </c>
      <c r="D397" s="69">
        <v>1.5538174078891476</v>
      </c>
      <c r="E397" s="69">
        <v>1.4999421874360575</v>
      </c>
      <c r="F397" s="69">
        <v>1.4681541878779758</v>
      </c>
      <c r="G397" s="69">
        <v>1.4399163019786965</v>
      </c>
      <c r="H397" s="69">
        <v>1.221854040115838</v>
      </c>
      <c r="I397" s="69">
        <v>1.2230697966056032</v>
      </c>
      <c r="J397" s="69">
        <v>1.2272854856672364</v>
      </c>
      <c r="K397" s="69">
        <v>1.2899137252134958</v>
      </c>
      <c r="L397" s="69">
        <v>1.1692521943781613</v>
      </c>
      <c r="M397" s="69">
        <v>1.1960097004922177</v>
      </c>
      <c r="N397" s="69">
        <v>1.2148803222906823</v>
      </c>
      <c r="O397" s="69">
        <v>1.2269476601903369</v>
      </c>
      <c r="P397" s="69">
        <v>1.2725952363766835</v>
      </c>
      <c r="Q397" s="69">
        <v>1.3017651553034821</v>
      </c>
      <c r="R397" s="69">
        <v>1.3660864733915654</v>
      </c>
      <c r="S397" s="69">
        <v>1.3741127865428948</v>
      </c>
      <c r="T397" s="69">
        <v>1.4431879121842395</v>
      </c>
      <c r="U397" s="69">
        <v>1.4427893795253111</v>
      </c>
      <c r="V397" s="69">
        <v>1.5597545759169451</v>
      </c>
      <c r="W397" s="69">
        <v>1.5064940169212981</v>
      </c>
      <c r="X397" s="69">
        <v>1.6042722485783125</v>
      </c>
      <c r="Y397" s="69">
        <v>1.5848054951162052</v>
      </c>
      <c r="Z397" s="69">
        <v>1.6118778707503052</v>
      </c>
      <c r="AA397" s="69">
        <v>1.6173018218229072</v>
      </c>
      <c r="AB397" s="69">
        <v>1.5738999875181767</v>
      </c>
      <c r="AC397" s="69">
        <v>1.5967308790747641</v>
      </c>
      <c r="AD397" s="69">
        <v>1.544220143799246</v>
      </c>
      <c r="AE397" s="69">
        <v>1.5365455979562113</v>
      </c>
      <c r="AF397" s="69">
        <v>1.52690324096927</v>
      </c>
      <c r="AG397" s="69">
        <v>1.5244678088777854</v>
      </c>
      <c r="AH397" s="69">
        <v>1.441614985190977</v>
      </c>
      <c r="AI397" s="69">
        <v>1.4564265964374969</v>
      </c>
      <c r="AJ397" s="69">
        <v>1.3713507756806869</v>
      </c>
      <c r="AK397" s="69">
        <v>1.567294887482092</v>
      </c>
      <c r="AL397" s="69">
        <v>1.5360818664816307</v>
      </c>
      <c r="AM397" s="69">
        <v>1.525832323206177</v>
      </c>
      <c r="AN397" s="69">
        <v>1.5647431278017214</v>
      </c>
      <c r="AO397" s="69">
        <v>1.6608970877423568</v>
      </c>
      <c r="AP397" s="69">
        <v>1.6584902622618032</v>
      </c>
      <c r="AQ397" s="69">
        <v>1.6602263974044602</v>
      </c>
      <c r="AR397" s="69">
        <v>1.6405084457819101</v>
      </c>
      <c r="AS397" s="69">
        <v>1.634798162157115</v>
      </c>
      <c r="AT397" s="69">
        <v>1.6128652969093116</v>
      </c>
      <c r="AU397" s="69">
        <v>1.6764789595089338</v>
      </c>
      <c r="AV397" s="69">
        <v>1.6856544094958157</v>
      </c>
      <c r="AW397" s="69">
        <v>1.5267303930492009</v>
      </c>
      <c r="AX397" s="69">
        <v>1.6770199532351753</v>
      </c>
      <c r="AY397" s="69">
        <v>1.6945015848696925</v>
      </c>
      <c r="AZ397" s="69">
        <v>1.6849862338234032</v>
      </c>
    </row>
    <row r="398" spans="1:52" ht="15.75" x14ac:dyDescent="0.3">
      <c r="A398" s="3" t="s">
        <v>131</v>
      </c>
      <c r="B398" s="68">
        <v>1.1797066681737003</v>
      </c>
      <c r="C398" s="68">
        <v>1.1458636614036768</v>
      </c>
      <c r="D398" s="68">
        <v>1.1125524976984797</v>
      </c>
      <c r="E398" s="68">
        <v>1.0637226321109781</v>
      </c>
      <c r="F398" s="68">
        <v>1.0378392329672981</v>
      </c>
      <c r="G398" s="68">
        <v>1.018659076729886</v>
      </c>
      <c r="H398" s="68">
        <v>0.81309283247426223</v>
      </c>
      <c r="I398" s="68">
        <v>0.81546526435948385</v>
      </c>
      <c r="J398" s="68">
        <v>0.82202009487087591</v>
      </c>
      <c r="K398" s="68">
        <v>0.89139850945836929</v>
      </c>
      <c r="L398" s="68">
        <v>0.79196687077061556</v>
      </c>
      <c r="M398" s="68">
        <v>0.82586419024784019</v>
      </c>
      <c r="N398" s="68">
        <v>0.85151656253960062</v>
      </c>
      <c r="O398" s="68">
        <v>0.86705070991511046</v>
      </c>
      <c r="P398" s="68">
        <v>0.91871736508079682</v>
      </c>
      <c r="Q398" s="68">
        <v>0.95262550734004181</v>
      </c>
      <c r="R398" s="68">
        <v>1.0256152900322086</v>
      </c>
      <c r="S398" s="68">
        <v>1.0313789031380967</v>
      </c>
      <c r="T398" s="68">
        <v>1.1181132083858756</v>
      </c>
      <c r="U398" s="68">
        <v>1.12097423915126</v>
      </c>
      <c r="V398" s="68">
        <v>1.2499627773276072</v>
      </c>
      <c r="W398" s="68">
        <v>1.1979975079239458</v>
      </c>
      <c r="X398" s="68">
        <v>1.3056096152679944</v>
      </c>
      <c r="Y398" s="68">
        <v>1.2869588516678985</v>
      </c>
      <c r="Z398" s="68">
        <v>1.314497592778807</v>
      </c>
      <c r="AA398" s="68">
        <v>1.3018748986554236</v>
      </c>
      <c r="AB398" s="68">
        <v>1.2591597769768064</v>
      </c>
      <c r="AC398" s="68">
        <v>1.2757416408875573</v>
      </c>
      <c r="AD398" s="68">
        <v>1.2209967934992187</v>
      </c>
      <c r="AE398" s="68">
        <v>1.2183156706353555</v>
      </c>
      <c r="AF398" s="68">
        <v>1.2072822713011129</v>
      </c>
      <c r="AG398" s="68">
        <v>1.2066352022611664</v>
      </c>
      <c r="AH398" s="68">
        <v>1.1057630385525268</v>
      </c>
      <c r="AI398" s="68">
        <v>1.1197319593362292</v>
      </c>
      <c r="AJ398" s="68">
        <v>1.0270541453245643</v>
      </c>
      <c r="AK398" s="68">
        <v>1.2381196081250248</v>
      </c>
      <c r="AL398" s="68">
        <v>1.2037906782769876</v>
      </c>
      <c r="AM398" s="68">
        <v>1.2121212785160116</v>
      </c>
      <c r="AN398" s="68">
        <v>1.2299586442411028</v>
      </c>
      <c r="AO398" s="68">
        <v>1.3389772198185954</v>
      </c>
      <c r="AP398" s="68">
        <v>1.3368609577146797</v>
      </c>
      <c r="AQ398" s="68">
        <v>1.3414832524314479</v>
      </c>
      <c r="AR398" s="68">
        <v>1.2854152274476274</v>
      </c>
      <c r="AS398" s="68">
        <v>1.2861859744225888</v>
      </c>
      <c r="AT398" s="68">
        <v>1.2699421484223596</v>
      </c>
      <c r="AU398" s="68">
        <v>1.3300427599238083</v>
      </c>
      <c r="AV398" s="68">
        <v>1.3352010838861517</v>
      </c>
      <c r="AW398" s="68">
        <v>1.1581585814067397</v>
      </c>
      <c r="AX398" s="68">
        <v>1.3129230958425464</v>
      </c>
      <c r="AY398" s="68">
        <v>1.3255710868757318</v>
      </c>
      <c r="AZ398" s="68">
        <v>1.3342023897151187</v>
      </c>
    </row>
    <row r="399" spans="1:52" ht="15.75" x14ac:dyDescent="0.3">
      <c r="A399" s="4" t="s">
        <v>132</v>
      </c>
      <c r="B399" s="68">
        <v>1.3864505186800098</v>
      </c>
      <c r="C399" s="68">
        <v>1.3475664927132947</v>
      </c>
      <c r="D399" s="68">
        <v>1.3089191021684889</v>
      </c>
      <c r="E399" s="68">
        <v>1.2514945669101007</v>
      </c>
      <c r="F399" s="68">
        <v>1.2208964624486032</v>
      </c>
      <c r="G399" s="68">
        <v>1.1988072033482238</v>
      </c>
      <c r="H399" s="68">
        <v>0.95600038126449405</v>
      </c>
      <c r="I399" s="68">
        <v>0.9576120011618009</v>
      </c>
      <c r="J399" s="68">
        <v>0.96410298788050608</v>
      </c>
      <c r="K399" s="68">
        <v>1.0440679940672866</v>
      </c>
      <c r="L399" s="68">
        <v>0.92563438537521114</v>
      </c>
      <c r="M399" s="68">
        <v>0.96414724906508908</v>
      </c>
      <c r="N399" s="68">
        <v>0.99172465675255483</v>
      </c>
      <c r="O399" s="68">
        <v>1.0074185845739405</v>
      </c>
      <c r="P399" s="68">
        <v>1.066031255181707</v>
      </c>
      <c r="Q399" s="68">
        <v>1.1037253109552307</v>
      </c>
      <c r="R399" s="68">
        <v>1.1862863027580508</v>
      </c>
      <c r="S399" s="68">
        <v>1.1897558893429396</v>
      </c>
      <c r="T399" s="68">
        <v>1.288792673253335</v>
      </c>
      <c r="U399" s="68">
        <v>1.2891806774999892</v>
      </c>
      <c r="V399" s="68">
        <v>1.4375353099034396</v>
      </c>
      <c r="W399" s="68">
        <v>1.3763460263163274</v>
      </c>
      <c r="X399" s="68">
        <v>1.5020612927035522</v>
      </c>
      <c r="Y399" s="68">
        <v>1.4781591106033105</v>
      </c>
      <c r="Z399" s="68">
        <v>1.5084240526012669</v>
      </c>
      <c r="AA399" s="68">
        <v>1.4906412862776526</v>
      </c>
      <c r="AB399" s="68">
        <v>1.4360217818085752</v>
      </c>
      <c r="AC399" s="68">
        <v>1.4419297850337727</v>
      </c>
      <c r="AD399" s="68">
        <v>1.3758792187681559</v>
      </c>
      <c r="AE399" s="68">
        <v>1.3709328915888099</v>
      </c>
      <c r="AF399" s="68">
        <v>1.3573697596569767</v>
      </c>
      <c r="AG399" s="68">
        <v>1.3579456652239328</v>
      </c>
      <c r="AH399" s="68">
        <v>1.2409819815869367</v>
      </c>
      <c r="AI399" s="68">
        <v>1.2564698140933341</v>
      </c>
      <c r="AJ399" s="68">
        <v>1.148299949295597</v>
      </c>
      <c r="AK399" s="68">
        <v>1.3998057852639827</v>
      </c>
      <c r="AL399" s="68">
        <v>1.364658859108367</v>
      </c>
      <c r="AM399" s="68">
        <v>1.379939865036502</v>
      </c>
      <c r="AN399" s="68">
        <v>1.4028099907244729</v>
      </c>
      <c r="AO399" s="68">
        <v>1.5452702689418818</v>
      </c>
      <c r="AP399" s="68">
        <v>1.5476375808768457</v>
      </c>
      <c r="AQ399" s="68">
        <v>1.5586683917360094</v>
      </c>
      <c r="AR399" s="68">
        <v>1.5020182103187059</v>
      </c>
      <c r="AS399" s="68">
        <v>1.5125136258965668</v>
      </c>
      <c r="AT399" s="68">
        <v>1.5029942783298265</v>
      </c>
      <c r="AU399" s="68">
        <v>1.5808700051779128</v>
      </c>
      <c r="AV399" s="68">
        <v>1.5890414886775597</v>
      </c>
      <c r="AW399" s="68">
        <v>1.3733558874850713</v>
      </c>
      <c r="AX399" s="68">
        <v>1.5664578906310438</v>
      </c>
      <c r="AY399" s="68">
        <v>1.5863952979596905</v>
      </c>
      <c r="AZ399" s="68">
        <v>1.6052045712488905</v>
      </c>
    </row>
    <row r="400" spans="1:52" ht="15.75" x14ac:dyDescent="0.3">
      <c r="A400" s="4" t="s">
        <v>133</v>
      </c>
      <c r="B400" s="68">
        <v>1.3857335098212723E-2</v>
      </c>
      <c r="C400" s="68">
        <v>1.435118046491091E-2</v>
      </c>
      <c r="D400" s="68">
        <v>1.4883713591828978E-2</v>
      </c>
      <c r="E400" s="68">
        <v>1.5453192894624728E-2</v>
      </c>
      <c r="F400" s="68">
        <v>1.6085383646586907E-2</v>
      </c>
      <c r="G400" s="68">
        <v>1.6650935296999583E-2</v>
      </c>
      <c r="H400" s="68">
        <v>1.7301361346408712E-2</v>
      </c>
      <c r="I400" s="68">
        <v>1.8083209603949192E-2</v>
      </c>
      <c r="J400" s="68">
        <v>1.8888825511004331E-2</v>
      </c>
      <c r="K400" s="68">
        <v>1.9817973874526659E-2</v>
      </c>
      <c r="L400" s="68">
        <v>2.7316757963386347E-2</v>
      </c>
      <c r="M400" s="68">
        <v>3.6281591229119614E-2</v>
      </c>
      <c r="N400" s="68">
        <v>4.5396730510485053E-2</v>
      </c>
      <c r="O400" s="68">
        <v>5.4476747135680702E-2</v>
      </c>
      <c r="P400" s="68">
        <v>6.3634466860224947E-2</v>
      </c>
      <c r="Q400" s="68">
        <v>7.2823223336134363E-2</v>
      </c>
      <c r="R400" s="68">
        <v>9.8589032481862543E-2</v>
      </c>
      <c r="S400" s="68">
        <v>0.12689247189082944</v>
      </c>
      <c r="T400" s="68">
        <v>0.15496990264153268</v>
      </c>
      <c r="U400" s="68">
        <v>0.19949450811376002</v>
      </c>
      <c r="V400" s="68">
        <v>0.23949045363619798</v>
      </c>
      <c r="W400" s="68">
        <v>0.26272474069495866</v>
      </c>
      <c r="X400" s="68">
        <v>0.27882284082905229</v>
      </c>
      <c r="Y400" s="68">
        <v>0.29720174348762168</v>
      </c>
      <c r="Z400" s="68">
        <v>0.31574159812639863</v>
      </c>
      <c r="AA400" s="68">
        <v>0.34141831076374218</v>
      </c>
      <c r="AB400" s="68">
        <v>0.37833872978442212</v>
      </c>
      <c r="AC400" s="68">
        <v>0.52326552625698919</v>
      </c>
      <c r="AD400" s="68">
        <v>0.53447543958280697</v>
      </c>
      <c r="AE400" s="68">
        <v>0.54415448848222336</v>
      </c>
      <c r="AF400" s="68">
        <v>0.5539260828726742</v>
      </c>
      <c r="AG400" s="68">
        <v>0.54420363916273951</v>
      </c>
      <c r="AH400" s="68">
        <v>0.54739809111773141</v>
      </c>
      <c r="AI400" s="68">
        <v>0.57616809329342089</v>
      </c>
      <c r="AJ400" s="68">
        <v>0.59835342067064767</v>
      </c>
      <c r="AK400" s="68">
        <v>0.56823486841868065</v>
      </c>
      <c r="AL400" s="68">
        <v>0.54032201787877465</v>
      </c>
      <c r="AM400" s="68">
        <v>0.5087782743439524</v>
      </c>
      <c r="AN400" s="68">
        <v>0.51592261165718256</v>
      </c>
      <c r="AO400" s="68">
        <v>0.42389857329113956</v>
      </c>
      <c r="AP400" s="68">
        <v>0.43751261275913861</v>
      </c>
      <c r="AQ400" s="68">
        <v>0.44866801697880981</v>
      </c>
      <c r="AR400" s="68">
        <v>0.41680347725092537</v>
      </c>
      <c r="AS400" s="68">
        <v>0.38650837903645463</v>
      </c>
      <c r="AT400" s="68">
        <v>0.34965080269538279</v>
      </c>
      <c r="AU400" s="68">
        <v>0.35355076020974169</v>
      </c>
      <c r="AV400" s="68">
        <v>0.38490166184976055</v>
      </c>
      <c r="AW400" s="68">
        <v>0.43623564773883738</v>
      </c>
      <c r="AX400" s="68">
        <v>0.43848741466179103</v>
      </c>
      <c r="AY400" s="68">
        <v>0.44111507580944975</v>
      </c>
      <c r="AZ400" s="68">
        <v>0.39900335021153244</v>
      </c>
    </row>
    <row r="401" spans="1:52" ht="15.75" x14ac:dyDescent="0.3">
      <c r="A401" s="4" t="s">
        <v>134</v>
      </c>
      <c r="B401" s="68">
        <v>7.7034829244758667E-3</v>
      </c>
      <c r="C401" s="68">
        <v>0</v>
      </c>
      <c r="D401" s="68">
        <v>0</v>
      </c>
      <c r="E401" s="68">
        <v>0</v>
      </c>
      <c r="F401" s="68">
        <v>0</v>
      </c>
      <c r="G401" s="68">
        <v>0</v>
      </c>
      <c r="H401" s="68">
        <v>0</v>
      </c>
      <c r="I401" s="68">
        <v>0</v>
      </c>
      <c r="J401" s="68">
        <v>0</v>
      </c>
      <c r="K401" s="68">
        <v>0</v>
      </c>
      <c r="L401" s="68">
        <v>0</v>
      </c>
      <c r="M401" s="68">
        <v>0</v>
      </c>
      <c r="N401" s="68">
        <v>0</v>
      </c>
      <c r="O401" s="68">
        <v>0</v>
      </c>
      <c r="P401" s="68">
        <v>0</v>
      </c>
      <c r="Q401" s="68">
        <v>0</v>
      </c>
      <c r="R401" s="68">
        <v>0</v>
      </c>
      <c r="S401" s="68">
        <v>0</v>
      </c>
      <c r="T401" s="68">
        <v>0</v>
      </c>
      <c r="U401" s="68">
        <v>0</v>
      </c>
      <c r="V401" s="68">
        <v>0</v>
      </c>
      <c r="W401" s="68">
        <v>0</v>
      </c>
      <c r="X401" s="68">
        <v>0</v>
      </c>
      <c r="Y401" s="68">
        <v>0</v>
      </c>
      <c r="Z401" s="68">
        <v>1.1337121709255107E-6</v>
      </c>
      <c r="AA401" s="68">
        <v>1.1082334596299788E-6</v>
      </c>
      <c r="AB401" s="68">
        <v>1.0925959355405905E-6</v>
      </c>
      <c r="AC401" s="68">
        <v>1.0736077186935447E-6</v>
      </c>
      <c r="AD401" s="68">
        <v>1.0665688136717678E-6</v>
      </c>
      <c r="AE401" s="68">
        <v>1.056309816572781E-6</v>
      </c>
      <c r="AF401" s="68">
        <v>1.0425706545874015E-6</v>
      </c>
      <c r="AG401" s="68">
        <v>1.0303416294441411E-6</v>
      </c>
      <c r="AH401" s="68">
        <v>1.0162547257004697E-6</v>
      </c>
      <c r="AI401" s="68">
        <v>9.9552804673769997E-7</v>
      </c>
      <c r="AJ401" s="68">
        <v>9.7543454071748344E-7</v>
      </c>
      <c r="AK401" s="68">
        <v>9.5594823378212733E-7</v>
      </c>
      <c r="AL401" s="68">
        <v>0</v>
      </c>
      <c r="AM401" s="68">
        <v>0</v>
      </c>
      <c r="AN401" s="68">
        <v>0</v>
      </c>
      <c r="AO401" s="68">
        <v>0</v>
      </c>
      <c r="AP401" s="68">
        <v>0</v>
      </c>
      <c r="AQ401" s="68">
        <v>0</v>
      </c>
      <c r="AR401" s="68">
        <v>0</v>
      </c>
      <c r="AS401" s="68">
        <v>0</v>
      </c>
      <c r="AT401" s="68">
        <v>0</v>
      </c>
      <c r="AU401" s="68">
        <v>0</v>
      </c>
      <c r="AV401" s="68">
        <v>0</v>
      </c>
      <c r="AW401" s="68">
        <v>0</v>
      </c>
      <c r="AX401" s="68">
        <v>0</v>
      </c>
      <c r="AY401" s="68">
        <v>0</v>
      </c>
      <c r="AZ401" s="68">
        <v>0</v>
      </c>
    </row>
    <row r="402" spans="1:52" ht="15.75" x14ac:dyDescent="0.3">
      <c r="A402" s="3" t="s">
        <v>137</v>
      </c>
      <c r="B402" s="68">
        <v>14.000197330426783</v>
      </c>
      <c r="C402" s="68">
        <v>13.599275122798421</v>
      </c>
      <c r="D402" s="68">
        <v>13.473472849558879</v>
      </c>
      <c r="E402" s="68">
        <v>13.379120888212581</v>
      </c>
      <c r="F402" s="68">
        <v>13.320004440578826</v>
      </c>
      <c r="G402" s="68">
        <v>12.996699383810972</v>
      </c>
      <c r="H402" s="68">
        <v>12.882924074526713</v>
      </c>
      <c r="I402" s="68">
        <v>13.009053071172733</v>
      </c>
      <c r="J402" s="68">
        <v>12.879567885553133</v>
      </c>
      <c r="K402" s="68">
        <v>12.768714976817124</v>
      </c>
      <c r="L402" s="68">
        <v>12.288839064090192</v>
      </c>
      <c r="M402" s="68">
        <v>12.061158999975055</v>
      </c>
      <c r="N402" s="68">
        <v>11.861560345874302</v>
      </c>
      <c r="O402" s="68">
        <v>11.67118689618302</v>
      </c>
      <c r="P402" s="68">
        <v>11.482537064084719</v>
      </c>
      <c r="Q402" s="68">
        <v>11.341496143818567</v>
      </c>
      <c r="R402" s="68">
        <v>11.153236811963019</v>
      </c>
      <c r="S402" s="68">
        <v>11.279277923813662</v>
      </c>
      <c r="T402" s="68">
        <v>10.864884550865781</v>
      </c>
      <c r="U402" s="68">
        <v>10.581648568171849</v>
      </c>
      <c r="V402" s="68">
        <v>10.490957299804361</v>
      </c>
      <c r="W402" s="68">
        <v>10.37125363753859</v>
      </c>
      <c r="X402" s="68">
        <v>10.348705449240345</v>
      </c>
      <c r="Y402" s="68">
        <v>10.235106158045221</v>
      </c>
      <c r="Z402" s="68">
        <v>10.156494691954501</v>
      </c>
      <c r="AA402" s="68">
        <v>10.114430937248612</v>
      </c>
      <c r="AB402" s="68">
        <v>10.062821502836039</v>
      </c>
      <c r="AC402" s="68">
        <v>10.022044208123992</v>
      </c>
      <c r="AD402" s="68">
        <v>10.018357511401852</v>
      </c>
      <c r="AE402" s="68">
        <v>9.9209963643668431</v>
      </c>
      <c r="AF402" s="68">
        <v>10.030915662955996</v>
      </c>
      <c r="AG402" s="68">
        <v>10.005195660074325</v>
      </c>
      <c r="AH402" s="68">
        <v>10.180128258387285</v>
      </c>
      <c r="AI402" s="68">
        <v>10.247330477413465</v>
      </c>
      <c r="AJ402" s="68">
        <v>10.323151962081898</v>
      </c>
      <c r="AK402" s="68">
        <v>10.275141171115392</v>
      </c>
      <c r="AL402" s="68">
        <v>10.602479786064171</v>
      </c>
      <c r="AM402" s="68">
        <v>10.623989724447169</v>
      </c>
      <c r="AN402" s="68">
        <v>10.691334490910274</v>
      </c>
      <c r="AO402" s="68">
        <v>10.763013127726735</v>
      </c>
      <c r="AP402" s="68">
        <v>10.682736704956328</v>
      </c>
      <c r="AQ402" s="68">
        <v>10.696656316282537</v>
      </c>
      <c r="AR402" s="68">
        <v>11.612568622260861</v>
      </c>
      <c r="AS402" s="68">
        <v>11.45087330991635</v>
      </c>
      <c r="AT402" s="68">
        <v>11.675976145374932</v>
      </c>
      <c r="AU402" s="68">
        <v>12.179959947193469</v>
      </c>
      <c r="AV402" s="68">
        <v>12.599803968375356</v>
      </c>
      <c r="AW402" s="68">
        <v>12.804523647666235</v>
      </c>
      <c r="AX402" s="68">
        <v>12.910778668464731</v>
      </c>
      <c r="AY402" s="68">
        <v>13.052812723946394</v>
      </c>
      <c r="AZ402" s="68">
        <v>13.054262442720335</v>
      </c>
    </row>
    <row r="403" spans="1:52" ht="15.75" x14ac:dyDescent="0.3">
      <c r="A403" s="4" t="s">
        <v>33</v>
      </c>
      <c r="B403" s="68">
        <v>18.203396857942504</v>
      </c>
      <c r="C403" s="68">
        <v>17.365574607977262</v>
      </c>
      <c r="D403" s="68">
        <v>17.257395906628748</v>
      </c>
      <c r="E403" s="68">
        <v>17.145281830678382</v>
      </c>
      <c r="F403" s="68">
        <v>17.023952112439044</v>
      </c>
      <c r="G403" s="68">
        <v>16.84744152446449</v>
      </c>
      <c r="H403" s="68">
        <v>16.590478586777749</v>
      </c>
      <c r="I403" s="68">
        <v>16.49030649817518</v>
      </c>
      <c r="J403" s="68">
        <v>16.34990234781387</v>
      </c>
      <c r="K403" s="68">
        <v>16.144323942170523</v>
      </c>
      <c r="L403" s="68">
        <v>15.829128770225681</v>
      </c>
      <c r="M403" s="68">
        <v>15.446051781783115</v>
      </c>
      <c r="N403" s="68">
        <v>15.14281115556417</v>
      </c>
      <c r="O403" s="68">
        <v>14.83065580488978</v>
      </c>
      <c r="P403" s="68">
        <v>14.482099224315331</v>
      </c>
      <c r="Q403" s="68">
        <v>14.308896192311819</v>
      </c>
      <c r="R403" s="68">
        <v>14.019962626589718</v>
      </c>
      <c r="S403" s="68">
        <v>13.774551721862974</v>
      </c>
      <c r="T403" s="68">
        <v>13.38287474395724</v>
      </c>
      <c r="U403" s="68">
        <v>13.115318005138052</v>
      </c>
      <c r="V403" s="68">
        <v>12.816357295906725</v>
      </c>
      <c r="W403" s="68">
        <v>12.58210802755308</v>
      </c>
      <c r="X403" s="68">
        <v>12.37981622144709</v>
      </c>
      <c r="Y403" s="68">
        <v>12.237301218067072</v>
      </c>
      <c r="Z403" s="68">
        <v>12.134145040996296</v>
      </c>
      <c r="AA403" s="68">
        <v>11.974302512692882</v>
      </c>
      <c r="AB403" s="68">
        <v>11.89852085771818</v>
      </c>
      <c r="AC403" s="68">
        <v>11.619173369290154</v>
      </c>
      <c r="AD403" s="68">
        <v>11.403369560648597</v>
      </c>
      <c r="AE403" s="68">
        <v>11.208419923914587</v>
      </c>
      <c r="AF403" s="68">
        <v>11.160576051666546</v>
      </c>
      <c r="AG403" s="68">
        <v>11.085576228968408</v>
      </c>
      <c r="AH403" s="68">
        <v>11.229531507809309</v>
      </c>
      <c r="AI403" s="68">
        <v>11.230881220234959</v>
      </c>
      <c r="AJ403" s="68">
        <v>11.519680654299181</v>
      </c>
      <c r="AK403" s="68">
        <v>11.748039933576022</v>
      </c>
      <c r="AL403" s="68">
        <v>12.33529709729326</v>
      </c>
      <c r="AM403" s="68">
        <v>12.793480873152587</v>
      </c>
      <c r="AN403" s="68">
        <v>13.012058847943916</v>
      </c>
      <c r="AO403" s="68">
        <v>13.229824500679078</v>
      </c>
      <c r="AP403" s="68">
        <v>13.068297704231895</v>
      </c>
      <c r="AQ403" s="68">
        <v>12.716563573553941</v>
      </c>
      <c r="AR403" s="68">
        <v>12.271641743495561</v>
      </c>
      <c r="AS403" s="68">
        <v>12.220464582403777</v>
      </c>
      <c r="AT403" s="68">
        <v>12.298207416055888</v>
      </c>
      <c r="AU403" s="68">
        <v>12.665270662998157</v>
      </c>
      <c r="AV403" s="68">
        <v>12.988764896169291</v>
      </c>
      <c r="AW403" s="68">
        <v>13.034639706899961</v>
      </c>
      <c r="AX403" s="68">
        <v>13.074252942886716</v>
      </c>
      <c r="AY403" s="68">
        <v>12.841870103146446</v>
      </c>
      <c r="AZ403" s="68">
        <v>12.564730649794351</v>
      </c>
    </row>
    <row r="404" spans="1:52" ht="15.75" x14ac:dyDescent="0.3">
      <c r="A404" s="4" t="s">
        <v>35</v>
      </c>
      <c r="B404" s="68">
        <v>23.326626985719791</v>
      </c>
      <c r="C404" s="68">
        <v>21.149836728063018</v>
      </c>
      <c r="D404" s="68">
        <v>18.797962334786604</v>
      </c>
      <c r="E404" s="68">
        <v>17.1431148006569</v>
      </c>
      <c r="F404" s="68">
        <v>15.417394342880952</v>
      </c>
      <c r="G404" s="68">
        <v>13.982758606682081</v>
      </c>
      <c r="H404" s="68">
        <v>11.241859290170126</v>
      </c>
      <c r="I404" s="68">
        <v>10.417009678414789</v>
      </c>
      <c r="J404" s="68">
        <v>10.142617750280609</v>
      </c>
      <c r="K404" s="68">
        <v>9.7719434469028563</v>
      </c>
      <c r="L404" s="68">
        <v>8.6836493543265938</v>
      </c>
      <c r="M404" s="68">
        <v>8.5258990777638726</v>
      </c>
      <c r="N404" s="68">
        <v>8.3540667041971197</v>
      </c>
      <c r="O404" s="68">
        <v>8.3504894002634522</v>
      </c>
      <c r="P404" s="68">
        <v>8.3601198419077214</v>
      </c>
      <c r="Q404" s="68">
        <v>8.4565072324507504</v>
      </c>
      <c r="R404" s="68">
        <v>8.6127105128967436</v>
      </c>
      <c r="S404" s="68">
        <v>8.7945541859572778</v>
      </c>
      <c r="T404" s="68">
        <v>9.3592865139159063</v>
      </c>
      <c r="U404" s="68">
        <v>9.4960920724013036</v>
      </c>
      <c r="V404" s="68">
        <v>10.160606947671734</v>
      </c>
      <c r="W404" s="68">
        <v>10.419570357160499</v>
      </c>
      <c r="X404" s="68">
        <v>10.774658761085121</v>
      </c>
      <c r="Y404" s="68">
        <v>10.795990203902962</v>
      </c>
      <c r="Z404" s="68">
        <v>10.649796668522631</v>
      </c>
      <c r="AA404" s="68">
        <v>10.7658325892929</v>
      </c>
      <c r="AB404" s="68">
        <v>10.768920240177593</v>
      </c>
      <c r="AC404" s="68">
        <v>10.614585237767342</v>
      </c>
      <c r="AD404" s="68">
        <v>10.663390938771759</v>
      </c>
      <c r="AE404" s="68">
        <v>10.823959885713672</v>
      </c>
      <c r="AF404" s="68">
        <v>11.833941846255055</v>
      </c>
      <c r="AG404" s="68">
        <v>11.722022643450906</v>
      </c>
      <c r="AH404" s="68">
        <v>11.584723211965663</v>
      </c>
      <c r="AI404" s="68">
        <v>11.574670352413184</v>
      </c>
      <c r="AJ404" s="68">
        <v>11.239751520137927</v>
      </c>
      <c r="AK404" s="68">
        <v>11.095436533670291</v>
      </c>
      <c r="AL404" s="68">
        <v>11.179243093680304</v>
      </c>
      <c r="AM404" s="68">
        <v>11.019805333744161</v>
      </c>
      <c r="AN404" s="68">
        <v>11.143485143566432</v>
      </c>
      <c r="AO404" s="68">
        <v>11.682151725477908</v>
      </c>
      <c r="AP404" s="68">
        <v>11.803432428223017</v>
      </c>
      <c r="AQ404" s="68">
        <v>12.429087465550753</v>
      </c>
      <c r="AR404" s="68">
        <v>14.539677956027189</v>
      </c>
      <c r="AS404" s="68">
        <v>14.506072031699016</v>
      </c>
      <c r="AT404" s="68">
        <v>14.951855316823851</v>
      </c>
      <c r="AU404" s="68">
        <v>15.055736133498085</v>
      </c>
      <c r="AV404" s="68">
        <v>16.098433791363263</v>
      </c>
      <c r="AW404" s="68">
        <v>16.129771981745737</v>
      </c>
      <c r="AX404" s="68">
        <v>16.497997507957223</v>
      </c>
      <c r="AY404" s="68">
        <v>16.952563666195928</v>
      </c>
      <c r="AZ404" s="68">
        <v>16.916185840005262</v>
      </c>
    </row>
    <row r="405" spans="1:52" ht="15.75" x14ac:dyDescent="0.3">
      <c r="A405" s="4" t="s">
        <v>38</v>
      </c>
      <c r="B405" s="68">
        <v>6.2709718549590256</v>
      </c>
      <c r="C405" s="68">
        <v>6.2705969625975699</v>
      </c>
      <c r="D405" s="68">
        <v>6.0336558088571195</v>
      </c>
      <c r="E405" s="68">
        <v>5.8849359291062528</v>
      </c>
      <c r="F405" s="68">
        <v>5.8752097901800564</v>
      </c>
      <c r="G405" s="68">
        <v>5.7443911974929405</v>
      </c>
      <c r="H405" s="68">
        <v>4.9857416528176337</v>
      </c>
      <c r="I405" s="68">
        <v>5.836144615564943</v>
      </c>
      <c r="J405" s="68">
        <v>5.7842699804884106</v>
      </c>
      <c r="K405" s="68">
        <v>6.0256710222025012</v>
      </c>
      <c r="L405" s="68">
        <v>5.2911886813287596</v>
      </c>
      <c r="M405" s="68">
        <v>5.405836797346562</v>
      </c>
      <c r="N405" s="68">
        <v>5.4907938021054985</v>
      </c>
      <c r="O405" s="68">
        <v>5.5400450944340989</v>
      </c>
      <c r="P405" s="68">
        <v>5.7248485261408533</v>
      </c>
      <c r="Q405" s="68">
        <v>5.8891379493976146</v>
      </c>
      <c r="R405" s="68">
        <v>5.9583925324549067</v>
      </c>
      <c r="S405" s="68">
        <v>6.2489813505139526</v>
      </c>
      <c r="T405" s="68">
        <v>6.2866774988778751</v>
      </c>
      <c r="U405" s="68">
        <v>5.7742116096256701</v>
      </c>
      <c r="V405" s="68">
        <v>5.8125268737808957</v>
      </c>
      <c r="W405" s="68">
        <v>5.6474100188269389</v>
      </c>
      <c r="X405" s="68">
        <v>5.7486700328955944</v>
      </c>
      <c r="Y405" s="68">
        <v>5.4962382471244888</v>
      </c>
      <c r="Z405" s="68">
        <v>5.4470377112159181</v>
      </c>
      <c r="AA405" s="68">
        <v>5.4221716653695555</v>
      </c>
      <c r="AB405" s="68">
        <v>5.2399232334219246</v>
      </c>
      <c r="AC405" s="68">
        <v>5.2791004012201634</v>
      </c>
      <c r="AD405" s="68">
        <v>5.3100169682071616</v>
      </c>
      <c r="AE405" s="68">
        <v>5.2066942934824851</v>
      </c>
      <c r="AF405" s="68">
        <v>5.2579867227058017</v>
      </c>
      <c r="AG405" s="68">
        <v>5.0780010928586048</v>
      </c>
      <c r="AH405" s="68">
        <v>5.0997752739303968</v>
      </c>
      <c r="AI405" s="68">
        <v>5.1862423132308422</v>
      </c>
      <c r="AJ405" s="68">
        <v>5.431977762781286</v>
      </c>
      <c r="AK405" s="68">
        <v>5.4812083396541826</v>
      </c>
      <c r="AL405" s="68">
        <v>5.2839626351601954</v>
      </c>
      <c r="AM405" s="68">
        <v>5.0680388960169811</v>
      </c>
      <c r="AN405" s="68">
        <v>5.0247384634706993</v>
      </c>
      <c r="AO405" s="68">
        <v>5.0242480285137718</v>
      </c>
      <c r="AP405" s="68">
        <v>4.8606245619960795</v>
      </c>
      <c r="AQ405" s="68">
        <v>4.805485284639416</v>
      </c>
      <c r="AR405" s="68">
        <v>5.4955467478412308</v>
      </c>
      <c r="AS405" s="68">
        <v>5.4429824469145665</v>
      </c>
      <c r="AT405" s="68">
        <v>5.5025486630331581</v>
      </c>
      <c r="AU405" s="68">
        <v>5.5402426417666515</v>
      </c>
      <c r="AV405" s="68">
        <v>5.3210894246596983</v>
      </c>
      <c r="AW405" s="68">
        <v>5.327756341996241</v>
      </c>
      <c r="AX405" s="68">
        <v>5.5908464708053387</v>
      </c>
      <c r="AY405" s="68">
        <v>5.7265286125483872</v>
      </c>
      <c r="AZ405" s="68">
        <v>5.8605750297653216</v>
      </c>
    </row>
    <row r="406" spans="1:52" ht="15.75" x14ac:dyDescent="0.3">
      <c r="A406" s="4" t="s">
        <v>39</v>
      </c>
      <c r="B406" s="68" t="s">
        <v>64</v>
      </c>
      <c r="C406" s="68" t="s">
        <v>64</v>
      </c>
      <c r="D406" s="68" t="s">
        <v>64</v>
      </c>
      <c r="E406" s="68" t="s">
        <v>64</v>
      </c>
      <c r="F406" s="68" t="s">
        <v>64</v>
      </c>
      <c r="G406" s="68" t="s">
        <v>64</v>
      </c>
      <c r="H406" s="68" t="s">
        <v>64</v>
      </c>
      <c r="I406" s="68" t="s">
        <v>64</v>
      </c>
      <c r="J406" s="68" t="s">
        <v>64</v>
      </c>
      <c r="K406" s="68" t="s">
        <v>64</v>
      </c>
      <c r="L406" s="68" t="s">
        <v>64</v>
      </c>
      <c r="M406" s="68" t="s">
        <v>64</v>
      </c>
      <c r="N406" s="68" t="s">
        <v>64</v>
      </c>
      <c r="O406" s="68" t="s">
        <v>64</v>
      </c>
      <c r="P406" s="68" t="s">
        <v>64</v>
      </c>
      <c r="Q406" s="68" t="s">
        <v>64</v>
      </c>
      <c r="R406" s="68" t="s">
        <v>64</v>
      </c>
      <c r="S406" s="68" t="s">
        <v>64</v>
      </c>
      <c r="T406" s="68" t="s">
        <v>64</v>
      </c>
      <c r="U406" s="68" t="s">
        <v>64</v>
      </c>
      <c r="V406" s="68" t="s">
        <v>64</v>
      </c>
      <c r="W406" s="68" t="s">
        <v>64</v>
      </c>
      <c r="X406" s="68" t="s">
        <v>64</v>
      </c>
      <c r="Y406" s="68" t="s">
        <v>64</v>
      </c>
      <c r="Z406" s="68" t="s">
        <v>64</v>
      </c>
      <c r="AA406" s="68" t="s">
        <v>64</v>
      </c>
      <c r="AB406" s="68" t="s">
        <v>64</v>
      </c>
      <c r="AC406" s="68" t="s">
        <v>64</v>
      </c>
      <c r="AD406" s="68" t="s">
        <v>64</v>
      </c>
      <c r="AE406" s="68" t="s">
        <v>64</v>
      </c>
      <c r="AF406" s="68" t="s">
        <v>64</v>
      </c>
      <c r="AG406" s="68" t="s">
        <v>64</v>
      </c>
      <c r="AH406" s="68" t="s">
        <v>64</v>
      </c>
      <c r="AI406" s="68" t="s">
        <v>64</v>
      </c>
      <c r="AJ406" s="68" t="s">
        <v>64</v>
      </c>
      <c r="AK406" s="68" t="s">
        <v>64</v>
      </c>
      <c r="AL406" s="68" t="s">
        <v>64</v>
      </c>
      <c r="AM406" s="68" t="s">
        <v>64</v>
      </c>
      <c r="AN406" s="68" t="s">
        <v>64</v>
      </c>
      <c r="AO406" s="68" t="s">
        <v>64</v>
      </c>
      <c r="AP406" s="68" t="s">
        <v>64</v>
      </c>
      <c r="AQ406" s="68" t="s">
        <v>64</v>
      </c>
      <c r="AR406" s="68" t="s">
        <v>64</v>
      </c>
      <c r="AS406" s="68" t="s">
        <v>64</v>
      </c>
      <c r="AT406" s="68" t="s">
        <v>64</v>
      </c>
      <c r="AU406" s="68" t="s">
        <v>64</v>
      </c>
      <c r="AV406" s="68" t="s">
        <v>64</v>
      </c>
      <c r="AW406" s="68" t="s">
        <v>64</v>
      </c>
      <c r="AX406" s="68" t="s">
        <v>64</v>
      </c>
      <c r="AY406" s="68" t="s">
        <v>64</v>
      </c>
      <c r="AZ406" s="68" t="s">
        <v>64</v>
      </c>
    </row>
    <row r="407" spans="1:52" ht="15.75" x14ac:dyDescent="0.3">
      <c r="A407" s="4" t="s">
        <v>40</v>
      </c>
      <c r="B407" s="68" t="s">
        <v>64</v>
      </c>
      <c r="C407" s="68" t="s">
        <v>64</v>
      </c>
      <c r="D407" s="68" t="s">
        <v>64</v>
      </c>
      <c r="E407" s="68" t="s">
        <v>64</v>
      </c>
      <c r="F407" s="68" t="s">
        <v>64</v>
      </c>
      <c r="G407" s="68" t="s">
        <v>64</v>
      </c>
      <c r="H407" s="68" t="s">
        <v>64</v>
      </c>
      <c r="I407" s="68" t="s">
        <v>64</v>
      </c>
      <c r="J407" s="68" t="s">
        <v>64</v>
      </c>
      <c r="K407" s="68" t="s">
        <v>64</v>
      </c>
      <c r="L407" s="68" t="s">
        <v>64</v>
      </c>
      <c r="M407" s="68" t="s">
        <v>64</v>
      </c>
      <c r="N407" s="68" t="s">
        <v>64</v>
      </c>
      <c r="O407" s="68" t="s">
        <v>64</v>
      </c>
      <c r="P407" s="68" t="s">
        <v>64</v>
      </c>
      <c r="Q407" s="68" t="s">
        <v>64</v>
      </c>
      <c r="R407" s="68" t="s">
        <v>64</v>
      </c>
      <c r="S407" s="68" t="s">
        <v>64</v>
      </c>
      <c r="T407" s="68" t="s">
        <v>64</v>
      </c>
      <c r="U407" s="68" t="s">
        <v>64</v>
      </c>
      <c r="V407" s="68" t="s">
        <v>64</v>
      </c>
      <c r="W407" s="68" t="s">
        <v>64</v>
      </c>
      <c r="X407" s="68" t="s">
        <v>64</v>
      </c>
      <c r="Y407" s="68" t="s">
        <v>64</v>
      </c>
      <c r="Z407" s="68" t="s">
        <v>64</v>
      </c>
      <c r="AA407" s="68" t="s">
        <v>64</v>
      </c>
      <c r="AB407" s="68" t="s">
        <v>64</v>
      </c>
      <c r="AC407" s="68" t="s">
        <v>64</v>
      </c>
      <c r="AD407" s="68" t="s">
        <v>64</v>
      </c>
      <c r="AE407" s="68" t="s">
        <v>64</v>
      </c>
      <c r="AF407" s="68" t="s">
        <v>64</v>
      </c>
      <c r="AG407" s="68" t="s">
        <v>64</v>
      </c>
      <c r="AH407" s="68" t="s">
        <v>64</v>
      </c>
      <c r="AI407" s="68" t="s">
        <v>64</v>
      </c>
      <c r="AJ407" s="68" t="s">
        <v>64</v>
      </c>
      <c r="AK407" s="68" t="s">
        <v>64</v>
      </c>
      <c r="AL407" s="68" t="s">
        <v>64</v>
      </c>
      <c r="AM407" s="68" t="s">
        <v>64</v>
      </c>
      <c r="AN407" s="68" t="s">
        <v>64</v>
      </c>
      <c r="AO407" s="68" t="s">
        <v>64</v>
      </c>
      <c r="AP407" s="68" t="s">
        <v>64</v>
      </c>
      <c r="AQ407" s="68" t="s">
        <v>64</v>
      </c>
      <c r="AR407" s="68" t="s">
        <v>64</v>
      </c>
      <c r="AS407" s="68" t="s">
        <v>64</v>
      </c>
      <c r="AT407" s="68" t="s">
        <v>64</v>
      </c>
      <c r="AU407" s="68" t="s">
        <v>64</v>
      </c>
      <c r="AV407" s="68" t="s">
        <v>64</v>
      </c>
      <c r="AW407" s="68" t="s">
        <v>64</v>
      </c>
      <c r="AX407" s="68" t="s">
        <v>64</v>
      </c>
      <c r="AY407" s="68" t="s">
        <v>64</v>
      </c>
      <c r="AZ407" s="68" t="s">
        <v>64</v>
      </c>
    </row>
    <row r="408" spans="1:52" ht="15.75" x14ac:dyDescent="0.3">
      <c r="A408" s="4" t="s">
        <v>36</v>
      </c>
      <c r="B408" s="68">
        <v>13.38317956438665</v>
      </c>
      <c r="C408" s="68">
        <v>13.556315019614908</v>
      </c>
      <c r="D408" s="68">
        <v>13.740577812274783</v>
      </c>
      <c r="E408" s="68">
        <v>13.902935419628474</v>
      </c>
      <c r="F408" s="68">
        <v>14.116727641388458</v>
      </c>
      <c r="G408" s="68">
        <v>13.532288840235537</v>
      </c>
      <c r="H408" s="68">
        <v>14.63983345714818</v>
      </c>
      <c r="I408" s="68">
        <v>14.70118975447153</v>
      </c>
      <c r="J408" s="68">
        <v>14.589084893933968</v>
      </c>
      <c r="K408" s="68">
        <v>14.419073149743941</v>
      </c>
      <c r="L408" s="68">
        <v>14.032658613595434</v>
      </c>
      <c r="M408" s="68">
        <v>13.780503873266433</v>
      </c>
      <c r="N408" s="68">
        <v>13.534757057975597</v>
      </c>
      <c r="O408" s="68">
        <v>13.323135702522523</v>
      </c>
      <c r="P408" s="68">
        <v>13.046399293344315</v>
      </c>
      <c r="Q408" s="68">
        <v>12.686249272171619</v>
      </c>
      <c r="R408" s="68">
        <v>12.388471050492139</v>
      </c>
      <c r="S408" s="68">
        <v>12.88602031828365</v>
      </c>
      <c r="T408" s="68">
        <v>11.907406925466614</v>
      </c>
      <c r="U408" s="68">
        <v>11.720313965725298</v>
      </c>
      <c r="V408" s="68">
        <v>11.649413299629732</v>
      </c>
      <c r="W408" s="68">
        <v>11.637367307770976</v>
      </c>
      <c r="X408" s="68">
        <v>11.661691693886658</v>
      </c>
      <c r="Y408" s="68">
        <v>11.653130191084211</v>
      </c>
      <c r="Z408" s="68">
        <v>11.57656680039605</v>
      </c>
      <c r="AA408" s="68">
        <v>11.600873541417775</v>
      </c>
      <c r="AB408" s="68">
        <v>11.631208733156788</v>
      </c>
      <c r="AC408" s="68">
        <v>11.770881900188868</v>
      </c>
      <c r="AD408" s="68">
        <v>11.908158719821106</v>
      </c>
      <c r="AE408" s="68">
        <v>11.802431814068083</v>
      </c>
      <c r="AF408" s="68">
        <v>11.871064851265638</v>
      </c>
      <c r="AG408" s="68">
        <v>11.946554731626255</v>
      </c>
      <c r="AH408" s="68">
        <v>12.243614960488044</v>
      </c>
      <c r="AI408" s="68">
        <v>12.31133692951294</v>
      </c>
      <c r="AJ408" s="68">
        <v>12.111455506151261</v>
      </c>
      <c r="AK408" s="68">
        <v>11.726124991564655</v>
      </c>
      <c r="AL408" s="68">
        <v>12.111914925986001</v>
      </c>
      <c r="AM408" s="68">
        <v>11.853503633785584</v>
      </c>
      <c r="AN408" s="68">
        <v>11.777675961180751</v>
      </c>
      <c r="AO408" s="68">
        <v>11.620463022096288</v>
      </c>
      <c r="AP408" s="68">
        <v>11.569285801125369</v>
      </c>
      <c r="AQ408" s="68">
        <v>11.783978564066745</v>
      </c>
      <c r="AR408" s="68">
        <v>13.739208208063014</v>
      </c>
      <c r="AS408" s="68">
        <v>13.357192059450314</v>
      </c>
      <c r="AT408" s="68">
        <v>13.688756140035178</v>
      </c>
      <c r="AU408" s="68">
        <v>14.530662439085607</v>
      </c>
      <c r="AV408" s="68">
        <v>15.145433818094478</v>
      </c>
      <c r="AW408" s="68">
        <v>15.510782207540968</v>
      </c>
      <c r="AX408" s="68">
        <v>15.479428754130614</v>
      </c>
      <c r="AY408" s="68">
        <v>15.801035679490861</v>
      </c>
      <c r="AZ408" s="68">
        <v>15.911692137721264</v>
      </c>
    </row>
    <row r="409" spans="1:52" ht="15.75" x14ac:dyDescent="0.3">
      <c r="A409" s="4" t="s">
        <v>41</v>
      </c>
      <c r="B409" s="68" t="s">
        <v>64</v>
      </c>
      <c r="C409" s="68" t="s">
        <v>64</v>
      </c>
      <c r="D409" s="68" t="s">
        <v>64</v>
      </c>
      <c r="E409" s="68" t="s">
        <v>64</v>
      </c>
      <c r="F409" s="68" t="s">
        <v>64</v>
      </c>
      <c r="G409" s="68" t="s">
        <v>64</v>
      </c>
      <c r="H409" s="68" t="s">
        <v>64</v>
      </c>
      <c r="I409" s="68" t="s">
        <v>64</v>
      </c>
      <c r="J409" s="68" t="s">
        <v>64</v>
      </c>
      <c r="K409" s="68" t="s">
        <v>64</v>
      </c>
      <c r="L409" s="68" t="s">
        <v>64</v>
      </c>
      <c r="M409" s="68" t="s">
        <v>64</v>
      </c>
      <c r="N409" s="68" t="s">
        <v>64</v>
      </c>
      <c r="O409" s="68" t="s">
        <v>64</v>
      </c>
      <c r="P409" s="68" t="s">
        <v>64</v>
      </c>
      <c r="Q409" s="68" t="s">
        <v>64</v>
      </c>
      <c r="R409" s="68" t="s">
        <v>64</v>
      </c>
      <c r="S409" s="68" t="s">
        <v>64</v>
      </c>
      <c r="T409" s="68" t="s">
        <v>64</v>
      </c>
      <c r="U409" s="68" t="s">
        <v>64</v>
      </c>
      <c r="V409" s="68" t="s">
        <v>64</v>
      </c>
      <c r="W409" s="68" t="s">
        <v>64</v>
      </c>
      <c r="X409" s="68" t="s">
        <v>64</v>
      </c>
      <c r="Y409" s="68" t="s">
        <v>64</v>
      </c>
      <c r="Z409" s="68" t="s">
        <v>64</v>
      </c>
      <c r="AA409" s="68" t="s">
        <v>64</v>
      </c>
      <c r="AB409" s="68" t="s">
        <v>64</v>
      </c>
      <c r="AC409" s="68" t="s">
        <v>64</v>
      </c>
      <c r="AD409" s="68" t="s">
        <v>64</v>
      </c>
      <c r="AE409" s="68" t="s">
        <v>64</v>
      </c>
      <c r="AF409" s="68" t="s">
        <v>64</v>
      </c>
      <c r="AG409" s="68" t="s">
        <v>64</v>
      </c>
      <c r="AH409" s="68" t="s">
        <v>64</v>
      </c>
      <c r="AI409" s="68" t="s">
        <v>64</v>
      </c>
      <c r="AJ409" s="68" t="s">
        <v>64</v>
      </c>
      <c r="AK409" s="68" t="s">
        <v>64</v>
      </c>
      <c r="AL409" s="68" t="s">
        <v>64</v>
      </c>
      <c r="AM409" s="68" t="s">
        <v>64</v>
      </c>
      <c r="AN409" s="68" t="s">
        <v>64</v>
      </c>
      <c r="AO409" s="68" t="s">
        <v>64</v>
      </c>
      <c r="AP409" s="68" t="s">
        <v>64</v>
      </c>
      <c r="AQ409" s="68" t="s">
        <v>64</v>
      </c>
      <c r="AR409" s="68" t="s">
        <v>64</v>
      </c>
      <c r="AS409" s="68" t="s">
        <v>64</v>
      </c>
      <c r="AT409" s="68" t="s">
        <v>64</v>
      </c>
      <c r="AU409" s="68" t="s">
        <v>64</v>
      </c>
      <c r="AV409" s="68" t="s">
        <v>64</v>
      </c>
      <c r="AW409" s="68" t="s">
        <v>64</v>
      </c>
      <c r="AX409" s="68" t="s">
        <v>64</v>
      </c>
      <c r="AY409" s="68" t="s">
        <v>64</v>
      </c>
      <c r="AZ409" s="68" t="s">
        <v>64</v>
      </c>
    </row>
    <row r="410" spans="1:52" ht="15.75" x14ac:dyDescent="0.3">
      <c r="A410" s="3" t="s">
        <v>143</v>
      </c>
      <c r="B410" s="68">
        <v>7.4620522418271831</v>
      </c>
      <c r="C410" s="68">
        <v>7.3101830030756734</v>
      </c>
      <c r="D410" s="68">
        <v>6.5381499083937378</v>
      </c>
      <c r="E410" s="68">
        <v>6.4819328122364528</v>
      </c>
      <c r="F410" s="68">
        <v>6.4242280154030551</v>
      </c>
      <c r="G410" s="68">
        <v>6.3658180671154554</v>
      </c>
      <c r="H410" s="68">
        <v>5.9644521771343388</v>
      </c>
      <c r="I410" s="68">
        <v>5.9548206380050317</v>
      </c>
      <c r="J410" s="68">
        <v>5.9934280347106412</v>
      </c>
      <c r="K410" s="68">
        <v>6.0173262034208941</v>
      </c>
      <c r="L410" s="68">
        <v>5.6729498948933417</v>
      </c>
      <c r="M410" s="68">
        <v>5.7026815442476249</v>
      </c>
      <c r="N410" s="68">
        <v>5.7180487769126458</v>
      </c>
      <c r="O410" s="68">
        <v>5.7745813213147983</v>
      </c>
      <c r="P410" s="68">
        <v>5.8274037569526049</v>
      </c>
      <c r="Q410" s="68">
        <v>5.8636661970813986</v>
      </c>
      <c r="R410" s="68">
        <v>5.8885611628036933</v>
      </c>
      <c r="S410" s="68">
        <v>5.9718259354923076</v>
      </c>
      <c r="T410" s="68">
        <v>5.8750283043301748</v>
      </c>
      <c r="U410" s="68">
        <v>5.9384136437041306</v>
      </c>
      <c r="V410" s="68">
        <v>5.9248793279438594</v>
      </c>
      <c r="W410" s="68">
        <v>5.9270549666791057</v>
      </c>
      <c r="X410" s="68">
        <v>5.8955097493843605</v>
      </c>
      <c r="Y410" s="68">
        <v>5.9071662746521447</v>
      </c>
      <c r="Z410" s="68">
        <v>5.969318967371068</v>
      </c>
      <c r="AA410" s="68">
        <v>6.3858578397236414</v>
      </c>
      <c r="AB410" s="68">
        <v>6.3461613649568553</v>
      </c>
      <c r="AC410" s="68">
        <v>6.5299544979312856</v>
      </c>
      <c r="AD410" s="68">
        <v>6.5090605089905811</v>
      </c>
      <c r="AE410" s="68">
        <v>6.4053275678029609</v>
      </c>
      <c r="AF410" s="68">
        <v>6.3671923954633654</v>
      </c>
      <c r="AG410" s="68">
        <v>6.299457990830204</v>
      </c>
      <c r="AH410" s="68">
        <v>6.4889760648446257</v>
      </c>
      <c r="AI410" s="68">
        <v>6.4870991342019675</v>
      </c>
      <c r="AJ410" s="68">
        <v>6.5160278534082465</v>
      </c>
      <c r="AK410" s="68">
        <v>6.4512770432594841</v>
      </c>
      <c r="AL410" s="68">
        <v>6.3499906318962536</v>
      </c>
      <c r="AM410" s="68">
        <v>5.8830273791186789</v>
      </c>
      <c r="AN410" s="68">
        <v>6.3732096168550898</v>
      </c>
      <c r="AO410" s="68">
        <v>6.1828376151815592</v>
      </c>
      <c r="AP410" s="68">
        <v>6.2069056875304334</v>
      </c>
      <c r="AQ410" s="68">
        <v>6.1581462877247954</v>
      </c>
      <c r="AR410" s="68">
        <v>6.676766287812046</v>
      </c>
      <c r="AS410" s="68">
        <v>6.6540867941741118</v>
      </c>
      <c r="AT410" s="68">
        <v>6.4731252015201894</v>
      </c>
      <c r="AU410" s="68">
        <v>6.4895525325685837</v>
      </c>
      <c r="AV410" s="68">
        <v>6.4536772234089961</v>
      </c>
      <c r="AW410" s="68">
        <v>6.6084964462861757</v>
      </c>
      <c r="AX410" s="68">
        <v>6.695221937926819</v>
      </c>
      <c r="AY410" s="68">
        <v>6.8148662883113804</v>
      </c>
      <c r="AZ410" s="68">
        <v>6.3550880122562923</v>
      </c>
    </row>
    <row r="411" spans="1:52" ht="15.75" x14ac:dyDescent="0.3">
      <c r="A411" s="3" t="s">
        <v>183</v>
      </c>
      <c r="B411" s="69">
        <v>1.8557847115087578</v>
      </c>
      <c r="C411" s="69">
        <v>1.8037112762653611</v>
      </c>
      <c r="D411" s="69">
        <v>1.7174522118920839</v>
      </c>
      <c r="E411" s="69">
        <v>1.6598968806822914</v>
      </c>
      <c r="F411" s="69">
        <v>1.6237365106698807</v>
      </c>
      <c r="G411" s="69">
        <v>1.5923811723401435</v>
      </c>
      <c r="H411" s="69">
        <v>1.3725274001280467</v>
      </c>
      <c r="I411" s="69">
        <v>1.3708516105464978</v>
      </c>
      <c r="J411" s="69">
        <v>1.3723338450962865</v>
      </c>
      <c r="K411" s="69">
        <v>1.432114821310015</v>
      </c>
      <c r="L411" s="69">
        <v>1.3083970057243477</v>
      </c>
      <c r="M411" s="69">
        <v>1.334785200334397</v>
      </c>
      <c r="N411" s="69">
        <v>1.3648121138349758</v>
      </c>
      <c r="O411" s="69">
        <v>1.3860642571267254</v>
      </c>
      <c r="P411" s="69">
        <v>1.4408002712576351</v>
      </c>
      <c r="Q411" s="69">
        <v>1.4843508657120574</v>
      </c>
      <c r="R411" s="69">
        <v>1.5717752371157225</v>
      </c>
      <c r="S411" s="69">
        <v>1.6023189812099985</v>
      </c>
      <c r="T411" s="69">
        <v>1.6914394987006607</v>
      </c>
      <c r="U411" s="69">
        <v>1.7116670676014332</v>
      </c>
      <c r="V411" s="69">
        <v>1.8474397135670981</v>
      </c>
      <c r="W411" s="69">
        <v>1.811534168248579</v>
      </c>
      <c r="X411" s="69">
        <v>1.9272300664478395</v>
      </c>
      <c r="Y411" s="69">
        <v>1.9241587251786336</v>
      </c>
      <c r="Z411" s="69">
        <v>1.9573340156766328</v>
      </c>
      <c r="AA411" s="69">
        <v>1.9704757694869082</v>
      </c>
      <c r="AB411" s="69">
        <v>1.9350402637327502</v>
      </c>
      <c r="AC411" s="69">
        <v>1.9624378890556016</v>
      </c>
      <c r="AD411" s="69">
        <v>1.906961637721587</v>
      </c>
      <c r="AE411" s="69">
        <v>1.8948524367745694</v>
      </c>
      <c r="AF411" s="69">
        <v>1.88242766142434</v>
      </c>
      <c r="AG411" s="69">
        <v>1.8766576406276405</v>
      </c>
      <c r="AH411" s="69">
        <v>1.7912929792096224</v>
      </c>
      <c r="AI411" s="69">
        <v>1.8022782459257876</v>
      </c>
      <c r="AJ411" s="69">
        <v>1.7125440617247085</v>
      </c>
      <c r="AK411" s="69">
        <v>1.9006703868483552</v>
      </c>
      <c r="AL411" s="69">
        <v>1.8631773468784461</v>
      </c>
      <c r="AM411" s="69">
        <v>1.8463041127733684</v>
      </c>
      <c r="AN411" s="69">
        <v>1.87871332910831</v>
      </c>
      <c r="AO411" s="69">
        <v>1.9664964055988232</v>
      </c>
      <c r="AP411" s="69">
        <v>1.955935387186214</v>
      </c>
      <c r="AQ411" s="69">
        <v>1.9495095543523324</v>
      </c>
      <c r="AR411" s="69">
        <v>1.9212040359733558</v>
      </c>
      <c r="AS411" s="69">
        <v>1.9050411287212119</v>
      </c>
      <c r="AT411" s="69">
        <v>1.8732387347075645</v>
      </c>
      <c r="AU411" s="69">
        <v>1.9264535438693349</v>
      </c>
      <c r="AV411" s="69">
        <v>1.9259688465041231</v>
      </c>
      <c r="AW411" s="69">
        <v>1.7606155381761623</v>
      </c>
      <c r="AX411" s="69">
        <v>1.9035404503094717</v>
      </c>
      <c r="AY411" s="69">
        <v>1.916186420558168</v>
      </c>
      <c r="AZ411" s="69">
        <v>1.9043237838189127</v>
      </c>
    </row>
    <row r="412" spans="1:52" ht="15.75" x14ac:dyDescent="0.3">
      <c r="A412" s="10"/>
      <c r="B412" s="50"/>
      <c r="C412" s="50"/>
      <c r="D412" s="50"/>
      <c r="E412" s="50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  <c r="AH412" s="50"/>
      <c r="AI412" s="50"/>
      <c r="AJ412" s="50"/>
      <c r="AK412" s="50"/>
      <c r="AL412" s="50"/>
      <c r="AM412" s="50"/>
      <c r="AN412" s="50"/>
      <c r="AO412" s="50"/>
      <c r="AP412" s="50"/>
      <c r="AQ412" s="50"/>
      <c r="AR412" s="50"/>
      <c r="AS412" s="50"/>
      <c r="AT412" s="50"/>
      <c r="AU412" s="50"/>
      <c r="AV412" s="50"/>
      <c r="AW412" s="50"/>
      <c r="AX412" s="50"/>
      <c r="AY412" s="50"/>
      <c r="AZ412" s="50"/>
    </row>
    <row r="413" spans="1:52" ht="15.75" x14ac:dyDescent="0.3">
      <c r="A413" s="1" t="s">
        <v>184</v>
      </c>
      <c r="B413" s="51">
        <v>42887</v>
      </c>
      <c r="C413" s="51">
        <v>42917</v>
      </c>
      <c r="D413" s="51">
        <v>42948</v>
      </c>
      <c r="E413" s="51">
        <v>42979</v>
      </c>
      <c r="F413" s="51">
        <v>43009</v>
      </c>
      <c r="G413" s="51">
        <v>43040</v>
      </c>
      <c r="H413" s="51">
        <v>43070</v>
      </c>
      <c r="I413" s="51">
        <v>43101</v>
      </c>
      <c r="J413" s="51">
        <v>43132</v>
      </c>
      <c r="K413" s="51">
        <v>43160</v>
      </c>
      <c r="L413" s="51">
        <v>43191</v>
      </c>
      <c r="M413" s="51">
        <v>43221</v>
      </c>
      <c r="N413" s="51">
        <v>43252</v>
      </c>
      <c r="O413" s="51">
        <v>43282</v>
      </c>
      <c r="P413" s="51">
        <v>43313</v>
      </c>
      <c r="Q413" s="51">
        <v>43344</v>
      </c>
      <c r="R413" s="51">
        <v>43374</v>
      </c>
      <c r="S413" s="51">
        <v>43405</v>
      </c>
      <c r="T413" s="51">
        <v>43435</v>
      </c>
      <c r="U413" s="51">
        <v>43466</v>
      </c>
      <c r="V413" s="51">
        <v>43497</v>
      </c>
      <c r="W413" s="51">
        <v>43525</v>
      </c>
      <c r="X413" s="51">
        <v>43556</v>
      </c>
      <c r="Y413" s="51">
        <v>43586</v>
      </c>
      <c r="Z413" s="51">
        <v>43617</v>
      </c>
      <c r="AA413" s="51">
        <v>43647</v>
      </c>
      <c r="AB413" s="51">
        <v>43678</v>
      </c>
      <c r="AC413" s="51">
        <v>43709</v>
      </c>
      <c r="AD413" s="51">
        <v>43739</v>
      </c>
      <c r="AE413" s="51">
        <v>43770</v>
      </c>
      <c r="AF413" s="51">
        <v>43800</v>
      </c>
      <c r="AG413" s="51">
        <v>43831</v>
      </c>
      <c r="AH413" s="51">
        <v>43862</v>
      </c>
      <c r="AI413" s="51">
        <v>43891</v>
      </c>
      <c r="AJ413" s="51">
        <v>43922</v>
      </c>
      <c r="AK413" s="51">
        <v>43952</v>
      </c>
      <c r="AL413" s="51">
        <v>43983</v>
      </c>
      <c r="AM413" s="51">
        <v>44013</v>
      </c>
      <c r="AN413" s="51">
        <v>44044</v>
      </c>
      <c r="AO413" s="51">
        <v>44075</v>
      </c>
      <c r="AP413" s="51">
        <v>44105</v>
      </c>
      <c r="AQ413" s="51">
        <v>44136</v>
      </c>
      <c r="AR413" s="51">
        <v>44166</v>
      </c>
      <c r="AS413" s="51">
        <v>44197</v>
      </c>
      <c r="AT413" s="51">
        <v>44228</v>
      </c>
      <c r="AU413" s="51">
        <v>44256</v>
      </c>
      <c r="AV413" s="51">
        <v>44287</v>
      </c>
      <c r="AW413" s="51">
        <v>44317</v>
      </c>
      <c r="AX413" s="51">
        <v>44348</v>
      </c>
      <c r="AY413" s="51">
        <v>44378</v>
      </c>
      <c r="AZ413" s="51">
        <v>44409</v>
      </c>
    </row>
    <row r="414" spans="1:52" ht="15.75" x14ac:dyDescent="0.3">
      <c r="A414" s="23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68"/>
      <c r="V414" s="68"/>
      <c r="W414" s="68"/>
      <c r="X414" s="68"/>
      <c r="Y414" s="68"/>
      <c r="Z414" s="68"/>
      <c r="AA414" s="68"/>
      <c r="AB414" s="68"/>
      <c r="AC414" s="68"/>
      <c r="AD414" s="68"/>
      <c r="AE414" s="68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</row>
    <row r="415" spans="1:52" ht="15.75" x14ac:dyDescent="0.3">
      <c r="A415" s="23" t="s">
        <v>185</v>
      </c>
      <c r="B415" s="68">
        <v>70.93821917122159</v>
      </c>
      <c r="C415" s="68">
        <v>73.494736642492853</v>
      </c>
      <c r="D415" s="68">
        <v>71.119515690147466</v>
      </c>
      <c r="E415" s="68">
        <v>72.374295229337235</v>
      </c>
      <c r="F415" s="68">
        <v>71.469242614313742</v>
      </c>
      <c r="G415" s="68">
        <v>71.381641540549268</v>
      </c>
      <c r="H415" s="68">
        <v>73.705796212365513</v>
      </c>
      <c r="I415" s="68">
        <v>69.912826939137148</v>
      </c>
      <c r="J415" s="68">
        <v>71.401100274290869</v>
      </c>
      <c r="K415" s="68">
        <v>70.667059738965989</v>
      </c>
      <c r="L415" s="68">
        <v>71.553196797929033</v>
      </c>
      <c r="M415" s="68">
        <v>74.090722413363082</v>
      </c>
      <c r="N415" s="68">
        <v>72.291903569756514</v>
      </c>
      <c r="O415" s="68">
        <v>70.84327530387985</v>
      </c>
      <c r="P415" s="68">
        <v>70.746632895507204</v>
      </c>
      <c r="Q415" s="68">
        <v>71.391168792222928</v>
      </c>
      <c r="R415" s="68">
        <v>73.771388453333543</v>
      </c>
      <c r="S415" s="68">
        <v>73.523346819398228</v>
      </c>
      <c r="T415" s="68">
        <v>74.203668997786238</v>
      </c>
      <c r="U415" s="68">
        <v>73.372295402537588</v>
      </c>
      <c r="V415" s="68">
        <v>74.931196839073337</v>
      </c>
      <c r="W415" s="68">
        <v>75.038227769958596</v>
      </c>
      <c r="X415" s="68">
        <v>75.068692400063654</v>
      </c>
      <c r="Y415" s="68">
        <v>73.217982906455617</v>
      </c>
      <c r="Z415" s="68">
        <v>71.295752136597159</v>
      </c>
      <c r="AA415" s="68">
        <v>72.25058846871481</v>
      </c>
      <c r="AB415" s="68">
        <v>71.322974213907813</v>
      </c>
      <c r="AC415" s="68">
        <v>72.546870039608564</v>
      </c>
      <c r="AD415" s="68">
        <v>74.975373956072602</v>
      </c>
      <c r="AE415" s="68">
        <v>74.202404287076376</v>
      </c>
      <c r="AF415" s="68">
        <v>74.151886994953685</v>
      </c>
      <c r="AG415" s="68">
        <v>73.206094148548146</v>
      </c>
      <c r="AH415" s="68">
        <v>72.666160526322003</v>
      </c>
      <c r="AI415" s="68">
        <v>73.278267759980324</v>
      </c>
      <c r="AJ415" s="68">
        <v>71.440360589147346</v>
      </c>
      <c r="AK415" s="68">
        <v>72.743194724258842</v>
      </c>
      <c r="AL415" s="68">
        <v>69.660170047821467</v>
      </c>
      <c r="AM415" s="68">
        <v>70.373439178027709</v>
      </c>
      <c r="AN415" s="68">
        <v>69.751940062607616</v>
      </c>
      <c r="AO415" s="68">
        <v>69.576649985938715</v>
      </c>
      <c r="AP415" s="68">
        <v>70.733684848134118</v>
      </c>
      <c r="AQ415" s="68">
        <v>73.200637851703675</v>
      </c>
      <c r="AR415" s="68">
        <v>70.854819474796486</v>
      </c>
      <c r="AS415" s="68">
        <v>70.555627453607954</v>
      </c>
      <c r="AT415" s="68">
        <v>70.885368727250935</v>
      </c>
      <c r="AU415" s="68">
        <v>71.553830369219313</v>
      </c>
      <c r="AV415" s="68">
        <v>68.129129365376272</v>
      </c>
      <c r="AW415" s="68">
        <v>67.374506700661158</v>
      </c>
      <c r="AX415" s="68">
        <v>70.212983740503105</v>
      </c>
      <c r="AY415" s="68">
        <v>72.553803019215096</v>
      </c>
      <c r="AZ415" s="68">
        <v>70.250731347939706</v>
      </c>
    </row>
    <row r="416" spans="1:52" ht="15.75" x14ac:dyDescent="0.3">
      <c r="A416" s="23" t="s">
        <v>186</v>
      </c>
      <c r="B416" s="68">
        <v>69.754127673008085</v>
      </c>
      <c r="C416" s="68">
        <v>72.21699092381661</v>
      </c>
      <c r="D416" s="68">
        <v>69.833359756271676</v>
      </c>
      <c r="E416" s="68">
        <v>71.067603462176322</v>
      </c>
      <c r="F416" s="68">
        <v>70.121562497571048</v>
      </c>
      <c r="G416" s="68">
        <v>70.018567839430773</v>
      </c>
      <c r="H416" s="68">
        <v>72.313752224774817</v>
      </c>
      <c r="I416" s="68">
        <v>68.551784785149692</v>
      </c>
      <c r="J416" s="68">
        <v>70.000695887996855</v>
      </c>
      <c r="K416" s="68">
        <v>69.341225948586697</v>
      </c>
      <c r="L416" s="68">
        <v>70.237863563575061</v>
      </c>
      <c r="M416" s="68">
        <v>72.734910069975186</v>
      </c>
      <c r="N416" s="68">
        <v>70.958266718062973</v>
      </c>
      <c r="O416" s="68">
        <v>69.500116558822711</v>
      </c>
      <c r="P416" s="68">
        <v>69.408829321515313</v>
      </c>
      <c r="Q416" s="68">
        <v>70.069219991056357</v>
      </c>
      <c r="R416" s="68">
        <v>72.42486375803351</v>
      </c>
      <c r="S416" s="68">
        <v>72.18016080711152</v>
      </c>
      <c r="T416" s="68">
        <v>72.944059755533885</v>
      </c>
      <c r="U416" s="68">
        <v>72.100229584166669</v>
      </c>
      <c r="V416" s="68">
        <v>73.713277125833628</v>
      </c>
      <c r="W416" s="68">
        <v>73.86461037962637</v>
      </c>
      <c r="X416" s="68">
        <v>73.95593484605179</v>
      </c>
      <c r="Y416" s="68">
        <v>72.116834175164527</v>
      </c>
      <c r="Z416" s="68">
        <v>70.259905505438354</v>
      </c>
      <c r="AA416" s="68">
        <v>71.185834747697101</v>
      </c>
      <c r="AB416" s="68">
        <v>70.263249645572515</v>
      </c>
      <c r="AC416" s="68">
        <v>71.475954419271346</v>
      </c>
      <c r="AD416" s="68">
        <v>73.853344836539208</v>
      </c>
      <c r="AE416" s="68">
        <v>73.082141331031579</v>
      </c>
      <c r="AF416" s="68">
        <v>73.095432778515828</v>
      </c>
      <c r="AG416" s="68">
        <v>72.123415684086467</v>
      </c>
      <c r="AH416" s="68">
        <v>71.562871752565968</v>
      </c>
      <c r="AI416" s="68">
        <v>72.175671296720211</v>
      </c>
      <c r="AJ416" s="68">
        <v>70.265837799330328</v>
      </c>
      <c r="AK416" s="68">
        <v>71.552912585794232</v>
      </c>
      <c r="AL416" s="68">
        <v>68.388922491416508</v>
      </c>
      <c r="AM416" s="68">
        <v>68.980093875791312</v>
      </c>
      <c r="AN416" s="68">
        <v>68.307114141080447</v>
      </c>
      <c r="AO416" s="68">
        <v>68.198348368752804</v>
      </c>
      <c r="AP416" s="68">
        <v>69.257133193168244</v>
      </c>
      <c r="AQ416" s="68">
        <v>71.637833952838236</v>
      </c>
      <c r="AR416" s="68">
        <v>69.38319821635875</v>
      </c>
      <c r="AS416" s="68">
        <v>69.059879499650648</v>
      </c>
      <c r="AT416" s="68">
        <v>69.361794718305163</v>
      </c>
      <c r="AU416" s="68">
        <v>70.050670175302287</v>
      </c>
      <c r="AV416" s="68">
        <v>66.67035549109255</v>
      </c>
      <c r="AW416" s="68">
        <v>65.858549346811856</v>
      </c>
      <c r="AX416" s="68">
        <v>68.718436445360396</v>
      </c>
      <c r="AY416" s="68">
        <v>70.979514924087326</v>
      </c>
      <c r="AZ416" s="68">
        <v>68.676481867782996</v>
      </c>
    </row>
    <row r="417" spans="1:52" ht="15.75" x14ac:dyDescent="0.3">
      <c r="A417" s="23" t="s">
        <v>187</v>
      </c>
      <c r="B417" s="68">
        <v>47.399849922232804</v>
      </c>
      <c r="C417" s="68">
        <v>47.630534836109604</v>
      </c>
      <c r="D417" s="68">
        <v>46.524971053147155</v>
      </c>
      <c r="E417" s="68">
        <v>46.479120345141226</v>
      </c>
      <c r="F417" s="68">
        <v>48.175810905619478</v>
      </c>
      <c r="G417" s="68">
        <v>48.187263349407722</v>
      </c>
      <c r="H417" s="68">
        <v>48.332840296956753</v>
      </c>
      <c r="I417" s="68">
        <v>48.407100322600286</v>
      </c>
      <c r="J417" s="68">
        <v>45.776352699588223</v>
      </c>
      <c r="K417" s="68">
        <v>45.447476485051233</v>
      </c>
      <c r="L417" s="68">
        <v>47.081140541333156</v>
      </c>
      <c r="M417" s="68">
        <v>45.996608481086518</v>
      </c>
      <c r="N417" s="68">
        <v>46.17104472244592</v>
      </c>
      <c r="O417" s="68">
        <v>44.528810464360184</v>
      </c>
      <c r="P417" s="68">
        <v>44.225201349345781</v>
      </c>
      <c r="Q417" s="68">
        <v>44.615236140824337</v>
      </c>
      <c r="R417" s="68">
        <v>43.283141251534644</v>
      </c>
      <c r="S417" s="68">
        <v>43.160538295942288</v>
      </c>
      <c r="T417" s="68">
        <v>41.879250877913634</v>
      </c>
      <c r="U417" s="68">
        <v>42.587368070587331</v>
      </c>
      <c r="V417" s="68">
        <v>42.829524927164329</v>
      </c>
      <c r="W417" s="68">
        <v>42.869154972837734</v>
      </c>
      <c r="X417" s="68">
        <v>42.028802531893987</v>
      </c>
      <c r="Y417" s="68">
        <v>42.38726054838174</v>
      </c>
      <c r="Z417" s="68">
        <v>43.629831632353053</v>
      </c>
      <c r="AA417" s="68">
        <v>45.221139932969528</v>
      </c>
      <c r="AB417" s="68">
        <v>44.561260458271576</v>
      </c>
      <c r="AC417" s="68">
        <v>44.161461495314605</v>
      </c>
      <c r="AD417" s="68">
        <v>45.070076712345539</v>
      </c>
      <c r="AE417" s="68">
        <v>43.43171312684909</v>
      </c>
      <c r="AF417" s="68">
        <v>44.192157028776208</v>
      </c>
      <c r="AG417" s="68">
        <v>43.662442799913194</v>
      </c>
      <c r="AH417" s="68">
        <v>45.989835541597003</v>
      </c>
      <c r="AI417" s="68">
        <v>46.51542892826118</v>
      </c>
      <c r="AJ417" s="68">
        <v>45.041507904963098</v>
      </c>
      <c r="AK417" s="68">
        <v>42.889797966576495</v>
      </c>
      <c r="AL417" s="68">
        <v>42.358604695766772</v>
      </c>
      <c r="AM417" s="68">
        <v>42.719836890490761</v>
      </c>
      <c r="AN417" s="68">
        <v>43.517895228163262</v>
      </c>
      <c r="AO417" s="68">
        <v>45.874297877813305</v>
      </c>
      <c r="AP417" s="68">
        <v>46.672761324716753</v>
      </c>
      <c r="AQ417" s="68">
        <v>45.247945155734286</v>
      </c>
      <c r="AR417" s="68">
        <v>46.037096596324027</v>
      </c>
      <c r="AS417" s="68">
        <v>47.495410574157695</v>
      </c>
      <c r="AT417" s="68">
        <v>47.31984973929849</v>
      </c>
      <c r="AU417" s="68">
        <v>48.383916880674498</v>
      </c>
      <c r="AV417" s="68">
        <v>51.124243677449712</v>
      </c>
      <c r="AW417" s="68">
        <v>51.311924279335685</v>
      </c>
      <c r="AX417" s="68">
        <v>49.683094504501376</v>
      </c>
      <c r="AY417" s="68">
        <v>47.922006011833126</v>
      </c>
      <c r="AZ417" s="68">
        <v>48.465740335963083</v>
      </c>
    </row>
    <row r="418" spans="1:52" ht="15.75" x14ac:dyDescent="0.3">
      <c r="A418" s="23" t="s">
        <v>188</v>
      </c>
      <c r="B418" s="68">
        <v>19.547189989180175</v>
      </c>
      <c r="C418" s="68">
        <v>19.142599987610112</v>
      </c>
      <c r="D418" s="68">
        <v>18.409346378335531</v>
      </c>
      <c r="E418" s="68">
        <v>18.058651278681129</v>
      </c>
      <c r="F418" s="68">
        <v>19.131652605096654</v>
      </c>
      <c r="G418" s="68">
        <v>19.120829480078555</v>
      </c>
      <c r="H418" s="68">
        <v>21.368759074703654</v>
      </c>
      <c r="I418" s="68">
        <v>20.173570644955689</v>
      </c>
      <c r="J418" s="68">
        <v>20.257973227382987</v>
      </c>
      <c r="K418" s="68">
        <v>18.895527591193808</v>
      </c>
      <c r="L418" s="68">
        <v>17.905796092262921</v>
      </c>
      <c r="M418" s="68">
        <v>17.490233657190768</v>
      </c>
      <c r="N418" s="68">
        <v>17.905615585728611</v>
      </c>
      <c r="O418" s="68">
        <v>17.693442687185428</v>
      </c>
      <c r="P418" s="68">
        <v>17.784093852261197</v>
      </c>
      <c r="Q418" s="68">
        <v>17.913139726645156</v>
      </c>
      <c r="R418" s="68">
        <v>18.43357567632232</v>
      </c>
      <c r="S418" s="68">
        <v>19.366790877481357</v>
      </c>
      <c r="T418" s="68">
        <v>19.367922562345978</v>
      </c>
      <c r="U418" s="68">
        <v>19.597457957547483</v>
      </c>
      <c r="V418" s="68">
        <v>19.73384047862082</v>
      </c>
      <c r="W418" s="68">
        <v>19.128762823777556</v>
      </c>
      <c r="X418" s="68">
        <v>18.61631541769454</v>
      </c>
      <c r="Y418" s="68">
        <v>18.184612211290705</v>
      </c>
      <c r="Z418" s="68">
        <v>17.952509892078979</v>
      </c>
      <c r="AA418" s="68">
        <v>17.140163183581102</v>
      </c>
      <c r="AB418" s="68">
        <v>18.051542610908623</v>
      </c>
      <c r="AC418" s="68">
        <v>17.301811793153643</v>
      </c>
      <c r="AD418" s="68">
        <v>18.089694581909185</v>
      </c>
      <c r="AE418" s="68">
        <v>18.350950480797312</v>
      </c>
      <c r="AF418" s="68">
        <v>18.780543835715964</v>
      </c>
      <c r="AG418" s="68">
        <v>18.550852609403361</v>
      </c>
      <c r="AH418" s="68">
        <v>18.553260160228998</v>
      </c>
      <c r="AI418" s="68">
        <v>18.305801475218825</v>
      </c>
      <c r="AJ418" s="68">
        <v>20.781026272137883</v>
      </c>
      <c r="AK418" s="68">
        <v>20.656347622255712</v>
      </c>
      <c r="AL418" s="68">
        <v>20.217828669595335</v>
      </c>
      <c r="AM418" s="68">
        <v>19.308181425243916</v>
      </c>
      <c r="AN418" s="68">
        <v>19.230628744012719</v>
      </c>
      <c r="AO418" s="68">
        <v>19.003633334177739</v>
      </c>
      <c r="AP418" s="68">
        <v>19.105104635311811</v>
      </c>
      <c r="AQ418" s="68">
        <v>18.759624497522964</v>
      </c>
      <c r="AR418" s="68">
        <v>17.829362030201352</v>
      </c>
      <c r="AS418" s="68">
        <v>17.77769459281501</v>
      </c>
      <c r="AT418" s="68">
        <v>17.742455947584418</v>
      </c>
      <c r="AU418" s="68">
        <v>17.70074067932353</v>
      </c>
      <c r="AV418" s="68">
        <v>16.706048646305732</v>
      </c>
      <c r="AW418" s="68">
        <v>16.233503570168214</v>
      </c>
      <c r="AX418" s="68">
        <v>16.232882329845342</v>
      </c>
      <c r="AY418" s="68">
        <v>16.511489972175493</v>
      </c>
      <c r="AZ418" s="68">
        <v>15.67882955487242</v>
      </c>
    </row>
    <row r="419" spans="1:52" ht="15.75" x14ac:dyDescent="0.3">
      <c r="A419" s="23" t="s">
        <v>189</v>
      </c>
      <c r="B419" s="68">
        <v>116.48125218505938</v>
      </c>
      <c r="C419" s="68">
        <v>116.61006834595003</v>
      </c>
      <c r="D419" s="68">
        <v>115.81627714150717</v>
      </c>
      <c r="E419" s="68">
        <v>114.08147674311047</v>
      </c>
      <c r="F419" s="68">
        <v>116.67776589631585</v>
      </c>
      <c r="G419" s="68">
        <v>116.12390501840659</v>
      </c>
      <c r="H419" s="68">
        <v>121.03672490233839</v>
      </c>
      <c r="I419" s="68">
        <v>118.72287571649539</v>
      </c>
      <c r="J419" s="68">
        <v>118.94218996238057</v>
      </c>
      <c r="K419" s="68">
        <v>117.10782173013389</v>
      </c>
      <c r="L419" s="68">
        <v>119.24275025732926</v>
      </c>
      <c r="M419" s="68">
        <v>118.03039309962983</v>
      </c>
      <c r="N419" s="68">
        <v>115.66326838730919</v>
      </c>
      <c r="O419" s="68">
        <v>115.78046380439748</v>
      </c>
      <c r="P419" s="68">
        <v>113.71827460934534</v>
      </c>
      <c r="Q419" s="68">
        <v>114.68667144253413</v>
      </c>
      <c r="R419" s="68">
        <v>115.32041101710919</v>
      </c>
      <c r="S419" s="68">
        <v>117.50273907942383</v>
      </c>
      <c r="T419" s="68">
        <v>119.00593629162924</v>
      </c>
      <c r="U419" s="68">
        <v>120.57911761848334</v>
      </c>
      <c r="V419" s="68">
        <v>120.32520030751621</v>
      </c>
      <c r="W419" s="68">
        <v>119.92846158083448</v>
      </c>
      <c r="X419" s="68">
        <v>115.56729613435925</v>
      </c>
      <c r="Y419" s="68">
        <v>112.15736879820743</v>
      </c>
      <c r="Z419" s="68">
        <v>111.37191777459772</v>
      </c>
      <c r="AA419" s="68">
        <v>108.94183055281566</v>
      </c>
      <c r="AB419" s="68">
        <v>110.14527449554758</v>
      </c>
      <c r="AC419" s="68">
        <v>112.32482930569981</v>
      </c>
      <c r="AD419" s="68">
        <v>115.30896938651433</v>
      </c>
      <c r="AE419" s="68">
        <v>114.39447549846335</v>
      </c>
      <c r="AF419" s="68">
        <v>114.0745366673991</v>
      </c>
      <c r="AG419" s="68">
        <v>113.17783524857494</v>
      </c>
      <c r="AH419" s="68">
        <v>112.52155663799664</v>
      </c>
      <c r="AI419" s="68">
        <v>111.53764070602034</v>
      </c>
      <c r="AJ419" s="68">
        <v>114.02404329057387</v>
      </c>
      <c r="AK419" s="68">
        <v>113.87230178790769</v>
      </c>
      <c r="AL419" s="68">
        <v>108.06521665038254</v>
      </c>
      <c r="AM419" s="68">
        <v>108.64724902239067</v>
      </c>
      <c r="AN419" s="68">
        <v>107.63268349927479</v>
      </c>
      <c r="AO419" s="68">
        <v>105.80027029897954</v>
      </c>
      <c r="AP419" s="68">
        <v>108.03418851167793</v>
      </c>
      <c r="AQ419" s="68">
        <v>112.09682102412664</v>
      </c>
      <c r="AR419" s="68">
        <v>105.92577373953773</v>
      </c>
      <c r="AS419" s="68">
        <v>105.18567951691711</v>
      </c>
      <c r="AT419" s="68">
        <v>105.99549579228487</v>
      </c>
      <c r="AU419" s="68">
        <v>106.98307993852669</v>
      </c>
      <c r="AV419" s="68">
        <v>99.239847295603369</v>
      </c>
      <c r="AW419" s="68">
        <v>96.582565354575294</v>
      </c>
      <c r="AX419" s="68">
        <v>101.44852296384586</v>
      </c>
      <c r="AY419" s="68">
        <v>106.63641989778658</v>
      </c>
      <c r="AZ419" s="68">
        <v>102.33769625054481</v>
      </c>
    </row>
    <row r="420" spans="1:52" ht="15.75" x14ac:dyDescent="0.3">
      <c r="A420" s="23" t="s">
        <v>190</v>
      </c>
      <c r="B420" s="68">
        <v>-4.829622059741097</v>
      </c>
      <c r="C420" s="68">
        <v>-5.0433123524023697</v>
      </c>
      <c r="D420" s="68">
        <v>-5.4800680632099024</v>
      </c>
      <c r="E420" s="68">
        <v>-5.6064039615759098</v>
      </c>
      <c r="F420" s="68">
        <v>-5.8214577420040747</v>
      </c>
      <c r="G420" s="68">
        <v>-5.6264269374599207</v>
      </c>
      <c r="H420" s="68">
        <v>-6.0347604403796522</v>
      </c>
      <c r="I420" s="68">
        <v>-5.7145063579937032</v>
      </c>
      <c r="J420" s="68">
        <v>-5.3861038974911706</v>
      </c>
      <c r="K420" s="68">
        <v>-5.2596594450742158</v>
      </c>
      <c r="L420" s="68">
        <v>-5.1619265698089771</v>
      </c>
      <c r="M420" s="68">
        <v>-5.3991931674537614</v>
      </c>
      <c r="N420" s="68">
        <v>-5.2464323153858512</v>
      </c>
      <c r="O420" s="68">
        <v>-4.8116463509586538</v>
      </c>
      <c r="P420" s="68">
        <v>-4.8943742057928983</v>
      </c>
      <c r="Q420" s="68">
        <v>-4.618974423944417</v>
      </c>
      <c r="R420" s="68">
        <v>-4.5134904077199653</v>
      </c>
      <c r="S420" s="68">
        <v>-4.5006071208664888</v>
      </c>
      <c r="T420" s="68">
        <v>-4.3673522499185964</v>
      </c>
      <c r="U420" s="68">
        <v>-4.1340993093978318</v>
      </c>
      <c r="V420" s="68">
        <v>-3.6465524304242796</v>
      </c>
      <c r="W420" s="68">
        <v>-3.75624706895732</v>
      </c>
      <c r="X420" s="68">
        <v>-4.0010879189043971</v>
      </c>
      <c r="Y420" s="68">
        <v>-3.3757217464822387</v>
      </c>
      <c r="Z420" s="68">
        <v>-3.5852350289306694</v>
      </c>
      <c r="AA420" s="68">
        <v>-3.1028797635112548</v>
      </c>
      <c r="AB420" s="68">
        <v>-3.0888903680862492</v>
      </c>
      <c r="AC420" s="68">
        <v>-3.0244455623201216</v>
      </c>
      <c r="AD420" s="68">
        <v>-2.6677286513236775</v>
      </c>
      <c r="AE420" s="68">
        <v>-2.8312328142266701</v>
      </c>
      <c r="AF420" s="68">
        <v>-2.7419900685672824</v>
      </c>
      <c r="AG420" s="68">
        <v>-2.631571876296368</v>
      </c>
      <c r="AH420" s="68">
        <v>-1.9146624237976271</v>
      </c>
      <c r="AI420" s="68">
        <v>-2.06830576059548</v>
      </c>
      <c r="AJ420" s="68">
        <v>-2.7299584754545432</v>
      </c>
      <c r="AK420" s="68">
        <v>-2.3724885105470737</v>
      </c>
      <c r="AL420" s="68">
        <v>-4.471803032472903</v>
      </c>
      <c r="AM420" s="68">
        <v>-4.9645144936207473</v>
      </c>
      <c r="AN420" s="68">
        <v>-5.5760614658841776</v>
      </c>
      <c r="AO420" s="68">
        <v>-6.1710144869202139</v>
      </c>
      <c r="AP420" s="68">
        <v>-6.0283302593641919</v>
      </c>
      <c r="AQ420" s="68">
        <v>-5.8950479971742782</v>
      </c>
      <c r="AR420" s="68">
        <v>-6.1282007160686662</v>
      </c>
      <c r="AS420" s="68">
        <v>-6.1059326411776187</v>
      </c>
      <c r="AT420" s="68">
        <v>-6.3878288305483393</v>
      </c>
      <c r="AU420" s="68">
        <v>-6.1617850262773199</v>
      </c>
      <c r="AV420" s="68">
        <v>-6.1183093888742137</v>
      </c>
      <c r="AW420" s="68">
        <v>-5.7172891962704799</v>
      </c>
      <c r="AX420" s="68">
        <v>-6.1429831525894638</v>
      </c>
      <c r="AY420" s="68">
        <v>-5.3397464781916053</v>
      </c>
      <c r="AZ420" s="68">
        <v>-5.5730042278972487</v>
      </c>
    </row>
    <row r="421" spans="1:52" ht="15.75" x14ac:dyDescent="0.3">
      <c r="A421" s="23" t="s">
        <v>191</v>
      </c>
      <c r="B421" s="68">
        <v>9.612631604729021</v>
      </c>
      <c r="C421" s="68">
        <v>9.990310160270516</v>
      </c>
      <c r="D421" s="68">
        <v>10.325287891383637</v>
      </c>
      <c r="E421" s="68">
        <v>10.42241638705522</v>
      </c>
      <c r="F421" s="68">
        <v>10.730121864375917</v>
      </c>
      <c r="G421" s="68">
        <v>10.880626517648009</v>
      </c>
      <c r="H421" s="68">
        <v>10.724904814786676</v>
      </c>
      <c r="I421" s="68">
        <v>10.698896524375877</v>
      </c>
      <c r="J421" s="68">
        <v>10.747751996502137</v>
      </c>
      <c r="K421" s="68">
        <v>10.220302666968433</v>
      </c>
      <c r="L421" s="68">
        <v>10.553427203572662</v>
      </c>
      <c r="M421" s="68">
        <v>10.551064921728978</v>
      </c>
      <c r="N421" s="68">
        <v>10.635949594143813</v>
      </c>
      <c r="O421" s="68">
        <v>10.685822980248666</v>
      </c>
      <c r="P421" s="68">
        <v>10.62753886603112</v>
      </c>
      <c r="Q421" s="68">
        <v>10.4280528356588</v>
      </c>
      <c r="R421" s="68">
        <v>10.306975368257541</v>
      </c>
      <c r="S421" s="68">
        <v>10.243504245540459</v>
      </c>
      <c r="T421" s="68">
        <v>9.4775536347217724</v>
      </c>
      <c r="U421" s="68">
        <v>9.5110575865307894</v>
      </c>
      <c r="V421" s="68">
        <v>8.900019979738337</v>
      </c>
      <c r="W421" s="68">
        <v>8.7419570405546132</v>
      </c>
      <c r="X421" s="68">
        <v>8.6916116283963447</v>
      </c>
      <c r="Y421" s="68">
        <v>8.6733893964683944</v>
      </c>
      <c r="Z421" s="68">
        <v>8.298796822059531</v>
      </c>
      <c r="AA421" s="68">
        <v>8.3697071652493413</v>
      </c>
      <c r="AB421" s="68">
        <v>8.397813529725596</v>
      </c>
      <c r="AC421" s="68">
        <v>8.2383556723748175</v>
      </c>
      <c r="AD421" s="68">
        <v>8.330499162778251</v>
      </c>
      <c r="AE421" s="68">
        <v>8.3599558222447694</v>
      </c>
      <c r="AF421" s="68">
        <v>7.6924148811409019</v>
      </c>
      <c r="AG421" s="68">
        <v>7.8155924817435674</v>
      </c>
      <c r="AH421" s="68">
        <v>7.991328878459397</v>
      </c>
      <c r="AI421" s="68">
        <v>8.2454992026540328</v>
      </c>
      <c r="AJ421" s="68">
        <v>9.0972287255950359</v>
      </c>
      <c r="AK421" s="68">
        <v>8.9139813388634206</v>
      </c>
      <c r="AL421" s="68">
        <v>9.7278171151205939</v>
      </c>
      <c r="AM421" s="68">
        <v>10.483645660887809</v>
      </c>
      <c r="AN421" s="68">
        <v>10.897566608482222</v>
      </c>
      <c r="AO421" s="68">
        <v>10.704092521133525</v>
      </c>
      <c r="AP421" s="68">
        <v>11.260730456170469</v>
      </c>
      <c r="AQ421" s="68">
        <v>11.54670660576209</v>
      </c>
      <c r="AR421" s="68">
        <v>11.355355928292079</v>
      </c>
      <c r="AS421" s="68">
        <v>11.509720924791059</v>
      </c>
      <c r="AT421" s="68">
        <v>11.585888591062428</v>
      </c>
      <c r="AU421" s="68">
        <v>11.245795404019884</v>
      </c>
      <c r="AV421" s="68">
        <v>12.019614855838851</v>
      </c>
      <c r="AW421" s="68">
        <v>12.384127630819702</v>
      </c>
      <c r="AX421" s="68">
        <v>11.535180595930186</v>
      </c>
      <c r="AY421" s="68">
        <v>11.685874778854664</v>
      </c>
      <c r="AZ421" s="68">
        <v>11.742722462136985</v>
      </c>
    </row>
    <row r="422" spans="1:52" ht="15.75" x14ac:dyDescent="0.3">
      <c r="A422" s="23" t="s">
        <v>192</v>
      </c>
      <c r="B422" s="68">
        <v>2.7483646793792151</v>
      </c>
      <c r="C422" s="68">
        <v>2.7619167727658924</v>
      </c>
      <c r="D422" s="68">
        <v>2.758638005791525</v>
      </c>
      <c r="E422" s="68">
        <v>2.7709583573463616</v>
      </c>
      <c r="F422" s="68">
        <v>2.7762563939665434</v>
      </c>
      <c r="G422" s="68">
        <v>2.786972855082785</v>
      </c>
      <c r="H422" s="68">
        <v>2.8079441033213133</v>
      </c>
      <c r="I422" s="68">
        <v>2.7806105873605036</v>
      </c>
      <c r="J422" s="68">
        <v>2.7830161059086862</v>
      </c>
      <c r="K422" s="68">
        <v>2.8133889355953903</v>
      </c>
      <c r="L422" s="68">
        <v>2.8305579097084177</v>
      </c>
      <c r="M422" s="68">
        <v>2.8518026309353122</v>
      </c>
      <c r="N422" s="68">
        <v>2.8569826214503102</v>
      </c>
      <c r="O422" s="68">
        <v>2.8548025106313903</v>
      </c>
      <c r="P422" s="68">
        <v>2.8590179960413922</v>
      </c>
      <c r="Q422" s="68">
        <v>2.8583822744667331</v>
      </c>
      <c r="R422" s="68">
        <v>2.8678386076871965</v>
      </c>
      <c r="S422" s="68">
        <v>2.8745493823625607</v>
      </c>
      <c r="T422" s="68">
        <v>2.8694896113307848</v>
      </c>
      <c r="U422" s="68">
        <v>2.8953655289168703</v>
      </c>
      <c r="V422" s="68">
        <v>2.8947944322487076</v>
      </c>
      <c r="W422" s="68">
        <v>2.8682999100568631</v>
      </c>
      <c r="X422" s="68">
        <v>2.8565734169491526</v>
      </c>
      <c r="Y422" s="68">
        <v>2.8449476197347541</v>
      </c>
      <c r="Z422" s="68">
        <v>2.841424677526676</v>
      </c>
      <c r="AA422" s="68">
        <v>2.839211019099753</v>
      </c>
      <c r="AB422" s="68">
        <v>2.8345870853510098</v>
      </c>
      <c r="AC422" s="68">
        <v>2.8315139558471079</v>
      </c>
      <c r="AD422" s="68">
        <v>2.8332497062908981</v>
      </c>
      <c r="AE422" s="68">
        <v>2.8361681777810901</v>
      </c>
      <c r="AF422" s="68">
        <v>2.8468449786660432</v>
      </c>
      <c r="AG422" s="68">
        <v>2.8486261716126773</v>
      </c>
      <c r="AH422" s="68">
        <v>2.8451539612831804</v>
      </c>
      <c r="AI422" s="68">
        <v>2.8329870453433887</v>
      </c>
      <c r="AJ422" s="68">
        <v>2.8051217651033187</v>
      </c>
      <c r="AK422" s="68">
        <v>2.7771914867565699</v>
      </c>
      <c r="AL422" s="68">
        <v>2.7527547457357184</v>
      </c>
      <c r="AM422" s="68">
        <v>2.7147139770850699</v>
      </c>
      <c r="AN422" s="68">
        <v>2.6861643475083472</v>
      </c>
      <c r="AO422" s="68">
        <v>2.6493403966417284</v>
      </c>
      <c r="AP422" s="68">
        <v>2.609000589491667</v>
      </c>
      <c r="AQ422" s="68">
        <v>2.5840528150572539</v>
      </c>
      <c r="AR422" s="68">
        <v>2.5670687579819171</v>
      </c>
      <c r="AS422" s="68">
        <v>2.5320894086615904</v>
      </c>
      <c r="AT422" s="68">
        <v>2.5005954707563007</v>
      </c>
      <c r="AU422" s="68">
        <v>2.4779760171804206</v>
      </c>
      <c r="AV422" s="68">
        <v>2.4673997986174347</v>
      </c>
      <c r="AW422" s="68">
        <v>2.4541352755526957</v>
      </c>
      <c r="AX422" s="68">
        <v>2.4563442518130141</v>
      </c>
      <c r="AY422" s="68">
        <v>2.4745098111014561</v>
      </c>
      <c r="AZ422" s="68">
        <v>2.484100649991364</v>
      </c>
    </row>
    <row r="423" spans="1:52" ht="15.75" x14ac:dyDescent="0.3">
      <c r="A423" s="23" t="s">
        <v>193</v>
      </c>
      <c r="B423" s="68">
        <v>56.710688771327142</v>
      </c>
      <c r="C423" s="68">
        <v>55.873013042082263</v>
      </c>
      <c r="D423" s="68">
        <v>54.952841911775621</v>
      </c>
      <c r="E423" s="68">
        <v>53.995611749788743</v>
      </c>
      <c r="F423" s="68">
        <v>53.086559314751135</v>
      </c>
      <c r="G423" s="68">
        <v>52.385995571575528</v>
      </c>
      <c r="H423" s="68">
        <v>51.704334652786478</v>
      </c>
      <c r="I423" s="68">
        <v>50.554899403557116</v>
      </c>
      <c r="J423" s="68">
        <v>50.348610756633668</v>
      </c>
      <c r="K423" s="68">
        <v>50.108307649163841</v>
      </c>
      <c r="L423" s="68">
        <v>49.886901101021884</v>
      </c>
      <c r="M423" s="68">
        <v>49.569623880607047</v>
      </c>
      <c r="N423" s="68">
        <v>49.302431169863922</v>
      </c>
      <c r="O423" s="68">
        <v>49.090504161984789</v>
      </c>
      <c r="P423" s="68">
        <v>48.989906072626169</v>
      </c>
      <c r="Q423" s="68">
        <v>48.724922107632878</v>
      </c>
      <c r="R423" s="68">
        <v>48.614435435479145</v>
      </c>
      <c r="S423" s="68">
        <v>48.279949997708989</v>
      </c>
      <c r="T423" s="68">
        <v>47.965249194250084</v>
      </c>
      <c r="U423" s="68">
        <v>48.154856582239944</v>
      </c>
      <c r="V423" s="68">
        <v>47.970967473479966</v>
      </c>
      <c r="W423" s="68">
        <v>47.369396799206257</v>
      </c>
      <c r="X423" s="68">
        <v>47.14929651371434</v>
      </c>
      <c r="Y423" s="68">
        <v>47.033002361574361</v>
      </c>
      <c r="Z423" s="68">
        <v>46.983162263949289</v>
      </c>
      <c r="AA423" s="68">
        <v>47.032301359525704</v>
      </c>
      <c r="AB423" s="68">
        <v>46.85143223074563</v>
      </c>
      <c r="AC423" s="68">
        <v>46.990736589812137</v>
      </c>
      <c r="AD423" s="68">
        <v>47.011297951373763</v>
      </c>
      <c r="AE423" s="68">
        <v>47.166241666196044</v>
      </c>
      <c r="AF423" s="68">
        <v>47.275616095465104</v>
      </c>
      <c r="AG423" s="68">
        <v>47.519229862993789</v>
      </c>
      <c r="AH423" s="68">
        <v>47.79176764444</v>
      </c>
      <c r="AI423" s="68">
        <v>48.544979332447028</v>
      </c>
      <c r="AJ423" s="68">
        <v>49.91253401072175</v>
      </c>
      <c r="AK423" s="68">
        <v>51.054804221166691</v>
      </c>
      <c r="AL423" s="68">
        <v>52.290877837994742</v>
      </c>
      <c r="AM423" s="68">
        <v>53.360623127325283</v>
      </c>
      <c r="AN423" s="68">
        <v>54.828559803749854</v>
      </c>
      <c r="AO423" s="68">
        <v>56.133982896621816</v>
      </c>
      <c r="AP423" s="68">
        <v>57.663475066210054</v>
      </c>
      <c r="AQ423" s="68">
        <v>59.169982295447745</v>
      </c>
      <c r="AR423" s="68">
        <v>61.001776160574614</v>
      </c>
      <c r="AS423" s="68">
        <v>62.291420858697421</v>
      </c>
      <c r="AT423" s="68">
        <v>63.093636251993857</v>
      </c>
      <c r="AU423" s="68">
        <v>63.575359966872526</v>
      </c>
      <c r="AV423" s="68">
        <v>62.526500084810287</v>
      </c>
      <c r="AW423" s="68">
        <v>61.966159531987032</v>
      </c>
      <c r="AX423" s="68">
        <v>61.111198142504094</v>
      </c>
      <c r="AY423" s="68">
        <v>60.434507624780039</v>
      </c>
      <c r="AZ423" s="68">
        <v>59.440225622123577</v>
      </c>
    </row>
    <row r="424" spans="1:52" ht="15.75" x14ac:dyDescent="0.3">
      <c r="A424" s="23" t="s">
        <v>194</v>
      </c>
      <c r="B424" s="68">
        <v>80.250422225738745</v>
      </c>
      <c r="C424" s="68">
        <v>80.457476561016762</v>
      </c>
      <c r="D424" s="68">
        <v>80.583816722242915</v>
      </c>
      <c r="E424" s="68">
        <v>80.410831873773631</v>
      </c>
      <c r="F424" s="68">
        <v>81.535618211059486</v>
      </c>
      <c r="G424" s="68">
        <v>81.560603486451939</v>
      </c>
      <c r="H424" s="68">
        <v>81.748923602477504</v>
      </c>
      <c r="I424" s="68">
        <v>81.745273633287212</v>
      </c>
      <c r="J424" s="68">
        <v>81.949848423180498</v>
      </c>
      <c r="K424" s="68">
        <v>80.842805627480175</v>
      </c>
      <c r="L424" s="68">
        <v>80.714162736815695</v>
      </c>
      <c r="M424" s="68">
        <v>79.428891862909239</v>
      </c>
      <c r="N424" s="68">
        <v>79.048078720689801</v>
      </c>
      <c r="O424" s="68">
        <v>78.415673646956705</v>
      </c>
      <c r="P424" s="68">
        <v>78.115549620887251</v>
      </c>
      <c r="Q424" s="68">
        <v>77.68125058711604</v>
      </c>
      <c r="R424" s="68">
        <v>77.733740729741683</v>
      </c>
      <c r="S424" s="68">
        <v>77.663666708324669</v>
      </c>
      <c r="T424" s="68">
        <v>78.734066646192531</v>
      </c>
      <c r="U424" s="68">
        <v>78.877997683627044</v>
      </c>
      <c r="V424" s="68">
        <v>79.955224687922296</v>
      </c>
      <c r="W424" s="68">
        <v>81.02822347125668</v>
      </c>
      <c r="X424" s="68">
        <v>82.15962155721563</v>
      </c>
      <c r="Y424" s="68">
        <v>83.850850744212707</v>
      </c>
      <c r="Z424" s="68">
        <v>85.338872977577509</v>
      </c>
      <c r="AA424" s="68">
        <v>87.248605474616909</v>
      </c>
      <c r="AB424" s="68">
        <v>88.458706355038117</v>
      </c>
      <c r="AC424" s="68">
        <v>90.084205811178748</v>
      </c>
      <c r="AD424" s="68">
        <v>90.046647760374</v>
      </c>
      <c r="AE424" s="68">
        <v>90.19533806512932</v>
      </c>
      <c r="AF424" s="68">
        <v>89.144213596715431</v>
      </c>
      <c r="AG424" s="68">
        <v>89.48335092393981</v>
      </c>
      <c r="AH424" s="68">
        <v>89.077045268363804</v>
      </c>
      <c r="AI424" s="68">
        <v>88.999066779740417</v>
      </c>
      <c r="AJ424" s="68">
        <v>89.948064783212288</v>
      </c>
      <c r="AK424" s="68">
        <v>90.794055763842806</v>
      </c>
      <c r="AL424" s="68">
        <v>92.295174163840642</v>
      </c>
      <c r="AM424" s="68">
        <v>93.126750753051397</v>
      </c>
      <c r="AN424" s="68">
        <v>94.071639951351756</v>
      </c>
      <c r="AO424" s="68">
        <v>95.357493663621952</v>
      </c>
      <c r="AP424" s="68">
        <v>96.798405714736802</v>
      </c>
      <c r="AQ424" s="68">
        <v>97.871915522612525</v>
      </c>
      <c r="AR424" s="68">
        <v>98.883304480480803</v>
      </c>
      <c r="AS424" s="68">
        <v>99.035927553789179</v>
      </c>
      <c r="AT424" s="68">
        <v>98.791523222771389</v>
      </c>
      <c r="AU424" s="68">
        <v>98.275051437922556</v>
      </c>
      <c r="AV424" s="68">
        <v>95.442313632197056</v>
      </c>
      <c r="AW424" s="68">
        <v>93.367388252957866</v>
      </c>
      <c r="AX424" s="68">
        <v>88.949467455019743</v>
      </c>
      <c r="AY424" s="68">
        <v>84.964874215876691</v>
      </c>
      <c r="AZ424" s="68">
        <v>81.167939155671817</v>
      </c>
    </row>
    <row r="425" spans="1:52" ht="15.75" x14ac:dyDescent="0.3">
      <c r="A425" s="23" t="s">
        <v>195</v>
      </c>
      <c r="B425" s="68">
        <v>3.8942559283301086</v>
      </c>
      <c r="C425" s="68">
        <v>3.7597052023518422</v>
      </c>
      <c r="D425" s="68">
        <v>4.0334591429391926</v>
      </c>
      <c r="E425" s="68">
        <v>3.8622154615137161</v>
      </c>
      <c r="F425" s="68">
        <v>4.2101500923816699</v>
      </c>
      <c r="G425" s="68">
        <v>3.9016747547411392</v>
      </c>
      <c r="H425" s="68">
        <v>3.7939517932987026</v>
      </c>
      <c r="I425" s="68">
        <v>3.8868656979094243</v>
      </c>
      <c r="J425" s="68">
        <v>3.8758005598950729</v>
      </c>
      <c r="K425" s="68">
        <v>3.7450716760977514</v>
      </c>
      <c r="L425" s="68">
        <v>3.6637354477550605</v>
      </c>
      <c r="M425" s="68">
        <v>3.5968929211143252</v>
      </c>
      <c r="N425" s="68">
        <v>3.6130877958768806</v>
      </c>
      <c r="O425" s="68">
        <v>3.4273702203596947</v>
      </c>
      <c r="P425" s="68">
        <v>3.0977053540875175</v>
      </c>
      <c r="Q425" s="68">
        <v>2.8050051098124804</v>
      </c>
      <c r="R425" s="68">
        <v>2.2956173128428579</v>
      </c>
      <c r="S425" s="68">
        <v>2.0978673002896371</v>
      </c>
      <c r="T425" s="68">
        <v>1.81697506622245</v>
      </c>
      <c r="U425" s="68">
        <v>1.5822197305065062</v>
      </c>
      <c r="V425" s="68">
        <v>1.6664456355669723</v>
      </c>
      <c r="W425" s="68">
        <v>1.9118383993603705</v>
      </c>
      <c r="X425" s="68">
        <v>1.89121864641003</v>
      </c>
      <c r="Y425" s="68">
        <v>1.9379887157143807</v>
      </c>
      <c r="Z425" s="68">
        <v>2.1782807504944337</v>
      </c>
      <c r="AA425" s="68">
        <v>2.4084940389456269</v>
      </c>
      <c r="AB425" s="68">
        <v>2.8670970129045315</v>
      </c>
      <c r="AC425" s="68">
        <v>3.1624212702237613</v>
      </c>
      <c r="AD425" s="68">
        <v>3.3373367766389861</v>
      </c>
      <c r="AE425" s="68">
        <v>3.4571507740762932</v>
      </c>
      <c r="AF425" s="68">
        <v>3.6604939077947192</v>
      </c>
      <c r="AG425" s="68">
        <v>3.8520545466687484</v>
      </c>
      <c r="AH425" s="68">
        <v>3.8288955744647724</v>
      </c>
      <c r="AI425" s="68">
        <v>3.5159244243206684</v>
      </c>
      <c r="AJ425" s="68">
        <v>3.0846041384266476</v>
      </c>
      <c r="AK425" s="68">
        <v>3.2583377895061596</v>
      </c>
      <c r="AL425" s="68">
        <v>3.2384036638103777</v>
      </c>
      <c r="AM425" s="68">
        <v>3.4092727124827875</v>
      </c>
      <c r="AN425" s="68">
        <v>3.3104752250457281</v>
      </c>
      <c r="AO425" s="68">
        <v>3.4494719941311978</v>
      </c>
      <c r="AP425" s="68">
        <v>3.6450108386514106</v>
      </c>
      <c r="AQ425" s="68">
        <v>3.9155216490796141</v>
      </c>
      <c r="AR425" s="68">
        <v>4.1704798796783269</v>
      </c>
      <c r="AS425" s="68">
        <v>4.2894570548011917</v>
      </c>
      <c r="AT425" s="68">
        <v>4.6459657008719191</v>
      </c>
      <c r="AU425" s="68">
        <v>5.503555852247195</v>
      </c>
      <c r="AV425" s="68">
        <v>6.2366845179109349</v>
      </c>
      <c r="AW425" s="68">
        <v>6.6139406541684975</v>
      </c>
      <c r="AX425" s="68">
        <v>6.68455375827926</v>
      </c>
      <c r="AY425" s="68">
        <v>6.5938157413902587</v>
      </c>
      <c r="AZ425" s="68">
        <v>6.4841131852214993</v>
      </c>
    </row>
    <row r="426" spans="1:52" ht="15.75" x14ac:dyDescent="0.3">
      <c r="A426" s="23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70"/>
      <c r="AD426" s="70"/>
      <c r="AE426" s="70"/>
      <c r="AF426" s="70"/>
      <c r="AG426" s="70"/>
      <c r="AH426" s="70"/>
      <c r="AI426" s="70"/>
      <c r="AJ426" s="70"/>
      <c r="AK426" s="70"/>
      <c r="AL426" s="70"/>
      <c r="AM426" s="70"/>
      <c r="AN426" s="70"/>
      <c r="AO426" s="70"/>
      <c r="AP426" s="70"/>
      <c r="AQ426" s="70"/>
      <c r="AR426" s="70"/>
      <c r="AS426" s="70"/>
      <c r="AT426" s="70"/>
      <c r="AU426" s="70"/>
      <c r="AV426" s="70"/>
      <c r="AW426" s="70"/>
      <c r="AX426" s="70"/>
      <c r="AY426" s="70"/>
      <c r="AZ426" s="70"/>
    </row>
    <row r="427" spans="1:52" ht="15.75" x14ac:dyDescent="0.3">
      <c r="A427" s="23" t="s">
        <v>196</v>
      </c>
      <c r="B427" s="50">
        <v>405.86343199999965</v>
      </c>
      <c r="C427" s="50">
        <v>416.09933300000012</v>
      </c>
      <c r="D427" s="50">
        <v>420.62855100000024</v>
      </c>
      <c r="E427" s="50">
        <v>426.11115299999983</v>
      </c>
      <c r="F427" s="50">
        <v>428.9241420000003</v>
      </c>
      <c r="G427" s="50">
        <v>443.48320100000001</v>
      </c>
      <c r="H427" s="50">
        <v>466.64637799999946</v>
      </c>
      <c r="I427" s="50">
        <v>403.888667</v>
      </c>
      <c r="J427" s="50">
        <v>451.36620199999999</v>
      </c>
      <c r="K427" s="50">
        <v>519.794579</v>
      </c>
      <c r="L427" s="50">
        <v>497.6555350000001</v>
      </c>
      <c r="M427" s="50">
        <v>496.60048899999992</v>
      </c>
      <c r="N427" s="50">
        <v>478.18409400000019</v>
      </c>
      <c r="O427" s="50">
        <v>491.0304729999998</v>
      </c>
      <c r="P427" s="50">
        <v>497.991176</v>
      </c>
      <c r="Q427" s="50">
        <v>495.43125100000043</v>
      </c>
      <c r="R427" s="50">
        <v>506.35529599999973</v>
      </c>
      <c r="S427" s="50">
        <v>514.97231199999987</v>
      </c>
      <c r="T427" s="50">
        <v>524.65737799999988</v>
      </c>
      <c r="U427" s="50">
        <v>513.99262899999997</v>
      </c>
      <c r="V427" s="50">
        <v>507.60031700000002</v>
      </c>
      <c r="W427" s="50">
        <v>529.96183199999996</v>
      </c>
      <c r="X427" s="50">
        <v>522.91428699999983</v>
      </c>
      <c r="Y427" s="50">
        <v>541.00370900000007</v>
      </c>
      <c r="Z427" s="50">
        <v>537.01826100000017</v>
      </c>
      <c r="AA427" s="50">
        <v>542.86810100000002</v>
      </c>
      <c r="AB427" s="50">
        <v>548.35799899999984</v>
      </c>
      <c r="AC427" s="50">
        <v>535.2804900000001</v>
      </c>
      <c r="AD427" s="50">
        <v>550.27624199999991</v>
      </c>
      <c r="AE427" s="50">
        <v>565.51809299999968</v>
      </c>
      <c r="AF427" s="50">
        <v>586.21629900000062</v>
      </c>
      <c r="AG427" s="50">
        <v>552.22225600000002</v>
      </c>
      <c r="AH427" s="50">
        <v>547.46434500000009</v>
      </c>
      <c r="AI427" s="50">
        <v>554.63821599999983</v>
      </c>
      <c r="AJ427" s="50">
        <v>535.72876599999995</v>
      </c>
      <c r="AK427" s="50">
        <v>523.34048500000017</v>
      </c>
      <c r="AL427" s="50">
        <v>526.64882200000011</v>
      </c>
      <c r="AM427" s="50">
        <v>495.59331599999996</v>
      </c>
      <c r="AN427" s="50">
        <v>519.06649500000003</v>
      </c>
      <c r="AO427" s="50">
        <v>514.49794899999961</v>
      </c>
      <c r="AP427" s="50">
        <v>526.77155399999992</v>
      </c>
      <c r="AQ427" s="50">
        <v>554.00067100000069</v>
      </c>
      <c r="AR427" s="50">
        <v>626.19388799999979</v>
      </c>
      <c r="AS427" s="50">
        <v>547.21599700000002</v>
      </c>
      <c r="AT427" s="50">
        <v>541.88589499999989</v>
      </c>
      <c r="AU427" s="50">
        <v>548.73471100000006</v>
      </c>
      <c r="AV427" s="50">
        <v>564.85414199999991</v>
      </c>
      <c r="AW427" s="50">
        <v>559.91063200000008</v>
      </c>
      <c r="AX427" s="50">
        <v>564.41891200000009</v>
      </c>
      <c r="AY427" s="50">
        <v>565.93950899999982</v>
      </c>
      <c r="AZ427" s="50">
        <v>569.26431700000012</v>
      </c>
    </row>
    <row r="428" spans="1:52" ht="15.75" x14ac:dyDescent="0.3">
      <c r="A428" s="23" t="s">
        <v>197</v>
      </c>
      <c r="B428" s="50">
        <v>4748.4201219999995</v>
      </c>
      <c r="C428" s="50">
        <v>4798.6887480000005</v>
      </c>
      <c r="D428" s="50">
        <v>4838.1145799999995</v>
      </c>
      <c r="E428" s="50">
        <v>4892.7637199999999</v>
      </c>
      <c r="F428" s="50">
        <v>4940.8912959999998</v>
      </c>
      <c r="G428" s="50">
        <v>4999.5510540000005</v>
      </c>
      <c r="H428" s="50">
        <v>5061.0201109999998</v>
      </c>
      <c r="I428" s="50">
        <v>5056.4971349999996</v>
      </c>
      <c r="J428" s="50">
        <v>5095.375153</v>
      </c>
      <c r="K428" s="50">
        <v>5200.578442</v>
      </c>
      <c r="L428" s="50">
        <v>5289.339954</v>
      </c>
      <c r="M428" s="50">
        <v>5377.0616620000001</v>
      </c>
      <c r="N428" s="50">
        <v>5449.3823240000002</v>
      </c>
      <c r="O428" s="50">
        <v>5524.3134639999998</v>
      </c>
      <c r="P428" s="50">
        <v>5601.6760890000005</v>
      </c>
      <c r="Q428" s="50">
        <v>5670.9961870000006</v>
      </c>
      <c r="R428" s="50">
        <v>5748.4273409999987</v>
      </c>
      <c r="S428" s="50">
        <v>5819.9164519999995</v>
      </c>
      <c r="T428" s="50">
        <v>5877.9274519999999</v>
      </c>
      <c r="U428" s="50">
        <v>5988.031414</v>
      </c>
      <c r="V428" s="50">
        <v>6044.2655290000002</v>
      </c>
      <c r="W428" s="50">
        <v>6054.4327820000008</v>
      </c>
      <c r="X428" s="50">
        <v>6079.6915339999996</v>
      </c>
      <c r="Y428" s="50">
        <v>6124.0947539999997</v>
      </c>
      <c r="Z428" s="50">
        <v>6182.9289209999997</v>
      </c>
      <c r="AA428" s="50">
        <v>6234.766548999999</v>
      </c>
      <c r="AB428" s="50">
        <v>6285.1333719999993</v>
      </c>
      <c r="AC428" s="50">
        <v>6324.9826109999995</v>
      </c>
      <c r="AD428" s="50">
        <v>6368.9035569999987</v>
      </c>
      <c r="AE428" s="50">
        <v>6419.4493379999985</v>
      </c>
      <c r="AF428" s="50">
        <v>6481.0082590000002</v>
      </c>
      <c r="AG428" s="50">
        <v>6519.2378859999999</v>
      </c>
      <c r="AH428" s="50">
        <v>6559.1019140000008</v>
      </c>
      <c r="AI428" s="50">
        <v>6583.7782980000011</v>
      </c>
      <c r="AJ428" s="50">
        <v>6596.5927770000017</v>
      </c>
      <c r="AK428" s="50">
        <v>6578.9295530000018</v>
      </c>
      <c r="AL428" s="50">
        <v>6568.5601140000008</v>
      </c>
      <c r="AM428" s="50">
        <v>6521.2853290000003</v>
      </c>
      <c r="AN428" s="50">
        <v>6491.9938250000005</v>
      </c>
      <c r="AO428" s="50">
        <v>6471.2112839999991</v>
      </c>
      <c r="AP428" s="50">
        <v>6447.7065960000009</v>
      </c>
      <c r="AQ428" s="50">
        <v>6436.189174000001</v>
      </c>
      <c r="AR428" s="50">
        <v>6476.1667630000002</v>
      </c>
      <c r="AS428" s="50">
        <v>6471.1605040000004</v>
      </c>
      <c r="AT428" s="50">
        <v>6465.5820540000004</v>
      </c>
      <c r="AU428" s="50">
        <v>6459.6785490000011</v>
      </c>
      <c r="AV428" s="50">
        <v>6488.8039250000011</v>
      </c>
      <c r="AW428" s="50">
        <v>6525.3740720000005</v>
      </c>
      <c r="AX428" s="50">
        <v>6563.1441619999996</v>
      </c>
      <c r="AY428" s="50">
        <v>6633.4903549999999</v>
      </c>
      <c r="AZ428" s="50">
        <v>6683.688177</v>
      </c>
    </row>
    <row r="429" spans="1:52" ht="15.75" x14ac:dyDescent="0.3">
      <c r="A429" s="23" t="s">
        <v>198</v>
      </c>
      <c r="B429" s="50">
        <v>792.05538299999989</v>
      </c>
      <c r="C429" s="50">
        <v>817.604781</v>
      </c>
      <c r="D429" s="50">
        <v>846.07441000000017</v>
      </c>
      <c r="E429" s="50">
        <v>861.58488699999998</v>
      </c>
      <c r="F429" s="50">
        <v>878.99270099999922</v>
      </c>
      <c r="G429" s="50">
        <v>874.86476499999935</v>
      </c>
      <c r="H429" s="50">
        <v>930.5561660000003</v>
      </c>
      <c r="I429" s="50">
        <v>942.63797199999999</v>
      </c>
      <c r="J429" s="50">
        <v>871.34251700000004</v>
      </c>
      <c r="K429" s="50">
        <v>1015.1071570000004</v>
      </c>
      <c r="L429" s="50">
        <v>991.20541699999967</v>
      </c>
      <c r="M429" s="50">
        <v>1025.4672099999998</v>
      </c>
      <c r="N429" s="50">
        <v>997.53079500000058</v>
      </c>
      <c r="O429" s="50">
        <v>1017.9599569999991</v>
      </c>
      <c r="P429" s="50">
        <v>1027.0979330000009</v>
      </c>
      <c r="Q429" s="50">
        <v>1066.0373130000007</v>
      </c>
      <c r="R429" s="50">
        <v>1064.7204089999996</v>
      </c>
      <c r="S429" s="50">
        <v>1104.8576170000015</v>
      </c>
      <c r="T429" s="50">
        <v>1130.5898869999983</v>
      </c>
      <c r="U429" s="50">
        <v>1123.0318680000003</v>
      </c>
      <c r="V429" s="50">
        <v>1036.2352309999999</v>
      </c>
      <c r="W429" s="50">
        <v>1196.5833969999999</v>
      </c>
      <c r="X429" s="50">
        <v>1104.4424560000007</v>
      </c>
      <c r="Y429" s="50">
        <v>1151.7590250000003</v>
      </c>
      <c r="Z429" s="50">
        <v>1136.5673479999978</v>
      </c>
      <c r="AA429" s="50">
        <v>1114.4276600000021</v>
      </c>
      <c r="AB429" s="50">
        <v>1185.7771119999998</v>
      </c>
      <c r="AC429" s="50">
        <v>1111.0706960000007</v>
      </c>
      <c r="AD429" s="50">
        <v>1152.2597359999982</v>
      </c>
      <c r="AE429" s="50">
        <v>1167.5181600000014</v>
      </c>
      <c r="AF429" s="50">
        <v>1229.3147219999992</v>
      </c>
      <c r="AG429" s="50">
        <v>1133.2017430000001</v>
      </c>
      <c r="AH429" s="50">
        <v>1041.4121500000001</v>
      </c>
      <c r="AI429" s="50">
        <v>1034.4720800000005</v>
      </c>
      <c r="AJ429" s="50">
        <v>758.5246659999998</v>
      </c>
      <c r="AK429" s="50">
        <v>821.46857999999975</v>
      </c>
      <c r="AL429" s="50">
        <v>812.13204799999949</v>
      </c>
      <c r="AM429" s="50">
        <v>774.00493299999926</v>
      </c>
      <c r="AN429" s="50">
        <v>805.15368300000137</v>
      </c>
      <c r="AO429" s="50">
        <v>798.69023299999935</v>
      </c>
      <c r="AP429" s="50">
        <v>805.71995300000253</v>
      </c>
      <c r="AQ429" s="50">
        <v>863.36185899999691</v>
      </c>
      <c r="AR429" s="50">
        <v>968.21577600000273</v>
      </c>
      <c r="AS429" s="50">
        <v>905.37012300000004</v>
      </c>
      <c r="AT429" s="50">
        <v>900.48382400000003</v>
      </c>
      <c r="AU429" s="50">
        <v>947.53806399999985</v>
      </c>
      <c r="AV429" s="50">
        <v>975.54705100000047</v>
      </c>
      <c r="AW429" s="50">
        <v>974.32706199999939</v>
      </c>
      <c r="AX429" s="50">
        <v>1021.2625910000006</v>
      </c>
      <c r="AY429" s="50">
        <v>1010.6587289999998</v>
      </c>
      <c r="AZ429" s="50">
        <v>1073.2103459999989</v>
      </c>
    </row>
    <row r="430" spans="1:52" ht="15.75" x14ac:dyDescent="0.3">
      <c r="A430" s="23" t="s">
        <v>199</v>
      </c>
      <c r="B430" s="50">
        <v>8373.0602199999994</v>
      </c>
      <c r="C430" s="50">
        <v>8588.5626830000001</v>
      </c>
      <c r="D430" s="50">
        <v>8804.1207910000012</v>
      </c>
      <c r="E430" s="50">
        <v>9061.4099210000022</v>
      </c>
      <c r="F430" s="50">
        <v>9307.2358800000002</v>
      </c>
      <c r="G430" s="50">
        <v>9543.678609999999</v>
      </c>
      <c r="H430" s="50">
        <v>9788.3864959999992</v>
      </c>
      <c r="I430" s="50">
        <v>10001.992278999998</v>
      </c>
      <c r="J430" s="50">
        <v>10120.190162999999</v>
      </c>
      <c r="K430" s="50">
        <v>10378.675086000001</v>
      </c>
      <c r="L430" s="50">
        <v>10602.662897999999</v>
      </c>
      <c r="M430" s="50">
        <v>10847.493365999999</v>
      </c>
      <c r="N430" s="50">
        <v>11052.968778</v>
      </c>
      <c r="O430" s="50">
        <v>11253.323953999998</v>
      </c>
      <c r="P430" s="50">
        <v>11434.347477000001</v>
      </c>
      <c r="Q430" s="50">
        <v>11638.799902999999</v>
      </c>
      <c r="R430" s="50">
        <v>11824.527611</v>
      </c>
      <c r="S430" s="50">
        <v>12054.520463000003</v>
      </c>
      <c r="T430" s="50">
        <v>12254.554184000001</v>
      </c>
      <c r="U430" s="50">
        <v>12434.94808</v>
      </c>
      <c r="V430" s="50">
        <v>12599.840794000002</v>
      </c>
      <c r="W430" s="50">
        <v>12781.317034000002</v>
      </c>
      <c r="X430" s="50">
        <v>12894.554073000001</v>
      </c>
      <c r="Y430" s="50">
        <v>13020.845888000003</v>
      </c>
      <c r="Z430" s="50">
        <v>13159.882440999998</v>
      </c>
      <c r="AA430" s="50">
        <v>13256.350144</v>
      </c>
      <c r="AB430" s="50">
        <v>13415.029322999999</v>
      </c>
      <c r="AC430" s="50">
        <v>13460.062705999999</v>
      </c>
      <c r="AD430" s="50">
        <v>13547.602032999999</v>
      </c>
      <c r="AE430" s="50">
        <v>13610.262575999999</v>
      </c>
      <c r="AF430" s="50">
        <v>13708.987411</v>
      </c>
      <c r="AG430" s="50">
        <v>13719.157286</v>
      </c>
      <c r="AH430" s="50">
        <v>13724.334204999999</v>
      </c>
      <c r="AI430" s="50">
        <v>13562.222888</v>
      </c>
      <c r="AJ430" s="50">
        <v>13216.305097999999</v>
      </c>
      <c r="AK430" s="50">
        <v>12886.014652999998</v>
      </c>
      <c r="AL430" s="50">
        <v>12561.579353000001</v>
      </c>
      <c r="AM430" s="50">
        <v>12221.156625999996</v>
      </c>
      <c r="AN430" s="50">
        <v>11840.533197000001</v>
      </c>
      <c r="AO430" s="50">
        <v>11528.152733999998</v>
      </c>
      <c r="AP430" s="50">
        <v>11181.612951000003</v>
      </c>
      <c r="AQ430" s="50">
        <v>10877.456649999996</v>
      </c>
      <c r="AR430" s="50">
        <v>10616.357704000002</v>
      </c>
      <c r="AS430" s="50">
        <v>10388.526084000003</v>
      </c>
      <c r="AT430" s="50">
        <v>10247.597758000004</v>
      </c>
      <c r="AU430" s="50">
        <v>10160.663742000002</v>
      </c>
      <c r="AV430" s="50">
        <v>10377.686127000001</v>
      </c>
      <c r="AW430" s="50">
        <v>10530.544609</v>
      </c>
      <c r="AX430" s="50">
        <v>10739.675152000002</v>
      </c>
      <c r="AY430" s="50">
        <v>10976.328948000002</v>
      </c>
      <c r="AZ430" s="50">
        <v>11244.385611000002</v>
      </c>
    </row>
    <row r="431" spans="1:52" ht="15.75" x14ac:dyDescent="0.3">
      <c r="A431" s="23" t="s">
        <v>200</v>
      </c>
      <c r="B431" s="50">
        <v>521.17235900000014</v>
      </c>
      <c r="C431" s="50">
        <v>543.22232600000007</v>
      </c>
      <c r="D431" s="50">
        <v>554.61821999999984</v>
      </c>
      <c r="E431" s="50">
        <v>543.09078199999976</v>
      </c>
      <c r="F431" s="50">
        <v>592.9515220000003</v>
      </c>
      <c r="G431" s="50">
        <v>573.80762700000014</v>
      </c>
      <c r="H431" s="50">
        <v>575.45497299999988</v>
      </c>
      <c r="I431" s="50">
        <v>596.634229</v>
      </c>
      <c r="J431" s="50">
        <v>547.55361100000005</v>
      </c>
      <c r="K431" s="50">
        <v>615.88439300000005</v>
      </c>
      <c r="L431" s="50">
        <v>606.59602500000005</v>
      </c>
      <c r="M431" s="50">
        <v>623.17319999999972</v>
      </c>
      <c r="N431" s="50">
        <v>620.5275730000003</v>
      </c>
      <c r="O431" s="50">
        <v>662.54515399999946</v>
      </c>
      <c r="P431" s="50">
        <v>695.26136600000063</v>
      </c>
      <c r="Q431" s="50">
        <v>670.95492599999943</v>
      </c>
      <c r="R431" s="50">
        <v>763.42258500000025</v>
      </c>
      <c r="S431" s="50">
        <v>727.4001589999998</v>
      </c>
      <c r="T431" s="50">
        <v>883.38833800000066</v>
      </c>
      <c r="U431" s="50">
        <v>746.64100199999996</v>
      </c>
      <c r="V431" s="50">
        <v>762.44086100000015</v>
      </c>
      <c r="W431" s="50">
        <v>833.44665499999996</v>
      </c>
      <c r="X431" s="50">
        <v>840.03271199999972</v>
      </c>
      <c r="Y431" s="50">
        <v>890.98555900000019</v>
      </c>
      <c r="Z431" s="50">
        <v>883.07391600000028</v>
      </c>
      <c r="AA431" s="50">
        <v>905.75062399999933</v>
      </c>
      <c r="AB431" s="50">
        <v>905.40448600000036</v>
      </c>
      <c r="AC431" s="50">
        <v>834.44158200000038</v>
      </c>
      <c r="AD431" s="50">
        <v>816.68401499999891</v>
      </c>
      <c r="AE431" s="50">
        <v>772.55727400000069</v>
      </c>
      <c r="AF431" s="50">
        <v>772.79492100000061</v>
      </c>
      <c r="AG431" s="50">
        <v>757.86516300000005</v>
      </c>
      <c r="AH431" s="50">
        <v>691.67181100000005</v>
      </c>
      <c r="AI431" s="50">
        <v>763.7891639999998</v>
      </c>
      <c r="AJ431" s="50">
        <v>708.88303600000017</v>
      </c>
      <c r="AK431" s="50">
        <v>714.31317099999978</v>
      </c>
      <c r="AL431" s="50">
        <v>705.71644800000058</v>
      </c>
      <c r="AM431" s="50">
        <v>676.58503099999962</v>
      </c>
      <c r="AN431" s="50">
        <v>663.66103500000008</v>
      </c>
      <c r="AO431" s="50">
        <v>634.41939899999943</v>
      </c>
      <c r="AP431" s="50">
        <v>615.34941600000002</v>
      </c>
      <c r="AQ431" s="50">
        <v>595.39122600000064</v>
      </c>
      <c r="AR431" s="50">
        <v>616.39627800000017</v>
      </c>
      <c r="AS431" s="50">
        <v>591.870544</v>
      </c>
      <c r="AT431" s="50">
        <v>514.9819020000001</v>
      </c>
      <c r="AU431" s="50">
        <v>568.9698249999999</v>
      </c>
      <c r="AV431" s="50">
        <v>564.83581700000013</v>
      </c>
      <c r="AW431" s="50">
        <v>591.06746099999964</v>
      </c>
      <c r="AX431" s="50">
        <v>553.80059200000005</v>
      </c>
      <c r="AY431" s="50">
        <v>530.69322099999999</v>
      </c>
      <c r="AZ431" s="50">
        <v>529.43557299999975</v>
      </c>
    </row>
    <row r="432" spans="1:52" ht="15.75" x14ac:dyDescent="0.3">
      <c r="A432" s="23" t="s">
        <v>201</v>
      </c>
      <c r="B432" s="50">
        <v>5230.5512429999999</v>
      </c>
      <c r="C432" s="50">
        <v>5418.7241329999997</v>
      </c>
      <c r="D432" s="50">
        <v>5571.2744569999995</v>
      </c>
      <c r="E432" s="50">
        <v>5755.8611459999993</v>
      </c>
      <c r="F432" s="50">
        <v>5966.9986909999998</v>
      </c>
      <c r="G432" s="50">
        <v>6153.884196</v>
      </c>
      <c r="H432" s="50">
        <v>6308.053175</v>
      </c>
      <c r="I432" s="50">
        <v>6450.1034140000002</v>
      </c>
      <c r="J432" s="50">
        <v>6566.872456000001</v>
      </c>
      <c r="K432" s="50">
        <v>6687.4038910000008</v>
      </c>
      <c r="L432" s="50">
        <v>6808.7180770000004</v>
      </c>
      <c r="M432" s="50">
        <v>6894.1592670000009</v>
      </c>
      <c r="N432" s="50">
        <v>6993.5144810000011</v>
      </c>
      <c r="O432" s="50">
        <v>7112.8373089999995</v>
      </c>
      <c r="P432" s="50">
        <v>7253.4804549999999</v>
      </c>
      <c r="Q432" s="50">
        <v>7381.344599</v>
      </c>
      <c r="R432" s="50">
        <v>7551.8156619999991</v>
      </c>
      <c r="S432" s="50">
        <v>7705.4081939999996</v>
      </c>
      <c r="T432" s="50">
        <v>8013.3415590000004</v>
      </c>
      <c r="U432" s="50">
        <v>8163.3483320000005</v>
      </c>
      <c r="V432" s="50">
        <v>8378.2355820000012</v>
      </c>
      <c r="W432" s="50">
        <v>8595.7978440000006</v>
      </c>
      <c r="X432" s="50">
        <v>8829.2345310000001</v>
      </c>
      <c r="Y432" s="50">
        <v>9097.0468900000014</v>
      </c>
      <c r="Z432" s="50">
        <v>9359.5932329999996</v>
      </c>
      <c r="AA432" s="50">
        <v>9602.7987030000004</v>
      </c>
      <c r="AB432" s="50">
        <v>9812.941823000001</v>
      </c>
      <c r="AC432" s="50">
        <v>9976.428479000002</v>
      </c>
      <c r="AD432" s="50">
        <v>10029.689909000001</v>
      </c>
      <c r="AE432" s="50">
        <v>10074.847024000001</v>
      </c>
      <c r="AF432" s="50">
        <v>9964.2536070000006</v>
      </c>
      <c r="AG432" s="50">
        <v>9975.4777680000025</v>
      </c>
      <c r="AH432" s="50">
        <v>9904.7087179999999</v>
      </c>
      <c r="AI432" s="50">
        <v>9835.0512269999999</v>
      </c>
      <c r="AJ432" s="50">
        <v>9703.9015510000027</v>
      </c>
      <c r="AK432" s="50">
        <v>9527.2291630000018</v>
      </c>
      <c r="AL432" s="50">
        <v>9349.8716950000016</v>
      </c>
      <c r="AM432" s="50">
        <v>9120.7061020000001</v>
      </c>
      <c r="AN432" s="50">
        <v>8878.9626510000016</v>
      </c>
      <c r="AO432" s="50">
        <v>8678.9404680000007</v>
      </c>
      <c r="AP432" s="50">
        <v>8477.6058690000009</v>
      </c>
      <c r="AQ432" s="50">
        <v>8300.4398209999999</v>
      </c>
      <c r="AR432" s="50">
        <v>8144.0411780000004</v>
      </c>
      <c r="AS432" s="50">
        <v>7978.0465590000013</v>
      </c>
      <c r="AT432" s="50">
        <v>7801.3566500000006</v>
      </c>
      <c r="AU432" s="50">
        <v>7606.5373110000019</v>
      </c>
      <c r="AV432" s="50">
        <v>7462.4900920000009</v>
      </c>
      <c r="AW432" s="50">
        <v>7339.2443820000008</v>
      </c>
      <c r="AX432" s="50">
        <v>7187.3285260000011</v>
      </c>
      <c r="AY432" s="50">
        <v>7041.4367160000002</v>
      </c>
      <c r="AZ432" s="50">
        <v>6907.2112539999989</v>
      </c>
    </row>
    <row r="433" spans="1:52" ht="15.75" x14ac:dyDescent="0.3">
      <c r="A433" s="23" t="s">
        <v>202</v>
      </c>
      <c r="B433" s="50">
        <v>643.78369999999995</v>
      </c>
      <c r="C433" s="50">
        <v>649.20554700000048</v>
      </c>
      <c r="D433" s="50">
        <v>656.51380099999915</v>
      </c>
      <c r="E433" s="50">
        <v>702.71321900000021</v>
      </c>
      <c r="F433" s="50">
        <v>663.9818180000002</v>
      </c>
      <c r="G433" s="50">
        <v>696.56009199999971</v>
      </c>
      <c r="H433" s="50">
        <v>683.08416900000066</v>
      </c>
      <c r="I433" s="50">
        <v>782.80574200000001</v>
      </c>
      <c r="J433" s="50">
        <v>723.18105999999989</v>
      </c>
      <c r="K433" s="50">
        <v>856.77137200000016</v>
      </c>
      <c r="L433" s="50">
        <v>782.76966600000014</v>
      </c>
      <c r="M433" s="50">
        <v>838.29171699999961</v>
      </c>
      <c r="N433" s="50">
        <v>811.287464</v>
      </c>
      <c r="O433" s="50">
        <v>872.72304600000007</v>
      </c>
      <c r="P433" s="50">
        <v>871.40884600000027</v>
      </c>
      <c r="Q433" s="50">
        <v>919.22791099999995</v>
      </c>
      <c r="R433" s="50">
        <v>876.86672400000043</v>
      </c>
      <c r="S433" s="50">
        <v>903.09194199999911</v>
      </c>
      <c r="T433" s="50">
        <v>939.30557399999998</v>
      </c>
      <c r="U433" s="50">
        <v>954.40981799999997</v>
      </c>
      <c r="V433" s="50">
        <v>852.50521300000003</v>
      </c>
      <c r="W433" s="50">
        <v>986.51181399999996</v>
      </c>
      <c r="X433" s="50">
        <v>920.81004799999982</v>
      </c>
      <c r="Y433" s="50">
        <v>940.93280700000059</v>
      </c>
      <c r="Z433" s="50">
        <v>929.76758799999971</v>
      </c>
      <c r="AA433" s="50">
        <v>911.41064099999949</v>
      </c>
      <c r="AB433" s="50">
        <v>958.40582800000084</v>
      </c>
      <c r="AC433" s="50">
        <v>900.54095500000039</v>
      </c>
      <c r="AD433" s="50">
        <v>940.63458199999877</v>
      </c>
      <c r="AE433" s="50">
        <v>934.79591199999959</v>
      </c>
      <c r="AF433" s="50">
        <v>946.95330500000091</v>
      </c>
      <c r="AG433" s="50">
        <v>924.590283</v>
      </c>
      <c r="AH433" s="50">
        <v>823.906747</v>
      </c>
      <c r="AI433" s="50">
        <v>917.98653400000012</v>
      </c>
      <c r="AJ433" s="50">
        <v>658.41314899999998</v>
      </c>
      <c r="AK433" s="50">
        <v>645.82454800000005</v>
      </c>
      <c r="AL433" s="50">
        <v>566.93900199999962</v>
      </c>
      <c r="AM433" s="50">
        <v>574.87185099999988</v>
      </c>
      <c r="AN433" s="50">
        <v>603.05473400000028</v>
      </c>
      <c r="AO433" s="50">
        <v>563.50647300000037</v>
      </c>
      <c r="AP433" s="50">
        <v>597.15900799999963</v>
      </c>
      <c r="AQ433" s="50">
        <v>657.7153500000004</v>
      </c>
      <c r="AR433" s="50">
        <v>702.04467999999997</v>
      </c>
      <c r="AS433" s="50">
        <v>744.28735800000004</v>
      </c>
      <c r="AT433" s="50">
        <v>664.98480599999994</v>
      </c>
      <c r="AU433" s="50">
        <v>761.24821900000006</v>
      </c>
      <c r="AV433" s="50">
        <v>737.21266400000013</v>
      </c>
      <c r="AW433" s="50">
        <v>687.58384599999999</v>
      </c>
      <c r="AX433" s="50">
        <v>786.56884900000023</v>
      </c>
      <c r="AY433" s="50">
        <v>782.10195899999962</v>
      </c>
      <c r="AZ433" s="50">
        <v>825.36457200000041</v>
      </c>
    </row>
    <row r="434" spans="1:52" ht="15.75" x14ac:dyDescent="0.3">
      <c r="A434" s="23" t="s">
        <v>203</v>
      </c>
      <c r="B434" s="50">
        <v>6517.7865710000005</v>
      </c>
      <c r="C434" s="50">
        <v>6734.8919760000017</v>
      </c>
      <c r="D434" s="50">
        <v>6913.6393429999998</v>
      </c>
      <c r="E434" s="50">
        <v>7158.0669070000004</v>
      </c>
      <c r="F434" s="50">
        <v>7318.2724580000013</v>
      </c>
      <c r="G434" s="50">
        <v>7545.1675599999999</v>
      </c>
      <c r="H434" s="50">
        <v>7716.3745980000003</v>
      </c>
      <c r="I434" s="50">
        <v>7890.4909449999996</v>
      </c>
      <c r="J434" s="50">
        <v>8013.2820039999997</v>
      </c>
      <c r="K434" s="50">
        <v>8272.1076279999997</v>
      </c>
      <c r="L434" s="50">
        <v>8435.5927709999996</v>
      </c>
      <c r="M434" s="50">
        <v>8679.6619030000002</v>
      </c>
      <c r="N434" s="50">
        <v>8847.1656670000011</v>
      </c>
      <c r="O434" s="50">
        <v>9070.6831659999989</v>
      </c>
      <c r="P434" s="50">
        <v>9285.578211</v>
      </c>
      <c r="Q434" s="50">
        <v>9502.0929030000007</v>
      </c>
      <c r="R434" s="50">
        <v>9714.977809</v>
      </c>
      <c r="S434" s="50">
        <v>9921.5096589999994</v>
      </c>
      <c r="T434" s="50">
        <v>10177.731064</v>
      </c>
      <c r="U434" s="50">
        <v>10349.335140000001</v>
      </c>
      <c r="V434" s="50">
        <v>10478.659293000001</v>
      </c>
      <c r="W434" s="50">
        <v>10608.399734999999</v>
      </c>
      <c r="X434" s="50">
        <v>10746.440116999998</v>
      </c>
      <c r="Y434" s="50">
        <v>10849.081207000001</v>
      </c>
      <c r="Z434" s="50">
        <v>10967.561331000001</v>
      </c>
      <c r="AA434" s="50">
        <v>11006.248926</v>
      </c>
      <c r="AB434" s="50">
        <v>11093.245907999999</v>
      </c>
      <c r="AC434" s="50">
        <v>11074.558952000001</v>
      </c>
      <c r="AD434" s="50">
        <v>11138.326809999999</v>
      </c>
      <c r="AE434" s="50">
        <v>11170.030779999999</v>
      </c>
      <c r="AF434" s="50">
        <v>11177.678511</v>
      </c>
      <c r="AG434" s="50">
        <v>11147.858976</v>
      </c>
      <c r="AH434" s="50">
        <v>11119.26051</v>
      </c>
      <c r="AI434" s="50">
        <v>11050.735229999998</v>
      </c>
      <c r="AJ434" s="50">
        <v>10788.338330999999</v>
      </c>
      <c r="AK434" s="50">
        <v>10493.230071999998</v>
      </c>
      <c r="AL434" s="50">
        <v>10130.401486000001</v>
      </c>
      <c r="AM434" s="50">
        <v>9793.8626960000001</v>
      </c>
      <c r="AN434" s="50">
        <v>9438.5116019999987</v>
      </c>
      <c r="AO434" s="50">
        <v>9101.4771199999996</v>
      </c>
      <c r="AP434" s="50">
        <v>8758.0015459999995</v>
      </c>
      <c r="AQ434" s="50">
        <v>8480.9209840000003</v>
      </c>
      <c r="AR434" s="50">
        <v>8236.0123590000003</v>
      </c>
      <c r="AS434" s="50">
        <v>8055.7094340000003</v>
      </c>
      <c r="AT434" s="50">
        <v>7896.7874929999998</v>
      </c>
      <c r="AU434" s="50">
        <v>7740.0491780000002</v>
      </c>
      <c r="AV434" s="50">
        <v>7818.8486929999999</v>
      </c>
      <c r="AW434" s="50">
        <v>7860.6079909999989</v>
      </c>
      <c r="AX434" s="50">
        <v>8080.237838</v>
      </c>
      <c r="AY434" s="50">
        <v>8287.4679460000007</v>
      </c>
      <c r="AZ434" s="50">
        <v>8509.7777840000017</v>
      </c>
    </row>
    <row r="435" spans="1:52" ht="15.75" x14ac:dyDescent="0.3">
      <c r="A435" s="23" t="s">
        <v>204</v>
      </c>
      <c r="B435" s="50">
        <v>4.6819660000000027</v>
      </c>
      <c r="C435" s="50">
        <v>26.570318</v>
      </c>
      <c r="D435" s="50">
        <v>36.193231999999995</v>
      </c>
      <c r="E435" s="50">
        <v>26.460118999999992</v>
      </c>
      <c r="F435" s="50">
        <v>64.311692000000022</v>
      </c>
      <c r="G435" s="50">
        <v>42.923110000000008</v>
      </c>
      <c r="H435" s="50">
        <v>47.469878999999992</v>
      </c>
      <c r="I435" s="50">
        <v>42.852103999999997</v>
      </c>
      <c r="J435" s="50">
        <v>18.397604000000001</v>
      </c>
      <c r="K435" s="50">
        <v>4.833517999999998</v>
      </c>
      <c r="L435" s="50">
        <v>38.126672999999997</v>
      </c>
      <c r="M435" s="50">
        <v>37.35250600000002</v>
      </c>
      <c r="N435" s="50">
        <v>13.86271099999999</v>
      </c>
      <c r="O435" s="50">
        <v>12.909925999999984</v>
      </c>
      <c r="P435" s="50">
        <v>4.7025520000000256</v>
      </c>
      <c r="Q435" s="50">
        <v>-1.2733430000000112</v>
      </c>
      <c r="R435" s="50">
        <v>9.2886629999999855</v>
      </c>
      <c r="S435" s="50">
        <v>24.365050000000025</v>
      </c>
      <c r="T435" s="50">
        <v>17.244229999999988</v>
      </c>
      <c r="U435" s="50">
        <v>16.938112</v>
      </c>
      <c r="V435" s="50">
        <v>31.618899000000003</v>
      </c>
      <c r="W435" s="50">
        <v>39.222148000000004</v>
      </c>
      <c r="X435" s="50">
        <v>37.632756999999998</v>
      </c>
      <c r="Y435" s="50">
        <v>45.830819000000005</v>
      </c>
      <c r="Z435" s="50">
        <v>48.179372999999998</v>
      </c>
      <c r="AA435" s="50">
        <v>45.529143000000005</v>
      </c>
      <c r="AB435" s="50">
        <v>70.04605399999997</v>
      </c>
      <c r="AC435" s="50">
        <v>39.76863800000001</v>
      </c>
      <c r="AD435" s="50">
        <v>35.753882000000033</v>
      </c>
      <c r="AE435" s="50">
        <v>42.763242999999989</v>
      </c>
      <c r="AF435" s="50">
        <v>48.53358099999997</v>
      </c>
      <c r="AG435" s="50">
        <v>43.590885</v>
      </c>
      <c r="AH435" s="50">
        <v>28.639902000000006</v>
      </c>
      <c r="AI435" s="50">
        <v>-9.4307700000000096</v>
      </c>
      <c r="AJ435" s="50">
        <v>-31.534055999999996</v>
      </c>
      <c r="AK435" s="50">
        <v>58.03000999999999</v>
      </c>
      <c r="AL435" s="50">
        <v>35.104134000000002</v>
      </c>
      <c r="AM435" s="50">
        <v>55.387055000000004</v>
      </c>
      <c r="AN435" s="50">
        <v>45.371413999999987</v>
      </c>
      <c r="AO435" s="50">
        <v>45.451120000000003</v>
      </c>
      <c r="AP435" s="50">
        <v>45.664486000000011</v>
      </c>
      <c r="AQ435" s="50">
        <v>61.10140899999999</v>
      </c>
      <c r="AR435" s="50">
        <v>65.377473000000009</v>
      </c>
      <c r="AS435" s="50">
        <v>46.449187999999999</v>
      </c>
      <c r="AT435" s="50">
        <v>59.128413999999999</v>
      </c>
      <c r="AU435" s="50">
        <v>73.667156999999989</v>
      </c>
      <c r="AV435" s="50">
        <v>56.491684000000021</v>
      </c>
      <c r="AW435" s="50">
        <v>107.290437</v>
      </c>
      <c r="AX435" s="50">
        <v>56.519521999999995</v>
      </c>
      <c r="AY435" s="50">
        <v>61.246601999999996</v>
      </c>
      <c r="AZ435" s="50">
        <v>50.711198000000024</v>
      </c>
    </row>
    <row r="436" spans="1:52" ht="15.75" x14ac:dyDescent="0.3">
      <c r="A436" s="23" t="s">
        <v>205</v>
      </c>
      <c r="B436" s="50">
        <v>326.06839400000001</v>
      </c>
      <c r="C436" s="50">
        <v>322.90463799999998</v>
      </c>
      <c r="D436" s="50">
        <v>355.11061499999994</v>
      </c>
      <c r="E436" s="50">
        <v>349.9711749999999</v>
      </c>
      <c r="F436" s="50">
        <v>391.84859999999992</v>
      </c>
      <c r="G436" s="50">
        <v>372.36329900000004</v>
      </c>
      <c r="H436" s="50">
        <v>371.36666500000001</v>
      </c>
      <c r="I436" s="50">
        <v>388.76400700000005</v>
      </c>
      <c r="J436" s="50">
        <v>392.23838700000005</v>
      </c>
      <c r="K436" s="50">
        <v>388.68882099999996</v>
      </c>
      <c r="L436" s="50">
        <v>388.45351899999991</v>
      </c>
      <c r="M436" s="50">
        <v>390.17272099999997</v>
      </c>
      <c r="N436" s="50">
        <v>399.35346599999997</v>
      </c>
      <c r="O436" s="50">
        <v>385.69307400000002</v>
      </c>
      <c r="P436" s="50">
        <v>354.20239400000003</v>
      </c>
      <c r="Q436" s="50">
        <v>326.468932</v>
      </c>
      <c r="R436" s="50">
        <v>271.44590299999999</v>
      </c>
      <c r="S436" s="50">
        <v>252.887843</v>
      </c>
      <c r="T436" s="50">
        <v>222.662194</v>
      </c>
      <c r="U436" s="50">
        <v>196.74820199999999</v>
      </c>
      <c r="V436" s="50">
        <v>209.96949699999999</v>
      </c>
      <c r="W436" s="50">
        <v>244.358127</v>
      </c>
      <c r="X436" s="50">
        <v>243.86421100000001</v>
      </c>
      <c r="Y436" s="50">
        <v>252.34252400000003</v>
      </c>
      <c r="Z436" s="50">
        <v>286.65918599999998</v>
      </c>
      <c r="AA436" s="50">
        <v>319.27840300000003</v>
      </c>
      <c r="AB436" s="50">
        <v>384.62190499999991</v>
      </c>
      <c r="AC436" s="50">
        <v>425.66388599999999</v>
      </c>
      <c r="AD436" s="50">
        <v>452.12910499999998</v>
      </c>
      <c r="AE436" s="50">
        <v>470.52729799999997</v>
      </c>
      <c r="AF436" s="50">
        <v>501.81664899999998</v>
      </c>
      <c r="AG436" s="50">
        <v>528.46942199999989</v>
      </c>
      <c r="AH436" s="50">
        <v>525.49042499999996</v>
      </c>
      <c r="AI436" s="50">
        <v>476.83750699999996</v>
      </c>
      <c r="AJ436" s="50">
        <v>407.67069399999997</v>
      </c>
      <c r="AK436" s="50">
        <v>419.86988500000001</v>
      </c>
      <c r="AL436" s="50">
        <v>406.794646</v>
      </c>
      <c r="AM436" s="50">
        <v>416.652558</v>
      </c>
      <c r="AN436" s="50">
        <v>391.97791799999993</v>
      </c>
      <c r="AO436" s="50">
        <v>397.66039999999992</v>
      </c>
      <c r="AP436" s="50">
        <v>407.57100399999996</v>
      </c>
      <c r="AQ436" s="50">
        <v>425.90916999999996</v>
      </c>
      <c r="AR436" s="50">
        <v>442.753062</v>
      </c>
      <c r="AS436" s="50">
        <v>445.61136500000003</v>
      </c>
      <c r="AT436" s="50">
        <v>476.09987699999999</v>
      </c>
      <c r="AU436" s="50">
        <v>559.19780400000002</v>
      </c>
      <c r="AV436" s="50">
        <v>647.22354399999995</v>
      </c>
      <c r="AW436" s="50">
        <v>696.483971</v>
      </c>
      <c r="AX436" s="50">
        <v>717.899359</v>
      </c>
      <c r="AY436" s="50">
        <v>723.75890600000002</v>
      </c>
      <c r="AZ436" s="50">
        <v>729.09869000000003</v>
      </c>
    </row>
    <row r="437" spans="1:52" ht="15.75" x14ac:dyDescent="0.3">
      <c r="A437" s="10" t="s">
        <v>206</v>
      </c>
      <c r="B437" s="50">
        <v>155156.928809</v>
      </c>
      <c r="C437" s="50">
        <v>155630.64672299998</v>
      </c>
      <c r="D437" s="50">
        <v>158386.187309</v>
      </c>
      <c r="E437" s="50">
        <v>162188.74518299999</v>
      </c>
      <c r="F437" s="50">
        <v>162141.723253</v>
      </c>
      <c r="G437" s="50">
        <v>165047.11548900002</v>
      </c>
      <c r="H437" s="50">
        <v>165487.68815200002</v>
      </c>
      <c r="I437" s="50">
        <v>164733.23546999999</v>
      </c>
      <c r="J437" s="50">
        <v>165472.44844199999</v>
      </c>
      <c r="K437" s="50">
        <v>169634.03467400002</v>
      </c>
      <c r="L437" s="50">
        <v>173637.66664400001</v>
      </c>
      <c r="M437" s="50">
        <v>172493.98083799999</v>
      </c>
      <c r="N437" s="50">
        <v>182322.59830699998</v>
      </c>
      <c r="O437" s="50">
        <v>180619.42597299998</v>
      </c>
      <c r="P437" s="50">
        <v>186014.9227</v>
      </c>
      <c r="Q437" s="50">
        <v>188147.17300099999</v>
      </c>
      <c r="R437" s="50">
        <v>189869.65950099999</v>
      </c>
      <c r="S437" s="50">
        <v>190561.70163600001</v>
      </c>
      <c r="T437" s="50">
        <v>195508.06322900002</v>
      </c>
      <c r="U437" s="50">
        <v>191713.52887000001</v>
      </c>
      <c r="V437" s="50">
        <v>192623.52669</v>
      </c>
      <c r="W437" s="50">
        <v>198284.24283200002</v>
      </c>
      <c r="X437" s="50">
        <v>202446.67405</v>
      </c>
      <c r="Y437" s="50">
        <v>201981.43579200003</v>
      </c>
      <c r="Z437" s="50">
        <v>207320.12059700003</v>
      </c>
      <c r="AA437" s="50">
        <v>210971.06330099999</v>
      </c>
      <c r="AB437" s="50">
        <v>210142.16166899996</v>
      </c>
      <c r="AC437" s="50">
        <v>205961.12734399998</v>
      </c>
      <c r="AD437" s="50">
        <v>207340.61849200001</v>
      </c>
      <c r="AE437" s="50">
        <v>211122.784074</v>
      </c>
      <c r="AF437" s="50">
        <v>212890.939082</v>
      </c>
      <c r="AG437" s="50">
        <v>210839.537985</v>
      </c>
      <c r="AH437" s="50">
        <v>212727.24197599999</v>
      </c>
      <c r="AI437" s="50">
        <v>224147.86233</v>
      </c>
      <c r="AJ437" s="50">
        <v>230179.579363</v>
      </c>
      <c r="AK437" s="50">
        <v>222560.624327</v>
      </c>
      <c r="AL437" s="50">
        <v>229998.54567300002</v>
      </c>
      <c r="AM437" s="50">
        <v>226656.657229</v>
      </c>
      <c r="AN437" s="50">
        <v>230332.257101</v>
      </c>
      <c r="AO437" s="50">
        <v>240918.88527500001</v>
      </c>
      <c r="AP437" s="50">
        <v>238840.58563399999</v>
      </c>
      <c r="AQ437" s="50">
        <v>232175.36531400002</v>
      </c>
      <c r="AR437" s="50">
        <v>245731.16968200004</v>
      </c>
      <c r="AS437" s="50">
        <v>247582.24063699998</v>
      </c>
      <c r="AT437" s="50">
        <v>247658.72591299997</v>
      </c>
      <c r="AU437" s="50">
        <v>249184.46434500001</v>
      </c>
      <c r="AV437" s="50">
        <v>260936.35420399997</v>
      </c>
      <c r="AW437" s="50">
        <v>261839.233504</v>
      </c>
      <c r="AX437" s="50">
        <v>251946.963105</v>
      </c>
      <c r="AY437" s="50">
        <v>242177.26564100001</v>
      </c>
      <c r="AZ437" s="50">
        <v>246841.11926199996</v>
      </c>
    </row>
    <row r="438" spans="1:52" ht="15.75" x14ac:dyDescent="0.3">
      <c r="A438" s="10" t="s">
        <v>207</v>
      </c>
      <c r="B438" s="50">
        <v>147278.07447916668</v>
      </c>
      <c r="C438" s="50">
        <v>148565.60060049998</v>
      </c>
      <c r="D438" s="50">
        <v>150196.15903291662</v>
      </c>
      <c r="E438" s="50">
        <v>151763.07146416666</v>
      </c>
      <c r="F438" s="50">
        <v>153282.44410016667</v>
      </c>
      <c r="G438" s="50">
        <v>154842.48862758334</v>
      </c>
      <c r="H438" s="50">
        <v>155938.16946816668</v>
      </c>
      <c r="I438" s="50">
        <v>157266.74757008336</v>
      </c>
      <c r="J438" s="50">
        <v>158664.47306883335</v>
      </c>
      <c r="K438" s="50">
        <v>160472.00666225</v>
      </c>
      <c r="L438" s="50">
        <v>162316.35883024998</v>
      </c>
      <c r="M438" s="50">
        <v>164167.53341549999</v>
      </c>
      <c r="N438" s="50">
        <v>166431.33920700001</v>
      </c>
      <c r="O438" s="50">
        <v>168513.73747783332</v>
      </c>
      <c r="P438" s="50">
        <v>170816.13209375</v>
      </c>
      <c r="Q438" s="50">
        <v>172979.33441191667</v>
      </c>
      <c r="R438" s="50">
        <v>175289.99576591665</v>
      </c>
      <c r="S438" s="50">
        <v>177416.21127816665</v>
      </c>
      <c r="T438" s="50">
        <v>179917.90920125003</v>
      </c>
      <c r="U438" s="50">
        <v>182166.26698458334</v>
      </c>
      <c r="V438" s="50">
        <v>184428.85683858336</v>
      </c>
      <c r="W438" s="50">
        <v>186816.37418508335</v>
      </c>
      <c r="X438" s="50">
        <v>189217.12480224998</v>
      </c>
      <c r="Y438" s="50">
        <v>191674.41271508334</v>
      </c>
      <c r="Z438" s="50">
        <v>193757.53957258337</v>
      </c>
      <c r="AA438" s="50">
        <v>196286.84268325</v>
      </c>
      <c r="AB438" s="50">
        <v>198297.44593066667</v>
      </c>
      <c r="AC438" s="50">
        <v>199781.94212591671</v>
      </c>
      <c r="AD438" s="50">
        <v>201237.85537516666</v>
      </c>
      <c r="AE438" s="50">
        <v>202951.27891166668</v>
      </c>
      <c r="AF438" s="50">
        <v>204399.85189941668</v>
      </c>
      <c r="AG438" s="50">
        <v>205993.68599233334</v>
      </c>
      <c r="AH438" s="50">
        <v>207668.99559949999</v>
      </c>
      <c r="AI438" s="50">
        <v>209824.29722433336</v>
      </c>
      <c r="AJ438" s="50">
        <v>212135.37266708337</v>
      </c>
      <c r="AK438" s="50">
        <v>213850.30504500004</v>
      </c>
      <c r="AL438" s="50">
        <v>215740.17380133338</v>
      </c>
      <c r="AM438" s="50">
        <v>217047.30662866667</v>
      </c>
      <c r="AN438" s="50">
        <v>218729.81458133331</v>
      </c>
      <c r="AO438" s="50">
        <v>221642.96107558333</v>
      </c>
      <c r="AP438" s="50">
        <v>224267.95833741667</v>
      </c>
      <c r="AQ438" s="50">
        <v>226022.34010741665</v>
      </c>
      <c r="AR438" s="50">
        <v>228759.02599074997</v>
      </c>
      <c r="AS438" s="50">
        <v>231820.91787841663</v>
      </c>
      <c r="AT438" s="50">
        <v>234731.87487316667</v>
      </c>
      <c r="AU438" s="50">
        <v>236818.25837441671</v>
      </c>
      <c r="AV438" s="50">
        <v>239381.32294450002</v>
      </c>
      <c r="AW438" s="50">
        <v>242654.54037591667</v>
      </c>
      <c r="AX438" s="50">
        <v>244483.5751619167</v>
      </c>
      <c r="AY438" s="50">
        <v>245776.95919625004</v>
      </c>
      <c r="AZ438" s="50">
        <v>247152.69770966671</v>
      </c>
    </row>
    <row r="439" spans="1:52" ht="15.75" x14ac:dyDescent="0.3">
      <c r="A439" s="10" t="s">
        <v>208</v>
      </c>
      <c r="B439" s="71">
        <v>148483.38575799999</v>
      </c>
      <c r="C439" s="71">
        <v>147665.14071899999</v>
      </c>
      <c r="D439" s="71">
        <v>151690.73802600001</v>
      </c>
      <c r="E439" s="71">
        <v>154719.554814</v>
      </c>
      <c r="F439" s="71">
        <v>155472.01863199999</v>
      </c>
      <c r="G439" s="71">
        <v>159301.82565299998</v>
      </c>
      <c r="H439" s="71">
        <v>156756.04946999997</v>
      </c>
      <c r="I439" s="71">
        <v>157602.259269</v>
      </c>
      <c r="J439" s="71">
        <v>159551.24708600002</v>
      </c>
      <c r="K439" s="71">
        <v>160083.285947</v>
      </c>
      <c r="L439" s="71">
        <v>161877.16597599999</v>
      </c>
      <c r="M439" s="71">
        <v>165904.89167300001</v>
      </c>
      <c r="N439" s="71">
        <v>168403.09796800002</v>
      </c>
      <c r="O439" s="71">
        <v>169966.44554399999</v>
      </c>
      <c r="P439" s="71">
        <v>174464.221365</v>
      </c>
      <c r="Q439" s="71">
        <v>175492.426679</v>
      </c>
      <c r="R439" s="71">
        <v>177829.900952</v>
      </c>
      <c r="S439" s="71">
        <v>178856.06463000001</v>
      </c>
      <c r="T439" s="71">
        <v>176652.93278500001</v>
      </c>
      <c r="U439" s="71">
        <v>176234.65671300003</v>
      </c>
      <c r="V439" s="71">
        <v>178946.137502</v>
      </c>
      <c r="W439" s="71">
        <v>183905.84691200001</v>
      </c>
      <c r="X439" s="71">
        <v>185183.631314</v>
      </c>
      <c r="Y439" s="71">
        <v>191573.35123099998</v>
      </c>
      <c r="Z439" s="71">
        <v>192541.86222800001</v>
      </c>
      <c r="AA439" s="71">
        <v>196747.73047599997</v>
      </c>
      <c r="AB439" s="71">
        <v>198671.56397399999</v>
      </c>
      <c r="AC439" s="71">
        <v>192457.46299200002</v>
      </c>
      <c r="AD439" s="71">
        <v>191105.29268199997</v>
      </c>
      <c r="AE439" s="71">
        <v>194079.525907</v>
      </c>
      <c r="AF439" s="71">
        <v>191390.51044499999</v>
      </c>
      <c r="AG439" s="71">
        <v>191827.63964399998</v>
      </c>
      <c r="AH439" s="71">
        <v>194549.09785299998</v>
      </c>
      <c r="AI439" s="71">
        <v>205552.82873699997</v>
      </c>
      <c r="AJ439" s="71">
        <v>210185.20496500001</v>
      </c>
      <c r="AK439" s="71">
        <v>209045.00450100002</v>
      </c>
      <c r="AL439" s="71">
        <v>215244.64982600004</v>
      </c>
      <c r="AM439" s="71">
        <v>212766.81189099999</v>
      </c>
      <c r="AN439" s="71">
        <v>214926.973252</v>
      </c>
      <c r="AO439" s="71">
        <v>224884.82982000001</v>
      </c>
      <c r="AP439" s="71">
        <v>223277.654186</v>
      </c>
      <c r="AQ439" s="71">
        <v>216175.07189300001</v>
      </c>
      <c r="AR439" s="71">
        <v>229302.678976</v>
      </c>
      <c r="AS439" s="71">
        <v>229930.80740300001</v>
      </c>
      <c r="AT439" s="71">
        <v>229626.171802</v>
      </c>
      <c r="AU439" s="71">
        <v>228493.03168200003</v>
      </c>
      <c r="AV439" s="71">
        <v>240274.617914</v>
      </c>
      <c r="AW439" s="71">
        <v>242455.192733</v>
      </c>
      <c r="AX439" s="71">
        <v>230150.69868799997</v>
      </c>
      <c r="AY439" s="71">
        <v>221673.40139499999</v>
      </c>
      <c r="AZ439" s="71">
        <v>225512.583881</v>
      </c>
    </row>
  </sheetData>
  <dataValidations count="1">
    <dataValidation type="list" allowBlank="1" showInputMessage="1" showErrorMessage="1" sqref="A28" xr:uid="{787F0281-1D06-40F4-9B70-26115B1AA0DD}">
      <formula1>Bancos</formula1>
    </dataValidation>
  </dataValidations>
  <hyperlinks>
    <hyperlink ref="A2" location="Hoja4!A1" display="MENU INICIAL" xr:uid="{01D4E492-E12E-4BC4-A8FB-6635F980605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E1D0-F43F-4F88-8788-D39682FBC071}">
  <sheetPr codeName="Hoja2">
    <tabColor theme="3" tint="0.39997558519241921"/>
  </sheetPr>
  <dimension ref="A1:AZ439"/>
  <sheetViews>
    <sheetView topLeftCell="A103" workbookViewId="0">
      <selection activeCell="B301" sqref="B301"/>
    </sheetView>
  </sheetViews>
  <sheetFormatPr baseColWidth="10" defaultRowHeight="15" x14ac:dyDescent="0.25"/>
  <cols>
    <col min="1" max="1" width="78" customWidth="1"/>
  </cols>
  <sheetData>
    <row r="1" spans="1:52" ht="15.75" x14ac:dyDescent="0.3">
      <c r="A1" s="1" t="s">
        <v>209</v>
      </c>
      <c r="B1" s="9">
        <v>42887</v>
      </c>
      <c r="C1" s="9">
        <v>42917</v>
      </c>
      <c r="D1" s="9">
        <v>42948</v>
      </c>
      <c r="E1" s="9">
        <v>42979</v>
      </c>
      <c r="F1" s="9">
        <v>43009</v>
      </c>
      <c r="G1" s="9">
        <v>43040</v>
      </c>
      <c r="H1" s="9">
        <v>43070</v>
      </c>
      <c r="I1" s="9">
        <v>43101</v>
      </c>
      <c r="J1" s="9">
        <v>43132</v>
      </c>
      <c r="K1" s="9">
        <v>43160</v>
      </c>
      <c r="L1" s="9">
        <v>43191</v>
      </c>
      <c r="M1" s="9">
        <v>43221</v>
      </c>
      <c r="N1" s="9">
        <v>43252</v>
      </c>
      <c r="O1" s="9">
        <v>43282</v>
      </c>
      <c r="P1" s="9">
        <v>43313</v>
      </c>
      <c r="Q1" s="9">
        <v>43344</v>
      </c>
      <c r="R1" s="9">
        <v>43374</v>
      </c>
      <c r="S1" s="9">
        <v>43405</v>
      </c>
      <c r="T1" s="9">
        <v>43435</v>
      </c>
      <c r="U1" s="9">
        <v>43466</v>
      </c>
      <c r="V1" s="9">
        <v>43497</v>
      </c>
      <c r="W1" s="9">
        <v>43525</v>
      </c>
      <c r="X1" s="9">
        <v>43556</v>
      </c>
      <c r="Y1" s="9">
        <v>43586</v>
      </c>
      <c r="Z1" s="9">
        <v>43617</v>
      </c>
      <c r="AA1" s="9">
        <v>43647</v>
      </c>
      <c r="AB1" s="9">
        <v>43678</v>
      </c>
      <c r="AC1" s="9">
        <v>43709</v>
      </c>
      <c r="AD1" s="9">
        <v>43739</v>
      </c>
      <c r="AE1" s="9">
        <v>43770</v>
      </c>
      <c r="AF1" s="9">
        <v>43800</v>
      </c>
      <c r="AG1" s="9">
        <v>43831</v>
      </c>
      <c r="AH1" s="9">
        <v>43862</v>
      </c>
      <c r="AI1" s="9">
        <v>43891</v>
      </c>
      <c r="AJ1" s="9">
        <v>43922</v>
      </c>
      <c r="AK1" s="9">
        <v>43952</v>
      </c>
      <c r="AL1" s="9">
        <v>43983</v>
      </c>
      <c r="AM1" s="9">
        <v>44013</v>
      </c>
      <c r="AN1" s="9">
        <f t="shared" ref="AN1:AZ1" si="0">EDATE(AM1,1)</f>
        <v>44044</v>
      </c>
      <c r="AO1" s="9">
        <f t="shared" si="0"/>
        <v>44075</v>
      </c>
      <c r="AP1" s="9">
        <f t="shared" si="0"/>
        <v>44105</v>
      </c>
      <c r="AQ1" s="9">
        <f t="shared" si="0"/>
        <v>44136</v>
      </c>
      <c r="AR1" s="9">
        <f t="shared" si="0"/>
        <v>44166</v>
      </c>
      <c r="AS1" s="9">
        <f t="shared" si="0"/>
        <v>44197</v>
      </c>
      <c r="AT1" s="9">
        <f t="shared" si="0"/>
        <v>44228</v>
      </c>
      <c r="AU1" s="9">
        <f t="shared" si="0"/>
        <v>44256</v>
      </c>
      <c r="AV1" s="9">
        <f t="shared" si="0"/>
        <v>44287</v>
      </c>
      <c r="AW1" s="9">
        <f t="shared" si="0"/>
        <v>44317</v>
      </c>
      <c r="AX1" s="9">
        <f t="shared" si="0"/>
        <v>44348</v>
      </c>
      <c r="AY1" s="9">
        <f t="shared" si="0"/>
        <v>44378</v>
      </c>
      <c r="AZ1" s="9">
        <f t="shared" si="0"/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>
        <v>1002282.100384</v>
      </c>
      <c r="C3">
        <v>1031723.348302</v>
      </c>
      <c r="D3">
        <v>1053915.545012</v>
      </c>
      <c r="E3">
        <v>1043405.963301</v>
      </c>
      <c r="F3">
        <v>1068352.3846110001</v>
      </c>
      <c r="G3">
        <v>1071269.5966690001</v>
      </c>
      <c r="H3">
        <v>1055732.776484</v>
      </c>
      <c r="I3">
        <v>1116755.321801</v>
      </c>
      <c r="J3">
        <v>1152119.392393</v>
      </c>
      <c r="K3">
        <v>1023112.002508</v>
      </c>
      <c r="L3">
        <v>1068682.60406</v>
      </c>
      <c r="M3">
        <v>1066651.69004</v>
      </c>
      <c r="N3">
        <v>1052175.734379</v>
      </c>
      <c r="O3">
        <v>1247575.351483</v>
      </c>
      <c r="P3">
        <v>1216285.4275849999</v>
      </c>
      <c r="Q3">
        <v>1168200.7982109999</v>
      </c>
      <c r="R3">
        <v>1210930.712844</v>
      </c>
      <c r="S3">
        <v>1205797.182603</v>
      </c>
      <c r="T3">
        <v>1180341.6102990001</v>
      </c>
      <c r="U3">
        <v>1230117.89053</v>
      </c>
      <c r="V3">
        <v>1221183.7882709999</v>
      </c>
      <c r="W3">
        <v>1172347.9033059999</v>
      </c>
      <c r="X3">
        <v>1216699.381757</v>
      </c>
      <c r="Y3">
        <v>1174377.760794</v>
      </c>
      <c r="Z3">
        <v>1160301.488654</v>
      </c>
      <c r="AA3">
        <v>1180728.4818780001</v>
      </c>
      <c r="AB3">
        <v>1161505.8120019999</v>
      </c>
      <c r="AC3">
        <v>1157221.769912</v>
      </c>
      <c r="AD3">
        <v>1141076.00975</v>
      </c>
      <c r="AE3">
        <v>1159149.492721</v>
      </c>
      <c r="AF3">
        <v>1149533.5437940001</v>
      </c>
      <c r="AG3">
        <v>1188264.8138609999</v>
      </c>
      <c r="AH3">
        <v>1215810.477189</v>
      </c>
      <c r="AI3">
        <v>1293342.9960139999</v>
      </c>
      <c r="AJ3">
        <v>1383745.644749</v>
      </c>
      <c r="AK3">
        <v>1343954.9903869999</v>
      </c>
      <c r="AL3">
        <v>1348359.4845199999</v>
      </c>
      <c r="AM3">
        <v>1382128.295707</v>
      </c>
      <c r="AN3">
        <v>1386365.9410319999</v>
      </c>
      <c r="AO3">
        <v>1277228.163164</v>
      </c>
      <c r="AP3">
        <v>1296106.993369</v>
      </c>
      <c r="AQ3">
        <v>1253227.5651080001</v>
      </c>
      <c r="AR3">
        <v>1261617.5349659999</v>
      </c>
      <c r="AS3">
        <v>1310014.7774479999</v>
      </c>
      <c r="AT3">
        <v>1272702.3086639999</v>
      </c>
      <c r="AU3">
        <v>1233493.0989979999</v>
      </c>
      <c r="AV3">
        <v>1216665.6521910001</v>
      </c>
      <c r="AW3">
        <v>1224416.026452</v>
      </c>
      <c r="AX3">
        <v>1233908.4618800001</v>
      </c>
      <c r="AY3">
        <v>1259681.179984</v>
      </c>
      <c r="AZ3">
        <v>1196869.1957</v>
      </c>
    </row>
    <row r="4" spans="1:52" ht="15.75" x14ac:dyDescent="0.3">
      <c r="A4" s="3" t="s">
        <v>3</v>
      </c>
      <c r="B4">
        <v>67738.330744000006</v>
      </c>
      <c r="C4">
        <v>89025.648096000004</v>
      </c>
      <c r="D4">
        <v>81154.547508999996</v>
      </c>
      <c r="E4">
        <v>60657.965644999997</v>
      </c>
      <c r="F4">
        <v>80455.586292000007</v>
      </c>
      <c r="G4">
        <v>76618.741504000005</v>
      </c>
      <c r="H4">
        <v>77465.854139999996</v>
      </c>
      <c r="I4">
        <v>87861.975216999999</v>
      </c>
      <c r="J4">
        <v>85894.766497999997</v>
      </c>
      <c r="K4">
        <v>88804.714756999994</v>
      </c>
      <c r="L4">
        <v>103044.557638</v>
      </c>
      <c r="M4">
        <v>90498.531931000005</v>
      </c>
      <c r="N4">
        <v>70714.014506000007</v>
      </c>
      <c r="O4">
        <v>123084.395905</v>
      </c>
      <c r="P4">
        <v>108887.69803100001</v>
      </c>
      <c r="Q4">
        <v>66553.911357999998</v>
      </c>
      <c r="R4">
        <v>89224.544534000001</v>
      </c>
      <c r="S4">
        <v>103396.632958</v>
      </c>
      <c r="T4">
        <v>76388.831489999997</v>
      </c>
      <c r="U4">
        <v>83242.318249000004</v>
      </c>
      <c r="V4">
        <v>81860.011729999998</v>
      </c>
      <c r="W4">
        <v>74928.346560999998</v>
      </c>
      <c r="X4">
        <v>107396.97446</v>
      </c>
      <c r="Y4">
        <v>76607.645094000007</v>
      </c>
      <c r="Z4">
        <v>58189.032490999998</v>
      </c>
      <c r="AA4">
        <v>82903.602142999996</v>
      </c>
      <c r="AB4">
        <v>65240.080279000002</v>
      </c>
      <c r="AC4">
        <v>61319.173475000003</v>
      </c>
      <c r="AD4">
        <v>71512.001806999993</v>
      </c>
      <c r="AE4">
        <v>74902.738702000002</v>
      </c>
      <c r="AF4">
        <v>67874.125765000004</v>
      </c>
      <c r="AG4">
        <v>75831.400882000002</v>
      </c>
      <c r="AH4">
        <v>77520.154517000003</v>
      </c>
      <c r="AI4">
        <v>97782.062567000001</v>
      </c>
      <c r="AJ4">
        <v>149286.14777099999</v>
      </c>
      <c r="AK4">
        <v>133016.25451999999</v>
      </c>
      <c r="AL4">
        <v>123363.95058600001</v>
      </c>
      <c r="AM4">
        <v>150660.44854099999</v>
      </c>
      <c r="AN4">
        <v>146972.55012900001</v>
      </c>
      <c r="AO4">
        <v>115392.463743</v>
      </c>
      <c r="AP4">
        <v>143262.160359</v>
      </c>
      <c r="AQ4">
        <v>132636.60417499999</v>
      </c>
      <c r="AR4">
        <v>126392.316731</v>
      </c>
      <c r="AS4">
        <v>137763.43796700001</v>
      </c>
      <c r="AT4">
        <v>136398.606776</v>
      </c>
      <c r="AU4">
        <v>126505.634391</v>
      </c>
      <c r="AV4">
        <v>106723.240485</v>
      </c>
      <c r="AW4">
        <v>114820.44928099999</v>
      </c>
      <c r="AX4">
        <v>118657.954088</v>
      </c>
      <c r="AY4">
        <v>107365.507805</v>
      </c>
      <c r="AZ4">
        <v>80585.125795</v>
      </c>
    </row>
    <row r="5" spans="1:52" ht="15.75" x14ac:dyDescent="0.3">
      <c r="A5" s="3" t="s">
        <v>4</v>
      </c>
      <c r="B5">
        <v>17502.172429999999</v>
      </c>
      <c r="C5">
        <v>19934.650277000001</v>
      </c>
      <c r="D5">
        <v>20600.172602999999</v>
      </c>
      <c r="E5">
        <v>19287.958854</v>
      </c>
      <c r="F5">
        <v>22845.168618</v>
      </c>
      <c r="G5">
        <v>23950.564353999998</v>
      </c>
      <c r="H5">
        <v>23349.908055</v>
      </c>
      <c r="I5">
        <v>23690.512299000002</v>
      </c>
      <c r="J5">
        <v>23070.315315</v>
      </c>
      <c r="K5">
        <v>22744.628068000002</v>
      </c>
      <c r="L5">
        <v>21683.182290000001</v>
      </c>
      <c r="M5">
        <v>23859.610046000002</v>
      </c>
      <c r="N5">
        <v>19046.390491999999</v>
      </c>
      <c r="O5">
        <v>24073.486155999999</v>
      </c>
      <c r="P5">
        <v>21289.450072</v>
      </c>
      <c r="Q5">
        <v>18961.963189999999</v>
      </c>
      <c r="R5">
        <v>25626.058380999999</v>
      </c>
      <c r="S5">
        <v>23765.947807</v>
      </c>
      <c r="T5">
        <v>23552.757362</v>
      </c>
      <c r="U5">
        <v>25838.760444</v>
      </c>
      <c r="V5">
        <v>25067.044226000002</v>
      </c>
      <c r="W5">
        <v>20916.476239</v>
      </c>
      <c r="X5">
        <v>24601.706084000001</v>
      </c>
      <c r="Y5">
        <v>23314.911887999999</v>
      </c>
      <c r="Z5">
        <v>21673.539067999998</v>
      </c>
      <c r="AA5">
        <v>27480.697219000001</v>
      </c>
      <c r="AB5">
        <v>24219.304176000001</v>
      </c>
      <c r="AC5">
        <v>22005.092473000001</v>
      </c>
      <c r="AD5">
        <v>26196.526129999998</v>
      </c>
      <c r="AE5">
        <v>27378.329335999999</v>
      </c>
      <c r="AF5">
        <v>23841.845101999999</v>
      </c>
      <c r="AG5">
        <v>24943.920177</v>
      </c>
      <c r="AH5">
        <v>22781.347523</v>
      </c>
      <c r="AI5">
        <v>26680.540161000001</v>
      </c>
      <c r="AJ5">
        <v>23705.90508</v>
      </c>
      <c r="AK5">
        <v>24720.2127</v>
      </c>
      <c r="AL5">
        <v>22846.902786999999</v>
      </c>
      <c r="AM5">
        <v>23850.703851999999</v>
      </c>
      <c r="AN5">
        <v>24423.089382999999</v>
      </c>
      <c r="AO5">
        <v>23483.136020999998</v>
      </c>
      <c r="AP5">
        <v>24396.847774999998</v>
      </c>
      <c r="AQ5">
        <v>44234.963985000002</v>
      </c>
      <c r="AR5">
        <v>26710.345939999999</v>
      </c>
      <c r="AS5">
        <v>26524.283244999999</v>
      </c>
      <c r="AT5">
        <v>24815.896017999999</v>
      </c>
      <c r="AU5">
        <v>29232.108171</v>
      </c>
      <c r="AV5">
        <v>23211.064651000001</v>
      </c>
      <c r="AW5">
        <v>24052.268341999999</v>
      </c>
      <c r="AX5">
        <v>22052.707356999999</v>
      </c>
      <c r="AY5">
        <v>24169.946005999998</v>
      </c>
      <c r="AZ5">
        <v>24582.190796999999</v>
      </c>
    </row>
    <row r="6" spans="1:52" ht="15.75" x14ac:dyDescent="0.3">
      <c r="A6" s="3" t="s">
        <v>5</v>
      </c>
      <c r="B6">
        <v>17040.842218999998</v>
      </c>
      <c r="C6">
        <v>30129.976192999999</v>
      </c>
      <c r="D6">
        <v>593.13154299999997</v>
      </c>
      <c r="E6">
        <v>6104.9276760000002</v>
      </c>
      <c r="F6">
        <v>24538.250008999999</v>
      </c>
      <c r="G6">
        <v>19258.497820000001</v>
      </c>
      <c r="H6">
        <v>8864.5828459999993</v>
      </c>
      <c r="I6">
        <v>24195.592497000001</v>
      </c>
      <c r="J6">
        <v>21931.586668</v>
      </c>
      <c r="K6">
        <v>10410.897370999999</v>
      </c>
      <c r="L6">
        <v>26583.795402</v>
      </c>
      <c r="M6">
        <v>29115.765056</v>
      </c>
      <c r="N6">
        <v>12310.759765000001</v>
      </c>
      <c r="O6">
        <v>45613.119485000003</v>
      </c>
      <c r="P6">
        <v>40654.867402000003</v>
      </c>
      <c r="Q6">
        <v>10161.375452</v>
      </c>
      <c r="R6">
        <v>15369.036668999999</v>
      </c>
      <c r="S6">
        <v>23497.389518</v>
      </c>
      <c r="T6">
        <v>18810.986420000001</v>
      </c>
      <c r="U6">
        <v>10048.150839</v>
      </c>
      <c r="V6">
        <v>18039.735272000002</v>
      </c>
      <c r="W6">
        <v>5090.6593030000004</v>
      </c>
      <c r="X6">
        <v>32980.451024000002</v>
      </c>
      <c r="Y6">
        <v>8525.9497890000002</v>
      </c>
      <c r="Z6">
        <v>-3511.7520380000001</v>
      </c>
      <c r="AA6">
        <v>11107.936613</v>
      </c>
      <c r="AB6">
        <v>-5476.3894810000002</v>
      </c>
      <c r="AC6">
        <v>-4336.0859190000001</v>
      </c>
      <c r="AD6">
        <v>8285.3575629999996</v>
      </c>
      <c r="AE6">
        <v>6985.6395579999999</v>
      </c>
      <c r="AF6">
        <v>4912.8196120000002</v>
      </c>
      <c r="AG6">
        <v>14757.952191</v>
      </c>
      <c r="AH6">
        <v>10709.834322999999</v>
      </c>
      <c r="AI6">
        <v>26212.248165000001</v>
      </c>
      <c r="AJ6">
        <v>74969.874244000006</v>
      </c>
      <c r="AK6">
        <v>64726.382064999998</v>
      </c>
      <c r="AL6">
        <v>55945.614966000001</v>
      </c>
      <c r="AM6">
        <v>76176.161749999999</v>
      </c>
      <c r="AN6">
        <v>79349.593980000005</v>
      </c>
      <c r="AO6">
        <v>50358.455073999998</v>
      </c>
      <c r="AP6">
        <v>76520.988830000002</v>
      </c>
      <c r="AQ6">
        <v>44230.650974999997</v>
      </c>
      <c r="AR6">
        <v>47466.776677000002</v>
      </c>
      <c r="AS6">
        <v>67302.496444000004</v>
      </c>
      <c r="AT6">
        <v>66065.143622000003</v>
      </c>
      <c r="AU6">
        <v>59502.867235999998</v>
      </c>
      <c r="AV6">
        <v>44323.853769000001</v>
      </c>
      <c r="AW6">
        <v>49624.355163</v>
      </c>
      <c r="AX6">
        <v>61876.839959999998</v>
      </c>
      <c r="AY6">
        <v>48004.596554999996</v>
      </c>
      <c r="AZ6">
        <v>21181.184781</v>
      </c>
    </row>
    <row r="7" spans="1:52" ht="15.75" x14ac:dyDescent="0.3">
      <c r="A7" s="3" t="s">
        <v>6</v>
      </c>
      <c r="B7">
        <v>85.034124000000006</v>
      </c>
      <c r="C7">
        <v>89.798806999999996</v>
      </c>
      <c r="D7">
        <v>84.726174999999998</v>
      </c>
      <c r="E7">
        <v>52.078088000000001</v>
      </c>
      <c r="F7">
        <v>85.064728000000002</v>
      </c>
      <c r="G7">
        <v>76.475201999999996</v>
      </c>
      <c r="H7">
        <v>68.277838000000003</v>
      </c>
      <c r="I7">
        <v>82.597249000000005</v>
      </c>
      <c r="J7">
        <v>81.045368999999994</v>
      </c>
      <c r="K7">
        <v>88.716586000000007</v>
      </c>
      <c r="L7">
        <v>70.318822999999995</v>
      </c>
      <c r="M7">
        <v>66.309233000000006</v>
      </c>
      <c r="N7">
        <v>69.288649000000007</v>
      </c>
      <c r="O7">
        <v>61.770527999999999</v>
      </c>
      <c r="P7">
        <v>68.265659999999997</v>
      </c>
      <c r="Q7">
        <v>58.809507000000004</v>
      </c>
      <c r="R7">
        <v>67.166279000000003</v>
      </c>
      <c r="S7">
        <v>60.985886000000001</v>
      </c>
      <c r="T7">
        <v>74.443185999999997</v>
      </c>
      <c r="U7">
        <v>59.982359000000002</v>
      </c>
      <c r="V7">
        <v>62.437947999999999</v>
      </c>
      <c r="W7">
        <v>71.427454999999995</v>
      </c>
      <c r="X7">
        <v>86.987652999999995</v>
      </c>
      <c r="Y7">
        <v>65.392640999999998</v>
      </c>
      <c r="Z7">
        <v>62.510159999999999</v>
      </c>
      <c r="AA7">
        <v>70.074546999999995</v>
      </c>
      <c r="AB7">
        <v>66.374521000000001</v>
      </c>
      <c r="AC7">
        <v>67.652167000000006</v>
      </c>
      <c r="AD7">
        <v>66.434782999999996</v>
      </c>
      <c r="AE7">
        <v>65.608242000000004</v>
      </c>
      <c r="AF7">
        <v>70.686616999999998</v>
      </c>
      <c r="AG7">
        <v>70.710261000000003</v>
      </c>
      <c r="AH7">
        <v>80.780811</v>
      </c>
      <c r="AI7">
        <v>88.409592000000004</v>
      </c>
      <c r="AJ7">
        <v>98.372406999999995</v>
      </c>
      <c r="AK7">
        <v>108.86174200000001</v>
      </c>
      <c r="AL7">
        <v>111.59460900000001</v>
      </c>
      <c r="AM7">
        <v>123.23708999999999</v>
      </c>
      <c r="AN7">
        <v>131.72386900000001</v>
      </c>
      <c r="AO7">
        <v>119.09379199999999</v>
      </c>
      <c r="AP7">
        <v>118.484618</v>
      </c>
      <c r="AQ7">
        <v>143.84429600000001</v>
      </c>
      <c r="AR7">
        <v>71.819719000000006</v>
      </c>
      <c r="AS7">
        <v>57.086767000000002</v>
      </c>
      <c r="AT7">
        <v>92.778144999999995</v>
      </c>
      <c r="AU7">
        <v>86.961928</v>
      </c>
      <c r="AV7">
        <v>98.457583</v>
      </c>
      <c r="AW7">
        <v>69.062027999999998</v>
      </c>
      <c r="AX7">
        <v>68.173885999999996</v>
      </c>
      <c r="AY7">
        <v>66.537942000000001</v>
      </c>
      <c r="AZ7">
        <v>62.846938999999999</v>
      </c>
    </row>
    <row r="8" spans="1:52" ht="15.75" x14ac:dyDescent="0.3">
      <c r="A8" s="3" t="s">
        <v>7</v>
      </c>
      <c r="B8">
        <v>4730.2341029999998</v>
      </c>
      <c r="C8">
        <v>4890.455833</v>
      </c>
      <c r="D8">
        <v>17965.146424999999</v>
      </c>
      <c r="E8">
        <v>7097.2557779999997</v>
      </c>
      <c r="F8">
        <v>5345.1215579999998</v>
      </c>
      <c r="G8">
        <v>5369.0288469999996</v>
      </c>
      <c r="H8">
        <v>11374.123212</v>
      </c>
      <c r="I8">
        <v>9629.2861290000001</v>
      </c>
      <c r="J8">
        <v>9083.3854119999996</v>
      </c>
      <c r="K8">
        <v>26760.415295999999</v>
      </c>
      <c r="L8">
        <v>6847.3926140000003</v>
      </c>
      <c r="M8">
        <v>8298.7827410000009</v>
      </c>
      <c r="N8">
        <v>4000.36922</v>
      </c>
      <c r="O8">
        <v>16649.796915999999</v>
      </c>
      <c r="P8">
        <v>3400.399148</v>
      </c>
      <c r="Q8">
        <v>5457.751593</v>
      </c>
      <c r="R8">
        <v>5324.047458</v>
      </c>
      <c r="S8">
        <v>4664.7340039999999</v>
      </c>
      <c r="T8">
        <v>2623.6073350000001</v>
      </c>
      <c r="U8">
        <v>12605.350984999999</v>
      </c>
      <c r="V8">
        <v>6012.2527319999999</v>
      </c>
      <c r="W8">
        <v>11268.065634000001</v>
      </c>
      <c r="X8">
        <v>11304.809633999999</v>
      </c>
      <c r="Y8">
        <v>8111.2023900000004</v>
      </c>
      <c r="Z8">
        <v>5748.621247</v>
      </c>
      <c r="AA8">
        <v>6408.0912090000002</v>
      </c>
      <c r="AB8">
        <v>8221.4496220000001</v>
      </c>
      <c r="AC8">
        <v>7492.3486160000002</v>
      </c>
      <c r="AD8">
        <v>0</v>
      </c>
      <c r="AE8">
        <v>0</v>
      </c>
      <c r="AF8">
        <v>9.9999999999999995E-7</v>
      </c>
      <c r="AG8">
        <v>9.9999999999999995E-7</v>
      </c>
      <c r="AH8">
        <v>9.9999999999999995E-7</v>
      </c>
      <c r="AI8">
        <v>9.9999999999999995E-7</v>
      </c>
      <c r="AJ8">
        <v>9.9999999999999995E-7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ht="15.75" x14ac:dyDescent="0.3">
      <c r="A9" s="3" t="s">
        <v>8</v>
      </c>
      <c r="B9">
        <v>276846.25453199999</v>
      </c>
      <c r="C9">
        <v>282570.08342799998</v>
      </c>
      <c r="D9">
        <v>299098.903284</v>
      </c>
      <c r="E9">
        <v>308391.632514</v>
      </c>
      <c r="F9">
        <v>312278.20750100003</v>
      </c>
      <c r="G9">
        <v>316099.41674700001</v>
      </c>
      <c r="H9">
        <v>281809.51259</v>
      </c>
      <c r="I9">
        <v>333593.04427800002</v>
      </c>
      <c r="J9">
        <v>344834.03421999997</v>
      </c>
      <c r="K9">
        <v>242174.50822600001</v>
      </c>
      <c r="L9">
        <v>260619.40414599999</v>
      </c>
      <c r="M9">
        <v>257780.97017799999</v>
      </c>
      <c r="N9">
        <v>247841.71593199999</v>
      </c>
      <c r="O9">
        <v>283513.74862799997</v>
      </c>
      <c r="P9">
        <v>267403.42774100002</v>
      </c>
      <c r="Q9">
        <v>255680.30590100001</v>
      </c>
      <c r="R9">
        <v>260617.17879000001</v>
      </c>
      <c r="S9">
        <v>251556.11939499999</v>
      </c>
      <c r="T9">
        <v>248859.56249800001</v>
      </c>
      <c r="U9">
        <v>269824.51167400001</v>
      </c>
      <c r="V9">
        <v>268230.37422699999</v>
      </c>
      <c r="W9">
        <v>247219.09135999999</v>
      </c>
      <c r="X9">
        <v>261054.292468</v>
      </c>
      <c r="Y9">
        <v>243493.90219399999</v>
      </c>
      <c r="Z9">
        <v>233883.40953500001</v>
      </c>
      <c r="AA9">
        <v>240564.74198200001</v>
      </c>
      <c r="AB9">
        <v>247827.459898</v>
      </c>
      <c r="AC9">
        <v>250806.556686</v>
      </c>
      <c r="AD9">
        <v>252142.55590100001</v>
      </c>
      <c r="AE9">
        <v>254812.466124</v>
      </c>
      <c r="AF9">
        <v>247374.391386</v>
      </c>
      <c r="AG9">
        <v>261707.869649</v>
      </c>
      <c r="AH9">
        <v>268512.983939</v>
      </c>
      <c r="AI9">
        <v>256663.34997400001</v>
      </c>
      <c r="AJ9">
        <v>287561.05132799997</v>
      </c>
      <c r="AK9">
        <v>296436.44859799999</v>
      </c>
      <c r="AL9">
        <v>298899.46814999997</v>
      </c>
      <c r="AM9">
        <v>299984.16079499997</v>
      </c>
      <c r="AN9">
        <v>309496.06397999998</v>
      </c>
      <c r="AO9">
        <v>234170.19938999999</v>
      </c>
      <c r="AP9">
        <v>218811.09280300001</v>
      </c>
      <c r="AQ9">
        <v>216472.86389000001</v>
      </c>
      <c r="AR9">
        <v>227763.90891900001</v>
      </c>
      <c r="AS9">
        <v>247693.45065799999</v>
      </c>
      <c r="AT9">
        <v>225494.63519</v>
      </c>
      <c r="AU9">
        <v>222135.18288800001</v>
      </c>
      <c r="AV9">
        <v>222697.751915</v>
      </c>
      <c r="AW9">
        <v>217115.91757600001</v>
      </c>
      <c r="AX9">
        <v>226678.95719399999</v>
      </c>
      <c r="AY9">
        <v>251223.250764</v>
      </c>
      <c r="AZ9">
        <v>224050.90567400001</v>
      </c>
    </row>
    <row r="10" spans="1:52" ht="15.75" x14ac:dyDescent="0.3">
      <c r="A10" s="3" t="s">
        <v>9</v>
      </c>
      <c r="B10">
        <v>-772.05931499999997</v>
      </c>
      <c r="C10">
        <v>565.17322799999999</v>
      </c>
      <c r="D10">
        <v>411.58245499999998</v>
      </c>
      <c r="E10">
        <v>394.40134799999998</v>
      </c>
      <c r="F10">
        <v>-460.04219599999999</v>
      </c>
      <c r="G10">
        <v>-1310.825034</v>
      </c>
      <c r="H10">
        <v>-84.694608000000002</v>
      </c>
      <c r="I10">
        <v>358.63241900000003</v>
      </c>
      <c r="J10">
        <v>-1540.3731600000001</v>
      </c>
      <c r="K10">
        <v>-453.00898000000001</v>
      </c>
      <c r="L10">
        <v>-3167.7589739999999</v>
      </c>
      <c r="M10">
        <v>-480.78119500000003</v>
      </c>
      <c r="N10">
        <v>-746.15356099999997</v>
      </c>
      <c r="O10">
        <v>424.42755799999998</v>
      </c>
      <c r="P10">
        <v>91.349096000000003</v>
      </c>
      <c r="Q10">
        <v>995.96632799999998</v>
      </c>
      <c r="R10">
        <v>-1323.804766</v>
      </c>
      <c r="S10">
        <v>1404.1151359999999</v>
      </c>
      <c r="T10">
        <v>7151.2768729999998</v>
      </c>
      <c r="U10">
        <v>-1774.177416</v>
      </c>
      <c r="V10">
        <v>5201.6453170000004</v>
      </c>
      <c r="W10">
        <v>217.23835600000001</v>
      </c>
      <c r="X10">
        <v>-357.88712199999998</v>
      </c>
      <c r="Y10">
        <v>-2498.8706699999998</v>
      </c>
      <c r="Z10">
        <v>-64.434511000000001</v>
      </c>
      <c r="AA10">
        <v>530.48916599999995</v>
      </c>
      <c r="AB10">
        <v>2299.853717</v>
      </c>
      <c r="AC10">
        <v>2568.1404250000001</v>
      </c>
      <c r="AD10">
        <v>2318.7161030000002</v>
      </c>
      <c r="AE10">
        <v>1861.9719399999999</v>
      </c>
      <c r="AF10">
        <v>2600.00153</v>
      </c>
      <c r="AG10">
        <v>3190.2651089999999</v>
      </c>
      <c r="AH10">
        <v>2808.18516</v>
      </c>
      <c r="AI10">
        <v>-1089.835482</v>
      </c>
      <c r="AJ10">
        <v>1327.754784</v>
      </c>
      <c r="AK10">
        <v>156.37927400000001</v>
      </c>
      <c r="AL10">
        <v>599.88597900000002</v>
      </c>
      <c r="AM10">
        <v>2295.3998219999999</v>
      </c>
      <c r="AN10">
        <v>544.48369000000002</v>
      </c>
      <c r="AO10">
        <v>2457.1769020000002</v>
      </c>
      <c r="AP10">
        <v>2094.3622329999998</v>
      </c>
      <c r="AQ10">
        <v>2630.7654149999998</v>
      </c>
      <c r="AR10">
        <v>2690.0299869999999</v>
      </c>
      <c r="AS10">
        <v>1017.5061020000001</v>
      </c>
      <c r="AT10">
        <v>883.64810499999999</v>
      </c>
      <c r="AU10">
        <v>2630.633182</v>
      </c>
      <c r="AV10">
        <v>2847.9872690000002</v>
      </c>
      <c r="AW10">
        <v>2201.9716020000001</v>
      </c>
      <c r="AX10">
        <v>251.02801600000001</v>
      </c>
      <c r="AY10">
        <v>1022.493682</v>
      </c>
      <c r="AZ10">
        <v>4698.2500309999996</v>
      </c>
    </row>
    <row r="11" spans="1:52" ht="15.75" x14ac:dyDescent="0.3">
      <c r="A11" s="3" t="s">
        <v>10</v>
      </c>
      <c r="B11">
        <v>52285.449247999997</v>
      </c>
      <c r="C11">
        <v>54658.291553000003</v>
      </c>
      <c r="D11">
        <v>60996.061687000001</v>
      </c>
      <c r="E11">
        <v>68974.540812000007</v>
      </c>
      <c r="F11">
        <v>70181.369454999993</v>
      </c>
      <c r="G11">
        <v>73179.525787000006</v>
      </c>
      <c r="H11">
        <v>83035.658647000004</v>
      </c>
      <c r="I11">
        <v>78818.092164999995</v>
      </c>
      <c r="J11">
        <v>82908.127817999994</v>
      </c>
      <c r="K11">
        <v>83670.686247999998</v>
      </c>
      <c r="L11">
        <v>85688.768408000004</v>
      </c>
      <c r="M11">
        <v>60195.714140999997</v>
      </c>
      <c r="N11">
        <v>59382.251128000004</v>
      </c>
      <c r="O11">
        <v>60011.007332000001</v>
      </c>
      <c r="P11">
        <v>51761.031619000001</v>
      </c>
      <c r="Q11">
        <v>58253.922251999997</v>
      </c>
      <c r="R11">
        <v>59747.931706000003</v>
      </c>
      <c r="S11">
        <v>59549.079786000002</v>
      </c>
      <c r="T11">
        <v>60551.961706000002</v>
      </c>
      <c r="U11">
        <v>66673.582513000001</v>
      </c>
      <c r="V11">
        <v>60873.048861000003</v>
      </c>
      <c r="W11">
        <v>59262.841973000002</v>
      </c>
      <c r="X11">
        <v>63161.593227999998</v>
      </c>
      <c r="Y11">
        <v>64641.537547</v>
      </c>
      <c r="Z11">
        <v>70469.646257</v>
      </c>
      <c r="AA11">
        <v>72711.724933999998</v>
      </c>
      <c r="AB11">
        <v>70087.233986000007</v>
      </c>
      <c r="AC11">
        <v>65806.651117999994</v>
      </c>
      <c r="AD11">
        <v>69180.376457999999</v>
      </c>
      <c r="AE11">
        <v>70156.494068</v>
      </c>
      <c r="AF11">
        <v>63072.131710000001</v>
      </c>
      <c r="AG11">
        <v>62491.045926999999</v>
      </c>
      <c r="AH11">
        <v>65071.929021000004</v>
      </c>
      <c r="AI11">
        <v>63797.238456999999</v>
      </c>
      <c r="AJ11">
        <v>43496.257037000003</v>
      </c>
      <c r="AK11">
        <v>54652.150823999997</v>
      </c>
      <c r="AL11">
        <v>60662.262539000003</v>
      </c>
      <c r="AM11">
        <v>40637.674969</v>
      </c>
      <c r="AN11">
        <v>46803.217661000002</v>
      </c>
      <c r="AO11">
        <v>86064.100804000002</v>
      </c>
      <c r="AP11">
        <v>73600.911126999999</v>
      </c>
      <c r="AQ11">
        <v>74334.725005999993</v>
      </c>
      <c r="AR11">
        <v>76694.126103000002</v>
      </c>
      <c r="AS11">
        <v>69198.364952000004</v>
      </c>
      <c r="AT11">
        <v>70117.26814</v>
      </c>
      <c r="AU11">
        <v>67451.004476999995</v>
      </c>
      <c r="AV11">
        <v>63282.673906999997</v>
      </c>
      <c r="AW11">
        <v>58924.739241000003</v>
      </c>
      <c r="AX11">
        <v>63976.618715999997</v>
      </c>
      <c r="AY11">
        <v>76774.611850000001</v>
      </c>
      <c r="AZ11">
        <v>69551.593118000004</v>
      </c>
    </row>
    <row r="12" spans="1:52" ht="15.75" x14ac:dyDescent="0.3">
      <c r="A12" s="3" t="s">
        <v>11</v>
      </c>
      <c r="B12">
        <v>20674.246549</v>
      </c>
      <c r="C12">
        <v>20755.959955999999</v>
      </c>
      <c r="D12">
        <v>19876.844587</v>
      </c>
      <c r="E12">
        <v>19175.240532</v>
      </c>
      <c r="F12">
        <v>21701.158740999999</v>
      </c>
      <c r="G12">
        <v>22315.121158999998</v>
      </c>
      <c r="H12">
        <v>25819.629902000001</v>
      </c>
      <c r="I12">
        <v>26807.296081</v>
      </c>
      <c r="J12">
        <v>27210.731069000001</v>
      </c>
      <c r="K12">
        <v>24787.667240999999</v>
      </c>
      <c r="L12">
        <v>26349.108493</v>
      </c>
      <c r="M12">
        <v>30099.961442</v>
      </c>
      <c r="N12">
        <v>29020.152343000002</v>
      </c>
      <c r="O12">
        <v>29911.943658</v>
      </c>
      <c r="P12">
        <v>28033.513583</v>
      </c>
      <c r="Q12">
        <v>28669.206171999998</v>
      </c>
      <c r="R12">
        <v>39448.054379000001</v>
      </c>
      <c r="S12">
        <v>32081.929593000001</v>
      </c>
      <c r="T12">
        <v>28727.259134</v>
      </c>
      <c r="U12">
        <v>24813.165473000001</v>
      </c>
      <c r="V12">
        <v>26769.619081000001</v>
      </c>
      <c r="W12">
        <v>23890.661355</v>
      </c>
      <c r="X12">
        <v>24390.716785000001</v>
      </c>
      <c r="Y12">
        <v>28504.200481</v>
      </c>
      <c r="Z12">
        <v>25590.011331999998</v>
      </c>
      <c r="AA12">
        <v>45219.694716999998</v>
      </c>
      <c r="AB12">
        <v>31384.923359</v>
      </c>
      <c r="AC12">
        <v>26662.662936000001</v>
      </c>
      <c r="AD12">
        <v>26595.415583999998</v>
      </c>
      <c r="AE12">
        <v>25142.065683000001</v>
      </c>
      <c r="AF12">
        <v>24541.825873999998</v>
      </c>
      <c r="AG12">
        <v>27591.612894000002</v>
      </c>
      <c r="AH12">
        <v>35474.084327999997</v>
      </c>
      <c r="AI12">
        <v>52227.359382000002</v>
      </c>
      <c r="AJ12">
        <v>72230.049402999997</v>
      </c>
      <c r="AK12">
        <v>57796.414900000003</v>
      </c>
      <c r="AL12">
        <v>66078.602645999999</v>
      </c>
      <c r="AM12">
        <v>64430.651526000001</v>
      </c>
      <c r="AN12">
        <v>58291.060315000002</v>
      </c>
      <c r="AO12">
        <v>58058.485891999997</v>
      </c>
      <c r="AP12">
        <v>52713.782247000003</v>
      </c>
      <c r="AQ12">
        <v>52740.872534000002</v>
      </c>
      <c r="AR12">
        <v>53367.177108000003</v>
      </c>
      <c r="AS12">
        <v>51899.567674999998</v>
      </c>
      <c r="AT12">
        <v>42726.755017000003</v>
      </c>
      <c r="AU12">
        <v>31966.249718999999</v>
      </c>
      <c r="AV12">
        <v>32739.526381</v>
      </c>
      <c r="AW12">
        <v>32188.713474</v>
      </c>
      <c r="AX12">
        <v>27969.619252</v>
      </c>
      <c r="AY12">
        <v>30533.170813000001</v>
      </c>
      <c r="AZ12">
        <v>29395.673157000001</v>
      </c>
    </row>
    <row r="13" spans="1:52" ht="15.75" x14ac:dyDescent="0.3">
      <c r="A13" s="3" t="s">
        <v>12</v>
      </c>
      <c r="B13">
        <v>583880.58493500005</v>
      </c>
      <c r="C13">
        <v>583980.21826500003</v>
      </c>
      <c r="D13">
        <v>587876.16609299998</v>
      </c>
      <c r="E13">
        <v>592141.485965</v>
      </c>
      <c r="F13">
        <v>593148.45909100003</v>
      </c>
      <c r="G13">
        <v>597268.70680499997</v>
      </c>
      <c r="H13">
        <v>603551.91742399998</v>
      </c>
      <c r="I13">
        <v>608362.82872200001</v>
      </c>
      <c r="J13">
        <v>613736.84990399994</v>
      </c>
      <c r="K13">
        <v>612073.63616999995</v>
      </c>
      <c r="L13">
        <v>613652.94059500005</v>
      </c>
      <c r="M13">
        <v>621333.30486399995</v>
      </c>
      <c r="N13">
        <v>629596.05991700001</v>
      </c>
      <c r="O13">
        <v>741972.02915299998</v>
      </c>
      <c r="P13">
        <v>737617.90166600002</v>
      </c>
      <c r="Q13">
        <v>739799.77628600004</v>
      </c>
      <c r="R13">
        <v>745385.06350000005</v>
      </c>
      <c r="S13">
        <v>744512.82518000004</v>
      </c>
      <c r="T13">
        <v>756592.76193200005</v>
      </c>
      <c r="U13">
        <v>750017.50307500002</v>
      </c>
      <c r="V13">
        <v>751149.91099799995</v>
      </c>
      <c r="W13">
        <v>745995.88740000001</v>
      </c>
      <c r="X13">
        <v>747055.14003100002</v>
      </c>
      <c r="Y13">
        <v>745644.43290999997</v>
      </c>
      <c r="Z13">
        <v>750303.05357800005</v>
      </c>
      <c r="AA13">
        <v>738815.19913299999</v>
      </c>
      <c r="AB13">
        <v>740733.76222300006</v>
      </c>
      <c r="AC13">
        <v>715863.98908099998</v>
      </c>
      <c r="AD13">
        <v>720543.04493099998</v>
      </c>
      <c r="AE13">
        <v>724354.12697099999</v>
      </c>
      <c r="AF13">
        <v>743751.28685499995</v>
      </c>
      <c r="AG13">
        <v>744370.28070799995</v>
      </c>
      <c r="AH13">
        <v>743604.51017200004</v>
      </c>
      <c r="AI13">
        <v>763163.533589</v>
      </c>
      <c r="AJ13">
        <v>771675.43944400002</v>
      </c>
      <c r="AK13">
        <v>771492.80969000002</v>
      </c>
      <c r="AL13">
        <v>778614.09386400005</v>
      </c>
      <c r="AM13">
        <v>782822.55524699995</v>
      </c>
      <c r="AN13">
        <v>784352.76716699998</v>
      </c>
      <c r="AO13">
        <v>786282.74102700001</v>
      </c>
      <c r="AP13">
        <v>789162.34783999994</v>
      </c>
      <c r="AQ13">
        <v>776360.98768599995</v>
      </c>
      <c r="AR13">
        <v>782455.87222400005</v>
      </c>
      <c r="AS13">
        <v>787056.13555699994</v>
      </c>
      <c r="AT13">
        <v>785916.919566</v>
      </c>
      <c r="AU13">
        <v>782146.73225500004</v>
      </c>
      <c r="AV13">
        <v>779742.78255300003</v>
      </c>
      <c r="AW13">
        <v>776400.92968299997</v>
      </c>
      <c r="AX13">
        <v>775788.52584699995</v>
      </c>
      <c r="AY13">
        <v>785760.21440499998</v>
      </c>
      <c r="AZ13">
        <v>784726.63784500002</v>
      </c>
    </row>
    <row r="14" spans="1:52" ht="15.75" x14ac:dyDescent="0.3">
      <c r="A14" s="4" t="s">
        <v>13</v>
      </c>
      <c r="B14">
        <v>365675.76879</v>
      </c>
      <c r="C14">
        <v>362343.15790200001</v>
      </c>
      <c r="D14">
        <v>362362.489199</v>
      </c>
      <c r="E14">
        <v>362871.658757</v>
      </c>
      <c r="F14">
        <v>360941.02289700002</v>
      </c>
      <c r="G14">
        <v>361896.53126900003</v>
      </c>
      <c r="H14">
        <v>366151.482808</v>
      </c>
      <c r="I14">
        <v>368893.108022</v>
      </c>
      <c r="J14">
        <v>371597.52830499999</v>
      </c>
      <c r="K14">
        <v>366936.28007099999</v>
      </c>
      <c r="L14">
        <v>365473.03580399998</v>
      </c>
      <c r="M14">
        <v>370444.87661799998</v>
      </c>
      <c r="N14">
        <v>375519.81787099998</v>
      </c>
      <c r="O14">
        <v>485515.97998499998</v>
      </c>
      <c r="P14">
        <v>479241.08278599998</v>
      </c>
      <c r="Q14">
        <v>478791.07039000001</v>
      </c>
      <c r="R14">
        <v>482234.39889200003</v>
      </c>
      <c r="S14">
        <v>478197.78263600002</v>
      </c>
      <c r="T14">
        <v>489557.45874099998</v>
      </c>
      <c r="U14">
        <v>482266.787449</v>
      </c>
      <c r="V14">
        <v>482041.09761900001</v>
      </c>
      <c r="W14">
        <v>475286.17054199998</v>
      </c>
      <c r="X14">
        <v>474383.68036100001</v>
      </c>
      <c r="Y14">
        <v>471405.51106500003</v>
      </c>
      <c r="Z14">
        <v>473881.40066099999</v>
      </c>
      <c r="AA14">
        <v>460802.80853500002</v>
      </c>
      <c r="AB14">
        <v>460392.91519199999</v>
      </c>
      <c r="AC14">
        <v>434165.38597200002</v>
      </c>
      <c r="AD14">
        <v>437550.09591799998</v>
      </c>
      <c r="AE14">
        <v>438250.50162</v>
      </c>
      <c r="AF14">
        <v>457436.81237699999</v>
      </c>
      <c r="AG14">
        <v>457632.02325299999</v>
      </c>
      <c r="AH14">
        <v>454672.89726400003</v>
      </c>
      <c r="AI14">
        <v>473738.28457600001</v>
      </c>
      <c r="AJ14">
        <v>483613.014753</v>
      </c>
      <c r="AK14">
        <v>481894.265694</v>
      </c>
      <c r="AL14">
        <v>485738.62747399998</v>
      </c>
      <c r="AM14">
        <v>487871.07002699998</v>
      </c>
      <c r="AN14">
        <v>486427.133294</v>
      </c>
      <c r="AO14">
        <v>485284.64736499998</v>
      </c>
      <c r="AP14">
        <v>486363.250298</v>
      </c>
      <c r="AQ14">
        <v>471805.35652799997</v>
      </c>
      <c r="AR14">
        <v>478242.39874700003</v>
      </c>
      <c r="AS14">
        <v>483049.98330700002</v>
      </c>
      <c r="AT14">
        <v>480859.47260799998</v>
      </c>
      <c r="AU14">
        <v>474841.26639800001</v>
      </c>
      <c r="AV14">
        <v>470162.99274399999</v>
      </c>
      <c r="AW14">
        <v>463829.25909100001</v>
      </c>
      <c r="AX14">
        <v>461346.794246</v>
      </c>
      <c r="AY14">
        <v>470090.123104</v>
      </c>
      <c r="AZ14">
        <v>468279.93878500001</v>
      </c>
    </row>
    <row r="15" spans="1:52" ht="15.75" x14ac:dyDescent="0.3">
      <c r="A15" s="5" t="s">
        <v>14</v>
      </c>
      <c r="B15">
        <v>208743.76628099999</v>
      </c>
      <c r="C15">
        <v>206050.695763</v>
      </c>
      <c r="D15">
        <v>207952.55003000001</v>
      </c>
      <c r="E15">
        <v>209738.00535600001</v>
      </c>
      <c r="F15">
        <v>209202.12017400001</v>
      </c>
      <c r="G15">
        <v>210099.63771899999</v>
      </c>
      <c r="H15">
        <v>210460.193654</v>
      </c>
      <c r="I15">
        <v>209935.68872100001</v>
      </c>
      <c r="J15">
        <v>213294.573321</v>
      </c>
      <c r="K15">
        <v>211078.77020599999</v>
      </c>
      <c r="L15">
        <v>213494.15491400001</v>
      </c>
      <c r="M15">
        <v>219613.777868</v>
      </c>
      <c r="N15">
        <v>224236.09930100001</v>
      </c>
      <c r="O15">
        <v>256086.49425600001</v>
      </c>
      <c r="P15">
        <v>256569.915392</v>
      </c>
      <c r="Q15">
        <v>258591.80082999999</v>
      </c>
      <c r="R15">
        <v>267467.70227200002</v>
      </c>
      <c r="S15">
        <v>277383.77765100001</v>
      </c>
      <c r="T15">
        <v>276236.106103</v>
      </c>
      <c r="U15">
        <v>272440.01284500002</v>
      </c>
      <c r="V15">
        <v>274668.59974799998</v>
      </c>
      <c r="W15">
        <v>273144.31315900001</v>
      </c>
      <c r="X15">
        <v>269765.80830600002</v>
      </c>
      <c r="Y15">
        <v>269951.07913000003</v>
      </c>
      <c r="Z15">
        <v>268397.10291999998</v>
      </c>
      <c r="AA15">
        <v>263547.08415499999</v>
      </c>
      <c r="AB15">
        <v>265167.64535000001</v>
      </c>
      <c r="AC15">
        <v>258636.193696</v>
      </c>
      <c r="AD15">
        <v>259167.90796800001</v>
      </c>
      <c r="AE15">
        <v>260035.22863299999</v>
      </c>
      <c r="AF15">
        <v>266686.98530100001</v>
      </c>
      <c r="AG15">
        <v>268515.66242800001</v>
      </c>
      <c r="AH15">
        <v>271319.86787199997</v>
      </c>
      <c r="AI15">
        <v>288481.69780199998</v>
      </c>
      <c r="AJ15">
        <v>298617.903437</v>
      </c>
      <c r="AK15">
        <v>298673.75166000001</v>
      </c>
      <c r="AL15">
        <v>300548.65101099998</v>
      </c>
      <c r="AM15">
        <v>301575.28148300003</v>
      </c>
      <c r="AN15">
        <v>300876.06224599999</v>
      </c>
      <c r="AO15">
        <v>299275.020709</v>
      </c>
      <c r="AP15">
        <v>297284.977166</v>
      </c>
      <c r="AQ15">
        <v>295704.51275300002</v>
      </c>
      <c r="AR15">
        <v>297229.13688000001</v>
      </c>
      <c r="AS15">
        <v>294828.01990299998</v>
      </c>
      <c r="AT15">
        <v>295766.03790400003</v>
      </c>
      <c r="AU15">
        <v>295177.18189900002</v>
      </c>
      <c r="AV15">
        <v>293959.546325</v>
      </c>
      <c r="AW15">
        <v>291397.827292</v>
      </c>
      <c r="AX15">
        <v>289955.27218099998</v>
      </c>
      <c r="AY15">
        <v>297196.35603999998</v>
      </c>
      <c r="AZ15">
        <v>296837.191705</v>
      </c>
    </row>
    <row r="16" spans="1:52" ht="15.75" x14ac:dyDescent="0.3">
      <c r="A16" s="5" t="s">
        <v>15</v>
      </c>
      <c r="B16">
        <v>48501.236776999998</v>
      </c>
      <c r="C16">
        <v>49040.278178</v>
      </c>
      <c r="D16">
        <v>48314.353325999997</v>
      </c>
      <c r="E16">
        <v>47673.193950000001</v>
      </c>
      <c r="F16">
        <v>46261.276854000003</v>
      </c>
      <c r="G16">
        <v>45481.222677999998</v>
      </c>
      <c r="H16">
        <v>43603.957707000001</v>
      </c>
      <c r="I16">
        <v>44667.349231</v>
      </c>
      <c r="J16">
        <v>46377.375487999998</v>
      </c>
      <c r="K16">
        <v>46846.257349</v>
      </c>
      <c r="L16">
        <v>47503.771033999998</v>
      </c>
      <c r="M16">
        <v>49436.362069000003</v>
      </c>
      <c r="N16">
        <v>51443.176741000003</v>
      </c>
      <c r="O16">
        <v>54054.777386000002</v>
      </c>
      <c r="P16">
        <v>54206.147612000001</v>
      </c>
      <c r="Q16">
        <v>55462.633822999996</v>
      </c>
      <c r="R16">
        <v>58684.333772999998</v>
      </c>
      <c r="S16">
        <v>60174.468645000001</v>
      </c>
      <c r="T16">
        <v>59488.296585999997</v>
      </c>
      <c r="U16">
        <v>56887.390930000001</v>
      </c>
      <c r="V16">
        <v>57826.160196999997</v>
      </c>
      <c r="W16">
        <v>57827.804150999997</v>
      </c>
      <c r="X16">
        <v>56834.537704000002</v>
      </c>
      <c r="Y16">
        <v>56408.754674999996</v>
      </c>
      <c r="Z16">
        <v>56204.145858000003</v>
      </c>
      <c r="AA16">
        <v>56065.156841999997</v>
      </c>
      <c r="AB16">
        <v>53648.273358999999</v>
      </c>
      <c r="AC16">
        <v>52674.948165000002</v>
      </c>
      <c r="AD16">
        <v>53964.617827000002</v>
      </c>
      <c r="AE16">
        <v>54701.550560999996</v>
      </c>
      <c r="AF16">
        <v>57107.539112999999</v>
      </c>
      <c r="AG16">
        <v>58041.239600000001</v>
      </c>
      <c r="AH16">
        <v>58770.480366000003</v>
      </c>
      <c r="AI16">
        <v>62911.589190999999</v>
      </c>
      <c r="AJ16">
        <v>66579.250006000002</v>
      </c>
      <c r="AK16">
        <v>67164.212763000003</v>
      </c>
      <c r="AL16">
        <v>65226.129111000002</v>
      </c>
      <c r="AM16">
        <v>65641.049754000007</v>
      </c>
      <c r="AN16">
        <v>64995.704533999997</v>
      </c>
      <c r="AO16">
        <v>63530.630911</v>
      </c>
      <c r="AP16">
        <v>67370.818377000003</v>
      </c>
      <c r="AQ16">
        <v>66969.478535999995</v>
      </c>
      <c r="AR16">
        <v>65438.909034999997</v>
      </c>
      <c r="AS16">
        <v>64312.089</v>
      </c>
      <c r="AT16">
        <v>64506.664373</v>
      </c>
      <c r="AU16">
        <v>63580.555494</v>
      </c>
      <c r="AV16">
        <v>64015.143402000002</v>
      </c>
      <c r="AW16">
        <v>62508.889837000002</v>
      </c>
      <c r="AX16">
        <v>59849.842786000001</v>
      </c>
      <c r="AY16">
        <v>63735.536870999997</v>
      </c>
      <c r="AZ16">
        <v>63338.939998000002</v>
      </c>
    </row>
    <row r="17" spans="1:52" ht="15.75" x14ac:dyDescent="0.3">
      <c r="A17" s="5" t="s">
        <v>16</v>
      </c>
      <c r="B17">
        <v>63313.832139999999</v>
      </c>
      <c r="C17">
        <v>60270.666513999997</v>
      </c>
      <c r="D17">
        <v>60358.14473</v>
      </c>
      <c r="E17">
        <v>61534.528871000002</v>
      </c>
      <c r="F17">
        <v>61106.497801999998</v>
      </c>
      <c r="G17">
        <v>61807.973237999999</v>
      </c>
      <c r="H17">
        <v>60335.991469000001</v>
      </c>
      <c r="I17">
        <v>60388.652206999999</v>
      </c>
      <c r="J17">
        <v>60918.391333</v>
      </c>
      <c r="K17">
        <v>62302.729096000003</v>
      </c>
      <c r="L17">
        <v>62632.628057000002</v>
      </c>
      <c r="M17">
        <v>62696.400608000004</v>
      </c>
      <c r="N17">
        <v>68022.205489999993</v>
      </c>
      <c r="O17">
        <v>72542.933594999995</v>
      </c>
      <c r="P17">
        <v>71495.957030999998</v>
      </c>
      <c r="Q17">
        <v>69463.201900999993</v>
      </c>
      <c r="R17">
        <v>70019.556026999999</v>
      </c>
      <c r="S17">
        <v>70786.307681000006</v>
      </c>
      <c r="T17">
        <v>71526.653309000001</v>
      </c>
      <c r="U17">
        <v>71228.426229999997</v>
      </c>
      <c r="V17">
        <v>74547.594545999993</v>
      </c>
      <c r="W17">
        <v>71866.642076000004</v>
      </c>
      <c r="X17">
        <v>71104.283030999999</v>
      </c>
      <c r="Y17">
        <v>70611.877573000005</v>
      </c>
      <c r="Z17">
        <v>69699.929074</v>
      </c>
      <c r="AA17">
        <v>67302.949982000006</v>
      </c>
      <c r="AB17">
        <v>68982.353986000002</v>
      </c>
      <c r="AC17">
        <v>67176.322553000005</v>
      </c>
      <c r="AD17">
        <v>66495.111676</v>
      </c>
      <c r="AE17">
        <v>66433.505558000004</v>
      </c>
      <c r="AF17">
        <v>68657.011035000003</v>
      </c>
      <c r="AG17">
        <v>69177.480880999996</v>
      </c>
      <c r="AH17">
        <v>69312.602421000003</v>
      </c>
      <c r="AI17">
        <v>74296.46514</v>
      </c>
      <c r="AJ17">
        <v>76463.875018000006</v>
      </c>
      <c r="AK17">
        <v>77552.781122999993</v>
      </c>
      <c r="AL17">
        <v>80364.495228999993</v>
      </c>
      <c r="AM17">
        <v>81701.233854999999</v>
      </c>
      <c r="AN17">
        <v>81632.064434999993</v>
      </c>
      <c r="AO17">
        <v>80705.601745000007</v>
      </c>
      <c r="AP17">
        <v>75852.522847999993</v>
      </c>
      <c r="AQ17">
        <v>78107.939066000006</v>
      </c>
      <c r="AR17">
        <v>77593.355150000003</v>
      </c>
      <c r="AS17">
        <v>74899.375119000004</v>
      </c>
      <c r="AT17">
        <v>74700.260609999998</v>
      </c>
      <c r="AU17">
        <v>74487.910254999995</v>
      </c>
      <c r="AV17">
        <v>74151.31594</v>
      </c>
      <c r="AW17">
        <v>73608.765713999994</v>
      </c>
      <c r="AX17">
        <v>75485.240963000004</v>
      </c>
      <c r="AY17">
        <v>75236.603954999999</v>
      </c>
      <c r="AZ17">
        <v>74239.503660000002</v>
      </c>
    </row>
    <row r="18" spans="1:52" ht="15.75" x14ac:dyDescent="0.3">
      <c r="A18" s="5" t="s">
        <v>17</v>
      </c>
      <c r="B18">
        <v>4446.9726229999997</v>
      </c>
      <c r="C18">
        <v>4298.6442230000002</v>
      </c>
      <c r="D18">
        <v>4284.0068730000003</v>
      </c>
      <c r="E18">
        <v>4312.4784470000004</v>
      </c>
      <c r="F18">
        <v>4211.1233560000001</v>
      </c>
      <c r="G18">
        <v>4526.7725819999996</v>
      </c>
      <c r="H18">
        <v>4598.5308599999998</v>
      </c>
      <c r="I18">
        <v>4588.9283809999997</v>
      </c>
      <c r="J18">
        <v>4500.1514310000002</v>
      </c>
      <c r="K18">
        <v>4567.433626</v>
      </c>
      <c r="L18">
        <v>4334.5597120000002</v>
      </c>
      <c r="M18">
        <v>4348.3265929999998</v>
      </c>
      <c r="N18">
        <v>4536.8397560000003</v>
      </c>
      <c r="O18">
        <v>4523.4369580000002</v>
      </c>
      <c r="P18">
        <v>4600.1994070000001</v>
      </c>
      <c r="Q18">
        <v>4674.172791</v>
      </c>
      <c r="R18">
        <v>4526.9562390000001</v>
      </c>
      <c r="S18">
        <v>4484.2578059999996</v>
      </c>
      <c r="T18">
        <v>4384.7803020000001</v>
      </c>
      <c r="U18">
        <v>4377.9172420000004</v>
      </c>
      <c r="V18">
        <v>4221.1320969999997</v>
      </c>
      <c r="W18">
        <v>3791.4378830000001</v>
      </c>
      <c r="X18">
        <v>3633.6673540000002</v>
      </c>
      <c r="Y18">
        <v>3515.4450310000002</v>
      </c>
      <c r="Z18">
        <v>3360.965091</v>
      </c>
      <c r="AA18">
        <v>2872.6093729999998</v>
      </c>
      <c r="AB18">
        <v>2811.2254699999999</v>
      </c>
      <c r="AC18">
        <v>2744.780878</v>
      </c>
      <c r="AD18">
        <v>2711.550013</v>
      </c>
      <c r="AE18">
        <v>2567.930574</v>
      </c>
      <c r="AF18">
        <v>2820.4178489999999</v>
      </c>
      <c r="AG18">
        <v>2644.4438949999999</v>
      </c>
      <c r="AH18">
        <v>2804.3115079999998</v>
      </c>
      <c r="AI18">
        <v>2793.8802770000002</v>
      </c>
      <c r="AJ18">
        <v>2764.88249</v>
      </c>
      <c r="AK18">
        <v>2703.0252700000001</v>
      </c>
      <c r="AL18">
        <v>2603.0852049999999</v>
      </c>
      <c r="AM18">
        <v>2620.4750720000002</v>
      </c>
      <c r="AN18">
        <v>2558.1615390000002</v>
      </c>
      <c r="AO18">
        <v>2544.8315269999998</v>
      </c>
      <c r="AP18">
        <v>2574.075879</v>
      </c>
      <c r="AQ18">
        <v>2749.1392430000001</v>
      </c>
      <c r="AR18">
        <v>2741.5251309999999</v>
      </c>
      <c r="AS18">
        <v>2869.3172650000001</v>
      </c>
      <c r="AT18">
        <v>2877.7094480000001</v>
      </c>
      <c r="AU18">
        <v>2827.6568630000002</v>
      </c>
      <c r="AV18">
        <v>2765.9848699999998</v>
      </c>
      <c r="AW18">
        <v>2628.5983679999999</v>
      </c>
      <c r="AX18">
        <v>2673.5920460000002</v>
      </c>
      <c r="AY18">
        <v>2857.3597540000001</v>
      </c>
      <c r="AZ18">
        <v>2977.340267</v>
      </c>
    </row>
    <row r="19" spans="1:52" ht="15.75" x14ac:dyDescent="0.3">
      <c r="A19" s="5" t="s">
        <v>18</v>
      </c>
      <c r="B19">
        <v>924.56156699999997</v>
      </c>
      <c r="C19">
        <v>815.94108700000004</v>
      </c>
      <c r="D19">
        <v>736.37124100000005</v>
      </c>
      <c r="E19">
        <v>718.04308900000001</v>
      </c>
      <c r="F19">
        <v>878.87092399999995</v>
      </c>
      <c r="G19">
        <v>902.27850899999999</v>
      </c>
      <c r="H19">
        <v>1001.42045</v>
      </c>
      <c r="I19">
        <v>372.86778299999997</v>
      </c>
      <c r="J19">
        <v>322.898326</v>
      </c>
      <c r="K19">
        <v>367.40800000000002</v>
      </c>
      <c r="L19">
        <v>232.92054899999999</v>
      </c>
      <c r="M19">
        <v>174.552516</v>
      </c>
      <c r="N19">
        <v>233.61675199999999</v>
      </c>
      <c r="O19">
        <v>356.75918300000001</v>
      </c>
      <c r="P19">
        <v>484.32800900000001</v>
      </c>
      <c r="Q19">
        <v>533.71980599999995</v>
      </c>
      <c r="R19">
        <v>599.30355499999996</v>
      </c>
      <c r="S19">
        <v>753.20851800000003</v>
      </c>
      <c r="T19">
        <v>841.238246</v>
      </c>
      <c r="U19">
        <v>502.59314499999999</v>
      </c>
      <c r="V19">
        <v>502.35623600000002</v>
      </c>
      <c r="W19">
        <v>646.49964699999998</v>
      </c>
      <c r="X19">
        <v>702.86120800000003</v>
      </c>
      <c r="Y19">
        <v>497.72695700000003</v>
      </c>
      <c r="Z19">
        <v>311.43745000000001</v>
      </c>
      <c r="AA19">
        <v>301.93097299999999</v>
      </c>
      <c r="AB19">
        <v>360.33817599999998</v>
      </c>
      <c r="AC19">
        <v>437.104941</v>
      </c>
      <c r="AD19">
        <v>478.89062699999999</v>
      </c>
      <c r="AE19">
        <v>540.17015800000001</v>
      </c>
      <c r="AF19">
        <v>509.66448000000003</v>
      </c>
      <c r="AG19">
        <v>563.06009300000005</v>
      </c>
      <c r="AH19">
        <v>557.60117000000002</v>
      </c>
      <c r="AI19">
        <v>656.68647799999997</v>
      </c>
      <c r="AJ19">
        <v>633.57916399999999</v>
      </c>
      <c r="AK19">
        <v>560.12112400000001</v>
      </c>
      <c r="AL19">
        <v>772.408503</v>
      </c>
      <c r="AM19">
        <v>697.47126900000001</v>
      </c>
      <c r="AN19">
        <v>690.75031999999999</v>
      </c>
      <c r="AO19">
        <v>771.45531000000005</v>
      </c>
      <c r="AP19">
        <v>896.09914100000003</v>
      </c>
      <c r="AQ19">
        <v>1005.09618</v>
      </c>
      <c r="AR19">
        <v>827.05564900000002</v>
      </c>
      <c r="AS19">
        <v>782.09697700000004</v>
      </c>
      <c r="AT19">
        <v>751.55679599999996</v>
      </c>
      <c r="AU19">
        <v>726.66650200000004</v>
      </c>
      <c r="AV19">
        <v>620.63717099999997</v>
      </c>
      <c r="AW19">
        <v>414.09176200000002</v>
      </c>
      <c r="AX19">
        <v>0</v>
      </c>
      <c r="AY19">
        <v>0</v>
      </c>
      <c r="AZ19">
        <v>0</v>
      </c>
    </row>
    <row r="20" spans="1:52" ht="15.75" x14ac:dyDescent="0.3">
      <c r="A20" s="5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5.75" x14ac:dyDescent="0.3">
      <c r="A21" s="5" t="s">
        <v>20</v>
      </c>
      <c r="B21">
        <v>41974.464284000001</v>
      </c>
      <c r="C21">
        <v>41627.565966000002</v>
      </c>
      <c r="D21">
        <v>43481.895278999997</v>
      </c>
      <c r="E21">
        <v>44005.954365999998</v>
      </c>
      <c r="F21">
        <v>44623.350055000003</v>
      </c>
      <c r="G21">
        <v>44748.279562000003</v>
      </c>
      <c r="H21">
        <v>46080.768235000003</v>
      </c>
      <c r="I21">
        <v>45053.271612999997</v>
      </c>
      <c r="J21">
        <v>45210.260417999998</v>
      </c>
      <c r="K21">
        <v>41255.931663000003</v>
      </c>
      <c r="L21">
        <v>42149.135562000003</v>
      </c>
      <c r="M21">
        <v>42922.477881999999</v>
      </c>
      <c r="N21">
        <v>42390.176259</v>
      </c>
      <c r="O21">
        <v>42262.394461999997</v>
      </c>
      <c r="P21">
        <v>42642.474403</v>
      </c>
      <c r="Q21">
        <v>45320.662607999999</v>
      </c>
      <c r="R21">
        <v>46789.293908</v>
      </c>
      <c r="S21">
        <v>47467.652925000002</v>
      </c>
      <c r="T21">
        <v>46663.335490999998</v>
      </c>
      <c r="U21">
        <v>46445.456496999999</v>
      </c>
      <c r="V21">
        <v>46630.150088000002</v>
      </c>
      <c r="W21">
        <v>46901.485222000003</v>
      </c>
      <c r="X21">
        <v>46810.058170999997</v>
      </c>
      <c r="Y21">
        <v>47302.65526</v>
      </c>
      <c r="Z21">
        <v>46901.702466000002</v>
      </c>
      <c r="AA21">
        <v>46745.858679999998</v>
      </c>
      <c r="AB21">
        <v>47930.950665999997</v>
      </c>
      <c r="AC21">
        <v>45323.580087000002</v>
      </c>
      <c r="AD21">
        <v>45210.869725999997</v>
      </c>
      <c r="AE21">
        <v>45958.770896000002</v>
      </c>
      <c r="AF21">
        <v>47231.305443999998</v>
      </c>
      <c r="AG21">
        <v>47135.050919000001</v>
      </c>
      <c r="AH21">
        <v>47288.197225999997</v>
      </c>
      <c r="AI21">
        <v>52710.696661000002</v>
      </c>
      <c r="AJ21">
        <v>51150.651294000003</v>
      </c>
      <c r="AK21">
        <v>50194.071670999998</v>
      </c>
      <c r="AL21">
        <v>50461.229012999996</v>
      </c>
      <c r="AM21">
        <v>49905.820906000001</v>
      </c>
      <c r="AN21">
        <v>50028.161694000002</v>
      </c>
      <c r="AO21">
        <v>50125.909882</v>
      </c>
      <c r="AP21">
        <v>49325.847133000003</v>
      </c>
      <c r="AQ21">
        <v>48195.429060000002</v>
      </c>
      <c r="AR21">
        <v>51916.986429999997</v>
      </c>
      <c r="AS21">
        <v>52539.311976999998</v>
      </c>
      <c r="AT21">
        <v>52940.520023999998</v>
      </c>
      <c r="AU21">
        <v>54201.789226000001</v>
      </c>
      <c r="AV21">
        <v>54044.823392999999</v>
      </c>
      <c r="AW21">
        <v>53885.363453999998</v>
      </c>
      <c r="AX21">
        <v>51946.421759999997</v>
      </c>
      <c r="AY21">
        <v>52537.217707000003</v>
      </c>
      <c r="AZ21">
        <v>53098.632445000003</v>
      </c>
    </row>
    <row r="22" spans="1:52" ht="15.75" x14ac:dyDescent="0.3">
      <c r="A22" s="5" t="s">
        <v>21</v>
      </c>
      <c r="B22">
        <v>49582.69889</v>
      </c>
      <c r="C22">
        <v>49997.599795000002</v>
      </c>
      <c r="D22">
        <v>50777.778580999999</v>
      </c>
      <c r="E22">
        <v>51493.806633</v>
      </c>
      <c r="F22">
        <v>52121.001183</v>
      </c>
      <c r="G22">
        <v>52633.111149999997</v>
      </c>
      <c r="H22">
        <v>54839.524933000001</v>
      </c>
      <c r="I22">
        <v>54864.619506000003</v>
      </c>
      <c r="J22">
        <v>55965.496325</v>
      </c>
      <c r="K22">
        <v>55739.010472000002</v>
      </c>
      <c r="L22">
        <v>56641.14</v>
      </c>
      <c r="M22">
        <v>60035.658199999998</v>
      </c>
      <c r="N22">
        <v>57610.084303000003</v>
      </c>
      <c r="O22">
        <v>82346.192672000005</v>
      </c>
      <c r="P22">
        <v>83140.808929999999</v>
      </c>
      <c r="Q22">
        <v>83137.409901000006</v>
      </c>
      <c r="R22">
        <v>86848.25877</v>
      </c>
      <c r="S22">
        <v>93717.882075999994</v>
      </c>
      <c r="T22">
        <v>93331.802169000002</v>
      </c>
      <c r="U22">
        <v>92998.228801000005</v>
      </c>
      <c r="V22">
        <v>90941.206584</v>
      </c>
      <c r="W22">
        <v>92110.444180000006</v>
      </c>
      <c r="X22">
        <v>90680.400838000001</v>
      </c>
      <c r="Y22">
        <v>91614.619634000002</v>
      </c>
      <c r="Z22">
        <v>91918.922980999996</v>
      </c>
      <c r="AA22">
        <v>90258.578305000003</v>
      </c>
      <c r="AB22">
        <v>91434.503693000006</v>
      </c>
      <c r="AC22">
        <v>90279.457072000005</v>
      </c>
      <c r="AD22">
        <v>90306.868098999999</v>
      </c>
      <c r="AE22">
        <v>89833.300885999997</v>
      </c>
      <c r="AF22">
        <v>90361.047380000004</v>
      </c>
      <c r="AG22">
        <v>90954.387040000001</v>
      </c>
      <c r="AH22">
        <v>92586.675180999999</v>
      </c>
      <c r="AI22">
        <v>95112.380055000001</v>
      </c>
      <c r="AJ22">
        <v>101025.665465</v>
      </c>
      <c r="AK22">
        <v>100499.539709</v>
      </c>
      <c r="AL22">
        <v>101121.30395</v>
      </c>
      <c r="AM22">
        <v>101009.230627</v>
      </c>
      <c r="AN22">
        <v>100971.219724</v>
      </c>
      <c r="AO22">
        <v>101596.591334</v>
      </c>
      <c r="AP22">
        <v>101265.613788</v>
      </c>
      <c r="AQ22">
        <v>98677.430668000001</v>
      </c>
      <c r="AR22">
        <v>98711.305485000004</v>
      </c>
      <c r="AS22">
        <v>99425.829564999993</v>
      </c>
      <c r="AT22">
        <v>99989.326652999996</v>
      </c>
      <c r="AU22">
        <v>99352.603558999996</v>
      </c>
      <c r="AV22">
        <v>98361.641549000007</v>
      </c>
      <c r="AW22">
        <v>98352.118157000004</v>
      </c>
      <c r="AX22">
        <v>100000.17462600001</v>
      </c>
      <c r="AY22">
        <v>102829.637753</v>
      </c>
      <c r="AZ22">
        <v>103182.775335</v>
      </c>
    </row>
    <row r="23" spans="1:52" ht="15.75" x14ac:dyDescent="0.3">
      <c r="A23" s="5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ht="15.75" x14ac:dyDescent="0.3">
      <c r="A24" s="5" t="s">
        <v>23</v>
      </c>
      <c r="B24">
        <v>23537.995338000001</v>
      </c>
      <c r="C24">
        <v>23568.507871999998</v>
      </c>
      <c r="D24">
        <v>23730.601339000001</v>
      </c>
      <c r="E24">
        <v>22516.587551000001</v>
      </c>
      <c r="F24">
        <v>22287.532154</v>
      </c>
      <c r="G24">
        <v>22847.935089999999</v>
      </c>
      <c r="H24">
        <v>22874.874240000001</v>
      </c>
      <c r="I24">
        <v>23252.368084000002</v>
      </c>
      <c r="J24">
        <v>25178.052994999998</v>
      </c>
      <c r="K24">
        <v>24843.377053</v>
      </c>
      <c r="L24">
        <v>22912.461382000001</v>
      </c>
      <c r="M24">
        <v>22068.200499999999</v>
      </c>
      <c r="N24">
        <v>22886.921749000001</v>
      </c>
      <c r="O24">
        <v>24560.565368</v>
      </c>
      <c r="P24">
        <v>25626.489053000001</v>
      </c>
      <c r="Q24">
        <v>26114.462105999999</v>
      </c>
      <c r="R24">
        <v>26070.002752</v>
      </c>
      <c r="S24">
        <v>20125.200365000001</v>
      </c>
      <c r="T24">
        <v>21087.511772999998</v>
      </c>
      <c r="U24">
        <v>20109.261723</v>
      </c>
      <c r="V24">
        <v>22178.219193000001</v>
      </c>
      <c r="W24">
        <v>22707.782470999999</v>
      </c>
      <c r="X24">
        <v>22364.317473999999</v>
      </c>
      <c r="Y24">
        <v>20377.482823999999</v>
      </c>
      <c r="Z24">
        <v>20351.143738999999</v>
      </c>
      <c r="AA24">
        <v>19515.416359999999</v>
      </c>
      <c r="AB24">
        <v>18823.371996000002</v>
      </c>
      <c r="AC24">
        <v>18286.781072999998</v>
      </c>
      <c r="AD24">
        <v>18559.328094</v>
      </c>
      <c r="AE24">
        <v>17919.925713000001</v>
      </c>
      <c r="AF24">
        <v>20595.109436999999</v>
      </c>
      <c r="AG24">
        <v>19718.575444999999</v>
      </c>
      <c r="AH24">
        <v>20007.560474999998</v>
      </c>
      <c r="AI24">
        <v>24010.804512999999</v>
      </c>
      <c r="AJ24">
        <v>24428.344564999999</v>
      </c>
      <c r="AK24">
        <v>22646.886853</v>
      </c>
      <c r="AL24">
        <v>23733.317306000001</v>
      </c>
      <c r="AM24">
        <v>24116.364269999998</v>
      </c>
      <c r="AN24">
        <v>24690.302729999999</v>
      </c>
      <c r="AO24">
        <v>24762.748274000001</v>
      </c>
      <c r="AP24">
        <v>26137.130805000001</v>
      </c>
      <c r="AQ24">
        <v>24449.045233000001</v>
      </c>
      <c r="AR24">
        <v>24897.791894000002</v>
      </c>
      <c r="AS24">
        <v>25660.598187</v>
      </c>
      <c r="AT24">
        <v>24535.255631</v>
      </c>
      <c r="AU24">
        <v>22723.202916999999</v>
      </c>
      <c r="AV24">
        <v>20891.248984000002</v>
      </c>
      <c r="AW24">
        <v>18760.885418999998</v>
      </c>
      <c r="AX24">
        <v>20688.634296</v>
      </c>
      <c r="AY24">
        <v>21483.647625000001</v>
      </c>
      <c r="AZ24">
        <v>21760.171880999998</v>
      </c>
    </row>
    <row r="25" spans="1:52" ht="15.75" x14ac:dyDescent="0.3">
      <c r="A25" s="4" t="s">
        <v>24</v>
      </c>
      <c r="B25">
        <v>6.8086609999999999</v>
      </c>
      <c r="C25">
        <v>49.999996000000003</v>
      </c>
      <c r="D25">
        <v>49.999996000000003</v>
      </c>
      <c r="E25">
        <v>50.336475</v>
      </c>
      <c r="F25">
        <v>-3.9999999999999998E-6</v>
      </c>
      <c r="G25">
        <v>-3.9999999999999998E-6</v>
      </c>
      <c r="H25">
        <v>-3.9999999999999998E-6</v>
      </c>
      <c r="I25">
        <v>-3.9999999999999998E-6</v>
      </c>
      <c r="J25">
        <v>-3.9999999999999998E-6</v>
      </c>
      <c r="K25">
        <v>-3.9999999999999998E-6</v>
      </c>
      <c r="L25">
        <v>0.23305500000000001</v>
      </c>
      <c r="M25">
        <v>0</v>
      </c>
      <c r="N25">
        <v>-3.9999999999999998E-6</v>
      </c>
      <c r="O25">
        <v>134.59995799999999</v>
      </c>
      <c r="P25">
        <v>127.503783</v>
      </c>
      <c r="Q25">
        <v>127.560033</v>
      </c>
      <c r="R25">
        <v>261.24618800000002</v>
      </c>
      <c r="S25">
        <v>260.48280899999997</v>
      </c>
      <c r="T25">
        <v>241.42136300000001</v>
      </c>
      <c r="U25">
        <v>235.07929799999999</v>
      </c>
      <c r="V25">
        <v>222.87976</v>
      </c>
      <c r="W25">
        <v>215.19602399999999</v>
      </c>
      <c r="X25">
        <v>167.241863</v>
      </c>
      <c r="Y25">
        <v>160.726291</v>
      </c>
      <c r="Z25">
        <v>152.83493799999999</v>
      </c>
      <c r="AA25">
        <v>140.64686699999999</v>
      </c>
      <c r="AB25">
        <v>146.39473899999999</v>
      </c>
      <c r="AC25">
        <v>123.32059599999999</v>
      </c>
      <c r="AD25">
        <v>75</v>
      </c>
      <c r="AE25">
        <v>75.654405999999994</v>
      </c>
      <c r="AF25">
        <v>75</v>
      </c>
      <c r="AG25">
        <v>0</v>
      </c>
      <c r="AH25">
        <v>0</v>
      </c>
      <c r="AI25">
        <v>300</v>
      </c>
      <c r="AJ25">
        <v>300.86411900000002</v>
      </c>
      <c r="AK25">
        <v>301.87188300000003</v>
      </c>
      <c r="AL25">
        <v>300</v>
      </c>
      <c r="AM25">
        <v>300.22349100000002</v>
      </c>
      <c r="AN25">
        <v>303.16549600000002</v>
      </c>
      <c r="AO25">
        <v>301.78025600000001</v>
      </c>
      <c r="AP25">
        <v>303.26949999999999</v>
      </c>
      <c r="AQ25">
        <v>0</v>
      </c>
      <c r="AR25">
        <v>0</v>
      </c>
      <c r="AS25">
        <v>9.0118500000000008</v>
      </c>
      <c r="AT25">
        <v>0.54481000000000002</v>
      </c>
      <c r="AU25">
        <v>0</v>
      </c>
      <c r="AV25">
        <v>0.98733899999999997</v>
      </c>
      <c r="AW25">
        <v>42.222338999999998</v>
      </c>
      <c r="AX25">
        <v>0</v>
      </c>
      <c r="AY25">
        <v>2.6901359999999999</v>
      </c>
      <c r="AZ25">
        <v>0</v>
      </c>
    </row>
    <row r="26" spans="1:52" ht="15.75" x14ac:dyDescent="0.3">
      <c r="A26" s="5" t="s">
        <v>25</v>
      </c>
      <c r="B26">
        <v>23531.186677000002</v>
      </c>
      <c r="C26">
        <v>23518.507876</v>
      </c>
      <c r="D26">
        <v>23680.601342999998</v>
      </c>
      <c r="E26">
        <v>22466.251076</v>
      </c>
      <c r="F26">
        <v>22287.532158000002</v>
      </c>
      <c r="G26">
        <v>22847.935094</v>
      </c>
      <c r="H26">
        <v>22874.874243999999</v>
      </c>
      <c r="I26">
        <v>23252.368087999999</v>
      </c>
      <c r="J26">
        <v>25178.052999</v>
      </c>
      <c r="K26">
        <v>24843.377057000002</v>
      </c>
      <c r="L26">
        <v>22912.228327000001</v>
      </c>
      <c r="M26">
        <v>22068.200499999999</v>
      </c>
      <c r="N26">
        <v>22886.921752999999</v>
      </c>
      <c r="O26">
        <v>24425.965410000001</v>
      </c>
      <c r="P26">
        <v>25498.985270000001</v>
      </c>
      <c r="Q26">
        <v>25986.902073000001</v>
      </c>
      <c r="R26">
        <v>25808.756563999999</v>
      </c>
      <c r="S26">
        <v>19864.717556</v>
      </c>
      <c r="T26">
        <v>20846.090410000001</v>
      </c>
      <c r="U26">
        <v>19874.182424999999</v>
      </c>
      <c r="V26">
        <v>21955.339433000001</v>
      </c>
      <c r="W26">
        <v>22492.586447000001</v>
      </c>
      <c r="X26">
        <v>22197.075611</v>
      </c>
      <c r="Y26">
        <v>20216.756533</v>
      </c>
      <c r="Z26">
        <v>20198.308800999999</v>
      </c>
      <c r="AA26">
        <v>19374.769493</v>
      </c>
      <c r="AB26">
        <v>18676.977256999999</v>
      </c>
      <c r="AC26">
        <v>18163.460477000001</v>
      </c>
      <c r="AD26">
        <v>18484.328094</v>
      </c>
      <c r="AE26">
        <v>17844.271306999999</v>
      </c>
      <c r="AF26">
        <v>20520.109436999999</v>
      </c>
      <c r="AG26">
        <v>19718.575444999999</v>
      </c>
      <c r="AH26">
        <v>20007.560474999998</v>
      </c>
      <c r="AI26">
        <v>23710.804512999999</v>
      </c>
      <c r="AJ26">
        <v>24127.480446000001</v>
      </c>
      <c r="AK26">
        <v>22345.01497</v>
      </c>
      <c r="AL26">
        <v>23433.317306000001</v>
      </c>
      <c r="AM26">
        <v>23816.140779000001</v>
      </c>
      <c r="AN26">
        <v>24387.137234000002</v>
      </c>
      <c r="AO26">
        <v>24460.968018</v>
      </c>
      <c r="AP26">
        <v>25833.861304999999</v>
      </c>
      <c r="AQ26">
        <v>24449.045233000001</v>
      </c>
      <c r="AR26">
        <v>24897.791894000002</v>
      </c>
      <c r="AS26">
        <v>25651.586337000001</v>
      </c>
      <c r="AT26">
        <v>24534.710821000001</v>
      </c>
      <c r="AU26">
        <v>22723.202916999999</v>
      </c>
      <c r="AV26">
        <v>20890.261644999999</v>
      </c>
      <c r="AW26">
        <v>18718.663079999998</v>
      </c>
      <c r="AX26">
        <v>20688.634296</v>
      </c>
      <c r="AY26">
        <v>21480.957489</v>
      </c>
      <c r="AZ26">
        <v>21760.171880999998</v>
      </c>
    </row>
    <row r="27" spans="1:52" ht="15.75" x14ac:dyDescent="0.3">
      <c r="A27" s="6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5.75" x14ac:dyDescent="0.3">
      <c r="A28" s="5" t="s">
        <v>27</v>
      </c>
      <c r="B28">
        <v>133394.007171</v>
      </c>
      <c r="C28">
        <v>132723.95426699999</v>
      </c>
      <c r="D28">
        <v>130679.33783</v>
      </c>
      <c r="E28">
        <v>130617.06585</v>
      </c>
      <c r="F28">
        <v>129451.37056900001</v>
      </c>
      <c r="G28">
        <v>128948.95845999999</v>
      </c>
      <c r="H28">
        <v>132816.41491399999</v>
      </c>
      <c r="I28">
        <v>135705.051217</v>
      </c>
      <c r="J28">
        <v>133124.90198900001</v>
      </c>
      <c r="K28">
        <v>131014.132812</v>
      </c>
      <c r="L28">
        <v>129066.41950800001</v>
      </c>
      <c r="M28">
        <v>128762.89825</v>
      </c>
      <c r="N28">
        <v>128396.796821</v>
      </c>
      <c r="O28">
        <v>204868.920361</v>
      </c>
      <c r="P28">
        <v>197044.67834099999</v>
      </c>
      <c r="Q28">
        <v>194084.80745399999</v>
      </c>
      <c r="R28">
        <v>188696.693868</v>
      </c>
      <c r="S28">
        <v>180688.80462000001</v>
      </c>
      <c r="T28">
        <v>192233.84086500001</v>
      </c>
      <c r="U28">
        <v>189717.512881</v>
      </c>
      <c r="V28">
        <v>185194.278678</v>
      </c>
      <c r="W28">
        <v>179434.07491200001</v>
      </c>
      <c r="X28">
        <v>182253.554581</v>
      </c>
      <c r="Y28">
        <v>181076.94911099999</v>
      </c>
      <c r="Z28">
        <v>185133.154002</v>
      </c>
      <c r="AA28">
        <v>177740.30802</v>
      </c>
      <c r="AB28">
        <v>176401.89784600001</v>
      </c>
      <c r="AC28">
        <v>157242.411203</v>
      </c>
      <c r="AD28">
        <v>159822.859856</v>
      </c>
      <c r="AE28">
        <v>160295.347274</v>
      </c>
      <c r="AF28">
        <v>170154.71763900001</v>
      </c>
      <c r="AG28">
        <v>169397.78537999999</v>
      </c>
      <c r="AH28">
        <v>163345.46891699999</v>
      </c>
      <c r="AI28">
        <v>161245.78226099999</v>
      </c>
      <c r="AJ28">
        <v>160566.76675099999</v>
      </c>
      <c r="AK28">
        <v>160573.62718099999</v>
      </c>
      <c r="AL28">
        <v>161456.65915699999</v>
      </c>
      <c r="AM28">
        <v>162179.42427399999</v>
      </c>
      <c r="AN28">
        <v>160860.76831799999</v>
      </c>
      <c r="AO28">
        <v>161246.878382</v>
      </c>
      <c r="AP28">
        <v>162941.14232700001</v>
      </c>
      <c r="AQ28">
        <v>151651.798542</v>
      </c>
      <c r="AR28">
        <v>156115.469973</v>
      </c>
      <c r="AS28">
        <v>162561.36521700001</v>
      </c>
      <c r="AT28">
        <v>160558.17907300001</v>
      </c>
      <c r="AU28">
        <v>156940.881582</v>
      </c>
      <c r="AV28">
        <v>155312.19743500001</v>
      </c>
      <c r="AW28">
        <v>153670.54638000001</v>
      </c>
      <c r="AX28">
        <v>150702.88776899999</v>
      </c>
      <c r="AY28">
        <v>151410.119439</v>
      </c>
      <c r="AZ28">
        <v>149682.57519900001</v>
      </c>
    </row>
    <row r="29" spans="1:52" ht="15.75" x14ac:dyDescent="0.3">
      <c r="A29" s="7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756.62875399999996</v>
      </c>
      <c r="P29">
        <v>409.07009499999998</v>
      </c>
      <c r="Q29">
        <v>474.76380899999998</v>
      </c>
      <c r="R29">
        <v>316.92981099999997</v>
      </c>
      <c r="S29">
        <v>299.203191</v>
      </c>
      <c r="T29">
        <v>267.30041299999999</v>
      </c>
      <c r="U29">
        <v>248.38096899999999</v>
      </c>
      <c r="V29">
        <v>229.625497</v>
      </c>
      <c r="W29">
        <v>237.99411599999999</v>
      </c>
      <c r="X29">
        <v>192.59991099999999</v>
      </c>
      <c r="Y29">
        <v>174.326559</v>
      </c>
      <c r="Z29">
        <v>300.80561999999998</v>
      </c>
      <c r="AA29">
        <v>193.871644</v>
      </c>
      <c r="AB29">
        <v>196.85837599999999</v>
      </c>
      <c r="AC29">
        <v>164.891109</v>
      </c>
      <c r="AD29">
        <v>140.615657</v>
      </c>
      <c r="AE29">
        <v>139.19727800000001</v>
      </c>
      <c r="AF29">
        <v>105.141711</v>
      </c>
      <c r="AG29">
        <v>88.584657000000007</v>
      </c>
      <c r="AH29">
        <v>69.003724000000005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1003.176875</v>
      </c>
      <c r="AS29">
        <v>1008.97</v>
      </c>
      <c r="AT29">
        <v>1003.403979</v>
      </c>
      <c r="AU29">
        <v>995.65700000000004</v>
      </c>
      <c r="AV29">
        <v>994.17</v>
      </c>
      <c r="AW29">
        <v>992.66300000000001</v>
      </c>
      <c r="AX29">
        <v>991.13599999999997</v>
      </c>
      <c r="AY29">
        <v>996.92190000000005</v>
      </c>
      <c r="AZ29">
        <v>988.01900000000001</v>
      </c>
    </row>
    <row r="30" spans="1:52" ht="15.75" x14ac:dyDescent="0.3">
      <c r="A30" s="7" t="s">
        <v>29</v>
      </c>
      <c r="B30">
        <v>87100.892437000002</v>
      </c>
      <c r="C30">
        <v>86831.894824999996</v>
      </c>
      <c r="D30">
        <v>86597.662767999995</v>
      </c>
      <c r="E30">
        <v>86551.132352999994</v>
      </c>
      <c r="F30">
        <v>86137.112225000004</v>
      </c>
      <c r="G30">
        <v>87498.188808999999</v>
      </c>
      <c r="H30">
        <v>87235.353518000004</v>
      </c>
      <c r="I30">
        <v>88409.991693000004</v>
      </c>
      <c r="J30">
        <v>88192.636251999997</v>
      </c>
      <c r="K30">
        <v>88053.604164000004</v>
      </c>
      <c r="L30">
        <v>87875.149384999997</v>
      </c>
      <c r="M30">
        <v>87886.314226999995</v>
      </c>
      <c r="N30">
        <v>88162.185358999996</v>
      </c>
      <c r="O30">
        <v>144442.88016100001</v>
      </c>
      <c r="P30">
        <v>132279.44076100001</v>
      </c>
      <c r="Q30">
        <v>133870.740983</v>
      </c>
      <c r="R30">
        <v>131050.40419099999</v>
      </c>
      <c r="S30">
        <v>124274.406265</v>
      </c>
      <c r="T30">
        <v>131198.89907700001</v>
      </c>
      <c r="U30">
        <v>128725.261415</v>
      </c>
      <c r="V30">
        <v>125753.70080200001</v>
      </c>
      <c r="W30">
        <v>125773.22334700001</v>
      </c>
      <c r="X30">
        <v>121248.56761</v>
      </c>
      <c r="Y30">
        <v>120144.30832900001</v>
      </c>
      <c r="Z30">
        <v>120802.795188</v>
      </c>
      <c r="AA30">
        <v>115566.36141899999</v>
      </c>
      <c r="AB30">
        <v>116384.67282599999</v>
      </c>
      <c r="AC30">
        <v>101486.577508</v>
      </c>
      <c r="AD30">
        <v>101748.56957199999</v>
      </c>
      <c r="AE30">
        <v>104502.603521</v>
      </c>
      <c r="AF30">
        <v>112165.76390200001</v>
      </c>
      <c r="AG30">
        <v>111914.300557</v>
      </c>
      <c r="AH30">
        <v>110988.178595</v>
      </c>
      <c r="AI30">
        <v>105333.108949</v>
      </c>
      <c r="AJ30">
        <v>102570.40238299999</v>
      </c>
      <c r="AK30">
        <v>102281.318673</v>
      </c>
      <c r="AL30">
        <v>102360.55046</v>
      </c>
      <c r="AM30">
        <v>102832.867262</v>
      </c>
      <c r="AN30">
        <v>101608.74795</v>
      </c>
      <c r="AO30">
        <v>101313.842817</v>
      </c>
      <c r="AP30">
        <v>103382.87528599999</v>
      </c>
      <c r="AQ30">
        <v>100446.19381</v>
      </c>
      <c r="AR30">
        <v>107475.550009</v>
      </c>
      <c r="AS30">
        <v>105951.48851</v>
      </c>
      <c r="AT30">
        <v>105297.58034499999</v>
      </c>
      <c r="AU30">
        <v>100586.10393899999</v>
      </c>
      <c r="AV30">
        <v>98184.424476999993</v>
      </c>
      <c r="AW30">
        <v>97319.026649000007</v>
      </c>
      <c r="AX30">
        <v>95514.145147000003</v>
      </c>
      <c r="AY30">
        <v>95206.758488000007</v>
      </c>
      <c r="AZ30">
        <v>94129.980817000003</v>
      </c>
    </row>
    <row r="31" spans="1:52" ht="15.75" x14ac:dyDescent="0.3">
      <c r="A31" s="7" t="s">
        <v>30</v>
      </c>
      <c r="B31">
        <v>10961.884549</v>
      </c>
      <c r="C31">
        <v>10892.175402000001</v>
      </c>
      <c r="D31">
        <v>8875.3092240000005</v>
      </c>
      <c r="E31">
        <v>8862.0002710000008</v>
      </c>
      <c r="F31">
        <v>8845.4486980000001</v>
      </c>
      <c r="G31">
        <v>6822.7420519999996</v>
      </c>
      <c r="H31">
        <v>9823.3853469999995</v>
      </c>
      <c r="I31">
        <v>6748.0323429999999</v>
      </c>
      <c r="J31">
        <v>6884.4873180000004</v>
      </c>
      <c r="K31">
        <v>7060.6923049999996</v>
      </c>
      <c r="L31">
        <v>7011.3054609999999</v>
      </c>
      <c r="M31">
        <v>7154.4097359999996</v>
      </c>
      <c r="N31">
        <v>7145.8004330000003</v>
      </c>
      <c r="O31">
        <v>19534.157385999999</v>
      </c>
      <c r="P31">
        <v>19176.323591</v>
      </c>
      <c r="Q31">
        <v>18070.856094999999</v>
      </c>
      <c r="R31">
        <v>18252.921666999999</v>
      </c>
      <c r="S31">
        <v>18003.050741999999</v>
      </c>
      <c r="T31">
        <v>17051.762306000001</v>
      </c>
      <c r="U31">
        <v>16814.293715</v>
      </c>
      <c r="V31">
        <v>16582.616285</v>
      </c>
      <c r="W31">
        <v>16772.649105</v>
      </c>
      <c r="X31">
        <v>16477.618301999999</v>
      </c>
      <c r="Y31">
        <v>16476.457934999999</v>
      </c>
      <c r="Z31">
        <v>16363.896612</v>
      </c>
      <c r="AA31">
        <v>16003.404972</v>
      </c>
      <c r="AB31">
        <v>15998.299086000001</v>
      </c>
      <c r="AC31">
        <v>15756.36536</v>
      </c>
      <c r="AD31">
        <v>15681.969832000001</v>
      </c>
      <c r="AE31">
        <v>15726.439584</v>
      </c>
      <c r="AF31">
        <v>15270.295464999999</v>
      </c>
      <c r="AG31">
        <v>15449.314549000001</v>
      </c>
      <c r="AH31">
        <v>11782.562381</v>
      </c>
      <c r="AI31">
        <v>11835.732134</v>
      </c>
      <c r="AJ31">
        <v>11807.013607999999</v>
      </c>
      <c r="AK31">
        <v>11751.677425</v>
      </c>
      <c r="AL31">
        <v>12017.098441</v>
      </c>
      <c r="AM31">
        <v>11889.608515</v>
      </c>
      <c r="AN31">
        <v>11869.372740999999</v>
      </c>
      <c r="AO31">
        <v>11796.322706000001</v>
      </c>
      <c r="AP31">
        <v>11812.028082000001</v>
      </c>
      <c r="AQ31">
        <v>11711.164663</v>
      </c>
      <c r="AR31">
        <v>12017.449298</v>
      </c>
      <c r="AS31">
        <v>11992.209430999999</v>
      </c>
      <c r="AT31">
        <v>11909.887036</v>
      </c>
      <c r="AU31">
        <v>11744.756324</v>
      </c>
      <c r="AV31">
        <v>11705.196518999999</v>
      </c>
      <c r="AW31">
        <v>11004.601091</v>
      </c>
      <c r="AX31">
        <v>10988.346879999999</v>
      </c>
      <c r="AY31">
        <v>10970.290132</v>
      </c>
      <c r="AZ31">
        <v>10864.350933</v>
      </c>
    </row>
    <row r="32" spans="1:52" ht="15.75" x14ac:dyDescent="0.3">
      <c r="A32" s="7" t="s">
        <v>31</v>
      </c>
      <c r="B32">
        <v>35331.230185</v>
      </c>
      <c r="C32">
        <v>34999.884039999997</v>
      </c>
      <c r="D32">
        <v>35206.365837999998</v>
      </c>
      <c r="E32">
        <v>35203.933226000001</v>
      </c>
      <c r="F32">
        <v>34468.809646000002</v>
      </c>
      <c r="G32">
        <v>34628.027599000001</v>
      </c>
      <c r="H32">
        <v>35757.676049000002</v>
      </c>
      <c r="I32">
        <v>40547.027180999998</v>
      </c>
      <c r="J32">
        <v>38047.778419000002</v>
      </c>
      <c r="K32">
        <v>35899.836343000003</v>
      </c>
      <c r="L32">
        <v>34179.964661999998</v>
      </c>
      <c r="M32">
        <v>33722.174287000002</v>
      </c>
      <c r="N32">
        <v>33088.811028999997</v>
      </c>
      <c r="O32">
        <v>40135.254059999999</v>
      </c>
      <c r="P32">
        <v>45179.843893999998</v>
      </c>
      <c r="Q32">
        <v>41668.446566999999</v>
      </c>
      <c r="R32">
        <v>39076.438198999997</v>
      </c>
      <c r="S32">
        <v>38112.144421999998</v>
      </c>
      <c r="T32">
        <v>43715.879069000002</v>
      </c>
      <c r="U32">
        <v>43929.576781999996</v>
      </c>
      <c r="V32">
        <v>42628.336093999998</v>
      </c>
      <c r="W32">
        <v>36650.208343999999</v>
      </c>
      <c r="X32">
        <v>44334.768757999998</v>
      </c>
      <c r="Y32">
        <v>44281.856288000003</v>
      </c>
      <c r="Z32">
        <v>47665.656582000003</v>
      </c>
      <c r="AA32">
        <v>45976.669985</v>
      </c>
      <c r="AB32">
        <v>43822.067558000002</v>
      </c>
      <c r="AC32">
        <v>39834.577226000001</v>
      </c>
      <c r="AD32">
        <v>42251.704794999998</v>
      </c>
      <c r="AE32">
        <v>39927.106891000003</v>
      </c>
      <c r="AF32">
        <v>42613.516560999997</v>
      </c>
      <c r="AG32">
        <v>41945.585616999997</v>
      </c>
      <c r="AH32">
        <v>40505.724217000003</v>
      </c>
      <c r="AI32">
        <v>44076.941178000001</v>
      </c>
      <c r="AJ32">
        <v>46189.350760000001</v>
      </c>
      <c r="AK32">
        <v>46540.631083</v>
      </c>
      <c r="AL32">
        <v>47079.010256000001</v>
      </c>
      <c r="AM32">
        <v>47456.948496999998</v>
      </c>
      <c r="AN32">
        <v>47382.647626999998</v>
      </c>
      <c r="AO32">
        <v>48136.712858999999</v>
      </c>
      <c r="AP32">
        <v>47746.238959000002</v>
      </c>
      <c r="AQ32">
        <v>39494.440068999997</v>
      </c>
      <c r="AR32">
        <v>35619.293790999996</v>
      </c>
      <c r="AS32">
        <v>43608.697275999999</v>
      </c>
      <c r="AT32">
        <v>42347.307713000002</v>
      </c>
      <c r="AU32">
        <v>43614.364319</v>
      </c>
      <c r="AV32">
        <v>44428.406438999998</v>
      </c>
      <c r="AW32">
        <v>44354.255640000003</v>
      </c>
      <c r="AX32">
        <v>43209.259742000002</v>
      </c>
      <c r="AY32">
        <v>44236.148918999999</v>
      </c>
      <c r="AZ32">
        <v>43700.224449000001</v>
      </c>
    </row>
    <row r="33" spans="1:52" ht="15.75" x14ac:dyDescent="0.3">
      <c r="A33" s="7" t="s">
        <v>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5.75" x14ac:dyDescent="0.3">
      <c r="A34" s="4" t="s">
        <v>32</v>
      </c>
      <c r="B34">
        <v>93999.282428000006</v>
      </c>
      <c r="C34">
        <v>95497.273583000002</v>
      </c>
      <c r="D34">
        <v>97295.868682</v>
      </c>
      <c r="E34">
        <v>99186.283781000006</v>
      </c>
      <c r="F34">
        <v>100403.00754399999</v>
      </c>
      <c r="G34">
        <v>102046.10982300001</v>
      </c>
      <c r="H34">
        <v>101995.487463</v>
      </c>
      <c r="I34">
        <v>103099.704573</v>
      </c>
      <c r="J34">
        <v>104210.07227999999</v>
      </c>
      <c r="K34">
        <v>105358.193377</v>
      </c>
      <c r="L34">
        <v>106560.66555799999</v>
      </c>
      <c r="M34">
        <v>107401.214568</v>
      </c>
      <c r="N34">
        <v>108724.801381</v>
      </c>
      <c r="O34">
        <v>109195.824203</v>
      </c>
      <c r="P34">
        <v>109464.251007</v>
      </c>
      <c r="Q34">
        <v>110491.391517</v>
      </c>
      <c r="R34">
        <v>110931.230639</v>
      </c>
      <c r="S34">
        <v>112157.61391499999</v>
      </c>
      <c r="T34">
        <v>111237.26999</v>
      </c>
      <c r="U34">
        <v>111320.13105900001</v>
      </c>
      <c r="V34">
        <v>111792.412769</v>
      </c>
      <c r="W34">
        <v>112105.178571</v>
      </c>
      <c r="X34">
        <v>112690.958952</v>
      </c>
      <c r="Y34">
        <v>112635.401357</v>
      </c>
      <c r="Z34">
        <v>113802.784323</v>
      </c>
      <c r="AA34">
        <v>114078.15008199999</v>
      </c>
      <c r="AB34">
        <v>115052.29099199999</v>
      </c>
      <c r="AC34">
        <v>115412.87586299999</v>
      </c>
      <c r="AD34">
        <v>115808.04908500001</v>
      </c>
      <c r="AE34">
        <v>117693.878784</v>
      </c>
      <c r="AF34">
        <v>116228.261313</v>
      </c>
      <c r="AG34">
        <v>116112.10076099999</v>
      </c>
      <c r="AH34">
        <v>117102.07188800001</v>
      </c>
      <c r="AI34">
        <v>116199.693483</v>
      </c>
      <c r="AJ34">
        <v>114256.242818</v>
      </c>
      <c r="AK34">
        <v>114078.05070399999</v>
      </c>
      <c r="AL34">
        <v>115593.330909</v>
      </c>
      <c r="AM34">
        <v>115627.34156299999</v>
      </c>
      <c r="AN34">
        <v>116902.442188</v>
      </c>
      <c r="AO34">
        <v>118313.56695399999</v>
      </c>
      <c r="AP34">
        <v>118644.53073300001</v>
      </c>
      <c r="AQ34">
        <v>118696.98704000001</v>
      </c>
      <c r="AR34">
        <v>116477.445022</v>
      </c>
      <c r="AS34">
        <v>115768.47275</v>
      </c>
      <c r="AT34">
        <v>115440.41006900001</v>
      </c>
      <c r="AU34">
        <v>116085.441253</v>
      </c>
      <c r="AV34">
        <v>116605.915809</v>
      </c>
      <c r="AW34">
        <v>117556.235086</v>
      </c>
      <c r="AX34">
        <v>118317.114734</v>
      </c>
      <c r="AY34">
        <v>118592.188165</v>
      </c>
      <c r="AZ34">
        <v>118920.08761800001</v>
      </c>
    </row>
    <row r="35" spans="1:52" ht="15.75" x14ac:dyDescent="0.3">
      <c r="A35" s="5" t="s">
        <v>33</v>
      </c>
      <c r="B35">
        <v>31560.207747</v>
      </c>
      <c r="C35">
        <v>31852.486714999999</v>
      </c>
      <c r="D35">
        <v>32263.503037999999</v>
      </c>
      <c r="E35">
        <v>33042.232151999997</v>
      </c>
      <c r="F35">
        <v>33360.558722000002</v>
      </c>
      <c r="G35">
        <v>34339.545075000002</v>
      </c>
      <c r="H35">
        <v>33905.993663000001</v>
      </c>
      <c r="I35">
        <v>34234.687018999997</v>
      </c>
      <c r="J35">
        <v>34156.953680999999</v>
      </c>
      <c r="K35">
        <v>33872.449543000002</v>
      </c>
      <c r="L35">
        <v>34217.035524999999</v>
      </c>
      <c r="M35">
        <v>34115.899021999998</v>
      </c>
      <c r="N35">
        <v>34718.425529</v>
      </c>
      <c r="O35">
        <v>34914.800066000003</v>
      </c>
      <c r="P35">
        <v>34778.756222000004</v>
      </c>
      <c r="Q35">
        <v>35590.432494000001</v>
      </c>
      <c r="R35">
        <v>35996.917974000004</v>
      </c>
      <c r="S35">
        <v>37239.432994000003</v>
      </c>
      <c r="T35">
        <v>36656.873539</v>
      </c>
      <c r="U35">
        <v>36695.175073999999</v>
      </c>
      <c r="V35">
        <v>36803.268492000003</v>
      </c>
      <c r="W35">
        <v>36543.412296000002</v>
      </c>
      <c r="X35">
        <v>37024.333130999999</v>
      </c>
      <c r="Y35">
        <v>37091.134162000002</v>
      </c>
      <c r="Z35">
        <v>37732.870089999997</v>
      </c>
      <c r="AA35">
        <v>37941.168081000003</v>
      </c>
      <c r="AB35">
        <v>38472.612204999998</v>
      </c>
      <c r="AC35">
        <v>39027.902693999997</v>
      </c>
      <c r="AD35">
        <v>38987.959148000002</v>
      </c>
      <c r="AE35">
        <v>40684.388844000001</v>
      </c>
      <c r="AF35">
        <v>39699.827267000001</v>
      </c>
      <c r="AG35">
        <v>39497.370687000002</v>
      </c>
      <c r="AH35">
        <v>39641.714242000002</v>
      </c>
      <c r="AI35">
        <v>38706.623469999999</v>
      </c>
      <c r="AJ35">
        <v>36966.189616000003</v>
      </c>
      <c r="AK35">
        <v>37096.871298999999</v>
      </c>
      <c r="AL35">
        <v>37443.070342999999</v>
      </c>
      <c r="AM35">
        <v>37250.863100000002</v>
      </c>
      <c r="AN35">
        <v>38021.800316000001</v>
      </c>
      <c r="AO35">
        <v>38585.406128000002</v>
      </c>
      <c r="AP35">
        <v>38226.673712000003</v>
      </c>
      <c r="AQ35">
        <v>38518.307205999998</v>
      </c>
      <c r="AR35">
        <v>36651.395474999998</v>
      </c>
      <c r="AS35">
        <v>36223.378219999999</v>
      </c>
      <c r="AT35">
        <v>35582.391922000003</v>
      </c>
      <c r="AU35">
        <v>35588.880308</v>
      </c>
      <c r="AV35">
        <v>35589.668621999997</v>
      </c>
      <c r="AW35">
        <v>36285.35226</v>
      </c>
      <c r="AX35">
        <v>36333.927988000003</v>
      </c>
      <c r="AY35">
        <v>36324.653209999997</v>
      </c>
      <c r="AZ35">
        <v>36651.128194999998</v>
      </c>
    </row>
    <row r="36" spans="1:52" ht="15.75" x14ac:dyDescent="0.3">
      <c r="A36" s="5" t="s">
        <v>34</v>
      </c>
      <c r="B36">
        <v>62439.074681000006</v>
      </c>
      <c r="C36">
        <v>63644.786868000003</v>
      </c>
      <c r="D36">
        <v>65032.365644000005</v>
      </c>
      <c r="E36">
        <v>66144.051629000009</v>
      </c>
      <c r="F36">
        <v>67042.448821999991</v>
      </c>
      <c r="G36">
        <v>67706.564748000004</v>
      </c>
      <c r="H36">
        <v>68089.493799999997</v>
      </c>
      <c r="I36">
        <v>68865.017553999991</v>
      </c>
      <c r="J36">
        <v>70053.118598999994</v>
      </c>
      <c r="K36">
        <v>71485.743833999994</v>
      </c>
      <c r="L36">
        <v>72343.630032999994</v>
      </c>
      <c r="M36">
        <v>73285.315545999998</v>
      </c>
      <c r="N36">
        <v>74006.375851999997</v>
      </c>
      <c r="O36">
        <v>74281.024137</v>
      </c>
      <c r="P36">
        <v>74685.494784999988</v>
      </c>
      <c r="Q36">
        <v>74900.959023000003</v>
      </c>
      <c r="R36">
        <v>74934.312665000005</v>
      </c>
      <c r="S36">
        <v>74918.180920999992</v>
      </c>
      <c r="T36">
        <v>74580.396451000008</v>
      </c>
      <c r="U36">
        <v>74624.955985000008</v>
      </c>
      <c r="V36">
        <v>74989.144276999999</v>
      </c>
      <c r="W36">
        <v>75561.766275000002</v>
      </c>
      <c r="X36">
        <v>75666.625820999994</v>
      </c>
      <c r="Y36">
        <v>75544.267194999993</v>
      </c>
      <c r="Z36">
        <v>76069.914233000003</v>
      </c>
      <c r="AA36">
        <v>76136.982000999997</v>
      </c>
      <c r="AB36">
        <v>76579.678786999997</v>
      </c>
      <c r="AC36">
        <v>76384.973169000004</v>
      </c>
      <c r="AD36">
        <v>76820.089937000012</v>
      </c>
      <c r="AE36">
        <v>77009.489939999999</v>
      </c>
      <c r="AF36">
        <v>76528.434045999995</v>
      </c>
      <c r="AG36">
        <v>76614.730073999992</v>
      </c>
      <c r="AH36">
        <v>77460.357646000004</v>
      </c>
      <c r="AI36">
        <v>77493.07001299999</v>
      </c>
      <c r="AJ36">
        <v>77290.053201999996</v>
      </c>
      <c r="AK36">
        <v>76981.179405000003</v>
      </c>
      <c r="AL36">
        <v>78150.260565999997</v>
      </c>
      <c r="AM36">
        <v>78376.478462999992</v>
      </c>
      <c r="AN36">
        <v>78880.641872000007</v>
      </c>
      <c r="AO36">
        <v>79728.160825999992</v>
      </c>
      <c r="AP36">
        <v>80417.857021000003</v>
      </c>
      <c r="AQ36">
        <v>80178.67983400001</v>
      </c>
      <c r="AR36">
        <v>79826.049547000002</v>
      </c>
      <c r="AS36">
        <v>79545.094530000002</v>
      </c>
      <c r="AT36">
        <v>79858.018146999995</v>
      </c>
      <c r="AU36">
        <v>80496.560945000005</v>
      </c>
      <c r="AV36">
        <v>81016.247187000001</v>
      </c>
      <c r="AW36">
        <v>81270.882826000001</v>
      </c>
      <c r="AX36">
        <v>81983.186745999992</v>
      </c>
      <c r="AY36">
        <v>82267.53495500001</v>
      </c>
      <c r="AZ36">
        <v>82268.959423000008</v>
      </c>
    </row>
    <row r="37" spans="1:52" ht="15.75" x14ac:dyDescent="0.3">
      <c r="A37" s="8" t="s">
        <v>35</v>
      </c>
      <c r="B37">
        <v>2954.5668390000001</v>
      </c>
      <c r="C37">
        <v>3123.7372319999999</v>
      </c>
      <c r="D37">
        <v>3167.6335779999999</v>
      </c>
      <c r="E37">
        <v>3082.2931050000002</v>
      </c>
      <c r="F37">
        <v>2979.7839090000002</v>
      </c>
      <c r="G37">
        <v>2890.9568549999999</v>
      </c>
      <c r="H37">
        <v>2778.1384889999999</v>
      </c>
      <c r="I37">
        <v>2663.9200350000001</v>
      </c>
      <c r="J37">
        <v>2576.424477</v>
      </c>
      <c r="K37">
        <v>2475.1095099999998</v>
      </c>
      <c r="L37">
        <v>2398.8423699999998</v>
      </c>
      <c r="M37">
        <v>2281.5256370000002</v>
      </c>
      <c r="N37">
        <v>2173.4420329999998</v>
      </c>
      <c r="O37">
        <v>2086.4986739999999</v>
      </c>
      <c r="P37">
        <v>2017.968711</v>
      </c>
      <c r="Q37">
        <v>1917.9726049999999</v>
      </c>
      <c r="R37">
        <v>1806.3119730000001</v>
      </c>
      <c r="S37">
        <v>1713.777454</v>
      </c>
      <c r="T37">
        <v>1618.405931</v>
      </c>
      <c r="U37">
        <v>1522.0870399999999</v>
      </c>
      <c r="V37">
        <v>1434.869598</v>
      </c>
      <c r="W37">
        <v>1369.047384</v>
      </c>
      <c r="X37">
        <v>1276.059659</v>
      </c>
      <c r="Y37">
        <v>1200.848291</v>
      </c>
      <c r="Z37">
        <v>1147.0421630000001</v>
      </c>
      <c r="AA37">
        <v>1086.588859</v>
      </c>
      <c r="AB37">
        <v>1057.4654780000001</v>
      </c>
      <c r="AC37">
        <v>1000.265085</v>
      </c>
      <c r="AD37">
        <v>956.90445599999998</v>
      </c>
      <c r="AE37">
        <v>930.88846000000001</v>
      </c>
      <c r="AF37">
        <v>912.41776000000004</v>
      </c>
      <c r="AG37">
        <v>857.64002600000003</v>
      </c>
      <c r="AH37">
        <v>840.90522799999997</v>
      </c>
      <c r="AI37">
        <v>798.39499699999999</v>
      </c>
      <c r="AJ37">
        <v>795.62308499999995</v>
      </c>
      <c r="AK37">
        <v>791.31939199999999</v>
      </c>
      <c r="AL37">
        <v>764.90888299999995</v>
      </c>
      <c r="AM37">
        <v>742.18012699999997</v>
      </c>
      <c r="AN37">
        <v>730.57332599999995</v>
      </c>
      <c r="AO37">
        <v>708.457269</v>
      </c>
      <c r="AP37">
        <v>722.62722599999995</v>
      </c>
      <c r="AQ37">
        <v>688.18615</v>
      </c>
      <c r="AR37">
        <v>654.30916200000001</v>
      </c>
      <c r="AS37">
        <v>642.78142800000001</v>
      </c>
      <c r="AT37">
        <v>643.04474600000003</v>
      </c>
      <c r="AU37">
        <v>622.43528200000003</v>
      </c>
      <c r="AV37">
        <v>628.270263</v>
      </c>
      <c r="AW37">
        <v>653.01163899999995</v>
      </c>
      <c r="AX37">
        <v>720.00768800000003</v>
      </c>
      <c r="AY37">
        <v>732.53804000000002</v>
      </c>
      <c r="AZ37">
        <v>726.58388600000001</v>
      </c>
    </row>
    <row r="38" spans="1:52" ht="15.75" x14ac:dyDescent="0.3">
      <c r="A38" s="8" t="s">
        <v>36</v>
      </c>
      <c r="B38">
        <v>42678.833485000003</v>
      </c>
      <c r="C38">
        <v>43348.813322000002</v>
      </c>
      <c r="D38">
        <v>44240.019683999999</v>
      </c>
      <c r="E38">
        <v>45110.92482</v>
      </c>
      <c r="F38">
        <v>45819.980851</v>
      </c>
      <c r="G38">
        <v>46186.706608</v>
      </c>
      <c r="H38">
        <v>46123.872094999999</v>
      </c>
      <c r="I38">
        <v>46461.218087000001</v>
      </c>
      <c r="J38">
        <v>47261.492857999998</v>
      </c>
      <c r="K38">
        <v>48289.845775000002</v>
      </c>
      <c r="L38">
        <v>48781.076039</v>
      </c>
      <c r="M38">
        <v>49395.469803</v>
      </c>
      <c r="N38">
        <v>49729.158918000001</v>
      </c>
      <c r="O38">
        <v>49614.714816</v>
      </c>
      <c r="P38">
        <v>49641.941701999996</v>
      </c>
      <c r="Q38">
        <v>49724.380119000001</v>
      </c>
      <c r="R38">
        <v>49577.04333</v>
      </c>
      <c r="S38">
        <v>49354.202017000003</v>
      </c>
      <c r="T38">
        <v>48833.579594000003</v>
      </c>
      <c r="U38">
        <v>48708.602698000002</v>
      </c>
      <c r="V38">
        <v>48989.815683000001</v>
      </c>
      <c r="W38">
        <v>49385.795577999997</v>
      </c>
      <c r="X38">
        <v>49320.767180000003</v>
      </c>
      <c r="Y38">
        <v>49057.405750999998</v>
      </c>
      <c r="Z38">
        <v>49449.106303</v>
      </c>
      <c r="AA38">
        <v>49453.395321000004</v>
      </c>
      <c r="AB38">
        <v>49695.428114000002</v>
      </c>
      <c r="AC38">
        <v>49502.380217999998</v>
      </c>
      <c r="AD38">
        <v>49710.620647000003</v>
      </c>
      <c r="AE38">
        <v>49675.503205000001</v>
      </c>
      <c r="AF38">
        <v>48955.003481</v>
      </c>
      <c r="AG38">
        <v>48817.071857000003</v>
      </c>
      <c r="AH38">
        <v>49430.820774</v>
      </c>
      <c r="AI38">
        <v>49514.849568999998</v>
      </c>
      <c r="AJ38">
        <v>49570.147146000003</v>
      </c>
      <c r="AK38">
        <v>49472.843793</v>
      </c>
      <c r="AL38">
        <v>50726.229746999998</v>
      </c>
      <c r="AM38">
        <v>50933.175324000003</v>
      </c>
      <c r="AN38">
        <v>51193.853329999998</v>
      </c>
      <c r="AO38">
        <v>51633.060141000002</v>
      </c>
      <c r="AP38">
        <v>51982.909676000003</v>
      </c>
      <c r="AQ38">
        <v>51626.555425999999</v>
      </c>
      <c r="AR38">
        <v>51013.750161999997</v>
      </c>
      <c r="AS38">
        <v>50846.467970999998</v>
      </c>
      <c r="AT38">
        <v>51122.41878</v>
      </c>
      <c r="AU38">
        <v>51633.329096000001</v>
      </c>
      <c r="AV38">
        <v>52188.692442</v>
      </c>
      <c r="AW38">
        <v>52506.543484000002</v>
      </c>
      <c r="AX38">
        <v>53130.156481999999</v>
      </c>
      <c r="AY38">
        <v>53448.034058999998</v>
      </c>
      <c r="AZ38">
        <v>53531.493992999996</v>
      </c>
    </row>
    <row r="39" spans="1:52" ht="15.75" x14ac:dyDescent="0.3">
      <c r="A39" s="8" t="s">
        <v>37</v>
      </c>
      <c r="B39">
        <v>16800.541484000001</v>
      </c>
      <c r="C39">
        <v>17167.164432000001</v>
      </c>
      <c r="D39">
        <v>17619.816433</v>
      </c>
      <c r="E39">
        <v>17946.188697000001</v>
      </c>
      <c r="F39">
        <v>18238.345216000002</v>
      </c>
      <c r="G39">
        <v>18624.669777999999</v>
      </c>
      <c r="H39">
        <v>19183.115194999998</v>
      </c>
      <c r="I39">
        <v>19735.941835000001</v>
      </c>
      <c r="J39">
        <v>20210.588194</v>
      </c>
      <c r="K39">
        <v>20716.513147999998</v>
      </c>
      <c r="L39">
        <v>21159.733755000001</v>
      </c>
      <c r="M39">
        <v>21604.879217999998</v>
      </c>
      <c r="N39">
        <v>22099.741382</v>
      </c>
      <c r="O39">
        <v>22575.847834</v>
      </c>
      <c r="P39">
        <v>23021.934123999999</v>
      </c>
      <c r="Q39">
        <v>23254.909322</v>
      </c>
      <c r="R39">
        <v>23547.057868</v>
      </c>
      <c r="S39">
        <v>23845.083640000001</v>
      </c>
      <c r="T39">
        <v>24123.129720000001</v>
      </c>
      <c r="U39">
        <v>24389.037737999999</v>
      </c>
      <c r="V39">
        <v>24559.470387000001</v>
      </c>
      <c r="W39">
        <v>24800.816290999999</v>
      </c>
      <c r="X39">
        <v>25064.077464999998</v>
      </c>
      <c r="Y39">
        <v>25279.831329000001</v>
      </c>
      <c r="Z39">
        <v>25467.943510000001</v>
      </c>
      <c r="AA39">
        <v>25590.566923999999</v>
      </c>
      <c r="AB39">
        <v>25819.579055999999</v>
      </c>
      <c r="AC39">
        <v>25875.424842</v>
      </c>
      <c r="AD39">
        <v>26145.529860999999</v>
      </c>
      <c r="AE39">
        <v>26395.647507000001</v>
      </c>
      <c r="AF39">
        <v>26653.179215</v>
      </c>
      <c r="AG39">
        <v>26932.301625</v>
      </c>
      <c r="AH39">
        <v>27179.864515000001</v>
      </c>
      <c r="AI39">
        <v>27171.988534</v>
      </c>
      <c r="AJ39">
        <v>26897.229056</v>
      </c>
      <c r="AK39">
        <v>26646.632419000001</v>
      </c>
      <c r="AL39">
        <v>26580.135053999998</v>
      </c>
      <c r="AM39">
        <v>26623.927965999999</v>
      </c>
      <c r="AN39">
        <v>26879.377952999999</v>
      </c>
      <c r="AO39">
        <v>27307.012355999999</v>
      </c>
      <c r="AP39">
        <v>27632.743562</v>
      </c>
      <c r="AQ39">
        <v>27786.277291999999</v>
      </c>
      <c r="AR39">
        <v>28084.290639999999</v>
      </c>
      <c r="AS39">
        <v>27986.265512999998</v>
      </c>
      <c r="AT39">
        <v>28030.576701999998</v>
      </c>
      <c r="AU39">
        <v>28190.862829000002</v>
      </c>
      <c r="AV39">
        <v>28154.075346000001</v>
      </c>
      <c r="AW39">
        <v>28072.608196000001</v>
      </c>
      <c r="AX39">
        <v>28099.730221000002</v>
      </c>
      <c r="AY39">
        <v>28057.434837000001</v>
      </c>
      <c r="AZ39">
        <v>27983.221645000001</v>
      </c>
    </row>
    <row r="40" spans="1:52" ht="15.75" x14ac:dyDescent="0.3">
      <c r="A40" s="6" t="s">
        <v>38</v>
      </c>
      <c r="B40">
        <v>16800.541484000001</v>
      </c>
      <c r="C40">
        <v>17167.164432000001</v>
      </c>
      <c r="D40">
        <v>17619.816433</v>
      </c>
      <c r="E40">
        <v>17946.188697000001</v>
      </c>
      <c r="F40">
        <v>18238.345216000002</v>
      </c>
      <c r="G40">
        <v>18624.669777999999</v>
      </c>
      <c r="H40">
        <v>19183.115194999998</v>
      </c>
      <c r="I40">
        <v>19735.941835000001</v>
      </c>
      <c r="J40">
        <v>20210.588194</v>
      </c>
      <c r="K40">
        <v>20716.513147999998</v>
      </c>
      <c r="L40">
        <v>21159.733755000001</v>
      </c>
      <c r="M40">
        <v>21604.879217999998</v>
      </c>
      <c r="N40">
        <v>22099.741382</v>
      </c>
      <c r="O40">
        <v>22575.847834</v>
      </c>
      <c r="P40">
        <v>23021.934123999999</v>
      </c>
      <c r="Q40">
        <v>23254.909322</v>
      </c>
      <c r="R40">
        <v>23547.057868</v>
      </c>
      <c r="S40">
        <v>23845.083640000001</v>
      </c>
      <c r="T40">
        <v>24123.129720000001</v>
      </c>
      <c r="U40">
        <v>24389.037737999999</v>
      </c>
      <c r="V40">
        <v>24559.470387000001</v>
      </c>
      <c r="W40">
        <v>24800.816290999999</v>
      </c>
      <c r="X40">
        <v>25064.077464999998</v>
      </c>
      <c r="Y40">
        <v>25279.831329000001</v>
      </c>
      <c r="Z40">
        <v>25467.943510000001</v>
      </c>
      <c r="AA40">
        <v>25590.566923999999</v>
      </c>
      <c r="AB40">
        <v>25819.579055999999</v>
      </c>
      <c r="AC40">
        <v>25875.424842</v>
      </c>
      <c r="AD40">
        <v>26145.529860999999</v>
      </c>
      <c r="AE40">
        <v>26395.647507000001</v>
      </c>
      <c r="AF40">
        <v>26653.179215</v>
      </c>
      <c r="AG40">
        <v>26932.301625</v>
      </c>
      <c r="AH40">
        <v>27179.864515000001</v>
      </c>
      <c r="AI40">
        <v>27171.988534</v>
      </c>
      <c r="AJ40">
        <v>26897.229056</v>
      </c>
      <c r="AK40">
        <v>26646.632419000001</v>
      </c>
      <c r="AL40">
        <v>26580.135053999998</v>
      </c>
      <c r="AM40">
        <v>26623.927965999999</v>
      </c>
      <c r="AN40">
        <v>26879.377952999999</v>
      </c>
      <c r="AO40">
        <v>27307.012355999999</v>
      </c>
      <c r="AP40">
        <v>27632.743562</v>
      </c>
      <c r="AQ40">
        <v>27786.277291999999</v>
      </c>
      <c r="AR40">
        <v>28084.290639999999</v>
      </c>
      <c r="AS40">
        <v>27986.265512999998</v>
      </c>
      <c r="AT40">
        <v>28030.576701999998</v>
      </c>
      <c r="AU40">
        <v>28190.862829000002</v>
      </c>
      <c r="AV40">
        <v>28154.075346000001</v>
      </c>
      <c r="AW40">
        <v>28072.608196000001</v>
      </c>
      <c r="AX40">
        <v>28099.730221000002</v>
      </c>
      <c r="AY40">
        <v>28057.434837000001</v>
      </c>
      <c r="AZ40">
        <v>27983.221645000001</v>
      </c>
    </row>
    <row r="41" spans="1:52" ht="15.75" x14ac:dyDescent="0.3">
      <c r="A41" s="6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5.75" x14ac:dyDescent="0.3">
      <c r="A42" s="8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5.75" x14ac:dyDescent="0.3">
      <c r="A43" s="8" t="s">
        <v>41</v>
      </c>
      <c r="B43">
        <v>5.132873</v>
      </c>
      <c r="C43">
        <v>5.0718819999999996</v>
      </c>
      <c r="D43">
        <v>4.8959489999999999</v>
      </c>
      <c r="E43">
        <v>4.6450069999999997</v>
      </c>
      <c r="F43">
        <v>4.3388460000000002</v>
      </c>
      <c r="G43">
        <v>4.2315069999999997</v>
      </c>
      <c r="H43">
        <v>4.3680209999999997</v>
      </c>
      <c r="I43">
        <v>3.9375969999999998</v>
      </c>
      <c r="J43">
        <v>4.6130699999999996</v>
      </c>
      <c r="K43">
        <v>4.2754009999999996</v>
      </c>
      <c r="L43">
        <v>3.9778690000000001</v>
      </c>
      <c r="M43">
        <v>3.4408880000000002</v>
      </c>
      <c r="N43">
        <v>4.0335190000000001</v>
      </c>
      <c r="O43">
        <v>3.9628130000000001</v>
      </c>
      <c r="P43">
        <v>3.6502479999999999</v>
      </c>
      <c r="Q43">
        <v>3.696977</v>
      </c>
      <c r="R43">
        <v>3.8994939999999998</v>
      </c>
      <c r="S43">
        <v>5.1178100000000004</v>
      </c>
      <c r="T43">
        <v>5.2812060000000001</v>
      </c>
      <c r="U43">
        <v>5.2285089999999999</v>
      </c>
      <c r="V43">
        <v>4.9886090000000003</v>
      </c>
      <c r="W43">
        <v>6.1070219999999997</v>
      </c>
      <c r="X43">
        <v>5.7215170000000004</v>
      </c>
      <c r="Y43">
        <v>6.1818239999999998</v>
      </c>
      <c r="Z43">
        <v>5.8222569999999996</v>
      </c>
      <c r="AA43">
        <v>6.4308969999999999</v>
      </c>
      <c r="AB43">
        <v>7.2061390000000003</v>
      </c>
      <c r="AC43">
        <v>6.9030240000000003</v>
      </c>
      <c r="AD43">
        <v>7.0349729999999999</v>
      </c>
      <c r="AE43">
        <v>7.4507680000000001</v>
      </c>
      <c r="AF43">
        <v>7.8335900000000001</v>
      </c>
      <c r="AG43">
        <v>7.7165660000000003</v>
      </c>
      <c r="AH43">
        <v>8.7671290000000006</v>
      </c>
      <c r="AI43">
        <v>7.836913</v>
      </c>
      <c r="AJ43">
        <v>27.053915</v>
      </c>
      <c r="AK43">
        <v>70.383801000000005</v>
      </c>
      <c r="AL43">
        <v>78.986881999999994</v>
      </c>
      <c r="AM43">
        <v>77.195046000000005</v>
      </c>
      <c r="AN43">
        <v>76.837262999999993</v>
      </c>
      <c r="AO43">
        <v>79.631060000000005</v>
      </c>
      <c r="AP43">
        <v>79.576556999999994</v>
      </c>
      <c r="AQ43">
        <v>77.660966000000002</v>
      </c>
      <c r="AR43">
        <v>73.699583000000004</v>
      </c>
      <c r="AS43">
        <v>69.579617999999996</v>
      </c>
      <c r="AT43">
        <v>61.977919</v>
      </c>
      <c r="AU43">
        <v>49.933737999999998</v>
      </c>
      <c r="AV43">
        <v>45.209136000000001</v>
      </c>
      <c r="AW43">
        <v>38.719507</v>
      </c>
      <c r="AX43">
        <v>33.292355000000001</v>
      </c>
      <c r="AY43">
        <v>29.528019</v>
      </c>
      <c r="AZ43">
        <v>27.659898999999999</v>
      </c>
    </row>
    <row r="44" spans="1:52" ht="15.75" x14ac:dyDescent="0.3">
      <c r="A44" s="4" t="s">
        <v>42</v>
      </c>
      <c r="B44">
        <v>124205.533717</v>
      </c>
      <c r="C44">
        <v>126139.78677999999</v>
      </c>
      <c r="D44">
        <v>128217.808212</v>
      </c>
      <c r="E44">
        <v>130083.543427</v>
      </c>
      <c r="F44">
        <v>131804.42864999999</v>
      </c>
      <c r="G44">
        <v>133326.06571299999</v>
      </c>
      <c r="H44">
        <v>135404.94715299999</v>
      </c>
      <c r="I44">
        <v>136370.01612700001</v>
      </c>
      <c r="J44">
        <v>137929.249319</v>
      </c>
      <c r="K44">
        <v>139779.16272200001</v>
      </c>
      <c r="L44">
        <v>141619.239233</v>
      </c>
      <c r="M44">
        <v>143487.213678</v>
      </c>
      <c r="N44">
        <v>145351.440665</v>
      </c>
      <c r="O44">
        <v>147260.224965</v>
      </c>
      <c r="P44">
        <v>148912.56787299999</v>
      </c>
      <c r="Q44">
        <v>150517.31437899999</v>
      </c>
      <c r="R44">
        <v>152219.43396900001</v>
      </c>
      <c r="S44">
        <v>154157.428629</v>
      </c>
      <c r="T44">
        <v>155798.03320100001</v>
      </c>
      <c r="U44">
        <v>156430.58456700001</v>
      </c>
      <c r="V44">
        <v>157316.40061000001</v>
      </c>
      <c r="W44">
        <v>158604.538287</v>
      </c>
      <c r="X44">
        <v>159980.500718</v>
      </c>
      <c r="Y44">
        <v>161603.52048800001</v>
      </c>
      <c r="Z44">
        <v>162618.868594</v>
      </c>
      <c r="AA44">
        <v>163934.24051599999</v>
      </c>
      <c r="AB44">
        <v>165288.55603899999</v>
      </c>
      <c r="AC44">
        <v>166285.72724599999</v>
      </c>
      <c r="AD44">
        <v>167184.899928</v>
      </c>
      <c r="AE44">
        <v>168409.74656699999</v>
      </c>
      <c r="AF44">
        <v>170086.21316499999</v>
      </c>
      <c r="AG44">
        <v>170626.156694</v>
      </c>
      <c r="AH44">
        <v>171829.54102</v>
      </c>
      <c r="AI44">
        <v>173225.55553000001</v>
      </c>
      <c r="AJ44">
        <v>173806.18187299999</v>
      </c>
      <c r="AK44">
        <v>175520.493292</v>
      </c>
      <c r="AL44">
        <v>177282.135481</v>
      </c>
      <c r="AM44">
        <v>179324.14365700001</v>
      </c>
      <c r="AN44">
        <v>181023.191685</v>
      </c>
      <c r="AO44">
        <v>182684.52670799999</v>
      </c>
      <c r="AP44">
        <v>184154.56680900001</v>
      </c>
      <c r="AQ44">
        <v>185858.644118</v>
      </c>
      <c r="AR44">
        <v>187736.02845499999</v>
      </c>
      <c r="AS44">
        <v>188237.6795</v>
      </c>
      <c r="AT44">
        <v>189617.03688900001</v>
      </c>
      <c r="AU44">
        <v>191220.02460400001</v>
      </c>
      <c r="AV44">
        <v>192973.87400000001</v>
      </c>
      <c r="AW44">
        <v>195015.43550600001</v>
      </c>
      <c r="AX44">
        <v>196124.616867</v>
      </c>
      <c r="AY44">
        <v>197077.90313600001</v>
      </c>
      <c r="AZ44">
        <v>197526.61144199999</v>
      </c>
    </row>
    <row r="45" spans="1:52" ht="15.75" x14ac:dyDescent="0.3">
      <c r="A45" s="4" t="s">
        <v>43</v>
      </c>
      <c r="B45">
        <v>120196.793578</v>
      </c>
      <c r="C45">
        <v>122118.916452</v>
      </c>
      <c r="D45">
        <v>124265.009584</v>
      </c>
      <c r="E45">
        <v>126120.257427</v>
      </c>
      <c r="F45">
        <v>127911.08725500001</v>
      </c>
      <c r="G45">
        <v>129416.446389</v>
      </c>
      <c r="H45">
        <v>131562.761104</v>
      </c>
      <c r="I45">
        <v>132498.97330899999</v>
      </c>
      <c r="J45">
        <v>134122.75156999999</v>
      </c>
      <c r="K45">
        <v>135951.93846500001</v>
      </c>
      <c r="L45">
        <v>137850.63364799999</v>
      </c>
      <c r="M45">
        <v>139699.62767399999</v>
      </c>
      <c r="N45">
        <v>141629.08557299999</v>
      </c>
      <c r="O45">
        <v>143520.98934</v>
      </c>
      <c r="P45">
        <v>145242.70026899999</v>
      </c>
      <c r="Q45">
        <v>146833.69435599999</v>
      </c>
      <c r="R45">
        <v>148640.87914400001</v>
      </c>
      <c r="S45">
        <v>150566.16239300001</v>
      </c>
      <c r="T45">
        <v>152270.442989</v>
      </c>
      <c r="U45">
        <v>152899.28897299999</v>
      </c>
      <c r="V45">
        <v>153851.12066499999</v>
      </c>
      <c r="W45">
        <v>155134.49467300001</v>
      </c>
      <c r="X45">
        <v>156576.928231</v>
      </c>
      <c r="Y45">
        <v>158195.03162200001</v>
      </c>
      <c r="Z45">
        <v>159293.63144299999</v>
      </c>
      <c r="AA45">
        <v>160588.4761</v>
      </c>
      <c r="AB45">
        <v>162023.08504100001</v>
      </c>
      <c r="AC45">
        <v>162995.41187499999</v>
      </c>
      <c r="AD45">
        <v>163968.352885</v>
      </c>
      <c r="AE45">
        <v>165184.55451799999</v>
      </c>
      <c r="AF45">
        <v>166920.80036699999</v>
      </c>
      <c r="AG45">
        <v>167464.45877100001</v>
      </c>
      <c r="AH45">
        <v>168736.38305100001</v>
      </c>
      <c r="AI45">
        <v>170142.59531899999</v>
      </c>
      <c r="AJ45">
        <v>170785.56665600001</v>
      </c>
      <c r="AK45">
        <v>172513.28042900001</v>
      </c>
      <c r="AL45">
        <v>174330.928812</v>
      </c>
      <c r="AM45">
        <v>176363.98487099999</v>
      </c>
      <c r="AN45">
        <v>178125.19942200001</v>
      </c>
      <c r="AO45">
        <v>179790.99818600001</v>
      </c>
      <c r="AP45">
        <v>181322.10574999999</v>
      </c>
      <c r="AQ45">
        <v>183031.05633200001</v>
      </c>
      <c r="AR45">
        <v>184979.94083800001</v>
      </c>
      <c r="AS45">
        <v>185492.814193</v>
      </c>
      <c r="AT45">
        <v>186924.269287</v>
      </c>
      <c r="AU45">
        <v>188529.41590299999</v>
      </c>
      <c r="AV45">
        <v>190338.86708600001</v>
      </c>
      <c r="AW45">
        <v>192381.20938099999</v>
      </c>
      <c r="AX45">
        <v>193553.980816</v>
      </c>
      <c r="AY45">
        <v>194520.62926399999</v>
      </c>
      <c r="AZ45">
        <v>195026.81337700001</v>
      </c>
    </row>
    <row r="46" spans="1:52" ht="15.75" x14ac:dyDescent="0.3">
      <c r="A46" s="4" t="s">
        <v>44</v>
      </c>
      <c r="B46">
        <v>33.327759</v>
      </c>
      <c r="C46">
        <v>31.72908</v>
      </c>
      <c r="D46">
        <v>30.662953000000002</v>
      </c>
      <c r="E46">
        <v>29.401323999999999</v>
      </c>
      <c r="F46">
        <v>28.01145</v>
      </c>
      <c r="G46">
        <v>26.687283999999998</v>
      </c>
      <c r="H46">
        <v>25.862707</v>
      </c>
      <c r="I46">
        <v>25.050953</v>
      </c>
      <c r="J46">
        <v>24.042831</v>
      </c>
      <c r="K46">
        <v>23.105836</v>
      </c>
      <c r="L46">
        <v>21.731335999999999</v>
      </c>
      <c r="M46">
        <v>20.661769</v>
      </c>
      <c r="N46">
        <v>19.986609999999999</v>
      </c>
      <c r="O46">
        <v>20.126073999999999</v>
      </c>
      <c r="P46">
        <v>19.633338999999999</v>
      </c>
      <c r="Q46">
        <v>19.012877</v>
      </c>
      <c r="R46">
        <v>17.669153000000001</v>
      </c>
      <c r="S46">
        <v>16.989954000000001</v>
      </c>
      <c r="T46">
        <v>16.363078999999999</v>
      </c>
      <c r="U46">
        <v>15.781138</v>
      </c>
      <c r="V46">
        <v>13.975172000000001</v>
      </c>
      <c r="W46">
        <v>13.31237</v>
      </c>
      <c r="X46">
        <v>12.790231</v>
      </c>
      <c r="Y46">
        <v>12.008872</v>
      </c>
      <c r="Z46">
        <v>11.661206999999999</v>
      </c>
      <c r="AA46">
        <v>10.809742</v>
      </c>
      <c r="AB46">
        <v>10.580766000000001</v>
      </c>
      <c r="AC46">
        <v>10.062683</v>
      </c>
      <c r="AD46">
        <v>9.3744800000000001</v>
      </c>
      <c r="AE46">
        <v>9.3001009999999997</v>
      </c>
      <c r="AF46">
        <v>9.015523</v>
      </c>
      <c r="AG46">
        <v>8.723293</v>
      </c>
      <c r="AH46">
        <v>8.9459219999999995</v>
      </c>
      <c r="AI46">
        <v>8.0622559999999996</v>
      </c>
      <c r="AJ46">
        <v>6.7979830000000003</v>
      </c>
      <c r="AK46">
        <v>6.4391059999999998</v>
      </c>
      <c r="AL46">
        <v>5.3685229999999997</v>
      </c>
      <c r="AM46">
        <v>5.1286069999999997</v>
      </c>
      <c r="AN46">
        <v>4.9010920000000002</v>
      </c>
      <c r="AO46">
        <v>4.8726479999999999</v>
      </c>
      <c r="AP46">
        <v>4.727938</v>
      </c>
      <c r="AQ46">
        <v>4.4120790000000003</v>
      </c>
      <c r="AR46">
        <v>4.1931219999999998</v>
      </c>
      <c r="AS46">
        <v>4.1348419999999999</v>
      </c>
      <c r="AT46">
        <v>3.891788</v>
      </c>
      <c r="AU46">
        <v>3.7807409999999999</v>
      </c>
      <c r="AV46">
        <v>3.7346409999999999</v>
      </c>
      <c r="AW46">
        <v>3.6808079999999999</v>
      </c>
      <c r="AX46">
        <v>3.3198409999999998</v>
      </c>
      <c r="AY46">
        <v>3.292141</v>
      </c>
      <c r="AZ46">
        <v>3.2003430000000002</v>
      </c>
    </row>
    <row r="47" spans="1:52" ht="15.75" x14ac:dyDescent="0.3">
      <c r="A47" s="4" t="s">
        <v>45</v>
      </c>
      <c r="B47">
        <v>3975.4123800000002</v>
      </c>
      <c r="C47">
        <v>3989.1412479999999</v>
      </c>
      <c r="D47">
        <v>3922.135675</v>
      </c>
      <c r="E47">
        <v>3933.8846760000001</v>
      </c>
      <c r="F47">
        <v>3865.329945</v>
      </c>
      <c r="G47">
        <v>3882.9320400000001</v>
      </c>
      <c r="H47">
        <v>3816.3233420000001</v>
      </c>
      <c r="I47">
        <v>3845.991865</v>
      </c>
      <c r="J47">
        <v>3782.4549179999999</v>
      </c>
      <c r="K47">
        <v>3804.1184210000001</v>
      </c>
      <c r="L47">
        <v>3746.874249</v>
      </c>
      <c r="M47">
        <v>3766.924235</v>
      </c>
      <c r="N47">
        <v>3702.3684819999999</v>
      </c>
      <c r="O47">
        <v>3719.109551</v>
      </c>
      <c r="P47">
        <v>3650.2342650000001</v>
      </c>
      <c r="Q47">
        <v>3664.6071459999998</v>
      </c>
      <c r="R47">
        <v>3560.8856719999999</v>
      </c>
      <c r="S47">
        <v>3574.2762819999998</v>
      </c>
      <c r="T47">
        <v>3511.2271329999999</v>
      </c>
      <c r="U47">
        <v>3515.5144559999999</v>
      </c>
      <c r="V47">
        <v>3451.3047729999998</v>
      </c>
      <c r="W47">
        <v>3456.7312440000001</v>
      </c>
      <c r="X47">
        <v>3390.782256</v>
      </c>
      <c r="Y47">
        <v>3396.4799939999998</v>
      </c>
      <c r="Z47">
        <v>3313.5759440000002</v>
      </c>
      <c r="AA47">
        <v>3334.9546740000001</v>
      </c>
      <c r="AB47">
        <v>3254.8902320000002</v>
      </c>
      <c r="AC47">
        <v>3280.252688</v>
      </c>
      <c r="AD47">
        <v>3207.1725630000001</v>
      </c>
      <c r="AE47">
        <v>3215.891948</v>
      </c>
      <c r="AF47">
        <v>3156.3972749999998</v>
      </c>
      <c r="AG47">
        <v>3152.9746300000002</v>
      </c>
      <c r="AH47">
        <v>3084.212047</v>
      </c>
      <c r="AI47">
        <v>3074.8979549999999</v>
      </c>
      <c r="AJ47">
        <v>3013.8172340000001</v>
      </c>
      <c r="AK47">
        <v>3000.7737569999999</v>
      </c>
      <c r="AL47">
        <v>2945.8381460000001</v>
      </c>
      <c r="AM47">
        <v>2955.0301789999999</v>
      </c>
      <c r="AN47">
        <v>2893.091171</v>
      </c>
      <c r="AO47">
        <v>2888.655874</v>
      </c>
      <c r="AP47">
        <v>2827.7331210000002</v>
      </c>
      <c r="AQ47">
        <v>2823.1757069999999</v>
      </c>
      <c r="AR47">
        <v>2751.894495</v>
      </c>
      <c r="AS47">
        <v>2740.7304650000001</v>
      </c>
      <c r="AT47">
        <v>2688.875814</v>
      </c>
      <c r="AU47">
        <v>2686.8279600000001</v>
      </c>
      <c r="AV47">
        <v>2631.272273</v>
      </c>
      <c r="AW47">
        <v>2630.5453170000001</v>
      </c>
      <c r="AX47">
        <v>2567.31621</v>
      </c>
      <c r="AY47">
        <v>2553.9817309999999</v>
      </c>
      <c r="AZ47">
        <v>2496.597722</v>
      </c>
    </row>
    <row r="48" spans="1:52" ht="15.75" x14ac:dyDescent="0.3">
      <c r="A48" s="4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5.75" x14ac:dyDescent="0.3">
      <c r="A49" s="4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5.75" x14ac:dyDescent="0.3">
      <c r="A50" s="3" t="s">
        <v>48</v>
      </c>
      <c r="B50">
        <v>10598.033278999999</v>
      </c>
      <c r="C50">
        <v>10780.757073000001</v>
      </c>
      <c r="D50">
        <v>10866.054902</v>
      </c>
      <c r="E50">
        <v>10787.618316</v>
      </c>
      <c r="F50">
        <v>12566.999845</v>
      </c>
      <c r="G50">
        <v>12716.221323</v>
      </c>
      <c r="H50">
        <v>12191.730276</v>
      </c>
      <c r="I50">
        <v>11874.958156999999</v>
      </c>
      <c r="J50">
        <v>11792.981835000001</v>
      </c>
      <c r="K50">
        <v>11913.968618999999</v>
      </c>
      <c r="L50">
        <v>12214.353588</v>
      </c>
      <c r="M50">
        <v>12635.925581</v>
      </c>
      <c r="N50">
        <v>12619.21365</v>
      </c>
      <c r="O50">
        <v>12867.092178999999</v>
      </c>
      <c r="P50">
        <v>13299.247115</v>
      </c>
      <c r="Q50">
        <v>13611.93953</v>
      </c>
      <c r="R50">
        <v>13577.254241000001</v>
      </c>
      <c r="S50">
        <v>13307.060455000001</v>
      </c>
      <c r="T50">
        <v>12840.049849999999</v>
      </c>
      <c r="U50">
        <v>12875.005348999999</v>
      </c>
      <c r="V50">
        <v>12993.427578999999</v>
      </c>
      <c r="W50">
        <v>13094.781733</v>
      </c>
      <c r="X50">
        <v>13154.521143</v>
      </c>
      <c r="Y50">
        <v>13898.654533999999</v>
      </c>
      <c r="Z50">
        <v>14169.637366000001</v>
      </c>
      <c r="AA50">
        <v>14131.902421000001</v>
      </c>
      <c r="AB50">
        <v>13661.344768000001</v>
      </c>
      <c r="AC50">
        <v>13925.127766</v>
      </c>
      <c r="AD50">
        <v>14212.476342</v>
      </c>
      <c r="AE50">
        <v>14068.230036999999</v>
      </c>
      <c r="AF50">
        <v>12391.902125000001</v>
      </c>
      <c r="AG50">
        <v>12181.954059</v>
      </c>
      <c r="AH50">
        <v>12278.956151</v>
      </c>
      <c r="AI50">
        <v>12826.801465</v>
      </c>
      <c r="AJ50">
        <v>13561.814208</v>
      </c>
      <c r="AK50">
        <v>13861.53781</v>
      </c>
      <c r="AL50">
        <v>8884.9702679999991</v>
      </c>
      <c r="AM50">
        <v>7920.7116569999998</v>
      </c>
      <c r="AN50">
        <v>7045.3587200000002</v>
      </c>
      <c r="AO50">
        <v>6307.4530720000002</v>
      </c>
      <c r="AP50">
        <v>6672.3102500000005</v>
      </c>
      <c r="AQ50">
        <v>8190.4738200000002</v>
      </c>
      <c r="AR50">
        <v>8579.997985</v>
      </c>
      <c r="AS50">
        <v>9650.2521639999995</v>
      </c>
      <c r="AT50">
        <v>10752.532646</v>
      </c>
      <c r="AU50">
        <v>10256.668084999999</v>
      </c>
      <c r="AV50">
        <v>10842.990915</v>
      </c>
      <c r="AW50">
        <v>10992.443869000001</v>
      </c>
      <c r="AX50">
        <v>10862.003717</v>
      </c>
      <c r="AY50">
        <v>9580.8228810000001</v>
      </c>
      <c r="AZ50">
        <v>9037.1414980000009</v>
      </c>
    </row>
    <row r="51" spans="1:52" ht="15.75" x14ac:dyDescent="0.3">
      <c r="A51" s="4" t="s">
        <v>13</v>
      </c>
      <c r="B51">
        <v>5569.827749</v>
      </c>
      <c r="C51">
        <v>5614.2320870000003</v>
      </c>
      <c r="D51">
        <v>5649.238171</v>
      </c>
      <c r="E51">
        <v>5566.0679289999998</v>
      </c>
      <c r="F51">
        <v>7034.3945819999999</v>
      </c>
      <c r="G51">
        <v>6922.9101989999999</v>
      </c>
      <c r="H51">
        <v>6540.0355200000004</v>
      </c>
      <c r="I51">
        <v>6528.8674639999999</v>
      </c>
      <c r="J51">
        <v>6602.0189360000004</v>
      </c>
      <c r="K51">
        <v>6723.9043339999998</v>
      </c>
      <c r="L51">
        <v>6859.4281520000004</v>
      </c>
      <c r="M51">
        <v>6876.6832979999999</v>
      </c>
      <c r="N51">
        <v>6930.2383129999998</v>
      </c>
      <c r="O51">
        <v>6885.2360859999999</v>
      </c>
      <c r="P51">
        <v>7362.7758160000003</v>
      </c>
      <c r="Q51">
        <v>7435.0786690000004</v>
      </c>
      <c r="R51">
        <v>7494.365178</v>
      </c>
      <c r="S51">
        <v>7384.2965290000002</v>
      </c>
      <c r="T51">
        <v>7044.5702140000003</v>
      </c>
      <c r="U51">
        <v>7258.2288570000001</v>
      </c>
      <c r="V51">
        <v>7323.3387739999998</v>
      </c>
      <c r="W51">
        <v>7422.30915</v>
      </c>
      <c r="X51">
        <v>7407.2777759999999</v>
      </c>
      <c r="Y51">
        <v>7810.7786539999997</v>
      </c>
      <c r="Z51">
        <v>7813.911247</v>
      </c>
      <c r="AA51">
        <v>7857.8098659999996</v>
      </c>
      <c r="AB51">
        <v>7524.6359640000001</v>
      </c>
      <c r="AC51">
        <v>7604.2441259999996</v>
      </c>
      <c r="AD51">
        <v>7752.4322160000002</v>
      </c>
      <c r="AE51">
        <v>7700.6551479999998</v>
      </c>
      <c r="AF51">
        <v>6150.7951949999997</v>
      </c>
      <c r="AG51">
        <v>6143.8124619999999</v>
      </c>
      <c r="AH51">
        <v>6308.2130619999998</v>
      </c>
      <c r="AI51">
        <v>6739.6722680000003</v>
      </c>
      <c r="AJ51">
        <v>7073.5734490000004</v>
      </c>
      <c r="AK51">
        <v>6994.7862160000004</v>
      </c>
      <c r="AL51">
        <v>2351.089113</v>
      </c>
      <c r="AM51">
        <v>2198.7420990000001</v>
      </c>
      <c r="AN51">
        <v>2152.3597110000001</v>
      </c>
      <c r="AO51">
        <v>2147.6400600000002</v>
      </c>
      <c r="AP51">
        <v>2144.626968</v>
      </c>
      <c r="AQ51">
        <v>2426.3655100000001</v>
      </c>
      <c r="AR51">
        <v>2216.5886930000001</v>
      </c>
      <c r="AS51">
        <v>2601.9143170000002</v>
      </c>
      <c r="AT51">
        <v>3384.5471510000002</v>
      </c>
      <c r="AU51">
        <v>3491.079174</v>
      </c>
      <c r="AV51">
        <v>4962.9866069999998</v>
      </c>
      <c r="AW51">
        <v>5240.0616300000002</v>
      </c>
      <c r="AX51">
        <v>5344.8289850000001</v>
      </c>
      <c r="AY51">
        <v>4223.4373779999996</v>
      </c>
      <c r="AZ51">
        <v>3634.5351879999998</v>
      </c>
    </row>
    <row r="52" spans="1:52" ht="15.75" x14ac:dyDescent="0.3">
      <c r="A52" s="5" t="s">
        <v>14</v>
      </c>
      <c r="B52">
        <v>5569.7526580000003</v>
      </c>
      <c r="C52">
        <v>5614.1569959999997</v>
      </c>
      <c r="D52">
        <v>5649.1630800000003</v>
      </c>
      <c r="E52">
        <v>5565.9928380000001</v>
      </c>
      <c r="F52">
        <v>7034.3194910000002</v>
      </c>
      <c r="G52">
        <v>6922.8351080000002</v>
      </c>
      <c r="H52">
        <v>6539.9604289999997</v>
      </c>
      <c r="I52">
        <v>6528.7923730000002</v>
      </c>
      <c r="J52">
        <v>6601.1322950000003</v>
      </c>
      <c r="K52">
        <v>6723.0176929999998</v>
      </c>
      <c r="L52">
        <v>6857.4614099999999</v>
      </c>
      <c r="M52">
        <v>6876.6082070000002</v>
      </c>
      <c r="N52">
        <v>6930.1632220000001</v>
      </c>
      <c r="O52">
        <v>6870.3203540000004</v>
      </c>
      <c r="P52">
        <v>7349.8458879999998</v>
      </c>
      <c r="Q52">
        <v>7422.3888379999999</v>
      </c>
      <c r="R52">
        <v>7481.675158</v>
      </c>
      <c r="S52">
        <v>7371.6066979999996</v>
      </c>
      <c r="T52">
        <v>7044.2562639999996</v>
      </c>
      <c r="U52">
        <v>7250.2193900000002</v>
      </c>
      <c r="V52">
        <v>7321.0600860000004</v>
      </c>
      <c r="W52">
        <v>7418.0249119999999</v>
      </c>
      <c r="X52">
        <v>7402.9935379999997</v>
      </c>
      <c r="Y52">
        <v>7806.4944159999995</v>
      </c>
      <c r="Z52">
        <v>7809.6270089999998</v>
      </c>
      <c r="AA52">
        <v>7853.5256280000003</v>
      </c>
      <c r="AB52">
        <v>7520.3517259999999</v>
      </c>
      <c r="AC52">
        <v>7599.9598880000003</v>
      </c>
      <c r="AD52">
        <v>7748.147978</v>
      </c>
      <c r="AE52">
        <v>7696.3709099999996</v>
      </c>
      <c r="AF52">
        <v>6146.5251429999998</v>
      </c>
      <c r="AG52">
        <v>6139.5565969999998</v>
      </c>
      <c r="AH52">
        <v>6304.1741540000003</v>
      </c>
      <c r="AI52">
        <v>6700.30861</v>
      </c>
      <c r="AJ52">
        <v>7034.2097910000002</v>
      </c>
      <c r="AK52">
        <v>6955.4225580000002</v>
      </c>
      <c r="AL52">
        <v>2240.2983760000002</v>
      </c>
      <c r="AM52">
        <v>2064.06936</v>
      </c>
      <c r="AN52">
        <v>1973.4314400000001</v>
      </c>
      <c r="AO52">
        <v>1863.7983859999999</v>
      </c>
      <c r="AP52">
        <v>1821.879737</v>
      </c>
      <c r="AQ52">
        <v>2391.0407599999999</v>
      </c>
      <c r="AR52">
        <v>2183.2639429999999</v>
      </c>
      <c r="AS52">
        <v>2568.589567</v>
      </c>
      <c r="AT52">
        <v>3188.3236379999998</v>
      </c>
      <c r="AU52">
        <v>3303.1021900000001</v>
      </c>
      <c r="AV52">
        <v>4778.1629499999999</v>
      </c>
      <c r="AW52">
        <v>5056.7379730000002</v>
      </c>
      <c r="AX52">
        <v>5163.0053280000002</v>
      </c>
      <c r="AY52">
        <v>4043.2137210000001</v>
      </c>
      <c r="AZ52">
        <v>3480.0362810000001</v>
      </c>
    </row>
    <row r="53" spans="1:52" ht="15.75" x14ac:dyDescent="0.3">
      <c r="A53" s="5" t="s">
        <v>15</v>
      </c>
      <c r="B53">
        <v>754.78675699999997</v>
      </c>
      <c r="C53">
        <v>710.02041099999997</v>
      </c>
      <c r="D53">
        <v>715.04696000000001</v>
      </c>
      <c r="E53">
        <v>663.60759599999994</v>
      </c>
      <c r="F53">
        <v>2159.7846009999998</v>
      </c>
      <c r="G53">
        <v>2098.008523</v>
      </c>
      <c r="H53">
        <v>2152.5512899999999</v>
      </c>
      <c r="I53">
        <v>2079.8845379999998</v>
      </c>
      <c r="J53">
        <v>2091.4250619999998</v>
      </c>
      <c r="K53">
        <v>2127.5535020000002</v>
      </c>
      <c r="L53">
        <v>2248.9995309999999</v>
      </c>
      <c r="M53">
        <v>2396.8220620000002</v>
      </c>
      <c r="N53">
        <v>2504.6690170000002</v>
      </c>
      <c r="O53">
        <v>2469.1895509999999</v>
      </c>
      <c r="P53">
        <v>2486.8560779999998</v>
      </c>
      <c r="Q53">
        <v>2408.6857169999998</v>
      </c>
      <c r="R53">
        <v>2527.7055930000001</v>
      </c>
      <c r="S53">
        <v>2527.1523040000002</v>
      </c>
      <c r="T53">
        <v>2431.3253260000001</v>
      </c>
      <c r="U53">
        <v>2384.2396199999998</v>
      </c>
      <c r="V53">
        <v>2435.7312550000001</v>
      </c>
      <c r="W53">
        <v>2471.2104340000001</v>
      </c>
      <c r="X53">
        <v>2428.315756</v>
      </c>
      <c r="Y53">
        <v>2485.2456710000001</v>
      </c>
      <c r="Z53">
        <v>2402.2552820000001</v>
      </c>
      <c r="AA53">
        <v>2432.0059630000001</v>
      </c>
      <c r="AB53">
        <v>2425.7731950000002</v>
      </c>
      <c r="AC53">
        <v>2254.47991</v>
      </c>
      <c r="AD53">
        <v>2219.945479</v>
      </c>
      <c r="AE53">
        <v>2255.7817540000001</v>
      </c>
      <c r="AF53">
        <v>2169.436416</v>
      </c>
      <c r="AG53">
        <v>2173.778057</v>
      </c>
      <c r="AH53">
        <v>2273.8771299999999</v>
      </c>
      <c r="AI53">
        <v>2581.3790410000001</v>
      </c>
      <c r="AJ53">
        <v>2669.8190559999998</v>
      </c>
      <c r="AK53">
        <v>2499.6241770000001</v>
      </c>
      <c r="AL53">
        <v>392.11529899999999</v>
      </c>
      <c r="AM53">
        <v>353.69313799999998</v>
      </c>
      <c r="AN53">
        <v>541.09968300000003</v>
      </c>
      <c r="AO53">
        <v>493.17544299999997</v>
      </c>
      <c r="AP53">
        <v>502.85474799999997</v>
      </c>
      <c r="AQ53">
        <v>510.61878400000001</v>
      </c>
      <c r="AR53">
        <v>477.615656</v>
      </c>
      <c r="AS53">
        <v>581.13019999999995</v>
      </c>
      <c r="AT53">
        <v>647.55409299999997</v>
      </c>
      <c r="AU53">
        <v>674.62795500000004</v>
      </c>
      <c r="AV53">
        <v>695.38001399999996</v>
      </c>
      <c r="AW53">
        <v>615.27753399999995</v>
      </c>
      <c r="AX53">
        <v>612.84623299999998</v>
      </c>
      <c r="AY53">
        <v>587.02994899999999</v>
      </c>
      <c r="AZ53">
        <v>578.04909399999997</v>
      </c>
    </row>
    <row r="54" spans="1:52" ht="15.75" x14ac:dyDescent="0.3">
      <c r="A54" s="5" t="s">
        <v>16</v>
      </c>
      <c r="B54">
        <v>2122.8520130000002</v>
      </c>
      <c r="C54">
        <v>2208.48522</v>
      </c>
      <c r="D54">
        <v>2246.6061330000002</v>
      </c>
      <c r="E54">
        <v>2260.0831170000001</v>
      </c>
      <c r="F54">
        <v>2255.3178720000001</v>
      </c>
      <c r="G54">
        <v>2237.0864369999999</v>
      </c>
      <c r="H54">
        <v>2123.2735349999998</v>
      </c>
      <c r="I54">
        <v>2195.8707720000002</v>
      </c>
      <c r="J54">
        <v>2226.8769590000002</v>
      </c>
      <c r="K54">
        <v>2266.2522680000002</v>
      </c>
      <c r="L54">
        <v>2289.0317610000002</v>
      </c>
      <c r="M54">
        <v>2297.231342</v>
      </c>
      <c r="N54">
        <v>2299.7006769999998</v>
      </c>
      <c r="O54">
        <v>2289.2579179999998</v>
      </c>
      <c r="P54">
        <v>2725.797697</v>
      </c>
      <c r="Q54">
        <v>2796.3968100000002</v>
      </c>
      <c r="R54">
        <v>2844.8630229999999</v>
      </c>
      <c r="S54">
        <v>2754.620504</v>
      </c>
      <c r="T54">
        <v>2523.5372739999998</v>
      </c>
      <c r="U54">
        <v>2563.1719349999998</v>
      </c>
      <c r="V54">
        <v>2587.3760360000001</v>
      </c>
      <c r="W54">
        <v>2619.081803</v>
      </c>
      <c r="X54">
        <v>2652.7599070000001</v>
      </c>
      <c r="Y54">
        <v>2760.4242049999998</v>
      </c>
      <c r="Z54">
        <v>2951.4583870000001</v>
      </c>
      <c r="AA54">
        <v>2975.7450990000002</v>
      </c>
      <c r="AB54">
        <v>2711.5271429999998</v>
      </c>
      <c r="AC54">
        <v>2913.0328039999999</v>
      </c>
      <c r="AD54">
        <v>3023.1637129999999</v>
      </c>
      <c r="AE54">
        <v>2949.1382669999998</v>
      </c>
      <c r="AF54">
        <v>2855.8027820000002</v>
      </c>
      <c r="AG54">
        <v>2842.0377699999999</v>
      </c>
      <c r="AH54">
        <v>2892.4163010000002</v>
      </c>
      <c r="AI54">
        <v>2983.5697380000001</v>
      </c>
      <c r="AJ54">
        <v>3124.0636709999999</v>
      </c>
      <c r="AK54">
        <v>3196.301856</v>
      </c>
      <c r="AL54">
        <v>1280.9238769999999</v>
      </c>
      <c r="AM54">
        <v>1119.6837640000001</v>
      </c>
      <c r="AN54">
        <v>850.357034</v>
      </c>
      <c r="AO54">
        <v>792.76732700000002</v>
      </c>
      <c r="AP54">
        <v>808.82064000000003</v>
      </c>
      <c r="AQ54">
        <v>818.56397000000004</v>
      </c>
      <c r="AR54">
        <v>948.32763599999998</v>
      </c>
      <c r="AS54">
        <v>1079.9218530000001</v>
      </c>
      <c r="AT54">
        <v>1325.7981649999999</v>
      </c>
      <c r="AU54">
        <v>1418.6889639999999</v>
      </c>
      <c r="AV54">
        <v>1410.524392</v>
      </c>
      <c r="AW54">
        <v>1393.2409110000001</v>
      </c>
      <c r="AX54">
        <v>1426.9329319999999</v>
      </c>
      <c r="AY54">
        <v>1380.0398560000001</v>
      </c>
      <c r="AZ54">
        <v>1243.783259</v>
      </c>
    </row>
    <row r="55" spans="1:52" ht="15.75" x14ac:dyDescent="0.3">
      <c r="A55" s="5" t="s">
        <v>17</v>
      </c>
      <c r="B55">
        <v>1636.950883</v>
      </c>
      <c r="C55">
        <v>1620.013324</v>
      </c>
      <c r="D55">
        <v>1616.173245</v>
      </c>
      <c r="E55">
        <v>1464.434332</v>
      </c>
      <c r="F55">
        <v>1453.9299289999999</v>
      </c>
      <c r="G55">
        <v>1446.5353720000001</v>
      </c>
      <c r="H55">
        <v>1370.5133530000001</v>
      </c>
      <c r="I55">
        <v>1357.9079819999999</v>
      </c>
      <c r="J55">
        <v>1354.5678290000001</v>
      </c>
      <c r="K55">
        <v>1359.5105510000001</v>
      </c>
      <c r="L55">
        <v>1350.883863</v>
      </c>
      <c r="M55">
        <v>1341.7095079999999</v>
      </c>
      <c r="N55">
        <v>1296.215952</v>
      </c>
      <c r="O55">
        <v>1063.3755940000001</v>
      </c>
      <c r="P55">
        <v>1061.643734</v>
      </c>
      <c r="Q55">
        <v>1059.1007259999999</v>
      </c>
      <c r="R55">
        <v>1051.929772</v>
      </c>
      <c r="S55">
        <v>1051.929772</v>
      </c>
      <c r="T55">
        <v>1051.440732</v>
      </c>
      <c r="U55">
        <v>1046.430349</v>
      </c>
      <c r="V55">
        <v>1037.4233569999999</v>
      </c>
      <c r="W55">
        <v>1035.369389</v>
      </c>
      <c r="X55">
        <v>1033.9022689999999</v>
      </c>
      <c r="Y55">
        <v>1033.8044609999999</v>
      </c>
      <c r="Z55">
        <v>1033.8044609999999</v>
      </c>
      <c r="AA55">
        <v>1072.887461</v>
      </c>
      <c r="AB55">
        <v>1118.9119840000001</v>
      </c>
      <c r="AC55">
        <v>1118.686524</v>
      </c>
      <c r="AD55">
        <v>1028.0433049999999</v>
      </c>
      <c r="AE55">
        <v>1023.58394</v>
      </c>
      <c r="AF55">
        <v>163.85760999999999</v>
      </c>
      <c r="AG55">
        <v>171.72199000000001</v>
      </c>
      <c r="AH55">
        <v>171.72199000000001</v>
      </c>
      <c r="AI55">
        <v>171.72199000000001</v>
      </c>
      <c r="AJ55">
        <v>184.86499000000001</v>
      </c>
      <c r="AK55">
        <v>171.72199000000001</v>
      </c>
      <c r="AL55">
        <v>163.85760999999999</v>
      </c>
      <c r="AM55">
        <v>163.85760999999999</v>
      </c>
      <c r="AN55">
        <v>163.85760999999999</v>
      </c>
      <c r="AO55">
        <v>163.85760999999999</v>
      </c>
      <c r="AP55">
        <v>162.85760999999999</v>
      </c>
      <c r="AQ55">
        <v>162.85760999999999</v>
      </c>
      <c r="AR55">
        <v>59.418892999999997</v>
      </c>
      <c r="AS55">
        <v>59.418892999999997</v>
      </c>
      <c r="AT55">
        <v>59.418892999999997</v>
      </c>
      <c r="AU55">
        <v>58.113256</v>
      </c>
      <c r="AV55">
        <v>57.312657000000002</v>
      </c>
      <c r="AW55">
        <v>6.7399750000000003</v>
      </c>
      <c r="AX55">
        <v>6.7399750000000003</v>
      </c>
      <c r="AY55">
        <v>6.7399750000000003</v>
      </c>
      <c r="AZ55">
        <v>6.7399750000000003</v>
      </c>
    </row>
    <row r="56" spans="1:52" ht="15.75" x14ac:dyDescent="0.3">
      <c r="A56" s="5" t="s">
        <v>18</v>
      </c>
      <c r="B56">
        <v>163.824173</v>
      </c>
      <c r="C56">
        <v>163.824173</v>
      </c>
      <c r="D56">
        <v>163.824173</v>
      </c>
      <c r="E56">
        <v>163.824173</v>
      </c>
      <c r="F56">
        <v>163.824173</v>
      </c>
      <c r="G56">
        <v>163.824173</v>
      </c>
      <c r="H56">
        <v>25.626018999999999</v>
      </c>
      <c r="I56">
        <v>25.626018999999999</v>
      </c>
      <c r="J56">
        <v>25.626018999999999</v>
      </c>
      <c r="K56">
        <v>25.626018999999999</v>
      </c>
      <c r="L56">
        <v>25.626018999999999</v>
      </c>
      <c r="M56">
        <v>25.626018999999999</v>
      </c>
      <c r="N56">
        <v>25.626018999999999</v>
      </c>
      <c r="O56">
        <v>25.626018999999999</v>
      </c>
      <c r="P56">
        <v>25.626018999999999</v>
      </c>
      <c r="Q56">
        <v>25.626018999999999</v>
      </c>
      <c r="R56">
        <v>25.626018999999999</v>
      </c>
      <c r="S56">
        <v>25.627644</v>
      </c>
      <c r="T56">
        <v>26.584631000000002</v>
      </c>
      <c r="U56">
        <v>26.539985999999999</v>
      </c>
      <c r="V56">
        <v>26.539985999999999</v>
      </c>
      <c r="W56">
        <v>27.430230000000002</v>
      </c>
      <c r="X56">
        <v>26.539985999999999</v>
      </c>
      <c r="Y56">
        <v>26.539985999999999</v>
      </c>
      <c r="Z56">
        <v>25.626018999999999</v>
      </c>
      <c r="AA56">
        <v>25.626018999999999</v>
      </c>
      <c r="AB56">
        <v>27.479738000000001</v>
      </c>
      <c r="AC56">
        <v>25.626018999999999</v>
      </c>
      <c r="AD56">
        <v>25.626018999999999</v>
      </c>
      <c r="AE56">
        <v>25.626018999999999</v>
      </c>
      <c r="AF56">
        <v>25.626018999999999</v>
      </c>
      <c r="AG56">
        <v>25.626018999999999</v>
      </c>
      <c r="AH56">
        <v>25.626018999999999</v>
      </c>
      <c r="AI56">
        <v>25.626018999999999</v>
      </c>
      <c r="AJ56">
        <v>25.626018999999999</v>
      </c>
      <c r="AK56">
        <v>25.626018999999999</v>
      </c>
      <c r="AL56">
        <v>25.626018999999999</v>
      </c>
      <c r="AM56">
        <v>25.626018999999999</v>
      </c>
      <c r="AN56">
        <v>25.626018999999999</v>
      </c>
      <c r="AO56">
        <v>25.626018999999999</v>
      </c>
      <c r="AP56">
        <v>25.626018999999999</v>
      </c>
      <c r="AQ56">
        <v>449.96570200000002</v>
      </c>
      <c r="AR56">
        <v>477.50538</v>
      </c>
      <c r="AS56">
        <v>537.690291</v>
      </c>
      <c r="AT56">
        <v>537.690291</v>
      </c>
      <c r="AU56">
        <v>537.690291</v>
      </c>
      <c r="AV56">
        <v>537.690291</v>
      </c>
      <c r="AW56">
        <v>559.34885199999997</v>
      </c>
      <c r="AX56">
        <v>578.42970400000002</v>
      </c>
      <c r="AY56">
        <v>578.42970400000002</v>
      </c>
      <c r="AZ56">
        <v>602.55445399999996</v>
      </c>
    </row>
    <row r="57" spans="1:52" ht="15.75" x14ac:dyDescent="0.3">
      <c r="A57" s="5" t="s">
        <v>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5.75" x14ac:dyDescent="0.3">
      <c r="A58" s="5" t="s">
        <v>20</v>
      </c>
      <c r="B58">
        <v>801.58418700000004</v>
      </c>
      <c r="C58">
        <v>822.05922299999997</v>
      </c>
      <c r="D58">
        <v>817.757924</v>
      </c>
      <c r="E58">
        <v>800.23931600000003</v>
      </c>
      <c r="F58">
        <v>787.65861199999995</v>
      </c>
      <c r="G58">
        <v>763.57629899999995</v>
      </c>
      <c r="H58">
        <v>778.24158699999998</v>
      </c>
      <c r="I58">
        <v>779.74841700000002</v>
      </c>
      <c r="J58">
        <v>812.88178100000005</v>
      </c>
      <c r="K58">
        <v>854.32070799999997</v>
      </c>
      <c r="L58">
        <v>853.16559099999995</v>
      </c>
      <c r="M58">
        <v>725.46463100000005</v>
      </c>
      <c r="N58">
        <v>714.196912</v>
      </c>
      <c r="O58">
        <v>933.11662699999999</v>
      </c>
      <c r="P58">
        <v>960.16771500000004</v>
      </c>
      <c r="Q58">
        <v>934.977351</v>
      </c>
      <c r="R58">
        <v>833.97765000000004</v>
      </c>
      <c r="S58">
        <v>814.70337300000006</v>
      </c>
      <c r="T58">
        <v>813.79520000000002</v>
      </c>
      <c r="U58">
        <v>1032.2643989999999</v>
      </c>
      <c r="V58">
        <v>1036.4163510000001</v>
      </c>
      <c r="W58">
        <v>1067.3599549999999</v>
      </c>
      <c r="X58">
        <v>1063.902519</v>
      </c>
      <c r="Y58">
        <v>1302.9069919999999</v>
      </c>
      <c r="Z58">
        <v>1198.9097589999999</v>
      </c>
      <c r="AA58">
        <v>1164.687985</v>
      </c>
      <c r="AB58">
        <v>1103.2100029999999</v>
      </c>
      <c r="AC58">
        <v>1114.642051</v>
      </c>
      <c r="AD58">
        <v>1191.5698789999999</v>
      </c>
      <c r="AE58">
        <v>1193.0071519999999</v>
      </c>
      <c r="AF58">
        <v>880.75451099999998</v>
      </c>
      <c r="AG58">
        <v>875.34495600000002</v>
      </c>
      <c r="AH58">
        <v>889.48490900000002</v>
      </c>
      <c r="AI58">
        <v>886.96401700000001</v>
      </c>
      <c r="AJ58">
        <v>978.78824999999995</v>
      </c>
      <c r="AK58">
        <v>1011.100711</v>
      </c>
      <c r="AL58">
        <v>326.72776599999997</v>
      </c>
      <c r="AM58">
        <v>350.39370200000002</v>
      </c>
      <c r="AN58">
        <v>341.67596700000001</v>
      </c>
      <c r="AO58">
        <v>337.55685999999997</v>
      </c>
      <c r="AP58">
        <v>270.90559300000001</v>
      </c>
      <c r="AQ58">
        <v>398.21956699999998</v>
      </c>
      <c r="AR58">
        <v>220.396378</v>
      </c>
      <c r="AS58">
        <v>310.42833000000002</v>
      </c>
      <c r="AT58">
        <v>494.08037300000001</v>
      </c>
      <c r="AU58">
        <v>489.474806</v>
      </c>
      <c r="AV58">
        <v>769.69618600000001</v>
      </c>
      <c r="AW58">
        <v>1189.8648860000001</v>
      </c>
      <c r="AX58">
        <v>1243.7966859999999</v>
      </c>
      <c r="AY58">
        <v>1490.9742369999999</v>
      </c>
      <c r="AZ58">
        <v>1048.9094990000001</v>
      </c>
    </row>
    <row r="59" spans="1:52" ht="15.75" x14ac:dyDescent="0.3">
      <c r="A59" s="5" t="s">
        <v>21</v>
      </c>
      <c r="B59">
        <v>89.754644999999996</v>
      </c>
      <c r="C59">
        <v>89.754644999999996</v>
      </c>
      <c r="D59">
        <v>89.754644999999996</v>
      </c>
      <c r="E59">
        <v>213.804304</v>
      </c>
      <c r="F59">
        <v>213.804304</v>
      </c>
      <c r="G59">
        <v>213.804304</v>
      </c>
      <c r="H59">
        <v>89.754644999999996</v>
      </c>
      <c r="I59">
        <v>89.754644999999996</v>
      </c>
      <c r="J59">
        <v>89.754644999999996</v>
      </c>
      <c r="K59">
        <v>89.754644999999996</v>
      </c>
      <c r="L59">
        <v>89.754644999999996</v>
      </c>
      <c r="M59">
        <v>89.754644999999996</v>
      </c>
      <c r="N59">
        <v>89.754644999999996</v>
      </c>
      <c r="O59">
        <v>89.754644999999996</v>
      </c>
      <c r="P59">
        <v>89.754644999999996</v>
      </c>
      <c r="Q59">
        <v>197.602215</v>
      </c>
      <c r="R59">
        <v>197.57310100000001</v>
      </c>
      <c r="S59">
        <v>197.57310100000001</v>
      </c>
      <c r="T59">
        <v>197.57310100000001</v>
      </c>
      <c r="U59">
        <v>197.57310100000001</v>
      </c>
      <c r="V59">
        <v>197.57310100000001</v>
      </c>
      <c r="W59">
        <v>197.57310100000001</v>
      </c>
      <c r="X59">
        <v>197.57310100000001</v>
      </c>
      <c r="Y59">
        <v>197.57310100000001</v>
      </c>
      <c r="Z59">
        <v>197.57310100000001</v>
      </c>
      <c r="AA59">
        <v>182.57310100000001</v>
      </c>
      <c r="AB59">
        <v>133.44966299999999</v>
      </c>
      <c r="AC59">
        <v>173.49258</v>
      </c>
      <c r="AD59">
        <v>259.79958299999998</v>
      </c>
      <c r="AE59">
        <v>249.233778</v>
      </c>
      <c r="AF59">
        <v>51.047804999999997</v>
      </c>
      <c r="AG59">
        <v>51.047804999999997</v>
      </c>
      <c r="AH59">
        <v>51.047804999999997</v>
      </c>
      <c r="AI59">
        <v>51.047804999999997</v>
      </c>
      <c r="AJ59">
        <v>51.047804999999997</v>
      </c>
      <c r="AK59">
        <v>51.047804999999997</v>
      </c>
      <c r="AL59">
        <v>51.047804999999997</v>
      </c>
      <c r="AM59">
        <v>50.815126999999997</v>
      </c>
      <c r="AN59">
        <v>50.815126999999997</v>
      </c>
      <c r="AO59">
        <v>50.815126999999997</v>
      </c>
      <c r="AP59">
        <v>50.815126999999997</v>
      </c>
      <c r="AQ59">
        <v>50.815126999999997</v>
      </c>
      <c r="AR59">
        <v>0</v>
      </c>
      <c r="AS59">
        <v>0</v>
      </c>
      <c r="AT59">
        <v>123.781823</v>
      </c>
      <c r="AU59">
        <v>124.506918</v>
      </c>
      <c r="AV59">
        <v>1307.5594100000001</v>
      </c>
      <c r="AW59">
        <v>1292.265815</v>
      </c>
      <c r="AX59">
        <v>1294.259798</v>
      </c>
      <c r="AY59">
        <v>0</v>
      </c>
      <c r="AZ59">
        <v>0</v>
      </c>
    </row>
    <row r="60" spans="1:52" ht="15.75" x14ac:dyDescent="0.3">
      <c r="A60" s="5" t="s">
        <v>22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ht="15.75" x14ac:dyDescent="0.3">
      <c r="A61" s="5" t="s">
        <v>23</v>
      </c>
      <c r="B61">
        <v>7.5091000000000005E-2</v>
      </c>
      <c r="C61">
        <v>7.5091000000000005E-2</v>
      </c>
      <c r="D61">
        <v>7.5091000000000005E-2</v>
      </c>
      <c r="E61">
        <v>7.5091000000000005E-2</v>
      </c>
      <c r="F61">
        <v>7.5091000000000005E-2</v>
      </c>
      <c r="G61">
        <v>7.5091000000000005E-2</v>
      </c>
      <c r="H61">
        <v>7.5091000000000005E-2</v>
      </c>
      <c r="I61">
        <v>7.5091000000000005E-2</v>
      </c>
      <c r="J61">
        <v>0.88664100000000001</v>
      </c>
      <c r="K61">
        <v>0.88664100000000001</v>
      </c>
      <c r="L61">
        <v>1.966742</v>
      </c>
      <c r="M61">
        <v>7.5091000000000005E-2</v>
      </c>
      <c r="N61">
        <v>7.5091000000000005E-2</v>
      </c>
      <c r="O61">
        <v>7.5091000000000005E-2</v>
      </c>
      <c r="P61">
        <v>7.5091000000000005E-2</v>
      </c>
      <c r="Q61">
        <v>7.5091000000000005E-2</v>
      </c>
      <c r="R61">
        <v>7.5091000000000005E-2</v>
      </c>
      <c r="S61">
        <v>7.5091000000000005E-2</v>
      </c>
      <c r="T61">
        <v>7.5091000000000005E-2</v>
      </c>
      <c r="U61">
        <v>7.3953540000000002</v>
      </c>
      <c r="V61">
        <v>2.1084480000000001</v>
      </c>
      <c r="W61">
        <v>4.1139979999999996</v>
      </c>
      <c r="X61">
        <v>4.1139979999999996</v>
      </c>
      <c r="Y61">
        <v>4.1139979999999996</v>
      </c>
      <c r="Z61">
        <v>4.1139979999999996</v>
      </c>
      <c r="AA61">
        <v>4.1139979999999996</v>
      </c>
      <c r="AB61">
        <v>4.1139979999999996</v>
      </c>
      <c r="AC61">
        <v>4.1139979999999996</v>
      </c>
      <c r="AD61">
        <v>4.1139979999999996</v>
      </c>
      <c r="AE61">
        <v>4.1139979999999996</v>
      </c>
      <c r="AF61">
        <v>4.1139979999999996</v>
      </c>
      <c r="AG61">
        <v>4.1139979999999996</v>
      </c>
      <c r="AH61">
        <v>4.0389080000000002</v>
      </c>
      <c r="AI61">
        <v>4.0389080000000002</v>
      </c>
      <c r="AJ61">
        <v>4.0389080000000002</v>
      </c>
      <c r="AK61">
        <v>4.0389080000000002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5.75" x14ac:dyDescent="0.3">
      <c r="A62" s="5" t="s">
        <v>49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5.75" x14ac:dyDescent="0.3">
      <c r="A63" s="5" t="s">
        <v>25</v>
      </c>
      <c r="B63">
        <v>7.5091000000000005E-2</v>
      </c>
      <c r="C63">
        <v>7.5091000000000005E-2</v>
      </c>
      <c r="D63">
        <v>7.5091000000000005E-2</v>
      </c>
      <c r="E63">
        <v>7.5091000000000005E-2</v>
      </c>
      <c r="F63">
        <v>7.5091000000000005E-2</v>
      </c>
      <c r="G63">
        <v>7.5091000000000005E-2</v>
      </c>
      <c r="H63">
        <v>7.5091000000000005E-2</v>
      </c>
      <c r="I63">
        <v>7.5091000000000005E-2</v>
      </c>
      <c r="J63">
        <v>0.88664100000000001</v>
      </c>
      <c r="K63">
        <v>0.88664100000000001</v>
      </c>
      <c r="L63">
        <v>1.966742</v>
      </c>
      <c r="M63">
        <v>7.5091000000000005E-2</v>
      </c>
      <c r="N63">
        <v>7.5091000000000005E-2</v>
      </c>
      <c r="O63">
        <v>7.5091000000000005E-2</v>
      </c>
      <c r="P63">
        <v>7.5091000000000005E-2</v>
      </c>
      <c r="Q63">
        <v>7.5091000000000005E-2</v>
      </c>
      <c r="R63">
        <v>7.5091000000000005E-2</v>
      </c>
      <c r="S63">
        <v>7.5091000000000005E-2</v>
      </c>
      <c r="T63">
        <v>7.5091000000000005E-2</v>
      </c>
      <c r="U63">
        <v>7.3953540000000002</v>
      </c>
      <c r="V63">
        <v>2.1084480000000001</v>
      </c>
      <c r="W63">
        <v>4.1139979999999996</v>
      </c>
      <c r="X63">
        <v>4.1139979999999996</v>
      </c>
      <c r="Y63">
        <v>4.1139979999999996</v>
      </c>
      <c r="Z63">
        <v>4.1139979999999996</v>
      </c>
      <c r="AA63">
        <v>4.1139979999999996</v>
      </c>
      <c r="AB63">
        <v>4.1139979999999996</v>
      </c>
      <c r="AC63">
        <v>4.1139979999999996</v>
      </c>
      <c r="AD63">
        <v>4.1139979999999996</v>
      </c>
      <c r="AE63">
        <v>4.1139979999999996</v>
      </c>
      <c r="AF63">
        <v>4.1139979999999996</v>
      </c>
      <c r="AG63">
        <v>4.1139979999999996</v>
      </c>
      <c r="AH63">
        <v>4.0389080000000002</v>
      </c>
      <c r="AI63">
        <v>4.0389080000000002</v>
      </c>
      <c r="AJ63">
        <v>4.0389080000000002</v>
      </c>
      <c r="AK63">
        <v>4.0389080000000002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5.75" x14ac:dyDescent="0.3">
      <c r="A64" s="6" t="s">
        <v>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5.75" x14ac:dyDescent="0.3">
      <c r="A65" s="5" t="s">
        <v>27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14.840641</v>
      </c>
      <c r="P65">
        <v>12.854837</v>
      </c>
      <c r="Q65">
        <v>12.614739999999999</v>
      </c>
      <c r="R65">
        <v>12.614929</v>
      </c>
      <c r="S65">
        <v>12.614739999999999</v>
      </c>
      <c r="T65">
        <v>0.23885899999999999</v>
      </c>
      <c r="U65">
        <v>0.61411300000000002</v>
      </c>
      <c r="V65">
        <v>0.17024</v>
      </c>
      <c r="W65">
        <v>0.17024</v>
      </c>
      <c r="X65">
        <v>0.17024</v>
      </c>
      <c r="Y65">
        <v>0.17024</v>
      </c>
      <c r="Z65">
        <v>0.17024</v>
      </c>
      <c r="AA65">
        <v>0.17024</v>
      </c>
      <c r="AB65">
        <v>0.17024</v>
      </c>
      <c r="AC65">
        <v>0.17024</v>
      </c>
      <c r="AD65">
        <v>0.17024</v>
      </c>
      <c r="AE65">
        <v>0.17024</v>
      </c>
      <c r="AF65">
        <v>0.156054</v>
      </c>
      <c r="AG65">
        <v>0.14186699999999999</v>
      </c>
      <c r="AH65">
        <v>0</v>
      </c>
      <c r="AI65">
        <v>35.324750000000002</v>
      </c>
      <c r="AJ65">
        <v>35.324750000000002</v>
      </c>
      <c r="AK65">
        <v>35.324750000000002</v>
      </c>
      <c r="AL65">
        <v>110.79073699999999</v>
      </c>
      <c r="AM65">
        <v>134.67273900000001</v>
      </c>
      <c r="AN65">
        <v>178.928271</v>
      </c>
      <c r="AO65">
        <v>283.84167400000001</v>
      </c>
      <c r="AP65">
        <v>322.747231</v>
      </c>
      <c r="AQ65">
        <v>35.324750000000002</v>
      </c>
      <c r="AR65">
        <v>33.324750000000002</v>
      </c>
      <c r="AS65">
        <v>33.324750000000002</v>
      </c>
      <c r="AT65">
        <v>196.223513</v>
      </c>
      <c r="AU65">
        <v>187.97698399999999</v>
      </c>
      <c r="AV65">
        <v>184.823657</v>
      </c>
      <c r="AW65">
        <v>183.323657</v>
      </c>
      <c r="AX65">
        <v>181.823657</v>
      </c>
      <c r="AY65">
        <v>180.223657</v>
      </c>
      <c r="AZ65">
        <v>154.498907</v>
      </c>
    </row>
    <row r="66" spans="1:52" ht="15.75" x14ac:dyDescent="0.3">
      <c r="A66" s="7" t="s">
        <v>28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35.324750000000002</v>
      </c>
      <c r="AJ66">
        <v>35.324750000000002</v>
      </c>
      <c r="AK66">
        <v>35.324750000000002</v>
      </c>
      <c r="AL66">
        <v>35.324750000000002</v>
      </c>
      <c r="AM66">
        <v>35.324750000000002</v>
      </c>
      <c r="AN66">
        <v>35.324750000000002</v>
      </c>
      <c r="AO66">
        <v>35.324750000000002</v>
      </c>
      <c r="AP66">
        <v>35.324750000000002</v>
      </c>
      <c r="AQ66">
        <v>35.324750000000002</v>
      </c>
      <c r="AR66">
        <v>33.324750000000002</v>
      </c>
      <c r="AS66">
        <v>33.324750000000002</v>
      </c>
      <c r="AT66">
        <v>33.324750000000002</v>
      </c>
      <c r="AU66">
        <v>31.824750000000002</v>
      </c>
      <c r="AV66">
        <v>30.324750000000002</v>
      </c>
      <c r="AW66">
        <v>28.824750000000002</v>
      </c>
      <c r="AX66">
        <v>27.324750000000002</v>
      </c>
      <c r="AY66">
        <v>25.72475</v>
      </c>
      <c r="AZ66">
        <v>0</v>
      </c>
    </row>
    <row r="67" spans="1:52" ht="15.75" x14ac:dyDescent="0.3">
      <c r="A67" s="7" t="s">
        <v>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12.614739999999999</v>
      </c>
      <c r="P67">
        <v>12.614739999999999</v>
      </c>
      <c r="Q67">
        <v>12.614739999999999</v>
      </c>
      <c r="R67">
        <v>12.614739999999999</v>
      </c>
      <c r="S67">
        <v>12.614739999999999</v>
      </c>
      <c r="T67">
        <v>0.23885899999999999</v>
      </c>
      <c r="U67">
        <v>0.17024</v>
      </c>
      <c r="V67">
        <v>0.17024</v>
      </c>
      <c r="W67">
        <v>0.17024</v>
      </c>
      <c r="X67">
        <v>0.17024</v>
      </c>
      <c r="Y67">
        <v>0.17024</v>
      </c>
      <c r="Z67">
        <v>0.17024</v>
      </c>
      <c r="AA67">
        <v>0.17024</v>
      </c>
      <c r="AB67">
        <v>0.17024</v>
      </c>
      <c r="AC67">
        <v>0.17024</v>
      </c>
      <c r="AD67">
        <v>0.17024</v>
      </c>
      <c r="AE67">
        <v>0.17024</v>
      </c>
      <c r="AF67">
        <v>0.156054</v>
      </c>
      <c r="AG67">
        <v>0.14186699999999999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5.75" x14ac:dyDescent="0.3">
      <c r="A68" s="7" t="s">
        <v>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2.2259009999999999</v>
      </c>
      <c r="P68">
        <v>0.240097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162.898763</v>
      </c>
      <c r="AU68">
        <v>156.15223399999999</v>
      </c>
      <c r="AV68">
        <v>154.498907</v>
      </c>
      <c r="AW68">
        <v>154.498907</v>
      </c>
      <c r="AX68">
        <v>154.498907</v>
      </c>
      <c r="AY68">
        <v>154.498907</v>
      </c>
      <c r="AZ68">
        <v>154.498907</v>
      </c>
    </row>
    <row r="69" spans="1:52" ht="15.75" x14ac:dyDescent="0.3">
      <c r="A69" s="7" t="s">
        <v>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1.8900000000000001E-4</v>
      </c>
      <c r="S69">
        <v>0</v>
      </c>
      <c r="T69">
        <v>0</v>
      </c>
      <c r="U69">
        <v>0.44387300000000002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75.465986999999998</v>
      </c>
      <c r="AM69">
        <v>99.347988999999998</v>
      </c>
      <c r="AN69">
        <v>143.603521</v>
      </c>
      <c r="AO69">
        <v>248.51692399999999</v>
      </c>
      <c r="AP69">
        <v>287.422481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5.75" x14ac:dyDescent="0.3">
      <c r="A70" s="7" t="s">
        <v>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5.75" x14ac:dyDescent="0.3">
      <c r="A71" s="4" t="s">
        <v>32</v>
      </c>
      <c r="B71">
        <v>3866.7107000000001</v>
      </c>
      <c r="C71">
        <v>3981.159807</v>
      </c>
      <c r="D71">
        <v>4010.4925669999998</v>
      </c>
      <c r="E71">
        <v>3987.2605830000002</v>
      </c>
      <c r="F71">
        <v>4300.4238679999999</v>
      </c>
      <c r="G71">
        <v>4466.281473</v>
      </c>
      <c r="H71">
        <v>4328.6242620000003</v>
      </c>
      <c r="I71">
        <v>4062.9469690000001</v>
      </c>
      <c r="J71">
        <v>3934.3598710000001</v>
      </c>
      <c r="K71">
        <v>3875.2372989999999</v>
      </c>
      <c r="L71">
        <v>3993.0114480000002</v>
      </c>
      <c r="M71">
        <v>4416.0393400000003</v>
      </c>
      <c r="N71">
        <v>4342.1518839999999</v>
      </c>
      <c r="O71">
        <v>4610.7250329999997</v>
      </c>
      <c r="P71">
        <v>4597.3216899999998</v>
      </c>
      <c r="Q71">
        <v>4728.6693050000003</v>
      </c>
      <c r="R71">
        <v>4691.5719040000004</v>
      </c>
      <c r="S71">
        <v>4493.9699369999998</v>
      </c>
      <c r="T71">
        <v>4331.3472879999999</v>
      </c>
      <c r="U71">
        <v>4177.0181130000001</v>
      </c>
      <c r="V71">
        <v>4124.3404250000003</v>
      </c>
      <c r="W71">
        <v>4115.4193880000003</v>
      </c>
      <c r="X71">
        <v>4219.5737019999997</v>
      </c>
      <c r="Y71">
        <v>4522.3131560000002</v>
      </c>
      <c r="Z71">
        <v>4659.2647390000002</v>
      </c>
      <c r="AA71">
        <v>4610.5303709999998</v>
      </c>
      <c r="AB71">
        <v>4336.4874030000001</v>
      </c>
      <c r="AC71">
        <v>4514.108416</v>
      </c>
      <c r="AD71">
        <v>4567.0153739999996</v>
      </c>
      <c r="AE71">
        <v>4409.7591300000004</v>
      </c>
      <c r="AF71">
        <v>4268.1540139999997</v>
      </c>
      <c r="AG71">
        <v>4054.4402449999998</v>
      </c>
      <c r="AH71">
        <v>3940.4509979999998</v>
      </c>
      <c r="AI71">
        <v>4017.5747230000002</v>
      </c>
      <c r="AJ71">
        <v>4260.397191</v>
      </c>
      <c r="AK71">
        <v>4471.0553010000003</v>
      </c>
      <c r="AL71">
        <v>4228.6674810000004</v>
      </c>
      <c r="AM71">
        <v>3604.4868710000001</v>
      </c>
      <c r="AN71">
        <v>2900.1734280000001</v>
      </c>
      <c r="AO71">
        <v>2349.0787369999998</v>
      </c>
      <c r="AP71">
        <v>2927.9012440000001</v>
      </c>
      <c r="AQ71">
        <v>4195.1184780000003</v>
      </c>
      <c r="AR71">
        <v>4705.1116469999997</v>
      </c>
      <c r="AS71">
        <v>5238.4899210000003</v>
      </c>
      <c r="AT71">
        <v>5414.6757669999997</v>
      </c>
      <c r="AU71">
        <v>4694.0912900000003</v>
      </c>
      <c r="AV71">
        <v>3848.7718810000001</v>
      </c>
      <c r="AW71">
        <v>3785.5037040000002</v>
      </c>
      <c r="AX71">
        <v>3550.6882209999999</v>
      </c>
      <c r="AY71">
        <v>3329.7431029999998</v>
      </c>
      <c r="AZ71">
        <v>3226.5155049999998</v>
      </c>
    </row>
    <row r="72" spans="1:52" ht="15.75" x14ac:dyDescent="0.3">
      <c r="A72" s="5" t="s">
        <v>33</v>
      </c>
      <c r="B72">
        <v>2073.1245530000001</v>
      </c>
      <c r="C72">
        <v>2062.6694619999998</v>
      </c>
      <c r="D72">
        <v>2105.7010340000002</v>
      </c>
      <c r="E72">
        <v>2173.7363620000001</v>
      </c>
      <c r="F72">
        <v>2268.036885</v>
      </c>
      <c r="G72">
        <v>2324.610533</v>
      </c>
      <c r="H72">
        <v>2187.5036749999999</v>
      </c>
      <c r="I72">
        <v>2065.288583</v>
      </c>
      <c r="J72">
        <v>2121.2077210000002</v>
      </c>
      <c r="K72">
        <v>2186.4305410000002</v>
      </c>
      <c r="L72">
        <v>2220.1146450000001</v>
      </c>
      <c r="M72">
        <v>2320.3208850000001</v>
      </c>
      <c r="N72">
        <v>2314.7888160000002</v>
      </c>
      <c r="O72">
        <v>2306.950323</v>
      </c>
      <c r="P72">
        <v>2279.9715489999999</v>
      </c>
      <c r="Q72">
        <v>2280.902337</v>
      </c>
      <c r="R72">
        <v>2292.426258</v>
      </c>
      <c r="S72">
        <v>2297.4453910000002</v>
      </c>
      <c r="T72">
        <v>2151.2252239999998</v>
      </c>
      <c r="U72">
        <v>2108.5450310000001</v>
      </c>
      <c r="V72">
        <v>2189.1418170000002</v>
      </c>
      <c r="W72">
        <v>2303.7094740000002</v>
      </c>
      <c r="X72">
        <v>2405.2407800000001</v>
      </c>
      <c r="Y72">
        <v>2363.36222</v>
      </c>
      <c r="Z72">
        <v>2385.8951459999998</v>
      </c>
      <c r="AA72">
        <v>2405.2755790000001</v>
      </c>
      <c r="AB72">
        <v>2394.103529</v>
      </c>
      <c r="AC72">
        <v>2472.5940460000002</v>
      </c>
      <c r="AD72">
        <v>2518.3398630000002</v>
      </c>
      <c r="AE72">
        <v>2489.2290379999999</v>
      </c>
      <c r="AF72">
        <v>2286.8807860000002</v>
      </c>
      <c r="AG72">
        <v>2233.13337</v>
      </c>
      <c r="AH72">
        <v>2283.7475330000002</v>
      </c>
      <c r="AI72">
        <v>2383.3598229999998</v>
      </c>
      <c r="AJ72">
        <v>2556.2129530000002</v>
      </c>
      <c r="AK72">
        <v>2493.2933119999998</v>
      </c>
      <c r="AL72">
        <v>2160.7826960000002</v>
      </c>
      <c r="AM72">
        <v>1799.09231</v>
      </c>
      <c r="AN72">
        <v>1456.578264</v>
      </c>
      <c r="AO72">
        <v>1245.646043</v>
      </c>
      <c r="AP72">
        <v>1985.7389519999999</v>
      </c>
      <c r="AQ72">
        <v>3045.2868130000002</v>
      </c>
      <c r="AR72">
        <v>3119.7563570000002</v>
      </c>
      <c r="AS72">
        <v>3372.2501229999998</v>
      </c>
      <c r="AT72">
        <v>3383.4201889999999</v>
      </c>
      <c r="AU72">
        <v>2761.3609929999998</v>
      </c>
      <c r="AV72">
        <v>2258.7703419999998</v>
      </c>
      <c r="AW72">
        <v>2055.9238909999999</v>
      </c>
      <c r="AX72">
        <v>1878.9768180000001</v>
      </c>
      <c r="AY72">
        <v>1660.826534</v>
      </c>
      <c r="AZ72">
        <v>1539.709625</v>
      </c>
    </row>
    <row r="73" spans="1:52" ht="15.75" x14ac:dyDescent="0.3">
      <c r="A73" s="5" t="s">
        <v>34</v>
      </c>
      <c r="B73">
        <v>1793.586147</v>
      </c>
      <c r="C73">
        <v>1918.4903450000002</v>
      </c>
      <c r="D73">
        <v>1904.7915329999996</v>
      </c>
      <c r="E73">
        <v>1813.5242210000001</v>
      </c>
      <c r="F73">
        <v>2032.3869829999999</v>
      </c>
      <c r="G73">
        <v>2141.67094</v>
      </c>
      <c r="H73">
        <v>2141.1205870000003</v>
      </c>
      <c r="I73">
        <v>1997.6583860000001</v>
      </c>
      <c r="J73">
        <v>1813.1521499999999</v>
      </c>
      <c r="K73">
        <v>1688.8067579999997</v>
      </c>
      <c r="L73">
        <v>1772.8968030000001</v>
      </c>
      <c r="M73">
        <v>2095.7184550000002</v>
      </c>
      <c r="N73">
        <v>2027.3630679999997</v>
      </c>
      <c r="O73">
        <v>2303.7747099999997</v>
      </c>
      <c r="P73">
        <v>2317.3501409999999</v>
      </c>
      <c r="Q73">
        <v>2447.7669680000004</v>
      </c>
      <c r="R73">
        <v>2399.1456460000004</v>
      </c>
      <c r="S73">
        <v>2196.5245459999996</v>
      </c>
      <c r="T73">
        <v>2180.1220640000001</v>
      </c>
      <c r="U73">
        <v>2068.473082</v>
      </c>
      <c r="V73">
        <v>1935.1986080000001</v>
      </c>
      <c r="W73">
        <v>1811.709914</v>
      </c>
      <c r="X73">
        <v>1814.3329219999996</v>
      </c>
      <c r="Y73">
        <v>2158.9509360000002</v>
      </c>
      <c r="Z73">
        <v>2273.3695930000004</v>
      </c>
      <c r="AA73">
        <v>2205.2547919999997</v>
      </c>
      <c r="AB73">
        <v>1942.3838740000001</v>
      </c>
      <c r="AC73">
        <v>2041.5143699999999</v>
      </c>
      <c r="AD73">
        <v>2048.6755109999995</v>
      </c>
      <c r="AE73">
        <v>1920.5300920000004</v>
      </c>
      <c r="AF73">
        <v>1981.2732279999996</v>
      </c>
      <c r="AG73">
        <v>1821.3068749999998</v>
      </c>
      <c r="AH73">
        <v>1656.7034649999996</v>
      </c>
      <c r="AI73">
        <v>1634.2149000000004</v>
      </c>
      <c r="AJ73">
        <v>1704.1842379999998</v>
      </c>
      <c r="AK73">
        <v>1977.7619890000005</v>
      </c>
      <c r="AL73">
        <v>2067.8847850000002</v>
      </c>
      <c r="AM73">
        <v>1805.3945610000001</v>
      </c>
      <c r="AN73">
        <v>1443.5951640000001</v>
      </c>
      <c r="AO73">
        <v>1103.4326939999999</v>
      </c>
      <c r="AP73">
        <v>942.16229200000021</v>
      </c>
      <c r="AQ73">
        <v>1149.8316650000002</v>
      </c>
      <c r="AR73">
        <v>1585.3552899999995</v>
      </c>
      <c r="AS73">
        <v>1866.2397980000005</v>
      </c>
      <c r="AT73">
        <v>2031.2555779999998</v>
      </c>
      <c r="AU73">
        <v>1932.7302970000005</v>
      </c>
      <c r="AV73">
        <v>1590.0015390000003</v>
      </c>
      <c r="AW73">
        <v>1729.5798130000003</v>
      </c>
      <c r="AX73">
        <v>1671.7114029999998</v>
      </c>
      <c r="AY73">
        <v>1668.9165689999998</v>
      </c>
      <c r="AZ73">
        <v>1686.8058799999999</v>
      </c>
    </row>
    <row r="74" spans="1:52" ht="15.75" x14ac:dyDescent="0.3">
      <c r="A74" s="8" t="s">
        <v>35</v>
      </c>
      <c r="B74">
        <v>111.514994</v>
      </c>
      <c r="C74">
        <v>121.779713</v>
      </c>
      <c r="D74">
        <v>122.27158900000001</v>
      </c>
      <c r="E74">
        <v>121.998025</v>
      </c>
      <c r="F74">
        <v>133.228251</v>
      </c>
      <c r="G74">
        <v>142.835869</v>
      </c>
      <c r="H74">
        <v>154.00920099999999</v>
      </c>
      <c r="I74">
        <v>164.53502</v>
      </c>
      <c r="J74">
        <v>156.419006</v>
      </c>
      <c r="K74">
        <v>144.250775</v>
      </c>
      <c r="L74">
        <v>132.674958</v>
      </c>
      <c r="M74">
        <v>130.23977600000001</v>
      </c>
      <c r="N74">
        <v>123.82988400000001</v>
      </c>
      <c r="O74">
        <v>122.833444</v>
      </c>
      <c r="P74">
        <v>111.336507</v>
      </c>
      <c r="Q74">
        <v>103.982005</v>
      </c>
      <c r="R74">
        <v>107.282848</v>
      </c>
      <c r="S74">
        <v>92.428120000000007</v>
      </c>
      <c r="T74">
        <v>104.453943</v>
      </c>
      <c r="U74">
        <v>99.579271000000006</v>
      </c>
      <c r="V74">
        <v>96.632841999999997</v>
      </c>
      <c r="W74">
        <v>87.576761000000005</v>
      </c>
      <c r="X74">
        <v>82.366992999999994</v>
      </c>
      <c r="Y74">
        <v>74.017596999999995</v>
      </c>
      <c r="Z74">
        <v>73.696647999999996</v>
      </c>
      <c r="AA74">
        <v>68.184289000000007</v>
      </c>
      <c r="AB74">
        <v>60.209848000000001</v>
      </c>
      <c r="AC74">
        <v>56.622134000000003</v>
      </c>
      <c r="AD74">
        <v>53.302196000000002</v>
      </c>
      <c r="AE74">
        <v>57.431029000000002</v>
      </c>
      <c r="AF74">
        <v>59.313153</v>
      </c>
      <c r="AG74">
        <v>46.132393</v>
      </c>
      <c r="AH74">
        <v>43.224259000000004</v>
      </c>
      <c r="AI74">
        <v>54.995206000000003</v>
      </c>
      <c r="AJ74">
        <v>55.034022999999998</v>
      </c>
      <c r="AK74">
        <v>56.592807999999998</v>
      </c>
      <c r="AL74">
        <v>57.744711000000002</v>
      </c>
      <c r="AM74">
        <v>55.047148</v>
      </c>
      <c r="AN74">
        <v>47.721587999999997</v>
      </c>
      <c r="AO74">
        <v>36.631706999999999</v>
      </c>
      <c r="AP74">
        <v>26.976299000000001</v>
      </c>
      <c r="AQ74">
        <v>42.379669</v>
      </c>
      <c r="AR74">
        <v>45.580058999999999</v>
      </c>
      <c r="AS74">
        <v>48.617673000000003</v>
      </c>
      <c r="AT74">
        <v>38.253252000000003</v>
      </c>
      <c r="AU74">
        <v>37.466006</v>
      </c>
      <c r="AV74">
        <v>32.880718999999999</v>
      </c>
      <c r="AW74">
        <v>42.511415999999997</v>
      </c>
      <c r="AX74">
        <v>43.949710000000003</v>
      </c>
      <c r="AY74">
        <v>39.887883000000002</v>
      </c>
      <c r="AZ74">
        <v>40.077931999999997</v>
      </c>
    </row>
    <row r="75" spans="1:52" ht="15.75" x14ac:dyDescent="0.3">
      <c r="A75" s="8" t="s">
        <v>36</v>
      </c>
      <c r="B75">
        <v>1499.3833139999999</v>
      </c>
      <c r="C75">
        <v>1600.5700260000001</v>
      </c>
      <c r="D75">
        <v>1592.9406919999999</v>
      </c>
      <c r="E75">
        <v>1488.562537</v>
      </c>
      <c r="F75">
        <v>1669.662133</v>
      </c>
      <c r="G75">
        <v>1765.4863330000001</v>
      </c>
      <c r="H75">
        <v>1754.576221</v>
      </c>
      <c r="I75">
        <v>1619.1368070000001</v>
      </c>
      <c r="J75">
        <v>1457.5378499999999</v>
      </c>
      <c r="K75">
        <v>1356.0753500000001</v>
      </c>
      <c r="L75">
        <v>1438.87958</v>
      </c>
      <c r="M75">
        <v>1733.090903</v>
      </c>
      <c r="N75">
        <v>1661.854793</v>
      </c>
      <c r="O75">
        <v>1934.6836310000001</v>
      </c>
      <c r="P75">
        <v>1956.9970639999999</v>
      </c>
      <c r="Q75">
        <v>2095.339277</v>
      </c>
      <c r="R75">
        <v>2035.7497699999999</v>
      </c>
      <c r="S75">
        <v>1857.026728</v>
      </c>
      <c r="T75">
        <v>1814.845399</v>
      </c>
      <c r="U75">
        <v>1728.763958</v>
      </c>
      <c r="V75">
        <v>1599.7054209999999</v>
      </c>
      <c r="W75">
        <v>1488.3101859999999</v>
      </c>
      <c r="X75">
        <v>1494.5249799999999</v>
      </c>
      <c r="Y75">
        <v>1833.5083199999999</v>
      </c>
      <c r="Z75">
        <v>1932.705369</v>
      </c>
      <c r="AA75">
        <v>1857.52647</v>
      </c>
      <c r="AB75">
        <v>1610.971299</v>
      </c>
      <c r="AC75">
        <v>1714.7293050000001</v>
      </c>
      <c r="AD75">
        <v>1722.3435609999999</v>
      </c>
      <c r="AE75">
        <v>1593.824298</v>
      </c>
      <c r="AF75">
        <v>1653.2725230000001</v>
      </c>
      <c r="AG75">
        <v>1524.050248</v>
      </c>
      <c r="AH75">
        <v>1372.2753299999999</v>
      </c>
      <c r="AI75">
        <v>1334.1494580000001</v>
      </c>
      <c r="AJ75">
        <v>1386.9928259999999</v>
      </c>
      <c r="AK75">
        <v>1607.8325520000001</v>
      </c>
      <c r="AL75">
        <v>1681.929893</v>
      </c>
      <c r="AM75">
        <v>1439.6466399999999</v>
      </c>
      <c r="AN75">
        <v>1141.9138949999999</v>
      </c>
      <c r="AO75">
        <v>873.69399299999998</v>
      </c>
      <c r="AP75">
        <v>753.46993299999997</v>
      </c>
      <c r="AQ75">
        <v>949.43940899999996</v>
      </c>
      <c r="AR75">
        <v>1379.3133330000001</v>
      </c>
      <c r="AS75">
        <v>1562.486678</v>
      </c>
      <c r="AT75">
        <v>1674.9305409999999</v>
      </c>
      <c r="AU75">
        <v>1520.6177809999999</v>
      </c>
      <c r="AV75">
        <v>1215.753113</v>
      </c>
      <c r="AW75">
        <v>1347.1617289999999</v>
      </c>
      <c r="AX75">
        <v>1319.7184569999999</v>
      </c>
      <c r="AY75">
        <v>1341.463722</v>
      </c>
      <c r="AZ75">
        <v>1378.9233959999999</v>
      </c>
    </row>
    <row r="76" spans="1:52" ht="15.75" x14ac:dyDescent="0.3">
      <c r="A76" s="8" t="s">
        <v>50</v>
      </c>
      <c r="B76">
        <v>181.57039399999999</v>
      </c>
      <c r="C76">
        <v>195.07790399999999</v>
      </c>
      <c r="D76">
        <v>188.804911</v>
      </c>
      <c r="E76">
        <v>202.114679</v>
      </c>
      <c r="F76">
        <v>228.53477799999999</v>
      </c>
      <c r="G76">
        <v>232.32475700000001</v>
      </c>
      <c r="H76">
        <v>231.51270299999999</v>
      </c>
      <c r="I76">
        <v>212.92270199999999</v>
      </c>
      <c r="J76">
        <v>198.22587999999999</v>
      </c>
      <c r="K76">
        <v>187.598536</v>
      </c>
      <c r="L76">
        <v>200.45870600000001</v>
      </c>
      <c r="M76">
        <v>231.24508499999999</v>
      </c>
      <c r="N76">
        <v>240.62403900000001</v>
      </c>
      <c r="O76">
        <v>245.25785999999999</v>
      </c>
      <c r="P76">
        <v>248.22242</v>
      </c>
      <c r="Q76">
        <v>247.467556</v>
      </c>
      <c r="R76">
        <v>255.03642500000001</v>
      </c>
      <c r="S76">
        <v>245.95389399999999</v>
      </c>
      <c r="T76">
        <v>259.60815700000001</v>
      </c>
      <c r="U76">
        <v>238.96564900000001</v>
      </c>
      <c r="V76">
        <v>237.73635899999999</v>
      </c>
      <c r="W76">
        <v>234.812016</v>
      </c>
      <c r="X76">
        <v>236.373717</v>
      </c>
      <c r="Y76">
        <v>250.490028</v>
      </c>
      <c r="Z76">
        <v>265.89182399999999</v>
      </c>
      <c r="AA76">
        <v>278.32005700000002</v>
      </c>
      <c r="AB76">
        <v>269.87652200000002</v>
      </c>
      <c r="AC76">
        <v>268.79719299999999</v>
      </c>
      <c r="AD76">
        <v>271.667483</v>
      </c>
      <c r="AE76">
        <v>267.97157600000003</v>
      </c>
      <c r="AF76">
        <v>267.46417500000001</v>
      </c>
      <c r="AG76">
        <v>249.98061799999999</v>
      </c>
      <c r="AH76">
        <v>240.15402</v>
      </c>
      <c r="AI76">
        <v>244.0239</v>
      </c>
      <c r="AJ76">
        <v>261.04285800000002</v>
      </c>
      <c r="AK76">
        <v>312.20997899999998</v>
      </c>
      <c r="AL76">
        <v>326.94775099999998</v>
      </c>
      <c r="AM76">
        <v>309.19169799999997</v>
      </c>
      <c r="AN76">
        <v>252.24780200000001</v>
      </c>
      <c r="AO76">
        <v>191.31651600000001</v>
      </c>
      <c r="AP76">
        <v>160.223907</v>
      </c>
      <c r="AQ76">
        <v>156.79150300000001</v>
      </c>
      <c r="AR76">
        <v>159.137708</v>
      </c>
      <c r="AS76">
        <v>253.03502800000001</v>
      </c>
      <c r="AT76">
        <v>313.644361</v>
      </c>
      <c r="AU76">
        <v>364.62923899999998</v>
      </c>
      <c r="AV76">
        <v>331.10012799999998</v>
      </c>
      <c r="AW76">
        <v>331.19724300000001</v>
      </c>
      <c r="AX76">
        <v>303.33823799999999</v>
      </c>
      <c r="AY76">
        <v>283.95755400000002</v>
      </c>
      <c r="AZ76">
        <v>264.19903199999999</v>
      </c>
    </row>
    <row r="77" spans="1:52" ht="15.75" x14ac:dyDescent="0.3">
      <c r="A77" s="6" t="s">
        <v>38</v>
      </c>
      <c r="B77">
        <v>181.57039399999999</v>
      </c>
      <c r="C77">
        <v>195.07790399999999</v>
      </c>
      <c r="D77">
        <v>188.804911</v>
      </c>
      <c r="E77">
        <v>202.114679</v>
      </c>
      <c r="F77">
        <v>228.53477799999999</v>
      </c>
      <c r="G77">
        <v>232.32475700000001</v>
      </c>
      <c r="H77">
        <v>231.51270299999999</v>
      </c>
      <c r="I77">
        <v>212.92270199999999</v>
      </c>
      <c r="J77">
        <v>198.22587999999999</v>
      </c>
      <c r="K77">
        <v>187.598536</v>
      </c>
      <c r="L77">
        <v>200.45870600000001</v>
      </c>
      <c r="M77">
        <v>231.24508499999999</v>
      </c>
      <c r="N77">
        <v>240.62403900000001</v>
      </c>
      <c r="O77">
        <v>245.25785999999999</v>
      </c>
      <c r="P77">
        <v>248.22242</v>
      </c>
      <c r="Q77">
        <v>247.467556</v>
      </c>
      <c r="R77">
        <v>255.03642500000001</v>
      </c>
      <c r="S77">
        <v>245.95389399999999</v>
      </c>
      <c r="T77">
        <v>259.60815700000001</v>
      </c>
      <c r="U77">
        <v>238.96564900000001</v>
      </c>
      <c r="V77">
        <v>237.73635899999999</v>
      </c>
      <c r="W77">
        <v>234.812016</v>
      </c>
      <c r="X77">
        <v>236.373717</v>
      </c>
      <c r="Y77">
        <v>250.490028</v>
      </c>
      <c r="Z77">
        <v>265.89182399999999</v>
      </c>
      <c r="AA77">
        <v>278.32005700000002</v>
      </c>
      <c r="AB77">
        <v>269.87652200000002</v>
      </c>
      <c r="AC77">
        <v>268.79719299999999</v>
      </c>
      <c r="AD77">
        <v>271.667483</v>
      </c>
      <c r="AE77">
        <v>267.97157600000003</v>
      </c>
      <c r="AF77">
        <v>267.46417500000001</v>
      </c>
      <c r="AG77">
        <v>249.98061799999999</v>
      </c>
      <c r="AH77">
        <v>240.15402</v>
      </c>
      <c r="AI77">
        <v>244.0239</v>
      </c>
      <c r="AJ77">
        <v>261.04285800000002</v>
      </c>
      <c r="AK77">
        <v>312.20997899999998</v>
      </c>
      <c r="AL77">
        <v>326.94775099999998</v>
      </c>
      <c r="AM77">
        <v>309.19169799999997</v>
      </c>
      <c r="AN77">
        <v>252.24780200000001</v>
      </c>
      <c r="AO77">
        <v>191.31651600000001</v>
      </c>
      <c r="AP77">
        <v>160.223907</v>
      </c>
      <c r="AQ77">
        <v>156.79150300000001</v>
      </c>
      <c r="AR77">
        <v>159.137708</v>
      </c>
      <c r="AS77">
        <v>253.03502800000001</v>
      </c>
      <c r="AT77">
        <v>313.644361</v>
      </c>
      <c r="AU77">
        <v>364.62923899999998</v>
      </c>
      <c r="AV77">
        <v>331.10012799999998</v>
      </c>
      <c r="AW77">
        <v>331.19724300000001</v>
      </c>
      <c r="AX77">
        <v>303.33823799999999</v>
      </c>
      <c r="AY77">
        <v>283.95755400000002</v>
      </c>
      <c r="AZ77">
        <v>264.19903199999999</v>
      </c>
    </row>
    <row r="78" spans="1:52" ht="15.75" x14ac:dyDescent="0.3">
      <c r="A78" s="6" t="s">
        <v>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5.75" x14ac:dyDescent="0.3">
      <c r="A79" s="8" t="s">
        <v>40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5.75" x14ac:dyDescent="0.3">
      <c r="A80" s="8" t="s">
        <v>41</v>
      </c>
      <c r="B80">
        <v>1.117445</v>
      </c>
      <c r="C80">
        <v>1.062702</v>
      </c>
      <c r="D80">
        <v>0.77434099999999995</v>
      </c>
      <c r="E80">
        <v>0.84897999999999996</v>
      </c>
      <c r="F80">
        <v>0.96182100000000004</v>
      </c>
      <c r="G80">
        <v>1.023981</v>
      </c>
      <c r="H80">
        <v>1.022462</v>
      </c>
      <c r="I80">
        <v>1.0638570000000001</v>
      </c>
      <c r="J80">
        <v>0.969414</v>
      </c>
      <c r="K80">
        <v>0.88209700000000002</v>
      </c>
      <c r="L80">
        <v>0.88355899999999998</v>
      </c>
      <c r="M80">
        <v>1.1426909999999999</v>
      </c>
      <c r="N80">
        <v>1.054352</v>
      </c>
      <c r="O80">
        <v>0.99977499999999997</v>
      </c>
      <c r="P80">
        <v>0.79415000000000002</v>
      </c>
      <c r="Q80">
        <v>0.97813000000000005</v>
      </c>
      <c r="R80">
        <v>1.076603</v>
      </c>
      <c r="S80">
        <v>1.115804</v>
      </c>
      <c r="T80">
        <v>1.2145649999999999</v>
      </c>
      <c r="U80">
        <v>1.164204</v>
      </c>
      <c r="V80">
        <v>1.1239859999999999</v>
      </c>
      <c r="W80">
        <v>1.0109509999999999</v>
      </c>
      <c r="X80">
        <v>1.067232</v>
      </c>
      <c r="Y80">
        <v>0.93499100000000002</v>
      </c>
      <c r="Z80">
        <v>1.075752</v>
      </c>
      <c r="AA80">
        <v>1.223976</v>
      </c>
      <c r="AB80">
        <v>1.3262050000000001</v>
      </c>
      <c r="AC80">
        <v>1.3657379999999999</v>
      </c>
      <c r="AD80">
        <v>1.362271</v>
      </c>
      <c r="AE80">
        <v>1.3031889999999999</v>
      </c>
      <c r="AF80">
        <v>1.2233769999999999</v>
      </c>
      <c r="AG80">
        <v>1.143616</v>
      </c>
      <c r="AH80">
        <v>1.0498559999999999</v>
      </c>
      <c r="AI80">
        <v>1.0463359999999999</v>
      </c>
      <c r="AJ80">
        <v>1.1145309999999999</v>
      </c>
      <c r="AK80">
        <v>1.1266499999999999</v>
      </c>
      <c r="AL80">
        <v>1.2624299999999999</v>
      </c>
      <c r="AM80">
        <v>1.5090749999999999</v>
      </c>
      <c r="AN80">
        <v>1.7118789999999999</v>
      </c>
      <c r="AO80">
        <v>1.790478</v>
      </c>
      <c r="AP80">
        <v>1.4921530000000001</v>
      </c>
      <c r="AQ80">
        <v>1.2210840000000001</v>
      </c>
      <c r="AR80">
        <v>1.32419</v>
      </c>
      <c r="AS80">
        <v>2.100419</v>
      </c>
      <c r="AT80">
        <v>4.4274240000000002</v>
      </c>
      <c r="AU80">
        <v>10.017270999999999</v>
      </c>
      <c r="AV80">
        <v>10.267579</v>
      </c>
      <c r="AW80">
        <v>8.7094249999999995</v>
      </c>
      <c r="AX80">
        <v>4.7049979999999998</v>
      </c>
      <c r="AY80">
        <v>3.6074099999999998</v>
      </c>
      <c r="AZ80">
        <v>3.6055199999999998</v>
      </c>
    </row>
    <row r="81" spans="1:52" ht="15.75" x14ac:dyDescent="0.3">
      <c r="A81" s="4" t="s">
        <v>42</v>
      </c>
      <c r="B81">
        <v>1161.4948300000001</v>
      </c>
      <c r="C81">
        <v>1185.3651789999999</v>
      </c>
      <c r="D81">
        <v>1206.3241640000001</v>
      </c>
      <c r="E81">
        <v>1234.289804</v>
      </c>
      <c r="F81">
        <v>1232.1813950000001</v>
      </c>
      <c r="G81">
        <v>1327.0296510000001</v>
      </c>
      <c r="H81">
        <v>1323.0704940000001</v>
      </c>
      <c r="I81">
        <v>1283.143724</v>
      </c>
      <c r="J81">
        <v>1256.603028</v>
      </c>
      <c r="K81">
        <v>1314.826986</v>
      </c>
      <c r="L81">
        <v>1361.913988</v>
      </c>
      <c r="M81">
        <v>1343.202943</v>
      </c>
      <c r="N81">
        <v>1346.823453</v>
      </c>
      <c r="O81">
        <v>1371.1310599999999</v>
      </c>
      <c r="P81">
        <v>1339.1496090000001</v>
      </c>
      <c r="Q81">
        <v>1448.191556</v>
      </c>
      <c r="R81">
        <v>1391.3171589999999</v>
      </c>
      <c r="S81">
        <v>1428.793989</v>
      </c>
      <c r="T81">
        <v>1464.1323480000001</v>
      </c>
      <c r="U81">
        <v>1439.7583790000001</v>
      </c>
      <c r="V81">
        <v>1545.74838</v>
      </c>
      <c r="W81">
        <v>1557.053195</v>
      </c>
      <c r="X81">
        <v>1527.6696649999999</v>
      </c>
      <c r="Y81">
        <v>1565.5627239999999</v>
      </c>
      <c r="Z81">
        <v>1696.46138</v>
      </c>
      <c r="AA81">
        <v>1663.5621839999999</v>
      </c>
      <c r="AB81">
        <v>1800.221401</v>
      </c>
      <c r="AC81">
        <v>1806.775224</v>
      </c>
      <c r="AD81">
        <v>1893.0287519999999</v>
      </c>
      <c r="AE81">
        <v>1957.8157590000001</v>
      </c>
      <c r="AF81">
        <v>1972.952916</v>
      </c>
      <c r="AG81">
        <v>1983.701352</v>
      </c>
      <c r="AH81">
        <v>2030.292091</v>
      </c>
      <c r="AI81">
        <v>2069.554474</v>
      </c>
      <c r="AJ81">
        <v>2227.8435679999998</v>
      </c>
      <c r="AK81">
        <v>2395.696293</v>
      </c>
      <c r="AL81">
        <v>2305.2136740000001</v>
      </c>
      <c r="AM81">
        <v>2117.4826870000002</v>
      </c>
      <c r="AN81">
        <v>1992.8255810000001</v>
      </c>
      <c r="AO81">
        <v>1810.734275</v>
      </c>
      <c r="AP81">
        <v>1599.7820380000001</v>
      </c>
      <c r="AQ81">
        <v>1568.989832</v>
      </c>
      <c r="AR81">
        <v>1658.2976450000001</v>
      </c>
      <c r="AS81">
        <v>1809.8479259999999</v>
      </c>
      <c r="AT81">
        <v>1953.309728</v>
      </c>
      <c r="AU81">
        <v>2071.497621</v>
      </c>
      <c r="AV81">
        <v>2031.2324269999999</v>
      </c>
      <c r="AW81">
        <v>1966.8785350000001</v>
      </c>
      <c r="AX81">
        <v>1966.4865110000001</v>
      </c>
      <c r="AY81">
        <v>2027.6424</v>
      </c>
      <c r="AZ81">
        <v>2176.0908049999998</v>
      </c>
    </row>
    <row r="82" spans="1:52" ht="15.75" x14ac:dyDescent="0.3">
      <c r="A82" s="4" t="s">
        <v>43</v>
      </c>
      <c r="B82">
        <v>1043.786791</v>
      </c>
      <c r="C82">
        <v>1058.2989709999999</v>
      </c>
      <c r="D82">
        <v>1076.5174199999999</v>
      </c>
      <c r="E82">
        <v>1095.934653</v>
      </c>
      <c r="F82">
        <v>1091.2608</v>
      </c>
      <c r="G82">
        <v>1181.5048999999999</v>
      </c>
      <c r="H82">
        <v>1178.905</v>
      </c>
      <c r="I82">
        <v>1149.1789590000001</v>
      </c>
      <c r="J82">
        <v>1123.7225309999999</v>
      </c>
      <c r="K82">
        <v>1186.015762</v>
      </c>
      <c r="L82">
        <v>1236.2359389999999</v>
      </c>
      <c r="M82">
        <v>1221.1736069999999</v>
      </c>
      <c r="N82">
        <v>1227.493692</v>
      </c>
      <c r="O82">
        <v>1248.671742</v>
      </c>
      <c r="P82">
        <v>1214.5256240000001</v>
      </c>
      <c r="Q82">
        <v>1323.5848679999999</v>
      </c>
      <c r="R82">
        <v>1275.253283</v>
      </c>
      <c r="S82">
        <v>1310.8919880000001</v>
      </c>
      <c r="T82">
        <v>1349.376514</v>
      </c>
      <c r="U82">
        <v>1314.619627</v>
      </c>
      <c r="V82">
        <v>1412.91068</v>
      </c>
      <c r="W82">
        <v>1417.174078</v>
      </c>
      <c r="X82">
        <v>1382.091439</v>
      </c>
      <c r="Y82">
        <v>1411.8260319999999</v>
      </c>
      <c r="Z82">
        <v>1525.757697</v>
      </c>
      <c r="AA82">
        <v>1499.0798420000001</v>
      </c>
      <c r="AB82">
        <v>1619.092752</v>
      </c>
      <c r="AC82">
        <v>1634.3860010000001</v>
      </c>
      <c r="AD82">
        <v>1708.775513</v>
      </c>
      <c r="AE82">
        <v>1770.7337239999999</v>
      </c>
      <c r="AF82">
        <v>1785.4470229999999</v>
      </c>
      <c r="AG82">
        <v>1781.1728820000001</v>
      </c>
      <c r="AH82">
        <v>1813.2519460000001</v>
      </c>
      <c r="AI82">
        <v>1834.35537</v>
      </c>
      <c r="AJ82">
        <v>1983.436874</v>
      </c>
      <c r="AK82">
        <v>2125.172282</v>
      </c>
      <c r="AL82">
        <v>2025.439707</v>
      </c>
      <c r="AM82">
        <v>1941.9567500000001</v>
      </c>
      <c r="AN82">
        <v>1808.3392220000001</v>
      </c>
      <c r="AO82">
        <v>1612.3250869999999</v>
      </c>
      <c r="AP82">
        <v>1392.5830619999999</v>
      </c>
      <c r="AQ82">
        <v>1354.007691</v>
      </c>
      <c r="AR82">
        <v>1429.098947</v>
      </c>
      <c r="AS82">
        <v>1566.416606</v>
      </c>
      <c r="AT82">
        <v>1706.254651</v>
      </c>
      <c r="AU82">
        <v>1818.6197609999999</v>
      </c>
      <c r="AV82">
        <v>1782.1647330000001</v>
      </c>
      <c r="AW82">
        <v>1714.2760169999999</v>
      </c>
      <c r="AX82">
        <v>1708.5648590000001</v>
      </c>
      <c r="AY82">
        <v>1757.390163</v>
      </c>
      <c r="AZ82">
        <v>1906.363051</v>
      </c>
    </row>
    <row r="83" spans="1:52" ht="15.75" x14ac:dyDescent="0.3">
      <c r="A83" s="4" t="s">
        <v>44</v>
      </c>
      <c r="B83">
        <v>1.0191110000000001</v>
      </c>
      <c r="C83">
        <v>0.97504999999999997</v>
      </c>
      <c r="D83">
        <v>1.060211</v>
      </c>
      <c r="E83">
        <v>1.126166</v>
      </c>
      <c r="F83">
        <v>1.2254069999999999</v>
      </c>
      <c r="G83">
        <v>1.3226100000000001</v>
      </c>
      <c r="H83">
        <v>1.3059499999999999</v>
      </c>
      <c r="I83">
        <v>1.6673770000000001</v>
      </c>
      <c r="J83">
        <v>1.623772</v>
      </c>
      <c r="K83">
        <v>1.2018949999999999</v>
      </c>
      <c r="L83">
        <v>1.1603779999999999</v>
      </c>
      <c r="M83">
        <v>1.2351209999999999</v>
      </c>
      <c r="N83">
        <v>0.74410699999999996</v>
      </c>
      <c r="O83">
        <v>2.965414</v>
      </c>
      <c r="P83">
        <v>1.9711909999999999</v>
      </c>
      <c r="Q83">
        <v>1.8740870000000001</v>
      </c>
      <c r="R83">
        <v>1.9107719999999999</v>
      </c>
      <c r="S83">
        <v>1.624843</v>
      </c>
      <c r="T83">
        <v>1.5188699999999999</v>
      </c>
      <c r="U83">
        <v>0.731155</v>
      </c>
      <c r="V83">
        <v>0.76520299999999997</v>
      </c>
      <c r="W83">
        <v>0.46478900000000001</v>
      </c>
      <c r="X83">
        <v>0.41045100000000001</v>
      </c>
      <c r="Y83">
        <v>0.24391599999999999</v>
      </c>
      <c r="Z83">
        <v>0.236315</v>
      </c>
      <c r="AA83">
        <v>0.22986400000000001</v>
      </c>
      <c r="AB83">
        <v>0.225935</v>
      </c>
      <c r="AC83">
        <v>0.30611500000000003</v>
      </c>
      <c r="AD83">
        <v>0.54835</v>
      </c>
      <c r="AE83">
        <v>0.421622</v>
      </c>
      <c r="AF83">
        <v>0.29877700000000001</v>
      </c>
      <c r="AG83">
        <v>0.29877700000000001</v>
      </c>
      <c r="AH83">
        <v>3.0131999999999999E-2</v>
      </c>
      <c r="AI83">
        <v>0.17138500000000001</v>
      </c>
      <c r="AJ83">
        <v>0.51797400000000005</v>
      </c>
      <c r="AK83">
        <v>0.49070799999999998</v>
      </c>
      <c r="AL83">
        <v>0.64071299999999998</v>
      </c>
      <c r="AM83">
        <v>0.65814899999999998</v>
      </c>
      <c r="AN83">
        <v>0.83654899999999999</v>
      </c>
      <c r="AO83">
        <v>0.77029599999999998</v>
      </c>
      <c r="AP83">
        <v>0.71117600000000003</v>
      </c>
      <c r="AQ83">
        <v>0.69966899999999999</v>
      </c>
      <c r="AR83">
        <v>0.69966899999999999</v>
      </c>
      <c r="AS83">
        <v>0.37684899999999999</v>
      </c>
      <c r="AT83">
        <v>0.52254100000000003</v>
      </c>
      <c r="AU83">
        <v>0.46990900000000002</v>
      </c>
      <c r="AV83">
        <v>0.34192099999999997</v>
      </c>
      <c r="AW83">
        <v>0.15967500000000001</v>
      </c>
      <c r="AX83">
        <v>0.35853299999999999</v>
      </c>
      <c r="AY83">
        <v>0.34935100000000002</v>
      </c>
      <c r="AZ83">
        <v>0.15073600000000001</v>
      </c>
    </row>
    <row r="84" spans="1:52" ht="15.75" x14ac:dyDescent="0.3">
      <c r="A84" s="4" t="s">
        <v>45</v>
      </c>
      <c r="B84">
        <v>116.688928</v>
      </c>
      <c r="C84">
        <v>126.09115799999999</v>
      </c>
      <c r="D84">
        <v>128.746533</v>
      </c>
      <c r="E84">
        <v>137.22898499999999</v>
      </c>
      <c r="F84">
        <v>139.695188</v>
      </c>
      <c r="G84">
        <v>144.20214100000001</v>
      </c>
      <c r="H84">
        <v>142.859544</v>
      </c>
      <c r="I84">
        <v>132.29738800000001</v>
      </c>
      <c r="J84">
        <v>131.25672499999999</v>
      </c>
      <c r="K84">
        <v>127.609329</v>
      </c>
      <c r="L84">
        <v>124.51767100000001</v>
      </c>
      <c r="M84">
        <v>120.79421499999999</v>
      </c>
      <c r="N84">
        <v>118.58565400000001</v>
      </c>
      <c r="O84">
        <v>119.493904</v>
      </c>
      <c r="P84">
        <v>122.652794</v>
      </c>
      <c r="Q84">
        <v>122.732601</v>
      </c>
      <c r="R84">
        <v>114.153104</v>
      </c>
      <c r="S84">
        <v>116.277158</v>
      </c>
      <c r="T84">
        <v>113.236964</v>
      </c>
      <c r="U84">
        <v>124.407597</v>
      </c>
      <c r="V84">
        <v>132.072497</v>
      </c>
      <c r="W84">
        <v>139.41432800000001</v>
      </c>
      <c r="X84">
        <v>145.16777500000001</v>
      </c>
      <c r="Y84">
        <v>153.49277599999999</v>
      </c>
      <c r="Z84">
        <v>170.46736799999999</v>
      </c>
      <c r="AA84">
        <v>164.252478</v>
      </c>
      <c r="AB84">
        <v>180.902714</v>
      </c>
      <c r="AC84">
        <v>172.08310800000001</v>
      </c>
      <c r="AD84">
        <v>183.70488900000001</v>
      </c>
      <c r="AE84">
        <v>186.66041300000001</v>
      </c>
      <c r="AF84">
        <v>187.20711600000001</v>
      </c>
      <c r="AG84">
        <v>202.229693</v>
      </c>
      <c r="AH84">
        <v>217.01001299999999</v>
      </c>
      <c r="AI84">
        <v>235.02771899999999</v>
      </c>
      <c r="AJ84">
        <v>243.88872000000001</v>
      </c>
      <c r="AK84">
        <v>270.03330299999999</v>
      </c>
      <c r="AL84">
        <v>279.13325400000002</v>
      </c>
      <c r="AM84">
        <v>174.86778799999999</v>
      </c>
      <c r="AN84">
        <v>183.64981</v>
      </c>
      <c r="AO84">
        <v>197.638892</v>
      </c>
      <c r="AP84">
        <v>206.48779999999999</v>
      </c>
      <c r="AQ84">
        <v>214.28247200000001</v>
      </c>
      <c r="AR84">
        <v>228.49902900000001</v>
      </c>
      <c r="AS84">
        <v>243.05447100000001</v>
      </c>
      <c r="AT84">
        <v>246.53253599999999</v>
      </c>
      <c r="AU84">
        <v>252.407951</v>
      </c>
      <c r="AV84">
        <v>248.725773</v>
      </c>
      <c r="AW84">
        <v>252.44284300000001</v>
      </c>
      <c r="AX84">
        <v>257.56311899999997</v>
      </c>
      <c r="AY84">
        <v>269.90288600000002</v>
      </c>
      <c r="AZ84">
        <v>269.57701800000001</v>
      </c>
    </row>
    <row r="85" spans="1:52" ht="15.75" x14ac:dyDescent="0.3">
      <c r="A85" s="4" t="s">
        <v>51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5.75" x14ac:dyDescent="0.3">
      <c r="A86" s="4" t="s">
        <v>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5.75" x14ac:dyDescent="0.3">
      <c r="A87" s="3" t="s">
        <v>53</v>
      </c>
      <c r="B87">
        <v>-15498.764179</v>
      </c>
      <c r="C87">
        <v>-15639.465812</v>
      </c>
      <c r="D87">
        <v>-15749.702418999999</v>
      </c>
      <c r="E87">
        <v>-15628.290566</v>
      </c>
      <c r="F87">
        <v>-15858.891573999999</v>
      </c>
      <c r="G87">
        <v>-15889.565202</v>
      </c>
      <c r="H87">
        <v>-15550.768859</v>
      </c>
      <c r="I87">
        <v>-15399.434713000001</v>
      </c>
      <c r="J87">
        <v>-15450.724619000001</v>
      </c>
      <c r="K87">
        <v>-16108.094440000001</v>
      </c>
      <c r="L87">
        <v>-16270.455768</v>
      </c>
      <c r="M87">
        <v>-16545.827820999999</v>
      </c>
      <c r="N87">
        <v>-16639.398694</v>
      </c>
      <c r="O87">
        <v>-18248.54622</v>
      </c>
      <c r="P87">
        <v>-18297.221501</v>
      </c>
      <c r="Q87">
        <v>-18332.679742</v>
      </c>
      <c r="R87">
        <v>-18195.301165000001</v>
      </c>
      <c r="S87">
        <v>-18420.046728000001</v>
      </c>
      <c r="T87">
        <v>-18263.529094000001</v>
      </c>
      <c r="U87">
        <v>-17677.958801000001</v>
      </c>
      <c r="V87">
        <v>-17788.354461999999</v>
      </c>
      <c r="W87">
        <v>-17822.049489000001</v>
      </c>
      <c r="X87">
        <v>-17755.043618</v>
      </c>
      <c r="Y87">
        <v>-17850.024924000001</v>
      </c>
      <c r="Z87">
        <v>-18069.73792</v>
      </c>
      <c r="AA87">
        <v>-17823.972033999999</v>
      </c>
      <c r="AB87">
        <v>-17721.410097</v>
      </c>
      <c r="AC87">
        <v>-17617.471189</v>
      </c>
      <c r="AD87">
        <v>-17644.390295000001</v>
      </c>
      <c r="AE87">
        <v>-17756.826491</v>
      </c>
      <c r="AF87">
        <v>-17082.605068000001</v>
      </c>
      <c r="AG87">
        <v>-17166.901055999999</v>
      </c>
      <c r="AH87">
        <v>-17376.776281999999</v>
      </c>
      <c r="AI87">
        <v>-17931.910553999998</v>
      </c>
      <c r="AJ87">
        <v>-17981.929929000002</v>
      </c>
      <c r="AK87">
        <v>-17988.670153999999</v>
      </c>
      <c r="AL87">
        <v>-18075.299268999999</v>
      </c>
      <c r="AM87">
        <v>-17759.53731</v>
      </c>
      <c r="AN87">
        <v>-17358.577551999999</v>
      </c>
      <c r="AO87">
        <v>-17169.065613999999</v>
      </c>
      <c r="AP87">
        <v>-17449.473907</v>
      </c>
      <c r="AQ87">
        <v>-17815.953859000001</v>
      </c>
      <c r="AR87">
        <v>-19463.992535000001</v>
      </c>
      <c r="AS87">
        <v>-19829.965830000001</v>
      </c>
      <c r="AT87">
        <v>-20008.990199</v>
      </c>
      <c r="AU87">
        <v>-19144.533220000001</v>
      </c>
      <c r="AV87">
        <v>-18337.582797999999</v>
      </c>
      <c r="AW87">
        <v>-17941.237650999999</v>
      </c>
      <c r="AX87">
        <v>-17741.465080000002</v>
      </c>
      <c r="AY87">
        <v>-17442.776614999999</v>
      </c>
      <c r="AZ87">
        <v>-17170.402128000002</v>
      </c>
    </row>
    <row r="88" spans="1:52" ht="15.75" x14ac:dyDescent="0.3">
      <c r="A88" s="4" t="s">
        <v>13</v>
      </c>
      <c r="B88">
        <v>-5410.6490450000001</v>
      </c>
      <c r="C88">
        <v>-5469.4877420000003</v>
      </c>
      <c r="D88">
        <v>-5450.7522129999998</v>
      </c>
      <c r="E88">
        <v>-5380.7591490000004</v>
      </c>
      <c r="F88">
        <v>-5363.2094980000002</v>
      </c>
      <c r="G88">
        <v>-5261.0833000000002</v>
      </c>
      <c r="H88">
        <v>-5089.3956349999999</v>
      </c>
      <c r="I88">
        <v>-5148.9095150000003</v>
      </c>
      <c r="J88">
        <v>-5128.9456740000005</v>
      </c>
      <c r="K88">
        <v>-5865.7724090000002</v>
      </c>
      <c r="L88">
        <v>-5964.0072289999998</v>
      </c>
      <c r="M88">
        <v>-6020.2684829999998</v>
      </c>
      <c r="N88">
        <v>-6053.7941569999994</v>
      </c>
      <c r="O88">
        <v>-7523.1809089999997</v>
      </c>
      <c r="P88">
        <v>-7622.9643219999998</v>
      </c>
      <c r="Q88">
        <v>-7598.0352219999995</v>
      </c>
      <c r="R88">
        <v>-7495.0894269999999</v>
      </c>
      <c r="S88">
        <v>-7674.3923990000003</v>
      </c>
      <c r="T88">
        <v>-7793.0957440000002</v>
      </c>
      <c r="U88">
        <v>-6817.5894900000003</v>
      </c>
      <c r="V88">
        <v>-6817.109222</v>
      </c>
      <c r="W88">
        <v>-6857.7691919999997</v>
      </c>
      <c r="X88">
        <v>-6735.6636600000002</v>
      </c>
      <c r="Y88">
        <v>-6661.9381359999998</v>
      </c>
      <c r="Z88">
        <v>-6748.0337559999998</v>
      </c>
      <c r="AA88">
        <v>-6488.6927009999999</v>
      </c>
      <c r="AB88">
        <v>-6454.640832</v>
      </c>
      <c r="AC88">
        <v>-6002.3265289999999</v>
      </c>
      <c r="AD88">
        <v>-6033.2788439999995</v>
      </c>
      <c r="AE88">
        <v>-6128.2692049999996</v>
      </c>
      <c r="AF88">
        <v>-5728.8897850000003</v>
      </c>
      <c r="AG88">
        <v>-6016.1565810000002</v>
      </c>
      <c r="AH88">
        <v>-6123.749718</v>
      </c>
      <c r="AI88">
        <v>-6685.6231239999997</v>
      </c>
      <c r="AJ88">
        <v>-6772.4770699999999</v>
      </c>
      <c r="AK88">
        <v>-6681.3034600000001</v>
      </c>
      <c r="AL88">
        <v>-4080.4796569999999</v>
      </c>
      <c r="AM88">
        <v>-3957.6594490000002</v>
      </c>
      <c r="AN88">
        <v>-3861.3918519999997</v>
      </c>
      <c r="AO88">
        <v>-3849.5900459999998</v>
      </c>
      <c r="AP88">
        <v>-3892.804768</v>
      </c>
      <c r="AQ88">
        <v>-3839.9300459999995</v>
      </c>
      <c r="AR88">
        <v>-3890.8894270000001</v>
      </c>
      <c r="AS88">
        <v>-4045.2336420000001</v>
      </c>
      <c r="AT88">
        <v>-4305.2641080000003</v>
      </c>
      <c r="AU88">
        <v>-4115.7129609999993</v>
      </c>
      <c r="AV88">
        <v>-4084.0021400000001</v>
      </c>
      <c r="AW88">
        <v>-3943.162135</v>
      </c>
      <c r="AX88">
        <v>-3941.313095</v>
      </c>
      <c r="AY88">
        <v>-4175.1795200000006</v>
      </c>
      <c r="AZ88">
        <v>-4073.9558689999994</v>
      </c>
    </row>
    <row r="89" spans="1:52" ht="15.75" x14ac:dyDescent="0.3">
      <c r="A89" s="5" t="s">
        <v>14</v>
      </c>
      <c r="B89">
        <v>-4597.6926659999999</v>
      </c>
      <c r="C89">
        <v>-4664.165927</v>
      </c>
      <c r="D89">
        <v>-4661.0118229999998</v>
      </c>
      <c r="E89">
        <v>-4611.5742970000001</v>
      </c>
      <c r="F89">
        <v>-4598.015883</v>
      </c>
      <c r="G89">
        <v>-4499.2166980000002</v>
      </c>
      <c r="H89">
        <v>-4284.9645289999999</v>
      </c>
      <c r="I89">
        <v>-4325.8384509999996</v>
      </c>
      <c r="J89">
        <v>-4331.8168050000004</v>
      </c>
      <c r="K89">
        <v>-5064.6888090000002</v>
      </c>
      <c r="L89">
        <v>-5180.5364410000002</v>
      </c>
      <c r="M89">
        <v>-5215.3628440000002</v>
      </c>
      <c r="N89">
        <v>-5243.6464969999997</v>
      </c>
      <c r="O89">
        <v>-5492.7065549999998</v>
      </c>
      <c r="P89">
        <v>-5632.0480669999997</v>
      </c>
      <c r="Q89">
        <v>-5595.5401979999997</v>
      </c>
      <c r="R89">
        <v>-5613.4038920000003</v>
      </c>
      <c r="S89">
        <v>-5708.8503639999999</v>
      </c>
      <c r="T89">
        <v>-5575.8944080000001</v>
      </c>
      <c r="U89">
        <v>-4700.2250219999996</v>
      </c>
      <c r="V89">
        <v>-4699.5285139999996</v>
      </c>
      <c r="W89">
        <v>-4819.9518889999999</v>
      </c>
      <c r="X89">
        <v>-4835.9918799999996</v>
      </c>
      <c r="Y89">
        <v>-4946.3104839999996</v>
      </c>
      <c r="Z89">
        <v>-4973.9213970000001</v>
      </c>
      <c r="AA89">
        <v>-5002.7383749999999</v>
      </c>
      <c r="AB89">
        <v>-4893.4897469999996</v>
      </c>
      <c r="AC89">
        <v>-4767.0464099999999</v>
      </c>
      <c r="AD89">
        <v>-4777.4910769999997</v>
      </c>
      <c r="AE89">
        <v>-4881.2152459999998</v>
      </c>
      <c r="AF89">
        <v>-4387.2656200000001</v>
      </c>
      <c r="AG89">
        <v>-4504.5965079999996</v>
      </c>
      <c r="AH89">
        <v>-4594.3697099999999</v>
      </c>
      <c r="AI89">
        <v>-5252.8572940000004</v>
      </c>
      <c r="AJ89">
        <v>-5350.7559190000002</v>
      </c>
      <c r="AK89">
        <v>-5281.7185470000004</v>
      </c>
      <c r="AL89">
        <v>-2624.5921969999999</v>
      </c>
      <c r="AM89">
        <v>-2678.7828730000001</v>
      </c>
      <c r="AN89">
        <v>-2562.6814380000001</v>
      </c>
      <c r="AO89">
        <v>-2578.4311130000001</v>
      </c>
      <c r="AP89">
        <v>-2507.581862</v>
      </c>
      <c r="AQ89">
        <v>-2642.4181429999999</v>
      </c>
      <c r="AR89">
        <v>-2528.575992</v>
      </c>
      <c r="AS89">
        <v>-2702.2842409999998</v>
      </c>
      <c r="AT89">
        <v>-2906.9848750000001</v>
      </c>
      <c r="AU89">
        <v>-2959.5139129999998</v>
      </c>
      <c r="AV89">
        <v>-3031.9847340000001</v>
      </c>
      <c r="AW89">
        <v>-2987.8809339999998</v>
      </c>
      <c r="AX89">
        <v>-3035.4817819999998</v>
      </c>
      <c r="AY89">
        <v>-3216.1137440000002</v>
      </c>
      <c r="AZ89">
        <v>-3173.0553799999998</v>
      </c>
    </row>
    <row r="90" spans="1:52" ht="15.75" x14ac:dyDescent="0.3">
      <c r="A90" s="5" t="s">
        <v>23</v>
      </c>
      <c r="B90">
        <v>-122.874506</v>
      </c>
      <c r="C90">
        <v>-117.896681</v>
      </c>
      <c r="D90">
        <v>-116.24602</v>
      </c>
      <c r="E90">
        <v>-106.248687</v>
      </c>
      <c r="F90">
        <v>-118.230751</v>
      </c>
      <c r="G90">
        <v>-119.809646</v>
      </c>
      <c r="H90">
        <v>-121.19005199999999</v>
      </c>
      <c r="I90">
        <v>-114.05038500000001</v>
      </c>
      <c r="J90">
        <v>-125.34191</v>
      </c>
      <c r="K90">
        <v>-123.55026100000001</v>
      </c>
      <c r="L90">
        <v>-115.83498299999999</v>
      </c>
      <c r="M90">
        <v>-106.196325</v>
      </c>
      <c r="N90">
        <v>-108.331018</v>
      </c>
      <c r="O90">
        <v>-130.27561800000001</v>
      </c>
      <c r="P90">
        <v>-138.414964</v>
      </c>
      <c r="Q90">
        <v>-127.412313</v>
      </c>
      <c r="R90">
        <v>-129.90137899999999</v>
      </c>
      <c r="S90">
        <v>-118.200818</v>
      </c>
      <c r="T90">
        <v>-127.760749</v>
      </c>
      <c r="U90">
        <v>-122.366777</v>
      </c>
      <c r="V90">
        <v>-138.93016600000001</v>
      </c>
      <c r="W90">
        <v>-130.793914</v>
      </c>
      <c r="X90">
        <v>-138.08343099999999</v>
      </c>
      <c r="Y90">
        <v>-84.330500000000001</v>
      </c>
      <c r="Z90">
        <v>-87.469331999999994</v>
      </c>
      <c r="AA90">
        <v>-77.833281999999997</v>
      </c>
      <c r="AB90">
        <v>-95.160500999999996</v>
      </c>
      <c r="AC90">
        <v>-77.466372000000007</v>
      </c>
      <c r="AD90">
        <v>-76.081682000000001</v>
      </c>
      <c r="AE90">
        <v>-74.000058999999993</v>
      </c>
      <c r="AF90">
        <v>-88.319494000000006</v>
      </c>
      <c r="AG90">
        <v>-77.797730000000001</v>
      </c>
      <c r="AH90">
        <v>-70.635831999999994</v>
      </c>
      <c r="AI90">
        <v>-90.238406999999995</v>
      </c>
      <c r="AJ90">
        <v>-84.568127000000004</v>
      </c>
      <c r="AK90">
        <v>-87.360709</v>
      </c>
      <c r="AL90">
        <v>-93.974772999999999</v>
      </c>
      <c r="AM90">
        <v>-88.127413000000004</v>
      </c>
      <c r="AN90">
        <v>-97.843885</v>
      </c>
      <c r="AO90">
        <v>-84.351343</v>
      </c>
      <c r="AP90">
        <v>-84.853800000000007</v>
      </c>
      <c r="AQ90">
        <v>-82.329554000000002</v>
      </c>
      <c r="AR90">
        <v>-82.303945999999996</v>
      </c>
      <c r="AS90">
        <v>-83.968022000000005</v>
      </c>
      <c r="AT90">
        <v>-88.000872000000001</v>
      </c>
      <c r="AU90">
        <v>-83.716437999999997</v>
      </c>
      <c r="AV90">
        <v>-75.515883000000002</v>
      </c>
      <c r="AW90">
        <v>-70.178162</v>
      </c>
      <c r="AX90">
        <v>-75.085673</v>
      </c>
      <c r="AY90">
        <v>-78.540391</v>
      </c>
      <c r="AZ90">
        <v>-82.083404999999999</v>
      </c>
    </row>
    <row r="91" spans="1:52" ht="15.75" x14ac:dyDescent="0.3">
      <c r="A91" s="5" t="s">
        <v>27</v>
      </c>
      <c r="B91">
        <v>-690.08187299999997</v>
      </c>
      <c r="C91">
        <v>-687.42513399999996</v>
      </c>
      <c r="D91">
        <v>-673.49437</v>
      </c>
      <c r="E91">
        <v>-662.93616499999996</v>
      </c>
      <c r="F91">
        <v>-646.96286399999997</v>
      </c>
      <c r="G91">
        <v>-642.05695600000001</v>
      </c>
      <c r="H91">
        <v>-683.24105399999996</v>
      </c>
      <c r="I91">
        <v>-709.02067899999997</v>
      </c>
      <c r="J91">
        <v>-671.78695900000002</v>
      </c>
      <c r="K91">
        <v>-677.53333899999996</v>
      </c>
      <c r="L91">
        <v>-667.635805</v>
      </c>
      <c r="M91">
        <v>-698.70931399999995</v>
      </c>
      <c r="N91">
        <v>-701.816642</v>
      </c>
      <c r="O91">
        <v>-1900.1987360000001</v>
      </c>
      <c r="P91">
        <v>-1852.501291</v>
      </c>
      <c r="Q91">
        <v>-1875.082711</v>
      </c>
      <c r="R91">
        <v>-1751.7841559999999</v>
      </c>
      <c r="S91">
        <v>-1847.3412169999999</v>
      </c>
      <c r="T91">
        <v>-2089.4405870000001</v>
      </c>
      <c r="U91">
        <v>-1994.997691</v>
      </c>
      <c r="V91">
        <v>-1978.6505420000001</v>
      </c>
      <c r="W91">
        <v>-1907.023389</v>
      </c>
      <c r="X91">
        <v>-1761.5883490000001</v>
      </c>
      <c r="Y91">
        <v>-1631.2971520000001</v>
      </c>
      <c r="Z91">
        <v>-1686.6430270000001</v>
      </c>
      <c r="AA91">
        <v>-1408.121044</v>
      </c>
      <c r="AB91">
        <v>-1465.9905839999999</v>
      </c>
      <c r="AC91">
        <v>-1157.8137469999999</v>
      </c>
      <c r="AD91">
        <v>-1179.706085</v>
      </c>
      <c r="AE91">
        <v>-1173.0539000000001</v>
      </c>
      <c r="AF91">
        <v>-1253.3046710000001</v>
      </c>
      <c r="AG91">
        <v>-1433.7623430000001</v>
      </c>
      <c r="AH91">
        <v>-1458.7441759999999</v>
      </c>
      <c r="AI91">
        <v>-1342.527423</v>
      </c>
      <c r="AJ91">
        <v>-1337.153024</v>
      </c>
      <c r="AK91">
        <v>-1312.2242040000001</v>
      </c>
      <c r="AL91">
        <v>-1361.912687</v>
      </c>
      <c r="AM91">
        <v>-1190.749163</v>
      </c>
      <c r="AN91">
        <v>-1200.8665289999999</v>
      </c>
      <c r="AO91">
        <v>-1186.8075899999999</v>
      </c>
      <c r="AP91">
        <v>-1300.3691060000001</v>
      </c>
      <c r="AQ91">
        <v>-1115.1823489999999</v>
      </c>
      <c r="AR91">
        <v>-1280.009489</v>
      </c>
      <c r="AS91">
        <v>-1258.9813790000001</v>
      </c>
      <c r="AT91">
        <v>-1310.2783609999999</v>
      </c>
      <c r="AU91">
        <v>-1072.48261</v>
      </c>
      <c r="AV91">
        <v>-976.50152300000002</v>
      </c>
      <c r="AW91">
        <v>-885.10303899999997</v>
      </c>
      <c r="AX91">
        <v>-830.74563999999998</v>
      </c>
      <c r="AY91">
        <v>-880.52538500000003</v>
      </c>
      <c r="AZ91">
        <v>-818.81708400000002</v>
      </c>
    </row>
    <row r="92" spans="1:52" ht="15.75" x14ac:dyDescent="0.3">
      <c r="A92" s="4" t="s">
        <v>54</v>
      </c>
      <c r="B92">
        <v>-8864.2825549999998</v>
      </c>
      <c r="C92">
        <v>-8903.9844470000007</v>
      </c>
      <c r="D92">
        <v>-9025.7355979999993</v>
      </c>
      <c r="E92">
        <v>-9136.7242779999997</v>
      </c>
      <c r="F92">
        <v>-9357.8087329999998</v>
      </c>
      <c r="G92">
        <v>-9461.1814149999991</v>
      </c>
      <c r="H92">
        <v>-9337.3277600000001</v>
      </c>
      <c r="I92">
        <v>-8802.9102750000002</v>
      </c>
      <c r="J92">
        <v>-8942.9173589999991</v>
      </c>
      <c r="K92">
        <v>-8744.7893160000003</v>
      </c>
      <c r="L92">
        <v>-8823.5551880000003</v>
      </c>
      <c r="M92">
        <v>-8986.3875919999991</v>
      </c>
      <c r="N92">
        <v>-9215.5262469999998</v>
      </c>
      <c r="O92">
        <v>-9271.2102520000008</v>
      </c>
      <c r="P92">
        <v>-9238.0701719999997</v>
      </c>
      <c r="Q92">
        <v>-9420.0624439999992</v>
      </c>
      <c r="R92">
        <v>-9232.2370140000003</v>
      </c>
      <c r="S92">
        <v>-9272.6518589999996</v>
      </c>
      <c r="T92">
        <v>-8907.7559820000006</v>
      </c>
      <c r="U92">
        <v>-9158.7243450000005</v>
      </c>
      <c r="V92">
        <v>-9254.0278249999992</v>
      </c>
      <c r="W92">
        <v>-9316.9763430000003</v>
      </c>
      <c r="X92">
        <v>-9380.1968070000003</v>
      </c>
      <c r="Y92">
        <v>-9473.5614349999996</v>
      </c>
      <c r="Z92">
        <v>-9580.1332180000009</v>
      </c>
      <c r="AA92">
        <v>-9598.4824609999996</v>
      </c>
      <c r="AB92">
        <v>-9580.766995</v>
      </c>
      <c r="AC92">
        <v>-9839.6525550000006</v>
      </c>
      <c r="AD92">
        <v>-9831.905788</v>
      </c>
      <c r="AE92">
        <v>-9918.0179609999996</v>
      </c>
      <c r="AF92">
        <v>-9505.3578839999991</v>
      </c>
      <c r="AG92">
        <v>-9604.5453589999997</v>
      </c>
      <c r="AH92">
        <v>-9659.1099979999999</v>
      </c>
      <c r="AI92">
        <v>-9653.1951339999996</v>
      </c>
      <c r="AJ92">
        <v>-9593.7053360000009</v>
      </c>
      <c r="AK92">
        <v>-9588.1926509999994</v>
      </c>
      <c r="AL92">
        <v>-9257.4357450000007</v>
      </c>
      <c r="AM92">
        <v>-9085.0371699999996</v>
      </c>
      <c r="AN92">
        <v>-8794.4110980000005</v>
      </c>
      <c r="AO92">
        <v>-8647.0917599999993</v>
      </c>
      <c r="AP92">
        <v>-9151.3757679999999</v>
      </c>
      <c r="AQ92">
        <v>-9596.4005899999993</v>
      </c>
      <c r="AR92">
        <v>-9504.1118029999998</v>
      </c>
      <c r="AS92">
        <v>-10143.359683000001</v>
      </c>
      <c r="AT92">
        <v>-10363.820958</v>
      </c>
      <c r="AU92">
        <v>-9721.2555460000003</v>
      </c>
      <c r="AV92">
        <v>-9081.7426230000001</v>
      </c>
      <c r="AW92">
        <v>-8829.2913509999998</v>
      </c>
      <c r="AX92">
        <v>-8621.3220239999991</v>
      </c>
      <c r="AY92">
        <v>-8525.4851409999992</v>
      </c>
      <c r="AZ92">
        <v>-8355.5067629999994</v>
      </c>
    </row>
    <row r="93" spans="1:52" ht="15.75" x14ac:dyDescent="0.3">
      <c r="A93" s="5" t="s">
        <v>55</v>
      </c>
      <c r="B93">
        <v>-4296.7222160000001</v>
      </c>
      <c r="C93">
        <v>-4409.806407</v>
      </c>
      <c r="D93">
        <v>-4504.2475770000001</v>
      </c>
      <c r="E93">
        <v>-4565.9168959999997</v>
      </c>
      <c r="F93">
        <v>-4701.5135840000003</v>
      </c>
      <c r="G93">
        <v>-4806.0258249999997</v>
      </c>
      <c r="H93">
        <v>-4777.0962550000004</v>
      </c>
      <c r="I93">
        <v>-4153.8981370000001</v>
      </c>
      <c r="J93">
        <v>-4261.8805329999996</v>
      </c>
      <c r="K93">
        <v>-4201.671413</v>
      </c>
      <c r="L93">
        <v>-4249.7954799999998</v>
      </c>
      <c r="M93">
        <v>-4240.3402100000003</v>
      </c>
      <c r="N93">
        <v>-4388.6065799999997</v>
      </c>
      <c r="O93">
        <v>-4316.3438390000001</v>
      </c>
      <c r="P93">
        <v>-4255.540129</v>
      </c>
      <c r="Q93">
        <v>-4404.9919739999996</v>
      </c>
      <c r="R93">
        <v>-4287.4526470000001</v>
      </c>
      <c r="S93">
        <v>-4332.7983919999997</v>
      </c>
      <c r="T93">
        <v>-4156.9024099999997</v>
      </c>
      <c r="U93">
        <v>-4408.0304699999997</v>
      </c>
      <c r="V93">
        <v>-4480.150243</v>
      </c>
      <c r="W93">
        <v>-4514.5944710000003</v>
      </c>
      <c r="X93">
        <v>-4540.3174689999996</v>
      </c>
      <c r="Y93">
        <v>-4553.6999580000002</v>
      </c>
      <c r="Z93">
        <v>-4646.132114</v>
      </c>
      <c r="AA93">
        <v>-4591.8794049999997</v>
      </c>
      <c r="AB93">
        <v>-4570.9000610000003</v>
      </c>
      <c r="AC93">
        <v>-4740.3296419999997</v>
      </c>
      <c r="AD93">
        <v>-4676.302721</v>
      </c>
      <c r="AE93">
        <v>-4742.7716140000002</v>
      </c>
      <c r="AF93">
        <v>-4435.6208230000002</v>
      </c>
      <c r="AG93">
        <v>-4544.1168230000003</v>
      </c>
      <c r="AH93">
        <v>-4610.2233139999998</v>
      </c>
      <c r="AI93">
        <v>-4597.333713</v>
      </c>
      <c r="AJ93">
        <v>-4607.1367339999997</v>
      </c>
      <c r="AK93">
        <v>-4666.0754639999996</v>
      </c>
      <c r="AL93">
        <v>-4599.6205540000001</v>
      </c>
      <c r="AM93">
        <v>-4469.1818880000001</v>
      </c>
      <c r="AN93">
        <v>-4309.2637430000004</v>
      </c>
      <c r="AO93">
        <v>-4413.848868</v>
      </c>
      <c r="AP93">
        <v>-4766.7820449999999</v>
      </c>
      <c r="AQ93">
        <v>-5067.7168339999998</v>
      </c>
      <c r="AR93">
        <v>-4752.2580479999997</v>
      </c>
      <c r="AS93">
        <v>-5150.9106179999999</v>
      </c>
      <c r="AT93">
        <v>-5325.07611</v>
      </c>
      <c r="AU93">
        <v>-4623.9125110000004</v>
      </c>
      <c r="AV93">
        <v>-4214.308051</v>
      </c>
      <c r="AW93">
        <v>-4047.1697949999998</v>
      </c>
      <c r="AX93">
        <v>-3831.3130639999999</v>
      </c>
      <c r="AY93">
        <v>-3693.7771710000002</v>
      </c>
      <c r="AZ93">
        <v>-3602.478325</v>
      </c>
    </row>
    <row r="94" spans="1:52" ht="15.75" x14ac:dyDescent="0.3">
      <c r="A94" s="5" t="s">
        <v>34</v>
      </c>
      <c r="B94">
        <v>-4567.5603389999997</v>
      </c>
      <c r="C94">
        <v>-4494.1780400000007</v>
      </c>
      <c r="D94">
        <v>-4521.4880209999992</v>
      </c>
      <c r="E94">
        <v>-4570.807382</v>
      </c>
      <c r="F94">
        <v>-4656.2951489999996</v>
      </c>
      <c r="G94">
        <v>-4655.1555899999994</v>
      </c>
      <c r="H94">
        <v>-4560.2315049999997</v>
      </c>
      <c r="I94">
        <v>-4649.012138</v>
      </c>
      <c r="J94">
        <v>-4681.0368259999996</v>
      </c>
      <c r="K94">
        <v>-4543.1179030000003</v>
      </c>
      <c r="L94">
        <v>-4573.7597080000005</v>
      </c>
      <c r="M94">
        <v>-4746.0473819999988</v>
      </c>
      <c r="N94">
        <v>-4826.9196670000001</v>
      </c>
      <c r="O94">
        <v>-4954.8664130000006</v>
      </c>
      <c r="P94">
        <v>-4982.5300429999998</v>
      </c>
      <c r="Q94">
        <v>-5015.0704699999997</v>
      </c>
      <c r="R94">
        <v>-4944.7843670000002</v>
      </c>
      <c r="S94">
        <v>-4939.8534669999999</v>
      </c>
      <c r="T94">
        <v>-4750.8535720000009</v>
      </c>
      <c r="U94">
        <v>-4750.6938750000008</v>
      </c>
      <c r="V94">
        <v>-4773.8775819999992</v>
      </c>
      <c r="W94">
        <v>-4802.3818719999999</v>
      </c>
      <c r="X94">
        <v>-4839.8793380000006</v>
      </c>
      <c r="Y94">
        <v>-4919.8614769999995</v>
      </c>
      <c r="Z94">
        <v>-4934.0011040000009</v>
      </c>
      <c r="AA94">
        <v>-5006.6030559999999</v>
      </c>
      <c r="AB94">
        <v>-5009.8669339999997</v>
      </c>
      <c r="AC94">
        <v>-5099.3229130000009</v>
      </c>
      <c r="AD94">
        <v>-5155.603067</v>
      </c>
      <c r="AE94">
        <v>-5175.2463469999993</v>
      </c>
      <c r="AF94">
        <v>-5069.7370609999989</v>
      </c>
      <c r="AG94">
        <v>-5060.4285359999994</v>
      </c>
      <c r="AH94">
        <v>-5048.8866840000001</v>
      </c>
      <c r="AI94">
        <v>-5055.8614209999996</v>
      </c>
      <c r="AJ94">
        <v>-4986.5686020000012</v>
      </c>
      <c r="AK94">
        <v>-4922.1171869999998</v>
      </c>
      <c r="AL94">
        <v>-4657.8151910000006</v>
      </c>
      <c r="AM94">
        <v>-4615.8552819999995</v>
      </c>
      <c r="AN94">
        <v>-4485.1473550000001</v>
      </c>
      <c r="AO94">
        <v>-4233.2428919999993</v>
      </c>
      <c r="AP94">
        <v>-4384.593723</v>
      </c>
      <c r="AQ94">
        <v>-4528.6837559999994</v>
      </c>
      <c r="AR94">
        <v>-4751.8537550000001</v>
      </c>
      <c r="AS94">
        <v>-4992.4490650000007</v>
      </c>
      <c r="AT94">
        <v>-5038.7448480000003</v>
      </c>
      <c r="AU94">
        <v>-5097.3430349999999</v>
      </c>
      <c r="AV94">
        <v>-4867.4345720000001</v>
      </c>
      <c r="AW94">
        <v>-4782.1215560000001</v>
      </c>
      <c r="AX94">
        <v>-4790.0089599999992</v>
      </c>
      <c r="AY94">
        <v>-4831.7079699999995</v>
      </c>
      <c r="AZ94">
        <v>-4753.0284379999994</v>
      </c>
    </row>
    <row r="95" spans="1:52" ht="15.75" x14ac:dyDescent="0.3">
      <c r="A95" s="7" t="s">
        <v>35</v>
      </c>
      <c r="B95">
        <v>-274.454408</v>
      </c>
      <c r="C95">
        <v>-287.30116700000002</v>
      </c>
      <c r="D95">
        <v>-292.69476800000001</v>
      </c>
      <c r="E95">
        <v>-301.39618100000001</v>
      </c>
      <c r="F95">
        <v>-312.94609700000001</v>
      </c>
      <c r="G95">
        <v>-316.81073400000002</v>
      </c>
      <c r="H95">
        <v>-323.09641099999999</v>
      </c>
      <c r="I95">
        <v>-321.62523399999998</v>
      </c>
      <c r="J95">
        <v>-308.24785900000001</v>
      </c>
      <c r="K95">
        <v>-293.882768</v>
      </c>
      <c r="L95">
        <v>-281.46470900000003</v>
      </c>
      <c r="M95">
        <v>-274.86911700000002</v>
      </c>
      <c r="N95">
        <v>-260.78847000000002</v>
      </c>
      <c r="O95">
        <v>-252.61530200000001</v>
      </c>
      <c r="P95">
        <v>-236.530843</v>
      </c>
      <c r="Q95">
        <v>-223.159604</v>
      </c>
      <c r="R95">
        <v>-214.190563</v>
      </c>
      <c r="S95">
        <v>-201.26794100000001</v>
      </c>
      <c r="T95">
        <v>-201.79256599999999</v>
      </c>
      <c r="U95">
        <v>-191.857215</v>
      </c>
      <c r="V95">
        <v>-176.272288</v>
      </c>
      <c r="W95">
        <v>-161.277919</v>
      </c>
      <c r="X95">
        <v>-153.01798500000001</v>
      </c>
      <c r="Y95">
        <v>-147.50844000000001</v>
      </c>
      <c r="Z95">
        <v>-133.156552</v>
      </c>
      <c r="AA95">
        <v>-130.88272499999999</v>
      </c>
      <c r="AB95">
        <v>-123.300329</v>
      </c>
      <c r="AC95">
        <v>-126.324839</v>
      </c>
      <c r="AD95">
        <v>-119.112893</v>
      </c>
      <c r="AE95">
        <v>-113.420467</v>
      </c>
      <c r="AF95">
        <v>-121.22497799999999</v>
      </c>
      <c r="AG95">
        <v>-105.910068</v>
      </c>
      <c r="AH95">
        <v>-100.363826</v>
      </c>
      <c r="AI95">
        <v>-108.020336</v>
      </c>
      <c r="AJ95">
        <v>-109.37598699999999</v>
      </c>
      <c r="AK95">
        <v>-101.971954</v>
      </c>
      <c r="AL95">
        <v>-103.60204899999999</v>
      </c>
      <c r="AM95">
        <v>-101.286901</v>
      </c>
      <c r="AN95">
        <v>-100.51369200000001</v>
      </c>
      <c r="AO95">
        <v>-93.645092000000005</v>
      </c>
      <c r="AP95">
        <v>-85.81062</v>
      </c>
      <c r="AQ95">
        <v>-89.860198999999994</v>
      </c>
      <c r="AR95">
        <v>-86.107114999999993</v>
      </c>
      <c r="AS95">
        <v>-84.702738999999994</v>
      </c>
      <c r="AT95">
        <v>-75.168752999999995</v>
      </c>
      <c r="AU95">
        <v>-86.721114</v>
      </c>
      <c r="AV95">
        <v>-83.531925000000001</v>
      </c>
      <c r="AW95">
        <v>-87.740425999999999</v>
      </c>
      <c r="AX95">
        <v>-89.554185000000004</v>
      </c>
      <c r="AY95">
        <v>-84.838852000000003</v>
      </c>
      <c r="AZ95">
        <v>-85.008897000000005</v>
      </c>
    </row>
    <row r="96" spans="1:52" ht="15.75" x14ac:dyDescent="0.3">
      <c r="A96" s="7" t="s">
        <v>36</v>
      </c>
      <c r="B96">
        <v>-3844.9250830000001</v>
      </c>
      <c r="C96">
        <v>-3734.6647720000001</v>
      </c>
      <c r="D96">
        <v>-3745.0438720000002</v>
      </c>
      <c r="E96">
        <v>-3767.893047</v>
      </c>
      <c r="F96">
        <v>-3841.1962229999999</v>
      </c>
      <c r="G96">
        <v>-3793.4559410000002</v>
      </c>
      <c r="H96">
        <v>-3689.8163340000001</v>
      </c>
      <c r="I96">
        <v>-3747.5384979999999</v>
      </c>
      <c r="J96">
        <v>-3807.5006109999999</v>
      </c>
      <c r="K96">
        <v>-3722.5325979999998</v>
      </c>
      <c r="L96">
        <v>-3785.2808490000002</v>
      </c>
      <c r="M96">
        <v>-3936.769323</v>
      </c>
      <c r="N96">
        <v>-4019.7534900000001</v>
      </c>
      <c r="O96">
        <v>-4143.920419</v>
      </c>
      <c r="P96">
        <v>-4163.1475849999997</v>
      </c>
      <c r="Q96">
        <v>-4208.346974</v>
      </c>
      <c r="R96">
        <v>-4155.0708679999998</v>
      </c>
      <c r="S96">
        <v>-4116.6196060000002</v>
      </c>
      <c r="T96">
        <v>-3942.7139670000001</v>
      </c>
      <c r="U96">
        <v>-3934.0718750000001</v>
      </c>
      <c r="V96">
        <v>-3973.1358329999998</v>
      </c>
      <c r="W96">
        <v>-4010.09303</v>
      </c>
      <c r="X96">
        <v>-4026.339696</v>
      </c>
      <c r="Y96">
        <v>-4116.1335310000004</v>
      </c>
      <c r="Z96">
        <v>-4133.6564870000002</v>
      </c>
      <c r="AA96">
        <v>-4199.5016020000003</v>
      </c>
      <c r="AB96">
        <v>-4216.3329789999998</v>
      </c>
      <c r="AC96">
        <v>-4305.9381569999996</v>
      </c>
      <c r="AD96">
        <v>-4360.7134859999996</v>
      </c>
      <c r="AE96">
        <v>-4356.4141099999997</v>
      </c>
      <c r="AF96">
        <v>-4237.2917610000004</v>
      </c>
      <c r="AG96">
        <v>-4181.2155819999998</v>
      </c>
      <c r="AH96">
        <v>-4167.8254239999997</v>
      </c>
      <c r="AI96">
        <v>-4194.4111679999996</v>
      </c>
      <c r="AJ96">
        <v>-4101.2085479999996</v>
      </c>
      <c r="AK96">
        <v>-4037.2448899999999</v>
      </c>
      <c r="AL96">
        <v>-3766.1348149999999</v>
      </c>
      <c r="AM96">
        <v>-3755.7384510000002</v>
      </c>
      <c r="AN96">
        <v>-3606.2528520000001</v>
      </c>
      <c r="AO96">
        <v>-3527.2062289999999</v>
      </c>
      <c r="AP96">
        <v>-3645.7734059999998</v>
      </c>
      <c r="AQ96">
        <v>-3791.3906999999999</v>
      </c>
      <c r="AR96">
        <v>-4004.1139360000002</v>
      </c>
      <c r="AS96">
        <v>-4121.018849</v>
      </c>
      <c r="AT96">
        <v>-4215.1740730000001</v>
      </c>
      <c r="AU96">
        <v>-4234.4590330000001</v>
      </c>
      <c r="AV96">
        <v>-4016.3607379999999</v>
      </c>
      <c r="AW96">
        <v>-3927.8255129999998</v>
      </c>
      <c r="AX96">
        <v>-3966.6576920000002</v>
      </c>
      <c r="AY96">
        <v>-4039.8959749999999</v>
      </c>
      <c r="AZ96">
        <v>-3979.4718010000001</v>
      </c>
    </row>
    <row r="97" spans="1:52" ht="15.75" x14ac:dyDescent="0.3">
      <c r="A97" s="7" t="s">
        <v>38</v>
      </c>
      <c r="B97">
        <v>-446.569435</v>
      </c>
      <c r="C97">
        <v>-470.55991</v>
      </c>
      <c r="D97">
        <v>-482.31403999999998</v>
      </c>
      <c r="E97">
        <v>-500.00172600000002</v>
      </c>
      <c r="F97">
        <v>-500.62233800000001</v>
      </c>
      <c r="G97">
        <v>-543.35088699999994</v>
      </c>
      <c r="H97">
        <v>-545.85495700000001</v>
      </c>
      <c r="I97">
        <v>-578.27529300000003</v>
      </c>
      <c r="J97">
        <v>-563.61902699999996</v>
      </c>
      <c r="K97">
        <v>-525.07693900000004</v>
      </c>
      <c r="L97">
        <v>-505.48942499999998</v>
      </c>
      <c r="M97">
        <v>-532.84745799999996</v>
      </c>
      <c r="N97">
        <v>-544.75196300000005</v>
      </c>
      <c r="O97">
        <v>-556.72851000000003</v>
      </c>
      <c r="P97">
        <v>-581.329386</v>
      </c>
      <c r="Q97">
        <v>-581.95860900000002</v>
      </c>
      <c r="R97">
        <v>-573.86118699999997</v>
      </c>
      <c r="S97">
        <v>-620.09727399999997</v>
      </c>
      <c r="T97">
        <v>-604.30883400000005</v>
      </c>
      <c r="U97">
        <v>-622.85460899999998</v>
      </c>
      <c r="V97">
        <v>-622.66171099999997</v>
      </c>
      <c r="W97">
        <v>-629.26188400000001</v>
      </c>
      <c r="X97">
        <v>-658.68161699999996</v>
      </c>
      <c r="Y97">
        <v>-654.280214</v>
      </c>
      <c r="Z97">
        <v>-665.245272</v>
      </c>
      <c r="AA97">
        <v>-674.07425999999998</v>
      </c>
      <c r="AB97">
        <v>-667.838798</v>
      </c>
      <c r="AC97">
        <v>-664.72978599999999</v>
      </c>
      <c r="AD97">
        <v>-673.33001100000001</v>
      </c>
      <c r="AE97">
        <v>-703.16111899999999</v>
      </c>
      <c r="AF97">
        <v>-708.964291</v>
      </c>
      <c r="AG97">
        <v>-771.28854799999999</v>
      </c>
      <c r="AH97">
        <v>-778.59650099999999</v>
      </c>
      <c r="AI97">
        <v>-751.28073900000004</v>
      </c>
      <c r="AJ97">
        <v>-772.60045400000001</v>
      </c>
      <c r="AK97">
        <v>-773.36604399999999</v>
      </c>
      <c r="AL97">
        <v>-769.91986899999995</v>
      </c>
      <c r="AM97">
        <v>-740.24041699999998</v>
      </c>
      <c r="AN97">
        <v>-759.44190600000002</v>
      </c>
      <c r="AO97">
        <v>-592.36323500000003</v>
      </c>
      <c r="AP97">
        <v>-633.01919499999997</v>
      </c>
      <c r="AQ97">
        <v>-626.68141200000002</v>
      </c>
      <c r="AR97">
        <v>-641.42133799999999</v>
      </c>
      <c r="AS97">
        <v>-767.53527299999996</v>
      </c>
      <c r="AT97">
        <v>-730.47470299999998</v>
      </c>
      <c r="AU97">
        <v>-759.78517799999997</v>
      </c>
      <c r="AV97">
        <v>-753.03563199999996</v>
      </c>
      <c r="AW97">
        <v>-753.53870400000005</v>
      </c>
      <c r="AX97">
        <v>-724.26101600000004</v>
      </c>
      <c r="AY97">
        <v>-699.52232600000002</v>
      </c>
      <c r="AZ97">
        <v>-680.83088199999997</v>
      </c>
    </row>
    <row r="98" spans="1:52" ht="15.75" x14ac:dyDescent="0.3">
      <c r="A98" s="7" t="s">
        <v>39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5.75" x14ac:dyDescent="0.3">
      <c r="A99" s="7" t="s">
        <v>40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5.75" x14ac:dyDescent="0.3">
      <c r="A100" s="7" t="s">
        <v>41</v>
      </c>
      <c r="B100">
        <v>-1.611413</v>
      </c>
      <c r="C100">
        <v>-1.652191</v>
      </c>
      <c r="D100">
        <v>-1.435341</v>
      </c>
      <c r="E100">
        <v>-1.5164280000000001</v>
      </c>
      <c r="F100">
        <v>-1.530491</v>
      </c>
      <c r="G100">
        <v>-1.538028</v>
      </c>
      <c r="H100">
        <v>-1.463803</v>
      </c>
      <c r="I100">
        <v>-1.573113</v>
      </c>
      <c r="J100">
        <v>-1.6693290000000001</v>
      </c>
      <c r="K100">
        <v>-1.6255980000000001</v>
      </c>
      <c r="L100">
        <v>-1.5247250000000001</v>
      </c>
      <c r="M100">
        <v>-1.5614840000000001</v>
      </c>
      <c r="N100">
        <v>-1.6257440000000001</v>
      </c>
      <c r="O100">
        <v>-1.602182</v>
      </c>
      <c r="P100">
        <v>-1.5222290000000001</v>
      </c>
      <c r="Q100">
        <v>-1.605283</v>
      </c>
      <c r="R100">
        <v>-1.6617489999999999</v>
      </c>
      <c r="S100">
        <v>-1.868646</v>
      </c>
      <c r="T100">
        <v>-2.038205</v>
      </c>
      <c r="U100">
        <v>-1.9101760000000001</v>
      </c>
      <c r="V100">
        <v>-1.80775</v>
      </c>
      <c r="W100">
        <v>-1.749039</v>
      </c>
      <c r="X100">
        <v>-1.8400399999999999</v>
      </c>
      <c r="Y100">
        <v>-1.939292</v>
      </c>
      <c r="Z100">
        <v>-1.942793</v>
      </c>
      <c r="AA100">
        <v>-2.144469</v>
      </c>
      <c r="AB100">
        <v>-2.394828</v>
      </c>
      <c r="AC100">
        <v>-2.3301310000000002</v>
      </c>
      <c r="AD100">
        <v>-2.4466770000000002</v>
      </c>
      <c r="AE100">
        <v>-2.250651</v>
      </c>
      <c r="AF100">
        <v>-2.2560310000000001</v>
      </c>
      <c r="AG100">
        <v>-2.014338</v>
      </c>
      <c r="AH100">
        <v>-2.1009329999999999</v>
      </c>
      <c r="AI100">
        <v>-2.149178</v>
      </c>
      <c r="AJ100">
        <v>-3.383613</v>
      </c>
      <c r="AK100">
        <v>-9.5342990000000007</v>
      </c>
      <c r="AL100">
        <v>-18.158458</v>
      </c>
      <c r="AM100">
        <v>-18.589513</v>
      </c>
      <c r="AN100">
        <v>-18.938904999999998</v>
      </c>
      <c r="AO100">
        <v>-20.028335999999999</v>
      </c>
      <c r="AP100">
        <v>-19.990501999999999</v>
      </c>
      <c r="AQ100">
        <v>-20.751445</v>
      </c>
      <c r="AR100">
        <v>-20.211366000000002</v>
      </c>
      <c r="AS100">
        <v>-19.192204</v>
      </c>
      <c r="AT100">
        <v>-17.927319000000001</v>
      </c>
      <c r="AU100">
        <v>-16.37771</v>
      </c>
      <c r="AV100">
        <v>-14.506277000000001</v>
      </c>
      <c r="AW100">
        <v>-13.016913000000001</v>
      </c>
      <c r="AX100">
        <v>-9.5360669999999992</v>
      </c>
      <c r="AY100">
        <v>-7.4508169999999998</v>
      </c>
      <c r="AZ100">
        <v>-7.7168580000000002</v>
      </c>
    </row>
    <row r="101" spans="1:52" ht="15.75" x14ac:dyDescent="0.3">
      <c r="A101" s="4" t="s">
        <v>56</v>
      </c>
      <c r="B101">
        <v>-1040.7871990000001</v>
      </c>
      <c r="C101">
        <v>-1072.526441</v>
      </c>
      <c r="D101">
        <v>-1067.0801919999999</v>
      </c>
      <c r="E101">
        <v>-935.93760699999996</v>
      </c>
      <c r="F101">
        <v>-947.13635099999999</v>
      </c>
      <c r="G101">
        <v>-971.36077799999998</v>
      </c>
      <c r="H101">
        <v>-932.64377300000001</v>
      </c>
      <c r="I101">
        <v>-934.54393300000004</v>
      </c>
      <c r="J101">
        <v>-947.35967600000004</v>
      </c>
      <c r="K101">
        <v>-958.36713599999996</v>
      </c>
      <c r="L101">
        <v>-973.77803100000006</v>
      </c>
      <c r="M101">
        <v>-941.05608199999995</v>
      </c>
      <c r="N101">
        <v>-945.66900499999997</v>
      </c>
      <c r="O101">
        <v>-949.80964800000004</v>
      </c>
      <c r="P101">
        <v>-902.02285099999995</v>
      </c>
      <c r="Q101">
        <v>-926.48146199999996</v>
      </c>
      <c r="R101">
        <v>-930.83576000000005</v>
      </c>
      <c r="S101">
        <v>-957.56289400000003</v>
      </c>
      <c r="T101">
        <v>-956.84687499999995</v>
      </c>
      <c r="U101">
        <v>-957.67437700000005</v>
      </c>
      <c r="V101">
        <v>-978.39969799999994</v>
      </c>
      <c r="W101">
        <v>-993.69081000000006</v>
      </c>
      <c r="X101">
        <v>-1016.517383</v>
      </c>
      <c r="Y101">
        <v>-1039.0815769999999</v>
      </c>
      <c r="Z101">
        <v>-1060.4528310000001</v>
      </c>
      <c r="AA101">
        <v>-1074.89699</v>
      </c>
      <c r="AB101">
        <v>-1083.445819</v>
      </c>
      <c r="AC101">
        <v>-1117.545523</v>
      </c>
      <c r="AD101">
        <v>-1122.2600689999999</v>
      </c>
      <c r="AE101">
        <v>-1128.9651429999999</v>
      </c>
      <c r="AF101">
        <v>-1128.4397140000001</v>
      </c>
      <c r="AG101">
        <v>-1113.3860340000001</v>
      </c>
      <c r="AH101">
        <v>-1132.7309439999999</v>
      </c>
      <c r="AI101">
        <v>-1153.205776</v>
      </c>
      <c r="AJ101">
        <v>-1173.1116910000001</v>
      </c>
      <c r="AK101">
        <v>-1200.0409030000001</v>
      </c>
      <c r="AL101">
        <v>-1162.5712960000001</v>
      </c>
      <c r="AM101">
        <v>-1120.6927410000001</v>
      </c>
      <c r="AN101">
        <v>-1088.2117029999999</v>
      </c>
      <c r="AO101">
        <v>-1049.9926820000001</v>
      </c>
      <c r="AP101">
        <v>-988.94358699999998</v>
      </c>
      <c r="AQ101">
        <v>-995.42421100000001</v>
      </c>
      <c r="AR101">
        <v>-1019.049247</v>
      </c>
      <c r="AS101">
        <v>-1038.6021800000001</v>
      </c>
      <c r="AT101">
        <v>-1056.9178179999999</v>
      </c>
      <c r="AU101">
        <v>-1069.8661549999999</v>
      </c>
      <c r="AV101">
        <v>-1068.8862180000001</v>
      </c>
      <c r="AW101">
        <v>-1070.072177</v>
      </c>
      <c r="AX101">
        <v>-1093.291516</v>
      </c>
      <c r="AY101">
        <v>-1115.6826370000001</v>
      </c>
      <c r="AZ101">
        <v>-1142.5124430000001</v>
      </c>
    </row>
    <row r="102" spans="1:52" ht="15.75" x14ac:dyDescent="0.3">
      <c r="A102" s="7" t="s">
        <v>57</v>
      </c>
      <c r="B102">
        <v>-929.85568000000001</v>
      </c>
      <c r="C102">
        <v>-955.73258599999997</v>
      </c>
      <c r="D102">
        <v>-943.52305899999999</v>
      </c>
      <c r="E102">
        <v>-808.04269199999999</v>
      </c>
      <c r="F102">
        <v>-821.61144400000001</v>
      </c>
      <c r="G102">
        <v>-838.963525</v>
      </c>
      <c r="H102">
        <v>-804.36598100000003</v>
      </c>
      <c r="I102">
        <v>-802.00935200000004</v>
      </c>
      <c r="J102">
        <v>-818.28958</v>
      </c>
      <c r="K102">
        <v>-823.56993499999999</v>
      </c>
      <c r="L102">
        <v>-843.45297000000005</v>
      </c>
      <c r="M102">
        <v>-810.06873599999994</v>
      </c>
      <c r="N102">
        <v>-815.99178800000004</v>
      </c>
      <c r="O102">
        <v>-807.874865</v>
      </c>
      <c r="P102">
        <v>-765.807501</v>
      </c>
      <c r="Q102">
        <v>-788.64285099999995</v>
      </c>
      <c r="R102">
        <v>-791.35390700000005</v>
      </c>
      <c r="S102">
        <v>-811.87461800000005</v>
      </c>
      <c r="T102">
        <v>-812.65671999999995</v>
      </c>
      <c r="U102">
        <v>-810.91088000000002</v>
      </c>
      <c r="V102">
        <v>-828.44228499999997</v>
      </c>
      <c r="W102">
        <v>-835.28084999999999</v>
      </c>
      <c r="X102">
        <v>-859.31640100000004</v>
      </c>
      <c r="Y102">
        <v>-877.55995800000005</v>
      </c>
      <c r="Z102">
        <v>-898.78617399999996</v>
      </c>
      <c r="AA102">
        <v>-910.08069</v>
      </c>
      <c r="AB102">
        <v>-917.93339100000003</v>
      </c>
      <c r="AC102">
        <v>-945.16423699999996</v>
      </c>
      <c r="AD102">
        <v>-950.93334200000004</v>
      </c>
      <c r="AE102">
        <v>-953.16511100000002</v>
      </c>
      <c r="AF102">
        <v>-955.67387499999995</v>
      </c>
      <c r="AG102">
        <v>-937.25294899999994</v>
      </c>
      <c r="AH102">
        <v>-953.65500199999997</v>
      </c>
      <c r="AI102">
        <v>-966.93267900000001</v>
      </c>
      <c r="AJ102">
        <v>-986.98572799999999</v>
      </c>
      <c r="AK102">
        <v>-1003.5140740000001</v>
      </c>
      <c r="AL102">
        <v>-970.67962799999998</v>
      </c>
      <c r="AM102">
        <v>-970.06558299999995</v>
      </c>
      <c r="AN102">
        <v>-931.39229599999999</v>
      </c>
      <c r="AO102">
        <v>-873.86881200000005</v>
      </c>
      <c r="AP102">
        <v>-813.55251699999997</v>
      </c>
      <c r="AQ102">
        <v>-810.92504599999995</v>
      </c>
      <c r="AR102">
        <v>-835.44624899999997</v>
      </c>
      <c r="AS102">
        <v>-856.68519400000002</v>
      </c>
      <c r="AT102">
        <v>-874.41278999999997</v>
      </c>
      <c r="AU102">
        <v>-884.07298300000002</v>
      </c>
      <c r="AV102">
        <v>-888.126623</v>
      </c>
      <c r="AW102">
        <v>-887.75240499999995</v>
      </c>
      <c r="AX102">
        <v>-912.42716900000005</v>
      </c>
      <c r="AY102">
        <v>-936.160349</v>
      </c>
      <c r="AZ102">
        <v>-968.967265</v>
      </c>
    </row>
    <row r="103" spans="1:52" ht="15.75" x14ac:dyDescent="0.3">
      <c r="A103" s="7" t="s">
        <v>58</v>
      </c>
      <c r="B103">
        <v>-5.3709090000000002</v>
      </c>
      <c r="C103">
        <v>-5.3269500000000001</v>
      </c>
      <c r="D103">
        <v>-5.3385059999999998</v>
      </c>
      <c r="E103">
        <v>-5.3580670000000001</v>
      </c>
      <c r="F103">
        <v>-5.5115189999999998</v>
      </c>
      <c r="G103">
        <v>-5.5314240000000003</v>
      </c>
      <c r="H103">
        <v>-5.4099339999999998</v>
      </c>
      <c r="I103">
        <v>-5.7121209999999998</v>
      </c>
      <c r="J103">
        <v>-5.7246920000000001</v>
      </c>
      <c r="K103">
        <v>-4.9984500000000001</v>
      </c>
      <c r="L103">
        <v>-5.1200039999999998</v>
      </c>
      <c r="M103">
        <v>-5.0302920000000002</v>
      </c>
      <c r="N103">
        <v>-4.8728100000000003</v>
      </c>
      <c r="O103">
        <v>-9.4250369999999997</v>
      </c>
      <c r="P103">
        <v>-8.3616650000000003</v>
      </c>
      <c r="Q103">
        <v>-8.2593789999999991</v>
      </c>
      <c r="R103">
        <v>-8.2295770000000008</v>
      </c>
      <c r="S103">
        <v>-7.8436599999999999</v>
      </c>
      <c r="T103">
        <v>-7.7501040000000003</v>
      </c>
      <c r="U103">
        <v>-7.1210310000000003</v>
      </c>
      <c r="V103">
        <v>-7.0492419999999996</v>
      </c>
      <c r="W103">
        <v>-6.6657460000000004</v>
      </c>
      <c r="X103">
        <v>-6.6872749999999996</v>
      </c>
      <c r="Y103">
        <v>-6.5206350000000004</v>
      </c>
      <c r="Z103">
        <v>-6.4429059999999998</v>
      </c>
      <c r="AA103">
        <v>-6.3433669999999998</v>
      </c>
      <c r="AB103">
        <v>-6.310543</v>
      </c>
      <c r="AC103">
        <v>-6.2826610000000001</v>
      </c>
      <c r="AD103">
        <v>-6.2374270000000003</v>
      </c>
      <c r="AE103">
        <v>-6.2037659999999999</v>
      </c>
      <c r="AF103">
        <v>-6.1703400000000004</v>
      </c>
      <c r="AG103">
        <v>-5.8808759999999998</v>
      </c>
      <c r="AH103">
        <v>-5.8553879999999996</v>
      </c>
      <c r="AI103">
        <v>-5.1065769999999997</v>
      </c>
      <c r="AJ103">
        <v>-4.1448859999999996</v>
      </c>
      <c r="AK103">
        <v>-3.8460160000000001</v>
      </c>
      <c r="AL103">
        <v>-3.0614379999999999</v>
      </c>
      <c r="AM103">
        <v>-3.0541100000000001</v>
      </c>
      <c r="AN103">
        <v>-3.0767159999999998</v>
      </c>
      <c r="AO103">
        <v>-3.0706699999999998</v>
      </c>
      <c r="AP103">
        <v>-2.8724720000000001</v>
      </c>
      <c r="AQ103">
        <v>-2.5573790000000001</v>
      </c>
      <c r="AR103">
        <v>-2.5668150000000001</v>
      </c>
      <c r="AS103">
        <v>-2.2967559999999998</v>
      </c>
      <c r="AT103">
        <v>-2.3169740000000001</v>
      </c>
      <c r="AU103">
        <v>-2.2543570000000002</v>
      </c>
      <c r="AV103">
        <v>-2.255439</v>
      </c>
      <c r="AW103">
        <v>-2.2510659999999998</v>
      </c>
      <c r="AX103">
        <v>-2.2544010000000001</v>
      </c>
      <c r="AY103">
        <v>-2.2546590000000002</v>
      </c>
      <c r="AZ103">
        <v>-2.2420550000000001</v>
      </c>
    </row>
    <row r="104" spans="1:52" ht="15.75" x14ac:dyDescent="0.3">
      <c r="A104" s="7" t="s">
        <v>59</v>
      </c>
      <c r="B104">
        <v>-105.56061</v>
      </c>
      <c r="C104">
        <v>-111.466905</v>
      </c>
      <c r="D104">
        <v>-118.218627</v>
      </c>
      <c r="E104">
        <v>-122.53684800000001</v>
      </c>
      <c r="F104">
        <v>-120.01338800000001</v>
      </c>
      <c r="G104">
        <v>-126.86582900000001</v>
      </c>
      <c r="H104">
        <v>-122.867858</v>
      </c>
      <c r="I104">
        <v>-126.82246000000001</v>
      </c>
      <c r="J104">
        <v>-123.345404</v>
      </c>
      <c r="K104">
        <v>-129.79875100000001</v>
      </c>
      <c r="L104">
        <v>-125.205057</v>
      </c>
      <c r="M104">
        <v>-125.957054</v>
      </c>
      <c r="N104">
        <v>-124.804407</v>
      </c>
      <c r="O104">
        <v>-132.50974600000001</v>
      </c>
      <c r="P104">
        <v>-127.853685</v>
      </c>
      <c r="Q104">
        <v>-129.57923199999999</v>
      </c>
      <c r="R104">
        <v>-131.25227599999999</v>
      </c>
      <c r="S104">
        <v>-137.844616</v>
      </c>
      <c r="T104">
        <v>-136.44005100000001</v>
      </c>
      <c r="U104">
        <v>-139.64246600000001</v>
      </c>
      <c r="V104">
        <v>-142.90817100000001</v>
      </c>
      <c r="W104">
        <v>-151.744214</v>
      </c>
      <c r="X104">
        <v>-150.51370700000001</v>
      </c>
      <c r="Y104">
        <v>-155.00098399999999</v>
      </c>
      <c r="Z104">
        <v>-155.22375099999999</v>
      </c>
      <c r="AA104">
        <v>-158.47293300000001</v>
      </c>
      <c r="AB104">
        <v>-159.201885</v>
      </c>
      <c r="AC104">
        <v>-166.098625</v>
      </c>
      <c r="AD104">
        <v>-165.08930000000001</v>
      </c>
      <c r="AE104">
        <v>-169.59626600000001</v>
      </c>
      <c r="AF104">
        <v>-166.59549899999999</v>
      </c>
      <c r="AG104">
        <v>-170.25220899999999</v>
      </c>
      <c r="AH104">
        <v>-173.22055399999999</v>
      </c>
      <c r="AI104">
        <v>-181.16651999999999</v>
      </c>
      <c r="AJ104">
        <v>-181.981077</v>
      </c>
      <c r="AK104">
        <v>-192.680813</v>
      </c>
      <c r="AL104">
        <v>-188.83023</v>
      </c>
      <c r="AM104">
        <v>-147.573048</v>
      </c>
      <c r="AN104">
        <v>-153.74269100000001</v>
      </c>
      <c r="AO104">
        <v>-173.0532</v>
      </c>
      <c r="AP104">
        <v>-172.518598</v>
      </c>
      <c r="AQ104">
        <v>-181.94178600000001</v>
      </c>
      <c r="AR104">
        <v>-181.03618299999999</v>
      </c>
      <c r="AS104">
        <v>-179.62022999999999</v>
      </c>
      <c r="AT104">
        <v>-180.18805399999999</v>
      </c>
      <c r="AU104">
        <v>-183.538815</v>
      </c>
      <c r="AV104">
        <v>-178.50415599999999</v>
      </c>
      <c r="AW104">
        <v>-180.06870599999999</v>
      </c>
      <c r="AX104">
        <v>-178.60994600000001</v>
      </c>
      <c r="AY104">
        <v>-177.267629</v>
      </c>
      <c r="AZ104">
        <v>-171.303123</v>
      </c>
    </row>
    <row r="105" spans="1:52" ht="15.75" x14ac:dyDescent="0.3">
      <c r="A105" s="7" t="s">
        <v>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5.75" x14ac:dyDescent="0.3">
      <c r="A106" s="4" t="s">
        <v>61</v>
      </c>
      <c r="B106">
        <v>-183.04537999999999</v>
      </c>
      <c r="C106">
        <v>-193.46718200000001</v>
      </c>
      <c r="D106">
        <v>-206.13441599999999</v>
      </c>
      <c r="E106">
        <v>-174.86953199999999</v>
      </c>
      <c r="F106">
        <v>-190.73699199999999</v>
      </c>
      <c r="G106">
        <v>-195.93970899999999</v>
      </c>
      <c r="H106">
        <v>-191.401691</v>
      </c>
      <c r="I106">
        <v>-513.07099000000005</v>
      </c>
      <c r="J106">
        <v>-431.50191000000001</v>
      </c>
      <c r="K106">
        <v>-539.16557899999998</v>
      </c>
      <c r="L106">
        <v>-509.11532</v>
      </c>
      <c r="M106">
        <v>-598.11566400000004</v>
      </c>
      <c r="N106">
        <v>-424.40928500000001</v>
      </c>
      <c r="O106">
        <v>-504.34541100000001</v>
      </c>
      <c r="P106">
        <v>-534.16415600000005</v>
      </c>
      <c r="Q106">
        <v>-388.10061400000001</v>
      </c>
      <c r="R106">
        <v>-537.13896399999999</v>
      </c>
      <c r="S106">
        <v>-515.43957599999999</v>
      </c>
      <c r="T106">
        <v>-605.83049300000005</v>
      </c>
      <c r="U106">
        <v>-743.97058900000002</v>
      </c>
      <c r="V106">
        <v>-738.81771700000002</v>
      </c>
      <c r="W106">
        <v>-653.61314400000003</v>
      </c>
      <c r="X106">
        <v>-622.66576799999996</v>
      </c>
      <c r="Y106">
        <v>-675.44377599999996</v>
      </c>
      <c r="Z106">
        <v>-681.11811499999999</v>
      </c>
      <c r="AA106">
        <v>-661.89988200000005</v>
      </c>
      <c r="AB106">
        <v>-602.55645100000004</v>
      </c>
      <c r="AC106">
        <v>-657.94658200000003</v>
      </c>
      <c r="AD106">
        <v>-656.94559400000003</v>
      </c>
      <c r="AE106">
        <v>-581.57418199999995</v>
      </c>
      <c r="AF106">
        <v>-719.91768500000001</v>
      </c>
      <c r="AG106">
        <v>-432.81308200000001</v>
      </c>
      <c r="AH106">
        <v>-461.18562200000002</v>
      </c>
      <c r="AI106">
        <v>-439.88652000000002</v>
      </c>
      <c r="AJ106">
        <v>-442.63583199999999</v>
      </c>
      <c r="AK106">
        <v>-519.13314000000003</v>
      </c>
      <c r="AL106">
        <v>-3574.8125709999999</v>
      </c>
      <c r="AM106">
        <v>-3596.14795</v>
      </c>
      <c r="AN106">
        <v>-3614.562899</v>
      </c>
      <c r="AO106">
        <v>-3622.391126</v>
      </c>
      <c r="AP106">
        <v>-3416.349784</v>
      </c>
      <c r="AQ106">
        <v>-3384.199012</v>
      </c>
      <c r="AR106">
        <v>-5049.9420579999996</v>
      </c>
      <c r="AS106">
        <v>-4602.7703250000004</v>
      </c>
      <c r="AT106">
        <v>-4282.9873150000003</v>
      </c>
      <c r="AU106">
        <v>-4237.698558</v>
      </c>
      <c r="AV106">
        <v>-4102.9518170000001</v>
      </c>
      <c r="AW106">
        <v>-4098.711988</v>
      </c>
      <c r="AX106">
        <v>-4085.5384450000001</v>
      </c>
      <c r="AY106">
        <v>-3626.4293170000001</v>
      </c>
      <c r="AZ106">
        <v>-3598.4270529999999</v>
      </c>
    </row>
    <row r="107" spans="1:52" ht="15.75" x14ac:dyDescent="0.3">
      <c r="A107" s="3" t="s">
        <v>62</v>
      </c>
      <c r="B107">
        <v>791.13676099999998</v>
      </c>
      <c r="C107">
        <v>773.75913500000001</v>
      </c>
      <c r="D107">
        <v>766.57255699999996</v>
      </c>
      <c r="E107">
        <v>755.12402799999995</v>
      </c>
      <c r="F107">
        <v>709.332987</v>
      </c>
      <c r="G107">
        <v>770.47080800000003</v>
      </c>
      <c r="H107">
        <v>752.17427299999997</v>
      </c>
      <c r="I107">
        <v>749.13748999999996</v>
      </c>
      <c r="J107">
        <v>749.74053400000003</v>
      </c>
      <c r="K107">
        <v>753.74777800000004</v>
      </c>
      <c r="L107">
        <v>765.89621199999999</v>
      </c>
      <c r="M107">
        <v>725.326279</v>
      </c>
      <c r="N107">
        <v>704.143371</v>
      </c>
      <c r="O107">
        <v>791.69917199999998</v>
      </c>
      <c r="P107">
        <v>772.48101799999995</v>
      </c>
      <c r="Q107">
        <v>767.97071900000003</v>
      </c>
      <c r="R107">
        <v>734.00564299999996</v>
      </c>
      <c r="S107">
        <v>725.49437899999998</v>
      </c>
      <c r="T107">
        <v>738.04625799999997</v>
      </c>
      <c r="U107">
        <v>756.23549400000002</v>
      </c>
      <c r="V107">
        <v>760.75082199999997</v>
      </c>
      <c r="W107">
        <v>769.60030099999994</v>
      </c>
      <c r="X107">
        <v>616.71144300000003</v>
      </c>
      <c r="Y107">
        <v>592.91401099999996</v>
      </c>
      <c r="Z107">
        <v>605.58101699999997</v>
      </c>
      <c r="AA107">
        <v>640.68939</v>
      </c>
      <c r="AB107">
        <v>688.52443100000005</v>
      </c>
      <c r="AC107">
        <v>701.16200200000003</v>
      </c>
      <c r="AD107">
        <v>778.26856299999997</v>
      </c>
      <c r="AE107">
        <v>819.87506199999996</v>
      </c>
      <c r="AF107">
        <v>859.84642099999996</v>
      </c>
      <c r="AG107">
        <v>844.64448600000003</v>
      </c>
      <c r="AH107">
        <v>858.48785799999996</v>
      </c>
      <c r="AI107">
        <v>817.93232399999999</v>
      </c>
      <c r="AJ107">
        <v>810.78185399999995</v>
      </c>
      <c r="AK107">
        <v>805.44522500000005</v>
      </c>
      <c r="AL107">
        <v>800.08869300000003</v>
      </c>
      <c r="AM107">
        <v>789.25150900000006</v>
      </c>
      <c r="AN107">
        <v>755.86686199999997</v>
      </c>
      <c r="AO107">
        <v>721.53640800000005</v>
      </c>
      <c r="AP107">
        <v>1309.614051</v>
      </c>
      <c r="AQ107">
        <v>1239.1165209999999</v>
      </c>
      <c r="AR107">
        <v>1383.633159</v>
      </c>
      <c r="AS107">
        <v>1378.7353330000001</v>
      </c>
      <c r="AT107">
        <v>1361.710243</v>
      </c>
      <c r="AU107">
        <v>1405.8075249999999</v>
      </c>
      <c r="AV107">
        <v>1757.946048</v>
      </c>
      <c r="AW107">
        <v>1808.8923359999999</v>
      </c>
      <c r="AX107">
        <v>1811.817086</v>
      </c>
      <c r="AY107">
        <v>1814.3472280000001</v>
      </c>
      <c r="AZ107">
        <v>1834.3251110000001</v>
      </c>
    </row>
    <row r="108" spans="1:52" ht="15.75" x14ac:dyDescent="0.3">
      <c r="A108" s="3" t="s">
        <v>63</v>
      </c>
      <c r="B108">
        <v>57252.277763000107</v>
      </c>
      <c r="C108">
        <v>59476.388160999981</v>
      </c>
      <c r="D108">
        <v>70026.158499000012</v>
      </c>
      <c r="E108">
        <v>67125.186866999953</v>
      </c>
      <c r="F108">
        <v>63351.531728000031</v>
      </c>
      <c r="G108">
        <v>61370.483525000163</v>
      </c>
      <c r="H108">
        <v>69692.726737999939</v>
      </c>
      <c r="I108">
        <v>62905.51656899997</v>
      </c>
      <c r="J108">
        <v>83351.012951999903</v>
      </c>
      <c r="K108">
        <v>58711.854157000082</v>
      </c>
      <c r="L108">
        <v>68306.799155999906</v>
      </c>
      <c r="M108">
        <v>70123.497586000012</v>
      </c>
      <c r="N108">
        <v>78319.833354000002</v>
      </c>
      <c r="O108">
        <v>73682.989008000121</v>
      </c>
      <c r="P108">
        <v>78568.379931999836</v>
      </c>
      <c r="Q108">
        <v>81450.367987000005</v>
      </c>
      <c r="R108">
        <v>80139.912922000003</v>
      </c>
      <c r="S108">
        <v>78637.167371000003</v>
      </c>
      <c r="T108">
        <v>74458.628230999995</v>
      </c>
      <c r="U108">
        <v>106267.110017</v>
      </c>
      <c r="V108">
        <v>97208.048295999994</v>
      </c>
      <c r="W108">
        <v>84271.584084999995</v>
      </c>
      <c r="X108">
        <v>80786.069044999997</v>
      </c>
      <c r="Y108">
        <v>83486.036494</v>
      </c>
      <c r="Z108">
        <v>95630.501254999996</v>
      </c>
      <c r="AA108">
        <v>76276.624125999995</v>
      </c>
      <c r="AB108">
        <v>79691.127141000004</v>
      </c>
      <c r="AC108">
        <v>105560.569155</v>
      </c>
      <c r="AD108">
        <v>72936.636916999996</v>
      </c>
      <c r="AE108">
        <v>82806.816632999995</v>
      </c>
      <c r="AF108">
        <v>69822.770436000006</v>
      </c>
      <c r="AG108">
        <v>82903.952239000006</v>
      </c>
      <c r="AH108">
        <v>94938.076505999998</v>
      </c>
      <c r="AI108">
        <v>127793.86726699999</v>
      </c>
      <c r="AJ108">
        <v>106602.29067</v>
      </c>
      <c r="AK108">
        <v>88534.749798000004</v>
      </c>
      <c r="AL108">
        <v>89793.609582000005</v>
      </c>
      <c r="AM108">
        <v>93280.053742000004</v>
      </c>
      <c r="AN108">
        <v>96810.851410999996</v>
      </c>
      <c r="AO108">
        <v>93464.349245999998</v>
      </c>
      <c r="AP108">
        <v>101625.159726</v>
      </c>
      <c r="AQ108">
        <v>83402.600340999998</v>
      </c>
      <c r="AR108">
        <v>81138.621375000002</v>
      </c>
      <c r="AS108">
        <v>94403.163923999993</v>
      </c>
      <c r="AT108">
        <v>90060.139425000001</v>
      </c>
      <c r="AU108">
        <v>78221.357355</v>
      </c>
      <c r="AV108">
        <v>80498.996692000001</v>
      </c>
      <c r="AW108">
        <v>89029.917883999995</v>
      </c>
      <c r="AX108">
        <v>89881.049776</v>
      </c>
      <c r="AY108">
        <v>90846.642703000005</v>
      </c>
      <c r="AZ108">
        <v>84409.788748000006</v>
      </c>
    </row>
    <row r="109" spans="1:52" ht="15.75" x14ac:dyDescent="0.3">
      <c r="A109" s="10"/>
    </row>
    <row r="110" spans="1:52" ht="15.75" x14ac:dyDescent="0.3">
      <c r="A110" s="1" t="s">
        <v>66</v>
      </c>
      <c r="B110">
        <v>914731.19811500004</v>
      </c>
      <c r="C110">
        <v>942409.44434499997</v>
      </c>
      <c r="D110">
        <v>962653.53847399994</v>
      </c>
      <c r="E110">
        <v>953518.89426900004</v>
      </c>
      <c r="F110">
        <v>978047.53810600005</v>
      </c>
      <c r="G110">
        <v>979389.82752799999</v>
      </c>
      <c r="H110">
        <v>969670.57493999996</v>
      </c>
      <c r="I110">
        <v>1028719.782429</v>
      </c>
      <c r="J110">
        <v>1063145.3738220001</v>
      </c>
      <c r="K110">
        <v>932567.99349400005</v>
      </c>
      <c r="L110">
        <v>977351.62237400003</v>
      </c>
      <c r="M110">
        <v>974327.10937199998</v>
      </c>
      <c r="N110">
        <v>957454.52746400004</v>
      </c>
      <c r="O110">
        <v>1148754.2099560001</v>
      </c>
      <c r="P110">
        <v>1115561.2812409999</v>
      </c>
      <c r="Q110">
        <v>1065168.9384099999</v>
      </c>
      <c r="R110">
        <v>1108218.5971599999</v>
      </c>
      <c r="S110">
        <v>1101653.5622010001</v>
      </c>
      <c r="T110">
        <v>1071941.293568</v>
      </c>
      <c r="U110">
        <v>1119028.9833420001</v>
      </c>
      <c r="V110">
        <v>1107507.3700600001</v>
      </c>
      <c r="W110">
        <v>1056049.3621179999</v>
      </c>
      <c r="X110">
        <v>1098571.463154</v>
      </c>
      <c r="Y110">
        <v>1064174.6965059999</v>
      </c>
      <c r="Z110">
        <v>1046819.886176</v>
      </c>
      <c r="AA110">
        <v>1065093.0652630001</v>
      </c>
      <c r="AB110">
        <v>1048953.7143029999</v>
      </c>
      <c r="AC110">
        <v>1042538.1690080001</v>
      </c>
      <c r="AD110">
        <v>1024042.775628</v>
      </c>
      <c r="AE110">
        <v>1040280.9552110001</v>
      </c>
      <c r="AF110">
        <v>1035275.501879</v>
      </c>
      <c r="AG110">
        <v>1071225.2695899999</v>
      </c>
      <c r="AH110">
        <v>1096973.31559</v>
      </c>
      <c r="AI110">
        <v>1179683.643194</v>
      </c>
      <c r="AJ110">
        <v>1267260.6861920001</v>
      </c>
      <c r="AK110">
        <v>1220719.4206960001</v>
      </c>
      <c r="AL110">
        <v>1225779.463979</v>
      </c>
      <c r="AM110">
        <v>1256769.2376230001</v>
      </c>
      <c r="AN110">
        <v>1258781.496481</v>
      </c>
      <c r="AO110">
        <v>1147791.398029</v>
      </c>
      <c r="AP110">
        <v>1164807.015226</v>
      </c>
      <c r="AQ110">
        <v>1118438.1851860001</v>
      </c>
      <c r="AR110">
        <v>1126573.838679</v>
      </c>
      <c r="AS110">
        <v>1173891.5429390001</v>
      </c>
      <c r="AT110">
        <v>1136117.2473180001</v>
      </c>
      <c r="AU110">
        <v>1096254.0443140001</v>
      </c>
      <c r="AV110">
        <v>1077838.9158359999</v>
      </c>
      <c r="AW110">
        <v>1082658.059131</v>
      </c>
      <c r="AX110">
        <v>1090496.241322</v>
      </c>
      <c r="AY110">
        <v>1114233.373741</v>
      </c>
      <c r="AZ110">
        <v>1058735.068983</v>
      </c>
    </row>
    <row r="111" spans="1:52" ht="15.75" x14ac:dyDescent="0.3">
      <c r="A111" s="3" t="s">
        <v>67</v>
      </c>
      <c r="B111">
        <v>367854.04459</v>
      </c>
      <c r="C111">
        <v>372372.87647199997</v>
      </c>
      <c r="D111">
        <v>370258.93275099999</v>
      </c>
      <c r="E111">
        <v>376944.23662099999</v>
      </c>
      <c r="F111">
        <v>373100.16127099999</v>
      </c>
      <c r="G111">
        <v>383340.58356900001</v>
      </c>
      <c r="H111">
        <v>395135.07975600002</v>
      </c>
      <c r="I111">
        <v>374947.53177900001</v>
      </c>
      <c r="J111">
        <v>378363.35281800001</v>
      </c>
      <c r="K111">
        <v>389367.892337</v>
      </c>
      <c r="L111">
        <v>400393.32607499999</v>
      </c>
      <c r="M111">
        <v>392123.76389300002</v>
      </c>
      <c r="N111">
        <v>403592.159942</v>
      </c>
      <c r="O111">
        <v>434639.771236</v>
      </c>
      <c r="P111">
        <v>417705.33178399998</v>
      </c>
      <c r="Q111">
        <v>406948.57388899999</v>
      </c>
      <c r="R111">
        <v>402918.444731</v>
      </c>
      <c r="S111">
        <v>422928.83898</v>
      </c>
      <c r="T111">
        <v>412547.06488800002</v>
      </c>
      <c r="U111">
        <v>393750.66865499999</v>
      </c>
      <c r="V111">
        <v>393335.66104199999</v>
      </c>
      <c r="W111">
        <v>392268.09831199999</v>
      </c>
      <c r="X111">
        <v>396288.09049899998</v>
      </c>
      <c r="Y111">
        <v>387530.67271000001</v>
      </c>
      <c r="Z111">
        <v>395007.69559199997</v>
      </c>
      <c r="AA111">
        <v>398794.10409600002</v>
      </c>
      <c r="AB111">
        <v>408942.27327900002</v>
      </c>
      <c r="AC111">
        <v>399983.84799699998</v>
      </c>
      <c r="AD111">
        <v>397649.664903</v>
      </c>
      <c r="AE111">
        <v>415152.37640299997</v>
      </c>
      <c r="AF111">
        <v>436079.07126200001</v>
      </c>
      <c r="AG111">
        <v>412412.246912</v>
      </c>
      <c r="AH111">
        <v>416522.74946899997</v>
      </c>
      <c r="AI111">
        <v>452657.04721799999</v>
      </c>
      <c r="AJ111">
        <v>479269.46766999998</v>
      </c>
      <c r="AK111">
        <v>475982.730553</v>
      </c>
      <c r="AL111">
        <v>479847.000405</v>
      </c>
      <c r="AM111">
        <v>492041.75956899999</v>
      </c>
      <c r="AN111">
        <v>502984.80679800001</v>
      </c>
      <c r="AO111">
        <v>507061.7562</v>
      </c>
      <c r="AP111">
        <v>520436.308005</v>
      </c>
      <c r="AQ111">
        <v>514391.13103300001</v>
      </c>
      <c r="AR111">
        <v>531521.51413200004</v>
      </c>
      <c r="AS111">
        <v>536209.89525499998</v>
      </c>
      <c r="AT111">
        <v>542111.02205200004</v>
      </c>
      <c r="AU111">
        <v>546862.02182899998</v>
      </c>
      <c r="AV111">
        <v>529775.50907100004</v>
      </c>
      <c r="AW111">
        <v>528772.21840600006</v>
      </c>
      <c r="AX111">
        <v>534702.68984699994</v>
      </c>
      <c r="AY111">
        <v>546681.86325399997</v>
      </c>
      <c r="AZ111">
        <v>522038.36205300002</v>
      </c>
    </row>
    <row r="112" spans="1:52" ht="15.75" x14ac:dyDescent="0.3">
      <c r="A112" s="3" t="s">
        <v>68</v>
      </c>
      <c r="B112">
        <v>242596.233752</v>
      </c>
      <c r="C112">
        <v>249257.36180499999</v>
      </c>
      <c r="D112">
        <v>251993.28847999999</v>
      </c>
      <c r="E112">
        <v>244623.38433100001</v>
      </c>
      <c r="F112">
        <v>257073.05301599999</v>
      </c>
      <c r="G112">
        <v>249220.37461699999</v>
      </c>
      <c r="H112">
        <v>249011.72000900001</v>
      </c>
      <c r="I112">
        <v>274657.96735799999</v>
      </c>
      <c r="J112">
        <v>283274.28918899997</v>
      </c>
      <c r="K112">
        <v>258291.839313</v>
      </c>
      <c r="L112">
        <v>280796.953545</v>
      </c>
      <c r="M112">
        <v>269835.94023299997</v>
      </c>
      <c r="N112">
        <v>253886.74664600001</v>
      </c>
      <c r="O112">
        <v>344867.29646300001</v>
      </c>
      <c r="P112">
        <v>346554.27418299997</v>
      </c>
      <c r="Q112">
        <v>329480.53458600002</v>
      </c>
      <c r="R112">
        <v>350600.30179</v>
      </c>
      <c r="S112">
        <v>339373.58209899999</v>
      </c>
      <c r="T112">
        <v>342266.62710699998</v>
      </c>
      <c r="U112">
        <v>354124.35411399999</v>
      </c>
      <c r="V112">
        <v>360442.49728700001</v>
      </c>
      <c r="W112">
        <v>340680.92236299999</v>
      </c>
      <c r="X112">
        <v>369003.35541199998</v>
      </c>
      <c r="Y112">
        <v>351949.96277599997</v>
      </c>
      <c r="Z112">
        <v>338915.09166600002</v>
      </c>
      <c r="AA112">
        <v>334954.068585</v>
      </c>
      <c r="AB112">
        <v>328389.65181700001</v>
      </c>
      <c r="AC112">
        <v>322046.56749099999</v>
      </c>
      <c r="AD112">
        <v>322629.04665899999</v>
      </c>
      <c r="AE112">
        <v>311937.34899299999</v>
      </c>
      <c r="AF112">
        <v>303836.83897500002</v>
      </c>
      <c r="AG112">
        <v>326840.86814699997</v>
      </c>
      <c r="AH112">
        <v>327416.72736199998</v>
      </c>
      <c r="AI112">
        <v>334254.52654699999</v>
      </c>
      <c r="AJ112">
        <v>348818.21131099999</v>
      </c>
      <c r="AK112">
        <v>340416.31609699997</v>
      </c>
      <c r="AL112">
        <v>336680.38566299999</v>
      </c>
      <c r="AM112">
        <v>327129.14951100003</v>
      </c>
      <c r="AN112">
        <v>326182.92770100001</v>
      </c>
      <c r="AO112">
        <v>321718.70981600002</v>
      </c>
      <c r="AP112">
        <v>331990.54215699999</v>
      </c>
      <c r="AQ112">
        <v>317870.17483600002</v>
      </c>
      <c r="AR112">
        <v>306896.733848</v>
      </c>
      <c r="AS112">
        <v>306750.48548199999</v>
      </c>
      <c r="AT112">
        <v>301941.67665199999</v>
      </c>
      <c r="AU112">
        <v>283859.59655800002</v>
      </c>
      <c r="AV112">
        <v>276924.42524700001</v>
      </c>
      <c r="AW112">
        <v>278858.46481099998</v>
      </c>
      <c r="AX112">
        <v>275344.93116500002</v>
      </c>
      <c r="AY112">
        <v>276036.95221999998</v>
      </c>
      <c r="AZ112">
        <v>273312.65364999999</v>
      </c>
    </row>
    <row r="113" spans="1:52" ht="15.75" x14ac:dyDescent="0.3">
      <c r="A113" s="3" t="s">
        <v>69</v>
      </c>
    </row>
    <row r="114" spans="1:52" ht="15.75" x14ac:dyDescent="0.3">
      <c r="A114" s="10" t="s">
        <v>70</v>
      </c>
      <c r="B114">
        <v>227202.48063000001</v>
      </c>
      <c r="C114">
        <v>233862.843811</v>
      </c>
      <c r="D114">
        <v>243705.77023600001</v>
      </c>
      <c r="E114">
        <v>235640.71192</v>
      </c>
      <c r="F114">
        <v>248804.16115999999</v>
      </c>
      <c r="G114">
        <v>249154.37081699999</v>
      </c>
      <c r="H114">
        <v>245332.72435199999</v>
      </c>
      <c r="I114">
        <v>269308.36202499998</v>
      </c>
      <c r="J114">
        <v>276343.291646</v>
      </c>
      <c r="K114">
        <v>248307.42418999999</v>
      </c>
      <c r="L114">
        <v>270867.81405599997</v>
      </c>
      <c r="M114">
        <v>257016.444311</v>
      </c>
      <c r="N114">
        <v>238638.47312499999</v>
      </c>
      <c r="O114">
        <v>274920.04304900003</v>
      </c>
      <c r="P114">
        <v>282886.889196</v>
      </c>
      <c r="Q114">
        <v>269586.903116</v>
      </c>
      <c r="R114">
        <v>293885.35036300001</v>
      </c>
      <c r="S114">
        <v>274455.432631</v>
      </c>
      <c r="T114">
        <v>277632.35093900003</v>
      </c>
      <c r="U114">
        <v>297210.113985</v>
      </c>
      <c r="V114">
        <v>304249.72908399999</v>
      </c>
      <c r="W114">
        <v>280325.72373899998</v>
      </c>
      <c r="X114">
        <v>307127.65372399997</v>
      </c>
      <c r="Y114">
        <v>285916.34881</v>
      </c>
      <c r="Z114">
        <v>268190.26367399999</v>
      </c>
      <c r="AA114">
        <v>270520.68371100002</v>
      </c>
      <c r="AB114">
        <v>268282.23256400001</v>
      </c>
      <c r="AC114">
        <v>263554.83001400001</v>
      </c>
      <c r="AD114">
        <v>265335.85807299998</v>
      </c>
      <c r="AE114">
        <v>259716.99132</v>
      </c>
      <c r="AF114">
        <v>261704.661066</v>
      </c>
      <c r="AG114">
        <v>280182.94501700002</v>
      </c>
      <c r="AH114">
        <v>272264.86682300002</v>
      </c>
      <c r="AI114">
        <v>275566.13931599999</v>
      </c>
      <c r="AJ114">
        <v>287672.29084700003</v>
      </c>
      <c r="AK114">
        <v>270078.02574399998</v>
      </c>
      <c r="AL114">
        <v>265347.45205999998</v>
      </c>
      <c r="AM114">
        <v>257456.52377699999</v>
      </c>
      <c r="AN114">
        <v>256597.43773500001</v>
      </c>
      <c r="AO114">
        <v>251495.637602</v>
      </c>
      <c r="AP114">
        <v>260733.37366400001</v>
      </c>
      <c r="AQ114">
        <v>255243.949211</v>
      </c>
      <c r="AR114">
        <v>252331.03005100001</v>
      </c>
      <c r="AS114">
        <v>252837.48289499999</v>
      </c>
      <c r="AT114">
        <v>249508.105679</v>
      </c>
      <c r="AU114">
        <v>246944.048159</v>
      </c>
      <c r="AV114">
        <v>244286.87246000001</v>
      </c>
      <c r="AW114">
        <v>246160.10514699999</v>
      </c>
      <c r="AX114">
        <v>243117.753352</v>
      </c>
      <c r="AY114">
        <v>246262.92573300001</v>
      </c>
      <c r="AZ114">
        <v>243488.83765500001</v>
      </c>
    </row>
    <row r="115" spans="1:52" ht="15.75" x14ac:dyDescent="0.3">
      <c r="A115" s="10" t="s">
        <v>71</v>
      </c>
      <c r="B115">
        <v>15393.753122</v>
      </c>
      <c r="C115">
        <v>15394.517994</v>
      </c>
      <c r="D115">
        <v>8287.5182440000008</v>
      </c>
      <c r="E115">
        <v>8982.6724109999996</v>
      </c>
      <c r="F115">
        <v>8268.8918560000002</v>
      </c>
      <c r="G115">
        <v>66.003799999999998</v>
      </c>
      <c r="H115">
        <v>3678.9956569999999</v>
      </c>
      <c r="I115">
        <v>5349.6053330000004</v>
      </c>
      <c r="J115">
        <v>6930.9975430000004</v>
      </c>
      <c r="K115">
        <v>9984.4151230000007</v>
      </c>
      <c r="L115">
        <v>9929.1394889999992</v>
      </c>
      <c r="M115">
        <v>12819.495922</v>
      </c>
      <c r="N115">
        <v>13264.216882000001</v>
      </c>
      <c r="O115">
        <v>54254.305894999998</v>
      </c>
      <c r="P115">
        <v>56357.643405000003</v>
      </c>
      <c r="Q115">
        <v>55689.144708</v>
      </c>
      <c r="R115">
        <v>52442.103209000001</v>
      </c>
      <c r="S115">
        <v>56070.667642</v>
      </c>
      <c r="T115">
        <v>55551.814564</v>
      </c>
      <c r="U115">
        <v>47884.044959999999</v>
      </c>
      <c r="V115">
        <v>47137.945111000001</v>
      </c>
      <c r="W115">
        <v>51019.28054</v>
      </c>
      <c r="X115">
        <v>47995.393624999997</v>
      </c>
      <c r="Y115">
        <v>44898.372961000001</v>
      </c>
      <c r="Z115">
        <v>49515.232729000003</v>
      </c>
      <c r="AA115">
        <v>43370.057553999999</v>
      </c>
      <c r="AB115">
        <v>38627.231756000001</v>
      </c>
      <c r="AC115">
        <v>33998.858108</v>
      </c>
      <c r="AD115">
        <v>33067.825198999999</v>
      </c>
      <c r="AE115">
        <v>27947.32821</v>
      </c>
      <c r="AF115">
        <v>18122.094553999999</v>
      </c>
      <c r="AG115">
        <v>22542.558537000001</v>
      </c>
      <c r="AH115">
        <v>30582.257607</v>
      </c>
      <c r="AI115">
        <v>26893.957842</v>
      </c>
      <c r="AJ115">
        <v>29040.303126999999</v>
      </c>
      <c r="AK115">
        <v>28413.360215000001</v>
      </c>
      <c r="AL115">
        <v>28433.101733</v>
      </c>
      <c r="AM115">
        <v>26738.098416000001</v>
      </c>
      <c r="AN115">
        <v>26682.585580999999</v>
      </c>
      <c r="AO115">
        <v>26740.881438</v>
      </c>
      <c r="AP115">
        <v>28588.401226999998</v>
      </c>
      <c r="AQ115">
        <v>22495.268372999999</v>
      </c>
      <c r="AR115">
        <v>14248.190245</v>
      </c>
      <c r="AS115">
        <v>13390.332286000001</v>
      </c>
      <c r="AT115">
        <v>11570.688915000001</v>
      </c>
      <c r="AU115">
        <v>8069.3997330000002</v>
      </c>
      <c r="AV115">
        <v>3505.956972</v>
      </c>
      <c r="AW115">
        <v>3513.7528889999999</v>
      </c>
      <c r="AX115">
        <v>3364.0708330000002</v>
      </c>
      <c r="AY115">
        <v>3265.5693889999998</v>
      </c>
      <c r="AZ115">
        <v>3266.7036939999998</v>
      </c>
    </row>
    <row r="116" spans="1:52" ht="15.75" x14ac:dyDescent="0.3">
      <c r="A116" s="4" t="s">
        <v>72</v>
      </c>
      <c r="B116">
        <v>0</v>
      </c>
      <c r="C116">
        <v>0</v>
      </c>
      <c r="D116">
        <v>-2.9103830456733704E-11</v>
      </c>
      <c r="E116">
        <v>0</v>
      </c>
      <c r="F116">
        <v>0</v>
      </c>
      <c r="G116">
        <v>0</v>
      </c>
      <c r="H116">
        <v>2.9103830456733704E-11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1984.0566390000167</v>
      </c>
      <c r="O116">
        <v>15692.947518999979</v>
      </c>
      <c r="P116">
        <v>7309.7415819999878</v>
      </c>
      <c r="Q116">
        <v>4204.486762000015</v>
      </c>
      <c r="R116">
        <v>4272.8482179999701</v>
      </c>
      <c r="S116">
        <v>8847.4818259999738</v>
      </c>
      <c r="T116">
        <v>9082.4616039999528</v>
      </c>
      <c r="U116">
        <v>9030.1951689999551</v>
      </c>
      <c r="V116">
        <v>9054.8230920000351</v>
      </c>
      <c r="W116">
        <v>9335.9180840000045</v>
      </c>
      <c r="X116">
        <v>13880.308062999975</v>
      </c>
      <c r="Y116">
        <v>21135.24100499996</v>
      </c>
      <c r="Z116">
        <v>21209.595263000054</v>
      </c>
      <c r="AA116">
        <v>21063.327319999982</v>
      </c>
      <c r="AB116">
        <v>21480.187496999977</v>
      </c>
      <c r="AC116">
        <v>24492.879368999973</v>
      </c>
      <c r="AD116">
        <v>24225.36338699999</v>
      </c>
      <c r="AE116">
        <v>24273.029463000013</v>
      </c>
      <c r="AF116">
        <v>24010.08335500001</v>
      </c>
      <c r="AG116">
        <v>24115.364592999977</v>
      </c>
      <c r="AH116">
        <v>24569.602931999951</v>
      </c>
      <c r="AI116">
        <v>31794.429388999997</v>
      </c>
      <c r="AJ116">
        <v>32105.617336999974</v>
      </c>
      <c r="AK116">
        <v>41924.930137999996</v>
      </c>
      <c r="AL116">
        <v>42899.831869999995</v>
      </c>
      <c r="AM116">
        <v>42934.527318000037</v>
      </c>
      <c r="AN116">
        <v>42902.904385000002</v>
      </c>
      <c r="AO116">
        <v>43482.190776000032</v>
      </c>
      <c r="AP116">
        <v>42668.767265999981</v>
      </c>
      <c r="AQ116">
        <v>40130.957252000051</v>
      </c>
      <c r="AR116">
        <v>40317.513551999989</v>
      </c>
      <c r="AS116">
        <v>40522.670301000006</v>
      </c>
      <c r="AT116">
        <v>40862.882057999988</v>
      </c>
      <c r="AU116">
        <v>28846.148666000023</v>
      </c>
      <c r="AV116">
        <v>29131.595815000008</v>
      </c>
      <c r="AW116">
        <v>29184.606774999993</v>
      </c>
      <c r="AX116">
        <v>28863.106980000011</v>
      </c>
      <c r="AY116">
        <v>26508.457097999955</v>
      </c>
      <c r="AZ116">
        <v>26557.112300999986</v>
      </c>
    </row>
    <row r="117" spans="1:52" ht="15.75" x14ac:dyDescent="0.3">
      <c r="A117" s="3" t="s">
        <v>73</v>
      </c>
      <c r="B117">
        <v>1456.04765</v>
      </c>
      <c r="C117">
        <v>1433.3918410000001</v>
      </c>
      <c r="D117">
        <v>1523.3620490000001</v>
      </c>
      <c r="E117">
        <v>1522.9109060000001</v>
      </c>
      <c r="F117">
        <v>1502.816382</v>
      </c>
      <c r="G117">
        <v>1607.1502640000001</v>
      </c>
      <c r="H117">
        <v>1657.080414</v>
      </c>
      <c r="I117">
        <v>1496.2208700000001</v>
      </c>
      <c r="J117">
        <v>1622.226676</v>
      </c>
      <c r="K117">
        <v>1673.1735699999999</v>
      </c>
      <c r="L117">
        <v>1605.584752</v>
      </c>
      <c r="M117">
        <v>1722.541733</v>
      </c>
      <c r="N117">
        <v>1709.0220139999999</v>
      </c>
      <c r="O117">
        <v>1684.5486759999999</v>
      </c>
      <c r="P117">
        <v>1796.1966560000001</v>
      </c>
      <c r="Q117">
        <v>1768.585411</v>
      </c>
      <c r="R117">
        <v>1759.6053260000001</v>
      </c>
      <c r="S117">
        <v>1866.8208440000001</v>
      </c>
      <c r="T117">
        <v>1891.2509130000001</v>
      </c>
      <c r="U117">
        <v>1715.025772</v>
      </c>
      <c r="V117">
        <v>1799.08375</v>
      </c>
      <c r="W117">
        <v>1802.914503</v>
      </c>
      <c r="X117">
        <v>1776.178148</v>
      </c>
      <c r="Y117">
        <v>1869.5653609999999</v>
      </c>
      <c r="Z117">
        <v>1855.9349589999999</v>
      </c>
      <c r="AA117">
        <v>1813.1510209999999</v>
      </c>
      <c r="AB117">
        <v>1917.319023</v>
      </c>
      <c r="AC117">
        <v>1919.0677069999999</v>
      </c>
      <c r="AD117">
        <v>1888.3744449999999</v>
      </c>
      <c r="AE117">
        <v>2030.8770830000001</v>
      </c>
      <c r="AF117">
        <v>2084.9667079999999</v>
      </c>
      <c r="AG117">
        <v>1995.044038</v>
      </c>
      <c r="AH117">
        <v>2174.90778</v>
      </c>
      <c r="AI117">
        <v>2213.015934</v>
      </c>
      <c r="AJ117">
        <v>2204.2212220000001</v>
      </c>
      <c r="AK117">
        <v>2327.6921130000001</v>
      </c>
      <c r="AL117">
        <v>2368.0610139999999</v>
      </c>
      <c r="AM117">
        <v>2363.4497630000001</v>
      </c>
      <c r="AN117">
        <v>2477.3047080000001</v>
      </c>
      <c r="AO117">
        <v>2489.2198090000002</v>
      </c>
      <c r="AP117">
        <v>2450.2157029999998</v>
      </c>
      <c r="AQ117">
        <v>2611.5835959999999</v>
      </c>
      <c r="AR117">
        <v>2584.7194960000002</v>
      </c>
      <c r="AS117">
        <v>2475.0681970000001</v>
      </c>
      <c r="AT117">
        <v>2645.3534559999998</v>
      </c>
      <c r="AU117">
        <v>2638.6261279999999</v>
      </c>
      <c r="AV117">
        <v>2618.8222089999999</v>
      </c>
      <c r="AW117">
        <v>2794.0460069999999</v>
      </c>
      <c r="AX117">
        <v>2743.5412849999998</v>
      </c>
      <c r="AY117">
        <v>2702.2157999999999</v>
      </c>
      <c r="AZ117">
        <v>2864.8498239999999</v>
      </c>
    </row>
    <row r="118" spans="1:52" ht="15.75" x14ac:dyDescent="0.3">
      <c r="A118" s="3" t="s">
        <v>74</v>
      </c>
      <c r="B118">
        <v>17553.294290000002</v>
      </c>
      <c r="C118">
        <v>14026.634907</v>
      </c>
      <c r="D118">
        <v>13799.888261</v>
      </c>
      <c r="E118">
        <v>14033.779446</v>
      </c>
      <c r="F118">
        <v>19149.040138</v>
      </c>
      <c r="G118">
        <v>17131.172273</v>
      </c>
      <c r="H118">
        <v>15133.596384</v>
      </c>
      <c r="I118">
        <v>23111.723101</v>
      </c>
      <c r="J118">
        <v>23384.066349000001</v>
      </c>
      <c r="K118">
        <v>13408.371896000001</v>
      </c>
      <c r="L118">
        <v>13372.505061</v>
      </c>
      <c r="M118">
        <v>13604.885278</v>
      </c>
      <c r="N118">
        <v>13997.176825</v>
      </c>
      <c r="O118">
        <v>35818.387229</v>
      </c>
      <c r="P118">
        <v>40887.554817999997</v>
      </c>
      <c r="Q118">
        <v>33992.287959000001</v>
      </c>
      <c r="R118">
        <v>36079.754460999997</v>
      </c>
      <c r="S118">
        <v>35781.011376000002</v>
      </c>
      <c r="T118">
        <v>35686.290119999998</v>
      </c>
      <c r="U118">
        <v>38332.685353000001</v>
      </c>
      <c r="V118">
        <v>34018.367349</v>
      </c>
      <c r="W118">
        <v>33630.593441999998</v>
      </c>
      <c r="X118">
        <v>32759.136155</v>
      </c>
      <c r="Y118">
        <v>36408.463929999998</v>
      </c>
      <c r="Z118">
        <v>32770.050593</v>
      </c>
      <c r="AA118">
        <v>31086.778593999999</v>
      </c>
      <c r="AB118">
        <v>19260.629763000001</v>
      </c>
      <c r="AC118">
        <v>21787.133088999999</v>
      </c>
      <c r="AD118">
        <v>14518.709444</v>
      </c>
      <c r="AE118">
        <v>13768.995773000001</v>
      </c>
      <c r="AF118">
        <v>14629.944847000001</v>
      </c>
      <c r="AG118">
        <v>21082.735769999999</v>
      </c>
      <c r="AH118">
        <v>13372.371284999999</v>
      </c>
      <c r="AI118">
        <v>17528.675348000001</v>
      </c>
      <c r="AJ118">
        <v>52824.757898999997</v>
      </c>
      <c r="AK118">
        <v>50478.786903</v>
      </c>
      <c r="AL118">
        <v>44910.411737000002</v>
      </c>
      <c r="AM118">
        <v>49038.403740000002</v>
      </c>
      <c r="AN118">
        <v>47762.112896999999</v>
      </c>
      <c r="AO118">
        <v>20745.199239000001</v>
      </c>
      <c r="AP118">
        <v>20187.795908</v>
      </c>
      <c r="AQ118">
        <v>19709.210783999999</v>
      </c>
      <c r="AR118">
        <v>14665.009415</v>
      </c>
      <c r="AS118">
        <v>14500.329594000001</v>
      </c>
      <c r="AT118">
        <v>14467.555415000001</v>
      </c>
      <c r="AU118">
        <v>14855.620934</v>
      </c>
      <c r="AV118">
        <v>14888.966226</v>
      </c>
      <c r="AW118">
        <v>14736.874041999999</v>
      </c>
      <c r="AX118">
        <v>14754.031649</v>
      </c>
      <c r="AY118">
        <v>14344.818235999999</v>
      </c>
      <c r="AZ118">
        <v>15025.790155000001</v>
      </c>
    </row>
    <row r="119" spans="1:52" ht="15.75" x14ac:dyDescent="0.3">
      <c r="A119" s="4" t="s">
        <v>75</v>
      </c>
      <c r="B119">
        <v>1590.6348049999999</v>
      </c>
      <c r="C119">
        <v>0.36890000000000001</v>
      </c>
      <c r="D119">
        <v>6.7798999999999998E-2</v>
      </c>
      <c r="E119">
        <v>9.3629999999999998E-3</v>
      </c>
      <c r="F119">
        <v>5229.0254889999997</v>
      </c>
      <c r="G119">
        <v>3000.0444550000002</v>
      </c>
      <c r="H119">
        <v>6.7091999999999999E-2</v>
      </c>
      <c r="I119">
        <v>9032.7313439999998</v>
      </c>
      <c r="J119">
        <v>10000.083773</v>
      </c>
      <c r="K119">
        <v>0.20619899999999999</v>
      </c>
      <c r="L119">
        <v>0.22859299999999999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4000</v>
      </c>
      <c r="V119">
        <v>0</v>
      </c>
      <c r="W119">
        <v>0</v>
      </c>
      <c r="X119">
        <v>0</v>
      </c>
      <c r="Y119">
        <v>3500</v>
      </c>
      <c r="Z119">
        <v>900.40499999999997</v>
      </c>
      <c r="AA119">
        <v>6000</v>
      </c>
      <c r="AB119">
        <v>4272.8407100000004</v>
      </c>
      <c r="AC119">
        <v>7851.1970149999997</v>
      </c>
      <c r="AD119">
        <v>0</v>
      </c>
      <c r="AE119">
        <v>0</v>
      </c>
      <c r="AF119">
        <v>500</v>
      </c>
      <c r="AG119">
        <v>7530.0862470000002</v>
      </c>
      <c r="AH119">
        <v>545.10597199999995</v>
      </c>
      <c r="AI119">
        <v>5000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1617</v>
      </c>
    </row>
    <row r="120" spans="1:52" ht="15.75" x14ac:dyDescent="0.3">
      <c r="A120" s="4" t="s">
        <v>76</v>
      </c>
      <c r="B120">
        <v>7467.7031319999996</v>
      </c>
      <c r="C120">
        <v>7852.9296539999996</v>
      </c>
      <c r="D120">
        <v>7662.5380409999998</v>
      </c>
      <c r="E120">
        <v>7514.1694859999998</v>
      </c>
      <c r="F120">
        <v>7239.4901479999999</v>
      </c>
      <c r="G120">
        <v>7506.1306750000003</v>
      </c>
      <c r="H120">
        <v>8336.7781610000002</v>
      </c>
      <c r="I120">
        <v>7785.7355040000002</v>
      </c>
      <c r="J120">
        <v>7162.1485730000004</v>
      </c>
      <c r="K120">
        <v>6888.4594020000004</v>
      </c>
      <c r="L120">
        <v>6645.6751530000001</v>
      </c>
      <c r="M120">
        <v>6999.824165</v>
      </c>
      <c r="N120">
        <v>7507.984539</v>
      </c>
      <c r="O120">
        <v>19458.068629000001</v>
      </c>
      <c r="P120">
        <v>19126.701778999999</v>
      </c>
      <c r="Q120">
        <v>12620.445839</v>
      </c>
      <c r="R120">
        <v>13086.528383999999</v>
      </c>
      <c r="S120">
        <v>12780.903081</v>
      </c>
      <c r="T120">
        <v>13487.090758</v>
      </c>
      <c r="U120">
        <v>12696.899664</v>
      </c>
      <c r="V120">
        <v>12226.381486</v>
      </c>
      <c r="W120">
        <v>11864.064048</v>
      </c>
      <c r="X120">
        <v>10732.071959999999</v>
      </c>
      <c r="Y120">
        <v>10262.903856999999</v>
      </c>
      <c r="Z120">
        <v>9701.2315660000004</v>
      </c>
      <c r="AA120">
        <v>8794.7104600000002</v>
      </c>
      <c r="AB120">
        <v>10870.192831</v>
      </c>
      <c r="AC120">
        <v>9996.2290659999999</v>
      </c>
      <c r="AD120">
        <v>10290.380373</v>
      </c>
      <c r="AE120">
        <v>8792.9698349999999</v>
      </c>
      <c r="AF120">
        <v>9275.9217470000003</v>
      </c>
      <c r="AG120">
        <v>9596.7505430000001</v>
      </c>
      <c r="AH120">
        <v>8902.3283059999994</v>
      </c>
      <c r="AI120">
        <v>8331.6146580000004</v>
      </c>
      <c r="AJ120">
        <v>48155.067939</v>
      </c>
      <c r="AK120">
        <v>46290.063439999998</v>
      </c>
      <c r="AL120">
        <v>40754.462380999998</v>
      </c>
      <c r="AM120">
        <v>44996.219426000003</v>
      </c>
      <c r="AN120">
        <v>43765.975180000001</v>
      </c>
      <c r="AO120">
        <v>16672.014414000001</v>
      </c>
      <c r="AP120">
        <v>16230.986653</v>
      </c>
      <c r="AQ120">
        <v>15936.534314</v>
      </c>
      <c r="AR120">
        <v>8261.1978120000003</v>
      </c>
      <c r="AS120">
        <v>8028.1319880000001</v>
      </c>
      <c r="AT120">
        <v>7807.1636410000001</v>
      </c>
      <c r="AU120">
        <v>8223.9193309999991</v>
      </c>
      <c r="AV120">
        <v>8272.4300079999994</v>
      </c>
      <c r="AW120">
        <v>8135.9049930000001</v>
      </c>
      <c r="AX120">
        <v>8154.766842</v>
      </c>
      <c r="AY120">
        <v>7749.5515180000002</v>
      </c>
      <c r="AZ120">
        <v>7033.7371370000001</v>
      </c>
    </row>
    <row r="121" spans="1:52" ht="15.75" x14ac:dyDescent="0.3">
      <c r="A121" s="4" t="s">
        <v>77</v>
      </c>
      <c r="B121">
        <v>8494.9563529999996</v>
      </c>
      <c r="C121">
        <v>6173.3363529999997</v>
      </c>
      <c r="D121">
        <v>6137.2824209999999</v>
      </c>
      <c r="E121">
        <v>6519.6005969999997</v>
      </c>
      <c r="F121">
        <v>6680.5245009999999</v>
      </c>
      <c r="G121">
        <v>6624.9971429999996</v>
      </c>
      <c r="H121">
        <v>6796.751131</v>
      </c>
      <c r="I121">
        <v>6293.2562529999996</v>
      </c>
      <c r="J121">
        <v>6221.8340029999999</v>
      </c>
      <c r="K121">
        <v>6519.706295</v>
      </c>
      <c r="L121">
        <v>6726.6013149999999</v>
      </c>
      <c r="M121">
        <v>6605.0611129999998</v>
      </c>
      <c r="N121">
        <v>6489.1922860000004</v>
      </c>
      <c r="O121">
        <v>16360.318600000001</v>
      </c>
      <c r="P121">
        <v>21760.853039000001</v>
      </c>
      <c r="Q121">
        <v>21371.842120000001</v>
      </c>
      <c r="R121">
        <v>22993.226076999999</v>
      </c>
      <c r="S121">
        <v>23000.108295000002</v>
      </c>
      <c r="T121">
        <v>22199.199361999999</v>
      </c>
      <c r="U121">
        <v>21635.785689</v>
      </c>
      <c r="V121">
        <v>21791.985863000002</v>
      </c>
      <c r="W121">
        <v>21766.529394000001</v>
      </c>
      <c r="X121">
        <v>22027.064194999999</v>
      </c>
      <c r="Y121">
        <v>22645.560073000001</v>
      </c>
      <c r="Z121">
        <v>22168.414026999999</v>
      </c>
      <c r="AA121">
        <v>16292.068133999999</v>
      </c>
      <c r="AB121">
        <v>4117.5962220000001</v>
      </c>
      <c r="AC121">
        <v>3939.7070079999999</v>
      </c>
      <c r="AD121">
        <v>4228.3290710000001</v>
      </c>
      <c r="AE121">
        <v>4976.0259379999998</v>
      </c>
      <c r="AF121">
        <v>4854.0231000000003</v>
      </c>
      <c r="AG121">
        <v>3955.8989799999999</v>
      </c>
      <c r="AH121">
        <v>3924.937007</v>
      </c>
      <c r="AI121">
        <v>4197.0606900000002</v>
      </c>
      <c r="AJ121">
        <v>4669.6899599999997</v>
      </c>
      <c r="AK121">
        <v>4188.7234630000003</v>
      </c>
      <c r="AL121">
        <v>4155.9493560000001</v>
      </c>
      <c r="AM121">
        <v>4042.1843140000001</v>
      </c>
      <c r="AN121">
        <v>3996.1377170000001</v>
      </c>
      <c r="AO121">
        <v>4073.1848249999998</v>
      </c>
      <c r="AP121">
        <v>3956.8092550000001</v>
      </c>
      <c r="AQ121">
        <v>3772.6764699999999</v>
      </c>
      <c r="AR121">
        <v>6403.8116030000001</v>
      </c>
      <c r="AS121">
        <v>6472.1976059999997</v>
      </c>
      <c r="AT121">
        <v>6660.3917739999997</v>
      </c>
      <c r="AU121">
        <v>6631.7016030000004</v>
      </c>
      <c r="AV121">
        <v>6616.5362180000002</v>
      </c>
      <c r="AW121">
        <v>6600.9690490000003</v>
      </c>
      <c r="AX121">
        <v>6599.2648069999996</v>
      </c>
      <c r="AY121">
        <v>6595.2667179999999</v>
      </c>
      <c r="AZ121">
        <v>6375.0530179999996</v>
      </c>
    </row>
    <row r="122" spans="1:52" ht="15.75" x14ac:dyDescent="0.3">
      <c r="A122" s="3" t="s">
        <v>11</v>
      </c>
      <c r="B122">
        <v>246904.76160999999</v>
      </c>
      <c r="C122">
        <v>249590.77392899999</v>
      </c>
      <c r="D122">
        <v>255559.029129</v>
      </c>
      <c r="E122">
        <v>256503.175231</v>
      </c>
      <c r="F122">
        <v>263191.313196</v>
      </c>
      <c r="G122">
        <v>264096.15385599999</v>
      </c>
      <c r="H122">
        <v>230374.22239499999</v>
      </c>
      <c r="I122">
        <v>280693.02550599998</v>
      </c>
      <c r="J122">
        <v>289108.38037600002</v>
      </c>
      <c r="K122">
        <v>182821.905501</v>
      </c>
      <c r="L122">
        <v>204053.18494499999</v>
      </c>
      <c r="M122">
        <v>224076.224598</v>
      </c>
      <c r="N122">
        <v>213967.62005600001</v>
      </c>
      <c r="O122">
        <v>243569.26909799999</v>
      </c>
      <c r="P122">
        <v>225450.98131100001</v>
      </c>
      <c r="Q122">
        <v>216858.47466599999</v>
      </c>
      <c r="R122">
        <v>227814.51566500001</v>
      </c>
      <c r="S122">
        <v>214987.82063999999</v>
      </c>
      <c r="T122">
        <v>201221.583874</v>
      </c>
      <c r="U122">
        <v>217410.34664500001</v>
      </c>
      <c r="V122">
        <v>215792.12636600001</v>
      </c>
      <c r="W122">
        <v>203378.81542500001</v>
      </c>
      <c r="X122">
        <v>211019.47730500001</v>
      </c>
      <c r="Y122">
        <v>199286.72292100001</v>
      </c>
      <c r="Z122">
        <v>184720.814667</v>
      </c>
      <c r="AA122">
        <v>181278.74819700001</v>
      </c>
      <c r="AB122">
        <v>196484.65920600001</v>
      </c>
      <c r="AC122">
        <v>197415.14900100001</v>
      </c>
      <c r="AD122">
        <v>194988.45109399999</v>
      </c>
      <c r="AE122">
        <v>196725.36096300001</v>
      </c>
      <c r="AF122">
        <v>190554.594641</v>
      </c>
      <c r="AG122">
        <v>209953.20641099999</v>
      </c>
      <c r="AH122">
        <v>219490.39731999999</v>
      </c>
      <c r="AI122">
        <v>240307.11664299999</v>
      </c>
      <c r="AJ122">
        <v>261027.75242400001</v>
      </c>
      <c r="AK122">
        <v>251742.51241699999</v>
      </c>
      <c r="AL122">
        <v>260369.79531700001</v>
      </c>
      <c r="AM122">
        <v>267199.64504799998</v>
      </c>
      <c r="AN122">
        <v>258987.704164</v>
      </c>
      <c r="AO122">
        <v>173686.69023199999</v>
      </c>
      <c r="AP122">
        <v>165962.23619299999</v>
      </c>
      <c r="AQ122">
        <v>159377.092057</v>
      </c>
      <c r="AR122">
        <v>168073.23014100001</v>
      </c>
      <c r="AS122">
        <v>197912.27744599999</v>
      </c>
      <c r="AT122">
        <v>157777.77390900001</v>
      </c>
      <c r="AU122">
        <v>146281.32044700001</v>
      </c>
      <c r="AV122">
        <v>146511.66370500001</v>
      </c>
      <c r="AW122">
        <v>145552.475439</v>
      </c>
      <c r="AX122">
        <v>147870.82747799999</v>
      </c>
      <c r="AY122">
        <v>163902.032977</v>
      </c>
      <c r="AZ122">
        <v>134025.95732799999</v>
      </c>
    </row>
    <row r="123" spans="1:52" ht="15.75" x14ac:dyDescent="0.3">
      <c r="A123" s="3" t="s">
        <v>78</v>
      </c>
      <c r="B123">
        <v>13733.328503999999</v>
      </c>
      <c r="C123">
        <v>29704.871212999999</v>
      </c>
      <c r="D123">
        <v>29647.982391000001</v>
      </c>
      <c r="E123">
        <v>30254.879850000001</v>
      </c>
      <c r="F123">
        <v>31467.557905999998</v>
      </c>
      <c r="G123">
        <v>30766.840296999999</v>
      </c>
      <c r="H123">
        <v>32445.045113</v>
      </c>
      <c r="I123">
        <v>30925.071118</v>
      </c>
      <c r="J123">
        <v>31260.026984</v>
      </c>
      <c r="K123">
        <v>30481.588043</v>
      </c>
      <c r="L123">
        <v>30976.412603000001</v>
      </c>
      <c r="M123">
        <v>32858.879547999997</v>
      </c>
      <c r="N123">
        <v>32506.842925000001</v>
      </c>
      <c r="O123">
        <v>32004.279187</v>
      </c>
      <c r="P123">
        <v>32849.133883000002</v>
      </c>
      <c r="Q123">
        <v>32240.882356999999</v>
      </c>
      <c r="R123">
        <v>34381.917671000003</v>
      </c>
      <c r="S123">
        <v>34509.989976999997</v>
      </c>
      <c r="T123">
        <v>33560.488576000003</v>
      </c>
      <c r="U123">
        <v>32714.621338000001</v>
      </c>
      <c r="V123">
        <v>33059.818570000003</v>
      </c>
      <c r="W123">
        <v>33326.60787</v>
      </c>
      <c r="X123">
        <v>32461.766699</v>
      </c>
      <c r="Y123">
        <v>33506.716160999997</v>
      </c>
      <c r="Z123">
        <v>53953.161437000002</v>
      </c>
      <c r="AA123">
        <v>53469.031443</v>
      </c>
      <c r="AB123">
        <v>56316.688187</v>
      </c>
      <c r="AC123">
        <v>55515.002049000002</v>
      </c>
      <c r="AD123">
        <v>49828.115113</v>
      </c>
      <c r="AE123">
        <v>50726.804250000001</v>
      </c>
      <c r="AF123">
        <v>48049.903202000001</v>
      </c>
      <c r="AG123">
        <v>48226.903863</v>
      </c>
      <c r="AH123">
        <v>50348.288788999998</v>
      </c>
      <c r="AI123">
        <v>58422.815450000002</v>
      </c>
      <c r="AJ123">
        <v>59209.937747000004</v>
      </c>
      <c r="AK123">
        <v>55044.050908999998</v>
      </c>
      <c r="AL123">
        <v>57320.506330999997</v>
      </c>
      <c r="AM123">
        <v>66324.657647999993</v>
      </c>
      <c r="AN123">
        <v>65437.584778999997</v>
      </c>
      <c r="AO123">
        <v>66241.163862999994</v>
      </c>
      <c r="AP123">
        <v>60819.835510999997</v>
      </c>
      <c r="AQ123">
        <v>57761.546990000003</v>
      </c>
      <c r="AR123">
        <v>57151.857784</v>
      </c>
      <c r="AS123">
        <v>58089.688540000003</v>
      </c>
      <c r="AT123">
        <v>60099.798413999997</v>
      </c>
      <c r="AU123">
        <v>58759.443909000001</v>
      </c>
      <c r="AV123">
        <v>57920.262025999997</v>
      </c>
      <c r="AW123">
        <v>57238.397254000003</v>
      </c>
      <c r="AX123">
        <v>57243.385219000003</v>
      </c>
      <c r="AY123">
        <v>57126.491800000003</v>
      </c>
      <c r="AZ123">
        <v>57731.877302000001</v>
      </c>
    </row>
    <row r="124" spans="1:52" ht="15.75" x14ac:dyDescent="0.3">
      <c r="A124" s="3" t="s">
        <v>79</v>
      </c>
      <c r="B124">
        <v>24633.487718999968</v>
      </c>
      <c r="C124">
        <v>26023.534177999954</v>
      </c>
      <c r="D124">
        <v>39871.055412999922</v>
      </c>
      <c r="E124">
        <v>29636.52788400001</v>
      </c>
      <c r="F124">
        <v>32563.596197000054</v>
      </c>
      <c r="G124">
        <v>33227.552651999991</v>
      </c>
      <c r="H124">
        <v>45913.830868999881</v>
      </c>
      <c r="I124">
        <v>42888.242697000082</v>
      </c>
      <c r="J124">
        <v>56133.031430000083</v>
      </c>
      <c r="K124">
        <v>56523.222834000087</v>
      </c>
      <c r="L124">
        <v>46153.655393000045</v>
      </c>
      <c r="M124">
        <v>40104.874088999954</v>
      </c>
      <c r="N124">
        <v>37794.959056000094</v>
      </c>
      <c r="O124">
        <v>56170.658067000113</v>
      </c>
      <c r="P124">
        <v>50317.808606000021</v>
      </c>
      <c r="Q124">
        <v>43879.59954199996</v>
      </c>
      <c r="R124">
        <v>54664.057515999906</v>
      </c>
      <c r="S124">
        <v>52205.49828500006</v>
      </c>
      <c r="T124">
        <v>44767.988089999933</v>
      </c>
      <c r="U124">
        <v>80981.281465000124</v>
      </c>
      <c r="V124">
        <v>69059.815696000136</v>
      </c>
      <c r="W124">
        <v>50961.410202999905</v>
      </c>
      <c r="X124">
        <v>55263.458936000075</v>
      </c>
      <c r="Y124">
        <v>53622.592646999816</v>
      </c>
      <c r="Z124">
        <v>39597.137261999924</v>
      </c>
      <c r="AA124">
        <v>63697.183327000021</v>
      </c>
      <c r="AB124">
        <v>37642.493027999808</v>
      </c>
      <c r="AC124">
        <v>43871.401674000059</v>
      </c>
      <c r="AD124">
        <v>42540.413970000081</v>
      </c>
      <c r="AE124">
        <v>49939.19174600007</v>
      </c>
      <c r="AF124">
        <v>40040.182243999945</v>
      </c>
      <c r="AG124">
        <v>50714.264448999929</v>
      </c>
      <c r="AH124">
        <v>67647.873585000139</v>
      </c>
      <c r="AI124">
        <v>74300.446053999971</v>
      </c>
      <c r="AJ124">
        <v>63906.337919000107</v>
      </c>
      <c r="AK124">
        <v>44727.331704000113</v>
      </c>
      <c r="AL124">
        <v>44283.303511999948</v>
      </c>
      <c r="AM124">
        <v>52672.172344000093</v>
      </c>
      <c r="AN124">
        <v>54949.055433999987</v>
      </c>
      <c r="AO124">
        <v>55848.658870000101</v>
      </c>
      <c r="AP124">
        <v>62960.081748999983</v>
      </c>
      <c r="AQ124">
        <v>46717.445889999988</v>
      </c>
      <c r="AR124">
        <v>45680.773863000009</v>
      </c>
      <c r="AS124">
        <v>57953.798425000088</v>
      </c>
      <c r="AT124">
        <v>57074.067420000014</v>
      </c>
      <c r="AU124">
        <v>42997.414509000053</v>
      </c>
      <c r="AV124">
        <v>49199.267351999843</v>
      </c>
      <c r="AW124">
        <v>54705.583171999904</v>
      </c>
      <c r="AX124">
        <v>57836.83467900008</v>
      </c>
      <c r="AY124">
        <v>53438.999453999997</v>
      </c>
      <c r="AZ124">
        <v>53735.57867100001</v>
      </c>
    </row>
    <row r="125" spans="1:52" ht="15.75" x14ac:dyDescent="0.3">
      <c r="A125" s="1" t="s">
        <v>80</v>
      </c>
      <c r="B125">
        <v>87550.902268999998</v>
      </c>
      <c r="C125">
        <v>89313.903957000002</v>
      </c>
      <c r="D125">
        <v>91262.006538000001</v>
      </c>
      <c r="E125">
        <v>89887.069031999999</v>
      </c>
      <c r="F125">
        <v>90304.846504999994</v>
      </c>
      <c r="G125">
        <v>91879.769140999997</v>
      </c>
      <c r="H125">
        <v>86062.201543999996</v>
      </c>
      <c r="I125">
        <v>88035.539371999999</v>
      </c>
      <c r="J125">
        <v>88974.018570999993</v>
      </c>
      <c r="K125">
        <v>90544.009013999996</v>
      </c>
      <c r="L125">
        <v>91330.981685999999</v>
      </c>
      <c r="M125">
        <v>92324.580667999995</v>
      </c>
      <c r="N125">
        <v>94721.206915000002</v>
      </c>
      <c r="O125">
        <v>98821.141527</v>
      </c>
      <c r="P125">
        <v>100724.14634399999</v>
      </c>
      <c r="Q125">
        <v>103031.859801</v>
      </c>
      <c r="R125">
        <v>102712.115684</v>
      </c>
      <c r="S125">
        <v>104143.620402</v>
      </c>
      <c r="T125">
        <v>108400.316731</v>
      </c>
      <c r="U125">
        <v>111088.907188</v>
      </c>
      <c r="V125">
        <v>113676.418211</v>
      </c>
      <c r="W125">
        <v>116298.541188</v>
      </c>
      <c r="X125">
        <v>118127.918603</v>
      </c>
      <c r="Y125">
        <v>110203.06428799999</v>
      </c>
      <c r="Z125">
        <v>113481.602478</v>
      </c>
      <c r="AA125">
        <v>115635.41661499999</v>
      </c>
      <c r="AB125">
        <v>112552.09769900001</v>
      </c>
      <c r="AC125">
        <v>114683.60090400001</v>
      </c>
      <c r="AD125">
        <v>117033.23412199999</v>
      </c>
      <c r="AE125">
        <v>118868.53750999999</v>
      </c>
      <c r="AF125">
        <v>114258.04191499999</v>
      </c>
      <c r="AG125">
        <v>117039.54427100001</v>
      </c>
      <c r="AH125">
        <v>118837.161599</v>
      </c>
      <c r="AI125">
        <v>113659.35282</v>
      </c>
      <c r="AJ125">
        <v>116484.95855700001</v>
      </c>
      <c r="AK125">
        <v>123235.569691</v>
      </c>
      <c r="AL125">
        <v>122580.02054100001</v>
      </c>
      <c r="AM125">
        <v>125359.058084</v>
      </c>
      <c r="AN125">
        <v>127584.44455099999</v>
      </c>
      <c r="AO125">
        <v>129436.76513499999</v>
      </c>
      <c r="AP125">
        <v>131299.97814299999</v>
      </c>
      <c r="AQ125">
        <v>134789.37992199999</v>
      </c>
      <c r="AR125">
        <v>135043.696287</v>
      </c>
      <c r="AS125">
        <v>136123.234509</v>
      </c>
      <c r="AT125">
        <v>136585.061346</v>
      </c>
      <c r="AU125">
        <v>137239.054684</v>
      </c>
      <c r="AV125">
        <v>138826.736355</v>
      </c>
      <c r="AW125">
        <v>141757.967321</v>
      </c>
      <c r="AX125">
        <v>143412.220558</v>
      </c>
      <c r="AY125">
        <v>145447.806243</v>
      </c>
      <c r="AZ125">
        <v>138134.12671700001</v>
      </c>
    </row>
    <row r="126" spans="1:52" ht="15.75" x14ac:dyDescent="0.3">
      <c r="A126" s="10" t="s">
        <v>81</v>
      </c>
      <c r="B126">
        <v>18398.876614000001</v>
      </c>
      <c r="C126">
        <v>18440.876614000001</v>
      </c>
      <c r="D126">
        <v>18482.876614000001</v>
      </c>
      <c r="E126">
        <v>18524.876614000001</v>
      </c>
      <c r="F126">
        <v>18566.876614000001</v>
      </c>
      <c r="G126">
        <v>18608.876614000001</v>
      </c>
      <c r="H126">
        <v>18752.759020000001</v>
      </c>
      <c r="I126">
        <v>18786.759020000001</v>
      </c>
      <c r="J126">
        <v>18820.759020000001</v>
      </c>
      <c r="K126">
        <v>18854.759020000001</v>
      </c>
      <c r="L126">
        <v>18888.759020000001</v>
      </c>
      <c r="M126">
        <v>18922.759020000001</v>
      </c>
      <c r="N126">
        <v>18956.759020000001</v>
      </c>
      <c r="O126">
        <v>19680.189607</v>
      </c>
      <c r="P126">
        <v>19714.189607</v>
      </c>
      <c r="Q126">
        <v>19748.189607</v>
      </c>
      <c r="R126">
        <v>19782.189607</v>
      </c>
      <c r="S126">
        <v>19816.189607</v>
      </c>
      <c r="T126">
        <v>19978.814190000001</v>
      </c>
      <c r="U126">
        <v>20130.50029</v>
      </c>
      <c r="V126">
        <v>20199.137279999999</v>
      </c>
      <c r="W126">
        <v>20249.646775000001</v>
      </c>
      <c r="X126">
        <v>20300.156269999999</v>
      </c>
      <c r="Y126">
        <v>20350.665765000002</v>
      </c>
      <c r="Z126">
        <v>20406.430971999998</v>
      </c>
      <c r="AA126">
        <v>20605.854574000001</v>
      </c>
      <c r="AB126">
        <v>20661.619781000001</v>
      </c>
      <c r="AC126">
        <v>20725.604628000001</v>
      </c>
      <c r="AD126">
        <v>20790.506141000002</v>
      </c>
      <c r="AE126">
        <v>20856.324322</v>
      </c>
      <c r="AF126">
        <v>20917.299373000002</v>
      </c>
      <c r="AG126">
        <v>20988.313252</v>
      </c>
      <c r="AH126">
        <v>21059.529339000001</v>
      </c>
      <c r="AI126">
        <v>21130.745426000001</v>
      </c>
      <c r="AJ126">
        <v>21202.087437999999</v>
      </c>
      <c r="AK126">
        <v>21272.636697999998</v>
      </c>
      <c r="AL126">
        <v>21340.430968000001</v>
      </c>
      <c r="AM126">
        <v>21407.989787999999</v>
      </c>
      <c r="AN126">
        <v>21475.501518000001</v>
      </c>
      <c r="AO126">
        <v>21541.27115</v>
      </c>
      <c r="AP126">
        <v>21609.37255</v>
      </c>
      <c r="AQ126">
        <v>21678.837899999999</v>
      </c>
      <c r="AR126">
        <v>21758.821049999999</v>
      </c>
      <c r="AS126">
        <v>21825.830904999999</v>
      </c>
      <c r="AT126">
        <v>21853.381337999999</v>
      </c>
      <c r="AU126">
        <v>21870.831515000002</v>
      </c>
      <c r="AV126">
        <v>21880.848990999999</v>
      </c>
      <c r="AW126">
        <v>22162.997641999998</v>
      </c>
      <c r="AX126">
        <v>22236.523852999999</v>
      </c>
      <c r="AY126">
        <v>22303.820750999999</v>
      </c>
      <c r="AZ126">
        <v>22373.514118999999</v>
      </c>
    </row>
    <row r="127" spans="1:52" ht="15.75" x14ac:dyDescent="0.3">
      <c r="A127" s="10" t="s">
        <v>82</v>
      </c>
      <c r="B127">
        <v>69152.025655000005</v>
      </c>
      <c r="C127">
        <v>70873.027342999994</v>
      </c>
      <c r="D127">
        <v>72779.129923999993</v>
      </c>
      <c r="E127">
        <v>71362.192418000006</v>
      </c>
      <c r="F127">
        <v>71737.969891000001</v>
      </c>
      <c r="G127">
        <v>73270.892527000004</v>
      </c>
      <c r="H127">
        <v>67309.442523999998</v>
      </c>
      <c r="I127">
        <v>69248.780352000002</v>
      </c>
      <c r="J127">
        <v>70153.259550999996</v>
      </c>
      <c r="K127">
        <v>71689.249993999998</v>
      </c>
      <c r="L127">
        <v>72442.222666000001</v>
      </c>
      <c r="M127">
        <v>73401.821647999997</v>
      </c>
      <c r="N127">
        <v>75764.447895000005</v>
      </c>
      <c r="O127">
        <v>79140.951920000007</v>
      </c>
      <c r="P127">
        <v>81009.956737</v>
      </c>
      <c r="Q127">
        <v>83283.670194000006</v>
      </c>
      <c r="R127">
        <v>82929.926076999996</v>
      </c>
      <c r="S127">
        <v>84327.430794999993</v>
      </c>
      <c r="T127">
        <v>88421.502540999994</v>
      </c>
      <c r="U127">
        <v>90958.406898000001</v>
      </c>
      <c r="V127">
        <v>93477.280931000001</v>
      </c>
      <c r="W127">
        <v>96048.894413000002</v>
      </c>
      <c r="X127">
        <v>97827.762333000006</v>
      </c>
      <c r="Y127">
        <v>89852.398522999996</v>
      </c>
      <c r="Z127">
        <v>93075.171505999999</v>
      </c>
      <c r="AA127">
        <v>95029.562040999997</v>
      </c>
      <c r="AB127">
        <v>91890.477918000004</v>
      </c>
      <c r="AC127">
        <v>93957.996276000005</v>
      </c>
      <c r="AD127">
        <v>96242.727981000004</v>
      </c>
      <c r="AE127">
        <v>98012.213187999994</v>
      </c>
      <c r="AF127">
        <v>93340.742542000007</v>
      </c>
      <c r="AG127">
        <v>96051.231018999999</v>
      </c>
      <c r="AH127">
        <v>97777.632259999998</v>
      </c>
      <c r="AI127">
        <v>92528.607394000006</v>
      </c>
      <c r="AJ127">
        <v>95282.871119000003</v>
      </c>
      <c r="AK127">
        <v>101962.93299299999</v>
      </c>
      <c r="AL127">
        <v>101239.589573</v>
      </c>
      <c r="AM127">
        <v>103951.068296</v>
      </c>
      <c r="AN127">
        <v>106108.943033</v>
      </c>
      <c r="AO127">
        <v>107895.49398499999</v>
      </c>
      <c r="AP127">
        <v>109690.605593</v>
      </c>
      <c r="AQ127">
        <v>113110.54202199999</v>
      </c>
      <c r="AR127">
        <v>113284.875237</v>
      </c>
      <c r="AS127">
        <v>114297.40360400001</v>
      </c>
      <c r="AT127">
        <v>114731.680008</v>
      </c>
      <c r="AU127">
        <v>115368.223169</v>
      </c>
      <c r="AV127">
        <v>116945.88736399999</v>
      </c>
      <c r="AW127">
        <v>119594.969679</v>
      </c>
      <c r="AX127">
        <v>121175.69670499999</v>
      </c>
      <c r="AY127">
        <v>123143.98549200001</v>
      </c>
      <c r="AZ127">
        <v>115760.61259800001</v>
      </c>
    </row>
    <row r="128" spans="1:52" ht="15.75" x14ac:dyDescent="0.3">
      <c r="A128" s="10" t="s">
        <v>83</v>
      </c>
      <c r="B128">
        <v>0</v>
      </c>
      <c r="C128">
        <v>0</v>
      </c>
      <c r="D128">
        <v>1.4551915228366852E-11</v>
      </c>
      <c r="E128">
        <v>-1.4551915228366852E-11</v>
      </c>
      <c r="F128">
        <v>-1.4551915228366852E-11</v>
      </c>
      <c r="G128">
        <v>-1.4551915228366852E-11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-1.4551915228366852E-11</v>
      </c>
      <c r="P128">
        <v>0</v>
      </c>
      <c r="Q128">
        <v>0</v>
      </c>
      <c r="R128">
        <v>1.4551915228366852E-11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-1.4551915228366852E-11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-1.4551915228366852E-11</v>
      </c>
      <c r="AE128">
        <v>0</v>
      </c>
      <c r="AF128">
        <v>-1.4551915228366852E-11</v>
      </c>
      <c r="AG128">
        <v>0</v>
      </c>
      <c r="AH128">
        <v>0</v>
      </c>
      <c r="AI128">
        <v>-1.4551915228366852E-11</v>
      </c>
      <c r="AJ128">
        <v>0</v>
      </c>
      <c r="AK128">
        <v>0</v>
      </c>
      <c r="AL128">
        <v>0</v>
      </c>
      <c r="AM128">
        <v>1.4551915228366852E-11</v>
      </c>
      <c r="AN128">
        <v>-1.4551915228366852E-11</v>
      </c>
      <c r="AO128">
        <v>0</v>
      </c>
      <c r="AP128">
        <v>-1.4551915228366852E-11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1.4551915228366852E-11</v>
      </c>
      <c r="AY128">
        <v>0</v>
      </c>
      <c r="AZ128">
        <v>0</v>
      </c>
    </row>
    <row r="129" spans="1:52" ht="15.75" x14ac:dyDescent="0.3">
      <c r="A129" s="1" t="s">
        <v>84</v>
      </c>
      <c r="B129">
        <v>1002282.100384</v>
      </c>
      <c r="C129">
        <v>1031723.348302</v>
      </c>
      <c r="D129">
        <v>1053915.545012</v>
      </c>
      <c r="E129">
        <v>1043405.963301</v>
      </c>
      <c r="F129">
        <v>1068352.3846110001</v>
      </c>
      <c r="G129">
        <v>1071269.5966690001</v>
      </c>
      <c r="H129">
        <v>1055732.776484</v>
      </c>
      <c r="I129">
        <v>1116755.321801</v>
      </c>
      <c r="J129">
        <v>1152119.392393</v>
      </c>
      <c r="K129">
        <v>1023112.002508</v>
      </c>
      <c r="L129">
        <v>1068682.60406</v>
      </c>
      <c r="M129">
        <v>1066651.69004</v>
      </c>
      <c r="N129">
        <v>1052175.734379</v>
      </c>
      <c r="O129">
        <v>1247575.351483</v>
      </c>
      <c r="P129">
        <v>1216285.4275849999</v>
      </c>
      <c r="Q129">
        <v>1168200.7982109999</v>
      </c>
      <c r="R129">
        <v>1210930.712844</v>
      </c>
      <c r="S129">
        <v>1205797.182603</v>
      </c>
      <c r="T129">
        <v>1180341.6102990001</v>
      </c>
      <c r="U129">
        <v>1230117.89053</v>
      </c>
      <c r="V129">
        <v>1221183.7882709999</v>
      </c>
      <c r="W129">
        <v>1172347.9033059999</v>
      </c>
      <c r="X129">
        <v>1216699.381757</v>
      </c>
      <c r="Y129">
        <v>1174377.760794</v>
      </c>
      <c r="Z129">
        <v>1160301.488654</v>
      </c>
      <c r="AA129">
        <v>1180728.4818780001</v>
      </c>
      <c r="AB129">
        <v>1161505.8120019999</v>
      </c>
      <c r="AC129">
        <v>1157221.769912</v>
      </c>
      <c r="AD129">
        <v>1141076.00975</v>
      </c>
      <c r="AE129">
        <v>1159149.492721</v>
      </c>
      <c r="AF129">
        <v>1149533.5437940001</v>
      </c>
      <c r="AG129">
        <v>1188264.8138609999</v>
      </c>
      <c r="AH129">
        <v>1215810.477189</v>
      </c>
      <c r="AI129">
        <v>1293342.9960139999</v>
      </c>
      <c r="AJ129">
        <v>1383745.644749</v>
      </c>
      <c r="AK129">
        <v>1343954.9903869999</v>
      </c>
      <c r="AL129">
        <v>1348359.4845199999</v>
      </c>
      <c r="AM129">
        <v>1382128.295707</v>
      </c>
      <c r="AN129">
        <v>1386365.9410319999</v>
      </c>
      <c r="AO129">
        <v>1277228.163164</v>
      </c>
      <c r="AP129">
        <v>1296106.993369</v>
      </c>
      <c r="AQ129">
        <v>1253227.5651080001</v>
      </c>
      <c r="AR129">
        <v>1261617.5349659999</v>
      </c>
      <c r="AS129">
        <v>1310014.7774479999</v>
      </c>
      <c r="AT129">
        <v>1272702.3086639999</v>
      </c>
      <c r="AU129">
        <v>1233493.0989979999</v>
      </c>
      <c r="AV129">
        <v>1216665.6521910001</v>
      </c>
      <c r="AW129">
        <v>1224416.026452</v>
      </c>
      <c r="AX129">
        <v>1233908.4618800001</v>
      </c>
      <c r="AY129">
        <v>1259681.179984</v>
      </c>
      <c r="AZ129">
        <v>1196869.1957</v>
      </c>
    </row>
    <row r="130" spans="1:52" ht="15.75" x14ac:dyDescent="0.3">
      <c r="A130" s="10"/>
    </row>
    <row r="131" spans="1:52" ht="15.75" x14ac:dyDescent="0.3">
      <c r="A131" s="1" t="s">
        <v>85</v>
      </c>
      <c r="B131" s="9">
        <v>42887</v>
      </c>
      <c r="C131" s="9">
        <v>42917</v>
      </c>
      <c r="D131" s="9">
        <v>42948</v>
      </c>
      <c r="E131" s="9">
        <v>42979</v>
      </c>
      <c r="F131" s="9">
        <v>43009</v>
      </c>
      <c r="G131" s="9">
        <v>43040</v>
      </c>
      <c r="H131" s="9">
        <v>43070</v>
      </c>
      <c r="I131" s="9">
        <v>43101</v>
      </c>
      <c r="J131" s="9">
        <v>43132</v>
      </c>
      <c r="K131" s="9">
        <v>43160</v>
      </c>
      <c r="L131" s="9">
        <v>43191</v>
      </c>
      <c r="M131" s="9">
        <v>43221</v>
      </c>
      <c r="N131" s="9">
        <v>43252</v>
      </c>
      <c r="O131" s="9">
        <v>43282</v>
      </c>
      <c r="P131" s="9">
        <v>43313</v>
      </c>
      <c r="Q131" s="9">
        <v>43344</v>
      </c>
      <c r="R131" s="9">
        <v>43374</v>
      </c>
      <c r="S131" s="9">
        <v>43405</v>
      </c>
      <c r="T131" s="9">
        <v>43435</v>
      </c>
      <c r="U131" s="9">
        <v>43466</v>
      </c>
      <c r="V131" s="9">
        <v>43497</v>
      </c>
      <c r="W131" s="9">
        <v>43525</v>
      </c>
      <c r="X131" s="9">
        <v>43556</v>
      </c>
      <c r="Y131" s="9">
        <v>43586</v>
      </c>
      <c r="Z131" s="9">
        <v>43617</v>
      </c>
      <c r="AA131" s="9">
        <v>43647</v>
      </c>
      <c r="AB131" s="9">
        <v>43678</v>
      </c>
      <c r="AC131" s="9">
        <v>43709</v>
      </c>
      <c r="AD131" s="9">
        <v>43739</v>
      </c>
      <c r="AE131" s="9">
        <v>43770</v>
      </c>
      <c r="AF131" s="9">
        <v>43800</v>
      </c>
      <c r="AG131" s="9">
        <v>43831</v>
      </c>
      <c r="AH131" s="9">
        <v>43862</v>
      </c>
      <c r="AI131" s="9">
        <v>43891</v>
      </c>
      <c r="AJ131" s="9">
        <v>43922</v>
      </c>
      <c r="AK131" s="9">
        <v>43952</v>
      </c>
      <c r="AL131" s="9">
        <v>43983</v>
      </c>
      <c r="AM131" s="9">
        <v>44013</v>
      </c>
      <c r="AN131" s="9">
        <f t="shared" ref="AN131:AZ131" si="1">EDATE(AM131,1)</f>
        <v>44044</v>
      </c>
      <c r="AO131" s="9">
        <f t="shared" si="1"/>
        <v>44075</v>
      </c>
      <c r="AP131" s="9">
        <f t="shared" si="1"/>
        <v>44105</v>
      </c>
      <c r="AQ131" s="9">
        <f t="shared" si="1"/>
        <v>44136</v>
      </c>
      <c r="AR131" s="9">
        <f t="shared" si="1"/>
        <v>44166</v>
      </c>
      <c r="AS131" s="9">
        <f t="shared" si="1"/>
        <v>44197</v>
      </c>
      <c r="AT131" s="9">
        <f t="shared" si="1"/>
        <v>44228</v>
      </c>
      <c r="AU131" s="9">
        <f t="shared" si="1"/>
        <v>44256</v>
      </c>
      <c r="AV131" s="9">
        <f t="shared" si="1"/>
        <v>44287</v>
      </c>
      <c r="AW131" s="9">
        <f t="shared" si="1"/>
        <v>44317</v>
      </c>
      <c r="AX131" s="9">
        <f t="shared" si="1"/>
        <v>44348</v>
      </c>
      <c r="AY131" s="9">
        <f t="shared" si="1"/>
        <v>44378</v>
      </c>
      <c r="AZ131" s="9">
        <f t="shared" si="1"/>
        <v>44409</v>
      </c>
    </row>
    <row r="132" spans="1:52" ht="15.75" x14ac:dyDescent="0.3">
      <c r="A132" s="10" t="s">
        <v>86</v>
      </c>
    </row>
    <row r="133" spans="1:52" ht="15.75" x14ac:dyDescent="0.3">
      <c r="A133" s="10" t="s">
        <v>87</v>
      </c>
      <c r="B133">
        <v>45489.188482999998</v>
      </c>
      <c r="C133">
        <v>53677.941228000003</v>
      </c>
      <c r="D133">
        <v>62037.330653999998</v>
      </c>
      <c r="E133">
        <v>70232.974029999998</v>
      </c>
      <c r="F133">
        <v>78640.724912000005</v>
      </c>
      <c r="G133">
        <v>86915.972613000005</v>
      </c>
      <c r="H133">
        <v>95710.877439999997</v>
      </c>
      <c r="I133">
        <v>8739.7966589999996</v>
      </c>
      <c r="J133">
        <v>17177.661833999999</v>
      </c>
      <c r="K133">
        <v>26334.654468000001</v>
      </c>
      <c r="L133">
        <v>35154.652853</v>
      </c>
      <c r="M133">
        <v>44228.20822</v>
      </c>
      <c r="N133">
        <v>53283.706682999997</v>
      </c>
      <c r="O133">
        <v>63552.243449000001</v>
      </c>
      <c r="P133">
        <v>74551.170144999996</v>
      </c>
      <c r="Q133">
        <v>85104.599774000002</v>
      </c>
      <c r="R133">
        <v>95975.865181999994</v>
      </c>
      <c r="S133">
        <v>106835.722431</v>
      </c>
      <c r="T133">
        <v>117995.346779</v>
      </c>
      <c r="U133">
        <v>11322.663484999999</v>
      </c>
      <c r="V133">
        <v>21763.244397999999</v>
      </c>
      <c r="W133">
        <v>32646.632394</v>
      </c>
      <c r="X133">
        <v>43555.330411000003</v>
      </c>
      <c r="Y133">
        <v>54701.302443</v>
      </c>
      <c r="Z133">
        <v>65105.675132999997</v>
      </c>
      <c r="AA133">
        <v>75767.865661000003</v>
      </c>
      <c r="AB133">
        <v>86379.913774999994</v>
      </c>
      <c r="AC133">
        <v>96418.354252999998</v>
      </c>
      <c r="AD133">
        <v>106766.767138</v>
      </c>
      <c r="AE133">
        <v>116857.46317800001</v>
      </c>
      <c r="AF133">
        <v>127231.269703</v>
      </c>
      <c r="AG133">
        <v>10281.596566</v>
      </c>
      <c r="AH133">
        <v>19881.128506000001</v>
      </c>
      <c r="AI133">
        <v>29984.194341999999</v>
      </c>
      <c r="AJ133">
        <v>39588.642071000002</v>
      </c>
      <c r="AK133">
        <v>49408.949860000001</v>
      </c>
      <c r="AL133">
        <v>58839.550868999999</v>
      </c>
      <c r="AM133">
        <v>67911.586515000003</v>
      </c>
      <c r="AN133">
        <v>76879.220168999993</v>
      </c>
      <c r="AO133">
        <v>85342.399745000002</v>
      </c>
      <c r="AP133">
        <v>93875.877886999995</v>
      </c>
      <c r="AQ133">
        <v>102217.00466599999</v>
      </c>
      <c r="AR133">
        <v>110667.003476</v>
      </c>
      <c r="AS133">
        <v>8500.9215390000008</v>
      </c>
      <c r="AT133">
        <v>16454.585424000001</v>
      </c>
      <c r="AU133">
        <v>24841.154425000001</v>
      </c>
      <c r="AV133">
        <v>33163.886158000001</v>
      </c>
      <c r="AW133">
        <v>41782.806011000001</v>
      </c>
      <c r="AX133">
        <v>50182.816422999997</v>
      </c>
      <c r="AY133">
        <v>58998.654535000001</v>
      </c>
      <c r="AZ133">
        <v>67993.562911000001</v>
      </c>
    </row>
    <row r="134" spans="1:52" ht="15.75" x14ac:dyDescent="0.3">
      <c r="A134" s="10"/>
    </row>
    <row r="135" spans="1:52" ht="15.75" x14ac:dyDescent="0.3">
      <c r="A135" s="3" t="s">
        <v>88</v>
      </c>
      <c r="B135">
        <v>31315.053252999998</v>
      </c>
      <c r="C135">
        <v>37001.338629000005</v>
      </c>
      <c r="D135">
        <v>42733.162649999998</v>
      </c>
      <c r="E135">
        <v>48391.411265999996</v>
      </c>
      <c r="F135">
        <v>54220.701652999996</v>
      </c>
      <c r="G135">
        <v>59953.385905000003</v>
      </c>
      <c r="H135">
        <v>65870.42381800001</v>
      </c>
      <c r="I135">
        <v>5962.6923310000002</v>
      </c>
      <c r="J135">
        <v>11736.633973999998</v>
      </c>
      <c r="K135">
        <v>17855.943041999999</v>
      </c>
      <c r="L135">
        <v>23950.970907999999</v>
      </c>
      <c r="M135">
        <v>30226.53872</v>
      </c>
      <c r="N135">
        <v>36434.500561000001</v>
      </c>
      <c r="O135">
        <v>43389.951648000002</v>
      </c>
      <c r="P135">
        <v>50763.958822999994</v>
      </c>
      <c r="Q135">
        <v>58045.123746999998</v>
      </c>
      <c r="R135">
        <v>65438.626527</v>
      </c>
      <c r="S135">
        <v>72823.824968000001</v>
      </c>
      <c r="T135">
        <v>80318.80677499999</v>
      </c>
      <c r="U135">
        <v>7663.116218000001</v>
      </c>
      <c r="V135">
        <v>14878.530933</v>
      </c>
      <c r="W135">
        <v>22372.502100000002</v>
      </c>
      <c r="X135">
        <v>29843.948617999999</v>
      </c>
      <c r="Y135">
        <v>37423.342606999999</v>
      </c>
      <c r="Z135">
        <v>44862.430478000002</v>
      </c>
      <c r="AA135">
        <v>52433.504709000001</v>
      </c>
      <c r="AB135">
        <v>59968.576598</v>
      </c>
      <c r="AC135">
        <v>67251.111472999997</v>
      </c>
      <c r="AD135">
        <v>74549.785094999999</v>
      </c>
      <c r="AE135">
        <v>81745.009487000003</v>
      </c>
      <c r="AF135">
        <v>89168.279565999983</v>
      </c>
      <c r="AG135">
        <v>7383.3282570000001</v>
      </c>
      <c r="AH135">
        <v>14497.820451</v>
      </c>
      <c r="AI135">
        <v>21838.799750000002</v>
      </c>
      <c r="AJ135">
        <v>28947.245209000001</v>
      </c>
      <c r="AK135">
        <v>36067.058016000003</v>
      </c>
      <c r="AL135">
        <v>42932.229065000007</v>
      </c>
      <c r="AM135">
        <v>49657.029892999999</v>
      </c>
      <c r="AN135">
        <v>56384.437688999998</v>
      </c>
      <c r="AO135">
        <v>62755.28489699999</v>
      </c>
      <c r="AP135">
        <v>69096.837946</v>
      </c>
      <c r="AQ135">
        <v>75300.968433000002</v>
      </c>
      <c r="AR135">
        <v>81518.280977000002</v>
      </c>
      <c r="AS135">
        <v>6267.6892210000005</v>
      </c>
      <c r="AT135">
        <v>12204.953156000001</v>
      </c>
      <c r="AU135">
        <v>18288.536361999999</v>
      </c>
      <c r="AV135">
        <v>24376.482042999996</v>
      </c>
      <c r="AW135">
        <v>30533.919822</v>
      </c>
      <c r="AX135">
        <v>36570.398369000002</v>
      </c>
      <c r="AY135">
        <v>42829.582109000003</v>
      </c>
      <c r="AZ135">
        <v>49183.611930999999</v>
      </c>
    </row>
    <row r="136" spans="1:52" ht="15.75" x14ac:dyDescent="0.3">
      <c r="A136" s="4" t="s">
        <v>14</v>
      </c>
      <c r="B136">
        <v>8978.5217400000001</v>
      </c>
      <c r="C136">
        <v>10647.26971</v>
      </c>
      <c r="D136">
        <v>12321.652824999999</v>
      </c>
      <c r="E136">
        <v>13940.359928</v>
      </c>
      <c r="F136">
        <v>15650.308381000001</v>
      </c>
      <c r="G136">
        <v>17292.317577000002</v>
      </c>
      <c r="H136">
        <v>19012.002618999999</v>
      </c>
      <c r="I136">
        <v>1744.1289389999999</v>
      </c>
      <c r="J136">
        <v>3347.9939979999999</v>
      </c>
      <c r="K136">
        <v>5108.895356</v>
      </c>
      <c r="L136">
        <v>6866.9372860000003</v>
      </c>
      <c r="M136">
        <v>8697.8321169999999</v>
      </c>
      <c r="N136">
        <v>10497.668696000001</v>
      </c>
      <c r="O136">
        <v>12580.243258</v>
      </c>
      <c r="P136">
        <v>14804.006566</v>
      </c>
      <c r="Q136">
        <v>16968.019651999999</v>
      </c>
      <c r="R136">
        <v>19265.327369999999</v>
      </c>
      <c r="S136">
        <v>21506.422491000001</v>
      </c>
      <c r="T136">
        <v>23919.676755</v>
      </c>
      <c r="U136">
        <v>2396.5432660000001</v>
      </c>
      <c r="V136">
        <v>4690.6216430000004</v>
      </c>
      <c r="W136">
        <v>7107.8790920000001</v>
      </c>
      <c r="X136">
        <v>9447.1465690000005</v>
      </c>
      <c r="Y136">
        <v>11849.483611</v>
      </c>
      <c r="Z136">
        <v>14125.419511</v>
      </c>
      <c r="AA136">
        <v>16461.546082000001</v>
      </c>
      <c r="AB136">
        <v>18779.618816999999</v>
      </c>
      <c r="AC136">
        <v>20967.327064000001</v>
      </c>
      <c r="AD136">
        <v>23187.030231000001</v>
      </c>
      <c r="AE136">
        <v>25315.752940999999</v>
      </c>
      <c r="AF136">
        <v>27522.153002999999</v>
      </c>
      <c r="AG136">
        <v>2212.1848450000002</v>
      </c>
      <c r="AH136">
        <v>4250.8986999999997</v>
      </c>
      <c r="AI136">
        <v>6487.5691370000004</v>
      </c>
      <c r="AJ136">
        <v>8628.1412369999998</v>
      </c>
      <c r="AK136">
        <v>10784.487223</v>
      </c>
      <c r="AL136">
        <v>12799.260130999999</v>
      </c>
      <c r="AM136">
        <v>14759.673714</v>
      </c>
      <c r="AN136">
        <v>16710.750940999998</v>
      </c>
      <c r="AO136">
        <v>18493.540682999999</v>
      </c>
      <c r="AP136">
        <v>20281.955516000002</v>
      </c>
      <c r="AQ136">
        <v>21975.769097</v>
      </c>
      <c r="AR136">
        <v>23730.751929999999</v>
      </c>
      <c r="AS136">
        <v>1774.406385</v>
      </c>
      <c r="AT136">
        <v>3365.4498349999999</v>
      </c>
      <c r="AU136">
        <v>5085.3186809999997</v>
      </c>
      <c r="AV136">
        <v>6762.4693010000001</v>
      </c>
      <c r="AW136">
        <v>8502.0655530000004</v>
      </c>
      <c r="AX136">
        <v>10164.390219999999</v>
      </c>
      <c r="AY136">
        <v>11945.717342</v>
      </c>
      <c r="AZ136">
        <v>13759.722239999999</v>
      </c>
    </row>
    <row r="137" spans="1:52" ht="15.75" x14ac:dyDescent="0.3">
      <c r="A137" s="4" t="s">
        <v>23</v>
      </c>
      <c r="B137">
        <v>722.72438399999999</v>
      </c>
      <c r="C137">
        <v>878.68579399999999</v>
      </c>
      <c r="D137">
        <v>1036.539653</v>
      </c>
      <c r="E137">
        <v>1186.476177</v>
      </c>
      <c r="F137">
        <v>1333.488462</v>
      </c>
      <c r="G137">
        <v>1482.7925459999999</v>
      </c>
      <c r="H137">
        <v>1632.9509270000001</v>
      </c>
      <c r="I137">
        <v>155.378702</v>
      </c>
      <c r="J137">
        <v>305.32723499999997</v>
      </c>
      <c r="K137">
        <v>475.09771699999999</v>
      </c>
      <c r="L137">
        <v>633.32632000000001</v>
      </c>
      <c r="M137">
        <v>785.26964599999997</v>
      </c>
      <c r="N137">
        <v>933.37292500000001</v>
      </c>
      <c r="O137">
        <v>1101.02088</v>
      </c>
      <c r="P137">
        <v>1275.21028</v>
      </c>
      <c r="Q137">
        <v>1442.2610709999999</v>
      </c>
      <c r="R137">
        <v>1625.378477</v>
      </c>
      <c r="S137">
        <v>1780.9103930000001</v>
      </c>
      <c r="T137">
        <v>1920.5393650000001</v>
      </c>
      <c r="U137">
        <v>171.02230800000001</v>
      </c>
      <c r="V137">
        <v>307.661789</v>
      </c>
      <c r="W137">
        <v>466.39655199999999</v>
      </c>
      <c r="X137">
        <v>633.72057700000005</v>
      </c>
      <c r="Y137">
        <v>789.62883799999997</v>
      </c>
      <c r="Z137">
        <v>943.08860800000002</v>
      </c>
      <c r="AA137">
        <v>1091.7706209999999</v>
      </c>
      <c r="AB137">
        <v>1227.701918</v>
      </c>
      <c r="AC137">
        <v>1358.0276819999999</v>
      </c>
      <c r="AD137">
        <v>1485.463532</v>
      </c>
      <c r="AE137">
        <v>1600.226142</v>
      </c>
      <c r="AF137">
        <v>1729.127673</v>
      </c>
      <c r="AG137">
        <v>134.043194</v>
      </c>
      <c r="AH137">
        <v>259.93647499999997</v>
      </c>
      <c r="AI137">
        <v>391.49729500000001</v>
      </c>
      <c r="AJ137">
        <v>534.26649299999997</v>
      </c>
      <c r="AK137">
        <v>675.86872300000005</v>
      </c>
      <c r="AL137">
        <v>808.131529</v>
      </c>
      <c r="AM137">
        <v>947.555834</v>
      </c>
      <c r="AN137">
        <v>1084.851054</v>
      </c>
      <c r="AO137">
        <v>1217.386479</v>
      </c>
      <c r="AP137">
        <v>1357.9583379999999</v>
      </c>
      <c r="AQ137">
        <v>1489.230806</v>
      </c>
      <c r="AR137">
        <v>1620.779299</v>
      </c>
      <c r="AS137">
        <v>132.482618</v>
      </c>
      <c r="AT137">
        <v>244.29808700000001</v>
      </c>
      <c r="AU137">
        <v>359.33814799999999</v>
      </c>
      <c r="AV137">
        <v>462.67961400000002</v>
      </c>
      <c r="AW137">
        <v>560.61103700000001</v>
      </c>
      <c r="AX137">
        <v>650.02005399999996</v>
      </c>
      <c r="AY137">
        <v>748.675252</v>
      </c>
      <c r="AZ137">
        <v>843.16879800000004</v>
      </c>
    </row>
    <row r="138" spans="1:52" ht="15.75" x14ac:dyDescent="0.3">
      <c r="A138" s="4" t="s">
        <v>27</v>
      </c>
      <c r="B138">
        <v>5082.1407820000004</v>
      </c>
      <c r="C138">
        <v>6041.166698</v>
      </c>
      <c r="D138">
        <v>6983.8504359999997</v>
      </c>
      <c r="E138">
        <v>7894.4119790000004</v>
      </c>
      <c r="F138">
        <v>8832.2390020000003</v>
      </c>
      <c r="G138">
        <v>9730.9765850000003</v>
      </c>
      <c r="H138">
        <v>10679.576163</v>
      </c>
      <c r="I138">
        <v>958.73831900000005</v>
      </c>
      <c r="J138">
        <v>1836.095184</v>
      </c>
      <c r="K138">
        <v>2796.6775790000002</v>
      </c>
      <c r="L138">
        <v>3717.2283090000001</v>
      </c>
      <c r="M138">
        <v>4666.7926870000001</v>
      </c>
      <c r="N138">
        <v>5585.229875</v>
      </c>
      <c r="O138">
        <v>6898.965107</v>
      </c>
      <c r="P138">
        <v>8460.5616630000004</v>
      </c>
      <c r="Q138">
        <v>9943.3536889999996</v>
      </c>
      <c r="R138">
        <v>11395.005091000001</v>
      </c>
      <c r="S138">
        <v>12878.826116</v>
      </c>
      <c r="T138">
        <v>14291.732827</v>
      </c>
      <c r="U138">
        <v>1561.7923969999999</v>
      </c>
      <c r="V138">
        <v>2860.6177980000002</v>
      </c>
      <c r="W138">
        <v>4261.4948059999997</v>
      </c>
      <c r="X138">
        <v>5653.0648350000001</v>
      </c>
      <c r="Y138">
        <v>7069.761735</v>
      </c>
      <c r="Z138">
        <v>8404.3252780000003</v>
      </c>
      <c r="AA138">
        <v>9799.9046159999998</v>
      </c>
      <c r="AB138">
        <v>11170.588346</v>
      </c>
      <c r="AC138">
        <v>12380.045607</v>
      </c>
      <c r="AD138">
        <v>13571.568525999999</v>
      </c>
      <c r="AE138">
        <v>14720.066407</v>
      </c>
      <c r="AF138">
        <v>15993.150497000001</v>
      </c>
      <c r="AG138">
        <v>1228.504631</v>
      </c>
      <c r="AH138">
        <v>2355.984457</v>
      </c>
      <c r="AI138">
        <v>3525.299031</v>
      </c>
      <c r="AJ138">
        <v>4532.9779719999997</v>
      </c>
      <c r="AK138">
        <v>5436.2689620000001</v>
      </c>
      <c r="AL138">
        <v>6352.5970450000004</v>
      </c>
      <c r="AM138">
        <v>7252.5471150000003</v>
      </c>
      <c r="AN138">
        <v>8127.9742990000004</v>
      </c>
      <c r="AO138">
        <v>8919.7832629999994</v>
      </c>
      <c r="AP138">
        <v>9687.1055269999997</v>
      </c>
      <c r="AQ138">
        <v>10458.968229</v>
      </c>
      <c r="AR138">
        <v>11204.362195</v>
      </c>
      <c r="AS138">
        <v>760.57962199999997</v>
      </c>
      <c r="AT138">
        <v>1486.8007869999999</v>
      </c>
      <c r="AU138">
        <v>2229.621533</v>
      </c>
      <c r="AV138">
        <v>2951.9938670000001</v>
      </c>
      <c r="AW138">
        <v>3652.8514770000002</v>
      </c>
      <c r="AX138">
        <v>4322.6771070000004</v>
      </c>
      <c r="AY138">
        <v>5027.3465390000001</v>
      </c>
      <c r="AZ138">
        <v>5745.5835749999997</v>
      </c>
    </row>
    <row r="139" spans="1:52" ht="15.75" x14ac:dyDescent="0.3">
      <c r="A139" s="4" t="s">
        <v>89</v>
      </c>
      <c r="B139">
        <v>10688.633306</v>
      </c>
      <c r="C139">
        <v>12561.974189</v>
      </c>
      <c r="D139">
        <v>14471.545606</v>
      </c>
      <c r="E139">
        <v>16392.808868</v>
      </c>
      <c r="F139">
        <v>18349.646605999998</v>
      </c>
      <c r="G139">
        <v>20308.913816</v>
      </c>
      <c r="H139">
        <v>22298.680630999999</v>
      </c>
      <c r="I139">
        <v>1983.720043</v>
      </c>
      <c r="J139">
        <v>4017.1393849999999</v>
      </c>
      <c r="K139">
        <v>6099.0373540000001</v>
      </c>
      <c r="L139">
        <v>8204.0551689999993</v>
      </c>
      <c r="M139">
        <v>10370.868297000001</v>
      </c>
      <c r="N139">
        <v>12527.308217</v>
      </c>
      <c r="O139">
        <v>14708.988251000001</v>
      </c>
      <c r="P139">
        <v>16900.920589000001</v>
      </c>
      <c r="Q139">
        <v>19135.894110000001</v>
      </c>
      <c r="R139">
        <v>21343.393935</v>
      </c>
      <c r="S139">
        <v>23588.059244</v>
      </c>
      <c r="T139">
        <v>25829.205735</v>
      </c>
      <c r="U139">
        <v>2240.0436340000001</v>
      </c>
      <c r="V139">
        <v>4448.2449409999999</v>
      </c>
      <c r="W139">
        <v>6656.4048320000002</v>
      </c>
      <c r="X139">
        <v>8912.9945349999998</v>
      </c>
      <c r="Y139">
        <v>11180.98532</v>
      </c>
      <c r="Z139">
        <v>13515.040367</v>
      </c>
      <c r="AA139">
        <v>15846.586979</v>
      </c>
      <c r="AB139">
        <v>18185.765557999999</v>
      </c>
      <c r="AC139">
        <v>20566.050094999999</v>
      </c>
      <c r="AD139">
        <v>22936.420707000001</v>
      </c>
      <c r="AE139">
        <v>25346.504257000001</v>
      </c>
      <c r="AF139">
        <v>27746.012017000001</v>
      </c>
      <c r="AG139">
        <v>2392.2741270000001</v>
      </c>
      <c r="AH139">
        <v>4807.1319670000003</v>
      </c>
      <c r="AI139">
        <v>7177.1128429999999</v>
      </c>
      <c r="AJ139">
        <v>9565.9785169999996</v>
      </c>
      <c r="AK139">
        <v>12043.812335000001</v>
      </c>
      <c r="AL139">
        <v>14403.659259</v>
      </c>
      <c r="AM139">
        <v>16674.486367000001</v>
      </c>
      <c r="AN139">
        <v>18984.933695</v>
      </c>
      <c r="AO139">
        <v>21256.354783999999</v>
      </c>
      <c r="AP139">
        <v>23439.263723</v>
      </c>
      <c r="AQ139">
        <v>25614.525943000001</v>
      </c>
      <c r="AR139">
        <v>27760.930156999999</v>
      </c>
      <c r="AS139">
        <v>2132.3976170000001</v>
      </c>
      <c r="AT139">
        <v>4208.5942830000004</v>
      </c>
      <c r="AU139">
        <v>6262.967697</v>
      </c>
      <c r="AV139">
        <v>8386.6526259999991</v>
      </c>
      <c r="AW139">
        <v>10530.021255</v>
      </c>
      <c r="AX139">
        <v>12672.355011</v>
      </c>
      <c r="AY139">
        <v>14860.475832</v>
      </c>
      <c r="AZ139">
        <v>17094.770866999999</v>
      </c>
    </row>
    <row r="140" spans="1:52" ht="15.75" x14ac:dyDescent="0.3">
      <c r="A140" s="5" t="s">
        <v>55</v>
      </c>
      <c r="B140">
        <v>4238.9224439999998</v>
      </c>
      <c r="C140">
        <v>4993.275345</v>
      </c>
      <c r="D140">
        <v>5765.8819439999997</v>
      </c>
      <c r="E140">
        <v>6543.1395629999997</v>
      </c>
      <c r="F140">
        <v>7327.0909940000001</v>
      </c>
      <c r="G140">
        <v>8106.406997</v>
      </c>
      <c r="H140">
        <v>8897.5046849999999</v>
      </c>
      <c r="I140">
        <v>780.47756900000002</v>
      </c>
      <c r="J140">
        <v>1621.4697590000001</v>
      </c>
      <c r="K140">
        <v>2465.152763</v>
      </c>
      <c r="L140">
        <v>3298.4813060000001</v>
      </c>
      <c r="M140">
        <v>4173.8832510000002</v>
      </c>
      <c r="N140">
        <v>5037.0806080000002</v>
      </c>
      <c r="O140">
        <v>5904.0972149999998</v>
      </c>
      <c r="P140">
        <v>6775.6322010000004</v>
      </c>
      <c r="Q140">
        <v>7699.754747</v>
      </c>
      <c r="R140">
        <v>8580.7597979999991</v>
      </c>
      <c r="S140">
        <v>9514.9469929999996</v>
      </c>
      <c r="T140">
        <v>10431.528661</v>
      </c>
      <c r="U140">
        <v>923.71008200000006</v>
      </c>
      <c r="V140">
        <v>1852.030804</v>
      </c>
      <c r="W140">
        <v>2725.4134340000001</v>
      </c>
      <c r="X140">
        <v>3649.835278</v>
      </c>
      <c r="Y140">
        <v>4564.7006490000003</v>
      </c>
      <c r="Z140">
        <v>5560.3182800000004</v>
      </c>
      <c r="AA140">
        <v>6527.7029860000002</v>
      </c>
      <c r="AB140">
        <v>7494.3164360000001</v>
      </c>
      <c r="AC140">
        <v>8504.6881040000007</v>
      </c>
      <c r="AD140">
        <v>9484.6140909999995</v>
      </c>
      <c r="AE140">
        <v>10512.85907</v>
      </c>
      <c r="AF140">
        <v>11508.597844</v>
      </c>
      <c r="AG140">
        <v>995.38673500000004</v>
      </c>
      <c r="AH140">
        <v>2028.0719630000001</v>
      </c>
      <c r="AI140">
        <v>2970.648463</v>
      </c>
      <c r="AJ140">
        <v>3939.055883</v>
      </c>
      <c r="AK140">
        <v>4970.5453649999999</v>
      </c>
      <c r="AL140">
        <v>5931.1129419999997</v>
      </c>
      <c r="AM140">
        <v>6832.8252510000002</v>
      </c>
      <c r="AN140">
        <v>7780.659232</v>
      </c>
      <c r="AO140">
        <v>8655.964011</v>
      </c>
      <c r="AP140">
        <v>9519.0107399999997</v>
      </c>
      <c r="AQ140">
        <v>10388.077010000001</v>
      </c>
      <c r="AR140">
        <v>11203.094741999999</v>
      </c>
      <c r="AS140">
        <v>796.28751099999999</v>
      </c>
      <c r="AT140">
        <v>1561.513029</v>
      </c>
      <c r="AU140">
        <v>2257.868927</v>
      </c>
      <c r="AV140">
        <v>3010.6300179999998</v>
      </c>
      <c r="AW140">
        <v>3749.6558850000001</v>
      </c>
      <c r="AX140">
        <v>4485.2422020000004</v>
      </c>
      <c r="AY140">
        <v>5230.353255</v>
      </c>
      <c r="AZ140">
        <v>6011.6683510000003</v>
      </c>
    </row>
    <row r="141" spans="1:52" ht="15.75" x14ac:dyDescent="0.3">
      <c r="A141" s="5" t="s">
        <v>41</v>
      </c>
      <c r="B141">
        <v>6449.7108619999999</v>
      </c>
      <c r="C141">
        <v>7568.6988439999996</v>
      </c>
      <c r="D141">
        <v>8705.6636620000008</v>
      </c>
      <c r="E141">
        <v>9849.6693049999994</v>
      </c>
      <c r="F141">
        <v>11022.555612</v>
      </c>
      <c r="G141">
        <v>12202.506819</v>
      </c>
      <c r="H141">
        <v>13401.175945999999</v>
      </c>
      <c r="I141">
        <v>1203.2424739999999</v>
      </c>
      <c r="J141">
        <v>2395.6696259999999</v>
      </c>
      <c r="K141">
        <v>3633.884591</v>
      </c>
      <c r="L141">
        <v>4905.5738629999996</v>
      </c>
      <c r="M141">
        <v>6196.9850459999998</v>
      </c>
      <c r="N141">
        <v>7490.2276089999996</v>
      </c>
      <c r="O141">
        <v>8804.8910360000009</v>
      </c>
      <c r="P141">
        <v>10125.288388000001</v>
      </c>
      <c r="Q141">
        <v>11436.139363</v>
      </c>
      <c r="R141">
        <v>12762.634136999999</v>
      </c>
      <c r="S141">
        <v>14073.112251</v>
      </c>
      <c r="T141">
        <v>15397.677073999999</v>
      </c>
      <c r="U141">
        <v>1316.3335520000001</v>
      </c>
      <c r="V141">
        <v>2596.2141369999999</v>
      </c>
      <c r="W141">
        <v>3930.9913980000001</v>
      </c>
      <c r="X141">
        <v>5263.1592570000003</v>
      </c>
      <c r="Y141">
        <v>6616.2846710000003</v>
      </c>
      <c r="Z141">
        <v>7954.7220870000001</v>
      </c>
      <c r="AA141">
        <v>9318.8839929999995</v>
      </c>
      <c r="AB141">
        <v>10691.449122</v>
      </c>
      <c r="AC141">
        <v>12061.361991</v>
      </c>
      <c r="AD141">
        <v>13451.806616</v>
      </c>
      <c r="AE141">
        <v>14833.645187</v>
      </c>
      <c r="AF141">
        <v>16237.414172999999</v>
      </c>
      <c r="AG141">
        <v>1396.8873920000001</v>
      </c>
      <c r="AH141">
        <v>2779.0600039999999</v>
      </c>
      <c r="AI141">
        <v>4206.4643800000003</v>
      </c>
      <c r="AJ141">
        <v>5626.9226339999996</v>
      </c>
      <c r="AK141">
        <v>7073.2669699999997</v>
      </c>
      <c r="AL141">
        <v>8472.5463170000003</v>
      </c>
      <c r="AM141">
        <v>9841.6611159999993</v>
      </c>
      <c r="AN141">
        <v>11204.274463</v>
      </c>
      <c r="AO141">
        <v>12600.390772999999</v>
      </c>
      <c r="AP141">
        <v>13920.252983</v>
      </c>
      <c r="AQ141">
        <v>15226.448933</v>
      </c>
      <c r="AR141">
        <v>16557.835415000001</v>
      </c>
      <c r="AS141">
        <v>1336.1101060000001</v>
      </c>
      <c r="AT141">
        <v>2647.0812540000002</v>
      </c>
      <c r="AU141">
        <v>4005.0987700000001</v>
      </c>
      <c r="AV141">
        <v>5376.0226080000002</v>
      </c>
      <c r="AW141">
        <v>6780.3653700000004</v>
      </c>
      <c r="AX141">
        <v>8187.1128090000002</v>
      </c>
      <c r="AY141">
        <v>9630.1225770000001</v>
      </c>
      <c r="AZ141">
        <v>11083.102516000001</v>
      </c>
    </row>
    <row r="142" spans="1:52" ht="15.75" x14ac:dyDescent="0.3">
      <c r="A142" s="4" t="s">
        <v>56</v>
      </c>
      <c r="B142">
        <v>5843.0330409999997</v>
      </c>
      <c r="C142">
        <v>6872.2422379999998</v>
      </c>
      <c r="D142">
        <v>7919.57413</v>
      </c>
      <c r="E142">
        <v>8977.3543140000002</v>
      </c>
      <c r="F142">
        <v>10055.019201999999</v>
      </c>
      <c r="G142">
        <v>11138.385381</v>
      </c>
      <c r="H142">
        <v>12247.213478</v>
      </c>
      <c r="I142">
        <v>1120.726328</v>
      </c>
      <c r="J142">
        <v>2230.078172</v>
      </c>
      <c r="K142">
        <v>3376.235036</v>
      </c>
      <c r="L142">
        <v>4529.4238240000004</v>
      </c>
      <c r="M142">
        <v>5705.7759729999998</v>
      </c>
      <c r="N142">
        <v>6890.9208479999998</v>
      </c>
      <c r="O142">
        <v>8100.734152</v>
      </c>
      <c r="P142">
        <v>9323.2597249999999</v>
      </c>
      <c r="Q142">
        <v>10555.595224999999</v>
      </c>
      <c r="R142">
        <v>11809.521654</v>
      </c>
      <c r="S142">
        <v>13069.606723999999</v>
      </c>
      <c r="T142">
        <v>14357.652093000001</v>
      </c>
      <c r="U142">
        <v>1293.7146130000001</v>
      </c>
      <c r="V142">
        <v>2571.3847620000001</v>
      </c>
      <c r="W142">
        <v>3880.326818</v>
      </c>
      <c r="X142">
        <v>5197.0221019999999</v>
      </c>
      <c r="Y142">
        <v>6533.4831029999996</v>
      </c>
      <c r="Z142">
        <v>7874.5567140000003</v>
      </c>
      <c r="AA142">
        <v>9233.6964110000008</v>
      </c>
      <c r="AB142">
        <v>10604.901959000001</v>
      </c>
      <c r="AC142">
        <v>11979.661024999999</v>
      </c>
      <c r="AD142">
        <v>13369.302099</v>
      </c>
      <c r="AE142">
        <v>14762.45974</v>
      </c>
      <c r="AF142">
        <v>16177.836375999999</v>
      </c>
      <c r="AG142">
        <v>1416.3214599999999</v>
      </c>
      <c r="AH142">
        <v>2823.8688520000001</v>
      </c>
      <c r="AI142">
        <v>4257.3214440000002</v>
      </c>
      <c r="AJ142">
        <v>5685.8809899999997</v>
      </c>
      <c r="AK142">
        <v>7126.6207729999996</v>
      </c>
      <c r="AL142">
        <v>8568.5811009999998</v>
      </c>
      <c r="AM142">
        <v>10022.766863000001</v>
      </c>
      <c r="AN142">
        <v>11475.9277</v>
      </c>
      <c r="AO142">
        <v>12868.219687999999</v>
      </c>
      <c r="AP142">
        <v>14330.554842</v>
      </c>
      <c r="AQ142">
        <v>15762.474357999999</v>
      </c>
      <c r="AR142">
        <v>17201.457396000002</v>
      </c>
      <c r="AS142">
        <v>1467.822979</v>
      </c>
      <c r="AT142">
        <v>2899.810164</v>
      </c>
      <c r="AU142">
        <v>4351.2903029999998</v>
      </c>
      <c r="AV142">
        <v>5812.686635</v>
      </c>
      <c r="AW142">
        <v>7288.3705</v>
      </c>
      <c r="AX142">
        <v>8760.9559769999996</v>
      </c>
      <c r="AY142">
        <v>10247.367144</v>
      </c>
      <c r="AZ142">
        <v>11740.366451</v>
      </c>
    </row>
    <row r="143" spans="1:52" ht="15.75" x14ac:dyDescent="0.3">
      <c r="A143" s="3" t="s">
        <v>90</v>
      </c>
      <c r="B143">
        <v>189.97899699999999</v>
      </c>
      <c r="C143">
        <v>228.67720299999999</v>
      </c>
      <c r="D143">
        <v>275.00599</v>
      </c>
      <c r="E143">
        <v>305.65065600000003</v>
      </c>
      <c r="F143">
        <v>342.62767700000001</v>
      </c>
      <c r="G143">
        <v>383.00587400000001</v>
      </c>
      <c r="H143">
        <v>427.00120800000002</v>
      </c>
      <c r="I143">
        <v>35.997275000000002</v>
      </c>
      <c r="J143">
        <v>64.482923</v>
      </c>
      <c r="K143">
        <v>100.87503700000001</v>
      </c>
      <c r="L143">
        <v>140.63580099999999</v>
      </c>
      <c r="M143">
        <v>190.98756700000001</v>
      </c>
      <c r="N143">
        <v>230.016874</v>
      </c>
      <c r="O143">
        <v>268.71830899999998</v>
      </c>
      <c r="P143">
        <v>309.01319899999999</v>
      </c>
      <c r="Q143">
        <v>344.87230399999999</v>
      </c>
      <c r="R143">
        <v>390.17212599999999</v>
      </c>
      <c r="S143">
        <v>429.89136500000001</v>
      </c>
      <c r="T143">
        <v>456.25607000000002</v>
      </c>
      <c r="U143">
        <v>26.709727000000001</v>
      </c>
      <c r="V143">
        <v>63.401335000000003</v>
      </c>
      <c r="W143">
        <v>100.455099</v>
      </c>
      <c r="X143">
        <v>134.51956300000001</v>
      </c>
      <c r="Y143">
        <v>163.06766200000001</v>
      </c>
      <c r="Z143">
        <v>197.49084099999999</v>
      </c>
      <c r="AA143">
        <v>226.47801000000001</v>
      </c>
      <c r="AB143">
        <v>254.61038199999999</v>
      </c>
      <c r="AC143">
        <v>290.31322899999998</v>
      </c>
      <c r="AD143">
        <v>324.154113</v>
      </c>
      <c r="AE143">
        <v>354.24060900000001</v>
      </c>
      <c r="AF143">
        <v>390.92392100000001</v>
      </c>
      <c r="AG143">
        <v>30.535851999999998</v>
      </c>
      <c r="AH143">
        <v>50.062263999999999</v>
      </c>
      <c r="AI143">
        <v>75.014454000000001</v>
      </c>
      <c r="AJ143">
        <v>96.153830999999997</v>
      </c>
      <c r="AK143">
        <v>127.264444</v>
      </c>
      <c r="AL143">
        <v>158.68821299999999</v>
      </c>
      <c r="AM143">
        <v>185.796604</v>
      </c>
      <c r="AN143">
        <v>204.68297799999999</v>
      </c>
      <c r="AO143">
        <v>224.22061099999999</v>
      </c>
      <c r="AP143">
        <v>248.082314</v>
      </c>
      <c r="AQ143">
        <v>274.64338099999998</v>
      </c>
      <c r="AR143">
        <v>310.42177099999998</v>
      </c>
      <c r="AS143">
        <v>20.271266000000001</v>
      </c>
      <c r="AT143">
        <v>43.160223000000002</v>
      </c>
      <c r="AU143">
        <v>70.942549999999997</v>
      </c>
      <c r="AV143">
        <v>99.066945000000004</v>
      </c>
      <c r="AW143">
        <v>126.544111</v>
      </c>
      <c r="AX143">
        <v>171.015522</v>
      </c>
      <c r="AY143">
        <v>188.49244100000001</v>
      </c>
      <c r="AZ143">
        <v>208.09025199999999</v>
      </c>
    </row>
    <row r="144" spans="1:52" ht="15.75" x14ac:dyDescent="0.3">
      <c r="A144" s="11" t="s">
        <v>91</v>
      </c>
      <c r="B144">
        <v>576.35664599999996</v>
      </c>
      <c r="C144">
        <v>672.21142099999997</v>
      </c>
      <c r="D144">
        <v>770.03080999999997</v>
      </c>
      <c r="E144">
        <v>872.22191099999998</v>
      </c>
      <c r="F144">
        <v>969.61983999999995</v>
      </c>
      <c r="G144">
        <v>1064.070596</v>
      </c>
      <c r="H144">
        <v>1168.774991</v>
      </c>
      <c r="I144">
        <v>97.990391000000002</v>
      </c>
      <c r="J144">
        <v>190.016221</v>
      </c>
      <c r="K144">
        <v>289.90125999999998</v>
      </c>
      <c r="L144">
        <v>389.63835799999998</v>
      </c>
      <c r="M144">
        <v>498.050636</v>
      </c>
      <c r="N144">
        <v>610.27342599999997</v>
      </c>
      <c r="O144">
        <v>722.40417500000001</v>
      </c>
      <c r="P144">
        <v>838.89520500000003</v>
      </c>
      <c r="Q144">
        <v>943.61402699999996</v>
      </c>
      <c r="R144">
        <v>1057.3864410000001</v>
      </c>
      <c r="S144">
        <v>1165.7513859999999</v>
      </c>
      <c r="T144">
        <v>1281.8015620000001</v>
      </c>
      <c r="U144">
        <v>111.294647</v>
      </c>
      <c r="V144">
        <v>212.63810899999999</v>
      </c>
      <c r="W144">
        <v>323.10398700000002</v>
      </c>
      <c r="X144">
        <v>432.60504200000003</v>
      </c>
      <c r="Y144">
        <v>544.75948800000003</v>
      </c>
      <c r="Z144">
        <v>658.331097</v>
      </c>
      <c r="AA144">
        <v>779.06036800000004</v>
      </c>
      <c r="AB144">
        <v>903.45589700000005</v>
      </c>
      <c r="AC144">
        <v>1023.2715930000001</v>
      </c>
      <c r="AD144">
        <v>1145.0895820000001</v>
      </c>
      <c r="AE144">
        <v>1278.3547169999999</v>
      </c>
      <c r="AF144">
        <v>1404.997543</v>
      </c>
      <c r="AG144">
        <v>120.35831399999999</v>
      </c>
      <c r="AH144">
        <v>233.40203299999999</v>
      </c>
      <c r="AI144">
        <v>358.43423899999999</v>
      </c>
      <c r="AJ144">
        <v>469.08217100000002</v>
      </c>
      <c r="AK144">
        <v>585.40963799999997</v>
      </c>
      <c r="AL144">
        <v>704.66933100000006</v>
      </c>
      <c r="AM144">
        <v>822.824929</v>
      </c>
      <c r="AN144">
        <v>940.88465599999995</v>
      </c>
      <c r="AO144">
        <v>1058.916579</v>
      </c>
      <c r="AP144">
        <v>1185.3835939999999</v>
      </c>
      <c r="AQ144">
        <v>1304.0866490000001</v>
      </c>
      <c r="AR144">
        <v>1438.659099</v>
      </c>
      <c r="AS144">
        <v>120.26342200000001</v>
      </c>
      <c r="AT144">
        <v>232.30516499999999</v>
      </c>
      <c r="AU144">
        <v>352.02542299999999</v>
      </c>
      <c r="AV144">
        <v>474.787037</v>
      </c>
      <c r="AW144">
        <v>593.83549200000004</v>
      </c>
      <c r="AX144">
        <v>714.49191399999995</v>
      </c>
      <c r="AY144">
        <v>838.25840500000004</v>
      </c>
      <c r="AZ144">
        <v>962.15732600000001</v>
      </c>
    </row>
    <row r="145" spans="1:52" ht="15.75" x14ac:dyDescent="0.3">
      <c r="A145" s="12" t="s">
        <v>13</v>
      </c>
      <c r="B145">
        <v>225.58604099999999</v>
      </c>
      <c r="C145">
        <v>260.91398700000002</v>
      </c>
      <c r="D145">
        <v>296.50937800000003</v>
      </c>
      <c r="E145">
        <v>337.63789800000001</v>
      </c>
      <c r="F145">
        <v>371.67385400000001</v>
      </c>
      <c r="G145">
        <v>401.876036</v>
      </c>
      <c r="H145">
        <v>439.078981</v>
      </c>
      <c r="I145">
        <v>30.626642</v>
      </c>
      <c r="J145">
        <v>58.294547999999999</v>
      </c>
      <c r="K145">
        <v>90.181945999999996</v>
      </c>
      <c r="L145">
        <v>121.576415</v>
      </c>
      <c r="M145">
        <v>157.86604</v>
      </c>
      <c r="N145">
        <v>199.398616</v>
      </c>
      <c r="O145">
        <v>237.543757</v>
      </c>
      <c r="P145">
        <v>279.14994300000001</v>
      </c>
      <c r="Q145">
        <v>311.45254</v>
      </c>
      <c r="R145">
        <v>348.29682400000002</v>
      </c>
      <c r="S145">
        <v>381.40636899999998</v>
      </c>
      <c r="T145">
        <v>417.62276700000001</v>
      </c>
      <c r="U145">
        <v>32.523552000000002</v>
      </c>
      <c r="V145">
        <v>60.705399999999997</v>
      </c>
      <c r="W145">
        <v>93.864159999999998</v>
      </c>
      <c r="X145">
        <v>125.602531</v>
      </c>
      <c r="Y145">
        <v>158.947633</v>
      </c>
      <c r="Z145">
        <v>196.061657</v>
      </c>
      <c r="AA145">
        <v>236.09436199999999</v>
      </c>
      <c r="AB145">
        <v>279.75551300000001</v>
      </c>
      <c r="AC145">
        <v>320.50483500000001</v>
      </c>
      <c r="AD145">
        <v>360.35253799999998</v>
      </c>
      <c r="AE145">
        <v>413.24523900000003</v>
      </c>
      <c r="AF145">
        <v>455.126417</v>
      </c>
      <c r="AG145">
        <v>35.512041000000004</v>
      </c>
      <c r="AH145">
        <v>67.971497999999997</v>
      </c>
      <c r="AI145">
        <v>108.426396</v>
      </c>
      <c r="AJ145">
        <v>145.417621</v>
      </c>
      <c r="AK145">
        <v>178.481077</v>
      </c>
      <c r="AL145">
        <v>216.59791200000001</v>
      </c>
      <c r="AM145">
        <v>250.32815400000001</v>
      </c>
      <c r="AN145">
        <v>282.82007700000003</v>
      </c>
      <c r="AO145">
        <v>314.31038599999999</v>
      </c>
      <c r="AP145">
        <v>346.054419</v>
      </c>
      <c r="AQ145">
        <v>377.82602600000001</v>
      </c>
      <c r="AR145">
        <v>418.95494400000001</v>
      </c>
      <c r="AS145">
        <v>32.921067000000001</v>
      </c>
      <c r="AT145">
        <v>59.981605999999999</v>
      </c>
      <c r="AU145">
        <v>91.039339999999996</v>
      </c>
      <c r="AV145">
        <v>123.472717</v>
      </c>
      <c r="AW145">
        <v>154.79042000000001</v>
      </c>
      <c r="AX145">
        <v>186.45455200000001</v>
      </c>
      <c r="AY145">
        <v>219.83205799999999</v>
      </c>
      <c r="AZ145">
        <v>253.365847</v>
      </c>
    </row>
    <row r="146" spans="1:52" ht="15.75" x14ac:dyDescent="0.3">
      <c r="A146" s="12" t="s">
        <v>54</v>
      </c>
      <c r="B146">
        <v>102.425984</v>
      </c>
      <c r="C146">
        <v>120.301053</v>
      </c>
      <c r="D146">
        <v>139.397041</v>
      </c>
      <c r="E146">
        <v>158.039615</v>
      </c>
      <c r="F146">
        <v>177.06091699999999</v>
      </c>
      <c r="G146">
        <v>195.64506600000001</v>
      </c>
      <c r="H146">
        <v>215.953745</v>
      </c>
      <c r="I146">
        <v>21.746289999999998</v>
      </c>
      <c r="J146">
        <v>41.438867000000002</v>
      </c>
      <c r="K146">
        <v>63.243195999999998</v>
      </c>
      <c r="L146">
        <v>85.033072000000004</v>
      </c>
      <c r="M146">
        <v>107.82903</v>
      </c>
      <c r="N146">
        <v>129.98652100000001</v>
      </c>
      <c r="O146">
        <v>153.83322000000001</v>
      </c>
      <c r="P146">
        <v>178.464325</v>
      </c>
      <c r="Q146">
        <v>201.74616</v>
      </c>
      <c r="R146">
        <v>226.788388</v>
      </c>
      <c r="S146">
        <v>251.023113</v>
      </c>
      <c r="T146">
        <v>276.81777299999999</v>
      </c>
      <c r="U146">
        <v>25.965876000000002</v>
      </c>
      <c r="V146">
        <v>49.286543999999999</v>
      </c>
      <c r="W146">
        <v>74.524612000000005</v>
      </c>
      <c r="X146">
        <v>99.025364999999994</v>
      </c>
      <c r="Y146">
        <v>125.142177</v>
      </c>
      <c r="Z146">
        <v>149.71473700000001</v>
      </c>
      <c r="AA146">
        <v>176.209114</v>
      </c>
      <c r="AB146">
        <v>202.48247499999999</v>
      </c>
      <c r="AC146">
        <v>227.92474899999999</v>
      </c>
      <c r="AD146">
        <v>255.11083600000001</v>
      </c>
      <c r="AE146">
        <v>281.18116099999997</v>
      </c>
      <c r="AF146">
        <v>309.50680299999999</v>
      </c>
      <c r="AG146">
        <v>28.46274</v>
      </c>
      <c r="AH146">
        <v>54.794544000000002</v>
      </c>
      <c r="AI146">
        <v>82.637012999999996</v>
      </c>
      <c r="AJ146">
        <v>107.851793</v>
      </c>
      <c r="AK146">
        <v>133.56014200000001</v>
      </c>
      <c r="AL146">
        <v>159.24382499999999</v>
      </c>
      <c r="AM146">
        <v>186.32475700000001</v>
      </c>
      <c r="AN146">
        <v>212.90558300000001</v>
      </c>
      <c r="AO146">
        <v>239.32780500000001</v>
      </c>
      <c r="AP146">
        <v>271.12005799999997</v>
      </c>
      <c r="AQ146">
        <v>296.72574700000001</v>
      </c>
      <c r="AR146">
        <v>322.45759299999997</v>
      </c>
      <c r="AS146">
        <v>26.381129000000001</v>
      </c>
      <c r="AT146">
        <v>50.589820000000003</v>
      </c>
      <c r="AU146">
        <v>77.831432000000007</v>
      </c>
      <c r="AV146">
        <v>104.631642</v>
      </c>
      <c r="AW146">
        <v>131.49748700000001</v>
      </c>
      <c r="AX146">
        <v>158.16109399999999</v>
      </c>
      <c r="AY146">
        <v>185.52065300000001</v>
      </c>
      <c r="AZ146">
        <v>212.980197</v>
      </c>
    </row>
    <row r="147" spans="1:52" ht="15.75" x14ac:dyDescent="0.3">
      <c r="A147" s="12" t="s">
        <v>92</v>
      </c>
      <c r="B147">
        <v>248.34462099999999</v>
      </c>
      <c r="C147">
        <v>290.99638099999999</v>
      </c>
      <c r="D147">
        <v>334.124391</v>
      </c>
      <c r="E147">
        <v>376.544398</v>
      </c>
      <c r="F147">
        <v>420.88506899999999</v>
      </c>
      <c r="G147">
        <v>466.54949399999998</v>
      </c>
      <c r="H147">
        <v>513.74226499999997</v>
      </c>
      <c r="I147">
        <v>45.617458999999997</v>
      </c>
      <c r="J147">
        <v>90.282805999999994</v>
      </c>
      <c r="K147">
        <v>136.47611800000001</v>
      </c>
      <c r="L147">
        <v>183.02887100000001</v>
      </c>
      <c r="M147">
        <v>232.35556600000001</v>
      </c>
      <c r="N147">
        <v>280.88828899999999</v>
      </c>
      <c r="O147">
        <v>331.027198</v>
      </c>
      <c r="P147">
        <v>381.28093699999999</v>
      </c>
      <c r="Q147">
        <v>430.41532699999999</v>
      </c>
      <c r="R147">
        <v>482.30122899999998</v>
      </c>
      <c r="S147">
        <v>533.32190400000002</v>
      </c>
      <c r="T147">
        <v>587.36102200000005</v>
      </c>
      <c r="U147">
        <v>52.805219000000001</v>
      </c>
      <c r="V147">
        <v>102.646165</v>
      </c>
      <c r="W147">
        <v>154.715215</v>
      </c>
      <c r="X147">
        <v>207.977146</v>
      </c>
      <c r="Y147">
        <v>260.66967799999998</v>
      </c>
      <c r="Z147">
        <v>312.55470300000002</v>
      </c>
      <c r="AA147">
        <v>366.75689199999999</v>
      </c>
      <c r="AB147">
        <v>421.21790900000002</v>
      </c>
      <c r="AC147">
        <v>474.84200900000002</v>
      </c>
      <c r="AD147">
        <v>529.62620800000002</v>
      </c>
      <c r="AE147">
        <v>583.92831699999999</v>
      </c>
      <c r="AF147">
        <v>640.36432300000001</v>
      </c>
      <c r="AG147">
        <v>56.383533</v>
      </c>
      <c r="AH147">
        <v>110.635991</v>
      </c>
      <c r="AI147">
        <v>167.37083000000001</v>
      </c>
      <c r="AJ147">
        <v>215.812757</v>
      </c>
      <c r="AK147">
        <v>273.36841900000002</v>
      </c>
      <c r="AL147">
        <v>328.82759399999998</v>
      </c>
      <c r="AM147">
        <v>386.17201799999998</v>
      </c>
      <c r="AN147">
        <v>445.158996</v>
      </c>
      <c r="AO147">
        <v>505.27838800000001</v>
      </c>
      <c r="AP147">
        <v>568.20911699999999</v>
      </c>
      <c r="AQ147">
        <v>629.53487600000005</v>
      </c>
      <c r="AR147">
        <v>697.24656200000004</v>
      </c>
      <c r="AS147">
        <v>60.961226000000003</v>
      </c>
      <c r="AT147">
        <v>121.733739</v>
      </c>
      <c r="AU147">
        <v>183.154651</v>
      </c>
      <c r="AV147">
        <v>246.68267800000001</v>
      </c>
      <c r="AW147">
        <v>307.54758500000003</v>
      </c>
      <c r="AX147">
        <v>369.87626799999998</v>
      </c>
      <c r="AY147">
        <v>432.90569399999998</v>
      </c>
      <c r="AZ147">
        <v>495.81128200000001</v>
      </c>
    </row>
    <row r="148" spans="1:52" ht="15.75" x14ac:dyDescent="0.3">
      <c r="A148" s="11" t="s">
        <v>93</v>
      </c>
      <c r="B148">
        <v>1042.034179</v>
      </c>
      <c r="C148">
        <v>1254.6364289999999</v>
      </c>
      <c r="D148">
        <v>1460.107182</v>
      </c>
      <c r="E148">
        <v>1646.979337</v>
      </c>
      <c r="F148">
        <v>1830.745463</v>
      </c>
      <c r="G148">
        <v>2114.8784479999999</v>
      </c>
      <c r="H148">
        <v>2353.6074800000001</v>
      </c>
      <c r="I148">
        <v>214.94696099999999</v>
      </c>
      <c r="J148">
        <v>413.80958399999997</v>
      </c>
      <c r="K148">
        <v>655.44537600000001</v>
      </c>
      <c r="L148">
        <v>904.26522499999999</v>
      </c>
      <c r="M148">
        <v>1194.3164810000001</v>
      </c>
      <c r="N148">
        <v>1535.1501089999999</v>
      </c>
      <c r="O148">
        <v>1880.062852</v>
      </c>
      <c r="P148">
        <v>2283.3260599999999</v>
      </c>
      <c r="Q148">
        <v>2616.684984</v>
      </c>
      <c r="R148">
        <v>2951.1302409999998</v>
      </c>
      <c r="S148">
        <v>3268.0785639999999</v>
      </c>
      <c r="T148">
        <v>3732.8314030000001</v>
      </c>
      <c r="U148">
        <v>398.11583300000001</v>
      </c>
      <c r="V148">
        <v>677.32273099999998</v>
      </c>
      <c r="W148">
        <v>1029.782422</v>
      </c>
      <c r="X148">
        <v>1475.997914</v>
      </c>
      <c r="Y148">
        <v>1854.672885</v>
      </c>
      <c r="Z148">
        <v>2122.512299</v>
      </c>
      <c r="AA148">
        <v>2419.3012399999998</v>
      </c>
      <c r="AB148">
        <v>2678.349103</v>
      </c>
      <c r="AC148">
        <v>2940.0317129999999</v>
      </c>
      <c r="AD148">
        <v>3189.5582890000001</v>
      </c>
      <c r="AE148">
        <v>3431.3247489999999</v>
      </c>
      <c r="AF148">
        <v>3678.6772679999999</v>
      </c>
      <c r="AG148">
        <v>214.529461</v>
      </c>
      <c r="AH148">
        <v>429.470237</v>
      </c>
      <c r="AI148">
        <v>695.30026599999997</v>
      </c>
      <c r="AJ148">
        <v>945.21576700000003</v>
      </c>
      <c r="AK148">
        <v>1188.5829659999999</v>
      </c>
      <c r="AL148">
        <v>1389.6012020000001</v>
      </c>
      <c r="AM148">
        <v>1605.337053</v>
      </c>
      <c r="AN148">
        <v>1787.316253</v>
      </c>
      <c r="AO148">
        <v>1941.8079829999999</v>
      </c>
      <c r="AP148">
        <v>2112.7344330000001</v>
      </c>
      <c r="AQ148">
        <v>2283.1562880000001</v>
      </c>
      <c r="AR148">
        <v>2510.9417760000001</v>
      </c>
      <c r="AS148">
        <v>195.23899800000001</v>
      </c>
      <c r="AT148">
        <v>386.69570599999997</v>
      </c>
      <c r="AU148">
        <v>562.82653200000004</v>
      </c>
      <c r="AV148">
        <v>694.81827699999997</v>
      </c>
      <c r="AW148">
        <v>823.78995899999995</v>
      </c>
      <c r="AX148">
        <v>1010.444121</v>
      </c>
      <c r="AY148">
        <v>1208.4723309999999</v>
      </c>
      <c r="AZ148">
        <v>1318.1122809999999</v>
      </c>
    </row>
    <row r="149" spans="1:52" ht="15.75" x14ac:dyDescent="0.3">
      <c r="A149" s="11" t="s">
        <v>94</v>
      </c>
      <c r="B149">
        <v>8523.2193709999992</v>
      </c>
      <c r="C149">
        <v>10066.221476000001</v>
      </c>
      <c r="D149">
        <v>11672.084531</v>
      </c>
      <c r="E149">
        <v>13261.775342000001</v>
      </c>
      <c r="F149">
        <v>14951.154560999999</v>
      </c>
      <c r="G149">
        <v>16582.480060000002</v>
      </c>
      <c r="H149">
        <v>18416.792083</v>
      </c>
      <c r="I149">
        <v>1718.6216810000001</v>
      </c>
      <c r="J149">
        <v>3496.2899219999999</v>
      </c>
      <c r="K149">
        <v>5415.4365189999999</v>
      </c>
      <c r="L149">
        <v>6743.2309530000002</v>
      </c>
      <c r="M149">
        <v>8169.7279980000003</v>
      </c>
      <c r="N149">
        <v>9570.7869200000005</v>
      </c>
      <c r="O149">
        <v>11232.923916</v>
      </c>
      <c r="P149">
        <v>12914.853475</v>
      </c>
      <c r="Q149">
        <v>14382.584966</v>
      </c>
      <c r="R149">
        <v>15878.327293</v>
      </c>
      <c r="S149">
        <v>17443.925587000002</v>
      </c>
      <c r="T149">
        <v>18973.15942</v>
      </c>
      <c r="U149">
        <v>1522.9820609999999</v>
      </c>
      <c r="V149">
        <v>2950.8614729999999</v>
      </c>
      <c r="W149">
        <v>4470.4202740000001</v>
      </c>
      <c r="X149">
        <v>5918.5257359999996</v>
      </c>
      <c r="Y149">
        <v>7408.9975919999997</v>
      </c>
      <c r="Z149">
        <v>8754.7424680000004</v>
      </c>
      <c r="AA149">
        <v>10109.743509</v>
      </c>
      <c r="AB149">
        <v>11476.151997000001</v>
      </c>
      <c r="AC149">
        <v>12813.704739000001</v>
      </c>
      <c r="AD149">
        <v>14176.652876</v>
      </c>
      <c r="AE149">
        <v>15536.054944</v>
      </c>
      <c r="AF149">
        <v>16855.242805999998</v>
      </c>
      <c r="AG149">
        <v>1385.998153</v>
      </c>
      <c r="AH149">
        <v>2650.843715</v>
      </c>
      <c r="AI149">
        <v>3964.1701680000001</v>
      </c>
      <c r="AJ149">
        <v>5189.5627249999998</v>
      </c>
      <c r="AK149">
        <v>6618.1798920000001</v>
      </c>
      <c r="AL149">
        <v>7887.0671460000003</v>
      </c>
      <c r="AM149">
        <v>9203.0025999999998</v>
      </c>
      <c r="AN149">
        <v>10463.542344</v>
      </c>
      <c r="AO149">
        <v>11514.741464999999</v>
      </c>
      <c r="AP149">
        <v>12352.579064</v>
      </c>
      <c r="AQ149">
        <v>13113.252799</v>
      </c>
      <c r="AR149">
        <v>13875.357696999999</v>
      </c>
      <c r="AS149">
        <v>814.36519199999998</v>
      </c>
      <c r="AT149">
        <v>1488.014326</v>
      </c>
      <c r="AU149">
        <v>2345.4082950000002</v>
      </c>
      <c r="AV149">
        <v>3094.4807860000001</v>
      </c>
      <c r="AW149">
        <v>3827.1775040000002</v>
      </c>
      <c r="AX149">
        <v>4584.059354</v>
      </c>
      <c r="AY149">
        <v>5408.6396070000001</v>
      </c>
      <c r="AZ149">
        <v>6294.6302210000003</v>
      </c>
    </row>
    <row r="150" spans="1:52" ht="15.75" x14ac:dyDescent="0.3">
      <c r="A150" s="11" t="s">
        <v>95</v>
      </c>
      <c r="B150">
        <v>13407.799587000001</v>
      </c>
      <c r="C150">
        <v>15775.713974999999</v>
      </c>
      <c r="D150">
        <v>18259.131204000005</v>
      </c>
      <c r="E150">
        <v>20663.690197000004</v>
      </c>
      <c r="F150">
        <v>23107.775742000013</v>
      </c>
      <c r="G150">
        <v>25515.510238000003</v>
      </c>
      <c r="H150">
        <v>28244.677422999986</v>
      </c>
      <c r="I150">
        <v>2643.1166619999995</v>
      </c>
      <c r="J150">
        <v>5186.5287160000007</v>
      </c>
      <c r="K150">
        <v>8087.9351290000013</v>
      </c>
      <c r="L150">
        <v>10673.407786</v>
      </c>
      <c r="M150">
        <v>13312.631297</v>
      </c>
      <c r="N150">
        <v>16008.915821999995</v>
      </c>
      <c r="O150">
        <v>19171.169316999993</v>
      </c>
      <c r="P150">
        <v>22639.302918000001</v>
      </c>
      <c r="Q150">
        <v>25770.989696000004</v>
      </c>
      <c r="R150">
        <v>29089.680087999994</v>
      </c>
      <c r="S150">
        <v>32416.254711999994</v>
      </c>
      <c r="T150">
        <v>35938.482372000013</v>
      </c>
      <c r="U150">
        <v>3521.542892999998</v>
      </c>
      <c r="V150">
        <v>6608.6740209999989</v>
      </c>
      <c r="W150">
        <v>9850.5712080000012</v>
      </c>
      <c r="X150">
        <v>13144.257188000003</v>
      </c>
      <c r="Y150">
        <v>16570.132685999997</v>
      </c>
      <c r="Z150">
        <v>19387.422716999994</v>
      </c>
      <c r="AA150">
        <v>22328.822574000005</v>
      </c>
      <c r="AB150">
        <v>25253.270897999995</v>
      </c>
      <c r="AC150">
        <v>27853.657957999996</v>
      </c>
      <c r="AD150">
        <v>30747.738347999999</v>
      </c>
      <c r="AE150">
        <v>33479.858365000007</v>
      </c>
      <c r="AF150">
        <v>36267.068673000016</v>
      </c>
      <c r="AG150">
        <v>2747.374143</v>
      </c>
      <c r="AH150">
        <v>5099.8437580000009</v>
      </c>
      <c r="AI150">
        <v>7711.9458989999985</v>
      </c>
      <c r="AJ150">
        <v>10076.160860000004</v>
      </c>
      <c r="AK150">
        <v>12629.217762</v>
      </c>
      <c r="AL150">
        <v>15043.964259999993</v>
      </c>
      <c r="AM150">
        <v>17245.935088999999</v>
      </c>
      <c r="AN150">
        <v>19349.214845999995</v>
      </c>
      <c r="AO150">
        <v>21303.977658000018</v>
      </c>
      <c r="AP150">
        <v>23345.574032999997</v>
      </c>
      <c r="AQ150">
        <v>25337.306202999986</v>
      </c>
      <c r="AR150">
        <v>27399.641629000005</v>
      </c>
      <c r="AS150">
        <v>2092.6976300000006</v>
      </c>
      <c r="AT150">
        <v>3974.1668799999989</v>
      </c>
      <c r="AU150">
        <v>6129.6500900000028</v>
      </c>
      <c r="AV150">
        <v>8213.5501330000079</v>
      </c>
      <c r="AW150">
        <v>10528.506586000003</v>
      </c>
      <c r="AX150">
        <v>12726.910617999994</v>
      </c>
      <c r="AY150">
        <v>15142.321579999996</v>
      </c>
      <c r="AZ150">
        <v>17639.703401999999</v>
      </c>
    </row>
    <row r="151" spans="1:52" ht="15.75" x14ac:dyDescent="0.3">
      <c r="A151" s="10" t="s">
        <v>96</v>
      </c>
      <c r="B151">
        <v>18748.507022999998</v>
      </c>
      <c r="C151">
        <v>22304.801447000002</v>
      </c>
      <c r="D151">
        <v>25943.805389000001</v>
      </c>
      <c r="E151">
        <v>29434.05399</v>
      </c>
      <c r="F151">
        <v>32957.582590999999</v>
      </c>
      <c r="G151">
        <v>36440.963015000001</v>
      </c>
      <c r="H151">
        <v>40056.069605999997</v>
      </c>
      <c r="I151">
        <v>3818.275623</v>
      </c>
      <c r="J151">
        <v>7436.0630600000004</v>
      </c>
      <c r="K151">
        <v>11589.702706</v>
      </c>
      <c r="L151">
        <v>15336.059762999999</v>
      </c>
      <c r="M151">
        <v>19167.556303000001</v>
      </c>
      <c r="N151">
        <v>22910.374610999999</v>
      </c>
      <c r="O151">
        <v>27709.329160000001</v>
      </c>
      <c r="P151">
        <v>33140.555958999998</v>
      </c>
      <c r="Q151">
        <v>38030.616935999999</v>
      </c>
      <c r="R151">
        <v>43165.436674999997</v>
      </c>
      <c r="S151">
        <v>48259.041871000001</v>
      </c>
      <c r="T151">
        <v>53476.203049999996</v>
      </c>
      <c r="U151">
        <v>5513.6799099999998</v>
      </c>
      <c r="V151">
        <v>10468.381946</v>
      </c>
      <c r="W151">
        <v>15715.153213</v>
      </c>
      <c r="X151">
        <v>20978.518562000001</v>
      </c>
      <c r="Y151">
        <v>26428.002025000002</v>
      </c>
      <c r="Z151">
        <v>31321.709523000001</v>
      </c>
      <c r="AA151">
        <v>36176.560984000003</v>
      </c>
      <c r="AB151">
        <v>41051.265536999999</v>
      </c>
      <c r="AC151">
        <v>45487.132835999997</v>
      </c>
      <c r="AD151">
        <v>50128.423910999998</v>
      </c>
      <c r="AE151">
        <v>54371.345304000002</v>
      </c>
      <c r="AF151">
        <v>58649.512736999997</v>
      </c>
      <c r="AG151">
        <v>4319.6328299999996</v>
      </c>
      <c r="AH151">
        <v>8261.8568450000002</v>
      </c>
      <c r="AI151">
        <v>12472.533729999999</v>
      </c>
      <c r="AJ151">
        <v>16425.953673</v>
      </c>
      <c r="AK151">
        <v>20235.429012000001</v>
      </c>
      <c r="AL151">
        <v>23911.247184</v>
      </c>
      <c r="AM151">
        <v>27080.111947000001</v>
      </c>
      <c r="AN151">
        <v>30110.121200000001</v>
      </c>
      <c r="AO151">
        <v>32928.573968999997</v>
      </c>
      <c r="AP151">
        <v>35741.699355999997</v>
      </c>
      <c r="AQ151">
        <v>38461.283231000001</v>
      </c>
      <c r="AR151">
        <v>41317.538153000001</v>
      </c>
      <c r="AS151">
        <v>3042.6036709999998</v>
      </c>
      <c r="AT151">
        <v>5907.8199720000002</v>
      </c>
      <c r="AU151">
        <v>8675.9903709999999</v>
      </c>
      <c r="AV151">
        <v>11446.134233999999</v>
      </c>
      <c r="AW151">
        <v>14326.308487</v>
      </c>
      <c r="AX151">
        <v>17141.291128000001</v>
      </c>
      <c r="AY151">
        <v>20240.412098000001</v>
      </c>
      <c r="AZ151">
        <v>23511.236628999999</v>
      </c>
    </row>
    <row r="152" spans="1:52" ht="15.75" x14ac:dyDescent="0.3">
      <c r="A152" s="10"/>
    </row>
    <row r="153" spans="1:52" ht="15.75" x14ac:dyDescent="0.3">
      <c r="A153" s="10" t="s">
        <v>97</v>
      </c>
      <c r="B153">
        <v>923.10690299999999</v>
      </c>
      <c r="C153">
        <v>1148.1215749999999</v>
      </c>
      <c r="D153">
        <v>1356.745281</v>
      </c>
      <c r="E153">
        <v>1566.946715</v>
      </c>
      <c r="F153">
        <v>1782.5087559999999</v>
      </c>
      <c r="G153">
        <v>1993.4588659999999</v>
      </c>
      <c r="H153">
        <v>2205.444857</v>
      </c>
      <c r="I153">
        <v>189.11348599999999</v>
      </c>
      <c r="J153">
        <v>374.74287900000002</v>
      </c>
      <c r="K153">
        <v>623.43049399999995</v>
      </c>
      <c r="L153">
        <v>872.23125400000004</v>
      </c>
      <c r="M153">
        <v>1134.534259</v>
      </c>
      <c r="N153">
        <v>1396.0883719999999</v>
      </c>
      <c r="O153">
        <v>1848.2581580000001</v>
      </c>
      <c r="P153">
        <v>2284.677502</v>
      </c>
      <c r="Q153">
        <v>2644.6310119999998</v>
      </c>
      <c r="R153">
        <v>3010.727828</v>
      </c>
      <c r="S153">
        <v>3340.1173509999999</v>
      </c>
      <c r="T153">
        <v>3693.0915049999999</v>
      </c>
      <c r="U153">
        <v>328.407602</v>
      </c>
      <c r="V153">
        <v>611.53863200000001</v>
      </c>
      <c r="W153">
        <v>943.80852700000003</v>
      </c>
      <c r="X153">
        <v>1284.7723309999999</v>
      </c>
      <c r="Y153">
        <v>1604.3724179999999</v>
      </c>
      <c r="Z153">
        <v>1934.841191</v>
      </c>
      <c r="AA153">
        <v>2278.173558</v>
      </c>
      <c r="AB153">
        <v>2645.0912429999998</v>
      </c>
      <c r="AC153">
        <v>3016.9704139999999</v>
      </c>
      <c r="AD153">
        <v>3402.7657380000001</v>
      </c>
      <c r="AE153">
        <v>3733.5736040000002</v>
      </c>
      <c r="AF153">
        <v>4073.3055829999998</v>
      </c>
      <c r="AG153">
        <v>391.93723899999998</v>
      </c>
      <c r="AH153">
        <v>756.81026999999995</v>
      </c>
      <c r="AI153">
        <v>1171.992025</v>
      </c>
      <c r="AJ153">
        <v>1632.8060740000001</v>
      </c>
      <c r="AK153">
        <v>2138.7643560000001</v>
      </c>
      <c r="AL153">
        <v>2609.3860279999999</v>
      </c>
      <c r="AM153">
        <v>3076.8564110000002</v>
      </c>
      <c r="AN153">
        <v>3542.7591539999999</v>
      </c>
      <c r="AO153">
        <v>3987.2737430000002</v>
      </c>
      <c r="AP153">
        <v>4447.2881859999998</v>
      </c>
      <c r="AQ153">
        <v>4881.3405560000001</v>
      </c>
      <c r="AR153">
        <v>5366.7896810000002</v>
      </c>
      <c r="AS153">
        <v>486.97236099999998</v>
      </c>
      <c r="AT153">
        <v>937.59837900000002</v>
      </c>
      <c r="AU153">
        <v>1403.2117410000001</v>
      </c>
      <c r="AV153">
        <v>1824.4334409999999</v>
      </c>
      <c r="AW153">
        <v>2236.5820789999998</v>
      </c>
      <c r="AX153">
        <v>2661.790782</v>
      </c>
      <c r="AY153">
        <v>3119.2336180000002</v>
      </c>
      <c r="AZ153">
        <v>3521.0755949999998</v>
      </c>
    </row>
    <row r="154" spans="1:52" ht="15.75" x14ac:dyDescent="0.3">
      <c r="A154" s="10" t="s">
        <v>98</v>
      </c>
      <c r="B154">
        <v>5586.2807780000003</v>
      </c>
      <c r="C154">
        <v>6782.4376810000003</v>
      </c>
      <c r="D154">
        <v>8016.8217889999996</v>
      </c>
      <c r="E154">
        <v>9192.2300589999995</v>
      </c>
      <c r="F154">
        <v>10386.653684999999</v>
      </c>
      <c r="G154">
        <v>11505.908066</v>
      </c>
      <c r="H154">
        <v>12601.333511999999</v>
      </c>
      <c r="I154">
        <v>1213.8326589999999</v>
      </c>
      <c r="J154">
        <v>2415.5913820000001</v>
      </c>
      <c r="K154">
        <v>3763.7010989999999</v>
      </c>
      <c r="L154">
        <v>5086.1713659999996</v>
      </c>
      <c r="M154">
        <v>6419.0178759999999</v>
      </c>
      <c r="N154">
        <v>7699.3298139999997</v>
      </c>
      <c r="O154">
        <v>9201.1415870000001</v>
      </c>
      <c r="P154">
        <v>10986.788112</v>
      </c>
      <c r="Q154">
        <v>12723.218321</v>
      </c>
      <c r="R154">
        <v>14593.68288</v>
      </c>
      <c r="S154">
        <v>16432.2356</v>
      </c>
      <c r="T154">
        <v>18340.184367000002</v>
      </c>
      <c r="U154">
        <v>2049.9224549999999</v>
      </c>
      <c r="V154">
        <v>3879.8372829999998</v>
      </c>
      <c r="W154">
        <v>5889.3007969999999</v>
      </c>
      <c r="X154">
        <v>7880.4937620000001</v>
      </c>
      <c r="Y154">
        <v>9900.1275179999993</v>
      </c>
      <c r="Z154">
        <v>11802.019703</v>
      </c>
      <c r="AA154">
        <v>13627.952961000001</v>
      </c>
      <c r="AB154">
        <v>15437.768173</v>
      </c>
      <c r="AC154">
        <v>17121.363400999999</v>
      </c>
      <c r="AD154">
        <v>18737.372952000002</v>
      </c>
      <c r="AE154">
        <v>20231.663175000002</v>
      </c>
      <c r="AF154">
        <v>21650.214027000002</v>
      </c>
      <c r="AG154">
        <v>1423.943935</v>
      </c>
      <c r="AH154">
        <v>2828.6702749999999</v>
      </c>
      <c r="AI154">
        <v>4315.0617499999998</v>
      </c>
      <c r="AJ154">
        <v>5677.9803330000004</v>
      </c>
      <c r="AK154">
        <v>6898.1440389999998</v>
      </c>
      <c r="AL154">
        <v>7944.2684749999999</v>
      </c>
      <c r="AM154">
        <v>8906.8941149999991</v>
      </c>
      <c r="AN154">
        <v>9772.2115389999999</v>
      </c>
      <c r="AO154">
        <v>10554.405859</v>
      </c>
      <c r="AP154">
        <v>11337.810543</v>
      </c>
      <c r="AQ154">
        <v>12094.957001000001</v>
      </c>
      <c r="AR154">
        <v>12828.751478</v>
      </c>
      <c r="AS154">
        <v>707.72129199999995</v>
      </c>
      <c r="AT154">
        <v>1333.521868</v>
      </c>
      <c r="AU154">
        <v>1996.901345</v>
      </c>
      <c r="AV154">
        <v>2622.6258680000001</v>
      </c>
      <c r="AW154">
        <v>3258.047853</v>
      </c>
      <c r="AX154">
        <v>3873.658437</v>
      </c>
      <c r="AY154">
        <v>4522.1662550000001</v>
      </c>
      <c r="AZ154">
        <v>5186.0280320000002</v>
      </c>
    </row>
    <row r="155" spans="1:52" ht="15.75" x14ac:dyDescent="0.3">
      <c r="A155" s="10" t="s">
        <v>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0.75863899999999995</v>
      </c>
      <c r="O155">
        <v>51.849274999999999</v>
      </c>
      <c r="P155">
        <v>122.664822</v>
      </c>
      <c r="Q155">
        <v>147.08423400000001</v>
      </c>
      <c r="R155">
        <v>158.52334099999999</v>
      </c>
      <c r="S155">
        <v>170.48655600000001</v>
      </c>
      <c r="T155">
        <v>215.55852300000001</v>
      </c>
      <c r="U155">
        <v>47.977721000000003</v>
      </c>
      <c r="V155">
        <v>91.533957000000001</v>
      </c>
      <c r="W155">
        <v>139.386368</v>
      </c>
      <c r="X155">
        <v>191.32445100000001</v>
      </c>
      <c r="Y155">
        <v>271.315202</v>
      </c>
      <c r="Z155">
        <v>375.52502900000002</v>
      </c>
      <c r="AA155">
        <v>482.23829799999999</v>
      </c>
      <c r="AB155">
        <v>593.62207000000001</v>
      </c>
      <c r="AC155">
        <v>695.03554699999995</v>
      </c>
      <c r="AD155">
        <v>798.20433000000003</v>
      </c>
      <c r="AE155">
        <v>896.28252099999997</v>
      </c>
      <c r="AF155">
        <v>995.50098700000001</v>
      </c>
      <c r="AG155">
        <v>97.486971999999994</v>
      </c>
      <c r="AH155">
        <v>189.33920599999999</v>
      </c>
      <c r="AI155">
        <v>295.89812799999999</v>
      </c>
      <c r="AJ155">
        <v>387.98246499999999</v>
      </c>
      <c r="AK155">
        <v>515.02071999999998</v>
      </c>
      <c r="AL155">
        <v>653.41938400000004</v>
      </c>
      <c r="AM155">
        <v>783.03635399999996</v>
      </c>
      <c r="AN155">
        <v>908.15169800000001</v>
      </c>
      <c r="AO155">
        <v>1021.315325</v>
      </c>
      <c r="AP155">
        <v>1133.0854119999999</v>
      </c>
      <c r="AQ155">
        <v>1239.5566329999999</v>
      </c>
      <c r="AR155">
        <v>1346.264169</v>
      </c>
      <c r="AS155">
        <v>105.823487</v>
      </c>
      <c r="AT155">
        <v>201.461792</v>
      </c>
      <c r="AU155">
        <v>277.40371099999999</v>
      </c>
      <c r="AV155">
        <v>337.89938999999998</v>
      </c>
      <c r="AW155">
        <v>399.74149199999999</v>
      </c>
      <c r="AX155">
        <v>456.50446099999999</v>
      </c>
      <c r="AY155">
        <v>519.43693699999994</v>
      </c>
      <c r="AZ155">
        <v>571.90158299999996</v>
      </c>
    </row>
    <row r="156" spans="1:52" ht="15.75" x14ac:dyDescent="0.3">
      <c r="A156" s="10" t="s">
        <v>100</v>
      </c>
      <c r="B156">
        <v>554.31411400000002</v>
      </c>
      <c r="C156">
        <v>623.20897000000002</v>
      </c>
      <c r="D156">
        <v>694.44689100000005</v>
      </c>
      <c r="E156">
        <v>773.41608099999996</v>
      </c>
      <c r="F156">
        <v>876.502387</v>
      </c>
      <c r="G156">
        <v>936.71178299999997</v>
      </c>
      <c r="H156">
        <v>1044.8303699999999</v>
      </c>
      <c r="I156">
        <v>73.071095999999997</v>
      </c>
      <c r="J156">
        <v>143.54263900000001</v>
      </c>
      <c r="K156">
        <v>212.78374400000001</v>
      </c>
      <c r="L156">
        <v>288.29394200000002</v>
      </c>
      <c r="M156">
        <v>379.85940099999999</v>
      </c>
      <c r="N156">
        <v>452.36908399999999</v>
      </c>
      <c r="O156">
        <v>515.42382299999997</v>
      </c>
      <c r="P156">
        <v>612.735544</v>
      </c>
      <c r="Q156">
        <v>684.08718799999997</v>
      </c>
      <c r="R156">
        <v>808.82643499999995</v>
      </c>
      <c r="S156">
        <v>897.62885100000005</v>
      </c>
      <c r="T156">
        <v>967.50392299999999</v>
      </c>
      <c r="U156">
        <v>81.324692999999996</v>
      </c>
      <c r="V156">
        <v>163.45927800000001</v>
      </c>
      <c r="W156">
        <v>253.427505</v>
      </c>
      <c r="X156">
        <v>331.48516799999999</v>
      </c>
      <c r="Y156">
        <v>422.54964799999999</v>
      </c>
      <c r="Z156">
        <v>505.96391799999998</v>
      </c>
      <c r="AA156">
        <v>588.25227500000005</v>
      </c>
      <c r="AB156">
        <v>691.06507199999999</v>
      </c>
      <c r="AC156">
        <v>772.04801799999996</v>
      </c>
      <c r="AD156">
        <v>838.48817199999996</v>
      </c>
      <c r="AE156">
        <v>905.56181700000002</v>
      </c>
      <c r="AF156">
        <v>967.61262099999999</v>
      </c>
      <c r="AG156">
        <v>61.751510000000003</v>
      </c>
      <c r="AH156">
        <v>129.604117</v>
      </c>
      <c r="AI156">
        <v>242.44383099999999</v>
      </c>
      <c r="AJ156">
        <v>316.27974399999999</v>
      </c>
      <c r="AK156">
        <v>374.29423500000001</v>
      </c>
      <c r="AL156">
        <v>439.71462600000001</v>
      </c>
      <c r="AM156">
        <v>495.42146400000001</v>
      </c>
      <c r="AN156">
        <v>552.56256800000006</v>
      </c>
      <c r="AO156">
        <v>614.92741799999999</v>
      </c>
      <c r="AP156">
        <v>651.62079400000005</v>
      </c>
      <c r="AQ156">
        <v>686.28492500000004</v>
      </c>
      <c r="AR156">
        <v>721.55508999999995</v>
      </c>
      <c r="AS156">
        <v>37.825060000000001</v>
      </c>
      <c r="AT156">
        <v>76.713121000000001</v>
      </c>
      <c r="AU156">
        <v>112.049014</v>
      </c>
      <c r="AV156">
        <v>146.74576099999999</v>
      </c>
      <c r="AW156">
        <v>182.60083900000001</v>
      </c>
      <c r="AX156">
        <v>218.49931599999999</v>
      </c>
      <c r="AY156">
        <v>254.52921599999999</v>
      </c>
      <c r="AZ156">
        <v>292.31509599999998</v>
      </c>
    </row>
    <row r="157" spans="1:52" ht="15.75" x14ac:dyDescent="0.3">
      <c r="A157" s="10" t="s">
        <v>101</v>
      </c>
      <c r="B157">
        <v>668.71667400000001</v>
      </c>
      <c r="C157">
        <v>762.603341</v>
      </c>
      <c r="D157">
        <v>855.29807500000004</v>
      </c>
      <c r="E157">
        <v>957.711184</v>
      </c>
      <c r="F157">
        <v>1075.4703320000001</v>
      </c>
      <c r="G157">
        <v>1206.7984980000001</v>
      </c>
      <c r="H157">
        <v>1321.824239</v>
      </c>
      <c r="I157">
        <v>172.344482</v>
      </c>
      <c r="J157">
        <v>345.16508800000003</v>
      </c>
      <c r="K157">
        <v>485.47811999999999</v>
      </c>
      <c r="L157">
        <v>623.53749700000003</v>
      </c>
      <c r="M157">
        <v>781.64049999999997</v>
      </c>
      <c r="N157">
        <v>900.09993799999995</v>
      </c>
      <c r="O157">
        <v>1083.6215950000001</v>
      </c>
      <c r="P157">
        <v>1328.2834600000001</v>
      </c>
      <c r="Q157">
        <v>1538.6587099999999</v>
      </c>
      <c r="R157">
        <v>1737.4529480000001</v>
      </c>
      <c r="S157">
        <v>1940.450073</v>
      </c>
      <c r="T157">
        <v>2138.5868099999998</v>
      </c>
      <c r="U157">
        <v>220.483676</v>
      </c>
      <c r="V157">
        <v>441.61130500000002</v>
      </c>
      <c r="W157">
        <v>619.28622099999995</v>
      </c>
      <c r="X157">
        <v>836.67760299999998</v>
      </c>
      <c r="Y157">
        <v>1027.8953140000001</v>
      </c>
      <c r="Z157">
        <v>1204.132644</v>
      </c>
      <c r="AA157">
        <v>1407.4923819999999</v>
      </c>
      <c r="AB157">
        <v>1576.9754889999999</v>
      </c>
      <c r="AC157">
        <v>1733.7663050000001</v>
      </c>
      <c r="AD157">
        <v>1855.960585</v>
      </c>
      <c r="AE157">
        <v>1967.2605370000001</v>
      </c>
      <c r="AF157">
        <v>2094.4706000000001</v>
      </c>
      <c r="AG157">
        <v>150.57659799999999</v>
      </c>
      <c r="AH157">
        <v>253.548237</v>
      </c>
      <c r="AI157">
        <v>348.58289500000001</v>
      </c>
      <c r="AJ157">
        <v>481.00093600000002</v>
      </c>
      <c r="AK157">
        <v>607.15326000000005</v>
      </c>
      <c r="AL157">
        <v>723.63394300000004</v>
      </c>
      <c r="AM157">
        <v>811.41796899999997</v>
      </c>
      <c r="AN157">
        <v>900.62123299999996</v>
      </c>
      <c r="AO157">
        <v>977.137429</v>
      </c>
      <c r="AP157">
        <v>1043.940617</v>
      </c>
      <c r="AQ157">
        <v>1110.20706</v>
      </c>
      <c r="AR157">
        <v>1174.040671</v>
      </c>
      <c r="AS157">
        <v>68.747169999999997</v>
      </c>
      <c r="AT157">
        <v>142.299047</v>
      </c>
      <c r="AU157">
        <v>210.59000499999999</v>
      </c>
      <c r="AV157">
        <v>283.62413900000001</v>
      </c>
      <c r="AW157">
        <v>352.34653300000002</v>
      </c>
      <c r="AX157">
        <v>415.509299</v>
      </c>
      <c r="AY157">
        <v>483.03517099999999</v>
      </c>
      <c r="AZ157">
        <v>568.92127000000005</v>
      </c>
    </row>
    <row r="158" spans="1:52" ht="15.75" x14ac:dyDescent="0.3">
      <c r="A158" s="10" t="s">
        <v>102</v>
      </c>
      <c r="B158">
        <v>11016.088553999998</v>
      </c>
      <c r="C158">
        <v>12988.429880000002</v>
      </c>
      <c r="D158">
        <v>15020.493353000002</v>
      </c>
      <c r="E158">
        <v>16943.749951000002</v>
      </c>
      <c r="F158">
        <v>18836.447431000001</v>
      </c>
      <c r="G158">
        <v>20798.085802000001</v>
      </c>
      <c r="H158">
        <v>22882.636627999997</v>
      </c>
      <c r="I158">
        <v>2169.9139000000005</v>
      </c>
      <c r="J158">
        <v>4157.0210719999995</v>
      </c>
      <c r="K158">
        <v>6504.3092489999999</v>
      </c>
      <c r="L158">
        <v>8465.825703999999</v>
      </c>
      <c r="M158">
        <v>10452.504267000002</v>
      </c>
      <c r="N158">
        <v>12461.728764000001</v>
      </c>
      <c r="O158">
        <v>15009.034722</v>
      </c>
      <c r="P158">
        <v>17805.406518999996</v>
      </c>
      <c r="Q158">
        <v>20292.937470999997</v>
      </c>
      <c r="R158">
        <v>22856.223243</v>
      </c>
      <c r="S158">
        <v>25478.123439999999</v>
      </c>
      <c r="T158">
        <v>28121.277921999994</v>
      </c>
      <c r="U158">
        <v>2785.5637629999997</v>
      </c>
      <c r="V158">
        <v>5280.4014909999996</v>
      </c>
      <c r="W158">
        <v>7869.9437949999992</v>
      </c>
      <c r="X158">
        <v>10453.765247000001</v>
      </c>
      <c r="Y158">
        <v>13201.741925000002</v>
      </c>
      <c r="Z158">
        <v>15499.227038000003</v>
      </c>
      <c r="AA158">
        <v>17792.451510000003</v>
      </c>
      <c r="AB158">
        <v>20106.743489999997</v>
      </c>
      <c r="AC158">
        <v>22147.949150999997</v>
      </c>
      <c r="AD158">
        <v>24495.632133999996</v>
      </c>
      <c r="AE158">
        <v>26637.003649999999</v>
      </c>
      <c r="AF158">
        <v>28868.408918999994</v>
      </c>
      <c r="AG158">
        <v>2193.9365759999996</v>
      </c>
      <c r="AH158">
        <v>4103.8847400000004</v>
      </c>
      <c r="AI158">
        <v>6098.5551009999999</v>
      </c>
      <c r="AJ158">
        <v>7929.9041209999996</v>
      </c>
      <c r="AK158">
        <v>9702.0524020000012</v>
      </c>
      <c r="AL158">
        <v>11540.824727999998</v>
      </c>
      <c r="AM158">
        <v>13006.485634000002</v>
      </c>
      <c r="AN158">
        <v>14433.815008000003</v>
      </c>
      <c r="AO158">
        <v>15773.514195</v>
      </c>
      <c r="AP158">
        <v>17127.953804000001</v>
      </c>
      <c r="AQ158">
        <v>18448.937055999999</v>
      </c>
      <c r="AR158">
        <v>19880.137063999999</v>
      </c>
      <c r="AS158">
        <v>1635.5143009999999</v>
      </c>
      <c r="AT158">
        <v>3216.2257650000006</v>
      </c>
      <c r="AU158">
        <v>4675.8345549999995</v>
      </c>
      <c r="AV158">
        <v>6230.8056349999988</v>
      </c>
      <c r="AW158">
        <v>7896.9896910000007</v>
      </c>
      <c r="AX158">
        <v>9515.3288329999996</v>
      </c>
      <c r="AY158">
        <v>11342.010901</v>
      </c>
      <c r="AZ158">
        <v>13370.995052999997</v>
      </c>
    </row>
    <row r="159" spans="1:52" ht="15.75" x14ac:dyDescent="0.3">
      <c r="A159" s="1" t="s">
        <v>103</v>
      </c>
      <c r="B159">
        <v>26740.68146</v>
      </c>
      <c r="C159">
        <v>31373.139781000002</v>
      </c>
      <c r="D159">
        <v>36093.525264999997</v>
      </c>
      <c r="E159">
        <v>40798.920039999997</v>
      </c>
      <c r="F159">
        <v>45683.142321000007</v>
      </c>
      <c r="G159">
        <v>50475.009598000004</v>
      </c>
      <c r="H159">
        <v>55654.807833999999</v>
      </c>
      <c r="I159">
        <v>4921.5210360000001</v>
      </c>
      <c r="J159">
        <v>9741.5987739999982</v>
      </c>
      <c r="K159">
        <v>14744.951762000001</v>
      </c>
      <c r="L159">
        <v>19818.593090000002</v>
      </c>
      <c r="M159">
        <v>25060.651916999999</v>
      </c>
      <c r="N159">
        <v>30373.332071999997</v>
      </c>
      <c r="O159">
        <v>35842.914289</v>
      </c>
      <c r="P159">
        <v>41410.614185999999</v>
      </c>
      <c r="Q159">
        <v>47073.982838000004</v>
      </c>
      <c r="R159">
        <v>52810.428506999997</v>
      </c>
      <c r="S159">
        <v>58576.680560000001</v>
      </c>
      <c r="T159">
        <v>64519.143729000003</v>
      </c>
      <c r="U159">
        <v>5808.9835749999993</v>
      </c>
      <c r="V159">
        <v>11294.862451999999</v>
      </c>
      <c r="W159">
        <v>16931.479181000002</v>
      </c>
      <c r="X159">
        <v>22576.811849000002</v>
      </c>
      <c r="Y159">
        <v>28273.300417999999</v>
      </c>
      <c r="Z159">
        <v>33783.965609999999</v>
      </c>
      <c r="AA159">
        <v>39591.304677</v>
      </c>
      <c r="AB159">
        <v>45328.648237999994</v>
      </c>
      <c r="AC159">
        <v>50931.221417000001</v>
      </c>
      <c r="AD159">
        <v>56638.343226999998</v>
      </c>
      <c r="AE159">
        <v>62486.117874000003</v>
      </c>
      <c r="AF159">
        <v>68581.756966000001</v>
      </c>
      <c r="AG159">
        <v>5961.9637360000006</v>
      </c>
      <c r="AH159">
        <v>11619.271661000001</v>
      </c>
      <c r="AI159">
        <v>17511.660612</v>
      </c>
      <c r="AJ159">
        <v>23162.688398000002</v>
      </c>
      <c r="AK159">
        <v>29173.520848</v>
      </c>
      <c r="AL159">
        <v>34928.303684999999</v>
      </c>
      <c r="AM159">
        <v>40831.474568000005</v>
      </c>
      <c r="AN159">
        <v>46769.098968999991</v>
      </c>
      <c r="AO159">
        <v>52413.825776000005</v>
      </c>
      <c r="AP159">
        <v>58134.178530999998</v>
      </c>
      <c r="AQ159">
        <v>63755.721434999992</v>
      </c>
      <c r="AR159">
        <v>69349.465322999997</v>
      </c>
      <c r="AS159">
        <v>5458.317868000001</v>
      </c>
      <c r="AT159">
        <v>10546.765452</v>
      </c>
      <c r="AU159">
        <v>16165.164054000001</v>
      </c>
      <c r="AV159">
        <v>21717.751924000004</v>
      </c>
      <c r="AW159">
        <v>27456.497523999999</v>
      </c>
      <c r="AX159">
        <v>33041.525294999999</v>
      </c>
      <c r="AY159">
        <v>38758.242437000001</v>
      </c>
      <c r="AZ159">
        <v>44482.326282000002</v>
      </c>
    </row>
    <row r="160" spans="1:52" ht="15.75" x14ac:dyDescent="0.3">
      <c r="A160" s="10" t="s">
        <v>53</v>
      </c>
      <c r="B160">
        <v>7204.5586039999998</v>
      </c>
      <c r="C160">
        <v>8516.3843789999992</v>
      </c>
      <c r="D160">
        <v>9840.6309870000005</v>
      </c>
      <c r="E160">
        <v>11115.072316</v>
      </c>
      <c r="F160">
        <v>12568.874395000001</v>
      </c>
      <c r="G160">
        <v>13877.519673000001</v>
      </c>
      <c r="H160">
        <v>14982.695858999999</v>
      </c>
      <c r="I160">
        <v>1127.6589309999999</v>
      </c>
      <c r="J160">
        <v>2297.0924399999999</v>
      </c>
      <c r="K160">
        <v>4148.5710339999996</v>
      </c>
      <c r="L160">
        <v>5408.9636909999999</v>
      </c>
      <c r="M160">
        <v>6689.0330190000004</v>
      </c>
      <c r="N160">
        <v>7907.3643380000003</v>
      </c>
      <c r="O160">
        <v>9298.8071870000003</v>
      </c>
      <c r="P160">
        <v>10584.187038</v>
      </c>
      <c r="Q160">
        <v>11825.965102</v>
      </c>
      <c r="R160">
        <v>12883.098639</v>
      </c>
      <c r="S160">
        <v>14415.895983</v>
      </c>
      <c r="T160">
        <v>15634.881413999999</v>
      </c>
      <c r="U160">
        <v>1153.5804900000001</v>
      </c>
      <c r="V160">
        <v>2414.5708610000001</v>
      </c>
      <c r="W160">
        <v>3699.7512940000001</v>
      </c>
      <c r="X160">
        <v>4757.5744420000001</v>
      </c>
      <c r="Y160">
        <v>5956.6584160000002</v>
      </c>
      <c r="Z160">
        <v>7356.8465180000003</v>
      </c>
      <c r="AA160">
        <v>8472.8882389999999</v>
      </c>
      <c r="AB160">
        <v>10195.295840999999</v>
      </c>
      <c r="AC160">
        <v>11390.654597999999</v>
      </c>
      <c r="AD160">
        <v>12633.786007000001</v>
      </c>
      <c r="AE160">
        <v>13961.060015999999</v>
      </c>
      <c r="AF160">
        <v>15103.900589000001</v>
      </c>
      <c r="AG160">
        <v>1521.7079530000001</v>
      </c>
      <c r="AH160">
        <v>2807.455207</v>
      </c>
      <c r="AI160">
        <v>4262.4400670000005</v>
      </c>
      <c r="AJ160">
        <v>5463.589626</v>
      </c>
      <c r="AK160">
        <v>6813.0291939999997</v>
      </c>
      <c r="AL160">
        <v>12789.153942000001</v>
      </c>
      <c r="AM160">
        <v>13849.2601</v>
      </c>
      <c r="AN160">
        <v>14902.054754999999</v>
      </c>
      <c r="AO160">
        <v>15911.150333</v>
      </c>
      <c r="AP160">
        <v>17348.535649000001</v>
      </c>
      <c r="AQ160">
        <v>18597.751884000001</v>
      </c>
      <c r="AR160">
        <v>21864.441308000001</v>
      </c>
      <c r="AS160">
        <v>1066.6667440000001</v>
      </c>
      <c r="AT160">
        <v>2256.3618940000001</v>
      </c>
      <c r="AU160">
        <v>3230.7574709999999</v>
      </c>
      <c r="AV160">
        <v>4173.5043400000004</v>
      </c>
      <c r="AW160">
        <v>4992.1921629999997</v>
      </c>
      <c r="AX160">
        <v>5814.929717</v>
      </c>
      <c r="AY160">
        <v>6679.9977589999999</v>
      </c>
      <c r="AZ160">
        <v>7637.6966220000004</v>
      </c>
    </row>
    <row r="161" spans="1:52" ht="15.75" x14ac:dyDescent="0.3">
      <c r="A161" s="11" t="s">
        <v>104</v>
      </c>
      <c r="B161">
        <v>7149.2578089999997</v>
      </c>
      <c r="C161">
        <v>8450.6617819999992</v>
      </c>
      <c r="D161">
        <v>9762.2175299999999</v>
      </c>
      <c r="E161">
        <v>11061.589516</v>
      </c>
      <c r="F161">
        <v>12500.281190999998</v>
      </c>
      <c r="G161">
        <v>13803.584752000001</v>
      </c>
      <c r="H161">
        <v>14913.056527999999</v>
      </c>
      <c r="I161">
        <v>1123.1039410000001</v>
      </c>
      <c r="J161">
        <v>2292.0403839999999</v>
      </c>
      <c r="K161">
        <v>4150.1701810000004</v>
      </c>
      <c r="L161">
        <v>5401.3771830000005</v>
      </c>
      <c r="M161">
        <v>6708.3264899999995</v>
      </c>
      <c r="N161">
        <v>7929.5888020000002</v>
      </c>
      <c r="O161">
        <v>9325.4653490000001</v>
      </c>
      <c r="P161">
        <v>10604.644996999999</v>
      </c>
      <c r="Q161">
        <v>11836.746989000001</v>
      </c>
      <c r="R161">
        <v>12898.080027000002</v>
      </c>
      <c r="S161">
        <v>14440.836411</v>
      </c>
      <c r="T161">
        <v>15659.530103000001</v>
      </c>
      <c r="U161">
        <v>1149.3778339999999</v>
      </c>
      <c r="V161">
        <v>2407.5962049999998</v>
      </c>
      <c r="W161">
        <v>3691.9868179999999</v>
      </c>
      <c r="X161">
        <v>4749.2973819999997</v>
      </c>
      <c r="Y161">
        <v>5926.633718</v>
      </c>
      <c r="Z161">
        <v>7316.9064340000004</v>
      </c>
      <c r="AA161">
        <v>8439.5854209999998</v>
      </c>
      <c r="AB161">
        <v>10135.647238000001</v>
      </c>
      <c r="AC161">
        <v>11326.355209000001</v>
      </c>
      <c r="AD161">
        <v>12563.193002</v>
      </c>
      <c r="AE161">
        <v>13894.262533000001</v>
      </c>
      <c r="AF161">
        <v>15054.851506000001</v>
      </c>
      <c r="AG161">
        <v>1525.5484070000002</v>
      </c>
      <c r="AH161">
        <v>2806.3189130000001</v>
      </c>
      <c r="AI161">
        <v>4256.69733</v>
      </c>
      <c r="AJ161">
        <v>5445.2372679999999</v>
      </c>
      <c r="AK161">
        <v>6787.5021130000005</v>
      </c>
      <c r="AL161">
        <v>12833.092981999998</v>
      </c>
      <c r="AM161">
        <v>13913.740553</v>
      </c>
      <c r="AN161">
        <v>11907.249978</v>
      </c>
      <c r="AO161">
        <v>12908.515104999999</v>
      </c>
      <c r="AP161">
        <v>14551.941761</v>
      </c>
      <c r="AQ161">
        <v>15833.308767999999</v>
      </c>
      <c r="AR161">
        <v>17374.484517999997</v>
      </c>
      <c r="AS161">
        <v>1204.5843500000001</v>
      </c>
      <c r="AT161">
        <v>2714.0624699999998</v>
      </c>
      <c r="AU161">
        <v>3690.58977</v>
      </c>
      <c r="AV161">
        <v>4795.1934119999996</v>
      </c>
      <c r="AW161">
        <v>5616.542281</v>
      </c>
      <c r="AX161">
        <v>6444.6651930000007</v>
      </c>
      <c r="AY161">
        <v>7730.3940679999996</v>
      </c>
      <c r="AZ161">
        <v>8684.9267319999999</v>
      </c>
    </row>
    <row r="162" spans="1:52" ht="15.75" x14ac:dyDescent="0.3">
      <c r="A162" s="12" t="s">
        <v>13</v>
      </c>
      <c r="B162">
        <v>1102.7139340000001</v>
      </c>
      <c r="C162">
        <v>1321.7008040000001</v>
      </c>
      <c r="D162">
        <v>1408.376023</v>
      </c>
      <c r="E162">
        <v>1627.9770060000001</v>
      </c>
      <c r="F162">
        <v>1728.5499990000001</v>
      </c>
      <c r="G162">
        <v>1798.333441</v>
      </c>
      <c r="H162">
        <v>1871.798841</v>
      </c>
      <c r="I162">
        <v>187.07195899999999</v>
      </c>
      <c r="J162">
        <v>240.787273</v>
      </c>
      <c r="K162">
        <v>1020.943548</v>
      </c>
      <c r="L162">
        <v>1195.9956709999999</v>
      </c>
      <c r="M162">
        <v>1337.113814</v>
      </c>
      <c r="N162">
        <v>1475.147099</v>
      </c>
      <c r="O162">
        <v>1678.907416</v>
      </c>
      <c r="P162">
        <v>1809.291285</v>
      </c>
      <c r="Q162">
        <v>1939.0772400000001</v>
      </c>
      <c r="R162">
        <v>1864.682037</v>
      </c>
      <c r="S162">
        <v>2141.4774029999999</v>
      </c>
      <c r="T162">
        <v>2410.0361630000002</v>
      </c>
      <c r="U162">
        <v>168.70805999999999</v>
      </c>
      <c r="V162">
        <v>273.755223</v>
      </c>
      <c r="W162">
        <v>336.72955400000001</v>
      </c>
      <c r="X162">
        <v>257.89264200000002</v>
      </c>
      <c r="Y162">
        <v>293.36588999999998</v>
      </c>
      <c r="Z162">
        <v>501.83138700000001</v>
      </c>
      <c r="AA162">
        <v>422.04481700000002</v>
      </c>
      <c r="AB162">
        <v>876.28878599999996</v>
      </c>
      <c r="AC162">
        <v>661.36338000000001</v>
      </c>
      <c r="AD162">
        <v>796.13465699999995</v>
      </c>
      <c r="AE162">
        <v>956.30978600000003</v>
      </c>
      <c r="AF162">
        <v>1280.490137</v>
      </c>
      <c r="AG162">
        <v>327.99567000000002</v>
      </c>
      <c r="AH162">
        <v>470.70841799999999</v>
      </c>
      <c r="AI162">
        <v>790.30154400000004</v>
      </c>
      <c r="AJ162">
        <v>953.10693200000003</v>
      </c>
      <c r="AK162">
        <v>1160.1247820000001</v>
      </c>
      <c r="AL162">
        <v>6432.0254789999999</v>
      </c>
      <c r="AM162">
        <v>6440.5116619999999</v>
      </c>
      <c r="AN162">
        <v>3502.7120789999999</v>
      </c>
      <c r="AO162">
        <v>3581.0883009999998</v>
      </c>
      <c r="AP162">
        <v>3759.3483489999999</v>
      </c>
      <c r="AQ162">
        <v>3766.007302</v>
      </c>
      <c r="AR162">
        <v>4151.4633590000003</v>
      </c>
      <c r="AS162">
        <v>-12.435973000000001</v>
      </c>
      <c r="AT162">
        <v>195.17935399999999</v>
      </c>
      <c r="AU162">
        <v>55.197285000000001</v>
      </c>
      <c r="AV162">
        <v>84.500747000000004</v>
      </c>
      <c r="AW162">
        <v>46.149434999999997</v>
      </c>
      <c r="AX162">
        <v>145.109937</v>
      </c>
      <c r="AY162">
        <v>468.05744900000002</v>
      </c>
      <c r="AZ162">
        <v>513.67821500000002</v>
      </c>
    </row>
    <row r="163" spans="1:52" ht="15.75" x14ac:dyDescent="0.3">
      <c r="A163" s="13" t="s">
        <v>105</v>
      </c>
      <c r="B163">
        <v>974.54611299999999</v>
      </c>
      <c r="C163">
        <v>1201.1675479999999</v>
      </c>
      <c r="D163">
        <v>1299.8626870000001</v>
      </c>
      <c r="E163">
        <v>1540.0192079999999</v>
      </c>
      <c r="F163">
        <v>1644.5834379999999</v>
      </c>
      <c r="G163">
        <v>1711.3475820000001</v>
      </c>
      <c r="H163">
        <v>1751.9566520000001</v>
      </c>
      <c r="I163">
        <v>158.72375199999999</v>
      </c>
      <c r="J163">
        <v>238.381259</v>
      </c>
      <c r="K163">
        <v>1014.582803</v>
      </c>
      <c r="L163">
        <v>1207.247732</v>
      </c>
      <c r="M163">
        <v>1326.9307690000001</v>
      </c>
      <c r="N163">
        <v>1459.7220319999999</v>
      </c>
      <c r="O163">
        <v>1770.9813509999999</v>
      </c>
      <c r="P163">
        <v>1940.923319</v>
      </c>
      <c r="Q163">
        <v>2059.130502</v>
      </c>
      <c r="R163">
        <v>2107.3708120000001</v>
      </c>
      <c r="S163">
        <v>2300.3096770000002</v>
      </c>
      <c r="T163">
        <v>2317.2091380000002</v>
      </c>
      <c r="U163">
        <v>175.412756</v>
      </c>
      <c r="V163">
        <v>293.12625300000002</v>
      </c>
      <c r="W163">
        <v>455.65741800000001</v>
      </c>
      <c r="X163">
        <v>516.18424800000003</v>
      </c>
      <c r="Y163">
        <v>729.39426200000003</v>
      </c>
      <c r="Z163">
        <v>875.044849</v>
      </c>
      <c r="AA163">
        <v>1088.057519</v>
      </c>
      <c r="AB163">
        <v>1480.9319640000001</v>
      </c>
      <c r="AC163">
        <v>1591.0893140000001</v>
      </c>
      <c r="AD163">
        <v>1702.9302970000001</v>
      </c>
      <c r="AE163">
        <v>1875.6257660000001</v>
      </c>
      <c r="AF163">
        <v>2116.3845590000001</v>
      </c>
      <c r="AG163">
        <v>182.02859900000001</v>
      </c>
      <c r="AH163">
        <v>306.62403499999999</v>
      </c>
      <c r="AI163">
        <v>731.21944599999995</v>
      </c>
      <c r="AJ163">
        <v>906.55134399999997</v>
      </c>
      <c r="AK163">
        <v>1128.6558749999999</v>
      </c>
      <c r="AL163">
        <v>6343.5040209999997</v>
      </c>
      <c r="AM163">
        <v>6518.8020280000001</v>
      </c>
      <c r="AN163">
        <v>3552.4270080000001</v>
      </c>
      <c r="AO163">
        <v>3654.3240489999998</v>
      </c>
      <c r="AP163">
        <v>3723.014948</v>
      </c>
      <c r="AQ163">
        <v>3912.7621170000002</v>
      </c>
      <c r="AR163">
        <v>4125.3562979999997</v>
      </c>
      <c r="AS163">
        <v>23.030329999999999</v>
      </c>
      <c r="AT163">
        <v>184.42358100000001</v>
      </c>
      <c r="AU163">
        <v>282.676331</v>
      </c>
      <c r="AV163">
        <v>415.51396399999999</v>
      </c>
      <c r="AW163">
        <v>472.33295900000002</v>
      </c>
      <c r="AX163">
        <v>619.69887100000005</v>
      </c>
      <c r="AY163">
        <v>892.79527800000005</v>
      </c>
      <c r="AZ163">
        <v>999.67305699999997</v>
      </c>
    </row>
    <row r="164" spans="1:52" ht="15.75" x14ac:dyDescent="0.3">
      <c r="A164" s="13" t="s">
        <v>23</v>
      </c>
      <c r="B164">
        <v>26.131723999999998</v>
      </c>
      <c r="C164">
        <v>21.153898999999999</v>
      </c>
      <c r="D164">
        <v>17.755109999999998</v>
      </c>
      <c r="E164">
        <v>7.7577769999999999</v>
      </c>
      <c r="F164">
        <v>19.739840000000001</v>
      </c>
      <c r="G164">
        <v>21.318913999999999</v>
      </c>
      <c r="H164">
        <v>22.699370999999999</v>
      </c>
      <c r="I164">
        <v>-7.1396430000000004</v>
      </c>
      <c r="J164">
        <v>4.1518819999999996</v>
      </c>
      <c r="K164">
        <v>2.3602340000000002</v>
      </c>
      <c r="L164">
        <v>-5.3550380000000004</v>
      </c>
      <c r="M164">
        <v>-14.99344</v>
      </c>
      <c r="N164">
        <v>-12.858746</v>
      </c>
      <c r="O164">
        <v>-7.6340199999999996</v>
      </c>
      <c r="P164">
        <v>0.50532600000000005</v>
      </c>
      <c r="Q164">
        <v>-10.497325</v>
      </c>
      <c r="R164">
        <v>-8.0082599999999999</v>
      </c>
      <c r="S164">
        <v>-19.708821</v>
      </c>
      <c r="T164">
        <v>-10.148889</v>
      </c>
      <c r="U164">
        <v>-5.3939729999999999</v>
      </c>
      <c r="V164">
        <v>11.169416</v>
      </c>
      <c r="W164">
        <v>3.0331649999999999</v>
      </c>
      <c r="X164">
        <v>10.322680999999999</v>
      </c>
      <c r="Y164">
        <v>-43.430249000000003</v>
      </c>
      <c r="Z164">
        <v>-40.291417000000003</v>
      </c>
      <c r="AA164">
        <v>-49.927467999999998</v>
      </c>
      <c r="AB164">
        <v>-32.600248000000001</v>
      </c>
      <c r="AC164">
        <v>-50.294375000000002</v>
      </c>
      <c r="AD164">
        <v>-51.679068000000001</v>
      </c>
      <c r="AE164">
        <v>-53.760688999999999</v>
      </c>
      <c r="AF164">
        <v>-39.441254999999998</v>
      </c>
      <c r="AG164">
        <v>-10.521763999999999</v>
      </c>
      <c r="AH164">
        <v>-17.65738</v>
      </c>
      <c r="AI164">
        <v>0.85755400000000004</v>
      </c>
      <c r="AJ164">
        <v>-5.0815260000000002</v>
      </c>
      <c r="AK164">
        <v>-1.7213560000000001</v>
      </c>
      <c r="AL164">
        <v>4.6277860000000004</v>
      </c>
      <c r="AM164">
        <v>-0.90418900000000002</v>
      </c>
      <c r="AN164">
        <v>8.9586159999999992</v>
      </c>
      <c r="AO164">
        <v>-4.613232</v>
      </c>
      <c r="AP164">
        <v>-3.925443</v>
      </c>
      <c r="AQ164">
        <v>-6.1324940000000003</v>
      </c>
      <c r="AR164">
        <v>-6.1107399999999998</v>
      </c>
      <c r="AS164">
        <v>1.6374550000000001</v>
      </c>
      <c r="AT164">
        <v>5.5275780000000001</v>
      </c>
      <c r="AU164">
        <v>1.3793660000000001</v>
      </c>
      <c r="AV164">
        <v>-6.776675</v>
      </c>
      <c r="AW164">
        <v>-12.070777</v>
      </c>
      <c r="AX164">
        <v>-7.1592029999999998</v>
      </c>
      <c r="AY164">
        <v>-3.681314</v>
      </c>
      <c r="AZ164">
        <v>-0.27616200000000002</v>
      </c>
    </row>
    <row r="165" spans="1:52" ht="15.75" x14ac:dyDescent="0.3">
      <c r="A165" s="13" t="s">
        <v>27</v>
      </c>
      <c r="B165">
        <v>102.036097</v>
      </c>
      <c r="C165">
        <v>99.379356999999999</v>
      </c>
      <c r="D165">
        <v>90.758225999999993</v>
      </c>
      <c r="E165">
        <v>80.200021000000007</v>
      </c>
      <c r="F165">
        <v>64.226720999999998</v>
      </c>
      <c r="G165">
        <v>65.666944999999998</v>
      </c>
      <c r="H165">
        <v>97.142818000000005</v>
      </c>
      <c r="I165">
        <v>35.487850000000002</v>
      </c>
      <c r="J165">
        <v>-1.745868</v>
      </c>
      <c r="K165">
        <v>4.0005110000000004</v>
      </c>
      <c r="L165">
        <v>-5.8970229999999999</v>
      </c>
      <c r="M165">
        <v>25.176485</v>
      </c>
      <c r="N165">
        <v>28.283812999999999</v>
      </c>
      <c r="O165">
        <v>-84.439914999999999</v>
      </c>
      <c r="P165">
        <v>-132.13736</v>
      </c>
      <c r="Q165">
        <v>-109.555937</v>
      </c>
      <c r="R165">
        <v>-234.68051500000001</v>
      </c>
      <c r="S165">
        <v>-139.12345300000001</v>
      </c>
      <c r="T165">
        <v>102.975914</v>
      </c>
      <c r="U165">
        <v>-1.3107230000000001</v>
      </c>
      <c r="V165">
        <v>-30.540445999999999</v>
      </c>
      <c r="W165">
        <v>-121.961029</v>
      </c>
      <c r="X165">
        <v>-268.61428699999999</v>
      </c>
      <c r="Y165">
        <v>-392.59812299999999</v>
      </c>
      <c r="Z165">
        <v>-332.92204500000003</v>
      </c>
      <c r="AA165">
        <v>-616.08523400000001</v>
      </c>
      <c r="AB165">
        <v>-572.04292999999996</v>
      </c>
      <c r="AC165">
        <v>-879.43155899999999</v>
      </c>
      <c r="AD165">
        <v>-855.11657200000002</v>
      </c>
      <c r="AE165">
        <v>-865.55529100000001</v>
      </c>
      <c r="AF165">
        <v>-796.45316700000001</v>
      </c>
      <c r="AG165">
        <v>156.48883499999999</v>
      </c>
      <c r="AH165">
        <v>181.74176299999999</v>
      </c>
      <c r="AI165">
        <v>58.224544000000002</v>
      </c>
      <c r="AJ165">
        <v>51.637113999999997</v>
      </c>
      <c r="AK165">
        <v>33.190263000000002</v>
      </c>
      <c r="AL165">
        <v>83.893671999999995</v>
      </c>
      <c r="AM165">
        <v>-77.386177000000004</v>
      </c>
      <c r="AN165">
        <v>-58.673544999999997</v>
      </c>
      <c r="AO165">
        <v>-68.622516000000005</v>
      </c>
      <c r="AP165">
        <v>40.258844000000003</v>
      </c>
      <c r="AQ165">
        <v>-140.622321</v>
      </c>
      <c r="AR165">
        <v>32.217801000000001</v>
      </c>
      <c r="AS165">
        <v>-37.103757999999999</v>
      </c>
      <c r="AT165">
        <v>5.2281950000000004</v>
      </c>
      <c r="AU165">
        <v>-228.85841199999999</v>
      </c>
      <c r="AV165">
        <v>-324.23654199999999</v>
      </c>
      <c r="AW165">
        <v>-414.11274700000001</v>
      </c>
      <c r="AX165">
        <v>-467.429731</v>
      </c>
      <c r="AY165">
        <v>-421.05651499999999</v>
      </c>
      <c r="AZ165">
        <v>-485.71868000000001</v>
      </c>
    </row>
    <row r="166" spans="1:52" ht="15.75" x14ac:dyDescent="0.3">
      <c r="A166" s="12" t="s">
        <v>54</v>
      </c>
      <c r="B166">
        <v>5517.0945140000003</v>
      </c>
      <c r="C166">
        <v>6472.1759949999996</v>
      </c>
      <c r="D166">
        <v>7588.2817320000004</v>
      </c>
      <c r="E166">
        <v>8700.7263019999991</v>
      </c>
      <c r="F166">
        <v>9933.2049740000002</v>
      </c>
      <c r="G166">
        <v>11018.978214000001</v>
      </c>
      <c r="H166">
        <v>11981.749581</v>
      </c>
      <c r="I166">
        <v>861.39031799999998</v>
      </c>
      <c r="J166">
        <v>1934.987705</v>
      </c>
      <c r="K166">
        <v>2866.5834880000002</v>
      </c>
      <c r="L166">
        <v>3873.2154230000001</v>
      </c>
      <c r="M166">
        <v>4998.2075459999996</v>
      </c>
      <c r="N166">
        <v>5950.8788880000002</v>
      </c>
      <c r="O166">
        <v>7119.9075540000003</v>
      </c>
      <c r="P166">
        <v>8290.6201199999996</v>
      </c>
      <c r="Q166">
        <v>9320.091171</v>
      </c>
      <c r="R166">
        <v>10415.630832000001</v>
      </c>
      <c r="S166">
        <v>11591.614185</v>
      </c>
      <c r="T166">
        <v>12463.802707000001</v>
      </c>
      <c r="U166">
        <v>925.95070799999996</v>
      </c>
      <c r="V166">
        <v>1990.6494399999999</v>
      </c>
      <c r="W166">
        <v>3117.9029679999999</v>
      </c>
      <c r="X166">
        <v>4184.3860109999996</v>
      </c>
      <c r="Y166">
        <v>5229.5243700000001</v>
      </c>
      <c r="Z166">
        <v>6290.9816620000001</v>
      </c>
      <c r="AA166">
        <v>7412.6623829999999</v>
      </c>
      <c r="AB166">
        <v>8546.8455429999995</v>
      </c>
      <c r="AC166">
        <v>9835.8404530000007</v>
      </c>
      <c r="AD166">
        <v>10863.425252999999</v>
      </c>
      <c r="AE166">
        <v>11957.992769</v>
      </c>
      <c r="AF166">
        <v>12683.724534000001</v>
      </c>
      <c r="AG166">
        <v>1074.7732430000001</v>
      </c>
      <c r="AH166">
        <v>2091.7487310000001</v>
      </c>
      <c r="AI166">
        <v>3074.0125189999999</v>
      </c>
      <c r="AJ166">
        <v>3925.5564399999998</v>
      </c>
      <c r="AK166">
        <v>4862.5937940000003</v>
      </c>
      <c r="AL166">
        <v>5520.0980030000001</v>
      </c>
      <c r="AM166">
        <v>6442.8150530000003</v>
      </c>
      <c r="AN166">
        <v>7293.2228160000004</v>
      </c>
      <c r="AO166">
        <v>8098.7104689999996</v>
      </c>
      <c r="AP166">
        <v>9296.6111739999997</v>
      </c>
      <c r="AQ166">
        <v>10288.216772</v>
      </c>
      <c r="AR166">
        <v>11225.509188</v>
      </c>
      <c r="AS166">
        <v>965.06332799999996</v>
      </c>
      <c r="AT166">
        <v>2076.7742020000001</v>
      </c>
      <c r="AU166">
        <v>3086.559479</v>
      </c>
      <c r="AV166">
        <v>4086.0285859999999</v>
      </c>
      <c r="AW166">
        <v>4836.9865229999996</v>
      </c>
      <c r="AX166">
        <v>5506.8846540000004</v>
      </c>
      <c r="AY166">
        <v>6330.1637449999998</v>
      </c>
      <c r="AZ166">
        <v>7068.9918770000004</v>
      </c>
    </row>
    <row r="167" spans="1:52" ht="15.75" x14ac:dyDescent="0.3">
      <c r="A167" s="12" t="s">
        <v>92</v>
      </c>
      <c r="B167">
        <v>529.44936099999995</v>
      </c>
      <c r="C167">
        <v>656.78498300000001</v>
      </c>
      <c r="D167">
        <v>765.55977499999995</v>
      </c>
      <c r="E167">
        <v>732.88620800000001</v>
      </c>
      <c r="F167">
        <v>838.52621799999997</v>
      </c>
      <c r="G167">
        <v>986.27309700000001</v>
      </c>
      <c r="H167">
        <v>1059.508106</v>
      </c>
      <c r="I167">
        <v>74.641664000000006</v>
      </c>
      <c r="J167">
        <v>116.265406</v>
      </c>
      <c r="K167">
        <v>262.643145</v>
      </c>
      <c r="L167">
        <v>332.166089</v>
      </c>
      <c r="M167">
        <v>373.00513000000001</v>
      </c>
      <c r="N167">
        <v>503.562815</v>
      </c>
      <c r="O167">
        <v>526.65037900000004</v>
      </c>
      <c r="P167">
        <v>504.73359199999999</v>
      </c>
      <c r="Q167">
        <v>577.57857799999999</v>
      </c>
      <c r="R167">
        <v>617.76715799999999</v>
      </c>
      <c r="S167">
        <v>707.744823</v>
      </c>
      <c r="T167">
        <v>785.69123300000001</v>
      </c>
      <c r="U167">
        <v>54.719065999999998</v>
      </c>
      <c r="V167">
        <v>143.191542</v>
      </c>
      <c r="W167">
        <v>237.35429600000001</v>
      </c>
      <c r="X167">
        <v>307.01872900000001</v>
      </c>
      <c r="Y167">
        <v>403.74345799999998</v>
      </c>
      <c r="Z167">
        <v>524.09338500000001</v>
      </c>
      <c r="AA167">
        <v>604.87822100000005</v>
      </c>
      <c r="AB167">
        <v>712.51290900000004</v>
      </c>
      <c r="AC167">
        <v>829.15137600000003</v>
      </c>
      <c r="AD167">
        <v>903.63309200000003</v>
      </c>
      <c r="AE167">
        <v>979.95997799999998</v>
      </c>
      <c r="AF167">
        <v>1090.636835</v>
      </c>
      <c r="AG167">
        <v>122.779494</v>
      </c>
      <c r="AH167">
        <v>243.86176399999999</v>
      </c>
      <c r="AI167">
        <v>392.38326699999999</v>
      </c>
      <c r="AJ167">
        <v>566.57389599999999</v>
      </c>
      <c r="AK167">
        <v>764.78353700000002</v>
      </c>
      <c r="AL167">
        <v>880.96950000000004</v>
      </c>
      <c r="AM167">
        <v>1030.4138379999999</v>
      </c>
      <c r="AN167">
        <v>1111.315083</v>
      </c>
      <c r="AO167">
        <v>1228.7163350000001</v>
      </c>
      <c r="AP167">
        <v>1495.9822380000001</v>
      </c>
      <c r="AQ167">
        <v>1779.0846939999999</v>
      </c>
      <c r="AR167">
        <v>1997.5119709999999</v>
      </c>
      <c r="AS167">
        <v>251.95699500000001</v>
      </c>
      <c r="AT167">
        <v>442.10891400000003</v>
      </c>
      <c r="AU167">
        <v>548.83300599999995</v>
      </c>
      <c r="AV167">
        <v>624.66407900000002</v>
      </c>
      <c r="AW167">
        <v>733.40632300000004</v>
      </c>
      <c r="AX167">
        <v>792.67060200000003</v>
      </c>
      <c r="AY167">
        <v>932.17287399999998</v>
      </c>
      <c r="AZ167">
        <v>1102.2566400000001</v>
      </c>
    </row>
    <row r="168" spans="1:52" ht="15.75" x14ac:dyDescent="0.3">
      <c r="A168" s="14" t="s">
        <v>106</v>
      </c>
      <c r="B168">
        <v>55.300795000000107</v>
      </c>
      <c r="C168">
        <v>65.722596999999951</v>
      </c>
      <c r="D168">
        <v>78.413457000000562</v>
      </c>
      <c r="E168">
        <v>53.48279999999977</v>
      </c>
      <c r="F168">
        <v>68.593204000002515</v>
      </c>
      <c r="G168">
        <v>73.934921000000031</v>
      </c>
      <c r="H168">
        <v>69.639331000000311</v>
      </c>
      <c r="I168">
        <v>4.5549899999998615</v>
      </c>
      <c r="J168">
        <v>5.0520559999999932</v>
      </c>
      <c r="K168">
        <v>-1.5991470000008121</v>
      </c>
      <c r="L168">
        <v>7.5865079999994123</v>
      </c>
      <c r="M168">
        <v>-19.293470999999045</v>
      </c>
      <c r="N168">
        <v>-22.224463999999898</v>
      </c>
      <c r="O168">
        <v>-26.65816199999972</v>
      </c>
      <c r="P168">
        <v>-20.457958999999391</v>
      </c>
      <c r="Q168">
        <v>-10.781887000001007</v>
      </c>
      <c r="R168">
        <v>-14.981388000001971</v>
      </c>
      <c r="S168">
        <v>-24.940427999999883</v>
      </c>
      <c r="T168">
        <v>-24.648689000001468</v>
      </c>
      <c r="U168">
        <v>4.2026560000001609</v>
      </c>
      <c r="V168">
        <v>6.9746560000003228</v>
      </c>
      <c r="W168">
        <v>7.7644760000002861</v>
      </c>
      <c r="X168">
        <v>8.2770600000003469</v>
      </c>
      <c r="Y168">
        <v>30.024698000000171</v>
      </c>
      <c r="Z168">
        <v>39.940083999999842</v>
      </c>
      <c r="AA168">
        <v>33.302818000000116</v>
      </c>
      <c r="AB168">
        <v>59.64860299999782</v>
      </c>
      <c r="AC168">
        <v>64.299388999997973</v>
      </c>
      <c r="AD168">
        <v>70.59300500000063</v>
      </c>
      <c r="AE168">
        <v>66.797482999998465</v>
      </c>
      <c r="AF168">
        <v>49.049082999999882</v>
      </c>
      <c r="AG168">
        <v>-3.8404540000001361</v>
      </c>
      <c r="AH168">
        <v>1.1362939999999071</v>
      </c>
      <c r="AI168">
        <v>5.7427370000004885</v>
      </c>
      <c r="AJ168">
        <v>18.352358000000095</v>
      </c>
      <c r="AK168">
        <v>25.527080999999271</v>
      </c>
      <c r="AL168">
        <v>-43.939039999997476</v>
      </c>
      <c r="AM168">
        <v>-64.480453000000125</v>
      </c>
      <c r="AN168">
        <v>2994.8047769999994</v>
      </c>
      <c r="AO168">
        <v>3002.635228000001</v>
      </c>
      <c r="AP168">
        <v>2796.5938880000012</v>
      </c>
      <c r="AQ168">
        <v>2764.4431160000022</v>
      </c>
      <c r="AR168">
        <v>4489.9567900000038</v>
      </c>
      <c r="AS168">
        <v>-137.91760599999998</v>
      </c>
      <c r="AT168">
        <v>-457.70057599999973</v>
      </c>
      <c r="AU168">
        <v>-459.83229900000015</v>
      </c>
      <c r="AV168">
        <v>-621.68907199999921</v>
      </c>
      <c r="AW168">
        <v>-624.35011800000029</v>
      </c>
      <c r="AX168">
        <v>-629.73547600000074</v>
      </c>
      <c r="AY168">
        <v>-1050.3963089999997</v>
      </c>
      <c r="AZ168">
        <v>-1047.2301099999995</v>
      </c>
    </row>
    <row r="169" spans="1:52" ht="15.75" x14ac:dyDescent="0.3">
      <c r="A169" s="1" t="s">
        <v>107</v>
      </c>
      <c r="B169">
        <v>19536.122856000002</v>
      </c>
      <c r="C169">
        <v>22856.755401999999</v>
      </c>
      <c r="D169">
        <v>26252.894278</v>
      </c>
      <c r="E169">
        <v>29683.847723999999</v>
      </c>
      <c r="F169">
        <v>33114.267926</v>
      </c>
      <c r="G169">
        <v>36597.489925000002</v>
      </c>
      <c r="H169">
        <v>40672.111975</v>
      </c>
      <c r="I169">
        <v>3793.8621050000002</v>
      </c>
      <c r="J169">
        <v>7444.5063339999997</v>
      </c>
      <c r="K169">
        <v>10596.380728</v>
      </c>
      <c r="L169">
        <v>14409.629398999999</v>
      </c>
      <c r="M169">
        <v>18371.618898000001</v>
      </c>
      <c r="N169">
        <v>22465.967734000002</v>
      </c>
      <c r="O169">
        <v>26544.107102000002</v>
      </c>
      <c r="P169">
        <v>30826.427147999999</v>
      </c>
      <c r="Q169">
        <v>35248.017736000002</v>
      </c>
      <c r="R169">
        <v>39927.329868000001</v>
      </c>
      <c r="S169">
        <v>44160.784576999999</v>
      </c>
      <c r="T169">
        <v>48884.262315</v>
      </c>
      <c r="U169">
        <v>4655.4030849999999</v>
      </c>
      <c r="V169">
        <v>8880.2915909999992</v>
      </c>
      <c r="W169">
        <v>13231.727886999999</v>
      </c>
      <c r="X169">
        <v>17819.237407000001</v>
      </c>
      <c r="Y169">
        <v>22316.642002000001</v>
      </c>
      <c r="Z169">
        <v>26427.119092000001</v>
      </c>
      <c r="AA169">
        <v>31118.416438</v>
      </c>
      <c r="AB169">
        <v>35133.352397000002</v>
      </c>
      <c r="AC169">
        <v>39540.566819</v>
      </c>
      <c r="AD169">
        <v>44004.557220000002</v>
      </c>
      <c r="AE169">
        <v>48525.057858</v>
      </c>
      <c r="AF169">
        <v>53477.856376999996</v>
      </c>
      <c r="AG169">
        <v>4440.2557829999996</v>
      </c>
      <c r="AH169">
        <v>8811.8164539999998</v>
      </c>
      <c r="AI169">
        <v>13249.220545</v>
      </c>
      <c r="AJ169">
        <v>17699.098772000001</v>
      </c>
      <c r="AK169">
        <v>22360.491654000001</v>
      </c>
      <c r="AL169">
        <v>22139.149743000002</v>
      </c>
      <c r="AM169">
        <v>26982.214467999998</v>
      </c>
      <c r="AN169">
        <v>31867.044214000001</v>
      </c>
      <c r="AO169">
        <v>36502.675443</v>
      </c>
      <c r="AP169">
        <v>40785.642882</v>
      </c>
      <c r="AQ169">
        <v>45157.969551000002</v>
      </c>
      <c r="AR169">
        <v>47485.024015000003</v>
      </c>
      <c r="AS169">
        <v>4391.651124</v>
      </c>
      <c r="AT169">
        <v>8290.403558</v>
      </c>
      <c r="AU169">
        <v>12934.406583</v>
      </c>
      <c r="AV169">
        <v>17544.247584000001</v>
      </c>
      <c r="AW169">
        <v>22464.305360999999</v>
      </c>
      <c r="AX169">
        <v>27226.595578</v>
      </c>
      <c r="AY169">
        <v>32078.244677999999</v>
      </c>
      <c r="AZ169">
        <v>36844.629659999999</v>
      </c>
    </row>
    <row r="170" spans="1:52" ht="15.75" x14ac:dyDescent="0.3">
      <c r="A170" s="1"/>
    </row>
    <row r="171" spans="1:52" ht="15.75" x14ac:dyDescent="0.3">
      <c r="A171" s="10" t="s">
        <v>108</v>
      </c>
      <c r="B171">
        <v>8410.9120490000005</v>
      </c>
      <c r="C171">
        <v>9920.8216709999997</v>
      </c>
      <c r="D171">
        <v>11460.638477</v>
      </c>
      <c r="E171">
        <v>12822.507589999999</v>
      </c>
      <c r="F171">
        <v>14282.328776</v>
      </c>
      <c r="G171">
        <v>15898.720096999999</v>
      </c>
      <c r="H171">
        <v>17590.619438000002</v>
      </c>
      <c r="I171">
        <v>1632.898287</v>
      </c>
      <c r="J171">
        <v>3085.8360200000002</v>
      </c>
      <c r="K171">
        <v>4630.4885549999999</v>
      </c>
      <c r="L171">
        <v>6253.9413020000002</v>
      </c>
      <c r="M171">
        <v>7964.3590450000002</v>
      </c>
      <c r="N171">
        <v>9610.4195220000001</v>
      </c>
      <c r="O171">
        <v>11296.206620000001</v>
      </c>
      <c r="P171">
        <v>13057.842463000001</v>
      </c>
      <c r="Q171">
        <v>14754.384275</v>
      </c>
      <c r="R171">
        <v>16522.503444000002</v>
      </c>
      <c r="S171">
        <v>18495.571469999999</v>
      </c>
      <c r="T171">
        <v>20430.242988000002</v>
      </c>
      <c r="U171">
        <v>1761.76848</v>
      </c>
      <c r="V171">
        <v>3376.1725860000001</v>
      </c>
      <c r="W171">
        <v>5088.8823240000002</v>
      </c>
      <c r="X171">
        <v>6934.9107750000003</v>
      </c>
      <c r="Y171">
        <v>8701.3298269999996</v>
      </c>
      <c r="Z171">
        <v>10382.573332</v>
      </c>
      <c r="AA171">
        <v>12290.842752</v>
      </c>
      <c r="AB171">
        <v>14051.578017</v>
      </c>
      <c r="AC171">
        <v>15810.341587999999</v>
      </c>
      <c r="AD171">
        <v>17607.049023</v>
      </c>
      <c r="AE171">
        <v>19595.208834000001</v>
      </c>
      <c r="AF171">
        <v>21925.366004</v>
      </c>
      <c r="AG171">
        <v>1895.177017</v>
      </c>
      <c r="AH171">
        <v>3718.3319799999999</v>
      </c>
      <c r="AI171">
        <v>5539.5421919999999</v>
      </c>
      <c r="AJ171">
        <v>7128.152873</v>
      </c>
      <c r="AK171">
        <v>8622.2096770000007</v>
      </c>
      <c r="AL171">
        <v>10334.33635</v>
      </c>
      <c r="AM171">
        <v>12003.299553999999</v>
      </c>
      <c r="AN171">
        <v>13703.333574</v>
      </c>
      <c r="AO171">
        <v>15470.049342</v>
      </c>
      <c r="AP171">
        <v>17344.14646</v>
      </c>
      <c r="AQ171">
        <v>19521.327209999999</v>
      </c>
      <c r="AR171">
        <v>21648.903306</v>
      </c>
      <c r="AS171">
        <v>1892.6919350000001</v>
      </c>
      <c r="AT171">
        <v>3659.016721</v>
      </c>
      <c r="AU171">
        <v>5799.0327539999998</v>
      </c>
      <c r="AV171">
        <v>7711.6377160000002</v>
      </c>
      <c r="AW171">
        <v>9723.6254769999996</v>
      </c>
      <c r="AX171">
        <v>11841.897413000001</v>
      </c>
      <c r="AY171">
        <v>13838.386210999999</v>
      </c>
      <c r="AZ171">
        <v>15957.591555999999</v>
      </c>
    </row>
    <row r="172" spans="1:52" ht="15.75" x14ac:dyDescent="0.3">
      <c r="A172" s="11" t="s">
        <v>109</v>
      </c>
      <c r="B172">
        <v>4841.8665529999998</v>
      </c>
      <c r="C172">
        <v>5744.4965280000006</v>
      </c>
      <c r="D172">
        <v>6641.8439010000002</v>
      </c>
      <c r="E172">
        <v>7423.058446</v>
      </c>
      <c r="F172">
        <v>8242.9326840000012</v>
      </c>
      <c r="G172">
        <v>9224.3693910000002</v>
      </c>
      <c r="H172">
        <v>10222.252964000001</v>
      </c>
      <c r="I172">
        <v>967.94016899999997</v>
      </c>
      <c r="J172">
        <v>1808.391087</v>
      </c>
      <c r="K172">
        <v>2705.3190209999998</v>
      </c>
      <c r="L172">
        <v>3670.822921</v>
      </c>
      <c r="M172">
        <v>4714.7056579999999</v>
      </c>
      <c r="N172">
        <v>5720.1405480000003</v>
      </c>
      <c r="O172">
        <v>6755.7806099999998</v>
      </c>
      <c r="P172">
        <v>7793.0716160000002</v>
      </c>
      <c r="Q172">
        <v>8865.4379779999999</v>
      </c>
      <c r="R172">
        <v>9957.5098039999993</v>
      </c>
      <c r="S172">
        <v>11225.691502</v>
      </c>
      <c r="T172">
        <v>12484.508400999999</v>
      </c>
      <c r="U172">
        <v>1094.933573</v>
      </c>
      <c r="V172">
        <v>2092.4997840000001</v>
      </c>
      <c r="W172">
        <v>3111.043388</v>
      </c>
      <c r="X172">
        <v>4287.1695719999998</v>
      </c>
      <c r="Y172">
        <v>5382.7102690000002</v>
      </c>
      <c r="Z172">
        <v>6430.412311</v>
      </c>
      <c r="AA172">
        <v>7644.3618770000003</v>
      </c>
      <c r="AB172">
        <v>8752.2374899999995</v>
      </c>
      <c r="AC172">
        <v>9874.1343059999999</v>
      </c>
      <c r="AD172">
        <v>10977.285189999999</v>
      </c>
      <c r="AE172">
        <v>12293.988053999999</v>
      </c>
      <c r="AF172">
        <v>13902.648912999999</v>
      </c>
      <c r="AG172">
        <v>1224.8557029999999</v>
      </c>
      <c r="AH172">
        <v>2406.287092</v>
      </c>
      <c r="AI172">
        <v>3563.2621010000003</v>
      </c>
      <c r="AJ172">
        <v>4531.1861869999993</v>
      </c>
      <c r="AK172">
        <v>5433.8217719999993</v>
      </c>
      <c r="AL172">
        <v>6534.0492530000001</v>
      </c>
      <c r="AM172">
        <v>7539.2589149999994</v>
      </c>
      <c r="AN172">
        <v>8590.2663580000008</v>
      </c>
      <c r="AO172">
        <v>9643.1738210000003</v>
      </c>
      <c r="AP172">
        <v>10821.954992000001</v>
      </c>
      <c r="AQ172">
        <v>12271.944335</v>
      </c>
      <c r="AR172">
        <v>13698.765461000001</v>
      </c>
      <c r="AS172">
        <v>1218.846777</v>
      </c>
      <c r="AT172">
        <v>2334.6899539999999</v>
      </c>
      <c r="AU172">
        <v>3773.3778439999996</v>
      </c>
      <c r="AV172">
        <v>5049.5620479999998</v>
      </c>
      <c r="AW172">
        <v>6486.5426109999999</v>
      </c>
      <c r="AX172">
        <v>7915.0280730000004</v>
      </c>
      <c r="AY172">
        <v>9258.9827650000007</v>
      </c>
      <c r="AZ172">
        <v>10722.485069</v>
      </c>
    </row>
    <row r="173" spans="1:52" ht="15.75" x14ac:dyDescent="0.3">
      <c r="A173" s="12" t="s">
        <v>13</v>
      </c>
      <c r="B173">
        <v>286.931355</v>
      </c>
      <c r="C173">
        <v>377.81044800000001</v>
      </c>
      <c r="D173">
        <v>476.232033</v>
      </c>
      <c r="E173">
        <v>512.19258100000002</v>
      </c>
      <c r="F173">
        <v>538.18165099999999</v>
      </c>
      <c r="G173">
        <v>585.82857000000001</v>
      </c>
      <c r="H173">
        <v>689.92713900000001</v>
      </c>
      <c r="I173">
        <v>30.381806999999998</v>
      </c>
      <c r="J173">
        <v>65.207881</v>
      </c>
      <c r="K173">
        <v>135.34004999999999</v>
      </c>
      <c r="L173">
        <v>184.91091800000001</v>
      </c>
      <c r="M173">
        <v>298.09399000000002</v>
      </c>
      <c r="N173">
        <v>403.92281000000003</v>
      </c>
      <c r="O173">
        <v>456.834272</v>
      </c>
      <c r="P173">
        <v>534.27194699999995</v>
      </c>
      <c r="Q173">
        <v>780.37778400000002</v>
      </c>
      <c r="R173">
        <v>880.91163300000005</v>
      </c>
      <c r="S173">
        <v>1069.3028440000001</v>
      </c>
      <c r="T173">
        <v>1272.4558750000001</v>
      </c>
      <c r="U173">
        <v>96.774000999999998</v>
      </c>
      <c r="V173">
        <v>175.92084500000001</v>
      </c>
      <c r="W173">
        <v>223.23590799999999</v>
      </c>
      <c r="X173">
        <v>384.06316900000002</v>
      </c>
      <c r="Y173">
        <v>424.31327099999999</v>
      </c>
      <c r="Z173">
        <v>500.22530799999998</v>
      </c>
      <c r="AA173">
        <v>599.75440800000001</v>
      </c>
      <c r="AB173">
        <v>702.71965899999998</v>
      </c>
      <c r="AC173">
        <v>795.76721199999997</v>
      </c>
      <c r="AD173">
        <v>852.93422799999996</v>
      </c>
      <c r="AE173">
        <v>999.40692000000001</v>
      </c>
      <c r="AF173">
        <v>1302.111819</v>
      </c>
      <c r="AG173">
        <v>148.53718699999999</v>
      </c>
      <c r="AH173">
        <v>338.91770400000001</v>
      </c>
      <c r="AI173">
        <v>494.965552</v>
      </c>
      <c r="AJ173">
        <v>685.39041799999995</v>
      </c>
      <c r="AK173">
        <v>744.96201900000005</v>
      </c>
      <c r="AL173">
        <v>888.58918400000005</v>
      </c>
      <c r="AM173">
        <v>931.65478199999995</v>
      </c>
      <c r="AN173">
        <v>972.25697300000002</v>
      </c>
      <c r="AO173">
        <v>1017.565948</v>
      </c>
      <c r="AP173">
        <v>1115.6519049999999</v>
      </c>
      <c r="AQ173">
        <v>1213.2593119999999</v>
      </c>
      <c r="AR173">
        <v>1383.568088</v>
      </c>
      <c r="AS173">
        <v>110.58636</v>
      </c>
      <c r="AT173">
        <v>154.06112400000001</v>
      </c>
      <c r="AU173">
        <v>277.14783899999998</v>
      </c>
      <c r="AV173">
        <v>335.01171599999998</v>
      </c>
      <c r="AW173">
        <v>407.96569</v>
      </c>
      <c r="AX173">
        <v>537.91612899999996</v>
      </c>
      <c r="AY173">
        <v>651.05263200000002</v>
      </c>
      <c r="AZ173">
        <v>766.63744499999996</v>
      </c>
    </row>
    <row r="174" spans="1:52" ht="15.75" x14ac:dyDescent="0.3">
      <c r="A174" s="13" t="s">
        <v>105</v>
      </c>
      <c r="B174">
        <v>275.92018400000001</v>
      </c>
      <c r="C174">
        <v>366.75384600000001</v>
      </c>
      <c r="D174">
        <v>465.15294399999999</v>
      </c>
      <c r="E174">
        <v>500.442364</v>
      </c>
      <c r="F174">
        <v>524.99780899999996</v>
      </c>
      <c r="G174">
        <v>569.12927500000001</v>
      </c>
      <c r="H174">
        <v>665.29290300000002</v>
      </c>
      <c r="I174">
        <v>29.835426999999999</v>
      </c>
      <c r="J174">
        <v>64.113710999999995</v>
      </c>
      <c r="K174">
        <v>133.71069</v>
      </c>
      <c r="L174">
        <v>181.716973</v>
      </c>
      <c r="M174">
        <v>294.46812999999997</v>
      </c>
      <c r="N174">
        <v>390.56942700000002</v>
      </c>
      <c r="O174">
        <v>424.47622899999999</v>
      </c>
      <c r="P174">
        <v>485.32816200000002</v>
      </c>
      <c r="Q174">
        <v>705.62808500000006</v>
      </c>
      <c r="R174">
        <v>794.30402500000002</v>
      </c>
      <c r="S174">
        <v>936.957359</v>
      </c>
      <c r="T174">
        <v>1047.541213</v>
      </c>
      <c r="U174">
        <v>69.264320999999995</v>
      </c>
      <c r="V174">
        <v>129.37444199999999</v>
      </c>
      <c r="W174">
        <v>163.87771599999999</v>
      </c>
      <c r="X174">
        <v>253.40886399999999</v>
      </c>
      <c r="Y174">
        <v>289.94717400000002</v>
      </c>
      <c r="Z174">
        <v>357.16231599999998</v>
      </c>
      <c r="AA174">
        <v>437.69088799999997</v>
      </c>
      <c r="AB174">
        <v>531.116715</v>
      </c>
      <c r="AC174">
        <v>591.572182</v>
      </c>
      <c r="AD174">
        <v>636.33809299999996</v>
      </c>
      <c r="AE174">
        <v>735.21421499999997</v>
      </c>
      <c r="AF174">
        <v>919.86555599999997</v>
      </c>
      <c r="AG174">
        <v>44.329442999999998</v>
      </c>
      <c r="AH174">
        <v>218.01826</v>
      </c>
      <c r="AI174">
        <v>328.99108899999999</v>
      </c>
      <c r="AJ174">
        <v>505.60684600000002</v>
      </c>
      <c r="AK174">
        <v>564.74944700000003</v>
      </c>
      <c r="AL174">
        <v>679.41058699999996</v>
      </c>
      <c r="AM174">
        <v>716.98113999999998</v>
      </c>
      <c r="AN174">
        <v>753.18589199999997</v>
      </c>
      <c r="AO174">
        <v>792.87106600000004</v>
      </c>
      <c r="AP174">
        <v>842.48187299999995</v>
      </c>
      <c r="AQ174">
        <v>921.80831899999998</v>
      </c>
      <c r="AR174">
        <v>1067.2298989999999</v>
      </c>
      <c r="AS174">
        <v>92.827600000000004</v>
      </c>
      <c r="AT174">
        <v>134.80434099999999</v>
      </c>
      <c r="AU174">
        <v>257.49682100000001</v>
      </c>
      <c r="AV174">
        <v>315.13703900000002</v>
      </c>
      <c r="AW174">
        <v>386.36445200000003</v>
      </c>
      <c r="AX174">
        <v>493.15189400000003</v>
      </c>
      <c r="AY174">
        <v>599.82518900000002</v>
      </c>
      <c r="AZ174">
        <v>711.07451900000001</v>
      </c>
    </row>
    <row r="175" spans="1:52" ht="15.75" x14ac:dyDescent="0.3">
      <c r="A175" s="13" t="s">
        <v>23</v>
      </c>
      <c r="B175">
        <v>8.9146439999999991</v>
      </c>
      <c r="C175">
        <v>8.9484689999999993</v>
      </c>
      <c r="D175">
        <v>8.9593690000000006</v>
      </c>
      <c r="E175">
        <v>9.6189280000000004</v>
      </c>
      <c r="F175">
        <v>11.041022999999999</v>
      </c>
      <c r="G175">
        <v>14.544947000000001</v>
      </c>
      <c r="H175">
        <v>13.763703</v>
      </c>
      <c r="I175">
        <v>0.39488800000000002</v>
      </c>
      <c r="J175">
        <v>0.71120499999999998</v>
      </c>
      <c r="K175">
        <v>0.76994099999999999</v>
      </c>
      <c r="L175">
        <v>2.3230909999999998</v>
      </c>
      <c r="M175">
        <v>2.4435899999999999</v>
      </c>
      <c r="N175">
        <v>12.159716</v>
      </c>
      <c r="O175">
        <v>13.227080000000001</v>
      </c>
      <c r="P175">
        <v>15.057665</v>
      </c>
      <c r="Q175">
        <v>15.229691000000001</v>
      </c>
      <c r="R175">
        <v>22.932431000000001</v>
      </c>
      <c r="S175">
        <v>23.704989999999999</v>
      </c>
      <c r="T175">
        <v>23.809380000000001</v>
      </c>
      <c r="U175">
        <v>2.8105910000000001</v>
      </c>
      <c r="V175">
        <v>6.3251379999999999</v>
      </c>
      <c r="W175">
        <v>7.2350130000000004</v>
      </c>
      <c r="X175">
        <v>7.7141229999999998</v>
      </c>
      <c r="Y175">
        <v>8.6368240000000007</v>
      </c>
      <c r="Z175">
        <v>11.893628</v>
      </c>
      <c r="AA175">
        <v>25.379704</v>
      </c>
      <c r="AB175">
        <v>25.537785</v>
      </c>
      <c r="AC175">
        <v>33.774898999999998</v>
      </c>
      <c r="AD175">
        <v>35.518706999999999</v>
      </c>
      <c r="AE175">
        <v>35.66995</v>
      </c>
      <c r="AF175">
        <v>36.041150999999999</v>
      </c>
      <c r="AG175">
        <v>2.0349430000000002</v>
      </c>
      <c r="AH175">
        <v>12.891857</v>
      </c>
      <c r="AI175">
        <v>34.460588999999999</v>
      </c>
      <c r="AJ175">
        <v>34.897813999999997</v>
      </c>
      <c r="AK175">
        <v>34.922814000000002</v>
      </c>
      <c r="AL175">
        <v>36.381239000000001</v>
      </c>
      <c r="AM175">
        <v>36.688665</v>
      </c>
      <c r="AN175">
        <v>37.326104000000001</v>
      </c>
      <c r="AO175">
        <v>42.949905000000001</v>
      </c>
      <c r="AP175">
        <v>45.925055</v>
      </c>
      <c r="AQ175">
        <v>46.098233</v>
      </c>
      <c r="AR175">
        <v>46.958779999999997</v>
      </c>
      <c r="AS175">
        <v>2.3437600000000001</v>
      </c>
      <c r="AT175">
        <v>3.6377830000000002</v>
      </c>
      <c r="AU175">
        <v>3.924633</v>
      </c>
      <c r="AV175">
        <v>4.1482919999999996</v>
      </c>
      <c r="AW175">
        <v>4.2030419999999999</v>
      </c>
      <c r="AX175">
        <v>27.366039000000001</v>
      </c>
      <c r="AY175">
        <v>31.479247000000001</v>
      </c>
      <c r="AZ175">
        <v>35.814729999999997</v>
      </c>
    </row>
    <row r="176" spans="1:52" ht="15.75" x14ac:dyDescent="0.3">
      <c r="A176" s="13" t="s">
        <v>27</v>
      </c>
      <c r="B176">
        <v>2.096527</v>
      </c>
      <c r="C176">
        <v>2.108133</v>
      </c>
      <c r="D176">
        <v>2.11972</v>
      </c>
      <c r="E176">
        <v>2.1312890000000002</v>
      </c>
      <c r="F176">
        <v>2.1428189999999998</v>
      </c>
      <c r="G176">
        <v>2.1543480000000002</v>
      </c>
      <c r="H176">
        <v>10.870533</v>
      </c>
      <c r="I176">
        <v>0.15149199999999999</v>
      </c>
      <c r="J176">
        <v>0.382965</v>
      </c>
      <c r="K176">
        <v>0.85941900000000004</v>
      </c>
      <c r="L176">
        <v>0.87085400000000002</v>
      </c>
      <c r="M176">
        <v>1.1822699999999999</v>
      </c>
      <c r="N176">
        <v>1.193667</v>
      </c>
      <c r="O176">
        <v>19.130963000000001</v>
      </c>
      <c r="P176">
        <v>33.886119999999998</v>
      </c>
      <c r="Q176">
        <v>59.520007999999997</v>
      </c>
      <c r="R176">
        <v>63.675176999999998</v>
      </c>
      <c r="S176">
        <v>108.640495</v>
      </c>
      <c r="T176">
        <v>201.10528199999999</v>
      </c>
      <c r="U176">
        <v>24.699089000000001</v>
      </c>
      <c r="V176">
        <v>40.221265000000002</v>
      </c>
      <c r="W176">
        <v>52.123179</v>
      </c>
      <c r="X176">
        <v>122.94018199999999</v>
      </c>
      <c r="Y176">
        <v>125.72927300000001</v>
      </c>
      <c r="Z176">
        <v>131.169364</v>
      </c>
      <c r="AA176">
        <v>136.68381600000001</v>
      </c>
      <c r="AB176">
        <v>146.06515899999999</v>
      </c>
      <c r="AC176">
        <v>170.420131</v>
      </c>
      <c r="AD176">
        <v>181.077428</v>
      </c>
      <c r="AE176">
        <v>228.52275499999999</v>
      </c>
      <c r="AF176">
        <v>346.20511199999999</v>
      </c>
      <c r="AG176">
        <v>102.17280100000001</v>
      </c>
      <c r="AH176">
        <v>108.007587</v>
      </c>
      <c r="AI176">
        <v>131.51387399999999</v>
      </c>
      <c r="AJ176">
        <v>144.88575800000001</v>
      </c>
      <c r="AK176">
        <v>145.28975800000001</v>
      </c>
      <c r="AL176">
        <v>172.797358</v>
      </c>
      <c r="AM176">
        <v>177.98497699999999</v>
      </c>
      <c r="AN176">
        <v>181.74497700000001</v>
      </c>
      <c r="AO176">
        <v>181.74497700000001</v>
      </c>
      <c r="AP176">
        <v>227.24497700000001</v>
      </c>
      <c r="AQ176">
        <v>245.35275999999999</v>
      </c>
      <c r="AR176">
        <v>269.37940900000001</v>
      </c>
      <c r="AS176">
        <v>15.414999999999999</v>
      </c>
      <c r="AT176">
        <v>15.619</v>
      </c>
      <c r="AU176">
        <v>15.726385000000001</v>
      </c>
      <c r="AV176">
        <v>15.726385000000001</v>
      </c>
      <c r="AW176">
        <v>17.398195999999999</v>
      </c>
      <c r="AX176">
        <v>17.398195999999999</v>
      </c>
      <c r="AY176">
        <v>19.748196</v>
      </c>
      <c r="AZ176">
        <v>19.748196</v>
      </c>
    </row>
    <row r="177" spans="1:52" ht="15.75" x14ac:dyDescent="0.3">
      <c r="A177" s="12" t="s">
        <v>54</v>
      </c>
      <c r="B177">
        <v>4554.8951980000002</v>
      </c>
      <c r="C177">
        <v>5366.6460800000004</v>
      </c>
      <c r="D177">
        <v>6165.571868</v>
      </c>
      <c r="E177">
        <v>6910.8258649999998</v>
      </c>
      <c r="F177">
        <v>7704.7110329999996</v>
      </c>
      <c r="G177">
        <v>8638.5008209999996</v>
      </c>
      <c r="H177">
        <v>9532.2858250000008</v>
      </c>
      <c r="I177">
        <v>937.55836199999999</v>
      </c>
      <c r="J177">
        <v>1743.1832059999999</v>
      </c>
      <c r="K177">
        <v>2569.978971</v>
      </c>
      <c r="L177">
        <v>3485.9120029999999</v>
      </c>
      <c r="M177">
        <v>4416.6116679999996</v>
      </c>
      <c r="N177">
        <v>5316.2177380000003</v>
      </c>
      <c r="O177">
        <v>6298.9463379999997</v>
      </c>
      <c r="P177">
        <v>7258.799669</v>
      </c>
      <c r="Q177">
        <v>8085.0601939999997</v>
      </c>
      <c r="R177">
        <v>9076.5981709999996</v>
      </c>
      <c r="S177">
        <v>10156.388658</v>
      </c>
      <c r="T177">
        <v>11212.052525999999</v>
      </c>
      <c r="U177">
        <v>998.15957200000003</v>
      </c>
      <c r="V177">
        <v>1916.578939</v>
      </c>
      <c r="W177">
        <v>2887.781144</v>
      </c>
      <c r="X177">
        <v>3903.0800669999999</v>
      </c>
      <c r="Y177">
        <v>4958.2826059999998</v>
      </c>
      <c r="Z177">
        <v>5930.0726109999996</v>
      </c>
      <c r="AA177">
        <v>7044.4930770000001</v>
      </c>
      <c r="AB177">
        <v>8049.4034389999997</v>
      </c>
      <c r="AC177">
        <v>9078.2527019999998</v>
      </c>
      <c r="AD177">
        <v>10124.236569999999</v>
      </c>
      <c r="AE177">
        <v>11294.466742000001</v>
      </c>
      <c r="AF177">
        <v>12600.422702</v>
      </c>
      <c r="AG177">
        <v>1076.318516</v>
      </c>
      <c r="AH177">
        <v>2067.3693880000001</v>
      </c>
      <c r="AI177">
        <v>3068.2965490000001</v>
      </c>
      <c r="AJ177">
        <v>3845.7957689999998</v>
      </c>
      <c r="AK177">
        <v>4688.8597529999997</v>
      </c>
      <c r="AL177">
        <v>5645.4600689999997</v>
      </c>
      <c r="AM177">
        <v>6607.6041329999998</v>
      </c>
      <c r="AN177">
        <v>7618.0093850000003</v>
      </c>
      <c r="AO177">
        <v>8625.6078730000008</v>
      </c>
      <c r="AP177">
        <v>9706.3030870000002</v>
      </c>
      <c r="AQ177">
        <v>11058.685023</v>
      </c>
      <c r="AR177">
        <v>12315.197373000001</v>
      </c>
      <c r="AS177">
        <v>1108.260417</v>
      </c>
      <c r="AT177">
        <v>2180.6288300000001</v>
      </c>
      <c r="AU177">
        <v>3496.2300049999999</v>
      </c>
      <c r="AV177">
        <v>4714.5503319999998</v>
      </c>
      <c r="AW177">
        <v>6078.5769209999999</v>
      </c>
      <c r="AX177">
        <v>7377.1119440000002</v>
      </c>
      <c r="AY177">
        <v>8607.9301329999998</v>
      </c>
      <c r="AZ177">
        <v>9955.7979240000004</v>
      </c>
    </row>
    <row r="178" spans="1:52" ht="15.75" x14ac:dyDescent="0.3">
      <c r="A178" s="13" t="s">
        <v>33</v>
      </c>
      <c r="B178">
        <v>4493.3913769999999</v>
      </c>
      <c r="C178">
        <v>5296.2270609999996</v>
      </c>
      <c r="D178">
        <v>6086.7028570000002</v>
      </c>
      <c r="E178">
        <v>6824.3222809999997</v>
      </c>
      <c r="F178">
        <v>7609.6435920000004</v>
      </c>
      <c r="G178">
        <v>8536.3325060000006</v>
      </c>
      <c r="H178">
        <v>9423.6704289999998</v>
      </c>
      <c r="I178">
        <v>929.03415600000005</v>
      </c>
      <c r="J178">
        <v>1726.312381</v>
      </c>
      <c r="K178">
        <v>2545.155671</v>
      </c>
      <c r="L178">
        <v>3452.1729380000002</v>
      </c>
      <c r="M178">
        <v>4372.6325770000003</v>
      </c>
      <c r="N178">
        <v>5262.8970660000005</v>
      </c>
      <c r="O178">
        <v>6233.0885680000001</v>
      </c>
      <c r="P178">
        <v>7180.8767070000004</v>
      </c>
      <c r="Q178">
        <v>7997.3651280000004</v>
      </c>
      <c r="R178">
        <v>8978.4934460000004</v>
      </c>
      <c r="S178">
        <v>10050.635808000001</v>
      </c>
      <c r="T178">
        <v>11098.450847</v>
      </c>
      <c r="U178">
        <v>990.43366600000002</v>
      </c>
      <c r="V178">
        <v>1900.086366</v>
      </c>
      <c r="W178">
        <v>2862.5555009999998</v>
      </c>
      <c r="X178">
        <v>3868.1352339999999</v>
      </c>
      <c r="Y178">
        <v>4914.4962830000004</v>
      </c>
      <c r="Z178">
        <v>5878.1237940000001</v>
      </c>
      <c r="AA178">
        <v>6982.9510179999997</v>
      </c>
      <c r="AB178">
        <v>7979.5636350000004</v>
      </c>
      <c r="AC178">
        <v>8998.59908</v>
      </c>
      <c r="AD178">
        <v>10035.456357999999</v>
      </c>
      <c r="AE178">
        <v>11198.930996999999</v>
      </c>
      <c r="AF178">
        <v>12497.304104999999</v>
      </c>
      <c r="AG178">
        <v>1069.647976</v>
      </c>
      <c r="AH178">
        <v>2052.3878300000001</v>
      </c>
      <c r="AI178">
        <v>3043.5785810000002</v>
      </c>
      <c r="AJ178">
        <v>3816.3298930000001</v>
      </c>
      <c r="AK178">
        <v>4655.7992569999997</v>
      </c>
      <c r="AL178">
        <v>5608.0611250000002</v>
      </c>
      <c r="AM178">
        <v>6566.2167410000002</v>
      </c>
      <c r="AN178">
        <v>7571.9272270000001</v>
      </c>
      <c r="AO178">
        <v>8575.3265549999996</v>
      </c>
      <c r="AP178">
        <v>9652.2985389999994</v>
      </c>
      <c r="AQ178">
        <v>11000.337245999999</v>
      </c>
      <c r="AR178">
        <v>12252.188614999999</v>
      </c>
      <c r="AS178">
        <v>1104.3779970000001</v>
      </c>
      <c r="AT178">
        <v>2171.0958900000001</v>
      </c>
      <c r="AU178">
        <v>3479.1350149999998</v>
      </c>
      <c r="AV178">
        <v>4691.5217199999997</v>
      </c>
      <c r="AW178">
        <v>6049.7337690000004</v>
      </c>
      <c r="AX178">
        <v>7341.969666</v>
      </c>
      <c r="AY178">
        <v>8567.4447080000009</v>
      </c>
      <c r="AZ178">
        <v>9910.0862789999992</v>
      </c>
    </row>
    <row r="179" spans="1:52" ht="15.75" x14ac:dyDescent="0.3">
      <c r="A179" s="15" t="s">
        <v>110</v>
      </c>
      <c r="B179">
        <v>1987.9265660000001</v>
      </c>
      <c r="C179">
        <v>2336.1832410000002</v>
      </c>
      <c r="D179">
        <v>2689.674974</v>
      </c>
      <c r="E179">
        <v>3055.8863809999998</v>
      </c>
      <c r="F179">
        <v>3391.6612089999999</v>
      </c>
      <c r="G179">
        <v>3806.2768000000001</v>
      </c>
      <c r="H179">
        <v>4176.5326189999996</v>
      </c>
      <c r="I179">
        <v>394.945674</v>
      </c>
      <c r="J179">
        <v>746.28465700000004</v>
      </c>
      <c r="K179">
        <v>1092.554339</v>
      </c>
      <c r="L179">
        <v>1468.726183</v>
      </c>
      <c r="M179">
        <v>1841.787538</v>
      </c>
      <c r="N179">
        <v>2218.901648</v>
      </c>
      <c r="O179">
        <v>2607.5260589999998</v>
      </c>
      <c r="P179">
        <v>2731.1993779999998</v>
      </c>
      <c r="Q179">
        <v>3040.65373</v>
      </c>
      <c r="R179">
        <v>838.21310900000003</v>
      </c>
      <c r="S179">
        <v>925.27135399999997</v>
      </c>
      <c r="T179">
        <v>1012.4249139999999</v>
      </c>
      <c r="U179">
        <v>87.569428000000002</v>
      </c>
      <c r="V179">
        <v>175.670614</v>
      </c>
      <c r="W179">
        <v>265.54211099999998</v>
      </c>
      <c r="X179">
        <v>358.50643600000001</v>
      </c>
      <c r="Y179">
        <v>448.98517299999997</v>
      </c>
      <c r="Z179">
        <v>541.90482399999996</v>
      </c>
      <c r="AA179">
        <v>632.83209499999998</v>
      </c>
      <c r="AB179">
        <v>725.56708100000003</v>
      </c>
      <c r="AC179">
        <v>817.37313700000004</v>
      </c>
      <c r="AD179">
        <v>909.74871499999995</v>
      </c>
      <c r="AE179">
        <v>1003.5555450000001</v>
      </c>
      <c r="AF179">
        <v>1164.0708830000001</v>
      </c>
      <c r="AG179">
        <v>94.574459000000004</v>
      </c>
      <c r="AH179">
        <v>189.865612</v>
      </c>
      <c r="AI179">
        <v>283.94008400000001</v>
      </c>
      <c r="AJ179">
        <v>377.10296799999998</v>
      </c>
      <c r="AK179">
        <v>472.06601999999998</v>
      </c>
      <c r="AL179">
        <v>567.67228799999998</v>
      </c>
      <c r="AM179">
        <v>663.78582800000004</v>
      </c>
      <c r="AN179">
        <v>759.46576900000002</v>
      </c>
      <c r="AO179">
        <v>856.54305999999997</v>
      </c>
      <c r="AP179">
        <v>953.55367999999999</v>
      </c>
      <c r="AQ179">
        <v>1049.8428220000001</v>
      </c>
      <c r="AR179">
        <v>1145.328902</v>
      </c>
      <c r="AS179">
        <v>95.705779000000007</v>
      </c>
      <c r="AT179">
        <v>189.04271</v>
      </c>
      <c r="AU179">
        <v>285.26431500000001</v>
      </c>
      <c r="AV179">
        <v>380.29733299999998</v>
      </c>
      <c r="AW179">
        <v>471.46451500000001</v>
      </c>
      <c r="AX179">
        <v>562.05452000000002</v>
      </c>
      <c r="AY179">
        <v>651.46830799999998</v>
      </c>
      <c r="AZ179">
        <v>740.36297100000002</v>
      </c>
    </row>
    <row r="180" spans="1:52" ht="15.75" x14ac:dyDescent="0.3">
      <c r="A180" s="15" t="s">
        <v>111</v>
      </c>
      <c r="B180">
        <v>2505.4648109999998</v>
      </c>
      <c r="C180">
        <v>2960.0438199999999</v>
      </c>
      <c r="D180">
        <v>3397.0278830000002</v>
      </c>
      <c r="E180">
        <v>3768.4358999999999</v>
      </c>
      <c r="F180">
        <v>4217.9823829999996</v>
      </c>
      <c r="G180">
        <v>4730.0557060000001</v>
      </c>
      <c r="H180">
        <v>5247.1378100000002</v>
      </c>
      <c r="I180">
        <v>534.088482</v>
      </c>
      <c r="J180">
        <v>980.02772400000003</v>
      </c>
      <c r="K180">
        <v>1452.601332</v>
      </c>
      <c r="L180">
        <v>1983.4467549999999</v>
      </c>
      <c r="M180">
        <v>2530.8450389999998</v>
      </c>
      <c r="N180">
        <v>3043.995418</v>
      </c>
      <c r="O180">
        <v>3625.5625089999999</v>
      </c>
      <c r="P180">
        <v>4449.6773290000001</v>
      </c>
      <c r="Q180">
        <v>4956.7113980000004</v>
      </c>
      <c r="R180">
        <v>8140.2803370000001</v>
      </c>
      <c r="S180">
        <v>9125.3644540000005</v>
      </c>
      <c r="T180">
        <v>10086.025933000001</v>
      </c>
      <c r="U180">
        <v>902.864238</v>
      </c>
      <c r="V180">
        <v>1724.4157520000001</v>
      </c>
      <c r="W180">
        <v>2597.0133900000001</v>
      </c>
      <c r="X180">
        <v>3509.6287980000002</v>
      </c>
      <c r="Y180">
        <v>4465.5111100000004</v>
      </c>
      <c r="Z180">
        <v>5336.2189699999999</v>
      </c>
      <c r="AA180">
        <v>6350.118923</v>
      </c>
      <c r="AB180">
        <v>7253.9965540000003</v>
      </c>
      <c r="AC180">
        <v>8181.2259430000004</v>
      </c>
      <c r="AD180">
        <v>9125.7076429999997</v>
      </c>
      <c r="AE180">
        <v>10195.375452</v>
      </c>
      <c r="AF180">
        <v>11333.233222000001</v>
      </c>
      <c r="AG180">
        <v>975.07351700000004</v>
      </c>
      <c r="AH180">
        <v>1862.5222180000001</v>
      </c>
      <c r="AI180">
        <v>2759.6384969999999</v>
      </c>
      <c r="AJ180">
        <v>3439.2269249999999</v>
      </c>
      <c r="AK180">
        <v>4183.7332370000004</v>
      </c>
      <c r="AL180">
        <v>5040.3888370000004</v>
      </c>
      <c r="AM180">
        <v>5902.4309130000001</v>
      </c>
      <c r="AN180">
        <v>6812.4614579999998</v>
      </c>
      <c r="AO180">
        <v>7718.7834949999997</v>
      </c>
      <c r="AP180">
        <v>8698.7448590000004</v>
      </c>
      <c r="AQ180">
        <v>9950.4944240000004</v>
      </c>
      <c r="AR180">
        <v>11106.859713</v>
      </c>
      <c r="AS180">
        <v>1008.672218</v>
      </c>
      <c r="AT180">
        <v>1982.0531800000001</v>
      </c>
      <c r="AU180">
        <v>3193.8706999999999</v>
      </c>
      <c r="AV180">
        <v>4311.2243870000002</v>
      </c>
      <c r="AW180">
        <v>5578.2692539999998</v>
      </c>
      <c r="AX180">
        <v>6779.9151460000003</v>
      </c>
      <c r="AY180">
        <v>7915.9763999999996</v>
      </c>
      <c r="AZ180">
        <v>9169.7233080000005</v>
      </c>
    </row>
    <row r="181" spans="1:52" ht="15.75" x14ac:dyDescent="0.3">
      <c r="A181" s="13" t="s">
        <v>35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3.4000000000000002E-2</v>
      </c>
      <c r="N181">
        <v>3.4000000000000002E-2</v>
      </c>
      <c r="O181">
        <v>3.4000000000000002E-2</v>
      </c>
      <c r="P181">
        <v>3.4000000000000002E-2</v>
      </c>
      <c r="Q181">
        <v>3.4000000000000002E-2</v>
      </c>
      <c r="R181">
        <v>3.4000000000000002E-2</v>
      </c>
      <c r="S181">
        <v>3.4000000000000002E-2</v>
      </c>
      <c r="T181">
        <v>3.4000000000000002E-2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1.26E-4</v>
      </c>
      <c r="AY181">
        <v>1.26E-4</v>
      </c>
      <c r="AZ181">
        <v>1.26E-4</v>
      </c>
    </row>
    <row r="182" spans="1:52" ht="15.75" x14ac:dyDescent="0.3">
      <c r="A182" s="5" t="s">
        <v>36</v>
      </c>
      <c r="B182">
        <v>61.503821000000002</v>
      </c>
      <c r="C182">
        <v>70.419019000000006</v>
      </c>
      <c r="D182">
        <v>78.869011</v>
      </c>
      <c r="E182">
        <v>86.503584000000004</v>
      </c>
      <c r="F182">
        <v>95.067441000000002</v>
      </c>
      <c r="G182">
        <v>102.16831500000001</v>
      </c>
      <c r="H182">
        <v>108.615396</v>
      </c>
      <c r="I182">
        <v>8.5242059999999995</v>
      </c>
      <c r="J182">
        <v>16.870825</v>
      </c>
      <c r="K182">
        <v>24.8233</v>
      </c>
      <c r="L182">
        <v>33.739064999999997</v>
      </c>
      <c r="M182">
        <v>43.945090999999998</v>
      </c>
      <c r="N182">
        <v>53.286672000000003</v>
      </c>
      <c r="O182">
        <v>65.823769999999996</v>
      </c>
      <c r="P182">
        <v>77.888962000000006</v>
      </c>
      <c r="Q182">
        <v>87.661066000000005</v>
      </c>
      <c r="R182">
        <v>98.070724999999996</v>
      </c>
      <c r="S182">
        <v>105.71885</v>
      </c>
      <c r="T182">
        <v>113.567679</v>
      </c>
      <c r="U182">
        <v>7.7259060000000002</v>
      </c>
      <c r="V182">
        <v>16.492573</v>
      </c>
      <c r="W182">
        <v>25.225643000000002</v>
      </c>
      <c r="X182">
        <v>34.944833000000003</v>
      </c>
      <c r="Y182">
        <v>43.786323000000003</v>
      </c>
      <c r="Z182">
        <v>51.948816999999998</v>
      </c>
      <c r="AA182">
        <v>61.542059000000002</v>
      </c>
      <c r="AB182">
        <v>69.839804000000001</v>
      </c>
      <c r="AC182">
        <v>79.653621999999999</v>
      </c>
      <c r="AD182">
        <v>88.780212000000006</v>
      </c>
      <c r="AE182">
        <v>95.535745000000006</v>
      </c>
      <c r="AF182">
        <v>103.11859699999999</v>
      </c>
      <c r="AG182">
        <v>6.6705399999999999</v>
      </c>
      <c r="AH182">
        <v>14.981558</v>
      </c>
      <c r="AI182">
        <v>24.717967999999999</v>
      </c>
      <c r="AJ182">
        <v>29.465876000000002</v>
      </c>
      <c r="AK182">
        <v>33.060496000000001</v>
      </c>
      <c r="AL182">
        <v>37.398944</v>
      </c>
      <c r="AM182">
        <v>41.387391999999998</v>
      </c>
      <c r="AN182">
        <v>46.082158</v>
      </c>
      <c r="AO182">
        <v>50.281317999999999</v>
      </c>
      <c r="AP182">
        <v>54.004548</v>
      </c>
      <c r="AQ182">
        <v>58.347777000000001</v>
      </c>
      <c r="AR182">
        <v>63.008758</v>
      </c>
      <c r="AS182">
        <v>3.8824200000000002</v>
      </c>
      <c r="AT182">
        <v>9.53294</v>
      </c>
      <c r="AU182">
        <v>17.094989999999999</v>
      </c>
      <c r="AV182">
        <v>23.028611999999999</v>
      </c>
      <c r="AW182">
        <v>28.843152</v>
      </c>
      <c r="AX182">
        <v>35.142152000000003</v>
      </c>
      <c r="AY182">
        <v>40.485298999999998</v>
      </c>
      <c r="AZ182">
        <v>45.711519000000003</v>
      </c>
    </row>
    <row r="183" spans="1:52" ht="15.75" x14ac:dyDescent="0.3">
      <c r="A183" s="5" t="s">
        <v>50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5.75" x14ac:dyDescent="0.3">
      <c r="A184" s="15" t="s">
        <v>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5.75" x14ac:dyDescent="0.3">
      <c r="A185" s="15" t="s">
        <v>39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5.75" x14ac:dyDescent="0.3">
      <c r="A186" s="13" t="s">
        <v>40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5.75" x14ac:dyDescent="0.3">
      <c r="A187" s="13" t="s">
        <v>41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5.75" x14ac:dyDescent="0.3">
      <c r="A188" s="12" t="s">
        <v>92</v>
      </c>
      <c r="B188">
        <v>0.04</v>
      </c>
      <c r="C188">
        <v>0.04</v>
      </c>
      <c r="D188">
        <v>0.04</v>
      </c>
      <c r="E188">
        <v>0.04</v>
      </c>
      <c r="F188">
        <v>0.04</v>
      </c>
      <c r="G188">
        <v>0.04</v>
      </c>
      <c r="H188">
        <v>0.04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2.6335999999999998E-2</v>
      </c>
      <c r="X188">
        <v>2.6335999999999998E-2</v>
      </c>
      <c r="Y188">
        <v>0.11439199999999999</v>
      </c>
      <c r="Z188">
        <v>0.11439199999999999</v>
      </c>
      <c r="AA188">
        <v>0.11439199999999999</v>
      </c>
      <c r="AB188">
        <v>0.11439199999999999</v>
      </c>
      <c r="AC188">
        <v>0.11439199999999999</v>
      </c>
      <c r="AD188">
        <v>0.11439199999999999</v>
      </c>
      <c r="AE188">
        <v>0.11439199999999999</v>
      </c>
      <c r="AF188">
        <v>0.11439199999999999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4.9700000000000001E-2</v>
      </c>
    </row>
    <row r="189" spans="1:52" ht="15.75" x14ac:dyDescent="0.3">
      <c r="A189" s="11" t="s">
        <v>112</v>
      </c>
      <c r="B189">
        <v>3569.0454960000006</v>
      </c>
      <c r="C189">
        <v>4176.3251429999991</v>
      </c>
      <c r="D189">
        <v>4818.7945760000002</v>
      </c>
      <c r="E189">
        <v>5399.4491439999993</v>
      </c>
      <c r="F189">
        <v>6039.396091999999</v>
      </c>
      <c r="G189">
        <v>6674.3507059999993</v>
      </c>
      <c r="H189">
        <v>7368.3664740000004</v>
      </c>
      <c r="I189">
        <v>664.95811800000001</v>
      </c>
      <c r="J189">
        <v>1277.4449330000002</v>
      </c>
      <c r="K189">
        <v>1925.1695340000001</v>
      </c>
      <c r="L189">
        <v>2583.1183810000002</v>
      </c>
      <c r="M189">
        <v>3249.6533870000003</v>
      </c>
      <c r="N189">
        <v>3890.2789739999998</v>
      </c>
      <c r="O189">
        <v>4540.426010000001</v>
      </c>
      <c r="P189">
        <v>5264.7708470000007</v>
      </c>
      <c r="Q189">
        <v>5888.9462970000004</v>
      </c>
      <c r="R189">
        <v>6564.9936400000024</v>
      </c>
      <c r="S189">
        <v>7269.8799679999993</v>
      </c>
      <c r="T189">
        <v>7945.7345870000026</v>
      </c>
      <c r="U189">
        <v>666.83490699999993</v>
      </c>
      <c r="V189">
        <v>1283.672802</v>
      </c>
      <c r="W189">
        <v>1977.8389360000001</v>
      </c>
      <c r="X189">
        <v>2647.7412030000005</v>
      </c>
      <c r="Y189">
        <v>3318.6195579999994</v>
      </c>
      <c r="Z189">
        <v>3952.1610209999999</v>
      </c>
      <c r="AA189">
        <v>4646.4808750000002</v>
      </c>
      <c r="AB189">
        <v>5299.3405270000003</v>
      </c>
      <c r="AC189">
        <v>5936.2072819999994</v>
      </c>
      <c r="AD189">
        <v>6629.7638330000009</v>
      </c>
      <c r="AE189">
        <v>7301.2207800000015</v>
      </c>
      <c r="AF189">
        <v>8022.7170910000004</v>
      </c>
      <c r="AG189">
        <v>670.32131400000003</v>
      </c>
      <c r="AH189">
        <v>1312.0448879999999</v>
      </c>
      <c r="AI189">
        <v>1976.2800909999996</v>
      </c>
      <c r="AJ189">
        <v>2596.9666860000007</v>
      </c>
      <c r="AK189">
        <v>3188.3879050000014</v>
      </c>
      <c r="AL189">
        <v>3800.2870969999994</v>
      </c>
      <c r="AM189">
        <v>4464.0406389999998</v>
      </c>
      <c r="AN189">
        <v>5113.0672159999995</v>
      </c>
      <c r="AO189">
        <v>5826.8755209999999</v>
      </c>
      <c r="AP189">
        <v>6522.1914679999991</v>
      </c>
      <c r="AQ189">
        <v>7249.3828749999993</v>
      </c>
      <c r="AR189">
        <v>7950.1378449999993</v>
      </c>
      <c r="AS189">
        <v>673.84515800000008</v>
      </c>
      <c r="AT189">
        <v>1324.326767</v>
      </c>
      <c r="AU189">
        <v>2025.6549100000002</v>
      </c>
      <c r="AV189">
        <v>2662.0756680000004</v>
      </c>
      <c r="AW189">
        <v>3237.0828659999997</v>
      </c>
      <c r="AX189">
        <v>3926.8693400000002</v>
      </c>
      <c r="AY189">
        <v>4579.4034459999984</v>
      </c>
      <c r="AZ189">
        <v>5235.1064869999991</v>
      </c>
    </row>
    <row r="190" spans="1:52" ht="15.75" x14ac:dyDescent="0.3">
      <c r="A190" s="10" t="s">
        <v>113</v>
      </c>
      <c r="B190">
        <v>2763.0510989999998</v>
      </c>
      <c r="C190">
        <v>3250.9653239999998</v>
      </c>
      <c r="D190">
        <v>3757.2746339999999</v>
      </c>
      <c r="E190">
        <v>4197.2055479999999</v>
      </c>
      <c r="F190">
        <v>4664.8915690000003</v>
      </c>
      <c r="G190">
        <v>5211.9632060000004</v>
      </c>
      <c r="H190">
        <v>5788.2610940000004</v>
      </c>
      <c r="I190">
        <v>550.69769799999995</v>
      </c>
      <c r="J190">
        <v>1046.8104499999999</v>
      </c>
      <c r="K190">
        <v>1591.0349610000001</v>
      </c>
      <c r="L190">
        <v>2184.1257129999999</v>
      </c>
      <c r="M190">
        <v>2780.5732819999998</v>
      </c>
      <c r="N190">
        <v>3394.0611829999998</v>
      </c>
      <c r="O190">
        <v>3976.3746190000002</v>
      </c>
      <c r="P190">
        <v>4651.2666829999998</v>
      </c>
      <c r="Q190">
        <v>5158.5195089999997</v>
      </c>
      <c r="R190">
        <v>5778.4918280000002</v>
      </c>
      <c r="S190">
        <v>6461.6891949999999</v>
      </c>
      <c r="T190">
        <v>7165.0332090000002</v>
      </c>
      <c r="U190">
        <v>611.91474900000003</v>
      </c>
      <c r="V190">
        <v>1102.4005380000001</v>
      </c>
      <c r="W190">
        <v>1796.6617679999999</v>
      </c>
      <c r="X190">
        <v>2401.0124270000001</v>
      </c>
      <c r="Y190">
        <v>3078.9216820000001</v>
      </c>
      <c r="Z190">
        <v>3633.013359</v>
      </c>
      <c r="AA190">
        <v>4305.0322450000003</v>
      </c>
      <c r="AB190">
        <v>4921.2382930000003</v>
      </c>
      <c r="AC190">
        <v>5560.3250109999999</v>
      </c>
      <c r="AD190">
        <v>6231.3629989999999</v>
      </c>
      <c r="AE190">
        <v>6983.7943539999997</v>
      </c>
      <c r="AF190">
        <v>7799.2764569999999</v>
      </c>
      <c r="AG190">
        <v>661.80994099999998</v>
      </c>
      <c r="AH190">
        <v>1323.0202609999999</v>
      </c>
      <c r="AI190">
        <v>1956.6409349999999</v>
      </c>
      <c r="AJ190">
        <v>2480.3928270000001</v>
      </c>
      <c r="AK190">
        <v>3016.651241</v>
      </c>
      <c r="AL190">
        <v>3651.8111100000001</v>
      </c>
      <c r="AM190">
        <v>4280.883073</v>
      </c>
      <c r="AN190">
        <v>4947.0340429999997</v>
      </c>
      <c r="AO190">
        <v>5622.7403679999998</v>
      </c>
      <c r="AP190">
        <v>6344.2298979999996</v>
      </c>
      <c r="AQ190">
        <v>7216.3196799999996</v>
      </c>
      <c r="AR190">
        <v>8250.4690609999998</v>
      </c>
      <c r="AS190">
        <v>800.33511599999997</v>
      </c>
      <c r="AT190">
        <v>1568.377943</v>
      </c>
      <c r="AU190">
        <v>2493.611656</v>
      </c>
      <c r="AV190">
        <v>3397.8478490000002</v>
      </c>
      <c r="AW190">
        <v>4363.535183</v>
      </c>
      <c r="AX190">
        <v>5315.4232030000003</v>
      </c>
      <c r="AY190">
        <v>6215.0996480000003</v>
      </c>
      <c r="AZ190">
        <v>7102.0748000000003</v>
      </c>
    </row>
    <row r="191" spans="1:52" ht="15.75" x14ac:dyDescent="0.3">
      <c r="A191" s="10" t="s">
        <v>114</v>
      </c>
      <c r="B191">
        <v>1377.6100510000001</v>
      </c>
      <c r="C191">
        <v>1634.0117279999999</v>
      </c>
      <c r="D191">
        <v>1785.4412520000001</v>
      </c>
      <c r="E191">
        <v>1913.6764969999999</v>
      </c>
      <c r="F191">
        <v>2068.9371329999999</v>
      </c>
      <c r="G191">
        <v>2270.18577</v>
      </c>
      <c r="H191">
        <v>2043.064126</v>
      </c>
      <c r="I191">
        <v>340.20235600000001</v>
      </c>
      <c r="J191">
        <v>579.60105899999996</v>
      </c>
      <c r="K191">
        <v>790.48284100000001</v>
      </c>
      <c r="L191">
        <v>1060.238278</v>
      </c>
      <c r="M191">
        <v>1638.234778</v>
      </c>
      <c r="N191">
        <v>1903.4794460000001</v>
      </c>
      <c r="O191">
        <v>2191.4553559999999</v>
      </c>
      <c r="P191">
        <v>2454.695823</v>
      </c>
      <c r="Q191">
        <v>2599.0526669999999</v>
      </c>
      <c r="R191">
        <v>2606.8473250000002</v>
      </c>
      <c r="S191">
        <v>2855.9755599999999</v>
      </c>
      <c r="T191">
        <v>3729.2189640000001</v>
      </c>
      <c r="U191">
        <v>363.26385599999998</v>
      </c>
      <c r="V191">
        <v>599.87268800000004</v>
      </c>
      <c r="W191">
        <v>919.11893799999996</v>
      </c>
      <c r="X191">
        <v>1154.5345159999999</v>
      </c>
      <c r="Y191">
        <v>1440.690556</v>
      </c>
      <c r="Z191">
        <v>1736.9440999999999</v>
      </c>
      <c r="AA191">
        <v>2057.0241249999999</v>
      </c>
      <c r="AB191">
        <v>2602.4236820000001</v>
      </c>
      <c r="AC191">
        <v>3847.5891510000001</v>
      </c>
      <c r="AD191">
        <v>4208.4144500000002</v>
      </c>
      <c r="AE191">
        <v>4365.2965850000001</v>
      </c>
      <c r="AF191">
        <v>4492.119651</v>
      </c>
      <c r="AG191">
        <v>616.41305299999999</v>
      </c>
      <c r="AH191">
        <v>625.23408199999994</v>
      </c>
      <c r="AI191">
        <v>1030.5355870000001</v>
      </c>
      <c r="AJ191">
        <v>1980.4234650000001</v>
      </c>
      <c r="AK191">
        <v>2169.5508639999998</v>
      </c>
      <c r="AL191">
        <v>2411.966308</v>
      </c>
      <c r="AM191">
        <v>2850.0328359999999</v>
      </c>
      <c r="AN191">
        <v>3140.3523340000002</v>
      </c>
      <c r="AO191">
        <v>3425.2559019999999</v>
      </c>
      <c r="AP191">
        <v>3689.4211460000001</v>
      </c>
      <c r="AQ191">
        <v>3983.0070030000002</v>
      </c>
      <c r="AR191">
        <v>4133.353674</v>
      </c>
      <c r="AS191">
        <v>337.410415</v>
      </c>
      <c r="AT191">
        <v>807.87021500000003</v>
      </c>
      <c r="AU191">
        <v>1166.7598370000001</v>
      </c>
      <c r="AV191">
        <v>1370.8915939999999</v>
      </c>
      <c r="AW191">
        <v>1575.28747</v>
      </c>
      <c r="AX191">
        <v>1840.4066479999999</v>
      </c>
      <c r="AY191">
        <v>2037.394464</v>
      </c>
      <c r="AZ191">
        <v>2705.6064569999999</v>
      </c>
    </row>
    <row r="192" spans="1:52" ht="15.75" x14ac:dyDescent="0.3">
      <c r="A192" s="10"/>
    </row>
    <row r="193" spans="1:52" ht="15.75" x14ac:dyDescent="0.3">
      <c r="A193" s="10" t="s">
        <v>115</v>
      </c>
      <c r="B193">
        <v>886.98339999999996</v>
      </c>
      <c r="C193">
        <v>1004.870016</v>
      </c>
      <c r="D193">
        <v>1346.6596050000001</v>
      </c>
      <c r="E193">
        <v>1605.9590049999999</v>
      </c>
      <c r="F193">
        <v>1867.038949</v>
      </c>
      <c r="G193">
        <v>2089.6739899999998</v>
      </c>
      <c r="H193">
        <v>2365.30971</v>
      </c>
      <c r="I193">
        <v>9.5617110000000007</v>
      </c>
      <c r="J193">
        <v>-9.8854220000000002</v>
      </c>
      <c r="K193">
        <v>390.262338</v>
      </c>
      <c r="L193">
        <v>372.01032500000002</v>
      </c>
      <c r="M193">
        <v>226.764331</v>
      </c>
      <c r="N193">
        <v>272.33459399999998</v>
      </c>
      <c r="O193">
        <v>238.95014900000001</v>
      </c>
      <c r="P193">
        <v>271.13034800000003</v>
      </c>
      <c r="Q193">
        <v>323.75276500000001</v>
      </c>
      <c r="R193">
        <v>418.20898199999999</v>
      </c>
      <c r="S193">
        <v>2719.502262</v>
      </c>
      <c r="T193">
        <v>2853.3165130000002</v>
      </c>
      <c r="U193">
        <v>1765.9210370000001</v>
      </c>
      <c r="V193">
        <v>1811.1781140000001</v>
      </c>
      <c r="W193">
        <v>1810.7373520000001</v>
      </c>
      <c r="X193">
        <v>1643.899232</v>
      </c>
      <c r="Y193">
        <v>1676.5761460000001</v>
      </c>
      <c r="Z193">
        <v>2080.3501019999999</v>
      </c>
      <c r="AA193">
        <v>2175.7441560000002</v>
      </c>
      <c r="AB193">
        <v>2261.6015219999999</v>
      </c>
      <c r="AC193">
        <v>2307.3861700000002</v>
      </c>
      <c r="AD193">
        <v>2404.2057359999999</v>
      </c>
      <c r="AE193">
        <v>2412.146162</v>
      </c>
      <c r="AF193">
        <v>2600.8544320000001</v>
      </c>
      <c r="AG193">
        <v>-26.507535000000001</v>
      </c>
      <c r="AH193">
        <v>55.679510999999998</v>
      </c>
      <c r="AI193">
        <v>-3.6523750000000001</v>
      </c>
      <c r="AJ193">
        <v>50.290635999999999</v>
      </c>
      <c r="AK193">
        <v>211.49407099999999</v>
      </c>
      <c r="AL193">
        <v>682.92305499999998</v>
      </c>
      <c r="AM193">
        <v>733.45456200000001</v>
      </c>
      <c r="AN193">
        <v>799.791067</v>
      </c>
      <c r="AO193">
        <v>1041.9771040000001</v>
      </c>
      <c r="AP193">
        <v>1242.667897</v>
      </c>
      <c r="AQ193">
        <v>1477.36988</v>
      </c>
      <c r="AR193">
        <v>1554.8978609999999</v>
      </c>
      <c r="AS193">
        <v>163.158332</v>
      </c>
      <c r="AT193">
        <v>277.88660299999998</v>
      </c>
      <c r="AU193">
        <v>355.10879899999998</v>
      </c>
      <c r="AV193">
        <v>408.66775699999999</v>
      </c>
      <c r="AW193">
        <v>351.58470399999999</v>
      </c>
      <c r="AX193">
        <v>432.95226500000001</v>
      </c>
      <c r="AY193">
        <v>487.56201199999998</v>
      </c>
      <c r="AZ193">
        <v>548.75444400000003</v>
      </c>
    </row>
    <row r="194" spans="1:52" ht="15.75" x14ac:dyDescent="0.3">
      <c r="A194" s="16" t="s">
        <v>116</v>
      </c>
      <c r="B194">
        <v>27448.577257000001</v>
      </c>
      <c r="C194">
        <v>32165.493493000002</v>
      </c>
      <c r="D194">
        <v>37088.358977999997</v>
      </c>
      <c r="E194">
        <v>41828.785268</v>
      </c>
      <c r="F194">
        <v>46667.681215000004</v>
      </c>
      <c r="G194">
        <v>51644.106575999998</v>
      </c>
      <c r="H194">
        <v>56882.844154999999</v>
      </c>
      <c r="I194">
        <v>5225.8267610000003</v>
      </c>
      <c r="J194">
        <v>10053.247541000001</v>
      </c>
      <c r="K194">
        <v>14816.579501</v>
      </c>
      <c r="L194">
        <v>19911.693590999999</v>
      </c>
      <c r="M194">
        <v>25420.403769999997</v>
      </c>
      <c r="N194">
        <v>30858.140113000005</v>
      </c>
      <c r="O194">
        <v>36294.344607999999</v>
      </c>
      <c r="P194">
        <v>41958.829098999995</v>
      </c>
      <c r="Q194">
        <v>47766.687934000001</v>
      </c>
      <c r="R194">
        <v>53696.397791000003</v>
      </c>
      <c r="S194">
        <v>61770.144673999996</v>
      </c>
      <c r="T194">
        <v>68732.007570999995</v>
      </c>
      <c r="U194">
        <v>7934.4417089999988</v>
      </c>
      <c r="V194">
        <v>13565.114441</v>
      </c>
      <c r="W194">
        <v>19253.804733000001</v>
      </c>
      <c r="X194">
        <v>25151.569502999999</v>
      </c>
      <c r="Y194">
        <v>31056.316849000003</v>
      </c>
      <c r="Z194">
        <v>36993.973267000001</v>
      </c>
      <c r="AA194">
        <v>43336.995225999999</v>
      </c>
      <c r="AB194">
        <v>49127.717324999998</v>
      </c>
      <c r="AC194">
        <v>55945.558716999993</v>
      </c>
      <c r="AD194">
        <v>61992.863430000012</v>
      </c>
      <c r="AE194">
        <v>67913.915085000015</v>
      </c>
      <c r="AF194">
        <v>74696.920007000008</v>
      </c>
      <c r="AG194">
        <v>6263.5283769999996</v>
      </c>
      <c r="AH194">
        <v>11888.041766</v>
      </c>
      <c r="AI194">
        <v>17859.005013999998</v>
      </c>
      <c r="AJ194">
        <v>24377.572919000002</v>
      </c>
      <c r="AK194">
        <v>30347.095025000006</v>
      </c>
      <c r="AL194">
        <v>31916.564345999999</v>
      </c>
      <c r="AM194">
        <v>38288.118346999996</v>
      </c>
      <c r="AN194">
        <v>44563.487145999999</v>
      </c>
      <c r="AO194">
        <v>50817.217422999995</v>
      </c>
      <c r="AP194">
        <v>56717.648487000006</v>
      </c>
      <c r="AQ194">
        <v>62923.353964000002</v>
      </c>
      <c r="AR194">
        <v>66571.709795000002</v>
      </c>
      <c r="AS194">
        <v>5984.5766899999999</v>
      </c>
      <c r="AT194">
        <v>11466.799154000002</v>
      </c>
      <c r="AU194">
        <v>17761.696317000002</v>
      </c>
      <c r="AV194">
        <v>23637.596802</v>
      </c>
      <c r="AW194">
        <v>29751.267829</v>
      </c>
      <c r="AX194">
        <v>36026.428700999997</v>
      </c>
      <c r="AY194">
        <v>42226.487716999996</v>
      </c>
      <c r="AZ194">
        <v>48954.507316999996</v>
      </c>
    </row>
    <row r="195" spans="1:52" ht="15.75" x14ac:dyDescent="0.3">
      <c r="A195" s="10" t="s">
        <v>117</v>
      </c>
      <c r="B195">
        <v>15654.456122</v>
      </c>
      <c r="C195">
        <v>18123.620982</v>
      </c>
      <c r="D195">
        <v>20710.192573</v>
      </c>
      <c r="E195">
        <v>23217.461672000001</v>
      </c>
      <c r="F195">
        <v>25944.937975000001</v>
      </c>
      <c r="G195">
        <v>28720.412032</v>
      </c>
      <c r="H195">
        <v>31304.207634999999</v>
      </c>
      <c r="I195">
        <v>2729.894174</v>
      </c>
      <c r="J195">
        <v>5606.3356780000004</v>
      </c>
      <c r="K195">
        <v>8525.4032289999996</v>
      </c>
      <c r="L195">
        <v>11373.337772000001</v>
      </c>
      <c r="M195">
        <v>13997.902321</v>
      </c>
      <c r="N195">
        <v>16864.150622000001</v>
      </c>
      <c r="O195">
        <v>19756.791789999999</v>
      </c>
      <c r="P195">
        <v>22700.239300000001</v>
      </c>
      <c r="Q195">
        <v>25636.090669000001</v>
      </c>
      <c r="R195">
        <v>28646.165937999998</v>
      </c>
      <c r="S195">
        <v>31668.741552</v>
      </c>
      <c r="T195">
        <v>34866.710872000003</v>
      </c>
      <c r="U195">
        <v>3055.6503469999998</v>
      </c>
      <c r="V195">
        <v>6166.3984600000003</v>
      </c>
      <c r="W195">
        <v>9297.0833849999999</v>
      </c>
      <c r="X195">
        <v>12414.377272</v>
      </c>
      <c r="Y195">
        <v>15293.977406</v>
      </c>
      <c r="Z195">
        <v>18181.716608999999</v>
      </c>
      <c r="AA195">
        <v>21368.257949999999</v>
      </c>
      <c r="AB195">
        <v>24595.27865</v>
      </c>
      <c r="AC195">
        <v>28079.014038000001</v>
      </c>
      <c r="AD195">
        <v>31240.593239000002</v>
      </c>
      <c r="AE195">
        <v>34447.282686999999</v>
      </c>
      <c r="AF195">
        <v>37908.495826999999</v>
      </c>
      <c r="AG195">
        <v>3331.657835</v>
      </c>
      <c r="AH195">
        <v>6468.7040980000002</v>
      </c>
      <c r="AI195">
        <v>9669.3638790000005</v>
      </c>
      <c r="AJ195">
        <v>12850.067625</v>
      </c>
      <c r="AK195">
        <v>15979.278448999999</v>
      </c>
      <c r="AL195">
        <v>19189.544260999999</v>
      </c>
      <c r="AM195">
        <v>22441.348159000001</v>
      </c>
      <c r="AN195">
        <v>25732.794414</v>
      </c>
      <c r="AO195">
        <v>28954.454631000001</v>
      </c>
      <c r="AP195">
        <v>32395.604663999999</v>
      </c>
      <c r="AQ195">
        <v>35787.557720999997</v>
      </c>
      <c r="AR195">
        <v>39725.609798999998</v>
      </c>
      <c r="AS195">
        <v>3421.1285349999998</v>
      </c>
      <c r="AT195">
        <v>6745.8340920000001</v>
      </c>
      <c r="AU195">
        <v>9977.0082760000005</v>
      </c>
      <c r="AV195">
        <v>13268.364869000001</v>
      </c>
      <c r="AW195">
        <v>16526.75419</v>
      </c>
      <c r="AX195">
        <v>19881.402032999998</v>
      </c>
      <c r="AY195">
        <v>23108.005729</v>
      </c>
      <c r="AZ195">
        <v>26586.688885</v>
      </c>
    </row>
    <row r="196" spans="1:52" ht="15.75" x14ac:dyDescent="0.3">
      <c r="A196" s="1" t="s">
        <v>118</v>
      </c>
      <c r="B196">
        <v>11794.121135000001</v>
      </c>
      <c r="C196">
        <v>14041.872511000001</v>
      </c>
      <c r="D196">
        <v>16378.166404999996</v>
      </c>
      <c r="E196">
        <v>18611.323595999998</v>
      </c>
      <c r="F196">
        <v>20722.743240000003</v>
      </c>
      <c r="G196">
        <v>22923.694543999998</v>
      </c>
      <c r="H196">
        <v>25578.63652</v>
      </c>
      <c r="I196">
        <v>2495.9325870000002</v>
      </c>
      <c r="J196">
        <v>4446.9118630000003</v>
      </c>
      <c r="K196">
        <v>6291.1762720000006</v>
      </c>
      <c r="L196">
        <v>8538.3558189999985</v>
      </c>
      <c r="M196">
        <v>11422.501448999998</v>
      </c>
      <c r="N196">
        <v>13993.989491000004</v>
      </c>
      <c r="O196">
        <v>16537.552818</v>
      </c>
      <c r="P196">
        <v>19258.589798999994</v>
      </c>
      <c r="Q196">
        <v>22130.597265</v>
      </c>
      <c r="R196">
        <v>25050.231853000005</v>
      </c>
      <c r="S196">
        <v>30101.403121999996</v>
      </c>
      <c r="T196">
        <v>33865.296698999991</v>
      </c>
      <c r="U196">
        <v>4878.791361999999</v>
      </c>
      <c r="V196">
        <v>7398.7159809999994</v>
      </c>
      <c r="W196">
        <v>9956.7213480000009</v>
      </c>
      <c r="X196">
        <v>12737.192230999999</v>
      </c>
      <c r="Y196">
        <v>15762.339443000003</v>
      </c>
      <c r="Z196">
        <v>18812.256658000002</v>
      </c>
      <c r="AA196">
        <v>21968.737276</v>
      </c>
      <c r="AB196">
        <v>24532.438674999998</v>
      </c>
      <c r="AC196">
        <v>27866.544678999991</v>
      </c>
      <c r="AD196">
        <v>30752.270191000011</v>
      </c>
      <c r="AE196">
        <v>33466.632398000016</v>
      </c>
      <c r="AF196">
        <v>36788.424180000009</v>
      </c>
      <c r="AG196">
        <v>2931.8705419999997</v>
      </c>
      <c r="AH196">
        <v>5419.3376680000001</v>
      </c>
      <c r="AI196">
        <v>8189.641134999998</v>
      </c>
      <c r="AJ196">
        <v>11527.505294000002</v>
      </c>
      <c r="AK196">
        <v>14367.816576000007</v>
      </c>
      <c r="AL196">
        <v>12727.020085</v>
      </c>
      <c r="AM196">
        <v>15846.770187999995</v>
      </c>
      <c r="AN196">
        <v>18830.692732</v>
      </c>
      <c r="AO196">
        <v>21862.762791999994</v>
      </c>
      <c r="AP196">
        <v>24322.043823000007</v>
      </c>
      <c r="AQ196">
        <v>27135.796243000004</v>
      </c>
      <c r="AR196">
        <v>26846.099996000004</v>
      </c>
      <c r="AS196">
        <v>2563.448155</v>
      </c>
      <c r="AT196">
        <v>4720.965062000002</v>
      </c>
      <c r="AU196">
        <v>7784.6880410000012</v>
      </c>
      <c r="AV196">
        <v>10369.231932999999</v>
      </c>
      <c r="AW196">
        <v>13224.513639000001</v>
      </c>
      <c r="AX196">
        <v>16145.026667999999</v>
      </c>
      <c r="AY196">
        <v>19118.481987999996</v>
      </c>
      <c r="AZ196">
        <v>22367.818431999996</v>
      </c>
    </row>
    <row r="197" spans="1:52" ht="15.75" x14ac:dyDescent="0.3">
      <c r="A197" s="17" t="s">
        <v>119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5.75" x14ac:dyDescent="0.3">
      <c r="A198" s="17" t="s">
        <v>120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5.75" x14ac:dyDescent="0.3">
      <c r="A199" s="10" t="s">
        <v>121</v>
      </c>
      <c r="B199">
        <v>140.40203299999999</v>
      </c>
      <c r="C199">
        <v>153.91317699999999</v>
      </c>
      <c r="D199">
        <v>163.475493</v>
      </c>
      <c r="E199">
        <v>144.255349</v>
      </c>
      <c r="F199">
        <v>168.86025699999999</v>
      </c>
      <c r="G199">
        <v>183.71746999999999</v>
      </c>
      <c r="H199">
        <v>217.505076</v>
      </c>
      <c r="I199">
        <v>12.035450000000001</v>
      </c>
      <c r="J199">
        <v>22.695495000000001</v>
      </c>
      <c r="K199">
        <v>35.521543000000001</v>
      </c>
      <c r="L199">
        <v>73.614902000000001</v>
      </c>
      <c r="M199">
        <v>92.483023000000003</v>
      </c>
      <c r="N199">
        <v>111.525271</v>
      </c>
      <c r="O199">
        <v>126.39965100000001</v>
      </c>
      <c r="P199">
        <v>152.19650999999999</v>
      </c>
      <c r="Q199">
        <v>177.14253600000001</v>
      </c>
      <c r="R199">
        <v>199.311745</v>
      </c>
      <c r="S199">
        <v>219.94528299999999</v>
      </c>
      <c r="T199">
        <v>250.626634</v>
      </c>
      <c r="U199">
        <v>-0.35115400000000002</v>
      </c>
      <c r="V199">
        <v>15.919529000000001</v>
      </c>
      <c r="W199">
        <v>42.696375000000003</v>
      </c>
      <c r="X199">
        <v>65.798303000000004</v>
      </c>
      <c r="Y199">
        <v>90.947406999999998</v>
      </c>
      <c r="Z199">
        <v>118.015839</v>
      </c>
      <c r="AA199">
        <v>143.46689799999999</v>
      </c>
      <c r="AB199">
        <v>163.84786099999999</v>
      </c>
      <c r="AC199">
        <v>185.07707600000001</v>
      </c>
      <c r="AD199">
        <v>205.23338000000001</v>
      </c>
      <c r="AE199">
        <v>236.17860200000001</v>
      </c>
      <c r="AF199">
        <v>269.536224</v>
      </c>
      <c r="AG199">
        <v>15.053578999999999</v>
      </c>
      <c r="AH199">
        <v>34.995106</v>
      </c>
      <c r="AI199">
        <v>82.998013</v>
      </c>
      <c r="AJ199">
        <v>96.808305000000004</v>
      </c>
      <c r="AK199">
        <v>118.34183</v>
      </c>
      <c r="AL199">
        <v>137.404965</v>
      </c>
      <c r="AM199">
        <v>148.68144699999999</v>
      </c>
      <c r="AN199">
        <v>169.73393300000001</v>
      </c>
      <c r="AO199">
        <v>154.36494099999999</v>
      </c>
      <c r="AP199">
        <v>174.84951100000001</v>
      </c>
      <c r="AQ199">
        <v>187.090227</v>
      </c>
      <c r="AR199">
        <v>220.25883999999999</v>
      </c>
      <c r="AS199">
        <v>12.994657999999999</v>
      </c>
      <c r="AT199">
        <v>30.397646000000002</v>
      </c>
      <c r="AU199">
        <v>54.554594000000002</v>
      </c>
      <c r="AV199">
        <v>73.917700999999994</v>
      </c>
      <c r="AW199">
        <v>96.454645999999997</v>
      </c>
      <c r="AX199">
        <v>303.60176200000001</v>
      </c>
      <c r="AY199">
        <v>334.50280099999998</v>
      </c>
      <c r="AZ199">
        <v>393.21666199999999</v>
      </c>
    </row>
    <row r="200" spans="1:52" ht="15.75" x14ac:dyDescent="0.3">
      <c r="A200" s="1" t="s">
        <v>122</v>
      </c>
      <c r="B200">
        <v>11934.523168000002</v>
      </c>
      <c r="C200">
        <v>14195.785688000002</v>
      </c>
      <c r="D200">
        <v>16541.641897999998</v>
      </c>
      <c r="E200">
        <v>18755.578944999997</v>
      </c>
      <c r="F200">
        <v>20891.603497000004</v>
      </c>
      <c r="G200">
        <v>23107.412013999998</v>
      </c>
      <c r="H200">
        <v>25796.141596000001</v>
      </c>
      <c r="I200">
        <v>2507.9680370000001</v>
      </c>
      <c r="J200">
        <v>4469.6073580000002</v>
      </c>
      <c r="K200">
        <v>6326.6978150000004</v>
      </c>
      <c r="L200">
        <v>8611.9707209999979</v>
      </c>
      <c r="M200">
        <v>11514.984471999998</v>
      </c>
      <c r="N200">
        <v>14105.514762000004</v>
      </c>
      <c r="O200">
        <v>16663.952469</v>
      </c>
      <c r="P200">
        <v>19410.786308999996</v>
      </c>
      <c r="Q200">
        <v>22307.739801</v>
      </c>
      <c r="R200">
        <v>25249.543598000004</v>
      </c>
      <c r="S200">
        <v>30321.348404999997</v>
      </c>
      <c r="T200">
        <v>34115.923332999992</v>
      </c>
      <c r="U200">
        <v>4878.4402079999991</v>
      </c>
      <c r="V200">
        <v>7414.6355099999992</v>
      </c>
      <c r="W200">
        <v>9999.4177230000005</v>
      </c>
      <c r="X200">
        <v>12802.990533999999</v>
      </c>
      <c r="Y200">
        <v>15853.286850000002</v>
      </c>
      <c r="Z200">
        <v>18930.272497000002</v>
      </c>
      <c r="AA200">
        <v>22112.204173999999</v>
      </c>
      <c r="AB200">
        <v>24696.286535999996</v>
      </c>
      <c r="AC200">
        <v>28051.621754999993</v>
      </c>
      <c r="AD200">
        <v>30957.503571000012</v>
      </c>
      <c r="AE200">
        <v>33702.811000000016</v>
      </c>
      <c r="AF200">
        <v>37057.960404000012</v>
      </c>
      <c r="AG200">
        <v>2946.9241209999996</v>
      </c>
      <c r="AH200">
        <v>5454.3327740000004</v>
      </c>
      <c r="AI200">
        <v>8272.6391479999984</v>
      </c>
      <c r="AJ200">
        <v>11624.313599000003</v>
      </c>
      <c r="AK200">
        <v>14486.158406000006</v>
      </c>
      <c r="AL200">
        <v>12864.42505</v>
      </c>
      <c r="AM200">
        <v>15995.451634999996</v>
      </c>
      <c r="AN200">
        <v>19000.426664999999</v>
      </c>
      <c r="AO200">
        <v>22017.127732999994</v>
      </c>
      <c r="AP200">
        <v>24496.893334000008</v>
      </c>
      <c r="AQ200">
        <v>27322.886470000005</v>
      </c>
      <c r="AR200">
        <v>27066.358836000003</v>
      </c>
      <c r="AS200">
        <v>2576.4428130000001</v>
      </c>
      <c r="AT200">
        <v>4751.3627080000024</v>
      </c>
      <c r="AU200">
        <v>7839.2426350000014</v>
      </c>
      <c r="AV200">
        <v>10443.149633999999</v>
      </c>
      <c r="AW200">
        <v>13320.968285000001</v>
      </c>
      <c r="AX200">
        <v>16448.628429999997</v>
      </c>
      <c r="AY200">
        <v>19452.984788999995</v>
      </c>
      <c r="AZ200">
        <v>22761.035093999995</v>
      </c>
    </row>
    <row r="201" spans="1:52" ht="15.75" x14ac:dyDescent="0.3">
      <c r="A201" s="10" t="s">
        <v>123</v>
      </c>
      <c r="B201">
        <v>3031.3695200000002</v>
      </c>
      <c r="C201">
        <v>3601.366473</v>
      </c>
      <c r="D201">
        <v>4211.2801509999999</v>
      </c>
      <c r="E201">
        <v>4780.9983689999999</v>
      </c>
      <c r="F201">
        <v>5377.4226099999996</v>
      </c>
      <c r="G201">
        <v>5896.0746760000002</v>
      </c>
      <c r="H201">
        <v>6755.2817340000001</v>
      </c>
      <c r="I201">
        <v>580.77389700000003</v>
      </c>
      <c r="J201">
        <v>1210.483751</v>
      </c>
      <c r="K201">
        <v>1584.7377469999999</v>
      </c>
      <c r="L201">
        <v>2475.1529110000001</v>
      </c>
      <c r="M201">
        <v>3193.1768910000001</v>
      </c>
      <c r="N201">
        <v>3684.7762400000001</v>
      </c>
      <c r="O201">
        <v>5010.4330200000004</v>
      </c>
      <c r="P201">
        <v>5195.2775190000002</v>
      </c>
      <c r="Q201">
        <v>5996.5041860000001</v>
      </c>
      <c r="R201">
        <v>6571.5872879999997</v>
      </c>
      <c r="S201">
        <v>7787.6590420000002</v>
      </c>
      <c r="T201">
        <v>8523.3351619999994</v>
      </c>
      <c r="U201">
        <v>969.94048499999997</v>
      </c>
      <c r="V201">
        <v>1587.8535690000001</v>
      </c>
      <c r="W201">
        <v>2166.099252</v>
      </c>
      <c r="X201">
        <v>2726.313815</v>
      </c>
      <c r="Y201">
        <v>3392.1086500000001</v>
      </c>
      <c r="Z201">
        <v>4099.8947760000001</v>
      </c>
      <c r="AA201">
        <v>4979.4067059999998</v>
      </c>
      <c r="AB201">
        <v>5991.2947489999997</v>
      </c>
      <c r="AC201">
        <v>6640.2555430000002</v>
      </c>
      <c r="AD201">
        <v>7248.1481919999997</v>
      </c>
      <c r="AE201">
        <v>7885.3030099999996</v>
      </c>
      <c r="AF201">
        <v>7982.5364060000002</v>
      </c>
      <c r="AG201">
        <v>522.451593</v>
      </c>
      <c r="AH201">
        <v>1190.3201750000001</v>
      </c>
      <c r="AI201">
        <v>2555.0413229999999</v>
      </c>
      <c r="AJ201">
        <v>3044.1513890000001</v>
      </c>
      <c r="AK201">
        <v>3500.3987269999998</v>
      </c>
      <c r="AL201">
        <v>2859.3056029999998</v>
      </c>
      <c r="AM201">
        <v>3639.3987630000001</v>
      </c>
      <c r="AN201">
        <v>4265.8583619999999</v>
      </c>
      <c r="AO201">
        <v>4862.1165080000001</v>
      </c>
      <c r="AP201">
        <v>5493.6933829999998</v>
      </c>
      <c r="AQ201">
        <v>6395.7039539999996</v>
      </c>
      <c r="AR201">
        <v>6761.2406689999998</v>
      </c>
      <c r="AS201">
        <v>561.04121899999996</v>
      </c>
      <c r="AT201">
        <v>877.74682900000005</v>
      </c>
      <c r="AU201">
        <v>1273.4702629999999</v>
      </c>
      <c r="AV201">
        <v>1628.899883</v>
      </c>
      <c r="AW201">
        <v>1968.2674609999999</v>
      </c>
      <c r="AX201">
        <v>2634.2252330000001</v>
      </c>
      <c r="AY201">
        <v>3217.738922</v>
      </c>
      <c r="AZ201">
        <v>4084.6067979999998</v>
      </c>
    </row>
    <row r="202" spans="1:52" ht="15.75" x14ac:dyDescent="0.3">
      <c r="A202" s="10" t="s">
        <v>124</v>
      </c>
      <c r="B202">
        <v>-406.94741499999998</v>
      </c>
      <c r="C202">
        <v>-427.55922700000002</v>
      </c>
      <c r="D202">
        <v>-432.24543199999999</v>
      </c>
      <c r="E202">
        <v>-485.74442599999998</v>
      </c>
      <c r="F202">
        <v>-481.62192800000003</v>
      </c>
      <c r="G202">
        <v>-624.607035</v>
      </c>
      <c r="H202">
        <v>-702.32229900000004</v>
      </c>
      <c r="I202">
        <v>-184.25568200000001</v>
      </c>
      <c r="J202">
        <v>-205.02873099999999</v>
      </c>
      <c r="K202">
        <v>-123.85381</v>
      </c>
      <c r="L202">
        <v>10.999311000000001</v>
      </c>
      <c r="M202">
        <v>-200.04746900000001</v>
      </c>
      <c r="N202">
        <v>-410.34311300000002</v>
      </c>
      <c r="O202">
        <v>186.27876800000001</v>
      </c>
      <c r="P202">
        <v>-318.793565</v>
      </c>
      <c r="Q202">
        <v>-285.78190999999998</v>
      </c>
      <c r="R202">
        <v>-484.27314200000001</v>
      </c>
      <c r="S202">
        <v>-712.76992900000005</v>
      </c>
      <c r="T202">
        <v>-758.95216300000004</v>
      </c>
      <c r="U202">
        <v>-371.86507999999998</v>
      </c>
      <c r="V202">
        <v>-346.70426700000002</v>
      </c>
      <c r="W202">
        <v>-471.68289499999997</v>
      </c>
      <c r="X202">
        <v>-675.87081799999999</v>
      </c>
      <c r="Y202">
        <v>-819.26446199999998</v>
      </c>
      <c r="Z202">
        <v>-915.97856899999999</v>
      </c>
      <c r="AA202">
        <v>-907.43261399999994</v>
      </c>
      <c r="AB202">
        <v>-567.33545400000003</v>
      </c>
      <c r="AC202">
        <v>-766.52681099999995</v>
      </c>
      <c r="AD202">
        <v>-901.981673</v>
      </c>
      <c r="AE202">
        <v>-931.04946299999995</v>
      </c>
      <c r="AF202">
        <v>-1582.581637</v>
      </c>
      <c r="AG202">
        <v>-215.14897400000001</v>
      </c>
      <c r="AH202">
        <v>-184.66951399999999</v>
      </c>
      <c r="AI202">
        <v>462.29669699999999</v>
      </c>
      <c r="AJ202">
        <v>50.410446</v>
      </c>
      <c r="AK202">
        <v>-166.48812100000001</v>
      </c>
      <c r="AL202">
        <v>-155.800364</v>
      </c>
      <c r="AM202">
        <v>-315.26730900000001</v>
      </c>
      <c r="AN202">
        <v>-497.75460099999998</v>
      </c>
      <c r="AO202">
        <v>-671.89902099999995</v>
      </c>
      <c r="AP202">
        <v>-500.86458599999997</v>
      </c>
      <c r="AQ202">
        <v>-279.31556499999999</v>
      </c>
      <c r="AR202">
        <v>78.521704</v>
      </c>
      <c r="AS202">
        <v>-75.355632999999997</v>
      </c>
      <c r="AT202">
        <v>-165.952586</v>
      </c>
      <c r="AU202">
        <v>-592.20735100000002</v>
      </c>
      <c r="AV202">
        <v>-931.29753700000003</v>
      </c>
      <c r="AW202">
        <v>-1317.8377270000001</v>
      </c>
      <c r="AX202">
        <v>-1319.1914730000001</v>
      </c>
      <c r="AY202">
        <v>-1461.5582810000001</v>
      </c>
      <c r="AZ202">
        <v>-1596.9732839999999</v>
      </c>
    </row>
    <row r="203" spans="1:52" ht="15.75" x14ac:dyDescent="0.3">
      <c r="A203" s="1" t="s">
        <v>125</v>
      </c>
      <c r="B203">
        <v>8496.2062330000008</v>
      </c>
      <c r="C203">
        <v>10166.859988000002</v>
      </c>
      <c r="D203">
        <v>11898.116314999999</v>
      </c>
      <c r="E203">
        <v>13488.836149999997</v>
      </c>
      <c r="F203">
        <v>15032.558959000004</v>
      </c>
      <c r="G203">
        <v>16586.730302999997</v>
      </c>
      <c r="H203">
        <v>18338.537563000002</v>
      </c>
      <c r="I203">
        <v>1742.9384580000001</v>
      </c>
      <c r="J203">
        <v>3054.0948760000006</v>
      </c>
      <c r="K203">
        <v>4618.1062580000007</v>
      </c>
      <c r="L203">
        <v>6147.8171209999973</v>
      </c>
      <c r="M203">
        <v>8121.7601119999972</v>
      </c>
      <c r="N203">
        <v>10010.395409000002</v>
      </c>
      <c r="O203">
        <v>11839.798217</v>
      </c>
      <c r="P203">
        <v>13896.715224999996</v>
      </c>
      <c r="Q203">
        <v>16025.453705</v>
      </c>
      <c r="R203">
        <v>18193.683168000003</v>
      </c>
      <c r="S203">
        <v>21820.919433999996</v>
      </c>
      <c r="T203">
        <v>24833.63600799999</v>
      </c>
      <c r="U203">
        <v>3536.634642999999</v>
      </c>
      <c r="V203">
        <v>5480.0776739999992</v>
      </c>
      <c r="W203">
        <v>7361.6355760000006</v>
      </c>
      <c r="X203">
        <v>9400.8059009999997</v>
      </c>
      <c r="Y203">
        <v>11641.913738000003</v>
      </c>
      <c r="Z203">
        <v>13914.399152</v>
      </c>
      <c r="AA203">
        <v>16225.364853999998</v>
      </c>
      <c r="AB203">
        <v>18137.656332999995</v>
      </c>
      <c r="AC203">
        <v>20644.839400999994</v>
      </c>
      <c r="AD203">
        <v>22807.373706000013</v>
      </c>
      <c r="AE203">
        <v>24886.458527000017</v>
      </c>
      <c r="AF203">
        <v>27492.842361000014</v>
      </c>
      <c r="AG203">
        <v>2209.3235539999991</v>
      </c>
      <c r="AH203">
        <v>4079.3430850000004</v>
      </c>
      <c r="AI203">
        <v>6179.8945219999987</v>
      </c>
      <c r="AJ203">
        <v>8630.5726560000021</v>
      </c>
      <c r="AK203">
        <v>10819.271558000006</v>
      </c>
      <c r="AL203">
        <v>9849.3190830000003</v>
      </c>
      <c r="AM203">
        <v>12040.785562999996</v>
      </c>
      <c r="AN203">
        <v>14236.813701999999</v>
      </c>
      <c r="AO203">
        <v>16483.112203999994</v>
      </c>
      <c r="AP203">
        <v>18502.33536500001</v>
      </c>
      <c r="AQ203">
        <v>20647.866951000004</v>
      </c>
      <c r="AR203">
        <v>20383.639871000003</v>
      </c>
      <c r="AS203">
        <v>1940.0459610000003</v>
      </c>
      <c r="AT203">
        <v>3707.6632930000023</v>
      </c>
      <c r="AU203">
        <v>5973.5650210000013</v>
      </c>
      <c r="AV203">
        <v>7882.952213999999</v>
      </c>
      <c r="AW203">
        <v>10034.863097000001</v>
      </c>
      <c r="AX203">
        <v>12495.211723999995</v>
      </c>
      <c r="AY203">
        <v>14773.687585999995</v>
      </c>
      <c r="AZ203">
        <v>17079.455011999995</v>
      </c>
    </row>
    <row r="204" spans="1:52" ht="15.75" x14ac:dyDescent="0.3">
      <c r="A204" s="10" t="s">
        <v>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5.75" x14ac:dyDescent="0.3">
      <c r="A205" s="1" t="s">
        <v>127</v>
      </c>
      <c r="B205">
        <v>8496.2062330000008</v>
      </c>
      <c r="C205">
        <v>10166.859988</v>
      </c>
      <c r="D205">
        <v>11898.116314999999</v>
      </c>
      <c r="E205">
        <v>13488.836149999999</v>
      </c>
      <c r="F205">
        <v>15032.558959</v>
      </c>
      <c r="G205">
        <v>16586.730303</v>
      </c>
      <c r="H205">
        <v>18338.537563000002</v>
      </c>
      <c r="I205">
        <v>1742.9384580000001</v>
      </c>
      <c r="J205">
        <v>3054.0948760000001</v>
      </c>
      <c r="K205">
        <v>4618.1062579999998</v>
      </c>
      <c r="L205">
        <v>6147.817121</v>
      </c>
      <c r="M205">
        <v>8121.7601119999999</v>
      </c>
      <c r="N205">
        <v>10010.395409000001</v>
      </c>
      <c r="O205">
        <v>11839.798217</v>
      </c>
      <c r="P205">
        <v>13896.715225</v>
      </c>
      <c r="Q205">
        <v>16025.453705</v>
      </c>
      <c r="R205">
        <v>18193.683168</v>
      </c>
      <c r="S205">
        <v>21820.919433999999</v>
      </c>
      <c r="T205">
        <v>24833.636008000001</v>
      </c>
      <c r="U205">
        <v>3536.6346429999999</v>
      </c>
      <c r="V205">
        <v>5480.0776740000001</v>
      </c>
      <c r="W205">
        <v>7361.6355759999997</v>
      </c>
      <c r="X205">
        <v>9400.8059009999997</v>
      </c>
      <c r="Y205">
        <v>11641.913737999999</v>
      </c>
      <c r="Z205">
        <v>13914.399152</v>
      </c>
      <c r="AA205">
        <v>16225.364853999999</v>
      </c>
      <c r="AB205">
        <v>18137.656332999999</v>
      </c>
      <c r="AC205">
        <v>20644.839401000001</v>
      </c>
      <c r="AD205">
        <v>22807.373705999998</v>
      </c>
      <c r="AE205">
        <v>24886.458526999999</v>
      </c>
      <c r="AF205">
        <v>27492.842360999999</v>
      </c>
      <c r="AG205">
        <v>2209.3235540000001</v>
      </c>
      <c r="AH205">
        <v>4079.343085</v>
      </c>
      <c r="AI205">
        <v>6179.8945219999996</v>
      </c>
      <c r="AJ205">
        <v>8630.5726560000003</v>
      </c>
      <c r="AK205">
        <v>10819.271558</v>
      </c>
      <c r="AL205">
        <v>9849.3190830000003</v>
      </c>
      <c r="AM205">
        <v>12040.785562999999</v>
      </c>
      <c r="AN205">
        <v>14236.813701999999</v>
      </c>
      <c r="AO205">
        <v>16483.112204000001</v>
      </c>
      <c r="AP205">
        <v>18502.335364999999</v>
      </c>
      <c r="AQ205">
        <v>20647.866951</v>
      </c>
      <c r="AR205">
        <v>20383.639870999999</v>
      </c>
      <c r="AS205">
        <v>1940.045961</v>
      </c>
      <c r="AT205">
        <v>3707.6632930000001</v>
      </c>
      <c r="AU205">
        <v>5973.5650210000003</v>
      </c>
      <c r="AV205">
        <v>7882.9522139999999</v>
      </c>
      <c r="AW205">
        <v>10034.863096999999</v>
      </c>
      <c r="AX205">
        <v>12495.211724000001</v>
      </c>
      <c r="AY205">
        <v>14773.687586</v>
      </c>
      <c r="AZ205">
        <v>17079.455011999999</v>
      </c>
    </row>
    <row r="206" spans="1:52" ht="15.75" x14ac:dyDescent="0.3">
      <c r="A206" s="18"/>
      <c r="B206">
        <v>0</v>
      </c>
      <c r="C206">
        <v>-1.8189894035458565E-12</v>
      </c>
      <c r="D206">
        <v>0</v>
      </c>
      <c r="E206">
        <v>1.8189894035458565E-12</v>
      </c>
      <c r="F206">
        <v>-3.637978807091713E-12</v>
      </c>
      <c r="G206">
        <v>3.637978807091713E-12</v>
      </c>
      <c r="H206">
        <v>0</v>
      </c>
      <c r="I206">
        <v>0</v>
      </c>
      <c r="J206">
        <v>-4.5474735088646412E-13</v>
      </c>
      <c r="K206">
        <v>-9.0949470177292824E-13</v>
      </c>
      <c r="L206">
        <v>2.7284841053187847E-12</v>
      </c>
      <c r="M206">
        <v>2.7284841053187847E-12</v>
      </c>
      <c r="N206">
        <v>-1.8189894035458565E-12</v>
      </c>
      <c r="O206">
        <v>0</v>
      </c>
      <c r="P206">
        <v>3.637978807091713E-12</v>
      </c>
      <c r="Q206">
        <v>0</v>
      </c>
      <c r="R206">
        <v>-3.637978807091713E-12</v>
      </c>
      <c r="S206">
        <v>3.637978807091713E-12</v>
      </c>
      <c r="T206">
        <v>1.0913936421275139E-11</v>
      </c>
      <c r="U206">
        <v>9.0949470177292824E-13</v>
      </c>
      <c r="V206">
        <v>9.0949470177292824E-13</v>
      </c>
      <c r="W206">
        <v>-9.0949470177292824E-13</v>
      </c>
      <c r="X206">
        <v>0</v>
      </c>
      <c r="Y206">
        <v>-3.637978807091713E-12</v>
      </c>
      <c r="Z206">
        <v>0</v>
      </c>
      <c r="AA206">
        <v>1.8189894035458565E-12</v>
      </c>
      <c r="AB206">
        <v>3.637978807091713E-12</v>
      </c>
      <c r="AC206">
        <v>7.2759576141834259E-12</v>
      </c>
      <c r="AD206">
        <v>-1.4551915228366852E-11</v>
      </c>
      <c r="AE206">
        <v>-1.8189894035458565E-11</v>
      </c>
      <c r="AF206">
        <v>-1.4551915228366852E-11</v>
      </c>
      <c r="AG206">
        <v>9.0949470177292824E-13</v>
      </c>
      <c r="AH206">
        <v>-4.5474735088646412E-13</v>
      </c>
      <c r="AI206">
        <v>9.0949470177292824E-13</v>
      </c>
      <c r="AJ206">
        <v>-1.8189894035458565E-12</v>
      </c>
      <c r="AK206">
        <v>-5.4569682106375694E-12</v>
      </c>
      <c r="AL206">
        <v>0</v>
      </c>
      <c r="AM206">
        <v>3.637978807091713E-12</v>
      </c>
      <c r="AN206">
        <v>0</v>
      </c>
      <c r="AO206">
        <v>7.2759576141834259E-12</v>
      </c>
      <c r="AP206">
        <v>-1.0913936421275139E-11</v>
      </c>
      <c r="AQ206">
        <v>-3.637978807091713E-12</v>
      </c>
      <c r="AR206">
        <v>-3.637978807091713E-12</v>
      </c>
      <c r="AS206">
        <v>-2.2737367544323206E-13</v>
      </c>
      <c r="AT206">
        <v>-2.2737367544323206E-12</v>
      </c>
      <c r="AU206">
        <v>-9.0949470177292824E-13</v>
      </c>
      <c r="AV206">
        <v>9.0949470177292824E-13</v>
      </c>
      <c r="AW206">
        <v>-1.8189894035458565E-12</v>
      </c>
      <c r="AX206">
        <v>5.4569682106375694E-12</v>
      </c>
      <c r="AY206">
        <v>5.4569682106375694E-12</v>
      </c>
      <c r="AZ206">
        <v>3.637978807091713E-12</v>
      </c>
    </row>
    <row r="207" spans="1:52" ht="15.75" x14ac:dyDescent="0.3">
      <c r="A207" s="1" t="s">
        <v>128</v>
      </c>
      <c r="B207" s="9">
        <v>42887</v>
      </c>
      <c r="C207" s="9">
        <v>42917</v>
      </c>
      <c r="D207" s="9">
        <v>42948</v>
      </c>
      <c r="E207" s="9">
        <v>42979</v>
      </c>
      <c r="F207" s="9">
        <v>43009</v>
      </c>
      <c r="G207" s="9">
        <v>43040</v>
      </c>
      <c r="H207" s="9">
        <v>43070</v>
      </c>
      <c r="I207" s="9">
        <v>43101</v>
      </c>
      <c r="J207" s="9">
        <v>43132</v>
      </c>
      <c r="K207" s="9">
        <v>43160</v>
      </c>
      <c r="L207" s="9">
        <v>43191</v>
      </c>
      <c r="M207" s="9">
        <v>43221</v>
      </c>
      <c r="N207" s="9">
        <v>43252</v>
      </c>
      <c r="O207" s="9">
        <v>43282</v>
      </c>
      <c r="P207" s="9">
        <v>43313</v>
      </c>
      <c r="Q207" s="9">
        <v>43344</v>
      </c>
      <c r="R207" s="9">
        <v>43374</v>
      </c>
      <c r="S207" s="9">
        <v>43405</v>
      </c>
      <c r="T207" s="9">
        <v>43435</v>
      </c>
      <c r="U207" s="9">
        <v>43466</v>
      </c>
      <c r="V207" s="9">
        <v>43497</v>
      </c>
      <c r="W207" s="9">
        <v>43525</v>
      </c>
      <c r="X207" s="9">
        <v>43556</v>
      </c>
      <c r="Y207" s="9">
        <v>43586</v>
      </c>
      <c r="Z207" s="9">
        <v>43617</v>
      </c>
      <c r="AA207" s="9">
        <v>43647</v>
      </c>
      <c r="AB207" s="9">
        <v>43678</v>
      </c>
      <c r="AC207" s="9">
        <v>43709</v>
      </c>
      <c r="AD207" s="9">
        <v>43739</v>
      </c>
      <c r="AE207" s="9">
        <v>43770</v>
      </c>
      <c r="AF207" s="9">
        <v>43800</v>
      </c>
      <c r="AG207" s="9">
        <v>43831</v>
      </c>
      <c r="AH207" s="9">
        <v>43862</v>
      </c>
      <c r="AI207" s="9">
        <v>43891</v>
      </c>
      <c r="AJ207" s="9">
        <v>43922</v>
      </c>
      <c r="AK207" s="9">
        <v>43952</v>
      </c>
      <c r="AL207" s="9">
        <v>43983</v>
      </c>
      <c r="AM207" s="9">
        <v>44013</v>
      </c>
      <c r="AN207" s="9">
        <f t="shared" ref="AN207:AZ207" si="2">EDATE(AM207,1)</f>
        <v>44044</v>
      </c>
      <c r="AO207" s="9">
        <f t="shared" si="2"/>
        <v>44075</v>
      </c>
      <c r="AP207" s="9">
        <f t="shared" si="2"/>
        <v>44105</v>
      </c>
      <c r="AQ207" s="9">
        <f t="shared" si="2"/>
        <v>44136</v>
      </c>
      <c r="AR207" s="9">
        <f t="shared" si="2"/>
        <v>44166</v>
      </c>
      <c r="AS207" s="9">
        <f t="shared" si="2"/>
        <v>44197</v>
      </c>
      <c r="AT207" s="9">
        <f t="shared" si="2"/>
        <v>44228</v>
      </c>
      <c r="AU207" s="9">
        <f t="shared" si="2"/>
        <v>44256</v>
      </c>
      <c r="AV207" s="9">
        <f t="shared" si="2"/>
        <v>44287</v>
      </c>
      <c r="AW207" s="9">
        <f t="shared" si="2"/>
        <v>44317</v>
      </c>
      <c r="AX207" s="9">
        <f t="shared" si="2"/>
        <v>44348</v>
      </c>
      <c r="AY207" s="9">
        <f t="shared" si="2"/>
        <v>44378</v>
      </c>
      <c r="AZ207" s="9">
        <f t="shared" si="2"/>
        <v>44409</v>
      </c>
    </row>
    <row r="208" spans="1:52" ht="15.75" x14ac:dyDescent="0.3">
      <c r="A208" s="10"/>
    </row>
    <row r="209" spans="1:52" ht="15.75" x14ac:dyDescent="0.3">
      <c r="A209" s="10" t="s">
        <v>129</v>
      </c>
    </row>
    <row r="210" spans="1:52" ht="15.75" x14ac:dyDescent="0.3">
      <c r="A210" s="1" t="s">
        <v>130</v>
      </c>
      <c r="B210">
        <v>1.782744232389688</v>
      </c>
      <c r="C210">
        <v>1.8126201146390524</v>
      </c>
      <c r="D210">
        <v>1.8148135409496602</v>
      </c>
      <c r="E210">
        <v>1.789201788303844</v>
      </c>
      <c r="F210">
        <v>2.0747365218439691</v>
      </c>
      <c r="G210">
        <v>2.0846779545890044</v>
      </c>
      <c r="H210">
        <v>1.9800009828018563</v>
      </c>
      <c r="I210">
        <v>1.9145815376315731</v>
      </c>
      <c r="J210">
        <v>1.8852788846560684</v>
      </c>
      <c r="K210">
        <v>1.9093277699047693</v>
      </c>
      <c r="L210">
        <v>1.9515884120362088</v>
      </c>
      <c r="M210">
        <v>1.9931449310450771</v>
      </c>
      <c r="N210">
        <v>1.9649507212605215</v>
      </c>
      <c r="O210">
        <v>1.7046138462318359</v>
      </c>
      <c r="P210">
        <v>1.7710671725355196</v>
      </c>
      <c r="Q210">
        <v>1.8067066444881696</v>
      </c>
      <c r="R210">
        <v>1.7889233659731325</v>
      </c>
      <c r="S210">
        <v>1.755966121666181</v>
      </c>
      <c r="T210">
        <v>1.6687681696680636</v>
      </c>
      <c r="U210">
        <v>1.6876565449040082</v>
      </c>
      <c r="V210">
        <v>1.70039139557201</v>
      </c>
      <c r="W210">
        <v>1.7250616119358027</v>
      </c>
      <c r="X210">
        <v>1.7303806850711856</v>
      </c>
      <c r="Y210">
        <v>1.8298704528760164</v>
      </c>
      <c r="Z210">
        <v>1.8535177951880522</v>
      </c>
      <c r="AA210">
        <v>1.8768785206601246</v>
      </c>
      <c r="AB210">
        <v>1.8109005004671885</v>
      </c>
      <c r="AC210">
        <v>1.9081029635194462</v>
      </c>
      <c r="AD210">
        <v>1.9343136499847171</v>
      </c>
      <c r="AE210">
        <v>1.9051739026433059</v>
      </c>
      <c r="AF210">
        <v>1.6388300927124753</v>
      </c>
      <c r="AG210">
        <v>1.6101933877376955</v>
      </c>
      <c r="AH210">
        <v>1.6244509501882693</v>
      </c>
      <c r="AI210">
        <v>1.6529589204364772</v>
      </c>
      <c r="AJ210">
        <v>1.7270976567816152</v>
      </c>
      <c r="AK210">
        <v>1.7650042753471862</v>
      </c>
      <c r="AL210">
        <v>1.1282515335803251</v>
      </c>
      <c r="AM210">
        <v>1.0016793045879471</v>
      </c>
      <c r="AN210">
        <v>0.89024202731129209</v>
      </c>
      <c r="AO210">
        <v>0.79580256215132472</v>
      </c>
      <c r="AP210">
        <v>0.83840408081918905</v>
      </c>
      <c r="AQ210">
        <v>1.0439689710446562</v>
      </c>
      <c r="AR210">
        <v>1.0846534661864415</v>
      </c>
      <c r="AS210">
        <v>1.2112683308093972</v>
      </c>
      <c r="AT210">
        <v>1.3496855711167228</v>
      </c>
      <c r="AU210">
        <v>1.2943745673730231</v>
      </c>
      <c r="AV210">
        <v>1.3715135383015953</v>
      </c>
      <c r="AW210">
        <v>1.3960549120971302</v>
      </c>
      <c r="AX210">
        <v>1.38079150890806</v>
      </c>
      <c r="AY210">
        <v>1.2046181992184557</v>
      </c>
      <c r="AZ210">
        <v>1.1385177471161587</v>
      </c>
    </row>
    <row r="211" spans="1:52" ht="15.75" x14ac:dyDescent="0.3">
      <c r="A211" s="3" t="s">
        <v>131</v>
      </c>
      <c r="B211">
        <v>1.5003080981769652</v>
      </c>
      <c r="C211">
        <v>1.5257832128790338</v>
      </c>
      <c r="D211">
        <v>1.5350701488162743</v>
      </c>
      <c r="E211">
        <v>1.5107214939863272</v>
      </c>
      <c r="F211">
        <v>1.9116479655604837</v>
      </c>
      <c r="G211">
        <v>1.877045898514722</v>
      </c>
      <c r="H211">
        <v>1.754812008961314</v>
      </c>
      <c r="I211">
        <v>1.739074399027414</v>
      </c>
      <c r="J211">
        <v>1.745644325637703</v>
      </c>
      <c r="K211">
        <v>1.7994703783350232</v>
      </c>
      <c r="L211">
        <v>1.8422858106755382</v>
      </c>
      <c r="M211">
        <v>1.8224994351054045</v>
      </c>
      <c r="N211">
        <v>1.8120636148281288</v>
      </c>
      <c r="O211">
        <v>1.3982979451064574</v>
      </c>
      <c r="P211">
        <v>1.5130944167095306</v>
      </c>
      <c r="Q211">
        <v>1.5291400274109503</v>
      </c>
      <c r="R211">
        <v>1.5303093728284221</v>
      </c>
      <c r="S211">
        <v>1.5207102662639302</v>
      </c>
      <c r="T211">
        <v>1.4185544567395132</v>
      </c>
      <c r="U211">
        <v>1.4827084653959568</v>
      </c>
      <c r="V211">
        <v>1.4964999966035037</v>
      </c>
      <c r="W211">
        <v>1.5376380283884645</v>
      </c>
      <c r="X211">
        <v>1.5374464071809539</v>
      </c>
      <c r="Y211">
        <v>1.6299067501607751</v>
      </c>
      <c r="Z211">
        <v>1.622168838648028</v>
      </c>
      <c r="AA211">
        <v>1.6766524767559248</v>
      </c>
      <c r="AB211">
        <v>1.6081115028513528</v>
      </c>
      <c r="AC211">
        <v>1.7213143701872651</v>
      </c>
      <c r="AD211">
        <v>1.7409360437466788</v>
      </c>
      <c r="AE211">
        <v>1.7267934012796293</v>
      </c>
      <c r="AF211">
        <v>1.3267816254222706</v>
      </c>
      <c r="AG211">
        <v>1.3247375108554604</v>
      </c>
      <c r="AH211">
        <v>1.3684320074501342</v>
      </c>
      <c r="AI211">
        <v>1.4027016582132643</v>
      </c>
      <c r="AJ211">
        <v>1.4415664945967581</v>
      </c>
      <c r="AK211">
        <v>1.4307512489127445</v>
      </c>
      <c r="AL211">
        <v>0.48169199905299126</v>
      </c>
      <c r="AM211">
        <v>0.44865895523364535</v>
      </c>
      <c r="AN211">
        <v>0.44053418979211501</v>
      </c>
      <c r="AO211">
        <v>0.44060274942916094</v>
      </c>
      <c r="AP211">
        <v>0.43901584146456207</v>
      </c>
      <c r="AQ211">
        <v>0.51164133423482294</v>
      </c>
      <c r="AR211">
        <v>0.46134815893662701</v>
      </c>
      <c r="AS211">
        <v>0.53575705762287518</v>
      </c>
      <c r="AT211">
        <v>0.69893421764597774</v>
      </c>
      <c r="AU211">
        <v>0.72984384315998807</v>
      </c>
      <c r="AV211">
        <v>1.0445622472126674</v>
      </c>
      <c r="AW211">
        <v>1.117118813472084</v>
      </c>
      <c r="AX211">
        <v>1.1452592502082368</v>
      </c>
      <c r="AY211">
        <v>0.89043150562849605</v>
      </c>
      <c r="AZ211">
        <v>0.77016819539380033</v>
      </c>
    </row>
    <row r="212" spans="1:52" ht="15.75" x14ac:dyDescent="0.3">
      <c r="A212" s="4" t="s">
        <v>132</v>
      </c>
      <c r="B212">
        <v>2.5988806891763638</v>
      </c>
      <c r="C212">
        <v>2.652380365857073</v>
      </c>
      <c r="D212">
        <v>2.6447180585535897</v>
      </c>
      <c r="E212">
        <v>2.5851785775871905</v>
      </c>
      <c r="F212">
        <v>3.2530684938661492</v>
      </c>
      <c r="G212">
        <v>3.1899162413095143</v>
      </c>
      <c r="H212">
        <v>3.0138045093270036</v>
      </c>
      <c r="I212">
        <v>3.0161033071124783</v>
      </c>
      <c r="J212">
        <v>3.001937794332119</v>
      </c>
      <c r="K212">
        <v>3.0867596441024752</v>
      </c>
      <c r="L212">
        <v>3.1120540545148279</v>
      </c>
      <c r="M212">
        <v>3.0361589850100219</v>
      </c>
      <c r="N212">
        <v>2.997912907516286</v>
      </c>
      <c r="O212">
        <v>2.6127181241488646</v>
      </c>
      <c r="P212">
        <v>2.7848789542524401</v>
      </c>
      <c r="Q212">
        <v>2.7902229002383443</v>
      </c>
      <c r="R212">
        <v>2.7211100559428529</v>
      </c>
      <c r="S212">
        <v>2.5887505919695832</v>
      </c>
      <c r="T212">
        <v>2.4866729924871773</v>
      </c>
      <c r="U212">
        <v>2.5922318888520408</v>
      </c>
      <c r="V212">
        <v>2.5962157939797224</v>
      </c>
      <c r="W212">
        <v>2.6439845643583033</v>
      </c>
      <c r="X212">
        <v>2.6709331962140008</v>
      </c>
      <c r="Y212">
        <v>2.8105424152213621</v>
      </c>
      <c r="Z212">
        <v>2.8274571770961177</v>
      </c>
      <c r="AA212">
        <v>2.8937022780749588</v>
      </c>
      <c r="AB212">
        <v>2.757859460863628</v>
      </c>
      <c r="AC212">
        <v>2.8545934823995047</v>
      </c>
      <c r="AD212">
        <v>2.9028407266618435</v>
      </c>
      <c r="AE212">
        <v>2.8746591448813632</v>
      </c>
      <c r="AF212">
        <v>2.2528483150758691</v>
      </c>
      <c r="AG212">
        <v>2.2353686264527739</v>
      </c>
      <c r="AH212">
        <v>2.2707594443170032</v>
      </c>
      <c r="AI212">
        <v>2.269890597819181</v>
      </c>
      <c r="AJ212">
        <v>2.3013777711894496</v>
      </c>
      <c r="AK212">
        <v>2.2757717995333842</v>
      </c>
      <c r="AL212">
        <v>0.73988776028171177</v>
      </c>
      <c r="AM212">
        <v>0.6797766344413142</v>
      </c>
      <c r="AN212">
        <v>0.65162117855349311</v>
      </c>
      <c r="AO212">
        <v>0.61891668154945823</v>
      </c>
      <c r="AP212">
        <v>0.60910664364703404</v>
      </c>
      <c r="AQ212">
        <v>0.80210547652322695</v>
      </c>
      <c r="AR212">
        <v>0.72918287185127439</v>
      </c>
      <c r="AS212">
        <v>0.86369161086858581</v>
      </c>
      <c r="AT212">
        <v>1.066491762004975</v>
      </c>
      <c r="AU212">
        <v>1.1066399913419709</v>
      </c>
      <c r="AV212">
        <v>1.599450890078798</v>
      </c>
      <c r="AW212">
        <v>1.7057379327182209</v>
      </c>
      <c r="AX212">
        <v>1.7494698639404158</v>
      </c>
      <c r="AY212">
        <v>1.3421921045126441</v>
      </c>
      <c r="AZ212">
        <v>1.1587867616979437</v>
      </c>
    </row>
    <row r="213" spans="1:52" ht="15.75" x14ac:dyDescent="0.3">
      <c r="A213" s="4" t="s">
        <v>133</v>
      </c>
      <c r="B213">
        <v>3.1901935303704586E-4</v>
      </c>
      <c r="C213">
        <v>3.1860634183176968E-4</v>
      </c>
      <c r="D213">
        <v>3.1643008669180193E-4</v>
      </c>
      <c r="E213">
        <v>3.3349080720307931E-4</v>
      </c>
      <c r="F213">
        <v>3.3691817687987085E-4</v>
      </c>
      <c r="G213">
        <v>3.2865444038730497E-4</v>
      </c>
      <c r="H213">
        <v>3.2826739379150064E-4</v>
      </c>
      <c r="I213">
        <v>3.2293810777155035E-4</v>
      </c>
      <c r="J213">
        <v>3.5213595680268859E-3</v>
      </c>
      <c r="K213">
        <v>3.5687956420061978E-3</v>
      </c>
      <c r="L213">
        <v>8.5829853110760516E-3</v>
      </c>
      <c r="M213">
        <v>3.4026673126478455E-4</v>
      </c>
      <c r="N213">
        <v>3.2809459679201844E-4</v>
      </c>
      <c r="O213">
        <v>3.0573714120098883E-4</v>
      </c>
      <c r="P213">
        <v>2.930201628983541E-4</v>
      </c>
      <c r="Q213">
        <v>2.8754482391756247E-4</v>
      </c>
      <c r="R213">
        <v>2.8803519671945465E-4</v>
      </c>
      <c r="S213">
        <v>3.7311787440709503E-4</v>
      </c>
      <c r="T213">
        <v>3.560910050271934E-4</v>
      </c>
      <c r="U213">
        <v>3.6762340639863757E-2</v>
      </c>
      <c r="V213">
        <v>9.5059371264767344E-3</v>
      </c>
      <c r="W213">
        <v>1.8113846219822691E-2</v>
      </c>
      <c r="X213">
        <v>1.8391982491708255E-2</v>
      </c>
      <c r="Y213">
        <v>2.0184865964767436E-2</v>
      </c>
      <c r="Z213">
        <v>2.0210984567991665E-2</v>
      </c>
      <c r="AA213">
        <v>2.1076316512471285E-2</v>
      </c>
      <c r="AB213">
        <v>2.1851021433828503E-2</v>
      </c>
      <c r="AC213">
        <v>2.2492054019394029E-2</v>
      </c>
      <c r="AD213">
        <v>2.2161827421935641E-2</v>
      </c>
      <c r="AE213">
        <v>2.2952403957659361E-2</v>
      </c>
      <c r="AF213">
        <v>1.9971616954306798E-2</v>
      </c>
      <c r="AG213">
        <v>2.085921401282392E-2</v>
      </c>
      <c r="AH213">
        <v>2.0182834578584871E-2</v>
      </c>
      <c r="AI213">
        <v>1.6818381570075699E-2</v>
      </c>
      <c r="AJ213">
        <v>1.6530961886970053E-2</v>
      </c>
      <c r="AK213">
        <v>1.7831094599030151E-2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5.75" x14ac:dyDescent="0.3">
      <c r="A214" s="4" t="s">
        <v>134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7.2434442473237942E-3</v>
      </c>
      <c r="P214">
        <v>6.523392834918095E-3</v>
      </c>
      <c r="Q214">
        <v>6.4991795652966436E-3</v>
      </c>
      <c r="R214">
        <v>6.6848472290099046E-3</v>
      </c>
      <c r="S214">
        <v>6.9809855642962333E-3</v>
      </c>
      <c r="T214">
        <v>1.2425424271437287E-4</v>
      </c>
      <c r="U214">
        <v>3.2369758743160159E-4</v>
      </c>
      <c r="V214">
        <v>9.1925001529272882E-5</v>
      </c>
      <c r="W214">
        <v>9.4875980811683135E-5</v>
      </c>
      <c r="X214">
        <v>9.3408241816292506E-5</v>
      </c>
      <c r="Y214">
        <v>9.401519121253894E-5</v>
      </c>
      <c r="Z214">
        <v>9.1955352012946119E-5</v>
      </c>
      <c r="AA214">
        <v>9.5780095601504883E-5</v>
      </c>
      <c r="AB214">
        <v>9.6506805077253467E-5</v>
      </c>
      <c r="AC214">
        <v>1.0826583895896643E-4</v>
      </c>
      <c r="AD214">
        <v>1.0651781529717145E-4</v>
      </c>
      <c r="AE214">
        <v>1.0620384315184076E-4</v>
      </c>
      <c r="AF214">
        <v>9.1712918127492875E-5</v>
      </c>
      <c r="AG214">
        <v>8.37477779720073E-5</v>
      </c>
      <c r="AH214">
        <v>0</v>
      </c>
      <c r="AI214">
        <v>2.1902596438397908E-2</v>
      </c>
      <c r="AJ214">
        <v>2.1995199234239145E-2</v>
      </c>
      <c r="AK214">
        <v>2.1994259706754105E-2</v>
      </c>
      <c r="AL214">
        <v>6.8572436510378046E-2</v>
      </c>
      <c r="AM214">
        <v>8.2970451413849691E-2</v>
      </c>
      <c r="AN214">
        <v>0.11110817692152923</v>
      </c>
      <c r="AO214">
        <v>0.17571993358390087</v>
      </c>
      <c r="AP214">
        <v>0.19768439418769518</v>
      </c>
      <c r="AQ214">
        <v>2.3287902910518861E-2</v>
      </c>
      <c r="AR214">
        <v>2.1341663289246905E-2</v>
      </c>
      <c r="AS214">
        <v>2.0495595524530074E-2</v>
      </c>
      <c r="AT214">
        <v>0.12206416113239872</v>
      </c>
      <c r="AU214">
        <v>0.1196323741644458</v>
      </c>
      <c r="AV214">
        <v>0.11885993423028267</v>
      </c>
      <c r="AW214">
        <v>0.1191544008323696</v>
      </c>
      <c r="AX214">
        <v>0.12050502352531171</v>
      </c>
      <c r="AY214">
        <v>0.11888861342959488</v>
      </c>
      <c r="AZ214">
        <v>0.10311126797010334</v>
      </c>
    </row>
    <row r="215" spans="1:52" ht="15.75" x14ac:dyDescent="0.3">
      <c r="A215" s="19" t="s">
        <v>135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8.7326134659296197E-3</v>
      </c>
      <c r="P215">
        <v>9.5355234690601993E-3</v>
      </c>
      <c r="Q215">
        <v>9.4221868968533008E-3</v>
      </c>
      <c r="R215">
        <v>9.6249423391057479E-3</v>
      </c>
      <c r="S215">
        <v>1.0149684092510766E-2</v>
      </c>
      <c r="T215">
        <v>1.820583608685884E-4</v>
      </c>
      <c r="U215">
        <v>1.3225047903219633E-4</v>
      </c>
      <c r="V215">
        <v>1.3537555431843704E-4</v>
      </c>
      <c r="W215">
        <v>1.3535454132613631E-4</v>
      </c>
      <c r="X215">
        <v>1.4040558526110878E-4</v>
      </c>
      <c r="Y215">
        <v>1.4169606629257597E-4</v>
      </c>
      <c r="Z215">
        <v>1.4092369288853679E-4</v>
      </c>
      <c r="AA215">
        <v>1.4730908469445461E-4</v>
      </c>
      <c r="AB215">
        <v>1.4627334240031547E-4</v>
      </c>
      <c r="AC215">
        <v>1.6774603953485632E-4</v>
      </c>
      <c r="AD215">
        <v>1.673141115207427E-4</v>
      </c>
      <c r="AE215">
        <v>1.6290476690058236E-4</v>
      </c>
      <c r="AF215">
        <v>1.3912782069742415E-4</v>
      </c>
      <c r="AG215">
        <v>1.267638000308499E-4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5.75" x14ac:dyDescent="0.3">
      <c r="A216" s="19" t="s">
        <v>136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3.6835427253193438E-3</v>
      </c>
      <c r="P216">
        <v>3.7071756221334186E-4</v>
      </c>
      <c r="Q216">
        <v>0</v>
      </c>
      <c r="R216">
        <v>3.2786151622245808E-7</v>
      </c>
      <c r="S216">
        <v>0</v>
      </c>
      <c r="T216">
        <v>0</v>
      </c>
      <c r="U216">
        <v>7.2774780247525535E-4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6.3138541545050664E-2</v>
      </c>
      <c r="AJ216">
        <v>6.0871483385864671E-2</v>
      </c>
      <c r="AK216">
        <v>6.0562632198272855E-2</v>
      </c>
      <c r="AL216">
        <v>0.18712470684856974</v>
      </c>
      <c r="AM216">
        <v>0.22641216323832969</v>
      </c>
      <c r="AN216">
        <v>0.30106918213077805</v>
      </c>
      <c r="AO216">
        <v>0.47136564865932207</v>
      </c>
      <c r="AP216">
        <v>0.53898090225053952</v>
      </c>
      <c r="AQ216">
        <v>6.8938542600810823E-2</v>
      </c>
      <c r="AR216">
        <v>6.8466259432288734E-2</v>
      </c>
      <c r="AS216">
        <v>5.8832744517977272E-2</v>
      </c>
      <c r="AT216">
        <v>0.3538311520037461</v>
      </c>
      <c r="AU216">
        <v>0.3324510544985691</v>
      </c>
      <c r="AV216">
        <v>0.32248348167081203</v>
      </c>
      <c r="AW216">
        <v>0.32426667522866431</v>
      </c>
      <c r="AX216">
        <v>0.32837601133394761</v>
      </c>
      <c r="AY216">
        <v>0.31963852290162648</v>
      </c>
      <c r="AZ216">
        <v>0.27734153386622229</v>
      </c>
    </row>
    <row r="217" spans="1:52" ht="15.75" x14ac:dyDescent="0.3">
      <c r="A217" s="3" t="s">
        <v>137</v>
      </c>
      <c r="B217">
        <v>3.9510258634403135</v>
      </c>
      <c r="C217">
        <v>4.0020330752416164</v>
      </c>
      <c r="D217">
        <v>3.9587766430013676</v>
      </c>
      <c r="E217">
        <v>3.8646153018963862</v>
      </c>
      <c r="F217">
        <v>4.1072425325567039</v>
      </c>
      <c r="G217">
        <v>4.1932036438728684</v>
      </c>
      <c r="H217">
        <v>4.071159581559157</v>
      </c>
      <c r="I217">
        <v>3.7913833882764827</v>
      </c>
      <c r="J217">
        <v>3.6380605018171712</v>
      </c>
      <c r="K217">
        <v>3.5476660167292904</v>
      </c>
      <c r="L217">
        <v>3.6118305208277155</v>
      </c>
      <c r="M217">
        <v>3.9493362479044509</v>
      </c>
      <c r="N217">
        <v>3.840336861136699</v>
      </c>
      <c r="O217">
        <v>4.0513705616701952</v>
      </c>
      <c r="P217">
        <v>4.0305613725076377</v>
      </c>
      <c r="Q217">
        <v>4.1040329880620172</v>
      </c>
      <c r="R217">
        <v>4.0576528165845227</v>
      </c>
      <c r="S217">
        <v>3.8524722842183259</v>
      </c>
      <c r="T217">
        <v>3.7478576710673583</v>
      </c>
      <c r="U217">
        <v>3.6165551643006575</v>
      </c>
      <c r="V217">
        <v>3.5580192779359878</v>
      </c>
      <c r="W217">
        <v>3.5410413130483356</v>
      </c>
      <c r="X217">
        <v>3.609233151377341</v>
      </c>
      <c r="Y217">
        <v>3.8600216595196533</v>
      </c>
      <c r="Z217">
        <v>3.933128606074896</v>
      </c>
      <c r="AA217">
        <v>3.8845577804074938</v>
      </c>
      <c r="AB217">
        <v>3.6322403673925288</v>
      </c>
      <c r="AC217">
        <v>3.7640473018968841</v>
      </c>
      <c r="AD217">
        <v>3.7939878948563592</v>
      </c>
      <c r="AE217">
        <v>3.6114887364010237</v>
      </c>
      <c r="AF217">
        <v>3.5421418989247075</v>
      </c>
      <c r="AG217">
        <v>3.3740176017861403</v>
      </c>
      <c r="AH217">
        <v>3.2554270218831989</v>
      </c>
      <c r="AI217">
        <v>3.3419281463921044</v>
      </c>
      <c r="AJ217">
        <v>3.5947671066919136</v>
      </c>
      <c r="AK217">
        <v>3.7714795595433901</v>
      </c>
      <c r="AL217">
        <v>3.5291244828319543</v>
      </c>
      <c r="AM217">
        <v>3.0230911647851149</v>
      </c>
      <c r="AN217">
        <v>2.420793079590053</v>
      </c>
      <c r="AO217">
        <v>1.9468152082589494</v>
      </c>
      <c r="AP217">
        <v>2.4083595239370736</v>
      </c>
      <c r="AQ217">
        <v>3.4136598606698465</v>
      </c>
      <c r="AR217">
        <v>3.8826641195990095</v>
      </c>
      <c r="AS217">
        <v>4.329081406036674</v>
      </c>
      <c r="AT217">
        <v>4.4803044319936181</v>
      </c>
      <c r="AU217">
        <v>3.8864956596257794</v>
      </c>
      <c r="AV217">
        <v>3.1952030716356425</v>
      </c>
      <c r="AW217">
        <v>3.1197045153204699</v>
      </c>
      <c r="AX217">
        <v>2.91355726032995</v>
      </c>
      <c r="AY217">
        <v>2.7310452421236655</v>
      </c>
      <c r="AZ217">
        <v>2.6415106294449644</v>
      </c>
    </row>
    <row r="218" spans="1:52" ht="15.75" x14ac:dyDescent="0.3">
      <c r="A218" s="4" t="s">
        <v>138</v>
      </c>
      <c r="B218">
        <v>6.1638987612297935</v>
      </c>
      <c r="C218">
        <v>6.0818515805592135</v>
      </c>
      <c r="D218">
        <v>6.1267087523725303</v>
      </c>
      <c r="E218">
        <v>6.1725871919036894</v>
      </c>
      <c r="F218">
        <v>6.3657768327932507</v>
      </c>
      <c r="G218">
        <v>6.3402811123046225</v>
      </c>
      <c r="H218">
        <v>6.0606586680004257</v>
      </c>
      <c r="I218">
        <v>5.6895040526864982</v>
      </c>
      <c r="J218">
        <v>5.8470651185841493</v>
      </c>
      <c r="K218">
        <v>6.0635009626107603</v>
      </c>
      <c r="L218">
        <v>6.0929974892161001</v>
      </c>
      <c r="M218">
        <v>6.3681712617895041</v>
      </c>
      <c r="N218">
        <v>6.2505749418225403</v>
      </c>
      <c r="O218">
        <v>6.1978555519026965</v>
      </c>
      <c r="P218">
        <v>6.1523200771726776</v>
      </c>
      <c r="Q218">
        <v>6.0227672121367695</v>
      </c>
      <c r="R218">
        <v>5.9871128743023068</v>
      </c>
      <c r="S218">
        <v>5.8108922222641475</v>
      </c>
      <c r="T218">
        <v>5.5432378616058298</v>
      </c>
      <c r="U218">
        <v>5.4338734154726227</v>
      </c>
      <c r="V218">
        <v>5.614276726295925</v>
      </c>
      <c r="W218">
        <v>5.9301934584483371</v>
      </c>
      <c r="X218">
        <v>6.1000932584995287</v>
      </c>
      <c r="Y218">
        <v>5.9900960263637195</v>
      </c>
      <c r="Z218">
        <v>5.9470802053973761</v>
      </c>
      <c r="AA218">
        <v>5.9615553709498865</v>
      </c>
      <c r="AB218">
        <v>5.8583213404843564</v>
      </c>
      <c r="AC218">
        <v>5.9579866272222368</v>
      </c>
      <c r="AD218">
        <v>6.067367900791611</v>
      </c>
      <c r="AE218">
        <v>5.7656253057212812</v>
      </c>
      <c r="AF218">
        <v>5.4466779894086024</v>
      </c>
      <c r="AG218">
        <v>5.351321342655595</v>
      </c>
      <c r="AH218">
        <v>5.4471613103657939</v>
      </c>
      <c r="AI218">
        <v>5.8003426431327458</v>
      </c>
      <c r="AJ218">
        <v>6.4677569855153605</v>
      </c>
      <c r="AK218">
        <v>6.2977593968054535</v>
      </c>
      <c r="AL218">
        <v>5.4559910973110712</v>
      </c>
      <c r="AM218">
        <v>4.6071558625628661</v>
      </c>
      <c r="AN218">
        <v>3.6895594915286405</v>
      </c>
      <c r="AO218">
        <v>3.1273239723928854</v>
      </c>
      <c r="AP218">
        <v>4.9381243761524525</v>
      </c>
      <c r="AQ218">
        <v>7.326813007575586</v>
      </c>
      <c r="AR218">
        <v>7.84426956045521</v>
      </c>
      <c r="AS218">
        <v>8.5167233457886802</v>
      </c>
      <c r="AT218">
        <v>8.6830480508447163</v>
      </c>
      <c r="AU218">
        <v>7.2003744939357031</v>
      </c>
      <c r="AV218">
        <v>5.9679352803650803</v>
      </c>
      <c r="AW218">
        <v>5.3621686531849528</v>
      </c>
      <c r="AX218">
        <v>4.9171263674908383</v>
      </c>
      <c r="AY218">
        <v>4.3722668377311624</v>
      </c>
      <c r="AZ218">
        <v>4.0316204432511187</v>
      </c>
    </row>
    <row r="219" spans="1:52" ht="15.75" x14ac:dyDescent="0.3">
      <c r="A219" s="4" t="s">
        <v>34</v>
      </c>
      <c r="B219">
        <v>2.7923273360927752</v>
      </c>
      <c r="C219">
        <v>2.9261660285334217</v>
      </c>
      <c r="D219">
        <v>2.8456415141193019</v>
      </c>
      <c r="E219">
        <v>2.6686122898246376</v>
      </c>
      <c r="F219">
        <v>2.9422972335938367</v>
      </c>
      <c r="G219">
        <v>3.0661775761473402</v>
      </c>
      <c r="H219">
        <v>3.0486997809837351</v>
      </c>
      <c r="I219">
        <v>2.8190558139399564</v>
      </c>
      <c r="J219">
        <v>2.5229528833249355</v>
      </c>
      <c r="K219">
        <v>2.3079154492062339</v>
      </c>
      <c r="L219">
        <v>2.3920397766653929</v>
      </c>
      <c r="M219">
        <v>2.7801667657838163</v>
      </c>
      <c r="N219">
        <v>2.6663992811574335</v>
      </c>
      <c r="O219">
        <v>3.0081357458448736</v>
      </c>
      <c r="P219">
        <v>3.0094344478142094</v>
      </c>
      <c r="Q219">
        <v>3.1645860182426446</v>
      </c>
      <c r="R219">
        <v>3.1023384940987992</v>
      </c>
      <c r="S219">
        <v>2.8483860927666607</v>
      </c>
      <c r="T219">
        <v>2.8401606791829783</v>
      </c>
      <c r="U219">
        <v>2.6970668897761305</v>
      </c>
      <c r="V219">
        <v>2.5157167879783833</v>
      </c>
      <c r="W219">
        <v>2.3415128843048754</v>
      </c>
      <c r="X219">
        <v>2.3416500665899611</v>
      </c>
      <c r="Y219">
        <v>2.7784575567516665</v>
      </c>
      <c r="Z219">
        <v>2.9018053392415126</v>
      </c>
      <c r="AA219">
        <v>2.8148989386489447</v>
      </c>
      <c r="AB219">
        <v>2.4736791268280514</v>
      </c>
      <c r="AC219">
        <v>2.6030929524732231</v>
      </c>
      <c r="AD219">
        <v>2.5975752243145465</v>
      </c>
      <c r="AE219">
        <v>2.4332061378185061</v>
      </c>
      <c r="AF219">
        <v>2.5236028725534889</v>
      </c>
      <c r="AG219">
        <v>2.3220281720559575</v>
      </c>
      <c r="AH219">
        <v>2.0939901479349321</v>
      </c>
      <c r="AI219">
        <v>2.0652988432458037</v>
      </c>
      <c r="AJ219">
        <v>2.1573526034660584</v>
      </c>
      <c r="AK219">
        <v>2.5047980052456582</v>
      </c>
      <c r="AL219">
        <v>2.5778267198173537</v>
      </c>
      <c r="AM219">
        <v>2.2516243296781187</v>
      </c>
      <c r="AN219">
        <v>1.7972099297413859</v>
      </c>
      <c r="AO219">
        <v>1.3651007557174779</v>
      </c>
      <c r="AP219">
        <v>1.1580163082009718</v>
      </c>
      <c r="AQ219">
        <v>1.4138112745542357</v>
      </c>
      <c r="AR219">
        <v>1.9473380826361619</v>
      </c>
      <c r="AS219">
        <v>2.2923586910897003</v>
      </c>
      <c r="AT219">
        <v>2.4804904056437826</v>
      </c>
      <c r="AU219">
        <v>2.3447129871901904</v>
      </c>
      <c r="AV219">
        <v>1.9247957188734479</v>
      </c>
      <c r="AW219">
        <v>2.0838194848655101</v>
      </c>
      <c r="AX219">
        <v>1.9983425238561281</v>
      </c>
      <c r="AY219">
        <v>1.9883096541468703</v>
      </c>
      <c r="AZ219">
        <v>2.0091602689967081</v>
      </c>
    </row>
    <row r="220" spans="1:52" ht="15.75" x14ac:dyDescent="0.3">
      <c r="A220" s="4" t="s">
        <v>139</v>
      </c>
      <c r="B220">
        <v>3.6370521099526041</v>
      </c>
      <c r="C220">
        <v>3.7522439433758681</v>
      </c>
      <c r="D220">
        <v>3.716568800416125</v>
      </c>
      <c r="E220">
        <v>3.8073327313426728</v>
      </c>
      <c r="F220">
        <v>4.2797215093435419</v>
      </c>
      <c r="G220">
        <v>4.7081617629985457</v>
      </c>
      <c r="H220">
        <v>5.2524366874575819</v>
      </c>
      <c r="I220">
        <v>5.8171339759895888</v>
      </c>
      <c r="J220">
        <v>5.723672320534428</v>
      </c>
      <c r="K220">
        <v>5.5070994175969199</v>
      </c>
      <c r="L220">
        <v>5.2409263224288702</v>
      </c>
      <c r="M220">
        <v>5.4001842508386622</v>
      </c>
      <c r="N220">
        <v>5.3903015608926719</v>
      </c>
      <c r="O220">
        <v>5.5597545972940958</v>
      </c>
      <c r="P220">
        <v>5.2287716227256249</v>
      </c>
      <c r="Q220">
        <v>5.1426478361945023</v>
      </c>
      <c r="R220">
        <v>5.6063512935270428</v>
      </c>
      <c r="S220">
        <v>5.1172536133475583</v>
      </c>
      <c r="T220">
        <v>6.0628229014056192</v>
      </c>
      <c r="U220">
        <v>6.1405524875579669</v>
      </c>
      <c r="V220">
        <v>6.3096760067845539</v>
      </c>
      <c r="W220">
        <v>6.0123101282246019</v>
      </c>
      <c r="X220">
        <v>6.0634111439680431</v>
      </c>
      <c r="Y220">
        <v>5.8059124255115373</v>
      </c>
      <c r="Z220">
        <v>6.0370529171288867</v>
      </c>
      <c r="AA220">
        <v>5.9045613519929203</v>
      </c>
      <c r="AB220">
        <v>5.3870606784782868</v>
      </c>
      <c r="AC220">
        <v>5.3574433470370133</v>
      </c>
      <c r="AD220">
        <v>5.2763655727739165</v>
      </c>
      <c r="AE220">
        <v>5.8109780935423814</v>
      </c>
      <c r="AF220">
        <v>6.1038660195427985</v>
      </c>
      <c r="AG220">
        <v>5.1044258521458596</v>
      </c>
      <c r="AH220">
        <v>4.8889059391817353</v>
      </c>
      <c r="AI220">
        <v>6.4443212268749228</v>
      </c>
      <c r="AJ220">
        <v>6.4695895070331915</v>
      </c>
      <c r="AK220">
        <v>6.6743712379654401</v>
      </c>
      <c r="AL220">
        <v>7.0193227649109371</v>
      </c>
      <c r="AM220">
        <v>6.9048249760396123</v>
      </c>
      <c r="AN220">
        <v>6.1315559361345127</v>
      </c>
      <c r="AO220">
        <v>4.9164204786194547</v>
      </c>
      <c r="AP220">
        <v>3.5987422817949</v>
      </c>
      <c r="AQ220">
        <v>5.8009378344595115</v>
      </c>
      <c r="AR220">
        <v>6.5124676352173738</v>
      </c>
      <c r="AS220">
        <v>7.0317813444770447</v>
      </c>
      <c r="AT220">
        <v>5.6147606645396309</v>
      </c>
      <c r="AU220">
        <v>5.677516725804602</v>
      </c>
      <c r="AV220">
        <v>4.9732542029257694</v>
      </c>
      <c r="AW220">
        <v>6.1121505167071719</v>
      </c>
      <c r="AX220">
        <v>5.7529006349121055</v>
      </c>
      <c r="AY220">
        <v>5.1639751867830572</v>
      </c>
      <c r="AZ220">
        <v>5.2275894089198003</v>
      </c>
    </row>
    <row r="221" spans="1:52" ht="15.75" x14ac:dyDescent="0.3">
      <c r="A221" s="4" t="s">
        <v>36</v>
      </c>
      <c r="B221">
        <v>3.3939425867318831</v>
      </c>
      <c r="C221">
        <v>3.5608275504211488</v>
      </c>
      <c r="D221">
        <v>3.475535245665974</v>
      </c>
      <c r="E221">
        <v>3.1943753492309477</v>
      </c>
      <c r="F221">
        <v>3.5158447781183257</v>
      </c>
      <c r="G221">
        <v>3.6817634913428057</v>
      </c>
      <c r="H221">
        <v>3.6646472112456836</v>
      </c>
      <c r="I221">
        <v>3.3675641757836812</v>
      </c>
      <c r="J221">
        <v>2.9917217744659732</v>
      </c>
      <c r="K221">
        <v>2.7314939863551579</v>
      </c>
      <c r="L221">
        <v>2.8651550210761649</v>
      </c>
      <c r="M221">
        <v>3.3896727759766954</v>
      </c>
      <c r="N221">
        <v>3.2337458886207724</v>
      </c>
      <c r="O221">
        <v>3.7530673282038891</v>
      </c>
      <c r="P221">
        <v>3.7927079719118582</v>
      </c>
      <c r="Q221">
        <v>4.0435172197434568</v>
      </c>
      <c r="R221">
        <v>3.9442735952222661</v>
      </c>
      <c r="S221">
        <v>3.6262100588268162</v>
      </c>
      <c r="T221">
        <v>3.5832217867600531</v>
      </c>
      <c r="U221">
        <v>3.4275460290993349</v>
      </c>
      <c r="V221">
        <v>3.1621280179968236</v>
      </c>
      <c r="W221">
        <v>2.9254768484858</v>
      </c>
      <c r="X221">
        <v>2.9410929593679223</v>
      </c>
      <c r="Y221">
        <v>3.6028205691923656</v>
      </c>
      <c r="Z221">
        <v>3.7614582010801465</v>
      </c>
      <c r="AA221">
        <v>3.6201385692622901</v>
      </c>
      <c r="AB221">
        <v>3.1399032429311586</v>
      </c>
      <c r="AC221">
        <v>3.3479618841628866</v>
      </c>
      <c r="AD221">
        <v>3.348715337569641</v>
      </c>
      <c r="AE221">
        <v>3.1087286992534438</v>
      </c>
      <c r="AF221">
        <v>3.2668026922500344</v>
      </c>
      <c r="AG221">
        <v>3.0274459214897549</v>
      </c>
      <c r="AH221">
        <v>2.7011647620664472</v>
      </c>
      <c r="AI221">
        <v>2.6237477305926675</v>
      </c>
      <c r="AJ221">
        <v>2.7218812255988594</v>
      </c>
      <c r="AK221">
        <v>3.1476336396579088</v>
      </c>
      <c r="AL221">
        <v>3.2092901268684964</v>
      </c>
      <c r="AM221">
        <v>2.7488429800280443</v>
      </c>
      <c r="AN221">
        <v>2.1818995985875702</v>
      </c>
      <c r="AO221">
        <v>1.6639649649077277</v>
      </c>
      <c r="AP221">
        <v>1.4287479318572953</v>
      </c>
      <c r="AQ221">
        <v>1.8058420234931156</v>
      </c>
      <c r="AR221">
        <v>2.6326258496635369</v>
      </c>
      <c r="AS221">
        <v>2.9813353242103129</v>
      </c>
      <c r="AT221">
        <v>3.17237619414693</v>
      </c>
      <c r="AU221">
        <v>2.8607805635181895</v>
      </c>
      <c r="AV221">
        <v>2.2765017038664395</v>
      </c>
      <c r="AW221">
        <v>2.5015209699532468</v>
      </c>
      <c r="AX221">
        <v>2.4237309240443174</v>
      </c>
      <c r="AY221">
        <v>2.4483957260604696</v>
      </c>
      <c r="AZ221">
        <v>2.5112236649583992</v>
      </c>
    </row>
    <row r="222" spans="1:52" ht="15.75" x14ac:dyDescent="0.3">
      <c r="A222" s="4" t="s">
        <v>50</v>
      </c>
      <c r="B222">
        <v>1.0691861842885451</v>
      </c>
      <c r="C222">
        <v>1.1235755164844854</v>
      </c>
      <c r="D222">
        <v>1.0601882501343167</v>
      </c>
      <c r="E222">
        <v>1.1136836034341595</v>
      </c>
      <c r="F222">
        <v>1.2375386533851538</v>
      </c>
      <c r="G222">
        <v>1.2320349171697951</v>
      </c>
      <c r="H222">
        <v>1.1924653112916437</v>
      </c>
      <c r="I222">
        <v>1.0673424625501029</v>
      </c>
      <c r="J222">
        <v>0.97127583837677123</v>
      </c>
      <c r="K222">
        <v>0.89742409931529332</v>
      </c>
      <c r="L222">
        <v>0.93846863208748121</v>
      </c>
      <c r="M222">
        <v>1.059002420902275</v>
      </c>
      <c r="N222">
        <v>1.077081929796067</v>
      </c>
      <c r="O222">
        <v>1.0746975334524735</v>
      </c>
      <c r="P222">
        <v>1.0666985395248745</v>
      </c>
      <c r="Q222">
        <v>1.0529469307917034</v>
      </c>
      <c r="R222">
        <v>1.0714873315790709</v>
      </c>
      <c r="S222">
        <v>1.0209352488570989</v>
      </c>
      <c r="T222">
        <v>1.0647211084727521</v>
      </c>
      <c r="U222">
        <v>0.97030053652720827</v>
      </c>
      <c r="V222">
        <v>0.9587223328625466</v>
      </c>
      <c r="W222">
        <v>0.9379114161650427</v>
      </c>
      <c r="X222">
        <v>0.93426680536103668</v>
      </c>
      <c r="Y222">
        <v>0.98114717984667932</v>
      </c>
      <c r="Z222">
        <v>1.0332382272171416</v>
      </c>
      <c r="AA222">
        <v>1.0758872509838502</v>
      </c>
      <c r="AB222">
        <v>1.0344275724464489</v>
      </c>
      <c r="AC222">
        <v>1.0281323064046568</v>
      </c>
      <c r="AD222">
        <v>1.0283735986917719</v>
      </c>
      <c r="AE222">
        <v>1.0050082667541986</v>
      </c>
      <c r="AF222">
        <v>0.99352816767875918</v>
      </c>
      <c r="AG222">
        <v>0.91964543582198721</v>
      </c>
      <c r="AH222">
        <v>0.87583463772447079</v>
      </c>
      <c r="AI222">
        <v>0.89007801768200778</v>
      </c>
      <c r="AJ222">
        <v>0.96119097277847532</v>
      </c>
      <c r="AK222">
        <v>1.1580986096909041</v>
      </c>
      <c r="AL222">
        <v>1.2150992114955139</v>
      </c>
      <c r="AM222">
        <v>1.1479980850984719</v>
      </c>
      <c r="AN222">
        <v>0.92971871379109694</v>
      </c>
      <c r="AO222">
        <v>0.69573870066994092</v>
      </c>
      <c r="AP222">
        <v>0.57649082336642232</v>
      </c>
      <c r="AQ222">
        <v>0.56111053567622304</v>
      </c>
      <c r="AR222">
        <v>0.56345039291686771</v>
      </c>
      <c r="AS222">
        <v>0.89603858152444049</v>
      </c>
      <c r="AT222">
        <v>1.1065548786924517</v>
      </c>
      <c r="AU222">
        <v>1.2769145708702831</v>
      </c>
      <c r="AV222">
        <v>1.1623594465907834</v>
      </c>
      <c r="AW222">
        <v>1.166031233777034</v>
      </c>
      <c r="AX222">
        <v>1.0679769984636363</v>
      </c>
      <c r="AY222">
        <v>1.00191814884216</v>
      </c>
      <c r="AZ222">
        <v>0.93530320881693696</v>
      </c>
    </row>
    <row r="223" spans="1:52" ht="15.75" x14ac:dyDescent="0.3">
      <c r="A223" s="5" t="s">
        <v>38</v>
      </c>
      <c r="B223">
        <v>1.0691861842885451</v>
      </c>
      <c r="C223">
        <v>1.1235755164844854</v>
      </c>
      <c r="D223">
        <v>1.0601882501343167</v>
      </c>
      <c r="E223">
        <v>1.1136836034341595</v>
      </c>
      <c r="F223">
        <v>1.2375386533851538</v>
      </c>
      <c r="G223">
        <v>1.2320349171697951</v>
      </c>
      <c r="H223">
        <v>1.1924653112916437</v>
      </c>
      <c r="I223">
        <v>1.0673424625501029</v>
      </c>
      <c r="J223">
        <v>0.97127583837677123</v>
      </c>
      <c r="K223">
        <v>0.89742409931529332</v>
      </c>
      <c r="L223">
        <v>0.93846863208748121</v>
      </c>
      <c r="M223">
        <v>1.059002420902275</v>
      </c>
      <c r="N223">
        <v>1.077081929796067</v>
      </c>
      <c r="O223">
        <v>1.0746975334524735</v>
      </c>
      <c r="P223">
        <v>1.0666985395248745</v>
      </c>
      <c r="Q223">
        <v>1.0529469307917034</v>
      </c>
      <c r="R223">
        <v>1.0714873315790709</v>
      </c>
      <c r="S223">
        <v>1.0209352488570989</v>
      </c>
      <c r="T223">
        <v>1.0647211084727521</v>
      </c>
      <c r="U223">
        <v>0.97030053652720827</v>
      </c>
      <c r="V223">
        <v>0.9587223328625466</v>
      </c>
      <c r="W223">
        <v>0.9379114161650427</v>
      </c>
      <c r="X223">
        <v>0.93426680536103668</v>
      </c>
      <c r="Y223">
        <v>0.98114717984667932</v>
      </c>
      <c r="Z223">
        <v>1.0332382272171416</v>
      </c>
      <c r="AA223">
        <v>1.0758872509838502</v>
      </c>
      <c r="AB223">
        <v>1.0344275724464489</v>
      </c>
      <c r="AC223">
        <v>1.0281323064046568</v>
      </c>
      <c r="AD223">
        <v>1.0283735986917719</v>
      </c>
      <c r="AE223">
        <v>1.0050082667541986</v>
      </c>
      <c r="AF223">
        <v>0.99352816767875918</v>
      </c>
      <c r="AG223">
        <v>0.91964543582198721</v>
      </c>
      <c r="AH223">
        <v>0.87583463772447079</v>
      </c>
      <c r="AI223">
        <v>0.89007801768200778</v>
      </c>
      <c r="AJ223">
        <v>0.96119097277847532</v>
      </c>
      <c r="AK223">
        <v>1.1580986096909041</v>
      </c>
      <c r="AL223">
        <v>1.2150992114955139</v>
      </c>
      <c r="AM223">
        <v>1.1479980850984719</v>
      </c>
      <c r="AN223">
        <v>0.92971871379109694</v>
      </c>
      <c r="AO223">
        <v>0.69573870066994092</v>
      </c>
      <c r="AP223">
        <v>0.57649082336642232</v>
      </c>
      <c r="AQ223">
        <v>0.56111053567622304</v>
      </c>
      <c r="AR223">
        <v>0.56345039291686771</v>
      </c>
      <c r="AS223">
        <v>0.89603858152444049</v>
      </c>
      <c r="AT223">
        <v>1.1065548786924517</v>
      </c>
      <c r="AU223">
        <v>1.2769145708702831</v>
      </c>
      <c r="AV223">
        <v>1.1623594465907834</v>
      </c>
      <c r="AW223">
        <v>1.166031233777034</v>
      </c>
      <c r="AX223">
        <v>1.0679769984636363</v>
      </c>
      <c r="AY223">
        <v>1.00191814884216</v>
      </c>
      <c r="AZ223">
        <v>0.93530320881693696</v>
      </c>
    </row>
    <row r="224" spans="1:52" ht="15.75" x14ac:dyDescent="0.3">
      <c r="A224" s="5" t="s">
        <v>140</v>
      </c>
      <c r="B224" t="s">
        <v>64</v>
      </c>
      <c r="C224" t="s">
        <v>64</v>
      </c>
      <c r="D224" t="s">
        <v>64</v>
      </c>
      <c r="E224" t="s">
        <v>64</v>
      </c>
      <c r="F224" t="s">
        <v>64</v>
      </c>
      <c r="G224" t="s">
        <v>64</v>
      </c>
      <c r="H224" t="s">
        <v>64</v>
      </c>
      <c r="I224" t="s">
        <v>64</v>
      </c>
      <c r="J224" t="s">
        <v>64</v>
      </c>
      <c r="K224" t="s">
        <v>64</v>
      </c>
      <c r="L224" t="s">
        <v>64</v>
      </c>
      <c r="M224" t="s">
        <v>64</v>
      </c>
      <c r="N224" t="s">
        <v>64</v>
      </c>
      <c r="O224" t="s">
        <v>64</v>
      </c>
      <c r="P224" t="s">
        <v>64</v>
      </c>
      <c r="Q224" t="s">
        <v>64</v>
      </c>
      <c r="R224" t="s">
        <v>64</v>
      </c>
      <c r="S224" t="s">
        <v>64</v>
      </c>
      <c r="T224" t="s">
        <v>64</v>
      </c>
      <c r="U224" t="s">
        <v>64</v>
      </c>
      <c r="V224" t="s">
        <v>64</v>
      </c>
      <c r="W224" t="s">
        <v>64</v>
      </c>
      <c r="X224" t="s">
        <v>64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 t="s">
        <v>64</v>
      </c>
      <c r="AI224" t="s">
        <v>64</v>
      </c>
      <c r="AJ224" t="s">
        <v>64</v>
      </c>
      <c r="AK224" t="s">
        <v>64</v>
      </c>
      <c r="AL224" t="s">
        <v>64</v>
      </c>
      <c r="AM224" t="s">
        <v>64</v>
      </c>
      <c r="AN224" t="s">
        <v>64</v>
      </c>
      <c r="AO224" t="s">
        <v>64</v>
      </c>
      <c r="AP224" t="s">
        <v>64</v>
      </c>
      <c r="AQ224" t="s">
        <v>64</v>
      </c>
      <c r="AR224" t="s">
        <v>64</v>
      </c>
      <c r="AS224" t="s">
        <v>64</v>
      </c>
      <c r="AT224" t="s">
        <v>64</v>
      </c>
      <c r="AU224" t="s">
        <v>64</v>
      </c>
      <c r="AV224" t="s">
        <v>64</v>
      </c>
      <c r="AW224" t="s">
        <v>64</v>
      </c>
      <c r="AX224" t="s">
        <v>64</v>
      </c>
      <c r="AY224" t="s">
        <v>64</v>
      </c>
      <c r="AZ224" t="s">
        <v>64</v>
      </c>
    </row>
    <row r="225" spans="1:52" ht="15.75" x14ac:dyDescent="0.3">
      <c r="A225" s="4" t="s">
        <v>141</v>
      </c>
      <c r="B225" t="s">
        <v>64</v>
      </c>
      <c r="C225" t="s">
        <v>64</v>
      </c>
      <c r="D225" t="s">
        <v>64</v>
      </c>
      <c r="E225" t="s">
        <v>64</v>
      </c>
      <c r="F225" t="s">
        <v>64</v>
      </c>
      <c r="G225" t="s">
        <v>64</v>
      </c>
      <c r="H225" t="s">
        <v>64</v>
      </c>
      <c r="I225" t="s">
        <v>64</v>
      </c>
      <c r="J225" t="s">
        <v>64</v>
      </c>
      <c r="K225" t="s">
        <v>64</v>
      </c>
      <c r="L225" t="s">
        <v>64</v>
      </c>
      <c r="M225" t="s">
        <v>64</v>
      </c>
      <c r="N225" t="s">
        <v>64</v>
      </c>
      <c r="O225" t="s">
        <v>64</v>
      </c>
      <c r="P225" t="s">
        <v>64</v>
      </c>
      <c r="Q225" t="s">
        <v>64</v>
      </c>
      <c r="R225" t="s">
        <v>64</v>
      </c>
      <c r="S225" t="s">
        <v>64</v>
      </c>
      <c r="T225" t="s">
        <v>64</v>
      </c>
      <c r="U225" t="s">
        <v>64</v>
      </c>
      <c r="V225" t="s">
        <v>64</v>
      </c>
      <c r="W225" t="s">
        <v>64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t="s">
        <v>64</v>
      </c>
      <c r="AG225" t="s">
        <v>64</v>
      </c>
      <c r="AH225" t="s">
        <v>64</v>
      </c>
      <c r="AI225" t="s">
        <v>64</v>
      </c>
      <c r="AJ225" t="s">
        <v>64</v>
      </c>
      <c r="AK225" t="s">
        <v>64</v>
      </c>
      <c r="AL225" t="s">
        <v>64</v>
      </c>
      <c r="AM225" t="s">
        <v>64</v>
      </c>
      <c r="AN225" t="s">
        <v>64</v>
      </c>
      <c r="AO225" t="s">
        <v>64</v>
      </c>
      <c r="AP225" t="s">
        <v>64</v>
      </c>
      <c r="AQ225" t="s">
        <v>64</v>
      </c>
      <c r="AR225" t="s">
        <v>64</v>
      </c>
      <c r="AS225" t="s">
        <v>64</v>
      </c>
      <c r="AT225" t="s">
        <v>64</v>
      </c>
      <c r="AU225" t="s">
        <v>64</v>
      </c>
      <c r="AV225" t="s">
        <v>64</v>
      </c>
      <c r="AW225" t="s">
        <v>64</v>
      </c>
      <c r="AX225" t="s">
        <v>64</v>
      </c>
      <c r="AY225" t="s">
        <v>64</v>
      </c>
      <c r="AZ225" t="s">
        <v>64</v>
      </c>
    </row>
    <row r="226" spans="1:52" ht="15.75" x14ac:dyDescent="0.3">
      <c r="A226" s="4" t="s">
        <v>142</v>
      </c>
      <c r="B226">
        <v>17.878210356657053</v>
      </c>
      <c r="C226">
        <v>17.323130631188686</v>
      </c>
      <c r="D226">
        <v>13.656109299524363</v>
      </c>
      <c r="E226">
        <v>15.452894227816701</v>
      </c>
      <c r="F226">
        <v>18.145282471055054</v>
      </c>
      <c r="G226">
        <v>19.484032691160174</v>
      </c>
      <c r="H226">
        <v>18.967910667745358</v>
      </c>
      <c r="I226">
        <v>21.270954406458603</v>
      </c>
      <c r="J226">
        <v>17.365280402057582</v>
      </c>
      <c r="K226">
        <v>17.103196162170107</v>
      </c>
      <c r="L226">
        <v>18.174886062284578</v>
      </c>
      <c r="M226">
        <v>24.930103746439187</v>
      </c>
      <c r="N226">
        <v>20.72285244653412</v>
      </c>
      <c r="O226">
        <v>20.146242242958714</v>
      </c>
      <c r="P226">
        <v>17.868561726470045</v>
      </c>
      <c r="Q226">
        <v>20.922087986435393</v>
      </c>
      <c r="R226">
        <v>21.635490626488995</v>
      </c>
      <c r="S226">
        <v>17.899792961193938</v>
      </c>
      <c r="T226">
        <v>18.697780448233164</v>
      </c>
      <c r="U226">
        <v>18.21142291230656</v>
      </c>
      <c r="V226">
        <v>18.388033233021325</v>
      </c>
      <c r="W226">
        <v>14.202793407617589</v>
      </c>
      <c r="X226">
        <v>15.720598890900222</v>
      </c>
      <c r="Y226">
        <v>13.13777300660478</v>
      </c>
      <c r="Z226">
        <v>15.595108675561312</v>
      </c>
      <c r="AA226">
        <v>15.98950106683677</v>
      </c>
      <c r="AB226">
        <v>15.543266891255206</v>
      </c>
      <c r="AC226">
        <v>16.516837707990625</v>
      </c>
      <c r="AD226">
        <v>16.222834539522729</v>
      </c>
      <c r="AE226">
        <v>14.886856309666587</v>
      </c>
      <c r="AF226">
        <v>13.507579303314232</v>
      </c>
      <c r="AG226">
        <v>12.907364656843393</v>
      </c>
      <c r="AH226">
        <v>10.6942813908751</v>
      </c>
      <c r="AI226">
        <v>11.778753471843466</v>
      </c>
      <c r="AJ226">
        <v>3.9566648440599104</v>
      </c>
      <c r="AK226">
        <v>1.5755039777332687</v>
      </c>
      <c r="AL226">
        <v>1.5731349821416538</v>
      </c>
      <c r="AM226">
        <v>1.9174027748813813</v>
      </c>
      <c r="AN226">
        <v>2.1793732641917338</v>
      </c>
      <c r="AO226">
        <v>2.1990225731181838</v>
      </c>
      <c r="AP226">
        <v>1.8406028663833434</v>
      </c>
      <c r="AQ226">
        <v>1.5479871529707963</v>
      </c>
      <c r="AR226">
        <v>1.765027200111623</v>
      </c>
      <c r="AS226">
        <v>2.9302705298547767</v>
      </c>
      <c r="AT226">
        <v>6.6672707345250828</v>
      </c>
      <c r="AU226">
        <v>16.709094921154705</v>
      </c>
      <c r="AV226">
        <v>18.50790732652429</v>
      </c>
      <c r="AW226">
        <v>18.363105878074588</v>
      </c>
      <c r="AX226">
        <v>12.382436218649229</v>
      </c>
      <c r="AY226">
        <v>10.886866743146738</v>
      </c>
      <c r="AZ226">
        <v>11.531974031756938</v>
      </c>
    </row>
    <row r="227" spans="1:52" ht="15.75" x14ac:dyDescent="0.3">
      <c r="A227" s="3" t="s">
        <v>143</v>
      </c>
      <c r="B227">
        <v>0.92647552028766211</v>
      </c>
      <c r="C227">
        <v>0.9309748786961588</v>
      </c>
      <c r="D227">
        <v>0.93207050482317699</v>
      </c>
      <c r="E227">
        <v>0.93992550260007124</v>
      </c>
      <c r="F227">
        <v>0.92619722840443053</v>
      </c>
      <c r="G227">
        <v>0.98551737515778381</v>
      </c>
      <c r="H227">
        <v>0.96766596690947493</v>
      </c>
      <c r="I227">
        <v>0.93215711530989487</v>
      </c>
      <c r="J227">
        <v>0.90282381923932986</v>
      </c>
      <c r="K227">
        <v>0.93188022304925267</v>
      </c>
      <c r="L227">
        <v>0.95251294126502584</v>
      </c>
      <c r="M227">
        <v>0.92743152601360346</v>
      </c>
      <c r="N227">
        <v>0.91809092704508954</v>
      </c>
      <c r="O227">
        <v>0.92250457552804244</v>
      </c>
      <c r="P227">
        <v>0.89127074980718846</v>
      </c>
      <c r="Q227">
        <v>0.9529738654108999</v>
      </c>
      <c r="R227">
        <v>0.90574204525609681</v>
      </c>
      <c r="S227">
        <v>0.91832937708631068</v>
      </c>
      <c r="T227">
        <v>0.93101372659389148</v>
      </c>
      <c r="U227">
        <v>0.91198787063664855</v>
      </c>
      <c r="V227">
        <v>0.97301238201007911</v>
      </c>
      <c r="W227">
        <v>0.97217640046676979</v>
      </c>
      <c r="X227">
        <v>0.94587763664047997</v>
      </c>
      <c r="Y227">
        <v>0.95947264836066892</v>
      </c>
      <c r="Z227">
        <v>1.0324425482810613</v>
      </c>
      <c r="AA227">
        <v>1.0045798657206457</v>
      </c>
      <c r="AB227">
        <v>1.0774041372386263</v>
      </c>
      <c r="AC227">
        <v>1.0748696089657304</v>
      </c>
      <c r="AD227">
        <v>1.1196190814371643</v>
      </c>
      <c r="AE227">
        <v>1.1491716687556406</v>
      </c>
      <c r="AF227">
        <v>1.1466712067354763</v>
      </c>
      <c r="AG227">
        <v>1.1492398953664336</v>
      </c>
      <c r="AH227">
        <v>1.1677752443853833</v>
      </c>
      <c r="AI227">
        <v>1.1806116405373632</v>
      </c>
      <c r="AJ227">
        <v>1.2655755399666693</v>
      </c>
      <c r="AK227">
        <v>1.3465308011531176</v>
      </c>
      <c r="AL227">
        <v>1.283616961242851</v>
      </c>
      <c r="AM227">
        <v>1.167032466400741</v>
      </c>
      <c r="AN227">
        <v>1.0888804219269934</v>
      </c>
      <c r="AO227">
        <v>0.98145300066371199</v>
      </c>
      <c r="AP227">
        <v>0.86123530777612645</v>
      </c>
      <c r="AQ227">
        <v>0.83711766452675751</v>
      </c>
      <c r="AR227">
        <v>0.87557936879504006</v>
      </c>
      <c r="AS227">
        <v>0.95231332420502646</v>
      </c>
      <c r="AT227">
        <v>1.0196305234573619</v>
      </c>
      <c r="AU227">
        <v>1.0716960563788638</v>
      </c>
      <c r="AV227">
        <v>1.0416303779000731</v>
      </c>
      <c r="AW227">
        <v>0.99850514223861386</v>
      </c>
      <c r="AX227">
        <v>0.99271823795515202</v>
      </c>
      <c r="AY227">
        <v>1.0183756532453709</v>
      </c>
      <c r="AZ227">
        <v>1.0896651775440307</v>
      </c>
    </row>
    <row r="228" spans="1:52" ht="15.75" x14ac:dyDescent="0.3">
      <c r="A228" s="20" t="s">
        <v>144</v>
      </c>
      <c r="B228">
        <v>0.86092196838978974</v>
      </c>
      <c r="C228">
        <v>0.85916779930908493</v>
      </c>
      <c r="D228">
        <v>0.85886732492547768</v>
      </c>
      <c r="E228">
        <v>0.86147418428529965</v>
      </c>
      <c r="F228">
        <v>0.8459232071766184</v>
      </c>
      <c r="G228">
        <v>0.90468869407104979</v>
      </c>
      <c r="H228">
        <v>0.88811978529511248</v>
      </c>
      <c r="I228">
        <v>0.85985398189089168</v>
      </c>
      <c r="J228">
        <v>0.83087011211901984</v>
      </c>
      <c r="K228">
        <v>0.86483407798021139</v>
      </c>
      <c r="L228">
        <v>0.88882289368567902</v>
      </c>
      <c r="M228">
        <v>0.86656731717338586</v>
      </c>
      <c r="N228">
        <v>0.85924897426179458</v>
      </c>
      <c r="O228">
        <v>0.86252308160943403</v>
      </c>
      <c r="P228">
        <v>0.82926985445383128</v>
      </c>
      <c r="Q228">
        <v>0.89336472357788299</v>
      </c>
      <c r="R228">
        <v>0.85064446524523996</v>
      </c>
      <c r="S228">
        <v>0.8631270821933944</v>
      </c>
      <c r="T228">
        <v>0.8783869935309021</v>
      </c>
      <c r="U228">
        <v>0.85246502013632264</v>
      </c>
      <c r="V228">
        <v>0.91000514913881259</v>
      </c>
      <c r="W228">
        <v>0.90524367405757677</v>
      </c>
      <c r="X228">
        <v>0.87496835691142893</v>
      </c>
      <c r="Y228">
        <v>0.88456476917839821</v>
      </c>
      <c r="Z228">
        <v>0.94873989085468069</v>
      </c>
      <c r="AA228">
        <v>0.92485807024964806</v>
      </c>
      <c r="AB228">
        <v>0.98941041596750168</v>
      </c>
      <c r="AC228">
        <v>0.99276438535812817</v>
      </c>
      <c r="AD228">
        <v>1.0313889005216654</v>
      </c>
      <c r="AE228">
        <v>1.0606035559852047</v>
      </c>
      <c r="AF228">
        <v>1.0583170751659028</v>
      </c>
      <c r="AG228">
        <v>1.0524188214511163</v>
      </c>
      <c r="AH228">
        <v>1.0631813700638499</v>
      </c>
      <c r="AI228">
        <v>1.0666286165971248</v>
      </c>
      <c r="AJ228">
        <v>1.1480281957264349</v>
      </c>
      <c r="AK228">
        <v>1.2168982540843027</v>
      </c>
      <c r="AL228">
        <v>1.1484925234110761</v>
      </c>
      <c r="AM228">
        <v>1.0891149965870155</v>
      </c>
      <c r="AN228">
        <v>1.0050039784844191</v>
      </c>
      <c r="AO228">
        <v>0.88880680789599276</v>
      </c>
      <c r="AP228">
        <v>0.76216262143700209</v>
      </c>
      <c r="AQ228">
        <v>0.73433696930631132</v>
      </c>
      <c r="AR228">
        <v>0.76664680460147783</v>
      </c>
      <c r="AS228">
        <v>0.83739070203017951</v>
      </c>
      <c r="AT228">
        <v>0.90454854038406851</v>
      </c>
      <c r="AU228">
        <v>0.95541819207958889</v>
      </c>
      <c r="AV228">
        <v>0.92762604704257623</v>
      </c>
      <c r="AW228">
        <v>0.88321272052506195</v>
      </c>
      <c r="AX228">
        <v>0.87500900548729887</v>
      </c>
      <c r="AY228">
        <v>0.89535759945530291</v>
      </c>
      <c r="AZ228">
        <v>0.96802534015744068</v>
      </c>
    </row>
    <row r="229" spans="1:52" ht="15.75" x14ac:dyDescent="0.3">
      <c r="A229" s="20" t="s">
        <v>145</v>
      </c>
      <c r="B229">
        <v>2.9671146162663442</v>
      </c>
      <c r="C229">
        <v>2.9814277279352792</v>
      </c>
      <c r="D229">
        <v>3.3420720581339243</v>
      </c>
      <c r="E229">
        <v>3.6890225825968659</v>
      </c>
      <c r="F229">
        <v>4.1913089358408113</v>
      </c>
      <c r="G229">
        <v>4.7219386121204172</v>
      </c>
      <c r="H229">
        <v>4.8068257477725158</v>
      </c>
      <c r="I229">
        <v>6.2405734190722244</v>
      </c>
      <c r="J229">
        <v>6.326400108343126</v>
      </c>
      <c r="K229">
        <v>4.9444968763230097</v>
      </c>
      <c r="L229">
        <v>5.06898697056935</v>
      </c>
      <c r="M229">
        <v>5.6406229377779216</v>
      </c>
      <c r="N229">
        <v>3.5893934589913119</v>
      </c>
      <c r="O229">
        <v>12.842022133870282</v>
      </c>
      <c r="P229">
        <v>9.1239707598360162</v>
      </c>
      <c r="Q229">
        <v>8.9725198932693147</v>
      </c>
      <c r="R229">
        <v>9.758832069070742</v>
      </c>
      <c r="S229">
        <v>8.7287709879404005</v>
      </c>
      <c r="T229">
        <v>8.4938727875803703</v>
      </c>
      <c r="U229">
        <v>4.4279434721755484</v>
      </c>
      <c r="V229">
        <v>5.1912044300094129</v>
      </c>
      <c r="W229">
        <v>3.3736200620171402</v>
      </c>
      <c r="X229">
        <v>3.109316624701663</v>
      </c>
      <c r="Y229">
        <v>1.9906979538044729</v>
      </c>
      <c r="Z229">
        <v>1.9862539443087395</v>
      </c>
      <c r="AA229">
        <v>2.0821757588087837</v>
      </c>
      <c r="AB229">
        <v>2.0906935428305085</v>
      </c>
      <c r="AC229">
        <v>2.952270841808279</v>
      </c>
      <c r="AD229">
        <v>5.5261452629945289</v>
      </c>
      <c r="AE229">
        <v>4.3369061225052397</v>
      </c>
      <c r="AF229">
        <v>3.2077236077858777</v>
      </c>
      <c r="AG229">
        <v>3.3116236074426384</v>
      </c>
      <c r="AH229">
        <v>0.33569316762131779</v>
      </c>
      <c r="AI229">
        <v>2.0815214071150296</v>
      </c>
      <c r="AJ229">
        <v>7.0800580156499011</v>
      </c>
      <c r="AK229">
        <v>7.0811135767857554</v>
      </c>
      <c r="AL229">
        <v>10.662137416470246</v>
      </c>
      <c r="AM229">
        <v>11.373367047098583</v>
      </c>
      <c r="AN229">
        <v>14.580016421382936</v>
      </c>
      <c r="AO229">
        <v>13.650605074230757</v>
      </c>
      <c r="AP229">
        <v>13.075217765246325</v>
      </c>
      <c r="AQ229">
        <v>13.687470509109604</v>
      </c>
      <c r="AR229">
        <v>14.29999769047973</v>
      </c>
      <c r="AS229">
        <v>8.3527218508537047</v>
      </c>
      <c r="AT229">
        <v>11.837382306574792</v>
      </c>
      <c r="AU229">
        <v>11.054991589521602</v>
      </c>
      <c r="AV229">
        <v>8.3874843556899172</v>
      </c>
      <c r="AW229">
        <v>4.1576801667915211</v>
      </c>
      <c r="AX229">
        <v>9.7470512786356149</v>
      </c>
      <c r="AY229">
        <v>9.5936226140274368</v>
      </c>
      <c r="AZ229">
        <v>4.498133287815655</v>
      </c>
    </row>
    <row r="230" spans="1:52" ht="15.75" x14ac:dyDescent="0.3">
      <c r="A230" s="20" t="s">
        <v>146</v>
      </c>
      <c r="B230">
        <v>2.8515649837865644</v>
      </c>
      <c r="C230">
        <v>3.0640106210322253</v>
      </c>
      <c r="D230">
        <v>3.1782344286817636</v>
      </c>
      <c r="E230">
        <v>3.3707971927831664</v>
      </c>
      <c r="F230">
        <v>3.4879977868044003</v>
      </c>
      <c r="G230">
        <v>3.5807632554272715</v>
      </c>
      <c r="H230">
        <v>3.608308787784551</v>
      </c>
      <c r="I230">
        <v>3.3254843875476245</v>
      </c>
      <c r="J230">
        <v>3.3537658614876134</v>
      </c>
      <c r="K230">
        <v>3.2456298379255788</v>
      </c>
      <c r="L230">
        <v>3.2163540549002336</v>
      </c>
      <c r="M230">
        <v>3.1070720926305762</v>
      </c>
      <c r="N230">
        <v>3.1035613037779739</v>
      </c>
      <c r="O230">
        <v>3.112952546435928</v>
      </c>
      <c r="P230">
        <v>3.2509002279148262</v>
      </c>
      <c r="Q230">
        <v>3.2406018260500145</v>
      </c>
      <c r="R230">
        <v>3.1061741374126934</v>
      </c>
      <c r="S230">
        <v>3.1506699439637438</v>
      </c>
      <c r="T230">
        <v>3.1242401902594983</v>
      </c>
      <c r="U230">
        <v>3.4178643165576603</v>
      </c>
      <c r="V230">
        <v>3.6856989105141027</v>
      </c>
      <c r="W230">
        <v>3.8767709818394418</v>
      </c>
      <c r="X230">
        <v>4.1054815177618673</v>
      </c>
      <c r="Y230">
        <v>4.323773334182504</v>
      </c>
      <c r="Z230">
        <v>4.8928027792554607</v>
      </c>
      <c r="AA230">
        <v>4.6939912633100374</v>
      </c>
      <c r="AB230">
        <v>5.2652391119962445</v>
      </c>
      <c r="AC230">
        <v>4.9845414284259855</v>
      </c>
      <c r="AD230">
        <v>5.4176210022467073</v>
      </c>
      <c r="AE230">
        <v>5.4858939171516834</v>
      </c>
      <c r="AF230">
        <v>5.5989613036729624</v>
      </c>
      <c r="AG230">
        <v>6.0273435991278079</v>
      </c>
      <c r="AH230">
        <v>6.5736266466121931</v>
      </c>
      <c r="AI230">
        <v>7.1006947632141895</v>
      </c>
      <c r="AJ230">
        <v>7.4865173052386549</v>
      </c>
      <c r="AK230">
        <v>8.2558615670836897</v>
      </c>
      <c r="AL230">
        <v>8.6553714553871721</v>
      </c>
      <c r="AM230">
        <v>5.587012415219732</v>
      </c>
      <c r="AN230">
        <v>5.9689720757809877</v>
      </c>
      <c r="AO230">
        <v>6.4037594262634352</v>
      </c>
      <c r="AP230">
        <v>6.8052988024335086</v>
      </c>
      <c r="AQ230">
        <v>7.0546641096650973</v>
      </c>
      <c r="AR230">
        <v>7.6667402193697693</v>
      </c>
      <c r="AS230">
        <v>8.1458441614707588</v>
      </c>
      <c r="AT230">
        <v>8.3985771860327372</v>
      </c>
      <c r="AU230">
        <v>8.5875363068126305</v>
      </c>
      <c r="AV230">
        <v>8.6363174220014738</v>
      </c>
      <c r="AW230">
        <v>8.7562913543148237</v>
      </c>
      <c r="AX230">
        <v>9.1176680134926915</v>
      </c>
      <c r="AY230">
        <v>9.5578581495562585</v>
      </c>
      <c r="AZ230">
        <v>9.7454804319411874</v>
      </c>
    </row>
    <row r="231" spans="1:52" ht="15.75" x14ac:dyDescent="0.3">
      <c r="A231" s="20" t="s">
        <v>147</v>
      </c>
      <c r="B231" t="s">
        <v>64</v>
      </c>
      <c r="C231" t="s">
        <v>64</v>
      </c>
      <c r="D231" t="s">
        <v>64</v>
      </c>
      <c r="E231" t="s">
        <v>64</v>
      </c>
      <c r="F231" t="s">
        <v>64</v>
      </c>
      <c r="G231" t="s">
        <v>64</v>
      </c>
      <c r="H231" t="s">
        <v>64</v>
      </c>
      <c r="I231" t="s">
        <v>64</v>
      </c>
      <c r="J231" t="s">
        <v>64</v>
      </c>
      <c r="K231" t="s">
        <v>64</v>
      </c>
      <c r="L231" t="s">
        <v>64</v>
      </c>
      <c r="M231" t="s">
        <v>64</v>
      </c>
      <c r="N231" t="s">
        <v>64</v>
      </c>
      <c r="O231" t="s">
        <v>64</v>
      </c>
      <c r="P231" t="s">
        <v>64</v>
      </c>
      <c r="Q231" t="s">
        <v>64</v>
      </c>
      <c r="R231" t="s">
        <v>64</v>
      </c>
      <c r="S231" t="s">
        <v>64</v>
      </c>
      <c r="T231" t="s">
        <v>64</v>
      </c>
      <c r="U231" t="s">
        <v>64</v>
      </c>
      <c r="V231" t="s">
        <v>64</v>
      </c>
      <c r="W231" t="s">
        <v>64</v>
      </c>
      <c r="X231" t="s">
        <v>64</v>
      </c>
      <c r="Y231" t="s">
        <v>64</v>
      </c>
      <c r="Z231" t="s">
        <v>64</v>
      </c>
      <c r="AA231" t="s">
        <v>64</v>
      </c>
      <c r="AB231" t="s">
        <v>64</v>
      </c>
      <c r="AC231" t="s">
        <v>64</v>
      </c>
      <c r="AD231" t="s">
        <v>64</v>
      </c>
      <c r="AE231" t="s">
        <v>64</v>
      </c>
      <c r="AF231" t="s">
        <v>64</v>
      </c>
      <c r="AG231" t="s">
        <v>64</v>
      </c>
      <c r="AH231" t="s">
        <v>64</v>
      </c>
      <c r="AI231" t="s">
        <v>64</v>
      </c>
      <c r="AJ231" t="s">
        <v>64</v>
      </c>
      <c r="AK231" t="s">
        <v>64</v>
      </c>
      <c r="AL231" t="s">
        <v>64</v>
      </c>
      <c r="AM231" t="s">
        <v>64</v>
      </c>
      <c r="AN231" t="s">
        <v>64</v>
      </c>
      <c r="AO231" t="s">
        <v>64</v>
      </c>
      <c r="AP231" t="s">
        <v>64</v>
      </c>
      <c r="AQ231" t="s">
        <v>64</v>
      </c>
      <c r="AR231" t="s">
        <v>64</v>
      </c>
      <c r="AS231" t="s">
        <v>64</v>
      </c>
      <c r="AT231" t="s">
        <v>64</v>
      </c>
      <c r="AU231" t="s">
        <v>64</v>
      </c>
      <c r="AV231" t="s">
        <v>64</v>
      </c>
      <c r="AW231" t="s">
        <v>64</v>
      </c>
      <c r="AX231" t="s">
        <v>64</v>
      </c>
      <c r="AY231" t="s">
        <v>64</v>
      </c>
      <c r="AZ231" t="s">
        <v>64</v>
      </c>
    </row>
    <row r="232" spans="1:52" ht="15.75" x14ac:dyDescent="0.3">
      <c r="A232" s="10"/>
    </row>
    <row r="233" spans="1:52" ht="15.75" x14ac:dyDescent="0.3">
      <c r="A233" s="10" t="s">
        <v>148</v>
      </c>
    </row>
    <row r="234" spans="1:52" ht="15.75" x14ac:dyDescent="0.3">
      <c r="A234" s="1" t="s">
        <v>130</v>
      </c>
      <c r="B234">
        <v>146.24189008455747</v>
      </c>
      <c r="C234">
        <v>145.06834451514035</v>
      </c>
      <c r="D234">
        <v>144.94407180016287</v>
      </c>
      <c r="E234">
        <v>144.87248351028884</v>
      </c>
      <c r="F234">
        <v>126.19473040186067</v>
      </c>
      <c r="G234">
        <v>124.9550853071449</v>
      </c>
      <c r="H234">
        <v>127.55177900886166</v>
      </c>
      <c r="I234">
        <v>129.67990715758782</v>
      </c>
      <c r="J234">
        <v>131.01626743072143</v>
      </c>
      <c r="K234">
        <v>135.2034318296873</v>
      </c>
      <c r="L234">
        <v>133.20766957315629</v>
      </c>
      <c r="M234">
        <v>130.94274507186969</v>
      </c>
      <c r="N234">
        <v>131.85765100347595</v>
      </c>
      <c r="O234">
        <v>141.82338920197458</v>
      </c>
      <c r="P234">
        <v>137.58088215657611</v>
      </c>
      <c r="Q234">
        <v>134.68087851548074</v>
      </c>
      <c r="R234">
        <v>134.01311371230437</v>
      </c>
      <c r="S234">
        <v>138.4231084715546</v>
      </c>
      <c r="T234">
        <v>142.23877093436676</v>
      </c>
      <c r="U234">
        <v>137.30447733268744</v>
      </c>
      <c r="V234">
        <v>136.90270988041345</v>
      </c>
      <c r="W234">
        <v>136.10039367121999</v>
      </c>
      <c r="X234">
        <v>134.97293763101445</v>
      </c>
      <c r="Y234">
        <v>128.42987700956121</v>
      </c>
      <c r="Z234">
        <v>127.52434979993403</v>
      </c>
      <c r="AA234">
        <v>126.12577912732814</v>
      </c>
      <c r="AB234">
        <v>129.71936802671286</v>
      </c>
      <c r="AC234">
        <v>126.51568793512497</v>
      </c>
      <c r="AD234">
        <v>124.14719201929772</v>
      </c>
      <c r="AE234">
        <v>126.21933565415723</v>
      </c>
      <c r="AF234">
        <v>137.85296959000956</v>
      </c>
      <c r="AG234">
        <v>140.92075025777274</v>
      </c>
      <c r="AH234">
        <v>141.51672233624541</v>
      </c>
      <c r="AI234">
        <v>139.80032826523521</v>
      </c>
      <c r="AJ234">
        <v>132.5923630364484</v>
      </c>
      <c r="AK234">
        <v>129.77398612311688</v>
      </c>
      <c r="AL234">
        <v>203.43680084220179</v>
      </c>
      <c r="AM234">
        <v>224.21643507632106</v>
      </c>
      <c r="AN234">
        <v>246.383161480811</v>
      </c>
      <c r="AO234">
        <v>272.20282763920653</v>
      </c>
      <c r="AP234">
        <v>261.52072150721705</v>
      </c>
      <c r="AQ234">
        <v>217.52042983759884</v>
      </c>
      <c r="AR234">
        <v>226.85311312459478</v>
      </c>
      <c r="AS234">
        <v>205.48650432136006</v>
      </c>
      <c r="AT234">
        <v>186.0863003884341</v>
      </c>
      <c r="AU234">
        <v>186.65450672034692</v>
      </c>
      <c r="AV234">
        <v>169.11923049416296</v>
      </c>
      <c r="AW234">
        <v>163.21427577716747</v>
      </c>
      <c r="AX234">
        <v>163.33510411373763</v>
      </c>
      <c r="AY234">
        <v>182.05927436140439</v>
      </c>
      <c r="AZ234">
        <v>189.99815518878356</v>
      </c>
    </row>
    <row r="235" spans="1:52" ht="15.75" x14ac:dyDescent="0.3">
      <c r="A235" s="3" t="s">
        <v>131</v>
      </c>
      <c r="B235">
        <v>97.142125193573918</v>
      </c>
      <c r="C235">
        <v>97.421831823889832</v>
      </c>
      <c r="D235">
        <v>96.486500444981857</v>
      </c>
      <c r="E235">
        <v>96.670741673228349</v>
      </c>
      <c r="F235">
        <v>76.242659343046796</v>
      </c>
      <c r="G235">
        <v>75.995255590054498</v>
      </c>
      <c r="H235">
        <v>77.819082471894589</v>
      </c>
      <c r="I235">
        <v>78.863746942190957</v>
      </c>
      <c r="J235">
        <v>77.687533521488234</v>
      </c>
      <c r="K235">
        <v>87.237594671584162</v>
      </c>
      <c r="L235">
        <v>86.946128698222125</v>
      </c>
      <c r="M235">
        <v>87.546106489314724</v>
      </c>
      <c r="N235">
        <v>87.353333082991767</v>
      </c>
      <c r="O235">
        <v>109.26540230475403</v>
      </c>
      <c r="P235">
        <v>103.53383713564368</v>
      </c>
      <c r="Q235">
        <v>102.19172600929475</v>
      </c>
      <c r="R235">
        <v>100.00966391392463</v>
      </c>
      <c r="S235">
        <v>103.92855120133274</v>
      </c>
      <c r="T235">
        <v>110.62556702909173</v>
      </c>
      <c r="U235">
        <v>93.929106181668033</v>
      </c>
      <c r="V235">
        <v>93.087448667576837</v>
      </c>
      <c r="W235">
        <v>92.39401180156986</v>
      </c>
      <c r="X235">
        <v>90.93305076021224</v>
      </c>
      <c r="Y235">
        <v>85.291600634314946</v>
      </c>
      <c r="Z235">
        <v>86.359232178261252</v>
      </c>
      <c r="AA235">
        <v>82.576351574450285</v>
      </c>
      <c r="AB235">
        <v>85.780107674056765</v>
      </c>
      <c r="AC235">
        <v>78.933900984020042</v>
      </c>
      <c r="AD235">
        <v>77.824335329860801</v>
      </c>
      <c r="AE235">
        <v>79.581140659072659</v>
      </c>
      <c r="AF235">
        <v>93.140636346614698</v>
      </c>
      <c r="AG235">
        <v>97.922204139700526</v>
      </c>
      <c r="AH235">
        <v>97.075822547732457</v>
      </c>
      <c r="AI235">
        <v>99.198044921907751</v>
      </c>
      <c r="AJ235">
        <v>95.743362514422373</v>
      </c>
      <c r="AK235">
        <v>95.518336853770677</v>
      </c>
      <c r="AL235">
        <v>173.55699681639416</v>
      </c>
      <c r="AM235">
        <v>179.99652850600191</v>
      </c>
      <c r="AN235">
        <v>179.40271936264651</v>
      </c>
      <c r="AO235">
        <v>179.24745015233137</v>
      </c>
      <c r="AP235">
        <v>181.5143065010642</v>
      </c>
      <c r="AQ235">
        <v>158.25851588205271</v>
      </c>
      <c r="AR235">
        <v>175.53502096656231</v>
      </c>
      <c r="AS235">
        <v>155.47143945401487</v>
      </c>
      <c r="AT235">
        <v>127.20354942397434</v>
      </c>
      <c r="AU235">
        <v>117.89228361396079</v>
      </c>
      <c r="AV235">
        <v>82.289203324461042</v>
      </c>
      <c r="AW235">
        <v>75.250300729764504</v>
      </c>
      <c r="AX235">
        <v>73.740677317480149</v>
      </c>
      <c r="AY235">
        <v>98.857379577796621</v>
      </c>
      <c r="AZ235">
        <v>112.09014793558245</v>
      </c>
    </row>
    <row r="236" spans="1:52" ht="15.75" x14ac:dyDescent="0.3">
      <c r="A236" s="4" t="s">
        <v>132</v>
      </c>
      <c r="B236">
        <v>82.547519581434159</v>
      </c>
      <c r="C236">
        <v>83.078651529038936</v>
      </c>
      <c r="D236">
        <v>82.508006177084908</v>
      </c>
      <c r="E236">
        <v>82.852681115864556</v>
      </c>
      <c r="F236">
        <v>65.365468385149299</v>
      </c>
      <c r="G236">
        <v>64.990955696759613</v>
      </c>
      <c r="H236">
        <v>65.519731740260653</v>
      </c>
      <c r="I236">
        <v>66.257865220061575</v>
      </c>
      <c r="J236">
        <v>65.622329797588165</v>
      </c>
      <c r="K236">
        <v>75.333563591143744</v>
      </c>
      <c r="L236">
        <v>75.545980228855569</v>
      </c>
      <c r="M236">
        <v>75.842082128382046</v>
      </c>
      <c r="N236">
        <v>75.664112503929132</v>
      </c>
      <c r="O236">
        <v>79.948332420948404</v>
      </c>
      <c r="P236">
        <v>76.628111021965424</v>
      </c>
      <c r="Q236">
        <v>75.387322331495454</v>
      </c>
      <c r="R236">
        <v>75.028703778961898</v>
      </c>
      <c r="S236">
        <v>77.443773086115343</v>
      </c>
      <c r="T236">
        <v>79.1551896897316</v>
      </c>
      <c r="U236">
        <v>64.828728196595989</v>
      </c>
      <c r="V236">
        <v>64.191912903253822</v>
      </c>
      <c r="W236">
        <v>64.976215989823032</v>
      </c>
      <c r="X236">
        <v>65.32481563271088</v>
      </c>
      <c r="Y236">
        <v>63.361481100430474</v>
      </c>
      <c r="Z236">
        <v>63.689615282111866</v>
      </c>
      <c r="AA236">
        <v>63.700541794424758</v>
      </c>
      <c r="AB236">
        <v>65.069958497842734</v>
      </c>
      <c r="AC236">
        <v>62.724625922394075</v>
      </c>
      <c r="AD236">
        <v>61.659781028513535</v>
      </c>
      <c r="AE236">
        <v>63.422297379895895</v>
      </c>
      <c r="AF236">
        <v>71.377982159504526</v>
      </c>
      <c r="AG236">
        <v>73.370062427653195</v>
      </c>
      <c r="AH236">
        <v>72.878216841215774</v>
      </c>
      <c r="AI236">
        <v>78.39724406365815</v>
      </c>
      <c r="AJ236">
        <v>76.067619220656255</v>
      </c>
      <c r="AK236">
        <v>75.936702665534881</v>
      </c>
      <c r="AL236">
        <v>117.15368921911853</v>
      </c>
      <c r="AM236">
        <v>129.78163064248966</v>
      </c>
      <c r="AN236">
        <v>129.85915730621986</v>
      </c>
      <c r="AO236">
        <v>138.34281284756946</v>
      </c>
      <c r="AP236">
        <v>137.63706852182855</v>
      </c>
      <c r="AQ236">
        <v>110.51330396391906</v>
      </c>
      <c r="AR236">
        <v>115.81632170984835</v>
      </c>
      <c r="AS236">
        <v>105.20498392260269</v>
      </c>
      <c r="AT236">
        <v>91.175965963841719</v>
      </c>
      <c r="AU236">
        <v>89.598012497457731</v>
      </c>
      <c r="AV236">
        <v>63.455030013155998</v>
      </c>
      <c r="AW236">
        <v>59.087121973761001</v>
      </c>
      <c r="AX236">
        <v>58.792923678346433</v>
      </c>
      <c r="AY236">
        <v>79.543500935799287</v>
      </c>
      <c r="AZ236">
        <v>91.178801707441153</v>
      </c>
    </row>
    <row r="237" spans="1:52" ht="15.75" x14ac:dyDescent="0.3">
      <c r="A237" s="4" t="s">
        <v>133</v>
      </c>
      <c r="B237">
        <v>163634.13191993715</v>
      </c>
      <c r="C237">
        <v>157005.07517545376</v>
      </c>
      <c r="D237">
        <v>154806.86100864285</v>
      </c>
      <c r="E237">
        <v>141493.23753845334</v>
      </c>
      <c r="F237">
        <v>157449.96204605076</v>
      </c>
      <c r="G237">
        <v>159552.60417360268</v>
      </c>
      <c r="H237">
        <v>161390.91502310528</v>
      </c>
      <c r="I237">
        <v>151882.89542022347</v>
      </c>
      <c r="J237">
        <v>14136.714859791053</v>
      </c>
      <c r="K237">
        <v>13934.643333660411</v>
      </c>
      <c r="L237">
        <v>5889.6887848024808</v>
      </c>
      <c r="M237">
        <v>141423.50614587634</v>
      </c>
      <c r="N237">
        <v>144266.31420543074</v>
      </c>
      <c r="O237">
        <v>173490.32240881067</v>
      </c>
      <c r="P237">
        <v>184329.63204645031</v>
      </c>
      <c r="Q237">
        <v>169677.20898642979</v>
      </c>
      <c r="R237">
        <v>172991.94177731016</v>
      </c>
      <c r="S237">
        <v>157410.09974564196</v>
      </c>
      <c r="T237">
        <v>170141.2273108628</v>
      </c>
      <c r="U237">
        <v>1654.6439426699517</v>
      </c>
      <c r="V237">
        <v>6589.2147209701161</v>
      </c>
      <c r="W237">
        <v>3179.2410691497666</v>
      </c>
      <c r="X237">
        <v>3356.4292204322905</v>
      </c>
      <c r="Y237">
        <v>2049.8429994375306</v>
      </c>
      <c r="Z237">
        <v>2126.1393904420956</v>
      </c>
      <c r="AA237">
        <v>1891.9134622817026</v>
      </c>
      <c r="AB237">
        <v>2313.0905994606705</v>
      </c>
      <c r="AC237">
        <v>1882.9948872119048</v>
      </c>
      <c r="AD237">
        <v>1849.3368737661033</v>
      </c>
      <c r="AE237">
        <v>1798.7383319097382</v>
      </c>
      <c r="AF237">
        <v>2146.8044952865803</v>
      </c>
      <c r="AG237">
        <v>1891.0492907385953</v>
      </c>
      <c r="AH237">
        <v>1748.8844014273163</v>
      </c>
      <c r="AI237">
        <v>2234.2278407926101</v>
      </c>
      <c r="AJ237">
        <v>2093.8364280642195</v>
      </c>
      <c r="AK237">
        <v>2162.9784337746737</v>
      </c>
      <c r="AL237" t="s">
        <v>64</v>
      </c>
      <c r="AM237" t="s">
        <v>64</v>
      </c>
      <c r="AN237" t="s">
        <v>64</v>
      </c>
      <c r="AO237" t="s">
        <v>64</v>
      </c>
      <c r="AP237" t="s">
        <v>64</v>
      </c>
      <c r="AQ237" t="s">
        <v>64</v>
      </c>
      <c r="AR237" t="s">
        <v>64</v>
      </c>
      <c r="AS237" t="s">
        <v>64</v>
      </c>
      <c r="AT237" t="s">
        <v>64</v>
      </c>
      <c r="AU237" t="s">
        <v>64</v>
      </c>
      <c r="AV237" t="s">
        <v>64</v>
      </c>
      <c r="AW237" t="s">
        <v>64</v>
      </c>
      <c r="AX237" t="s">
        <v>64</v>
      </c>
      <c r="AY237" t="s">
        <v>64</v>
      </c>
      <c r="AZ237" t="s">
        <v>64</v>
      </c>
    </row>
    <row r="238" spans="1:52" ht="15.75" x14ac:dyDescent="0.3">
      <c r="A238" s="4" t="s">
        <v>134</v>
      </c>
      <c r="B238" t="s">
        <v>64</v>
      </c>
      <c r="C238" t="s">
        <v>64</v>
      </c>
      <c r="D238" t="s">
        <v>64</v>
      </c>
      <c r="E238" t="s">
        <v>64</v>
      </c>
      <c r="F238" t="s">
        <v>64</v>
      </c>
      <c r="G238" t="s">
        <v>64</v>
      </c>
      <c r="H238" t="s">
        <v>64</v>
      </c>
      <c r="I238" t="s">
        <v>64</v>
      </c>
      <c r="J238" t="s">
        <v>64</v>
      </c>
      <c r="K238" t="s">
        <v>64</v>
      </c>
      <c r="L238" t="s">
        <v>64</v>
      </c>
      <c r="M238" t="s">
        <v>64</v>
      </c>
      <c r="N238" t="s">
        <v>64</v>
      </c>
      <c r="O238">
        <v>12804.020634957749</v>
      </c>
      <c r="P238">
        <v>14410.927894301576</v>
      </c>
      <c r="Q238">
        <v>14864.220039414209</v>
      </c>
      <c r="R238">
        <v>13886.595445761128</v>
      </c>
      <c r="S238">
        <v>14644.306715794381</v>
      </c>
      <c r="T238">
        <v>874758.99463700352</v>
      </c>
      <c r="U238">
        <v>324858.40407221473</v>
      </c>
      <c r="V238">
        <v>1162271.2300281955</v>
      </c>
      <c r="W238">
        <v>1120197.0095159772</v>
      </c>
      <c r="X238">
        <v>1034767.5922227445</v>
      </c>
      <c r="Y238">
        <v>958233.75939849624</v>
      </c>
      <c r="Z238">
        <v>990744.25928101502</v>
      </c>
      <c r="AA238">
        <v>827138.77114661643</v>
      </c>
      <c r="AB238">
        <v>861131.687030075</v>
      </c>
      <c r="AC238">
        <v>680106.75928101502</v>
      </c>
      <c r="AD238">
        <v>692966.45030545117</v>
      </c>
      <c r="AE238">
        <v>689058.91682330833</v>
      </c>
      <c r="AF238">
        <v>803122.42621143966</v>
      </c>
      <c r="AG238">
        <v>1010638.3746748718</v>
      </c>
      <c r="AH238" t="s">
        <v>64</v>
      </c>
      <c r="AI238">
        <v>3800.5291559034381</v>
      </c>
      <c r="AJ238">
        <v>3785.3148967791703</v>
      </c>
      <c r="AK238">
        <v>3714.7444893452894</v>
      </c>
      <c r="AL238">
        <v>1229.2658428655457</v>
      </c>
      <c r="AM238">
        <v>884.17980642689679</v>
      </c>
      <c r="AN238">
        <v>671.14409717847207</v>
      </c>
      <c r="AO238">
        <v>418.12309421484031</v>
      </c>
      <c r="AP238">
        <v>402.90635553121137</v>
      </c>
      <c r="AQ238">
        <v>3156.9433584101794</v>
      </c>
      <c r="AR238">
        <v>3841.0175290137213</v>
      </c>
      <c r="AS238">
        <v>3777.9169506147832</v>
      </c>
      <c r="AT238">
        <v>667.74788656444036</v>
      </c>
      <c r="AU238">
        <v>570.53932198422763</v>
      </c>
      <c r="AV238">
        <v>528.34227979808884</v>
      </c>
      <c r="AW238">
        <v>482.80895847501012</v>
      </c>
      <c r="AX238">
        <v>456.89634325196744</v>
      </c>
      <c r="AY238">
        <v>488.57369762505709</v>
      </c>
      <c r="AZ238">
        <v>529.98244447127388</v>
      </c>
    </row>
    <row r="239" spans="1:52" ht="15.75" x14ac:dyDescent="0.3">
      <c r="A239" s="19" t="s">
        <v>135</v>
      </c>
    </row>
    <row r="240" spans="1:52" ht="15.75" x14ac:dyDescent="0.3">
      <c r="A240" s="19" t="s">
        <v>136</v>
      </c>
    </row>
    <row r="241" spans="1:52" ht="15.75" x14ac:dyDescent="0.3">
      <c r="A241" s="3" t="s">
        <v>137</v>
      </c>
      <c r="B241">
        <v>229.24607612873649</v>
      </c>
      <c r="C241">
        <v>223.65302772685206</v>
      </c>
      <c r="D241">
        <v>225.0530439145432</v>
      </c>
      <c r="E241">
        <v>229.14790964390801</v>
      </c>
      <c r="F241">
        <v>217.60200901666096</v>
      </c>
      <c r="G241">
        <v>211.83576252852973</v>
      </c>
      <c r="H241">
        <v>215.71120972476771</v>
      </c>
      <c r="I241">
        <v>216.66318419033246</v>
      </c>
      <c r="J241">
        <v>227.30298326083141</v>
      </c>
      <c r="K241">
        <v>225.65816339186719</v>
      </c>
      <c r="L241">
        <v>220.97495343820012</v>
      </c>
      <c r="M241">
        <v>203.49428300156399</v>
      </c>
      <c r="N241">
        <v>212.2340833114902</v>
      </c>
      <c r="O241">
        <v>201.07922692513341</v>
      </c>
      <c r="P241">
        <v>200.94461068701071</v>
      </c>
      <c r="Q241">
        <v>199.21169860703546</v>
      </c>
      <c r="R241">
        <v>196.78344919170186</v>
      </c>
      <c r="S241">
        <v>206.33542255491952</v>
      </c>
      <c r="T241">
        <v>205.65785631364503</v>
      </c>
      <c r="U241">
        <v>219.26465476641326</v>
      </c>
      <c r="V241">
        <v>224.37594551860974</v>
      </c>
      <c r="W241">
        <v>226.39190479995861</v>
      </c>
      <c r="X241">
        <v>222.30200180065492</v>
      </c>
      <c r="Y241">
        <v>209.48486113640556</v>
      </c>
      <c r="Z241">
        <v>205.61470005793549</v>
      </c>
      <c r="AA241">
        <v>208.18608031245088</v>
      </c>
      <c r="AB241">
        <v>220.9338135831315</v>
      </c>
      <c r="AC241">
        <v>217.97554795369808</v>
      </c>
      <c r="AD241">
        <v>215.28076835416408</v>
      </c>
      <c r="AE241">
        <v>224.91065086813481</v>
      </c>
      <c r="AF241">
        <v>222.7041913862858</v>
      </c>
      <c r="AG241">
        <v>236.88955265389541</v>
      </c>
      <c r="AH241">
        <v>245.12701726027149</v>
      </c>
      <c r="AI241">
        <v>240.27419026550857</v>
      </c>
      <c r="AJ241">
        <v>225.18335511690091</v>
      </c>
      <c r="AK241">
        <v>214.45032560557897</v>
      </c>
      <c r="AL241">
        <v>218.92087251113895</v>
      </c>
      <c r="AM241">
        <v>252.04800281265886</v>
      </c>
      <c r="AN241">
        <v>303.23742066917526</v>
      </c>
      <c r="AO241">
        <v>368.10565877596633</v>
      </c>
      <c r="AP241">
        <v>312.55752859675346</v>
      </c>
      <c r="AQ241">
        <v>228.75159880049517</v>
      </c>
      <c r="AR241">
        <v>201.99545762234706</v>
      </c>
      <c r="AS241">
        <v>193.63136774087153</v>
      </c>
      <c r="AT241">
        <v>191.40242932296707</v>
      </c>
      <c r="AU241">
        <v>207.09557921699471</v>
      </c>
      <c r="AV241">
        <v>235.96468961523263</v>
      </c>
      <c r="AW241">
        <v>233.23953802159588</v>
      </c>
      <c r="AX241">
        <v>242.80706971145801</v>
      </c>
      <c r="AY241">
        <v>256.04032735494792</v>
      </c>
      <c r="AZ241">
        <v>258.96378771624717</v>
      </c>
    </row>
    <row r="242" spans="1:52" ht="15.75" x14ac:dyDescent="0.3">
      <c r="A242" s="4" t="s">
        <v>55</v>
      </c>
      <c r="B242">
        <v>207.25827639165487</v>
      </c>
      <c r="C242">
        <v>213.79122967788427</v>
      </c>
      <c r="D242">
        <v>213.9072690886089</v>
      </c>
      <c r="E242">
        <v>210.04924864940909</v>
      </c>
      <c r="F242">
        <v>207.29440579622676</v>
      </c>
      <c r="G242">
        <v>206.74542065322385</v>
      </c>
      <c r="H242">
        <v>218.38117620533831</v>
      </c>
      <c r="I242">
        <v>201.12918703913641</v>
      </c>
      <c r="J242">
        <v>200.91764190782894</v>
      </c>
      <c r="K242">
        <v>192.17035868325806</v>
      </c>
      <c r="L242">
        <v>191.42234341686441</v>
      </c>
      <c r="M242">
        <v>182.74800857985639</v>
      </c>
      <c r="N242">
        <v>189.58993363306448</v>
      </c>
      <c r="O242">
        <v>187.1017245567277</v>
      </c>
      <c r="P242">
        <v>186.64882598497726</v>
      </c>
      <c r="Q242">
        <v>193.12497087419135</v>
      </c>
      <c r="R242">
        <v>187.02685122532742</v>
      </c>
      <c r="S242">
        <v>188.59200784372416</v>
      </c>
      <c r="T242">
        <v>193.23417946311696</v>
      </c>
      <c r="U242">
        <v>209.05555277182975</v>
      </c>
      <c r="V242">
        <v>204.65326678285271</v>
      </c>
      <c r="W242">
        <v>195.97065176630861</v>
      </c>
      <c r="X242">
        <v>188.76769040145743</v>
      </c>
      <c r="Y242">
        <v>192.67888432269177</v>
      </c>
      <c r="Z242">
        <v>194.73329001022245</v>
      </c>
      <c r="AA242">
        <v>190.90866115678463</v>
      </c>
      <c r="AB242">
        <v>190.92324144015745</v>
      </c>
      <c r="AC242">
        <v>191.71483688026319</v>
      </c>
      <c r="AD242">
        <v>185.68989792463131</v>
      </c>
      <c r="AE242">
        <v>190.53174864980022</v>
      </c>
      <c r="AF242">
        <v>193.95942500170185</v>
      </c>
      <c r="AG242">
        <v>203.48613674605559</v>
      </c>
      <c r="AH242">
        <v>201.8709707348373</v>
      </c>
      <c r="AI242">
        <v>192.89297690741515</v>
      </c>
      <c r="AJ242">
        <v>180.23289994650142</v>
      </c>
      <c r="AK242">
        <v>187.14506799270634</v>
      </c>
      <c r="AL242">
        <v>212.86826123305826</v>
      </c>
      <c r="AM242">
        <v>248.41315051810767</v>
      </c>
      <c r="AN242">
        <v>295.84841745242471</v>
      </c>
      <c r="AO242">
        <v>354.34214179894445</v>
      </c>
      <c r="AP242">
        <v>240.05079017052995</v>
      </c>
      <c r="AQ242">
        <v>166.41180766180921</v>
      </c>
      <c r="AR242">
        <v>152.32785846680139</v>
      </c>
      <c r="AS242">
        <v>152.74402639557707</v>
      </c>
      <c r="AT242">
        <v>157.38737172854294</v>
      </c>
      <c r="AU242">
        <v>167.45048991137105</v>
      </c>
      <c r="AV242">
        <v>186.57532253892151</v>
      </c>
      <c r="AW242">
        <v>196.85406705553964</v>
      </c>
      <c r="AX242">
        <v>203.90422209030149</v>
      </c>
      <c r="AY242">
        <v>222.40595844189471</v>
      </c>
      <c r="AZ242">
        <v>233.97128046140517</v>
      </c>
    </row>
    <row r="243" spans="1:52" ht="15.75" x14ac:dyDescent="0.3">
      <c r="A243" s="4" t="s">
        <v>34</v>
      </c>
      <c r="B243">
        <v>254.66077258902914</v>
      </c>
      <c r="C243">
        <v>234.25596337833019</v>
      </c>
      <c r="D243">
        <v>237.37442878480078</v>
      </c>
      <c r="E243">
        <v>252.04005157866595</v>
      </c>
      <c r="F243">
        <v>229.10475160231823</v>
      </c>
      <c r="G243">
        <v>217.36091679891777</v>
      </c>
      <c r="H243">
        <v>212.98340376940192</v>
      </c>
      <c r="I243">
        <v>232.72308071195914</v>
      </c>
      <c r="J243">
        <v>258.17120896335149</v>
      </c>
      <c r="K243">
        <v>269.01348431245447</v>
      </c>
      <c r="L243">
        <v>257.98228640609716</v>
      </c>
      <c r="M243">
        <v>226.46397805376955</v>
      </c>
      <c r="N243">
        <v>238.08856653198148</v>
      </c>
      <c r="O243">
        <v>215.07599642848763</v>
      </c>
      <c r="P243">
        <v>215.00980602136809</v>
      </c>
      <c r="Q243">
        <v>204.88349322311791</v>
      </c>
      <c r="R243">
        <v>206.10605176239471</v>
      </c>
      <c r="S243">
        <v>224.89407077174545</v>
      </c>
      <c r="T243">
        <v>217.91686119094297</v>
      </c>
      <c r="U243">
        <v>229.67153483121811</v>
      </c>
      <c r="V243">
        <v>246.68669986972205</v>
      </c>
      <c r="W243">
        <v>265.07454835288826</v>
      </c>
      <c r="X243">
        <v>266.75806183712086</v>
      </c>
      <c r="Y243">
        <v>227.88204191964087</v>
      </c>
      <c r="Z243">
        <v>217.03471002658037</v>
      </c>
      <c r="AA243">
        <v>227.03059411377083</v>
      </c>
      <c r="AB243">
        <v>257.92362678974752</v>
      </c>
      <c r="AC243">
        <v>249.78138718661094</v>
      </c>
      <c r="AD243">
        <v>251.65542514263018</v>
      </c>
      <c r="AE243">
        <v>269.46968280047122</v>
      </c>
      <c r="AF243">
        <v>255.88278231153686</v>
      </c>
      <c r="AG243">
        <v>277.84601296253271</v>
      </c>
      <c r="AH243">
        <v>304.75500236851383</v>
      </c>
      <c r="AI243">
        <v>309.37555525898085</v>
      </c>
      <c r="AJ243">
        <v>292.6073654954202</v>
      </c>
      <c r="AK243">
        <v>248.87308050089126</v>
      </c>
      <c r="AL243">
        <v>225.2453920444122</v>
      </c>
      <c r="AM243">
        <v>255.67016660575831</v>
      </c>
      <c r="AN243">
        <v>310.69287753585184</v>
      </c>
      <c r="AO243">
        <v>383.64305453505079</v>
      </c>
      <c r="AP243">
        <v>465.37563222706427</v>
      </c>
      <c r="AQ243">
        <v>393.85623946962698</v>
      </c>
      <c r="AR243">
        <v>299.73431097580664</v>
      </c>
      <c r="AS243">
        <v>267.51380344317357</v>
      </c>
      <c r="AT243">
        <v>248.06060362729997</v>
      </c>
      <c r="AU243">
        <v>263.73793813405501</v>
      </c>
      <c r="AV243">
        <v>306.12766419466959</v>
      </c>
      <c r="AW243">
        <v>276.4903660447614</v>
      </c>
      <c r="AX243">
        <v>286.53324679152166</v>
      </c>
      <c r="AY243">
        <v>289.5116544318999</v>
      </c>
      <c r="AZ243">
        <v>281.77684784926169</v>
      </c>
    </row>
    <row r="244" spans="1:52" ht="15.75" x14ac:dyDescent="0.3">
      <c r="A244" s="7" t="s">
        <v>35</v>
      </c>
      <c r="B244">
        <v>246.11435481043918</v>
      </c>
      <c r="C244">
        <v>235.91874206502689</v>
      </c>
      <c r="D244">
        <v>239.380849135771</v>
      </c>
      <c r="E244">
        <v>247.05004937579935</v>
      </c>
      <c r="F244">
        <v>234.89469737165584</v>
      </c>
      <c r="G244">
        <v>221.80054367156194</v>
      </c>
      <c r="H244">
        <v>209.79032999463456</v>
      </c>
      <c r="I244">
        <v>195.47524533075085</v>
      </c>
      <c r="J244">
        <v>197.06547617365629</v>
      </c>
      <c r="K244">
        <v>203.73046037360979</v>
      </c>
      <c r="L244">
        <v>212.14606979562794</v>
      </c>
      <c r="M244">
        <v>211.04851792742642</v>
      </c>
      <c r="N244">
        <v>210.60220810672811</v>
      </c>
      <c r="O244">
        <v>205.65677699308017</v>
      </c>
      <c r="P244">
        <v>212.44679698816134</v>
      </c>
      <c r="Q244">
        <v>214.61367666453438</v>
      </c>
      <c r="R244">
        <v>199.65033273538748</v>
      </c>
      <c r="S244">
        <v>217.7561774490274</v>
      </c>
      <c r="T244">
        <v>193.18807907519587</v>
      </c>
      <c r="U244">
        <v>192.66782441096601</v>
      </c>
      <c r="V244">
        <v>182.41447146923403</v>
      </c>
      <c r="W244">
        <v>184.15606738413172</v>
      </c>
      <c r="X244">
        <v>185.77585441294431</v>
      </c>
      <c r="Y244">
        <v>199.2883395012135</v>
      </c>
      <c r="Z244">
        <v>180.68196534528954</v>
      </c>
      <c r="AA244">
        <v>191.95437382943157</v>
      </c>
      <c r="AB244">
        <v>204.78432199330584</v>
      </c>
      <c r="AC244">
        <v>223.10151538972374</v>
      </c>
      <c r="AD244">
        <v>223.46714007805608</v>
      </c>
      <c r="AE244">
        <v>197.48987433256679</v>
      </c>
      <c r="AF244">
        <v>204.38127441985762</v>
      </c>
      <c r="AG244">
        <v>229.57852630796759</v>
      </c>
      <c r="AH244">
        <v>232.1932829432657</v>
      </c>
      <c r="AI244">
        <v>196.41773139280539</v>
      </c>
      <c r="AJ244">
        <v>198.74248880551582</v>
      </c>
      <c r="AK244">
        <v>180.18535853531071</v>
      </c>
      <c r="AL244">
        <v>179.41391896480351</v>
      </c>
      <c r="AM244">
        <v>184.00027009573685</v>
      </c>
      <c r="AN244">
        <v>210.62520383856466</v>
      </c>
      <c r="AO244">
        <v>255.639443720163</v>
      </c>
      <c r="AP244">
        <v>318.09634079159633</v>
      </c>
      <c r="AQ244">
        <v>212.03610391577149</v>
      </c>
      <c r="AR244">
        <v>188.9140051354475</v>
      </c>
      <c r="AS244">
        <v>174.22211671874956</v>
      </c>
      <c r="AT244">
        <v>196.50290908600397</v>
      </c>
      <c r="AU244">
        <v>231.46612958958048</v>
      </c>
      <c r="AV244">
        <v>254.04531147874229</v>
      </c>
      <c r="AW244">
        <v>206.39262169013614</v>
      </c>
      <c r="AX244">
        <v>203.7651329212411</v>
      </c>
      <c r="AY244">
        <v>212.69329334926098</v>
      </c>
      <c r="AZ244">
        <v>212.10899055370422</v>
      </c>
    </row>
    <row r="245" spans="1:52" ht="15.75" x14ac:dyDescent="0.3">
      <c r="A245" s="7" t="s">
        <v>36</v>
      </c>
      <c r="B245">
        <v>256.43376494184463</v>
      </c>
      <c r="C245">
        <v>233.33341942766083</v>
      </c>
      <c r="D245">
        <v>235.10253023280799</v>
      </c>
      <c r="E245">
        <v>253.12292586602965</v>
      </c>
      <c r="F245">
        <v>230.05829425491319</v>
      </c>
      <c r="G245">
        <v>214.86747702849533</v>
      </c>
      <c r="H245">
        <v>210.29672520564725</v>
      </c>
      <c r="I245">
        <v>231.45286314277453</v>
      </c>
      <c r="J245">
        <v>261.22824947564828</v>
      </c>
      <c r="K245">
        <v>274.50779914257708</v>
      </c>
      <c r="L245">
        <v>263.07141345351499</v>
      </c>
      <c r="M245">
        <v>227.15307755556316</v>
      </c>
      <c r="N245">
        <v>241.88355727178146</v>
      </c>
      <c r="O245">
        <v>214.19111386485906</v>
      </c>
      <c r="P245">
        <v>212.73141700533483</v>
      </c>
      <c r="Q245">
        <v>200.84322477958304</v>
      </c>
      <c r="R245">
        <v>204.10518666053932</v>
      </c>
      <c r="S245">
        <v>221.67799439448888</v>
      </c>
      <c r="T245">
        <v>217.2479247638658</v>
      </c>
      <c r="U245">
        <v>227.56558851165036</v>
      </c>
      <c r="V245">
        <v>248.36671682442213</v>
      </c>
      <c r="W245">
        <v>269.43933245377923</v>
      </c>
      <c r="X245">
        <v>269.40598182574377</v>
      </c>
      <c r="Y245">
        <v>224.49494698775081</v>
      </c>
      <c r="Z245">
        <v>213.8792882403381</v>
      </c>
      <c r="AA245">
        <v>226.08031001571675</v>
      </c>
      <c r="AB245">
        <v>261.72613885903871</v>
      </c>
      <c r="AC245">
        <v>251.11474705915748</v>
      </c>
      <c r="AD245">
        <v>253.18488045835355</v>
      </c>
      <c r="AE245">
        <v>273.33088819555689</v>
      </c>
      <c r="AF245">
        <v>256.29723485097804</v>
      </c>
      <c r="AG245">
        <v>274.3489322275941</v>
      </c>
      <c r="AH245">
        <v>303.71641411057067</v>
      </c>
      <c r="AI245">
        <v>314.3884025023529</v>
      </c>
      <c r="AJ245">
        <v>295.69068210883449</v>
      </c>
      <c r="AK245">
        <v>251.09859139112638</v>
      </c>
      <c r="AL245">
        <v>223.9174671116925</v>
      </c>
      <c r="AM245">
        <v>260.87918706218079</v>
      </c>
      <c r="AN245">
        <v>315.80777393027523</v>
      </c>
      <c r="AO245">
        <v>403.71185532461362</v>
      </c>
      <c r="AP245">
        <v>483.86448434432748</v>
      </c>
      <c r="AQ245">
        <v>399.32940049258059</v>
      </c>
      <c r="AR245">
        <v>290.29763145195375</v>
      </c>
      <c r="AS245">
        <v>263.74745506790174</v>
      </c>
      <c r="AT245">
        <v>251.66261942321344</v>
      </c>
      <c r="AU245">
        <v>278.46965134231851</v>
      </c>
      <c r="AV245">
        <v>330.35989750330168</v>
      </c>
      <c r="AW245">
        <v>291.56302680270096</v>
      </c>
      <c r="AX245">
        <v>300.56847890246644</v>
      </c>
      <c r="AY245">
        <v>301.15581276971722</v>
      </c>
      <c r="AZ245">
        <v>288.59266675318634</v>
      </c>
    </row>
    <row r="246" spans="1:52" ht="15.75" x14ac:dyDescent="0.3">
      <c r="A246" s="7" t="s">
        <v>38</v>
      </c>
      <c r="B246">
        <v>245.94837581285418</v>
      </c>
      <c r="C246">
        <v>241.21640654904718</v>
      </c>
      <c r="D246">
        <v>255.45630007473693</v>
      </c>
      <c r="E246">
        <v>247.38516196540084</v>
      </c>
      <c r="F246">
        <v>219.05739790728921</v>
      </c>
      <c r="G246">
        <v>233.87558606162662</v>
      </c>
      <c r="H246">
        <v>235.77754046610568</v>
      </c>
      <c r="I246">
        <v>271.5893080297281</v>
      </c>
      <c r="J246">
        <v>284.33170633420821</v>
      </c>
      <c r="K246">
        <v>279.89394277575815</v>
      </c>
      <c r="L246">
        <v>252.16636138517225</v>
      </c>
      <c r="M246">
        <v>230.42541985270736</v>
      </c>
      <c r="N246">
        <v>226.3913303358689</v>
      </c>
      <c r="O246">
        <v>226.99721427888187</v>
      </c>
      <c r="P246">
        <v>234.19696979829624</v>
      </c>
      <c r="Q246">
        <v>235.16561863972183</v>
      </c>
      <c r="R246">
        <v>225.01146140203306</v>
      </c>
      <c r="S246">
        <v>252.11931550065233</v>
      </c>
      <c r="T246">
        <v>232.77729058413215</v>
      </c>
      <c r="U246">
        <v>260.64608516180499</v>
      </c>
      <c r="V246">
        <v>261.91269758615255</v>
      </c>
      <c r="W246">
        <v>267.98538452989561</v>
      </c>
      <c r="X246">
        <v>278.66110723300085</v>
      </c>
      <c r="Y246">
        <v>261.20010414147106</v>
      </c>
      <c r="Z246">
        <v>250.19395556893843</v>
      </c>
      <c r="AA246">
        <v>242.19392136729834</v>
      </c>
      <c r="AB246">
        <v>247.460873235946</v>
      </c>
      <c r="AC246">
        <v>247.29788975140079</v>
      </c>
      <c r="AD246">
        <v>247.85079302258634</v>
      </c>
      <c r="AE246">
        <v>262.40138207792603</v>
      </c>
      <c r="AF246">
        <v>265.06887922466626</v>
      </c>
      <c r="AG246">
        <v>308.53933963792343</v>
      </c>
      <c r="AH246">
        <v>324.20714881224973</v>
      </c>
      <c r="AI246">
        <v>307.87178591933008</v>
      </c>
      <c r="AJ246">
        <v>295.96689981075826</v>
      </c>
      <c r="AK246">
        <v>247.70702284311037</v>
      </c>
      <c r="AL246">
        <v>235.48712803349426</v>
      </c>
      <c r="AM246">
        <v>239.41147895892084</v>
      </c>
      <c r="AN246">
        <v>301.0697813731594</v>
      </c>
      <c r="AO246">
        <v>309.62472419265674</v>
      </c>
      <c r="AP246">
        <v>395.08410876536669</v>
      </c>
      <c r="AQ246">
        <v>399.69092712887635</v>
      </c>
      <c r="AR246">
        <v>403.06056060578675</v>
      </c>
      <c r="AS246">
        <v>303.33162924778929</v>
      </c>
      <c r="AT246">
        <v>232.89903911264642</v>
      </c>
      <c r="AU246">
        <v>208.37198357534899</v>
      </c>
      <c r="AV246">
        <v>227.43441283115419</v>
      </c>
      <c r="AW246">
        <v>227.51961857363651</v>
      </c>
      <c r="AX246">
        <v>238.76350728983931</v>
      </c>
      <c r="AY246">
        <v>246.34749671072319</v>
      </c>
      <c r="AZ246">
        <v>257.69620609359384</v>
      </c>
    </row>
    <row r="247" spans="1:52" ht="15.75" x14ac:dyDescent="0.3">
      <c r="A247" s="7" t="s">
        <v>39</v>
      </c>
      <c r="B247" t="s">
        <v>64</v>
      </c>
      <c r="C247" t="s">
        <v>64</v>
      </c>
      <c r="D247" t="s">
        <v>64</v>
      </c>
      <c r="E247" t="s">
        <v>64</v>
      </c>
      <c r="F247" t="s">
        <v>64</v>
      </c>
      <c r="G247" t="s">
        <v>64</v>
      </c>
      <c r="H247" t="s">
        <v>64</v>
      </c>
      <c r="I247" t="s">
        <v>64</v>
      </c>
      <c r="J247" t="s">
        <v>64</v>
      </c>
      <c r="K247" t="s">
        <v>64</v>
      </c>
      <c r="L247" t="s">
        <v>64</v>
      </c>
      <c r="M247" t="s">
        <v>64</v>
      </c>
      <c r="N247" t="s">
        <v>64</v>
      </c>
      <c r="O247" t="s">
        <v>64</v>
      </c>
      <c r="P247" t="s">
        <v>64</v>
      </c>
      <c r="Q247" t="s">
        <v>64</v>
      </c>
      <c r="R247" t="s">
        <v>64</v>
      </c>
      <c r="S247" t="s">
        <v>64</v>
      </c>
      <c r="T247" t="s">
        <v>64</v>
      </c>
      <c r="U247" t="s">
        <v>64</v>
      </c>
      <c r="V247" t="s">
        <v>64</v>
      </c>
      <c r="W247" t="s">
        <v>64</v>
      </c>
      <c r="X247" t="s">
        <v>64</v>
      </c>
      <c r="Y247" t="s">
        <v>64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t="s">
        <v>64</v>
      </c>
      <c r="AG247" t="s">
        <v>64</v>
      </c>
      <c r="AH247" t="s">
        <v>64</v>
      </c>
      <c r="AI247" t="s">
        <v>64</v>
      </c>
      <c r="AJ247" t="s">
        <v>64</v>
      </c>
      <c r="AK247" t="s">
        <v>64</v>
      </c>
      <c r="AL247" t="s">
        <v>64</v>
      </c>
      <c r="AM247" t="s">
        <v>64</v>
      </c>
      <c r="AN247" t="s">
        <v>64</v>
      </c>
      <c r="AO247" t="s">
        <v>64</v>
      </c>
      <c r="AP247" t="s">
        <v>64</v>
      </c>
      <c r="AQ247" t="s">
        <v>64</v>
      </c>
      <c r="AR247" t="s">
        <v>64</v>
      </c>
      <c r="AS247" t="s">
        <v>64</v>
      </c>
      <c r="AT247" t="s">
        <v>64</v>
      </c>
      <c r="AU247" t="s">
        <v>64</v>
      </c>
      <c r="AV247" t="s">
        <v>64</v>
      </c>
      <c r="AW247" t="s">
        <v>64</v>
      </c>
      <c r="AX247" t="s">
        <v>64</v>
      </c>
      <c r="AY247" t="s">
        <v>64</v>
      </c>
      <c r="AZ247" t="s">
        <v>64</v>
      </c>
    </row>
    <row r="248" spans="1:52" ht="15.75" x14ac:dyDescent="0.3">
      <c r="A248" s="7" t="s">
        <v>40</v>
      </c>
      <c r="B248" t="s">
        <v>64</v>
      </c>
      <c r="C248" t="s">
        <v>64</v>
      </c>
      <c r="D248" t="s">
        <v>64</v>
      </c>
      <c r="E248" t="s">
        <v>64</v>
      </c>
      <c r="F248" t="s">
        <v>64</v>
      </c>
      <c r="G248" t="s">
        <v>64</v>
      </c>
      <c r="H248" t="s">
        <v>64</v>
      </c>
      <c r="I248" t="s">
        <v>64</v>
      </c>
      <c r="J248" t="s">
        <v>64</v>
      </c>
      <c r="K248" t="s">
        <v>64</v>
      </c>
      <c r="L248" t="s">
        <v>64</v>
      </c>
      <c r="M248" t="s">
        <v>64</v>
      </c>
      <c r="N248" t="s">
        <v>64</v>
      </c>
      <c r="O248" t="s">
        <v>64</v>
      </c>
      <c r="P248" t="s">
        <v>64</v>
      </c>
      <c r="Q248" t="s">
        <v>64</v>
      </c>
      <c r="R248" t="s">
        <v>64</v>
      </c>
      <c r="S248" t="s">
        <v>64</v>
      </c>
      <c r="T248" t="s">
        <v>64</v>
      </c>
      <c r="U248" t="s">
        <v>64</v>
      </c>
      <c r="V248" t="s">
        <v>64</v>
      </c>
      <c r="W248" t="s">
        <v>64</v>
      </c>
      <c r="X248" t="s">
        <v>64</v>
      </c>
      <c r="Y248" t="s">
        <v>64</v>
      </c>
      <c r="Z248" t="s">
        <v>64</v>
      </c>
      <c r="AA248" t="s">
        <v>64</v>
      </c>
      <c r="AB248" t="s">
        <v>64</v>
      </c>
      <c r="AC248" t="s">
        <v>64</v>
      </c>
      <c r="AD248" t="s">
        <v>64</v>
      </c>
      <c r="AE248" t="s">
        <v>64</v>
      </c>
      <c r="AF248" t="s">
        <v>64</v>
      </c>
      <c r="AG248" t="s">
        <v>64</v>
      </c>
      <c r="AH248" t="s">
        <v>64</v>
      </c>
      <c r="AI248" t="s">
        <v>64</v>
      </c>
      <c r="AJ248" t="s">
        <v>64</v>
      </c>
      <c r="AK248" t="s">
        <v>64</v>
      </c>
      <c r="AL248" t="s">
        <v>64</v>
      </c>
      <c r="AM248" t="s">
        <v>64</v>
      </c>
      <c r="AN248" t="s">
        <v>64</v>
      </c>
      <c r="AO248" t="s">
        <v>64</v>
      </c>
      <c r="AP248" t="s">
        <v>64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64</v>
      </c>
      <c r="AW248" t="s">
        <v>64</v>
      </c>
      <c r="AX248" t="s">
        <v>64</v>
      </c>
      <c r="AY248" t="s">
        <v>64</v>
      </c>
      <c r="AZ248" t="s">
        <v>64</v>
      </c>
    </row>
    <row r="249" spans="1:52" ht="15.75" x14ac:dyDescent="0.3">
      <c r="A249" s="7" t="s">
        <v>41</v>
      </c>
      <c r="B249">
        <v>144.20512866405056</v>
      </c>
      <c r="C249">
        <v>155.47077167446753</v>
      </c>
      <c r="D249">
        <v>185.36290858936826</v>
      </c>
      <c r="E249">
        <v>178.61763527998306</v>
      </c>
      <c r="F249">
        <v>159.12430691365648</v>
      </c>
      <c r="G249">
        <v>150.20083380453346</v>
      </c>
      <c r="H249">
        <v>143.16453814420487</v>
      </c>
      <c r="I249">
        <v>147.8688395150852</v>
      </c>
      <c r="J249">
        <v>172.19980318006549</v>
      </c>
      <c r="K249">
        <v>184.28789577563467</v>
      </c>
      <c r="L249">
        <v>172.56629155494994</v>
      </c>
      <c r="M249">
        <v>136.6497154523839</v>
      </c>
      <c r="N249">
        <v>154.193665872498</v>
      </c>
      <c r="O249">
        <v>160.25425720787177</v>
      </c>
      <c r="P249">
        <v>191.68028709941447</v>
      </c>
      <c r="Q249">
        <v>164.11755083680083</v>
      </c>
      <c r="R249">
        <v>154.35113964943437</v>
      </c>
      <c r="S249">
        <v>167.4708102856774</v>
      </c>
      <c r="T249">
        <v>167.81357934733836</v>
      </c>
      <c r="U249">
        <v>164.07571181682937</v>
      </c>
      <c r="V249">
        <v>160.83385380244951</v>
      </c>
      <c r="W249">
        <v>173.00927542482279</v>
      </c>
      <c r="X249">
        <v>172.41237144313513</v>
      </c>
      <c r="Y249">
        <v>207.41290557877025</v>
      </c>
      <c r="Z249">
        <v>180.59859521525408</v>
      </c>
      <c r="AA249">
        <v>175.20515108139375</v>
      </c>
      <c r="AB249">
        <v>180.57751252634395</v>
      </c>
      <c r="AC249">
        <v>170.61332407826393</v>
      </c>
      <c r="AD249">
        <v>179.60281030720026</v>
      </c>
      <c r="AE249">
        <v>172.7033454088394</v>
      </c>
      <c r="AF249">
        <v>184.41012051068481</v>
      </c>
      <c r="AG249">
        <v>176.13761962057194</v>
      </c>
      <c r="AH249">
        <v>200.11630166422827</v>
      </c>
      <c r="AI249">
        <v>205.40036852406877</v>
      </c>
      <c r="AJ249">
        <v>303.59074803661809</v>
      </c>
      <c r="AK249">
        <v>846.2520747348334</v>
      </c>
      <c r="AL249">
        <v>1438.3734543697474</v>
      </c>
      <c r="AM249">
        <v>1231.8481851465301</v>
      </c>
      <c r="AN249">
        <v>1106.3226431307353</v>
      </c>
      <c r="AO249">
        <v>1118.6027418376545</v>
      </c>
      <c r="AP249">
        <v>1339.7085955662724</v>
      </c>
      <c r="AQ249">
        <v>1699.4281310704259</v>
      </c>
      <c r="AR249">
        <v>1526.3191838029288</v>
      </c>
      <c r="AS249">
        <v>913.73216486805723</v>
      </c>
      <c r="AT249">
        <v>404.91534129100808</v>
      </c>
      <c r="AU249">
        <v>163.4947282548311</v>
      </c>
      <c r="AV249">
        <v>141.28235098069371</v>
      </c>
      <c r="AW249">
        <v>149.4577770633538</v>
      </c>
      <c r="AX249">
        <v>202.67951229734845</v>
      </c>
      <c r="AY249">
        <v>206.54200659198705</v>
      </c>
      <c r="AZ249">
        <v>214.02898888371163</v>
      </c>
    </row>
    <row r="250" spans="1:52" ht="15.75" x14ac:dyDescent="0.3">
      <c r="A250" s="3" t="s">
        <v>143</v>
      </c>
      <c r="B250">
        <v>89.607561920873977</v>
      </c>
      <c r="C250">
        <v>90.48067717872452</v>
      </c>
      <c r="D250">
        <v>88.457167968990447</v>
      </c>
      <c r="E250">
        <v>75.828027094356514</v>
      </c>
      <c r="F250">
        <v>76.866633017129743</v>
      </c>
      <c r="G250">
        <v>73.198121629612316</v>
      </c>
      <c r="H250">
        <v>70.490860254948743</v>
      </c>
      <c r="I250">
        <v>72.832365971187187</v>
      </c>
      <c r="J250">
        <v>75.390529458440881</v>
      </c>
      <c r="K250">
        <v>72.889220118273414</v>
      </c>
      <c r="L250">
        <v>71.50069971966542</v>
      </c>
      <c r="M250">
        <v>70.060603046192099</v>
      </c>
      <c r="N250">
        <v>70.214771126353412</v>
      </c>
      <c r="O250">
        <v>69.271981046071559</v>
      </c>
      <c r="P250">
        <v>67.357884805236864</v>
      </c>
      <c r="Q250">
        <v>63.975063116581246</v>
      </c>
      <c r="R250">
        <v>66.903204203204979</v>
      </c>
      <c r="S250">
        <v>67.018961541837783</v>
      </c>
      <c r="T250">
        <v>65.352485129301968</v>
      </c>
      <c r="U250">
        <v>66.516326000836557</v>
      </c>
      <c r="V250">
        <v>63.296181361678016</v>
      </c>
      <c r="W250">
        <v>63.818680902549389</v>
      </c>
      <c r="X250">
        <v>66.540391963599021</v>
      </c>
      <c r="Y250">
        <v>66.371124009976114</v>
      </c>
      <c r="Z250">
        <v>62.509694797767814</v>
      </c>
      <c r="AA250">
        <v>64.6141755528148</v>
      </c>
      <c r="AB250">
        <v>60.184031719551811</v>
      </c>
      <c r="AC250">
        <v>61.853046696416293</v>
      </c>
      <c r="AD250">
        <v>59.28383643483086</v>
      </c>
      <c r="AE250">
        <v>57.664524243928092</v>
      </c>
      <c r="AF250">
        <v>57.195471055022381</v>
      </c>
      <c r="AG250">
        <v>56.126696333471074</v>
      </c>
      <c r="AH250">
        <v>55.791526205575906</v>
      </c>
      <c r="AI250">
        <v>55.722417094492002</v>
      </c>
      <c r="AJ250">
        <v>52.65682509536056</v>
      </c>
      <c r="AK250">
        <v>50.091528984972221</v>
      </c>
      <c r="AL250">
        <v>50.432257500134895</v>
      </c>
      <c r="AM250">
        <v>52.925709753394543</v>
      </c>
      <c r="AN250">
        <v>54.606469997938071</v>
      </c>
      <c r="AO250">
        <v>57.987121384776351</v>
      </c>
      <c r="AP250">
        <v>61.817395339451849</v>
      </c>
      <c r="AQ250">
        <v>63.443636835499909</v>
      </c>
      <c r="AR250">
        <v>61.451528323191937</v>
      </c>
      <c r="AS250">
        <v>57.386157426798093</v>
      </c>
      <c r="AT250">
        <v>54.109074605499529</v>
      </c>
      <c r="AU250">
        <v>51.646989316045179</v>
      </c>
      <c r="AV250">
        <v>52.622545986954158</v>
      </c>
      <c r="AW250">
        <v>54.404588690068756</v>
      </c>
      <c r="AX250">
        <v>55.596186899041491</v>
      </c>
      <c r="AY250">
        <v>55.023639128872034</v>
      </c>
      <c r="AZ250">
        <v>52.502976455525264</v>
      </c>
    </row>
    <row r="251" spans="1:52" ht="15.75" x14ac:dyDescent="0.3">
      <c r="A251" s="7" t="s">
        <v>149</v>
      </c>
      <c r="B251">
        <v>89.084829202441966</v>
      </c>
      <c r="C251">
        <v>90.308373360404602</v>
      </c>
      <c r="D251">
        <v>87.645870050110304</v>
      </c>
      <c r="E251">
        <v>73.730919064204457</v>
      </c>
      <c r="F251">
        <v>75.290108835578067</v>
      </c>
      <c r="G251">
        <v>71.008044486315725</v>
      </c>
      <c r="H251">
        <v>68.229923615558505</v>
      </c>
      <c r="I251">
        <v>69.789769967412013</v>
      </c>
      <c r="J251">
        <v>72.819540182379782</v>
      </c>
      <c r="K251">
        <v>69.440049735190627</v>
      </c>
      <c r="L251">
        <v>68.227507661868742</v>
      </c>
      <c r="M251">
        <v>66.335263991666011</v>
      </c>
      <c r="N251">
        <v>66.476251024188571</v>
      </c>
      <c r="O251">
        <v>64.698738493595215</v>
      </c>
      <c r="P251">
        <v>63.05404232459405</v>
      </c>
      <c r="Q251">
        <v>59.583852162927563</v>
      </c>
      <c r="R251">
        <v>62.054645735814987</v>
      </c>
      <c r="S251">
        <v>61.932991080268927</v>
      </c>
      <c r="T251">
        <v>60.22460829639131</v>
      </c>
      <c r="U251">
        <v>61.684069166875446</v>
      </c>
      <c r="V251">
        <v>58.633733662484602</v>
      </c>
      <c r="W251">
        <v>58.93989051639992</v>
      </c>
      <c r="X251">
        <v>62.175075885120222</v>
      </c>
      <c r="Y251">
        <v>62.157796931739831</v>
      </c>
      <c r="Z251">
        <v>58.907530059800841</v>
      </c>
      <c r="AA251">
        <v>60.709287424331862</v>
      </c>
      <c r="AB251">
        <v>56.694305490906181</v>
      </c>
      <c r="AC251">
        <v>57.82992735019149</v>
      </c>
      <c r="AD251">
        <v>55.649986482454935</v>
      </c>
      <c r="AE251">
        <v>53.828822373521369</v>
      </c>
      <c r="AF251">
        <v>53.525748044555677</v>
      </c>
      <c r="AG251">
        <v>52.619987563902285</v>
      </c>
      <c r="AH251">
        <v>52.593629037803879</v>
      </c>
      <c r="AI251">
        <v>52.712396671534812</v>
      </c>
      <c r="AJ251">
        <v>49.761388473611689</v>
      </c>
      <c r="AK251">
        <v>47.220363379461773</v>
      </c>
      <c r="AL251">
        <v>47.924390177860772</v>
      </c>
      <c r="AM251">
        <v>49.952996275534964</v>
      </c>
      <c r="AN251">
        <v>51.505397033300646</v>
      </c>
      <c r="AO251">
        <v>54.199293867341538</v>
      </c>
      <c r="AP251">
        <v>58.420394387936334</v>
      </c>
      <c r="AQ251">
        <v>59.890726721137945</v>
      </c>
      <c r="AR251">
        <v>58.459650449941869</v>
      </c>
      <c r="AS251">
        <v>54.690763026806167</v>
      </c>
      <c r="AT251">
        <v>51.247496350414345</v>
      </c>
      <c r="AU251">
        <v>48.612304889609085</v>
      </c>
      <c r="AV251">
        <v>49.834148693144407</v>
      </c>
      <c r="AW251">
        <v>51.785849897939741</v>
      </c>
      <c r="AX251">
        <v>53.403133290124636</v>
      </c>
      <c r="AY251">
        <v>53.269920858206142</v>
      </c>
      <c r="AZ251">
        <v>50.828055259029462</v>
      </c>
    </row>
    <row r="252" spans="1:52" ht="15.75" x14ac:dyDescent="0.3">
      <c r="A252" s="7" t="s">
        <v>150</v>
      </c>
      <c r="B252">
        <v>527.01903914293928</v>
      </c>
      <c r="C252">
        <v>546.32582944464389</v>
      </c>
      <c r="D252">
        <v>503.53241005799782</v>
      </c>
      <c r="E252">
        <v>475.7795031993507</v>
      </c>
      <c r="F252">
        <v>449.77048441864628</v>
      </c>
      <c r="G252">
        <v>418.22033706081163</v>
      </c>
      <c r="H252">
        <v>414.25276618553539</v>
      </c>
      <c r="I252">
        <v>342.58125187045277</v>
      </c>
      <c r="J252">
        <v>352.55516168526123</v>
      </c>
      <c r="K252">
        <v>415.88075497443623</v>
      </c>
      <c r="L252">
        <v>441.2358731378913</v>
      </c>
      <c r="M252">
        <v>407.27119043397374</v>
      </c>
      <c r="N252">
        <v>654.85340145973635</v>
      </c>
      <c r="O252">
        <v>317.83208010753305</v>
      </c>
      <c r="P252">
        <v>424.19354593238302</v>
      </c>
      <c r="Q252">
        <v>440.71481206582189</v>
      </c>
      <c r="R252">
        <v>430.69382427626113</v>
      </c>
      <c r="S252">
        <v>482.73340870471787</v>
      </c>
      <c r="T252">
        <v>510.25459716763118</v>
      </c>
      <c r="U252">
        <v>973.94273444071371</v>
      </c>
      <c r="V252">
        <v>921.225086676346</v>
      </c>
      <c r="W252">
        <v>1434.1445257955761</v>
      </c>
      <c r="X252">
        <v>1629.2505073687234</v>
      </c>
      <c r="Y252">
        <v>2673.3117138687094</v>
      </c>
      <c r="Z252">
        <v>2726.4058565897212</v>
      </c>
      <c r="AA252">
        <v>2759.6174259562172</v>
      </c>
      <c r="AB252">
        <v>2793.0789828933102</v>
      </c>
      <c r="AC252">
        <v>2052.3858680561225</v>
      </c>
      <c r="AD252">
        <v>1137.4901066836876</v>
      </c>
      <c r="AE252">
        <v>1471.4047179701249</v>
      </c>
      <c r="AF252">
        <v>2065.1991284469686</v>
      </c>
      <c r="AG252">
        <v>1968.316168915278</v>
      </c>
      <c r="AH252">
        <v>19432.457188371165</v>
      </c>
      <c r="AI252">
        <v>2979.5938967820985</v>
      </c>
      <c r="AJ252">
        <v>800.21120751234594</v>
      </c>
      <c r="AK252">
        <v>783.76875861000849</v>
      </c>
      <c r="AL252">
        <v>477.81736908725128</v>
      </c>
      <c r="AM252">
        <v>464.04537574318283</v>
      </c>
      <c r="AN252">
        <v>367.78670466404236</v>
      </c>
      <c r="AO252">
        <v>398.63507015484959</v>
      </c>
      <c r="AP252">
        <v>403.90451871266748</v>
      </c>
      <c r="AQ252">
        <v>365.51269243027775</v>
      </c>
      <c r="AR252">
        <v>366.86133014325344</v>
      </c>
      <c r="AS252">
        <v>609.46320674859157</v>
      </c>
      <c r="AT252">
        <v>443.40520648140529</v>
      </c>
      <c r="AU252">
        <v>479.74331200296223</v>
      </c>
      <c r="AV252">
        <v>659.63746011505589</v>
      </c>
      <c r="AW252">
        <v>1409.7798653514949</v>
      </c>
      <c r="AX252">
        <v>628.78479805206223</v>
      </c>
      <c r="AY252">
        <v>645.38501392582248</v>
      </c>
      <c r="AZ252">
        <v>1487.4051321515763</v>
      </c>
    </row>
    <row r="253" spans="1:52" ht="15.75" x14ac:dyDescent="0.3">
      <c r="A253" s="7" t="s">
        <v>151</v>
      </c>
      <c r="B253">
        <v>90.463261432995594</v>
      </c>
      <c r="C253">
        <v>88.401840991895725</v>
      </c>
      <c r="D253">
        <v>91.8227654332253</v>
      </c>
      <c r="E253">
        <v>89.293707156691426</v>
      </c>
      <c r="F253">
        <v>85.910896229296029</v>
      </c>
      <c r="G253">
        <v>87.97777073226672</v>
      </c>
      <c r="H253">
        <v>86.006055010227385</v>
      </c>
      <c r="I253">
        <v>95.86165072283967</v>
      </c>
      <c r="J253">
        <v>93.972635687809529</v>
      </c>
      <c r="K253">
        <v>101.71572252370358</v>
      </c>
      <c r="L253">
        <v>100.55203891502273</v>
      </c>
      <c r="M253">
        <v>104.27407802600482</v>
      </c>
      <c r="N253">
        <v>105.24410229250833</v>
      </c>
      <c r="O253">
        <v>110.89247364451329</v>
      </c>
      <c r="P253">
        <v>104.24033634325525</v>
      </c>
      <c r="Q253">
        <v>105.57849417694652</v>
      </c>
      <c r="R253">
        <v>114.97915641435384</v>
      </c>
      <c r="S253">
        <v>118.54831883661964</v>
      </c>
      <c r="T253">
        <v>120.4907356929845</v>
      </c>
      <c r="U253">
        <v>112.24593141205035</v>
      </c>
      <c r="V253">
        <v>108.20433795538827</v>
      </c>
      <c r="W253">
        <v>108.84405941403669</v>
      </c>
      <c r="X253">
        <v>103.68258864613719</v>
      </c>
      <c r="Y253">
        <v>100.98259217098268</v>
      </c>
      <c r="Z253">
        <v>91.057750712734659</v>
      </c>
      <c r="AA253">
        <v>96.48130422726409</v>
      </c>
      <c r="AB253">
        <v>88.004144039541615</v>
      </c>
      <c r="AC253">
        <v>96.522329780329159</v>
      </c>
      <c r="AD253">
        <v>89.866579435455307</v>
      </c>
      <c r="AE253">
        <v>90.858186411491545</v>
      </c>
      <c r="AF253">
        <v>88.989939356792391</v>
      </c>
      <c r="AG253">
        <v>84.187542627580413</v>
      </c>
      <c r="AH253">
        <v>79.821456902083128</v>
      </c>
      <c r="AI253">
        <v>77.083043979165708</v>
      </c>
      <c r="AJ253">
        <v>74.616438595438112</v>
      </c>
      <c r="AK253">
        <v>71.354462897489356</v>
      </c>
      <c r="AL253">
        <v>67.648776093155846</v>
      </c>
      <c r="AM253">
        <v>84.391213320545916</v>
      </c>
      <c r="AN253">
        <v>83.715137521786716</v>
      </c>
      <c r="AO253">
        <v>87.560296583731102</v>
      </c>
      <c r="AP253">
        <v>83.549051324097604</v>
      </c>
      <c r="AQ253">
        <v>84.907451506346248</v>
      </c>
      <c r="AR253">
        <v>79.228425517729434</v>
      </c>
      <c r="AS253">
        <v>73.901224388503422</v>
      </c>
      <c r="AT253">
        <v>73.088954879367321</v>
      </c>
      <c r="AU253">
        <v>72.715147947142128</v>
      </c>
      <c r="AV253">
        <v>71.767454513047184</v>
      </c>
      <c r="AW253">
        <v>71.330485689388297</v>
      </c>
      <c r="AX253">
        <v>69.346087550679187</v>
      </c>
      <c r="AY253">
        <v>65.678300675895699</v>
      </c>
      <c r="AZ253">
        <v>63.545150944580882</v>
      </c>
    </row>
    <row r="254" spans="1:52" ht="15.75" x14ac:dyDescent="0.3">
      <c r="A254" s="7" t="s">
        <v>152</v>
      </c>
      <c r="B254" t="s">
        <v>64</v>
      </c>
      <c r="C254" t="s">
        <v>64</v>
      </c>
      <c r="D254" t="s">
        <v>64</v>
      </c>
      <c r="E254" t="s">
        <v>64</v>
      </c>
      <c r="F254" t="s">
        <v>64</v>
      </c>
      <c r="G254" t="s">
        <v>64</v>
      </c>
      <c r="H254" t="s">
        <v>64</v>
      </c>
      <c r="I254" t="s">
        <v>64</v>
      </c>
      <c r="J254" t="s">
        <v>64</v>
      </c>
      <c r="K254" t="s">
        <v>64</v>
      </c>
      <c r="L254" t="s">
        <v>64</v>
      </c>
      <c r="M254" t="s">
        <v>64</v>
      </c>
      <c r="N254" t="s">
        <v>64</v>
      </c>
      <c r="O254" t="s">
        <v>64</v>
      </c>
      <c r="P254" t="s">
        <v>64</v>
      </c>
      <c r="Q254" t="s">
        <v>64</v>
      </c>
      <c r="R254" t="s">
        <v>64</v>
      </c>
      <c r="S254" t="s">
        <v>64</v>
      </c>
      <c r="T254" t="s">
        <v>64</v>
      </c>
      <c r="U254" t="s">
        <v>64</v>
      </c>
      <c r="V254" t="s">
        <v>64</v>
      </c>
      <c r="W254" t="s">
        <v>64</v>
      </c>
      <c r="X254" t="s">
        <v>64</v>
      </c>
      <c r="Y254" t="s">
        <v>64</v>
      </c>
      <c r="Z254" t="s">
        <v>64</v>
      </c>
      <c r="AA254" t="s">
        <v>64</v>
      </c>
      <c r="AB254" t="s">
        <v>64</v>
      </c>
      <c r="AC254" t="s">
        <v>64</v>
      </c>
      <c r="AD254" t="s">
        <v>64</v>
      </c>
      <c r="AE254" t="s">
        <v>64</v>
      </c>
      <c r="AF254" t="s">
        <v>64</v>
      </c>
      <c r="AG254" t="s">
        <v>64</v>
      </c>
      <c r="AH254" t="s">
        <v>64</v>
      </c>
      <c r="AI254" t="s">
        <v>64</v>
      </c>
      <c r="AJ254" t="s">
        <v>64</v>
      </c>
      <c r="AK254" t="s">
        <v>64</v>
      </c>
      <c r="AL254" t="s">
        <v>64</v>
      </c>
      <c r="AM254" t="s">
        <v>64</v>
      </c>
      <c r="AN254" t="s">
        <v>64</v>
      </c>
      <c r="AO254" t="s">
        <v>64</v>
      </c>
      <c r="AP254" t="s">
        <v>64</v>
      </c>
      <c r="AQ254" t="s">
        <v>64</v>
      </c>
      <c r="AR254" t="s">
        <v>64</v>
      </c>
      <c r="AS254" t="s">
        <v>64</v>
      </c>
      <c r="AT254" t="s">
        <v>64</v>
      </c>
      <c r="AU254" t="s">
        <v>64</v>
      </c>
      <c r="AV254" t="s">
        <v>64</v>
      </c>
      <c r="AW254" t="s">
        <v>64</v>
      </c>
      <c r="AX254" t="s">
        <v>64</v>
      </c>
      <c r="AY254" t="s">
        <v>64</v>
      </c>
      <c r="AZ254" t="s">
        <v>64</v>
      </c>
    </row>
    <row r="255" spans="1:52" ht="15.75" x14ac:dyDescent="0.3">
      <c r="A255" s="10"/>
    </row>
    <row r="256" spans="1:52" ht="15.75" x14ac:dyDescent="0.3">
      <c r="A256" s="1" t="s">
        <v>153</v>
      </c>
      <c r="B256" s="9">
        <v>42887</v>
      </c>
      <c r="C256" s="9">
        <v>42917</v>
      </c>
      <c r="D256" s="9">
        <v>42948</v>
      </c>
      <c r="E256" s="9">
        <v>42979</v>
      </c>
      <c r="F256" s="9">
        <v>43009</v>
      </c>
      <c r="G256" s="9">
        <v>43040</v>
      </c>
      <c r="H256" s="9">
        <v>43070</v>
      </c>
      <c r="I256" s="9">
        <v>43101</v>
      </c>
      <c r="J256" s="9">
        <v>43132</v>
      </c>
      <c r="K256" s="9">
        <v>43160</v>
      </c>
      <c r="L256" s="9">
        <v>43191</v>
      </c>
      <c r="M256" s="9">
        <v>43221</v>
      </c>
      <c r="N256" s="9">
        <v>43252</v>
      </c>
      <c r="O256" s="9">
        <v>43282</v>
      </c>
      <c r="P256" s="9">
        <v>43313</v>
      </c>
      <c r="Q256" s="9">
        <v>43344</v>
      </c>
      <c r="R256" s="9">
        <v>43374</v>
      </c>
      <c r="S256" s="9">
        <v>43405</v>
      </c>
      <c r="T256" s="9">
        <v>43435</v>
      </c>
      <c r="U256" s="9">
        <v>43466</v>
      </c>
      <c r="V256" s="9">
        <v>43497</v>
      </c>
      <c r="W256" s="9">
        <v>43525</v>
      </c>
      <c r="X256" s="9">
        <v>43556</v>
      </c>
      <c r="Y256" s="9">
        <v>43586</v>
      </c>
      <c r="Z256" s="9">
        <v>43617</v>
      </c>
      <c r="AA256" s="9">
        <v>43647</v>
      </c>
      <c r="AB256" s="9">
        <v>43678</v>
      </c>
      <c r="AC256" s="9">
        <v>43709</v>
      </c>
      <c r="AD256" s="9">
        <v>43739</v>
      </c>
      <c r="AE256" s="9">
        <v>43770</v>
      </c>
      <c r="AF256" s="9">
        <v>43800</v>
      </c>
      <c r="AG256" s="9">
        <v>43831</v>
      </c>
      <c r="AH256" s="9">
        <v>43862</v>
      </c>
      <c r="AI256" s="9">
        <v>43891</v>
      </c>
      <c r="AJ256" s="9">
        <v>43922</v>
      </c>
      <c r="AK256" s="9">
        <v>43952</v>
      </c>
      <c r="AL256" s="9">
        <v>43983</v>
      </c>
      <c r="AM256" s="9">
        <v>44013</v>
      </c>
      <c r="AN256" s="9">
        <f t="shared" ref="AN256:AZ256" si="3">EDATE(AM256,1)</f>
        <v>44044</v>
      </c>
      <c r="AO256" s="9">
        <f t="shared" si="3"/>
        <v>44075</v>
      </c>
      <c r="AP256" s="9">
        <f t="shared" si="3"/>
        <v>44105</v>
      </c>
      <c r="AQ256" s="9">
        <f t="shared" si="3"/>
        <v>44136</v>
      </c>
      <c r="AR256" s="9">
        <f t="shared" si="3"/>
        <v>44166</v>
      </c>
      <c r="AS256" s="9">
        <f t="shared" si="3"/>
        <v>44197</v>
      </c>
      <c r="AT256" s="9">
        <f t="shared" si="3"/>
        <v>44228</v>
      </c>
      <c r="AU256" s="9">
        <f t="shared" si="3"/>
        <v>44256</v>
      </c>
      <c r="AV256" s="9">
        <f t="shared" si="3"/>
        <v>44287</v>
      </c>
      <c r="AW256" s="9">
        <f t="shared" si="3"/>
        <v>44317</v>
      </c>
      <c r="AX256" s="9">
        <f t="shared" si="3"/>
        <v>44348</v>
      </c>
      <c r="AY256" s="9">
        <f t="shared" si="3"/>
        <v>44378</v>
      </c>
      <c r="AZ256" s="9">
        <f t="shared" si="3"/>
        <v>44409</v>
      </c>
    </row>
    <row r="257" spans="1:52" ht="15.75" x14ac:dyDescent="0.3">
      <c r="A257" s="10"/>
    </row>
    <row r="258" spans="1:52" ht="15.75" x14ac:dyDescent="0.3">
      <c r="A258" s="10" t="s">
        <v>154</v>
      </c>
    </row>
    <row r="259" spans="1:52" ht="15.75" x14ac:dyDescent="0.3">
      <c r="A259" s="1" t="s">
        <v>130</v>
      </c>
      <c r="B259">
        <v>5467.1154610000012</v>
      </c>
      <c r="C259">
        <v>5686.2853760000071</v>
      </c>
      <c r="D259">
        <v>5731.8240209999931</v>
      </c>
      <c r="E259">
        <v>5658.2486159999971</v>
      </c>
      <c r="F259">
        <v>5829.2903870000009</v>
      </c>
      <c r="G259">
        <v>5732.6842520000064</v>
      </c>
      <c r="H259">
        <v>5917.0379130000074</v>
      </c>
      <c r="I259">
        <v>5962.6923310000002</v>
      </c>
      <c r="J259">
        <v>5773.9416429999983</v>
      </c>
      <c r="K259">
        <v>6119.3090680000005</v>
      </c>
      <c r="L259">
        <v>6095.0278660000004</v>
      </c>
      <c r="M259">
        <v>6275.5678120000011</v>
      </c>
      <c r="N259">
        <v>6207.9618410000003</v>
      </c>
      <c r="O259">
        <v>6955.4510870000013</v>
      </c>
      <c r="P259">
        <v>7374.0071749999915</v>
      </c>
      <c r="Q259">
        <v>7281.1649240000042</v>
      </c>
      <c r="R259">
        <v>7393.5027800000025</v>
      </c>
      <c r="S259">
        <v>7385.1984410000005</v>
      </c>
      <c r="T259">
        <v>7494.9818069999892</v>
      </c>
      <c r="U259">
        <v>7663.116218000001</v>
      </c>
      <c r="V259">
        <v>7215.414714999999</v>
      </c>
      <c r="W259">
        <v>7493.9711670000015</v>
      </c>
      <c r="X259">
        <v>7471.446517999997</v>
      </c>
      <c r="Y259">
        <v>7579.3939890000001</v>
      </c>
      <c r="Z259">
        <v>7439.0878710000034</v>
      </c>
      <c r="AA259">
        <v>7571.0742309999987</v>
      </c>
      <c r="AB259">
        <v>7535.0718889999989</v>
      </c>
      <c r="AC259">
        <v>7282.5348749999976</v>
      </c>
      <c r="AD259">
        <v>7298.6736220000021</v>
      </c>
      <c r="AE259">
        <v>7195.2243920000037</v>
      </c>
      <c r="AF259">
        <v>7423.2700789999799</v>
      </c>
      <c r="AG259">
        <v>7383.3282570000001</v>
      </c>
      <c r="AH259">
        <v>7114.4921939999995</v>
      </c>
      <c r="AI259">
        <v>7340.9792990000024</v>
      </c>
      <c r="AJ259">
        <v>7108.4454589999987</v>
      </c>
      <c r="AK259">
        <v>7119.8128070000021</v>
      </c>
      <c r="AL259">
        <v>6865.1710490000041</v>
      </c>
      <c r="AM259">
        <v>6724.8008279999922</v>
      </c>
      <c r="AN259">
        <v>6727.4077959999995</v>
      </c>
      <c r="AO259">
        <v>6370.847207999992</v>
      </c>
      <c r="AP259">
        <v>6341.5530490000092</v>
      </c>
      <c r="AQ259">
        <v>6204.1304870000022</v>
      </c>
      <c r="AR259">
        <v>6217.3125440000003</v>
      </c>
      <c r="AS259">
        <v>6267.6892210000005</v>
      </c>
      <c r="AT259">
        <v>5937.2639350000009</v>
      </c>
      <c r="AU259">
        <v>6083.5832059999975</v>
      </c>
      <c r="AV259">
        <v>6087.9456809999974</v>
      </c>
      <c r="AW259">
        <v>6157.4377790000035</v>
      </c>
      <c r="AX259">
        <v>6036.4785470000024</v>
      </c>
      <c r="AY259">
        <v>6259.1837400000004</v>
      </c>
      <c r="AZ259">
        <v>6354.0298219999968</v>
      </c>
    </row>
    <row r="260" spans="1:52" ht="15.75" x14ac:dyDescent="0.3">
      <c r="A260" s="3" t="s">
        <v>155</v>
      </c>
      <c r="B260">
        <v>2642.2022890000007</v>
      </c>
      <c r="C260">
        <v>2783.7352959999998</v>
      </c>
      <c r="D260">
        <v>2774.9207119999983</v>
      </c>
      <c r="E260">
        <v>2679.2051700000011</v>
      </c>
      <c r="F260">
        <v>2794.7877610000005</v>
      </c>
      <c r="G260">
        <v>2690.0508630000008</v>
      </c>
      <c r="H260">
        <v>2818.4430009999969</v>
      </c>
      <c r="I260">
        <v>2858.2459600000002</v>
      </c>
      <c r="J260">
        <v>2631.1704570000002</v>
      </c>
      <c r="K260">
        <v>2891.2542350000003</v>
      </c>
      <c r="L260">
        <v>2836.8212630000003</v>
      </c>
      <c r="M260">
        <v>2932.4025349999997</v>
      </c>
      <c r="N260">
        <v>2866.3770460000005</v>
      </c>
      <c r="O260">
        <v>3563.9577489999997</v>
      </c>
      <c r="P260">
        <v>3959.5492640000002</v>
      </c>
      <c r="Q260">
        <v>3813.8559029999979</v>
      </c>
      <c r="R260">
        <v>3932.0765260000016</v>
      </c>
      <c r="S260">
        <v>3880.4480620000013</v>
      </c>
      <c r="T260">
        <v>3965.7899469999988</v>
      </c>
      <c r="U260">
        <v>4129.3579710000004</v>
      </c>
      <c r="V260">
        <v>3729.5432590000009</v>
      </c>
      <c r="W260">
        <v>3976.8692199999991</v>
      </c>
      <c r="X260">
        <v>3898.1615310000007</v>
      </c>
      <c r="Y260">
        <v>3974.9422029999992</v>
      </c>
      <c r="Z260">
        <v>3763.9592130000005</v>
      </c>
      <c r="AA260">
        <v>3880.3879219999999</v>
      </c>
      <c r="AB260">
        <v>3824.6877619999987</v>
      </c>
      <c r="AC260">
        <v>3527.491272000002</v>
      </c>
      <c r="AD260">
        <v>3538.6619359999986</v>
      </c>
      <c r="AE260">
        <v>3391.9832009999991</v>
      </c>
      <c r="AF260">
        <v>3608.3856830000009</v>
      </c>
      <c r="AG260">
        <v>3574.7326700000003</v>
      </c>
      <c r="AH260">
        <v>3292.0869619999994</v>
      </c>
      <c r="AI260">
        <v>3537.5458310000008</v>
      </c>
      <c r="AJ260">
        <v>3291.020238999999</v>
      </c>
      <c r="AK260">
        <v>3201.2392060000006</v>
      </c>
      <c r="AL260">
        <v>3063.3637969999991</v>
      </c>
      <c r="AM260">
        <v>2999.7879580000013</v>
      </c>
      <c r="AN260">
        <v>2963.799630999998</v>
      </c>
      <c r="AO260">
        <v>2707.1341309999998</v>
      </c>
      <c r="AP260">
        <v>2696.3089560000026</v>
      </c>
      <c r="AQ260">
        <v>2596.948750999999</v>
      </c>
      <c r="AR260">
        <v>2631.9252919999981</v>
      </c>
      <c r="AS260">
        <v>2667.468625</v>
      </c>
      <c r="AT260">
        <v>2429.0800839999997</v>
      </c>
      <c r="AU260">
        <v>2577.7296529999999</v>
      </c>
      <c r="AV260">
        <v>2502.8644200000008</v>
      </c>
      <c r="AW260">
        <v>2538.3852850000003</v>
      </c>
      <c r="AX260">
        <v>2421.5593139999992</v>
      </c>
      <c r="AY260">
        <v>2584.6517520000002</v>
      </c>
      <c r="AZ260">
        <v>2626.7354799999989</v>
      </c>
    </row>
    <row r="261" spans="1:52" ht="15.75" x14ac:dyDescent="0.3">
      <c r="A261" s="4" t="s">
        <v>14</v>
      </c>
      <c r="B261">
        <v>1602.7525960000003</v>
      </c>
      <c r="C261">
        <v>1668.7479700000004</v>
      </c>
      <c r="D261">
        <v>1674.3831149999987</v>
      </c>
      <c r="E261">
        <v>1618.7071030000006</v>
      </c>
      <c r="F261">
        <v>1709.9484530000009</v>
      </c>
      <c r="G261">
        <v>1642.0091960000009</v>
      </c>
      <c r="H261">
        <v>1719.6850419999973</v>
      </c>
      <c r="I261">
        <v>1744.1289389999999</v>
      </c>
      <c r="J261">
        <v>1603.865059</v>
      </c>
      <c r="K261">
        <v>1760.9013580000001</v>
      </c>
      <c r="L261">
        <v>1758.0419300000003</v>
      </c>
      <c r="M261">
        <v>1830.8948309999996</v>
      </c>
      <c r="N261">
        <v>1799.8365790000007</v>
      </c>
      <c r="O261">
        <v>2082.5745619999998</v>
      </c>
      <c r="P261">
        <v>2223.7633079999996</v>
      </c>
      <c r="Q261">
        <v>2164.013085999999</v>
      </c>
      <c r="R261">
        <v>2297.307718</v>
      </c>
      <c r="S261">
        <v>2241.0951210000021</v>
      </c>
      <c r="T261">
        <v>2413.2542639999992</v>
      </c>
      <c r="U261">
        <v>2396.5432660000001</v>
      </c>
      <c r="V261">
        <v>2294.0783770000003</v>
      </c>
      <c r="W261">
        <v>2417.2574489999997</v>
      </c>
      <c r="X261">
        <v>2339.2674770000003</v>
      </c>
      <c r="Y261">
        <v>2402.3370419999992</v>
      </c>
      <c r="Z261">
        <v>2275.9359000000004</v>
      </c>
      <c r="AA261">
        <v>2336.1265710000007</v>
      </c>
      <c r="AB261">
        <v>2318.0727349999979</v>
      </c>
      <c r="AC261">
        <v>2187.7082470000023</v>
      </c>
      <c r="AD261">
        <v>2219.7031669999997</v>
      </c>
      <c r="AE261">
        <v>2128.7227099999982</v>
      </c>
      <c r="AF261">
        <v>2206.4000620000006</v>
      </c>
      <c r="AG261">
        <v>2212.1848450000002</v>
      </c>
      <c r="AH261">
        <v>2038.7138549999995</v>
      </c>
      <c r="AI261">
        <v>2236.6704370000007</v>
      </c>
      <c r="AJ261">
        <v>2140.5720999999994</v>
      </c>
      <c r="AK261">
        <v>2156.3459860000003</v>
      </c>
      <c r="AL261">
        <v>2014.772907999999</v>
      </c>
      <c r="AM261">
        <v>1960.4135830000014</v>
      </c>
      <c r="AN261">
        <v>1951.0772269999979</v>
      </c>
      <c r="AO261">
        <v>1782.7897420000008</v>
      </c>
      <c r="AP261">
        <v>1788.4148330000025</v>
      </c>
      <c r="AQ261">
        <v>1693.8135809999985</v>
      </c>
      <c r="AR261">
        <v>1754.9828329999982</v>
      </c>
      <c r="AS261">
        <v>1774.406385</v>
      </c>
      <c r="AT261">
        <v>1591.0434499999999</v>
      </c>
      <c r="AU261">
        <v>1719.8688459999998</v>
      </c>
      <c r="AV261">
        <v>1677.1506200000003</v>
      </c>
      <c r="AW261">
        <v>1739.5962520000003</v>
      </c>
      <c r="AX261">
        <v>1662.324666999999</v>
      </c>
      <c r="AY261">
        <v>1781.3271220000006</v>
      </c>
      <c r="AZ261">
        <v>1814.0048979999992</v>
      </c>
    </row>
    <row r="262" spans="1:52" ht="15.75" x14ac:dyDescent="0.3">
      <c r="A262" s="4" t="s">
        <v>23</v>
      </c>
      <c r="B262">
        <v>142.34715700000004</v>
      </c>
      <c r="C262">
        <v>155.96141</v>
      </c>
      <c r="D262">
        <v>157.85385900000006</v>
      </c>
      <c r="E262">
        <v>149.93652399999996</v>
      </c>
      <c r="F262">
        <v>147.01228500000002</v>
      </c>
      <c r="G262">
        <v>149.30408399999988</v>
      </c>
      <c r="H262">
        <v>150.15838100000019</v>
      </c>
      <c r="I262">
        <v>155.378702</v>
      </c>
      <c r="J262">
        <v>149.94853299999997</v>
      </c>
      <c r="K262">
        <v>169.77048200000002</v>
      </c>
      <c r="L262">
        <v>158.22860300000002</v>
      </c>
      <c r="M262">
        <v>151.94332599999996</v>
      </c>
      <c r="N262">
        <v>148.10327900000004</v>
      </c>
      <c r="O262">
        <v>167.64795500000002</v>
      </c>
      <c r="P262">
        <v>174.18939999999998</v>
      </c>
      <c r="Q262">
        <v>167.05079099999989</v>
      </c>
      <c r="R262">
        <v>183.11740600000007</v>
      </c>
      <c r="S262">
        <v>155.53191600000014</v>
      </c>
      <c r="T262">
        <v>139.62897199999998</v>
      </c>
      <c r="U262">
        <v>171.02230800000001</v>
      </c>
      <c r="V262">
        <v>136.63948099999999</v>
      </c>
      <c r="W262">
        <v>158.73476299999999</v>
      </c>
      <c r="X262">
        <v>167.32402500000006</v>
      </c>
      <c r="Y262">
        <v>155.90826099999992</v>
      </c>
      <c r="Z262">
        <v>153.45977000000005</v>
      </c>
      <c r="AA262">
        <v>148.68201299999987</v>
      </c>
      <c r="AB262">
        <v>135.93129700000009</v>
      </c>
      <c r="AC262">
        <v>130.32576399999994</v>
      </c>
      <c r="AD262">
        <v>127.43585000000007</v>
      </c>
      <c r="AE262">
        <v>114.76261</v>
      </c>
      <c r="AF262">
        <v>128.90153099999998</v>
      </c>
      <c r="AG262">
        <v>134.043194</v>
      </c>
      <c r="AH262">
        <v>125.89328099999997</v>
      </c>
      <c r="AI262">
        <v>131.56082000000004</v>
      </c>
      <c r="AJ262">
        <v>142.76919799999996</v>
      </c>
      <c r="AK262">
        <v>141.60223000000008</v>
      </c>
      <c r="AL262">
        <v>132.26280599999996</v>
      </c>
      <c r="AM262">
        <v>139.424305</v>
      </c>
      <c r="AN262">
        <v>137.29521999999997</v>
      </c>
      <c r="AO262">
        <v>132.53542500000003</v>
      </c>
      <c r="AP262">
        <v>140.5718589999999</v>
      </c>
      <c r="AQ262">
        <v>131.27246800000012</v>
      </c>
      <c r="AR262">
        <v>131.54849300000001</v>
      </c>
      <c r="AS262">
        <v>132.482618</v>
      </c>
      <c r="AT262">
        <v>111.81546900000001</v>
      </c>
      <c r="AU262">
        <v>115.04006099999998</v>
      </c>
      <c r="AV262">
        <v>103.34146600000003</v>
      </c>
      <c r="AW262">
        <v>97.931422999999995</v>
      </c>
      <c r="AX262">
        <v>89.409016999999949</v>
      </c>
      <c r="AY262">
        <v>98.655198000000041</v>
      </c>
      <c r="AZ262">
        <v>94.493546000000038</v>
      </c>
    </row>
    <row r="263" spans="1:52" ht="15.75" x14ac:dyDescent="0.3">
      <c r="A263" s="4" t="s">
        <v>27</v>
      </c>
      <c r="B263">
        <v>897.10253600000033</v>
      </c>
      <c r="C263">
        <v>959.0259159999996</v>
      </c>
      <c r="D263">
        <v>942.68373799999972</v>
      </c>
      <c r="E263">
        <v>910.56154300000071</v>
      </c>
      <c r="F263">
        <v>937.82702299999983</v>
      </c>
      <c r="G263">
        <v>898.73758300000009</v>
      </c>
      <c r="H263">
        <v>948.59957799999938</v>
      </c>
      <c r="I263">
        <v>958.73831900000005</v>
      </c>
      <c r="J263">
        <v>877.35686499999997</v>
      </c>
      <c r="K263">
        <v>960.58239500000013</v>
      </c>
      <c r="L263">
        <v>920.55072999999993</v>
      </c>
      <c r="M263">
        <v>949.56437800000003</v>
      </c>
      <c r="N263">
        <v>918.43718799999988</v>
      </c>
      <c r="O263">
        <v>1313.735232</v>
      </c>
      <c r="P263">
        <v>1561.5965560000004</v>
      </c>
      <c r="Q263">
        <v>1482.7920259999992</v>
      </c>
      <c r="R263">
        <v>1451.6514020000013</v>
      </c>
      <c r="S263">
        <v>1483.8210249999993</v>
      </c>
      <c r="T263">
        <v>1412.9067109999996</v>
      </c>
      <c r="U263">
        <v>1561.7923969999999</v>
      </c>
      <c r="V263">
        <v>1298.8254010000003</v>
      </c>
      <c r="W263">
        <v>1400.8770079999995</v>
      </c>
      <c r="X263">
        <v>1391.5700290000004</v>
      </c>
      <c r="Y263">
        <v>1416.6968999999999</v>
      </c>
      <c r="Z263">
        <v>1334.5635430000002</v>
      </c>
      <c r="AA263">
        <v>1395.5793379999996</v>
      </c>
      <c r="AB263">
        <v>1370.6837300000007</v>
      </c>
      <c r="AC263">
        <v>1209.4572609999996</v>
      </c>
      <c r="AD263">
        <v>1191.5229189999991</v>
      </c>
      <c r="AE263">
        <v>1148.4978810000011</v>
      </c>
      <c r="AF263">
        <v>1273.0840900000003</v>
      </c>
      <c r="AG263">
        <v>1228.504631</v>
      </c>
      <c r="AH263">
        <v>1127.479826</v>
      </c>
      <c r="AI263">
        <v>1169.314574</v>
      </c>
      <c r="AJ263">
        <v>1007.6789409999997</v>
      </c>
      <c r="AK263">
        <v>903.29099000000042</v>
      </c>
      <c r="AL263">
        <v>916.32808300000033</v>
      </c>
      <c r="AM263">
        <v>899.95006999999987</v>
      </c>
      <c r="AN263">
        <v>875.42718400000012</v>
      </c>
      <c r="AO263">
        <v>791.80896399999892</v>
      </c>
      <c r="AP263">
        <v>767.32226400000036</v>
      </c>
      <c r="AQ263">
        <v>771.86270200000035</v>
      </c>
      <c r="AR263">
        <v>745.39396599999964</v>
      </c>
      <c r="AS263">
        <v>760.57962199999997</v>
      </c>
      <c r="AT263">
        <v>726.22116499999993</v>
      </c>
      <c r="AU263">
        <v>742.8207460000001</v>
      </c>
      <c r="AV263">
        <v>722.37233400000014</v>
      </c>
      <c r="AW263">
        <v>700.85761000000002</v>
      </c>
      <c r="AX263">
        <v>669.82563000000027</v>
      </c>
      <c r="AY263">
        <v>704.66943199999969</v>
      </c>
      <c r="AZ263">
        <v>718.23703599999953</v>
      </c>
    </row>
    <row r="264" spans="1:52" ht="15.75" x14ac:dyDescent="0.3">
      <c r="A264" s="3" t="s">
        <v>89</v>
      </c>
      <c r="B264">
        <v>1818.972393</v>
      </c>
      <c r="C264">
        <v>1873.3408830000008</v>
      </c>
      <c r="D264">
        <v>1909.5714169999992</v>
      </c>
      <c r="E264">
        <v>1921.2632620000004</v>
      </c>
      <c r="F264">
        <v>1956.8377379999984</v>
      </c>
      <c r="G264">
        <v>1959.2672100000018</v>
      </c>
      <c r="H264">
        <v>1989.766814999999</v>
      </c>
      <c r="I264">
        <v>1983.720043</v>
      </c>
      <c r="J264">
        <v>2033.4193419999999</v>
      </c>
      <c r="K264">
        <v>2081.8979690000001</v>
      </c>
      <c r="L264">
        <v>2105.0178149999992</v>
      </c>
      <c r="M264">
        <v>2166.8131280000016</v>
      </c>
      <c r="N264">
        <v>2156.4399199999989</v>
      </c>
      <c r="O264">
        <v>2181.6800340000009</v>
      </c>
      <c r="P264">
        <v>2191.9323380000005</v>
      </c>
      <c r="Q264">
        <v>2234.9735209999999</v>
      </c>
      <c r="R264">
        <v>2207.499824999999</v>
      </c>
      <c r="S264">
        <v>2244.665309</v>
      </c>
      <c r="T264">
        <v>2241.1464909999995</v>
      </c>
      <c r="U264">
        <v>2240.0436340000001</v>
      </c>
      <c r="V264">
        <v>2208.2013069999998</v>
      </c>
      <c r="W264">
        <v>2208.1598910000002</v>
      </c>
      <c r="X264">
        <v>2256.5897029999996</v>
      </c>
      <c r="Y264">
        <v>2267.990785</v>
      </c>
      <c r="Z264">
        <v>2334.0550469999998</v>
      </c>
      <c r="AA264">
        <v>2331.5466120000001</v>
      </c>
      <c r="AB264">
        <v>2339.1785789999994</v>
      </c>
      <c r="AC264">
        <v>2380.2845369999995</v>
      </c>
      <c r="AD264">
        <v>2370.3706120000024</v>
      </c>
      <c r="AE264">
        <v>2410.0835499999994</v>
      </c>
      <c r="AF264">
        <v>2399.5077600000004</v>
      </c>
      <c r="AG264">
        <v>2392.2741270000001</v>
      </c>
      <c r="AH264">
        <v>2414.8578400000001</v>
      </c>
      <c r="AI264">
        <v>2369.9808759999996</v>
      </c>
      <c r="AJ264">
        <v>2388.8656739999997</v>
      </c>
      <c r="AK264">
        <v>2477.833818000001</v>
      </c>
      <c r="AL264">
        <v>2359.8469239999995</v>
      </c>
      <c r="AM264">
        <v>2270.8271080000013</v>
      </c>
      <c r="AN264">
        <v>2310.4473279999984</v>
      </c>
      <c r="AO264">
        <v>2271.4210889999995</v>
      </c>
      <c r="AP264">
        <v>2182.9089390000008</v>
      </c>
      <c r="AQ264">
        <v>2175.2622200000005</v>
      </c>
      <c r="AR264">
        <v>2146.4042139999983</v>
      </c>
      <c r="AS264">
        <v>2132.3976170000001</v>
      </c>
      <c r="AT264">
        <v>2076.1966660000003</v>
      </c>
      <c r="AU264">
        <v>2054.3734139999997</v>
      </c>
      <c r="AV264">
        <v>2123.6849289999991</v>
      </c>
      <c r="AW264">
        <v>2143.3686290000005</v>
      </c>
      <c r="AX264">
        <v>2142.333756</v>
      </c>
      <c r="AY264">
        <v>2188.1208210000004</v>
      </c>
      <c r="AZ264">
        <v>2234.2950349999992</v>
      </c>
    </row>
    <row r="265" spans="1:52" ht="15.75" x14ac:dyDescent="0.3">
      <c r="A265" s="4" t="s">
        <v>156</v>
      </c>
      <c r="B265">
        <v>735.19578899999988</v>
      </c>
      <c r="C265">
        <v>754.3529010000002</v>
      </c>
      <c r="D265">
        <v>772.60659899999973</v>
      </c>
      <c r="E265">
        <v>777.25761899999998</v>
      </c>
      <c r="F265">
        <v>783.95143100000041</v>
      </c>
      <c r="G265">
        <v>779.31600299999991</v>
      </c>
      <c r="H265">
        <v>791.09768799999983</v>
      </c>
      <c r="I265">
        <v>780.47756900000002</v>
      </c>
      <c r="J265">
        <v>840.99219000000005</v>
      </c>
      <c r="K265">
        <v>843.68300399999998</v>
      </c>
      <c r="L265">
        <v>833.32854300000008</v>
      </c>
      <c r="M265">
        <v>875.40194500000007</v>
      </c>
      <c r="N265">
        <v>863.19735700000001</v>
      </c>
      <c r="O265">
        <v>867.01660699999957</v>
      </c>
      <c r="P265">
        <v>871.53498600000057</v>
      </c>
      <c r="Q265">
        <v>924.1225459999996</v>
      </c>
      <c r="R265">
        <v>881.00505099999918</v>
      </c>
      <c r="S265">
        <v>934.18719500000043</v>
      </c>
      <c r="T265">
        <v>916.58166800000072</v>
      </c>
      <c r="U265">
        <v>923.71008200000006</v>
      </c>
      <c r="V265">
        <v>928.32072199999993</v>
      </c>
      <c r="W265">
        <v>873.38263000000006</v>
      </c>
      <c r="X265">
        <v>924.42184399999996</v>
      </c>
      <c r="Y265">
        <v>914.86537100000032</v>
      </c>
      <c r="Z265">
        <v>995.61763100000007</v>
      </c>
      <c r="AA265">
        <v>967.38470599999982</v>
      </c>
      <c r="AB265">
        <v>966.61344999999983</v>
      </c>
      <c r="AC265">
        <v>1010.3716680000007</v>
      </c>
      <c r="AD265">
        <v>979.92598699999871</v>
      </c>
      <c r="AE265">
        <v>1028.244979000001</v>
      </c>
      <c r="AF265">
        <v>995.73877399999947</v>
      </c>
      <c r="AG265">
        <v>995.38673500000004</v>
      </c>
      <c r="AH265">
        <v>1032.6852280000001</v>
      </c>
      <c r="AI265">
        <v>942.5764999999999</v>
      </c>
      <c r="AJ265">
        <v>968.40742</v>
      </c>
      <c r="AK265">
        <v>1031.489482</v>
      </c>
      <c r="AL265">
        <v>960.5675769999998</v>
      </c>
      <c r="AM265">
        <v>901.71230900000046</v>
      </c>
      <c r="AN265">
        <v>947.83398099999977</v>
      </c>
      <c r="AO265">
        <v>875.30477900000005</v>
      </c>
      <c r="AP265">
        <v>863.04672899999969</v>
      </c>
      <c r="AQ265">
        <v>869.06627000000117</v>
      </c>
      <c r="AR265">
        <v>815.01773199999843</v>
      </c>
      <c r="AS265">
        <v>796.28751099999999</v>
      </c>
      <c r="AT265">
        <v>765.22551799999997</v>
      </c>
      <c r="AU265">
        <v>696.35589800000002</v>
      </c>
      <c r="AV265">
        <v>752.76109099999985</v>
      </c>
      <c r="AW265">
        <v>739.02586700000029</v>
      </c>
      <c r="AX265">
        <v>735.58631700000024</v>
      </c>
      <c r="AY265">
        <v>745.11105299999963</v>
      </c>
      <c r="AZ265">
        <v>781.31509600000027</v>
      </c>
    </row>
    <row r="266" spans="1:52" ht="15.75" x14ac:dyDescent="0.3">
      <c r="A266" s="4" t="s">
        <v>34</v>
      </c>
      <c r="B266">
        <v>1083.7766039999997</v>
      </c>
      <c r="C266">
        <v>1118.9879819999996</v>
      </c>
      <c r="D266">
        <v>1136.9648180000013</v>
      </c>
      <c r="E266">
        <v>1144.0056429999986</v>
      </c>
      <c r="F266">
        <v>1172.8863070000007</v>
      </c>
      <c r="G266">
        <v>1179.9512070000001</v>
      </c>
      <c r="H266">
        <v>1198.6691269999992</v>
      </c>
      <c r="I266">
        <v>1203.2424739999999</v>
      </c>
      <c r="J266">
        <v>1192.427152</v>
      </c>
      <c r="K266">
        <v>1238.2149650000001</v>
      </c>
      <c r="L266">
        <v>1271.6892719999996</v>
      </c>
      <c r="M266">
        <v>1291.4111830000002</v>
      </c>
      <c r="N266">
        <v>1293.2425629999998</v>
      </c>
      <c r="O266">
        <v>1314.6634270000013</v>
      </c>
      <c r="P266">
        <v>1320.397352</v>
      </c>
      <c r="Q266">
        <v>1310.8509749999994</v>
      </c>
      <c r="R266">
        <v>1326.4947739999989</v>
      </c>
      <c r="S266">
        <v>1310.4781140000014</v>
      </c>
      <c r="T266">
        <v>1324.5648229999988</v>
      </c>
      <c r="U266">
        <v>1316.3335520000001</v>
      </c>
      <c r="V266">
        <v>1279.8805849999999</v>
      </c>
      <c r="W266">
        <v>1334.7772610000002</v>
      </c>
      <c r="X266">
        <v>1332.1678590000001</v>
      </c>
      <c r="Y266">
        <v>1353.1254140000001</v>
      </c>
      <c r="Z266">
        <v>1338.4374159999998</v>
      </c>
      <c r="AA266">
        <v>1364.1619059999994</v>
      </c>
      <c r="AB266">
        <v>1372.5651290000005</v>
      </c>
      <c r="AC266">
        <v>1369.9128689999998</v>
      </c>
      <c r="AD266">
        <v>1390.4446250000001</v>
      </c>
      <c r="AE266">
        <v>1381.8385710000002</v>
      </c>
      <c r="AF266">
        <v>1403.7689859999991</v>
      </c>
      <c r="AG266">
        <v>1396.8873920000001</v>
      </c>
      <c r="AH266">
        <v>1382.1726119999998</v>
      </c>
      <c r="AI266">
        <v>1427.4043760000004</v>
      </c>
      <c r="AJ266">
        <v>1420.4582539999992</v>
      </c>
      <c r="AK266">
        <v>1446.3443360000001</v>
      </c>
      <c r="AL266">
        <v>1399.2793470000006</v>
      </c>
      <c r="AM266">
        <v>1369.114798999999</v>
      </c>
      <c r="AN266">
        <v>1362.6133470000004</v>
      </c>
      <c r="AO266">
        <v>1396.1163099999994</v>
      </c>
      <c r="AP266">
        <v>1319.8622100000011</v>
      </c>
      <c r="AQ266">
        <v>1306.1959499999994</v>
      </c>
      <c r="AR266">
        <v>1331.3864820000017</v>
      </c>
      <c r="AS266">
        <v>1336.1101060000001</v>
      </c>
      <c r="AT266">
        <v>1310.9711480000001</v>
      </c>
      <c r="AU266">
        <v>1358.0175159999999</v>
      </c>
      <c r="AV266">
        <v>1370.9238380000002</v>
      </c>
      <c r="AW266">
        <v>1404.3427620000002</v>
      </c>
      <c r="AX266">
        <v>1406.7474389999998</v>
      </c>
      <c r="AY266">
        <v>1443.0097679999999</v>
      </c>
      <c r="AZ266">
        <v>1452.9799390000007</v>
      </c>
    </row>
    <row r="267" spans="1:52" ht="15.75" x14ac:dyDescent="0.3">
      <c r="A267" s="4" t="s">
        <v>35</v>
      </c>
    </row>
    <row r="268" spans="1:52" ht="15.75" x14ac:dyDescent="0.3">
      <c r="A268" s="4" t="s">
        <v>36</v>
      </c>
    </row>
    <row r="269" spans="1:52" ht="15.75" x14ac:dyDescent="0.3">
      <c r="A269" s="4" t="s">
        <v>38</v>
      </c>
    </row>
    <row r="270" spans="1:52" ht="15.75" x14ac:dyDescent="0.3">
      <c r="A270" s="4" t="s">
        <v>157</v>
      </c>
    </row>
    <row r="271" spans="1:52" ht="15.75" x14ac:dyDescent="0.3">
      <c r="A271" s="4" t="s">
        <v>158</v>
      </c>
    </row>
    <row r="272" spans="1:52" ht="15.75" x14ac:dyDescent="0.3">
      <c r="A272" s="4" t="s">
        <v>159</v>
      </c>
    </row>
    <row r="273" spans="1:52" ht="15.75" x14ac:dyDescent="0.3">
      <c r="A273" s="3" t="s">
        <v>160</v>
      </c>
      <c r="B273">
        <v>1005.9407789999996</v>
      </c>
      <c r="C273">
        <v>1029.2091970000001</v>
      </c>
      <c r="D273">
        <v>1047.3318920000002</v>
      </c>
      <c r="E273">
        <v>1057.7801840000002</v>
      </c>
      <c r="F273">
        <v>1077.6648879999993</v>
      </c>
      <c r="G273">
        <v>1083.3661790000006</v>
      </c>
      <c r="H273">
        <v>1108.8280969999996</v>
      </c>
      <c r="I273">
        <v>1120.726328</v>
      </c>
      <c r="J273">
        <v>1109.351844</v>
      </c>
      <c r="K273">
        <v>1146.156864</v>
      </c>
      <c r="L273">
        <v>1153.1887880000004</v>
      </c>
      <c r="M273">
        <v>1176.3521489999994</v>
      </c>
      <c r="N273">
        <v>1185.144875</v>
      </c>
      <c r="O273">
        <v>1209.8133040000002</v>
      </c>
      <c r="P273">
        <v>1222.5255729999999</v>
      </c>
      <c r="Q273">
        <v>1232.3354999999992</v>
      </c>
      <c r="R273">
        <v>1253.926429000001</v>
      </c>
      <c r="S273">
        <v>1260.0850699999992</v>
      </c>
      <c r="T273">
        <v>1288.0453690000013</v>
      </c>
      <c r="U273">
        <v>1293.7146130000001</v>
      </c>
      <c r="V273">
        <v>1277.670149</v>
      </c>
      <c r="W273">
        <v>1308.9420559999999</v>
      </c>
      <c r="X273">
        <v>1316.6952839999999</v>
      </c>
      <c r="Y273">
        <v>1336.4610009999997</v>
      </c>
      <c r="Z273">
        <v>1341.0736110000007</v>
      </c>
      <c r="AA273">
        <v>1359.1396970000005</v>
      </c>
      <c r="AB273">
        <v>1371.2055479999999</v>
      </c>
      <c r="AC273">
        <v>1374.7590659999987</v>
      </c>
      <c r="AD273">
        <v>1389.641074000001</v>
      </c>
      <c r="AE273">
        <v>1393.1576409999998</v>
      </c>
      <c r="AF273">
        <v>1415.3766359999991</v>
      </c>
      <c r="AG273">
        <v>1416.3214599999999</v>
      </c>
      <c r="AH273">
        <v>1407.5473920000002</v>
      </c>
      <c r="AI273">
        <v>1433.4525920000001</v>
      </c>
      <c r="AJ273">
        <v>1428.5595459999995</v>
      </c>
      <c r="AK273">
        <v>1440.739783</v>
      </c>
      <c r="AL273">
        <v>1441.9603280000001</v>
      </c>
      <c r="AM273">
        <v>1454.185762000001</v>
      </c>
      <c r="AN273">
        <v>1453.1608369999994</v>
      </c>
      <c r="AO273">
        <v>1392.291987999999</v>
      </c>
      <c r="AP273">
        <v>1462.3351540000003</v>
      </c>
      <c r="AQ273">
        <v>1431.9195159999999</v>
      </c>
      <c r="AR273">
        <v>1438.9830380000021</v>
      </c>
      <c r="AS273">
        <v>1467.822979</v>
      </c>
      <c r="AT273">
        <v>1431.987185</v>
      </c>
      <c r="AU273">
        <v>1451.4801389999998</v>
      </c>
      <c r="AV273">
        <v>1461.3963320000003</v>
      </c>
      <c r="AW273">
        <v>1475.683865</v>
      </c>
      <c r="AX273">
        <v>1472.5854769999996</v>
      </c>
      <c r="AY273">
        <v>1486.4111670000002</v>
      </c>
      <c r="AZ273">
        <v>1492.999307</v>
      </c>
    </row>
    <row r="274" spans="1:52" ht="15.75" x14ac:dyDescent="0.3">
      <c r="A274" s="4" t="s">
        <v>57</v>
      </c>
    </row>
    <row r="275" spans="1:52" ht="15.75" x14ac:dyDescent="0.3">
      <c r="A275" s="4" t="s">
        <v>58</v>
      </c>
    </row>
    <row r="276" spans="1:52" ht="15.75" x14ac:dyDescent="0.3">
      <c r="A276" s="4" t="s">
        <v>59</v>
      </c>
    </row>
    <row r="277" spans="1:52" ht="15.75" x14ac:dyDescent="0.3">
      <c r="A277" s="4" t="s">
        <v>161</v>
      </c>
    </row>
    <row r="278" spans="1:52" ht="15.75" x14ac:dyDescent="0.3">
      <c r="A278" s="10"/>
    </row>
    <row r="279" spans="1:52" ht="15.75" x14ac:dyDescent="0.3">
      <c r="A279" s="10" t="s">
        <v>162</v>
      </c>
    </row>
    <row r="280" spans="1:52" ht="15.75" x14ac:dyDescent="0.3">
      <c r="A280" s="1" t="s">
        <v>130</v>
      </c>
      <c r="B280">
        <v>58071.666527000009</v>
      </c>
      <c r="C280">
        <v>59530.284920000013</v>
      </c>
      <c r="D280">
        <v>60915.917406</v>
      </c>
      <c r="E280">
        <v>62269.245529</v>
      </c>
      <c r="F280">
        <v>63604.956581000006</v>
      </c>
      <c r="G280">
        <v>64776.858001000015</v>
      </c>
      <c r="H280">
        <v>65870.42381800001</v>
      </c>
      <c r="I280">
        <v>66805.100008000009</v>
      </c>
      <c r="J280">
        <v>67745.799372000009</v>
      </c>
      <c r="K280">
        <v>68627.669696000012</v>
      </c>
      <c r="L280">
        <v>69472.771099000005</v>
      </c>
      <c r="M280">
        <v>70249.02474600001</v>
      </c>
      <c r="N280">
        <v>70989.871126000013</v>
      </c>
      <c r="O280">
        <v>72259.036837000021</v>
      </c>
      <c r="P280">
        <v>73901.219991000005</v>
      </c>
      <c r="Q280">
        <v>75524.136299000034</v>
      </c>
      <c r="R280">
        <v>77088.348692000029</v>
      </c>
      <c r="S280">
        <v>78740.862880999994</v>
      </c>
      <c r="T280">
        <v>80318.80677499999</v>
      </c>
      <c r="U280">
        <v>82019.230661999987</v>
      </c>
      <c r="V280">
        <v>83460.703733999981</v>
      </c>
      <c r="W280">
        <v>84835.365832999974</v>
      </c>
      <c r="X280">
        <v>86211.784484999982</v>
      </c>
      <c r="Y280">
        <v>87515.610661999992</v>
      </c>
      <c r="Z280">
        <v>88746.736692000006</v>
      </c>
      <c r="AA280">
        <v>89362.359835999989</v>
      </c>
      <c r="AB280">
        <v>89523.424550000011</v>
      </c>
      <c r="AC280">
        <v>89524.794500999997</v>
      </c>
      <c r="AD280">
        <v>89429.965342999989</v>
      </c>
      <c r="AE280">
        <v>89239.991293999992</v>
      </c>
      <c r="AF280">
        <v>89168.279565999983</v>
      </c>
      <c r="AG280">
        <v>88888.491604999974</v>
      </c>
      <c r="AH280">
        <v>88787.569083999988</v>
      </c>
      <c r="AI280">
        <v>88634.577215999991</v>
      </c>
      <c r="AJ280">
        <v>88271.576156999989</v>
      </c>
      <c r="AK280">
        <v>87811.99497499998</v>
      </c>
      <c r="AL280">
        <v>87238.07815299998</v>
      </c>
      <c r="AM280">
        <v>86391.804749999967</v>
      </c>
      <c r="AN280">
        <v>85584.140656999982</v>
      </c>
      <c r="AO280">
        <v>84672.452989999976</v>
      </c>
      <c r="AP280">
        <v>83715.332416999983</v>
      </c>
      <c r="AQ280">
        <v>82724.238511999982</v>
      </c>
      <c r="AR280">
        <v>81518.280977000002</v>
      </c>
      <c r="AS280">
        <v>80402.641941000009</v>
      </c>
      <c r="AT280">
        <v>79225.413682000013</v>
      </c>
      <c r="AU280">
        <v>77968.017588999981</v>
      </c>
      <c r="AV280">
        <v>76947.517810999998</v>
      </c>
      <c r="AW280">
        <v>75985.142782999988</v>
      </c>
      <c r="AX280">
        <v>75156.450280999998</v>
      </c>
      <c r="AY280">
        <v>74690.833192999999</v>
      </c>
      <c r="AZ280">
        <v>74317.45521900001</v>
      </c>
    </row>
    <row r="281" spans="1:52" ht="15.75" x14ac:dyDescent="0.3">
      <c r="A281" s="3" t="s">
        <v>155</v>
      </c>
      <c r="B281">
        <v>26349.396865000002</v>
      </c>
      <c r="C281">
        <v>27340.369348</v>
      </c>
      <c r="D281">
        <v>28241.687892000002</v>
      </c>
      <c r="E281">
        <v>29114.394622</v>
      </c>
      <c r="F281">
        <v>29962.152511</v>
      </c>
      <c r="G281">
        <v>30679.57717</v>
      </c>
      <c r="H281">
        <v>31324.529708999995</v>
      </c>
      <c r="I281">
        <v>31828.423546999999</v>
      </c>
      <c r="J281">
        <v>32287.783241999998</v>
      </c>
      <c r="K281">
        <v>32685.029640999997</v>
      </c>
      <c r="L281">
        <v>33049.003498999999</v>
      </c>
      <c r="M281">
        <v>33333.239541999996</v>
      </c>
      <c r="N281">
        <v>33557.414298999996</v>
      </c>
      <c r="O281">
        <v>34337.636751999999</v>
      </c>
      <c r="P281">
        <v>35522.265304000008</v>
      </c>
      <c r="Q281">
        <v>36656.916037000003</v>
      </c>
      <c r="R281">
        <v>37794.204802000007</v>
      </c>
      <c r="S281">
        <v>38984.602001000007</v>
      </c>
      <c r="T281">
        <v>40131.948946999997</v>
      </c>
      <c r="U281">
        <v>41403.060957999995</v>
      </c>
      <c r="V281">
        <v>42501.433759999993</v>
      </c>
      <c r="W281">
        <v>43587.048744999993</v>
      </c>
      <c r="X281">
        <v>44648.389012999993</v>
      </c>
      <c r="Y281">
        <v>45690.928680999998</v>
      </c>
      <c r="Z281">
        <v>46588.510847999998</v>
      </c>
      <c r="AA281">
        <v>46904.941021000006</v>
      </c>
      <c r="AB281">
        <v>46770.079519000006</v>
      </c>
      <c r="AC281">
        <v>46483.71488800001</v>
      </c>
      <c r="AD281">
        <v>46090.300298000002</v>
      </c>
      <c r="AE281">
        <v>45601.835437000002</v>
      </c>
      <c r="AF281">
        <v>45244.431173000004</v>
      </c>
      <c r="AG281">
        <v>44689.805871999997</v>
      </c>
      <c r="AH281">
        <v>44252.349575</v>
      </c>
      <c r="AI281">
        <v>43813.026186000003</v>
      </c>
      <c r="AJ281">
        <v>43205.884894000003</v>
      </c>
      <c r="AK281">
        <v>42432.181897000002</v>
      </c>
      <c r="AL281">
        <v>41731.586480999998</v>
      </c>
      <c r="AM281">
        <v>40850.986516999998</v>
      </c>
      <c r="AN281">
        <v>39990.098385999998</v>
      </c>
      <c r="AO281">
        <v>39169.741244999997</v>
      </c>
      <c r="AP281">
        <v>38327.388264999994</v>
      </c>
      <c r="AQ281">
        <v>37532.353814999995</v>
      </c>
      <c r="AR281">
        <v>36555.893423999994</v>
      </c>
      <c r="AS281">
        <v>35648.629378999998</v>
      </c>
      <c r="AT281">
        <v>34785.622500999998</v>
      </c>
      <c r="AU281">
        <v>33825.806322999997</v>
      </c>
      <c r="AV281">
        <v>33037.650503999997</v>
      </c>
      <c r="AW281">
        <v>32374.796582999999</v>
      </c>
      <c r="AX281">
        <v>31732.992099999999</v>
      </c>
      <c r="AY281">
        <v>31317.855894</v>
      </c>
      <c r="AZ281">
        <v>30980.791742999998</v>
      </c>
    </row>
    <row r="282" spans="1:52" ht="15.75" x14ac:dyDescent="0.3">
      <c r="A282" s="4" t="s">
        <v>14</v>
      </c>
      <c r="B282">
        <v>16140.237814</v>
      </c>
      <c r="C282">
        <v>16702.688190000001</v>
      </c>
      <c r="D282">
        <v>17218.921797999996</v>
      </c>
      <c r="E282">
        <v>17713.425865999998</v>
      </c>
      <c r="F282">
        <v>18230.058871000001</v>
      </c>
      <c r="G282">
        <v>18640.001053</v>
      </c>
      <c r="H282">
        <v>19012.002618999999</v>
      </c>
      <c r="I282">
        <v>19319.390796999996</v>
      </c>
      <c r="J282">
        <v>19598.411046999998</v>
      </c>
      <c r="K282">
        <v>19855.436807999999</v>
      </c>
      <c r="L282">
        <v>20117.422560999999</v>
      </c>
      <c r="M282">
        <v>20334.065591999999</v>
      </c>
      <c r="N282">
        <v>20531.149575000003</v>
      </c>
      <c r="O282">
        <v>20944.976167000001</v>
      </c>
      <c r="P282">
        <v>21494.356359999998</v>
      </c>
      <c r="Q282">
        <v>22039.662342999996</v>
      </c>
      <c r="R282">
        <v>22627.021607999995</v>
      </c>
      <c r="S282">
        <v>23226.107532999999</v>
      </c>
      <c r="T282">
        <v>23919.676755</v>
      </c>
      <c r="U282">
        <v>24572.091081999999</v>
      </c>
      <c r="V282">
        <v>25262.304400000001</v>
      </c>
      <c r="W282">
        <v>25918.660491000002</v>
      </c>
      <c r="X282">
        <v>26499.886038000004</v>
      </c>
      <c r="Y282">
        <v>27071.328249000002</v>
      </c>
      <c r="Z282">
        <v>27547.427570000003</v>
      </c>
      <c r="AA282">
        <v>27800.979579000003</v>
      </c>
      <c r="AB282">
        <v>27895.289005999999</v>
      </c>
      <c r="AC282">
        <v>27918.984167000002</v>
      </c>
      <c r="AD282">
        <v>27841.379616000002</v>
      </c>
      <c r="AE282">
        <v>27729.007204999998</v>
      </c>
      <c r="AF282">
        <v>27522.153002999999</v>
      </c>
      <c r="AG282">
        <v>27337.794581999999</v>
      </c>
      <c r="AH282">
        <v>27082.430059999995</v>
      </c>
      <c r="AI282">
        <v>26901.843047999999</v>
      </c>
      <c r="AJ282">
        <v>26703.147670999999</v>
      </c>
      <c r="AK282">
        <v>26457.156615</v>
      </c>
      <c r="AL282">
        <v>26195.993622999995</v>
      </c>
      <c r="AM282">
        <v>25820.280634999996</v>
      </c>
      <c r="AN282">
        <v>25453.285126999999</v>
      </c>
      <c r="AO282">
        <v>25048.366621999998</v>
      </c>
      <c r="AP282">
        <v>24617.078288000001</v>
      </c>
      <c r="AQ282">
        <v>24182.169159000001</v>
      </c>
      <c r="AR282">
        <v>23730.751929999999</v>
      </c>
      <c r="AS282">
        <v>23292.973469999997</v>
      </c>
      <c r="AT282">
        <v>22845.303064999996</v>
      </c>
      <c r="AU282">
        <v>22328.501474000001</v>
      </c>
      <c r="AV282">
        <v>21865.079994</v>
      </c>
      <c r="AW282">
        <v>21448.330259999999</v>
      </c>
      <c r="AX282">
        <v>21095.882018999997</v>
      </c>
      <c r="AY282">
        <v>20916.795557999998</v>
      </c>
      <c r="AZ282">
        <v>20779.723229000003</v>
      </c>
    </row>
    <row r="283" spans="1:52" ht="15.75" x14ac:dyDescent="0.3">
      <c r="A283" s="4" t="s">
        <v>23</v>
      </c>
      <c r="B283">
        <v>1245.4861129999999</v>
      </c>
      <c r="C283">
        <v>1323.5573409999997</v>
      </c>
      <c r="D283">
        <v>1396.1668040000002</v>
      </c>
      <c r="E283">
        <v>1462.568156</v>
      </c>
      <c r="F283">
        <v>1521.184405</v>
      </c>
      <c r="G283">
        <v>1579.8062149999998</v>
      </c>
      <c r="H283">
        <v>1632.9509270000001</v>
      </c>
      <c r="I283">
        <v>1684.6334549999999</v>
      </c>
      <c r="J283">
        <v>1732.864131</v>
      </c>
      <c r="K283">
        <v>1780.746967</v>
      </c>
      <c r="L283">
        <v>1820.6249000000003</v>
      </c>
      <c r="M283">
        <v>1837.8433460000001</v>
      </c>
      <c r="N283">
        <v>1843.5994680000003</v>
      </c>
      <c r="O283">
        <v>1855.2860129999999</v>
      </c>
      <c r="P283">
        <v>1871.6215540000001</v>
      </c>
      <c r="Q283">
        <v>1888.7358209999998</v>
      </c>
      <c r="R283">
        <v>1924.840942</v>
      </c>
      <c r="S283">
        <v>1931.0687740000003</v>
      </c>
      <c r="T283">
        <v>1920.5393650000001</v>
      </c>
      <c r="U283">
        <v>1936.1829710000002</v>
      </c>
      <c r="V283">
        <v>1922.8739190000001</v>
      </c>
      <c r="W283">
        <v>1911.8382000000001</v>
      </c>
      <c r="X283">
        <v>1920.933622</v>
      </c>
      <c r="Y283">
        <v>1924.898557</v>
      </c>
      <c r="Z283">
        <v>1930.255048</v>
      </c>
      <c r="AA283">
        <v>1911.2891059999999</v>
      </c>
      <c r="AB283">
        <v>1873.0310029999998</v>
      </c>
      <c r="AC283">
        <v>1836.3059760000001</v>
      </c>
      <c r="AD283">
        <v>1780.6244199999999</v>
      </c>
      <c r="AE283">
        <v>1739.855114</v>
      </c>
      <c r="AF283">
        <v>1729.127673</v>
      </c>
      <c r="AG283">
        <v>1692.1485590000002</v>
      </c>
      <c r="AH283">
        <v>1681.4023589999999</v>
      </c>
      <c r="AI283">
        <v>1654.2284159999999</v>
      </c>
      <c r="AJ283">
        <v>1629.673589</v>
      </c>
      <c r="AK283">
        <v>1615.3675579999999</v>
      </c>
      <c r="AL283">
        <v>1594.1705939999999</v>
      </c>
      <c r="AM283">
        <v>1584.9128859999998</v>
      </c>
      <c r="AN283">
        <v>1586.2768089999997</v>
      </c>
      <c r="AO283">
        <v>1588.4864700000001</v>
      </c>
      <c r="AP283">
        <v>1601.6224789999999</v>
      </c>
      <c r="AQ283">
        <v>1618.132337</v>
      </c>
      <c r="AR283">
        <v>1620.779299</v>
      </c>
      <c r="AS283">
        <v>1619.218723</v>
      </c>
      <c r="AT283">
        <v>1605.140911</v>
      </c>
      <c r="AU283">
        <v>1588.6201519999997</v>
      </c>
      <c r="AV283">
        <v>1549.1924200000003</v>
      </c>
      <c r="AW283">
        <v>1505.5216129999999</v>
      </c>
      <c r="AX283">
        <v>1462.6678240000001</v>
      </c>
      <c r="AY283">
        <v>1421.898717</v>
      </c>
      <c r="AZ283">
        <v>1379.0970430000002</v>
      </c>
    </row>
    <row r="284" spans="1:52" ht="15.75" x14ac:dyDescent="0.3">
      <c r="A284" s="4" t="s">
        <v>27</v>
      </c>
      <c r="B284">
        <v>8963.6729380000015</v>
      </c>
      <c r="C284">
        <v>9314.1238169999997</v>
      </c>
      <c r="D284">
        <v>9626.5992900000019</v>
      </c>
      <c r="E284">
        <v>9938.4006000000008</v>
      </c>
      <c r="F284">
        <v>10210.909235000001</v>
      </c>
      <c r="G284">
        <v>10459.769902</v>
      </c>
      <c r="H284">
        <v>10679.576163</v>
      </c>
      <c r="I284">
        <v>10824.399294999999</v>
      </c>
      <c r="J284">
        <v>10956.508064</v>
      </c>
      <c r="K284">
        <v>11048.845866</v>
      </c>
      <c r="L284">
        <v>11110.956038</v>
      </c>
      <c r="M284">
        <v>11161.330603999999</v>
      </c>
      <c r="N284">
        <v>11182.665255999997</v>
      </c>
      <c r="O284">
        <v>11537.374571999997</v>
      </c>
      <c r="P284">
        <v>12156.287390000001</v>
      </c>
      <c r="Q284">
        <v>12728.517872999997</v>
      </c>
      <c r="R284">
        <v>13242.342252</v>
      </c>
      <c r="S284">
        <v>13827.425694</v>
      </c>
      <c r="T284">
        <v>14291.732827</v>
      </c>
      <c r="U284">
        <v>14894.786904999999</v>
      </c>
      <c r="V284">
        <v>15316.255440999999</v>
      </c>
      <c r="W284">
        <v>15756.550053999998</v>
      </c>
      <c r="X284">
        <v>16227.569352999999</v>
      </c>
      <c r="Y284">
        <v>16694.701874999999</v>
      </c>
      <c r="Z284">
        <v>17110.828229999999</v>
      </c>
      <c r="AA284">
        <v>17192.672336</v>
      </c>
      <c r="AB284">
        <v>17001.75951</v>
      </c>
      <c r="AC284">
        <v>16728.424745</v>
      </c>
      <c r="AD284">
        <v>16468.296261999996</v>
      </c>
      <c r="AE284">
        <v>16132.973118</v>
      </c>
      <c r="AF284">
        <v>15993.150497000001</v>
      </c>
      <c r="AG284">
        <v>15659.862730999999</v>
      </c>
      <c r="AH284">
        <v>15488.517156000002</v>
      </c>
      <c r="AI284">
        <v>15256.954722000002</v>
      </c>
      <c r="AJ284">
        <v>14873.063634000002</v>
      </c>
      <c r="AK284">
        <v>14359.657724000001</v>
      </c>
      <c r="AL284">
        <v>13941.422264000001</v>
      </c>
      <c r="AM284">
        <v>13445.792996</v>
      </c>
      <c r="AN284">
        <v>12950.53645</v>
      </c>
      <c r="AO284">
        <v>12532.888153</v>
      </c>
      <c r="AP284">
        <v>12108.687498000001</v>
      </c>
      <c r="AQ284">
        <v>11732.052318999999</v>
      </c>
      <c r="AR284">
        <v>11204.362195</v>
      </c>
      <c r="AS284">
        <v>10736.437185999999</v>
      </c>
      <c r="AT284">
        <v>10335.178524999999</v>
      </c>
      <c r="AU284">
        <v>9908.6846969999988</v>
      </c>
      <c r="AV284">
        <v>9623.3780900000002</v>
      </c>
      <c r="AW284">
        <v>9420.9447099999998</v>
      </c>
      <c r="AX284">
        <v>9174.4422569999988</v>
      </c>
      <c r="AY284">
        <v>8979.1616189999986</v>
      </c>
      <c r="AZ284">
        <v>8821.9714709999989</v>
      </c>
    </row>
    <row r="285" spans="1:52" ht="15.75" x14ac:dyDescent="0.3">
      <c r="A285" s="3" t="s">
        <v>89</v>
      </c>
      <c r="B285">
        <v>20475.106466000001</v>
      </c>
      <c r="C285">
        <v>20788.921574</v>
      </c>
      <c r="D285">
        <v>21111.028993</v>
      </c>
      <c r="E285">
        <v>21423.558061</v>
      </c>
      <c r="F285">
        <v>21739.464527</v>
      </c>
      <c r="G285">
        <v>22023.208383000001</v>
      </c>
      <c r="H285">
        <v>22298.680630999999</v>
      </c>
      <c r="I285">
        <v>22557.924357</v>
      </c>
      <c r="J285">
        <v>22869.123551000001</v>
      </c>
      <c r="K285">
        <v>23177.285314000004</v>
      </c>
      <c r="L285">
        <v>23486.228699000003</v>
      </c>
      <c r="M285">
        <v>23799.888015</v>
      </c>
      <c r="N285">
        <v>24137.355541999998</v>
      </c>
      <c r="O285">
        <v>24445.694692999994</v>
      </c>
      <c r="P285">
        <v>24728.055613999997</v>
      </c>
      <c r="Q285">
        <v>25041.765873000004</v>
      </c>
      <c r="R285">
        <v>25292.427960000001</v>
      </c>
      <c r="S285">
        <v>25577.826058999995</v>
      </c>
      <c r="T285">
        <v>25829.205735</v>
      </c>
      <c r="U285">
        <v>26085.529326</v>
      </c>
      <c r="V285">
        <v>26260.311290999998</v>
      </c>
      <c r="W285">
        <v>26386.573213</v>
      </c>
      <c r="X285">
        <v>26538.145101000002</v>
      </c>
      <c r="Y285">
        <v>26639.322758000002</v>
      </c>
      <c r="Z285">
        <v>26816.937884999999</v>
      </c>
      <c r="AA285">
        <v>26966.804463</v>
      </c>
      <c r="AB285">
        <v>27114.050704000001</v>
      </c>
      <c r="AC285">
        <v>27259.361719999994</v>
      </c>
      <c r="AD285">
        <v>27422.232506999997</v>
      </c>
      <c r="AE285">
        <v>27587.650748</v>
      </c>
      <c r="AF285">
        <v>27746.012017000001</v>
      </c>
      <c r="AG285">
        <v>27898.24251</v>
      </c>
      <c r="AH285">
        <v>28104.899043000001</v>
      </c>
      <c r="AI285">
        <v>28266.720028000003</v>
      </c>
      <c r="AJ285">
        <v>28398.995999000006</v>
      </c>
      <c r="AK285">
        <v>28608.839032000003</v>
      </c>
      <c r="AL285">
        <v>28634.630909</v>
      </c>
      <c r="AM285">
        <v>28573.911405000003</v>
      </c>
      <c r="AN285">
        <v>28545.180154000001</v>
      </c>
      <c r="AO285">
        <v>28436.316706000001</v>
      </c>
      <c r="AP285">
        <v>28248.855032999996</v>
      </c>
      <c r="AQ285">
        <v>28014.033703000001</v>
      </c>
      <c r="AR285">
        <v>27760.930156999999</v>
      </c>
      <c r="AS285">
        <v>27501.053647000001</v>
      </c>
      <c r="AT285">
        <v>27162.392472999996</v>
      </c>
      <c r="AU285">
        <v>26846.785011</v>
      </c>
      <c r="AV285">
        <v>26581.604265999998</v>
      </c>
      <c r="AW285">
        <v>26247.139077</v>
      </c>
      <c r="AX285">
        <v>26029.625909000002</v>
      </c>
      <c r="AY285">
        <v>25946.919621999998</v>
      </c>
      <c r="AZ285">
        <v>25870.767328999998</v>
      </c>
    </row>
    <row r="286" spans="1:52" ht="15.75" x14ac:dyDescent="0.3">
      <c r="A286" s="4" t="s">
        <v>156</v>
      </c>
      <c r="B286">
        <v>8037.5545460000012</v>
      </c>
      <c r="C286">
        <v>8197.3818659999997</v>
      </c>
      <c r="D286">
        <v>8366.007064999998</v>
      </c>
      <c r="E286">
        <v>8522.9452579999997</v>
      </c>
      <c r="F286">
        <v>8667.4277949999996</v>
      </c>
      <c r="G286">
        <v>8784.4672900000005</v>
      </c>
      <c r="H286">
        <v>8897.5046849999999</v>
      </c>
      <c r="I286">
        <v>8996.4206969999996</v>
      </c>
      <c r="J286">
        <v>9144.523314</v>
      </c>
      <c r="K286">
        <v>9292.2900030000001</v>
      </c>
      <c r="L286">
        <v>9421.4211559999985</v>
      </c>
      <c r="M286">
        <v>9567.6612809999988</v>
      </c>
      <c r="N286">
        <v>9695.6628490000003</v>
      </c>
      <c r="O286">
        <v>9808.3265549999978</v>
      </c>
      <c r="P286">
        <v>9907.2549420000014</v>
      </c>
      <c r="Q286">
        <v>10054.119869000002</v>
      </c>
      <c r="R286">
        <v>10151.173488999997</v>
      </c>
      <c r="S286">
        <v>10306.044681000001</v>
      </c>
      <c r="T286">
        <v>10431.528661</v>
      </c>
      <c r="U286">
        <v>10574.761173999999</v>
      </c>
      <c r="V286">
        <v>10662.089706000001</v>
      </c>
      <c r="W286">
        <v>10691.789332</v>
      </c>
      <c r="X286">
        <v>10782.882633000001</v>
      </c>
      <c r="Y286">
        <v>10822.346059000001</v>
      </c>
      <c r="Z286">
        <v>10954.766333</v>
      </c>
      <c r="AA286">
        <v>11055.134432000003</v>
      </c>
      <c r="AB286">
        <v>11150.212896000001</v>
      </c>
      <c r="AC286">
        <v>11236.462018000002</v>
      </c>
      <c r="AD286">
        <v>11335.382954000001</v>
      </c>
      <c r="AE286">
        <v>11429.440737999999</v>
      </c>
      <c r="AF286">
        <v>11508.597844</v>
      </c>
      <c r="AG286">
        <v>11580.274496999999</v>
      </c>
      <c r="AH286">
        <v>11684.639003</v>
      </c>
      <c r="AI286">
        <v>11753.832872999999</v>
      </c>
      <c r="AJ286">
        <v>11797.818448999999</v>
      </c>
      <c r="AK286">
        <v>11914.44256</v>
      </c>
      <c r="AL286">
        <v>11879.392505999998</v>
      </c>
      <c r="AM286">
        <v>11813.720109000002</v>
      </c>
      <c r="AN286">
        <v>11794.940640000001</v>
      </c>
      <c r="AO286">
        <v>11659.873750999999</v>
      </c>
      <c r="AP286">
        <v>11542.994493000002</v>
      </c>
      <c r="AQ286">
        <v>11383.815784</v>
      </c>
      <c r="AR286">
        <v>11203.094741999999</v>
      </c>
      <c r="AS286">
        <v>11003.995518</v>
      </c>
      <c r="AT286">
        <v>10736.535807999999</v>
      </c>
      <c r="AU286">
        <v>10490.315205999999</v>
      </c>
      <c r="AV286">
        <v>10274.668876999998</v>
      </c>
      <c r="AW286">
        <v>9982.2052620000013</v>
      </c>
      <c r="AX286">
        <v>9757.224001999999</v>
      </c>
      <c r="AY286">
        <v>9600.6227460000009</v>
      </c>
      <c r="AZ286">
        <v>9434.1038609999996</v>
      </c>
    </row>
    <row r="287" spans="1:52" ht="15.75" x14ac:dyDescent="0.3">
      <c r="A287" s="4" t="s">
        <v>34</v>
      </c>
      <c r="B287">
        <v>12437.551919999998</v>
      </c>
      <c r="C287">
        <v>12591.539707999997</v>
      </c>
      <c r="D287">
        <v>12745.021927999998</v>
      </c>
      <c r="E287">
        <v>12900.612802999995</v>
      </c>
      <c r="F287">
        <v>13072.036731999999</v>
      </c>
      <c r="G287">
        <v>13238.741092999997</v>
      </c>
      <c r="H287">
        <v>13401.175945999999</v>
      </c>
      <c r="I287">
        <v>13561.50366</v>
      </c>
      <c r="J287">
        <v>13724.600237000001</v>
      </c>
      <c r="K287">
        <v>13884.995310999999</v>
      </c>
      <c r="L287">
        <v>14064.807542999999</v>
      </c>
      <c r="M287">
        <v>14232.226734</v>
      </c>
      <c r="N287">
        <v>14441.692692999997</v>
      </c>
      <c r="O287">
        <v>14637.368138</v>
      </c>
      <c r="P287">
        <v>14820.800671999999</v>
      </c>
      <c r="Q287">
        <v>14987.646004</v>
      </c>
      <c r="R287">
        <v>15141.254470999998</v>
      </c>
      <c r="S287">
        <v>15271.781378</v>
      </c>
      <c r="T287">
        <v>15397.677073999999</v>
      </c>
      <c r="U287">
        <v>15510.768152000001</v>
      </c>
      <c r="V287">
        <v>15598.221584999999</v>
      </c>
      <c r="W287">
        <v>15694.783880999999</v>
      </c>
      <c r="X287">
        <v>15755.262468000001</v>
      </c>
      <c r="Y287">
        <v>15816.976699000001</v>
      </c>
      <c r="Z287">
        <v>15862.171552</v>
      </c>
      <c r="AA287">
        <v>15911.670030999996</v>
      </c>
      <c r="AB287">
        <v>15963.837807999997</v>
      </c>
      <c r="AC287">
        <v>16022.899701999999</v>
      </c>
      <c r="AD287">
        <v>16086.849553</v>
      </c>
      <c r="AE287">
        <v>16158.210009999999</v>
      </c>
      <c r="AF287">
        <v>16237.414172999999</v>
      </c>
      <c r="AG287">
        <v>16317.968013</v>
      </c>
      <c r="AH287">
        <v>16420.260039999997</v>
      </c>
      <c r="AI287">
        <v>16512.887155</v>
      </c>
      <c r="AJ287">
        <v>16601.17755</v>
      </c>
      <c r="AK287">
        <v>16694.396472</v>
      </c>
      <c r="AL287">
        <v>16755.238402999999</v>
      </c>
      <c r="AM287">
        <v>16760.191296000001</v>
      </c>
      <c r="AN287">
        <v>16750.239514000001</v>
      </c>
      <c r="AO287">
        <v>16776.442954999999</v>
      </c>
      <c r="AP287">
        <v>16705.860540000001</v>
      </c>
      <c r="AQ287">
        <v>16630.217918999999</v>
      </c>
      <c r="AR287">
        <v>16557.835415000001</v>
      </c>
      <c r="AS287">
        <v>16497.058129000001</v>
      </c>
      <c r="AT287">
        <v>16425.856664999999</v>
      </c>
      <c r="AU287">
        <v>16356.469805000001</v>
      </c>
      <c r="AV287">
        <v>16306.935389000002</v>
      </c>
      <c r="AW287">
        <v>16264.933815000002</v>
      </c>
      <c r="AX287">
        <v>16272.401907000003</v>
      </c>
      <c r="AY287">
        <v>16346.296876000004</v>
      </c>
      <c r="AZ287">
        <v>16436.663468000002</v>
      </c>
    </row>
    <row r="288" spans="1:52" ht="15.75" x14ac:dyDescent="0.3">
      <c r="A288" s="4" t="s">
        <v>35</v>
      </c>
    </row>
    <row r="289" spans="1:52" ht="15.75" x14ac:dyDescent="0.3">
      <c r="A289" s="4" t="s">
        <v>36</v>
      </c>
    </row>
    <row r="290" spans="1:52" ht="15.75" x14ac:dyDescent="0.3">
      <c r="A290" s="4" t="s">
        <v>38</v>
      </c>
    </row>
    <row r="291" spans="1:52" ht="15.75" x14ac:dyDescent="0.3">
      <c r="A291" s="4" t="s">
        <v>157</v>
      </c>
    </row>
    <row r="292" spans="1:52" ht="15.75" x14ac:dyDescent="0.3">
      <c r="A292" s="4" t="s">
        <v>158</v>
      </c>
    </row>
    <row r="293" spans="1:52" ht="15.75" x14ac:dyDescent="0.3">
      <c r="A293" s="4" t="s">
        <v>159</v>
      </c>
    </row>
    <row r="294" spans="1:52" ht="15.75" x14ac:dyDescent="0.3">
      <c r="A294" s="3" t="s">
        <v>160</v>
      </c>
      <c r="B294">
        <v>11247.163196000001</v>
      </c>
      <c r="C294">
        <v>11400.993998000002</v>
      </c>
      <c r="D294">
        <v>11563.200521000001</v>
      </c>
      <c r="E294">
        <v>11731.292846</v>
      </c>
      <c r="F294">
        <v>11903.339543000002</v>
      </c>
      <c r="G294">
        <v>12074.072447999999</v>
      </c>
      <c r="H294">
        <v>12247.213478</v>
      </c>
      <c r="I294">
        <v>12418.752104000001</v>
      </c>
      <c r="J294">
        <v>12588.892579000001</v>
      </c>
      <c r="K294">
        <v>12765.354741000001</v>
      </c>
      <c r="L294">
        <v>12937.538901</v>
      </c>
      <c r="M294">
        <v>13115.897188999999</v>
      </c>
      <c r="N294">
        <v>13295.101284999999</v>
      </c>
      <c r="O294">
        <v>13475.705392</v>
      </c>
      <c r="P294">
        <v>13650.899072999997</v>
      </c>
      <c r="Q294">
        <v>13825.454388999997</v>
      </c>
      <c r="R294">
        <v>14001.715929999998</v>
      </c>
      <c r="S294">
        <v>14178.434820999997</v>
      </c>
      <c r="T294">
        <v>14357.652093000001</v>
      </c>
      <c r="U294">
        <v>14530.640378</v>
      </c>
      <c r="V294">
        <v>14698.958683000001</v>
      </c>
      <c r="W294">
        <v>14861.743875</v>
      </c>
      <c r="X294">
        <v>15025.250371</v>
      </c>
      <c r="Y294">
        <v>15185.359222999999</v>
      </c>
      <c r="Z294">
        <v>15341.287959000001</v>
      </c>
      <c r="AA294">
        <v>15490.614352000002</v>
      </c>
      <c r="AB294">
        <v>15639.294327</v>
      </c>
      <c r="AC294">
        <v>15781.717893000001</v>
      </c>
      <c r="AD294">
        <v>15917.432537999999</v>
      </c>
      <c r="AE294">
        <v>16050.505109000002</v>
      </c>
      <c r="AF294">
        <v>16177.836375999999</v>
      </c>
      <c r="AG294">
        <v>16300.443222999998</v>
      </c>
      <c r="AH294">
        <v>16430.320465999997</v>
      </c>
      <c r="AI294">
        <v>16554.831001999999</v>
      </c>
      <c r="AJ294">
        <v>16666.695263999998</v>
      </c>
      <c r="AK294">
        <v>16770.974045999999</v>
      </c>
      <c r="AL294">
        <v>16871.860763000001</v>
      </c>
      <c r="AM294">
        <v>16966.906827999999</v>
      </c>
      <c r="AN294">
        <v>17048.862117000001</v>
      </c>
      <c r="AO294">
        <v>17066.395039000003</v>
      </c>
      <c r="AP294">
        <v>17139.089119000004</v>
      </c>
      <c r="AQ294">
        <v>17177.850994</v>
      </c>
      <c r="AR294">
        <v>17201.457396000002</v>
      </c>
      <c r="AS294">
        <v>17252.958915000003</v>
      </c>
      <c r="AT294">
        <v>17277.398708000001</v>
      </c>
      <c r="AU294">
        <v>17295.426255000002</v>
      </c>
      <c r="AV294">
        <v>17328.263041000002</v>
      </c>
      <c r="AW294">
        <v>17363.207123000004</v>
      </c>
      <c r="AX294">
        <v>17393.832272000003</v>
      </c>
      <c r="AY294">
        <v>17426.057677000004</v>
      </c>
      <c r="AZ294">
        <v>17465.896147000003</v>
      </c>
    </row>
    <row r="295" spans="1:52" ht="15.75" x14ac:dyDescent="0.3">
      <c r="A295" s="4" t="s">
        <v>57</v>
      </c>
    </row>
    <row r="296" spans="1:52" ht="15.75" x14ac:dyDescent="0.3">
      <c r="A296" s="4" t="s">
        <v>58</v>
      </c>
    </row>
    <row r="297" spans="1:52" ht="15.75" x14ac:dyDescent="0.3">
      <c r="A297" s="4" t="s">
        <v>59</v>
      </c>
    </row>
    <row r="298" spans="1:52" ht="15.75" x14ac:dyDescent="0.3">
      <c r="A298" s="4" t="s">
        <v>161</v>
      </c>
    </row>
    <row r="299" spans="1:52" ht="15.75" x14ac:dyDescent="0.3">
      <c r="A299" s="4"/>
    </row>
    <row r="300" spans="1:52" ht="15.75" x14ac:dyDescent="0.3">
      <c r="A300" s="4"/>
    </row>
    <row r="301" spans="1:52" ht="15.75" x14ac:dyDescent="0.3">
      <c r="A301" s="10" t="s">
        <v>163</v>
      </c>
      <c r="B301">
        <v>1357.6727160000009</v>
      </c>
      <c r="C301">
        <v>1670.6537549999994</v>
      </c>
      <c r="D301">
        <v>1731.2563269999991</v>
      </c>
      <c r="E301">
        <v>1590.7198349999999</v>
      </c>
      <c r="F301">
        <v>1543.7228090000008</v>
      </c>
      <c r="G301">
        <v>1554.1713440000003</v>
      </c>
      <c r="H301">
        <v>1751.8072600000014</v>
      </c>
      <c r="I301">
        <v>1742.9384580000001</v>
      </c>
      <c r="J301">
        <v>1311.156418</v>
      </c>
      <c r="K301">
        <v>1564.0113819999997</v>
      </c>
      <c r="L301">
        <v>1529.7108630000002</v>
      </c>
      <c r="M301">
        <v>1973.9429909999999</v>
      </c>
      <c r="N301">
        <v>1888.6352970000007</v>
      </c>
      <c r="O301">
        <v>1829.4028079999989</v>
      </c>
      <c r="P301">
        <v>2056.9170080000004</v>
      </c>
      <c r="Q301">
        <v>2128.73848</v>
      </c>
      <c r="R301">
        <v>2168.2294629999997</v>
      </c>
      <c r="S301">
        <v>3627.2362659999999</v>
      </c>
      <c r="T301">
        <v>3012.7165740000019</v>
      </c>
      <c r="U301">
        <v>3536.6346429999999</v>
      </c>
      <c r="V301">
        <v>1943.4430310000002</v>
      </c>
      <c r="W301">
        <v>1881.5579019999996</v>
      </c>
      <c r="X301">
        <v>2039.170325</v>
      </c>
      <c r="Y301">
        <v>2241.1078369999996</v>
      </c>
      <c r="Z301">
        <v>2272.4854140000007</v>
      </c>
      <c r="AA301">
        <v>2310.9657019999995</v>
      </c>
      <c r="AB301">
        <v>1912.2914789999995</v>
      </c>
      <c r="AC301">
        <v>2507.1830680000021</v>
      </c>
      <c r="AD301">
        <v>2162.5343049999974</v>
      </c>
      <c r="AE301">
        <v>2079.0848210000004</v>
      </c>
      <c r="AF301">
        <v>2606.3838340000002</v>
      </c>
      <c r="AG301">
        <v>2209.3235540000001</v>
      </c>
      <c r="AH301">
        <v>1870.0195309999999</v>
      </c>
      <c r="AI301">
        <v>2100.5514369999996</v>
      </c>
      <c r="AJ301">
        <v>2450.6781340000007</v>
      </c>
      <c r="AK301">
        <v>2188.6989020000001</v>
      </c>
      <c r="AL301">
        <v>-969.95247500000005</v>
      </c>
      <c r="AM301">
        <v>2191.4664799999991</v>
      </c>
      <c r="AN301">
        <v>2196.028139</v>
      </c>
      <c r="AO301">
        <v>2246.2985020000015</v>
      </c>
      <c r="AP301">
        <v>2019.2231609999981</v>
      </c>
      <c r="AQ301">
        <v>2145.531586000001</v>
      </c>
      <c r="AR301">
        <v>-264.22708000000057</v>
      </c>
      <c r="AS301">
        <v>1940.045961</v>
      </c>
      <c r="AT301">
        <v>1767.617332</v>
      </c>
      <c r="AU301">
        <v>2265.9017280000003</v>
      </c>
      <c r="AV301">
        <v>1909.3871929999996</v>
      </c>
      <c r="AW301">
        <v>2151.9108829999996</v>
      </c>
      <c r="AX301">
        <v>2460.3486270000012</v>
      </c>
      <c r="AY301">
        <v>2278.4758619999993</v>
      </c>
      <c r="AZ301">
        <v>2305.7674259999985</v>
      </c>
    </row>
    <row r="302" spans="1:52" ht="15.75" x14ac:dyDescent="0.3">
      <c r="A302" s="10" t="s">
        <v>164</v>
      </c>
      <c r="B302">
        <v>16666.049701</v>
      </c>
      <c r="C302">
        <v>17017.664594999998</v>
      </c>
      <c r="D302">
        <v>17370.210200999998</v>
      </c>
      <c r="E302">
        <v>17592.491156</v>
      </c>
      <c r="F302">
        <v>17833.571148999996</v>
      </c>
      <c r="G302">
        <v>18217.115970999999</v>
      </c>
      <c r="H302">
        <v>18338.537563000002</v>
      </c>
      <c r="I302">
        <v>18774.173201000001</v>
      </c>
      <c r="J302">
        <v>18794.336257999999</v>
      </c>
      <c r="K302">
        <v>18651.252566000003</v>
      </c>
      <c r="L302">
        <v>18894.352514000002</v>
      </c>
      <c r="M302">
        <v>19321.764158000002</v>
      </c>
      <c r="N302">
        <v>19852.726739000002</v>
      </c>
      <c r="O302">
        <v>20011.475792000001</v>
      </c>
      <c r="P302">
        <v>20337.136473000002</v>
      </c>
      <c r="Q302">
        <v>20875.155118000002</v>
      </c>
      <c r="R302">
        <v>21499.661772000003</v>
      </c>
      <c r="S302">
        <v>23572.726694000001</v>
      </c>
      <c r="T302">
        <v>24833.636008000001</v>
      </c>
      <c r="U302">
        <v>26627.332193000002</v>
      </c>
      <c r="V302">
        <v>27259.618806000002</v>
      </c>
      <c r="W302">
        <v>27577.165326000002</v>
      </c>
      <c r="X302">
        <v>28086.624788000001</v>
      </c>
      <c r="Y302">
        <v>28353.789634000001</v>
      </c>
      <c r="Z302">
        <v>28737.639751000002</v>
      </c>
      <c r="AA302">
        <v>29219.202645000005</v>
      </c>
      <c r="AB302">
        <v>29074.577116</v>
      </c>
      <c r="AC302">
        <v>29453.021704000003</v>
      </c>
      <c r="AD302">
        <v>29447.326546000004</v>
      </c>
      <c r="AE302">
        <v>27899.175101000004</v>
      </c>
      <c r="AF302">
        <v>27492.842360999999</v>
      </c>
      <c r="AG302">
        <v>26165.531271999997</v>
      </c>
      <c r="AH302">
        <v>26092.107771999996</v>
      </c>
      <c r="AI302">
        <v>26311.101306999994</v>
      </c>
      <c r="AJ302">
        <v>26722.609115999996</v>
      </c>
      <c r="AK302">
        <v>26670.200181</v>
      </c>
      <c r="AL302">
        <v>23427.762291999999</v>
      </c>
      <c r="AM302">
        <v>23308.263069999997</v>
      </c>
      <c r="AN302">
        <v>23591.999729999996</v>
      </c>
      <c r="AO302">
        <v>23331.115163999999</v>
      </c>
      <c r="AP302">
        <v>23187.804020000003</v>
      </c>
      <c r="AQ302">
        <v>23254.250785</v>
      </c>
      <c r="AR302">
        <v>20383.639870999999</v>
      </c>
      <c r="AS302">
        <v>20114.362278000001</v>
      </c>
      <c r="AT302">
        <v>20011.960079</v>
      </c>
      <c r="AU302">
        <v>20177.310370000003</v>
      </c>
      <c r="AV302">
        <v>19636.019428999996</v>
      </c>
      <c r="AW302">
        <v>19599.23141</v>
      </c>
      <c r="AX302">
        <v>23029.532511999998</v>
      </c>
      <c r="AY302">
        <v>23116.541894000002</v>
      </c>
      <c r="AZ302">
        <v>23226.281180999998</v>
      </c>
    </row>
    <row r="303" spans="1:52" ht="15.75" x14ac:dyDescent="0.3">
      <c r="A303" s="10"/>
    </row>
    <row r="304" spans="1:52" ht="15.75" x14ac:dyDescent="0.3">
      <c r="A304" s="1" t="s">
        <v>128</v>
      </c>
      <c r="B304" s="32">
        <v>42887</v>
      </c>
      <c r="C304" s="32">
        <v>42917</v>
      </c>
      <c r="D304" s="32">
        <v>42948</v>
      </c>
      <c r="E304" s="32">
        <v>42979</v>
      </c>
      <c r="F304" s="32">
        <v>43009</v>
      </c>
      <c r="G304" s="32">
        <v>43040</v>
      </c>
      <c r="H304" s="32">
        <v>43070</v>
      </c>
      <c r="I304" s="32">
        <v>43101</v>
      </c>
      <c r="J304" s="32">
        <v>43132</v>
      </c>
      <c r="K304" s="32">
        <v>43160</v>
      </c>
      <c r="L304" s="32">
        <v>43191</v>
      </c>
      <c r="M304" s="32">
        <v>43221</v>
      </c>
      <c r="N304" s="32">
        <v>43252</v>
      </c>
      <c r="O304" s="32">
        <v>43282</v>
      </c>
      <c r="P304" s="32">
        <v>43313</v>
      </c>
      <c r="Q304" s="32">
        <v>43344</v>
      </c>
      <c r="R304" s="32">
        <v>43374</v>
      </c>
      <c r="S304" s="32">
        <v>43405</v>
      </c>
      <c r="T304" s="32">
        <v>43435</v>
      </c>
      <c r="U304" s="32">
        <v>43466</v>
      </c>
      <c r="V304" s="32">
        <v>43497</v>
      </c>
      <c r="W304" s="32">
        <v>43525</v>
      </c>
      <c r="X304" s="32">
        <v>43556</v>
      </c>
      <c r="Y304" s="32">
        <v>43586</v>
      </c>
      <c r="Z304" s="32">
        <v>43617</v>
      </c>
      <c r="AA304" s="32">
        <v>43647</v>
      </c>
      <c r="AB304" s="32">
        <v>43678</v>
      </c>
      <c r="AC304" s="32">
        <v>43709</v>
      </c>
      <c r="AD304" s="32">
        <v>43739</v>
      </c>
      <c r="AE304" s="32">
        <v>43770</v>
      </c>
      <c r="AF304" s="32">
        <v>43800</v>
      </c>
      <c r="AG304" s="32">
        <v>43831</v>
      </c>
      <c r="AH304" s="32">
        <v>43862</v>
      </c>
      <c r="AI304" s="32">
        <v>43891</v>
      </c>
      <c r="AJ304" s="32">
        <v>43922</v>
      </c>
      <c r="AK304" s="32">
        <v>43952</v>
      </c>
      <c r="AL304" s="32">
        <v>43983</v>
      </c>
      <c r="AM304" s="32">
        <v>44013</v>
      </c>
      <c r="AN304" s="32">
        <v>44044</v>
      </c>
      <c r="AO304" s="32">
        <v>44075</v>
      </c>
      <c r="AP304" s="32">
        <v>44105</v>
      </c>
      <c r="AQ304" s="32">
        <v>44136</v>
      </c>
      <c r="AR304" s="32">
        <v>44166</v>
      </c>
      <c r="AS304" s="32">
        <v>44197</v>
      </c>
      <c r="AT304" s="32">
        <v>44228</v>
      </c>
      <c r="AU304" s="32">
        <v>44256</v>
      </c>
      <c r="AV304" s="32">
        <v>44287</v>
      </c>
      <c r="AW304" s="32">
        <v>44317</v>
      </c>
      <c r="AX304" s="32">
        <v>44348</v>
      </c>
      <c r="AY304" s="32">
        <v>44378</v>
      </c>
      <c r="AZ304" s="32">
        <v>44409</v>
      </c>
    </row>
    <row r="305" spans="1:52" ht="15.75" x14ac:dyDescent="0.3">
      <c r="A305" s="10"/>
    </row>
    <row r="306" spans="1:52" ht="15.75" x14ac:dyDescent="0.3">
      <c r="A306" s="10" t="s">
        <v>165</v>
      </c>
    </row>
    <row r="307" spans="1:52" ht="15.75" x14ac:dyDescent="0.3">
      <c r="A307" s="1" t="s">
        <v>130</v>
      </c>
      <c r="B307">
        <v>10.567391607250151</v>
      </c>
      <c r="C307">
        <v>10.732246046089324</v>
      </c>
      <c r="D307">
        <v>10.864908378694064</v>
      </c>
      <c r="E307">
        <v>10.993880859751778</v>
      </c>
      <c r="F307">
        <v>11.123019252862576</v>
      </c>
      <c r="G307">
        <v>11.231365366048902</v>
      </c>
      <c r="H307">
        <v>11.344704041666446</v>
      </c>
      <c r="I307">
        <v>11.424333359618096</v>
      </c>
      <c r="J307">
        <v>11.495783860834038</v>
      </c>
      <c r="K307">
        <v>11.56130402496361</v>
      </c>
      <c r="L307">
        <v>11.631857915325956</v>
      </c>
      <c r="M307">
        <v>11.690299085802119</v>
      </c>
      <c r="N307">
        <v>11.739162477919438</v>
      </c>
      <c r="O307">
        <v>11.694428093318026</v>
      </c>
      <c r="P307">
        <v>11.723442185287519</v>
      </c>
      <c r="Q307">
        <v>11.751506621098534</v>
      </c>
      <c r="R307">
        <v>11.762702129379644</v>
      </c>
      <c r="S307">
        <v>11.794035255663795</v>
      </c>
      <c r="T307">
        <v>11.80488247008412</v>
      </c>
      <c r="U307">
        <v>11.849221381126847</v>
      </c>
      <c r="V307">
        <v>11.861245714083786</v>
      </c>
      <c r="W307">
        <v>11.86837003853325</v>
      </c>
      <c r="X307">
        <v>11.876226254154519</v>
      </c>
      <c r="Y307">
        <v>11.886213910191222</v>
      </c>
      <c r="Z307">
        <v>11.890970706608996</v>
      </c>
      <c r="AA307">
        <v>11.977678528696561</v>
      </c>
      <c r="AB307">
        <v>11.995092194187038</v>
      </c>
      <c r="AC307">
        <v>12.02742019102199</v>
      </c>
      <c r="AD307">
        <v>12.048188764172844</v>
      </c>
      <c r="AE307">
        <v>12.049866138656705</v>
      </c>
      <c r="AF307">
        <v>12.05760585271755</v>
      </c>
      <c r="AG307">
        <v>12.027425872577455</v>
      </c>
      <c r="AH307">
        <v>12.024000169252036</v>
      </c>
      <c r="AI307">
        <v>11.980070778316842</v>
      </c>
      <c r="AJ307">
        <v>11.898012061853052</v>
      </c>
      <c r="AK307">
        <v>11.801800462880699</v>
      </c>
      <c r="AL307">
        <v>11.687607822324111</v>
      </c>
      <c r="AM307">
        <v>11.517641085379934</v>
      </c>
      <c r="AN307">
        <v>11.354938082239476</v>
      </c>
      <c r="AO307">
        <v>11.147190400397946</v>
      </c>
      <c r="AP307">
        <v>10.938835568380355</v>
      </c>
      <c r="AQ307">
        <v>10.748463851671985</v>
      </c>
      <c r="AR307">
        <v>10.547569742230031</v>
      </c>
      <c r="AS307">
        <v>10.355556168624929</v>
      </c>
      <c r="AT307">
        <v>10.157802989583004</v>
      </c>
      <c r="AU307">
        <v>9.9763526463082606</v>
      </c>
      <c r="AV307">
        <v>9.8373130298848235</v>
      </c>
      <c r="AW307">
        <v>9.7092018160988083</v>
      </c>
      <c r="AX307">
        <v>9.6062036699942315</v>
      </c>
      <c r="AY307">
        <v>9.5437040881365824</v>
      </c>
      <c r="AZ307">
        <v>9.4956172847362872</v>
      </c>
    </row>
    <row r="308" spans="1:52" ht="15.75" x14ac:dyDescent="0.3">
      <c r="A308" s="3" t="s">
        <v>155</v>
      </c>
      <c r="B308">
        <v>7.5913039169266616</v>
      </c>
      <c r="C308">
        <v>7.8277146641195214</v>
      </c>
      <c r="D308">
        <v>8.0188025174917161</v>
      </c>
      <c r="E308">
        <v>8.2062760116193498</v>
      </c>
      <c r="F308">
        <v>8.3907858925078287</v>
      </c>
      <c r="G308">
        <v>8.5477060493712145</v>
      </c>
      <c r="H308">
        <v>8.7060365966387714</v>
      </c>
      <c r="I308">
        <v>8.8179508438823557</v>
      </c>
      <c r="J308">
        <v>8.906079094791993</v>
      </c>
      <c r="K308">
        <v>8.9816842516906323</v>
      </c>
      <c r="L308">
        <v>9.0629205523495351</v>
      </c>
      <c r="M308">
        <v>9.1207603437383025</v>
      </c>
      <c r="N308">
        <v>9.1615355251363084</v>
      </c>
      <c r="O308">
        <v>9.1190035286043098</v>
      </c>
      <c r="P308">
        <v>9.1957459092168055</v>
      </c>
      <c r="Q308">
        <v>9.257962374098847</v>
      </c>
      <c r="R308">
        <v>9.3075893253530797</v>
      </c>
      <c r="S308">
        <v>9.3769404176863649</v>
      </c>
      <c r="T308">
        <v>9.4199037514852346</v>
      </c>
      <c r="U308">
        <v>9.5074247734986876</v>
      </c>
      <c r="V308">
        <v>9.5576501112962227</v>
      </c>
      <c r="W308">
        <v>9.6067205908574476</v>
      </c>
      <c r="X308">
        <v>9.6476560370325295</v>
      </c>
      <c r="Y308">
        <v>9.6966465800578661</v>
      </c>
      <c r="Z308">
        <v>9.7180832792529177</v>
      </c>
      <c r="AA308">
        <v>9.8263010179832495</v>
      </c>
      <c r="AB308">
        <v>9.8303950763142947</v>
      </c>
      <c r="AC308">
        <v>9.847174777054267</v>
      </c>
      <c r="AD308">
        <v>9.8414659229271262</v>
      </c>
      <c r="AE308">
        <v>9.8068747780757004</v>
      </c>
      <c r="AF308">
        <v>9.786347602714125</v>
      </c>
      <c r="AG308">
        <v>9.709496535786009</v>
      </c>
      <c r="AH308">
        <v>9.6623308328206683</v>
      </c>
      <c r="AI308">
        <v>9.5691013527746698</v>
      </c>
      <c r="AJ308">
        <v>9.4206722068919166</v>
      </c>
      <c r="AK308">
        <v>9.2343738661110972</v>
      </c>
      <c r="AL308">
        <v>9.0624180414946238</v>
      </c>
      <c r="AM308">
        <v>8.8279440274878294</v>
      </c>
      <c r="AN308">
        <v>8.6015779017194376</v>
      </c>
      <c r="AO308">
        <v>8.3486281304371364</v>
      </c>
      <c r="AP308">
        <v>8.0988718707240803</v>
      </c>
      <c r="AQ308">
        <v>7.8842893475250673</v>
      </c>
      <c r="AR308">
        <v>7.6513007196577458</v>
      </c>
      <c r="AS308">
        <v>7.4284731538922548</v>
      </c>
      <c r="AT308">
        <v>7.2158269227352951</v>
      </c>
      <c r="AU308">
        <v>7.0153878894818167</v>
      </c>
      <c r="AV308">
        <v>6.867891329427664</v>
      </c>
      <c r="AW308">
        <v>6.7512245353994178</v>
      </c>
      <c r="AX308">
        <v>6.6455558093719809</v>
      </c>
      <c r="AY308">
        <v>6.5790328687089827</v>
      </c>
      <c r="AZ308">
        <v>6.5289664465871242</v>
      </c>
    </row>
    <row r="309" spans="1:52" ht="15.75" x14ac:dyDescent="0.3">
      <c r="A309" s="4" t="s">
        <v>14</v>
      </c>
      <c r="B309">
        <v>8.2191117805199436</v>
      </c>
      <c r="C309">
        <v>8.4320081293212148</v>
      </c>
      <c r="D309">
        <v>8.5959205013129676</v>
      </c>
      <c r="E309">
        <v>8.7506893238887891</v>
      </c>
      <c r="F309">
        <v>8.9268889051554741</v>
      </c>
      <c r="G309">
        <v>9.0712207444285298</v>
      </c>
      <c r="H309">
        <v>9.2198908641142339</v>
      </c>
      <c r="I309">
        <v>9.3425246965700044</v>
      </c>
      <c r="J309">
        <v>9.4242367734522716</v>
      </c>
      <c r="K309">
        <v>9.5025170680394115</v>
      </c>
      <c r="L309">
        <v>9.5902419140056541</v>
      </c>
      <c r="M309">
        <v>9.6458973788462448</v>
      </c>
      <c r="N309">
        <v>9.6801048364621458</v>
      </c>
      <c r="O309">
        <v>9.6848213025666325</v>
      </c>
      <c r="P309">
        <v>9.7560842815342905</v>
      </c>
      <c r="Q309">
        <v>9.8220952968528881</v>
      </c>
      <c r="R309">
        <v>9.870275757830111</v>
      </c>
      <c r="S309">
        <v>9.8897171895977571</v>
      </c>
      <c r="T309">
        <v>9.9527472161211659</v>
      </c>
      <c r="U309">
        <v>10.007323094762324</v>
      </c>
      <c r="V309">
        <v>10.078491884630509</v>
      </c>
      <c r="W309">
        <v>10.131294421755758</v>
      </c>
      <c r="X309">
        <v>10.172035829442242</v>
      </c>
      <c r="Y309">
        <v>10.226717252548937</v>
      </c>
      <c r="Z309">
        <v>10.263882150485955</v>
      </c>
      <c r="AA309">
        <v>10.334413834904289</v>
      </c>
      <c r="AB309">
        <v>10.3419271523007</v>
      </c>
      <c r="AC309">
        <v>10.350569959555898</v>
      </c>
      <c r="AD309">
        <v>10.348334293761436</v>
      </c>
      <c r="AE309">
        <v>10.362248808189973</v>
      </c>
      <c r="AF309">
        <v>10.31562390015665</v>
      </c>
      <c r="AG309">
        <v>10.259099239106483</v>
      </c>
      <c r="AH309">
        <v>10.173922679956519</v>
      </c>
      <c r="AI309">
        <v>10.057790642395437</v>
      </c>
      <c r="AJ309">
        <v>9.8945611198496852</v>
      </c>
      <c r="AK309">
        <v>9.717229102852853</v>
      </c>
      <c r="AL309">
        <v>9.5275522468538565</v>
      </c>
      <c r="AM309">
        <v>9.2839000929885902</v>
      </c>
      <c r="AN309">
        <v>9.0550601739660053</v>
      </c>
      <c r="AO309">
        <v>8.8049296073667129</v>
      </c>
      <c r="AP309">
        <v>8.557771139806313</v>
      </c>
      <c r="AQ309">
        <v>8.3206023351549661</v>
      </c>
      <c r="AR309">
        <v>8.0943923919277498</v>
      </c>
      <c r="AS309">
        <v>7.8860881378979109</v>
      </c>
      <c r="AT309">
        <v>7.6815441316519486</v>
      </c>
      <c r="AU309">
        <v>7.4937150318140304</v>
      </c>
      <c r="AV309">
        <v>7.34775809072445</v>
      </c>
      <c r="AW309">
        <v>7.2224255171164309</v>
      </c>
      <c r="AX309">
        <v>7.1249233544141974</v>
      </c>
      <c r="AY309">
        <v>7.0731559928640024</v>
      </c>
      <c r="AZ309">
        <v>7.03481067645781</v>
      </c>
    </row>
    <row r="310" spans="1:52" ht="15.75" x14ac:dyDescent="0.3">
      <c r="A310" s="4" t="s">
        <v>23</v>
      </c>
      <c r="B310">
        <v>6.2560631888125497</v>
      </c>
      <c r="C310">
        <v>6.5246066866329056</v>
      </c>
      <c r="D310">
        <v>6.7174283417002743</v>
      </c>
      <c r="E310">
        <v>6.9222650257200851</v>
      </c>
      <c r="F310">
        <v>7.0941019787367141</v>
      </c>
      <c r="G310">
        <v>7.2539159745654116</v>
      </c>
      <c r="H310">
        <v>7.4230972117779705</v>
      </c>
      <c r="I310">
        <v>7.5553125669200805</v>
      </c>
      <c r="J310">
        <v>7.6317085419954065</v>
      </c>
      <c r="K310">
        <v>7.7369137922920315</v>
      </c>
      <c r="L310">
        <v>7.8409971464864547</v>
      </c>
      <c r="M310">
        <v>7.8872179977146351</v>
      </c>
      <c r="N310">
        <v>7.9303861416097492</v>
      </c>
      <c r="O310">
        <v>7.9523766633699253</v>
      </c>
      <c r="P310">
        <v>7.9684339627699217</v>
      </c>
      <c r="Q310">
        <v>7.9399448645053994</v>
      </c>
      <c r="R310">
        <v>7.9859057770883233</v>
      </c>
      <c r="S310">
        <v>8.0878798719923317</v>
      </c>
      <c r="T310">
        <v>8.0942743866988547</v>
      </c>
      <c r="U310">
        <v>8.2512922817804313</v>
      </c>
      <c r="V310">
        <v>8.2828148563970174</v>
      </c>
      <c r="W310">
        <v>8.2988970365965677</v>
      </c>
      <c r="X310">
        <v>8.3549447204349985</v>
      </c>
      <c r="Y310">
        <v>8.4238112735153656</v>
      </c>
      <c r="Z310">
        <v>8.5260988103237434</v>
      </c>
      <c r="AA310">
        <v>8.6020711857235099</v>
      </c>
      <c r="AB310">
        <v>8.6506085233945331</v>
      </c>
      <c r="AC310">
        <v>8.744435908446377</v>
      </c>
      <c r="AD310">
        <v>8.7397679320478527</v>
      </c>
      <c r="AE310">
        <v>8.6173908801502925</v>
      </c>
      <c r="AF310">
        <v>8.5816996928285025</v>
      </c>
      <c r="AG310">
        <v>8.4117634162062433</v>
      </c>
      <c r="AH310">
        <v>8.4341840969283854</v>
      </c>
      <c r="AI310">
        <v>8.2529231626190924</v>
      </c>
      <c r="AJ310">
        <v>8.0612445586775419</v>
      </c>
      <c r="AK310">
        <v>7.9164230783950904</v>
      </c>
      <c r="AL310">
        <v>7.7061026894185272</v>
      </c>
      <c r="AM310">
        <v>7.5219409523486718</v>
      </c>
      <c r="AN310">
        <v>7.3576896406657673</v>
      </c>
      <c r="AO310">
        <v>7.188012473929013</v>
      </c>
      <c r="AP310">
        <v>7.046110705666198</v>
      </c>
      <c r="AQ310">
        <v>6.9523282972586156</v>
      </c>
      <c r="AR310">
        <v>6.8580496903758075</v>
      </c>
      <c r="AS310">
        <v>6.710839471900373</v>
      </c>
      <c r="AT310">
        <v>6.5500674230132256</v>
      </c>
      <c r="AU310">
        <v>6.5111610938005233</v>
      </c>
      <c r="AV310">
        <v>6.4272088311994695</v>
      </c>
      <c r="AW310">
        <v>6.3310880422956046</v>
      </c>
      <c r="AX310">
        <v>6.2172131345019599</v>
      </c>
      <c r="AY310">
        <v>6.1008132824312398</v>
      </c>
      <c r="AZ310">
        <v>5.9798167733083707</v>
      </c>
    </row>
    <row r="311" spans="1:52" ht="15.75" x14ac:dyDescent="0.3">
      <c r="A311" s="4" t="s">
        <v>27</v>
      </c>
      <c r="B311">
        <v>6.852080489961665</v>
      </c>
      <c r="C311">
        <v>7.1152228906145938</v>
      </c>
      <c r="D311">
        <v>7.3432773049996865</v>
      </c>
      <c r="E311">
        <v>7.5732464771214385</v>
      </c>
      <c r="F311">
        <v>7.7693282252726119</v>
      </c>
      <c r="G311">
        <v>7.9446483161135717</v>
      </c>
      <c r="H311">
        <v>8.1153153560202878</v>
      </c>
      <c r="I311">
        <v>8.2088113580329267</v>
      </c>
      <c r="J311">
        <v>8.3083910377474943</v>
      </c>
      <c r="K311">
        <v>8.3740110421593617</v>
      </c>
      <c r="L311">
        <v>8.4383125417813094</v>
      </c>
      <c r="M311">
        <v>8.4968333312035522</v>
      </c>
      <c r="N311">
        <v>8.5401488849193576</v>
      </c>
      <c r="O311">
        <v>8.4242479998241784</v>
      </c>
      <c r="P311">
        <v>8.5316379890055813</v>
      </c>
      <c r="Q311">
        <v>8.6135158346652947</v>
      </c>
      <c r="R311">
        <v>8.6715114392913879</v>
      </c>
      <c r="S311">
        <v>8.8060130726001429</v>
      </c>
      <c r="T311">
        <v>8.8234736582889273</v>
      </c>
      <c r="U311">
        <v>8.9471595522935115</v>
      </c>
      <c r="V311">
        <v>8.9666198948536753</v>
      </c>
      <c r="W311">
        <v>9.0115111257400962</v>
      </c>
      <c r="X311">
        <v>9.0514514545945381</v>
      </c>
      <c r="Y311">
        <v>9.090949250834937</v>
      </c>
      <c r="Z311">
        <v>9.0836781839750493</v>
      </c>
      <c r="AA311">
        <v>9.2379972268633974</v>
      </c>
      <c r="AB311">
        <v>9.2206436733197208</v>
      </c>
      <c r="AC311">
        <v>9.2260250582620351</v>
      </c>
      <c r="AD311">
        <v>9.2047093852526896</v>
      </c>
      <c r="AE311">
        <v>9.1037607551891462</v>
      </c>
      <c r="AF311">
        <v>9.119544281037772</v>
      </c>
      <c r="AG311">
        <v>9.0165579611596964</v>
      </c>
      <c r="AH311">
        <v>9.012381247513467</v>
      </c>
      <c r="AI311">
        <v>8.9566332300260072</v>
      </c>
      <c r="AJ311">
        <v>8.8248958822917736</v>
      </c>
      <c r="AK311">
        <v>8.6075308610786792</v>
      </c>
      <c r="AL311">
        <v>8.4568485147815586</v>
      </c>
      <c r="AM311">
        <v>8.2208658601535962</v>
      </c>
      <c r="AN311">
        <v>7.9812601172165749</v>
      </c>
      <c r="AO311">
        <v>7.7080162762871094</v>
      </c>
      <c r="AP311">
        <v>7.4352402042227181</v>
      </c>
      <c r="AQ311">
        <v>7.2359745765377532</v>
      </c>
      <c r="AR311">
        <v>6.9607387193161312</v>
      </c>
      <c r="AS311">
        <v>6.6937301359082015</v>
      </c>
      <c r="AT311">
        <v>6.4529064235594458</v>
      </c>
      <c r="AU311">
        <v>6.2005075368705951</v>
      </c>
      <c r="AV311">
        <v>6.0385188355956121</v>
      </c>
      <c r="AW311">
        <v>5.9329107706301709</v>
      </c>
      <c r="AX311">
        <v>5.8104656916056294</v>
      </c>
      <c r="AY311">
        <v>5.7192955107536187</v>
      </c>
      <c r="AZ311">
        <v>5.6527122212273397</v>
      </c>
    </row>
    <row r="312" spans="1:52" ht="15.75" x14ac:dyDescent="0.3">
      <c r="A312" s="3" t="s">
        <v>89</v>
      </c>
      <c r="B312">
        <v>23.40864859414808</v>
      </c>
      <c r="C312">
        <v>23.41688906520876</v>
      </c>
      <c r="D312">
        <v>23.426061966268957</v>
      </c>
      <c r="E312">
        <v>23.413524289519209</v>
      </c>
      <c r="F312">
        <v>23.409661361161831</v>
      </c>
      <c r="G312">
        <v>23.381608733872113</v>
      </c>
      <c r="H312">
        <v>23.356595393769602</v>
      </c>
      <c r="I312">
        <v>23.318339722440449</v>
      </c>
      <c r="J312">
        <v>23.342067330793988</v>
      </c>
      <c r="K312">
        <v>23.367722068927851</v>
      </c>
      <c r="L312">
        <v>23.406577978531512</v>
      </c>
      <c r="M312">
        <v>23.466407607136034</v>
      </c>
      <c r="N312">
        <v>23.514635428627692</v>
      </c>
      <c r="O312">
        <v>23.553087000597245</v>
      </c>
      <c r="P312">
        <v>23.594617092219732</v>
      </c>
      <c r="Q312">
        <v>23.681076416895483</v>
      </c>
      <c r="R312">
        <v>23.721307519484899</v>
      </c>
      <c r="S312">
        <v>23.800882876692963</v>
      </c>
      <c r="T312">
        <v>23.863780166756214</v>
      </c>
      <c r="U312">
        <v>23.949023754955835</v>
      </c>
      <c r="V312">
        <v>23.97043555786016</v>
      </c>
      <c r="W312">
        <v>23.962705872184721</v>
      </c>
      <c r="X312">
        <v>23.989061822825754</v>
      </c>
      <c r="Y312">
        <v>23.985947920683518</v>
      </c>
      <c r="Z312">
        <v>24.054221391187813</v>
      </c>
      <c r="AA312">
        <v>24.100694193144641</v>
      </c>
      <c r="AB312">
        <v>24.131859370033975</v>
      </c>
      <c r="AC312">
        <v>24.172953060031379</v>
      </c>
      <c r="AD312">
        <v>24.230060956429732</v>
      </c>
      <c r="AE312">
        <v>24.277256957638631</v>
      </c>
      <c r="AF312">
        <v>24.32757474139315</v>
      </c>
      <c r="AG312">
        <v>24.375702742324631</v>
      </c>
      <c r="AH312">
        <v>24.461696268998388</v>
      </c>
      <c r="AI312">
        <v>24.529692565474306</v>
      </c>
      <c r="AJ312">
        <v>24.616616008937832</v>
      </c>
      <c r="AK312">
        <v>24.772695297749888</v>
      </c>
      <c r="AL312">
        <v>24.76303381915282</v>
      </c>
      <c r="AM312">
        <v>24.682966907851696</v>
      </c>
      <c r="AN312">
        <v>24.625350879261855</v>
      </c>
      <c r="AO312">
        <v>24.480387471095579</v>
      </c>
      <c r="AP312">
        <v>24.269618286421139</v>
      </c>
      <c r="AQ312">
        <v>24.050602268863248</v>
      </c>
      <c r="AR312">
        <v>23.829059757621923</v>
      </c>
      <c r="AS312">
        <v>23.611794155586065</v>
      </c>
      <c r="AT312">
        <v>23.348786288292374</v>
      </c>
      <c r="AU312">
        <v>23.079379064688364</v>
      </c>
      <c r="AV312">
        <v>22.813010270228407</v>
      </c>
      <c r="AW312">
        <v>22.470068180919576</v>
      </c>
      <c r="AX312">
        <v>22.240638408351508</v>
      </c>
      <c r="AY312">
        <v>22.123267698101117</v>
      </c>
      <c r="AZ312">
        <v>22.026760044995555</v>
      </c>
    </row>
    <row r="313" spans="1:52" ht="15.75" x14ac:dyDescent="0.3">
      <c r="A313" s="4" t="s">
        <v>156</v>
      </c>
      <c r="B313">
        <v>27.99593489514054</v>
      </c>
      <c r="C313">
        <v>28.053160396527151</v>
      </c>
      <c r="D313">
        <v>28.152947562514758</v>
      </c>
      <c r="E313">
        <v>28.202714202627995</v>
      </c>
      <c r="F313">
        <v>28.229353796321217</v>
      </c>
      <c r="G313">
        <v>28.190734553168468</v>
      </c>
      <c r="H313">
        <v>28.142479910989728</v>
      </c>
      <c r="I313">
        <v>28.077218666726715</v>
      </c>
      <c r="J313">
        <v>28.196095804503486</v>
      </c>
      <c r="K313">
        <v>28.334531484358454</v>
      </c>
      <c r="L313">
        <v>28.444528926922523</v>
      </c>
      <c r="M313">
        <v>28.63700762089843</v>
      </c>
      <c r="N313">
        <v>28.793313329936527</v>
      </c>
      <c r="O313">
        <v>28.9088069164007</v>
      </c>
      <c r="P313">
        <v>29.021098560393852</v>
      </c>
      <c r="Q313">
        <v>29.269242580914671</v>
      </c>
      <c r="R313">
        <v>29.36397772198751</v>
      </c>
      <c r="S313">
        <v>29.605019413461747</v>
      </c>
      <c r="T313">
        <v>29.769447784871755</v>
      </c>
      <c r="U313">
        <v>30.002645349504085</v>
      </c>
      <c r="V313">
        <v>30.062320691329209</v>
      </c>
      <c r="W313">
        <v>29.958050621327214</v>
      </c>
      <c r="X313">
        <v>30.016533803920613</v>
      </c>
      <c r="Y313">
        <v>29.91988630089763</v>
      </c>
      <c r="Z313">
        <v>30.077098870966434</v>
      </c>
      <c r="AA313">
        <v>30.143942235935789</v>
      </c>
      <c r="AB313">
        <v>30.15013162750871</v>
      </c>
      <c r="AC313">
        <v>30.149815829948583</v>
      </c>
      <c r="AD313">
        <v>30.213176025216882</v>
      </c>
      <c r="AE313">
        <v>30.232543529612364</v>
      </c>
      <c r="AF313">
        <v>30.239095466583194</v>
      </c>
      <c r="AG313">
        <v>30.241872627830759</v>
      </c>
      <c r="AH313">
        <v>30.327085009365611</v>
      </c>
      <c r="AI313">
        <v>30.364605909832576</v>
      </c>
      <c r="AJ313">
        <v>30.482052834683522</v>
      </c>
      <c r="AK313">
        <v>30.782994591635838</v>
      </c>
      <c r="AL313">
        <v>30.711599482290925</v>
      </c>
      <c r="AM313">
        <v>30.587307001646845</v>
      </c>
      <c r="AN313">
        <v>30.568417634840905</v>
      </c>
      <c r="AO313">
        <v>30.247277123872035</v>
      </c>
      <c r="AP313">
        <v>29.993437759567342</v>
      </c>
      <c r="AQ313">
        <v>29.719218413521425</v>
      </c>
      <c r="AR313">
        <v>29.442682053557469</v>
      </c>
      <c r="AS313">
        <v>29.128290266982383</v>
      </c>
      <c r="AT313">
        <v>28.677093452689988</v>
      </c>
      <c r="AU313">
        <v>28.215243187100807</v>
      </c>
      <c r="AV313">
        <v>27.720757464395756</v>
      </c>
      <c r="AW313">
        <v>26.980927078936752</v>
      </c>
      <c r="AX313">
        <v>26.438875679915014</v>
      </c>
      <c r="AY313">
        <v>26.069059463961576</v>
      </c>
      <c r="AZ313">
        <v>25.69660146570531</v>
      </c>
    </row>
    <row r="314" spans="1:52" ht="15.75" x14ac:dyDescent="0.3">
      <c r="A314" s="4" t="s">
        <v>34</v>
      </c>
      <c r="B314">
        <v>21.167272206126349</v>
      </c>
      <c r="C314">
        <v>21.142145551483598</v>
      </c>
      <c r="D314">
        <v>21.100530432914084</v>
      </c>
      <c r="E314">
        <v>21.051748413134298</v>
      </c>
      <c r="F314">
        <v>21.029067171246901</v>
      </c>
      <c r="G314">
        <v>21.004048634872031</v>
      </c>
      <c r="H314">
        <v>20.986993469873159</v>
      </c>
      <c r="I314">
        <v>20.961476623737916</v>
      </c>
      <c r="J314">
        <v>20.940167649712748</v>
      </c>
      <c r="K314">
        <v>20.914251746896912</v>
      </c>
      <c r="L314">
        <v>20.924104111287797</v>
      </c>
      <c r="M314">
        <v>20.926370005459585</v>
      </c>
      <c r="N314">
        <v>20.93760298690469</v>
      </c>
      <c r="O314">
        <v>20.95205212551507</v>
      </c>
      <c r="P314">
        <v>20.973121020332066</v>
      </c>
      <c r="Q314">
        <v>20.992443824963075</v>
      </c>
      <c r="R314">
        <v>21.014025888777169</v>
      </c>
      <c r="S314">
        <v>21.019860845730914</v>
      </c>
      <c r="T314">
        <v>21.03652520336971</v>
      </c>
      <c r="U314">
        <v>21.052971546227752</v>
      </c>
      <c r="V314">
        <v>21.054125731196667</v>
      </c>
      <c r="W314">
        <v>21.087780727645615</v>
      </c>
      <c r="X314">
        <v>21.090569216619993</v>
      </c>
      <c r="Y314">
        <v>21.119961329715515</v>
      </c>
      <c r="Z314">
        <v>21.13178690786475</v>
      </c>
      <c r="AA314">
        <v>21.154142522858322</v>
      </c>
      <c r="AB314">
        <v>21.179052766209463</v>
      </c>
      <c r="AC314">
        <v>21.222589898791671</v>
      </c>
      <c r="AD314">
        <v>21.263034523476403</v>
      </c>
      <c r="AE314">
        <v>21.308272333684002</v>
      </c>
      <c r="AF314">
        <v>21.366979123701409</v>
      </c>
      <c r="AG314">
        <v>21.426229353928523</v>
      </c>
      <c r="AH314">
        <v>21.502400650705873</v>
      </c>
      <c r="AI314">
        <v>21.578219248366988</v>
      </c>
      <c r="AJ314">
        <v>21.65530951040445</v>
      </c>
      <c r="AK314">
        <v>21.742946420176793</v>
      </c>
      <c r="AL314">
        <v>21.773026532190183</v>
      </c>
      <c r="AM314">
        <v>21.72677217056706</v>
      </c>
      <c r="AN314">
        <v>21.660031521153073</v>
      </c>
      <c r="AO314">
        <v>21.61604143038246</v>
      </c>
      <c r="AP314">
        <v>21.442265579324566</v>
      </c>
      <c r="AQ314">
        <v>21.273066375618992</v>
      </c>
      <c r="AR314">
        <v>21.10628306128714</v>
      </c>
      <c r="AS314">
        <v>20.963555257398102</v>
      </c>
      <c r="AT314">
        <v>20.820213561229103</v>
      </c>
      <c r="AU314">
        <v>20.666698664496472</v>
      </c>
      <c r="AV314">
        <v>20.52358819281697</v>
      </c>
      <c r="AW314">
        <v>20.379038228948264</v>
      </c>
      <c r="AX314">
        <v>20.307125551072332</v>
      </c>
      <c r="AY314">
        <v>20.31712876292746</v>
      </c>
      <c r="AZ314">
        <v>20.358000653149546</v>
      </c>
    </row>
    <row r="315" spans="1:52" ht="15.75" x14ac:dyDescent="0.3">
      <c r="A315" s="4" t="s">
        <v>35</v>
      </c>
    </row>
    <row r="316" spans="1:52" ht="15.75" x14ac:dyDescent="0.3">
      <c r="A316" s="4" t="s">
        <v>36</v>
      </c>
    </row>
    <row r="317" spans="1:52" ht="15.75" x14ac:dyDescent="0.3">
      <c r="A317" s="4" t="s">
        <v>38</v>
      </c>
    </row>
    <row r="318" spans="1:52" ht="15.75" x14ac:dyDescent="0.3">
      <c r="A318" s="4" t="s">
        <v>157</v>
      </c>
    </row>
    <row r="319" spans="1:52" ht="15.75" x14ac:dyDescent="0.3">
      <c r="A319" s="4" t="s">
        <v>158</v>
      </c>
    </row>
    <row r="320" spans="1:52" ht="15.75" x14ac:dyDescent="0.3">
      <c r="A320" s="4" t="s">
        <v>159</v>
      </c>
    </row>
    <row r="321" spans="1:52" ht="15.75" x14ac:dyDescent="0.3">
      <c r="A321" s="3" t="s">
        <v>160</v>
      </c>
      <c r="B321">
        <v>9.7828170226310398</v>
      </c>
      <c r="C321">
        <v>9.7751697587848518</v>
      </c>
      <c r="D321">
        <v>9.769879585871811</v>
      </c>
      <c r="E321">
        <v>9.7666125100241743</v>
      </c>
      <c r="F321">
        <v>9.7662479142387895</v>
      </c>
      <c r="G321">
        <v>9.7656992318918103</v>
      </c>
      <c r="H321">
        <v>9.7700962123440007</v>
      </c>
      <c r="I321">
        <v>9.772992726605068</v>
      </c>
      <c r="J321">
        <v>9.7740113692769999</v>
      </c>
      <c r="K321">
        <v>9.781477758289034</v>
      </c>
      <c r="L321">
        <v>9.7818345492383614</v>
      </c>
      <c r="M321">
        <v>9.7857495698190249</v>
      </c>
      <c r="N321">
        <v>9.7907304235280144</v>
      </c>
      <c r="O321">
        <v>9.7967526039019397</v>
      </c>
      <c r="P321">
        <v>9.8012346541984083</v>
      </c>
      <c r="Q321">
        <v>9.8066669761993275</v>
      </c>
      <c r="R321">
        <v>9.8132730055641204</v>
      </c>
      <c r="S321">
        <v>9.8176808425591613</v>
      </c>
      <c r="T321">
        <v>9.8261489074432404</v>
      </c>
      <c r="U321">
        <v>9.8320513795407471</v>
      </c>
      <c r="V321">
        <v>9.8383912877660826</v>
      </c>
      <c r="W321">
        <v>9.8439832524923219</v>
      </c>
      <c r="X321">
        <v>9.8524310903148109</v>
      </c>
      <c r="Y321">
        <v>9.8598119540259397</v>
      </c>
      <c r="Z321">
        <v>9.8688506135055274</v>
      </c>
      <c r="AA321">
        <v>9.87662828423767</v>
      </c>
      <c r="AB321">
        <v>9.8854124247256276</v>
      </c>
      <c r="AC321">
        <v>9.8932646437489371</v>
      </c>
      <c r="AD321">
        <v>9.9009363384633442</v>
      </c>
      <c r="AE321">
        <v>9.910494463928174</v>
      </c>
      <c r="AF321">
        <v>9.9162125726949544</v>
      </c>
      <c r="AG321">
        <v>9.9194387903455237</v>
      </c>
      <c r="AH321">
        <v>9.9254245783731143</v>
      </c>
      <c r="AI321">
        <v>9.927569846519761</v>
      </c>
      <c r="AJ321">
        <v>9.9260718554884964</v>
      </c>
      <c r="AK321">
        <v>9.9196610560338083</v>
      </c>
      <c r="AL321">
        <v>9.9077252486417553</v>
      </c>
      <c r="AM321">
        <v>9.8890627463731882</v>
      </c>
      <c r="AN321">
        <v>9.8614649721583625</v>
      </c>
      <c r="AO321">
        <v>9.7941878355381977</v>
      </c>
      <c r="AP321">
        <v>9.7567247231307839</v>
      </c>
      <c r="AQ321">
        <v>9.6985104588742601</v>
      </c>
      <c r="AR321">
        <v>9.6318541396167507</v>
      </c>
      <c r="AS321">
        <v>9.5819487108203809</v>
      </c>
      <c r="AT321">
        <v>9.5171733824512845</v>
      </c>
      <c r="AU321">
        <v>9.4490532670225118</v>
      </c>
      <c r="AV321">
        <v>9.385093016116695</v>
      </c>
      <c r="AW321">
        <v>9.3219964093075571</v>
      </c>
      <c r="AX321">
        <v>9.2603720845515021</v>
      </c>
      <c r="AY321">
        <v>9.2050238297528502</v>
      </c>
      <c r="AZ321">
        <v>9.1595265034386699</v>
      </c>
    </row>
    <row r="322" spans="1:52" ht="15.75" x14ac:dyDescent="0.3">
      <c r="A322" s="4" t="s">
        <v>57</v>
      </c>
    </row>
    <row r="323" spans="1:52" ht="15.75" x14ac:dyDescent="0.3">
      <c r="A323" s="4" t="s">
        <v>58</v>
      </c>
    </row>
    <row r="324" spans="1:52" ht="15.75" x14ac:dyDescent="0.3">
      <c r="A324" s="4" t="s">
        <v>59</v>
      </c>
    </row>
    <row r="325" spans="1:52" ht="15.75" x14ac:dyDescent="0.3">
      <c r="A325" s="4" t="s">
        <v>161</v>
      </c>
    </row>
    <row r="326" spans="1:52" ht="15.75" x14ac:dyDescent="0.3">
      <c r="A326" s="10"/>
    </row>
    <row r="327" spans="1:52" ht="15.75" x14ac:dyDescent="0.3">
      <c r="A327" s="10"/>
    </row>
    <row r="328" spans="1:52" ht="15.75" x14ac:dyDescent="0.3">
      <c r="A328" s="10" t="s">
        <v>166</v>
      </c>
    </row>
    <row r="329" spans="1:52" ht="15.75" x14ac:dyDescent="0.3">
      <c r="A329" s="1" t="s">
        <v>130</v>
      </c>
      <c r="B329">
        <v>11.298012739974265</v>
      </c>
      <c r="C329">
        <v>11.685540661186922</v>
      </c>
      <c r="D329">
        <v>11.738962072503787</v>
      </c>
      <c r="E329">
        <v>11.508130115440444</v>
      </c>
      <c r="F329">
        <v>11.803269729196108</v>
      </c>
      <c r="G329">
        <v>11.557664488519325</v>
      </c>
      <c r="H329">
        <v>11.825988582031439</v>
      </c>
      <c r="I329">
        <v>11.808142148536916</v>
      </c>
      <c r="J329">
        <v>11.339058659093881</v>
      </c>
      <c r="K329">
        <v>11.980923584882284</v>
      </c>
      <c r="L329">
        <v>11.934200624911911</v>
      </c>
      <c r="M329">
        <v>12.195571249623297</v>
      </c>
      <c r="N329">
        <v>11.910431426324688</v>
      </c>
      <c r="O329">
        <v>12.17080124700105</v>
      </c>
      <c r="P329">
        <v>11.961163597675867</v>
      </c>
      <c r="Q329">
        <v>11.827931991326661</v>
      </c>
      <c r="R329">
        <v>11.947608268447443</v>
      </c>
      <c r="S329">
        <v>11.896436925689784</v>
      </c>
      <c r="T329">
        <v>11.983138622118698</v>
      </c>
      <c r="U329">
        <v>12.207190771473041</v>
      </c>
      <c r="V329">
        <v>11.535685596195531</v>
      </c>
      <c r="W329">
        <v>12.013212621005362</v>
      </c>
      <c r="X329">
        <v>12.009952314927615</v>
      </c>
      <c r="Y329">
        <v>12.186340710046544</v>
      </c>
      <c r="Z329">
        <v>11.934784510594667</v>
      </c>
      <c r="AA329">
        <v>12.202239896878387</v>
      </c>
      <c r="AB329">
        <v>12.222760453311349</v>
      </c>
      <c r="AC329">
        <v>11.99925215067301</v>
      </c>
      <c r="AD329">
        <v>12.194883677138597</v>
      </c>
      <c r="AE329">
        <v>11.951396180026052</v>
      </c>
      <c r="AF329">
        <v>12.13526496245963</v>
      </c>
      <c r="AG329">
        <v>11.907621126558144</v>
      </c>
      <c r="AH329">
        <v>11.475181817765771</v>
      </c>
      <c r="AI329">
        <v>11.692808584938764</v>
      </c>
      <c r="AJ329">
        <v>11.115347864725605</v>
      </c>
      <c r="AK329">
        <v>11.073031567613739</v>
      </c>
      <c r="AL329">
        <v>10.629209172492425</v>
      </c>
      <c r="AM329">
        <v>10.336328403966295</v>
      </c>
      <c r="AN329">
        <v>10.302471254798622</v>
      </c>
      <c r="AO329">
        <v>9.7349341839223218</v>
      </c>
      <c r="AP329">
        <v>9.660588887008096</v>
      </c>
      <c r="AQ329">
        <v>9.5111409909435469</v>
      </c>
      <c r="AR329">
        <v>9.5723561178710312</v>
      </c>
      <c r="AS329">
        <v>9.5841599527914756</v>
      </c>
      <c r="AT329">
        <v>9.0589176957552873</v>
      </c>
      <c r="AU329">
        <v>9.3112289653830356</v>
      </c>
      <c r="AV329">
        <v>9.3547395612013577</v>
      </c>
      <c r="AW329">
        <v>9.496456242056162</v>
      </c>
      <c r="AX329">
        <v>9.3336212671623819</v>
      </c>
      <c r="AY329">
        <v>9.619962918080784</v>
      </c>
      <c r="AZ329">
        <v>9.7101555170310032</v>
      </c>
    </row>
    <row r="330" spans="1:52" ht="15.75" x14ac:dyDescent="0.3">
      <c r="A330" s="3" t="s">
        <v>155</v>
      </c>
      <c r="B330">
        <v>8.728847437712739</v>
      </c>
      <c r="C330">
        <v>9.1769107442813613</v>
      </c>
      <c r="D330">
        <v>9.1896754709182495</v>
      </c>
      <c r="E330">
        <v>8.8662295151470403</v>
      </c>
      <c r="F330">
        <v>9.2668874094227931</v>
      </c>
      <c r="G330">
        <v>8.9316362078738223</v>
      </c>
      <c r="H330">
        <v>9.2909575627035341</v>
      </c>
      <c r="I330">
        <v>9.33248185154868</v>
      </c>
      <c r="J330">
        <v>8.527871639434732</v>
      </c>
      <c r="K330">
        <v>9.39565675301791</v>
      </c>
      <c r="L330">
        <v>9.2958553142734495</v>
      </c>
      <c r="M330">
        <v>9.5632487879494761</v>
      </c>
      <c r="N330">
        <v>9.2220247971822005</v>
      </c>
      <c r="O330">
        <v>9.9339639755959261</v>
      </c>
      <c r="P330">
        <v>9.8500633996972002</v>
      </c>
      <c r="Q330">
        <v>9.5542243930496262</v>
      </c>
      <c r="R330">
        <v>9.8197019371927254</v>
      </c>
      <c r="S330">
        <v>9.6967547817726825</v>
      </c>
      <c r="T330">
        <v>9.8350238426579537</v>
      </c>
      <c r="U330">
        <v>10.197789537823923</v>
      </c>
      <c r="V330">
        <v>9.2822053622104441</v>
      </c>
      <c r="W330">
        <v>9.9699302897061539</v>
      </c>
      <c r="X330">
        <v>9.8514106407655024</v>
      </c>
      <c r="Y330">
        <v>10.086667698978891</v>
      </c>
      <c r="Z330">
        <v>9.5563600840571503</v>
      </c>
      <c r="AA330">
        <v>9.9637192125143841</v>
      </c>
      <c r="AB330">
        <v>9.9644954838286957</v>
      </c>
      <c r="AC330">
        <v>9.463865062549937</v>
      </c>
      <c r="AD330">
        <v>9.7426153634285058</v>
      </c>
      <c r="AE330">
        <v>9.2952205162737158</v>
      </c>
      <c r="AF330">
        <v>9.6686929733929539</v>
      </c>
      <c r="AG330">
        <v>9.3756426554438903</v>
      </c>
      <c r="AH330">
        <v>8.6604911703452441</v>
      </c>
      <c r="AI330">
        <v>9.1447735232718976</v>
      </c>
      <c r="AJ330">
        <v>8.2503137345047293</v>
      </c>
      <c r="AK330">
        <v>7.9574481207878849</v>
      </c>
      <c r="AL330">
        <v>7.5979983366724326</v>
      </c>
      <c r="AM330">
        <v>7.3946378283609979</v>
      </c>
      <c r="AN330">
        <v>7.3007618100435421</v>
      </c>
      <c r="AO330">
        <v>6.6862644291435389</v>
      </c>
      <c r="AP330">
        <v>6.6599655183367821</v>
      </c>
      <c r="AQ330">
        <v>6.5047810562758608</v>
      </c>
      <c r="AR330">
        <v>6.6487401982983387</v>
      </c>
      <c r="AS330">
        <v>6.6597060577146809</v>
      </c>
      <c r="AT330">
        <v>6.0480703512406304</v>
      </c>
      <c r="AU330">
        <v>6.4733142025551578</v>
      </c>
      <c r="AV330">
        <v>6.3564524179540083</v>
      </c>
      <c r="AW330">
        <v>6.5226715446845498</v>
      </c>
      <c r="AX330">
        <v>6.2817691104711741</v>
      </c>
      <c r="AY330">
        <v>6.6597791962642141</v>
      </c>
      <c r="AZ330">
        <v>6.7182078883775365</v>
      </c>
    </row>
    <row r="331" spans="1:52" ht="15.75" x14ac:dyDescent="0.3">
      <c r="A331" s="4" t="s">
        <v>14</v>
      </c>
      <c r="B331">
        <v>9.2482031383286678</v>
      </c>
      <c r="C331">
        <v>9.6553727073992732</v>
      </c>
      <c r="D331">
        <v>9.7064926829323479</v>
      </c>
      <c r="E331">
        <v>9.300897511579727</v>
      </c>
      <c r="F331">
        <v>9.7958539588639297</v>
      </c>
      <c r="G331">
        <v>9.3985345785400813</v>
      </c>
      <c r="H331">
        <v>9.8136906877810866</v>
      </c>
      <c r="I331">
        <v>9.9570657779804321</v>
      </c>
      <c r="J331">
        <v>9.0949926950592435</v>
      </c>
      <c r="K331">
        <v>9.9585973616439407</v>
      </c>
      <c r="L331">
        <v>9.9377524622123978</v>
      </c>
      <c r="M331">
        <v>10.145617897540896</v>
      </c>
      <c r="N331">
        <v>9.7321369494381322</v>
      </c>
      <c r="O331">
        <v>10.405879331609796</v>
      </c>
      <c r="P331">
        <v>10.410543667764752</v>
      </c>
      <c r="Q331">
        <v>10.081555447264433</v>
      </c>
      <c r="R331">
        <v>10.480826770904196</v>
      </c>
      <c r="S331">
        <v>9.871732919143632</v>
      </c>
      <c r="T331">
        <v>10.461709204385402</v>
      </c>
      <c r="U331">
        <v>10.482876217444977</v>
      </c>
      <c r="V331">
        <v>10.063427952094433</v>
      </c>
      <c r="W331">
        <v>10.59014444696904</v>
      </c>
      <c r="X331">
        <v>10.341015432997294</v>
      </c>
      <c r="Y331">
        <v>10.682654248953231</v>
      </c>
      <c r="Z331">
        <v>10.146307431001386</v>
      </c>
      <c r="AA331">
        <v>10.540022631377115</v>
      </c>
      <c r="AB331">
        <v>10.522450488959535</v>
      </c>
      <c r="AC331">
        <v>10.023790208110542</v>
      </c>
      <c r="AD331">
        <v>10.288229822205704</v>
      </c>
      <c r="AE331">
        <v>9.8399530816512328</v>
      </c>
      <c r="AF331">
        <v>10.05342096595821</v>
      </c>
      <c r="AG331">
        <v>9.9200623362542419</v>
      </c>
      <c r="AH331">
        <v>9.0637110330268289</v>
      </c>
      <c r="AI331">
        <v>9.5891283232424147</v>
      </c>
      <c r="AJ331">
        <v>8.750428426723877</v>
      </c>
      <c r="AK331">
        <v>8.664494677327351</v>
      </c>
      <c r="AL331">
        <v>8.06954973253041</v>
      </c>
      <c r="AM331">
        <v>7.8139936735480733</v>
      </c>
      <c r="AN331">
        <v>7.7725535738971754</v>
      </c>
      <c r="AO331">
        <v>7.129363759093347</v>
      </c>
      <c r="AP331">
        <v>7.1949101758233702</v>
      </c>
      <c r="AQ331">
        <v>6.8553535324129937</v>
      </c>
      <c r="AR331">
        <v>7.1035921166002538</v>
      </c>
      <c r="AS331">
        <v>7.1928449393963616</v>
      </c>
      <c r="AT331">
        <v>6.4655311537994633</v>
      </c>
      <c r="AU331">
        <v>6.98491004224742</v>
      </c>
      <c r="AV331">
        <v>6.8323044467693839</v>
      </c>
      <c r="AW331">
        <v>7.1324479591022092</v>
      </c>
      <c r="AX331">
        <v>6.8625749211908804</v>
      </c>
      <c r="AY331">
        <v>7.2812283698391624</v>
      </c>
      <c r="AZ331">
        <v>7.3288987999527384</v>
      </c>
    </row>
    <row r="332" spans="1:52" ht="15.75" x14ac:dyDescent="0.3">
      <c r="A332" s="4" t="s">
        <v>23</v>
      </c>
      <c r="B332">
        <v>7.656616468935411</v>
      </c>
      <c r="C332">
        <v>7.9459810958869941</v>
      </c>
      <c r="D332">
        <v>8.009648974782257</v>
      </c>
      <c r="E332">
        <v>7.7809628268629636</v>
      </c>
      <c r="F332">
        <v>7.8749339641779716</v>
      </c>
      <c r="G332">
        <v>7.9389850926520236</v>
      </c>
      <c r="H332">
        <v>7.8818454001588449</v>
      </c>
      <c r="I332">
        <v>8.0843524566387419</v>
      </c>
      <c r="J332">
        <v>7.4307939345182898</v>
      </c>
      <c r="K332">
        <v>8.1454919703218494</v>
      </c>
      <c r="L332">
        <v>7.9518789669429051</v>
      </c>
      <c r="M332">
        <v>8.1071279777216478</v>
      </c>
      <c r="N332">
        <v>7.9067267936949461</v>
      </c>
      <c r="O332">
        <v>8.4800084566720901</v>
      </c>
      <c r="P332">
        <v>8.3299282020638259</v>
      </c>
      <c r="Q332">
        <v>7.7486379631477256</v>
      </c>
      <c r="R332">
        <v>8.4216974457030691</v>
      </c>
      <c r="S332">
        <v>8.0804190308372785</v>
      </c>
      <c r="T332">
        <v>8.1312176611403757</v>
      </c>
      <c r="U332">
        <v>9.963244797310475</v>
      </c>
      <c r="V332">
        <v>7.7548897994517745</v>
      </c>
      <c r="W332">
        <v>8.4873550121873471</v>
      </c>
      <c r="X332">
        <v>8.9096727352404752</v>
      </c>
      <c r="Y332">
        <v>8.7544236272497074</v>
      </c>
      <c r="Z332">
        <v>9.042864419459363</v>
      </c>
      <c r="AA332">
        <v>8.950780561800979</v>
      </c>
      <c r="AB332">
        <v>8.5092702922872778</v>
      </c>
      <c r="AC332">
        <v>8.4284705864304943</v>
      </c>
      <c r="AD332">
        <v>8.3006332802683289</v>
      </c>
      <c r="AE332">
        <v>7.5503261513300934</v>
      </c>
      <c r="AF332">
        <v>8.0322833198816372</v>
      </c>
      <c r="AG332">
        <v>7.9800114165113243</v>
      </c>
      <c r="AH332">
        <v>7.6056698544367247</v>
      </c>
      <c r="AI332">
        <v>7.1730507956412444</v>
      </c>
      <c r="AJ332">
        <v>7.0737426590266477</v>
      </c>
      <c r="AK332">
        <v>7.2191966298025392</v>
      </c>
      <c r="AL332">
        <v>6.8440995497084938</v>
      </c>
      <c r="AM332">
        <v>6.9931151259287532</v>
      </c>
      <c r="AN332">
        <v>6.7513015793518516</v>
      </c>
      <c r="AO332">
        <v>6.4320605815457546</v>
      </c>
      <c r="AP332">
        <v>6.6281584102857147</v>
      </c>
      <c r="AQ332">
        <v>6.228063630730535</v>
      </c>
      <c r="AR332">
        <v>6.3979051461285357</v>
      </c>
      <c r="AS332">
        <v>6.2889321177077919</v>
      </c>
      <c r="AT332">
        <v>5.3462010343126858</v>
      </c>
      <c r="AU332">
        <v>5.8422588227157588</v>
      </c>
      <c r="AV332">
        <v>5.6866361398505489</v>
      </c>
      <c r="AW332">
        <v>5.9274341403981943</v>
      </c>
      <c r="AX332">
        <v>5.4393980547856682</v>
      </c>
      <c r="AY332">
        <v>5.6144098544048067</v>
      </c>
      <c r="AZ332">
        <v>5.2443219167662605</v>
      </c>
    </row>
    <row r="333" spans="1:52" ht="15.75" x14ac:dyDescent="0.3">
      <c r="A333" s="4" t="s">
        <v>27</v>
      </c>
      <c r="B333">
        <v>8.0964383607700228</v>
      </c>
      <c r="C333">
        <v>8.6490298736796802</v>
      </c>
      <c r="D333">
        <v>8.5892661142854685</v>
      </c>
      <c r="E333">
        <v>8.3634817487818012</v>
      </c>
      <c r="F333">
        <v>8.6545867933536069</v>
      </c>
      <c r="G333">
        <v>8.3473972626324535</v>
      </c>
      <c r="H333">
        <v>8.6972503576599003</v>
      </c>
      <c r="I333">
        <v>8.5690429102508165</v>
      </c>
      <c r="J333">
        <v>7.8326706190603304</v>
      </c>
      <c r="K333">
        <v>8.7279706679357947</v>
      </c>
      <c r="L333">
        <v>8.4947595361981403</v>
      </c>
      <c r="M333">
        <v>8.8390045283331169</v>
      </c>
      <c r="N333">
        <v>8.5715191511306692</v>
      </c>
      <c r="O333">
        <v>9.4608127816463394</v>
      </c>
      <c r="P333">
        <v>9.3249687159225534</v>
      </c>
      <c r="Q333">
        <v>9.0985236133928176</v>
      </c>
      <c r="R333">
        <v>9.1017025451009328</v>
      </c>
      <c r="S333">
        <v>9.6407966056515004</v>
      </c>
      <c r="T333">
        <v>9.0929745014275181</v>
      </c>
      <c r="U333">
        <v>9.8135579728633289</v>
      </c>
      <c r="V333">
        <v>8.3144383094428456</v>
      </c>
      <c r="W333">
        <v>9.2206346163097859</v>
      </c>
      <c r="X333">
        <v>9.2338465495255164</v>
      </c>
      <c r="Y333">
        <v>9.3580707522489934</v>
      </c>
      <c r="Z333">
        <v>8.7462155630689367</v>
      </c>
      <c r="AA333">
        <v>9.2301883762360522</v>
      </c>
      <c r="AB333">
        <v>9.2890395369727052</v>
      </c>
      <c r="AC333">
        <v>8.6999758355647536</v>
      </c>
      <c r="AD333">
        <v>9.019136646687075</v>
      </c>
      <c r="AE333">
        <v>8.6105533924867661</v>
      </c>
      <c r="AF333">
        <v>9.2461831314949769</v>
      </c>
      <c r="AG333">
        <v>8.6832259759104726</v>
      </c>
      <c r="AH333">
        <v>8.1322507592737594</v>
      </c>
      <c r="AI333">
        <v>8.6458121326906792</v>
      </c>
      <c r="AJ333">
        <v>7.5150253333030186</v>
      </c>
      <c r="AK333">
        <v>6.7506250131182304</v>
      </c>
      <c r="AL333">
        <v>6.8291322043286149</v>
      </c>
      <c r="AM333">
        <v>6.6737928141454947</v>
      </c>
      <c r="AN333">
        <v>6.5039127940763599</v>
      </c>
      <c r="AO333">
        <v>5.8997094079232157</v>
      </c>
      <c r="AP333">
        <v>5.6805721246962646</v>
      </c>
      <c r="AQ333">
        <v>5.8884680618799701</v>
      </c>
      <c r="AR333">
        <v>5.8126568397990939</v>
      </c>
      <c r="AS333">
        <v>5.7280319471971461</v>
      </c>
      <c r="AT333">
        <v>5.3940741957587015</v>
      </c>
      <c r="AU333">
        <v>5.6150395743601544</v>
      </c>
      <c r="AV333">
        <v>5.5522065853051608</v>
      </c>
      <c r="AW333">
        <v>5.4438582661014676</v>
      </c>
      <c r="AX333">
        <v>5.2816091407407155</v>
      </c>
      <c r="AY333">
        <v>5.5979272538756684</v>
      </c>
      <c r="AZ333">
        <v>5.7250438721951218</v>
      </c>
    </row>
    <row r="334" spans="1:52" ht="15.75" x14ac:dyDescent="0.3">
      <c r="A334" s="3" t="s">
        <v>89</v>
      </c>
      <c r="B334">
        <v>23.167830676008851</v>
      </c>
      <c r="C334">
        <v>23.726120483894253</v>
      </c>
      <c r="D334">
        <v>23.771444082282578</v>
      </c>
      <c r="E334">
        <v>23.467942360150573</v>
      </c>
      <c r="F334">
        <v>23.530373498609325</v>
      </c>
      <c r="G334">
        <v>23.226780956894842</v>
      </c>
      <c r="H334">
        <v>23.404249033134075</v>
      </c>
      <c r="I334">
        <v>23.213260417944479</v>
      </c>
      <c r="J334">
        <v>23.54064769584155</v>
      </c>
      <c r="K334">
        <v>23.842136164727595</v>
      </c>
      <c r="L334">
        <v>23.839514715155989</v>
      </c>
      <c r="M334">
        <v>24.305037440022353</v>
      </c>
      <c r="N334">
        <v>23.946473011473397</v>
      </c>
      <c r="O334">
        <v>24.027244174653461</v>
      </c>
      <c r="P334">
        <v>24.058519170213</v>
      </c>
      <c r="Q334">
        <v>24.386446234561703</v>
      </c>
      <c r="R334">
        <v>23.927092581657583</v>
      </c>
      <c r="S334">
        <v>24.148212127639564</v>
      </c>
      <c r="T334">
        <v>24.077326590376817</v>
      </c>
      <c r="U334">
        <v>24.156036583193</v>
      </c>
      <c r="V334">
        <v>23.753407342644014</v>
      </c>
      <c r="W334">
        <v>23.669677314001607</v>
      </c>
      <c r="X334">
        <v>24.092118961100386</v>
      </c>
      <c r="Y334">
        <v>24.15686241297081</v>
      </c>
      <c r="Z334">
        <v>24.738460502930838</v>
      </c>
      <c r="AA334">
        <v>24.555419185946707</v>
      </c>
      <c r="AB334">
        <v>24.501452374836965</v>
      </c>
      <c r="AC334">
        <v>24.787619607583494</v>
      </c>
      <c r="AD334">
        <v>24.60369652997192</v>
      </c>
      <c r="AE334">
        <v>24.771532178719607</v>
      </c>
      <c r="AF334">
        <v>24.618527436573569</v>
      </c>
      <c r="AG334">
        <v>24.71140981940691</v>
      </c>
      <c r="AH334">
        <v>24.851229023386935</v>
      </c>
      <c r="AI334">
        <v>24.380244587326327</v>
      </c>
      <c r="AJ334">
        <v>24.877977584885155</v>
      </c>
      <c r="AK334">
        <v>26.044275134812498</v>
      </c>
      <c r="AL334">
        <v>24.659722851945531</v>
      </c>
      <c r="AM334">
        <v>23.570492209601095</v>
      </c>
      <c r="AN334">
        <v>23.846724052940374</v>
      </c>
      <c r="AO334">
        <v>23.176188701973004</v>
      </c>
      <c r="AP334">
        <v>22.109315970793357</v>
      </c>
      <c r="AQ334">
        <v>21.99627514387582</v>
      </c>
      <c r="AR334">
        <v>21.904464989807732</v>
      </c>
      <c r="AS334">
        <v>22.035927821233834</v>
      </c>
      <c r="AT334">
        <v>21.551386510962047</v>
      </c>
      <c r="AU334">
        <v>21.295661652671331</v>
      </c>
      <c r="AV334">
        <v>21.90388114949176</v>
      </c>
      <c r="AW334">
        <v>21.968045176979288</v>
      </c>
      <c r="AX334">
        <v>21.798143021768528</v>
      </c>
      <c r="AY334">
        <v>22.166668451339095</v>
      </c>
      <c r="AZ334">
        <v>22.576972353627738</v>
      </c>
    </row>
    <row r="335" spans="1:52" ht="15.75" x14ac:dyDescent="0.3">
      <c r="A335" s="4" t="s">
        <v>156</v>
      </c>
      <c r="B335">
        <v>28.358756378336672</v>
      </c>
      <c r="C335">
        <v>28.550229220821222</v>
      </c>
      <c r="D335">
        <v>28.920333987564131</v>
      </c>
      <c r="E335">
        <v>28.56438688229704</v>
      </c>
      <c r="F335">
        <v>28.334402961618522</v>
      </c>
      <c r="G335">
        <v>27.62711284473512</v>
      </c>
      <c r="H335">
        <v>27.820638334895513</v>
      </c>
      <c r="I335">
        <v>27.489396155897353</v>
      </c>
      <c r="J335">
        <v>29.512104627722444</v>
      </c>
      <c r="K335">
        <v>29.764177159291314</v>
      </c>
      <c r="L335">
        <v>29.372942109969546</v>
      </c>
      <c r="M335">
        <v>30.746003840284924</v>
      </c>
      <c r="N335">
        <v>30.096520454196913</v>
      </c>
      <c r="O335">
        <v>29.882858922873353</v>
      </c>
      <c r="P335">
        <v>30.012587645210353</v>
      </c>
      <c r="Q335">
        <v>31.517971869067626</v>
      </c>
      <c r="R335">
        <v>29.536113692951293</v>
      </c>
      <c r="S335">
        <v>30.613885568652172</v>
      </c>
      <c r="T335">
        <v>29.768686777567634</v>
      </c>
      <c r="U335">
        <v>30.222798663691364</v>
      </c>
      <c r="V335">
        <v>30.31315528197997</v>
      </c>
      <c r="W335">
        <v>28.578229982329876</v>
      </c>
      <c r="X335">
        <v>30.157406791832305</v>
      </c>
      <c r="Y335">
        <v>29.625083273371963</v>
      </c>
      <c r="Z335">
        <v>31.93470248334285</v>
      </c>
      <c r="AA335">
        <v>30.680578842027973</v>
      </c>
      <c r="AB335">
        <v>30.359344496728564</v>
      </c>
      <c r="AC335">
        <v>31.288721195725763</v>
      </c>
      <c r="AD335">
        <v>30.145438546368638</v>
      </c>
      <c r="AE335">
        <v>30.974208891744926</v>
      </c>
      <c r="AF335">
        <v>29.729381876412621</v>
      </c>
      <c r="AG335">
        <v>30.164301587886452</v>
      </c>
      <c r="AH335">
        <v>31.317579037255079</v>
      </c>
      <c r="AI335">
        <v>28.87340900984449</v>
      </c>
      <c r="AJ335">
        <v>30.713511408101581</v>
      </c>
      <c r="AK335">
        <v>33.425228801185305</v>
      </c>
      <c r="AL335">
        <v>30.927877511256717</v>
      </c>
      <c r="AM335">
        <v>28.97302956004404</v>
      </c>
      <c r="AN335">
        <v>30.220819234575753</v>
      </c>
      <c r="AO335">
        <v>27.42211297230422</v>
      </c>
      <c r="AP335">
        <v>26.965968815250861</v>
      </c>
      <c r="AQ335">
        <v>27.177790951939667</v>
      </c>
      <c r="AR335">
        <v>26.021688087565209</v>
      </c>
      <c r="AS335">
        <v>26.224301352871596</v>
      </c>
      <c r="AT335">
        <v>25.576513413450414</v>
      </c>
      <c r="AU335">
        <v>23.482145293105152</v>
      </c>
      <c r="AV335">
        <v>25.381616309384349</v>
      </c>
      <c r="AW335">
        <v>24.677030476441743</v>
      </c>
      <c r="AX335">
        <v>24.310446960793467</v>
      </c>
      <c r="AY335">
        <v>24.611910908731353</v>
      </c>
      <c r="AZ335">
        <v>25.695596460876306</v>
      </c>
    </row>
    <row r="336" spans="1:52" ht="15.75" x14ac:dyDescent="0.3">
      <c r="A336" s="4" t="s">
        <v>34</v>
      </c>
      <c r="B336">
        <v>20.608810046984186</v>
      </c>
      <c r="C336">
        <v>21.299880284490694</v>
      </c>
      <c r="D336">
        <v>21.205905709994102</v>
      </c>
      <c r="E336">
        <v>20.930694710817697</v>
      </c>
      <c r="F336">
        <v>21.13522862503342</v>
      </c>
      <c r="G336">
        <v>21.015982394029781</v>
      </c>
      <c r="H336">
        <v>21.184752602986116</v>
      </c>
      <c r="I336">
        <v>21.085701442398356</v>
      </c>
      <c r="J336">
        <v>20.600803063237741</v>
      </c>
      <c r="K336">
        <v>20.995759503201576</v>
      </c>
      <c r="L336">
        <v>21.219964814852457</v>
      </c>
      <c r="M336">
        <v>21.282766464299243</v>
      </c>
      <c r="N336">
        <v>21.072350529353375</v>
      </c>
      <c r="O336">
        <v>21.277547688030516</v>
      </c>
      <c r="P336">
        <v>21.272925404528575</v>
      </c>
      <c r="Q336">
        <v>21.03159918503092</v>
      </c>
      <c r="R336">
        <v>21.247249874710004</v>
      </c>
      <c r="S336">
        <v>20.988289205845017</v>
      </c>
      <c r="T336">
        <v>21.264119238337262</v>
      </c>
      <c r="U336">
        <v>21.173506668637131</v>
      </c>
      <c r="V336">
        <v>20.530908508094502</v>
      </c>
      <c r="W336">
        <v>21.278286625131567</v>
      </c>
      <c r="X336">
        <v>21.141551644418801</v>
      </c>
      <c r="Y336">
        <v>21.476633917216358</v>
      </c>
      <c r="Z336">
        <v>21.187000900212382</v>
      </c>
      <c r="AA336">
        <v>21.510119813274624</v>
      </c>
      <c r="AB336">
        <v>21.570379371854667</v>
      </c>
      <c r="AC336">
        <v>21.493795092906343</v>
      </c>
      <c r="AD336">
        <v>21.781702460388921</v>
      </c>
      <c r="AE336">
        <v>21.559004276367119</v>
      </c>
      <c r="AF336">
        <v>21.942758368331177</v>
      </c>
      <c r="AG336">
        <v>21.891474948062477</v>
      </c>
      <c r="AH336">
        <v>21.529854812274124</v>
      </c>
      <c r="AI336">
        <v>22.108388011518933</v>
      </c>
      <c r="AJ336">
        <v>22.025009825293555</v>
      </c>
      <c r="AK336">
        <v>22.500801657836075</v>
      </c>
      <c r="AL336">
        <v>21.647903438708429</v>
      </c>
      <c r="AM336">
        <v>20.99242300698041</v>
      </c>
      <c r="AN336">
        <v>20.795700861324697</v>
      </c>
      <c r="AO336">
        <v>21.125429906812162</v>
      </c>
      <c r="AP336">
        <v>19.779881801533929</v>
      </c>
      <c r="AQ336">
        <v>19.520161152854879</v>
      </c>
      <c r="AR336">
        <v>19.97020693801716</v>
      </c>
      <c r="AS336">
        <v>20.120733103670904</v>
      </c>
      <c r="AT336">
        <v>19.738201484028981</v>
      </c>
      <c r="AU336">
        <v>20.325219627997523</v>
      </c>
      <c r="AV336">
        <v>20.371246399920157</v>
      </c>
      <c r="AW336">
        <v>20.76826812163117</v>
      </c>
      <c r="AX336">
        <v>20.680610672991495</v>
      </c>
      <c r="AY336">
        <v>21.084981589940341</v>
      </c>
      <c r="AZ336">
        <v>21.19378966218126</v>
      </c>
    </row>
    <row r="337" spans="1:52" ht="15.75" x14ac:dyDescent="0.3">
      <c r="A337" s="4" t="s">
        <v>35</v>
      </c>
    </row>
    <row r="338" spans="1:52" ht="15.75" x14ac:dyDescent="0.3">
      <c r="A338" s="4" t="s">
        <v>36</v>
      </c>
    </row>
    <row r="339" spans="1:52" ht="15.75" x14ac:dyDescent="0.3">
      <c r="A339" s="4" t="s">
        <v>38</v>
      </c>
    </row>
    <row r="340" spans="1:52" ht="15.75" x14ac:dyDescent="0.3">
      <c r="A340" s="4" t="s">
        <v>157</v>
      </c>
    </row>
    <row r="341" spans="1:52" ht="15.75" x14ac:dyDescent="0.3">
      <c r="A341" s="4" t="s">
        <v>158</v>
      </c>
    </row>
    <row r="342" spans="1:52" ht="15.75" x14ac:dyDescent="0.3">
      <c r="A342" s="4" t="s">
        <v>159</v>
      </c>
    </row>
    <row r="343" spans="1:52" ht="15.75" x14ac:dyDescent="0.3">
      <c r="A343" s="3" t="s">
        <v>160</v>
      </c>
      <c r="B343">
        <v>9.7958932800051031</v>
      </c>
      <c r="C343">
        <v>9.8667794864158473</v>
      </c>
      <c r="D343">
        <v>9.882136764499041</v>
      </c>
      <c r="E343">
        <v>9.8283358778084509</v>
      </c>
      <c r="F343">
        <v>9.8759622700028</v>
      </c>
      <c r="G343">
        <v>9.8067890524887602</v>
      </c>
      <c r="H343">
        <v>9.9027924035212624</v>
      </c>
      <c r="I343">
        <v>9.8969498688841835</v>
      </c>
      <c r="J343">
        <v>9.7063490901842844</v>
      </c>
      <c r="K343">
        <v>9.9052688155297375</v>
      </c>
      <c r="L343">
        <v>9.8353546856410077</v>
      </c>
      <c r="M343">
        <v>9.9024246163986831</v>
      </c>
      <c r="N343">
        <v>9.8475313370706132</v>
      </c>
      <c r="O343">
        <v>9.9228850748263344</v>
      </c>
      <c r="P343">
        <v>9.9065864459902198</v>
      </c>
      <c r="Q343">
        <v>9.8774550414139348</v>
      </c>
      <c r="R343">
        <v>9.9407272028324414</v>
      </c>
      <c r="S343">
        <v>9.870863427334216</v>
      </c>
      <c r="T343">
        <v>9.9733970401705019</v>
      </c>
      <c r="U343">
        <v>9.9443641437989285</v>
      </c>
      <c r="V343">
        <v>9.7735070055576418</v>
      </c>
      <c r="W343">
        <v>9.9438199486492813</v>
      </c>
      <c r="X343">
        <v>9.9190743277508524</v>
      </c>
      <c r="Y343">
        <v>9.9740851251603004</v>
      </c>
      <c r="Z343">
        <v>9.9270648011478997</v>
      </c>
      <c r="AA343">
        <v>9.9889885651072241</v>
      </c>
      <c r="AB343">
        <v>9.9959460573084051</v>
      </c>
      <c r="AC343">
        <v>9.9507770195917917</v>
      </c>
      <c r="AD343">
        <v>10.001296383623545</v>
      </c>
      <c r="AE343">
        <v>9.963145638110813</v>
      </c>
      <c r="AF343">
        <v>10.035286474584378</v>
      </c>
      <c r="AG343">
        <v>9.9766600942804295</v>
      </c>
      <c r="AH343">
        <v>9.8643817677731072</v>
      </c>
      <c r="AI343">
        <v>9.9702518675926513</v>
      </c>
      <c r="AJ343">
        <v>9.8796235066492226</v>
      </c>
      <c r="AK343">
        <v>9.8984009095977683</v>
      </c>
      <c r="AL343">
        <v>9.8091808420925464</v>
      </c>
      <c r="AM343">
        <v>9.7868322376045995</v>
      </c>
      <c r="AN343">
        <v>9.6784009946680616</v>
      </c>
      <c r="AO343">
        <v>9.1873243327472629</v>
      </c>
      <c r="AP343">
        <v>9.567149280498807</v>
      </c>
      <c r="AQ343">
        <v>9.2877949676180833</v>
      </c>
      <c r="AR343">
        <v>9.2441342040957064</v>
      </c>
      <c r="AS343">
        <v>9.3697380297178601</v>
      </c>
      <c r="AT343">
        <v>9.0954779573582432</v>
      </c>
      <c r="AU343">
        <v>9.1470938252264311</v>
      </c>
      <c r="AV343">
        <v>9.12911737938642</v>
      </c>
      <c r="AW343">
        <v>9.1281929404429398</v>
      </c>
      <c r="AX343">
        <v>9.0356513564857348</v>
      </c>
      <c r="AY343">
        <v>9.0726448059711871</v>
      </c>
      <c r="AZ343">
        <v>9.0804798334148877</v>
      </c>
    </row>
    <row r="344" spans="1:52" ht="15.75" x14ac:dyDescent="0.3">
      <c r="A344" s="4" t="s">
        <v>57</v>
      </c>
    </row>
    <row r="345" spans="1:52" ht="15.75" x14ac:dyDescent="0.3">
      <c r="A345" s="4" t="s">
        <v>58</v>
      </c>
    </row>
    <row r="346" spans="1:52" ht="15.75" x14ac:dyDescent="0.3">
      <c r="A346" s="4" t="s">
        <v>59</v>
      </c>
    </row>
    <row r="347" spans="1:52" ht="15.75" x14ac:dyDescent="0.3">
      <c r="A347" s="4" t="s">
        <v>161</v>
      </c>
    </row>
    <row r="348" spans="1:52" ht="15.75" x14ac:dyDescent="0.3">
      <c r="A348" s="4"/>
    </row>
    <row r="349" spans="1:52" ht="15.75" x14ac:dyDescent="0.3">
      <c r="A349" s="4"/>
      <c r="B349" s="32">
        <v>42887</v>
      </c>
      <c r="C349" s="32">
        <v>42917</v>
      </c>
      <c r="D349" s="32">
        <v>42948</v>
      </c>
      <c r="E349" s="32">
        <v>42979</v>
      </c>
      <c r="F349" s="32">
        <v>43009</v>
      </c>
      <c r="G349" s="32">
        <v>43040</v>
      </c>
      <c r="H349" s="32">
        <v>43070</v>
      </c>
      <c r="I349" s="32">
        <v>43101</v>
      </c>
      <c r="J349" s="32">
        <v>43132</v>
      </c>
      <c r="K349" s="32">
        <v>43160</v>
      </c>
      <c r="L349" s="32">
        <v>43191</v>
      </c>
      <c r="M349" s="32">
        <v>43221</v>
      </c>
      <c r="N349" s="32">
        <v>43252</v>
      </c>
      <c r="O349" s="32">
        <v>43282</v>
      </c>
      <c r="P349" s="32">
        <v>43313</v>
      </c>
      <c r="Q349" s="32">
        <v>43344</v>
      </c>
      <c r="R349" s="32">
        <v>43374</v>
      </c>
      <c r="S349" s="32">
        <v>43405</v>
      </c>
      <c r="T349" s="32">
        <v>43435</v>
      </c>
      <c r="U349" s="32">
        <v>43466</v>
      </c>
      <c r="V349" s="32">
        <v>43497</v>
      </c>
      <c r="W349" s="32">
        <v>43525</v>
      </c>
      <c r="X349" s="32">
        <v>43556</v>
      </c>
      <c r="Y349" s="32">
        <v>43586</v>
      </c>
      <c r="Z349" s="32">
        <v>43617</v>
      </c>
      <c r="AA349" s="32">
        <v>43647</v>
      </c>
      <c r="AB349" s="32">
        <v>43678</v>
      </c>
      <c r="AC349" s="32">
        <v>43709</v>
      </c>
      <c r="AD349" s="32">
        <v>43739</v>
      </c>
      <c r="AE349" s="32">
        <v>43770</v>
      </c>
      <c r="AF349" s="32">
        <v>43800</v>
      </c>
      <c r="AG349" s="32">
        <v>43831</v>
      </c>
      <c r="AH349" s="32">
        <v>43862</v>
      </c>
      <c r="AI349" s="32">
        <v>43891</v>
      </c>
      <c r="AJ349" s="32">
        <v>43922</v>
      </c>
      <c r="AK349" s="32">
        <v>43952</v>
      </c>
      <c r="AL349" s="32">
        <v>43983</v>
      </c>
      <c r="AM349" s="32">
        <v>44013</v>
      </c>
      <c r="AN349" s="32">
        <v>44044</v>
      </c>
      <c r="AO349" s="32">
        <v>44075</v>
      </c>
      <c r="AP349" s="32">
        <v>44105</v>
      </c>
      <c r="AQ349" s="32">
        <v>44136</v>
      </c>
      <c r="AR349" s="32">
        <v>44166</v>
      </c>
      <c r="AS349" s="32">
        <v>44197</v>
      </c>
      <c r="AT349" s="32">
        <v>44228</v>
      </c>
      <c r="AU349" s="32">
        <v>44256</v>
      </c>
      <c r="AV349" s="32">
        <v>44287</v>
      </c>
      <c r="AW349" s="32">
        <v>44317</v>
      </c>
      <c r="AX349" s="32">
        <v>44348</v>
      </c>
      <c r="AY349" s="32">
        <v>44378</v>
      </c>
      <c r="AZ349" s="32">
        <v>44409</v>
      </c>
    </row>
    <row r="350" spans="1:52" ht="15.75" x14ac:dyDescent="0.3">
      <c r="A350" s="4"/>
    </row>
    <row r="351" spans="1:52" ht="15.75" x14ac:dyDescent="0.3">
      <c r="A351" s="10" t="s">
        <v>167</v>
      </c>
      <c r="B351">
        <v>3.6587914903567267</v>
      </c>
      <c r="C351">
        <v>3.8187150463883155</v>
      </c>
      <c r="D351">
        <v>3.971486299133868</v>
      </c>
      <c r="E351">
        <v>4.1028741686371673</v>
      </c>
      <c r="F351">
        <v>4.2161098576597285</v>
      </c>
      <c r="G351">
        <v>4.3162884088652502</v>
      </c>
      <c r="H351">
        <v>4.4292635771243711</v>
      </c>
      <c r="I351">
        <v>4.5061237579289486</v>
      </c>
      <c r="J351">
        <v>4.5483701186276546</v>
      </c>
      <c r="K351">
        <v>4.6313058737914554</v>
      </c>
      <c r="L351">
        <v>4.6678554231158094</v>
      </c>
      <c r="M351">
        <v>4.7047803037833322</v>
      </c>
      <c r="N351">
        <v>4.7239610435669093</v>
      </c>
      <c r="O351">
        <v>4.7817104792493721</v>
      </c>
      <c r="P351">
        <v>4.9089245685856708</v>
      </c>
      <c r="Q351">
        <v>5.0120805659007308</v>
      </c>
      <c r="R351">
        <v>5.1304732776153061</v>
      </c>
      <c r="S351">
        <v>5.2487180648040264</v>
      </c>
      <c r="T351">
        <v>5.3640429052981915</v>
      </c>
      <c r="U351">
        <v>5.5100542064752736</v>
      </c>
      <c r="V351">
        <v>5.6288471210849575</v>
      </c>
      <c r="W351">
        <v>5.6769249592354116</v>
      </c>
      <c r="X351">
        <v>5.7732761466706668</v>
      </c>
      <c r="Y351">
        <v>5.8946659016085245</v>
      </c>
      <c r="Z351">
        <v>5.9641257656866742</v>
      </c>
      <c r="AA351">
        <v>6.0135507605116176</v>
      </c>
      <c r="AB351">
        <v>5.9856392569719254</v>
      </c>
      <c r="AC351">
        <v>5.9522938756704269</v>
      </c>
      <c r="AD351">
        <v>5.9389171585297902</v>
      </c>
      <c r="AE351">
        <v>5.8838040193840762</v>
      </c>
      <c r="AF351">
        <v>5.8063461859730605</v>
      </c>
      <c r="AG351">
        <v>5.6963760722823986</v>
      </c>
      <c r="AH351">
        <v>5.6002154675354587</v>
      </c>
      <c r="AI351">
        <v>5.4522019878743686</v>
      </c>
      <c r="AJ351">
        <v>5.2543405044912106</v>
      </c>
      <c r="AK351">
        <v>5.0277244589935757</v>
      </c>
      <c r="AL351">
        <v>4.8435767556439098</v>
      </c>
      <c r="AM351">
        <v>4.6105820841573744</v>
      </c>
      <c r="AN351">
        <v>4.3736583767405737</v>
      </c>
      <c r="AO351">
        <v>4.1954855640901227</v>
      </c>
      <c r="AP351">
        <v>3.9926268093962958</v>
      </c>
      <c r="AQ351">
        <v>3.8317778644352631</v>
      </c>
      <c r="AR351">
        <v>3.6807417269571152</v>
      </c>
      <c r="AS351">
        <v>3.5418871719429146</v>
      </c>
      <c r="AT351">
        <v>3.4340321836748453</v>
      </c>
      <c r="AU351">
        <v>3.3196064518994435</v>
      </c>
      <c r="AV351">
        <v>3.2568709100241899</v>
      </c>
      <c r="AW351">
        <v>3.209062458610866</v>
      </c>
      <c r="AX351">
        <v>3.1666408464669478</v>
      </c>
      <c r="AY351">
        <v>3.1952229254149302</v>
      </c>
      <c r="AZ351">
        <v>3.2677183504149019</v>
      </c>
    </row>
    <row r="352" spans="1:52" ht="15.75" x14ac:dyDescent="0.3">
      <c r="A352" s="10" t="s">
        <v>168</v>
      </c>
      <c r="B352">
        <v>6.9086001168934246</v>
      </c>
      <c r="C352">
        <v>6.9135309997010088</v>
      </c>
      <c r="D352">
        <v>6.8934220795601959</v>
      </c>
      <c r="E352">
        <v>6.8910066911146108</v>
      </c>
      <c r="F352">
        <v>6.906909395202848</v>
      </c>
      <c r="G352">
        <v>6.9150769571836515</v>
      </c>
      <c r="H352">
        <v>6.9154404645420753</v>
      </c>
      <c r="I352">
        <v>6.9182096016891474</v>
      </c>
      <c r="J352">
        <v>6.9474137422063835</v>
      </c>
      <c r="K352">
        <v>6.9299981511721542</v>
      </c>
      <c r="L352">
        <v>6.9640024922101462</v>
      </c>
      <c r="M352">
        <v>6.9855187820187865</v>
      </c>
      <c r="N352">
        <v>7.0152014343525284</v>
      </c>
      <c r="O352">
        <v>6.9127176140686535</v>
      </c>
      <c r="P352">
        <v>6.8145176167018482</v>
      </c>
      <c r="Q352">
        <v>6.7394260551978027</v>
      </c>
      <c r="R352">
        <v>6.6322288517643377</v>
      </c>
      <c r="S352">
        <v>6.5453171908597687</v>
      </c>
      <c r="T352">
        <v>6.4408395647859287</v>
      </c>
      <c r="U352">
        <v>6.3391671746515739</v>
      </c>
      <c r="V352">
        <v>6.2323985929988286</v>
      </c>
      <c r="W352">
        <v>6.1914450792978384</v>
      </c>
      <c r="X352">
        <v>6.1029501074838519</v>
      </c>
      <c r="Y352">
        <v>5.9915480085826971</v>
      </c>
      <c r="Z352">
        <v>5.9268449409223223</v>
      </c>
      <c r="AA352">
        <v>5.9641277681849436</v>
      </c>
      <c r="AB352">
        <v>6.0094529372151122</v>
      </c>
      <c r="AC352">
        <v>6.0751263153515636</v>
      </c>
      <c r="AD352">
        <v>6.1092716056430536</v>
      </c>
      <c r="AE352">
        <v>6.1660621192726293</v>
      </c>
      <c r="AF352">
        <v>6.25125966674449</v>
      </c>
      <c r="AG352">
        <v>6.3310498002950562</v>
      </c>
      <c r="AH352">
        <v>6.4237847017165768</v>
      </c>
      <c r="AI352">
        <v>6.527868790442473</v>
      </c>
      <c r="AJ352">
        <v>6.6436715573618415</v>
      </c>
      <c r="AK352">
        <v>6.7740760038871235</v>
      </c>
      <c r="AL352">
        <v>6.8440310666802011</v>
      </c>
      <c r="AM352">
        <v>6.9070590012225592</v>
      </c>
      <c r="AN352">
        <v>6.9812797054989026</v>
      </c>
      <c r="AO352">
        <v>6.9517048363078233</v>
      </c>
      <c r="AP352">
        <v>6.94620875898406</v>
      </c>
      <c r="AQ352">
        <v>6.9166859872367219</v>
      </c>
      <c r="AR352">
        <v>6.8668280152729162</v>
      </c>
      <c r="AS352">
        <v>6.813668996682015</v>
      </c>
      <c r="AT352">
        <v>6.7237708059081589</v>
      </c>
      <c r="AU352">
        <v>6.6567461944088171</v>
      </c>
      <c r="AV352">
        <v>6.5804421198606331</v>
      </c>
      <c r="AW352">
        <v>6.5001393574879422</v>
      </c>
      <c r="AX352">
        <v>6.4395628235272842</v>
      </c>
      <c r="AY352">
        <v>6.3484811627216526</v>
      </c>
      <c r="AZ352">
        <v>6.2278989343213853</v>
      </c>
    </row>
    <row r="353" spans="1:52" ht="15.75" x14ac:dyDescent="0.3">
      <c r="A353" s="4"/>
    </row>
    <row r="354" spans="1:52" ht="15.75" x14ac:dyDescent="0.3">
      <c r="A354" s="10"/>
    </row>
    <row r="355" spans="1:52" ht="15.75" x14ac:dyDescent="0.3">
      <c r="A355" s="10" t="s">
        <v>169</v>
      </c>
    </row>
    <row r="356" spans="1:52" ht="15.75" x14ac:dyDescent="0.3">
      <c r="A356" s="1" t="s">
        <v>170</v>
      </c>
      <c r="B356">
        <v>1.6702686623804297</v>
      </c>
      <c r="C356">
        <v>1.6982135603878912</v>
      </c>
      <c r="D356">
        <v>1.7243309423092106</v>
      </c>
      <c r="E356">
        <v>1.7351409740305075</v>
      </c>
      <c r="F356">
        <v>1.7445498927924612</v>
      </c>
      <c r="G356">
        <v>1.7726344417879045</v>
      </c>
      <c r="H356">
        <v>1.7806475112548115</v>
      </c>
      <c r="I356">
        <v>1.8076122276934219</v>
      </c>
      <c r="J356">
        <v>1.7898076684421567</v>
      </c>
      <c r="K356">
        <v>1.7693461177135543</v>
      </c>
      <c r="L356">
        <v>1.7833909852204664</v>
      </c>
      <c r="M356">
        <v>1.8179482542468139</v>
      </c>
      <c r="N356">
        <v>1.8606267512476713</v>
      </c>
      <c r="O356">
        <v>1.8444112959295684</v>
      </c>
      <c r="P356">
        <v>1.8513385567812957</v>
      </c>
      <c r="Q356">
        <v>1.8824941585308921</v>
      </c>
      <c r="R356">
        <v>1.9182579729503597</v>
      </c>
      <c r="S356">
        <v>2.0823934392671375</v>
      </c>
      <c r="T356">
        <v>2.1738399774983073</v>
      </c>
      <c r="U356">
        <v>2.3117364224681762</v>
      </c>
      <c r="V356">
        <v>2.3548638354032274</v>
      </c>
      <c r="W356">
        <v>2.356973877062154</v>
      </c>
      <c r="X356">
        <v>2.3754735942787457</v>
      </c>
      <c r="Y356">
        <v>2.3799991417684123</v>
      </c>
      <c r="Z356">
        <v>2.3941117972757797</v>
      </c>
      <c r="AA356">
        <v>2.4455799058005292</v>
      </c>
      <c r="AB356">
        <v>2.4428084990615337</v>
      </c>
      <c r="AC356">
        <v>2.4765086256600957</v>
      </c>
      <c r="AD356">
        <v>2.4882087457810806</v>
      </c>
      <c r="AE356">
        <v>2.3651634458317581</v>
      </c>
      <c r="AF356">
        <v>2.3358002321168367</v>
      </c>
      <c r="AG356">
        <v>2.2296383622629548</v>
      </c>
      <c r="AH356">
        <v>2.2242304225107064</v>
      </c>
      <c r="AI356">
        <v>2.2237846753058861</v>
      </c>
      <c r="AJ356">
        <v>2.2323007877093568</v>
      </c>
      <c r="AK356">
        <v>2.2019293274437772</v>
      </c>
      <c r="AL356">
        <v>1.9095225149096486</v>
      </c>
      <c r="AM356">
        <v>1.8741450528615977</v>
      </c>
      <c r="AN356">
        <v>1.8688023401373786</v>
      </c>
      <c r="AO356">
        <v>1.833611357063365</v>
      </c>
      <c r="AP356">
        <v>1.8040314675330478</v>
      </c>
      <c r="AQ356">
        <v>1.7982328281843443</v>
      </c>
      <c r="AR356">
        <v>1.564947444954087</v>
      </c>
      <c r="AS356">
        <v>1.5323377081822844</v>
      </c>
      <c r="AT356">
        <v>1.5190501589726393</v>
      </c>
      <c r="AU356">
        <v>1.5374218879034143</v>
      </c>
      <c r="AV356">
        <v>1.512221008771756</v>
      </c>
      <c r="AW356">
        <v>1.5210569181445608</v>
      </c>
      <c r="AX356">
        <v>1.8006036236512912</v>
      </c>
      <c r="AY356">
        <v>1.8219422674653509</v>
      </c>
      <c r="AZ356">
        <v>1.8536622371567608</v>
      </c>
    </row>
    <row r="357" spans="1:52" ht="15.75" x14ac:dyDescent="0.3">
      <c r="A357" s="1" t="s">
        <v>171</v>
      </c>
      <c r="B357">
        <v>17.033342258528624</v>
      </c>
      <c r="C357">
        <v>17.714369468610606</v>
      </c>
      <c r="D357">
        <v>18.378958515547343</v>
      </c>
      <c r="E357">
        <v>18.972574737879459</v>
      </c>
      <c r="F357">
        <v>19.360972798351138</v>
      </c>
      <c r="G357">
        <v>19.90020322026832</v>
      </c>
      <c r="H357">
        <v>20.157283647452356</v>
      </c>
      <c r="I357">
        <v>20.75222107377482</v>
      </c>
      <c r="J357">
        <v>20.863370958503303</v>
      </c>
      <c r="K357">
        <v>20.788188875048601</v>
      </c>
      <c r="L357">
        <v>21.153632621526423</v>
      </c>
      <c r="M357">
        <v>21.519040608540223</v>
      </c>
      <c r="N357">
        <v>21.964217774386892</v>
      </c>
      <c r="O357">
        <v>21.947473985283121</v>
      </c>
      <c r="P357">
        <v>22.113404731847435</v>
      </c>
      <c r="Q357">
        <v>22.431242142694067</v>
      </c>
      <c r="R357">
        <v>22.84845216641536</v>
      </c>
      <c r="S357">
        <v>24.782409344740618</v>
      </c>
      <c r="T357">
        <v>25.606888572672275</v>
      </c>
      <c r="U357">
        <v>26.923107102377298</v>
      </c>
      <c r="V357">
        <v>27.000430331222304</v>
      </c>
      <c r="W357">
        <v>26.746381778311928</v>
      </c>
      <c r="X357">
        <v>26.663024300945757</v>
      </c>
      <c r="Y357">
        <v>26.541259241068289</v>
      </c>
      <c r="Z357">
        <v>26.512579218872357</v>
      </c>
      <c r="AA357">
        <v>26.612832178049217</v>
      </c>
      <c r="AB357">
        <v>26.245490823983332</v>
      </c>
      <c r="AC357">
        <v>26.356100399667238</v>
      </c>
      <c r="AD357">
        <v>26.072564643186553</v>
      </c>
      <c r="AE357">
        <v>24.436347971692811</v>
      </c>
      <c r="AF357">
        <v>23.977929979496089</v>
      </c>
      <c r="AG357">
        <v>22.722043163520958</v>
      </c>
      <c r="AH357">
        <v>22.573976792853053</v>
      </c>
      <c r="AI357">
        <v>22.806838664914345</v>
      </c>
      <c r="AJ357">
        <v>23.191062305622495</v>
      </c>
      <c r="AK357">
        <v>22.92946576931628</v>
      </c>
      <c r="AL357">
        <v>20.011363367084904</v>
      </c>
      <c r="AM357">
        <v>19.772437524472313</v>
      </c>
      <c r="AN357">
        <v>19.802695737406932</v>
      </c>
      <c r="AO357">
        <v>19.383681842814809</v>
      </c>
      <c r="AP357">
        <v>19.076193809930892</v>
      </c>
      <c r="AQ357">
        <v>18.924302867480179</v>
      </c>
      <c r="AR357">
        <v>16.357621290507357</v>
      </c>
      <c r="AS357">
        <v>15.93812658237608</v>
      </c>
      <c r="AT357">
        <v>15.673307495112423</v>
      </c>
      <c r="AU357">
        <v>15.563296031657877</v>
      </c>
      <c r="AV357">
        <v>14.931359566535502</v>
      </c>
      <c r="AW357">
        <v>14.730492035256731</v>
      </c>
      <c r="AX357">
        <v>17.085727049321836</v>
      </c>
      <c r="AY357">
        <v>16.939887140650818</v>
      </c>
      <c r="AZ357">
        <v>16.911355258961191</v>
      </c>
    </row>
    <row r="358" spans="1:52" ht="15.75" x14ac:dyDescent="0.3">
      <c r="A358" s="10"/>
    </row>
    <row r="359" spans="1:52" ht="15.75" x14ac:dyDescent="0.3">
      <c r="A359" s="1" t="s">
        <v>172</v>
      </c>
      <c r="B359" s="32">
        <v>42887</v>
      </c>
      <c r="C359" s="32">
        <v>42917</v>
      </c>
      <c r="D359" s="32">
        <v>42948</v>
      </c>
      <c r="E359" s="32">
        <v>42979</v>
      </c>
      <c r="F359" s="32">
        <v>43009</v>
      </c>
      <c r="G359" s="32">
        <v>43040</v>
      </c>
      <c r="H359" s="32">
        <v>43070</v>
      </c>
      <c r="I359" s="32">
        <v>43101</v>
      </c>
      <c r="J359" s="32">
        <v>43132</v>
      </c>
      <c r="K359" s="32">
        <v>43160</v>
      </c>
      <c r="L359" s="32">
        <v>43191</v>
      </c>
      <c r="M359" s="32">
        <v>43221</v>
      </c>
      <c r="N359" s="32">
        <v>43252</v>
      </c>
      <c r="O359" s="32">
        <v>43282</v>
      </c>
      <c r="P359" s="32">
        <v>43313</v>
      </c>
      <c r="Q359" s="32">
        <v>43344</v>
      </c>
      <c r="R359" s="32">
        <v>43374</v>
      </c>
      <c r="S359" s="32">
        <v>43405</v>
      </c>
      <c r="T359" s="32">
        <v>43435</v>
      </c>
      <c r="U359" s="32">
        <v>43466</v>
      </c>
      <c r="V359" s="32">
        <v>43497</v>
      </c>
      <c r="W359" s="32">
        <v>43525</v>
      </c>
      <c r="X359" s="32">
        <v>43556</v>
      </c>
      <c r="Y359" s="32">
        <v>43586</v>
      </c>
      <c r="Z359" s="32">
        <v>43617</v>
      </c>
      <c r="AA359" s="32">
        <v>43647</v>
      </c>
      <c r="AB359" s="32">
        <v>43678</v>
      </c>
      <c r="AC359" s="32">
        <v>43709</v>
      </c>
      <c r="AD359" s="32">
        <v>43739</v>
      </c>
      <c r="AE359" s="32">
        <v>43770</v>
      </c>
      <c r="AF359" s="32">
        <v>43800</v>
      </c>
      <c r="AG359" s="32">
        <v>43831</v>
      </c>
      <c r="AH359" s="32">
        <v>43862</v>
      </c>
      <c r="AI359" s="32">
        <v>43891</v>
      </c>
      <c r="AJ359" s="32">
        <v>43922</v>
      </c>
      <c r="AK359" s="32">
        <v>43952</v>
      </c>
      <c r="AL359" s="32">
        <v>43983</v>
      </c>
      <c r="AM359" s="32">
        <v>44013</v>
      </c>
      <c r="AN359" s="32">
        <v>44044</v>
      </c>
      <c r="AO359" s="32">
        <v>44075</v>
      </c>
      <c r="AP359" s="32">
        <v>44105</v>
      </c>
      <c r="AQ359" s="32">
        <v>44136</v>
      </c>
      <c r="AR359" s="32">
        <v>44166</v>
      </c>
      <c r="AS359" s="32">
        <v>44197</v>
      </c>
      <c r="AT359" s="32">
        <v>44228</v>
      </c>
      <c r="AU359" s="32">
        <v>44256</v>
      </c>
      <c r="AV359" s="32">
        <v>44287</v>
      </c>
      <c r="AW359" s="32">
        <v>44317</v>
      </c>
      <c r="AX359" s="32">
        <v>44348</v>
      </c>
      <c r="AY359" s="32">
        <v>44378</v>
      </c>
      <c r="AZ359" s="32">
        <v>44409</v>
      </c>
    </row>
    <row r="360" spans="1:52" ht="15.75" x14ac:dyDescent="0.3">
      <c r="A360" s="10"/>
    </row>
    <row r="361" spans="1:52" ht="15.75" x14ac:dyDescent="0.3">
      <c r="A361" s="10" t="s">
        <v>173</v>
      </c>
    </row>
    <row r="362" spans="1:52" ht="15.75" x14ac:dyDescent="0.3">
      <c r="A362" s="1" t="s">
        <v>130</v>
      </c>
      <c r="B362">
        <v>846.51853000000006</v>
      </c>
      <c r="C362">
        <v>1026.5243540000001</v>
      </c>
      <c r="D362">
        <v>1127.691102</v>
      </c>
      <c r="E362">
        <v>1153.8425139999999</v>
      </c>
      <c r="F362">
        <v>1095.3136649999999</v>
      </c>
      <c r="G362">
        <v>1112.7366729999999</v>
      </c>
      <c r="H362">
        <v>1117.197727</v>
      </c>
      <c r="I362">
        <v>1236.8501239999998</v>
      </c>
      <c r="J362">
        <v>1128.2165600000001</v>
      </c>
      <c r="K362">
        <v>1212.339549</v>
      </c>
      <c r="L362">
        <v>1128.6229540000002</v>
      </c>
      <c r="M362">
        <v>1089.973845</v>
      </c>
      <c r="N362">
        <v>1114.5303589999999</v>
      </c>
      <c r="O362">
        <v>1162.4196630000001</v>
      </c>
      <c r="P362">
        <v>1309.9178790000001</v>
      </c>
      <c r="Q362">
        <v>1209.9977769999998</v>
      </c>
      <c r="R362">
        <v>1312.1833629999999</v>
      </c>
      <c r="S362">
        <v>1335.263569</v>
      </c>
      <c r="T362">
        <v>1330.7379920000001</v>
      </c>
      <c r="U362">
        <v>1256.399809</v>
      </c>
      <c r="V362">
        <v>1160.2433550000001</v>
      </c>
      <c r="W362">
        <v>1232.2818059999997</v>
      </c>
      <c r="X362">
        <v>1146.4493779999998</v>
      </c>
      <c r="Y362">
        <v>1130.035472</v>
      </c>
      <c r="Z362">
        <v>1299.633824</v>
      </c>
      <c r="AA362">
        <v>1508.5595669999998</v>
      </c>
      <c r="AB362">
        <v>2038.666894</v>
      </c>
      <c r="AC362">
        <v>1472.22884</v>
      </c>
      <c r="AD362">
        <v>1377.2962459999999</v>
      </c>
      <c r="AE362">
        <v>1420.6468659999998</v>
      </c>
      <c r="AF362">
        <v>1994.212315</v>
      </c>
      <c r="AG362">
        <v>1592.9046109999999</v>
      </c>
      <c r="AH362">
        <v>1272.4872930000001</v>
      </c>
      <c r="AI362">
        <v>1383.60131</v>
      </c>
      <c r="AJ362">
        <v>1314.9373909999999</v>
      </c>
      <c r="AK362">
        <v>1327.4555270000001</v>
      </c>
      <c r="AL362">
        <v>6099.6549990000003</v>
      </c>
      <c r="AM362">
        <v>1518.0432579999999</v>
      </c>
      <c r="AN362">
        <v>1631.442362</v>
      </c>
      <c r="AO362">
        <v>1381.7089540000002</v>
      </c>
      <c r="AP362">
        <v>1332.318755</v>
      </c>
      <c r="AQ362">
        <v>1081.1033239999999</v>
      </c>
      <c r="AR362">
        <v>1868.9773210000001</v>
      </c>
      <c r="AS362">
        <v>881.04048</v>
      </c>
      <c r="AT362">
        <v>1186.2157629999999</v>
      </c>
      <c r="AU362">
        <v>2075.044562</v>
      </c>
      <c r="AV362">
        <v>1951.02314</v>
      </c>
      <c r="AW362">
        <v>1434.3677579999999</v>
      </c>
      <c r="AX362">
        <v>1269.7199209999999</v>
      </c>
      <c r="AY362">
        <v>1362.625552</v>
      </c>
      <c r="AZ362">
        <v>1440.410206</v>
      </c>
    </row>
    <row r="363" spans="1:52" ht="15.75" x14ac:dyDescent="0.3">
      <c r="A363" s="3" t="s">
        <v>174</v>
      </c>
      <c r="B363">
        <v>84.507107000000005</v>
      </c>
      <c r="C363">
        <v>86.776390000000006</v>
      </c>
      <c r="D363">
        <v>91.441959999999995</v>
      </c>
      <c r="E363">
        <v>133.64657500000001</v>
      </c>
      <c r="F363">
        <v>120.884716</v>
      </c>
      <c r="G363">
        <v>142.81306000000001</v>
      </c>
      <c r="H363">
        <v>89.974076999999994</v>
      </c>
      <c r="I363">
        <v>107.16304700000001</v>
      </c>
      <c r="J363">
        <v>82.200855000000004</v>
      </c>
      <c r="K363">
        <v>68.741372999999996</v>
      </c>
      <c r="L363">
        <v>93.969764999999995</v>
      </c>
      <c r="M363">
        <v>133.399517</v>
      </c>
      <c r="N363">
        <v>83.320204000000004</v>
      </c>
      <c r="O363">
        <v>73.873133999999993</v>
      </c>
      <c r="P363">
        <v>64.946489</v>
      </c>
      <c r="Q363">
        <v>130.25205299999999</v>
      </c>
      <c r="R363">
        <v>120.812066</v>
      </c>
      <c r="S363">
        <v>97.711303000000001</v>
      </c>
      <c r="T363">
        <v>92.379771000000005</v>
      </c>
      <c r="U363">
        <v>118.863125</v>
      </c>
      <c r="V363">
        <v>135.423013</v>
      </c>
      <c r="W363">
        <v>93.492603000000003</v>
      </c>
      <c r="X363">
        <v>66.230721000000003</v>
      </c>
      <c r="Y363">
        <v>98.142317000000006</v>
      </c>
      <c r="Z363">
        <v>118.560737</v>
      </c>
      <c r="AA363">
        <v>191.496972</v>
      </c>
      <c r="AB363">
        <v>605.102529</v>
      </c>
      <c r="AC363">
        <v>220.93801099999999</v>
      </c>
      <c r="AD363">
        <v>99.819382000000004</v>
      </c>
      <c r="AE363">
        <v>164.68314899999999</v>
      </c>
      <c r="AF363">
        <v>654.35941800000001</v>
      </c>
      <c r="AG363">
        <v>233.90044499999999</v>
      </c>
      <c r="AH363">
        <v>77.154359999999997</v>
      </c>
      <c r="AI363">
        <v>101.93278599999999</v>
      </c>
      <c r="AJ363">
        <v>127.732089</v>
      </c>
      <c r="AK363">
        <v>103.48624599999999</v>
      </c>
      <c r="AL363">
        <v>4823.2111530000002</v>
      </c>
      <c r="AM363">
        <v>89.915137000000001</v>
      </c>
      <c r="AN363">
        <v>220.66420600000001</v>
      </c>
      <c r="AO363">
        <v>114.30293</v>
      </c>
      <c r="AP363">
        <v>160.85366099999999</v>
      </c>
      <c r="AQ363">
        <v>130.23344599999999</v>
      </c>
      <c r="AR363">
        <v>440.600326</v>
      </c>
      <c r="AS363">
        <v>63.954650999999998</v>
      </c>
      <c r="AT363">
        <v>33.406520999999998</v>
      </c>
      <c r="AU363">
        <v>46.619593999999999</v>
      </c>
      <c r="AV363">
        <v>60.509652000000003</v>
      </c>
      <c r="AW363">
        <v>129.679742</v>
      </c>
      <c r="AX363">
        <v>136.86485400000001</v>
      </c>
      <c r="AY363">
        <v>155.75071299999999</v>
      </c>
      <c r="AZ363">
        <v>204.42695599999999</v>
      </c>
    </row>
    <row r="364" spans="1:52" ht="15.75" x14ac:dyDescent="0.3">
      <c r="A364" s="4" t="s">
        <v>175</v>
      </c>
      <c r="B364">
        <v>84.507107000000005</v>
      </c>
      <c r="C364">
        <v>86.776390000000006</v>
      </c>
      <c r="D364">
        <v>91.441959999999995</v>
      </c>
      <c r="E364">
        <v>133.64657500000001</v>
      </c>
      <c r="F364">
        <v>120.884716</v>
      </c>
      <c r="G364">
        <v>142.81306000000001</v>
      </c>
      <c r="H364">
        <v>89.974076999999994</v>
      </c>
      <c r="I364">
        <v>107.16304700000001</v>
      </c>
      <c r="J364">
        <v>82.200855000000004</v>
      </c>
      <c r="K364">
        <v>68.741372999999996</v>
      </c>
      <c r="L364">
        <v>93.969764999999995</v>
      </c>
      <c r="M364">
        <v>133.399517</v>
      </c>
      <c r="N364">
        <v>83.320204000000004</v>
      </c>
      <c r="O364">
        <v>73.873133999999993</v>
      </c>
      <c r="P364">
        <v>64.946489</v>
      </c>
      <c r="Q364">
        <v>130.25205299999999</v>
      </c>
      <c r="R364">
        <v>120.812066</v>
      </c>
      <c r="S364">
        <v>97.711303000000001</v>
      </c>
      <c r="T364">
        <v>92.379771000000005</v>
      </c>
      <c r="U364">
        <v>118.863125</v>
      </c>
      <c r="V364">
        <v>135.423013</v>
      </c>
      <c r="W364">
        <v>93.492603000000003</v>
      </c>
      <c r="X364">
        <v>66.230721000000003</v>
      </c>
      <c r="Y364">
        <v>98.142317000000006</v>
      </c>
      <c r="Z364">
        <v>118.560737</v>
      </c>
      <c r="AA364">
        <v>191.496972</v>
      </c>
      <c r="AB364">
        <v>605.102529</v>
      </c>
      <c r="AC364">
        <v>220.93801099999999</v>
      </c>
      <c r="AD364">
        <v>99.819382000000004</v>
      </c>
      <c r="AE364">
        <v>164.68314899999999</v>
      </c>
      <c r="AF364">
        <v>654.35941800000001</v>
      </c>
      <c r="AG364">
        <v>233.90044499999999</v>
      </c>
      <c r="AH364">
        <v>77.128078000000002</v>
      </c>
      <c r="AI364">
        <v>101.93278599999999</v>
      </c>
      <c r="AJ364">
        <v>127.732089</v>
      </c>
      <c r="AK364">
        <v>103.48624599999999</v>
      </c>
      <c r="AL364">
        <v>4823.2111530000002</v>
      </c>
      <c r="AM364">
        <v>89.915137000000001</v>
      </c>
      <c r="AN364">
        <v>220.66420600000001</v>
      </c>
      <c r="AO364">
        <v>114.30293</v>
      </c>
      <c r="AP364">
        <v>160.85366099999999</v>
      </c>
      <c r="AQ364">
        <v>130.23344599999999</v>
      </c>
      <c r="AR364">
        <v>440.600326</v>
      </c>
      <c r="AS364">
        <v>63.954650999999998</v>
      </c>
      <c r="AT364">
        <v>33.406520999999998</v>
      </c>
      <c r="AU364">
        <v>46.619593999999999</v>
      </c>
      <c r="AV364">
        <v>60.509652000000003</v>
      </c>
      <c r="AW364">
        <v>129.679742</v>
      </c>
      <c r="AX364">
        <v>136.86485400000001</v>
      </c>
      <c r="AY364">
        <v>155.75071299999999</v>
      </c>
      <c r="AZ364">
        <v>204.42695599999999</v>
      </c>
    </row>
    <row r="365" spans="1:52" ht="15.75" x14ac:dyDescent="0.3">
      <c r="A365" s="4" t="s">
        <v>176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2.6282E-2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ht="15.75" x14ac:dyDescent="0.3">
      <c r="A366" s="4" t="s">
        <v>177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ht="15.75" x14ac:dyDescent="0.3">
      <c r="A367" s="3" t="s">
        <v>178</v>
      </c>
      <c r="B367">
        <v>675.56018500000005</v>
      </c>
      <c r="C367">
        <v>851.83955100000003</v>
      </c>
      <c r="D367">
        <v>929.40571</v>
      </c>
      <c r="E367">
        <v>921.69700799999998</v>
      </c>
      <c r="F367">
        <v>885.78513499999997</v>
      </c>
      <c r="G367">
        <v>855.34750499999996</v>
      </c>
      <c r="H367">
        <v>927.67289700000003</v>
      </c>
      <c r="I367">
        <v>1020.120372</v>
      </c>
      <c r="J367">
        <v>964.05669899999998</v>
      </c>
      <c r="K367">
        <v>964.09702800000002</v>
      </c>
      <c r="L367">
        <v>923.52300100000002</v>
      </c>
      <c r="M367">
        <v>822.33264399999996</v>
      </c>
      <c r="N367">
        <v>876.314255</v>
      </c>
      <c r="O367">
        <v>1003.493274</v>
      </c>
      <c r="P367">
        <v>1154.5719730000001</v>
      </c>
      <c r="Q367">
        <v>969.76465199999996</v>
      </c>
      <c r="R367">
        <v>1077.883679</v>
      </c>
      <c r="S367">
        <v>1104.8395599999999</v>
      </c>
      <c r="T367">
        <v>1103.6675580000001</v>
      </c>
      <c r="U367">
        <v>1018.225432</v>
      </c>
      <c r="V367">
        <v>925.80521799999997</v>
      </c>
      <c r="W367">
        <v>1012.089704</v>
      </c>
      <c r="X367">
        <v>960.000182</v>
      </c>
      <c r="Y367">
        <v>890.11164900000006</v>
      </c>
      <c r="Z367">
        <v>1023.836728</v>
      </c>
      <c r="AA367">
        <v>1176.6985569999999</v>
      </c>
      <c r="AB367">
        <v>1257.7012</v>
      </c>
      <c r="AC367">
        <v>1101.203107</v>
      </c>
      <c r="AD367">
        <v>1122.837608</v>
      </c>
      <c r="AE367">
        <v>1100.312042</v>
      </c>
      <c r="AF367">
        <v>1161.385757</v>
      </c>
      <c r="AG367">
        <v>1174.6093069999999</v>
      </c>
      <c r="AH367">
        <v>1034.7884300000001</v>
      </c>
      <c r="AI367">
        <v>1072.8029039999999</v>
      </c>
      <c r="AJ367">
        <v>987.32115699999997</v>
      </c>
      <c r="AK367">
        <v>1011.940288</v>
      </c>
      <c r="AL367">
        <v>1064.5663119999999</v>
      </c>
      <c r="AM367">
        <v>1171.513991</v>
      </c>
      <c r="AN367">
        <v>1226.1596460000001</v>
      </c>
      <c r="AO367">
        <v>1040.99928</v>
      </c>
      <c r="AP367">
        <v>755.45385899999997</v>
      </c>
      <c r="AQ367">
        <v>578.08686699999998</v>
      </c>
      <c r="AR367">
        <v>1133.3834260000001</v>
      </c>
      <c r="AS367">
        <v>528.91544499999998</v>
      </c>
      <c r="AT367">
        <v>909.99369300000001</v>
      </c>
      <c r="AU367">
        <v>1823.305846</v>
      </c>
      <c r="AV367">
        <v>1723.5743600000001</v>
      </c>
      <c r="AW367">
        <v>1095.0915339999999</v>
      </c>
      <c r="AX367">
        <v>975.47563500000001</v>
      </c>
      <c r="AY367">
        <v>1000.582475</v>
      </c>
      <c r="AZ367">
        <v>998.36139600000001</v>
      </c>
    </row>
    <row r="368" spans="1:52" ht="15.75" x14ac:dyDescent="0.3">
      <c r="A368" s="4" t="s">
        <v>33</v>
      </c>
      <c r="B368">
        <v>313.223772</v>
      </c>
      <c r="C368">
        <v>388.81035400000002</v>
      </c>
      <c r="D368">
        <v>407.67126300000001</v>
      </c>
      <c r="E368">
        <v>394.67702800000001</v>
      </c>
      <c r="F368">
        <v>393.23384900000002</v>
      </c>
      <c r="G368">
        <v>375.34562699999998</v>
      </c>
      <c r="H368">
        <v>413.80489</v>
      </c>
      <c r="I368">
        <v>421.31893700000001</v>
      </c>
      <c r="J368">
        <v>426.84425299999998</v>
      </c>
      <c r="K368">
        <v>418.67282799999998</v>
      </c>
      <c r="L368">
        <v>411.33723700000002</v>
      </c>
      <c r="M368">
        <v>348.05380200000002</v>
      </c>
      <c r="N368">
        <v>419.39251300000001</v>
      </c>
      <c r="O368">
        <v>446.76201300000002</v>
      </c>
      <c r="P368">
        <v>453.597486</v>
      </c>
      <c r="Q368">
        <v>447.14280100000002</v>
      </c>
      <c r="R368">
        <v>434.516392</v>
      </c>
      <c r="S368">
        <v>431.580285</v>
      </c>
      <c r="T368">
        <v>423.80632800000001</v>
      </c>
      <c r="U368">
        <v>408.70666899999998</v>
      </c>
      <c r="V368">
        <v>425.584858</v>
      </c>
      <c r="W368">
        <v>426.15999399999998</v>
      </c>
      <c r="X368">
        <v>389.18133799999998</v>
      </c>
      <c r="Y368">
        <v>414.02255300000002</v>
      </c>
      <c r="Z368">
        <v>502.17357199999998</v>
      </c>
      <c r="AA368">
        <v>515.183224</v>
      </c>
      <c r="AB368">
        <v>521.04456700000003</v>
      </c>
      <c r="AC368">
        <v>468.03246300000001</v>
      </c>
      <c r="AD368">
        <v>498.88427100000001</v>
      </c>
      <c r="AE368">
        <v>526.85950800000001</v>
      </c>
      <c r="AF368">
        <v>544.12485700000002</v>
      </c>
      <c r="AG368">
        <v>487.91489999999999</v>
      </c>
      <c r="AH368">
        <v>507.91400800000002</v>
      </c>
      <c r="AI368">
        <v>494.52531199999999</v>
      </c>
      <c r="AJ368">
        <v>455.30925400000001</v>
      </c>
      <c r="AK368">
        <v>488.61247300000002</v>
      </c>
      <c r="AL368">
        <v>532.25167399999998</v>
      </c>
      <c r="AM368">
        <v>569.83261400000004</v>
      </c>
      <c r="AN368">
        <v>540.69442900000001</v>
      </c>
      <c r="AO368">
        <v>417.60958399999998</v>
      </c>
      <c r="AP368">
        <v>295.56587999999999</v>
      </c>
      <c r="AQ368">
        <v>264.91149200000001</v>
      </c>
      <c r="AR368">
        <v>824.68474100000003</v>
      </c>
      <c r="AS368">
        <v>171.16623999999999</v>
      </c>
      <c r="AT368">
        <v>465.44179100000002</v>
      </c>
      <c r="AU368">
        <v>1175.4176130000001</v>
      </c>
      <c r="AV368">
        <v>896.48434899999995</v>
      </c>
      <c r="AW368">
        <v>525.08233299999995</v>
      </c>
      <c r="AX368">
        <v>486.27428900000001</v>
      </c>
      <c r="AY368">
        <v>493.72418199999998</v>
      </c>
      <c r="AZ368">
        <v>418.392832</v>
      </c>
    </row>
    <row r="369" spans="1:52" ht="15.75" x14ac:dyDescent="0.3">
      <c r="A369" s="4" t="s">
        <v>35</v>
      </c>
      <c r="B369">
        <v>18.245177000000002</v>
      </c>
      <c r="C369">
        <v>22.593098999999999</v>
      </c>
      <c r="D369">
        <v>30.892776000000001</v>
      </c>
      <c r="E369">
        <v>30.040109999999999</v>
      </c>
      <c r="F369">
        <v>24.761707000000001</v>
      </c>
      <c r="G369">
        <v>30.017513999999998</v>
      </c>
      <c r="H369">
        <v>31.661071</v>
      </c>
      <c r="I369">
        <v>31.355162</v>
      </c>
      <c r="J369">
        <v>39.766322000000002</v>
      </c>
      <c r="K369">
        <v>38.828229</v>
      </c>
      <c r="L369">
        <v>42.324685000000002</v>
      </c>
      <c r="M369">
        <v>35.675901000000003</v>
      </c>
      <c r="N369">
        <v>31.728200000000001</v>
      </c>
      <c r="O369">
        <v>29.097650000000002</v>
      </c>
      <c r="P369">
        <v>31.689063000000001</v>
      </c>
      <c r="Q369">
        <v>31.535330999999999</v>
      </c>
      <c r="R369">
        <v>21.225033</v>
      </c>
      <c r="S369">
        <v>23.095984000000001</v>
      </c>
      <c r="T369">
        <v>15.842885000000001</v>
      </c>
      <c r="U369">
        <v>19.702736999999999</v>
      </c>
      <c r="V369">
        <v>14.078478</v>
      </c>
      <c r="W369">
        <v>19.934246999999999</v>
      </c>
      <c r="X369">
        <v>16.734390999999999</v>
      </c>
      <c r="Y369">
        <v>12.287953999999999</v>
      </c>
      <c r="Z369">
        <v>19.899207000000001</v>
      </c>
      <c r="AA369">
        <v>18.412355000000002</v>
      </c>
      <c r="AB369">
        <v>20.458151999999998</v>
      </c>
      <c r="AC369">
        <v>22.007003000000001</v>
      </c>
      <c r="AD369">
        <v>21.907871</v>
      </c>
      <c r="AE369">
        <v>16.123304999999998</v>
      </c>
      <c r="AF369">
        <v>13.677576</v>
      </c>
      <c r="AG369">
        <v>28.264879000000001</v>
      </c>
      <c r="AH369">
        <v>9.3060910000000003</v>
      </c>
      <c r="AI369">
        <v>14.012439000000001</v>
      </c>
      <c r="AJ369">
        <v>15.470530999999999</v>
      </c>
      <c r="AK369">
        <v>15.125909999999999</v>
      </c>
      <c r="AL369">
        <v>17.624217000000002</v>
      </c>
      <c r="AM369">
        <v>13.683002999999999</v>
      </c>
      <c r="AN369">
        <v>13.027106</v>
      </c>
      <c r="AO369">
        <v>15.743933</v>
      </c>
      <c r="AP369">
        <v>18.125222000000001</v>
      </c>
      <c r="AQ369">
        <v>7.2930900000000003</v>
      </c>
      <c r="AR369">
        <v>7.4542099999999998</v>
      </c>
      <c r="AS369">
        <v>7.9218960000000003</v>
      </c>
      <c r="AT369">
        <v>20.956703999999998</v>
      </c>
      <c r="AU369">
        <v>11.521018</v>
      </c>
      <c r="AV369">
        <v>10.388071</v>
      </c>
      <c r="AW369">
        <v>11.076473999999999</v>
      </c>
      <c r="AX369">
        <v>9.6600350000000006</v>
      </c>
      <c r="AY369">
        <v>12.477174</v>
      </c>
      <c r="AZ369">
        <v>10.661600999999999</v>
      </c>
    </row>
    <row r="370" spans="1:52" ht="15.75" x14ac:dyDescent="0.3">
      <c r="A370" s="4" t="s">
        <v>38</v>
      </c>
      <c r="B370">
        <v>28.731300999999998</v>
      </c>
      <c r="C370">
        <v>39.997718999999996</v>
      </c>
      <c r="D370">
        <v>44.041778000000001</v>
      </c>
      <c r="E370">
        <v>38.835884</v>
      </c>
      <c r="F370">
        <v>44.699306999999997</v>
      </c>
      <c r="G370">
        <v>46.636187</v>
      </c>
      <c r="H370">
        <v>55.585867999999998</v>
      </c>
      <c r="I370">
        <v>52.18206</v>
      </c>
      <c r="J370">
        <v>47.678685000000002</v>
      </c>
      <c r="K370">
        <v>53.566974000000002</v>
      </c>
      <c r="L370">
        <v>46.806418999999998</v>
      </c>
      <c r="M370">
        <v>39.792395999999997</v>
      </c>
      <c r="N370">
        <v>44.479888000000003</v>
      </c>
      <c r="O370">
        <v>52.662725000000002</v>
      </c>
      <c r="P370">
        <v>63.387503000000002</v>
      </c>
      <c r="Q370">
        <v>60.070064000000002</v>
      </c>
      <c r="R370">
        <v>51.095990999999998</v>
      </c>
      <c r="S370">
        <v>62.690210999999998</v>
      </c>
      <c r="T370">
        <v>52.496268000000001</v>
      </c>
      <c r="U370">
        <v>60.679726000000002</v>
      </c>
      <c r="V370">
        <v>54.562821999999997</v>
      </c>
      <c r="W370">
        <v>61.572752999999999</v>
      </c>
      <c r="X370">
        <v>54.942722000000003</v>
      </c>
      <c r="Y370">
        <v>58.505488999999997</v>
      </c>
      <c r="Z370">
        <v>63.965727000000001</v>
      </c>
      <c r="AA370">
        <v>58.078986999999998</v>
      </c>
      <c r="AB370">
        <v>69.172715999999994</v>
      </c>
      <c r="AC370">
        <v>71.984275999999994</v>
      </c>
      <c r="AD370">
        <v>69.143261999999993</v>
      </c>
      <c r="AE370">
        <v>70.246526000000003</v>
      </c>
      <c r="AF370">
        <v>77.831772000000001</v>
      </c>
      <c r="AG370">
        <v>72.317093</v>
      </c>
      <c r="AH370">
        <v>71.171661</v>
      </c>
      <c r="AI370">
        <v>68.682287000000002</v>
      </c>
      <c r="AJ370">
        <v>73.274996000000002</v>
      </c>
      <c r="AK370">
        <v>69.092737999999997</v>
      </c>
      <c r="AL370">
        <v>75.724818999999997</v>
      </c>
      <c r="AM370">
        <v>79.342106999999999</v>
      </c>
      <c r="AN370">
        <v>93.819109999999995</v>
      </c>
      <c r="AO370">
        <v>85.489818</v>
      </c>
      <c r="AP370">
        <v>64.830330000000004</v>
      </c>
      <c r="AQ370">
        <v>50.924087999999998</v>
      </c>
      <c r="AR370">
        <v>44.778297000000002</v>
      </c>
      <c r="AS370">
        <v>43.621622000000002</v>
      </c>
      <c r="AT370">
        <v>42.682603</v>
      </c>
      <c r="AU370">
        <v>50.940277999999999</v>
      </c>
      <c r="AV370">
        <v>119.14164599999999</v>
      </c>
      <c r="AW370">
        <v>90.688732999999999</v>
      </c>
      <c r="AX370">
        <v>98.076595999999995</v>
      </c>
      <c r="AY370">
        <v>82.112720999999993</v>
      </c>
      <c r="AZ370">
        <v>84.970930999999993</v>
      </c>
    </row>
    <row r="371" spans="1:52" ht="15.75" x14ac:dyDescent="0.3">
      <c r="A371" s="4" t="s">
        <v>39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ht="15.75" x14ac:dyDescent="0.3">
      <c r="A372" s="4" t="s">
        <v>40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ht="15.75" x14ac:dyDescent="0.3">
      <c r="A373" s="4" t="s">
        <v>36</v>
      </c>
      <c r="B373">
        <v>315.15923500000002</v>
      </c>
      <c r="C373">
        <v>400.22368699999998</v>
      </c>
      <c r="D373">
        <v>446.469131</v>
      </c>
      <c r="E373">
        <v>458.01811900000001</v>
      </c>
      <c r="F373">
        <v>422.99593199999998</v>
      </c>
      <c r="G373">
        <v>403.21520199999998</v>
      </c>
      <c r="H373">
        <v>426.35605199999998</v>
      </c>
      <c r="I373">
        <v>515.10883200000001</v>
      </c>
      <c r="J373">
        <v>449.55539199999998</v>
      </c>
      <c r="K373">
        <v>452.79508600000003</v>
      </c>
      <c r="L373">
        <v>422.81965700000001</v>
      </c>
      <c r="M373">
        <v>398.69954300000001</v>
      </c>
      <c r="N373">
        <v>380.554014</v>
      </c>
      <c r="O373">
        <v>474.73042900000002</v>
      </c>
      <c r="P373">
        <v>605.59933899999999</v>
      </c>
      <c r="Q373">
        <v>430.88659000000001</v>
      </c>
      <c r="R373">
        <v>570.89335000000005</v>
      </c>
      <c r="S373">
        <v>587.34240299999999</v>
      </c>
      <c r="T373">
        <v>611.30247699999995</v>
      </c>
      <c r="U373">
        <v>528.88150299999995</v>
      </c>
      <c r="V373">
        <v>431.36068599999999</v>
      </c>
      <c r="W373">
        <v>504.10241000000002</v>
      </c>
      <c r="X373">
        <v>498.97143699999998</v>
      </c>
      <c r="Y373">
        <v>405.09767599999998</v>
      </c>
      <c r="Z373">
        <v>437.59942899999999</v>
      </c>
      <c r="AA373">
        <v>584.84385899999995</v>
      </c>
      <c r="AB373">
        <v>646.82332399999996</v>
      </c>
      <c r="AC373">
        <v>538.90154500000006</v>
      </c>
      <c r="AD373">
        <v>532.62554</v>
      </c>
      <c r="AE373">
        <v>486.73665399999999</v>
      </c>
      <c r="AF373">
        <v>525.47161500000004</v>
      </c>
      <c r="AG373">
        <v>585.78877</v>
      </c>
      <c r="AH373">
        <v>446.13286699999998</v>
      </c>
      <c r="AI373">
        <v>495.31347699999998</v>
      </c>
      <c r="AJ373">
        <v>443.060203</v>
      </c>
      <c r="AK373">
        <v>438.85850699999997</v>
      </c>
      <c r="AL373">
        <v>438.66224399999999</v>
      </c>
      <c r="AM373">
        <v>508.38303400000001</v>
      </c>
      <c r="AN373">
        <v>578.40214600000002</v>
      </c>
      <c r="AO373">
        <v>521.75056600000005</v>
      </c>
      <c r="AP373">
        <v>376.54400700000002</v>
      </c>
      <c r="AQ373">
        <v>254.653142</v>
      </c>
      <c r="AR373">
        <v>256.09189400000002</v>
      </c>
      <c r="AS373">
        <v>305.88949200000002</v>
      </c>
      <c r="AT373">
        <v>380.75664399999999</v>
      </c>
      <c r="AU373">
        <v>584.94229499999994</v>
      </c>
      <c r="AV373">
        <v>696.54751499999998</v>
      </c>
      <c r="AW373">
        <v>466.393258</v>
      </c>
      <c r="AX373">
        <v>376.94306999999998</v>
      </c>
      <c r="AY373">
        <v>410.599694</v>
      </c>
      <c r="AZ373">
        <v>483.302233</v>
      </c>
    </row>
    <row r="374" spans="1:52" ht="15.75" x14ac:dyDescent="0.3">
      <c r="A374" s="4" t="s">
        <v>41</v>
      </c>
      <c r="B374">
        <v>0.20069999999999999</v>
      </c>
      <c r="C374">
        <v>0.21469199999999999</v>
      </c>
      <c r="D374">
        <v>0.330762</v>
      </c>
      <c r="E374">
        <v>0.12586700000000001</v>
      </c>
      <c r="F374">
        <v>9.4339999999999993E-2</v>
      </c>
      <c r="G374">
        <v>0.13297500000000001</v>
      </c>
      <c r="H374">
        <v>0.26501599999999997</v>
      </c>
      <c r="I374">
        <v>0.15538099999999999</v>
      </c>
      <c r="J374">
        <v>0.21204700000000001</v>
      </c>
      <c r="K374">
        <v>0.23391100000000001</v>
      </c>
      <c r="L374">
        <v>0.23500299999999999</v>
      </c>
      <c r="M374">
        <v>0.111002</v>
      </c>
      <c r="N374">
        <v>0.15964</v>
      </c>
      <c r="O374">
        <v>0.240457</v>
      </c>
      <c r="P374">
        <v>0.29858200000000001</v>
      </c>
      <c r="Q374">
        <v>0.12986600000000001</v>
      </c>
      <c r="R374">
        <v>0.15291299999999999</v>
      </c>
      <c r="S374">
        <v>0.13067699999999999</v>
      </c>
      <c r="T374">
        <v>0.21959999999999999</v>
      </c>
      <c r="U374">
        <v>0.254797</v>
      </c>
      <c r="V374">
        <v>0.21837400000000001</v>
      </c>
      <c r="W374">
        <v>0.32029999999999997</v>
      </c>
      <c r="X374">
        <v>0.170294</v>
      </c>
      <c r="Y374">
        <v>0.19797699999999999</v>
      </c>
      <c r="Z374">
        <v>0.198793</v>
      </c>
      <c r="AA374">
        <v>0.18013199999999999</v>
      </c>
      <c r="AB374">
        <v>0.20244100000000001</v>
      </c>
      <c r="AC374">
        <v>0.27782000000000001</v>
      </c>
      <c r="AD374">
        <v>0.27666400000000002</v>
      </c>
      <c r="AE374">
        <v>0.346049</v>
      </c>
      <c r="AF374">
        <v>0.27993699999999999</v>
      </c>
      <c r="AG374">
        <v>0.32366499999999998</v>
      </c>
      <c r="AH374">
        <v>0.26380300000000001</v>
      </c>
      <c r="AI374">
        <v>0.26938899999999999</v>
      </c>
      <c r="AJ374">
        <v>0.206173</v>
      </c>
      <c r="AK374">
        <v>0.25065999999999999</v>
      </c>
      <c r="AL374">
        <v>0.30335800000000002</v>
      </c>
      <c r="AM374">
        <v>0.273233</v>
      </c>
      <c r="AN374">
        <v>0.21685499999999999</v>
      </c>
      <c r="AO374">
        <v>0.40537899999999999</v>
      </c>
      <c r="AP374">
        <v>0.38841999999999999</v>
      </c>
      <c r="AQ374">
        <v>0.30505500000000002</v>
      </c>
      <c r="AR374">
        <v>0.37428400000000001</v>
      </c>
      <c r="AS374">
        <v>0.316195</v>
      </c>
      <c r="AT374">
        <v>0.15595100000000001</v>
      </c>
      <c r="AU374">
        <v>0.48464200000000002</v>
      </c>
      <c r="AV374">
        <v>1.0127790000000001</v>
      </c>
      <c r="AW374">
        <v>1.8507359999999999</v>
      </c>
      <c r="AX374">
        <v>4.5216450000000004</v>
      </c>
      <c r="AY374">
        <v>1.668704</v>
      </c>
      <c r="AZ374">
        <v>1.0337989999999999</v>
      </c>
    </row>
    <row r="375" spans="1:52" ht="15.75" x14ac:dyDescent="0.3">
      <c r="A375" s="3" t="s">
        <v>179</v>
      </c>
      <c r="B375">
        <v>86.434871000000001</v>
      </c>
      <c r="C375">
        <v>87.892094</v>
      </c>
      <c r="D375">
        <v>106.83942999999999</v>
      </c>
      <c r="E375">
        <v>98.469019000000003</v>
      </c>
      <c r="F375">
        <v>88.640799000000001</v>
      </c>
      <c r="G375">
        <v>114.571425</v>
      </c>
      <c r="H375">
        <v>99.547876000000002</v>
      </c>
      <c r="I375">
        <v>109.565161</v>
      </c>
      <c r="J375">
        <v>81.950576999999996</v>
      </c>
      <c r="K375">
        <v>179.48860400000001</v>
      </c>
      <c r="L375">
        <v>111.113724</v>
      </c>
      <c r="M375">
        <v>134.234803</v>
      </c>
      <c r="N375">
        <v>154.88443799999999</v>
      </c>
      <c r="O375">
        <v>85.042976999999993</v>
      </c>
      <c r="P375">
        <v>90.381607000000002</v>
      </c>
      <c r="Q375">
        <v>109.95292999999999</v>
      </c>
      <c r="R375">
        <v>113.46888</v>
      </c>
      <c r="S375">
        <v>132.711263</v>
      </c>
      <c r="T375">
        <v>134.686488</v>
      </c>
      <c r="U375">
        <v>119.295124</v>
      </c>
      <c r="V375">
        <v>98.991724000000005</v>
      </c>
      <c r="W375">
        <v>126.66142600000001</v>
      </c>
      <c r="X375">
        <v>120.21158800000001</v>
      </c>
      <c r="Y375">
        <v>141.77104399999999</v>
      </c>
      <c r="Z375">
        <v>157.23339899999999</v>
      </c>
      <c r="AA375">
        <v>140.36403799999999</v>
      </c>
      <c r="AB375">
        <v>175.86316500000001</v>
      </c>
      <c r="AC375">
        <v>150.08772200000001</v>
      </c>
      <c r="AD375">
        <v>154.63925599999999</v>
      </c>
      <c r="AE375">
        <v>155.27771899999999</v>
      </c>
      <c r="AF375">
        <v>178.46714</v>
      </c>
      <c r="AG375">
        <v>184.394859</v>
      </c>
      <c r="AH375">
        <v>160.54450299999999</v>
      </c>
      <c r="AI375">
        <v>208.86562000000001</v>
      </c>
      <c r="AJ375">
        <v>199.88414499999999</v>
      </c>
      <c r="AK375">
        <v>212.02899300000001</v>
      </c>
      <c r="AL375">
        <v>211.877534</v>
      </c>
      <c r="AM375">
        <v>256.61412999999999</v>
      </c>
      <c r="AN375">
        <v>184.61850999999999</v>
      </c>
      <c r="AO375">
        <v>226.406744</v>
      </c>
      <c r="AP375">
        <v>416.011235</v>
      </c>
      <c r="AQ375">
        <v>372.78301099999999</v>
      </c>
      <c r="AR375">
        <v>294.99356899999998</v>
      </c>
      <c r="AS375">
        <v>288.17038400000001</v>
      </c>
      <c r="AT375">
        <v>242.815549</v>
      </c>
      <c r="AU375">
        <v>205.119122</v>
      </c>
      <c r="AV375">
        <v>166.93912800000001</v>
      </c>
      <c r="AW375">
        <v>209.59648200000001</v>
      </c>
      <c r="AX375">
        <v>157.37943200000001</v>
      </c>
      <c r="AY375">
        <v>206.29236399999999</v>
      </c>
      <c r="AZ375">
        <v>237.62185400000001</v>
      </c>
    </row>
    <row r="376" spans="1:52" ht="15.75" x14ac:dyDescent="0.3">
      <c r="A376" s="3" t="s">
        <v>180</v>
      </c>
      <c r="B376">
        <v>1.6367E-2</v>
      </c>
      <c r="C376">
        <v>1.6319E-2</v>
      </c>
      <c r="D376">
        <v>4.0020000000000003E-3</v>
      </c>
      <c r="E376">
        <v>2.9912000000000001E-2</v>
      </c>
      <c r="F376">
        <v>3.0149999999999999E-3</v>
      </c>
      <c r="G376">
        <v>4.6829999999999997E-3</v>
      </c>
      <c r="H376">
        <v>2.8770000000000002E-3</v>
      </c>
      <c r="I376">
        <v>1.544E-3</v>
      </c>
      <c r="J376">
        <v>8.4290000000000007E-3</v>
      </c>
      <c r="K376">
        <v>1.2544E-2</v>
      </c>
      <c r="L376">
        <v>1.6463999999999999E-2</v>
      </c>
      <c r="M376">
        <v>6.881E-3</v>
      </c>
      <c r="N376">
        <v>1.1462E-2</v>
      </c>
      <c r="O376">
        <v>1.0278000000000001E-2</v>
      </c>
      <c r="P376">
        <v>1.7809999999999999E-2</v>
      </c>
      <c r="Q376">
        <v>2.8142E-2</v>
      </c>
      <c r="R376">
        <v>1.8738000000000001E-2</v>
      </c>
      <c r="S376">
        <v>1.4430000000000001E-3</v>
      </c>
      <c r="T376">
        <v>4.1749999999999999E-3</v>
      </c>
      <c r="U376">
        <v>1.6128E-2</v>
      </c>
      <c r="V376">
        <v>2.3400000000000001E-2</v>
      </c>
      <c r="W376">
        <v>3.8073000000000003E-2</v>
      </c>
      <c r="X376">
        <v>6.8869999999999999E-3</v>
      </c>
      <c r="Y376">
        <v>1.0462000000000001E-2</v>
      </c>
      <c r="Z376">
        <v>2.96E-3</v>
      </c>
      <c r="AA376">
        <v>0</v>
      </c>
      <c r="AB376">
        <v>0</v>
      </c>
      <c r="AC376">
        <v>0</v>
      </c>
      <c r="AD376">
        <v>0</v>
      </c>
      <c r="AE376">
        <v>0.37395600000000001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ht="15.75" x14ac:dyDescent="0.3">
      <c r="A377" s="21"/>
    </row>
    <row r="378" spans="1:52" ht="15.75" x14ac:dyDescent="0.3">
      <c r="A378" s="10" t="s">
        <v>181</v>
      </c>
    </row>
    <row r="379" spans="1:52" ht="15.75" x14ac:dyDescent="0.3">
      <c r="A379" s="1" t="s">
        <v>130</v>
      </c>
      <c r="B379">
        <v>11288.722127000001</v>
      </c>
      <c r="C379">
        <v>11348.105331999999</v>
      </c>
      <c r="D379">
        <v>11526.909631000002</v>
      </c>
      <c r="E379">
        <v>11708.566836000002</v>
      </c>
      <c r="F379">
        <v>11909.794393999999</v>
      </c>
      <c r="G379">
        <v>12060.157938999999</v>
      </c>
      <c r="H379">
        <v>12129.403176</v>
      </c>
      <c r="I379">
        <v>12441.205351000001</v>
      </c>
      <c r="J379">
        <v>12609.881840000002</v>
      </c>
      <c r="K379">
        <v>12822.655724000002</v>
      </c>
      <c r="L379">
        <v>13041.049593000002</v>
      </c>
      <c r="M379">
        <v>13275.827597000001</v>
      </c>
      <c r="N379">
        <v>13543.839426</v>
      </c>
      <c r="O379">
        <v>13679.734735</v>
      </c>
      <c r="P379">
        <v>13861.961512000002</v>
      </c>
      <c r="Q379">
        <v>13918.116775000002</v>
      </c>
      <c r="R379">
        <v>14134.986473000003</v>
      </c>
      <c r="S379">
        <v>14357.513369000004</v>
      </c>
      <c r="T379">
        <v>14571.053634000004</v>
      </c>
      <c r="U379">
        <v>14590.603319000003</v>
      </c>
      <c r="V379">
        <v>14622.630114000003</v>
      </c>
      <c r="W379">
        <v>14642.572371</v>
      </c>
      <c r="X379">
        <v>14660.398794999999</v>
      </c>
      <c r="Y379">
        <v>14700.460421999998</v>
      </c>
      <c r="Z379">
        <v>14885.563886999998</v>
      </c>
      <c r="AA379">
        <v>15231.703791</v>
      </c>
      <c r="AB379">
        <v>15960.452805999999</v>
      </c>
      <c r="AC379">
        <v>16222.683869</v>
      </c>
      <c r="AD379">
        <v>16287.796752</v>
      </c>
      <c r="AE379">
        <v>16373.180048999999</v>
      </c>
      <c r="AF379">
        <v>17036.654371999997</v>
      </c>
      <c r="AG379">
        <v>17373.159174</v>
      </c>
      <c r="AH379">
        <v>17485.403112</v>
      </c>
      <c r="AI379">
        <v>17636.722615999999</v>
      </c>
      <c r="AJ379">
        <v>17805.210629000001</v>
      </c>
      <c r="AK379">
        <v>18002.630684000003</v>
      </c>
      <c r="AL379">
        <v>22802.651858999998</v>
      </c>
      <c r="AM379">
        <v>22812.135550000003</v>
      </c>
      <c r="AN379">
        <v>22404.911018000003</v>
      </c>
      <c r="AO379">
        <v>22314.391132000004</v>
      </c>
      <c r="AP379">
        <v>22269.413641000003</v>
      </c>
      <c r="AQ379">
        <v>21929.870099000003</v>
      </c>
      <c r="AR379">
        <v>21804.635104999998</v>
      </c>
      <c r="AS379">
        <v>21092.770973999995</v>
      </c>
      <c r="AT379">
        <v>21006.499443999997</v>
      </c>
      <c r="AU379">
        <v>21697.942695999998</v>
      </c>
      <c r="AV379">
        <v>22334.028445</v>
      </c>
      <c r="AW379">
        <v>22440.940675999998</v>
      </c>
      <c r="AX379">
        <v>17611.005597999996</v>
      </c>
      <c r="AY379">
        <v>17455.587892</v>
      </c>
      <c r="AZ379">
        <v>17264.555735999998</v>
      </c>
    </row>
    <row r="380" spans="1:52" ht="15.75" x14ac:dyDescent="0.3">
      <c r="A380" s="3" t="s">
        <v>174</v>
      </c>
      <c r="B380">
        <v>1265.5373</v>
      </c>
      <c r="C380">
        <v>1224.3209259999999</v>
      </c>
      <c r="D380">
        <v>1201.972166</v>
      </c>
      <c r="E380">
        <v>1190.864961</v>
      </c>
      <c r="F380">
        <v>1227.6400710000003</v>
      </c>
      <c r="G380">
        <v>1263.8946599999999</v>
      </c>
      <c r="H380">
        <v>1233.387303</v>
      </c>
      <c r="I380">
        <v>1264.4422470000002</v>
      </c>
      <c r="J380">
        <v>1247.6717850000002</v>
      </c>
      <c r="K380">
        <v>1205.9326350000003</v>
      </c>
      <c r="L380">
        <v>1200.2458450000001</v>
      </c>
      <c r="M380">
        <v>1235.5184420000001</v>
      </c>
      <c r="N380">
        <v>1234.3315390000002</v>
      </c>
      <c r="O380">
        <v>1221.4282830000002</v>
      </c>
      <c r="P380">
        <v>1194.932812</v>
      </c>
      <c r="Q380">
        <v>1191.53829</v>
      </c>
      <c r="R380">
        <v>1191.4656400000001</v>
      </c>
      <c r="S380">
        <v>1146.3638830000002</v>
      </c>
      <c r="T380">
        <v>1148.769577</v>
      </c>
      <c r="U380">
        <v>1160.4696550000001</v>
      </c>
      <c r="V380">
        <v>1213.6918130000001</v>
      </c>
      <c r="W380">
        <v>1238.443043</v>
      </c>
      <c r="X380">
        <v>1210.7039989999998</v>
      </c>
      <c r="Y380">
        <v>1175.4467990000001</v>
      </c>
      <c r="Z380">
        <v>1210.687332</v>
      </c>
      <c r="AA380">
        <v>1328.3111699999999</v>
      </c>
      <c r="AB380">
        <v>1868.46721</v>
      </c>
      <c r="AC380">
        <v>1959.1531680000001</v>
      </c>
      <c r="AD380">
        <v>1938.160484</v>
      </c>
      <c r="AE380">
        <v>2005.1323299999999</v>
      </c>
      <c r="AF380">
        <v>2567.111977</v>
      </c>
      <c r="AG380">
        <v>2682.1492969999999</v>
      </c>
      <c r="AH380">
        <v>2623.8806440000003</v>
      </c>
      <c r="AI380">
        <v>2632.3208269999996</v>
      </c>
      <c r="AJ380">
        <v>2693.8221949999997</v>
      </c>
      <c r="AK380">
        <v>2699.1661239999999</v>
      </c>
      <c r="AL380">
        <v>7403.8165399999998</v>
      </c>
      <c r="AM380">
        <v>7302.2347049999998</v>
      </c>
      <c r="AN380">
        <v>6917.7963820000004</v>
      </c>
      <c r="AO380">
        <v>6811.1613010000001</v>
      </c>
      <c r="AP380">
        <v>6872.1955800000005</v>
      </c>
      <c r="AQ380">
        <v>6837.7458770000012</v>
      </c>
      <c r="AR380">
        <v>6623.9867850000001</v>
      </c>
      <c r="AS380">
        <v>6454.0409910000008</v>
      </c>
      <c r="AT380">
        <v>6410.2931520000002</v>
      </c>
      <c r="AU380">
        <v>6354.9799599999997</v>
      </c>
      <c r="AV380">
        <v>6287.7575230000002</v>
      </c>
      <c r="AW380">
        <v>6313.9510190000001</v>
      </c>
      <c r="AX380">
        <v>1627.60472</v>
      </c>
      <c r="AY380">
        <v>1693.4402959999995</v>
      </c>
      <c r="AZ380">
        <v>1677.2030459999999</v>
      </c>
    </row>
    <row r="381" spans="1:52" ht="15.75" x14ac:dyDescent="0.3">
      <c r="A381" s="4" t="s">
        <v>175</v>
      </c>
      <c r="B381">
        <v>1265.5373</v>
      </c>
      <c r="C381">
        <v>1224.3209259999999</v>
      </c>
      <c r="D381">
        <v>1201.972166</v>
      </c>
      <c r="E381">
        <v>1190.864961</v>
      </c>
      <c r="F381">
        <v>1227.6400710000003</v>
      </c>
      <c r="G381">
        <v>1263.8946599999999</v>
      </c>
      <c r="H381">
        <v>1233.387303</v>
      </c>
      <c r="I381">
        <v>1264.4422470000002</v>
      </c>
      <c r="J381">
        <v>1247.6717850000002</v>
      </c>
      <c r="K381">
        <v>1205.9326350000003</v>
      </c>
      <c r="L381">
        <v>1200.2458450000001</v>
      </c>
      <c r="M381">
        <v>1235.5184420000001</v>
      </c>
      <c r="N381">
        <v>1234.3315390000002</v>
      </c>
      <c r="O381">
        <v>1221.4282830000002</v>
      </c>
      <c r="P381">
        <v>1194.932812</v>
      </c>
      <c r="Q381">
        <v>1191.53829</v>
      </c>
      <c r="R381">
        <v>1191.4656400000001</v>
      </c>
      <c r="S381">
        <v>1146.3638830000002</v>
      </c>
      <c r="T381">
        <v>1148.769577</v>
      </c>
      <c r="U381">
        <v>1160.4696550000001</v>
      </c>
      <c r="V381">
        <v>1213.6918130000001</v>
      </c>
      <c r="W381">
        <v>1238.443043</v>
      </c>
      <c r="X381">
        <v>1210.7039989999998</v>
      </c>
      <c r="Y381">
        <v>1175.4467990000001</v>
      </c>
      <c r="Z381">
        <v>1210.687332</v>
      </c>
      <c r="AA381">
        <v>1328.3111699999999</v>
      </c>
      <c r="AB381">
        <v>1868.46721</v>
      </c>
      <c r="AC381">
        <v>1959.1531680000001</v>
      </c>
      <c r="AD381">
        <v>1938.160484</v>
      </c>
      <c r="AE381">
        <v>2005.1323299999999</v>
      </c>
      <c r="AF381">
        <v>2567.111977</v>
      </c>
      <c r="AG381">
        <v>2682.1492969999999</v>
      </c>
      <c r="AH381">
        <v>2623.8543620000005</v>
      </c>
      <c r="AI381">
        <v>2632.2945449999997</v>
      </c>
      <c r="AJ381">
        <v>2693.7959129999999</v>
      </c>
      <c r="AK381">
        <v>2699.139842</v>
      </c>
      <c r="AL381">
        <v>7403.7902580000009</v>
      </c>
      <c r="AM381">
        <v>7302.208423</v>
      </c>
      <c r="AN381">
        <v>6917.7701000000006</v>
      </c>
      <c r="AO381">
        <v>6811.1350190000003</v>
      </c>
      <c r="AP381">
        <v>6872.1692980000007</v>
      </c>
      <c r="AQ381">
        <v>6837.7195950000005</v>
      </c>
      <c r="AR381">
        <v>6623.9605030000002</v>
      </c>
      <c r="AS381">
        <v>6454.014709</v>
      </c>
      <c r="AT381">
        <v>6410.2931520000002</v>
      </c>
      <c r="AU381">
        <v>6354.9799599999997</v>
      </c>
      <c r="AV381">
        <v>6287.7575230000002</v>
      </c>
      <c r="AW381">
        <v>6313.9510190000001</v>
      </c>
      <c r="AX381">
        <v>1627.60472</v>
      </c>
      <c r="AY381">
        <v>1693.4402959999995</v>
      </c>
      <c r="AZ381">
        <v>1677.2030459999999</v>
      </c>
    </row>
    <row r="382" spans="1:52" ht="15.75" x14ac:dyDescent="0.3">
      <c r="A382" s="4" t="s">
        <v>176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2.6282E-2</v>
      </c>
      <c r="AI382">
        <v>2.6282E-2</v>
      </c>
      <c r="AJ382">
        <v>2.6282E-2</v>
      </c>
      <c r="AK382">
        <v>2.6282E-2</v>
      </c>
      <c r="AL382">
        <v>2.6282E-2</v>
      </c>
      <c r="AM382">
        <v>2.6282E-2</v>
      </c>
      <c r="AN382">
        <v>2.6282E-2</v>
      </c>
      <c r="AO382">
        <v>2.6282E-2</v>
      </c>
      <c r="AP382">
        <v>2.6282E-2</v>
      </c>
      <c r="AQ382">
        <v>2.6282E-2</v>
      </c>
      <c r="AR382">
        <v>2.6282E-2</v>
      </c>
      <c r="AS382">
        <v>2.6282E-2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ht="15.75" x14ac:dyDescent="0.3">
      <c r="A383" s="4" t="s">
        <v>177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ht="15.75" x14ac:dyDescent="0.3">
      <c r="A384" s="3" t="s">
        <v>178</v>
      </c>
      <c r="B384">
        <v>8852.1489679999995</v>
      </c>
      <c r="C384">
        <v>8975.4998889999988</v>
      </c>
      <c r="D384">
        <v>9175.1055349999988</v>
      </c>
      <c r="E384">
        <v>9362.8632109999999</v>
      </c>
      <c r="F384">
        <v>9521.4769930000002</v>
      </c>
      <c r="G384">
        <v>9626.456952999999</v>
      </c>
      <c r="H384">
        <v>9781.5329520000014</v>
      </c>
      <c r="I384">
        <v>10034.333664</v>
      </c>
      <c r="J384">
        <v>10222.106166</v>
      </c>
      <c r="K384">
        <v>10393.956154000001</v>
      </c>
      <c r="L384">
        <v>10593.349831</v>
      </c>
      <c r="M384">
        <v>10741.437735</v>
      </c>
      <c r="N384">
        <v>10942.191804999999</v>
      </c>
      <c r="O384">
        <v>11093.845528</v>
      </c>
      <c r="P384">
        <v>11319.011790999999</v>
      </c>
      <c r="Q384">
        <v>11367.079435</v>
      </c>
      <c r="R384">
        <v>11559.177979</v>
      </c>
      <c r="S384">
        <v>11808.670034000002</v>
      </c>
      <c r="T384">
        <v>11984.664695000003</v>
      </c>
      <c r="U384">
        <v>11982.769755000001</v>
      </c>
      <c r="V384">
        <v>11944.518274</v>
      </c>
      <c r="W384">
        <v>11992.51095</v>
      </c>
      <c r="X384">
        <v>12028.988131</v>
      </c>
      <c r="Y384">
        <v>12096.767136</v>
      </c>
      <c r="Z384">
        <v>12244.289608999999</v>
      </c>
      <c r="AA384">
        <v>12417.494892000001</v>
      </c>
      <c r="AB384">
        <v>12520.624119</v>
      </c>
      <c r="AC384">
        <v>12652.062574</v>
      </c>
      <c r="AD384">
        <v>12697.016502999999</v>
      </c>
      <c r="AE384">
        <v>12692.488985</v>
      </c>
      <c r="AF384">
        <v>12750.207183999999</v>
      </c>
      <c r="AG384">
        <v>12906.591058999998</v>
      </c>
      <c r="AH384">
        <v>13015.574271000001</v>
      </c>
      <c r="AI384">
        <v>13076.287471000001</v>
      </c>
      <c r="AJ384">
        <v>13103.608446000002</v>
      </c>
      <c r="AK384">
        <v>13225.437085000001</v>
      </c>
      <c r="AL384">
        <v>13266.166668999998</v>
      </c>
      <c r="AM384">
        <v>13260.982102999998</v>
      </c>
      <c r="AN384">
        <v>13229.440548999999</v>
      </c>
      <c r="AO384">
        <v>13169.236722000001</v>
      </c>
      <c r="AP384">
        <v>12801.852972999999</v>
      </c>
      <c r="AQ384">
        <v>12279.627798</v>
      </c>
      <c r="AR384">
        <v>12251.625467</v>
      </c>
      <c r="AS384">
        <v>11605.931605</v>
      </c>
      <c r="AT384">
        <v>11481.136868000001</v>
      </c>
      <c r="AU384">
        <v>12231.639810000001</v>
      </c>
      <c r="AV384">
        <v>12967.893013000001</v>
      </c>
      <c r="AW384">
        <v>13051.044258999998</v>
      </c>
      <c r="AX384">
        <v>12961.953582</v>
      </c>
      <c r="AY384">
        <v>12791.022066</v>
      </c>
      <c r="AZ384">
        <v>12563.223816</v>
      </c>
    </row>
    <row r="385" spans="1:52" ht="15.75" x14ac:dyDescent="0.3">
      <c r="A385" s="4" t="s">
        <v>33</v>
      </c>
      <c r="B385">
        <v>3977.8033919999998</v>
      </c>
      <c r="C385">
        <v>4070.9783930000003</v>
      </c>
      <c r="D385">
        <v>4149.8346360000005</v>
      </c>
      <c r="E385">
        <v>4218.3928139999998</v>
      </c>
      <c r="F385">
        <v>4274.8023170000006</v>
      </c>
      <c r="G385">
        <v>4304.6166020000001</v>
      </c>
      <c r="H385">
        <v>4369.0956100000012</v>
      </c>
      <c r="I385">
        <v>4455.580852000001</v>
      </c>
      <c r="J385">
        <v>4525.891673000001</v>
      </c>
      <c r="K385">
        <v>4588.4257820000003</v>
      </c>
      <c r="L385">
        <v>4663.8684539999995</v>
      </c>
      <c r="M385">
        <v>4712.9938400000001</v>
      </c>
      <c r="N385">
        <v>4819.1625809999996</v>
      </c>
      <c r="O385">
        <v>4877.114239999999</v>
      </c>
      <c r="P385">
        <v>4923.0404629999985</v>
      </c>
      <c r="Q385">
        <v>4975.5062360000002</v>
      </c>
      <c r="R385">
        <v>5016.7887790000004</v>
      </c>
      <c r="S385">
        <v>5073.0234369999998</v>
      </c>
      <c r="T385">
        <v>5083.0248750000001</v>
      </c>
      <c r="U385">
        <v>5070.4126070000002</v>
      </c>
      <c r="V385">
        <v>5069.1532120000002</v>
      </c>
      <c r="W385">
        <v>5076.6403780000001</v>
      </c>
      <c r="X385">
        <v>5054.4844790000006</v>
      </c>
      <c r="Y385">
        <v>5120.4532300000001</v>
      </c>
      <c r="Z385">
        <v>5203.234289</v>
      </c>
      <c r="AA385">
        <v>5271.6555000000008</v>
      </c>
      <c r="AB385">
        <v>5339.1025810000001</v>
      </c>
      <c r="AC385">
        <v>5359.9922430000006</v>
      </c>
      <c r="AD385">
        <v>5424.3601219999991</v>
      </c>
      <c r="AE385">
        <v>5519.6393449999996</v>
      </c>
      <c r="AF385">
        <v>5639.9578740000006</v>
      </c>
      <c r="AG385">
        <v>5719.1661049999993</v>
      </c>
      <c r="AH385">
        <v>5801.4952549999989</v>
      </c>
      <c r="AI385">
        <v>5869.860572999999</v>
      </c>
      <c r="AJ385">
        <v>5935.9884889999985</v>
      </c>
      <c r="AK385">
        <v>6010.5784089999988</v>
      </c>
      <c r="AL385">
        <v>6040.6565110000001</v>
      </c>
      <c r="AM385">
        <v>6095.3059010000006</v>
      </c>
      <c r="AN385">
        <v>6114.9557629999999</v>
      </c>
      <c r="AO385">
        <v>6064.5328840000002</v>
      </c>
      <c r="AP385">
        <v>5861.2144930000004</v>
      </c>
      <c r="AQ385">
        <v>5599.2664770000001</v>
      </c>
      <c r="AR385">
        <v>5879.8263610000004</v>
      </c>
      <c r="AS385">
        <v>5563.0777009999993</v>
      </c>
      <c r="AT385">
        <v>5520.6054839999997</v>
      </c>
      <c r="AU385">
        <v>6201.4977849999996</v>
      </c>
      <c r="AV385">
        <v>6642.6728800000001</v>
      </c>
      <c r="AW385">
        <v>6679.1427400000011</v>
      </c>
      <c r="AX385">
        <v>6633.165355000001</v>
      </c>
      <c r="AY385">
        <v>6557.056923000001</v>
      </c>
      <c r="AZ385">
        <v>6434.7553260000004</v>
      </c>
    </row>
    <row r="386" spans="1:52" ht="15.75" x14ac:dyDescent="0.3">
      <c r="A386" s="4" t="s">
        <v>35</v>
      </c>
      <c r="B386">
        <v>128.833034</v>
      </c>
      <c r="C386">
        <v>148.23116099999999</v>
      </c>
      <c r="D386">
        <v>176.82521700000001</v>
      </c>
      <c r="E386">
        <v>206.86532700000001</v>
      </c>
      <c r="F386">
        <v>225.905078</v>
      </c>
      <c r="G386">
        <v>250.71724399999999</v>
      </c>
      <c r="H386">
        <v>274.94689700000004</v>
      </c>
      <c r="I386">
        <v>296.70189900000003</v>
      </c>
      <c r="J386">
        <v>318.80883799999998</v>
      </c>
      <c r="K386">
        <v>336.47963800000002</v>
      </c>
      <c r="L386">
        <v>360.60212799999999</v>
      </c>
      <c r="M386">
        <v>376.16175300000003</v>
      </c>
      <c r="N386">
        <v>389.64477600000004</v>
      </c>
      <c r="O386">
        <v>396.14932700000003</v>
      </c>
      <c r="P386">
        <v>396.94561399999998</v>
      </c>
      <c r="Q386">
        <v>398.44083499999999</v>
      </c>
      <c r="R386">
        <v>394.90416099999999</v>
      </c>
      <c r="S386">
        <v>387.98263099999997</v>
      </c>
      <c r="T386">
        <v>372.164445</v>
      </c>
      <c r="U386">
        <v>360.51202000000001</v>
      </c>
      <c r="V386">
        <v>334.82417600000008</v>
      </c>
      <c r="W386">
        <v>315.93019400000003</v>
      </c>
      <c r="X386">
        <v>290.33989999999994</v>
      </c>
      <c r="Y386">
        <v>266.95195299999995</v>
      </c>
      <c r="Z386">
        <v>255.12295999999992</v>
      </c>
      <c r="AA386">
        <v>244.43766499999992</v>
      </c>
      <c r="AB386">
        <v>233.20675399999993</v>
      </c>
      <c r="AC386">
        <v>223.67842599999994</v>
      </c>
      <c r="AD386">
        <v>224.36126400000001</v>
      </c>
      <c r="AE386">
        <v>217.38858500000001</v>
      </c>
      <c r="AF386">
        <v>215.22327599999997</v>
      </c>
      <c r="AG386">
        <v>223.78541799999999</v>
      </c>
      <c r="AH386">
        <v>219.01303100000001</v>
      </c>
      <c r="AI386">
        <v>213.09122299999999</v>
      </c>
      <c r="AJ386">
        <v>211.82736299999999</v>
      </c>
      <c r="AK386">
        <v>214.66531900000001</v>
      </c>
      <c r="AL386">
        <v>212.39032900000001</v>
      </c>
      <c r="AM386">
        <v>207.660977</v>
      </c>
      <c r="AN386">
        <v>200.22993100000002</v>
      </c>
      <c r="AO386">
        <v>193.96686099999997</v>
      </c>
      <c r="AP386">
        <v>190.18421199999997</v>
      </c>
      <c r="AQ386">
        <v>181.35399700000002</v>
      </c>
      <c r="AR386">
        <v>175.13063100000002</v>
      </c>
      <c r="AS386">
        <v>154.78764799999999</v>
      </c>
      <c r="AT386">
        <v>166.43826100000001</v>
      </c>
      <c r="AU386">
        <v>163.94684000000001</v>
      </c>
      <c r="AV386">
        <v>158.86437999999998</v>
      </c>
      <c r="AW386">
        <v>154.81494400000003</v>
      </c>
      <c r="AX386">
        <v>146.850762</v>
      </c>
      <c r="AY386">
        <v>145.64493300000001</v>
      </c>
      <c r="AZ386">
        <v>143.279428</v>
      </c>
    </row>
    <row r="387" spans="1:52" ht="15.75" x14ac:dyDescent="0.3">
      <c r="A387" s="4" t="s">
        <v>38</v>
      </c>
      <c r="B387">
        <v>451.032894</v>
      </c>
      <c r="C387">
        <v>454.68509100000006</v>
      </c>
      <c r="D387">
        <v>458.96760000000006</v>
      </c>
      <c r="E387">
        <v>464.257226</v>
      </c>
      <c r="F387">
        <v>470.88497000000001</v>
      </c>
      <c r="G387">
        <v>478.26410199999998</v>
      </c>
      <c r="H387">
        <v>492.60238200000003</v>
      </c>
      <c r="I387">
        <v>499.59808399999997</v>
      </c>
      <c r="J387">
        <v>508.65333099999998</v>
      </c>
      <c r="K387">
        <v>523.73746599999993</v>
      </c>
      <c r="L387">
        <v>532.20201599999996</v>
      </c>
      <c r="M387">
        <v>538.55457799999999</v>
      </c>
      <c r="N387">
        <v>554.30316499999992</v>
      </c>
      <c r="O387">
        <v>566.96817099999998</v>
      </c>
      <c r="P387">
        <v>586.31389600000011</v>
      </c>
      <c r="Q387">
        <v>607.54807600000004</v>
      </c>
      <c r="R387">
        <v>613.94475999999997</v>
      </c>
      <c r="S387">
        <v>629.99878400000011</v>
      </c>
      <c r="T387">
        <v>626.90918399999998</v>
      </c>
      <c r="U387">
        <v>635.40684999999996</v>
      </c>
      <c r="V387">
        <v>642.29098699999986</v>
      </c>
      <c r="W387">
        <v>650.29676599999993</v>
      </c>
      <c r="X387">
        <v>658.43306900000005</v>
      </c>
      <c r="Y387">
        <v>677.146162</v>
      </c>
      <c r="Z387">
        <v>696.63200100000006</v>
      </c>
      <c r="AA387">
        <v>702.04826300000002</v>
      </c>
      <c r="AB387">
        <v>707.83347600000002</v>
      </c>
      <c r="AC387">
        <v>719.74768800000004</v>
      </c>
      <c r="AD387">
        <v>737.79495900000006</v>
      </c>
      <c r="AE387">
        <v>745.35127399999999</v>
      </c>
      <c r="AF387">
        <v>770.68677799999989</v>
      </c>
      <c r="AG387">
        <v>782.32414500000004</v>
      </c>
      <c r="AH387">
        <v>798.93298399999992</v>
      </c>
      <c r="AI387">
        <v>806.04251799999986</v>
      </c>
      <c r="AJ387">
        <v>824.37479199999984</v>
      </c>
      <c r="AK387">
        <v>834.96204099999977</v>
      </c>
      <c r="AL387">
        <v>846.72113300000001</v>
      </c>
      <c r="AM387">
        <v>867.98425299999985</v>
      </c>
      <c r="AN387">
        <v>892.63064699999984</v>
      </c>
      <c r="AO387">
        <v>906.13618899999994</v>
      </c>
      <c r="AP387">
        <v>901.8232569999999</v>
      </c>
      <c r="AQ387">
        <v>882.50081899999998</v>
      </c>
      <c r="AR387">
        <v>849.44734399999993</v>
      </c>
      <c r="AS387">
        <v>820.75187299999993</v>
      </c>
      <c r="AT387">
        <v>792.26281499999993</v>
      </c>
      <c r="AU387">
        <v>774.52080599999999</v>
      </c>
      <c r="AV387">
        <v>820.38745600000004</v>
      </c>
      <c r="AW387">
        <v>841.98345100000006</v>
      </c>
      <c r="AX387">
        <v>864.33522800000003</v>
      </c>
      <c r="AY387">
        <v>867.10584199999983</v>
      </c>
      <c r="AZ387">
        <v>858.25766299999987</v>
      </c>
    </row>
    <row r="388" spans="1:52" ht="15.75" x14ac:dyDescent="0.3">
      <c r="A388" s="4" t="s">
        <v>39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ht="15.75" x14ac:dyDescent="0.3">
      <c r="A389" s="4" t="s">
        <v>40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ht="15.75" x14ac:dyDescent="0.3">
      <c r="A390" s="4" t="s">
        <v>36</v>
      </c>
      <c r="B390">
        <v>4291.1759529999999</v>
      </c>
      <c r="C390">
        <v>4298.6263080000008</v>
      </c>
      <c r="D390">
        <v>4386.5791620000009</v>
      </c>
      <c r="E390">
        <v>4470.5851520000006</v>
      </c>
      <c r="F390">
        <v>4547.3249830000004</v>
      </c>
      <c r="G390">
        <v>4590.377281</v>
      </c>
      <c r="H390">
        <v>4642.3243069999999</v>
      </c>
      <c r="I390">
        <v>4780.0594049999991</v>
      </c>
      <c r="J390">
        <v>4866.334503</v>
      </c>
      <c r="K390">
        <v>4943.0199050000001</v>
      </c>
      <c r="L390">
        <v>5034.3022949999995</v>
      </c>
      <c r="M390">
        <v>5111.415868</v>
      </c>
      <c r="N390">
        <v>5176.8106470000002</v>
      </c>
      <c r="O390">
        <v>5251.3173889999998</v>
      </c>
      <c r="P390">
        <v>5410.4475970000003</v>
      </c>
      <c r="Q390">
        <v>5383.3160680000001</v>
      </c>
      <c r="R390">
        <v>5531.2134860000006</v>
      </c>
      <c r="S390">
        <v>5715.3406870000008</v>
      </c>
      <c r="T390">
        <v>5900.287112</v>
      </c>
      <c r="U390">
        <v>5914.0597829999997</v>
      </c>
      <c r="V390">
        <v>5895.8650769999995</v>
      </c>
      <c r="W390">
        <v>5947.1724009999998</v>
      </c>
      <c r="X390">
        <v>6023.324181</v>
      </c>
      <c r="Y390">
        <v>6029.7223140000006</v>
      </c>
      <c r="Z390">
        <v>6086.7677290000011</v>
      </c>
      <c r="AA390">
        <v>6196.8811589999996</v>
      </c>
      <c r="AB390">
        <v>6238.1051440000001</v>
      </c>
      <c r="AC390">
        <v>6346.1200989999988</v>
      </c>
      <c r="AD390">
        <v>6307.8522889999995</v>
      </c>
      <c r="AE390">
        <v>6207.2465400000001</v>
      </c>
      <c r="AF390">
        <v>6121.4156780000003</v>
      </c>
      <c r="AG390">
        <v>6178.3229450000008</v>
      </c>
      <c r="AH390">
        <v>6193.0951260000011</v>
      </c>
      <c r="AI390">
        <v>6184.3061930000003</v>
      </c>
      <c r="AJ390">
        <v>6128.3949590000002</v>
      </c>
      <c r="AK390">
        <v>6162.1557899999998</v>
      </c>
      <c r="AL390">
        <v>6163.218605</v>
      </c>
      <c r="AM390">
        <v>6086.7577799999999</v>
      </c>
      <c r="AN390">
        <v>6018.3366020000012</v>
      </c>
      <c r="AO390">
        <v>6001.1856230000003</v>
      </c>
      <c r="AP390">
        <v>5845.1040900000007</v>
      </c>
      <c r="AQ390">
        <v>5613.0205780000006</v>
      </c>
      <c r="AR390">
        <v>5343.6408570000003</v>
      </c>
      <c r="AS390">
        <v>5063.7415790000005</v>
      </c>
      <c r="AT390">
        <v>4998.3653560000002</v>
      </c>
      <c r="AU390">
        <v>5087.9941740000004</v>
      </c>
      <c r="AV390">
        <v>5341.4814860000006</v>
      </c>
      <c r="AW390">
        <v>5369.0162370000007</v>
      </c>
      <c r="AX390">
        <v>5307.2970630000009</v>
      </c>
      <c r="AY390">
        <v>5209.513723</v>
      </c>
      <c r="AZ390">
        <v>5114.41381</v>
      </c>
    </row>
    <row r="391" spans="1:52" ht="15.75" x14ac:dyDescent="0.3">
      <c r="A391" s="4" t="s">
        <v>41</v>
      </c>
      <c r="B391">
        <v>3.3036949999999998</v>
      </c>
      <c r="C391">
        <v>2.9789359999999996</v>
      </c>
      <c r="D391">
        <v>2.8989199999999995</v>
      </c>
      <c r="E391">
        <v>2.7626919999999999</v>
      </c>
      <c r="F391">
        <v>2.5596449999999997</v>
      </c>
      <c r="G391">
        <v>2.4817239999999998</v>
      </c>
      <c r="H391">
        <v>2.5637560000000001</v>
      </c>
      <c r="I391">
        <v>2.3934239999999996</v>
      </c>
      <c r="J391">
        <v>2.417821</v>
      </c>
      <c r="K391">
        <v>2.2933629999999998</v>
      </c>
      <c r="L391">
        <v>2.3749380000000002</v>
      </c>
      <c r="M391">
        <v>2.311696</v>
      </c>
      <c r="N391">
        <v>2.2706360000000001</v>
      </c>
      <c r="O391">
        <v>2.2964010000000004</v>
      </c>
      <c r="P391">
        <v>2.264221</v>
      </c>
      <c r="Q391">
        <v>2.2682199999999999</v>
      </c>
      <c r="R391">
        <v>2.3267929999999994</v>
      </c>
      <c r="S391">
        <v>2.3244949999999998</v>
      </c>
      <c r="T391">
        <v>2.2790789999999999</v>
      </c>
      <c r="U391">
        <v>2.378495</v>
      </c>
      <c r="V391">
        <v>2.3848220000000002</v>
      </c>
      <c r="W391">
        <v>2.4712110000000003</v>
      </c>
      <c r="X391">
        <v>2.4065020000000001</v>
      </c>
      <c r="Y391">
        <v>2.4934769999999999</v>
      </c>
      <c r="Z391">
        <v>2.5326300000000002</v>
      </c>
      <c r="AA391">
        <v>2.472305</v>
      </c>
      <c r="AB391">
        <v>2.3761640000000002</v>
      </c>
      <c r="AC391">
        <v>2.5241180000000001</v>
      </c>
      <c r="AD391">
        <v>2.647869</v>
      </c>
      <c r="AE391">
        <v>2.8632410000000004</v>
      </c>
      <c r="AF391">
        <v>2.9235779999999996</v>
      </c>
      <c r="AG391">
        <v>2.9924459999999997</v>
      </c>
      <c r="AH391">
        <v>3.0378749999999997</v>
      </c>
      <c r="AI391">
        <v>2.986964</v>
      </c>
      <c r="AJ391">
        <v>3.0228429999999999</v>
      </c>
      <c r="AK391">
        <v>3.075526</v>
      </c>
      <c r="AL391">
        <v>3.180091</v>
      </c>
      <c r="AM391">
        <v>3.2731920000000003</v>
      </c>
      <c r="AN391">
        <v>3.2876059999999998</v>
      </c>
      <c r="AO391">
        <v>3.4151649999999996</v>
      </c>
      <c r="AP391">
        <v>3.5269209999999993</v>
      </c>
      <c r="AQ391">
        <v>3.4859269999999998</v>
      </c>
      <c r="AR391">
        <v>3.5802739999999993</v>
      </c>
      <c r="AS391">
        <v>3.5728039999999996</v>
      </c>
      <c r="AT391">
        <v>3.4649519999999998</v>
      </c>
      <c r="AU391">
        <v>3.6802049999999995</v>
      </c>
      <c r="AV391">
        <v>4.4868109999999994</v>
      </c>
      <c r="AW391">
        <v>6.086886999999999</v>
      </c>
      <c r="AX391">
        <v>10.305174000000001</v>
      </c>
      <c r="AY391">
        <v>11.700645</v>
      </c>
      <c r="AZ391">
        <v>12.517589000000001</v>
      </c>
    </row>
    <row r="392" spans="1:52" ht="15.75" x14ac:dyDescent="0.3">
      <c r="A392" s="3" t="s">
        <v>179</v>
      </c>
      <c r="B392">
        <v>1170.904812</v>
      </c>
      <c r="C392">
        <v>1148.1514669999999</v>
      </c>
      <c r="D392">
        <v>1149.696909</v>
      </c>
      <c r="E392">
        <v>1154.676172</v>
      </c>
      <c r="F392">
        <v>1160.532631</v>
      </c>
      <c r="G392">
        <v>1169.6726270000001</v>
      </c>
      <c r="H392">
        <v>1114.365622</v>
      </c>
      <c r="I392">
        <v>1142.3295579999999</v>
      </c>
      <c r="J392">
        <v>1139.9979560000002</v>
      </c>
      <c r="K392">
        <v>1222.658148</v>
      </c>
      <c r="L392">
        <v>1247.3341009999999</v>
      </c>
      <c r="M392">
        <v>1298.7483830000001</v>
      </c>
      <c r="N392">
        <v>1367.19795</v>
      </c>
      <c r="O392">
        <v>1364.348833</v>
      </c>
      <c r="P392">
        <v>1347.8910100000001</v>
      </c>
      <c r="Q392">
        <v>1359.3749210000001</v>
      </c>
      <c r="R392">
        <v>1384.203002</v>
      </c>
      <c r="S392">
        <v>1402.3428399999998</v>
      </c>
      <c r="T392">
        <v>1437.481452</v>
      </c>
      <c r="U392">
        <v>1447.211415</v>
      </c>
      <c r="V392">
        <v>1464.2525620000001</v>
      </c>
      <c r="W392">
        <v>1411.4253840000001</v>
      </c>
      <c r="X392">
        <v>1420.523248</v>
      </c>
      <c r="Y392">
        <v>1428.0594890000002</v>
      </c>
      <c r="Z392">
        <v>1430.4084499999999</v>
      </c>
      <c r="AA392">
        <v>1485.729511</v>
      </c>
      <c r="AB392">
        <v>1571.211069</v>
      </c>
      <c r="AC392">
        <v>1611.3458609999998</v>
      </c>
      <c r="AD392">
        <v>1652.5162369999998</v>
      </c>
      <c r="AE392">
        <v>1675.0826929999998</v>
      </c>
      <c r="AF392">
        <v>1718.8633449999998</v>
      </c>
      <c r="AG392">
        <v>1783.9630799999998</v>
      </c>
      <c r="AH392">
        <v>1845.5158589999999</v>
      </c>
      <c r="AI392">
        <v>1927.7200529999998</v>
      </c>
      <c r="AJ392">
        <v>2007.3926099999999</v>
      </c>
      <c r="AK392">
        <v>2077.6505590000002</v>
      </c>
      <c r="AL392">
        <v>2132.2946940000002</v>
      </c>
      <c r="AM392">
        <v>2248.5447860000004</v>
      </c>
      <c r="AN392">
        <v>2257.300131</v>
      </c>
      <c r="AO392">
        <v>2333.6191529999996</v>
      </c>
      <c r="AP392">
        <v>2594.9911319999997</v>
      </c>
      <c r="AQ392">
        <v>2812.4964239999999</v>
      </c>
      <c r="AR392">
        <v>2929.0228529999995</v>
      </c>
      <c r="AS392">
        <v>3032.7983779999995</v>
      </c>
      <c r="AT392">
        <v>3115.0694240000003</v>
      </c>
      <c r="AU392">
        <v>3111.3229259999998</v>
      </c>
      <c r="AV392">
        <v>3078.3779089999998</v>
      </c>
      <c r="AW392">
        <v>3075.9453979999998</v>
      </c>
      <c r="AX392">
        <v>3021.4472960000003</v>
      </c>
      <c r="AY392">
        <v>2971.1255299999998</v>
      </c>
      <c r="AZ392">
        <v>3024.128874</v>
      </c>
    </row>
    <row r="393" spans="1:52" ht="15.75" x14ac:dyDescent="0.3">
      <c r="A393" s="3" t="s">
        <v>180</v>
      </c>
      <c r="B393">
        <v>0.131047</v>
      </c>
      <c r="C393">
        <v>0.13305</v>
      </c>
      <c r="D393">
        <v>0.135021</v>
      </c>
      <c r="E393">
        <v>0.162492</v>
      </c>
      <c r="F393">
        <v>0.14469899999999997</v>
      </c>
      <c r="G393">
        <v>0.13369899999999998</v>
      </c>
      <c r="H393">
        <v>0.117299</v>
      </c>
      <c r="I393">
        <v>9.9882000000000026E-2</v>
      </c>
      <c r="J393">
        <v>0.10593300000000001</v>
      </c>
      <c r="K393">
        <v>0.10878700000000001</v>
      </c>
      <c r="L393">
        <v>0.11981600000000001</v>
      </c>
      <c r="M393">
        <v>0.12303700000000001</v>
      </c>
      <c r="N393">
        <v>0.11813199999999999</v>
      </c>
      <c r="O393">
        <v>0.11209099999999998</v>
      </c>
      <c r="P393">
        <v>0.12589899999999998</v>
      </c>
      <c r="Q393">
        <v>0.12412899999999999</v>
      </c>
      <c r="R393">
        <v>0.139852</v>
      </c>
      <c r="S393">
        <v>0.13661200000000001</v>
      </c>
      <c r="T393">
        <v>0.13791</v>
      </c>
      <c r="U393">
        <v>0.15249400000000002</v>
      </c>
      <c r="V393">
        <v>0.16746500000000003</v>
      </c>
      <c r="W393">
        <v>0.192994</v>
      </c>
      <c r="X393">
        <v>0.183417</v>
      </c>
      <c r="Y393">
        <v>0.186998</v>
      </c>
      <c r="Z393">
        <v>0.17849600000000002</v>
      </c>
      <c r="AA393">
        <v>0.16821800000000001</v>
      </c>
      <c r="AB393">
        <v>0.15040800000000001</v>
      </c>
      <c r="AC393">
        <v>0.12226600000000003</v>
      </c>
      <c r="AD393">
        <v>0.10352800000000002</v>
      </c>
      <c r="AE393">
        <v>0.47604100000000005</v>
      </c>
      <c r="AF393">
        <v>0.47186600000000001</v>
      </c>
      <c r="AG393">
        <v>0.45573800000000003</v>
      </c>
      <c r="AH393">
        <v>0.432338</v>
      </c>
      <c r="AI393">
        <v>0.39426500000000003</v>
      </c>
      <c r="AJ393">
        <v>0.387378</v>
      </c>
      <c r="AK393">
        <v>0.37691600000000003</v>
      </c>
      <c r="AL393">
        <v>0.37395600000000001</v>
      </c>
      <c r="AM393">
        <v>0.37395600000000001</v>
      </c>
      <c r="AN393">
        <v>0.37395600000000001</v>
      </c>
      <c r="AO393">
        <v>0.37395600000000001</v>
      </c>
      <c r="AP393">
        <v>0.37395600000000001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ht="15.75" x14ac:dyDescent="0.3">
      <c r="A394" s="22"/>
    </row>
    <row r="395" spans="1:52" ht="15.75" x14ac:dyDescent="0.3">
      <c r="A395" s="10" t="s">
        <v>182</v>
      </c>
      <c r="B395" s="32">
        <v>42887</v>
      </c>
      <c r="C395" s="32">
        <v>42917</v>
      </c>
      <c r="D395" s="32">
        <v>42948</v>
      </c>
      <c r="E395" s="32">
        <v>42979</v>
      </c>
      <c r="F395" s="32">
        <v>43009</v>
      </c>
      <c r="G395" s="32">
        <v>43040</v>
      </c>
      <c r="H395" s="32">
        <v>43070</v>
      </c>
      <c r="I395" s="32">
        <v>43101</v>
      </c>
      <c r="J395" s="32">
        <v>43132</v>
      </c>
      <c r="K395" s="32">
        <v>43160</v>
      </c>
      <c r="L395" s="32">
        <v>43191</v>
      </c>
      <c r="M395" s="32">
        <v>43221</v>
      </c>
      <c r="N395" s="32">
        <v>43252</v>
      </c>
      <c r="O395" s="32">
        <v>43282</v>
      </c>
      <c r="P395" s="32">
        <v>43313</v>
      </c>
      <c r="Q395" s="32">
        <v>43344</v>
      </c>
      <c r="R395" s="32">
        <v>43374</v>
      </c>
      <c r="S395" s="32">
        <v>43405</v>
      </c>
      <c r="T395" s="32">
        <v>43435</v>
      </c>
      <c r="U395" s="32">
        <v>43466</v>
      </c>
      <c r="V395" s="32">
        <v>43497</v>
      </c>
      <c r="W395" s="32">
        <v>43525</v>
      </c>
      <c r="X395" s="32">
        <v>43556</v>
      </c>
      <c r="Y395" s="32">
        <v>43586</v>
      </c>
      <c r="Z395" s="32">
        <v>43617</v>
      </c>
      <c r="AA395" s="32">
        <v>43647</v>
      </c>
      <c r="AB395" s="32">
        <v>43678</v>
      </c>
      <c r="AC395" s="32">
        <v>43709</v>
      </c>
      <c r="AD395" s="32">
        <v>43739</v>
      </c>
      <c r="AE395" s="32">
        <v>43770</v>
      </c>
      <c r="AF395" s="32">
        <v>43800</v>
      </c>
      <c r="AG395" s="32">
        <v>43831</v>
      </c>
      <c r="AH395" s="32">
        <v>43862</v>
      </c>
      <c r="AI395" s="32">
        <v>43891</v>
      </c>
      <c r="AJ395" s="32">
        <v>43922</v>
      </c>
      <c r="AK395" s="32">
        <v>43952</v>
      </c>
      <c r="AL395" s="32">
        <v>43983</v>
      </c>
      <c r="AM395" s="32">
        <v>44013</v>
      </c>
      <c r="AN395" s="32">
        <v>44044</v>
      </c>
      <c r="AO395" s="32">
        <v>44075</v>
      </c>
      <c r="AP395" s="32">
        <v>44105</v>
      </c>
      <c r="AQ395" s="32">
        <v>44136</v>
      </c>
      <c r="AR395" s="32">
        <v>44166</v>
      </c>
      <c r="AS395" s="32">
        <v>44197</v>
      </c>
      <c r="AT395" s="32">
        <v>44228</v>
      </c>
      <c r="AU395" s="32">
        <v>44256</v>
      </c>
      <c r="AV395" s="32">
        <v>44287</v>
      </c>
      <c r="AW395" s="32">
        <v>44317</v>
      </c>
      <c r="AX395" s="32">
        <v>44348</v>
      </c>
      <c r="AY395" s="32">
        <v>44378</v>
      </c>
      <c r="AZ395" s="32">
        <v>44409</v>
      </c>
    </row>
    <row r="396" spans="1:52" ht="15.75" x14ac:dyDescent="0.3">
      <c r="A396" s="10"/>
    </row>
    <row r="397" spans="1:52" ht="15.75" x14ac:dyDescent="0.3">
      <c r="A397" s="1" t="s">
        <v>130</v>
      </c>
      <c r="B397">
        <v>3.8602381139806985</v>
      </c>
      <c r="C397">
        <v>3.8144152269521685</v>
      </c>
      <c r="D397">
        <v>3.7877389952931635</v>
      </c>
      <c r="E397">
        <v>3.7640941843277909</v>
      </c>
      <c r="F397">
        <v>3.7890157354785909</v>
      </c>
      <c r="G397">
        <v>3.8101563424103144</v>
      </c>
      <c r="H397">
        <v>3.8250209553079277</v>
      </c>
      <c r="I397">
        <v>3.8708013262798389</v>
      </c>
      <c r="J397">
        <v>3.8897318207194789</v>
      </c>
      <c r="K397">
        <v>3.9202121085580908</v>
      </c>
      <c r="L397">
        <v>3.9554192936906061</v>
      </c>
      <c r="M397">
        <v>3.9973275929254801</v>
      </c>
      <c r="N397">
        <v>4.0396508335432806</v>
      </c>
      <c r="O397">
        <v>4.0032004779051915</v>
      </c>
      <c r="P397">
        <v>3.983405640148356</v>
      </c>
      <c r="Q397">
        <v>3.9519838686951019</v>
      </c>
      <c r="R397">
        <v>3.9208737973512884</v>
      </c>
      <c r="S397">
        <v>3.8892036150341354</v>
      </c>
      <c r="T397">
        <v>3.8554527017086624</v>
      </c>
      <c r="U397">
        <v>3.8059515978422596</v>
      </c>
      <c r="V397">
        <v>3.7637194069616706</v>
      </c>
      <c r="W397">
        <v>3.722483862402489</v>
      </c>
      <c r="X397">
        <v>3.6798608589769888</v>
      </c>
      <c r="Y397">
        <v>3.6482883158918002</v>
      </c>
      <c r="Z397">
        <v>3.6400072192720403</v>
      </c>
      <c r="AA397">
        <v>3.6974061728170788</v>
      </c>
      <c r="AB397">
        <v>3.7903839012367389</v>
      </c>
      <c r="AC397">
        <v>3.8359901075266709</v>
      </c>
      <c r="AD397">
        <v>3.86097864566328</v>
      </c>
      <c r="AE397">
        <v>3.8879631754777466</v>
      </c>
      <c r="AF397">
        <v>3.9715091999701904</v>
      </c>
      <c r="AG397">
        <v>4.0087043578271713</v>
      </c>
      <c r="AH397">
        <v>4.0185567461967224</v>
      </c>
      <c r="AI397">
        <v>4.0271588731930068</v>
      </c>
      <c r="AJ397">
        <v>4.0416000749685956</v>
      </c>
      <c r="AK397">
        <v>4.0544196771303271</v>
      </c>
      <c r="AL397">
        <v>4.5769373126099966</v>
      </c>
      <c r="AM397">
        <v>4.4938295300156428</v>
      </c>
      <c r="AN397">
        <v>4.3569315322554818</v>
      </c>
      <c r="AO397">
        <v>4.2372385591403035</v>
      </c>
      <c r="AP397">
        <v>4.1261076810048891</v>
      </c>
      <c r="AQ397">
        <v>4.0046278581206405</v>
      </c>
      <c r="AR397">
        <v>3.935727514121762</v>
      </c>
      <c r="AS397">
        <v>3.8085511319611709</v>
      </c>
      <c r="AT397">
        <v>3.7666455261435425</v>
      </c>
      <c r="AU397">
        <v>3.8158376993041818</v>
      </c>
      <c r="AV397">
        <v>3.8610971351384826</v>
      </c>
      <c r="AW397">
        <v>3.8435434951172422</v>
      </c>
      <c r="AX397">
        <v>3.2901600040868964</v>
      </c>
      <c r="AY397">
        <v>3.2871240173675065</v>
      </c>
      <c r="AZ397">
        <v>3.2840036298356274</v>
      </c>
    </row>
    <row r="398" spans="1:52" ht="15.75" x14ac:dyDescent="0.3">
      <c r="A398" s="3" t="s">
        <v>131</v>
      </c>
      <c r="B398">
        <v>2.156720301543372</v>
      </c>
      <c r="C398">
        <v>2.0793624435917737</v>
      </c>
      <c r="D398">
        <v>2.0080251765000208</v>
      </c>
      <c r="E398">
        <v>1.9431622308070238</v>
      </c>
      <c r="F398">
        <v>1.9613253930830414</v>
      </c>
      <c r="G398">
        <v>1.9805997935064552</v>
      </c>
      <c r="H398">
        <v>1.983919230134324</v>
      </c>
      <c r="I398">
        <v>1.9983539908388974</v>
      </c>
      <c r="J398">
        <v>1.9961227167352498</v>
      </c>
      <c r="K398">
        <v>1.9931912756076828</v>
      </c>
      <c r="L398">
        <v>2.0065376911595547</v>
      </c>
      <c r="M398">
        <v>2.0396661532793758</v>
      </c>
      <c r="N398">
        <v>2.0645748431101381</v>
      </c>
      <c r="O398">
        <v>2.0331404374509723</v>
      </c>
      <c r="P398">
        <v>2.011809596788011</v>
      </c>
      <c r="Q398">
        <v>2.0006598853912103</v>
      </c>
      <c r="R398">
        <v>1.9608873954771793</v>
      </c>
      <c r="S398">
        <v>1.9145124128921054</v>
      </c>
      <c r="T398">
        <v>1.8792087559944985</v>
      </c>
      <c r="U398">
        <v>1.8552234731341932</v>
      </c>
      <c r="V398">
        <v>1.8420856422104657</v>
      </c>
      <c r="W398">
        <v>1.8237144119462319</v>
      </c>
      <c r="X398">
        <v>1.7923225273353969</v>
      </c>
      <c r="Y398">
        <v>1.7696049986933522</v>
      </c>
      <c r="Z398">
        <v>1.7617980448727155</v>
      </c>
      <c r="AA398">
        <v>1.8094090032898957</v>
      </c>
      <c r="AB398">
        <v>1.9273276215511792</v>
      </c>
      <c r="AC398">
        <v>1.9635550395869963</v>
      </c>
      <c r="AD398">
        <v>1.9789636271719031</v>
      </c>
      <c r="AE398">
        <v>2.0121250351428519</v>
      </c>
      <c r="AF398">
        <v>2.1246558661216861</v>
      </c>
      <c r="AG398">
        <v>2.1385430632213271</v>
      </c>
      <c r="AH398">
        <v>2.1190873710695897</v>
      </c>
      <c r="AI398">
        <v>2.1095334515650697</v>
      </c>
      <c r="AJ398">
        <v>2.1131100194339956</v>
      </c>
      <c r="AK398">
        <v>2.0961071424476483</v>
      </c>
      <c r="AL398">
        <v>2.9683835391746474</v>
      </c>
      <c r="AM398">
        <v>2.8375487414355387</v>
      </c>
      <c r="AN398">
        <v>2.6553709673456471</v>
      </c>
      <c r="AO398">
        <v>2.5183320775925666</v>
      </c>
      <c r="AP398">
        <v>2.4155414955904706</v>
      </c>
      <c r="AQ398">
        <v>2.3067603205844804</v>
      </c>
      <c r="AR398">
        <v>2.1902520731579447</v>
      </c>
      <c r="AS398">
        <v>2.0879700605667262</v>
      </c>
      <c r="AT398">
        <v>2.021519521359187</v>
      </c>
      <c r="AU398">
        <v>1.9561869304659494</v>
      </c>
      <c r="AV398">
        <v>1.9120569001943903</v>
      </c>
      <c r="AW398">
        <v>1.893858331733111</v>
      </c>
      <c r="AX398">
        <v>0.99937337358699585</v>
      </c>
      <c r="AY398">
        <v>1.0507212168409346</v>
      </c>
      <c r="AZ398">
        <v>1.0761634178332848</v>
      </c>
    </row>
    <row r="399" spans="1:52" ht="15.75" x14ac:dyDescent="0.3">
      <c r="A399" s="4" t="s">
        <v>132</v>
      </c>
      <c r="B399">
        <v>3.6146464700515772</v>
      </c>
      <c r="C399">
        <v>3.4880411497561994</v>
      </c>
      <c r="D399">
        <v>3.3708193574007916</v>
      </c>
      <c r="E399">
        <v>3.2639914119855833</v>
      </c>
      <c r="F399">
        <v>3.3012165527432282</v>
      </c>
      <c r="G399">
        <v>3.3439949376037976</v>
      </c>
      <c r="H399">
        <v>3.3593586152930994</v>
      </c>
      <c r="I399">
        <v>3.3981118992483239</v>
      </c>
      <c r="J399">
        <v>3.4032376216129694</v>
      </c>
      <c r="K399">
        <v>3.4079086508248819</v>
      </c>
      <c r="L399">
        <v>3.4370569639687223</v>
      </c>
      <c r="M399">
        <v>3.4837978782021182</v>
      </c>
      <c r="N399">
        <v>3.5125925170848191</v>
      </c>
      <c r="O399">
        <v>3.4867491682680622</v>
      </c>
      <c r="P399">
        <v>3.473582037629829</v>
      </c>
      <c r="Q399">
        <v>3.4755757357347128</v>
      </c>
      <c r="R399">
        <v>3.4196096743075013</v>
      </c>
      <c r="S399">
        <v>3.3376297473915755</v>
      </c>
      <c r="T399">
        <v>3.2812889588608791</v>
      </c>
      <c r="U399">
        <v>3.2413113024932114</v>
      </c>
      <c r="V399">
        <v>3.2196002025166299</v>
      </c>
      <c r="W399">
        <v>3.1868602613042118</v>
      </c>
      <c r="X399">
        <v>3.1376758642560203</v>
      </c>
      <c r="Y399">
        <v>3.104472132856249</v>
      </c>
      <c r="Z399">
        <v>3.101191320536242</v>
      </c>
      <c r="AA399">
        <v>3.1638574599856688</v>
      </c>
      <c r="AB399">
        <v>3.3480945085167413</v>
      </c>
      <c r="AC399">
        <v>3.3845680852542728</v>
      </c>
      <c r="AD399">
        <v>3.3933947742683475</v>
      </c>
      <c r="AE399">
        <v>3.4438757063184284</v>
      </c>
      <c r="AF399">
        <v>3.6236944527879436</v>
      </c>
      <c r="AG399">
        <v>3.6358154619188836</v>
      </c>
      <c r="AH399">
        <v>3.5895691001364103</v>
      </c>
      <c r="AI399">
        <v>3.555168349444652</v>
      </c>
      <c r="AJ399">
        <v>3.5352221770133143</v>
      </c>
      <c r="AK399">
        <v>3.4828009420817652</v>
      </c>
      <c r="AL399">
        <v>4.8666503080030648</v>
      </c>
      <c r="AM399">
        <v>4.6232216677286635</v>
      </c>
      <c r="AN399">
        <v>4.3014590220986904</v>
      </c>
      <c r="AO399">
        <v>4.0636519769138468</v>
      </c>
      <c r="AP399">
        <v>3.8817750294467386</v>
      </c>
      <c r="AQ399">
        <v>3.6917482659066336</v>
      </c>
      <c r="AR399">
        <v>3.4883362844279056</v>
      </c>
      <c r="AS399">
        <v>3.3155993413767169</v>
      </c>
      <c r="AT399">
        <v>3.1981430724744291</v>
      </c>
      <c r="AU399">
        <v>3.0857883200451344</v>
      </c>
      <c r="AV399">
        <v>3.0090717647029397</v>
      </c>
      <c r="AW399">
        <v>2.9731933554790908</v>
      </c>
      <c r="AX399">
        <v>1.548572176694921</v>
      </c>
      <c r="AY399">
        <v>1.6260288616870493</v>
      </c>
      <c r="AZ399">
        <v>1.6636504980577136</v>
      </c>
    </row>
    <row r="400" spans="1:52" ht="15.75" x14ac:dyDescent="0.3">
      <c r="A400" s="4" t="s">
        <v>133</v>
      </c>
      <c r="B400">
        <v>1.4188626802065862</v>
      </c>
      <c r="C400">
        <v>1.2553493808569505</v>
      </c>
      <c r="D400">
        <v>1.0909491601538062</v>
      </c>
      <c r="E400">
        <v>0.94050119960343326</v>
      </c>
      <c r="F400">
        <v>0.79553302574784501</v>
      </c>
      <c r="G400">
        <v>0.65371498462253608</v>
      </c>
      <c r="H400">
        <v>0.51852441837559449</v>
      </c>
      <c r="I400">
        <v>0.38427836977178842</v>
      </c>
      <c r="J400">
        <v>0.25231384241126631</v>
      </c>
      <c r="K400">
        <v>0.12521870711481189</v>
      </c>
      <c r="L400">
        <v>1.5848067527591467E-3</v>
      </c>
      <c r="M400">
        <v>1.5792135947758372E-3</v>
      </c>
      <c r="N400">
        <v>1.5828992150815858E-3</v>
      </c>
      <c r="O400">
        <v>1.5772901809559521E-3</v>
      </c>
      <c r="P400">
        <v>1.5666807741643197E-3</v>
      </c>
      <c r="Q400">
        <v>1.5469345148426347E-3</v>
      </c>
      <c r="R400">
        <v>1.5267048378749433E-3</v>
      </c>
      <c r="S400">
        <v>1.5412129005628334E-3</v>
      </c>
      <c r="T400">
        <v>1.5508877005885788E-3</v>
      </c>
      <c r="U400">
        <v>4.1677364842738641E-3</v>
      </c>
      <c r="V400">
        <v>4.6511544193081076E-3</v>
      </c>
      <c r="W400">
        <v>5.8544016963029428E-3</v>
      </c>
      <c r="X400">
        <v>6.6442112143994831E-3</v>
      </c>
      <c r="Y400">
        <v>8.1578911893051068E-3</v>
      </c>
      <c r="Z400">
        <v>9.7204460304526289E-3</v>
      </c>
      <c r="AA400">
        <v>1.1418849910395781E-2</v>
      </c>
      <c r="AB400">
        <v>1.3271889371157159E-2</v>
      </c>
      <c r="AC400">
        <v>1.5286392019182591E-2</v>
      </c>
      <c r="AD400">
        <v>1.7407373110864637E-2</v>
      </c>
      <c r="AE400">
        <v>1.92322137728815E-2</v>
      </c>
      <c r="AF400">
        <v>2.094113325732682E-2</v>
      </c>
      <c r="AG400">
        <v>1.9616252995856485E-2</v>
      </c>
      <c r="AH400">
        <v>2.0732621061292859E-2</v>
      </c>
      <c r="AI400">
        <v>2.0589123685593604E-2</v>
      </c>
      <c r="AJ400">
        <v>2.0383043556652113E-2</v>
      </c>
      <c r="AK400">
        <v>2.0163516983723855E-2</v>
      </c>
      <c r="AL400">
        <v>1.8232259070329056E-2</v>
      </c>
      <c r="AM400">
        <v>1.627403488632408E-2</v>
      </c>
      <c r="AN400">
        <v>1.4315345745297524E-2</v>
      </c>
      <c r="AO400">
        <v>1.2414876529980894E-2</v>
      </c>
      <c r="AP400">
        <v>1.0562113196618161E-2</v>
      </c>
      <c r="AQ400">
        <v>8.8425223389758251E-3</v>
      </c>
      <c r="AR400">
        <v>7.2579696013723959E-3</v>
      </c>
      <c r="AS400">
        <v>5.688342942419604E-3</v>
      </c>
      <c r="AT400">
        <v>4.1202036421308088E-3</v>
      </c>
      <c r="AU400">
        <v>2.758919961420143E-3</v>
      </c>
      <c r="AV400">
        <v>1.3963480990805172E-3</v>
      </c>
      <c r="AW400">
        <v>0</v>
      </c>
      <c r="AX400">
        <v>0</v>
      </c>
      <c r="AY400">
        <v>0</v>
      </c>
      <c r="AZ400">
        <v>0</v>
      </c>
    </row>
    <row r="401" spans="1:52" ht="15.75" x14ac:dyDescent="0.3">
      <c r="A401" s="4" t="s">
        <v>134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9.0300809287417998E-4</v>
      </c>
      <c r="P401">
        <v>1.6197651288088304E-3</v>
      </c>
      <c r="Q401">
        <v>2.2731424288544651E-3</v>
      </c>
      <c r="R401">
        <v>2.8880072387845825E-3</v>
      </c>
      <c r="S401">
        <v>3.4781421631627199E-3</v>
      </c>
      <c r="T401">
        <v>3.3841090647946394E-3</v>
      </c>
      <c r="U401">
        <v>3.3233538058143773E-3</v>
      </c>
      <c r="V401">
        <v>3.2472396676592056E-3</v>
      </c>
      <c r="W401">
        <v>3.1804186130442815E-3</v>
      </c>
      <c r="X401">
        <v>3.1097061462556307E-3</v>
      </c>
      <c r="Y401">
        <v>3.0436109326255189E-3</v>
      </c>
      <c r="Z401">
        <v>2.9747499315515976E-3</v>
      </c>
      <c r="AA401">
        <v>2.3540255231897229E-3</v>
      </c>
      <c r="AB401">
        <v>1.8027359031797764E-3</v>
      </c>
      <c r="AC401">
        <v>1.2613312252196575E-3</v>
      </c>
      <c r="AD401">
        <v>6.9865807481417071E-4</v>
      </c>
      <c r="AE401">
        <v>1.2016522106477551E-4</v>
      </c>
      <c r="AF401">
        <v>1.1749122306992977E-4</v>
      </c>
      <c r="AG401">
        <v>9.597781515645413E-5</v>
      </c>
      <c r="AH401">
        <v>8.8739789632066716E-5</v>
      </c>
      <c r="AI401">
        <v>1.8092919446222042E-3</v>
      </c>
      <c r="AJ401">
        <v>3.5668360144176544E-3</v>
      </c>
      <c r="AK401">
        <v>5.3592478270433454E-3</v>
      </c>
      <c r="AL401">
        <v>1.1014321126705806E-2</v>
      </c>
      <c r="AM401">
        <v>1.7952638516152621E-2</v>
      </c>
      <c r="AN401">
        <v>2.7272272835059369E-2</v>
      </c>
      <c r="AO401">
        <v>4.1744999034877613E-2</v>
      </c>
      <c r="AP401">
        <v>5.816825310682186E-2</v>
      </c>
      <c r="AQ401">
        <v>6.0231228182015935E-2</v>
      </c>
      <c r="AR401">
        <v>6.2383804877965819E-2</v>
      </c>
      <c r="AS401">
        <v>6.4327071265783353E-2</v>
      </c>
      <c r="AT401">
        <v>7.4615674199891568E-2</v>
      </c>
      <c r="AU401">
        <v>8.2730886473263238E-2</v>
      </c>
      <c r="AV401">
        <v>9.0761789265816142E-2</v>
      </c>
      <c r="AW401">
        <v>9.8842501584727835E-2</v>
      </c>
      <c r="AX401">
        <v>0.10314429403248983</v>
      </c>
      <c r="AY401">
        <v>0.10614602441900299</v>
      </c>
      <c r="AZ401">
        <v>0.10547723755011662</v>
      </c>
    </row>
    <row r="402" spans="1:52" ht="15.75" x14ac:dyDescent="0.3">
      <c r="A402" s="3" t="s">
        <v>137</v>
      </c>
      <c r="B402">
        <v>12.188133239521985</v>
      </c>
      <c r="C402">
        <v>12.189438286641108</v>
      </c>
      <c r="D402">
        <v>12.259481970276699</v>
      </c>
      <c r="E402">
        <v>12.309648087507064</v>
      </c>
      <c r="F402">
        <v>12.350890127008189</v>
      </c>
      <c r="G402">
        <v>12.356246180795038</v>
      </c>
      <c r="H402">
        <v>12.411453903822574</v>
      </c>
      <c r="I402">
        <v>12.529334096321335</v>
      </c>
      <c r="J402">
        <v>12.597571115889735</v>
      </c>
      <c r="K402">
        <v>12.652040186679066</v>
      </c>
      <c r="L402">
        <v>12.72629123072223</v>
      </c>
      <c r="M402">
        <v>12.766861566122282</v>
      </c>
      <c r="N402">
        <v>12.811896406433497</v>
      </c>
      <c r="O402">
        <v>12.838528199410373</v>
      </c>
      <c r="P402">
        <v>12.928832627526834</v>
      </c>
      <c r="Q402">
        <v>12.907293433781419</v>
      </c>
      <c r="R402">
        <v>12.974588657317382</v>
      </c>
      <c r="S402">
        <v>13.063415353561981</v>
      </c>
      <c r="T402">
        <v>13.105638478245451</v>
      </c>
      <c r="U402">
        <v>13.039241115819472</v>
      </c>
      <c r="V402">
        <v>12.958290610256777</v>
      </c>
      <c r="W402">
        <v>12.947489495158027</v>
      </c>
      <c r="X402">
        <v>12.9333596223408</v>
      </c>
      <c r="Y402">
        <v>12.941441844212079</v>
      </c>
      <c r="Z402">
        <v>13.016868386120265</v>
      </c>
      <c r="AA402">
        <v>13.092740642357573</v>
      </c>
      <c r="AB402">
        <v>13.100295003650379</v>
      </c>
      <c r="AC402">
        <v>13.1349233896941</v>
      </c>
      <c r="AD402">
        <v>13.116999637608343</v>
      </c>
      <c r="AE402">
        <v>13.063027933615057</v>
      </c>
      <c r="AF402">
        <v>13.056372172395736</v>
      </c>
      <c r="AG402">
        <v>13.113268661280946</v>
      </c>
      <c r="AH402">
        <v>13.130926865940173</v>
      </c>
      <c r="AI402">
        <v>13.131570607911108</v>
      </c>
      <c r="AJ402">
        <v>13.138768313193339</v>
      </c>
      <c r="AK402">
        <v>13.203641635251747</v>
      </c>
      <c r="AL402">
        <v>13.192009481140857</v>
      </c>
      <c r="AM402">
        <v>13.121232414928455</v>
      </c>
      <c r="AN402">
        <v>13.007445983956073</v>
      </c>
      <c r="AO402">
        <v>12.826760326748168</v>
      </c>
      <c r="AP402">
        <v>12.473595732631306</v>
      </c>
      <c r="AQ402">
        <v>12.109016149420585</v>
      </c>
      <c r="AR402">
        <v>12.112695988149467</v>
      </c>
      <c r="AS402">
        <v>11.751056123992406</v>
      </c>
      <c r="AT402">
        <v>11.762097892632358</v>
      </c>
      <c r="AU402">
        <v>12.299722493897992</v>
      </c>
      <c r="AV402">
        <v>12.742697846231851</v>
      </c>
      <c r="AW402">
        <v>12.732067777143408</v>
      </c>
      <c r="AX402">
        <v>12.615627307705186</v>
      </c>
      <c r="AY402">
        <v>12.465952107201424</v>
      </c>
      <c r="AZ402">
        <v>12.319217761362076</v>
      </c>
    </row>
    <row r="403" spans="1:52" ht="15.75" x14ac:dyDescent="0.3">
      <c r="A403" s="4" t="s">
        <v>33</v>
      </c>
      <c r="B403">
        <v>16.518564082260188</v>
      </c>
      <c r="C403">
        <v>16.574921749817879</v>
      </c>
      <c r="D403">
        <v>16.61994025833182</v>
      </c>
      <c r="E403">
        <v>16.652844103607176</v>
      </c>
      <c r="F403">
        <v>16.679266422184693</v>
      </c>
      <c r="G403">
        <v>16.653606358153585</v>
      </c>
      <c r="H403">
        <v>16.698746644802547</v>
      </c>
      <c r="I403">
        <v>16.796130758084939</v>
      </c>
      <c r="J403">
        <v>16.876927879224031</v>
      </c>
      <c r="K403">
        <v>16.945681641549225</v>
      </c>
      <c r="L403">
        <v>17.044786756728776</v>
      </c>
      <c r="M403">
        <v>17.094091405238558</v>
      </c>
      <c r="N403">
        <v>17.240883491516414</v>
      </c>
      <c r="O403">
        <v>17.291612189699293</v>
      </c>
      <c r="P403">
        <v>17.324917062370393</v>
      </c>
      <c r="Q403">
        <v>17.358526432898941</v>
      </c>
      <c r="R403">
        <v>17.35293230986354</v>
      </c>
      <c r="S403">
        <v>17.359272431260791</v>
      </c>
      <c r="T403">
        <v>17.27894399112504</v>
      </c>
      <c r="U403">
        <v>17.178183875607967</v>
      </c>
      <c r="V403">
        <v>17.09815676816093</v>
      </c>
      <c r="W403">
        <v>17.042956400849423</v>
      </c>
      <c r="X403">
        <v>16.937860334909509</v>
      </c>
      <c r="Y403">
        <v>16.974079426710901</v>
      </c>
      <c r="Z403">
        <v>17.044707584809128</v>
      </c>
      <c r="AA403">
        <v>17.091209244442901</v>
      </c>
      <c r="AB403">
        <v>17.11629832482117</v>
      </c>
      <c r="AC403">
        <v>17.075187398738947</v>
      </c>
      <c r="AD403">
        <v>17.133559184844451</v>
      </c>
      <c r="AE403">
        <v>17.227730019852704</v>
      </c>
      <c r="AF403">
        <v>17.369421635426356</v>
      </c>
      <c r="AG403">
        <v>17.441580760177729</v>
      </c>
      <c r="AH403">
        <v>17.51270796155957</v>
      </c>
      <c r="AI403">
        <v>17.577221444667781</v>
      </c>
      <c r="AJ403">
        <v>17.716951060192063</v>
      </c>
      <c r="AK403">
        <v>17.865919447042614</v>
      </c>
      <c r="AL403">
        <v>17.894811185661791</v>
      </c>
      <c r="AM403">
        <v>17.923899839986912</v>
      </c>
      <c r="AN403">
        <v>17.836035731578146</v>
      </c>
      <c r="AO403">
        <v>17.581905478877818</v>
      </c>
      <c r="AP403">
        <v>17.166507449718608</v>
      </c>
      <c r="AQ403">
        <v>16.846065406933956</v>
      </c>
      <c r="AR403">
        <v>17.569205791341865</v>
      </c>
      <c r="AS403">
        <v>17.273765928474031</v>
      </c>
      <c r="AT403">
        <v>17.492175538768418</v>
      </c>
      <c r="AU403">
        <v>18.873879064670742</v>
      </c>
      <c r="AV403">
        <v>19.653071698233685</v>
      </c>
      <c r="AW403">
        <v>19.681963809661383</v>
      </c>
      <c r="AX403">
        <v>19.600053475849339</v>
      </c>
      <c r="AY403">
        <v>19.479085549850325</v>
      </c>
      <c r="AZ403">
        <v>19.323833811262045</v>
      </c>
    </row>
    <row r="404" spans="1:52" ht="15.75" x14ac:dyDescent="0.3">
      <c r="A404" s="4" t="s">
        <v>35</v>
      </c>
      <c r="B404">
        <v>9.2191955754019137</v>
      </c>
      <c r="C404">
        <v>9.6836276351742931</v>
      </c>
      <c r="D404">
        <v>10.417389310211746</v>
      </c>
      <c r="E404">
        <v>11.17748815536992</v>
      </c>
      <c r="F404">
        <v>11.585420766114174</v>
      </c>
      <c r="G404">
        <v>12.202240381100861</v>
      </c>
      <c r="H404">
        <v>12.829349301003045</v>
      </c>
      <c r="I404">
        <v>13.370316514446859</v>
      </c>
      <c r="J404">
        <v>13.925726695697985</v>
      </c>
      <c r="K404">
        <v>14.37325313623186</v>
      </c>
      <c r="L404">
        <v>14.984122111347958</v>
      </c>
      <c r="M404">
        <v>15.559941669508698</v>
      </c>
      <c r="N404">
        <v>16.250055710378994</v>
      </c>
      <c r="O404">
        <v>16.868655778566307</v>
      </c>
      <c r="P404">
        <v>17.392439354245674</v>
      </c>
      <c r="Q404">
        <v>17.96042896364516</v>
      </c>
      <c r="R404">
        <v>18.410012025063025</v>
      </c>
      <c r="S404">
        <v>18.735866873545319</v>
      </c>
      <c r="T404">
        <v>18.807690291791893</v>
      </c>
      <c r="U404">
        <v>18.967468667121587</v>
      </c>
      <c r="V404">
        <v>18.684096049869144</v>
      </c>
      <c r="W404">
        <v>18.597401824656085</v>
      </c>
      <c r="X404">
        <v>18.281134341745812</v>
      </c>
      <c r="Y404">
        <v>17.964467030624117</v>
      </c>
      <c r="Z404">
        <v>18.079401165808711</v>
      </c>
      <c r="AA404">
        <v>18.219235096352758</v>
      </c>
      <c r="AB404">
        <v>18.328609195432037</v>
      </c>
      <c r="AC404">
        <v>18.51003797940557</v>
      </c>
      <c r="AD404">
        <v>19.14034358574844</v>
      </c>
      <c r="AE404">
        <v>19.437708718469381</v>
      </c>
      <c r="AF404">
        <v>19.898494808921878</v>
      </c>
      <c r="AG404">
        <v>20.924760953825107</v>
      </c>
      <c r="AH404">
        <v>21.154179645557274</v>
      </c>
      <c r="AI404">
        <v>21.408207993386686</v>
      </c>
      <c r="AJ404">
        <v>21.876557552264416</v>
      </c>
      <c r="AK404">
        <v>22.587156270643522</v>
      </c>
      <c r="AL404">
        <v>22.964226893917399</v>
      </c>
      <c r="AM404">
        <v>23.149943820195706</v>
      </c>
      <c r="AN404">
        <v>23.131330115438871</v>
      </c>
      <c r="AO404">
        <v>23.087206684382288</v>
      </c>
      <c r="AP404">
        <v>23.07861343922016</v>
      </c>
      <c r="AQ404">
        <v>22.772507975570065</v>
      </c>
      <c r="AR404">
        <v>22.691743701650854</v>
      </c>
      <c r="AS404">
        <v>21.47099765253704</v>
      </c>
      <c r="AT404">
        <v>22.790384979441932</v>
      </c>
      <c r="AU404">
        <v>22.821997357488101</v>
      </c>
      <c r="AV404">
        <v>22.580851202951909</v>
      </c>
      <c r="AW404">
        <v>22.417270512757351</v>
      </c>
      <c r="AX404">
        <v>21.699316471879492</v>
      </c>
      <c r="AY404">
        <v>21.495905658691694</v>
      </c>
      <c r="AZ404">
        <v>21.230570278461233</v>
      </c>
    </row>
    <row r="405" spans="1:52" ht="15.75" x14ac:dyDescent="0.3">
      <c r="A405" s="4" t="s">
        <v>38</v>
      </c>
      <c r="B405">
        <v>3.987026704102866</v>
      </c>
      <c r="C405">
        <v>3.9403251431965929</v>
      </c>
      <c r="D405">
        <v>3.8942668419857029</v>
      </c>
      <c r="E405">
        <v>3.8550857567426466</v>
      </c>
      <c r="F405">
        <v>3.8349211015799125</v>
      </c>
      <c r="G405">
        <v>3.8188572188079863</v>
      </c>
      <c r="H405">
        <v>3.8451016284637034</v>
      </c>
      <c r="I405">
        <v>3.8199202333434643</v>
      </c>
      <c r="J405">
        <v>3.8040403174476012</v>
      </c>
      <c r="K405">
        <v>3.8164424747819137</v>
      </c>
      <c r="L405">
        <v>3.7926976789721443</v>
      </c>
      <c r="M405">
        <v>3.7624077692602294</v>
      </c>
      <c r="N405">
        <v>3.7785579837136112</v>
      </c>
      <c r="O405">
        <v>3.7746044678164137</v>
      </c>
      <c r="P405">
        <v>3.8046862809547144</v>
      </c>
      <c r="Q405">
        <v>3.8380025443070425</v>
      </c>
      <c r="R405">
        <v>3.7987110344977828</v>
      </c>
      <c r="S405">
        <v>3.7987601034142853</v>
      </c>
      <c r="T405">
        <v>3.7276868226126081</v>
      </c>
      <c r="U405">
        <v>3.7098167503592205</v>
      </c>
      <c r="V405">
        <v>3.6944911445069741</v>
      </c>
      <c r="W405">
        <v>3.6900360973802928</v>
      </c>
      <c r="X405">
        <v>3.684776081706012</v>
      </c>
      <c r="Y405">
        <v>3.7181751559715912</v>
      </c>
      <c r="Z405">
        <v>3.7594122064161994</v>
      </c>
      <c r="AA405">
        <v>3.7531813284161859</v>
      </c>
      <c r="AB405">
        <v>3.7475370776129253</v>
      </c>
      <c r="AC405">
        <v>3.7668694267235603</v>
      </c>
      <c r="AD405">
        <v>3.8073117723180721</v>
      </c>
      <c r="AE405">
        <v>3.8108913828991597</v>
      </c>
      <c r="AF405">
        <v>3.8748340313077874</v>
      </c>
      <c r="AG405">
        <v>3.8892476876646245</v>
      </c>
      <c r="AH405">
        <v>3.9176411263974358</v>
      </c>
      <c r="AI405">
        <v>3.9170065721279359</v>
      </c>
      <c r="AJ405">
        <v>3.9667172993594306</v>
      </c>
      <c r="AK405">
        <v>4.0052217578388127</v>
      </c>
      <c r="AL405">
        <v>4.0503527241282846</v>
      </c>
      <c r="AM405">
        <v>4.1202777217904467</v>
      </c>
      <c r="AN405">
        <v>4.1870517951478492</v>
      </c>
      <c r="AO405">
        <v>4.1933421317447479</v>
      </c>
      <c r="AP405">
        <v>4.128402645900934</v>
      </c>
      <c r="AQ405">
        <v>4.0140634219634279</v>
      </c>
      <c r="AR405">
        <v>3.8540342946715747</v>
      </c>
      <c r="AS405">
        <v>3.7454135087242721</v>
      </c>
      <c r="AT405">
        <v>3.6600821818200449</v>
      </c>
      <c r="AU405">
        <v>3.6230698079304187</v>
      </c>
      <c r="AV405">
        <v>3.7841889763243852</v>
      </c>
      <c r="AW405">
        <v>3.8461923989604885</v>
      </c>
      <c r="AX405">
        <v>3.8972272623204671</v>
      </c>
      <c r="AY405">
        <v>3.8833779608562295</v>
      </c>
      <c r="AZ405">
        <v>3.845122401172449</v>
      </c>
    </row>
    <row r="406" spans="1:52" ht="15.75" x14ac:dyDescent="0.3">
      <c r="A406" s="4" t="s">
        <v>39</v>
      </c>
      <c r="B406" t="s">
        <v>64</v>
      </c>
      <c r="C406" t="s">
        <v>64</v>
      </c>
      <c r="D406" t="s">
        <v>64</v>
      </c>
      <c r="E406" t="s">
        <v>64</v>
      </c>
      <c r="F406" t="s">
        <v>64</v>
      </c>
      <c r="G406" t="s">
        <v>64</v>
      </c>
      <c r="H406" t="s">
        <v>64</v>
      </c>
      <c r="I406" t="s">
        <v>64</v>
      </c>
      <c r="J406" t="s">
        <v>64</v>
      </c>
      <c r="K406" t="s">
        <v>64</v>
      </c>
      <c r="L406" t="s">
        <v>64</v>
      </c>
      <c r="M406" t="s">
        <v>64</v>
      </c>
      <c r="N406" t="s">
        <v>64</v>
      </c>
      <c r="O406" t="s">
        <v>64</v>
      </c>
      <c r="P406" t="s">
        <v>64</v>
      </c>
      <c r="Q406" t="s">
        <v>64</v>
      </c>
      <c r="R406" t="s">
        <v>64</v>
      </c>
      <c r="S406" t="s">
        <v>64</v>
      </c>
      <c r="T406" t="s">
        <v>64</v>
      </c>
      <c r="U406" t="s">
        <v>64</v>
      </c>
      <c r="V406" t="s">
        <v>64</v>
      </c>
      <c r="W406" t="s">
        <v>64</v>
      </c>
      <c r="X406" t="s">
        <v>64</v>
      </c>
      <c r="Y406" t="s">
        <v>64</v>
      </c>
      <c r="Z406" t="s">
        <v>64</v>
      </c>
      <c r="AA406" t="s">
        <v>64</v>
      </c>
      <c r="AB406" t="s">
        <v>64</v>
      </c>
      <c r="AC406" t="s">
        <v>64</v>
      </c>
      <c r="AD406" t="s">
        <v>64</v>
      </c>
      <c r="AE406" t="s">
        <v>64</v>
      </c>
      <c r="AF406" t="s">
        <v>64</v>
      </c>
      <c r="AG406" t="s">
        <v>64</v>
      </c>
      <c r="AH406" t="s">
        <v>64</v>
      </c>
      <c r="AI406" t="s">
        <v>64</v>
      </c>
      <c r="AJ406" t="s">
        <v>64</v>
      </c>
      <c r="AK406" t="s">
        <v>64</v>
      </c>
      <c r="AL406" t="s">
        <v>64</v>
      </c>
      <c r="AM406" t="s">
        <v>64</v>
      </c>
      <c r="AN406" t="s">
        <v>64</v>
      </c>
      <c r="AO406" t="s">
        <v>64</v>
      </c>
      <c r="AP406" t="s">
        <v>64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64</v>
      </c>
      <c r="AW406" t="s">
        <v>64</v>
      </c>
      <c r="AX406" t="s">
        <v>64</v>
      </c>
      <c r="AY406" t="s">
        <v>64</v>
      </c>
      <c r="AZ406" t="s">
        <v>64</v>
      </c>
    </row>
    <row r="407" spans="1:52" ht="15.75" x14ac:dyDescent="0.3">
      <c r="A407" s="4" t="s">
        <v>40</v>
      </c>
      <c r="B407" t="s">
        <v>64</v>
      </c>
      <c r="C407" t="s">
        <v>64</v>
      </c>
      <c r="D407" t="s">
        <v>64</v>
      </c>
      <c r="E407" t="s">
        <v>64</v>
      </c>
      <c r="F407" t="s">
        <v>64</v>
      </c>
      <c r="G407" t="s">
        <v>64</v>
      </c>
      <c r="H407" t="s">
        <v>64</v>
      </c>
      <c r="I407" t="s">
        <v>64</v>
      </c>
      <c r="J407" t="s">
        <v>64</v>
      </c>
      <c r="K407" t="s">
        <v>64</v>
      </c>
      <c r="L407" t="s">
        <v>64</v>
      </c>
      <c r="M407" t="s">
        <v>64</v>
      </c>
      <c r="N407" t="s">
        <v>64</v>
      </c>
      <c r="O407" t="s">
        <v>64</v>
      </c>
      <c r="P407" t="s">
        <v>64</v>
      </c>
      <c r="Q407" t="s">
        <v>64</v>
      </c>
      <c r="R407" t="s">
        <v>64</v>
      </c>
      <c r="S407" t="s">
        <v>64</v>
      </c>
      <c r="T407" t="s">
        <v>64</v>
      </c>
      <c r="U407" t="s">
        <v>64</v>
      </c>
      <c r="V407" t="s">
        <v>64</v>
      </c>
      <c r="W407" t="s">
        <v>64</v>
      </c>
      <c r="X407" t="s">
        <v>64</v>
      </c>
      <c r="Y407" t="s">
        <v>64</v>
      </c>
      <c r="Z407" t="s">
        <v>64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 t="s">
        <v>64</v>
      </c>
      <c r="AI407" t="s">
        <v>64</v>
      </c>
      <c r="AJ407" t="s">
        <v>64</v>
      </c>
      <c r="AK407" t="s">
        <v>64</v>
      </c>
      <c r="AL407" t="s">
        <v>64</v>
      </c>
      <c r="AM407" t="s">
        <v>64</v>
      </c>
      <c r="AN407" t="s">
        <v>64</v>
      </c>
      <c r="AO407" t="s">
        <v>64</v>
      </c>
      <c r="AP407" t="s">
        <v>64</v>
      </c>
      <c r="AQ407" t="s">
        <v>64</v>
      </c>
      <c r="AR407" t="s">
        <v>64</v>
      </c>
      <c r="AS407" t="s">
        <v>64</v>
      </c>
      <c r="AT407" t="s">
        <v>64</v>
      </c>
      <c r="AU407" t="s">
        <v>64</v>
      </c>
      <c r="AV407" t="s">
        <v>64</v>
      </c>
      <c r="AW407" t="s">
        <v>64</v>
      </c>
      <c r="AX407" t="s">
        <v>64</v>
      </c>
      <c r="AY407" t="s">
        <v>64</v>
      </c>
      <c r="AZ407" t="s">
        <v>64</v>
      </c>
    </row>
    <row r="408" spans="1:52" ht="15.75" x14ac:dyDescent="0.3">
      <c r="A408" s="4" t="s">
        <v>36</v>
      </c>
      <c r="B408">
        <v>11.906988823522232</v>
      </c>
      <c r="C408">
        <v>11.866452325164916</v>
      </c>
      <c r="D408">
        <v>11.969976543310418</v>
      </c>
      <c r="E408">
        <v>12.034975400519373</v>
      </c>
      <c r="F408">
        <v>12.099447442288003</v>
      </c>
      <c r="G408">
        <v>12.116796856106028</v>
      </c>
      <c r="H408">
        <v>12.171338729692122</v>
      </c>
      <c r="I408">
        <v>12.348932724556787</v>
      </c>
      <c r="J408">
        <v>12.433573861879283</v>
      </c>
      <c r="K408">
        <v>12.500599101813641</v>
      </c>
      <c r="L408">
        <v>12.59409441817278</v>
      </c>
      <c r="M408">
        <v>12.667425915263502</v>
      </c>
      <c r="N408">
        <v>12.65716547759328</v>
      </c>
      <c r="O408">
        <v>12.700222164531032</v>
      </c>
      <c r="P408">
        <v>12.897856214539773</v>
      </c>
      <c r="Q408">
        <v>12.844975789133189</v>
      </c>
      <c r="R408">
        <v>13.052061216065649</v>
      </c>
      <c r="S408">
        <v>13.287762690747694</v>
      </c>
      <c r="T408">
        <v>13.526056743165112</v>
      </c>
      <c r="U408">
        <v>13.516325304316382</v>
      </c>
      <c r="V408">
        <v>13.472452174264117</v>
      </c>
      <c r="W408">
        <v>13.545431938908717</v>
      </c>
      <c r="X408">
        <v>13.656961617298629</v>
      </c>
      <c r="Y408">
        <v>13.686003054491005</v>
      </c>
      <c r="Z408">
        <v>13.811713891929895</v>
      </c>
      <c r="AA408">
        <v>13.970921707905543</v>
      </c>
      <c r="AB408">
        <v>13.988430838012697</v>
      </c>
      <c r="AC408">
        <v>14.107328475082806</v>
      </c>
      <c r="AD408">
        <v>14.008105171656723</v>
      </c>
      <c r="AE408">
        <v>13.817400556160688</v>
      </c>
      <c r="AF408">
        <v>13.665169773030883</v>
      </c>
      <c r="AG408">
        <v>13.723173379666163</v>
      </c>
      <c r="AH408">
        <v>13.708054752257576</v>
      </c>
      <c r="AI408">
        <v>13.672839800549452</v>
      </c>
      <c r="AJ408">
        <v>13.569892335359571</v>
      </c>
      <c r="AK408">
        <v>13.584273607422007</v>
      </c>
      <c r="AL408">
        <v>13.529124151665458</v>
      </c>
      <c r="AM408">
        <v>13.332095358240837</v>
      </c>
      <c r="AN408">
        <v>13.140513334496932</v>
      </c>
      <c r="AO408">
        <v>12.967900281077805</v>
      </c>
      <c r="AP408">
        <v>12.56581539086055</v>
      </c>
      <c r="AQ408">
        <v>12.093625293043965</v>
      </c>
      <c r="AR408">
        <v>11.607628582118863</v>
      </c>
      <c r="AS408">
        <v>11.144234983105248</v>
      </c>
      <c r="AT408">
        <v>11.05426221226827</v>
      </c>
      <c r="AU408">
        <v>11.183232524377342</v>
      </c>
      <c r="AV408">
        <v>11.508284226514466</v>
      </c>
      <c r="AW408">
        <v>11.467071541484808</v>
      </c>
      <c r="AX408">
        <v>11.287870197757007</v>
      </c>
      <c r="AY408">
        <v>11.086143921249658</v>
      </c>
      <c r="AZ408">
        <v>10.934564988933744</v>
      </c>
    </row>
    <row r="409" spans="1:52" ht="15.75" x14ac:dyDescent="0.3">
      <c r="A409" s="4" t="s">
        <v>41</v>
      </c>
      <c r="B409">
        <v>44.801217057264672</v>
      </c>
      <c r="C409">
        <v>44.04274412007031</v>
      </c>
      <c r="D409">
        <v>44.046176207769584</v>
      </c>
      <c r="E409">
        <v>43.577879484467097</v>
      </c>
      <c r="F409">
        <v>42.653000193364932</v>
      </c>
      <c r="G409">
        <v>42.270606503779057</v>
      </c>
      <c r="H409">
        <v>42.645217087711899</v>
      </c>
      <c r="I409">
        <v>41.842579165843688</v>
      </c>
      <c r="J409">
        <v>42.11277833200436</v>
      </c>
      <c r="K409">
        <v>41.729562801301093</v>
      </c>
      <c r="L409">
        <v>42.671051448587043</v>
      </c>
      <c r="M409">
        <v>42.731644502754364</v>
      </c>
      <c r="N409">
        <v>42.898518295849357</v>
      </c>
      <c r="O409">
        <v>43.58412067970383</v>
      </c>
      <c r="P409">
        <v>43.964954154639749</v>
      </c>
      <c r="Q409">
        <v>44.55459124215902</v>
      </c>
      <c r="R409">
        <v>45.293050143770785</v>
      </c>
      <c r="S409">
        <v>44.880800444422739</v>
      </c>
      <c r="T409">
        <v>44.204870825669609</v>
      </c>
      <c r="U409">
        <v>44.368981961297763</v>
      </c>
      <c r="V409">
        <v>44.327518576637559</v>
      </c>
      <c r="W409">
        <v>44.156974562697613</v>
      </c>
      <c r="X409">
        <v>43.018980056647358</v>
      </c>
      <c r="Y409">
        <v>42.318502334613811</v>
      </c>
      <c r="Z409">
        <v>41.856916363819657</v>
      </c>
      <c r="AA409">
        <v>40.591210232824352</v>
      </c>
      <c r="AB409">
        <v>38.905125828598607</v>
      </c>
      <c r="AC409">
        <v>38.970860425959486</v>
      </c>
      <c r="AD409">
        <v>38.850901426332577</v>
      </c>
      <c r="AE409">
        <v>39.492608502472777</v>
      </c>
      <c r="AF409">
        <v>39.045153992460421</v>
      </c>
      <c r="AG409">
        <v>38.674193499601778</v>
      </c>
      <c r="AH409">
        <v>37.797376496215598</v>
      </c>
      <c r="AI409">
        <v>37.047138516170897</v>
      </c>
      <c r="AJ409">
        <v>32.195127978654391</v>
      </c>
      <c r="AK409">
        <v>23.124045880915652</v>
      </c>
      <c r="AL409">
        <v>17.788322925045449</v>
      </c>
      <c r="AM409">
        <v>14.685065789292997</v>
      </c>
      <c r="AN409">
        <v>12.462718850970671</v>
      </c>
      <c r="AO409">
        <v>11.030539352980135</v>
      </c>
      <c r="AP409">
        <v>9.8910408368945859</v>
      </c>
      <c r="AQ409">
        <v>8.7553104477292401</v>
      </c>
      <c r="AR409">
        <v>8.1142749364716931</v>
      </c>
      <c r="AS409">
        <v>7.5775730737111786</v>
      </c>
      <c r="AT409">
        <v>7.3274192463804413</v>
      </c>
      <c r="AU409">
        <v>8.1783852146887135</v>
      </c>
      <c r="AV409">
        <v>9.873062276733636</v>
      </c>
      <c r="AW409">
        <v>12.811530034973384</v>
      </c>
      <c r="AX409">
        <v>18.471339193317935</v>
      </c>
      <c r="AY409">
        <v>21.134690399507292</v>
      </c>
      <c r="AZ409">
        <v>23.389807776142998</v>
      </c>
    </row>
    <row r="410" spans="1:52" ht="15.75" x14ac:dyDescent="0.3">
      <c r="A410" s="3" t="s">
        <v>143</v>
      </c>
      <c r="B410">
        <v>1.939274818898193</v>
      </c>
      <c r="C410">
        <v>1.8978713929260538</v>
      </c>
      <c r="D410">
        <v>1.8768325365279286</v>
      </c>
      <c r="E410">
        <v>1.8614948503682776</v>
      </c>
      <c r="F410">
        <v>1.8444661921018253</v>
      </c>
      <c r="G410">
        <v>1.8370092132428253</v>
      </c>
      <c r="H410">
        <v>1.7873212040796282</v>
      </c>
      <c r="I410">
        <v>1.7999888965378672</v>
      </c>
      <c r="J410">
        <v>1.7879922453058996</v>
      </c>
      <c r="K410">
        <v>1.8443260391368983</v>
      </c>
      <c r="L410">
        <v>1.854035057168282</v>
      </c>
      <c r="M410">
        <v>1.8798667662764026</v>
      </c>
      <c r="N410">
        <v>1.9153974586169045</v>
      </c>
      <c r="O410">
        <v>1.9001908599769031</v>
      </c>
      <c r="P410">
        <v>1.8733783984828623</v>
      </c>
      <c r="Q410">
        <v>1.8711926949682389</v>
      </c>
      <c r="R410">
        <v>1.875004728650119</v>
      </c>
      <c r="S410">
        <v>1.8706369901926547</v>
      </c>
      <c r="T410">
        <v>1.8801903203279513</v>
      </c>
      <c r="U410">
        <v>1.8741625139618852</v>
      </c>
      <c r="V410">
        <v>1.8807868460958281</v>
      </c>
      <c r="W410">
        <v>1.840779337767769</v>
      </c>
      <c r="X410">
        <v>1.8371253299038124</v>
      </c>
      <c r="Y410">
        <v>1.8357565071322139</v>
      </c>
      <c r="Z410">
        <v>1.8385928956033324</v>
      </c>
      <c r="AA410">
        <v>1.8715510736908691</v>
      </c>
      <c r="AB410">
        <v>1.9310875509752496</v>
      </c>
      <c r="AC410">
        <v>1.9576936795210875</v>
      </c>
      <c r="AD410">
        <v>1.9924059606670881</v>
      </c>
      <c r="AE410">
        <v>2.0176101964265225</v>
      </c>
      <c r="AF410">
        <v>2.0538841557279164</v>
      </c>
      <c r="AG410">
        <v>2.1038446192913089</v>
      </c>
      <c r="AH410">
        <v>2.1477897301212803</v>
      </c>
      <c r="AI410">
        <v>2.2041255404626594</v>
      </c>
      <c r="AJ410">
        <v>2.2679093969732316</v>
      </c>
      <c r="AK410">
        <v>2.3314385781345939</v>
      </c>
      <c r="AL410">
        <v>2.3741075768346649</v>
      </c>
      <c r="AM410">
        <v>2.4423242589105958</v>
      </c>
      <c r="AN410">
        <v>2.4379087889983286</v>
      </c>
      <c r="AO410">
        <v>2.4611191850638008</v>
      </c>
      <c r="AP410">
        <v>2.5699944029767092</v>
      </c>
      <c r="AQ410">
        <v>2.6485799544788571</v>
      </c>
      <c r="AR410">
        <v>2.6752600694290187</v>
      </c>
      <c r="AS410">
        <v>2.7010016938868899</v>
      </c>
      <c r="AT410">
        <v>2.719098074255212</v>
      </c>
      <c r="AU410">
        <v>2.6955686523527369</v>
      </c>
      <c r="AV410">
        <v>2.6475577971891759</v>
      </c>
      <c r="AW410">
        <v>2.6056382641032174</v>
      </c>
      <c r="AX410">
        <v>2.5426055297914898</v>
      </c>
      <c r="AY410">
        <v>2.4942127607571916</v>
      </c>
      <c r="AZ410">
        <v>2.5107110045867129</v>
      </c>
    </row>
    <row r="411" spans="1:52" ht="15.75" x14ac:dyDescent="0.3">
      <c r="A411" s="3" t="s">
        <v>183</v>
      </c>
      <c r="B411">
        <v>4.067755664376187</v>
      </c>
      <c r="C411">
        <v>4.0105333598962849</v>
      </c>
      <c r="D411">
        <v>3.9719285831666529</v>
      </c>
      <c r="E411">
        <v>3.9377335068464046</v>
      </c>
      <c r="F411">
        <v>3.9524073766719616</v>
      </c>
      <c r="G411">
        <v>3.9651858194216807</v>
      </c>
      <c r="H411">
        <v>3.9727533341199073</v>
      </c>
      <c r="I411">
        <v>4.0115791414960142</v>
      </c>
      <c r="J411">
        <v>4.0237578370794136</v>
      </c>
      <c r="K411">
        <v>4.0476513773024729</v>
      </c>
      <c r="L411">
        <v>4.0763354062020394</v>
      </c>
      <c r="M411">
        <v>4.113016358432751</v>
      </c>
      <c r="N411">
        <v>4.1534091126930415</v>
      </c>
      <c r="O411">
        <v>4.1148446216653651</v>
      </c>
      <c r="P411">
        <v>4.092959214934389</v>
      </c>
      <c r="Q411">
        <v>4.059665879942294</v>
      </c>
      <c r="R411">
        <v>4.0268309646767566</v>
      </c>
      <c r="S411">
        <v>3.9927666072803838</v>
      </c>
      <c r="T411">
        <v>3.9569882579708811</v>
      </c>
      <c r="U411">
        <v>3.9059390276973298</v>
      </c>
      <c r="V411">
        <v>3.8622881637389672</v>
      </c>
      <c r="W411">
        <v>3.819769311322009</v>
      </c>
      <c r="X411">
        <v>3.7741570034644649</v>
      </c>
      <c r="Y411">
        <v>3.7399313019679878</v>
      </c>
      <c r="Z411">
        <v>3.7294118142956552</v>
      </c>
      <c r="AA411">
        <v>3.7851743783733287</v>
      </c>
      <c r="AB411">
        <v>3.8770861965955459</v>
      </c>
      <c r="AC411">
        <v>3.9221517342605887</v>
      </c>
      <c r="AD411">
        <v>3.9477939549453112</v>
      </c>
      <c r="AE411">
        <v>3.9759056553712431</v>
      </c>
      <c r="AF411">
        <v>4.0606891753393475</v>
      </c>
      <c r="AG411">
        <v>4.0987888262580592</v>
      </c>
      <c r="AH411">
        <v>4.1097135650526537</v>
      </c>
      <c r="AI411">
        <v>4.1186237642050276</v>
      </c>
      <c r="AJ411">
        <v>4.1347882076107307</v>
      </c>
      <c r="AK411">
        <v>4.1495004077814226</v>
      </c>
      <c r="AL411">
        <v>4.6726621985865195</v>
      </c>
      <c r="AM411">
        <v>4.5907552534969023</v>
      </c>
      <c r="AN411">
        <v>4.4543465842417467</v>
      </c>
      <c r="AO411">
        <v>4.3343483224506532</v>
      </c>
      <c r="AP411">
        <v>4.228023470336848</v>
      </c>
      <c r="AQ411">
        <v>4.1104012592296408</v>
      </c>
      <c r="AR411">
        <v>4.0464113107394111</v>
      </c>
      <c r="AS411">
        <v>3.9243117713474205</v>
      </c>
      <c r="AT411">
        <v>3.8869509016909256</v>
      </c>
      <c r="AU411">
        <v>3.9415615985372257</v>
      </c>
      <c r="AV411">
        <v>3.9958963911804211</v>
      </c>
      <c r="AW411">
        <v>3.9881721570634263</v>
      </c>
      <c r="AX411">
        <v>3.4465481299700174</v>
      </c>
      <c r="AY411">
        <v>3.4536484848116458</v>
      </c>
      <c r="AZ411">
        <v>3.4612352295701103</v>
      </c>
    </row>
    <row r="412" spans="1:52" ht="15.75" x14ac:dyDescent="0.3">
      <c r="A412" s="10"/>
    </row>
    <row r="413" spans="1:52" ht="15.75" x14ac:dyDescent="0.3">
      <c r="A413" s="1" t="s">
        <v>184</v>
      </c>
      <c r="B413" s="32">
        <v>42887</v>
      </c>
      <c r="C413" s="32">
        <v>42917</v>
      </c>
      <c r="D413" s="32">
        <v>42948</v>
      </c>
      <c r="E413" s="32">
        <v>42979</v>
      </c>
      <c r="F413" s="32">
        <v>43009</v>
      </c>
      <c r="G413" s="32">
        <v>43040</v>
      </c>
      <c r="H413" s="32">
        <v>43070</v>
      </c>
      <c r="I413" s="32">
        <v>43101</v>
      </c>
      <c r="J413" s="32">
        <v>43132</v>
      </c>
      <c r="K413" s="32">
        <v>43160</v>
      </c>
      <c r="L413" s="32">
        <v>43191</v>
      </c>
      <c r="M413" s="32">
        <v>43221</v>
      </c>
      <c r="N413" s="32">
        <v>43252</v>
      </c>
      <c r="O413" s="32">
        <v>43282</v>
      </c>
      <c r="P413" s="32">
        <v>43313</v>
      </c>
      <c r="Q413" s="32">
        <v>43344</v>
      </c>
      <c r="R413" s="32">
        <v>43374</v>
      </c>
      <c r="S413" s="32">
        <v>43405</v>
      </c>
      <c r="T413" s="32">
        <v>43435</v>
      </c>
      <c r="U413" s="32">
        <v>43466</v>
      </c>
      <c r="V413" s="32">
        <v>43497</v>
      </c>
      <c r="W413" s="32">
        <v>43525</v>
      </c>
      <c r="X413" s="32">
        <v>43556</v>
      </c>
      <c r="Y413" s="32">
        <v>43586</v>
      </c>
      <c r="Z413" s="32">
        <v>43617</v>
      </c>
      <c r="AA413" s="32">
        <v>43647</v>
      </c>
      <c r="AB413" s="32">
        <v>43678</v>
      </c>
      <c r="AC413" s="32">
        <v>43709</v>
      </c>
      <c r="AD413" s="32">
        <v>43739</v>
      </c>
      <c r="AE413" s="32">
        <v>43770</v>
      </c>
      <c r="AF413" s="32">
        <v>43800</v>
      </c>
      <c r="AG413" s="32">
        <v>43831</v>
      </c>
      <c r="AH413" s="32">
        <v>43862</v>
      </c>
      <c r="AI413" s="32">
        <v>43891</v>
      </c>
      <c r="AJ413" s="32">
        <v>43922</v>
      </c>
      <c r="AK413" s="32">
        <v>43952</v>
      </c>
      <c r="AL413" s="32">
        <v>43983</v>
      </c>
      <c r="AM413" s="32">
        <v>44013</v>
      </c>
      <c r="AN413" s="32">
        <v>44044</v>
      </c>
      <c r="AO413" s="32">
        <v>44075</v>
      </c>
      <c r="AP413" s="32">
        <v>44105</v>
      </c>
      <c r="AQ413" s="32">
        <v>44136</v>
      </c>
      <c r="AR413" s="32">
        <v>44166</v>
      </c>
      <c r="AS413" s="32">
        <v>44197</v>
      </c>
      <c r="AT413" s="32">
        <v>44228</v>
      </c>
      <c r="AU413" s="32">
        <v>44256</v>
      </c>
      <c r="AV413" s="32">
        <v>44287</v>
      </c>
      <c r="AW413" s="32">
        <v>44317</v>
      </c>
      <c r="AX413" s="32">
        <v>44348</v>
      </c>
      <c r="AY413" s="32">
        <v>44378</v>
      </c>
      <c r="AZ413" s="32">
        <v>44409</v>
      </c>
    </row>
    <row r="414" spans="1:52" ht="15.75" x14ac:dyDescent="0.3">
      <c r="A414" s="23"/>
    </row>
    <row r="415" spans="1:52" ht="15.75" x14ac:dyDescent="0.3">
      <c r="A415" s="23" t="s">
        <v>185</v>
      </c>
      <c r="B415">
        <v>59.312504731576063</v>
      </c>
      <c r="C415">
        <v>57.647331168462138</v>
      </c>
      <c r="D415">
        <v>56.811214506583887</v>
      </c>
      <c r="E415">
        <v>57.784709450339612</v>
      </c>
      <c r="F415">
        <v>56.696223798531442</v>
      </c>
      <c r="G415">
        <v>56.940375235578777</v>
      </c>
      <c r="H415">
        <v>58.323816539130803</v>
      </c>
      <c r="I415">
        <v>55.539272996589595</v>
      </c>
      <c r="J415">
        <v>54.293837589153704</v>
      </c>
      <c r="K415">
        <v>60.989178433973159</v>
      </c>
      <c r="L415">
        <v>58.564375597140483</v>
      </c>
      <c r="M415">
        <v>59.435449862853154</v>
      </c>
      <c r="N415">
        <v>61.036883153938071</v>
      </c>
      <c r="O415">
        <v>60.504491406849169</v>
      </c>
      <c r="P415">
        <v>61.738563313381668</v>
      </c>
      <c r="Q415">
        <v>64.493340269051856</v>
      </c>
      <c r="R415">
        <v>62.675949143159158</v>
      </c>
      <c r="S415">
        <v>62.848039170158422</v>
      </c>
      <c r="T415">
        <v>65.187298750493923</v>
      </c>
      <c r="U415">
        <v>62.017837013597578</v>
      </c>
      <c r="V415">
        <v>62.573983205173747</v>
      </c>
      <c r="W415">
        <v>64.749607773629137</v>
      </c>
      <c r="X415">
        <v>62.481305782879872</v>
      </c>
      <c r="Y415">
        <v>64.676215166955373</v>
      </c>
      <c r="Z415">
        <v>65.885694228559629</v>
      </c>
      <c r="AA415">
        <v>63.769707694050439</v>
      </c>
      <c r="AB415">
        <v>64.949748782634671</v>
      </c>
      <c r="AC415">
        <v>63.063894563830772</v>
      </c>
      <c r="AD415">
        <v>64.391461655037219</v>
      </c>
      <c r="AE415">
        <v>63.703807114181579</v>
      </c>
      <c r="AF415">
        <v>65.778262240558263</v>
      </c>
      <c r="AG415">
        <v>63.668655836804021</v>
      </c>
      <c r="AH415">
        <v>62.171159116068097</v>
      </c>
      <c r="AI415">
        <v>59.998804450602229</v>
      </c>
      <c r="AJ415">
        <v>56.747224942083598</v>
      </c>
      <c r="AK415">
        <v>58.436060219089072</v>
      </c>
      <c r="AL415">
        <v>58.404236642599841</v>
      </c>
      <c r="AM415">
        <v>57.212001907501012</v>
      </c>
      <c r="AN415">
        <v>57.084360085901231</v>
      </c>
      <c r="AO415">
        <v>62.055489924021423</v>
      </c>
      <c r="AP415">
        <v>61.401926088012928</v>
      </c>
      <c r="AQ415">
        <v>62.602474071689386</v>
      </c>
      <c r="AR415">
        <v>62.700132828315368</v>
      </c>
      <c r="AS415">
        <v>60.816595464139688</v>
      </c>
      <c r="AT415">
        <v>62.596684769770846</v>
      </c>
      <c r="AU415">
        <v>64.240602641692192</v>
      </c>
      <c r="AV415">
        <v>64.979706794902498</v>
      </c>
      <c r="AW415">
        <v>64.307666392903712</v>
      </c>
      <c r="AX415">
        <v>63.752746161206176</v>
      </c>
      <c r="AY415">
        <v>63.138280536675332</v>
      </c>
      <c r="AZ415">
        <v>66.32001075763003</v>
      </c>
    </row>
    <row r="416" spans="1:52" ht="15.75" x14ac:dyDescent="0.3">
      <c r="A416" s="23" t="s">
        <v>186</v>
      </c>
      <c r="B416">
        <v>57.766157233894319</v>
      </c>
      <c r="C416">
        <v>56.131472693635601</v>
      </c>
      <c r="D416">
        <v>55.31681559639221</v>
      </c>
      <c r="E416">
        <v>56.286894494734298</v>
      </c>
      <c r="F416">
        <v>55.21179864046205</v>
      </c>
      <c r="G416">
        <v>55.457129071269918</v>
      </c>
      <c r="H416">
        <v>56.850833109480156</v>
      </c>
      <c r="I416">
        <v>54.160328619752853</v>
      </c>
      <c r="J416">
        <v>52.952767842301505</v>
      </c>
      <c r="K416">
        <v>59.414757021604473</v>
      </c>
      <c r="L416">
        <v>57.04189776263776</v>
      </c>
      <c r="M416">
        <v>57.884256724971415</v>
      </c>
      <c r="N416">
        <v>59.455455437034807</v>
      </c>
      <c r="O416">
        <v>59.041770441874355</v>
      </c>
      <c r="P416">
        <v>60.23421070945956</v>
      </c>
      <c r="Q416">
        <v>62.924031313769945</v>
      </c>
      <c r="R416">
        <v>61.17336101222751</v>
      </c>
      <c r="S416">
        <v>61.320415205385501</v>
      </c>
      <c r="T416">
        <v>63.639989993889692</v>
      </c>
      <c r="U416">
        <v>60.580742330470628</v>
      </c>
      <c r="V416">
        <v>61.117334776587462</v>
      </c>
      <c r="W416">
        <v>63.229406352298312</v>
      </c>
      <c r="X416">
        <v>61.022026368078116</v>
      </c>
      <c r="Y416">
        <v>63.156259193680512</v>
      </c>
      <c r="Z416">
        <v>64.328362957618864</v>
      </c>
      <c r="AA416">
        <v>62.260133536437998</v>
      </c>
      <c r="AB416">
        <v>63.424021583176682</v>
      </c>
      <c r="AC416">
        <v>61.541500875165568</v>
      </c>
      <c r="AD416">
        <v>62.845167618160062</v>
      </c>
      <c r="AE416">
        <v>62.171923038615319</v>
      </c>
      <c r="AF416">
        <v>64.292215560126522</v>
      </c>
      <c r="AG416">
        <v>62.223952530289374</v>
      </c>
      <c r="AH416">
        <v>60.74192515172723</v>
      </c>
      <c r="AI416">
        <v>58.612326879744003</v>
      </c>
      <c r="AJ416">
        <v>55.447713720694225</v>
      </c>
      <c r="AK416">
        <v>57.097572674292643</v>
      </c>
      <c r="AL416">
        <v>57.063696565823903</v>
      </c>
      <c r="AM416">
        <v>55.92706060609197</v>
      </c>
      <c r="AN416">
        <v>55.832268048853763</v>
      </c>
      <c r="AO416">
        <v>60.711245715416752</v>
      </c>
      <c r="AP416">
        <v>60.05562721019858</v>
      </c>
      <c r="AQ416">
        <v>61.180868422801126</v>
      </c>
      <c r="AR416">
        <v>61.157352073011076</v>
      </c>
      <c r="AS416">
        <v>59.302874690040461</v>
      </c>
      <c r="AT416">
        <v>61.024518988127532</v>
      </c>
      <c r="AU416">
        <v>62.688544244644682</v>
      </c>
      <c r="AV416">
        <v>63.472506952038742</v>
      </c>
      <c r="AW416">
        <v>62.842377041621013</v>
      </c>
      <c r="AX416">
        <v>62.314919480532573</v>
      </c>
      <c r="AY416">
        <v>61.753582813778365</v>
      </c>
      <c r="AZ416">
        <v>64.885401011662111</v>
      </c>
    </row>
    <row r="417" spans="1:52" ht="15.75" x14ac:dyDescent="0.3">
      <c r="A417" s="23" t="s">
        <v>187</v>
      </c>
      <c r="B417">
        <v>60.116071523471938</v>
      </c>
      <c r="C417">
        <v>59.764823121111654</v>
      </c>
      <c r="D417">
        <v>59.357714966024631</v>
      </c>
      <c r="E417">
        <v>60.495901855062087</v>
      </c>
      <c r="F417">
        <v>59.06511299405399</v>
      </c>
      <c r="G417">
        <v>60.447786393097033</v>
      </c>
      <c r="H417">
        <v>61.184996232366842</v>
      </c>
      <c r="I417">
        <v>57.586628979411849</v>
      </c>
      <c r="J417">
        <v>57.046019318083573</v>
      </c>
      <c r="K417">
        <v>59.964294001869291</v>
      </c>
      <c r="L417">
        <v>58.64026819249424</v>
      </c>
      <c r="M417">
        <v>59.08305764386941</v>
      </c>
      <c r="N417">
        <v>61.225660002290205</v>
      </c>
      <c r="O417">
        <v>55.638048607443999</v>
      </c>
      <c r="P417">
        <v>54.526749925235649</v>
      </c>
      <c r="Q417">
        <v>55.12731579351766</v>
      </c>
      <c r="R417">
        <v>53.347013554099711</v>
      </c>
      <c r="S417">
        <v>55.344917824187377</v>
      </c>
      <c r="T417">
        <v>54.51888067528553</v>
      </c>
      <c r="U417">
        <v>52.528801499085432</v>
      </c>
      <c r="V417">
        <v>52.057637411063581</v>
      </c>
      <c r="W417">
        <v>53.387827854712576</v>
      </c>
      <c r="X417">
        <v>51.662731950803717</v>
      </c>
      <c r="Y417">
        <v>52.273631580222457</v>
      </c>
      <c r="Z417">
        <v>53.685664407607334</v>
      </c>
      <c r="AA417">
        <v>54.216295942384882</v>
      </c>
      <c r="AB417">
        <v>55.318592008349874</v>
      </c>
      <c r="AC417">
        <v>55.250242908076231</v>
      </c>
      <c r="AD417">
        <v>55.063388045234952</v>
      </c>
      <c r="AE417">
        <v>56.938780085419019</v>
      </c>
      <c r="AF417">
        <v>58.770694861904296</v>
      </c>
      <c r="AG417">
        <v>55.637540795299515</v>
      </c>
      <c r="AH417">
        <v>55.82558895257884</v>
      </c>
      <c r="AI417">
        <v>57.36192397586538</v>
      </c>
      <c r="AJ417">
        <v>57.723008926477824</v>
      </c>
      <c r="AK417">
        <v>58.136947044401424</v>
      </c>
      <c r="AL417">
        <v>58.596857769188524</v>
      </c>
      <c r="AM417">
        <v>59.893022643868754</v>
      </c>
      <c r="AN417">
        <v>60.480707884413277</v>
      </c>
      <c r="AO417">
        <v>60.998465942705785</v>
      </c>
      <c r="AP417">
        <v>60.878496895737989</v>
      </c>
      <c r="AQ417">
        <v>61.613107518993715</v>
      </c>
      <c r="AR417">
        <v>63.200908283021995</v>
      </c>
      <c r="AS417">
        <v>63.424108361093815</v>
      </c>
      <c r="AT417">
        <v>64.026487443667534</v>
      </c>
      <c r="AU417">
        <v>65.621323482651064</v>
      </c>
      <c r="AV417">
        <v>65.459437928314713</v>
      </c>
      <c r="AW417">
        <v>65.246308427966085</v>
      </c>
      <c r="AX417">
        <v>65.785987182229661</v>
      </c>
      <c r="AY417">
        <v>66.230668051942089</v>
      </c>
      <c r="AZ417">
        <v>65.400649698730135</v>
      </c>
    </row>
    <row r="418" spans="1:52" ht="15.75" x14ac:dyDescent="0.3">
      <c r="A418" s="23" t="s">
        <v>188</v>
      </c>
      <c r="B418">
        <v>2.7886291232050864</v>
      </c>
      <c r="C418">
        <v>2.2016715176851092</v>
      </c>
      <c r="D418">
        <v>2.1644321146241872</v>
      </c>
      <c r="E418">
        <v>2.2026752388834629</v>
      </c>
      <c r="F418">
        <v>2.9422714331296227</v>
      </c>
      <c r="G418">
        <v>2.6303072611999321</v>
      </c>
      <c r="H418">
        <v>2.2897167917754588</v>
      </c>
      <c r="I418">
        <v>3.4279534674448513</v>
      </c>
      <c r="J418">
        <v>3.4055592944122082</v>
      </c>
      <c r="K418">
        <v>2.0231683703704375</v>
      </c>
      <c r="L418">
        <v>1.9208722556428908</v>
      </c>
      <c r="M418">
        <v>2.0087322868752455</v>
      </c>
      <c r="N418">
        <v>2.0792463636166785</v>
      </c>
      <c r="O418">
        <v>4.3840818436736013</v>
      </c>
      <c r="P418">
        <v>5.0669671471940356</v>
      </c>
      <c r="Q418">
        <v>4.4020628029622904</v>
      </c>
      <c r="R418">
        <v>4.5592196722829295</v>
      </c>
      <c r="S418">
        <v>4.4729045623073294</v>
      </c>
      <c r="T418">
        <v>4.5036200089733933</v>
      </c>
      <c r="U418">
        <v>4.8650310118043816</v>
      </c>
      <c r="V418">
        <v>4.3083278253843931</v>
      </c>
      <c r="W418">
        <v>4.376803504681436</v>
      </c>
      <c r="X418">
        <v>4.0957789592129963</v>
      </c>
      <c r="Y418">
        <v>4.6812032547961495</v>
      </c>
      <c r="Z418">
        <v>4.2638869193928679</v>
      </c>
      <c r="AA418">
        <v>4.0548953947579855</v>
      </c>
      <c r="AB418">
        <v>2.5392721210635605</v>
      </c>
      <c r="AC418">
        <v>2.9215587129897309</v>
      </c>
      <c r="AD418">
        <v>1.9708143598875321</v>
      </c>
      <c r="AE418">
        <v>1.8534376851416541</v>
      </c>
      <c r="AF418">
        <v>1.9335644842421993</v>
      </c>
      <c r="AG418">
        <v>2.7655622921694909</v>
      </c>
      <c r="AH418">
        <v>1.7607115833407818</v>
      </c>
      <c r="AI418">
        <v>2.1730123843208746</v>
      </c>
      <c r="AJ418">
        <v>5.9816285214833691</v>
      </c>
      <c r="AK418">
        <v>5.8074627245751005</v>
      </c>
      <c r="AL418">
        <v>5.1991325687929182</v>
      </c>
      <c r="AM418">
        <v>5.6328897304921943</v>
      </c>
      <c r="AN418">
        <v>5.4311717596028348</v>
      </c>
      <c r="AO418">
        <v>2.4348400013506457</v>
      </c>
      <c r="AP418">
        <v>2.3070056620827848</v>
      </c>
      <c r="AQ418">
        <v>2.3062981050337137</v>
      </c>
      <c r="AR418">
        <v>1.7138668047721173</v>
      </c>
      <c r="AS418">
        <v>1.6862107562056583</v>
      </c>
      <c r="AT418">
        <v>1.679996888837668</v>
      </c>
      <c r="AU418">
        <v>1.7513962587974268</v>
      </c>
      <c r="AV418">
        <v>1.8064579856481098</v>
      </c>
      <c r="AW418">
        <v>1.7859379282399068</v>
      </c>
      <c r="AX418">
        <v>1.7828671783649739</v>
      </c>
      <c r="AY418">
        <v>1.7081926163549213</v>
      </c>
      <c r="AZ418">
        <v>1.8476414790138957</v>
      </c>
    </row>
    <row r="419" spans="1:52" ht="15.75" x14ac:dyDescent="0.3">
      <c r="A419" s="23" t="s">
        <v>189</v>
      </c>
      <c r="B419">
        <v>97.151899394119397</v>
      </c>
      <c r="C419">
        <v>95.457501704177517</v>
      </c>
      <c r="D419">
        <v>95.986799907529701</v>
      </c>
      <c r="E419">
        <v>96.764285999198151</v>
      </c>
      <c r="F419">
        <v>95.890207879899208</v>
      </c>
      <c r="G419">
        <v>96.186629381110436</v>
      </c>
      <c r="H419">
        <v>95.345300113299402</v>
      </c>
      <c r="I419">
        <v>95.259737122539306</v>
      </c>
      <c r="J419">
        <v>94.311424718200016</v>
      </c>
      <c r="K419">
        <v>96.096717072668184</v>
      </c>
      <c r="L419">
        <v>91.662431898095946</v>
      </c>
      <c r="M419">
        <v>95.523005836092153</v>
      </c>
      <c r="N419">
        <v>97.425217559581924</v>
      </c>
      <c r="O419">
        <v>96.626628538938405</v>
      </c>
      <c r="P419">
        <v>98.023818396758486</v>
      </c>
      <c r="Q419">
        <v>102.06096849881918</v>
      </c>
      <c r="R419">
        <v>100.48776267517678</v>
      </c>
      <c r="S419">
        <v>99.169116481053067</v>
      </c>
      <c r="T419">
        <v>101.68201212286088</v>
      </c>
      <c r="U419">
        <v>101.77463133467313</v>
      </c>
      <c r="V419">
        <v>101.13371552515665</v>
      </c>
      <c r="W419">
        <v>103.31251035754043</v>
      </c>
      <c r="X419">
        <v>99.105950678936168</v>
      </c>
      <c r="Y419">
        <v>102.45402059326543</v>
      </c>
      <c r="Z419">
        <v>103.89980952976478</v>
      </c>
      <c r="AA419">
        <v>102.36360685258697</v>
      </c>
      <c r="AB419">
        <v>102.04881682226812</v>
      </c>
      <c r="AC419">
        <v>100.80663551636616</v>
      </c>
      <c r="AD419">
        <v>101.74314718988424</v>
      </c>
      <c r="AE419">
        <v>101.27574978643783</v>
      </c>
      <c r="AF419">
        <v>101.90596971977004</v>
      </c>
      <c r="AG419">
        <v>102.06463590933481</v>
      </c>
      <c r="AH419">
        <v>101.30932761966429</v>
      </c>
      <c r="AI419">
        <v>98.335591766312874</v>
      </c>
      <c r="AJ419">
        <v>94.573637712232966</v>
      </c>
      <c r="AK419">
        <v>95.923866940827949</v>
      </c>
      <c r="AL419">
        <v>96.166008363842323</v>
      </c>
      <c r="AM419">
        <v>96.252001926935307</v>
      </c>
      <c r="AN419">
        <v>95.160565935873706</v>
      </c>
      <c r="AO419">
        <v>95.346938257755383</v>
      </c>
      <c r="AP419">
        <v>93.093462190934034</v>
      </c>
      <c r="AQ419">
        <v>93.972564135931293</v>
      </c>
      <c r="AR419">
        <v>94.058630088195756</v>
      </c>
      <c r="AS419">
        <v>94.236217410277519</v>
      </c>
      <c r="AT419">
        <v>94.091329273715374</v>
      </c>
      <c r="AU419">
        <v>95.085337410253359</v>
      </c>
      <c r="AV419">
        <v>97.685339316811564</v>
      </c>
      <c r="AW419">
        <v>97.158112920116196</v>
      </c>
      <c r="AX419">
        <v>96.78384387705141</v>
      </c>
      <c r="AY419">
        <v>96.355799907160971</v>
      </c>
      <c r="AZ419">
        <v>99.442245340355313</v>
      </c>
    </row>
    <row r="420" spans="1:52" ht="15.75" x14ac:dyDescent="0.3">
      <c r="A420" s="23" t="s">
        <v>190</v>
      </c>
      <c r="B420">
        <v>-5.5975789774758837</v>
      </c>
      <c r="C420">
        <v>-5.4400362359473338</v>
      </c>
      <c r="D420">
        <v>-5.3512383764721729</v>
      </c>
      <c r="E420">
        <v>-5.3852821124657089</v>
      </c>
      <c r="F420">
        <v>-3.6453101427039512</v>
      </c>
      <c r="G420">
        <v>-3.453800448856311</v>
      </c>
      <c r="H420">
        <v>-3.9030358539952807</v>
      </c>
      <c r="I420">
        <v>-4.0034701680046423</v>
      </c>
      <c r="J420">
        <v>-4.1110234681388187</v>
      </c>
      <c r="K420">
        <v>-4.6321406205368065</v>
      </c>
      <c r="L420">
        <v>-4.441102137656924</v>
      </c>
      <c r="M420">
        <v>-4.2349526114394633</v>
      </c>
      <c r="N420">
        <v>-4.2442291171475404</v>
      </c>
      <c r="O420">
        <v>-5.4456505539653932</v>
      </c>
      <c r="P420">
        <v>-4.9620419406986835</v>
      </c>
      <c r="Q420">
        <v>-4.5818256810251059</v>
      </c>
      <c r="R420">
        <v>-4.4961072929387402</v>
      </c>
      <c r="S420">
        <v>-4.9095530319222602</v>
      </c>
      <c r="T420">
        <v>-5.0031950159874503</v>
      </c>
      <c r="U420">
        <v>-4.3235220991703338</v>
      </c>
      <c r="V420">
        <v>-4.2180488780882568</v>
      </c>
      <c r="W420">
        <v>-4.0647696073489294</v>
      </c>
      <c r="X420">
        <v>-3.8945259760829853</v>
      </c>
      <c r="Y420">
        <v>-3.5855358610298338</v>
      </c>
      <c r="Z420">
        <v>-3.4367690170361209</v>
      </c>
      <c r="AA420">
        <v>-3.1928536438732129</v>
      </c>
      <c r="AB420">
        <v>-3.6072764630810354</v>
      </c>
      <c r="AC420">
        <v>-3.2195914619831374</v>
      </c>
      <c r="AD420">
        <v>-2.9324268262316333</v>
      </c>
      <c r="AE420">
        <v>-3.1030889512623907</v>
      </c>
      <c r="AF420">
        <v>-4.1053591190452536</v>
      </c>
      <c r="AG420">
        <v>-4.2591989126833658</v>
      </c>
      <c r="AH420">
        <v>-4.289752517147714</v>
      </c>
      <c r="AI420">
        <v>-4.4915873285719439</v>
      </c>
      <c r="AJ420">
        <v>-3.7945806701189584</v>
      </c>
      <c r="AK420">
        <v>-3.3489781840976125</v>
      </c>
      <c r="AL420">
        <v>-7.4974118624217896</v>
      </c>
      <c r="AM420">
        <v>-7.848515937641495</v>
      </c>
      <c r="AN420">
        <v>-8.0834453355929625</v>
      </c>
      <c r="AO420">
        <v>-8.3914431349327625</v>
      </c>
      <c r="AP420">
        <v>-8.2080468020051711</v>
      </c>
      <c r="AQ420">
        <v>-7.1411264333807916</v>
      </c>
      <c r="AR420">
        <v>-8.059609481414757</v>
      </c>
      <c r="AS420">
        <v>-7.478307213840818</v>
      </c>
      <c r="AT420">
        <v>-6.7770643888729225</v>
      </c>
      <c r="AU420">
        <v>-6.4761923313045031</v>
      </c>
      <c r="AV420">
        <v>-5.3985219848684238</v>
      </c>
      <c r="AW420">
        <v>-4.901871770117153</v>
      </c>
      <c r="AX420">
        <v>-4.796984061911064</v>
      </c>
      <c r="AY420">
        <v>-5.4053436329352493</v>
      </c>
      <c r="AZ420">
        <v>-5.887944437266313</v>
      </c>
    </row>
    <row r="421" spans="1:52" ht="15.75" x14ac:dyDescent="0.3">
      <c r="A421" s="23" t="s">
        <v>191</v>
      </c>
      <c r="B421">
        <v>17.702575047576406</v>
      </c>
      <c r="C421">
        <v>17.510673164090544</v>
      </c>
      <c r="D421">
        <v>17.257677117193431</v>
      </c>
      <c r="E421">
        <v>17.386583781518443</v>
      </c>
      <c r="F421">
        <v>17.561506594357507</v>
      </c>
      <c r="G421">
        <v>17.293867138059138</v>
      </c>
      <c r="H421">
        <v>18.069220377832821</v>
      </c>
      <c r="I421">
        <v>17.492293252079332</v>
      </c>
      <c r="J421">
        <v>17.365434165110283</v>
      </c>
      <c r="K421">
        <v>17.790348158219231</v>
      </c>
      <c r="L421">
        <v>17.814826324695112</v>
      </c>
      <c r="M421">
        <v>17.921367962123696</v>
      </c>
      <c r="N421">
        <v>17.566708909158752</v>
      </c>
      <c r="O421">
        <v>18.466237019751606</v>
      </c>
      <c r="P421">
        <v>18.165675426535834</v>
      </c>
      <c r="Q421">
        <v>17.793214426497297</v>
      </c>
      <c r="R421">
        <v>17.714853835723662</v>
      </c>
      <c r="S421">
        <v>17.687158038963524</v>
      </c>
      <c r="T421">
        <v>16.848224843587612</v>
      </c>
      <c r="U421">
        <v>15.913342968693458</v>
      </c>
      <c r="V421">
        <v>15.648236232234394</v>
      </c>
      <c r="W421">
        <v>15.324396425738595</v>
      </c>
      <c r="X421">
        <v>15.030353389760895</v>
      </c>
      <c r="Y421">
        <v>16.19739436405462</v>
      </c>
      <c r="Z421">
        <v>15.923054949372142</v>
      </c>
      <c r="AA421">
        <v>15.41393852831755</v>
      </c>
      <c r="AB421">
        <v>15.745073134392101</v>
      </c>
      <c r="AC421">
        <v>15.361805044600347</v>
      </c>
      <c r="AD421">
        <v>15.076392981336225</v>
      </c>
      <c r="AE421">
        <v>14.938205569750684</v>
      </c>
      <c r="AF421">
        <v>14.950899544303645</v>
      </c>
      <c r="AG421">
        <v>14.667607570524011</v>
      </c>
      <c r="AH421">
        <v>14.622342075651041</v>
      </c>
      <c r="AI421">
        <v>15.776889546783185</v>
      </c>
      <c r="AJ421">
        <v>15.43712609057661</v>
      </c>
      <c r="AK421">
        <v>14.596978939688162</v>
      </c>
      <c r="AL421">
        <v>14.745714015404538</v>
      </c>
      <c r="AM421">
        <v>14.166935825331246</v>
      </c>
      <c r="AN421">
        <v>13.605559528114075</v>
      </c>
      <c r="AO421">
        <v>13.264442754029741</v>
      </c>
      <c r="AP421">
        <v>13.289776703538839</v>
      </c>
      <c r="AQ421">
        <v>13.217624318258419</v>
      </c>
      <c r="AR421">
        <v>14.413107068422049</v>
      </c>
      <c r="AS421">
        <v>14.56765694815231</v>
      </c>
      <c r="AT421">
        <v>14.649471912827147</v>
      </c>
      <c r="AU421">
        <v>13.949770540230896</v>
      </c>
      <c r="AV421">
        <v>13.208970605711103</v>
      </c>
      <c r="AW421">
        <v>12.656246410738555</v>
      </c>
      <c r="AX421">
        <v>12.370957656864984</v>
      </c>
      <c r="AY421">
        <v>11.992464558632332</v>
      </c>
      <c r="AZ421">
        <v>12.430239026433762</v>
      </c>
    </row>
    <row r="422" spans="1:52" ht="15.75" x14ac:dyDescent="0.3">
      <c r="A422" s="23" t="s">
        <v>192</v>
      </c>
      <c r="B422">
        <v>3.0610957632274798</v>
      </c>
      <c r="C422">
        <v>3.0534319276551178</v>
      </c>
      <c r="D422">
        <v>3.0535358686197229</v>
      </c>
      <c r="E422">
        <v>3.0331893166775683</v>
      </c>
      <c r="F422">
        <v>3.0307484760061651</v>
      </c>
      <c r="G422">
        <v>3.0420814757262993</v>
      </c>
      <c r="H422">
        <v>3.0395967631318483</v>
      </c>
      <c r="I422">
        <v>3.0052659399603616</v>
      </c>
      <c r="J422">
        <v>3.0046569218524426</v>
      </c>
      <c r="K422">
        <v>3.0254537039804812</v>
      </c>
      <c r="L422">
        <v>3.0351991737027828</v>
      </c>
      <c r="M422">
        <v>3.0301359619231207</v>
      </c>
      <c r="N422">
        <v>3.0472507326153337</v>
      </c>
      <c r="O422">
        <v>3.0357617544060576</v>
      </c>
      <c r="P422">
        <v>3.0308562319718684</v>
      </c>
      <c r="Q422">
        <v>3.041081257120438</v>
      </c>
      <c r="R422">
        <v>3.0340569377917874</v>
      </c>
      <c r="S422">
        <v>3.0258382738548821</v>
      </c>
      <c r="T422">
        <v>3.0520963564502477</v>
      </c>
      <c r="U422">
        <v>3.0553458106413274</v>
      </c>
      <c r="V422">
        <v>3.0603959900003459</v>
      </c>
      <c r="W422">
        <v>3.0459532617127789</v>
      </c>
      <c r="X422">
        <v>3.0369584627015174</v>
      </c>
      <c r="Y422">
        <v>3.0354813466771451</v>
      </c>
      <c r="Z422">
        <v>3.0144857007963011</v>
      </c>
      <c r="AA422">
        <v>3.0531393287338484</v>
      </c>
      <c r="AB422">
        <v>3.0886748764871981</v>
      </c>
      <c r="AC422">
        <v>3.1371188989247685</v>
      </c>
      <c r="AD422">
        <v>3.1653512410834956</v>
      </c>
      <c r="AE422">
        <v>3.1913909150987632</v>
      </c>
      <c r="AF422">
        <v>3.2207173121362933</v>
      </c>
      <c r="AG422">
        <v>3.2538087054317759</v>
      </c>
      <c r="AH422">
        <v>3.2572925050606245</v>
      </c>
      <c r="AI422">
        <v>3.2354481383416704</v>
      </c>
      <c r="AJ422">
        <v>3.2031212462123801</v>
      </c>
      <c r="AK422">
        <v>3.1863582803552282</v>
      </c>
      <c r="AL422">
        <v>3.1719459568715633</v>
      </c>
      <c r="AM422">
        <v>3.1343882812143038</v>
      </c>
      <c r="AN422">
        <v>3.0929670510933001</v>
      </c>
      <c r="AO422">
        <v>3.0480611745925317</v>
      </c>
      <c r="AP422">
        <v>3.0391750876465013</v>
      </c>
      <c r="AQ422">
        <v>3.0350764202500753</v>
      </c>
      <c r="AR422">
        <v>3.0499210125192509</v>
      </c>
      <c r="AS422">
        <v>3.0331634858570893</v>
      </c>
      <c r="AT422">
        <v>3.0364925775393741</v>
      </c>
      <c r="AU422">
        <v>3.0503570652529737</v>
      </c>
      <c r="AV422">
        <v>3.0915868577186814</v>
      </c>
      <c r="AW422">
        <v>3.1255131435607999</v>
      </c>
      <c r="AX422">
        <v>3.1601092436083911</v>
      </c>
      <c r="AY422">
        <v>3.1835375522773921</v>
      </c>
      <c r="AZ422">
        <v>3.2386026020116385</v>
      </c>
    </row>
    <row r="423" spans="1:52" ht="15.75" x14ac:dyDescent="0.3">
      <c r="A423" s="23" t="s">
        <v>193</v>
      </c>
      <c r="B423">
        <v>57.484461231759113</v>
      </c>
      <c r="C423">
        <v>56.791698023261198</v>
      </c>
      <c r="D423">
        <v>56.2891249178737</v>
      </c>
      <c r="E423">
        <v>55.841335105767875</v>
      </c>
      <c r="F423">
        <v>55.753003796619318</v>
      </c>
      <c r="G423">
        <v>55.345563682163466</v>
      </c>
      <c r="H423">
        <v>55.032774995742471</v>
      </c>
      <c r="I423">
        <v>54.335919524894429</v>
      </c>
      <c r="J423">
        <v>54.5017663166227</v>
      </c>
      <c r="K423">
        <v>55.272374818069281</v>
      </c>
      <c r="L423">
        <v>54.999658687112827</v>
      </c>
      <c r="M423">
        <v>54.25837930647878</v>
      </c>
      <c r="N423">
        <v>53.92702621586831</v>
      </c>
      <c r="O423">
        <v>53.985351984139349</v>
      </c>
      <c r="P423">
        <v>53.914927080990019</v>
      </c>
      <c r="Q423">
        <v>53.681050192047351</v>
      </c>
      <c r="R423">
        <v>53.20701796209746</v>
      </c>
      <c r="S423">
        <v>51.116413232615152</v>
      </c>
      <c r="T423">
        <v>50.728491868919704</v>
      </c>
      <c r="U423">
        <v>49.261142756196435</v>
      </c>
      <c r="V423">
        <v>49.037754291847882</v>
      </c>
      <c r="W423">
        <v>48.706798831624219</v>
      </c>
      <c r="X423">
        <v>48.542430828129739</v>
      </c>
      <c r="Y423">
        <v>48.626861744856384</v>
      </c>
      <c r="Z423">
        <v>48.330867444020306</v>
      </c>
      <c r="AA423">
        <v>48.140338609004054</v>
      </c>
      <c r="AB423">
        <v>48.433881887666743</v>
      </c>
      <c r="AC423">
        <v>48.51021733138171</v>
      </c>
      <c r="AD423">
        <v>48.632845247848842</v>
      </c>
      <c r="AE423">
        <v>50.276942719780273</v>
      </c>
      <c r="AF423">
        <v>50.749744197548587</v>
      </c>
      <c r="AG423">
        <v>52.288910558862888</v>
      </c>
      <c r="AH423">
        <v>52.329336284786521</v>
      </c>
      <c r="AI423">
        <v>52.223286544232181</v>
      </c>
      <c r="AJ423">
        <v>51.870494840399907</v>
      </c>
      <c r="AK423">
        <v>52.16245108010078</v>
      </c>
      <c r="AL423">
        <v>55.898587726258533</v>
      </c>
      <c r="AM423">
        <v>55.969391651620661</v>
      </c>
      <c r="AN423">
        <v>55.674481738487579</v>
      </c>
      <c r="AO423">
        <v>55.749214857472126</v>
      </c>
      <c r="AP423">
        <v>56.269875849328777</v>
      </c>
      <c r="AQ423">
        <v>56.305868629845776</v>
      </c>
      <c r="AR423">
        <v>59.673410704532735</v>
      </c>
      <c r="AS423">
        <v>60.05947200769014</v>
      </c>
      <c r="AT423">
        <v>60.472346600872207</v>
      </c>
      <c r="AU423">
        <v>60.223565063761761</v>
      </c>
      <c r="AV423">
        <v>60.979568363419098</v>
      </c>
      <c r="AW423">
        <v>61.042132296704466</v>
      </c>
      <c r="AX423">
        <v>57.182466657047428</v>
      </c>
      <c r="AY423">
        <v>57.285806295123301</v>
      </c>
      <c r="AZ423">
        <v>57.184249097297482</v>
      </c>
    </row>
    <row r="424" spans="1:52" ht="15.75" x14ac:dyDescent="0.3">
      <c r="A424" s="23" t="s">
        <v>194</v>
      </c>
      <c r="B424">
        <v>84.852553352047622</v>
      </c>
      <c r="C424">
        <v>88.148289434795117</v>
      </c>
      <c r="D424">
        <v>90.816591117093495</v>
      </c>
      <c r="E424">
        <v>93.562936983200473</v>
      </c>
      <c r="F424">
        <v>95.944055146955165</v>
      </c>
      <c r="G424">
        <v>97.466835390794941</v>
      </c>
      <c r="H424">
        <v>98.485344529493162</v>
      </c>
      <c r="I424">
        <v>100.14018560193112</v>
      </c>
      <c r="J424">
        <v>100.62238218846954</v>
      </c>
      <c r="K424">
        <v>104.06562001291908</v>
      </c>
      <c r="L424">
        <v>103.61296546472904</v>
      </c>
      <c r="M424">
        <v>102.6392463886538</v>
      </c>
      <c r="N424">
        <v>101.41273554092245</v>
      </c>
      <c r="O424">
        <v>102.48229701798799</v>
      </c>
      <c r="P424">
        <v>104.43617355410903</v>
      </c>
      <c r="Q424">
        <v>105.22609185072315</v>
      </c>
      <c r="R424">
        <v>105.85182604123344</v>
      </c>
      <c r="S424">
        <v>107.54371547676183</v>
      </c>
      <c r="T424">
        <v>109.39349499724571</v>
      </c>
      <c r="U424">
        <v>110.90705885243057</v>
      </c>
      <c r="V424">
        <v>112.29822836543481</v>
      </c>
      <c r="W424">
        <v>111.80529927360838</v>
      </c>
      <c r="X424">
        <v>113.05084416939455</v>
      </c>
      <c r="Y424">
        <v>114.96776511415032</v>
      </c>
      <c r="Z424">
        <v>117.11051851150489</v>
      </c>
      <c r="AA424">
        <v>115.87184797677116</v>
      </c>
      <c r="AB424">
        <v>115.40805054246783</v>
      </c>
      <c r="AC424">
        <v>114.58513090217308</v>
      </c>
      <c r="AD424">
        <v>114.11912819298833</v>
      </c>
      <c r="AE424">
        <v>111.90637604590998</v>
      </c>
      <c r="AF424">
        <v>109.67065007905636</v>
      </c>
      <c r="AG424">
        <v>107.87184252324853</v>
      </c>
      <c r="AH424">
        <v>105.67991301447253</v>
      </c>
      <c r="AI424">
        <v>103.57329048876633</v>
      </c>
      <c r="AJ424">
        <v>101.38542302272822</v>
      </c>
      <c r="AK424">
        <v>98.010589751337392</v>
      </c>
      <c r="AL424">
        <v>104.16582247654598</v>
      </c>
      <c r="AM424">
        <v>100.42846008213706</v>
      </c>
      <c r="AN424">
        <v>95.014732897044752</v>
      </c>
      <c r="AO424">
        <v>91.377846652126365</v>
      </c>
      <c r="AP424">
        <v>88.069478556975795</v>
      </c>
      <c r="AQ424">
        <v>85.289953257744969</v>
      </c>
      <c r="AR424">
        <v>87.011724243728381</v>
      </c>
      <c r="AS424">
        <v>84.408792943465443</v>
      </c>
      <c r="AT424">
        <v>82.965300903440507</v>
      </c>
      <c r="AU424">
        <v>79.543836569397882</v>
      </c>
      <c r="AV424">
        <v>76.774954629514397</v>
      </c>
      <c r="AW424">
        <v>74.404880057894175</v>
      </c>
      <c r="AX424">
        <v>65.714207826969727</v>
      </c>
      <c r="AY424">
        <v>65.570838797688651</v>
      </c>
      <c r="AZ424">
        <v>66.177900677642384</v>
      </c>
    </row>
    <row r="425" spans="1:52" ht="15.75" x14ac:dyDescent="0.3">
      <c r="A425" s="23" t="s">
        <v>195</v>
      </c>
      <c r="B425">
        <v>4.4292057948349308</v>
      </c>
      <c r="C425">
        <v>4.5394903227738732</v>
      </c>
      <c r="D425">
        <v>4.2985782687539666</v>
      </c>
      <c r="E425">
        <v>4.1762849603060728</v>
      </c>
      <c r="F425">
        <v>3.8474803556708794</v>
      </c>
      <c r="G425">
        <v>4.3623729098936606</v>
      </c>
      <c r="H425">
        <v>3.591705295946273</v>
      </c>
      <c r="I425">
        <v>3.7419950907805246</v>
      </c>
      <c r="J425">
        <v>3.502825051077163</v>
      </c>
      <c r="K425">
        <v>3.7312882163331285</v>
      </c>
      <c r="L425">
        <v>3.8720882620898602</v>
      </c>
      <c r="M425">
        <v>4.1370134692855691</v>
      </c>
      <c r="N425">
        <v>4.2607911150923403</v>
      </c>
      <c r="O425">
        <v>4.262310270992737</v>
      </c>
      <c r="P425">
        <v>4.3921832031193899</v>
      </c>
      <c r="Q425">
        <v>4.343215313524297</v>
      </c>
      <c r="R425">
        <v>4.0383528245588778</v>
      </c>
      <c r="S425">
        <v>3.9231424665083199</v>
      </c>
      <c r="T425">
        <v>5.4257384525655334</v>
      </c>
      <c r="U425">
        <v>5.2523065053108438</v>
      </c>
      <c r="V425">
        <v>5.1900463817248808</v>
      </c>
      <c r="W425">
        <v>5.2725099242011257</v>
      </c>
      <c r="X425">
        <v>5.168876364867347</v>
      </c>
      <c r="Y425">
        <v>4.7489222653154819</v>
      </c>
      <c r="Z425">
        <v>4.7586301187531692</v>
      </c>
      <c r="AA425">
        <v>4.7440500807456587</v>
      </c>
      <c r="AB425">
        <v>5.1079065435130708</v>
      </c>
      <c r="AC425">
        <v>6.4721084384041712</v>
      </c>
      <c r="AD425">
        <v>6.9205397262215849</v>
      </c>
      <c r="AE425">
        <v>6.9963079251868816</v>
      </c>
      <c r="AF425">
        <v>6.0137950140099941</v>
      </c>
      <c r="AG425">
        <v>6.4980533156066889</v>
      </c>
      <c r="AH425">
        <v>6.1866481649301832</v>
      </c>
      <c r="AI425">
        <v>6.2802225664318545</v>
      </c>
      <c r="AJ425">
        <v>7.1939911921088635</v>
      </c>
      <c r="AK425">
        <v>7.0565514095147401</v>
      </c>
      <c r="AL425">
        <v>7.421973780621788</v>
      </c>
      <c r="AM425">
        <v>7.5883371946099469</v>
      </c>
      <c r="AN425">
        <v>7.1721879131346045</v>
      </c>
      <c r="AO425">
        <v>5.8500352850237176</v>
      </c>
      <c r="AP425">
        <v>5.723175976932815</v>
      </c>
      <c r="AQ425">
        <v>5.8959184422777655</v>
      </c>
      <c r="AR425">
        <v>6.2088741399735587</v>
      </c>
      <c r="AS425">
        <v>5.8141358815102135</v>
      </c>
      <c r="AT425">
        <v>6.5245038936159849</v>
      </c>
      <c r="AU425">
        <v>6.4228903961173947</v>
      </c>
      <c r="AV425">
        <v>5.3527707780504796</v>
      </c>
      <c r="AW425">
        <v>5.3642181666754114</v>
      </c>
      <c r="AX425">
        <v>5.0392115014886096</v>
      </c>
      <c r="AY425">
        <v>4.7095611596594926</v>
      </c>
      <c r="AZ425">
        <v>5.2120427142136361</v>
      </c>
    </row>
    <row r="426" spans="1:52" ht="15.75" x14ac:dyDescent="0.3">
      <c r="A426" s="23"/>
    </row>
    <row r="427" spans="1:52" ht="15.75" x14ac:dyDescent="0.3">
      <c r="A427" s="23" t="s">
        <v>196</v>
      </c>
      <c r="B427">
        <v>2557.6480969999993</v>
      </c>
      <c r="C427">
        <v>2469.1648600000008</v>
      </c>
      <c r="D427">
        <v>2586.5715909999999</v>
      </c>
      <c r="E427">
        <v>2507.269099000001</v>
      </c>
      <c r="F427">
        <v>2727.4763029999995</v>
      </c>
      <c r="G427">
        <v>2775.4740569999994</v>
      </c>
      <c r="H427">
        <v>2583.7956029999987</v>
      </c>
      <c r="I427">
        <v>2729.894174</v>
      </c>
      <c r="J427">
        <v>2876.4415040000004</v>
      </c>
      <c r="K427">
        <v>2919.0675509999992</v>
      </c>
      <c r="L427">
        <v>2847.9345430000012</v>
      </c>
      <c r="M427">
        <v>2624.5645489999988</v>
      </c>
      <c r="N427">
        <v>2866.2483010000014</v>
      </c>
      <c r="O427">
        <v>2892.6411679999983</v>
      </c>
      <c r="P427">
        <v>2943.4475100000018</v>
      </c>
      <c r="Q427">
        <v>2935.851369</v>
      </c>
      <c r="R427">
        <v>3010.0752689999972</v>
      </c>
      <c r="S427">
        <v>3022.5756140000012</v>
      </c>
      <c r="T427">
        <v>3197.9693200000038</v>
      </c>
      <c r="U427">
        <v>3055.6503469999998</v>
      </c>
      <c r="V427">
        <v>3110.7481130000006</v>
      </c>
      <c r="W427">
        <v>3130.6849249999996</v>
      </c>
      <c r="X427">
        <v>3117.2938869999998</v>
      </c>
      <c r="Y427">
        <v>2879.6001340000003</v>
      </c>
      <c r="Z427">
        <v>2887.7392029999992</v>
      </c>
      <c r="AA427">
        <v>3186.5413410000001</v>
      </c>
      <c r="AB427">
        <v>3227.0207000000009</v>
      </c>
      <c r="AC427">
        <v>3483.735388000001</v>
      </c>
      <c r="AD427">
        <v>3161.5792010000005</v>
      </c>
      <c r="AE427">
        <v>3206.6894479999974</v>
      </c>
      <c r="AF427">
        <v>3461.2131399999998</v>
      </c>
      <c r="AG427">
        <v>3331.657835</v>
      </c>
      <c r="AH427">
        <v>3137.0462630000002</v>
      </c>
      <c r="AI427">
        <v>3200.6597810000003</v>
      </c>
      <c r="AJ427">
        <v>3180.7037459999992</v>
      </c>
      <c r="AK427">
        <v>3129.2108239999998</v>
      </c>
      <c r="AL427">
        <v>3210.2658119999996</v>
      </c>
      <c r="AM427">
        <v>3251.8038980000019</v>
      </c>
      <c r="AN427">
        <v>3291.4462549999989</v>
      </c>
      <c r="AO427">
        <v>3221.6602170000006</v>
      </c>
      <c r="AP427">
        <v>3441.1500329999981</v>
      </c>
      <c r="AQ427">
        <v>3391.9530569999988</v>
      </c>
      <c r="AR427">
        <v>3938.0520780000006</v>
      </c>
      <c r="AS427">
        <v>3421.1285349999998</v>
      </c>
      <c r="AT427">
        <v>3324.7055570000002</v>
      </c>
      <c r="AU427">
        <v>3231.1741840000004</v>
      </c>
      <c r="AV427">
        <v>3291.3565930000004</v>
      </c>
      <c r="AW427">
        <v>3258.3893209999987</v>
      </c>
      <c r="AX427">
        <v>3354.6478429999988</v>
      </c>
      <c r="AY427">
        <v>3226.6036960000019</v>
      </c>
      <c r="AZ427">
        <v>3478.6831559999991</v>
      </c>
    </row>
    <row r="428" spans="1:52" ht="15.75" x14ac:dyDescent="0.3">
      <c r="A428" s="23" t="s">
        <v>197</v>
      </c>
      <c r="B428">
        <v>30543.813266999998</v>
      </c>
      <c r="C428">
        <v>30598.201321999997</v>
      </c>
      <c r="D428">
        <v>30760.081254000001</v>
      </c>
      <c r="E428">
        <v>30753.326113999996</v>
      </c>
      <c r="F428">
        <v>30981.669716</v>
      </c>
      <c r="G428">
        <v>31263.045403</v>
      </c>
      <c r="H428">
        <v>31304.207634999999</v>
      </c>
      <c r="I428">
        <v>31213.211775999996</v>
      </c>
      <c r="J428">
        <v>31551.173640000001</v>
      </c>
      <c r="K428">
        <v>31892.290939999999</v>
      </c>
      <c r="L428">
        <v>32156.786489000006</v>
      </c>
      <c r="M428">
        <v>32205.301931000005</v>
      </c>
      <c r="N428">
        <v>32513.902135000004</v>
      </c>
      <c r="O428">
        <v>32937.378443000009</v>
      </c>
      <c r="P428">
        <v>33294.254362</v>
      </c>
      <c r="Q428">
        <v>33722.836632000006</v>
      </c>
      <c r="R428">
        <v>34005.435597999996</v>
      </c>
      <c r="S428">
        <v>34252.537154999998</v>
      </c>
      <c r="T428">
        <v>34866.710872000003</v>
      </c>
      <c r="U428">
        <v>35192.467045000005</v>
      </c>
      <c r="V428">
        <v>35426.773653999997</v>
      </c>
      <c r="W428">
        <v>35638.391028000005</v>
      </c>
      <c r="X428">
        <v>35907.750372000002</v>
      </c>
      <c r="Y428">
        <v>36162.785957</v>
      </c>
      <c r="Z428">
        <v>36184.276858999998</v>
      </c>
      <c r="AA428">
        <v>36478.177032000007</v>
      </c>
      <c r="AB428">
        <v>36761.750221999995</v>
      </c>
      <c r="AC428">
        <v>37309.634241000007</v>
      </c>
      <c r="AD428">
        <v>37461.138172999999</v>
      </c>
      <c r="AE428">
        <v>37645.252006999996</v>
      </c>
      <c r="AF428">
        <v>37908.495826999999</v>
      </c>
      <c r="AG428">
        <v>38184.503314999994</v>
      </c>
      <c r="AH428">
        <v>38210.801464999997</v>
      </c>
      <c r="AI428">
        <v>38280.776321000005</v>
      </c>
      <c r="AJ428">
        <v>38344.186179999997</v>
      </c>
      <c r="AK428">
        <v>38593.796869999998</v>
      </c>
      <c r="AL428">
        <v>38916.323478999999</v>
      </c>
      <c r="AM428">
        <v>38981.586035999993</v>
      </c>
      <c r="AN428">
        <v>39046.011591000002</v>
      </c>
      <c r="AO428">
        <v>38783.936419999998</v>
      </c>
      <c r="AP428">
        <v>39063.507251999996</v>
      </c>
      <c r="AQ428">
        <v>39248.77086099999</v>
      </c>
      <c r="AR428">
        <v>39725.609798999998</v>
      </c>
      <c r="AS428">
        <v>39815.080499000003</v>
      </c>
      <c r="AT428">
        <v>40002.739792999993</v>
      </c>
      <c r="AU428">
        <v>40033.254196000002</v>
      </c>
      <c r="AV428">
        <v>40143.907042999999</v>
      </c>
      <c r="AW428">
        <v>40273.08554</v>
      </c>
      <c r="AX428">
        <v>40417.467571000001</v>
      </c>
      <c r="AY428">
        <v>40392.267368999994</v>
      </c>
      <c r="AZ428">
        <v>40579.504270000005</v>
      </c>
    </row>
    <row r="429" spans="1:52" ht="15.75" x14ac:dyDescent="0.3">
      <c r="A429" s="23" t="s">
        <v>198</v>
      </c>
      <c r="B429">
        <v>4500.7733069999995</v>
      </c>
      <c r="C429">
        <v>4716.9162360000009</v>
      </c>
      <c r="D429">
        <v>4922.8654849999948</v>
      </c>
      <c r="E429">
        <v>4740.4262900000031</v>
      </c>
      <c r="F429">
        <v>4838.8959470000045</v>
      </c>
      <c r="G429">
        <v>4976.4253609999942</v>
      </c>
      <c r="H429">
        <v>5238.7375790000006</v>
      </c>
      <c r="I429">
        <v>5225.8267610000003</v>
      </c>
      <c r="J429">
        <v>4827.4207800000004</v>
      </c>
      <c r="K429">
        <v>4763.3319599999995</v>
      </c>
      <c r="L429">
        <v>5095.1140899999991</v>
      </c>
      <c r="M429">
        <v>5508.7101789999979</v>
      </c>
      <c r="N429">
        <v>5437.7363430000078</v>
      </c>
      <c r="O429">
        <v>5436.2044949999945</v>
      </c>
      <c r="P429">
        <v>5664.4844909999956</v>
      </c>
      <c r="Q429">
        <v>5807.8588350000064</v>
      </c>
      <c r="R429">
        <v>5929.7098570000016</v>
      </c>
      <c r="S429">
        <v>8073.7468829999925</v>
      </c>
      <c r="T429">
        <v>6961.8628969999991</v>
      </c>
      <c r="U429">
        <v>7934.4417089999988</v>
      </c>
      <c r="V429">
        <v>5630.6727320000009</v>
      </c>
      <c r="W429">
        <v>5688.6902920000011</v>
      </c>
      <c r="X429">
        <v>5897.764769999998</v>
      </c>
      <c r="Y429">
        <v>5904.7473460000037</v>
      </c>
      <c r="Z429">
        <v>5937.6564179999987</v>
      </c>
      <c r="AA429">
        <v>6343.0219589999979</v>
      </c>
      <c r="AB429">
        <v>5790.7220989999987</v>
      </c>
      <c r="AC429">
        <v>6817.8413919999948</v>
      </c>
      <c r="AD429">
        <v>6047.3047130000195</v>
      </c>
      <c r="AE429">
        <v>5921.0516550000029</v>
      </c>
      <c r="AF429">
        <v>6783.0049219999928</v>
      </c>
      <c r="AG429">
        <v>6263.5283769999996</v>
      </c>
      <c r="AH429">
        <v>5624.5133890000006</v>
      </c>
      <c r="AI429">
        <v>5970.9632479999982</v>
      </c>
      <c r="AJ429">
        <v>6518.5679050000035</v>
      </c>
      <c r="AK429">
        <v>5969.522106000004</v>
      </c>
      <c r="AL429">
        <v>1569.4693209999932</v>
      </c>
      <c r="AM429">
        <v>6371.5540009999968</v>
      </c>
      <c r="AN429">
        <v>6275.3687990000035</v>
      </c>
      <c r="AO429">
        <v>6253.7302769999951</v>
      </c>
      <c r="AP429">
        <v>5900.4310640000112</v>
      </c>
      <c r="AQ429">
        <v>6205.7054769999959</v>
      </c>
      <c r="AR429">
        <v>3648.3558310000008</v>
      </c>
      <c r="AS429">
        <v>5984.5766899999999</v>
      </c>
      <c r="AT429">
        <v>5482.2224640000022</v>
      </c>
      <c r="AU429">
        <v>6294.8971629999996</v>
      </c>
      <c r="AV429">
        <v>5875.9004849999983</v>
      </c>
      <c r="AW429">
        <v>6113.6710270000003</v>
      </c>
      <c r="AX429">
        <v>6275.1608719999967</v>
      </c>
      <c r="AY429">
        <v>6200.0590159999992</v>
      </c>
      <c r="AZ429">
        <v>6728.0195999999996</v>
      </c>
    </row>
    <row r="430" spans="1:52" ht="15.75" x14ac:dyDescent="0.3">
      <c r="A430" s="23" t="s">
        <v>199</v>
      </c>
      <c r="B430">
        <v>53134.034159000003</v>
      </c>
      <c r="C430">
        <v>53877.947635000004</v>
      </c>
      <c r="D430">
        <v>54646.579244</v>
      </c>
      <c r="E430">
        <v>55072.691324000007</v>
      </c>
      <c r="F430">
        <v>55569.507661000011</v>
      </c>
      <c r="G430">
        <v>56486.994300999999</v>
      </c>
      <c r="H430">
        <v>56882.844154999999</v>
      </c>
      <c r="I430">
        <v>57444.894738000003</v>
      </c>
      <c r="J430">
        <v>57890.185534000004</v>
      </c>
      <c r="K430">
        <v>57700.236410999991</v>
      </c>
      <c r="L430">
        <v>58467.247355</v>
      </c>
      <c r="M430">
        <v>59355.443975000002</v>
      </c>
      <c r="N430">
        <v>60292.407011000018</v>
      </c>
      <c r="O430">
        <v>61011.695270000011</v>
      </c>
      <c r="P430">
        <v>61753.314276000005</v>
      </c>
      <c r="Q430">
        <v>62820.746821000008</v>
      </c>
      <c r="R430">
        <v>63911.560730999998</v>
      </c>
      <c r="S430">
        <v>67008.882253000003</v>
      </c>
      <c r="T430">
        <v>68732.007570999995</v>
      </c>
      <c r="U430">
        <v>71440.622518999997</v>
      </c>
      <c r="V430">
        <v>72243.874470999988</v>
      </c>
      <c r="W430">
        <v>73169.232802999992</v>
      </c>
      <c r="X430">
        <v>73971.883482999998</v>
      </c>
      <c r="Y430">
        <v>74367.92065</v>
      </c>
      <c r="Z430">
        <v>74867.840724999987</v>
      </c>
      <c r="AA430">
        <v>75774.65818899998</v>
      </c>
      <c r="AB430">
        <v>75900.895797000005</v>
      </c>
      <c r="AC430">
        <v>76910.878353999986</v>
      </c>
      <c r="AD430">
        <v>77028.473209999996</v>
      </c>
      <c r="AE430">
        <v>74875.777982000014</v>
      </c>
      <c r="AF430">
        <v>74696.920007000008</v>
      </c>
      <c r="AG430">
        <v>73026.006674999997</v>
      </c>
      <c r="AH430">
        <v>73019.847332000005</v>
      </c>
      <c r="AI430">
        <v>73302.12028800002</v>
      </c>
      <c r="AJ430">
        <v>73922.923423000015</v>
      </c>
      <c r="AK430">
        <v>73987.698183000015</v>
      </c>
      <c r="AL430">
        <v>69619.511086000013</v>
      </c>
      <c r="AM430">
        <v>69648.043128000005</v>
      </c>
      <c r="AN430">
        <v>70132.689828000017</v>
      </c>
      <c r="AO430">
        <v>69568.57871300001</v>
      </c>
      <c r="AP430">
        <v>69421.705064000009</v>
      </c>
      <c r="AQ430">
        <v>69706.358886000002</v>
      </c>
      <c r="AR430">
        <v>66571.709795000002</v>
      </c>
      <c r="AS430">
        <v>66292.758108000009</v>
      </c>
      <c r="AT430">
        <v>66150.467183000015</v>
      </c>
      <c r="AU430">
        <v>66474.401098000017</v>
      </c>
      <c r="AV430">
        <v>65831.73367799999</v>
      </c>
      <c r="AW430">
        <v>65975.882599000004</v>
      </c>
      <c r="AX430">
        <v>70681.57415</v>
      </c>
      <c r="AY430">
        <v>70510.079165000003</v>
      </c>
      <c r="AZ430">
        <v>70962.729965999999</v>
      </c>
    </row>
    <row r="431" spans="1:52" ht="15.75" x14ac:dyDescent="0.3">
      <c r="A431" s="23" t="s">
        <v>200</v>
      </c>
      <c r="B431">
        <v>3447.3781299999991</v>
      </c>
      <c r="C431">
        <v>3556.2944240000033</v>
      </c>
      <c r="D431">
        <v>3639.0039419999994</v>
      </c>
      <c r="E431">
        <v>3490.2486009999993</v>
      </c>
      <c r="F431">
        <v>3523.5286009999982</v>
      </c>
      <c r="G431">
        <v>3483.3804240000027</v>
      </c>
      <c r="H431">
        <v>3615.1065909999961</v>
      </c>
      <c r="I431">
        <v>3818.275623</v>
      </c>
      <c r="J431">
        <v>3617.7874370000004</v>
      </c>
      <c r="K431">
        <v>4153.6396459999996</v>
      </c>
      <c r="L431">
        <v>3746.3570569999993</v>
      </c>
      <c r="M431">
        <v>3831.4965400000019</v>
      </c>
      <c r="N431">
        <v>3742.8183079999981</v>
      </c>
      <c r="O431">
        <v>4798.9545490000019</v>
      </c>
      <c r="P431">
        <v>5431.2267989999964</v>
      </c>
      <c r="Q431">
        <v>4890.060977000001</v>
      </c>
      <c r="R431">
        <v>5134.8197389999987</v>
      </c>
      <c r="S431">
        <v>5093.6051960000041</v>
      </c>
      <c r="T431">
        <v>5217.1611789999952</v>
      </c>
      <c r="U431">
        <v>5513.6799099999998</v>
      </c>
      <c r="V431">
        <v>4954.7020359999997</v>
      </c>
      <c r="W431">
        <v>5246.7712670000001</v>
      </c>
      <c r="X431">
        <v>5263.3653490000015</v>
      </c>
      <c r="Y431">
        <v>5449.4834630000005</v>
      </c>
      <c r="Z431">
        <v>4893.7074979999998</v>
      </c>
      <c r="AA431">
        <v>4854.851461000002</v>
      </c>
      <c r="AB431">
        <v>4874.7045529999959</v>
      </c>
      <c r="AC431">
        <v>4435.8672989999977</v>
      </c>
      <c r="AD431">
        <v>4641.291075000001</v>
      </c>
      <c r="AE431">
        <v>4242.9213930000042</v>
      </c>
      <c r="AF431">
        <v>4278.1674329999951</v>
      </c>
      <c r="AG431">
        <v>4319.6328299999996</v>
      </c>
      <c r="AH431">
        <v>3942.2240150000007</v>
      </c>
      <c r="AI431">
        <v>4210.6768849999989</v>
      </c>
      <c r="AJ431">
        <v>3953.4199430000008</v>
      </c>
      <c r="AK431">
        <v>3809.4753390000005</v>
      </c>
      <c r="AL431">
        <v>3675.8181719999993</v>
      </c>
      <c r="AM431">
        <v>3168.8647630000014</v>
      </c>
      <c r="AN431">
        <v>3030.0092530000002</v>
      </c>
      <c r="AO431">
        <v>2818.4527689999959</v>
      </c>
      <c r="AP431">
        <v>2813.125387</v>
      </c>
      <c r="AQ431">
        <v>2719.5838750000039</v>
      </c>
      <c r="AR431">
        <v>2856.2549220000001</v>
      </c>
      <c r="AS431">
        <v>3042.6036709999998</v>
      </c>
      <c r="AT431">
        <v>2865.2163010000004</v>
      </c>
      <c r="AU431">
        <v>2768.1703989999996</v>
      </c>
      <c r="AV431">
        <v>2770.1438629999993</v>
      </c>
      <c r="AW431">
        <v>2880.174253000001</v>
      </c>
      <c r="AX431">
        <v>2814.9826410000005</v>
      </c>
      <c r="AY431">
        <v>3099.1209699999999</v>
      </c>
      <c r="AZ431">
        <v>3270.8245309999984</v>
      </c>
    </row>
    <row r="432" spans="1:52" ht="15.75" x14ac:dyDescent="0.3">
      <c r="A432" s="23" t="s">
        <v>201</v>
      </c>
      <c r="B432">
        <v>31693.941894999996</v>
      </c>
      <c r="C432">
        <v>33311.265274000005</v>
      </c>
      <c r="D432">
        <v>34911.777557000001</v>
      </c>
      <c r="E432">
        <v>36385.835498</v>
      </c>
      <c r="F432">
        <v>37743.499253999995</v>
      </c>
      <c r="G432">
        <v>38958.881627000002</v>
      </c>
      <c r="H432">
        <v>40056.069605999997</v>
      </c>
      <c r="I432">
        <v>41176.508866000004</v>
      </c>
      <c r="J432">
        <v>42035.951082</v>
      </c>
      <c r="K432">
        <v>42893.882954999994</v>
      </c>
      <c r="L432">
        <v>43432.312156999993</v>
      </c>
      <c r="M432">
        <v>43922.497016000001</v>
      </c>
      <c r="N432">
        <v>44217.937193999998</v>
      </c>
      <c r="O432">
        <v>45460.597318999993</v>
      </c>
      <c r="P432">
        <v>47252.820175999994</v>
      </c>
      <c r="Q432">
        <v>48652.632551999995</v>
      </c>
      <c r="R432">
        <v>50263.923689999996</v>
      </c>
      <c r="S432">
        <v>51874.148461999997</v>
      </c>
      <c r="T432">
        <v>53476.203049999996</v>
      </c>
      <c r="U432">
        <v>55171.607336999994</v>
      </c>
      <c r="V432">
        <v>56508.521935999997</v>
      </c>
      <c r="W432">
        <v>57601.653556999998</v>
      </c>
      <c r="X432">
        <v>59118.661848999996</v>
      </c>
      <c r="Y432">
        <v>60736.648771999986</v>
      </c>
      <c r="Z432">
        <v>61887.537962000002</v>
      </c>
      <c r="AA432">
        <v>61943.434873999999</v>
      </c>
      <c r="AB432">
        <v>61386.912627999998</v>
      </c>
      <c r="AC432">
        <v>60932.718949999995</v>
      </c>
      <c r="AD432">
        <v>60439.190285999997</v>
      </c>
      <c r="AE432">
        <v>59588.506482999997</v>
      </c>
      <c r="AF432">
        <v>58649.512736999997</v>
      </c>
      <c r="AG432">
        <v>57455.465657000001</v>
      </c>
      <c r="AH432">
        <v>56442.987635999998</v>
      </c>
      <c r="AI432">
        <v>55406.893254000002</v>
      </c>
      <c r="AJ432">
        <v>54096.947848000003</v>
      </c>
      <c r="AK432">
        <v>52456.939723999996</v>
      </c>
      <c r="AL432">
        <v>51239.050397999992</v>
      </c>
      <c r="AM432">
        <v>49553.063699999999</v>
      </c>
      <c r="AN432">
        <v>47708.368399999992</v>
      </c>
      <c r="AO432">
        <v>46090.953869999998</v>
      </c>
      <c r="AP432">
        <v>44262.788181999997</v>
      </c>
      <c r="AQ432">
        <v>42739.450663999989</v>
      </c>
      <c r="AR432">
        <v>41317.538153000001</v>
      </c>
      <c r="AS432">
        <v>40040.508994000003</v>
      </c>
      <c r="AT432">
        <v>38963.501279999997</v>
      </c>
      <c r="AU432">
        <v>37520.994794000006</v>
      </c>
      <c r="AV432">
        <v>36337.718714000002</v>
      </c>
      <c r="AW432">
        <v>35408.417627999996</v>
      </c>
      <c r="AX432">
        <v>34547.582096999999</v>
      </c>
      <c r="AY432">
        <v>34477.838304000004</v>
      </c>
      <c r="AZ432">
        <v>34718.653581999999</v>
      </c>
    </row>
    <row r="433" spans="1:52" ht="15.75" x14ac:dyDescent="0.3">
      <c r="A433" s="23" t="s">
        <v>202</v>
      </c>
      <c r="B433">
        <v>3285.4741240000021</v>
      </c>
      <c r="C433">
        <v>3320.6325459999971</v>
      </c>
      <c r="D433">
        <v>3396.1388760000009</v>
      </c>
      <c r="E433">
        <v>3430.9534459999995</v>
      </c>
      <c r="F433">
        <v>3430.4202020000012</v>
      </c>
      <c r="G433">
        <v>3483.2219990000012</v>
      </c>
      <c r="H433">
        <v>4074.6220499999981</v>
      </c>
      <c r="I433">
        <v>3793.8621050000002</v>
      </c>
      <c r="J433">
        <v>3650.6442289999995</v>
      </c>
      <c r="K433">
        <v>3151.8743940000004</v>
      </c>
      <c r="L433">
        <v>3813.2486709999994</v>
      </c>
      <c r="M433">
        <v>3961.9894990000012</v>
      </c>
      <c r="N433">
        <v>4094.348836000001</v>
      </c>
      <c r="O433">
        <v>4078.1393680000001</v>
      </c>
      <c r="P433">
        <v>4282.3200459999971</v>
      </c>
      <c r="Q433">
        <v>4421.5905880000028</v>
      </c>
      <c r="R433">
        <v>4679.3121319999991</v>
      </c>
      <c r="S433">
        <v>4233.4547089999978</v>
      </c>
      <c r="T433">
        <v>4723.4777380000014</v>
      </c>
      <c r="U433">
        <v>4655.4030849999999</v>
      </c>
      <c r="V433">
        <v>4224.8885059999993</v>
      </c>
      <c r="W433">
        <v>4351.4362959999999</v>
      </c>
      <c r="X433">
        <v>4587.5095200000014</v>
      </c>
      <c r="Y433">
        <v>4497.404595</v>
      </c>
      <c r="Z433">
        <v>4110.4770900000003</v>
      </c>
      <c r="AA433">
        <v>4691.2973459999994</v>
      </c>
      <c r="AB433">
        <v>4014.9359590000022</v>
      </c>
      <c r="AC433">
        <v>4407.2144219999973</v>
      </c>
      <c r="AD433">
        <v>4463.9904010000027</v>
      </c>
      <c r="AE433">
        <v>4520.5006379999977</v>
      </c>
      <c r="AF433">
        <v>4952.7985189999963</v>
      </c>
      <c r="AG433">
        <v>4440.2557829999996</v>
      </c>
      <c r="AH433">
        <v>4371.5606710000002</v>
      </c>
      <c r="AI433">
        <v>4437.4040910000003</v>
      </c>
      <c r="AJ433">
        <v>4449.8782270000011</v>
      </c>
      <c r="AK433">
        <v>4661.3928820000001</v>
      </c>
      <c r="AL433">
        <v>-221.34191099999953</v>
      </c>
      <c r="AM433">
        <v>4843.0647249999965</v>
      </c>
      <c r="AN433">
        <v>4884.8297460000031</v>
      </c>
      <c r="AO433">
        <v>4635.6312289999987</v>
      </c>
      <c r="AP433">
        <v>4282.967439</v>
      </c>
      <c r="AQ433">
        <v>4372.3266690000019</v>
      </c>
      <c r="AR433">
        <v>2327.0544640000007</v>
      </c>
      <c r="AS433">
        <v>4391.651124</v>
      </c>
      <c r="AT433">
        <v>3898.752434</v>
      </c>
      <c r="AU433">
        <v>4644.003025</v>
      </c>
      <c r="AV433">
        <v>4609.8410010000007</v>
      </c>
      <c r="AW433">
        <v>4920.0577769999982</v>
      </c>
      <c r="AX433">
        <v>4762.2902170000016</v>
      </c>
      <c r="AY433">
        <v>4851.6490999999987</v>
      </c>
      <c r="AZ433">
        <v>4766.3849819999996</v>
      </c>
    </row>
    <row r="434" spans="1:52" ht="15.75" x14ac:dyDescent="0.3">
      <c r="A434" s="23" t="s">
        <v>203</v>
      </c>
      <c r="B434">
        <v>37351.783350000005</v>
      </c>
      <c r="C434">
        <v>37790.030285999994</v>
      </c>
      <c r="D434">
        <v>38442.070030999996</v>
      </c>
      <c r="E434">
        <v>38889.154906000003</v>
      </c>
      <c r="F434">
        <v>39339.070249000004</v>
      </c>
      <c r="G434">
        <v>39971.423583000003</v>
      </c>
      <c r="H434">
        <v>40672.111975</v>
      </c>
      <c r="I434">
        <v>41118.866135999997</v>
      </c>
      <c r="J434">
        <v>41775.945040999992</v>
      </c>
      <c r="K434">
        <v>41218.111177999992</v>
      </c>
      <c r="L434">
        <v>41917.835245999995</v>
      </c>
      <c r="M434">
        <v>42793.082140999999</v>
      </c>
      <c r="N434">
        <v>43601.956852999996</v>
      </c>
      <c r="O434">
        <v>44359.463675000006</v>
      </c>
      <c r="P434">
        <v>45245.644845000003</v>
      </c>
      <c r="Q434">
        <v>46236.281987000009</v>
      </c>
      <c r="R434">
        <v>47485.173917</v>
      </c>
      <c r="S434">
        <v>48235.406626999997</v>
      </c>
      <c r="T434">
        <v>48884.262315</v>
      </c>
      <c r="U434">
        <v>49745.803294999998</v>
      </c>
      <c r="V434">
        <v>50320.047571999996</v>
      </c>
      <c r="W434">
        <v>51519.609473999997</v>
      </c>
      <c r="X434">
        <v>52293.870323000003</v>
      </c>
      <c r="Y434">
        <v>52829.285419</v>
      </c>
      <c r="Z434">
        <v>52845.413672999995</v>
      </c>
      <c r="AA434">
        <v>53458.571650999991</v>
      </c>
      <c r="AB434">
        <v>53191.187564000007</v>
      </c>
      <c r="AC434">
        <v>53176.811397999998</v>
      </c>
      <c r="AD434">
        <v>52961.489667000002</v>
      </c>
      <c r="AE434">
        <v>53248.535596000002</v>
      </c>
      <c r="AF434">
        <v>53477.856376999996</v>
      </c>
      <c r="AG434">
        <v>53262.709074999999</v>
      </c>
      <c r="AH434">
        <v>53409.381239999995</v>
      </c>
      <c r="AI434">
        <v>53495.349034999992</v>
      </c>
      <c r="AJ434">
        <v>53357.717742000001</v>
      </c>
      <c r="AK434">
        <v>53521.706029000001</v>
      </c>
      <c r="AL434">
        <v>49189.887027999997</v>
      </c>
      <c r="AM434">
        <v>49341.654406999987</v>
      </c>
      <c r="AN434">
        <v>50211.548193999995</v>
      </c>
      <c r="AO434">
        <v>50439.965001000004</v>
      </c>
      <c r="AP434">
        <v>50258.942038999994</v>
      </c>
      <c r="AQ434">
        <v>50110.768069999998</v>
      </c>
      <c r="AR434">
        <v>47485.024015000003</v>
      </c>
      <c r="AS434">
        <v>47436.419355999999</v>
      </c>
      <c r="AT434">
        <v>46963.611119000001</v>
      </c>
      <c r="AU434">
        <v>47170.210052999995</v>
      </c>
      <c r="AV434">
        <v>47330.172827000002</v>
      </c>
      <c r="AW434">
        <v>47588.837721999997</v>
      </c>
      <c r="AX434">
        <v>52572.469849999994</v>
      </c>
      <c r="AY434">
        <v>52581.054225</v>
      </c>
      <c r="AZ434">
        <v>52462.609461</v>
      </c>
    </row>
    <row r="435" spans="1:52" ht="15.75" x14ac:dyDescent="0.3">
      <c r="A435" s="23" t="s">
        <v>204</v>
      </c>
      <c r="B435">
        <v>151.85385900000006</v>
      </c>
      <c r="C435">
        <v>256.40167699999984</v>
      </c>
      <c r="D435">
        <v>151.42952400000013</v>
      </c>
      <c r="E435">
        <v>128.23524499999985</v>
      </c>
      <c r="F435">
        <v>155.26063599999998</v>
      </c>
      <c r="G435">
        <v>201.24863700000014</v>
      </c>
      <c r="H435">
        <v>-227.12164400000006</v>
      </c>
      <c r="I435">
        <v>340.20235600000001</v>
      </c>
      <c r="J435">
        <v>239.39870299999995</v>
      </c>
      <c r="K435">
        <v>210.88178200000004</v>
      </c>
      <c r="L435">
        <v>269.75543700000003</v>
      </c>
      <c r="M435">
        <v>577.99649999999997</v>
      </c>
      <c r="N435">
        <v>265.24466800000005</v>
      </c>
      <c r="O435">
        <v>287.97590999999989</v>
      </c>
      <c r="P435">
        <v>263.24046700000008</v>
      </c>
      <c r="Q435">
        <v>144.35684399999991</v>
      </c>
      <c r="R435">
        <v>7.7946580000002541</v>
      </c>
      <c r="S435">
        <v>249.12823499999968</v>
      </c>
      <c r="T435">
        <v>873.24340400000028</v>
      </c>
      <c r="U435">
        <v>363.26385599999998</v>
      </c>
      <c r="V435">
        <v>236.60883200000006</v>
      </c>
      <c r="W435">
        <v>319.24624999999992</v>
      </c>
      <c r="X435">
        <v>235.41557799999998</v>
      </c>
      <c r="Y435">
        <v>286.15604000000008</v>
      </c>
      <c r="Z435">
        <v>296.25354399999992</v>
      </c>
      <c r="AA435">
        <v>320.08002499999998</v>
      </c>
      <c r="AB435">
        <v>545.39955700000019</v>
      </c>
      <c r="AC435">
        <v>1245.165469</v>
      </c>
      <c r="AD435">
        <v>360.82529900000009</v>
      </c>
      <c r="AE435">
        <v>156.88213499999983</v>
      </c>
      <c r="AF435">
        <v>126.82306599999993</v>
      </c>
      <c r="AG435">
        <v>616.41305299999999</v>
      </c>
      <c r="AH435">
        <v>8.8210289999999532</v>
      </c>
      <c r="AI435">
        <v>405.30150500000013</v>
      </c>
      <c r="AJ435">
        <v>949.887878</v>
      </c>
      <c r="AK435">
        <v>189.12739899999974</v>
      </c>
      <c r="AL435">
        <v>242.41544400000021</v>
      </c>
      <c r="AM435">
        <v>438.06652799999983</v>
      </c>
      <c r="AN435">
        <v>290.31949800000029</v>
      </c>
      <c r="AO435">
        <v>284.90356799999972</v>
      </c>
      <c r="AP435">
        <v>264.16524400000026</v>
      </c>
      <c r="AQ435">
        <v>293.58585700000003</v>
      </c>
      <c r="AR435">
        <v>150.34667099999979</v>
      </c>
      <c r="AS435">
        <v>337.410415</v>
      </c>
      <c r="AT435">
        <v>470.45980000000003</v>
      </c>
      <c r="AU435">
        <v>358.88962200000003</v>
      </c>
      <c r="AV435">
        <v>204.13175699999988</v>
      </c>
      <c r="AW435">
        <v>204.39587600000004</v>
      </c>
      <c r="AX435">
        <v>265.11917799999992</v>
      </c>
      <c r="AY435">
        <v>196.98781600000007</v>
      </c>
      <c r="AZ435">
        <v>668.21199299999989</v>
      </c>
    </row>
    <row r="436" spans="1:52" ht="15.75" x14ac:dyDescent="0.3">
      <c r="A436" s="23" t="s">
        <v>205</v>
      </c>
      <c r="B436">
        <v>2353.41572</v>
      </c>
      <c r="C436">
        <v>2445.7842190000001</v>
      </c>
      <c r="D436">
        <v>2349.0259799999994</v>
      </c>
      <c r="E436">
        <v>2299.9925249999997</v>
      </c>
      <c r="F436">
        <v>2138.0258909999998</v>
      </c>
      <c r="G436">
        <v>2464.1733369999997</v>
      </c>
      <c r="H436">
        <v>2043.064126</v>
      </c>
      <c r="I436">
        <v>2149.585141</v>
      </c>
      <c r="J436">
        <v>2027.791921</v>
      </c>
      <c r="K436">
        <v>2152.9621219999999</v>
      </c>
      <c r="L436">
        <v>2263.9034219999994</v>
      </c>
      <c r="M436">
        <v>2455.5427119999999</v>
      </c>
      <c r="N436">
        <v>2568.9335209999999</v>
      </c>
      <c r="O436">
        <v>2600.5077540000002</v>
      </c>
      <c r="P436">
        <v>2712.3186970000002</v>
      </c>
      <c r="Q436">
        <v>2728.4402960000002</v>
      </c>
      <c r="R436">
        <v>2580.9743180000005</v>
      </c>
      <c r="S436">
        <v>2628.853916</v>
      </c>
      <c r="T436">
        <v>3729.2189640000001</v>
      </c>
      <c r="U436">
        <v>3752.2804640000004</v>
      </c>
      <c r="V436">
        <v>3749.490593</v>
      </c>
      <c r="W436">
        <v>3857.8550610000002</v>
      </c>
      <c r="X436">
        <v>3823.5152019999996</v>
      </c>
      <c r="Y436">
        <v>3531.6747420000002</v>
      </c>
      <c r="Z436">
        <v>3562.683618</v>
      </c>
      <c r="AA436">
        <v>3594.7877330000001</v>
      </c>
      <c r="AB436">
        <v>3876.9468230000007</v>
      </c>
      <c r="AC436">
        <v>4977.7554480000008</v>
      </c>
      <c r="AD436">
        <v>5330.7860890000011</v>
      </c>
      <c r="AE436">
        <v>5238.5399890000008</v>
      </c>
      <c r="AF436">
        <v>4492.119651</v>
      </c>
      <c r="AG436">
        <v>4745.2688479999997</v>
      </c>
      <c r="AH436">
        <v>4517.4810449999995</v>
      </c>
      <c r="AI436">
        <v>4603.5362999999998</v>
      </c>
      <c r="AJ436">
        <v>5318.008600000001</v>
      </c>
      <c r="AK436">
        <v>5220.9799589999993</v>
      </c>
      <c r="AL436">
        <v>5167.1418590000003</v>
      </c>
      <c r="AM436">
        <v>5285.1283620000013</v>
      </c>
      <c r="AN436">
        <v>5030.0483029999996</v>
      </c>
      <c r="AO436">
        <v>4069.7864019999997</v>
      </c>
      <c r="AP436">
        <v>3973.1263469999999</v>
      </c>
      <c r="AQ436">
        <v>4109.8300689999996</v>
      </c>
      <c r="AR436">
        <v>4133.353674</v>
      </c>
      <c r="AS436">
        <v>3854.351036</v>
      </c>
      <c r="AT436">
        <v>4315.9898069999999</v>
      </c>
      <c r="AU436">
        <v>4269.5779239999993</v>
      </c>
      <c r="AV436">
        <v>3523.8218029999998</v>
      </c>
      <c r="AW436">
        <v>3539.0902799999999</v>
      </c>
      <c r="AX436">
        <v>3561.7940139999996</v>
      </c>
      <c r="AY436">
        <v>3320.7153020000005</v>
      </c>
      <c r="AZ436">
        <v>3698.6077969999997</v>
      </c>
    </row>
    <row r="437" spans="1:52" ht="15.75" x14ac:dyDescent="0.3">
      <c r="A437" s="10" t="s">
        <v>206</v>
      </c>
      <c r="B437">
        <v>702234.65515000001</v>
      </c>
      <c r="C437">
        <v>726741.13581599994</v>
      </c>
      <c r="D437">
        <v>732447.43234399986</v>
      </c>
      <c r="E437">
        <v>723863.14942500007</v>
      </c>
      <c r="F437">
        <v>744392.09842900001</v>
      </c>
      <c r="G437">
        <v>748205.83235899999</v>
      </c>
      <c r="H437">
        <v>758272.69166100002</v>
      </c>
      <c r="I437">
        <v>775932.11879199999</v>
      </c>
      <c r="J437">
        <v>782568.001315</v>
      </c>
      <c r="K437">
        <v>785018.62089299993</v>
      </c>
      <c r="L437">
        <v>799612.82592700014</v>
      </c>
      <c r="M437">
        <v>775636.543817</v>
      </c>
      <c r="N437">
        <v>763204.32264199993</v>
      </c>
      <c r="O437">
        <v>934912.84824600001</v>
      </c>
      <c r="P437">
        <v>916491.55971000006</v>
      </c>
      <c r="Q437">
        <v>873844.72505100002</v>
      </c>
      <c r="R437">
        <v>906860.32553800009</v>
      </c>
      <c r="S437">
        <v>916559.6864860002</v>
      </c>
      <c r="T437">
        <v>909346.83117999998</v>
      </c>
      <c r="U437">
        <v>910487.15182600007</v>
      </c>
      <c r="V437">
        <v>912217.78966999985</v>
      </c>
      <c r="W437">
        <v>888655.17125100002</v>
      </c>
      <c r="X437">
        <v>928877.64643900003</v>
      </c>
      <c r="Y437">
        <v>894963.45775800012</v>
      </c>
      <c r="Z437">
        <v>883244.69226899999</v>
      </c>
      <c r="AA437">
        <v>926224.48977799993</v>
      </c>
      <c r="AB437">
        <v>888701.5665529999</v>
      </c>
      <c r="AC437">
        <v>857237.23317699996</v>
      </c>
      <c r="AD437">
        <v>875804.56712899997</v>
      </c>
      <c r="AE437">
        <v>882486.03651700006</v>
      </c>
      <c r="AF437">
        <v>892987.03523900011</v>
      </c>
      <c r="AG437">
        <v>899547.95772199996</v>
      </c>
      <c r="AH437">
        <v>905621.33563600015</v>
      </c>
      <c r="AI437">
        <v>929529.18886900006</v>
      </c>
      <c r="AJ437">
        <v>1019724.935522</v>
      </c>
      <c r="AK437">
        <v>1006999.4152909999</v>
      </c>
      <c r="AL437">
        <v>1006586.319929</v>
      </c>
      <c r="AM437">
        <v>1030698.1710609999</v>
      </c>
      <c r="AN437">
        <v>1040124.7374269998</v>
      </c>
      <c r="AO437">
        <v>1020217.19982</v>
      </c>
      <c r="AP437">
        <v>1037987.1470559998</v>
      </c>
      <c r="AQ437">
        <v>1018834.2362279999</v>
      </c>
      <c r="AR437">
        <v>1021906.0448410002</v>
      </c>
      <c r="AS437">
        <v>1026500.314411</v>
      </c>
      <c r="AT437">
        <v>1032759.14264</v>
      </c>
      <c r="AU437">
        <v>1016472.478806</v>
      </c>
      <c r="AV437">
        <v>995391.637629</v>
      </c>
      <c r="AW437">
        <v>994973.53457500006</v>
      </c>
      <c r="AX437">
        <v>1001224.228903</v>
      </c>
      <c r="AY437">
        <v>1010980.11081</v>
      </c>
      <c r="AZ437">
        <v>984732.38514300005</v>
      </c>
    </row>
    <row r="438" spans="1:52" ht="15.75" x14ac:dyDescent="0.3">
      <c r="A438" s="10" t="s">
        <v>207</v>
      </c>
      <c r="B438">
        <v>674674.78447366657</v>
      </c>
      <c r="C438">
        <v>681897.56738866668</v>
      </c>
      <c r="D438">
        <v>688544.42063833331</v>
      </c>
      <c r="E438">
        <v>696051.91592016665</v>
      </c>
      <c r="F438">
        <v>703674.32600141654</v>
      </c>
      <c r="G438">
        <v>709441.13449583342</v>
      </c>
      <c r="H438">
        <v>716734.29224374995</v>
      </c>
      <c r="I438">
        <v>724135.13477500004</v>
      </c>
      <c r="J438">
        <v>731973.22438674991</v>
      </c>
      <c r="K438">
        <v>741567.81114766665</v>
      </c>
      <c r="L438">
        <v>750532.2682098333</v>
      </c>
      <c r="M438">
        <v>754577.09216066671</v>
      </c>
      <c r="N438">
        <v>759657.89778500004</v>
      </c>
      <c r="O438">
        <v>777005.54048750026</v>
      </c>
      <c r="P438">
        <v>792342.55110133346</v>
      </c>
      <c r="Q438">
        <v>804841.01573683356</v>
      </c>
      <c r="R438">
        <v>818380.03466258338</v>
      </c>
      <c r="S438">
        <v>832409.52250650001</v>
      </c>
      <c r="T438">
        <v>844999.0341330833</v>
      </c>
      <c r="U438">
        <v>856211.95355258335</v>
      </c>
      <c r="V438">
        <v>867016.10258216655</v>
      </c>
      <c r="W438">
        <v>875652.48177866684</v>
      </c>
      <c r="X438">
        <v>886424.55015466677</v>
      </c>
      <c r="Y438">
        <v>896368.45964974992</v>
      </c>
      <c r="Z438">
        <v>906371.82378533331</v>
      </c>
      <c r="AA438">
        <v>905647.79391299991</v>
      </c>
      <c r="AB438">
        <v>903331.96114991663</v>
      </c>
      <c r="AC438">
        <v>901948.00349375</v>
      </c>
      <c r="AD438">
        <v>899360.02362633345</v>
      </c>
      <c r="AE438">
        <v>896520.55279558338</v>
      </c>
      <c r="AF438">
        <v>895157.23646716669</v>
      </c>
      <c r="AG438">
        <v>894245.63695850002</v>
      </c>
      <c r="AH438">
        <v>893695.93245566671</v>
      </c>
      <c r="AI438">
        <v>897102.10059050005</v>
      </c>
      <c r="AJ438">
        <v>904672.70801408321</v>
      </c>
      <c r="AK438">
        <v>914009.03780849988</v>
      </c>
      <c r="AL438">
        <v>924287.50678016664</v>
      </c>
      <c r="AM438">
        <v>932993.64688708342</v>
      </c>
      <c r="AN438">
        <v>945612.24445991672</v>
      </c>
      <c r="AO438">
        <v>959193.90834683354</v>
      </c>
      <c r="AP438">
        <v>972709.12334075011</v>
      </c>
      <c r="AQ438">
        <v>984071.47331666679</v>
      </c>
      <c r="AR438">
        <v>994814.72411683341</v>
      </c>
      <c r="AS438">
        <v>1005394.0871742499</v>
      </c>
      <c r="AT438">
        <v>1015988.9044245834</v>
      </c>
      <c r="AU438">
        <v>1023234.178586</v>
      </c>
      <c r="AV438">
        <v>1021206.4037615834</v>
      </c>
      <c r="AW438">
        <v>1020204.2470352501</v>
      </c>
      <c r="AX438">
        <v>1019757.4061164167</v>
      </c>
      <c r="AY438">
        <v>1018114.2344288334</v>
      </c>
      <c r="AZ438">
        <v>1013498.2050718335</v>
      </c>
    </row>
    <row r="439" spans="1:52" ht="15.75" x14ac:dyDescent="0.3">
      <c r="A439" s="10" t="s">
        <v>208</v>
      </c>
      <c r="B439">
        <v>890097.71039599983</v>
      </c>
      <c r="C439">
        <v>916385.91016699991</v>
      </c>
      <c r="D439">
        <v>922782.48306100012</v>
      </c>
      <c r="E439">
        <v>923882.36638499994</v>
      </c>
      <c r="F439">
        <v>945483.94190900004</v>
      </c>
      <c r="G439">
        <v>946162.27487600013</v>
      </c>
      <c r="H439">
        <v>923756.74407099991</v>
      </c>
      <c r="I439">
        <v>985831.53973199986</v>
      </c>
      <c r="J439">
        <v>1007012.342392</v>
      </c>
      <c r="K439">
        <v>876044.77065999992</v>
      </c>
      <c r="L439">
        <v>931197.96698099992</v>
      </c>
      <c r="M439">
        <v>934222.23528299993</v>
      </c>
      <c r="N439">
        <v>919659.56840800005</v>
      </c>
      <c r="O439">
        <v>1092583.5518889998</v>
      </c>
      <c r="P439">
        <v>1065243.472635</v>
      </c>
      <c r="Q439">
        <v>1021289.338868</v>
      </c>
      <c r="R439">
        <v>1053554.5396440001</v>
      </c>
      <c r="S439">
        <v>1049448.0639160001</v>
      </c>
      <c r="T439">
        <v>1027173.305478</v>
      </c>
      <c r="U439">
        <v>1038047.7018769999</v>
      </c>
      <c r="V439">
        <v>1038447.554364</v>
      </c>
      <c r="W439">
        <v>1005087.951915</v>
      </c>
      <c r="X439">
        <v>1043308.004218</v>
      </c>
      <c r="Y439">
        <v>1010552.1038589999</v>
      </c>
      <c r="Z439">
        <v>1007222.748914</v>
      </c>
      <c r="AA439">
        <v>1001395.8819360001</v>
      </c>
      <c r="AB439">
        <v>1011311.221275</v>
      </c>
      <c r="AC439">
        <v>998666.76733399997</v>
      </c>
      <c r="AD439">
        <v>981502.36165800004</v>
      </c>
      <c r="AE439">
        <v>990341.76346499997</v>
      </c>
      <c r="AF439">
        <v>995235.31963500008</v>
      </c>
      <c r="AG439">
        <v>1020511.005141</v>
      </c>
      <c r="AH439">
        <v>1029325.442005</v>
      </c>
      <c r="AI439">
        <v>1105383.1971400001</v>
      </c>
      <c r="AJ439">
        <v>1203354.348273</v>
      </c>
      <c r="AK439">
        <v>1175992.0889919999</v>
      </c>
      <c r="AL439">
        <v>1181496.160467</v>
      </c>
      <c r="AM439">
        <v>1204097.065279</v>
      </c>
      <c r="AN439">
        <v>1203832.441047</v>
      </c>
      <c r="AO439">
        <v>1091942.7391590001</v>
      </c>
      <c r="AP439">
        <v>1101846.9334769999</v>
      </c>
      <c r="AQ439">
        <v>1071720.739296</v>
      </c>
      <c r="AR439">
        <v>1080893.0648159999</v>
      </c>
      <c r="AS439">
        <v>1115937.7445139999</v>
      </c>
      <c r="AT439">
        <v>1079043.1798980001</v>
      </c>
      <c r="AU439">
        <v>1053256.6298049998</v>
      </c>
      <c r="AV439">
        <v>1028639.6484839999</v>
      </c>
      <c r="AW439">
        <v>1027952.4759589999</v>
      </c>
      <c r="AX439">
        <v>1032659.406643</v>
      </c>
      <c r="AY439">
        <v>1060794.3742869999</v>
      </c>
      <c r="AZ439">
        <v>1004999.490312</v>
      </c>
    </row>
  </sheetData>
  <dataValidations count="1">
    <dataValidation type="list" allowBlank="1" showInputMessage="1" showErrorMessage="1" sqref="A28" xr:uid="{A8ED62D0-A4C0-4690-A204-C753E58ECB61}">
      <formula1>Bancos</formula1>
    </dataValidation>
  </dataValidations>
  <hyperlinks>
    <hyperlink ref="A2" location="Hoja4!A1" display="MENU INICIAL" xr:uid="{58E7EEE1-F197-4C57-805A-A6D0D7744C4A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2E057-E57B-446F-A7EC-FCA0069460F2}">
  <sheetPr>
    <tabColor theme="3" tint="0.39997558519241921"/>
  </sheetPr>
  <dimension ref="A1:AZ439"/>
  <sheetViews>
    <sheetView topLeftCell="A106" workbookViewId="0">
      <selection activeCell="B1" sqref="B1:AZ1"/>
    </sheetView>
  </sheetViews>
  <sheetFormatPr baseColWidth="10" defaultRowHeight="15" x14ac:dyDescent="0.25"/>
  <cols>
    <col min="1" max="1" width="78" customWidth="1"/>
  </cols>
  <sheetData>
    <row r="1" spans="1:52" ht="15.75" x14ac:dyDescent="0.3">
      <c r="A1" s="1" t="s">
        <v>209</v>
      </c>
      <c r="B1" s="34">
        <v>42887</v>
      </c>
      <c r="C1" s="34">
        <v>42917</v>
      </c>
      <c r="D1" s="34">
        <v>42948</v>
      </c>
      <c r="E1" s="34">
        <v>42979</v>
      </c>
      <c r="F1" s="34">
        <v>43009</v>
      </c>
      <c r="G1" s="34">
        <v>43040</v>
      </c>
      <c r="H1" s="34">
        <v>43070</v>
      </c>
      <c r="I1" s="34">
        <v>43101</v>
      </c>
      <c r="J1" s="34">
        <v>43132</v>
      </c>
      <c r="K1" s="34">
        <v>43160</v>
      </c>
      <c r="L1" s="34">
        <v>43191</v>
      </c>
      <c r="M1" s="34">
        <v>43221</v>
      </c>
      <c r="N1" s="34">
        <v>43252</v>
      </c>
      <c r="O1" s="34">
        <v>43282</v>
      </c>
      <c r="P1" s="34">
        <v>43313</v>
      </c>
      <c r="Q1" s="34">
        <v>43344</v>
      </c>
      <c r="R1" s="34">
        <v>43374</v>
      </c>
      <c r="S1" s="34">
        <v>43405</v>
      </c>
      <c r="T1" s="34">
        <v>43435</v>
      </c>
      <c r="U1" s="34">
        <v>43466</v>
      </c>
      <c r="V1" s="34">
        <v>43497</v>
      </c>
      <c r="W1" s="34">
        <v>43525</v>
      </c>
      <c r="X1" s="34">
        <v>43556</v>
      </c>
      <c r="Y1" s="34">
        <v>43586</v>
      </c>
      <c r="Z1" s="34">
        <v>43617</v>
      </c>
      <c r="AA1" s="34">
        <v>43647</v>
      </c>
      <c r="AB1" s="34">
        <v>43678</v>
      </c>
      <c r="AC1" s="34">
        <v>43709</v>
      </c>
      <c r="AD1" s="34">
        <v>43739</v>
      </c>
      <c r="AE1" s="34">
        <v>43770</v>
      </c>
      <c r="AF1" s="34">
        <v>43800</v>
      </c>
      <c r="AG1" s="34">
        <v>43831</v>
      </c>
      <c r="AH1" s="34">
        <v>43862</v>
      </c>
      <c r="AI1" s="34">
        <v>43891</v>
      </c>
      <c r="AJ1" s="34">
        <v>43922</v>
      </c>
      <c r="AK1" s="34">
        <v>43952</v>
      </c>
      <c r="AL1" s="34">
        <v>43983</v>
      </c>
      <c r="AM1" s="34">
        <v>44013</v>
      </c>
      <c r="AN1" s="34">
        <v>44044</v>
      </c>
      <c r="AO1" s="34">
        <v>44075</v>
      </c>
      <c r="AP1" s="34">
        <v>44105</v>
      </c>
      <c r="AQ1" s="34">
        <v>44136</v>
      </c>
      <c r="AR1" s="34">
        <v>44166</v>
      </c>
      <c r="AS1" s="34">
        <v>44197</v>
      </c>
      <c r="AT1" s="34">
        <v>44228</v>
      </c>
      <c r="AU1" s="34">
        <v>44256</v>
      </c>
      <c r="AV1" s="34">
        <v>44287</v>
      </c>
      <c r="AW1" s="34">
        <v>44317</v>
      </c>
      <c r="AX1" s="34">
        <v>44348</v>
      </c>
      <c r="AY1" s="34">
        <v>44378</v>
      </c>
      <c r="AZ1" s="34"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 s="47">
        <v>98452.798813999994</v>
      </c>
      <c r="C3" s="47">
        <v>100787.472664</v>
      </c>
      <c r="D3" s="47">
        <v>102795.122326</v>
      </c>
      <c r="E3" s="47">
        <v>107968.5337</v>
      </c>
      <c r="F3" s="47">
        <v>105469.14965399999</v>
      </c>
      <c r="G3" s="47">
        <v>108324.161651</v>
      </c>
      <c r="H3" s="47">
        <v>108122.087084</v>
      </c>
      <c r="I3" s="47">
        <v>107053.848099</v>
      </c>
      <c r="J3" s="47">
        <v>108713.56744699999</v>
      </c>
      <c r="K3" s="47">
        <v>109281.63037699999</v>
      </c>
      <c r="L3" s="47">
        <v>109091.709173</v>
      </c>
      <c r="M3" s="47">
        <v>111692.340056</v>
      </c>
      <c r="N3" s="47">
        <v>110923.70910599999</v>
      </c>
      <c r="O3" s="47">
        <v>111597.17227900001</v>
      </c>
      <c r="P3" s="47">
        <v>112760.559045</v>
      </c>
      <c r="Q3" s="47">
        <v>117096.661255</v>
      </c>
      <c r="R3" s="47">
        <v>120374.004239</v>
      </c>
      <c r="S3" s="47">
        <v>121884.140707</v>
      </c>
      <c r="T3" s="47">
        <v>124028.442744</v>
      </c>
      <c r="U3" s="47">
        <v>127254.100699</v>
      </c>
      <c r="V3" s="47">
        <v>129362.852959</v>
      </c>
      <c r="W3" s="47">
        <v>132839.66544899999</v>
      </c>
      <c r="X3" s="47">
        <v>131386.621174</v>
      </c>
      <c r="Y3" s="47">
        <v>135567.54351600001</v>
      </c>
      <c r="Z3" s="47">
        <v>133779.885989</v>
      </c>
      <c r="AA3" s="47">
        <v>136633.38887</v>
      </c>
      <c r="AB3" s="47">
        <v>132250.26358299999</v>
      </c>
      <c r="AC3" s="47">
        <v>133110.792548</v>
      </c>
      <c r="AD3" s="47">
        <v>133315.533402</v>
      </c>
      <c r="AE3" s="47">
        <v>134400.482395</v>
      </c>
      <c r="AF3" s="47">
        <v>135677.300047</v>
      </c>
      <c r="AG3" s="47">
        <v>135970.80899300001</v>
      </c>
      <c r="AH3" s="47">
        <v>138096.49309999999</v>
      </c>
      <c r="AI3" s="47">
        <v>142909.246254</v>
      </c>
      <c r="AJ3" s="47">
        <v>138926.99074099999</v>
      </c>
      <c r="AK3" s="47">
        <v>138024.21044600001</v>
      </c>
      <c r="AL3" s="47">
        <v>141448.11079199999</v>
      </c>
      <c r="AM3" s="47">
        <v>140859.74422699999</v>
      </c>
      <c r="AN3" s="47">
        <v>140444.90935</v>
      </c>
      <c r="AO3" s="47">
        <v>141465.220252</v>
      </c>
      <c r="AP3" s="47">
        <v>146018.373444</v>
      </c>
      <c r="AQ3" s="47">
        <v>141653.44573499999</v>
      </c>
      <c r="AR3" s="47">
        <v>144391.46703</v>
      </c>
      <c r="AS3" s="47">
        <v>144313.64258000001</v>
      </c>
      <c r="AT3" s="47">
        <v>143682.40553399999</v>
      </c>
      <c r="AU3" s="47">
        <v>149560.42008899999</v>
      </c>
      <c r="AV3" s="47">
        <v>151559.01064299999</v>
      </c>
      <c r="AW3" s="47">
        <v>152381.545079</v>
      </c>
      <c r="AX3" s="47">
        <v>155791.03237100001</v>
      </c>
      <c r="AY3" s="47">
        <v>160360.139436</v>
      </c>
      <c r="AZ3" s="47">
        <v>160192.05222099999</v>
      </c>
    </row>
    <row r="4" spans="1:52" ht="15.75" x14ac:dyDescent="0.3">
      <c r="A4" s="3" t="s">
        <v>3</v>
      </c>
      <c r="B4" s="48">
        <v>6538.1274540000004</v>
      </c>
      <c r="C4" s="48">
        <v>6646.7405529999996</v>
      </c>
      <c r="D4" s="48">
        <v>7592.5238689999996</v>
      </c>
      <c r="E4" s="48">
        <v>7280.4388019999997</v>
      </c>
      <c r="F4" s="48">
        <v>7360.1262820000002</v>
      </c>
      <c r="G4" s="48">
        <v>8719.9522980000002</v>
      </c>
      <c r="H4" s="48">
        <v>8322.4257560000005</v>
      </c>
      <c r="I4" s="48">
        <v>7119.5255390000002</v>
      </c>
      <c r="J4" s="48">
        <v>7208.6408959999999</v>
      </c>
      <c r="K4" s="48">
        <v>7216.2244499999997</v>
      </c>
      <c r="L4" s="48">
        <v>7592.8279789999997</v>
      </c>
      <c r="M4" s="48">
        <v>9419.3169870000002</v>
      </c>
      <c r="N4" s="48">
        <v>10056.483011</v>
      </c>
      <c r="O4" s="48">
        <v>9420.8788559999994</v>
      </c>
      <c r="P4" s="48">
        <v>9131.9496579999995</v>
      </c>
      <c r="Q4" s="48">
        <v>8590.6546760000001</v>
      </c>
      <c r="R4" s="48">
        <v>9670.3050239999993</v>
      </c>
      <c r="S4" s="48">
        <v>8482.4560920000004</v>
      </c>
      <c r="T4" s="48">
        <v>9167.7866900000008</v>
      </c>
      <c r="U4" s="48">
        <v>7091.5707679999996</v>
      </c>
      <c r="V4" s="48">
        <v>7693.2449800000004</v>
      </c>
      <c r="W4" s="48">
        <v>7798.7571600000001</v>
      </c>
      <c r="X4" s="48">
        <v>7306.8350069999997</v>
      </c>
      <c r="Y4" s="48">
        <v>7715.3426129999998</v>
      </c>
      <c r="Z4" s="48">
        <v>5266.5985870000004</v>
      </c>
      <c r="AA4" s="48">
        <v>8758.0761050000001</v>
      </c>
      <c r="AB4" s="48">
        <v>6585.4613929999996</v>
      </c>
      <c r="AC4" s="48">
        <v>7503.3043559999996</v>
      </c>
      <c r="AD4" s="48">
        <v>8542.4315029999998</v>
      </c>
      <c r="AE4" s="48">
        <v>8447.6490659999999</v>
      </c>
      <c r="AF4" s="48">
        <v>9128.6191130000007</v>
      </c>
      <c r="AG4" s="48">
        <v>9607.4936579999994</v>
      </c>
      <c r="AH4" s="48">
        <v>8779.5720899999997</v>
      </c>
      <c r="AI4" s="48">
        <v>10124.899583</v>
      </c>
      <c r="AJ4" s="48">
        <v>8972.7430170000007</v>
      </c>
      <c r="AK4" s="48">
        <v>9536.146299</v>
      </c>
      <c r="AL4" s="48">
        <v>9801.1367539999992</v>
      </c>
      <c r="AM4" s="48">
        <v>10308.771774000001</v>
      </c>
      <c r="AN4" s="48">
        <v>10751.352798</v>
      </c>
      <c r="AO4" s="48">
        <v>10413.847984</v>
      </c>
      <c r="AP4" s="48">
        <v>10136.920975000001</v>
      </c>
      <c r="AQ4" s="48">
        <v>9743.6964059999991</v>
      </c>
      <c r="AR4" s="48">
        <v>11642.000324000001</v>
      </c>
      <c r="AS4" s="48">
        <v>10579.452080999999</v>
      </c>
      <c r="AT4" s="48">
        <v>9861.6911610000006</v>
      </c>
      <c r="AU4" s="48">
        <v>11908.641792</v>
      </c>
      <c r="AV4" s="48">
        <v>13108.119832</v>
      </c>
      <c r="AW4" s="48">
        <v>11852.015105</v>
      </c>
      <c r="AX4" s="48">
        <v>12004.512699999999</v>
      </c>
      <c r="AY4" s="48">
        <v>12923.307336</v>
      </c>
      <c r="AZ4" s="48">
        <v>12343.724413</v>
      </c>
    </row>
    <row r="5" spans="1:52" ht="15.75" x14ac:dyDescent="0.3">
      <c r="A5" s="3" t="s">
        <v>4</v>
      </c>
      <c r="B5" s="48">
        <v>836.20690300000001</v>
      </c>
      <c r="C5" s="48">
        <v>1070.4444900000001</v>
      </c>
      <c r="D5" s="48">
        <v>1047.24459</v>
      </c>
      <c r="E5" s="48">
        <v>934.438537</v>
      </c>
      <c r="F5" s="48">
        <v>1146.409028</v>
      </c>
      <c r="G5" s="48">
        <v>1198.08519</v>
      </c>
      <c r="H5" s="48">
        <v>1222.2877329999999</v>
      </c>
      <c r="I5" s="48">
        <v>1260.0450390000001</v>
      </c>
      <c r="J5" s="48">
        <v>1242.0495309999999</v>
      </c>
      <c r="K5" s="48">
        <v>1243.3339040000001</v>
      </c>
      <c r="L5" s="48">
        <v>1389.390942</v>
      </c>
      <c r="M5" s="48">
        <v>1330.9206650000001</v>
      </c>
      <c r="N5" s="48">
        <v>1057.7741229999999</v>
      </c>
      <c r="O5" s="48">
        <v>1303.2737239999999</v>
      </c>
      <c r="P5" s="48">
        <v>1160.118013</v>
      </c>
      <c r="Q5" s="48">
        <v>1248.350942</v>
      </c>
      <c r="R5" s="48">
        <v>1525.9666380000001</v>
      </c>
      <c r="S5" s="48">
        <v>1339.795016</v>
      </c>
      <c r="T5" s="48">
        <v>1679.4183869999999</v>
      </c>
      <c r="U5" s="48">
        <v>1476.6028899999999</v>
      </c>
      <c r="V5" s="48">
        <v>1470.411488</v>
      </c>
      <c r="W5" s="48">
        <v>1269.2847919999999</v>
      </c>
      <c r="X5" s="48">
        <v>1465.4932120000001</v>
      </c>
      <c r="Y5" s="48">
        <v>1326.3849319999999</v>
      </c>
      <c r="Z5" s="48">
        <v>1263.8063059999999</v>
      </c>
      <c r="AA5" s="48">
        <v>1487.1423990000001</v>
      </c>
      <c r="AB5" s="48">
        <v>1257.1917980000001</v>
      </c>
      <c r="AC5" s="48">
        <v>1567.3348020000001</v>
      </c>
      <c r="AD5" s="48">
        <v>1565.222313</v>
      </c>
      <c r="AE5" s="48">
        <v>1526.343644</v>
      </c>
      <c r="AF5" s="48">
        <v>1966.8284120000001</v>
      </c>
      <c r="AG5" s="48">
        <v>1452.2780379999999</v>
      </c>
      <c r="AH5" s="48">
        <v>1528.700337</v>
      </c>
      <c r="AI5" s="48">
        <v>1790.431392</v>
      </c>
      <c r="AJ5" s="48">
        <v>1755.74749</v>
      </c>
      <c r="AK5" s="48">
        <v>1617.124742</v>
      </c>
      <c r="AL5" s="48">
        <v>1821.195925</v>
      </c>
      <c r="AM5" s="48">
        <v>1528.4333369999999</v>
      </c>
      <c r="AN5" s="48">
        <v>1620.170163</v>
      </c>
      <c r="AO5" s="48">
        <v>1726.1379730000001</v>
      </c>
      <c r="AP5" s="48">
        <v>1540.8727200000001</v>
      </c>
      <c r="AQ5" s="48">
        <v>1790.844711</v>
      </c>
      <c r="AR5" s="48">
        <v>1934.2273009999999</v>
      </c>
      <c r="AS5" s="48">
        <v>1850.8227059999999</v>
      </c>
      <c r="AT5" s="48">
        <v>1691.7265520000001</v>
      </c>
      <c r="AU5" s="48">
        <v>1932.4188779999999</v>
      </c>
      <c r="AV5" s="48">
        <v>1723.4863600000001</v>
      </c>
      <c r="AW5" s="48">
        <v>1789.612333</v>
      </c>
      <c r="AX5" s="48">
        <v>1964.347201</v>
      </c>
      <c r="AY5" s="48">
        <v>1793.8126669999999</v>
      </c>
      <c r="AZ5" s="48">
        <v>1835.5613040000001</v>
      </c>
    </row>
    <row r="6" spans="1:52" ht="15.75" x14ac:dyDescent="0.3">
      <c r="A6" s="3" t="s">
        <v>5</v>
      </c>
      <c r="B6" s="48">
        <v>2077.654587</v>
      </c>
      <c r="C6" s="48">
        <v>2806.5448700000002</v>
      </c>
      <c r="D6" s="48">
        <v>3320.1942880000001</v>
      </c>
      <c r="E6" s="48">
        <v>3119.8469770000002</v>
      </c>
      <c r="F6" s="48">
        <v>3739.6541130000001</v>
      </c>
      <c r="G6" s="48">
        <v>4101.0569269999996</v>
      </c>
      <c r="H6" s="48">
        <v>4899.2494049999996</v>
      </c>
      <c r="I6" s="48">
        <v>3612.4996599999999</v>
      </c>
      <c r="J6" s="48">
        <v>3444.116908</v>
      </c>
      <c r="K6" s="48">
        <v>3655.6152299999999</v>
      </c>
      <c r="L6" s="48">
        <v>3925.5596919999998</v>
      </c>
      <c r="M6" s="48">
        <v>4019.8930949999999</v>
      </c>
      <c r="N6" s="48">
        <v>5111.2040280000001</v>
      </c>
      <c r="O6" s="48">
        <v>4900.7027230000003</v>
      </c>
      <c r="P6" s="48">
        <v>4064.6998709999998</v>
      </c>
      <c r="Q6" s="48">
        <v>4339.4429490000002</v>
      </c>
      <c r="R6" s="48">
        <v>3875.5430780000002</v>
      </c>
      <c r="S6" s="48">
        <v>3781.254727</v>
      </c>
      <c r="T6" s="48">
        <v>3195.9950359999998</v>
      </c>
      <c r="U6" s="48">
        <v>1399.470127</v>
      </c>
      <c r="V6" s="48">
        <v>3620.4293899999998</v>
      </c>
      <c r="W6" s="48">
        <v>3337.4820180000002</v>
      </c>
      <c r="X6" s="48">
        <v>2033.128584</v>
      </c>
      <c r="Y6" s="48">
        <v>2763.9131320000001</v>
      </c>
      <c r="Z6" s="48">
        <v>1062.7615000000001</v>
      </c>
      <c r="AA6" s="48">
        <v>2616.8486010000001</v>
      </c>
      <c r="AB6" s="48">
        <v>1882.226545</v>
      </c>
      <c r="AC6" s="48">
        <v>1783.482254</v>
      </c>
      <c r="AD6" s="48">
        <v>2374.1077639999999</v>
      </c>
      <c r="AE6" s="48">
        <v>2926.5353749999999</v>
      </c>
      <c r="AF6" s="48">
        <v>3726.1975389999998</v>
      </c>
      <c r="AG6" s="48">
        <v>4740.8946690000002</v>
      </c>
      <c r="AH6" s="48">
        <v>2297.156798</v>
      </c>
      <c r="AI6" s="48">
        <v>5144.7781580000001</v>
      </c>
      <c r="AJ6" s="48">
        <v>5097.1753010000002</v>
      </c>
      <c r="AK6" s="48">
        <v>5822.3017499999996</v>
      </c>
      <c r="AL6" s="48">
        <v>5673.0229250000002</v>
      </c>
      <c r="AM6" s="48">
        <v>4357.4222110000001</v>
      </c>
      <c r="AN6" s="48">
        <v>6469.9063910000004</v>
      </c>
      <c r="AO6" s="48">
        <v>5860.6475639999999</v>
      </c>
      <c r="AP6" s="48">
        <v>4281.7352350000001</v>
      </c>
      <c r="AQ6" s="48">
        <v>6119.7150229999997</v>
      </c>
      <c r="AR6" s="48">
        <v>7644.0948580000004</v>
      </c>
      <c r="AS6" s="48">
        <v>6422.6262370000004</v>
      </c>
      <c r="AT6" s="48">
        <v>6424.1525229999997</v>
      </c>
      <c r="AU6" s="48">
        <v>7895.0756769999998</v>
      </c>
      <c r="AV6" s="48">
        <v>9431.5403260000003</v>
      </c>
      <c r="AW6" s="48">
        <v>5697.7230879999997</v>
      </c>
      <c r="AX6" s="48">
        <v>5023.0173459999996</v>
      </c>
      <c r="AY6" s="48">
        <v>5955.3820130000004</v>
      </c>
      <c r="AZ6" s="48">
        <v>6611.8611010000004</v>
      </c>
    </row>
    <row r="7" spans="1:52" ht="15.75" x14ac:dyDescent="0.3">
      <c r="A7" s="3" t="s">
        <v>6</v>
      </c>
      <c r="B7" s="48">
        <v>21.535564000000001</v>
      </c>
      <c r="C7" s="48">
        <v>16.628865999999999</v>
      </c>
      <c r="D7" s="48">
        <v>9.4949720000000006</v>
      </c>
      <c r="E7" s="48">
        <v>6.5025919999999999</v>
      </c>
      <c r="F7" s="48">
        <v>15.869954</v>
      </c>
      <c r="G7" s="48">
        <v>16.117737000000002</v>
      </c>
      <c r="H7" s="48">
        <v>16.787711000000002</v>
      </c>
      <c r="I7" s="48">
        <v>28.617039999999999</v>
      </c>
      <c r="J7" s="48">
        <v>20.022278</v>
      </c>
      <c r="K7" s="48">
        <v>15.867374</v>
      </c>
      <c r="L7" s="48">
        <v>9.7033339999999999</v>
      </c>
      <c r="M7" s="48">
        <v>6.6542510000000004</v>
      </c>
      <c r="N7" s="48">
        <v>4.1655040000000003</v>
      </c>
      <c r="O7" s="48">
        <v>23.420663999999999</v>
      </c>
      <c r="P7" s="48">
        <v>22.666436000000001</v>
      </c>
      <c r="Q7" s="48">
        <v>14.899412</v>
      </c>
      <c r="R7" s="48">
        <v>26.022131999999999</v>
      </c>
      <c r="S7" s="48">
        <v>17.530097999999999</v>
      </c>
      <c r="T7" s="48">
        <v>7.5912850000000001</v>
      </c>
      <c r="U7" s="48">
        <v>16.168109000000001</v>
      </c>
      <c r="V7" s="48">
        <v>32.698850999999998</v>
      </c>
      <c r="W7" s="48">
        <v>3.8691879999999998</v>
      </c>
      <c r="X7" s="48">
        <v>10.738497000000001</v>
      </c>
      <c r="Y7" s="48">
        <v>7.0447340000000001</v>
      </c>
      <c r="Z7" s="48">
        <v>4.922593</v>
      </c>
      <c r="AA7" s="48">
        <v>21.543714000000001</v>
      </c>
      <c r="AB7" s="48">
        <v>16.644196999999998</v>
      </c>
      <c r="AC7" s="48">
        <v>9.9217410000000008</v>
      </c>
      <c r="AD7" s="48">
        <v>14.798692000000001</v>
      </c>
      <c r="AE7" s="48">
        <v>7.7097949999999997</v>
      </c>
      <c r="AF7" s="48">
        <v>13.937073</v>
      </c>
      <c r="AG7" s="48">
        <v>29.557565</v>
      </c>
      <c r="AH7" s="48">
        <v>26.318922000000001</v>
      </c>
      <c r="AI7" s="48">
        <v>21.823644000000002</v>
      </c>
      <c r="AJ7" s="48">
        <v>20.714873000000001</v>
      </c>
      <c r="AK7" s="48">
        <v>12.855733000000001</v>
      </c>
      <c r="AL7" s="48">
        <v>10.28144</v>
      </c>
      <c r="AM7" s="48">
        <v>9.7216470000000008</v>
      </c>
      <c r="AN7" s="48">
        <v>17.848542999999999</v>
      </c>
      <c r="AO7" s="48">
        <v>13.698437999999999</v>
      </c>
      <c r="AP7" s="48">
        <v>5.2520249999999997</v>
      </c>
      <c r="AQ7" s="48">
        <v>2.5545070000000001</v>
      </c>
      <c r="AR7" s="48">
        <v>15.660577</v>
      </c>
      <c r="AS7" s="48">
        <v>11.812764</v>
      </c>
      <c r="AT7" s="48">
        <v>6.2910360000000001</v>
      </c>
      <c r="AU7" s="48">
        <v>7.3828810000000002</v>
      </c>
      <c r="AV7" s="48">
        <v>2.5135619999999999</v>
      </c>
      <c r="AW7" s="48">
        <v>2.4539460000000002</v>
      </c>
      <c r="AX7" s="48">
        <v>9.1980120000000003</v>
      </c>
      <c r="AY7" s="48">
        <v>23.604841</v>
      </c>
      <c r="AZ7" s="48">
        <v>20.100349000000001</v>
      </c>
    </row>
    <row r="8" spans="1:52" ht="15.75" x14ac:dyDescent="0.3">
      <c r="A8" s="3" t="s">
        <v>7</v>
      </c>
      <c r="B8" s="48">
        <v>263.72050899999999</v>
      </c>
      <c r="C8" s="48">
        <v>255.73201700000001</v>
      </c>
      <c r="D8" s="48">
        <v>214.03962899999999</v>
      </c>
      <c r="E8" s="48">
        <v>127.326919</v>
      </c>
      <c r="F8" s="48">
        <v>154.70932999999999</v>
      </c>
      <c r="G8" s="48">
        <v>271.26261599999998</v>
      </c>
      <c r="H8" s="48">
        <v>149.45591400000001</v>
      </c>
      <c r="I8" s="48">
        <v>182.517413</v>
      </c>
      <c r="J8" s="48">
        <v>516.50939400000004</v>
      </c>
      <c r="K8" s="48">
        <v>264.22244999999998</v>
      </c>
      <c r="L8" s="48">
        <v>280.16004800000002</v>
      </c>
      <c r="M8" s="48">
        <v>602.59230600000001</v>
      </c>
      <c r="N8" s="48">
        <v>343.25421499999999</v>
      </c>
      <c r="O8" s="48">
        <v>401.87847399999998</v>
      </c>
      <c r="P8" s="48">
        <v>891.57804699999997</v>
      </c>
      <c r="Q8" s="48">
        <v>654.21806800000002</v>
      </c>
      <c r="R8" s="48">
        <v>747.74585100000002</v>
      </c>
      <c r="S8" s="48">
        <v>849.94956000000002</v>
      </c>
      <c r="T8" s="48">
        <v>299.458348</v>
      </c>
      <c r="U8" s="48">
        <v>712.63770799999998</v>
      </c>
      <c r="V8" s="48">
        <v>583.01331700000003</v>
      </c>
      <c r="W8" s="48">
        <v>1200.0609280000001</v>
      </c>
      <c r="X8" s="48">
        <v>508.50227999999998</v>
      </c>
      <c r="Y8" s="48">
        <v>327.65908100000001</v>
      </c>
      <c r="Z8" s="48">
        <v>944.76745400000004</v>
      </c>
      <c r="AA8" s="48">
        <v>1139.9201579999999</v>
      </c>
      <c r="AB8" s="48">
        <v>685.86541999999997</v>
      </c>
      <c r="AC8" s="48">
        <v>1148.036198</v>
      </c>
      <c r="AD8" s="48">
        <v>1526.5152370000001</v>
      </c>
      <c r="AE8" s="48">
        <v>2003.1886460000001</v>
      </c>
      <c r="AF8" s="48">
        <v>1436.214023</v>
      </c>
      <c r="AG8" s="48">
        <v>978.52039100000002</v>
      </c>
      <c r="AH8" s="48">
        <v>2520.8605389999998</v>
      </c>
      <c r="AI8" s="48">
        <v>1180.5288640000001</v>
      </c>
      <c r="AJ8" s="48">
        <v>357.18288200000001</v>
      </c>
      <c r="AK8" s="48">
        <v>341.369776</v>
      </c>
      <c r="AL8" s="48">
        <v>554.12286300000005</v>
      </c>
      <c r="AM8" s="48">
        <v>670.16078500000003</v>
      </c>
      <c r="AN8" s="48">
        <v>899.94609600000001</v>
      </c>
      <c r="AO8" s="48">
        <v>1069.8852999999999</v>
      </c>
      <c r="AP8" s="48">
        <v>2571.4540080000002</v>
      </c>
      <c r="AQ8" s="48">
        <v>602.21549100000004</v>
      </c>
      <c r="AR8" s="48">
        <v>819.21505000000002</v>
      </c>
      <c r="AS8" s="48">
        <v>1064.9519720000001</v>
      </c>
      <c r="AT8" s="48">
        <v>510.303111</v>
      </c>
      <c r="AU8" s="48">
        <v>843.97345099999995</v>
      </c>
      <c r="AV8" s="48">
        <v>720.46911299999999</v>
      </c>
      <c r="AW8" s="48">
        <v>1131.704982</v>
      </c>
      <c r="AX8" s="48">
        <v>1777.2926239999999</v>
      </c>
      <c r="AY8" s="48">
        <v>3919.4904879999999</v>
      </c>
      <c r="AZ8" s="48">
        <v>2644.9292260000002</v>
      </c>
    </row>
    <row r="9" spans="1:52" ht="15.75" x14ac:dyDescent="0.3">
      <c r="A9" s="3" t="s">
        <v>8</v>
      </c>
      <c r="B9" s="48">
        <v>6432.7620129999996</v>
      </c>
      <c r="C9" s="48">
        <v>9291.2134029999997</v>
      </c>
      <c r="D9" s="48">
        <v>9694.0564419999992</v>
      </c>
      <c r="E9" s="48">
        <v>12631.926388</v>
      </c>
      <c r="F9" s="48">
        <v>11114.628749</v>
      </c>
      <c r="G9" s="48">
        <v>11149.535155</v>
      </c>
      <c r="H9" s="48">
        <v>8255.4238239999995</v>
      </c>
      <c r="I9" s="48">
        <v>9362.6079819999995</v>
      </c>
      <c r="J9" s="48">
        <v>10191.999448</v>
      </c>
      <c r="K9" s="48">
        <v>8971.6630609999993</v>
      </c>
      <c r="L9" s="48">
        <v>8936.1424430000006</v>
      </c>
      <c r="M9" s="48">
        <v>8268.8915440000001</v>
      </c>
      <c r="N9" s="48">
        <v>5080.4573209999999</v>
      </c>
      <c r="O9" s="48">
        <v>7538.4793040000004</v>
      </c>
      <c r="P9" s="48">
        <v>6651.3750749999999</v>
      </c>
      <c r="Q9" s="48">
        <v>9570.1099259999992</v>
      </c>
      <c r="R9" s="48">
        <v>11057.822749999999</v>
      </c>
      <c r="S9" s="48">
        <v>11391.534973</v>
      </c>
      <c r="T9" s="48">
        <v>11353.113395</v>
      </c>
      <c r="U9" s="48">
        <v>15042.240255000001</v>
      </c>
      <c r="V9" s="48">
        <v>16176.638633</v>
      </c>
      <c r="W9" s="48">
        <v>16435.994374000002</v>
      </c>
      <c r="X9" s="48">
        <v>16049.372995</v>
      </c>
      <c r="Y9" s="48">
        <v>18718.662426999999</v>
      </c>
      <c r="Z9" s="48">
        <v>16128.406096999999</v>
      </c>
      <c r="AA9" s="48">
        <v>16770.703233</v>
      </c>
      <c r="AB9" s="48">
        <v>13635.901336999999</v>
      </c>
      <c r="AC9" s="48">
        <v>11561.127409000001</v>
      </c>
      <c r="AD9" s="48">
        <v>12319.101296999999</v>
      </c>
      <c r="AE9" s="48">
        <v>11495.101058</v>
      </c>
      <c r="AF9" s="48">
        <v>12103.463503999999</v>
      </c>
      <c r="AG9" s="48">
        <v>12085.363114</v>
      </c>
      <c r="AH9" s="48">
        <v>12202.658611000001</v>
      </c>
      <c r="AI9" s="48">
        <v>12374.119145000001</v>
      </c>
      <c r="AJ9" s="48">
        <v>10276.618264000001</v>
      </c>
      <c r="AK9" s="48">
        <v>10449.169343</v>
      </c>
      <c r="AL9" s="48">
        <v>11956.351913</v>
      </c>
      <c r="AM9" s="48">
        <v>11436.008114</v>
      </c>
      <c r="AN9" s="48">
        <v>10216.061006</v>
      </c>
      <c r="AO9" s="48">
        <v>11529.484105</v>
      </c>
      <c r="AP9" s="48">
        <v>15472.141129</v>
      </c>
      <c r="AQ9" s="48">
        <v>13663.973400000001</v>
      </c>
      <c r="AR9" s="48">
        <v>13649.866110000001</v>
      </c>
      <c r="AS9" s="48">
        <v>13657.590287000001</v>
      </c>
      <c r="AT9" s="48">
        <v>13583.225305</v>
      </c>
      <c r="AU9" s="48">
        <v>16389.872770000002</v>
      </c>
      <c r="AV9" s="48">
        <v>17076.947961000002</v>
      </c>
      <c r="AW9" s="48">
        <v>17882.303821000001</v>
      </c>
      <c r="AX9" s="48">
        <v>20013.900616999999</v>
      </c>
      <c r="AY9" s="48">
        <v>21088.745642000002</v>
      </c>
      <c r="AZ9" s="48">
        <v>22292.408756000001</v>
      </c>
    </row>
    <row r="10" spans="1:52" ht="15.75" x14ac:dyDescent="0.3">
      <c r="A10" s="3" t="s">
        <v>9</v>
      </c>
      <c r="B10" s="48">
        <v>2.9381010000000001</v>
      </c>
      <c r="C10" s="48">
        <v>-460.01568300000002</v>
      </c>
      <c r="D10" s="48">
        <v>38.509900999999999</v>
      </c>
      <c r="E10" s="48">
        <v>0.29138999999999998</v>
      </c>
      <c r="F10" s="48">
        <v>-108.319231</v>
      </c>
      <c r="G10" s="48">
        <v>0.74805699999999997</v>
      </c>
      <c r="H10" s="48">
        <v>1225.3705130000001</v>
      </c>
      <c r="I10" s="48">
        <v>-202.14962399999999</v>
      </c>
      <c r="J10" s="48">
        <v>3.7982000000000002E-2</v>
      </c>
      <c r="K10" s="48">
        <v>56.306275999999997</v>
      </c>
      <c r="L10" s="48">
        <v>275.98636900000002</v>
      </c>
      <c r="M10" s="48">
        <v>-16.348531000000001</v>
      </c>
      <c r="N10" s="48">
        <v>26.524474000000001</v>
      </c>
      <c r="O10" s="48">
        <v>-6.3823249999999998</v>
      </c>
      <c r="P10" s="48">
        <v>-470.23127799999997</v>
      </c>
      <c r="Q10" s="48">
        <v>0</v>
      </c>
      <c r="R10" s="48">
        <v>-28.158114000000001</v>
      </c>
      <c r="S10" s="48">
        <v>31.328312</v>
      </c>
      <c r="T10" s="48">
        <v>26.671382000000001</v>
      </c>
      <c r="U10" s="48">
        <v>14.61397</v>
      </c>
      <c r="V10" s="48">
        <v>0</v>
      </c>
      <c r="W10" s="48">
        <v>5.6739519999999999</v>
      </c>
      <c r="X10" s="48">
        <v>2.855826</v>
      </c>
      <c r="Y10" s="48">
        <v>31.602926</v>
      </c>
      <c r="Z10" s="48">
        <v>22.835581999999999</v>
      </c>
      <c r="AA10" s="48">
        <v>33.661417999999998</v>
      </c>
      <c r="AB10" s="48">
        <v>17.514479999999999</v>
      </c>
      <c r="AC10" s="48">
        <v>1.4511670000000001</v>
      </c>
      <c r="AD10" s="48">
        <v>-12.387912</v>
      </c>
      <c r="AE10" s="48">
        <v>0</v>
      </c>
      <c r="AF10" s="48">
        <v>15.879161</v>
      </c>
      <c r="AG10" s="48">
        <v>11.454432000000001</v>
      </c>
      <c r="AH10" s="48">
        <v>-19.988838000000001</v>
      </c>
      <c r="AI10" s="48">
        <v>0</v>
      </c>
      <c r="AJ10" s="48">
        <v>893.21949500000005</v>
      </c>
      <c r="AK10" s="48">
        <v>104.37002200000001</v>
      </c>
      <c r="AL10" s="48">
        <v>452.953214</v>
      </c>
      <c r="AM10" s="48">
        <v>133.502477</v>
      </c>
      <c r="AN10" s="48">
        <v>44.377808999999999</v>
      </c>
      <c r="AO10" s="48">
        <v>535.23012300000005</v>
      </c>
      <c r="AP10" s="48">
        <v>0</v>
      </c>
      <c r="AQ10" s="48">
        <v>84.766786999999994</v>
      </c>
      <c r="AR10" s="48">
        <v>0</v>
      </c>
      <c r="AS10" s="48">
        <v>757.66379400000005</v>
      </c>
      <c r="AT10" s="48">
        <v>158.15232399999999</v>
      </c>
      <c r="AU10" s="48">
        <v>0</v>
      </c>
      <c r="AV10" s="48">
        <v>0</v>
      </c>
      <c r="AW10" s="48">
        <v>-192.37186</v>
      </c>
      <c r="AX10" s="48">
        <v>449.94726000000003</v>
      </c>
      <c r="AY10" s="48">
        <v>0</v>
      </c>
      <c r="AZ10" s="48">
        <v>352.27023100000002</v>
      </c>
    </row>
    <row r="11" spans="1:52" ht="15.75" x14ac:dyDescent="0.3">
      <c r="A11" s="3" t="s">
        <v>10</v>
      </c>
      <c r="B11" s="48">
        <v>900.01021600000001</v>
      </c>
      <c r="C11" s="48">
        <v>1052.116966</v>
      </c>
      <c r="D11" s="48">
        <v>777.26646700000003</v>
      </c>
      <c r="E11" s="48">
        <v>0</v>
      </c>
      <c r="F11" s="48">
        <v>1079.426518</v>
      </c>
      <c r="G11" s="48">
        <v>2300.3695899999998</v>
      </c>
      <c r="H11" s="48">
        <v>1663.448774</v>
      </c>
      <c r="I11" s="48">
        <v>1264.2449799999999</v>
      </c>
      <c r="J11" s="48">
        <v>1296.511096</v>
      </c>
      <c r="K11" s="48">
        <v>1841.9137149999999</v>
      </c>
      <c r="L11" s="48">
        <v>2191.6933979999999</v>
      </c>
      <c r="M11" s="48">
        <v>87.896040999999997</v>
      </c>
      <c r="N11" s="48">
        <v>1913.3804070000001</v>
      </c>
      <c r="O11" s="48">
        <v>746.130855</v>
      </c>
      <c r="P11" s="48">
        <v>492.81600800000001</v>
      </c>
      <c r="Q11" s="48">
        <v>1001.5194289999999</v>
      </c>
      <c r="R11" s="48">
        <v>0</v>
      </c>
      <c r="S11" s="48">
        <v>3269.0887809999999</v>
      </c>
      <c r="T11" s="48">
        <v>1470.769949</v>
      </c>
      <c r="U11" s="48">
        <v>2573.9185149999998</v>
      </c>
      <c r="V11" s="48">
        <v>0</v>
      </c>
      <c r="W11" s="48">
        <v>2943.0808400000001</v>
      </c>
      <c r="X11" s="48">
        <v>0</v>
      </c>
      <c r="Y11" s="48">
        <v>1196.0637959999999</v>
      </c>
      <c r="Z11" s="48">
        <v>6370.9570709999998</v>
      </c>
      <c r="AA11" s="48">
        <v>3100.3992349999999</v>
      </c>
      <c r="AB11" s="48">
        <v>5281.8194819999999</v>
      </c>
      <c r="AC11" s="48">
        <v>3798.0588779999998</v>
      </c>
      <c r="AD11" s="48">
        <v>2170.9567229999998</v>
      </c>
      <c r="AE11" s="48">
        <v>5001.6855949999999</v>
      </c>
      <c r="AF11" s="48">
        <v>2669.3391179999999</v>
      </c>
      <c r="AG11" s="48">
        <v>2766.6369730000001</v>
      </c>
      <c r="AH11" s="48">
        <v>720.71513200000004</v>
      </c>
      <c r="AI11" s="48">
        <v>0</v>
      </c>
      <c r="AJ11" s="48">
        <v>2295.6965570000002</v>
      </c>
      <c r="AK11" s="48">
        <v>395.90778899999998</v>
      </c>
      <c r="AL11" s="48">
        <v>1251.250853</v>
      </c>
      <c r="AM11" s="48">
        <v>659.91786100000002</v>
      </c>
      <c r="AN11" s="48">
        <v>255.58475300000001</v>
      </c>
      <c r="AO11" s="48">
        <v>1248.882691</v>
      </c>
      <c r="AP11" s="48">
        <v>2002.0497869999999</v>
      </c>
      <c r="AQ11" s="48">
        <v>1823.566039</v>
      </c>
      <c r="AR11" s="48">
        <v>1699.615442</v>
      </c>
      <c r="AS11" s="48">
        <v>0</v>
      </c>
      <c r="AT11" s="48">
        <v>1805.7507419999999</v>
      </c>
      <c r="AU11" s="48">
        <v>0</v>
      </c>
      <c r="AV11" s="48">
        <v>0</v>
      </c>
      <c r="AW11" s="48">
        <v>0</v>
      </c>
      <c r="AX11" s="48">
        <v>463.35879399999999</v>
      </c>
      <c r="AY11" s="48">
        <v>40.171948999999998</v>
      </c>
      <c r="AZ11" s="48">
        <v>473.83186999999998</v>
      </c>
    </row>
    <row r="12" spans="1:52" ht="15.75" x14ac:dyDescent="0.3">
      <c r="A12" s="3" t="s">
        <v>11</v>
      </c>
      <c r="B12" s="48">
        <v>219.818107</v>
      </c>
      <c r="C12" s="48">
        <v>216.194827</v>
      </c>
      <c r="D12" s="48">
        <v>213.214088</v>
      </c>
      <c r="E12" s="48">
        <v>203.04284999999999</v>
      </c>
      <c r="F12" s="48">
        <v>221.827597</v>
      </c>
      <c r="G12" s="48">
        <v>225.822846</v>
      </c>
      <c r="H12" s="48">
        <v>309.13150400000001</v>
      </c>
      <c r="I12" s="48">
        <v>275.87595599999997</v>
      </c>
      <c r="J12" s="48">
        <v>268.501328</v>
      </c>
      <c r="K12" s="48">
        <v>238.55240699999999</v>
      </c>
      <c r="L12" s="48">
        <v>327.34007500000001</v>
      </c>
      <c r="M12" s="48">
        <v>365.95885500000003</v>
      </c>
      <c r="N12" s="48">
        <v>775.601134</v>
      </c>
      <c r="O12" s="48">
        <v>359.43676699999997</v>
      </c>
      <c r="P12" s="48">
        <v>1683.9157600000001</v>
      </c>
      <c r="Q12" s="48">
        <v>1964.3010389999999</v>
      </c>
      <c r="R12" s="48">
        <v>743.05395499999997</v>
      </c>
      <c r="S12" s="48">
        <v>780.82214099999999</v>
      </c>
      <c r="T12" s="48">
        <v>626.788096</v>
      </c>
      <c r="U12" s="48">
        <v>448.37487800000002</v>
      </c>
      <c r="V12" s="48">
        <v>402.626148</v>
      </c>
      <c r="W12" s="48">
        <v>338.099402</v>
      </c>
      <c r="X12" s="48">
        <v>336.98277200000001</v>
      </c>
      <c r="Y12" s="48">
        <v>312.297754</v>
      </c>
      <c r="Z12" s="48">
        <v>315.08534800000001</v>
      </c>
      <c r="AA12" s="48">
        <v>326.02608199999997</v>
      </c>
      <c r="AB12" s="48">
        <v>375.94697500000001</v>
      </c>
      <c r="AC12" s="48">
        <v>416.93269700000002</v>
      </c>
      <c r="AD12" s="48">
        <v>452.66447899999997</v>
      </c>
      <c r="AE12" s="48">
        <v>365.87935199999998</v>
      </c>
      <c r="AF12" s="48">
        <v>391.98834699999998</v>
      </c>
      <c r="AG12" s="48">
        <v>410.22130700000002</v>
      </c>
      <c r="AH12" s="48">
        <v>398.39774499999999</v>
      </c>
      <c r="AI12" s="48">
        <v>588.147065</v>
      </c>
      <c r="AJ12" s="48">
        <v>718.28013199999998</v>
      </c>
      <c r="AK12" s="48">
        <v>690.207131</v>
      </c>
      <c r="AL12" s="48">
        <v>746.10021400000005</v>
      </c>
      <c r="AM12" s="48">
        <v>728.36929399999997</v>
      </c>
      <c r="AN12" s="48">
        <v>658.32571700000005</v>
      </c>
      <c r="AO12" s="48">
        <v>640.660391</v>
      </c>
      <c r="AP12" s="48">
        <v>614.03968899999995</v>
      </c>
      <c r="AQ12" s="48">
        <v>625.74550399999998</v>
      </c>
      <c r="AR12" s="48">
        <v>625.509277</v>
      </c>
      <c r="AS12" s="48">
        <v>625.43014400000004</v>
      </c>
      <c r="AT12" s="48">
        <v>499.14391999999998</v>
      </c>
      <c r="AU12" s="48">
        <v>400.49674199999998</v>
      </c>
      <c r="AV12" s="48">
        <v>389.65115800000001</v>
      </c>
      <c r="AW12" s="48">
        <v>365.96122300000002</v>
      </c>
      <c r="AX12" s="48">
        <v>313.08999599999999</v>
      </c>
      <c r="AY12" s="48">
        <v>322.67582800000002</v>
      </c>
      <c r="AZ12" s="48">
        <v>305.44603000000001</v>
      </c>
    </row>
    <row r="13" spans="1:52" ht="15.75" x14ac:dyDescent="0.3">
      <c r="A13" s="3" t="s">
        <v>12</v>
      </c>
      <c r="B13" s="48">
        <v>80084.896605000002</v>
      </c>
      <c r="C13" s="48">
        <v>78925.535870000007</v>
      </c>
      <c r="D13" s="48">
        <v>80067.221227000002</v>
      </c>
      <c r="E13" s="48">
        <v>82523.745534000001</v>
      </c>
      <c r="F13" s="48">
        <v>81516.935375999994</v>
      </c>
      <c r="G13" s="48">
        <v>82718.956967000006</v>
      </c>
      <c r="H13" s="48">
        <v>85529.225940000004</v>
      </c>
      <c r="I13" s="48">
        <v>84641.140956000003</v>
      </c>
      <c r="J13" s="48">
        <v>85177.114415999997</v>
      </c>
      <c r="K13" s="48">
        <v>87043.704759999993</v>
      </c>
      <c r="L13" s="48">
        <v>86434.340030000007</v>
      </c>
      <c r="M13" s="48">
        <v>87216.202097999994</v>
      </c>
      <c r="N13" s="48">
        <v>88764.067236999996</v>
      </c>
      <c r="O13" s="48">
        <v>87882.697299000007</v>
      </c>
      <c r="P13" s="48">
        <v>87895.094372000007</v>
      </c>
      <c r="Q13" s="48">
        <v>90069.681792999996</v>
      </c>
      <c r="R13" s="48">
        <v>91870.984714000006</v>
      </c>
      <c r="S13" s="48">
        <v>93898.417554</v>
      </c>
      <c r="T13" s="48">
        <v>95950.474361999994</v>
      </c>
      <c r="U13" s="48">
        <v>97350.251052000007</v>
      </c>
      <c r="V13" s="48">
        <v>97517.137470999995</v>
      </c>
      <c r="W13" s="48">
        <v>99487.263498</v>
      </c>
      <c r="X13" s="48">
        <v>100532.421756</v>
      </c>
      <c r="Y13" s="48">
        <v>101432.04349500001</v>
      </c>
      <c r="Z13" s="48">
        <v>103947.05159</v>
      </c>
      <c r="AA13" s="48">
        <v>102326.018648</v>
      </c>
      <c r="AB13" s="48">
        <v>102986.77862300001</v>
      </c>
      <c r="AC13" s="48">
        <v>104399.900731</v>
      </c>
      <c r="AD13" s="48">
        <v>102252.327187</v>
      </c>
      <c r="AE13" s="48">
        <v>103556.916837</v>
      </c>
      <c r="AF13" s="48">
        <v>103915.01854400001</v>
      </c>
      <c r="AG13" s="48">
        <v>103911.09096099999</v>
      </c>
      <c r="AH13" s="48">
        <v>105129.26787500001</v>
      </c>
      <c r="AI13" s="48">
        <v>109404.333271</v>
      </c>
      <c r="AJ13" s="48">
        <v>108291.554378</v>
      </c>
      <c r="AK13" s="48">
        <v>107795.58492199999</v>
      </c>
      <c r="AL13" s="48">
        <v>108985.26094599999</v>
      </c>
      <c r="AM13" s="48">
        <v>108145.091466</v>
      </c>
      <c r="AN13" s="48">
        <v>108395.61152000001</v>
      </c>
      <c r="AO13" s="48">
        <v>108058.222247</v>
      </c>
      <c r="AP13" s="48">
        <v>107510.19586399999</v>
      </c>
      <c r="AQ13" s="48">
        <v>106953.618082</v>
      </c>
      <c r="AR13" s="48">
        <v>107510.133884</v>
      </c>
      <c r="AS13" s="48">
        <v>107818.304969</v>
      </c>
      <c r="AT13" s="48">
        <v>108741.941959</v>
      </c>
      <c r="AU13" s="48">
        <v>109874.98157600001</v>
      </c>
      <c r="AV13" s="48">
        <v>109954.205396</v>
      </c>
      <c r="AW13" s="48">
        <v>110670.26527800001</v>
      </c>
      <c r="AX13" s="48">
        <v>111695.076304</v>
      </c>
      <c r="AY13" s="48">
        <v>111898.626657</v>
      </c>
      <c r="AZ13" s="48">
        <v>112333.313555</v>
      </c>
    </row>
    <row r="14" spans="1:52" ht="15.75" x14ac:dyDescent="0.3">
      <c r="A14" s="4" t="s">
        <v>13</v>
      </c>
      <c r="B14" s="48">
        <v>69364.993294</v>
      </c>
      <c r="C14" s="48">
        <v>68054.504298999993</v>
      </c>
      <c r="D14" s="48">
        <v>68993.517873000004</v>
      </c>
      <c r="E14" s="48">
        <v>71261.656170999995</v>
      </c>
      <c r="F14" s="48">
        <v>70084.308134999999</v>
      </c>
      <c r="G14" s="48">
        <v>71119.657913000003</v>
      </c>
      <c r="H14" s="48">
        <v>73782.862800000003</v>
      </c>
      <c r="I14" s="48">
        <v>72801.940354999999</v>
      </c>
      <c r="J14" s="48">
        <v>73223.280612000002</v>
      </c>
      <c r="K14" s="48">
        <v>74957.050094999999</v>
      </c>
      <c r="L14" s="48">
        <v>74136.286787000005</v>
      </c>
      <c r="M14" s="48">
        <v>74707.545280000006</v>
      </c>
      <c r="N14" s="48">
        <v>76074.263785000003</v>
      </c>
      <c r="O14" s="48">
        <v>74987.236430999998</v>
      </c>
      <c r="P14" s="48">
        <v>74806.934496999995</v>
      </c>
      <c r="Q14" s="48">
        <v>76852.465020999996</v>
      </c>
      <c r="R14" s="48">
        <v>78402.405547999995</v>
      </c>
      <c r="S14" s="48">
        <v>80195.907649000001</v>
      </c>
      <c r="T14" s="48">
        <v>82122.976366000003</v>
      </c>
      <c r="U14" s="48">
        <v>83442.661353999996</v>
      </c>
      <c r="V14" s="48">
        <v>83554.586251000001</v>
      </c>
      <c r="W14" s="48">
        <v>85310.099868999998</v>
      </c>
      <c r="X14" s="48">
        <v>86201.021913999997</v>
      </c>
      <c r="Y14" s="48">
        <v>86916.219010999994</v>
      </c>
      <c r="Z14" s="48">
        <v>89243.596334999995</v>
      </c>
      <c r="AA14" s="48">
        <v>87526.562325000006</v>
      </c>
      <c r="AB14" s="48">
        <v>88035.970627000002</v>
      </c>
      <c r="AC14" s="48">
        <v>89354.678897000005</v>
      </c>
      <c r="AD14" s="48">
        <v>87100.439301999999</v>
      </c>
      <c r="AE14" s="48">
        <v>88245.964829999997</v>
      </c>
      <c r="AF14" s="48">
        <v>88532.444063000003</v>
      </c>
      <c r="AG14" s="48">
        <v>88483.210030000002</v>
      </c>
      <c r="AH14" s="48">
        <v>89694.168942000004</v>
      </c>
      <c r="AI14" s="48">
        <v>93955.661770000006</v>
      </c>
      <c r="AJ14" s="48">
        <v>93006.758317999993</v>
      </c>
      <c r="AK14" s="48">
        <v>92520.416763999994</v>
      </c>
      <c r="AL14" s="48">
        <v>93615.769190000006</v>
      </c>
      <c r="AM14" s="48">
        <v>92637.245412999997</v>
      </c>
      <c r="AN14" s="48">
        <v>92621.883411000003</v>
      </c>
      <c r="AO14" s="48">
        <v>92114.530194999999</v>
      </c>
      <c r="AP14" s="48">
        <v>91470.320026999994</v>
      </c>
      <c r="AQ14" s="48">
        <v>90775.315906999997</v>
      </c>
      <c r="AR14" s="48">
        <v>91383.960185000004</v>
      </c>
      <c r="AS14" s="48">
        <v>91749.401115999994</v>
      </c>
      <c r="AT14" s="48">
        <v>92661.349023000002</v>
      </c>
      <c r="AU14" s="48">
        <v>93638.694944999996</v>
      </c>
      <c r="AV14" s="48">
        <v>93639.938169999994</v>
      </c>
      <c r="AW14" s="48">
        <v>94223.123521000001</v>
      </c>
      <c r="AX14" s="48">
        <v>95029.645686999997</v>
      </c>
      <c r="AY14" s="48">
        <v>95127.540529999998</v>
      </c>
      <c r="AZ14" s="48">
        <v>95384.899407000004</v>
      </c>
    </row>
    <row r="15" spans="1:52" ht="15.75" x14ac:dyDescent="0.3">
      <c r="A15" s="5" t="s">
        <v>14</v>
      </c>
      <c r="B15" s="48">
        <v>62469.145477999999</v>
      </c>
      <c r="C15" s="48">
        <v>61114.653641999997</v>
      </c>
      <c r="D15" s="48">
        <v>61809.592503</v>
      </c>
      <c r="E15" s="48">
        <v>63811.746407999999</v>
      </c>
      <c r="F15" s="48">
        <v>62749.800931999998</v>
      </c>
      <c r="G15" s="48">
        <v>63402.603599000002</v>
      </c>
      <c r="H15" s="48">
        <v>64983.913611000004</v>
      </c>
      <c r="I15" s="48">
        <v>64169.869755</v>
      </c>
      <c r="J15" s="48">
        <v>64639.398156000003</v>
      </c>
      <c r="K15" s="48">
        <v>65948.683640999996</v>
      </c>
      <c r="L15" s="48">
        <v>65110.217878000003</v>
      </c>
      <c r="M15" s="48">
        <v>65585.069061999995</v>
      </c>
      <c r="N15" s="48">
        <v>66588.187416999994</v>
      </c>
      <c r="O15" s="48">
        <v>65998.032324999993</v>
      </c>
      <c r="P15" s="48">
        <v>65772.565390000003</v>
      </c>
      <c r="Q15" s="48">
        <v>67004.557428</v>
      </c>
      <c r="R15" s="48">
        <v>68188.106209999998</v>
      </c>
      <c r="S15" s="48">
        <v>69876.890933000002</v>
      </c>
      <c r="T15" s="48">
        <v>71222.006315000006</v>
      </c>
      <c r="U15" s="48">
        <v>72141.187256999998</v>
      </c>
      <c r="V15" s="48">
        <v>72722.454054000002</v>
      </c>
      <c r="W15" s="48">
        <v>74579.347691999996</v>
      </c>
      <c r="X15" s="48">
        <v>74959.825735999999</v>
      </c>
      <c r="Y15" s="48">
        <v>75848.371257000006</v>
      </c>
      <c r="Z15" s="48">
        <v>78106.841606000002</v>
      </c>
      <c r="AA15" s="48">
        <v>77034.473033000002</v>
      </c>
      <c r="AB15" s="48">
        <v>78430.196257000003</v>
      </c>
      <c r="AC15" s="48">
        <v>80288.629526999997</v>
      </c>
      <c r="AD15" s="48">
        <v>79401.116884000003</v>
      </c>
      <c r="AE15" s="48">
        <v>80208.980618000001</v>
      </c>
      <c r="AF15" s="48">
        <v>80273.44541</v>
      </c>
      <c r="AG15" s="48">
        <v>80276.422216000006</v>
      </c>
      <c r="AH15" s="48">
        <v>81754.135399000006</v>
      </c>
      <c r="AI15" s="48">
        <v>85844.283697000006</v>
      </c>
      <c r="AJ15" s="48">
        <v>85189.803002999994</v>
      </c>
      <c r="AK15" s="48">
        <v>84176.633425000007</v>
      </c>
      <c r="AL15" s="48">
        <v>85051.255896000002</v>
      </c>
      <c r="AM15" s="48">
        <v>84337.091467000006</v>
      </c>
      <c r="AN15" s="48">
        <v>84372.197386</v>
      </c>
      <c r="AO15" s="48">
        <v>84138.442500999998</v>
      </c>
      <c r="AP15" s="48">
        <v>83408.901798000006</v>
      </c>
      <c r="AQ15" s="48">
        <v>82781.864157999997</v>
      </c>
      <c r="AR15" s="48">
        <v>82929.442502999998</v>
      </c>
      <c r="AS15" s="48">
        <v>83170.321496999997</v>
      </c>
      <c r="AT15" s="48">
        <v>84237.145124999995</v>
      </c>
      <c r="AU15" s="48">
        <v>84896.621788999997</v>
      </c>
      <c r="AV15" s="48">
        <v>85185.142972000001</v>
      </c>
      <c r="AW15" s="48">
        <v>83607.458153</v>
      </c>
      <c r="AX15" s="48">
        <v>83940.112594999999</v>
      </c>
      <c r="AY15" s="48">
        <v>83948.120945000002</v>
      </c>
      <c r="AZ15" s="48">
        <v>84216.990283000006</v>
      </c>
    </row>
    <row r="16" spans="1:52" ht="15.75" x14ac:dyDescent="0.3">
      <c r="A16" s="5" t="s">
        <v>15</v>
      </c>
      <c r="B16" s="48">
        <v>19912.551178999998</v>
      </c>
      <c r="C16" s="48">
        <v>19367.393351999999</v>
      </c>
      <c r="D16" s="48">
        <v>19545.271826</v>
      </c>
      <c r="E16" s="48">
        <v>19729.963835999999</v>
      </c>
      <c r="F16" s="48">
        <v>19752.188204999999</v>
      </c>
      <c r="G16" s="48">
        <v>20550.515254000002</v>
      </c>
      <c r="H16" s="48">
        <v>22421.876633</v>
      </c>
      <c r="I16" s="48">
        <v>21824.664650999999</v>
      </c>
      <c r="J16" s="48">
        <v>21711.113719000001</v>
      </c>
      <c r="K16" s="48">
        <v>22744.562965000001</v>
      </c>
      <c r="L16" s="48">
        <v>21560.521067999998</v>
      </c>
      <c r="M16" s="48">
        <v>21327.288815</v>
      </c>
      <c r="N16" s="48">
        <v>21788.0828</v>
      </c>
      <c r="O16" s="48">
        <v>21470.130257000001</v>
      </c>
      <c r="P16" s="48">
        <v>21137.853081000001</v>
      </c>
      <c r="Q16" s="48">
        <v>21861.831001999999</v>
      </c>
      <c r="R16" s="48">
        <v>22327.242303999999</v>
      </c>
      <c r="S16" s="48">
        <v>22601.212831000001</v>
      </c>
      <c r="T16" s="48">
        <v>23128.594222</v>
      </c>
      <c r="U16" s="48">
        <v>23333.673822000001</v>
      </c>
      <c r="V16" s="48">
        <v>23227.634719000001</v>
      </c>
      <c r="W16" s="48">
        <v>23249.555974999999</v>
      </c>
      <c r="X16" s="48">
        <v>22977.392142000001</v>
      </c>
      <c r="Y16" s="48">
        <v>22469.73242</v>
      </c>
      <c r="Z16" s="48">
        <v>22859.927304000001</v>
      </c>
      <c r="AA16" s="48">
        <v>22598.781157000001</v>
      </c>
      <c r="AB16" s="48">
        <v>23114.238098000002</v>
      </c>
      <c r="AC16" s="48">
        <v>23066.654617</v>
      </c>
      <c r="AD16" s="48">
        <v>22817.133484000002</v>
      </c>
      <c r="AE16" s="48">
        <v>23161.252514</v>
      </c>
      <c r="AF16" s="48">
        <v>23067.228031999999</v>
      </c>
      <c r="AG16" s="48">
        <v>23117.089246</v>
      </c>
      <c r="AH16" s="48">
        <v>23872.789712999998</v>
      </c>
      <c r="AI16" s="48">
        <v>24816.401892999998</v>
      </c>
      <c r="AJ16" s="48">
        <v>25031.654435</v>
      </c>
      <c r="AK16" s="48">
        <v>24269.135739000001</v>
      </c>
      <c r="AL16" s="48">
        <v>23969.014566999998</v>
      </c>
      <c r="AM16" s="48">
        <v>23523.699339999999</v>
      </c>
      <c r="AN16" s="48">
        <v>23241.133364000001</v>
      </c>
      <c r="AO16" s="48">
        <v>22891.808648999999</v>
      </c>
      <c r="AP16" s="48">
        <v>22303.245299999999</v>
      </c>
      <c r="AQ16" s="48">
        <v>21767.498228</v>
      </c>
      <c r="AR16" s="48">
        <v>21981.340281000001</v>
      </c>
      <c r="AS16" s="48">
        <v>22027.053897000002</v>
      </c>
      <c r="AT16" s="48">
        <v>23143.238559000001</v>
      </c>
      <c r="AU16" s="48">
        <v>23174.398487999999</v>
      </c>
      <c r="AV16" s="48">
        <v>23183.840319999999</v>
      </c>
      <c r="AW16" s="48">
        <v>22020.034489000001</v>
      </c>
      <c r="AX16" s="48">
        <v>21619.108488999998</v>
      </c>
      <c r="AY16" s="48">
        <v>21726.221119000002</v>
      </c>
      <c r="AZ16" s="48">
        <v>21873.822741</v>
      </c>
    </row>
    <row r="17" spans="1:52" ht="15.75" x14ac:dyDescent="0.3">
      <c r="A17" s="5" t="s">
        <v>16</v>
      </c>
      <c r="B17" s="48">
        <v>2875.5073339999999</v>
      </c>
      <c r="C17" s="48">
        <v>2860.367178</v>
      </c>
      <c r="D17" s="48">
        <v>2875.5969759999998</v>
      </c>
      <c r="E17" s="48">
        <v>2939.2030119999999</v>
      </c>
      <c r="F17" s="48">
        <v>2982.8806939999999</v>
      </c>
      <c r="G17" s="48">
        <v>3135.5174539999998</v>
      </c>
      <c r="H17" s="48">
        <v>3237.7932049999999</v>
      </c>
      <c r="I17" s="48">
        <v>3113.0701549999999</v>
      </c>
      <c r="J17" s="48">
        <v>3035.9311619999999</v>
      </c>
      <c r="K17" s="48">
        <v>3036.9699019999998</v>
      </c>
      <c r="L17" s="48">
        <v>3080.4456500000001</v>
      </c>
      <c r="M17" s="48">
        <v>3112.3102829999998</v>
      </c>
      <c r="N17" s="48">
        <v>3246.9575279999999</v>
      </c>
      <c r="O17" s="48">
        <v>3187.8610020000001</v>
      </c>
      <c r="P17" s="48">
        <v>3247.4527309999999</v>
      </c>
      <c r="Q17" s="48">
        <v>3361.5494170000002</v>
      </c>
      <c r="R17" s="48">
        <v>3483.234121</v>
      </c>
      <c r="S17" s="48">
        <v>3671.7828650000001</v>
      </c>
      <c r="T17" s="48">
        <v>3768.6462759999999</v>
      </c>
      <c r="U17" s="48">
        <v>3763.0636599999998</v>
      </c>
      <c r="V17" s="48">
        <v>3706.4343680000002</v>
      </c>
      <c r="W17" s="48">
        <v>3695.884857</v>
      </c>
      <c r="X17" s="48">
        <v>3734.6941660000002</v>
      </c>
      <c r="Y17" s="48">
        <v>3779.5033020000001</v>
      </c>
      <c r="Z17" s="48">
        <v>3835.1464219999998</v>
      </c>
      <c r="AA17" s="48">
        <v>3798.5335690000002</v>
      </c>
      <c r="AB17" s="48">
        <v>3912.8671279999999</v>
      </c>
      <c r="AC17" s="48">
        <v>4076.9636860000001</v>
      </c>
      <c r="AD17" s="48">
        <v>4128.1943600000004</v>
      </c>
      <c r="AE17" s="48">
        <v>4198.01962</v>
      </c>
      <c r="AF17" s="48">
        <v>4237.3949060000004</v>
      </c>
      <c r="AG17" s="48">
        <v>4069.0261489999998</v>
      </c>
      <c r="AH17" s="48">
        <v>3965.4199990000002</v>
      </c>
      <c r="AI17" s="48">
        <v>4064.283911</v>
      </c>
      <c r="AJ17" s="48">
        <v>3912.8724080000002</v>
      </c>
      <c r="AK17" s="48">
        <v>3856.943812</v>
      </c>
      <c r="AL17" s="48">
        <v>3748.1225850000001</v>
      </c>
      <c r="AM17" s="48">
        <v>3805.1367089999999</v>
      </c>
      <c r="AN17" s="48">
        <v>3918.5084569999999</v>
      </c>
      <c r="AO17" s="48">
        <v>4022.4909659999998</v>
      </c>
      <c r="AP17" s="48">
        <v>4074.339731</v>
      </c>
      <c r="AQ17" s="48">
        <v>4139.2587489999996</v>
      </c>
      <c r="AR17" s="48">
        <v>4232.5470519999999</v>
      </c>
      <c r="AS17" s="48">
        <v>4132.1085489999996</v>
      </c>
      <c r="AT17" s="48">
        <v>4125.3760069999998</v>
      </c>
      <c r="AU17" s="48">
        <v>4071.139878</v>
      </c>
      <c r="AV17" s="48">
        <v>4093.2748110000002</v>
      </c>
      <c r="AW17" s="48">
        <v>4094.9212210000001</v>
      </c>
      <c r="AX17" s="48">
        <v>4140.5377280000002</v>
      </c>
      <c r="AY17" s="48">
        <v>4240.4763560000001</v>
      </c>
      <c r="AZ17" s="48">
        <v>4335.6931990000003</v>
      </c>
    </row>
    <row r="18" spans="1:52" ht="15.75" x14ac:dyDescent="0.3">
      <c r="A18" s="5" t="s">
        <v>17</v>
      </c>
      <c r="B18" s="48">
        <v>7697.9839339999999</v>
      </c>
      <c r="C18" s="48">
        <v>7819.6912400000001</v>
      </c>
      <c r="D18" s="48">
        <v>8094.3400709999996</v>
      </c>
      <c r="E18" s="48">
        <v>8439.0081179999997</v>
      </c>
      <c r="F18" s="48">
        <v>8427.2098850000002</v>
      </c>
      <c r="G18" s="48">
        <v>8302.6315329999998</v>
      </c>
      <c r="H18" s="48">
        <v>7974.2551720000001</v>
      </c>
      <c r="I18" s="48">
        <v>8176.1046109999997</v>
      </c>
      <c r="J18" s="48">
        <v>8253.5948580000004</v>
      </c>
      <c r="K18" s="48">
        <v>8452.4764809999997</v>
      </c>
      <c r="L18" s="48">
        <v>8771.9532280000003</v>
      </c>
      <c r="M18" s="48">
        <v>8991.7015410000004</v>
      </c>
      <c r="N18" s="48">
        <v>8858.6418709999998</v>
      </c>
      <c r="O18" s="48">
        <v>9190.0099100000007</v>
      </c>
      <c r="P18" s="48">
        <v>9585.0941309999998</v>
      </c>
      <c r="Q18" s="48">
        <v>9705.4199809999991</v>
      </c>
      <c r="R18" s="48">
        <v>9750.0008849999995</v>
      </c>
      <c r="S18" s="48">
        <v>9945.9157489999998</v>
      </c>
      <c r="T18" s="48">
        <v>10331.890272000001</v>
      </c>
      <c r="U18" s="48">
        <v>10779.170146</v>
      </c>
      <c r="V18" s="48">
        <v>10875.097609</v>
      </c>
      <c r="W18" s="48">
        <v>11429.752721000001</v>
      </c>
      <c r="X18" s="48">
        <v>12076.461792</v>
      </c>
      <c r="Y18" s="48">
        <v>12266.959018</v>
      </c>
      <c r="Z18" s="48">
        <v>12472.627214</v>
      </c>
      <c r="AA18" s="48">
        <v>13133.602718</v>
      </c>
      <c r="AB18" s="48">
        <v>13005.280919999999</v>
      </c>
      <c r="AC18" s="48">
        <v>13451.247019</v>
      </c>
      <c r="AD18" s="48">
        <v>13607.835655999999</v>
      </c>
      <c r="AE18" s="48">
        <v>14245.668674</v>
      </c>
      <c r="AF18" s="48">
        <v>14108.398928000001</v>
      </c>
      <c r="AG18" s="48">
        <v>14936.455180999999</v>
      </c>
      <c r="AH18" s="48">
        <v>15664.712707000001</v>
      </c>
      <c r="AI18" s="48">
        <v>16318.933614</v>
      </c>
      <c r="AJ18" s="48">
        <v>16640.556226000001</v>
      </c>
      <c r="AK18" s="48">
        <v>16718.883667999999</v>
      </c>
      <c r="AL18" s="48">
        <v>16752.10484</v>
      </c>
      <c r="AM18" s="48">
        <v>16835.258259999999</v>
      </c>
      <c r="AN18" s="48">
        <v>16951.50605</v>
      </c>
      <c r="AO18" s="48">
        <v>16790.497529</v>
      </c>
      <c r="AP18" s="48">
        <v>16829.895679000001</v>
      </c>
      <c r="AQ18" s="48">
        <v>16820.395068999998</v>
      </c>
      <c r="AR18" s="48">
        <v>16761.256119999998</v>
      </c>
      <c r="AS18" s="48">
        <v>16922.920802000001</v>
      </c>
      <c r="AT18" s="48">
        <v>16861.508351</v>
      </c>
      <c r="AU18" s="48">
        <v>17426.036620999999</v>
      </c>
      <c r="AV18" s="48">
        <v>17481.517596000002</v>
      </c>
      <c r="AW18" s="48">
        <v>17678.988782</v>
      </c>
      <c r="AX18" s="48">
        <v>18121.139303</v>
      </c>
      <c r="AY18" s="48">
        <v>18064.149597</v>
      </c>
      <c r="AZ18" s="48">
        <v>18412.420787999999</v>
      </c>
    </row>
    <row r="19" spans="1:52" ht="15.75" x14ac:dyDescent="0.3">
      <c r="A19" s="5" t="s">
        <v>18</v>
      </c>
      <c r="B19" s="48">
        <v>806.02641200000005</v>
      </c>
      <c r="C19" s="48">
        <v>74.629351</v>
      </c>
      <c r="D19" s="48">
        <v>67.905434</v>
      </c>
      <c r="E19" s="48">
        <v>1152.7732470000001</v>
      </c>
      <c r="F19" s="48">
        <v>51.639533999999998</v>
      </c>
      <c r="G19" s="48">
        <v>44.337347000000001</v>
      </c>
      <c r="H19" s="48">
        <v>46.566225000000003</v>
      </c>
      <c r="I19" s="48">
        <v>40.235545999999999</v>
      </c>
      <c r="J19" s="48">
        <v>42.582428999999998</v>
      </c>
      <c r="K19" s="48">
        <v>39.859586999999998</v>
      </c>
      <c r="L19" s="48">
        <v>38.772184000000003</v>
      </c>
      <c r="M19" s="48">
        <v>33.662602999999997</v>
      </c>
      <c r="N19" s="48">
        <v>31.270432</v>
      </c>
      <c r="O19" s="48">
        <v>27.333808000000001</v>
      </c>
      <c r="P19" s="48">
        <v>25.927161000000002</v>
      </c>
      <c r="Q19" s="48">
        <v>22.387138</v>
      </c>
      <c r="R19" s="48">
        <v>24.354398</v>
      </c>
      <c r="S19" s="48">
        <v>22.274737999999999</v>
      </c>
      <c r="T19" s="48">
        <v>22.407136000000001</v>
      </c>
      <c r="U19" s="48">
        <v>20.695042999999998</v>
      </c>
      <c r="V19" s="48">
        <v>16.237691999999999</v>
      </c>
      <c r="W19" s="48">
        <v>497.38057500000002</v>
      </c>
      <c r="X19" s="48">
        <v>489.56835100000001</v>
      </c>
      <c r="Y19" s="48">
        <v>294.06864300000001</v>
      </c>
      <c r="Z19" s="48">
        <v>1511.4868819999999</v>
      </c>
      <c r="AA19" s="48">
        <v>281.46242000000001</v>
      </c>
      <c r="AB19" s="48">
        <v>127.651809</v>
      </c>
      <c r="AC19" s="48">
        <v>1799.362214</v>
      </c>
      <c r="AD19" s="48">
        <v>514.00122499999998</v>
      </c>
      <c r="AE19" s="48">
        <v>137.40928700000001</v>
      </c>
      <c r="AF19" s="48">
        <v>415.41804300000001</v>
      </c>
      <c r="AG19" s="48">
        <v>416.70191399999999</v>
      </c>
      <c r="AH19" s="48">
        <v>35.039543000000002</v>
      </c>
      <c r="AI19" s="48">
        <v>973.38314300000002</v>
      </c>
      <c r="AJ19" s="48">
        <v>31.299890999999999</v>
      </c>
      <c r="AK19" s="48">
        <v>28.124261000000001</v>
      </c>
      <c r="AL19" s="48">
        <v>908.31726700000002</v>
      </c>
      <c r="AM19" s="48">
        <v>212.784806</v>
      </c>
      <c r="AN19" s="48">
        <v>22.369205999999998</v>
      </c>
      <c r="AO19" s="48">
        <v>20.877846000000002</v>
      </c>
      <c r="AP19" s="48">
        <v>20.368269999999999</v>
      </c>
      <c r="AQ19" s="48">
        <v>66.509608999999998</v>
      </c>
      <c r="AR19" s="48">
        <v>247.648785</v>
      </c>
      <c r="AS19" s="48">
        <v>249.24553499999999</v>
      </c>
      <c r="AT19" s="48">
        <v>348.98494799999997</v>
      </c>
      <c r="AU19" s="48">
        <v>641.75264600000003</v>
      </c>
      <c r="AV19" s="48">
        <v>643.82514000000003</v>
      </c>
      <c r="AW19" s="48">
        <v>451.14787100000001</v>
      </c>
      <c r="AX19" s="48">
        <v>471.947835</v>
      </c>
      <c r="AY19" s="48">
        <v>517.21928600000001</v>
      </c>
      <c r="AZ19" s="48">
        <v>516.53166999999996</v>
      </c>
    </row>
    <row r="20" spans="1:52" ht="15.75" x14ac:dyDescent="0.3">
      <c r="A20" s="5" t="s">
        <v>19</v>
      </c>
      <c r="B20" s="48">
        <v>0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8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8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8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8">
        <v>0</v>
      </c>
      <c r="AY20" s="48">
        <v>0</v>
      </c>
      <c r="AZ20" s="48">
        <v>0</v>
      </c>
    </row>
    <row r="21" spans="1:52" ht="15.75" x14ac:dyDescent="0.3">
      <c r="A21" s="5" t="s">
        <v>20</v>
      </c>
      <c r="B21" s="48">
        <v>23303.681361999999</v>
      </c>
      <c r="C21" s="48">
        <v>23362.071731</v>
      </c>
      <c r="D21" s="48">
        <v>23323.53858</v>
      </c>
      <c r="E21" s="48">
        <v>23671.280272</v>
      </c>
      <c r="F21" s="48">
        <v>23620.502945</v>
      </c>
      <c r="G21" s="48">
        <v>23537.301405999999</v>
      </c>
      <c r="H21" s="48">
        <v>23482.477168000001</v>
      </c>
      <c r="I21" s="48">
        <v>23301.819019999999</v>
      </c>
      <c r="J21" s="48">
        <v>23578.345941</v>
      </c>
      <c r="K21" s="48">
        <v>23688.076341</v>
      </c>
      <c r="L21" s="48">
        <v>23755.190073999998</v>
      </c>
      <c r="M21" s="48">
        <v>24182.869634999999</v>
      </c>
      <c r="N21" s="48">
        <v>24627.233480999999</v>
      </c>
      <c r="O21" s="48">
        <v>24452.368348</v>
      </c>
      <c r="P21" s="48">
        <v>24266.196424999998</v>
      </c>
      <c r="Q21" s="48">
        <v>24675.687168</v>
      </c>
      <c r="R21" s="48">
        <v>25018.833881999999</v>
      </c>
      <c r="S21" s="48">
        <v>25739.283768000001</v>
      </c>
      <c r="T21" s="48">
        <v>26123.043645999998</v>
      </c>
      <c r="U21" s="48">
        <v>26165.907694000001</v>
      </c>
      <c r="V21" s="48">
        <v>26342.550257999999</v>
      </c>
      <c r="W21" s="48">
        <v>27057.811076999998</v>
      </c>
      <c r="X21" s="48">
        <v>27097.817569999999</v>
      </c>
      <c r="Y21" s="48">
        <v>27954.148240999999</v>
      </c>
      <c r="Z21" s="48">
        <v>28320.064206999999</v>
      </c>
      <c r="AA21" s="48">
        <v>28106.293064000001</v>
      </c>
      <c r="AB21" s="48">
        <v>29024.411768999998</v>
      </c>
      <c r="AC21" s="48">
        <v>28763.160018999999</v>
      </c>
      <c r="AD21" s="48">
        <v>29247.096568000001</v>
      </c>
      <c r="AE21" s="48">
        <v>29311.901564</v>
      </c>
      <c r="AF21" s="48">
        <v>29250.681171</v>
      </c>
      <c r="AG21" s="48">
        <v>28770.024964</v>
      </c>
      <c r="AH21" s="48">
        <v>29185.009612999998</v>
      </c>
      <c r="AI21" s="48">
        <v>30494.211240000001</v>
      </c>
      <c r="AJ21" s="48">
        <v>30588.362251999999</v>
      </c>
      <c r="AK21" s="48">
        <v>30184.332160999998</v>
      </c>
      <c r="AL21" s="48">
        <v>30430.004765999998</v>
      </c>
      <c r="AM21" s="48">
        <v>30305.990914000002</v>
      </c>
      <c r="AN21" s="48">
        <v>30462.955523000001</v>
      </c>
      <c r="AO21" s="48">
        <v>30591.992720999999</v>
      </c>
      <c r="AP21" s="48">
        <v>30305.115743999999</v>
      </c>
      <c r="AQ21" s="48">
        <v>30216.901731000002</v>
      </c>
      <c r="AR21" s="48">
        <v>29966.468688000001</v>
      </c>
      <c r="AS21" s="48">
        <v>30219.818703000001</v>
      </c>
      <c r="AT21" s="48">
        <v>30318.917613000001</v>
      </c>
      <c r="AU21" s="48">
        <v>30051.927946</v>
      </c>
      <c r="AV21" s="48">
        <v>30387.172689999999</v>
      </c>
      <c r="AW21" s="48">
        <v>30223.540518999998</v>
      </c>
      <c r="AX21" s="48">
        <v>30509.348118000002</v>
      </c>
      <c r="AY21" s="48">
        <v>30602.61074</v>
      </c>
      <c r="AZ21" s="48">
        <v>30475.895819000001</v>
      </c>
    </row>
    <row r="22" spans="1:52" ht="15.75" x14ac:dyDescent="0.3">
      <c r="A22" s="5" t="s">
        <v>21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>
        <v>0</v>
      </c>
      <c r="L22" s="48">
        <v>0</v>
      </c>
      <c r="M22" s="48">
        <v>0</v>
      </c>
      <c r="N22" s="48">
        <v>0</v>
      </c>
      <c r="O22" s="48">
        <v>0</v>
      </c>
      <c r="P22" s="48">
        <v>0</v>
      </c>
      <c r="Q22" s="48">
        <v>0</v>
      </c>
      <c r="R22" s="48">
        <v>0</v>
      </c>
      <c r="S22" s="48">
        <v>0</v>
      </c>
      <c r="T22" s="48">
        <v>0</v>
      </c>
      <c r="U22" s="48">
        <v>0</v>
      </c>
      <c r="V22" s="48">
        <v>0</v>
      </c>
      <c r="W22" s="48">
        <v>0</v>
      </c>
      <c r="X22" s="48">
        <v>0</v>
      </c>
      <c r="Y22" s="48">
        <v>0</v>
      </c>
      <c r="Z22" s="48">
        <v>0</v>
      </c>
      <c r="AA22" s="48">
        <v>0</v>
      </c>
      <c r="AB22" s="48">
        <v>0</v>
      </c>
      <c r="AC22" s="48">
        <v>0</v>
      </c>
      <c r="AD22" s="48">
        <v>0</v>
      </c>
      <c r="AE22" s="48">
        <v>0</v>
      </c>
      <c r="AF22" s="48">
        <v>0</v>
      </c>
      <c r="AG22" s="48">
        <v>0</v>
      </c>
      <c r="AH22" s="48">
        <v>0</v>
      </c>
      <c r="AI22" s="48">
        <v>0</v>
      </c>
      <c r="AJ22" s="48">
        <v>0</v>
      </c>
      <c r="AK22" s="48">
        <v>0</v>
      </c>
      <c r="AL22" s="48">
        <v>0</v>
      </c>
      <c r="AM22" s="48">
        <v>0</v>
      </c>
      <c r="AN22" s="48">
        <v>0</v>
      </c>
      <c r="AO22" s="48">
        <v>0</v>
      </c>
      <c r="AP22" s="48">
        <v>0</v>
      </c>
      <c r="AQ22" s="48">
        <v>0</v>
      </c>
      <c r="AR22" s="48">
        <v>0</v>
      </c>
      <c r="AS22" s="48">
        <v>0</v>
      </c>
      <c r="AT22" s="48">
        <v>0</v>
      </c>
      <c r="AU22" s="48">
        <v>0</v>
      </c>
      <c r="AV22" s="48">
        <v>0</v>
      </c>
      <c r="AW22" s="48">
        <v>0</v>
      </c>
      <c r="AX22" s="48">
        <v>0</v>
      </c>
      <c r="AY22" s="48">
        <v>0</v>
      </c>
      <c r="AZ22" s="48">
        <v>0</v>
      </c>
    </row>
    <row r="23" spans="1:52" ht="15.75" x14ac:dyDescent="0.3">
      <c r="A23" s="5" t="s">
        <v>22</v>
      </c>
      <c r="B23" s="48">
        <v>7873.3952570000001</v>
      </c>
      <c r="C23" s="48">
        <v>7630.5007900000001</v>
      </c>
      <c r="D23" s="48">
        <v>7902.9396159999997</v>
      </c>
      <c r="E23" s="48">
        <v>7879.5179230000003</v>
      </c>
      <c r="F23" s="48">
        <v>7915.3796689999999</v>
      </c>
      <c r="G23" s="48">
        <v>7832.3006050000004</v>
      </c>
      <c r="H23" s="48">
        <v>7820.9452080000001</v>
      </c>
      <c r="I23" s="48">
        <v>7713.9757719999998</v>
      </c>
      <c r="J23" s="48">
        <v>8017.8300470000004</v>
      </c>
      <c r="K23" s="48">
        <v>7986.7383650000002</v>
      </c>
      <c r="L23" s="48">
        <v>7903.3356739999999</v>
      </c>
      <c r="M23" s="48">
        <v>7937.2361849999998</v>
      </c>
      <c r="N23" s="48">
        <v>8036.0013049999998</v>
      </c>
      <c r="O23" s="48">
        <v>7670.3289999999997</v>
      </c>
      <c r="P23" s="48">
        <v>7510.0418609999997</v>
      </c>
      <c r="Q23" s="48">
        <v>7377.6827219999996</v>
      </c>
      <c r="R23" s="48">
        <v>7584.4406200000003</v>
      </c>
      <c r="S23" s="48">
        <v>7896.4209819999996</v>
      </c>
      <c r="T23" s="48">
        <v>7847.424763</v>
      </c>
      <c r="U23" s="48">
        <v>8078.6768920000004</v>
      </c>
      <c r="V23" s="48">
        <v>8554.4994079999997</v>
      </c>
      <c r="W23" s="48">
        <v>8648.9624870000007</v>
      </c>
      <c r="X23" s="48">
        <v>8583.8917149999997</v>
      </c>
      <c r="Y23" s="48">
        <v>9083.9596330000004</v>
      </c>
      <c r="Z23" s="48">
        <v>9107.5895770000006</v>
      </c>
      <c r="AA23" s="48">
        <v>9115.8001050000003</v>
      </c>
      <c r="AB23" s="48">
        <v>9245.7465329999995</v>
      </c>
      <c r="AC23" s="48">
        <v>9131.2419719999998</v>
      </c>
      <c r="AD23" s="48">
        <v>9086.8555909999995</v>
      </c>
      <c r="AE23" s="48">
        <v>9154.728959</v>
      </c>
      <c r="AF23" s="48">
        <v>9194.3243299999995</v>
      </c>
      <c r="AG23" s="48">
        <v>8967.1247619999995</v>
      </c>
      <c r="AH23" s="48">
        <v>9031.1638239999993</v>
      </c>
      <c r="AI23" s="48">
        <v>9177.0698960000009</v>
      </c>
      <c r="AJ23" s="48">
        <v>8985.0577909999993</v>
      </c>
      <c r="AK23" s="48">
        <v>9119.2137839999996</v>
      </c>
      <c r="AL23" s="48">
        <v>9243.6918710000009</v>
      </c>
      <c r="AM23" s="48">
        <v>9654.2214380000005</v>
      </c>
      <c r="AN23" s="48">
        <v>9775.7247860000007</v>
      </c>
      <c r="AO23" s="48">
        <v>9820.7747899999995</v>
      </c>
      <c r="AP23" s="48">
        <v>9875.9370739999995</v>
      </c>
      <c r="AQ23" s="48">
        <v>9771.3007720000005</v>
      </c>
      <c r="AR23" s="48">
        <v>9740.1815769999994</v>
      </c>
      <c r="AS23" s="48">
        <v>9619.1740109999992</v>
      </c>
      <c r="AT23" s="48">
        <v>9439.1196469999995</v>
      </c>
      <c r="AU23" s="48">
        <v>9531.3662100000001</v>
      </c>
      <c r="AV23" s="48">
        <v>9395.5124149999992</v>
      </c>
      <c r="AW23" s="48">
        <v>9138.8252709999997</v>
      </c>
      <c r="AX23" s="48">
        <v>9078.0311220000003</v>
      </c>
      <c r="AY23" s="48">
        <v>8797.4438470000005</v>
      </c>
      <c r="AZ23" s="48">
        <v>8602.6260660000007</v>
      </c>
    </row>
    <row r="24" spans="1:52" ht="15.75" x14ac:dyDescent="0.3">
      <c r="A24" s="5" t="s">
        <v>23</v>
      </c>
      <c r="B24" s="48">
        <v>6858.4562969999997</v>
      </c>
      <c r="C24" s="48">
        <v>6902.932828</v>
      </c>
      <c r="D24" s="48">
        <v>7183.9096669999999</v>
      </c>
      <c r="E24" s="48">
        <v>7449.8752919999997</v>
      </c>
      <c r="F24" s="48">
        <v>7334.4613639999998</v>
      </c>
      <c r="G24" s="48">
        <v>7717.0200640000003</v>
      </c>
      <c r="H24" s="48">
        <v>8789.8304910000006</v>
      </c>
      <c r="I24" s="48">
        <v>8624.8131159999994</v>
      </c>
      <c r="J24" s="48">
        <v>8576.2488799999992</v>
      </c>
      <c r="K24" s="48">
        <v>9000.6184269999994</v>
      </c>
      <c r="L24" s="48">
        <v>9019.9502410000005</v>
      </c>
      <c r="M24" s="48">
        <v>9116.3035290000007</v>
      </c>
      <c r="N24" s="48">
        <v>9479.8234539999994</v>
      </c>
      <c r="O24" s="48">
        <v>8984.8039590000008</v>
      </c>
      <c r="P24" s="48">
        <v>9029.9398760000004</v>
      </c>
      <c r="Q24" s="48">
        <v>9843.4421230000007</v>
      </c>
      <c r="R24" s="48">
        <v>10213.960128999999</v>
      </c>
      <c r="S24" s="48">
        <v>10318.718913999999</v>
      </c>
      <c r="T24" s="48">
        <v>10886.03615</v>
      </c>
      <c r="U24" s="48">
        <v>11287.111027999999</v>
      </c>
      <c r="V24" s="48">
        <v>10819.065033999999</v>
      </c>
      <c r="W24" s="48">
        <v>10719.465200000001</v>
      </c>
      <c r="X24" s="48">
        <v>11229.792455999999</v>
      </c>
      <c r="Y24" s="48">
        <v>11057.787387</v>
      </c>
      <c r="Z24" s="48">
        <v>11128.420339</v>
      </c>
      <c r="AA24" s="48">
        <v>10485.128551</v>
      </c>
      <c r="AB24" s="48">
        <v>9594.1840420000008</v>
      </c>
      <c r="AC24" s="48">
        <v>9059.3903769999997</v>
      </c>
      <c r="AD24" s="48">
        <v>7696.8140190000004</v>
      </c>
      <c r="AE24" s="48">
        <v>8022.1828880000003</v>
      </c>
      <c r="AF24" s="48">
        <v>8241.0391249999993</v>
      </c>
      <c r="AG24" s="48">
        <v>8188.642949</v>
      </c>
      <c r="AH24" s="48">
        <v>7922.1688690000001</v>
      </c>
      <c r="AI24" s="48">
        <v>8094.02898</v>
      </c>
      <c r="AJ24" s="48">
        <v>7799.4408979999998</v>
      </c>
      <c r="AK24" s="48">
        <v>8326.5515219999997</v>
      </c>
      <c r="AL24" s="48">
        <v>8547.6874000000007</v>
      </c>
      <c r="AM24" s="48">
        <v>8283.1831039999997</v>
      </c>
      <c r="AN24" s="48">
        <v>8233.6115150000005</v>
      </c>
      <c r="AO24" s="48">
        <v>7961.21666</v>
      </c>
      <c r="AP24" s="48">
        <v>8046.4322410000004</v>
      </c>
      <c r="AQ24" s="48">
        <v>7979.0602470000003</v>
      </c>
      <c r="AR24" s="48">
        <v>8391.4010959999996</v>
      </c>
      <c r="AS24" s="48">
        <v>8507.4394599999996</v>
      </c>
      <c r="AT24" s="48">
        <v>8355.5837439999996</v>
      </c>
      <c r="AU24" s="48">
        <v>8692.8102490000001</v>
      </c>
      <c r="AV24" s="48">
        <v>8410.979405</v>
      </c>
      <c r="AW24" s="48">
        <v>10578.523306999999</v>
      </c>
      <c r="AX24" s="48">
        <v>11089.381573000001</v>
      </c>
      <c r="AY24" s="48">
        <v>11179.276083000001</v>
      </c>
      <c r="AZ24" s="48">
        <v>11167.773676000001</v>
      </c>
    </row>
    <row r="25" spans="1:52" ht="15.75" x14ac:dyDescent="0.3">
      <c r="A25" s="4" t="s">
        <v>24</v>
      </c>
      <c r="B25" s="48">
        <v>0</v>
      </c>
      <c r="C25" s="48">
        <v>0</v>
      </c>
      <c r="D25" s="48">
        <v>0</v>
      </c>
      <c r="E25" s="48">
        <v>0</v>
      </c>
      <c r="F25" s="48">
        <v>0</v>
      </c>
      <c r="G25" s="48">
        <v>0</v>
      </c>
      <c r="H25" s="48">
        <v>0</v>
      </c>
      <c r="I25" s="48">
        <v>0</v>
      </c>
      <c r="J25" s="48">
        <v>0</v>
      </c>
      <c r="K25" s="48">
        <v>0</v>
      </c>
      <c r="L25" s="48">
        <v>0</v>
      </c>
      <c r="M25" s="48">
        <v>0</v>
      </c>
      <c r="N25" s="48">
        <v>0</v>
      </c>
      <c r="O25" s="48">
        <v>0</v>
      </c>
      <c r="P25" s="48">
        <v>0</v>
      </c>
      <c r="Q25" s="48">
        <v>0</v>
      </c>
      <c r="R25" s="48">
        <v>0</v>
      </c>
      <c r="S25" s="48">
        <v>0</v>
      </c>
      <c r="T25" s="48">
        <v>0</v>
      </c>
      <c r="U25" s="48">
        <v>0</v>
      </c>
      <c r="V25" s="48">
        <v>0</v>
      </c>
      <c r="W25" s="48">
        <v>0</v>
      </c>
      <c r="X25" s="48">
        <v>0</v>
      </c>
      <c r="Y25" s="48">
        <v>0</v>
      </c>
      <c r="Z25" s="48">
        <v>0</v>
      </c>
      <c r="AA25" s="48">
        <v>0</v>
      </c>
      <c r="AB25" s="48">
        <v>0</v>
      </c>
      <c r="AC25" s="48">
        <v>0</v>
      </c>
      <c r="AD25" s="48">
        <v>0</v>
      </c>
      <c r="AE25" s="48">
        <v>0</v>
      </c>
      <c r="AF25" s="48">
        <v>0</v>
      </c>
      <c r="AG25" s="48">
        <v>0</v>
      </c>
      <c r="AH25" s="48">
        <v>0</v>
      </c>
      <c r="AI25" s="48">
        <v>0</v>
      </c>
      <c r="AJ25" s="48">
        <v>0</v>
      </c>
      <c r="AK25" s="48">
        <v>0</v>
      </c>
      <c r="AL25" s="48">
        <v>0</v>
      </c>
      <c r="AM25" s="48">
        <v>0</v>
      </c>
      <c r="AN25" s="48">
        <v>0</v>
      </c>
      <c r="AO25" s="48">
        <v>0</v>
      </c>
      <c r="AP25" s="48">
        <v>0</v>
      </c>
      <c r="AQ25" s="48">
        <v>0</v>
      </c>
      <c r="AR25" s="48">
        <v>0</v>
      </c>
      <c r="AS25" s="48">
        <v>0</v>
      </c>
      <c r="AT25" s="48">
        <v>0</v>
      </c>
      <c r="AU25" s="48">
        <v>0</v>
      </c>
      <c r="AV25" s="48">
        <v>0</v>
      </c>
      <c r="AW25" s="48">
        <v>0</v>
      </c>
      <c r="AX25" s="48">
        <v>0</v>
      </c>
      <c r="AY25" s="48">
        <v>0</v>
      </c>
      <c r="AZ25" s="48">
        <v>0</v>
      </c>
    </row>
    <row r="26" spans="1:52" ht="15.75" x14ac:dyDescent="0.3">
      <c r="A26" s="5" t="s">
        <v>25</v>
      </c>
      <c r="B26" s="48">
        <v>6858.4562969999997</v>
      </c>
      <c r="C26" s="48">
        <v>6902.932828</v>
      </c>
      <c r="D26" s="48">
        <v>7183.9096669999999</v>
      </c>
      <c r="E26" s="48">
        <v>7449.8752919999997</v>
      </c>
      <c r="F26" s="48">
        <v>7334.4613639999998</v>
      </c>
      <c r="G26" s="48">
        <v>7717.0200640000003</v>
      </c>
      <c r="H26" s="48">
        <v>8789.8304910000006</v>
      </c>
      <c r="I26" s="48">
        <v>8624.8131159999994</v>
      </c>
      <c r="J26" s="48">
        <v>8576.2488799999992</v>
      </c>
      <c r="K26" s="48">
        <v>9000.6184269999994</v>
      </c>
      <c r="L26" s="48">
        <v>9019.9502410000005</v>
      </c>
      <c r="M26" s="48">
        <v>9116.3035290000007</v>
      </c>
      <c r="N26" s="48">
        <v>9479.8234539999994</v>
      </c>
      <c r="O26" s="48">
        <v>8984.8039590000008</v>
      </c>
      <c r="P26" s="48">
        <v>9029.9398760000004</v>
      </c>
      <c r="Q26" s="48">
        <v>9843.4421230000007</v>
      </c>
      <c r="R26" s="48">
        <v>10213.960128999999</v>
      </c>
      <c r="S26" s="48">
        <v>10318.718913999999</v>
      </c>
      <c r="T26" s="48">
        <v>10886.03615</v>
      </c>
      <c r="U26" s="48">
        <v>11287.111027999999</v>
      </c>
      <c r="V26" s="48">
        <v>10819.065033999999</v>
      </c>
      <c r="W26" s="48">
        <v>10719.465200000001</v>
      </c>
      <c r="X26" s="48">
        <v>11229.792455999999</v>
      </c>
      <c r="Y26" s="48">
        <v>11057.787387</v>
      </c>
      <c r="Z26" s="48">
        <v>11128.420339</v>
      </c>
      <c r="AA26" s="48">
        <v>10485.128551</v>
      </c>
      <c r="AB26" s="48">
        <v>9594.1840420000008</v>
      </c>
      <c r="AC26" s="48">
        <v>9059.3903769999997</v>
      </c>
      <c r="AD26" s="48">
        <v>7696.8140190000004</v>
      </c>
      <c r="AE26" s="48">
        <v>8022.1828880000003</v>
      </c>
      <c r="AF26" s="48">
        <v>8241.0391249999993</v>
      </c>
      <c r="AG26" s="48">
        <v>8188.642949</v>
      </c>
      <c r="AH26" s="48">
        <v>7922.1688690000001</v>
      </c>
      <c r="AI26" s="48">
        <v>8094.02898</v>
      </c>
      <c r="AJ26" s="48">
        <v>7799.4408979999998</v>
      </c>
      <c r="AK26" s="48">
        <v>8326.5515219999997</v>
      </c>
      <c r="AL26" s="48">
        <v>8547.6874000000007</v>
      </c>
      <c r="AM26" s="48">
        <v>8283.1831039999997</v>
      </c>
      <c r="AN26" s="48">
        <v>8233.6115150000005</v>
      </c>
      <c r="AO26" s="48">
        <v>7961.21666</v>
      </c>
      <c r="AP26" s="48">
        <v>8046.4322410000004</v>
      </c>
      <c r="AQ26" s="48">
        <v>7979.0602470000003</v>
      </c>
      <c r="AR26" s="48">
        <v>8391.4010959999996</v>
      </c>
      <c r="AS26" s="48">
        <v>8507.4394599999996</v>
      </c>
      <c r="AT26" s="48">
        <v>8355.5837439999996</v>
      </c>
      <c r="AU26" s="48">
        <v>8692.8102490000001</v>
      </c>
      <c r="AV26" s="48">
        <v>8410.979405</v>
      </c>
      <c r="AW26" s="48">
        <v>10578.523306999999</v>
      </c>
      <c r="AX26" s="48">
        <v>11089.381573000001</v>
      </c>
      <c r="AY26" s="48">
        <v>11179.276083000001</v>
      </c>
      <c r="AZ26" s="48">
        <v>11167.773676000001</v>
      </c>
    </row>
    <row r="27" spans="1:52" ht="15.75" x14ac:dyDescent="0.3">
      <c r="A27" s="6" t="s">
        <v>26</v>
      </c>
      <c r="B27" s="48">
        <v>0</v>
      </c>
      <c r="C27" s="48">
        <v>0</v>
      </c>
      <c r="D27" s="48">
        <v>0</v>
      </c>
      <c r="E27" s="48">
        <v>0</v>
      </c>
      <c r="F27" s="48">
        <v>0</v>
      </c>
      <c r="G27" s="48">
        <v>0</v>
      </c>
      <c r="H27" s="48">
        <v>0</v>
      </c>
      <c r="I27" s="48">
        <v>0</v>
      </c>
      <c r="J27" s="48">
        <v>0</v>
      </c>
      <c r="K27" s="48">
        <v>0</v>
      </c>
      <c r="L27" s="48">
        <v>0</v>
      </c>
      <c r="M27" s="48">
        <v>0</v>
      </c>
      <c r="N27" s="48">
        <v>0</v>
      </c>
      <c r="O27" s="48">
        <v>0</v>
      </c>
      <c r="P27" s="48">
        <v>0</v>
      </c>
      <c r="Q27" s="48">
        <v>0</v>
      </c>
      <c r="R27" s="48">
        <v>0</v>
      </c>
      <c r="S27" s="48">
        <v>0</v>
      </c>
      <c r="T27" s="48">
        <v>0</v>
      </c>
      <c r="U27" s="48">
        <v>0</v>
      </c>
      <c r="V27" s="48">
        <v>0</v>
      </c>
      <c r="W27" s="48">
        <v>0</v>
      </c>
      <c r="X27" s="48">
        <v>0</v>
      </c>
      <c r="Y27" s="48">
        <v>0</v>
      </c>
      <c r="Z27" s="48">
        <v>0</v>
      </c>
      <c r="AA27" s="48">
        <v>0</v>
      </c>
      <c r="AB27" s="48">
        <v>0</v>
      </c>
      <c r="AC27" s="48">
        <v>0</v>
      </c>
      <c r="AD27" s="48">
        <v>0</v>
      </c>
      <c r="AE27" s="48">
        <v>0</v>
      </c>
      <c r="AF27" s="48">
        <v>0</v>
      </c>
      <c r="AG27" s="48">
        <v>0</v>
      </c>
      <c r="AH27" s="48">
        <v>0</v>
      </c>
      <c r="AI27" s="48">
        <v>0</v>
      </c>
      <c r="AJ27" s="48">
        <v>0</v>
      </c>
      <c r="AK27" s="48">
        <v>0</v>
      </c>
      <c r="AL27" s="48">
        <v>0</v>
      </c>
      <c r="AM27" s="48">
        <v>0</v>
      </c>
      <c r="AN27" s="48">
        <v>0</v>
      </c>
      <c r="AO27" s="48">
        <v>0</v>
      </c>
      <c r="AP27" s="48">
        <v>0</v>
      </c>
      <c r="AQ27" s="48">
        <v>0</v>
      </c>
      <c r="AR27" s="48">
        <v>0</v>
      </c>
      <c r="AS27" s="48">
        <v>0</v>
      </c>
      <c r="AT27" s="48">
        <v>0</v>
      </c>
      <c r="AU27" s="48">
        <v>0</v>
      </c>
      <c r="AV27" s="48">
        <v>0</v>
      </c>
      <c r="AW27" s="48">
        <v>0</v>
      </c>
      <c r="AX27" s="48">
        <v>0</v>
      </c>
      <c r="AY27" s="48">
        <v>0</v>
      </c>
      <c r="AZ27" s="48">
        <v>0</v>
      </c>
    </row>
    <row r="28" spans="1:52" ht="15.75" x14ac:dyDescent="0.3">
      <c r="A28" s="5" t="s">
        <v>27</v>
      </c>
      <c r="B28" s="48">
        <v>37.391519000000002</v>
      </c>
      <c r="C28" s="48">
        <v>36.917828999999998</v>
      </c>
      <c r="D28" s="48">
        <v>1.5703000000000002E-2</v>
      </c>
      <c r="E28" s="48">
        <v>3.4471000000000002E-2</v>
      </c>
      <c r="F28" s="48">
        <v>4.5838999999999998E-2</v>
      </c>
      <c r="G28" s="48">
        <v>3.4250000000000003E-2</v>
      </c>
      <c r="H28" s="48">
        <v>9.1186980000000002</v>
      </c>
      <c r="I28" s="48">
        <v>7.2574839999999998</v>
      </c>
      <c r="J28" s="48">
        <v>7.6335759999999997</v>
      </c>
      <c r="K28" s="48">
        <v>7.7480270000000004</v>
      </c>
      <c r="L28" s="48">
        <v>6.1186680000000004</v>
      </c>
      <c r="M28" s="48">
        <v>6.1726890000000001</v>
      </c>
      <c r="N28" s="48">
        <v>6.2529139999999996</v>
      </c>
      <c r="O28" s="48">
        <v>4.4001469999999996</v>
      </c>
      <c r="P28" s="48">
        <v>4.4292309999999997</v>
      </c>
      <c r="Q28" s="48">
        <v>4.4654699999999998</v>
      </c>
      <c r="R28" s="48">
        <v>0.33920899999999998</v>
      </c>
      <c r="S28" s="48">
        <v>0.29780200000000001</v>
      </c>
      <c r="T28" s="48">
        <v>14.933901000000001</v>
      </c>
      <c r="U28" s="48">
        <v>14.363068999999999</v>
      </c>
      <c r="V28" s="48">
        <v>13.067163000000001</v>
      </c>
      <c r="W28" s="48">
        <v>11.286977</v>
      </c>
      <c r="X28" s="48">
        <v>11.403722</v>
      </c>
      <c r="Y28" s="48">
        <v>10.060366999999999</v>
      </c>
      <c r="Z28" s="48">
        <v>8.3343900000000009</v>
      </c>
      <c r="AA28" s="48">
        <v>6.9607409999999996</v>
      </c>
      <c r="AB28" s="48">
        <v>11.590328</v>
      </c>
      <c r="AC28" s="48">
        <v>6.6589929999999997</v>
      </c>
      <c r="AD28" s="48">
        <v>2.5083989999999998</v>
      </c>
      <c r="AE28" s="48">
        <v>14.801323999999999</v>
      </c>
      <c r="AF28" s="48">
        <v>17.959527999999999</v>
      </c>
      <c r="AG28" s="48">
        <v>18.144864999999999</v>
      </c>
      <c r="AH28" s="48">
        <v>17.864674000000001</v>
      </c>
      <c r="AI28" s="48">
        <v>17.349093</v>
      </c>
      <c r="AJ28" s="48">
        <v>17.514417000000002</v>
      </c>
      <c r="AK28" s="48">
        <v>17.231816999999999</v>
      </c>
      <c r="AL28" s="48">
        <v>16.825894000000002</v>
      </c>
      <c r="AM28" s="48">
        <v>16.970842000000001</v>
      </c>
      <c r="AN28" s="48">
        <v>16.07451</v>
      </c>
      <c r="AO28" s="48">
        <v>14.871034</v>
      </c>
      <c r="AP28" s="48">
        <v>14.985988000000001</v>
      </c>
      <c r="AQ28" s="48">
        <v>14.391501999999999</v>
      </c>
      <c r="AR28" s="48">
        <v>63.116585999999998</v>
      </c>
      <c r="AS28" s="48">
        <v>71.640158999999997</v>
      </c>
      <c r="AT28" s="48">
        <v>68.620153999999999</v>
      </c>
      <c r="AU28" s="48">
        <v>49.262906999999998</v>
      </c>
      <c r="AV28" s="48">
        <v>43.815792999999999</v>
      </c>
      <c r="AW28" s="48">
        <v>37.142060999999998</v>
      </c>
      <c r="AX28" s="48">
        <v>0.15151899999999999</v>
      </c>
      <c r="AY28" s="48">
        <v>0.14350199999999999</v>
      </c>
      <c r="AZ28" s="48">
        <v>0.13544800000000001</v>
      </c>
    </row>
    <row r="29" spans="1:52" ht="15.75" x14ac:dyDescent="0.3">
      <c r="A29" s="7" t="s">
        <v>28</v>
      </c>
      <c r="B29" s="48">
        <v>0</v>
      </c>
      <c r="C29" s="48">
        <v>0</v>
      </c>
      <c r="D29" s="48">
        <v>0</v>
      </c>
      <c r="E29" s="48">
        <v>0</v>
      </c>
      <c r="F29" s="48">
        <v>0</v>
      </c>
      <c r="G29" s="48">
        <v>0</v>
      </c>
      <c r="H29" s="48">
        <v>0</v>
      </c>
      <c r="I29" s="48">
        <v>0</v>
      </c>
      <c r="J29" s="48">
        <v>0</v>
      </c>
      <c r="K29" s="48">
        <v>0</v>
      </c>
      <c r="L29" s="48">
        <v>0</v>
      </c>
      <c r="M29" s="48">
        <v>0</v>
      </c>
      <c r="N29" s="48">
        <v>0</v>
      </c>
      <c r="O29" s="48">
        <v>0</v>
      </c>
      <c r="P29" s="48">
        <v>0</v>
      </c>
      <c r="Q29" s="48">
        <v>0</v>
      </c>
      <c r="R29" s="48">
        <v>0</v>
      </c>
      <c r="S29" s="48">
        <v>0</v>
      </c>
      <c r="T29" s="48">
        <v>0</v>
      </c>
      <c r="U29" s="48">
        <v>0</v>
      </c>
      <c r="V29" s="48">
        <v>0</v>
      </c>
      <c r="W29" s="48">
        <v>0</v>
      </c>
      <c r="X29" s="48">
        <v>0</v>
      </c>
      <c r="Y29" s="48">
        <v>0</v>
      </c>
      <c r="Z29" s="48">
        <v>0</v>
      </c>
      <c r="AA29" s="48">
        <v>0</v>
      </c>
      <c r="AB29" s="48">
        <v>0</v>
      </c>
      <c r="AC29" s="48">
        <v>0</v>
      </c>
      <c r="AD29" s="48">
        <v>0</v>
      </c>
      <c r="AE29" s="48">
        <v>0</v>
      </c>
      <c r="AF29" s="48">
        <v>0</v>
      </c>
      <c r="AG29" s="48">
        <v>0</v>
      </c>
      <c r="AH29" s="48">
        <v>0</v>
      </c>
      <c r="AI29" s="48">
        <v>0</v>
      </c>
      <c r="AJ29" s="48">
        <v>0</v>
      </c>
      <c r="AK29" s="48">
        <v>0</v>
      </c>
      <c r="AL29" s="48">
        <v>0</v>
      </c>
      <c r="AM29" s="48">
        <v>0</v>
      </c>
      <c r="AN29" s="48">
        <v>0</v>
      </c>
      <c r="AO29" s="48">
        <v>0</v>
      </c>
      <c r="AP29" s="48">
        <v>0</v>
      </c>
      <c r="AQ29" s="48">
        <v>0</v>
      </c>
      <c r="AR29" s="48">
        <v>0</v>
      </c>
      <c r="AS29" s="48">
        <v>0</v>
      </c>
      <c r="AT29" s="48">
        <v>0</v>
      </c>
      <c r="AU29" s="48">
        <v>0</v>
      </c>
      <c r="AV29" s="48">
        <v>0</v>
      </c>
      <c r="AW29" s="48">
        <v>0</v>
      </c>
      <c r="AX29" s="48">
        <v>0</v>
      </c>
      <c r="AY29" s="48">
        <v>0</v>
      </c>
      <c r="AZ29" s="48">
        <v>0</v>
      </c>
    </row>
    <row r="30" spans="1:52" ht="15.75" x14ac:dyDescent="0.3">
      <c r="A30" s="7" t="s">
        <v>29</v>
      </c>
      <c r="B30" s="48">
        <v>37.391519000000002</v>
      </c>
      <c r="C30" s="48">
        <v>36.916958999999999</v>
      </c>
      <c r="D30" s="48">
        <v>1.5703000000000002E-2</v>
      </c>
      <c r="E30" s="48">
        <v>3.4471000000000002E-2</v>
      </c>
      <c r="F30" s="48">
        <v>4.5838999999999998E-2</v>
      </c>
      <c r="G30" s="48">
        <v>3.4250000000000003E-2</v>
      </c>
      <c r="H30" s="48">
        <v>4.4358000000000002E-2</v>
      </c>
      <c r="I30" s="48">
        <v>5.4952000000000001E-2</v>
      </c>
      <c r="J30" s="48">
        <v>3.1453000000000002E-2</v>
      </c>
      <c r="K30" s="48">
        <v>6.8386000000000002E-2</v>
      </c>
      <c r="L30" s="48">
        <v>3.3287999999999998E-2</v>
      </c>
      <c r="M30" s="48">
        <v>2.9596999999999998E-2</v>
      </c>
      <c r="N30" s="48">
        <v>4.9977000000000001E-2</v>
      </c>
      <c r="O30" s="48">
        <v>5.586E-2</v>
      </c>
      <c r="P30" s="48">
        <v>4.0280999999999997E-2</v>
      </c>
      <c r="Q30" s="48">
        <v>3.9815000000000003E-2</v>
      </c>
      <c r="R30" s="48">
        <v>4.2069000000000002E-2</v>
      </c>
      <c r="S30" s="48">
        <v>4.6800000000000001E-3</v>
      </c>
      <c r="T30" s="48">
        <v>0</v>
      </c>
      <c r="U30" s="48">
        <v>0</v>
      </c>
      <c r="V30" s="48">
        <v>0</v>
      </c>
      <c r="W30" s="48">
        <v>0</v>
      </c>
      <c r="X30" s="48">
        <v>5.8E-4</v>
      </c>
      <c r="Y30" s="48">
        <v>0</v>
      </c>
      <c r="Z30" s="48">
        <v>2.9E-4</v>
      </c>
      <c r="AA30" s="48">
        <v>0</v>
      </c>
      <c r="AB30" s="48">
        <v>0</v>
      </c>
      <c r="AC30" s="48">
        <v>0</v>
      </c>
      <c r="AD30" s="48">
        <v>0</v>
      </c>
      <c r="AE30" s="48">
        <v>0</v>
      </c>
      <c r="AF30" s="48">
        <v>0</v>
      </c>
      <c r="AG30" s="48">
        <v>0</v>
      </c>
      <c r="AH30" s="48">
        <v>0</v>
      </c>
      <c r="AI30" s="48">
        <v>0</v>
      </c>
      <c r="AJ30" s="48">
        <v>0</v>
      </c>
      <c r="AK30" s="48">
        <v>0</v>
      </c>
      <c r="AL30" s="48">
        <v>0</v>
      </c>
      <c r="AM30" s="48">
        <v>0</v>
      </c>
      <c r="AN30" s="48">
        <v>0</v>
      </c>
      <c r="AO30" s="48">
        <v>0</v>
      </c>
      <c r="AP30" s="48">
        <v>0</v>
      </c>
      <c r="AQ30" s="48">
        <v>4.3164569999999998</v>
      </c>
      <c r="AR30" s="48">
        <v>62.941794999999999</v>
      </c>
      <c r="AS30" s="48">
        <v>71.473043000000004</v>
      </c>
      <c r="AT30" s="48">
        <v>68.437629999999999</v>
      </c>
      <c r="AU30" s="48">
        <v>49.087919999999997</v>
      </c>
      <c r="AV30" s="48">
        <v>43.648563000000003</v>
      </c>
      <c r="AW30" s="48">
        <v>36.982608999999997</v>
      </c>
      <c r="AX30" s="48">
        <v>0</v>
      </c>
      <c r="AY30" s="48">
        <v>0</v>
      </c>
      <c r="AZ30" s="48">
        <v>0</v>
      </c>
    </row>
    <row r="31" spans="1:52" ht="15.75" x14ac:dyDescent="0.3">
      <c r="A31" s="7" t="s">
        <v>30</v>
      </c>
      <c r="B31" s="48">
        <v>0</v>
      </c>
      <c r="C31" s="48">
        <v>8.7000000000000001E-4</v>
      </c>
      <c r="D31" s="48">
        <v>0</v>
      </c>
      <c r="E31" s="48">
        <v>0</v>
      </c>
      <c r="F31" s="48">
        <v>0</v>
      </c>
      <c r="G31" s="48">
        <v>0</v>
      </c>
      <c r="H31" s="48">
        <v>9.0743399999999994</v>
      </c>
      <c r="I31" s="48">
        <v>7.2025319999999997</v>
      </c>
      <c r="J31" s="48">
        <v>7.6021229999999997</v>
      </c>
      <c r="K31" s="48">
        <v>7.6796410000000002</v>
      </c>
      <c r="L31" s="48">
        <v>6.0853799999999998</v>
      </c>
      <c r="M31" s="48">
        <v>6.1430920000000002</v>
      </c>
      <c r="N31" s="48">
        <v>6.2029370000000004</v>
      </c>
      <c r="O31" s="48">
        <v>4.3442869999999996</v>
      </c>
      <c r="P31" s="48">
        <v>4.3889500000000004</v>
      </c>
      <c r="Q31" s="48">
        <v>4.4256549999999999</v>
      </c>
      <c r="R31" s="48">
        <v>0.29714000000000002</v>
      </c>
      <c r="S31" s="48">
        <v>0.29312199999999999</v>
      </c>
      <c r="T31" s="48">
        <v>14.933901000000001</v>
      </c>
      <c r="U31" s="48">
        <v>14.363068999999999</v>
      </c>
      <c r="V31" s="48">
        <v>13.067163000000001</v>
      </c>
      <c r="W31" s="48">
        <v>11.286977</v>
      </c>
      <c r="X31" s="48">
        <v>11.403142000000001</v>
      </c>
      <c r="Y31" s="48">
        <v>10.060366999999999</v>
      </c>
      <c r="Z31" s="48">
        <v>8.3340999999999994</v>
      </c>
      <c r="AA31" s="48">
        <v>6.9607409999999996</v>
      </c>
      <c r="AB31" s="48">
        <v>11.590328</v>
      </c>
      <c r="AC31" s="48">
        <v>6.6589929999999997</v>
      </c>
      <c r="AD31" s="48">
        <v>2.5083989999999998</v>
      </c>
      <c r="AE31" s="48">
        <v>14.801323999999999</v>
      </c>
      <c r="AF31" s="48">
        <v>17.959527999999999</v>
      </c>
      <c r="AG31" s="48">
        <v>18.144864999999999</v>
      </c>
      <c r="AH31" s="48">
        <v>17.864674000000001</v>
      </c>
      <c r="AI31" s="48">
        <v>17.349093</v>
      </c>
      <c r="AJ31" s="48">
        <v>17.514417000000002</v>
      </c>
      <c r="AK31" s="48">
        <v>17.231816999999999</v>
      </c>
      <c r="AL31" s="48">
        <v>16.825894000000002</v>
      </c>
      <c r="AM31" s="48">
        <v>16.970842000000001</v>
      </c>
      <c r="AN31" s="48">
        <v>16.07451</v>
      </c>
      <c r="AO31" s="48">
        <v>14.871034</v>
      </c>
      <c r="AP31" s="48">
        <v>14.985988000000001</v>
      </c>
      <c r="AQ31" s="48">
        <v>10.075044999999999</v>
      </c>
      <c r="AR31" s="48">
        <v>0.174791</v>
      </c>
      <c r="AS31" s="48">
        <v>0.16711599999999999</v>
      </c>
      <c r="AT31" s="48">
        <v>0.18252399999999999</v>
      </c>
      <c r="AU31" s="48">
        <v>0.174987</v>
      </c>
      <c r="AV31" s="48">
        <v>0.16722999999999999</v>
      </c>
      <c r="AW31" s="48">
        <v>0.15945200000000001</v>
      </c>
      <c r="AX31" s="48">
        <v>0.15151899999999999</v>
      </c>
      <c r="AY31" s="48">
        <v>0.14350199999999999</v>
      </c>
      <c r="AZ31" s="48">
        <v>0.13544800000000001</v>
      </c>
    </row>
    <row r="32" spans="1:52" ht="15.75" x14ac:dyDescent="0.3">
      <c r="A32" s="7" t="s">
        <v>31</v>
      </c>
      <c r="B32" s="48">
        <v>0</v>
      </c>
      <c r="C32" s="48">
        <v>0</v>
      </c>
      <c r="D32" s="48">
        <v>0</v>
      </c>
      <c r="E32" s="48">
        <v>0</v>
      </c>
      <c r="F32" s="48">
        <v>0</v>
      </c>
      <c r="G32" s="48">
        <v>0</v>
      </c>
      <c r="H32" s="48">
        <v>0</v>
      </c>
      <c r="I32" s="48">
        <v>0</v>
      </c>
      <c r="J32" s="48">
        <v>0</v>
      </c>
      <c r="K32" s="48">
        <v>0</v>
      </c>
      <c r="L32" s="48">
        <v>0</v>
      </c>
      <c r="M32" s="48">
        <v>0</v>
      </c>
      <c r="N32" s="48">
        <v>0</v>
      </c>
      <c r="O32" s="48">
        <v>0</v>
      </c>
      <c r="P32" s="48">
        <v>0</v>
      </c>
      <c r="Q32" s="48">
        <v>0</v>
      </c>
      <c r="R32" s="48">
        <v>0</v>
      </c>
      <c r="S32" s="48">
        <v>0</v>
      </c>
      <c r="T32" s="48">
        <v>0</v>
      </c>
      <c r="U32" s="48">
        <v>0</v>
      </c>
      <c r="V32" s="48">
        <v>0</v>
      </c>
      <c r="W32" s="48">
        <v>0</v>
      </c>
      <c r="X32" s="48">
        <v>0</v>
      </c>
      <c r="Y32" s="48">
        <v>0</v>
      </c>
      <c r="Z32" s="48">
        <v>0</v>
      </c>
      <c r="AA32" s="48">
        <v>0</v>
      </c>
      <c r="AB32" s="48">
        <v>0</v>
      </c>
      <c r="AC32" s="48">
        <v>0</v>
      </c>
      <c r="AD32" s="48">
        <v>0</v>
      </c>
      <c r="AE32" s="48">
        <v>0</v>
      </c>
      <c r="AF32" s="48">
        <v>0</v>
      </c>
      <c r="AG32" s="48">
        <v>0</v>
      </c>
      <c r="AH32" s="48">
        <v>0</v>
      </c>
      <c r="AI32" s="48">
        <v>0</v>
      </c>
      <c r="AJ32" s="48">
        <v>0</v>
      </c>
      <c r="AK32" s="48">
        <v>0</v>
      </c>
      <c r="AL32" s="48">
        <v>0</v>
      </c>
      <c r="AM32" s="48">
        <v>0</v>
      </c>
      <c r="AN32" s="48">
        <v>0</v>
      </c>
      <c r="AO32" s="48">
        <v>0</v>
      </c>
      <c r="AP32" s="48">
        <v>0</v>
      </c>
      <c r="AQ32" s="48">
        <v>0</v>
      </c>
      <c r="AR32" s="48">
        <v>0</v>
      </c>
      <c r="AS32" s="48">
        <v>0</v>
      </c>
      <c r="AT32" s="48">
        <v>0</v>
      </c>
      <c r="AU32" s="48">
        <v>0</v>
      </c>
      <c r="AV32" s="48">
        <v>0</v>
      </c>
      <c r="AW32" s="48">
        <v>0</v>
      </c>
      <c r="AX32" s="48">
        <v>0</v>
      </c>
      <c r="AY32" s="48">
        <v>0</v>
      </c>
      <c r="AZ32" s="48">
        <v>0</v>
      </c>
    </row>
    <row r="33" spans="1:52" ht="15.75" x14ac:dyDescent="0.3">
      <c r="A33" s="7" t="s">
        <v>26</v>
      </c>
      <c r="B33" s="48">
        <v>0</v>
      </c>
      <c r="C33" s="48">
        <v>0</v>
      </c>
      <c r="D33" s="48">
        <v>0</v>
      </c>
      <c r="E33" s="48">
        <v>0</v>
      </c>
      <c r="F33" s="48">
        <v>0</v>
      </c>
      <c r="G33" s="48">
        <v>0</v>
      </c>
      <c r="H33" s="48">
        <v>0</v>
      </c>
      <c r="I33" s="48">
        <v>0</v>
      </c>
      <c r="J33" s="48">
        <v>0</v>
      </c>
      <c r="K33" s="48">
        <v>0</v>
      </c>
      <c r="L33" s="48">
        <v>0</v>
      </c>
      <c r="M33" s="48">
        <v>0</v>
      </c>
      <c r="N33" s="48">
        <v>0</v>
      </c>
      <c r="O33" s="48">
        <v>0</v>
      </c>
      <c r="P33" s="48">
        <v>0</v>
      </c>
      <c r="Q33" s="48">
        <v>0</v>
      </c>
      <c r="R33" s="48">
        <v>0</v>
      </c>
      <c r="S33" s="48">
        <v>0</v>
      </c>
      <c r="T33" s="48">
        <v>0</v>
      </c>
      <c r="U33" s="48">
        <v>0</v>
      </c>
      <c r="V33" s="48">
        <v>0</v>
      </c>
      <c r="W33" s="48">
        <v>0</v>
      </c>
      <c r="X33" s="48">
        <v>0</v>
      </c>
      <c r="Y33" s="48">
        <v>0</v>
      </c>
      <c r="Z33" s="48">
        <v>0</v>
      </c>
      <c r="AA33" s="48">
        <v>0</v>
      </c>
      <c r="AB33" s="48">
        <v>0</v>
      </c>
      <c r="AC33" s="48">
        <v>0</v>
      </c>
      <c r="AD33" s="48">
        <v>0</v>
      </c>
      <c r="AE33" s="48">
        <v>0</v>
      </c>
      <c r="AF33" s="48">
        <v>0</v>
      </c>
      <c r="AG33" s="48">
        <v>0</v>
      </c>
      <c r="AH33" s="48">
        <v>0</v>
      </c>
      <c r="AI33" s="48">
        <v>0</v>
      </c>
      <c r="AJ33" s="48">
        <v>0</v>
      </c>
      <c r="AK33" s="48">
        <v>0</v>
      </c>
      <c r="AL33" s="48">
        <v>0</v>
      </c>
      <c r="AM33" s="48">
        <v>0</v>
      </c>
      <c r="AN33" s="48">
        <v>0</v>
      </c>
      <c r="AO33" s="48">
        <v>0</v>
      </c>
      <c r="AP33" s="48">
        <v>0</v>
      </c>
      <c r="AQ33" s="48">
        <v>0</v>
      </c>
      <c r="AR33" s="48">
        <v>0</v>
      </c>
      <c r="AS33" s="48">
        <v>0</v>
      </c>
      <c r="AT33" s="48">
        <v>0</v>
      </c>
      <c r="AU33" s="48">
        <v>0</v>
      </c>
      <c r="AV33" s="48">
        <v>0</v>
      </c>
      <c r="AW33" s="48">
        <v>0</v>
      </c>
      <c r="AX33" s="48">
        <v>0</v>
      </c>
      <c r="AY33" s="48">
        <v>0</v>
      </c>
      <c r="AZ33" s="48">
        <v>0</v>
      </c>
    </row>
    <row r="34" spans="1:52" ht="15.75" x14ac:dyDescent="0.3">
      <c r="A34" s="4" t="s">
        <v>32</v>
      </c>
      <c r="B34" s="48">
        <v>2373.6827060000001</v>
      </c>
      <c r="C34" s="48">
        <v>2439.159897</v>
      </c>
      <c r="D34" s="48">
        <v>2479.9042519999998</v>
      </c>
      <c r="E34" s="48">
        <v>2540.1759889999998</v>
      </c>
      <c r="F34" s="48">
        <v>2610.0374569999999</v>
      </c>
      <c r="G34" s="48">
        <v>2684.3274799999999</v>
      </c>
      <c r="H34" s="48">
        <v>2679.624648</v>
      </c>
      <c r="I34" s="48">
        <v>2746.3861449999999</v>
      </c>
      <c r="J34" s="48">
        <v>2783.4001290000001</v>
      </c>
      <c r="K34" s="48">
        <v>2812.6253579999998</v>
      </c>
      <c r="L34" s="48">
        <v>2900.8524090000001</v>
      </c>
      <c r="M34" s="48">
        <v>2965.9168880000002</v>
      </c>
      <c r="N34" s="48">
        <v>3058.5462889999999</v>
      </c>
      <c r="O34" s="48">
        <v>3139.343065</v>
      </c>
      <c r="P34" s="48">
        <v>3210.2217959999998</v>
      </c>
      <c r="Q34" s="48">
        <v>3260.0973049999998</v>
      </c>
      <c r="R34" s="48">
        <v>3365.7744859999998</v>
      </c>
      <c r="S34" s="48">
        <v>3481.3434050000001</v>
      </c>
      <c r="T34" s="48">
        <v>3490.759337</v>
      </c>
      <c r="U34" s="48">
        <v>3580.7957940000001</v>
      </c>
      <c r="V34" s="48">
        <v>3618.7796709999998</v>
      </c>
      <c r="W34" s="48">
        <v>3692.2214749999998</v>
      </c>
      <c r="X34" s="48">
        <v>3782.7266850000001</v>
      </c>
      <c r="Y34" s="48">
        <v>3860.7910999999999</v>
      </c>
      <c r="Z34" s="48">
        <v>3935.962129</v>
      </c>
      <c r="AA34" s="48">
        <v>4039.6169880000002</v>
      </c>
      <c r="AB34" s="48">
        <v>4116.3746549999996</v>
      </c>
      <c r="AC34" s="48">
        <v>4191.658778</v>
      </c>
      <c r="AD34" s="48">
        <v>4263.6665009999997</v>
      </c>
      <c r="AE34" s="48">
        <v>4361.4659780000002</v>
      </c>
      <c r="AF34" s="48">
        <v>4375.7639490000001</v>
      </c>
      <c r="AG34" s="48">
        <v>4444.5475159999996</v>
      </c>
      <c r="AH34" s="48">
        <v>4501.8704049999997</v>
      </c>
      <c r="AI34" s="48">
        <v>4515.6760629999999</v>
      </c>
      <c r="AJ34" s="48">
        <v>4387.5481669999999</v>
      </c>
      <c r="AK34" s="48">
        <v>4360.2977119999996</v>
      </c>
      <c r="AL34" s="48">
        <v>4444.7615400000004</v>
      </c>
      <c r="AM34" s="48">
        <v>4532.304376</v>
      </c>
      <c r="AN34" s="48">
        <v>4693.8471959999997</v>
      </c>
      <c r="AO34" s="48">
        <v>4783.6600570000001</v>
      </c>
      <c r="AP34" s="48">
        <v>4867.0187219999998</v>
      </c>
      <c r="AQ34" s="48">
        <v>5028.7567509999999</v>
      </c>
      <c r="AR34" s="48">
        <v>5013.7573050000001</v>
      </c>
      <c r="AS34" s="48">
        <v>5031.7421290000002</v>
      </c>
      <c r="AT34" s="48">
        <v>5049.0266899999997</v>
      </c>
      <c r="AU34" s="48">
        <v>5149.4246709999998</v>
      </c>
      <c r="AV34" s="48">
        <v>5188.2344510000003</v>
      </c>
      <c r="AW34" s="48">
        <v>5312.0223729999998</v>
      </c>
      <c r="AX34" s="48">
        <v>5439.270407</v>
      </c>
      <c r="AY34" s="48">
        <v>5542.8424340000001</v>
      </c>
      <c r="AZ34" s="48">
        <v>5691.5241059999998</v>
      </c>
    </row>
    <row r="35" spans="1:52" ht="15.75" x14ac:dyDescent="0.3">
      <c r="A35" s="5" t="s">
        <v>33</v>
      </c>
      <c r="B35" s="48">
        <v>824.87341600000002</v>
      </c>
      <c r="C35" s="48">
        <v>873.160751</v>
      </c>
      <c r="D35" s="48">
        <v>901.65217199999995</v>
      </c>
      <c r="E35" s="48">
        <v>927.73598200000004</v>
      </c>
      <c r="F35" s="48">
        <v>971.10627999999997</v>
      </c>
      <c r="G35" s="48">
        <v>1030.1176190000001</v>
      </c>
      <c r="H35" s="48">
        <v>1005.207935</v>
      </c>
      <c r="I35" s="48">
        <v>1047.3799320000001</v>
      </c>
      <c r="J35" s="48">
        <v>1057.962192</v>
      </c>
      <c r="K35" s="48">
        <v>1071.6859770000001</v>
      </c>
      <c r="L35" s="48">
        <v>1130.1766929999999</v>
      </c>
      <c r="M35" s="48">
        <v>1151.3373489999999</v>
      </c>
      <c r="N35" s="48">
        <v>1172.8516629999999</v>
      </c>
      <c r="O35" s="48">
        <v>1218.161222</v>
      </c>
      <c r="P35" s="48">
        <v>1253.3302659999999</v>
      </c>
      <c r="Q35" s="48">
        <v>1267.280481</v>
      </c>
      <c r="R35" s="48">
        <v>1313.8128589999999</v>
      </c>
      <c r="S35" s="48">
        <v>1386.9942269999999</v>
      </c>
      <c r="T35" s="48">
        <v>1379.438003</v>
      </c>
      <c r="U35" s="48">
        <v>1391.6835269999999</v>
      </c>
      <c r="V35" s="48">
        <v>1386.991117</v>
      </c>
      <c r="W35" s="48">
        <v>1412.506286</v>
      </c>
      <c r="X35" s="48">
        <v>1480.8923850000001</v>
      </c>
      <c r="Y35" s="48">
        <v>1514.1198159999999</v>
      </c>
      <c r="Z35" s="48">
        <v>1554.7609749999999</v>
      </c>
      <c r="AA35" s="48">
        <v>1601.4957039999999</v>
      </c>
      <c r="AB35" s="48">
        <v>1641.9159770000001</v>
      </c>
      <c r="AC35" s="48">
        <v>1692.874503</v>
      </c>
      <c r="AD35" s="48">
        <v>1714.915246</v>
      </c>
      <c r="AE35" s="48">
        <v>1777.523995</v>
      </c>
      <c r="AF35" s="48">
        <v>1738.065724</v>
      </c>
      <c r="AG35" s="48">
        <v>1734.2313939999999</v>
      </c>
      <c r="AH35" s="48">
        <v>1739.0655730000001</v>
      </c>
      <c r="AI35" s="48">
        <v>1713.639007</v>
      </c>
      <c r="AJ35" s="48">
        <v>1635.8943449999999</v>
      </c>
      <c r="AK35" s="48">
        <v>1657.8953859999999</v>
      </c>
      <c r="AL35" s="48">
        <v>1732.7219170000001</v>
      </c>
      <c r="AM35" s="48">
        <v>1770.2717170000001</v>
      </c>
      <c r="AN35" s="48">
        <v>1865.9124629999999</v>
      </c>
      <c r="AO35" s="48">
        <v>1894.2914490000001</v>
      </c>
      <c r="AP35" s="48">
        <v>1916.996525</v>
      </c>
      <c r="AQ35" s="48">
        <v>2016.529824</v>
      </c>
      <c r="AR35" s="48">
        <v>1951.543056</v>
      </c>
      <c r="AS35" s="48">
        <v>1943.6611109999999</v>
      </c>
      <c r="AT35" s="48">
        <v>1935.131897</v>
      </c>
      <c r="AU35" s="48">
        <v>1965.8953320000001</v>
      </c>
      <c r="AV35" s="48">
        <v>1996.32538</v>
      </c>
      <c r="AW35" s="48">
        <v>2063.7195449999999</v>
      </c>
      <c r="AX35" s="48">
        <v>2103.5489160000002</v>
      </c>
      <c r="AY35" s="48">
        <v>2138.5785900000001</v>
      </c>
      <c r="AZ35" s="48">
        <v>2224.508785</v>
      </c>
    </row>
    <row r="36" spans="1:52" ht="15.75" x14ac:dyDescent="0.3">
      <c r="A36" s="5" t="s">
        <v>34</v>
      </c>
      <c r="B36" s="48">
        <v>1548.8092900000001</v>
      </c>
      <c r="C36" s="48">
        <v>1565.9991460000001</v>
      </c>
      <c r="D36" s="48">
        <v>1578.2520799999998</v>
      </c>
      <c r="E36" s="48">
        <v>1612.4400069999997</v>
      </c>
      <c r="F36" s="48">
        <v>1638.9311769999999</v>
      </c>
      <c r="G36" s="48">
        <v>1654.2098609999998</v>
      </c>
      <c r="H36" s="48">
        <v>1674.4167130000001</v>
      </c>
      <c r="I36" s="48">
        <v>1699.0062129999999</v>
      </c>
      <c r="J36" s="48">
        <v>1725.4379370000001</v>
      </c>
      <c r="K36" s="48">
        <v>1740.9393809999997</v>
      </c>
      <c r="L36" s="48">
        <v>1770.6757160000002</v>
      </c>
      <c r="M36" s="48">
        <v>1814.5795390000003</v>
      </c>
      <c r="N36" s="48">
        <v>1885.694626</v>
      </c>
      <c r="O36" s="48">
        <v>1921.1818430000001</v>
      </c>
      <c r="P36" s="48">
        <v>1956.8915299999999</v>
      </c>
      <c r="Q36" s="48">
        <v>1992.8168239999998</v>
      </c>
      <c r="R36" s="48">
        <v>2051.9616269999997</v>
      </c>
      <c r="S36" s="48">
        <v>2094.3491780000004</v>
      </c>
      <c r="T36" s="48">
        <v>2111.3213340000002</v>
      </c>
      <c r="U36" s="48">
        <v>2189.1122670000004</v>
      </c>
      <c r="V36" s="48">
        <v>2231.7885539999997</v>
      </c>
      <c r="W36" s="48">
        <v>2279.7151889999996</v>
      </c>
      <c r="X36" s="48">
        <v>2301.8343</v>
      </c>
      <c r="Y36" s="48">
        <v>2346.671284</v>
      </c>
      <c r="Z36" s="48">
        <v>2381.2011540000003</v>
      </c>
      <c r="AA36" s="48">
        <v>2438.1212840000003</v>
      </c>
      <c r="AB36" s="48">
        <v>2474.4586779999995</v>
      </c>
      <c r="AC36" s="48">
        <v>2498.784275</v>
      </c>
      <c r="AD36" s="48">
        <v>2548.7512549999997</v>
      </c>
      <c r="AE36" s="48">
        <v>2583.9419830000002</v>
      </c>
      <c r="AF36" s="48">
        <v>2637.6982250000001</v>
      </c>
      <c r="AG36" s="48">
        <v>2710.3161219999997</v>
      </c>
      <c r="AH36" s="48">
        <v>2762.8048319999998</v>
      </c>
      <c r="AI36" s="48">
        <v>2802.0370560000001</v>
      </c>
      <c r="AJ36" s="48">
        <v>2751.6538220000002</v>
      </c>
      <c r="AK36" s="48">
        <v>2702.4023259999994</v>
      </c>
      <c r="AL36" s="48">
        <v>2712.0396230000006</v>
      </c>
      <c r="AM36" s="48">
        <v>2762.032659</v>
      </c>
      <c r="AN36" s="48">
        <v>2827.9347330000001</v>
      </c>
      <c r="AO36" s="48">
        <v>2889.3686079999998</v>
      </c>
      <c r="AP36" s="48">
        <v>2950.0221969999998</v>
      </c>
      <c r="AQ36" s="48">
        <v>3012.2269269999997</v>
      </c>
      <c r="AR36" s="48">
        <v>3062.2142490000001</v>
      </c>
      <c r="AS36" s="48">
        <v>3088.0810180000003</v>
      </c>
      <c r="AT36" s="48">
        <v>3113.8947929999995</v>
      </c>
      <c r="AU36" s="48">
        <v>3183.5293389999997</v>
      </c>
      <c r="AV36" s="48">
        <v>3191.909071</v>
      </c>
      <c r="AW36" s="48">
        <v>3248.3028279999999</v>
      </c>
      <c r="AX36" s="48">
        <v>3335.7214909999998</v>
      </c>
      <c r="AY36" s="48">
        <v>3404.2638440000001</v>
      </c>
      <c r="AZ36" s="48">
        <v>3467.0153209999999</v>
      </c>
    </row>
    <row r="37" spans="1:52" ht="15.75" x14ac:dyDescent="0.3">
      <c r="A37" s="8" t="s">
        <v>35</v>
      </c>
      <c r="B37" s="48">
        <v>405.58337899999998</v>
      </c>
      <c r="C37" s="48">
        <v>399.84841799999998</v>
      </c>
      <c r="D37" s="48">
        <v>403.50753800000001</v>
      </c>
      <c r="E37" s="48">
        <v>419.18149199999999</v>
      </c>
      <c r="F37" s="48">
        <v>425.54953599999999</v>
      </c>
      <c r="G37" s="48">
        <v>418.67644000000001</v>
      </c>
      <c r="H37" s="48">
        <v>419.45136100000002</v>
      </c>
      <c r="I37" s="48">
        <v>421.66215499999998</v>
      </c>
      <c r="J37" s="48">
        <v>426.70217000000002</v>
      </c>
      <c r="K37" s="48">
        <v>416.491671</v>
      </c>
      <c r="L37" s="48">
        <v>423.21398799999997</v>
      </c>
      <c r="M37" s="48">
        <v>430.08468800000003</v>
      </c>
      <c r="N37" s="48">
        <v>463.65862700000002</v>
      </c>
      <c r="O37" s="48">
        <v>467.84163999999998</v>
      </c>
      <c r="P37" s="48">
        <v>473.28109799999999</v>
      </c>
      <c r="Q37" s="48">
        <v>483.21199000000001</v>
      </c>
      <c r="R37" s="48">
        <v>502.99027599999999</v>
      </c>
      <c r="S37" s="48">
        <v>510.45889899999997</v>
      </c>
      <c r="T37" s="48">
        <v>503.56334500000003</v>
      </c>
      <c r="U37" s="48">
        <v>530.31011599999999</v>
      </c>
      <c r="V37" s="48">
        <v>532.96153200000003</v>
      </c>
      <c r="W37" s="48">
        <v>546.67413099999999</v>
      </c>
      <c r="X37" s="48">
        <v>542.25759300000004</v>
      </c>
      <c r="Y37" s="48">
        <v>550.90424299999995</v>
      </c>
      <c r="Z37" s="48">
        <v>540.41433500000005</v>
      </c>
      <c r="AA37" s="48">
        <v>558.87020500000006</v>
      </c>
      <c r="AB37" s="48">
        <v>566.30230900000004</v>
      </c>
      <c r="AC37" s="48">
        <v>569.56618700000001</v>
      </c>
      <c r="AD37" s="48">
        <v>577.64711699999998</v>
      </c>
      <c r="AE37" s="48">
        <v>570.65094599999998</v>
      </c>
      <c r="AF37" s="48">
        <v>567.578125</v>
      </c>
      <c r="AG37" s="48">
        <v>592.19451700000002</v>
      </c>
      <c r="AH37" s="48">
        <v>596.74382900000001</v>
      </c>
      <c r="AI37" s="48">
        <v>605.78711999999996</v>
      </c>
      <c r="AJ37" s="48">
        <v>588.62508000000003</v>
      </c>
      <c r="AK37" s="48">
        <v>565.26719500000002</v>
      </c>
      <c r="AL37" s="48">
        <v>558.342671</v>
      </c>
      <c r="AM37" s="48">
        <v>563.84747100000004</v>
      </c>
      <c r="AN37" s="48">
        <v>579.94856200000004</v>
      </c>
      <c r="AO37" s="48">
        <v>586.96996200000001</v>
      </c>
      <c r="AP37" s="48">
        <v>580.55427999999995</v>
      </c>
      <c r="AQ37" s="48">
        <v>593.66816900000003</v>
      </c>
      <c r="AR37" s="48">
        <v>573.94232599999998</v>
      </c>
      <c r="AS37" s="48">
        <v>560.78890899999999</v>
      </c>
      <c r="AT37" s="48">
        <v>537.36434299999996</v>
      </c>
      <c r="AU37" s="48">
        <v>539.02909599999998</v>
      </c>
      <c r="AV37" s="48">
        <v>524.60772399999996</v>
      </c>
      <c r="AW37" s="48">
        <v>527.21937400000002</v>
      </c>
      <c r="AX37" s="48">
        <v>540.98874799999999</v>
      </c>
      <c r="AY37" s="48">
        <v>551.62536599999999</v>
      </c>
      <c r="AZ37" s="48">
        <v>569.25239099999999</v>
      </c>
    </row>
    <row r="38" spans="1:52" ht="15.75" x14ac:dyDescent="0.3">
      <c r="A38" s="8" t="s">
        <v>36</v>
      </c>
      <c r="B38" s="48">
        <v>18.445879000000001</v>
      </c>
      <c r="C38" s="48">
        <v>18.148890999999999</v>
      </c>
      <c r="D38" s="48">
        <v>18.122819</v>
      </c>
      <c r="E38" s="48">
        <v>17.985123000000002</v>
      </c>
      <c r="F38" s="48">
        <v>17.738014</v>
      </c>
      <c r="G38" s="48">
        <v>17.237044999999998</v>
      </c>
      <c r="H38" s="48">
        <v>16.899349999999998</v>
      </c>
      <c r="I38" s="48">
        <v>16.351796</v>
      </c>
      <c r="J38" s="48">
        <v>15.775116000000001</v>
      </c>
      <c r="K38" s="48">
        <v>15.196547000000001</v>
      </c>
      <c r="L38" s="48">
        <v>14.879469</v>
      </c>
      <c r="M38" s="48">
        <v>14.523512999999999</v>
      </c>
      <c r="N38" s="48">
        <v>14.167123</v>
      </c>
      <c r="O38" s="48">
        <v>14.251718</v>
      </c>
      <c r="P38" s="48">
        <v>14.15889</v>
      </c>
      <c r="Q38" s="48">
        <v>14.249442</v>
      </c>
      <c r="R38" s="48">
        <v>13.837165000000001</v>
      </c>
      <c r="S38" s="48">
        <v>13.502227</v>
      </c>
      <c r="T38" s="48">
        <v>12.959493</v>
      </c>
      <c r="U38" s="48">
        <v>12.706807</v>
      </c>
      <c r="V38" s="48">
        <v>12.723609</v>
      </c>
      <c r="W38" s="48">
        <v>12.425186</v>
      </c>
      <c r="X38" s="48">
        <v>12.230911000000001</v>
      </c>
      <c r="Y38" s="48">
        <v>11.846292</v>
      </c>
      <c r="Z38" s="48">
        <v>11.771231999999999</v>
      </c>
      <c r="AA38" s="48">
        <v>11.811043</v>
      </c>
      <c r="AB38" s="48">
        <v>11.706312</v>
      </c>
      <c r="AC38" s="48">
        <v>11.691836</v>
      </c>
      <c r="AD38" s="48">
        <v>11.721873</v>
      </c>
      <c r="AE38" s="48">
        <v>11.648519</v>
      </c>
      <c r="AF38" s="48">
        <v>11.313838000000001</v>
      </c>
      <c r="AG38" s="48">
        <v>11.473913</v>
      </c>
      <c r="AH38" s="48">
        <v>11.662357999999999</v>
      </c>
      <c r="AI38" s="48">
        <v>11.792151</v>
      </c>
      <c r="AJ38" s="48">
        <v>11.002091999999999</v>
      </c>
      <c r="AK38" s="48">
        <v>10.429501999999999</v>
      </c>
      <c r="AL38" s="48">
        <v>9.9739240000000002</v>
      </c>
      <c r="AM38" s="48">
        <v>9.5361829999999994</v>
      </c>
      <c r="AN38" s="48">
        <v>9.4731240000000003</v>
      </c>
      <c r="AO38" s="48">
        <v>9.2884910000000005</v>
      </c>
      <c r="AP38" s="48">
        <v>9.7534019999999995</v>
      </c>
      <c r="AQ38" s="48">
        <v>9.4779129999999991</v>
      </c>
      <c r="AR38" s="48">
        <v>9.4908359999999998</v>
      </c>
      <c r="AS38" s="48">
        <v>9.3693860000000004</v>
      </c>
      <c r="AT38" s="48">
        <v>8.9929889999999997</v>
      </c>
      <c r="AU38" s="48">
        <v>8.6012140000000006</v>
      </c>
      <c r="AV38" s="48">
        <v>8.4231759999999998</v>
      </c>
      <c r="AW38" s="48">
        <v>8.7069519999999994</v>
      </c>
      <c r="AX38" s="48">
        <v>8.8503170000000004</v>
      </c>
      <c r="AY38" s="48">
        <v>8.5993370000000002</v>
      </c>
      <c r="AZ38" s="48">
        <v>8.7074449999999999</v>
      </c>
    </row>
    <row r="39" spans="1:52" ht="15.75" x14ac:dyDescent="0.3">
      <c r="A39" s="8" t="s">
        <v>37</v>
      </c>
      <c r="B39" s="48">
        <v>1124.7800319999999</v>
      </c>
      <c r="C39" s="48">
        <v>1148.001837</v>
      </c>
      <c r="D39" s="48">
        <v>1156.621723</v>
      </c>
      <c r="E39" s="48">
        <v>1175.2733920000001</v>
      </c>
      <c r="F39" s="48">
        <v>1195.6436269999999</v>
      </c>
      <c r="G39" s="48">
        <v>1218.296376</v>
      </c>
      <c r="H39" s="48">
        <v>1238.066002</v>
      </c>
      <c r="I39" s="48">
        <v>1260.992262</v>
      </c>
      <c r="J39" s="48">
        <v>1282.9606510000001</v>
      </c>
      <c r="K39" s="48">
        <v>1309.2511629999999</v>
      </c>
      <c r="L39" s="48">
        <v>1332.582259</v>
      </c>
      <c r="M39" s="48">
        <v>1369.9713380000001</v>
      </c>
      <c r="N39" s="48">
        <v>1407.868876</v>
      </c>
      <c r="O39" s="48">
        <v>1439.088485</v>
      </c>
      <c r="P39" s="48">
        <v>1469.451542</v>
      </c>
      <c r="Q39" s="48">
        <v>1495.3553919999999</v>
      </c>
      <c r="R39" s="48">
        <v>1535.134186</v>
      </c>
      <c r="S39" s="48">
        <v>1570.388052</v>
      </c>
      <c r="T39" s="48">
        <v>1594.7984959999999</v>
      </c>
      <c r="U39" s="48">
        <v>1646.0953440000001</v>
      </c>
      <c r="V39" s="48">
        <v>1686.103413</v>
      </c>
      <c r="W39" s="48">
        <v>1720.6158720000001</v>
      </c>
      <c r="X39" s="48">
        <v>1747.3457960000001</v>
      </c>
      <c r="Y39" s="48">
        <v>1781.983673</v>
      </c>
      <c r="Z39" s="48">
        <v>1827.148745</v>
      </c>
      <c r="AA39" s="48">
        <v>1865.4266379999999</v>
      </c>
      <c r="AB39" s="48">
        <v>1894.923503</v>
      </c>
      <c r="AC39" s="48">
        <v>1915.5411469999999</v>
      </c>
      <c r="AD39" s="48">
        <v>1957.423352</v>
      </c>
      <c r="AE39" s="48">
        <v>1999.7521469999999</v>
      </c>
      <c r="AF39" s="48">
        <v>2056.7039799999998</v>
      </c>
      <c r="AG39" s="48">
        <v>2104.294523</v>
      </c>
      <c r="AH39" s="48">
        <v>2152.1096269999998</v>
      </c>
      <c r="AI39" s="48">
        <v>2182.2435089999999</v>
      </c>
      <c r="AJ39" s="48">
        <v>2149.8224380000001</v>
      </c>
      <c r="AK39" s="48">
        <v>2124.5588910000001</v>
      </c>
      <c r="AL39" s="48">
        <v>2141.5985009999999</v>
      </c>
      <c r="AM39" s="48">
        <v>2186.3148930000002</v>
      </c>
      <c r="AN39" s="48">
        <v>2236.3283849999998</v>
      </c>
      <c r="AO39" s="48">
        <v>2290.9260770000001</v>
      </c>
      <c r="AP39" s="48">
        <v>2357.536415</v>
      </c>
      <c r="AQ39" s="48">
        <v>2407.3438460000002</v>
      </c>
      <c r="AR39" s="48">
        <v>2477.0643220000002</v>
      </c>
      <c r="AS39" s="48">
        <v>2516.2426949999999</v>
      </c>
      <c r="AT39" s="48">
        <v>2565.8879900000002</v>
      </c>
      <c r="AU39" s="48">
        <v>2634.327734</v>
      </c>
      <c r="AV39" s="48">
        <v>2657.3365939999999</v>
      </c>
      <c r="AW39" s="48">
        <v>2710.8770089999998</v>
      </c>
      <c r="AX39" s="48">
        <v>2784.4154319999998</v>
      </c>
      <c r="AY39" s="48">
        <v>2842.6066989999999</v>
      </c>
      <c r="AZ39" s="48">
        <v>2887.6566769999999</v>
      </c>
    </row>
    <row r="40" spans="1:52" ht="15.75" x14ac:dyDescent="0.3">
      <c r="A40" s="6" t="s">
        <v>38</v>
      </c>
      <c r="B40" s="48">
        <v>1124.7800319999999</v>
      </c>
      <c r="C40" s="48">
        <v>1148.001837</v>
      </c>
      <c r="D40" s="48">
        <v>1156.621723</v>
      </c>
      <c r="E40" s="48">
        <v>1175.2733920000001</v>
      </c>
      <c r="F40" s="48">
        <v>1195.6436269999999</v>
      </c>
      <c r="G40" s="48">
        <v>1218.296376</v>
      </c>
      <c r="H40" s="48">
        <v>1238.066002</v>
      </c>
      <c r="I40" s="48">
        <v>1260.992262</v>
      </c>
      <c r="J40" s="48">
        <v>1282.9606510000001</v>
      </c>
      <c r="K40" s="48">
        <v>1309.2511629999999</v>
      </c>
      <c r="L40" s="48">
        <v>1332.582259</v>
      </c>
      <c r="M40" s="48">
        <v>1369.9713380000001</v>
      </c>
      <c r="N40" s="48">
        <v>1407.868876</v>
      </c>
      <c r="O40" s="48">
        <v>1439.088485</v>
      </c>
      <c r="P40" s="48">
        <v>1469.451542</v>
      </c>
      <c r="Q40" s="48">
        <v>1495.3553919999999</v>
      </c>
      <c r="R40" s="48">
        <v>1535.134186</v>
      </c>
      <c r="S40" s="48">
        <v>1570.388052</v>
      </c>
      <c r="T40" s="48">
        <v>1594.7984959999999</v>
      </c>
      <c r="U40" s="48">
        <v>1646.0953440000001</v>
      </c>
      <c r="V40" s="48">
        <v>1686.103413</v>
      </c>
      <c r="W40" s="48">
        <v>1720.6158720000001</v>
      </c>
      <c r="X40" s="48">
        <v>1747.3457960000001</v>
      </c>
      <c r="Y40" s="48">
        <v>1781.983673</v>
      </c>
      <c r="Z40" s="48">
        <v>1827.148745</v>
      </c>
      <c r="AA40" s="48">
        <v>1865.4266379999999</v>
      </c>
      <c r="AB40" s="48">
        <v>1894.923503</v>
      </c>
      <c r="AC40" s="48">
        <v>1915.5411469999999</v>
      </c>
      <c r="AD40" s="48">
        <v>1957.423352</v>
      </c>
      <c r="AE40" s="48">
        <v>1999.7521469999999</v>
      </c>
      <c r="AF40" s="48">
        <v>2056.7039799999998</v>
      </c>
      <c r="AG40" s="48">
        <v>2104.294523</v>
      </c>
      <c r="AH40" s="48">
        <v>2152.1096269999998</v>
      </c>
      <c r="AI40" s="48">
        <v>2182.2435089999999</v>
      </c>
      <c r="AJ40" s="48">
        <v>2149.8224380000001</v>
      </c>
      <c r="AK40" s="48">
        <v>2124.5588910000001</v>
      </c>
      <c r="AL40" s="48">
        <v>2141.5985009999999</v>
      </c>
      <c r="AM40" s="48">
        <v>2186.3148930000002</v>
      </c>
      <c r="AN40" s="48">
        <v>2236.3283849999998</v>
      </c>
      <c r="AO40" s="48">
        <v>2290.9260770000001</v>
      </c>
      <c r="AP40" s="48">
        <v>2357.536415</v>
      </c>
      <c r="AQ40" s="48">
        <v>2407.3438460000002</v>
      </c>
      <c r="AR40" s="48">
        <v>2477.0643220000002</v>
      </c>
      <c r="AS40" s="48">
        <v>2516.2426949999999</v>
      </c>
      <c r="AT40" s="48">
        <v>2565.8879900000002</v>
      </c>
      <c r="AU40" s="48">
        <v>2634.327734</v>
      </c>
      <c r="AV40" s="48">
        <v>2657.3365939999999</v>
      </c>
      <c r="AW40" s="48">
        <v>2710.8770089999998</v>
      </c>
      <c r="AX40" s="48">
        <v>2784.4154319999998</v>
      </c>
      <c r="AY40" s="48">
        <v>2842.6066989999999</v>
      </c>
      <c r="AZ40" s="48">
        <v>2887.6566769999999</v>
      </c>
    </row>
    <row r="41" spans="1:52" ht="15.75" x14ac:dyDescent="0.3">
      <c r="A41" s="6" t="s">
        <v>39</v>
      </c>
      <c r="B41" s="48">
        <v>0</v>
      </c>
      <c r="C41" s="48">
        <v>0</v>
      </c>
      <c r="D41" s="48">
        <v>0</v>
      </c>
      <c r="E41" s="48">
        <v>0</v>
      </c>
      <c r="F41" s="48">
        <v>0</v>
      </c>
      <c r="G41" s="48">
        <v>0</v>
      </c>
      <c r="H41" s="48">
        <v>0</v>
      </c>
      <c r="I41" s="48">
        <v>0</v>
      </c>
      <c r="J41" s="48">
        <v>0</v>
      </c>
      <c r="K41" s="48">
        <v>0</v>
      </c>
      <c r="L41" s="48">
        <v>0</v>
      </c>
      <c r="M41" s="48">
        <v>0</v>
      </c>
      <c r="N41" s="48">
        <v>0</v>
      </c>
      <c r="O41" s="48">
        <v>0</v>
      </c>
      <c r="P41" s="48">
        <v>0</v>
      </c>
      <c r="Q41" s="48">
        <v>0</v>
      </c>
      <c r="R41" s="48">
        <v>0</v>
      </c>
      <c r="S41" s="48">
        <v>0</v>
      </c>
      <c r="T41" s="48">
        <v>0</v>
      </c>
      <c r="U41" s="48">
        <v>0</v>
      </c>
      <c r="V41" s="48">
        <v>0</v>
      </c>
      <c r="W41" s="48">
        <v>0</v>
      </c>
      <c r="X41" s="48">
        <v>0</v>
      </c>
      <c r="Y41" s="48">
        <v>0</v>
      </c>
      <c r="Z41" s="48">
        <v>0</v>
      </c>
      <c r="AA41" s="48">
        <v>0</v>
      </c>
      <c r="AB41" s="48">
        <v>0</v>
      </c>
      <c r="AC41" s="48">
        <v>0</v>
      </c>
      <c r="AD41" s="48">
        <v>0</v>
      </c>
      <c r="AE41" s="48">
        <v>0</v>
      </c>
      <c r="AF41" s="48">
        <v>0</v>
      </c>
      <c r="AG41" s="48">
        <v>0</v>
      </c>
      <c r="AH41" s="48">
        <v>0</v>
      </c>
      <c r="AI41" s="48">
        <v>0</v>
      </c>
      <c r="AJ41" s="48">
        <v>0</v>
      </c>
      <c r="AK41" s="48">
        <v>0</v>
      </c>
      <c r="AL41" s="48">
        <v>0</v>
      </c>
      <c r="AM41" s="48">
        <v>0</v>
      </c>
      <c r="AN41" s="48">
        <v>0</v>
      </c>
      <c r="AO41" s="48">
        <v>0</v>
      </c>
      <c r="AP41" s="48">
        <v>0</v>
      </c>
      <c r="AQ41" s="48">
        <v>0</v>
      </c>
      <c r="AR41" s="48">
        <v>0</v>
      </c>
      <c r="AS41" s="48">
        <v>0</v>
      </c>
      <c r="AT41" s="48">
        <v>0</v>
      </c>
      <c r="AU41" s="48">
        <v>0</v>
      </c>
      <c r="AV41" s="48">
        <v>0</v>
      </c>
      <c r="AW41" s="48">
        <v>0</v>
      </c>
      <c r="AX41" s="48">
        <v>0</v>
      </c>
      <c r="AY41" s="48">
        <v>0</v>
      </c>
      <c r="AZ41" s="48">
        <v>0</v>
      </c>
    </row>
    <row r="42" spans="1:52" ht="15.75" x14ac:dyDescent="0.3">
      <c r="A42" s="8" t="s">
        <v>40</v>
      </c>
      <c r="B42" s="48">
        <v>0</v>
      </c>
      <c r="C42" s="48">
        <v>0</v>
      </c>
      <c r="D42" s="48">
        <v>0</v>
      </c>
      <c r="E42" s="48">
        <v>0</v>
      </c>
      <c r="F42" s="48">
        <v>0</v>
      </c>
      <c r="G42" s="48">
        <v>0</v>
      </c>
      <c r="H42" s="48">
        <v>0</v>
      </c>
      <c r="I42" s="48">
        <v>0</v>
      </c>
      <c r="J42" s="48">
        <v>0</v>
      </c>
      <c r="K42" s="48">
        <v>0</v>
      </c>
      <c r="L42" s="48">
        <v>0</v>
      </c>
      <c r="M42" s="48">
        <v>0</v>
      </c>
      <c r="N42" s="48">
        <v>0</v>
      </c>
      <c r="O42" s="48">
        <v>0</v>
      </c>
      <c r="P42" s="48">
        <v>0</v>
      </c>
      <c r="Q42" s="48">
        <v>0</v>
      </c>
      <c r="R42" s="48">
        <v>0</v>
      </c>
      <c r="S42" s="48">
        <v>0</v>
      </c>
      <c r="T42" s="48">
        <v>0</v>
      </c>
      <c r="U42" s="48">
        <v>0</v>
      </c>
      <c r="V42" s="48">
        <v>0</v>
      </c>
      <c r="W42" s="48">
        <v>0</v>
      </c>
      <c r="X42" s="48">
        <v>0</v>
      </c>
      <c r="Y42" s="48">
        <v>0</v>
      </c>
      <c r="Z42" s="48">
        <v>0</v>
      </c>
      <c r="AA42" s="48">
        <v>0</v>
      </c>
      <c r="AB42" s="48">
        <v>0</v>
      </c>
      <c r="AC42" s="48">
        <v>0</v>
      </c>
      <c r="AD42" s="48">
        <v>0</v>
      </c>
      <c r="AE42" s="48">
        <v>0</v>
      </c>
      <c r="AF42" s="48">
        <v>0</v>
      </c>
      <c r="AG42" s="48">
        <v>0</v>
      </c>
      <c r="AH42" s="48">
        <v>0</v>
      </c>
      <c r="AI42" s="48">
        <v>0</v>
      </c>
      <c r="AJ42" s="48">
        <v>0</v>
      </c>
      <c r="AK42" s="48">
        <v>0</v>
      </c>
      <c r="AL42" s="48">
        <v>0</v>
      </c>
      <c r="AM42" s="48">
        <v>0</v>
      </c>
      <c r="AN42" s="48">
        <v>0</v>
      </c>
      <c r="AO42" s="48">
        <v>0</v>
      </c>
      <c r="AP42" s="48">
        <v>0</v>
      </c>
      <c r="AQ42" s="48">
        <v>0</v>
      </c>
      <c r="AR42" s="48">
        <v>0</v>
      </c>
      <c r="AS42" s="48">
        <v>0</v>
      </c>
      <c r="AT42" s="48">
        <v>0</v>
      </c>
      <c r="AU42" s="48">
        <v>0</v>
      </c>
      <c r="AV42" s="48">
        <v>0</v>
      </c>
      <c r="AW42" s="48">
        <v>0</v>
      </c>
      <c r="AX42" s="48">
        <v>0</v>
      </c>
      <c r="AY42" s="48">
        <v>0</v>
      </c>
      <c r="AZ42" s="48">
        <v>0</v>
      </c>
    </row>
    <row r="43" spans="1:52" ht="15.75" x14ac:dyDescent="0.3">
      <c r="A43" s="8" t="s">
        <v>41</v>
      </c>
      <c r="B43" s="48">
        <v>0</v>
      </c>
      <c r="C43" s="48">
        <v>0</v>
      </c>
      <c r="D43" s="48">
        <v>0</v>
      </c>
      <c r="E43" s="48">
        <v>0</v>
      </c>
      <c r="F43" s="48">
        <v>0</v>
      </c>
      <c r="G43" s="48">
        <v>0</v>
      </c>
      <c r="H43" s="48">
        <v>0</v>
      </c>
      <c r="I43" s="48">
        <v>0</v>
      </c>
      <c r="J43" s="48">
        <v>0</v>
      </c>
      <c r="K43" s="48">
        <v>0</v>
      </c>
      <c r="L43" s="48">
        <v>0</v>
      </c>
      <c r="M43" s="48">
        <v>0</v>
      </c>
      <c r="N43" s="48">
        <v>0</v>
      </c>
      <c r="O43" s="48">
        <v>0</v>
      </c>
      <c r="P43" s="48">
        <v>0</v>
      </c>
      <c r="Q43" s="48">
        <v>0</v>
      </c>
      <c r="R43" s="48">
        <v>0</v>
      </c>
      <c r="S43" s="48">
        <v>0</v>
      </c>
      <c r="T43" s="48">
        <v>0</v>
      </c>
      <c r="U43" s="48">
        <v>0</v>
      </c>
      <c r="V43" s="48">
        <v>0</v>
      </c>
      <c r="W43" s="48">
        <v>0</v>
      </c>
      <c r="X43" s="48">
        <v>0</v>
      </c>
      <c r="Y43" s="48">
        <v>1.937076</v>
      </c>
      <c r="Z43" s="48">
        <v>1.8668419999999999</v>
      </c>
      <c r="AA43" s="48">
        <v>2.013398</v>
      </c>
      <c r="AB43" s="48">
        <v>1.526554</v>
      </c>
      <c r="AC43" s="48">
        <v>1.9851049999999999</v>
      </c>
      <c r="AD43" s="48">
        <v>1.9589129999999999</v>
      </c>
      <c r="AE43" s="48">
        <v>1.890371</v>
      </c>
      <c r="AF43" s="48">
        <v>2.1022820000000002</v>
      </c>
      <c r="AG43" s="48">
        <v>2.3531689999999998</v>
      </c>
      <c r="AH43" s="48">
        <v>2.289018</v>
      </c>
      <c r="AI43" s="48">
        <v>2.2142759999999999</v>
      </c>
      <c r="AJ43" s="48">
        <v>2.2042120000000001</v>
      </c>
      <c r="AK43" s="48">
        <v>2.146738</v>
      </c>
      <c r="AL43" s="48">
        <v>2.1245270000000001</v>
      </c>
      <c r="AM43" s="48">
        <v>2.3341120000000002</v>
      </c>
      <c r="AN43" s="48">
        <v>2.1846619999999999</v>
      </c>
      <c r="AO43" s="48">
        <v>2.184078</v>
      </c>
      <c r="AP43" s="48">
        <v>2.1781000000000001</v>
      </c>
      <c r="AQ43" s="48">
        <v>1.736999</v>
      </c>
      <c r="AR43" s="48">
        <v>1.7167650000000001</v>
      </c>
      <c r="AS43" s="48">
        <v>1.6800280000000001</v>
      </c>
      <c r="AT43" s="48">
        <v>1.6494709999999999</v>
      </c>
      <c r="AU43" s="48">
        <v>1.5712950000000001</v>
      </c>
      <c r="AV43" s="48">
        <v>1.541577</v>
      </c>
      <c r="AW43" s="48">
        <v>1.499493</v>
      </c>
      <c r="AX43" s="48">
        <v>1.4669939999999999</v>
      </c>
      <c r="AY43" s="48">
        <v>1.432442</v>
      </c>
      <c r="AZ43" s="48">
        <v>1.3988080000000001</v>
      </c>
    </row>
    <row r="44" spans="1:52" ht="15.75" x14ac:dyDescent="0.3">
      <c r="A44" s="4" t="s">
        <v>42</v>
      </c>
      <c r="B44" s="48">
        <v>8346.2206050000004</v>
      </c>
      <c r="C44" s="48">
        <v>8431.871674</v>
      </c>
      <c r="D44" s="48">
        <v>8593.7991020000009</v>
      </c>
      <c r="E44" s="48">
        <v>8721.9133739999997</v>
      </c>
      <c r="F44" s="48">
        <v>8822.5897839999998</v>
      </c>
      <c r="G44" s="48">
        <v>8914.9715739999992</v>
      </c>
      <c r="H44" s="48">
        <v>9066.7384920000004</v>
      </c>
      <c r="I44" s="48">
        <v>9092.8144560000001</v>
      </c>
      <c r="J44" s="48">
        <v>9170.4336750000002</v>
      </c>
      <c r="K44" s="48">
        <v>9274.0293070000007</v>
      </c>
      <c r="L44" s="48">
        <v>9397.2008339999993</v>
      </c>
      <c r="M44" s="48">
        <v>9542.7399299999997</v>
      </c>
      <c r="N44" s="48">
        <v>9631.2571630000002</v>
      </c>
      <c r="O44" s="48">
        <v>9756.1178029999992</v>
      </c>
      <c r="P44" s="48">
        <v>9877.9380789999996</v>
      </c>
      <c r="Q44" s="48">
        <v>9957.1194670000004</v>
      </c>
      <c r="R44" s="48">
        <v>10102.804679999999</v>
      </c>
      <c r="S44" s="48">
        <v>10221.166499999999</v>
      </c>
      <c r="T44" s="48">
        <v>10336.738659000001</v>
      </c>
      <c r="U44" s="48">
        <v>10326.793904</v>
      </c>
      <c r="V44" s="48">
        <v>10343.771548999999</v>
      </c>
      <c r="W44" s="48">
        <v>10484.942154</v>
      </c>
      <c r="X44" s="48">
        <v>10548.673156999999</v>
      </c>
      <c r="Y44" s="48">
        <v>10655.033384</v>
      </c>
      <c r="Z44" s="48">
        <v>10767.493125999999</v>
      </c>
      <c r="AA44" s="48">
        <v>10759.839335000001</v>
      </c>
      <c r="AB44" s="48">
        <v>10834.433341</v>
      </c>
      <c r="AC44" s="48">
        <v>10853.563056000001</v>
      </c>
      <c r="AD44" s="48">
        <v>10888.221384</v>
      </c>
      <c r="AE44" s="48">
        <v>10949.486029</v>
      </c>
      <c r="AF44" s="48">
        <v>11006.810532</v>
      </c>
      <c r="AG44" s="48">
        <v>10983.333414999999</v>
      </c>
      <c r="AH44" s="48">
        <v>10933.228528</v>
      </c>
      <c r="AI44" s="48">
        <v>10932.995438</v>
      </c>
      <c r="AJ44" s="48">
        <v>10897.247893</v>
      </c>
      <c r="AK44" s="48">
        <v>10914.870446000001</v>
      </c>
      <c r="AL44" s="48">
        <v>10924.730216</v>
      </c>
      <c r="AM44" s="48">
        <v>10975.541676999999</v>
      </c>
      <c r="AN44" s="48">
        <v>11079.880913000001</v>
      </c>
      <c r="AO44" s="48">
        <v>11160.031994999999</v>
      </c>
      <c r="AP44" s="48">
        <v>11172.857115000001</v>
      </c>
      <c r="AQ44" s="48">
        <v>11149.545424</v>
      </c>
      <c r="AR44" s="48">
        <v>11112.416394</v>
      </c>
      <c r="AS44" s="48">
        <v>11037.161724</v>
      </c>
      <c r="AT44" s="48">
        <v>11031.566246</v>
      </c>
      <c r="AU44" s="48">
        <v>11086.86196</v>
      </c>
      <c r="AV44" s="48">
        <v>11126.032775</v>
      </c>
      <c r="AW44" s="48">
        <v>11135.119384</v>
      </c>
      <c r="AX44" s="48">
        <v>11226.16021</v>
      </c>
      <c r="AY44" s="48">
        <v>11228.243693</v>
      </c>
      <c r="AZ44" s="48">
        <v>11256.890042000001</v>
      </c>
    </row>
    <row r="45" spans="1:52" ht="15.75" x14ac:dyDescent="0.3">
      <c r="A45" s="4" t="s">
        <v>43</v>
      </c>
      <c r="B45" s="48">
        <v>8346.2206050000004</v>
      </c>
      <c r="C45" s="48">
        <v>8431.871674</v>
      </c>
      <c r="D45" s="48">
        <v>8593.7991020000009</v>
      </c>
      <c r="E45" s="48">
        <v>8721.9133739999997</v>
      </c>
      <c r="F45" s="48">
        <v>8822.5897839999998</v>
      </c>
      <c r="G45" s="48">
        <v>8914.9715739999992</v>
      </c>
      <c r="H45" s="48">
        <v>9066.7384920000004</v>
      </c>
      <c r="I45" s="48">
        <v>9092.8144560000001</v>
      </c>
      <c r="J45" s="48">
        <v>9170.4336750000002</v>
      </c>
      <c r="K45" s="48">
        <v>9274.0293070000007</v>
      </c>
      <c r="L45" s="48">
        <v>9397.2008339999993</v>
      </c>
      <c r="M45" s="48">
        <v>9542.7399299999997</v>
      </c>
      <c r="N45" s="48">
        <v>9631.2571630000002</v>
      </c>
      <c r="O45" s="48">
        <v>9756.1178029999992</v>
      </c>
      <c r="P45" s="48">
        <v>9877.9380789999996</v>
      </c>
      <c r="Q45" s="48">
        <v>9957.1194670000004</v>
      </c>
      <c r="R45" s="48">
        <v>10102.804679999999</v>
      </c>
      <c r="S45" s="48">
        <v>10221.166499999999</v>
      </c>
      <c r="T45" s="48">
        <v>10336.738659000001</v>
      </c>
      <c r="U45" s="48">
        <v>10326.793904</v>
      </c>
      <c r="V45" s="48">
        <v>10343.771548999999</v>
      </c>
      <c r="W45" s="48">
        <v>10484.942154</v>
      </c>
      <c r="X45" s="48">
        <v>10548.673156999999</v>
      </c>
      <c r="Y45" s="48">
        <v>10655.033384</v>
      </c>
      <c r="Z45" s="48">
        <v>10767.493125999999</v>
      </c>
      <c r="AA45" s="48">
        <v>10759.839335000001</v>
      </c>
      <c r="AB45" s="48">
        <v>10834.433341</v>
      </c>
      <c r="AC45" s="48">
        <v>10853.563056000001</v>
      </c>
      <c r="AD45" s="48">
        <v>10888.221384</v>
      </c>
      <c r="AE45" s="48">
        <v>10949.486029</v>
      </c>
      <c r="AF45" s="48">
        <v>11006.810532</v>
      </c>
      <c r="AG45" s="48">
        <v>10983.333414999999</v>
      </c>
      <c r="AH45" s="48">
        <v>10933.228528</v>
      </c>
      <c r="AI45" s="48">
        <v>10932.995438</v>
      </c>
      <c r="AJ45" s="48">
        <v>10897.247893</v>
      </c>
      <c r="AK45" s="48">
        <v>10914.870446000001</v>
      </c>
      <c r="AL45" s="48">
        <v>10924.730216</v>
      </c>
      <c r="AM45" s="48">
        <v>10975.541676999999</v>
      </c>
      <c r="AN45" s="48">
        <v>11079.880913000001</v>
      </c>
      <c r="AO45" s="48">
        <v>11160.031994999999</v>
      </c>
      <c r="AP45" s="48">
        <v>11172.857115000001</v>
      </c>
      <c r="AQ45" s="48">
        <v>11149.545424</v>
      </c>
      <c r="AR45" s="48">
        <v>11112.416394</v>
      </c>
      <c r="AS45" s="48">
        <v>11037.161724</v>
      </c>
      <c r="AT45" s="48">
        <v>11031.566246</v>
      </c>
      <c r="AU45" s="48">
        <v>11086.86196</v>
      </c>
      <c r="AV45" s="48">
        <v>11126.032775</v>
      </c>
      <c r="AW45" s="48">
        <v>11135.119384</v>
      </c>
      <c r="AX45" s="48">
        <v>11226.16021</v>
      </c>
      <c r="AY45" s="48">
        <v>11228.243693</v>
      </c>
      <c r="AZ45" s="48">
        <v>11256.890042000001</v>
      </c>
    </row>
    <row r="46" spans="1:52" ht="15.75" x14ac:dyDescent="0.3">
      <c r="A46" s="4" t="s">
        <v>44</v>
      </c>
      <c r="B46" s="48">
        <v>0</v>
      </c>
      <c r="C46" s="48">
        <v>0</v>
      </c>
      <c r="D46" s="48">
        <v>0</v>
      </c>
      <c r="E46" s="48">
        <v>0</v>
      </c>
      <c r="F46" s="48">
        <v>0</v>
      </c>
      <c r="G46" s="48">
        <v>0</v>
      </c>
      <c r="H46" s="48">
        <v>0</v>
      </c>
      <c r="I46" s="48">
        <v>0</v>
      </c>
      <c r="J46" s="48">
        <v>0</v>
      </c>
      <c r="K46" s="48">
        <v>0</v>
      </c>
      <c r="L46" s="48">
        <v>0</v>
      </c>
      <c r="M46" s="48">
        <v>0</v>
      </c>
      <c r="N46" s="48">
        <v>0</v>
      </c>
      <c r="O46" s="48">
        <v>0</v>
      </c>
      <c r="P46" s="48">
        <v>0</v>
      </c>
      <c r="Q46" s="48">
        <v>0</v>
      </c>
      <c r="R46" s="48">
        <v>0</v>
      </c>
      <c r="S46" s="48">
        <v>0</v>
      </c>
      <c r="T46" s="48">
        <v>0</v>
      </c>
      <c r="U46" s="48">
        <v>0</v>
      </c>
      <c r="V46" s="48">
        <v>0</v>
      </c>
      <c r="W46" s="48">
        <v>0</v>
      </c>
      <c r="X46" s="48">
        <v>0</v>
      </c>
      <c r="Y46" s="48">
        <v>0</v>
      </c>
      <c r="Z46" s="48">
        <v>0</v>
      </c>
      <c r="AA46" s="48">
        <v>0</v>
      </c>
      <c r="AB46" s="48">
        <v>0</v>
      </c>
      <c r="AC46" s="48">
        <v>0</v>
      </c>
      <c r="AD46" s="48">
        <v>0</v>
      </c>
      <c r="AE46" s="48">
        <v>0</v>
      </c>
      <c r="AF46" s="48">
        <v>0</v>
      </c>
      <c r="AG46" s="48">
        <v>0</v>
      </c>
      <c r="AH46" s="48">
        <v>0</v>
      </c>
      <c r="AI46" s="48">
        <v>0</v>
      </c>
      <c r="AJ46" s="48">
        <v>0</v>
      </c>
      <c r="AK46" s="48">
        <v>0</v>
      </c>
      <c r="AL46" s="48">
        <v>0</v>
      </c>
      <c r="AM46" s="48">
        <v>0</v>
      </c>
      <c r="AN46" s="48">
        <v>0</v>
      </c>
      <c r="AO46" s="48">
        <v>0</v>
      </c>
      <c r="AP46" s="48">
        <v>0</v>
      </c>
      <c r="AQ46" s="48">
        <v>0</v>
      </c>
      <c r="AR46" s="48">
        <v>0</v>
      </c>
      <c r="AS46" s="48">
        <v>0</v>
      </c>
      <c r="AT46" s="48">
        <v>0</v>
      </c>
      <c r="AU46" s="48">
        <v>0</v>
      </c>
      <c r="AV46" s="48">
        <v>0</v>
      </c>
      <c r="AW46" s="48">
        <v>0</v>
      </c>
      <c r="AX46" s="48">
        <v>0</v>
      </c>
      <c r="AY46" s="48">
        <v>0</v>
      </c>
      <c r="AZ46" s="48">
        <v>0</v>
      </c>
    </row>
    <row r="47" spans="1:52" ht="15.75" x14ac:dyDescent="0.3">
      <c r="A47" s="4" t="s">
        <v>45</v>
      </c>
      <c r="B47" s="48">
        <v>0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0</v>
      </c>
      <c r="N47" s="48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8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  <c r="AK47" s="48">
        <v>0</v>
      </c>
      <c r="AL47" s="48">
        <v>0</v>
      </c>
      <c r="AM47" s="48">
        <v>0</v>
      </c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  <c r="AW47" s="48">
        <v>0</v>
      </c>
      <c r="AX47" s="48">
        <v>0</v>
      </c>
      <c r="AY47" s="48">
        <v>0</v>
      </c>
      <c r="AZ47" s="48">
        <v>0</v>
      </c>
    </row>
    <row r="48" spans="1:52" ht="15.75" x14ac:dyDescent="0.3">
      <c r="A48" s="4" t="s">
        <v>46</v>
      </c>
      <c r="B48" s="48">
        <v>0</v>
      </c>
      <c r="C48" s="48">
        <v>0</v>
      </c>
      <c r="D48" s="48">
        <v>0</v>
      </c>
      <c r="E48" s="48">
        <v>0</v>
      </c>
      <c r="F48" s="48">
        <v>0</v>
      </c>
      <c r="G48" s="48">
        <v>0</v>
      </c>
      <c r="H48" s="48">
        <v>0</v>
      </c>
      <c r="I48" s="48">
        <v>0</v>
      </c>
      <c r="J48" s="48">
        <v>0</v>
      </c>
      <c r="K48" s="48">
        <v>0</v>
      </c>
      <c r="L48" s="48">
        <v>0</v>
      </c>
      <c r="M48" s="48">
        <v>0</v>
      </c>
      <c r="N48" s="48">
        <v>0</v>
      </c>
      <c r="O48" s="48">
        <v>0</v>
      </c>
      <c r="P48" s="48">
        <v>0</v>
      </c>
      <c r="Q48" s="48">
        <v>0</v>
      </c>
      <c r="R48" s="48">
        <v>0</v>
      </c>
      <c r="S48" s="48">
        <v>0</v>
      </c>
      <c r="T48" s="48">
        <v>0</v>
      </c>
      <c r="U48" s="48">
        <v>0</v>
      </c>
      <c r="V48" s="48">
        <v>0</v>
      </c>
      <c r="W48" s="48">
        <v>0</v>
      </c>
      <c r="X48" s="48">
        <v>0</v>
      </c>
      <c r="Y48" s="48">
        <v>0</v>
      </c>
      <c r="Z48" s="48">
        <v>0</v>
      </c>
      <c r="AA48" s="48">
        <v>0</v>
      </c>
      <c r="AB48" s="48">
        <v>0</v>
      </c>
      <c r="AC48" s="48">
        <v>0</v>
      </c>
      <c r="AD48" s="48">
        <v>0</v>
      </c>
      <c r="AE48" s="48">
        <v>0</v>
      </c>
      <c r="AF48" s="48">
        <v>0</v>
      </c>
      <c r="AG48" s="48">
        <v>0</v>
      </c>
      <c r="AH48" s="48">
        <v>0</v>
      </c>
      <c r="AI48" s="48">
        <v>0</v>
      </c>
      <c r="AJ48" s="48">
        <v>0</v>
      </c>
      <c r="AK48" s="48">
        <v>0</v>
      </c>
      <c r="AL48" s="48">
        <v>0</v>
      </c>
      <c r="AM48" s="48">
        <v>0</v>
      </c>
      <c r="AN48" s="48">
        <v>0</v>
      </c>
      <c r="AO48" s="48">
        <v>0</v>
      </c>
      <c r="AP48" s="48">
        <v>0</v>
      </c>
      <c r="AQ48" s="48">
        <v>0</v>
      </c>
      <c r="AR48" s="48">
        <v>0</v>
      </c>
      <c r="AS48" s="48">
        <v>0</v>
      </c>
      <c r="AT48" s="48">
        <v>0</v>
      </c>
      <c r="AU48" s="48">
        <v>0</v>
      </c>
      <c r="AV48" s="48">
        <v>0</v>
      </c>
      <c r="AW48" s="48">
        <v>0</v>
      </c>
      <c r="AX48" s="48">
        <v>0</v>
      </c>
      <c r="AY48" s="48">
        <v>0</v>
      </c>
      <c r="AZ48" s="48">
        <v>0</v>
      </c>
    </row>
    <row r="49" spans="1:52" ht="15.75" x14ac:dyDescent="0.3">
      <c r="A49" s="4" t="s">
        <v>47</v>
      </c>
      <c r="B49" s="48">
        <v>0</v>
      </c>
      <c r="C49" s="48">
        <v>0</v>
      </c>
      <c r="D49" s="48">
        <v>0</v>
      </c>
      <c r="E49" s="48">
        <v>0</v>
      </c>
      <c r="F49" s="48">
        <v>0</v>
      </c>
      <c r="G49" s="48">
        <v>0</v>
      </c>
      <c r="H49" s="48">
        <v>0</v>
      </c>
      <c r="I49" s="48">
        <v>0</v>
      </c>
      <c r="J49" s="48">
        <v>0</v>
      </c>
      <c r="K49" s="48">
        <v>0</v>
      </c>
      <c r="L49" s="48">
        <v>0</v>
      </c>
      <c r="M49" s="48">
        <v>0</v>
      </c>
      <c r="N49" s="48">
        <v>0</v>
      </c>
      <c r="O49" s="48">
        <v>0</v>
      </c>
      <c r="P49" s="48">
        <v>0</v>
      </c>
      <c r="Q49" s="48">
        <v>0</v>
      </c>
      <c r="R49" s="48">
        <v>0</v>
      </c>
      <c r="S49" s="48">
        <v>0</v>
      </c>
      <c r="T49" s="48">
        <v>0</v>
      </c>
      <c r="U49" s="48">
        <v>0</v>
      </c>
      <c r="V49" s="48">
        <v>0</v>
      </c>
      <c r="W49" s="48">
        <v>0</v>
      </c>
      <c r="X49" s="48">
        <v>0</v>
      </c>
      <c r="Y49" s="48">
        <v>0</v>
      </c>
      <c r="Z49" s="48">
        <v>0</v>
      </c>
      <c r="AA49" s="48">
        <v>0</v>
      </c>
      <c r="AB49" s="48">
        <v>0</v>
      </c>
      <c r="AC49" s="48">
        <v>0</v>
      </c>
      <c r="AD49" s="48">
        <v>0</v>
      </c>
      <c r="AE49" s="48">
        <v>0</v>
      </c>
      <c r="AF49" s="48">
        <v>0</v>
      </c>
      <c r="AG49" s="48">
        <v>0</v>
      </c>
      <c r="AH49" s="48">
        <v>0</v>
      </c>
      <c r="AI49" s="48">
        <v>0</v>
      </c>
      <c r="AJ49" s="48">
        <v>0</v>
      </c>
      <c r="AK49" s="48">
        <v>0</v>
      </c>
      <c r="AL49" s="48">
        <v>0</v>
      </c>
      <c r="AM49" s="48">
        <v>0</v>
      </c>
      <c r="AN49" s="48">
        <v>0</v>
      </c>
      <c r="AO49" s="48">
        <v>0</v>
      </c>
      <c r="AP49" s="48">
        <v>0</v>
      </c>
      <c r="AQ49" s="48">
        <v>0</v>
      </c>
      <c r="AR49" s="48">
        <v>0</v>
      </c>
      <c r="AS49" s="48">
        <v>0</v>
      </c>
      <c r="AT49" s="48">
        <v>0</v>
      </c>
      <c r="AU49" s="48">
        <v>0</v>
      </c>
      <c r="AV49" s="48">
        <v>0</v>
      </c>
      <c r="AW49" s="48">
        <v>0</v>
      </c>
      <c r="AX49" s="48">
        <v>0</v>
      </c>
      <c r="AY49" s="48">
        <v>0</v>
      </c>
      <c r="AZ49" s="48">
        <v>0</v>
      </c>
    </row>
    <row r="50" spans="1:52" ht="15.75" x14ac:dyDescent="0.3">
      <c r="A50" s="3" t="s">
        <v>48</v>
      </c>
      <c r="B50" s="48">
        <v>1007.561357</v>
      </c>
      <c r="C50" s="48">
        <v>1054.800798</v>
      </c>
      <c r="D50" s="48">
        <v>1056.4116120000001</v>
      </c>
      <c r="E50" s="48">
        <v>1122.121535</v>
      </c>
      <c r="F50" s="48">
        <v>1193.327865</v>
      </c>
      <c r="G50" s="48">
        <v>972.66647899999998</v>
      </c>
      <c r="H50" s="48">
        <v>963.564886</v>
      </c>
      <c r="I50" s="48">
        <v>993.13446799999997</v>
      </c>
      <c r="J50" s="48">
        <v>1114.349189</v>
      </c>
      <c r="K50" s="48">
        <v>1149.018634</v>
      </c>
      <c r="L50" s="48">
        <v>1172.9125859999999</v>
      </c>
      <c r="M50" s="48">
        <v>1164.963103</v>
      </c>
      <c r="N50" s="48">
        <v>1258.3346429999999</v>
      </c>
      <c r="O50" s="48">
        <v>1281.0942910000001</v>
      </c>
      <c r="P50" s="48">
        <v>1304.5493839999999</v>
      </c>
      <c r="Q50" s="48">
        <v>1313.708603</v>
      </c>
      <c r="R50" s="48">
        <v>1281.5340120000001</v>
      </c>
      <c r="S50" s="48">
        <v>1329.2009849999999</v>
      </c>
      <c r="T50" s="48">
        <v>1352.0536420000001</v>
      </c>
      <c r="U50" s="48">
        <v>1380.755502</v>
      </c>
      <c r="V50" s="48">
        <v>1448.2148360000001</v>
      </c>
      <c r="W50" s="48">
        <v>1502.8832729999999</v>
      </c>
      <c r="X50" s="48">
        <v>1452.910312</v>
      </c>
      <c r="Y50" s="48">
        <v>1528.7623610000001</v>
      </c>
      <c r="Z50" s="48">
        <v>1486.2532659999999</v>
      </c>
      <c r="AA50" s="48">
        <v>1391.107164</v>
      </c>
      <c r="AB50" s="48">
        <v>1417.5250329999999</v>
      </c>
      <c r="AC50" s="48">
        <v>1465.5881810000001</v>
      </c>
      <c r="AD50" s="48">
        <v>1478.1467459999999</v>
      </c>
      <c r="AE50" s="48">
        <v>1616.4213030000001</v>
      </c>
      <c r="AF50" s="48">
        <v>1657.0733130000001</v>
      </c>
      <c r="AG50" s="48">
        <v>1688.361279</v>
      </c>
      <c r="AH50" s="48">
        <v>1788.0278519999999</v>
      </c>
      <c r="AI50" s="48">
        <v>1815.4245060000001</v>
      </c>
      <c r="AJ50" s="48">
        <v>1737.288916</v>
      </c>
      <c r="AK50" s="48">
        <v>1665.274705</v>
      </c>
      <c r="AL50" s="48">
        <v>1503.1560810000001</v>
      </c>
      <c r="AM50" s="48">
        <v>1342.5073689999999</v>
      </c>
      <c r="AN50" s="48">
        <v>1300.172951</v>
      </c>
      <c r="AO50" s="48">
        <v>1172.031939</v>
      </c>
      <c r="AP50" s="48">
        <v>1116.3965619999999</v>
      </c>
      <c r="AQ50" s="48">
        <v>1221.9344590000001</v>
      </c>
      <c r="AR50" s="48">
        <v>1389.6470830000001</v>
      </c>
      <c r="AS50" s="48">
        <v>1566.662194</v>
      </c>
      <c r="AT50" s="48">
        <v>1755.1125999999999</v>
      </c>
      <c r="AU50" s="48">
        <v>1714.77674</v>
      </c>
      <c r="AV50" s="48">
        <v>1614.1071910000001</v>
      </c>
      <c r="AW50" s="48">
        <v>1632.0260000000001</v>
      </c>
      <c r="AX50" s="48">
        <v>1611.1991820000001</v>
      </c>
      <c r="AY50" s="48">
        <v>1649.580674</v>
      </c>
      <c r="AZ50" s="48">
        <v>1683.4027100000001</v>
      </c>
    </row>
    <row r="51" spans="1:52" ht="15.75" x14ac:dyDescent="0.3">
      <c r="A51" s="4" t="s">
        <v>13</v>
      </c>
      <c r="B51" s="48">
        <v>817.65594199999998</v>
      </c>
      <c r="C51" s="48">
        <v>861.38305000000003</v>
      </c>
      <c r="D51" s="48">
        <v>862.36112600000001</v>
      </c>
      <c r="E51" s="48">
        <v>921.614689</v>
      </c>
      <c r="F51" s="48">
        <v>994.27038500000003</v>
      </c>
      <c r="G51" s="48">
        <v>762.89234499999998</v>
      </c>
      <c r="H51" s="48">
        <v>751.01686900000004</v>
      </c>
      <c r="I51" s="48">
        <v>780.638462</v>
      </c>
      <c r="J51" s="48">
        <v>899.08449900000005</v>
      </c>
      <c r="K51" s="48">
        <v>925.72552900000005</v>
      </c>
      <c r="L51" s="48">
        <v>944.64220299999999</v>
      </c>
      <c r="M51" s="48">
        <v>933.63036099999999</v>
      </c>
      <c r="N51" s="48">
        <v>1033.2315169999999</v>
      </c>
      <c r="O51" s="48">
        <v>1053.3849299999999</v>
      </c>
      <c r="P51" s="48">
        <v>1075.677805</v>
      </c>
      <c r="Q51" s="48">
        <v>1081.8181259999999</v>
      </c>
      <c r="R51" s="48">
        <v>1048.40021</v>
      </c>
      <c r="S51" s="48">
        <v>1093.790223</v>
      </c>
      <c r="T51" s="48">
        <v>1115.354601</v>
      </c>
      <c r="U51" s="48">
        <v>1132.966956</v>
      </c>
      <c r="V51" s="48">
        <v>1188.274995</v>
      </c>
      <c r="W51" s="48">
        <v>1234.807282</v>
      </c>
      <c r="X51" s="48">
        <v>1192.5397439999999</v>
      </c>
      <c r="Y51" s="48">
        <v>1274.1301390000001</v>
      </c>
      <c r="Z51" s="48">
        <v>1214.452614</v>
      </c>
      <c r="AA51" s="48">
        <v>1107.094349</v>
      </c>
      <c r="AB51" s="48">
        <v>1135.1279059999999</v>
      </c>
      <c r="AC51" s="48">
        <v>1180.1234810000001</v>
      </c>
      <c r="AD51" s="48">
        <v>1191.117021</v>
      </c>
      <c r="AE51" s="48">
        <v>1315.282254</v>
      </c>
      <c r="AF51" s="48">
        <v>1332.2193239999999</v>
      </c>
      <c r="AG51" s="48">
        <v>1349.891875</v>
      </c>
      <c r="AH51" s="48">
        <v>1428.3461319999999</v>
      </c>
      <c r="AI51" s="48">
        <v>1449.2422059999999</v>
      </c>
      <c r="AJ51" s="48">
        <v>1379.1440990000001</v>
      </c>
      <c r="AK51" s="48">
        <v>1328.726422</v>
      </c>
      <c r="AL51" s="48">
        <v>1197.0228380000001</v>
      </c>
      <c r="AM51" s="48">
        <v>1053.4051730000001</v>
      </c>
      <c r="AN51" s="48">
        <v>1021.855</v>
      </c>
      <c r="AO51" s="48">
        <v>887.26637100000005</v>
      </c>
      <c r="AP51" s="48">
        <v>793.46139000000005</v>
      </c>
      <c r="AQ51" s="48">
        <v>856.53621199999998</v>
      </c>
      <c r="AR51" s="48">
        <v>973.67793700000004</v>
      </c>
      <c r="AS51" s="48">
        <v>1094.782367</v>
      </c>
      <c r="AT51" s="48">
        <v>1261.81007</v>
      </c>
      <c r="AU51" s="48">
        <v>1210.038875</v>
      </c>
      <c r="AV51" s="48">
        <v>1158.3032820000001</v>
      </c>
      <c r="AW51" s="48">
        <v>1184.6635240000001</v>
      </c>
      <c r="AX51" s="48">
        <v>1181.4502709999999</v>
      </c>
      <c r="AY51" s="48">
        <v>1238.7886980000001</v>
      </c>
      <c r="AZ51" s="48">
        <v>1280.8752199999999</v>
      </c>
    </row>
    <row r="52" spans="1:52" ht="15.75" x14ac:dyDescent="0.3">
      <c r="A52" s="5" t="s">
        <v>14</v>
      </c>
      <c r="B52" s="48">
        <v>817.65594199999998</v>
      </c>
      <c r="C52" s="48">
        <v>861.38305000000003</v>
      </c>
      <c r="D52" s="48">
        <v>862.36112600000001</v>
      </c>
      <c r="E52" s="48">
        <v>921.614689</v>
      </c>
      <c r="F52" s="48">
        <v>994.27038500000003</v>
      </c>
      <c r="G52" s="48">
        <v>762.89234499999998</v>
      </c>
      <c r="H52" s="48">
        <v>751.01686900000004</v>
      </c>
      <c r="I52" s="48">
        <v>780.638462</v>
      </c>
      <c r="J52" s="48">
        <v>899.08449900000005</v>
      </c>
      <c r="K52" s="48">
        <v>925.72552900000005</v>
      </c>
      <c r="L52" s="48">
        <v>944.64220299999999</v>
      </c>
      <c r="M52" s="48">
        <v>933.63036099999999</v>
      </c>
      <c r="N52" s="48">
        <v>1033.2315169999999</v>
      </c>
      <c r="O52" s="48">
        <v>1053.3849299999999</v>
      </c>
      <c r="P52" s="48">
        <v>1075.677805</v>
      </c>
      <c r="Q52" s="48">
        <v>1081.8181259999999</v>
      </c>
      <c r="R52" s="48">
        <v>1048.40021</v>
      </c>
      <c r="S52" s="48">
        <v>1093.790223</v>
      </c>
      <c r="T52" s="48">
        <v>1115.354601</v>
      </c>
      <c r="U52" s="48">
        <v>1132.966956</v>
      </c>
      <c r="V52" s="48">
        <v>1188.274995</v>
      </c>
      <c r="W52" s="48">
        <v>1234.807282</v>
      </c>
      <c r="X52" s="48">
        <v>1192.5397439999999</v>
      </c>
      <c r="Y52" s="48">
        <v>1274.1301390000001</v>
      </c>
      <c r="Z52" s="48">
        <v>1214.452614</v>
      </c>
      <c r="AA52" s="48">
        <v>1107.094349</v>
      </c>
      <c r="AB52" s="48">
        <v>1135.1279059999999</v>
      </c>
      <c r="AC52" s="48">
        <v>1180.1234810000001</v>
      </c>
      <c r="AD52" s="48">
        <v>1191.117021</v>
      </c>
      <c r="AE52" s="48">
        <v>1315.282254</v>
      </c>
      <c r="AF52" s="48">
        <v>1332.2193239999999</v>
      </c>
      <c r="AG52" s="48">
        <v>1349.891875</v>
      </c>
      <c r="AH52" s="48">
        <v>1428.3461319999999</v>
      </c>
      <c r="AI52" s="48">
        <v>1449.2422059999999</v>
      </c>
      <c r="AJ52" s="48">
        <v>1379.1440990000001</v>
      </c>
      <c r="AK52" s="48">
        <v>1328.726422</v>
      </c>
      <c r="AL52" s="48">
        <v>1197.0228380000001</v>
      </c>
      <c r="AM52" s="48">
        <v>1053.4051730000001</v>
      </c>
      <c r="AN52" s="48">
        <v>1021.855</v>
      </c>
      <c r="AO52" s="48">
        <v>887.26637100000005</v>
      </c>
      <c r="AP52" s="48">
        <v>793.46139000000005</v>
      </c>
      <c r="AQ52" s="48">
        <v>856.53621199999998</v>
      </c>
      <c r="AR52" s="48">
        <v>973.67793700000004</v>
      </c>
      <c r="AS52" s="48">
        <v>1094.782367</v>
      </c>
      <c r="AT52" s="48">
        <v>1261.81007</v>
      </c>
      <c r="AU52" s="48">
        <v>1210.038875</v>
      </c>
      <c r="AV52" s="48">
        <v>1158.3032820000001</v>
      </c>
      <c r="AW52" s="48">
        <v>1184.6635240000001</v>
      </c>
      <c r="AX52" s="48">
        <v>1181.4502709999999</v>
      </c>
      <c r="AY52" s="48">
        <v>1238.7886980000001</v>
      </c>
      <c r="AZ52" s="48">
        <v>1280.8752199999999</v>
      </c>
    </row>
    <row r="53" spans="1:52" ht="15.75" x14ac:dyDescent="0.3">
      <c r="A53" s="5" t="s">
        <v>15</v>
      </c>
      <c r="B53" s="48">
        <v>411.89029599999998</v>
      </c>
      <c r="C53" s="48">
        <v>422.021277</v>
      </c>
      <c r="D53" s="48">
        <v>452.56187499999999</v>
      </c>
      <c r="E53" s="48">
        <v>474.51495599999998</v>
      </c>
      <c r="F53" s="48">
        <v>498.52753999999999</v>
      </c>
      <c r="G53" s="48">
        <v>464.19178099999999</v>
      </c>
      <c r="H53" s="48">
        <v>451.14233400000001</v>
      </c>
      <c r="I53" s="48">
        <v>432.44942200000003</v>
      </c>
      <c r="J53" s="48">
        <v>506.524294</v>
      </c>
      <c r="K53" s="48">
        <v>523.14291600000001</v>
      </c>
      <c r="L53" s="48">
        <v>518.32601099999999</v>
      </c>
      <c r="M53" s="48">
        <v>539.00377400000002</v>
      </c>
      <c r="N53" s="48">
        <v>578.61665700000003</v>
      </c>
      <c r="O53" s="48">
        <v>582.56725200000005</v>
      </c>
      <c r="P53" s="48">
        <v>583.64696800000002</v>
      </c>
      <c r="Q53" s="48">
        <v>553.87775599999998</v>
      </c>
      <c r="R53" s="48">
        <v>532.67672700000003</v>
      </c>
      <c r="S53" s="48">
        <v>532.09849799999995</v>
      </c>
      <c r="T53" s="48">
        <v>528.92589299999997</v>
      </c>
      <c r="U53" s="48">
        <v>537.32426599999997</v>
      </c>
      <c r="V53" s="48">
        <v>523.87379599999997</v>
      </c>
      <c r="W53" s="48">
        <v>507.25023399999998</v>
      </c>
      <c r="X53" s="48">
        <v>492.37929800000001</v>
      </c>
      <c r="Y53" s="48">
        <v>509.02269899999999</v>
      </c>
      <c r="Z53" s="48">
        <v>507.14681400000001</v>
      </c>
      <c r="AA53" s="48">
        <v>429.67979700000001</v>
      </c>
      <c r="AB53" s="48">
        <v>441.01385399999998</v>
      </c>
      <c r="AC53" s="48">
        <v>449.82305700000001</v>
      </c>
      <c r="AD53" s="48">
        <v>457.76775300000003</v>
      </c>
      <c r="AE53" s="48">
        <v>479.84506299999998</v>
      </c>
      <c r="AF53" s="48">
        <v>540.89115900000002</v>
      </c>
      <c r="AG53" s="48">
        <v>545.12058999999999</v>
      </c>
      <c r="AH53" s="48">
        <v>563.70586500000002</v>
      </c>
      <c r="AI53" s="48">
        <v>565.37077699999998</v>
      </c>
      <c r="AJ53" s="48">
        <v>550.03100900000004</v>
      </c>
      <c r="AK53" s="48">
        <v>557.25000599999998</v>
      </c>
      <c r="AL53" s="48">
        <v>487.91790800000001</v>
      </c>
      <c r="AM53" s="48">
        <v>449.53388000000001</v>
      </c>
      <c r="AN53" s="48">
        <v>408.62005900000003</v>
      </c>
      <c r="AO53" s="48">
        <v>315.977576</v>
      </c>
      <c r="AP53" s="48">
        <v>260.04893199999998</v>
      </c>
      <c r="AQ53" s="48">
        <v>299.849873</v>
      </c>
      <c r="AR53" s="48">
        <v>321.15779400000002</v>
      </c>
      <c r="AS53" s="48">
        <v>359.54146300000002</v>
      </c>
      <c r="AT53" s="48">
        <v>383.40890300000001</v>
      </c>
      <c r="AU53" s="48">
        <v>394.13719300000002</v>
      </c>
      <c r="AV53" s="48">
        <v>394.52504499999998</v>
      </c>
      <c r="AW53" s="48">
        <v>365.65639800000002</v>
      </c>
      <c r="AX53" s="48">
        <v>365.37931300000002</v>
      </c>
      <c r="AY53" s="48">
        <v>396.88572699999997</v>
      </c>
      <c r="AZ53" s="48">
        <v>389.65023600000001</v>
      </c>
    </row>
    <row r="54" spans="1:52" ht="15.75" x14ac:dyDescent="0.3">
      <c r="A54" s="5" t="s">
        <v>16</v>
      </c>
      <c r="B54" s="48">
        <v>6.6877709999999997</v>
      </c>
      <c r="C54" s="48">
        <v>8.6706099999999999</v>
      </c>
      <c r="D54" s="48">
        <v>27.666056000000001</v>
      </c>
      <c r="E54" s="48">
        <v>31.734017000000001</v>
      </c>
      <c r="F54" s="48">
        <v>32.189901999999996</v>
      </c>
      <c r="G54" s="48">
        <v>47.580767999999999</v>
      </c>
      <c r="H54" s="48">
        <v>47.994503000000002</v>
      </c>
      <c r="I54" s="48">
        <v>53.87247</v>
      </c>
      <c r="J54" s="48">
        <v>38.843032999999998</v>
      </c>
      <c r="K54" s="48">
        <v>36.345695999999997</v>
      </c>
      <c r="L54" s="48">
        <v>37.477727999999999</v>
      </c>
      <c r="M54" s="48">
        <v>39.948450000000001</v>
      </c>
      <c r="N54" s="48">
        <v>41.213890999999997</v>
      </c>
      <c r="O54" s="48">
        <v>39.654558999999999</v>
      </c>
      <c r="P54" s="48">
        <v>36.795219000000003</v>
      </c>
      <c r="Q54" s="48">
        <v>37.517305999999998</v>
      </c>
      <c r="R54" s="48">
        <v>39.492657999999999</v>
      </c>
      <c r="S54" s="48">
        <v>40.475462</v>
      </c>
      <c r="T54" s="48">
        <v>39.585929</v>
      </c>
      <c r="U54" s="48">
        <v>38.527712999999999</v>
      </c>
      <c r="V54" s="48">
        <v>33.217188</v>
      </c>
      <c r="W54" s="48">
        <v>28.51885</v>
      </c>
      <c r="X54" s="48">
        <v>28.724201000000001</v>
      </c>
      <c r="Y54" s="48">
        <v>29.64939</v>
      </c>
      <c r="Z54" s="48">
        <v>32.941127000000002</v>
      </c>
      <c r="AA54" s="48">
        <v>21.884128</v>
      </c>
      <c r="AB54" s="48">
        <v>22.549488</v>
      </c>
      <c r="AC54" s="48">
        <v>36.592098999999997</v>
      </c>
      <c r="AD54" s="48">
        <v>37.347458000000003</v>
      </c>
      <c r="AE54" s="48">
        <v>44.419732000000003</v>
      </c>
      <c r="AF54" s="48">
        <v>38.092671000000003</v>
      </c>
      <c r="AG54" s="48">
        <v>35.119624000000002</v>
      </c>
      <c r="AH54" s="48">
        <v>34.643383999999998</v>
      </c>
      <c r="AI54" s="48">
        <v>39.877856000000001</v>
      </c>
      <c r="AJ54" s="48">
        <v>35.473163999999997</v>
      </c>
      <c r="AK54" s="48">
        <v>38.265197000000001</v>
      </c>
      <c r="AL54" s="48">
        <v>39.695337000000002</v>
      </c>
      <c r="AM54" s="48">
        <v>34.496515000000002</v>
      </c>
      <c r="AN54" s="48">
        <v>32.902507999999997</v>
      </c>
      <c r="AO54" s="48">
        <v>32.409604000000002</v>
      </c>
      <c r="AP54" s="48">
        <v>38.148206000000002</v>
      </c>
      <c r="AQ54" s="48">
        <v>27.469835</v>
      </c>
      <c r="AR54" s="48">
        <v>63.761459000000002</v>
      </c>
      <c r="AS54" s="48">
        <v>32.740457999999997</v>
      </c>
      <c r="AT54" s="48">
        <v>34.496232999999997</v>
      </c>
      <c r="AU54" s="48">
        <v>36.272813999999997</v>
      </c>
      <c r="AV54" s="48">
        <v>37.325164999999998</v>
      </c>
      <c r="AW54" s="48">
        <v>38.613067000000001</v>
      </c>
      <c r="AX54" s="48">
        <v>37.394069999999999</v>
      </c>
      <c r="AY54" s="48">
        <v>35.863568999999998</v>
      </c>
      <c r="AZ54" s="48">
        <v>33.147266999999999</v>
      </c>
    </row>
    <row r="55" spans="1:52" ht="15.75" x14ac:dyDescent="0.3">
      <c r="A55" s="5" t="s">
        <v>17</v>
      </c>
      <c r="B55" s="48">
        <v>21.344999000000001</v>
      </c>
      <c r="C55" s="48">
        <v>20.524362</v>
      </c>
      <c r="D55" s="48">
        <v>19.355326999999999</v>
      </c>
      <c r="E55" s="48">
        <v>13.564681</v>
      </c>
      <c r="F55" s="48">
        <v>13.564681</v>
      </c>
      <c r="G55" s="48">
        <v>14.998725</v>
      </c>
      <c r="H55" s="48">
        <v>14.133004</v>
      </c>
      <c r="I55" s="48">
        <v>14.140347999999999</v>
      </c>
      <c r="J55" s="48">
        <v>41.500343000000001</v>
      </c>
      <c r="K55" s="48">
        <v>27.990438999999999</v>
      </c>
      <c r="L55" s="48">
        <v>28.255288</v>
      </c>
      <c r="M55" s="48">
        <v>27.990438999999999</v>
      </c>
      <c r="N55" s="48">
        <v>51.262720000000002</v>
      </c>
      <c r="O55" s="48">
        <v>42.050153000000002</v>
      </c>
      <c r="P55" s="48">
        <v>42.050153000000002</v>
      </c>
      <c r="Q55" s="48">
        <v>60.266263000000002</v>
      </c>
      <c r="R55" s="48">
        <v>60.266263000000002</v>
      </c>
      <c r="S55" s="48">
        <v>60.266263000000002</v>
      </c>
      <c r="T55" s="48">
        <v>60.266263000000002</v>
      </c>
      <c r="U55" s="48">
        <v>60.266263000000002</v>
      </c>
      <c r="V55" s="48">
        <v>62.494732999999997</v>
      </c>
      <c r="W55" s="48">
        <v>59.721817000000001</v>
      </c>
      <c r="X55" s="48">
        <v>59.721817000000001</v>
      </c>
      <c r="Y55" s="48">
        <v>41.505707000000001</v>
      </c>
      <c r="Z55" s="48">
        <v>41.505707000000001</v>
      </c>
      <c r="AA55" s="48">
        <v>41.505707000000001</v>
      </c>
      <c r="AB55" s="48">
        <v>51.443131000000001</v>
      </c>
      <c r="AC55" s="48">
        <v>37.302785</v>
      </c>
      <c r="AD55" s="48">
        <v>37.302785</v>
      </c>
      <c r="AE55" s="48">
        <v>34.336221000000002</v>
      </c>
      <c r="AF55" s="48">
        <v>20.786206</v>
      </c>
      <c r="AG55" s="48">
        <v>27.401112999999999</v>
      </c>
      <c r="AH55" s="48">
        <v>63.898561999999998</v>
      </c>
      <c r="AI55" s="48">
        <v>54.862488999999997</v>
      </c>
      <c r="AJ55" s="48">
        <v>40.118558999999998</v>
      </c>
      <c r="AK55" s="48">
        <v>40.118558999999998</v>
      </c>
      <c r="AL55" s="48">
        <v>20.786206</v>
      </c>
      <c r="AM55" s="48">
        <v>20.786206</v>
      </c>
      <c r="AN55" s="48">
        <v>20.786206</v>
      </c>
      <c r="AO55" s="48">
        <v>20.786206</v>
      </c>
      <c r="AP55" s="48">
        <v>21.697393000000002</v>
      </c>
      <c r="AQ55" s="48">
        <v>20.786206</v>
      </c>
      <c r="AR55" s="48">
        <v>56.857157999999998</v>
      </c>
      <c r="AS55" s="48">
        <v>133.07433</v>
      </c>
      <c r="AT55" s="48">
        <v>157.899136</v>
      </c>
      <c r="AU55" s="48">
        <v>129.398113</v>
      </c>
      <c r="AV55" s="48">
        <v>132.97662800000001</v>
      </c>
      <c r="AW55" s="48">
        <v>156.53776300000001</v>
      </c>
      <c r="AX55" s="48">
        <v>136.44658000000001</v>
      </c>
      <c r="AY55" s="48">
        <v>148.35749999999999</v>
      </c>
      <c r="AZ55" s="48">
        <v>142.52702199999999</v>
      </c>
    </row>
    <row r="56" spans="1:52" ht="15.75" x14ac:dyDescent="0.3">
      <c r="A56" s="5" t="s">
        <v>18</v>
      </c>
      <c r="B56" s="48">
        <v>0</v>
      </c>
      <c r="C56" s="48">
        <v>0</v>
      </c>
      <c r="D56" s="48">
        <v>0</v>
      </c>
      <c r="E56" s="48">
        <v>0</v>
      </c>
      <c r="F56" s="48">
        <v>0</v>
      </c>
      <c r="G56" s="48">
        <v>0</v>
      </c>
      <c r="H56" s="48">
        <v>0</v>
      </c>
      <c r="I56" s="48">
        <v>0</v>
      </c>
      <c r="J56" s="48">
        <v>0</v>
      </c>
      <c r="K56" s="48">
        <v>0</v>
      </c>
      <c r="L56" s="48">
        <v>0</v>
      </c>
      <c r="M56" s="48">
        <v>0</v>
      </c>
      <c r="N56" s="48">
        <v>0</v>
      </c>
      <c r="O56" s="48">
        <v>0</v>
      </c>
      <c r="P56" s="48">
        <v>0</v>
      </c>
      <c r="Q56" s="48">
        <v>0</v>
      </c>
      <c r="R56" s="48">
        <v>0</v>
      </c>
      <c r="S56" s="48">
        <v>0</v>
      </c>
      <c r="T56" s="48">
        <v>0</v>
      </c>
      <c r="U56" s="48">
        <v>0</v>
      </c>
      <c r="V56" s="48">
        <v>0</v>
      </c>
      <c r="W56" s="48">
        <v>0</v>
      </c>
      <c r="X56" s="48">
        <v>0</v>
      </c>
      <c r="Y56" s="48">
        <v>0</v>
      </c>
      <c r="Z56" s="48">
        <v>0</v>
      </c>
      <c r="AA56" s="48">
        <v>0</v>
      </c>
      <c r="AB56" s="48">
        <v>0</v>
      </c>
      <c r="AC56" s="48">
        <v>0</v>
      </c>
      <c r="AD56" s="48">
        <v>0</v>
      </c>
      <c r="AE56" s="48">
        <v>0</v>
      </c>
      <c r="AF56" s="48">
        <v>6.1130509999999996</v>
      </c>
      <c r="AG56" s="48">
        <v>6.1130509999999996</v>
      </c>
      <c r="AH56" s="48">
        <v>6.1130509999999996</v>
      </c>
      <c r="AI56" s="48">
        <v>6.1130509999999996</v>
      </c>
      <c r="AJ56" s="48">
        <v>6.1130509999999996</v>
      </c>
      <c r="AK56" s="48">
        <v>6.1130509999999996</v>
      </c>
      <c r="AL56" s="48">
        <v>6.1130509999999996</v>
      </c>
      <c r="AM56" s="48">
        <v>6.1130509999999996</v>
      </c>
      <c r="AN56" s="48">
        <v>6.1130509999999996</v>
      </c>
      <c r="AO56" s="48">
        <v>6.1130509999999996</v>
      </c>
      <c r="AP56" s="48">
        <v>0</v>
      </c>
      <c r="AQ56" s="48">
        <v>0</v>
      </c>
      <c r="AR56" s="48">
        <v>0</v>
      </c>
      <c r="AS56" s="48">
        <v>0</v>
      </c>
      <c r="AT56" s="48">
        <v>0</v>
      </c>
      <c r="AU56" s="48">
        <v>0</v>
      </c>
      <c r="AV56" s="48">
        <v>0</v>
      </c>
      <c r="AW56" s="48">
        <v>0</v>
      </c>
      <c r="AX56" s="48">
        <v>0</v>
      </c>
      <c r="AY56" s="48">
        <v>0</v>
      </c>
      <c r="AZ56" s="48">
        <v>0</v>
      </c>
    </row>
    <row r="57" spans="1:52" ht="15.75" x14ac:dyDescent="0.3">
      <c r="A57" s="5" t="s">
        <v>19</v>
      </c>
      <c r="B57" s="48">
        <v>0</v>
      </c>
      <c r="C57" s="48">
        <v>0</v>
      </c>
      <c r="D57" s="48">
        <v>0</v>
      </c>
      <c r="E57" s="48">
        <v>0</v>
      </c>
      <c r="F57" s="48">
        <v>0</v>
      </c>
      <c r="G57" s="48">
        <v>0</v>
      </c>
      <c r="H57" s="48">
        <v>0</v>
      </c>
      <c r="I57" s="48">
        <v>0</v>
      </c>
      <c r="J57" s="48">
        <v>0</v>
      </c>
      <c r="K57" s="48">
        <v>0</v>
      </c>
      <c r="L57" s="48">
        <v>0</v>
      </c>
      <c r="M57" s="48">
        <v>0</v>
      </c>
      <c r="N57" s="48">
        <v>0</v>
      </c>
      <c r="O57" s="48">
        <v>0</v>
      </c>
      <c r="P57" s="48">
        <v>0</v>
      </c>
      <c r="Q57" s="48">
        <v>0</v>
      </c>
      <c r="R57" s="48">
        <v>0</v>
      </c>
      <c r="S57" s="48">
        <v>0</v>
      </c>
      <c r="T57" s="48">
        <v>0</v>
      </c>
      <c r="U57" s="48">
        <v>0</v>
      </c>
      <c r="V57" s="48">
        <v>0</v>
      </c>
      <c r="W57" s="48">
        <v>0</v>
      </c>
      <c r="X57" s="48">
        <v>0</v>
      </c>
      <c r="Y57" s="48">
        <v>0</v>
      </c>
      <c r="Z57" s="48">
        <v>0</v>
      </c>
      <c r="AA57" s="48">
        <v>0</v>
      </c>
      <c r="AB57" s="48">
        <v>0</v>
      </c>
      <c r="AC57" s="48">
        <v>0</v>
      </c>
      <c r="AD57" s="48">
        <v>0</v>
      </c>
      <c r="AE57" s="48">
        <v>0</v>
      </c>
      <c r="AF57" s="48">
        <v>0</v>
      </c>
      <c r="AG57" s="48">
        <v>0</v>
      </c>
      <c r="AH57" s="48">
        <v>0</v>
      </c>
      <c r="AI57" s="48">
        <v>0</v>
      </c>
      <c r="AJ57" s="48">
        <v>0</v>
      </c>
      <c r="AK57" s="48">
        <v>0</v>
      </c>
      <c r="AL57" s="48">
        <v>0</v>
      </c>
      <c r="AM57" s="48">
        <v>0</v>
      </c>
      <c r="AN57" s="48">
        <v>0</v>
      </c>
      <c r="AO57" s="48">
        <v>0</v>
      </c>
      <c r="AP57" s="48">
        <v>0</v>
      </c>
      <c r="AQ57" s="48">
        <v>0</v>
      </c>
      <c r="AR57" s="48">
        <v>0</v>
      </c>
      <c r="AS57" s="48">
        <v>0</v>
      </c>
      <c r="AT57" s="48">
        <v>0</v>
      </c>
      <c r="AU57" s="48">
        <v>0</v>
      </c>
      <c r="AV57" s="48">
        <v>0</v>
      </c>
      <c r="AW57" s="48">
        <v>0</v>
      </c>
      <c r="AX57" s="48">
        <v>0</v>
      </c>
      <c r="AY57" s="48">
        <v>0</v>
      </c>
      <c r="AZ57" s="48">
        <v>0</v>
      </c>
    </row>
    <row r="58" spans="1:52" ht="15.75" x14ac:dyDescent="0.3">
      <c r="A58" s="5" t="s">
        <v>20</v>
      </c>
      <c r="B58" s="48">
        <v>196.942643</v>
      </c>
      <c r="C58" s="48">
        <v>227.50600499999999</v>
      </c>
      <c r="D58" s="48">
        <v>217.90281200000001</v>
      </c>
      <c r="E58" s="48">
        <v>228.225281</v>
      </c>
      <c r="F58" s="48">
        <v>278.66918500000003</v>
      </c>
      <c r="G58" s="48">
        <v>110.65986700000001</v>
      </c>
      <c r="H58" s="48">
        <v>98.958590999999998</v>
      </c>
      <c r="I58" s="48">
        <v>130.77000899999999</v>
      </c>
      <c r="J58" s="48">
        <v>163.47429500000001</v>
      </c>
      <c r="K58" s="48">
        <v>179.837231</v>
      </c>
      <c r="L58" s="48">
        <v>187.753739</v>
      </c>
      <c r="M58" s="48">
        <v>140.85322400000001</v>
      </c>
      <c r="N58" s="48">
        <v>178.09098399999999</v>
      </c>
      <c r="O58" s="48">
        <v>182.77361999999999</v>
      </c>
      <c r="P58" s="48">
        <v>202.420413</v>
      </c>
      <c r="Q58" s="48">
        <v>212.771648</v>
      </c>
      <c r="R58" s="48">
        <v>193.55908299999999</v>
      </c>
      <c r="S58" s="48">
        <v>237.08203499999999</v>
      </c>
      <c r="T58" s="48">
        <v>239.53184899999999</v>
      </c>
      <c r="U58" s="48">
        <v>233.74405200000001</v>
      </c>
      <c r="V58" s="48">
        <v>274.379684</v>
      </c>
      <c r="W58" s="48">
        <v>353.44329199999999</v>
      </c>
      <c r="X58" s="48">
        <v>370.10955999999999</v>
      </c>
      <c r="Y58" s="48">
        <v>423.95360099999999</v>
      </c>
      <c r="Z58" s="48">
        <v>336.027646</v>
      </c>
      <c r="AA58" s="48">
        <v>355.91554500000001</v>
      </c>
      <c r="AB58" s="48">
        <v>335.79855800000001</v>
      </c>
      <c r="AC58" s="48">
        <v>347.42158699999999</v>
      </c>
      <c r="AD58" s="48">
        <v>361.80688199999997</v>
      </c>
      <c r="AE58" s="48">
        <v>346.89622800000001</v>
      </c>
      <c r="AF58" s="48">
        <v>345.19023499999997</v>
      </c>
      <c r="AG58" s="48">
        <v>354.43362200000001</v>
      </c>
      <c r="AH58" s="48">
        <v>368.98353900000001</v>
      </c>
      <c r="AI58" s="48">
        <v>382.14979499999998</v>
      </c>
      <c r="AJ58" s="48">
        <v>370.92743000000002</v>
      </c>
      <c r="AK58" s="48">
        <v>357.00610599999999</v>
      </c>
      <c r="AL58" s="48">
        <v>350.997703</v>
      </c>
      <c r="AM58" s="48">
        <v>282.29262499999999</v>
      </c>
      <c r="AN58" s="48">
        <v>308.75184100000001</v>
      </c>
      <c r="AO58" s="48">
        <v>280.61899199999999</v>
      </c>
      <c r="AP58" s="48">
        <v>258.43521299999998</v>
      </c>
      <c r="AQ58" s="48">
        <v>265.47673900000001</v>
      </c>
      <c r="AR58" s="48">
        <v>235.050769</v>
      </c>
      <c r="AS58" s="48">
        <v>244.70478299999999</v>
      </c>
      <c r="AT58" s="48">
        <v>280.30457999999999</v>
      </c>
      <c r="AU58" s="48">
        <v>247.52301600000001</v>
      </c>
      <c r="AV58" s="48">
        <v>254.95784900000001</v>
      </c>
      <c r="AW58" s="48">
        <v>254.06695400000001</v>
      </c>
      <c r="AX58" s="48">
        <v>253.17639399999999</v>
      </c>
      <c r="AY58" s="48">
        <v>266.43413700000002</v>
      </c>
      <c r="AZ58" s="48">
        <v>300.278773</v>
      </c>
    </row>
    <row r="59" spans="1:52" ht="15.75" x14ac:dyDescent="0.3">
      <c r="A59" s="5" t="s">
        <v>21</v>
      </c>
      <c r="B59" s="48">
        <v>0</v>
      </c>
      <c r="C59" s="48">
        <v>0</v>
      </c>
      <c r="D59" s="48">
        <v>0</v>
      </c>
      <c r="E59" s="48">
        <v>0</v>
      </c>
      <c r="F59" s="48">
        <v>0</v>
      </c>
      <c r="G59" s="48">
        <v>0</v>
      </c>
      <c r="H59" s="48">
        <v>0</v>
      </c>
      <c r="I59" s="48">
        <v>0</v>
      </c>
      <c r="J59" s="48">
        <v>0</v>
      </c>
      <c r="K59" s="48">
        <v>0</v>
      </c>
      <c r="L59" s="48">
        <v>0</v>
      </c>
      <c r="M59" s="48">
        <v>0</v>
      </c>
      <c r="N59" s="48">
        <v>0</v>
      </c>
      <c r="O59" s="48">
        <v>0</v>
      </c>
      <c r="P59" s="48">
        <v>0</v>
      </c>
      <c r="Q59" s="48">
        <v>0</v>
      </c>
      <c r="R59" s="48">
        <v>0</v>
      </c>
      <c r="S59" s="48">
        <v>0</v>
      </c>
      <c r="T59" s="48">
        <v>0</v>
      </c>
      <c r="U59" s="48">
        <v>0</v>
      </c>
      <c r="V59" s="48">
        <v>0</v>
      </c>
      <c r="W59" s="48">
        <v>0</v>
      </c>
      <c r="X59" s="48">
        <v>0</v>
      </c>
      <c r="Y59" s="48">
        <v>0</v>
      </c>
      <c r="Z59" s="48">
        <v>0</v>
      </c>
      <c r="AA59" s="48">
        <v>0</v>
      </c>
      <c r="AB59" s="48">
        <v>0</v>
      </c>
      <c r="AC59" s="48">
        <v>0</v>
      </c>
      <c r="AD59" s="48">
        <v>0</v>
      </c>
      <c r="AE59" s="48">
        <v>0</v>
      </c>
      <c r="AF59" s="48">
        <v>0</v>
      </c>
      <c r="AG59" s="48">
        <v>0</v>
      </c>
      <c r="AH59" s="48">
        <v>0</v>
      </c>
      <c r="AI59" s="48">
        <v>0</v>
      </c>
      <c r="AJ59" s="48">
        <v>0</v>
      </c>
      <c r="AK59" s="48">
        <v>0</v>
      </c>
      <c r="AL59" s="48">
        <v>0</v>
      </c>
      <c r="AM59" s="48">
        <v>0</v>
      </c>
      <c r="AN59" s="48">
        <v>0</v>
      </c>
      <c r="AO59" s="48">
        <v>0</v>
      </c>
      <c r="AP59" s="48">
        <v>0</v>
      </c>
      <c r="AQ59" s="48">
        <v>0</v>
      </c>
      <c r="AR59" s="48">
        <v>0</v>
      </c>
      <c r="AS59" s="48">
        <v>0</v>
      </c>
      <c r="AT59" s="48">
        <v>0</v>
      </c>
      <c r="AU59" s="48">
        <v>0</v>
      </c>
      <c r="AV59" s="48">
        <v>0</v>
      </c>
      <c r="AW59" s="48">
        <v>0</v>
      </c>
      <c r="AX59" s="48">
        <v>0</v>
      </c>
      <c r="AY59" s="48">
        <v>0</v>
      </c>
      <c r="AZ59" s="48">
        <v>0</v>
      </c>
    </row>
    <row r="60" spans="1:52" ht="15.75" x14ac:dyDescent="0.3">
      <c r="A60" s="5" t="s">
        <v>22</v>
      </c>
      <c r="B60" s="48">
        <v>180.790233</v>
      </c>
      <c r="C60" s="48">
        <v>182.660796</v>
      </c>
      <c r="D60" s="48">
        <v>144.875056</v>
      </c>
      <c r="E60" s="48">
        <v>173.57575399999999</v>
      </c>
      <c r="F60" s="48">
        <v>171.31907699999999</v>
      </c>
      <c r="G60" s="48">
        <v>125.461204</v>
      </c>
      <c r="H60" s="48">
        <v>138.78843699999999</v>
      </c>
      <c r="I60" s="48">
        <v>149.40621300000001</v>
      </c>
      <c r="J60" s="48">
        <v>148.74253400000001</v>
      </c>
      <c r="K60" s="48">
        <v>158.40924699999999</v>
      </c>
      <c r="L60" s="48">
        <v>172.82943700000001</v>
      </c>
      <c r="M60" s="48">
        <v>185.834474</v>
      </c>
      <c r="N60" s="48">
        <v>184.04726500000001</v>
      </c>
      <c r="O60" s="48">
        <v>206.33934600000001</v>
      </c>
      <c r="P60" s="48">
        <v>210.765052</v>
      </c>
      <c r="Q60" s="48">
        <v>217.385153</v>
      </c>
      <c r="R60" s="48">
        <v>222.40547900000001</v>
      </c>
      <c r="S60" s="48">
        <v>223.867965</v>
      </c>
      <c r="T60" s="48">
        <v>247.044667</v>
      </c>
      <c r="U60" s="48">
        <v>263.10466200000002</v>
      </c>
      <c r="V60" s="48">
        <v>294.309594</v>
      </c>
      <c r="W60" s="48">
        <v>285.87308899999999</v>
      </c>
      <c r="X60" s="48">
        <v>241.60486800000001</v>
      </c>
      <c r="Y60" s="48">
        <v>269.99874199999999</v>
      </c>
      <c r="Z60" s="48">
        <v>296.83132000000001</v>
      </c>
      <c r="AA60" s="48">
        <v>258.109172</v>
      </c>
      <c r="AB60" s="48">
        <v>284.32287500000001</v>
      </c>
      <c r="AC60" s="48">
        <v>308.98395299999999</v>
      </c>
      <c r="AD60" s="48">
        <v>296.89214299999998</v>
      </c>
      <c r="AE60" s="48">
        <v>409.78501</v>
      </c>
      <c r="AF60" s="48">
        <v>381.14600200000001</v>
      </c>
      <c r="AG60" s="48">
        <v>381.70387499999998</v>
      </c>
      <c r="AH60" s="48">
        <v>391.00173100000001</v>
      </c>
      <c r="AI60" s="48">
        <v>400.86823800000002</v>
      </c>
      <c r="AJ60" s="48">
        <v>376.480886</v>
      </c>
      <c r="AK60" s="48">
        <v>329.97350299999999</v>
      </c>
      <c r="AL60" s="48">
        <v>291.51263299999999</v>
      </c>
      <c r="AM60" s="48">
        <v>260.18289600000003</v>
      </c>
      <c r="AN60" s="48">
        <v>244.68133499999999</v>
      </c>
      <c r="AO60" s="48">
        <v>231.36094199999999</v>
      </c>
      <c r="AP60" s="48">
        <v>215.13164599999999</v>
      </c>
      <c r="AQ60" s="48">
        <v>242.95355900000001</v>
      </c>
      <c r="AR60" s="48">
        <v>296.85075699999999</v>
      </c>
      <c r="AS60" s="48">
        <v>324.72133300000002</v>
      </c>
      <c r="AT60" s="48">
        <v>405.70121799999998</v>
      </c>
      <c r="AU60" s="48">
        <v>402.707739</v>
      </c>
      <c r="AV60" s="48">
        <v>338.518595</v>
      </c>
      <c r="AW60" s="48">
        <v>369.78934199999998</v>
      </c>
      <c r="AX60" s="48">
        <v>389.05391400000002</v>
      </c>
      <c r="AY60" s="48">
        <v>391.24776500000002</v>
      </c>
      <c r="AZ60" s="48">
        <v>415.27192200000002</v>
      </c>
    </row>
    <row r="61" spans="1:52" ht="15.75" x14ac:dyDescent="0.3">
      <c r="A61" s="5" t="s">
        <v>23</v>
      </c>
      <c r="B61" s="48">
        <v>0</v>
      </c>
      <c r="C61" s="48">
        <v>0</v>
      </c>
      <c r="D61" s="48">
        <v>0</v>
      </c>
      <c r="E61" s="48">
        <v>0</v>
      </c>
      <c r="F61" s="48">
        <v>0</v>
      </c>
      <c r="G61" s="48">
        <v>0</v>
      </c>
      <c r="H61" s="48">
        <v>0</v>
      </c>
      <c r="I61" s="48">
        <v>0</v>
      </c>
      <c r="J61" s="48">
        <v>0</v>
      </c>
      <c r="K61" s="48">
        <v>0</v>
      </c>
      <c r="L61" s="48">
        <v>0</v>
      </c>
      <c r="M61" s="48">
        <v>0</v>
      </c>
      <c r="N61" s="48">
        <v>0</v>
      </c>
      <c r="O61" s="48">
        <v>0</v>
      </c>
      <c r="P61" s="48">
        <v>0</v>
      </c>
      <c r="Q61" s="48">
        <v>0</v>
      </c>
      <c r="R61" s="48">
        <v>0</v>
      </c>
      <c r="S61" s="48">
        <v>0</v>
      </c>
      <c r="T61" s="48">
        <v>0</v>
      </c>
      <c r="U61" s="48">
        <v>0</v>
      </c>
      <c r="V61" s="48">
        <v>0</v>
      </c>
      <c r="W61" s="48">
        <v>0</v>
      </c>
      <c r="X61" s="48">
        <v>0</v>
      </c>
      <c r="Y61" s="48">
        <v>0</v>
      </c>
      <c r="Z61" s="48">
        <v>0</v>
      </c>
      <c r="AA61" s="48">
        <v>0</v>
      </c>
      <c r="AB61" s="48">
        <v>0</v>
      </c>
      <c r="AC61" s="48">
        <v>0</v>
      </c>
      <c r="AD61" s="48">
        <v>0</v>
      </c>
      <c r="AE61" s="48">
        <v>0</v>
      </c>
      <c r="AF61" s="48">
        <v>0</v>
      </c>
      <c r="AG61" s="48">
        <v>0</v>
      </c>
      <c r="AH61" s="48">
        <v>0</v>
      </c>
      <c r="AI61" s="48">
        <v>0</v>
      </c>
      <c r="AJ61" s="48">
        <v>0</v>
      </c>
      <c r="AK61" s="48">
        <v>0</v>
      </c>
      <c r="AL61" s="48">
        <v>0</v>
      </c>
      <c r="AM61" s="48">
        <v>0</v>
      </c>
      <c r="AN61" s="48">
        <v>0</v>
      </c>
      <c r="AO61" s="48">
        <v>0</v>
      </c>
      <c r="AP61" s="48">
        <v>0</v>
      </c>
      <c r="AQ61" s="48">
        <v>0</v>
      </c>
      <c r="AR61" s="48">
        <v>0</v>
      </c>
      <c r="AS61" s="48">
        <v>0</v>
      </c>
      <c r="AT61" s="48">
        <v>0</v>
      </c>
      <c r="AU61" s="48">
        <v>0</v>
      </c>
      <c r="AV61" s="48">
        <v>0</v>
      </c>
      <c r="AW61" s="48">
        <v>0</v>
      </c>
      <c r="AX61" s="48">
        <v>0</v>
      </c>
      <c r="AY61" s="48">
        <v>0</v>
      </c>
      <c r="AZ61" s="48">
        <v>0</v>
      </c>
    </row>
    <row r="62" spans="1:52" ht="15.75" x14ac:dyDescent="0.3">
      <c r="A62" s="5" t="s">
        <v>49</v>
      </c>
      <c r="B62" s="48">
        <v>0</v>
      </c>
      <c r="C62" s="48">
        <v>0</v>
      </c>
      <c r="D62" s="48">
        <v>0</v>
      </c>
      <c r="E62" s="48">
        <v>0</v>
      </c>
      <c r="F62" s="48">
        <v>0</v>
      </c>
      <c r="G62" s="48">
        <v>0</v>
      </c>
      <c r="H62" s="48">
        <v>0</v>
      </c>
      <c r="I62" s="48">
        <v>0</v>
      </c>
      <c r="J62" s="48">
        <v>0</v>
      </c>
      <c r="K62" s="48">
        <v>0</v>
      </c>
      <c r="L62" s="48">
        <v>0</v>
      </c>
      <c r="M62" s="48">
        <v>0</v>
      </c>
      <c r="N62" s="48">
        <v>0</v>
      </c>
      <c r="O62" s="48">
        <v>0</v>
      </c>
      <c r="P62" s="48">
        <v>0</v>
      </c>
      <c r="Q62" s="48">
        <v>0</v>
      </c>
      <c r="R62" s="48">
        <v>0</v>
      </c>
      <c r="S62" s="48">
        <v>0</v>
      </c>
      <c r="T62" s="48">
        <v>0</v>
      </c>
      <c r="U62" s="48">
        <v>0</v>
      </c>
      <c r="V62" s="48">
        <v>0</v>
      </c>
      <c r="W62" s="48">
        <v>0</v>
      </c>
      <c r="X62" s="48">
        <v>0</v>
      </c>
      <c r="Y62" s="48">
        <v>0</v>
      </c>
      <c r="Z62" s="48">
        <v>0</v>
      </c>
      <c r="AA62" s="48">
        <v>0</v>
      </c>
      <c r="AB62" s="48">
        <v>0</v>
      </c>
      <c r="AC62" s="48">
        <v>0</v>
      </c>
      <c r="AD62" s="48">
        <v>0</v>
      </c>
      <c r="AE62" s="48">
        <v>0</v>
      </c>
      <c r="AF62" s="48">
        <v>0</v>
      </c>
      <c r="AG62" s="48">
        <v>0</v>
      </c>
      <c r="AH62" s="48">
        <v>0</v>
      </c>
      <c r="AI62" s="48">
        <v>0</v>
      </c>
      <c r="AJ62" s="48">
        <v>0</v>
      </c>
      <c r="AK62" s="48">
        <v>0</v>
      </c>
      <c r="AL62" s="48">
        <v>0</v>
      </c>
      <c r="AM62" s="48">
        <v>0</v>
      </c>
      <c r="AN62" s="48">
        <v>0</v>
      </c>
      <c r="AO62" s="48">
        <v>0</v>
      </c>
      <c r="AP62" s="48">
        <v>0</v>
      </c>
      <c r="AQ62" s="48">
        <v>0</v>
      </c>
      <c r="AR62" s="48">
        <v>0</v>
      </c>
      <c r="AS62" s="48">
        <v>0</v>
      </c>
      <c r="AT62" s="48">
        <v>0</v>
      </c>
      <c r="AU62" s="48">
        <v>0</v>
      </c>
      <c r="AV62" s="48">
        <v>0</v>
      </c>
      <c r="AW62" s="48">
        <v>0</v>
      </c>
      <c r="AX62" s="48">
        <v>0</v>
      </c>
      <c r="AY62" s="48">
        <v>0</v>
      </c>
      <c r="AZ62" s="48">
        <v>0</v>
      </c>
    </row>
    <row r="63" spans="1:52" ht="15.75" x14ac:dyDescent="0.3">
      <c r="A63" s="5" t="s">
        <v>25</v>
      </c>
      <c r="B63" s="48">
        <v>0</v>
      </c>
      <c r="C63" s="48">
        <v>0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0</v>
      </c>
      <c r="J63" s="48">
        <v>0</v>
      </c>
      <c r="K63" s="48">
        <v>0</v>
      </c>
      <c r="L63" s="48">
        <v>0</v>
      </c>
      <c r="M63" s="48">
        <v>0</v>
      </c>
      <c r="N63" s="48">
        <v>0</v>
      </c>
      <c r="O63" s="48">
        <v>0</v>
      </c>
      <c r="P63" s="48">
        <v>0</v>
      </c>
      <c r="Q63" s="48">
        <v>0</v>
      </c>
      <c r="R63" s="48">
        <v>0</v>
      </c>
      <c r="S63" s="48">
        <v>0</v>
      </c>
      <c r="T63" s="48">
        <v>0</v>
      </c>
      <c r="U63" s="48">
        <v>0</v>
      </c>
      <c r="V63" s="48">
        <v>0</v>
      </c>
      <c r="W63" s="48">
        <v>0</v>
      </c>
      <c r="X63" s="48">
        <v>0</v>
      </c>
      <c r="Y63" s="48">
        <v>0</v>
      </c>
      <c r="Z63" s="48">
        <v>0</v>
      </c>
      <c r="AA63" s="48">
        <v>0</v>
      </c>
      <c r="AB63" s="48">
        <v>0</v>
      </c>
      <c r="AC63" s="48">
        <v>0</v>
      </c>
      <c r="AD63" s="48">
        <v>0</v>
      </c>
      <c r="AE63" s="48">
        <v>0</v>
      </c>
      <c r="AF63" s="48">
        <v>0</v>
      </c>
      <c r="AG63" s="48">
        <v>0</v>
      </c>
      <c r="AH63" s="48">
        <v>0</v>
      </c>
      <c r="AI63" s="48">
        <v>0</v>
      </c>
      <c r="AJ63" s="48">
        <v>0</v>
      </c>
      <c r="AK63" s="48">
        <v>0</v>
      </c>
      <c r="AL63" s="48">
        <v>0</v>
      </c>
      <c r="AM63" s="48">
        <v>0</v>
      </c>
      <c r="AN63" s="48">
        <v>0</v>
      </c>
      <c r="AO63" s="48">
        <v>0</v>
      </c>
      <c r="AP63" s="48">
        <v>0</v>
      </c>
      <c r="AQ63" s="48">
        <v>0</v>
      </c>
      <c r="AR63" s="48">
        <v>0</v>
      </c>
      <c r="AS63" s="48">
        <v>0</v>
      </c>
      <c r="AT63" s="48">
        <v>0</v>
      </c>
      <c r="AU63" s="48">
        <v>0</v>
      </c>
      <c r="AV63" s="48">
        <v>0</v>
      </c>
      <c r="AW63" s="48">
        <v>0</v>
      </c>
      <c r="AX63" s="48">
        <v>0</v>
      </c>
      <c r="AY63" s="48">
        <v>0</v>
      </c>
      <c r="AZ63" s="48">
        <v>0</v>
      </c>
    </row>
    <row r="64" spans="1:52" ht="15.75" x14ac:dyDescent="0.3">
      <c r="A64" s="6" t="s">
        <v>26</v>
      </c>
      <c r="B64" s="48">
        <v>0</v>
      </c>
      <c r="C64" s="48">
        <v>0</v>
      </c>
      <c r="D64" s="48">
        <v>0</v>
      </c>
      <c r="E64" s="48">
        <v>0</v>
      </c>
      <c r="F64" s="48">
        <v>0</v>
      </c>
      <c r="G64" s="48">
        <v>0</v>
      </c>
      <c r="H64" s="48">
        <v>0</v>
      </c>
      <c r="I64" s="48">
        <v>0</v>
      </c>
      <c r="J64" s="48">
        <v>0</v>
      </c>
      <c r="K64" s="48">
        <v>0</v>
      </c>
      <c r="L64" s="48">
        <v>0</v>
      </c>
      <c r="M64" s="48">
        <v>0</v>
      </c>
      <c r="N64" s="48">
        <v>0</v>
      </c>
      <c r="O64" s="48">
        <v>0</v>
      </c>
      <c r="P64" s="48">
        <v>0</v>
      </c>
      <c r="Q64" s="48">
        <v>0</v>
      </c>
      <c r="R64" s="48">
        <v>0</v>
      </c>
      <c r="S64" s="48">
        <v>0</v>
      </c>
      <c r="T64" s="48">
        <v>0</v>
      </c>
      <c r="U64" s="48">
        <v>0</v>
      </c>
      <c r="V64" s="48">
        <v>0</v>
      </c>
      <c r="W64" s="48">
        <v>0</v>
      </c>
      <c r="X64" s="48">
        <v>0</v>
      </c>
      <c r="Y64" s="48">
        <v>0</v>
      </c>
      <c r="Z64" s="48">
        <v>0</v>
      </c>
      <c r="AA64" s="48">
        <v>0</v>
      </c>
      <c r="AB64" s="48">
        <v>0</v>
      </c>
      <c r="AC64" s="48">
        <v>0</v>
      </c>
      <c r="AD64" s="48">
        <v>0</v>
      </c>
      <c r="AE64" s="48">
        <v>0</v>
      </c>
      <c r="AF64" s="48">
        <v>0</v>
      </c>
      <c r="AG64" s="48">
        <v>0</v>
      </c>
      <c r="AH64" s="48">
        <v>0</v>
      </c>
      <c r="AI64" s="48">
        <v>0</v>
      </c>
      <c r="AJ64" s="48">
        <v>0</v>
      </c>
      <c r="AK64" s="48">
        <v>0</v>
      </c>
      <c r="AL64" s="48">
        <v>0</v>
      </c>
      <c r="AM64" s="48">
        <v>0</v>
      </c>
      <c r="AN64" s="48">
        <v>0</v>
      </c>
      <c r="AO64" s="48">
        <v>0</v>
      </c>
      <c r="AP64" s="48">
        <v>0</v>
      </c>
      <c r="AQ64" s="48">
        <v>0</v>
      </c>
      <c r="AR64" s="48">
        <v>0</v>
      </c>
      <c r="AS64" s="48">
        <v>0</v>
      </c>
      <c r="AT64" s="48">
        <v>0</v>
      </c>
      <c r="AU64" s="48">
        <v>0</v>
      </c>
      <c r="AV64" s="48">
        <v>0</v>
      </c>
      <c r="AW64" s="48">
        <v>0</v>
      </c>
      <c r="AX64" s="48">
        <v>0</v>
      </c>
      <c r="AY64" s="48">
        <v>0</v>
      </c>
      <c r="AZ64" s="48">
        <v>0</v>
      </c>
    </row>
    <row r="65" spans="1:52" ht="15.75" x14ac:dyDescent="0.3">
      <c r="A65" s="5" t="s">
        <v>27</v>
      </c>
      <c r="B65" s="48">
        <v>0</v>
      </c>
      <c r="C65" s="48">
        <v>0</v>
      </c>
      <c r="D65" s="48">
        <v>0</v>
      </c>
      <c r="E65" s="48">
        <v>0</v>
      </c>
      <c r="F65" s="48">
        <v>0</v>
      </c>
      <c r="G65" s="48">
        <v>0</v>
      </c>
      <c r="H65" s="48">
        <v>0</v>
      </c>
      <c r="I65" s="48">
        <v>0</v>
      </c>
      <c r="J65" s="48">
        <v>0</v>
      </c>
      <c r="K65" s="48">
        <v>0</v>
      </c>
      <c r="L65" s="48">
        <v>0</v>
      </c>
      <c r="M65" s="48">
        <v>0</v>
      </c>
      <c r="N65" s="48">
        <v>0</v>
      </c>
      <c r="O65" s="48">
        <v>0</v>
      </c>
      <c r="P65" s="48">
        <v>0</v>
      </c>
      <c r="Q65" s="48">
        <v>0</v>
      </c>
      <c r="R65" s="48">
        <v>0</v>
      </c>
      <c r="S65" s="48">
        <v>0</v>
      </c>
      <c r="T65" s="48">
        <v>0</v>
      </c>
      <c r="U65" s="48">
        <v>0</v>
      </c>
      <c r="V65" s="48">
        <v>0</v>
      </c>
      <c r="W65" s="48">
        <v>0</v>
      </c>
      <c r="X65" s="48">
        <v>0</v>
      </c>
      <c r="Y65" s="48">
        <v>0</v>
      </c>
      <c r="Z65" s="48">
        <v>0</v>
      </c>
      <c r="AA65" s="48">
        <v>0</v>
      </c>
      <c r="AB65" s="48">
        <v>0</v>
      </c>
      <c r="AC65" s="48">
        <v>0</v>
      </c>
      <c r="AD65" s="48">
        <v>0</v>
      </c>
      <c r="AE65" s="48">
        <v>0</v>
      </c>
      <c r="AF65" s="48">
        <v>0</v>
      </c>
      <c r="AG65" s="48">
        <v>0</v>
      </c>
      <c r="AH65" s="48">
        <v>0</v>
      </c>
      <c r="AI65" s="48">
        <v>0</v>
      </c>
      <c r="AJ65" s="48">
        <v>0</v>
      </c>
      <c r="AK65" s="48">
        <v>0</v>
      </c>
      <c r="AL65" s="48">
        <v>0</v>
      </c>
      <c r="AM65" s="48">
        <v>0</v>
      </c>
      <c r="AN65" s="48">
        <v>0</v>
      </c>
      <c r="AO65" s="48">
        <v>0</v>
      </c>
      <c r="AP65" s="48">
        <v>0</v>
      </c>
      <c r="AQ65" s="48">
        <v>0</v>
      </c>
      <c r="AR65" s="48">
        <v>0</v>
      </c>
      <c r="AS65" s="48">
        <v>0</v>
      </c>
      <c r="AT65" s="48">
        <v>0</v>
      </c>
      <c r="AU65" s="48">
        <v>0</v>
      </c>
      <c r="AV65" s="48">
        <v>0</v>
      </c>
      <c r="AW65" s="48">
        <v>0</v>
      </c>
      <c r="AX65" s="48">
        <v>0</v>
      </c>
      <c r="AY65" s="48">
        <v>0</v>
      </c>
      <c r="AZ65" s="48">
        <v>0</v>
      </c>
    </row>
    <row r="66" spans="1:52" ht="15.75" x14ac:dyDescent="0.3">
      <c r="A66" s="7" t="s">
        <v>28</v>
      </c>
      <c r="B66" s="48">
        <v>0</v>
      </c>
      <c r="C66" s="48">
        <v>0</v>
      </c>
      <c r="D66" s="48">
        <v>0</v>
      </c>
      <c r="E66" s="48">
        <v>0</v>
      </c>
      <c r="F66" s="48">
        <v>0</v>
      </c>
      <c r="G66" s="48">
        <v>0</v>
      </c>
      <c r="H66" s="48">
        <v>0</v>
      </c>
      <c r="I66" s="48">
        <v>0</v>
      </c>
      <c r="J66" s="48">
        <v>0</v>
      </c>
      <c r="K66" s="48">
        <v>0</v>
      </c>
      <c r="L66" s="48">
        <v>0</v>
      </c>
      <c r="M66" s="48">
        <v>0</v>
      </c>
      <c r="N66" s="48">
        <v>0</v>
      </c>
      <c r="O66" s="48">
        <v>0</v>
      </c>
      <c r="P66" s="48">
        <v>0</v>
      </c>
      <c r="Q66" s="48">
        <v>0</v>
      </c>
      <c r="R66" s="48">
        <v>0</v>
      </c>
      <c r="S66" s="48">
        <v>0</v>
      </c>
      <c r="T66" s="48">
        <v>0</v>
      </c>
      <c r="U66" s="48">
        <v>0</v>
      </c>
      <c r="V66" s="48">
        <v>0</v>
      </c>
      <c r="W66" s="48">
        <v>0</v>
      </c>
      <c r="X66" s="48">
        <v>0</v>
      </c>
      <c r="Y66" s="48">
        <v>0</v>
      </c>
      <c r="Z66" s="48">
        <v>0</v>
      </c>
      <c r="AA66" s="48">
        <v>0</v>
      </c>
      <c r="AB66" s="48">
        <v>0</v>
      </c>
      <c r="AC66" s="48">
        <v>0</v>
      </c>
      <c r="AD66" s="48">
        <v>0</v>
      </c>
      <c r="AE66" s="48">
        <v>0</v>
      </c>
      <c r="AF66" s="48">
        <v>0</v>
      </c>
      <c r="AG66" s="48">
        <v>0</v>
      </c>
      <c r="AH66" s="48">
        <v>0</v>
      </c>
      <c r="AI66" s="48">
        <v>0</v>
      </c>
      <c r="AJ66" s="48">
        <v>0</v>
      </c>
      <c r="AK66" s="48">
        <v>0</v>
      </c>
      <c r="AL66" s="48">
        <v>0</v>
      </c>
      <c r="AM66" s="48">
        <v>0</v>
      </c>
      <c r="AN66" s="48">
        <v>0</v>
      </c>
      <c r="AO66" s="48">
        <v>0</v>
      </c>
      <c r="AP66" s="48">
        <v>0</v>
      </c>
      <c r="AQ66" s="48">
        <v>0</v>
      </c>
      <c r="AR66" s="48">
        <v>0</v>
      </c>
      <c r="AS66" s="48">
        <v>0</v>
      </c>
      <c r="AT66" s="48">
        <v>0</v>
      </c>
      <c r="AU66" s="48">
        <v>0</v>
      </c>
      <c r="AV66" s="48">
        <v>0</v>
      </c>
      <c r="AW66" s="48">
        <v>0</v>
      </c>
      <c r="AX66" s="48">
        <v>0</v>
      </c>
      <c r="AY66" s="48">
        <v>0</v>
      </c>
      <c r="AZ66" s="48">
        <v>0</v>
      </c>
    </row>
    <row r="67" spans="1:52" ht="15.75" x14ac:dyDescent="0.3">
      <c r="A67" s="7" t="s">
        <v>29</v>
      </c>
      <c r="B67" s="48">
        <v>0</v>
      </c>
      <c r="C67" s="48">
        <v>0</v>
      </c>
      <c r="D67" s="48">
        <v>0</v>
      </c>
      <c r="E67" s="48">
        <v>0</v>
      </c>
      <c r="F67" s="48">
        <v>0</v>
      </c>
      <c r="G67" s="48">
        <v>0</v>
      </c>
      <c r="H67" s="48">
        <v>0</v>
      </c>
      <c r="I67" s="48">
        <v>0</v>
      </c>
      <c r="J67" s="48">
        <v>0</v>
      </c>
      <c r="K67" s="48">
        <v>0</v>
      </c>
      <c r="L67" s="48">
        <v>0</v>
      </c>
      <c r="M67" s="48">
        <v>0</v>
      </c>
      <c r="N67" s="48">
        <v>0</v>
      </c>
      <c r="O67" s="48">
        <v>0</v>
      </c>
      <c r="P67" s="48">
        <v>0</v>
      </c>
      <c r="Q67" s="48">
        <v>0</v>
      </c>
      <c r="R67" s="48">
        <v>0</v>
      </c>
      <c r="S67" s="48">
        <v>0</v>
      </c>
      <c r="T67" s="48">
        <v>0</v>
      </c>
      <c r="U67" s="48">
        <v>0</v>
      </c>
      <c r="V67" s="48">
        <v>0</v>
      </c>
      <c r="W67" s="48">
        <v>0</v>
      </c>
      <c r="X67" s="48">
        <v>0</v>
      </c>
      <c r="Y67" s="48">
        <v>0</v>
      </c>
      <c r="Z67" s="48">
        <v>0</v>
      </c>
      <c r="AA67" s="48">
        <v>0</v>
      </c>
      <c r="AB67" s="48">
        <v>0</v>
      </c>
      <c r="AC67" s="48">
        <v>0</v>
      </c>
      <c r="AD67" s="48">
        <v>0</v>
      </c>
      <c r="AE67" s="48">
        <v>0</v>
      </c>
      <c r="AF67" s="48">
        <v>0</v>
      </c>
      <c r="AG67" s="48">
        <v>0</v>
      </c>
      <c r="AH67" s="48">
        <v>0</v>
      </c>
      <c r="AI67" s="48">
        <v>0</v>
      </c>
      <c r="AJ67" s="48">
        <v>0</v>
      </c>
      <c r="AK67" s="48">
        <v>0</v>
      </c>
      <c r="AL67" s="48">
        <v>0</v>
      </c>
      <c r="AM67" s="48">
        <v>0</v>
      </c>
      <c r="AN67" s="48">
        <v>0</v>
      </c>
      <c r="AO67" s="48">
        <v>0</v>
      </c>
      <c r="AP67" s="48">
        <v>0</v>
      </c>
      <c r="AQ67" s="48">
        <v>0</v>
      </c>
      <c r="AR67" s="48">
        <v>0</v>
      </c>
      <c r="AS67" s="48">
        <v>0</v>
      </c>
      <c r="AT67" s="48">
        <v>0</v>
      </c>
      <c r="AU67" s="48">
        <v>0</v>
      </c>
      <c r="AV67" s="48">
        <v>0</v>
      </c>
      <c r="AW67" s="48">
        <v>0</v>
      </c>
      <c r="AX67" s="48">
        <v>0</v>
      </c>
      <c r="AY67" s="48">
        <v>0</v>
      </c>
      <c r="AZ67" s="48">
        <v>0</v>
      </c>
    </row>
    <row r="68" spans="1:52" ht="15.75" x14ac:dyDescent="0.3">
      <c r="A68" s="7" t="s">
        <v>30</v>
      </c>
      <c r="B68" s="48">
        <v>0</v>
      </c>
      <c r="C68" s="48">
        <v>0</v>
      </c>
      <c r="D68" s="48">
        <v>0</v>
      </c>
      <c r="E68" s="48">
        <v>0</v>
      </c>
      <c r="F68" s="48">
        <v>0</v>
      </c>
      <c r="G68" s="48">
        <v>0</v>
      </c>
      <c r="H68" s="48">
        <v>0</v>
      </c>
      <c r="I68" s="48">
        <v>0</v>
      </c>
      <c r="J68" s="48">
        <v>0</v>
      </c>
      <c r="K68" s="48">
        <v>0</v>
      </c>
      <c r="L68" s="48">
        <v>0</v>
      </c>
      <c r="M68" s="48">
        <v>0</v>
      </c>
      <c r="N68" s="48">
        <v>0</v>
      </c>
      <c r="O68" s="48">
        <v>0</v>
      </c>
      <c r="P68" s="48">
        <v>0</v>
      </c>
      <c r="Q68" s="48">
        <v>0</v>
      </c>
      <c r="R68" s="48">
        <v>0</v>
      </c>
      <c r="S68" s="48">
        <v>0</v>
      </c>
      <c r="T68" s="48">
        <v>0</v>
      </c>
      <c r="U68" s="48">
        <v>0</v>
      </c>
      <c r="V68" s="48">
        <v>0</v>
      </c>
      <c r="W68" s="48">
        <v>0</v>
      </c>
      <c r="X68" s="48">
        <v>0</v>
      </c>
      <c r="Y68" s="48">
        <v>0</v>
      </c>
      <c r="Z68" s="48">
        <v>0</v>
      </c>
      <c r="AA68" s="48">
        <v>0</v>
      </c>
      <c r="AB68" s="48">
        <v>0</v>
      </c>
      <c r="AC68" s="48">
        <v>0</v>
      </c>
      <c r="AD68" s="48">
        <v>0</v>
      </c>
      <c r="AE68" s="48">
        <v>0</v>
      </c>
      <c r="AF68" s="48">
        <v>0</v>
      </c>
      <c r="AG68" s="48">
        <v>0</v>
      </c>
      <c r="AH68" s="48">
        <v>0</v>
      </c>
      <c r="AI68" s="48">
        <v>0</v>
      </c>
      <c r="AJ68" s="48">
        <v>0</v>
      </c>
      <c r="AK68" s="48">
        <v>0</v>
      </c>
      <c r="AL68" s="48">
        <v>0</v>
      </c>
      <c r="AM68" s="48">
        <v>0</v>
      </c>
      <c r="AN68" s="48">
        <v>0</v>
      </c>
      <c r="AO68" s="48">
        <v>0</v>
      </c>
      <c r="AP68" s="48">
        <v>0</v>
      </c>
      <c r="AQ68" s="48">
        <v>0</v>
      </c>
      <c r="AR68" s="48">
        <v>0</v>
      </c>
      <c r="AS68" s="48">
        <v>0</v>
      </c>
      <c r="AT68" s="48">
        <v>0</v>
      </c>
      <c r="AU68" s="48">
        <v>0</v>
      </c>
      <c r="AV68" s="48">
        <v>0</v>
      </c>
      <c r="AW68" s="48">
        <v>0</v>
      </c>
      <c r="AX68" s="48">
        <v>0</v>
      </c>
      <c r="AY68" s="48">
        <v>0</v>
      </c>
      <c r="AZ68" s="48">
        <v>0</v>
      </c>
    </row>
    <row r="69" spans="1:52" ht="15.75" x14ac:dyDescent="0.3">
      <c r="A69" s="7" t="s">
        <v>31</v>
      </c>
      <c r="B69" s="48">
        <v>0</v>
      </c>
      <c r="C69" s="48">
        <v>0</v>
      </c>
      <c r="D69" s="48">
        <v>0</v>
      </c>
      <c r="E69" s="48">
        <v>0</v>
      </c>
      <c r="F69" s="48">
        <v>0</v>
      </c>
      <c r="G69" s="48">
        <v>0</v>
      </c>
      <c r="H69" s="48">
        <v>0</v>
      </c>
      <c r="I69" s="48">
        <v>0</v>
      </c>
      <c r="J69" s="48">
        <v>0</v>
      </c>
      <c r="K69" s="48">
        <v>0</v>
      </c>
      <c r="L69" s="48">
        <v>0</v>
      </c>
      <c r="M69" s="48">
        <v>0</v>
      </c>
      <c r="N69" s="48">
        <v>0</v>
      </c>
      <c r="O69" s="48">
        <v>0</v>
      </c>
      <c r="P69" s="48">
        <v>0</v>
      </c>
      <c r="Q69" s="48">
        <v>0</v>
      </c>
      <c r="R69" s="48">
        <v>0</v>
      </c>
      <c r="S69" s="48">
        <v>0</v>
      </c>
      <c r="T69" s="48">
        <v>0</v>
      </c>
      <c r="U69" s="48">
        <v>0</v>
      </c>
      <c r="V69" s="48">
        <v>0</v>
      </c>
      <c r="W69" s="48">
        <v>0</v>
      </c>
      <c r="X69" s="48">
        <v>0</v>
      </c>
      <c r="Y69" s="48">
        <v>0</v>
      </c>
      <c r="Z69" s="48">
        <v>0</v>
      </c>
      <c r="AA69" s="48">
        <v>0</v>
      </c>
      <c r="AB69" s="48">
        <v>0</v>
      </c>
      <c r="AC69" s="48">
        <v>0</v>
      </c>
      <c r="AD69" s="48">
        <v>0</v>
      </c>
      <c r="AE69" s="48">
        <v>0</v>
      </c>
      <c r="AF69" s="48">
        <v>0</v>
      </c>
      <c r="AG69" s="48">
        <v>0</v>
      </c>
      <c r="AH69" s="48">
        <v>0</v>
      </c>
      <c r="AI69" s="48">
        <v>0</v>
      </c>
      <c r="AJ69" s="48">
        <v>0</v>
      </c>
      <c r="AK69" s="48">
        <v>0</v>
      </c>
      <c r="AL69" s="48">
        <v>0</v>
      </c>
      <c r="AM69" s="48">
        <v>0</v>
      </c>
      <c r="AN69" s="48">
        <v>0</v>
      </c>
      <c r="AO69" s="48">
        <v>0</v>
      </c>
      <c r="AP69" s="48">
        <v>0</v>
      </c>
      <c r="AQ69" s="48">
        <v>0</v>
      </c>
      <c r="AR69" s="48">
        <v>0</v>
      </c>
      <c r="AS69" s="48">
        <v>0</v>
      </c>
      <c r="AT69" s="48">
        <v>0</v>
      </c>
      <c r="AU69" s="48">
        <v>0</v>
      </c>
      <c r="AV69" s="48">
        <v>0</v>
      </c>
      <c r="AW69" s="48">
        <v>0</v>
      </c>
      <c r="AX69" s="48">
        <v>0</v>
      </c>
      <c r="AY69" s="48">
        <v>0</v>
      </c>
      <c r="AZ69" s="48">
        <v>0</v>
      </c>
    </row>
    <row r="70" spans="1:52" ht="15.75" x14ac:dyDescent="0.3">
      <c r="A70" s="7" t="s">
        <v>26</v>
      </c>
      <c r="B70" s="48">
        <v>0</v>
      </c>
      <c r="C70" s="48">
        <v>0</v>
      </c>
      <c r="D70" s="48">
        <v>0</v>
      </c>
      <c r="E70" s="48">
        <v>0</v>
      </c>
      <c r="F70" s="48">
        <v>0</v>
      </c>
      <c r="G70" s="48">
        <v>0</v>
      </c>
      <c r="H70" s="48">
        <v>0</v>
      </c>
      <c r="I70" s="48">
        <v>0</v>
      </c>
      <c r="J70" s="48">
        <v>0</v>
      </c>
      <c r="K70" s="48">
        <v>0</v>
      </c>
      <c r="L70" s="48">
        <v>0</v>
      </c>
      <c r="M70" s="48">
        <v>0</v>
      </c>
      <c r="N70" s="48">
        <v>0</v>
      </c>
      <c r="O70" s="48">
        <v>0</v>
      </c>
      <c r="P70" s="48">
        <v>0</v>
      </c>
      <c r="Q70" s="48">
        <v>0</v>
      </c>
      <c r="R70" s="48">
        <v>0</v>
      </c>
      <c r="S70" s="48">
        <v>0</v>
      </c>
      <c r="T70" s="48">
        <v>0</v>
      </c>
      <c r="U70" s="48">
        <v>0</v>
      </c>
      <c r="V70" s="48">
        <v>0</v>
      </c>
      <c r="W70" s="48">
        <v>0</v>
      </c>
      <c r="X70" s="48">
        <v>0</v>
      </c>
      <c r="Y70" s="48">
        <v>0</v>
      </c>
      <c r="Z70" s="48">
        <v>0</v>
      </c>
      <c r="AA70" s="48">
        <v>0</v>
      </c>
      <c r="AB70" s="48">
        <v>0</v>
      </c>
      <c r="AC70" s="48">
        <v>0</v>
      </c>
      <c r="AD70" s="48">
        <v>0</v>
      </c>
      <c r="AE70" s="48">
        <v>0</v>
      </c>
      <c r="AF70" s="48">
        <v>0</v>
      </c>
      <c r="AG70" s="48">
        <v>0</v>
      </c>
      <c r="AH70" s="48">
        <v>0</v>
      </c>
      <c r="AI70" s="48">
        <v>0</v>
      </c>
      <c r="AJ70" s="48">
        <v>0</v>
      </c>
      <c r="AK70" s="48">
        <v>0</v>
      </c>
      <c r="AL70" s="48">
        <v>0</v>
      </c>
      <c r="AM70" s="48">
        <v>0</v>
      </c>
      <c r="AN70" s="48">
        <v>0</v>
      </c>
      <c r="AO70" s="48">
        <v>0</v>
      </c>
      <c r="AP70" s="48">
        <v>0</v>
      </c>
      <c r="AQ70" s="48">
        <v>0</v>
      </c>
      <c r="AR70" s="48">
        <v>0</v>
      </c>
      <c r="AS70" s="48">
        <v>0</v>
      </c>
      <c r="AT70" s="48">
        <v>0</v>
      </c>
      <c r="AU70" s="48">
        <v>0</v>
      </c>
      <c r="AV70" s="48">
        <v>0</v>
      </c>
      <c r="AW70" s="48">
        <v>0</v>
      </c>
      <c r="AX70" s="48">
        <v>0</v>
      </c>
      <c r="AY70" s="48">
        <v>0</v>
      </c>
      <c r="AZ70" s="48">
        <v>0</v>
      </c>
    </row>
    <row r="71" spans="1:52" ht="15.75" x14ac:dyDescent="0.3">
      <c r="A71" s="4" t="s">
        <v>32</v>
      </c>
      <c r="B71" s="48">
        <v>37.345508000000002</v>
      </c>
      <c r="C71" s="48">
        <v>43.633536999999997</v>
      </c>
      <c r="D71" s="48">
        <v>42.576096999999997</v>
      </c>
      <c r="E71" s="48">
        <v>46.495266999999998</v>
      </c>
      <c r="F71" s="48">
        <v>42.690930000000002</v>
      </c>
      <c r="G71" s="48">
        <v>44.491543</v>
      </c>
      <c r="H71" s="48">
        <v>46.033839</v>
      </c>
      <c r="I71" s="48">
        <v>45.882657000000002</v>
      </c>
      <c r="J71" s="48">
        <v>46.731820999999997</v>
      </c>
      <c r="K71" s="48">
        <v>48.846612</v>
      </c>
      <c r="L71" s="48">
        <v>49.629193999999998</v>
      </c>
      <c r="M71" s="48">
        <v>51.244377999999998</v>
      </c>
      <c r="N71" s="48">
        <v>49.329014999999998</v>
      </c>
      <c r="O71" s="48">
        <v>51.437576</v>
      </c>
      <c r="P71" s="48">
        <v>53.696331000000001</v>
      </c>
      <c r="Q71" s="48">
        <v>57.478560999999999</v>
      </c>
      <c r="R71" s="48">
        <v>56.841762000000003</v>
      </c>
      <c r="S71" s="48">
        <v>62.364995999999998</v>
      </c>
      <c r="T71" s="48">
        <v>63.899023999999997</v>
      </c>
      <c r="U71" s="48">
        <v>63.110011999999998</v>
      </c>
      <c r="V71" s="48">
        <v>67.289173000000005</v>
      </c>
      <c r="W71" s="48">
        <v>67.569293999999999</v>
      </c>
      <c r="X71" s="48">
        <v>70.176040999999998</v>
      </c>
      <c r="Y71" s="48">
        <v>66.983236000000005</v>
      </c>
      <c r="Z71" s="48">
        <v>71.458168000000001</v>
      </c>
      <c r="AA71" s="48">
        <v>74.460436999999999</v>
      </c>
      <c r="AB71" s="48">
        <v>77.098765999999998</v>
      </c>
      <c r="AC71" s="48">
        <v>80.698223999999996</v>
      </c>
      <c r="AD71" s="48">
        <v>84.203316999999998</v>
      </c>
      <c r="AE71" s="48">
        <v>87.253096999999997</v>
      </c>
      <c r="AF71" s="48">
        <v>91.514660000000006</v>
      </c>
      <c r="AG71" s="48">
        <v>91.710097000000005</v>
      </c>
      <c r="AH71" s="48">
        <v>94.232731999999999</v>
      </c>
      <c r="AI71" s="48">
        <v>93.005547000000007</v>
      </c>
      <c r="AJ71" s="48">
        <v>92.360052999999994</v>
      </c>
      <c r="AK71" s="48">
        <v>83.983542</v>
      </c>
      <c r="AL71" s="48">
        <v>59.580534999999998</v>
      </c>
      <c r="AM71" s="48">
        <v>45.740233000000003</v>
      </c>
      <c r="AN71" s="48">
        <v>37.110925999999999</v>
      </c>
      <c r="AO71" s="48">
        <v>45.839005999999998</v>
      </c>
      <c r="AP71" s="48">
        <v>73.049432999999993</v>
      </c>
      <c r="AQ71" s="48">
        <v>92.914625999999998</v>
      </c>
      <c r="AR71" s="48">
        <v>133.667721</v>
      </c>
      <c r="AS71" s="48">
        <v>163.65227400000001</v>
      </c>
      <c r="AT71" s="48">
        <v>179.82781199999999</v>
      </c>
      <c r="AU71" s="48">
        <v>195.25894400000001</v>
      </c>
      <c r="AV71" s="48">
        <v>160.503389</v>
      </c>
      <c r="AW71" s="48">
        <v>136.30440300000001</v>
      </c>
      <c r="AX71" s="48">
        <v>123.93910200000001</v>
      </c>
      <c r="AY71" s="48">
        <v>117.938784</v>
      </c>
      <c r="AZ71" s="48">
        <v>106.40153100000001</v>
      </c>
    </row>
    <row r="72" spans="1:52" ht="15.75" x14ac:dyDescent="0.3">
      <c r="A72" s="5" t="s">
        <v>33</v>
      </c>
      <c r="B72" s="48">
        <v>23.111705000000001</v>
      </c>
      <c r="C72" s="48">
        <v>25.533066999999999</v>
      </c>
      <c r="D72" s="48">
        <v>26.720673000000001</v>
      </c>
      <c r="E72" s="48">
        <v>28.054203000000001</v>
      </c>
      <c r="F72" s="48">
        <v>27.177057999999999</v>
      </c>
      <c r="G72" s="48">
        <v>27.893294000000001</v>
      </c>
      <c r="H72" s="48">
        <v>29.995346999999999</v>
      </c>
      <c r="I72" s="48">
        <v>29.405280000000001</v>
      </c>
      <c r="J72" s="48">
        <v>28.999886</v>
      </c>
      <c r="K72" s="48">
        <v>31.032952000000002</v>
      </c>
      <c r="L72" s="48">
        <v>29.852302999999999</v>
      </c>
      <c r="M72" s="48">
        <v>31.248891</v>
      </c>
      <c r="N72" s="48">
        <v>30.420190999999999</v>
      </c>
      <c r="O72" s="48">
        <v>33.82123</v>
      </c>
      <c r="P72" s="48">
        <v>36.728141000000001</v>
      </c>
      <c r="Q72" s="48">
        <v>38.292729999999999</v>
      </c>
      <c r="R72" s="48">
        <v>35.968870000000003</v>
      </c>
      <c r="S72" s="48">
        <v>39.204296999999997</v>
      </c>
      <c r="T72" s="48">
        <v>41.454346000000001</v>
      </c>
      <c r="U72" s="48">
        <v>40.470734</v>
      </c>
      <c r="V72" s="48">
        <v>43.529139999999998</v>
      </c>
      <c r="W72" s="48">
        <v>46.072049</v>
      </c>
      <c r="X72" s="48">
        <v>48.424627000000001</v>
      </c>
      <c r="Y72" s="48">
        <v>45.763136000000003</v>
      </c>
      <c r="Z72" s="48">
        <v>48.660125999999998</v>
      </c>
      <c r="AA72" s="48">
        <v>51.087232999999998</v>
      </c>
      <c r="AB72" s="48">
        <v>53.996000000000002</v>
      </c>
      <c r="AC72" s="48">
        <v>57.413691</v>
      </c>
      <c r="AD72" s="48">
        <v>58.518200999999998</v>
      </c>
      <c r="AE72" s="48">
        <v>60.281776999999998</v>
      </c>
      <c r="AF72" s="48">
        <v>62.312697999999997</v>
      </c>
      <c r="AG72" s="48">
        <v>62.283546999999999</v>
      </c>
      <c r="AH72" s="48">
        <v>62.846935000000002</v>
      </c>
      <c r="AI72" s="48">
        <v>60.936574</v>
      </c>
      <c r="AJ72" s="48">
        <v>58.682073000000003</v>
      </c>
      <c r="AK72" s="48">
        <v>51.070050000000002</v>
      </c>
      <c r="AL72" s="48">
        <v>45.476728000000001</v>
      </c>
      <c r="AM72" s="48">
        <v>33.463968999999999</v>
      </c>
      <c r="AN72" s="48">
        <v>25.621344000000001</v>
      </c>
      <c r="AO72" s="48">
        <v>29.144074</v>
      </c>
      <c r="AP72" s="48">
        <v>48.477927999999999</v>
      </c>
      <c r="AQ72" s="48">
        <v>57.850468999999997</v>
      </c>
      <c r="AR72" s="48">
        <v>81.611209000000002</v>
      </c>
      <c r="AS72" s="48">
        <v>101.304034</v>
      </c>
      <c r="AT72" s="48">
        <v>115.691019</v>
      </c>
      <c r="AU72" s="48">
        <v>131.59250299999999</v>
      </c>
      <c r="AV72" s="48">
        <v>107.44201200000001</v>
      </c>
      <c r="AW72" s="48">
        <v>94.775332000000006</v>
      </c>
      <c r="AX72" s="48">
        <v>85.137185000000002</v>
      </c>
      <c r="AY72" s="48">
        <v>80.212868</v>
      </c>
      <c r="AZ72" s="48">
        <v>73.728560000000002</v>
      </c>
    </row>
    <row r="73" spans="1:52" ht="15.75" x14ac:dyDescent="0.3">
      <c r="A73" s="5" t="s">
        <v>34</v>
      </c>
      <c r="B73" s="48">
        <v>14.233803000000002</v>
      </c>
      <c r="C73" s="48">
        <v>18.100469999999998</v>
      </c>
      <c r="D73" s="48">
        <v>15.855423999999996</v>
      </c>
      <c r="E73" s="48">
        <v>18.441063999999997</v>
      </c>
      <c r="F73" s="48">
        <v>15.513872000000003</v>
      </c>
      <c r="G73" s="48">
        <v>16.598248999999999</v>
      </c>
      <c r="H73" s="48">
        <v>16.038492000000002</v>
      </c>
      <c r="I73" s="48">
        <v>16.477377000000001</v>
      </c>
      <c r="J73" s="48">
        <v>17.731934999999996</v>
      </c>
      <c r="K73" s="48">
        <v>17.813659999999999</v>
      </c>
      <c r="L73" s="48">
        <v>19.776890999999999</v>
      </c>
      <c r="M73" s="48">
        <v>19.995486999999997</v>
      </c>
      <c r="N73" s="48">
        <v>18.908823999999999</v>
      </c>
      <c r="O73" s="48">
        <v>17.616346</v>
      </c>
      <c r="P73" s="48">
        <v>16.96819</v>
      </c>
      <c r="Q73" s="48">
        <v>19.185831</v>
      </c>
      <c r="R73" s="48">
        <v>20.872892</v>
      </c>
      <c r="S73" s="48">
        <v>23.160699000000001</v>
      </c>
      <c r="T73" s="48">
        <v>22.444677999999996</v>
      </c>
      <c r="U73" s="48">
        <v>22.639277999999997</v>
      </c>
      <c r="V73" s="48">
        <v>23.760033000000007</v>
      </c>
      <c r="W73" s="48">
        <v>21.497244999999999</v>
      </c>
      <c r="X73" s="48">
        <v>21.751413999999997</v>
      </c>
      <c r="Y73" s="48">
        <v>21.220100000000002</v>
      </c>
      <c r="Z73" s="48">
        <v>22.798042000000002</v>
      </c>
      <c r="AA73" s="48">
        <v>23.373204000000001</v>
      </c>
      <c r="AB73" s="48">
        <v>23.102765999999995</v>
      </c>
      <c r="AC73" s="48">
        <v>23.284532999999996</v>
      </c>
      <c r="AD73" s="48">
        <v>25.685116000000001</v>
      </c>
      <c r="AE73" s="48">
        <v>26.971319999999999</v>
      </c>
      <c r="AF73" s="48">
        <v>29.201962000000009</v>
      </c>
      <c r="AG73" s="48">
        <v>29.426550000000006</v>
      </c>
      <c r="AH73" s="48">
        <v>31.385796999999997</v>
      </c>
      <c r="AI73" s="48">
        <v>32.068973000000007</v>
      </c>
      <c r="AJ73" s="48">
        <v>33.677979999999991</v>
      </c>
      <c r="AK73" s="48">
        <v>32.913491999999998</v>
      </c>
      <c r="AL73" s="48">
        <v>14.103806999999996</v>
      </c>
      <c r="AM73" s="48">
        <v>12.276264000000005</v>
      </c>
      <c r="AN73" s="48">
        <v>11.489581999999999</v>
      </c>
      <c r="AO73" s="48">
        <v>16.694931999999998</v>
      </c>
      <c r="AP73" s="48">
        <v>24.571504999999995</v>
      </c>
      <c r="AQ73" s="48">
        <v>35.064157000000002</v>
      </c>
      <c r="AR73" s="48">
        <v>52.056511999999998</v>
      </c>
      <c r="AS73" s="48">
        <v>62.348240000000004</v>
      </c>
      <c r="AT73" s="48">
        <v>64.136792999999997</v>
      </c>
      <c r="AU73" s="48">
        <v>63.66644100000002</v>
      </c>
      <c r="AV73" s="48">
        <v>53.061376999999993</v>
      </c>
      <c r="AW73" s="48">
        <v>41.529071000000002</v>
      </c>
      <c r="AX73" s="48">
        <v>38.801917000000003</v>
      </c>
      <c r="AY73" s="48">
        <v>37.725915999999998</v>
      </c>
      <c r="AZ73" s="48">
        <v>32.672971000000004</v>
      </c>
    </row>
    <row r="74" spans="1:52" ht="15.75" x14ac:dyDescent="0.3">
      <c r="A74" s="8" t="s">
        <v>35</v>
      </c>
      <c r="B74" s="48">
        <v>6.8231669999999998</v>
      </c>
      <c r="C74" s="48">
        <v>10.123030999999999</v>
      </c>
      <c r="D74" s="48">
        <v>7.5296409999999998</v>
      </c>
      <c r="E74" s="48">
        <v>9.0112900000000007</v>
      </c>
      <c r="F74" s="48">
        <v>7.4741299999999997</v>
      </c>
      <c r="G74" s="48">
        <v>9.1468150000000001</v>
      </c>
      <c r="H74" s="48">
        <v>8.4691329999999994</v>
      </c>
      <c r="I74" s="48">
        <v>8.6521050000000006</v>
      </c>
      <c r="J74" s="48">
        <v>9.3480600000000003</v>
      </c>
      <c r="K74" s="48">
        <v>9.3057990000000004</v>
      </c>
      <c r="L74" s="48">
        <v>9.7240059999999993</v>
      </c>
      <c r="M74" s="48">
        <v>8.8898899999999994</v>
      </c>
      <c r="N74" s="48">
        <v>7.3293520000000001</v>
      </c>
      <c r="O74" s="48">
        <v>7.2019489999999999</v>
      </c>
      <c r="P74" s="48">
        <v>6.6133069999999998</v>
      </c>
      <c r="Q74" s="48">
        <v>7.0514049999999999</v>
      </c>
      <c r="R74" s="48">
        <v>8.0764040000000001</v>
      </c>
      <c r="S74" s="48">
        <v>10.093467</v>
      </c>
      <c r="T74" s="48">
        <v>10.215655</v>
      </c>
      <c r="U74" s="48">
        <v>10.030507</v>
      </c>
      <c r="V74" s="48">
        <v>9.7515389999999993</v>
      </c>
      <c r="W74" s="48">
        <v>9.2460959999999996</v>
      </c>
      <c r="X74" s="48">
        <v>8.4188270000000003</v>
      </c>
      <c r="Y74" s="48">
        <v>9.103847</v>
      </c>
      <c r="Z74" s="48">
        <v>8.5236999999999998</v>
      </c>
      <c r="AA74" s="48">
        <v>8.9669699999999999</v>
      </c>
      <c r="AB74" s="48">
        <v>10.586562000000001</v>
      </c>
      <c r="AC74" s="48">
        <v>10.475891000000001</v>
      </c>
      <c r="AD74" s="48">
        <v>12.419973000000001</v>
      </c>
      <c r="AE74" s="48">
        <v>13.974525</v>
      </c>
      <c r="AF74" s="48">
        <v>14.79392</v>
      </c>
      <c r="AG74" s="48">
        <v>14.598325000000001</v>
      </c>
      <c r="AH74" s="48">
        <v>15.594678</v>
      </c>
      <c r="AI74" s="48">
        <v>16.663285999999999</v>
      </c>
      <c r="AJ74" s="48">
        <v>16.110790999999999</v>
      </c>
      <c r="AK74" s="48">
        <v>16.560677999999999</v>
      </c>
      <c r="AL74" s="48">
        <v>5.7248929999999998</v>
      </c>
      <c r="AM74" s="48">
        <v>6.3627500000000001</v>
      </c>
      <c r="AN74" s="48">
        <v>5.8509180000000001</v>
      </c>
      <c r="AO74" s="48">
        <v>8.4704519999999999</v>
      </c>
      <c r="AP74" s="48">
        <v>12.378264</v>
      </c>
      <c r="AQ74" s="48">
        <v>18.297577</v>
      </c>
      <c r="AR74" s="48">
        <v>31.949114999999999</v>
      </c>
      <c r="AS74" s="48">
        <v>37.068005999999997</v>
      </c>
      <c r="AT74" s="48">
        <v>36.582411</v>
      </c>
      <c r="AU74" s="48">
        <v>37.129568999999996</v>
      </c>
      <c r="AV74" s="48">
        <v>28.373207000000001</v>
      </c>
      <c r="AW74" s="48">
        <v>19.916482999999999</v>
      </c>
      <c r="AX74" s="48">
        <v>16.265523000000002</v>
      </c>
      <c r="AY74" s="48">
        <v>15.886670000000001</v>
      </c>
      <c r="AZ74" s="48">
        <v>14.682539999999999</v>
      </c>
    </row>
    <row r="75" spans="1:52" ht="15.75" x14ac:dyDescent="0.3">
      <c r="A75" s="8" t="s">
        <v>36</v>
      </c>
      <c r="B75" s="48">
        <v>1.1356520000000001</v>
      </c>
      <c r="C75" s="48">
        <v>0.98565400000000003</v>
      </c>
      <c r="D75" s="48">
        <v>1.107334</v>
      </c>
      <c r="E75" s="48">
        <v>1.055096</v>
      </c>
      <c r="F75" s="48">
        <v>0.85084700000000002</v>
      </c>
      <c r="G75" s="48">
        <v>0.88624999999999998</v>
      </c>
      <c r="H75" s="48">
        <v>0.89101699999999995</v>
      </c>
      <c r="I75" s="48">
        <v>0.81005199999999999</v>
      </c>
      <c r="J75" s="48">
        <v>0.71859799999999996</v>
      </c>
      <c r="K75" s="48">
        <v>0.63163499999999995</v>
      </c>
      <c r="L75" s="48">
        <v>0.59583399999999997</v>
      </c>
      <c r="M75" s="48">
        <v>0.58071499999999998</v>
      </c>
      <c r="N75" s="48">
        <v>0.55501800000000001</v>
      </c>
      <c r="O75" s="48">
        <v>0.57566799999999996</v>
      </c>
      <c r="P75" s="48">
        <v>0.58322200000000002</v>
      </c>
      <c r="Q75" s="48">
        <v>0.59070400000000001</v>
      </c>
      <c r="R75" s="48">
        <v>0.59802299999999997</v>
      </c>
      <c r="S75" s="48">
        <v>0.62195599999999995</v>
      </c>
      <c r="T75" s="48">
        <v>0.551952</v>
      </c>
      <c r="U75" s="48">
        <v>0.47150799999999998</v>
      </c>
      <c r="V75" s="48">
        <v>0.44176799999999999</v>
      </c>
      <c r="W75" s="48">
        <v>0.32395099999999999</v>
      </c>
      <c r="X75" s="48">
        <v>0.30097099999999999</v>
      </c>
      <c r="Y75" s="48">
        <v>0.34862199999999999</v>
      </c>
      <c r="Z75" s="48">
        <v>0.47414299999999998</v>
      </c>
      <c r="AA75" s="48">
        <v>0.48802699999999999</v>
      </c>
      <c r="AB75" s="48">
        <v>0.45853500000000003</v>
      </c>
      <c r="AC75" s="48">
        <v>0.28678700000000001</v>
      </c>
      <c r="AD75" s="48">
        <v>0.25208199999999997</v>
      </c>
      <c r="AE75" s="48">
        <v>0.28104499999999999</v>
      </c>
      <c r="AF75" s="48">
        <v>0.32244499999999998</v>
      </c>
      <c r="AG75" s="48">
        <v>0.35285100000000003</v>
      </c>
      <c r="AH75" s="48">
        <v>0.271283</v>
      </c>
      <c r="AI75" s="48">
        <v>0.31814100000000001</v>
      </c>
      <c r="AJ75" s="48">
        <v>0.44011699999999998</v>
      </c>
      <c r="AK75" s="48">
        <v>0.40450599999999998</v>
      </c>
      <c r="AL75" s="48">
        <v>0.26003599999999999</v>
      </c>
      <c r="AM75" s="48">
        <v>0.20147699999999999</v>
      </c>
      <c r="AN75" s="48">
        <v>0.15006700000000001</v>
      </c>
      <c r="AO75" s="48">
        <v>0.24713099999999999</v>
      </c>
      <c r="AP75" s="48">
        <v>0.27610699999999999</v>
      </c>
      <c r="AQ75" s="48">
        <v>0.44189200000000001</v>
      </c>
      <c r="AR75" s="48">
        <v>0.485427</v>
      </c>
      <c r="AS75" s="48">
        <v>0.48587200000000003</v>
      </c>
      <c r="AT75" s="48">
        <v>0.44132199999999999</v>
      </c>
      <c r="AU75" s="48">
        <v>0.44080399999999997</v>
      </c>
      <c r="AV75" s="48">
        <v>0.35019499999999998</v>
      </c>
      <c r="AW75" s="48">
        <v>0.25167899999999999</v>
      </c>
      <c r="AX75" s="48">
        <v>0.21435499999999999</v>
      </c>
      <c r="AY75" s="48">
        <v>0.128299</v>
      </c>
      <c r="AZ75" s="48">
        <v>0.118372</v>
      </c>
    </row>
    <row r="76" spans="1:52" ht="15.75" x14ac:dyDescent="0.3">
      <c r="A76" s="8" t="s">
        <v>50</v>
      </c>
      <c r="B76" s="48">
        <v>5.8053559999999997</v>
      </c>
      <c r="C76" s="48">
        <v>6.5273050000000001</v>
      </c>
      <c r="D76" s="48">
        <v>6.7552719999999997</v>
      </c>
      <c r="E76" s="48">
        <v>7.9025439999999998</v>
      </c>
      <c r="F76" s="48">
        <v>6.691052</v>
      </c>
      <c r="G76" s="48">
        <v>6.0580930000000004</v>
      </c>
      <c r="H76" s="48">
        <v>6.1429330000000002</v>
      </c>
      <c r="I76" s="48">
        <v>6.5085649999999999</v>
      </c>
      <c r="J76" s="48">
        <v>7.152463</v>
      </c>
      <c r="K76" s="48">
        <v>7.3787200000000004</v>
      </c>
      <c r="L76" s="48">
        <v>8.9454700000000003</v>
      </c>
      <c r="M76" s="48">
        <v>9.98095</v>
      </c>
      <c r="N76" s="48">
        <v>10.488274000000001</v>
      </c>
      <c r="O76" s="48">
        <v>9.3218169999999994</v>
      </c>
      <c r="P76" s="48">
        <v>9.2494230000000002</v>
      </c>
      <c r="Q76" s="48">
        <v>11.033903</v>
      </c>
      <c r="R76" s="48">
        <v>11.645225999999999</v>
      </c>
      <c r="S76" s="48">
        <v>11.89128</v>
      </c>
      <c r="T76" s="48">
        <v>11.677071</v>
      </c>
      <c r="U76" s="48">
        <v>12.082812000000001</v>
      </c>
      <c r="V76" s="48">
        <v>13.566725999999999</v>
      </c>
      <c r="W76" s="48">
        <v>11.927198000000001</v>
      </c>
      <c r="X76" s="48">
        <v>13.031616</v>
      </c>
      <c r="Y76" s="48">
        <v>11.767631</v>
      </c>
      <c r="Z76" s="48">
        <v>13.800198999999999</v>
      </c>
      <c r="AA76" s="48">
        <v>13.918207000000001</v>
      </c>
      <c r="AB76" s="48">
        <v>12.057669000000001</v>
      </c>
      <c r="AC76" s="48">
        <v>12.521855</v>
      </c>
      <c r="AD76" s="48">
        <v>13.013061</v>
      </c>
      <c r="AE76" s="48">
        <v>12.71575</v>
      </c>
      <c r="AF76" s="48">
        <v>14.085597</v>
      </c>
      <c r="AG76" s="48">
        <v>14.475374</v>
      </c>
      <c r="AH76" s="48">
        <v>15.519836</v>
      </c>
      <c r="AI76" s="48">
        <v>15.087546</v>
      </c>
      <c r="AJ76" s="48">
        <v>17.127071999999998</v>
      </c>
      <c r="AK76" s="48">
        <v>15.948308000000001</v>
      </c>
      <c r="AL76" s="48">
        <v>8.1188780000000005</v>
      </c>
      <c r="AM76" s="48">
        <v>5.7120369999999996</v>
      </c>
      <c r="AN76" s="48">
        <v>5.4885970000000004</v>
      </c>
      <c r="AO76" s="48">
        <v>7.9773490000000002</v>
      </c>
      <c r="AP76" s="48">
        <v>11.917134000000001</v>
      </c>
      <c r="AQ76" s="48">
        <v>16.324687999999998</v>
      </c>
      <c r="AR76" s="48">
        <v>19.621970000000001</v>
      </c>
      <c r="AS76" s="48">
        <v>24.794362</v>
      </c>
      <c r="AT76" s="48">
        <v>27.113060000000001</v>
      </c>
      <c r="AU76" s="48">
        <v>26.096067999999999</v>
      </c>
      <c r="AV76" s="48">
        <v>24.337975</v>
      </c>
      <c r="AW76" s="48">
        <v>21.360908999999999</v>
      </c>
      <c r="AX76" s="48">
        <v>22.322039</v>
      </c>
      <c r="AY76" s="48">
        <v>21.710947000000001</v>
      </c>
      <c r="AZ76" s="48">
        <v>17.872059</v>
      </c>
    </row>
    <row r="77" spans="1:52" ht="15.75" x14ac:dyDescent="0.3">
      <c r="A77" s="6" t="s">
        <v>38</v>
      </c>
      <c r="B77" s="48">
        <v>5.8053559999999997</v>
      </c>
      <c r="C77" s="48">
        <v>6.5273050000000001</v>
      </c>
      <c r="D77" s="48">
        <v>6.7552719999999997</v>
      </c>
      <c r="E77" s="48">
        <v>7.9025439999999998</v>
      </c>
      <c r="F77" s="48">
        <v>6.691052</v>
      </c>
      <c r="G77" s="48">
        <v>6.0580930000000004</v>
      </c>
      <c r="H77" s="48">
        <v>6.1429330000000002</v>
      </c>
      <c r="I77" s="48">
        <v>6.5085649999999999</v>
      </c>
      <c r="J77" s="48">
        <v>7.152463</v>
      </c>
      <c r="K77" s="48">
        <v>7.3787200000000004</v>
      </c>
      <c r="L77" s="48">
        <v>8.9454700000000003</v>
      </c>
      <c r="M77" s="48">
        <v>9.98095</v>
      </c>
      <c r="N77" s="48">
        <v>10.488274000000001</v>
      </c>
      <c r="O77" s="48">
        <v>9.3218169999999994</v>
      </c>
      <c r="P77" s="48">
        <v>9.2494230000000002</v>
      </c>
      <c r="Q77" s="48">
        <v>11.033903</v>
      </c>
      <c r="R77" s="48">
        <v>11.645225999999999</v>
      </c>
      <c r="S77" s="48">
        <v>11.89128</v>
      </c>
      <c r="T77" s="48">
        <v>11.677071</v>
      </c>
      <c r="U77" s="48">
        <v>12.082812000000001</v>
      </c>
      <c r="V77" s="48">
        <v>13.566725999999999</v>
      </c>
      <c r="W77" s="48">
        <v>11.927198000000001</v>
      </c>
      <c r="X77" s="48">
        <v>13.031616</v>
      </c>
      <c r="Y77" s="48">
        <v>11.767631</v>
      </c>
      <c r="Z77" s="48">
        <v>13.800198999999999</v>
      </c>
      <c r="AA77" s="48">
        <v>13.918207000000001</v>
      </c>
      <c r="AB77" s="48">
        <v>12.057669000000001</v>
      </c>
      <c r="AC77" s="48">
        <v>12.521855</v>
      </c>
      <c r="AD77" s="48">
        <v>13.013061</v>
      </c>
      <c r="AE77" s="48">
        <v>12.71575</v>
      </c>
      <c r="AF77" s="48">
        <v>14.085597</v>
      </c>
      <c r="AG77" s="48">
        <v>14.475374</v>
      </c>
      <c r="AH77" s="48">
        <v>15.519836</v>
      </c>
      <c r="AI77" s="48">
        <v>15.087546</v>
      </c>
      <c r="AJ77" s="48">
        <v>17.127071999999998</v>
      </c>
      <c r="AK77" s="48">
        <v>15.948308000000001</v>
      </c>
      <c r="AL77" s="48">
        <v>8.1188780000000005</v>
      </c>
      <c r="AM77" s="48">
        <v>5.7120369999999996</v>
      </c>
      <c r="AN77" s="48">
        <v>5.4885970000000004</v>
      </c>
      <c r="AO77" s="48">
        <v>7.9773490000000002</v>
      </c>
      <c r="AP77" s="48">
        <v>11.917134000000001</v>
      </c>
      <c r="AQ77" s="48">
        <v>16.324687999999998</v>
      </c>
      <c r="AR77" s="48">
        <v>19.621970000000001</v>
      </c>
      <c r="AS77" s="48">
        <v>24.794362</v>
      </c>
      <c r="AT77" s="48">
        <v>27.113060000000001</v>
      </c>
      <c r="AU77" s="48">
        <v>26.096067999999999</v>
      </c>
      <c r="AV77" s="48">
        <v>24.337975</v>
      </c>
      <c r="AW77" s="48">
        <v>21.360908999999999</v>
      </c>
      <c r="AX77" s="48">
        <v>22.322039</v>
      </c>
      <c r="AY77" s="48">
        <v>21.710947000000001</v>
      </c>
      <c r="AZ77" s="48">
        <v>17.872059</v>
      </c>
    </row>
    <row r="78" spans="1:52" ht="15.75" x14ac:dyDescent="0.3">
      <c r="A78" s="6" t="s">
        <v>39</v>
      </c>
      <c r="B78" s="48">
        <v>0</v>
      </c>
      <c r="C78" s="48">
        <v>0</v>
      </c>
      <c r="D78" s="48">
        <v>0</v>
      </c>
      <c r="E78" s="48">
        <v>0</v>
      </c>
      <c r="F78" s="48">
        <v>0</v>
      </c>
      <c r="G78" s="48">
        <v>0</v>
      </c>
      <c r="H78" s="48">
        <v>0</v>
      </c>
      <c r="I78" s="48">
        <v>0</v>
      </c>
      <c r="J78" s="48">
        <v>0</v>
      </c>
      <c r="K78" s="48">
        <v>0</v>
      </c>
      <c r="L78" s="48">
        <v>0</v>
      </c>
      <c r="M78" s="48">
        <v>0</v>
      </c>
      <c r="N78" s="48">
        <v>0</v>
      </c>
      <c r="O78" s="48">
        <v>0</v>
      </c>
      <c r="P78" s="48">
        <v>0</v>
      </c>
      <c r="Q78" s="48">
        <v>0</v>
      </c>
      <c r="R78" s="48">
        <v>0</v>
      </c>
      <c r="S78" s="48">
        <v>0</v>
      </c>
      <c r="T78" s="48">
        <v>0</v>
      </c>
      <c r="U78" s="48">
        <v>0</v>
      </c>
      <c r="V78" s="48">
        <v>0</v>
      </c>
      <c r="W78" s="48">
        <v>0</v>
      </c>
      <c r="X78" s="48">
        <v>0</v>
      </c>
      <c r="Y78" s="48">
        <v>0</v>
      </c>
      <c r="Z78" s="48">
        <v>0</v>
      </c>
      <c r="AA78" s="48">
        <v>0</v>
      </c>
      <c r="AB78" s="48">
        <v>0</v>
      </c>
      <c r="AC78" s="48">
        <v>0</v>
      </c>
      <c r="AD78" s="48">
        <v>0</v>
      </c>
      <c r="AE78" s="48">
        <v>0</v>
      </c>
      <c r="AF78" s="48">
        <v>0</v>
      </c>
      <c r="AG78" s="48">
        <v>0</v>
      </c>
      <c r="AH78" s="48">
        <v>0</v>
      </c>
      <c r="AI78" s="48">
        <v>0</v>
      </c>
      <c r="AJ78" s="48">
        <v>0</v>
      </c>
      <c r="AK78" s="48">
        <v>0</v>
      </c>
      <c r="AL78" s="48">
        <v>0</v>
      </c>
      <c r="AM78" s="48">
        <v>0</v>
      </c>
      <c r="AN78" s="48">
        <v>0</v>
      </c>
      <c r="AO78" s="48">
        <v>0</v>
      </c>
      <c r="AP78" s="48">
        <v>0</v>
      </c>
      <c r="AQ78" s="48">
        <v>0</v>
      </c>
      <c r="AR78" s="48">
        <v>0</v>
      </c>
      <c r="AS78" s="48">
        <v>0</v>
      </c>
      <c r="AT78" s="48">
        <v>0</v>
      </c>
      <c r="AU78" s="48">
        <v>0</v>
      </c>
      <c r="AV78" s="48">
        <v>0</v>
      </c>
      <c r="AW78" s="48">
        <v>0</v>
      </c>
      <c r="AX78" s="48">
        <v>0</v>
      </c>
      <c r="AY78" s="48">
        <v>0</v>
      </c>
      <c r="AZ78" s="48">
        <v>0</v>
      </c>
    </row>
    <row r="79" spans="1:52" ht="15.75" x14ac:dyDescent="0.3">
      <c r="A79" s="8" t="s">
        <v>40</v>
      </c>
      <c r="B79" s="48">
        <v>0</v>
      </c>
      <c r="C79" s="48">
        <v>0</v>
      </c>
      <c r="D79" s="48">
        <v>0</v>
      </c>
      <c r="E79" s="48">
        <v>0</v>
      </c>
      <c r="F79" s="48">
        <v>0</v>
      </c>
      <c r="G79" s="48">
        <v>0</v>
      </c>
      <c r="H79" s="48">
        <v>0</v>
      </c>
      <c r="I79" s="48">
        <v>0</v>
      </c>
      <c r="J79" s="48">
        <v>0</v>
      </c>
      <c r="K79" s="48">
        <v>0</v>
      </c>
      <c r="L79" s="48">
        <v>0</v>
      </c>
      <c r="M79" s="48">
        <v>0</v>
      </c>
      <c r="N79" s="48">
        <v>0</v>
      </c>
      <c r="O79" s="48">
        <v>0</v>
      </c>
      <c r="P79" s="48">
        <v>0</v>
      </c>
      <c r="Q79" s="48">
        <v>0</v>
      </c>
      <c r="R79" s="48">
        <v>0</v>
      </c>
      <c r="S79" s="48">
        <v>0</v>
      </c>
      <c r="T79" s="48">
        <v>0</v>
      </c>
      <c r="U79" s="48">
        <v>0</v>
      </c>
      <c r="V79" s="48">
        <v>0</v>
      </c>
      <c r="W79" s="48">
        <v>0</v>
      </c>
      <c r="X79" s="48">
        <v>0</v>
      </c>
      <c r="Y79" s="48">
        <v>0</v>
      </c>
      <c r="Z79" s="48">
        <v>0</v>
      </c>
      <c r="AA79" s="48">
        <v>0</v>
      </c>
      <c r="AB79" s="48">
        <v>0</v>
      </c>
      <c r="AC79" s="48">
        <v>0</v>
      </c>
      <c r="AD79" s="48">
        <v>0</v>
      </c>
      <c r="AE79" s="48">
        <v>0</v>
      </c>
      <c r="AF79" s="48">
        <v>0</v>
      </c>
      <c r="AG79" s="48">
        <v>0</v>
      </c>
      <c r="AH79" s="48">
        <v>0</v>
      </c>
      <c r="AI79" s="48">
        <v>0</v>
      </c>
      <c r="AJ79" s="48">
        <v>0</v>
      </c>
      <c r="AK79" s="48">
        <v>0</v>
      </c>
      <c r="AL79" s="48">
        <v>0</v>
      </c>
      <c r="AM79" s="48">
        <v>0</v>
      </c>
      <c r="AN79" s="48">
        <v>0</v>
      </c>
      <c r="AO79" s="48">
        <v>0</v>
      </c>
      <c r="AP79" s="48">
        <v>0</v>
      </c>
      <c r="AQ79" s="48">
        <v>0</v>
      </c>
      <c r="AR79" s="48">
        <v>0</v>
      </c>
      <c r="AS79" s="48">
        <v>0</v>
      </c>
      <c r="AT79" s="48">
        <v>0</v>
      </c>
      <c r="AU79" s="48">
        <v>0</v>
      </c>
      <c r="AV79" s="48">
        <v>0</v>
      </c>
      <c r="AW79" s="48">
        <v>0</v>
      </c>
      <c r="AX79" s="48">
        <v>0</v>
      </c>
      <c r="AY79" s="48">
        <v>0</v>
      </c>
      <c r="AZ79" s="48">
        <v>0</v>
      </c>
    </row>
    <row r="80" spans="1:52" ht="15.75" x14ac:dyDescent="0.3">
      <c r="A80" s="8" t="s">
        <v>41</v>
      </c>
      <c r="B80" s="48">
        <v>0.46962799999999999</v>
      </c>
      <c r="C80" s="48">
        <v>0.46448</v>
      </c>
      <c r="D80" s="48">
        <v>0.46317700000000001</v>
      </c>
      <c r="E80" s="48">
        <v>0.472134</v>
      </c>
      <c r="F80" s="48">
        <v>0.49784299999999998</v>
      </c>
      <c r="G80" s="48">
        <v>0.50709099999999996</v>
      </c>
      <c r="H80" s="48">
        <v>0.53540900000000002</v>
      </c>
      <c r="I80" s="48">
        <v>0.50665499999999997</v>
      </c>
      <c r="J80" s="48">
        <v>0.51281399999999999</v>
      </c>
      <c r="K80" s="48">
        <v>0.497506</v>
      </c>
      <c r="L80" s="48">
        <v>0.51158099999999995</v>
      </c>
      <c r="M80" s="48">
        <v>0.54393199999999997</v>
      </c>
      <c r="N80" s="48">
        <v>0.53617999999999999</v>
      </c>
      <c r="O80" s="48">
        <v>0.51691200000000004</v>
      </c>
      <c r="P80" s="48">
        <v>0.52223799999999998</v>
      </c>
      <c r="Q80" s="48">
        <v>0.50981900000000002</v>
      </c>
      <c r="R80" s="48">
        <v>0.55323900000000004</v>
      </c>
      <c r="S80" s="48">
        <v>0.55399600000000004</v>
      </c>
      <c r="T80" s="48">
        <v>0</v>
      </c>
      <c r="U80" s="48">
        <v>5.4450999999999999E-2</v>
      </c>
      <c r="V80" s="48">
        <v>0</v>
      </c>
      <c r="W80" s="48">
        <v>0</v>
      </c>
      <c r="X80" s="48">
        <v>0</v>
      </c>
      <c r="Y80" s="48">
        <v>0</v>
      </c>
      <c r="Z80" s="48">
        <v>0</v>
      </c>
      <c r="AA80" s="48">
        <v>0</v>
      </c>
      <c r="AB80" s="48">
        <v>0</v>
      </c>
      <c r="AC80" s="48">
        <v>0</v>
      </c>
      <c r="AD80" s="48">
        <v>0</v>
      </c>
      <c r="AE80" s="48">
        <v>0</v>
      </c>
      <c r="AF80" s="48">
        <v>0</v>
      </c>
      <c r="AG80" s="48">
        <v>0</v>
      </c>
      <c r="AH80" s="48">
        <v>0</v>
      </c>
      <c r="AI80" s="48">
        <v>0</v>
      </c>
      <c r="AJ80" s="48">
        <v>0</v>
      </c>
      <c r="AK80" s="48">
        <v>0</v>
      </c>
      <c r="AL80" s="48">
        <v>0</v>
      </c>
      <c r="AM80" s="48">
        <v>0</v>
      </c>
      <c r="AN80" s="48">
        <v>0</v>
      </c>
      <c r="AO80" s="48">
        <v>0</v>
      </c>
      <c r="AP80" s="48">
        <v>0</v>
      </c>
      <c r="AQ80" s="48">
        <v>0</v>
      </c>
      <c r="AR80" s="48">
        <v>0</v>
      </c>
      <c r="AS80" s="48">
        <v>0</v>
      </c>
      <c r="AT80" s="48">
        <v>0</v>
      </c>
      <c r="AU80" s="48">
        <v>0</v>
      </c>
      <c r="AV80" s="48">
        <v>0</v>
      </c>
      <c r="AW80" s="48">
        <v>0</v>
      </c>
      <c r="AX80" s="48">
        <v>0</v>
      </c>
      <c r="AY80" s="48">
        <v>0</v>
      </c>
      <c r="AZ80" s="48">
        <v>0</v>
      </c>
    </row>
    <row r="81" spans="1:52" ht="15.75" x14ac:dyDescent="0.3">
      <c r="A81" s="4" t="s">
        <v>42</v>
      </c>
      <c r="B81" s="48">
        <v>152.55990700000001</v>
      </c>
      <c r="C81" s="48">
        <v>149.784211</v>
      </c>
      <c r="D81" s="48">
        <v>151.474389</v>
      </c>
      <c r="E81" s="48">
        <v>154.01157900000001</v>
      </c>
      <c r="F81" s="48">
        <v>156.36654999999999</v>
      </c>
      <c r="G81" s="48">
        <v>165.282591</v>
      </c>
      <c r="H81" s="48">
        <v>166.51417799999999</v>
      </c>
      <c r="I81" s="48">
        <v>166.613349</v>
      </c>
      <c r="J81" s="48">
        <v>168.53286900000001</v>
      </c>
      <c r="K81" s="48">
        <v>174.446493</v>
      </c>
      <c r="L81" s="48">
        <v>178.641189</v>
      </c>
      <c r="M81" s="48">
        <v>180.08836400000001</v>
      </c>
      <c r="N81" s="48">
        <v>175.774111</v>
      </c>
      <c r="O81" s="48">
        <v>176.27178499999999</v>
      </c>
      <c r="P81" s="48">
        <v>175.17524800000001</v>
      </c>
      <c r="Q81" s="48">
        <v>174.41191599999999</v>
      </c>
      <c r="R81" s="48">
        <v>176.29203999999999</v>
      </c>
      <c r="S81" s="48">
        <v>173.04576599999999</v>
      </c>
      <c r="T81" s="48">
        <v>172.800017</v>
      </c>
      <c r="U81" s="48">
        <v>184.67853400000001</v>
      </c>
      <c r="V81" s="48">
        <v>192.650668</v>
      </c>
      <c r="W81" s="48">
        <v>200.506697</v>
      </c>
      <c r="X81" s="48">
        <v>190.19452699999999</v>
      </c>
      <c r="Y81" s="48">
        <v>187.64898600000001</v>
      </c>
      <c r="Z81" s="48">
        <v>200.34248400000001</v>
      </c>
      <c r="AA81" s="48">
        <v>209.552378</v>
      </c>
      <c r="AB81" s="48">
        <v>205.298361</v>
      </c>
      <c r="AC81" s="48">
        <v>204.76647600000001</v>
      </c>
      <c r="AD81" s="48">
        <v>202.82640799999999</v>
      </c>
      <c r="AE81" s="48">
        <v>213.885952</v>
      </c>
      <c r="AF81" s="48">
        <v>233.33932899999999</v>
      </c>
      <c r="AG81" s="48">
        <v>246.75930700000001</v>
      </c>
      <c r="AH81" s="48">
        <v>265.44898799999999</v>
      </c>
      <c r="AI81" s="48">
        <v>273.17675300000002</v>
      </c>
      <c r="AJ81" s="48">
        <v>265.784764</v>
      </c>
      <c r="AK81" s="48">
        <v>252.564741</v>
      </c>
      <c r="AL81" s="48">
        <v>246.552708</v>
      </c>
      <c r="AM81" s="48">
        <v>243.361963</v>
      </c>
      <c r="AN81" s="48">
        <v>241.20702499999999</v>
      </c>
      <c r="AO81" s="48">
        <v>238.92656199999999</v>
      </c>
      <c r="AP81" s="48">
        <v>249.885739</v>
      </c>
      <c r="AQ81" s="48">
        <v>272.48362100000003</v>
      </c>
      <c r="AR81" s="48">
        <v>282.30142499999999</v>
      </c>
      <c r="AS81" s="48">
        <v>308.227553</v>
      </c>
      <c r="AT81" s="48">
        <v>313.474718</v>
      </c>
      <c r="AU81" s="48">
        <v>309.47892100000001</v>
      </c>
      <c r="AV81" s="48">
        <v>295.30052000000001</v>
      </c>
      <c r="AW81" s="48">
        <v>311.05807299999998</v>
      </c>
      <c r="AX81" s="48">
        <v>305.80980899999997</v>
      </c>
      <c r="AY81" s="48">
        <v>292.85319199999998</v>
      </c>
      <c r="AZ81" s="48">
        <v>296.12595900000002</v>
      </c>
    </row>
    <row r="82" spans="1:52" ht="15.75" x14ac:dyDescent="0.3">
      <c r="A82" s="4" t="s">
        <v>43</v>
      </c>
      <c r="B82" s="48">
        <v>152.55990700000001</v>
      </c>
      <c r="C82" s="48">
        <v>149.784211</v>
      </c>
      <c r="D82" s="48">
        <v>151.474389</v>
      </c>
      <c r="E82" s="48">
        <v>154.01157900000001</v>
      </c>
      <c r="F82" s="48">
        <v>156.36654999999999</v>
      </c>
      <c r="G82" s="48">
        <v>165.282591</v>
      </c>
      <c r="H82" s="48">
        <v>166.51417799999999</v>
      </c>
      <c r="I82" s="48">
        <v>166.613349</v>
      </c>
      <c r="J82" s="48">
        <v>168.53286900000001</v>
      </c>
      <c r="K82" s="48">
        <v>174.446493</v>
      </c>
      <c r="L82" s="48">
        <v>178.641189</v>
      </c>
      <c r="M82" s="48">
        <v>180.08836400000001</v>
      </c>
      <c r="N82" s="48">
        <v>175.774111</v>
      </c>
      <c r="O82" s="48">
        <v>176.27178499999999</v>
      </c>
      <c r="P82" s="48">
        <v>175.17524800000001</v>
      </c>
      <c r="Q82" s="48">
        <v>174.41191599999999</v>
      </c>
      <c r="R82" s="48">
        <v>176.29203999999999</v>
      </c>
      <c r="S82" s="48">
        <v>173.04576599999999</v>
      </c>
      <c r="T82" s="48">
        <v>172.800017</v>
      </c>
      <c r="U82" s="48">
        <v>184.67853400000001</v>
      </c>
      <c r="V82" s="48">
        <v>192.650668</v>
      </c>
      <c r="W82" s="48">
        <v>200.506697</v>
      </c>
      <c r="X82" s="48">
        <v>190.19452699999999</v>
      </c>
      <c r="Y82" s="48">
        <v>187.64898600000001</v>
      </c>
      <c r="Z82" s="48">
        <v>200.34248400000001</v>
      </c>
      <c r="AA82" s="48">
        <v>209.552378</v>
      </c>
      <c r="AB82" s="48">
        <v>205.298361</v>
      </c>
      <c r="AC82" s="48">
        <v>204.76647600000001</v>
      </c>
      <c r="AD82" s="48">
        <v>202.82640799999999</v>
      </c>
      <c r="AE82" s="48">
        <v>213.885952</v>
      </c>
      <c r="AF82" s="48">
        <v>233.33932899999999</v>
      </c>
      <c r="AG82" s="48">
        <v>246.75930700000001</v>
      </c>
      <c r="AH82" s="48">
        <v>265.44898799999999</v>
      </c>
      <c r="AI82" s="48">
        <v>273.17675300000002</v>
      </c>
      <c r="AJ82" s="48">
        <v>265.784764</v>
      </c>
      <c r="AK82" s="48">
        <v>252.564741</v>
      </c>
      <c r="AL82" s="48">
        <v>246.552708</v>
      </c>
      <c r="AM82" s="48">
        <v>243.361963</v>
      </c>
      <c r="AN82" s="48">
        <v>241.20702499999999</v>
      </c>
      <c r="AO82" s="48">
        <v>238.92656199999999</v>
      </c>
      <c r="AP82" s="48">
        <v>249.885739</v>
      </c>
      <c r="AQ82" s="48">
        <v>272.48362100000003</v>
      </c>
      <c r="AR82" s="48">
        <v>282.30142499999999</v>
      </c>
      <c r="AS82" s="48">
        <v>308.227553</v>
      </c>
      <c r="AT82" s="48">
        <v>313.474718</v>
      </c>
      <c r="AU82" s="48">
        <v>309.47892100000001</v>
      </c>
      <c r="AV82" s="48">
        <v>295.30052000000001</v>
      </c>
      <c r="AW82" s="48">
        <v>311.05807299999998</v>
      </c>
      <c r="AX82" s="48">
        <v>305.80980899999997</v>
      </c>
      <c r="AY82" s="48">
        <v>292.85319199999998</v>
      </c>
      <c r="AZ82" s="48">
        <v>296.12595900000002</v>
      </c>
    </row>
    <row r="83" spans="1:52" ht="15.75" x14ac:dyDescent="0.3">
      <c r="A83" s="4" t="s">
        <v>44</v>
      </c>
      <c r="B83" s="48">
        <v>0</v>
      </c>
      <c r="C83" s="48">
        <v>0</v>
      </c>
      <c r="D83" s="48">
        <v>0</v>
      </c>
      <c r="E83" s="48">
        <v>0</v>
      </c>
      <c r="F83" s="48">
        <v>0</v>
      </c>
      <c r="G83" s="48">
        <v>0</v>
      </c>
      <c r="H83" s="48">
        <v>0</v>
      </c>
      <c r="I83" s="48">
        <v>0</v>
      </c>
      <c r="J83" s="48">
        <v>0</v>
      </c>
      <c r="K83" s="48">
        <v>0</v>
      </c>
      <c r="L83" s="48">
        <v>0</v>
      </c>
      <c r="M83" s="48">
        <v>0</v>
      </c>
      <c r="N83" s="48">
        <v>0</v>
      </c>
      <c r="O83" s="48">
        <v>0</v>
      </c>
      <c r="P83" s="48">
        <v>0</v>
      </c>
      <c r="Q83" s="48">
        <v>0</v>
      </c>
      <c r="R83" s="48">
        <v>0</v>
      </c>
      <c r="S83" s="48">
        <v>0</v>
      </c>
      <c r="T83" s="48">
        <v>0</v>
      </c>
      <c r="U83" s="48">
        <v>0</v>
      </c>
      <c r="V83" s="48">
        <v>0</v>
      </c>
      <c r="W83" s="48">
        <v>0</v>
      </c>
      <c r="X83" s="48">
        <v>0</v>
      </c>
      <c r="Y83" s="48">
        <v>0</v>
      </c>
      <c r="Z83" s="48">
        <v>0</v>
      </c>
      <c r="AA83" s="48">
        <v>0</v>
      </c>
      <c r="AB83" s="48">
        <v>0</v>
      </c>
      <c r="AC83" s="48">
        <v>0</v>
      </c>
      <c r="AD83" s="48">
        <v>0</v>
      </c>
      <c r="AE83" s="48">
        <v>0</v>
      </c>
      <c r="AF83" s="48">
        <v>0</v>
      </c>
      <c r="AG83" s="48">
        <v>0</v>
      </c>
      <c r="AH83" s="48">
        <v>0</v>
      </c>
      <c r="AI83" s="48">
        <v>0</v>
      </c>
      <c r="AJ83" s="48">
        <v>0</v>
      </c>
      <c r="AK83" s="48">
        <v>0</v>
      </c>
      <c r="AL83" s="48">
        <v>0</v>
      </c>
      <c r="AM83" s="48">
        <v>0</v>
      </c>
      <c r="AN83" s="48">
        <v>0</v>
      </c>
      <c r="AO83" s="48">
        <v>0</v>
      </c>
      <c r="AP83" s="48">
        <v>0</v>
      </c>
      <c r="AQ83" s="48">
        <v>0</v>
      </c>
      <c r="AR83" s="48">
        <v>0</v>
      </c>
      <c r="AS83" s="48">
        <v>0</v>
      </c>
      <c r="AT83" s="48">
        <v>0</v>
      </c>
      <c r="AU83" s="48">
        <v>0</v>
      </c>
      <c r="AV83" s="48">
        <v>0</v>
      </c>
      <c r="AW83" s="48">
        <v>0</v>
      </c>
      <c r="AX83" s="48">
        <v>0</v>
      </c>
      <c r="AY83" s="48">
        <v>0</v>
      </c>
      <c r="AZ83" s="48">
        <v>0</v>
      </c>
    </row>
    <row r="84" spans="1:52" ht="15.75" x14ac:dyDescent="0.3">
      <c r="A84" s="4" t="s">
        <v>45</v>
      </c>
      <c r="B84" s="48">
        <v>0</v>
      </c>
      <c r="C84" s="48">
        <v>0</v>
      </c>
      <c r="D84" s="48">
        <v>0</v>
      </c>
      <c r="E84" s="48">
        <v>0</v>
      </c>
      <c r="F84" s="48">
        <v>0</v>
      </c>
      <c r="G84" s="48">
        <v>0</v>
      </c>
      <c r="H84" s="48">
        <v>0</v>
      </c>
      <c r="I84" s="48">
        <v>0</v>
      </c>
      <c r="J84" s="48">
        <v>0</v>
      </c>
      <c r="K84" s="48">
        <v>0</v>
      </c>
      <c r="L84" s="48">
        <v>0</v>
      </c>
      <c r="M84" s="48">
        <v>0</v>
      </c>
      <c r="N84" s="48">
        <v>0</v>
      </c>
      <c r="O84" s="48">
        <v>0</v>
      </c>
      <c r="P84" s="48">
        <v>0</v>
      </c>
      <c r="Q84" s="48">
        <v>0</v>
      </c>
      <c r="R84" s="48">
        <v>0</v>
      </c>
      <c r="S84" s="48">
        <v>0</v>
      </c>
      <c r="T84" s="48">
        <v>0</v>
      </c>
      <c r="U84" s="48">
        <v>0</v>
      </c>
      <c r="V84" s="48">
        <v>0</v>
      </c>
      <c r="W84" s="48">
        <v>0</v>
      </c>
      <c r="X84" s="48">
        <v>0</v>
      </c>
      <c r="Y84" s="48">
        <v>0</v>
      </c>
      <c r="Z84" s="48">
        <v>0</v>
      </c>
      <c r="AA84" s="48">
        <v>0</v>
      </c>
      <c r="AB84" s="48">
        <v>0</v>
      </c>
      <c r="AC84" s="48">
        <v>0</v>
      </c>
      <c r="AD84" s="48">
        <v>0</v>
      </c>
      <c r="AE84" s="48">
        <v>0</v>
      </c>
      <c r="AF84" s="48">
        <v>0</v>
      </c>
      <c r="AG84" s="48">
        <v>0</v>
      </c>
      <c r="AH84" s="48">
        <v>0</v>
      </c>
      <c r="AI84" s="48">
        <v>0</v>
      </c>
      <c r="AJ84" s="48">
        <v>0</v>
      </c>
      <c r="AK84" s="48">
        <v>0</v>
      </c>
      <c r="AL84" s="48">
        <v>0</v>
      </c>
      <c r="AM84" s="48">
        <v>0</v>
      </c>
      <c r="AN84" s="48">
        <v>0</v>
      </c>
      <c r="AO84" s="48">
        <v>0</v>
      </c>
      <c r="AP84" s="48">
        <v>0</v>
      </c>
      <c r="AQ84" s="48">
        <v>0</v>
      </c>
      <c r="AR84" s="48">
        <v>0</v>
      </c>
      <c r="AS84" s="48">
        <v>0</v>
      </c>
      <c r="AT84" s="48">
        <v>0</v>
      </c>
      <c r="AU84" s="48">
        <v>0</v>
      </c>
      <c r="AV84" s="48">
        <v>0</v>
      </c>
      <c r="AW84" s="48">
        <v>0</v>
      </c>
      <c r="AX84" s="48">
        <v>0</v>
      </c>
      <c r="AY84" s="48">
        <v>0</v>
      </c>
      <c r="AZ84" s="48">
        <v>0</v>
      </c>
    </row>
    <row r="85" spans="1:52" ht="15.75" x14ac:dyDescent="0.3">
      <c r="A85" s="4" t="s">
        <v>51</v>
      </c>
      <c r="B85" s="48">
        <v>0</v>
      </c>
      <c r="C85" s="48">
        <v>0</v>
      </c>
      <c r="D85" s="48">
        <v>0</v>
      </c>
      <c r="E85" s="48">
        <v>0</v>
      </c>
      <c r="F85" s="48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  <c r="O85" s="48">
        <v>0</v>
      </c>
      <c r="P85" s="48">
        <v>0</v>
      </c>
      <c r="Q85" s="48">
        <v>0</v>
      </c>
      <c r="R85" s="48">
        <v>0</v>
      </c>
      <c r="S85" s="48">
        <v>0</v>
      </c>
      <c r="T85" s="48">
        <v>0</v>
      </c>
      <c r="U85" s="48">
        <v>0</v>
      </c>
      <c r="V85" s="48">
        <v>0</v>
      </c>
      <c r="W85" s="48">
        <v>0</v>
      </c>
      <c r="X85" s="48">
        <v>0</v>
      </c>
      <c r="Y85" s="48">
        <v>0</v>
      </c>
      <c r="Z85" s="48">
        <v>0</v>
      </c>
      <c r="AA85" s="48">
        <v>0</v>
      </c>
      <c r="AB85" s="48">
        <v>0</v>
      </c>
      <c r="AC85" s="48">
        <v>0</v>
      </c>
      <c r="AD85" s="48">
        <v>0</v>
      </c>
      <c r="AE85" s="48">
        <v>0</v>
      </c>
      <c r="AF85" s="48">
        <v>0</v>
      </c>
      <c r="AG85" s="48">
        <v>0</v>
      </c>
      <c r="AH85" s="48">
        <v>0</v>
      </c>
      <c r="AI85" s="48">
        <v>0</v>
      </c>
      <c r="AJ85" s="48">
        <v>0</v>
      </c>
      <c r="AK85" s="48">
        <v>0</v>
      </c>
      <c r="AL85" s="48">
        <v>0</v>
      </c>
      <c r="AM85" s="48">
        <v>0</v>
      </c>
      <c r="AN85" s="48">
        <v>0</v>
      </c>
      <c r="AO85" s="48">
        <v>0</v>
      </c>
      <c r="AP85" s="48">
        <v>0</v>
      </c>
      <c r="AQ85" s="48">
        <v>0</v>
      </c>
      <c r="AR85" s="48">
        <v>0</v>
      </c>
      <c r="AS85" s="48">
        <v>0</v>
      </c>
      <c r="AT85" s="48">
        <v>0</v>
      </c>
      <c r="AU85" s="48">
        <v>0</v>
      </c>
      <c r="AV85" s="48">
        <v>0</v>
      </c>
      <c r="AW85" s="48">
        <v>0</v>
      </c>
      <c r="AX85" s="48">
        <v>0</v>
      </c>
      <c r="AY85" s="48">
        <v>0</v>
      </c>
      <c r="AZ85" s="48">
        <v>0</v>
      </c>
    </row>
    <row r="86" spans="1:52" ht="15.75" x14ac:dyDescent="0.3">
      <c r="A86" s="4" t="s">
        <v>52</v>
      </c>
      <c r="B86" s="48">
        <v>0</v>
      </c>
      <c r="C86" s="48">
        <v>0</v>
      </c>
      <c r="D86" s="48">
        <v>0</v>
      </c>
      <c r="E86" s="48">
        <v>0</v>
      </c>
      <c r="F86" s="48">
        <v>0</v>
      </c>
      <c r="G86" s="48">
        <v>0</v>
      </c>
      <c r="H86" s="48">
        <v>0</v>
      </c>
      <c r="I86" s="48">
        <v>0</v>
      </c>
      <c r="J86" s="48">
        <v>0</v>
      </c>
      <c r="K86" s="48">
        <v>0</v>
      </c>
      <c r="L86" s="48">
        <v>0</v>
      </c>
      <c r="M86" s="48">
        <v>0</v>
      </c>
      <c r="N86" s="48">
        <v>0</v>
      </c>
      <c r="O86" s="48">
        <v>0</v>
      </c>
      <c r="P86" s="48">
        <v>0</v>
      </c>
      <c r="Q86" s="48">
        <v>0</v>
      </c>
      <c r="R86" s="48">
        <v>0</v>
      </c>
      <c r="S86" s="48">
        <v>0</v>
      </c>
      <c r="T86" s="48">
        <v>0</v>
      </c>
      <c r="U86" s="48">
        <v>0</v>
      </c>
      <c r="V86" s="48">
        <v>0</v>
      </c>
      <c r="W86" s="48">
        <v>0</v>
      </c>
      <c r="X86" s="48">
        <v>0</v>
      </c>
      <c r="Y86" s="48">
        <v>0</v>
      </c>
      <c r="Z86" s="48">
        <v>0</v>
      </c>
      <c r="AA86" s="48">
        <v>0</v>
      </c>
      <c r="AB86" s="48">
        <v>0</v>
      </c>
      <c r="AC86" s="48">
        <v>0</v>
      </c>
      <c r="AD86" s="48">
        <v>0</v>
      </c>
      <c r="AE86" s="48">
        <v>0</v>
      </c>
      <c r="AF86" s="48">
        <v>0</v>
      </c>
      <c r="AG86" s="48">
        <v>0</v>
      </c>
      <c r="AH86" s="48">
        <v>0</v>
      </c>
      <c r="AI86" s="48">
        <v>0</v>
      </c>
      <c r="AJ86" s="48">
        <v>0</v>
      </c>
      <c r="AK86" s="48">
        <v>0</v>
      </c>
      <c r="AL86" s="48">
        <v>0</v>
      </c>
      <c r="AM86" s="48">
        <v>0</v>
      </c>
      <c r="AN86" s="48">
        <v>0</v>
      </c>
      <c r="AO86" s="48">
        <v>0</v>
      </c>
      <c r="AP86" s="48">
        <v>0</v>
      </c>
      <c r="AQ86" s="48">
        <v>0</v>
      </c>
      <c r="AR86" s="48">
        <v>0</v>
      </c>
      <c r="AS86" s="48">
        <v>0</v>
      </c>
      <c r="AT86" s="48">
        <v>0</v>
      </c>
      <c r="AU86" s="48">
        <v>0</v>
      </c>
      <c r="AV86" s="48">
        <v>0</v>
      </c>
      <c r="AW86" s="48">
        <v>0</v>
      </c>
      <c r="AX86" s="48">
        <v>0</v>
      </c>
      <c r="AY86" s="48">
        <v>0</v>
      </c>
      <c r="AZ86" s="48">
        <v>0</v>
      </c>
    </row>
    <row r="87" spans="1:52" ht="15.75" x14ac:dyDescent="0.3">
      <c r="A87" s="3" t="s">
        <v>53</v>
      </c>
      <c r="B87" s="48">
        <v>-1576.9606289999999</v>
      </c>
      <c r="C87" s="48">
        <v>-1583.4402909999999</v>
      </c>
      <c r="D87" s="48">
        <v>-1589.6409209999999</v>
      </c>
      <c r="E87" s="48">
        <v>-1668.7350449999999</v>
      </c>
      <c r="F87" s="48">
        <v>-1691.9544149999999</v>
      </c>
      <c r="G87" s="48">
        <v>-1517.5606990000001</v>
      </c>
      <c r="H87" s="48">
        <v>-1456.6457339999999</v>
      </c>
      <c r="I87" s="48">
        <v>-1447.6222130000001</v>
      </c>
      <c r="J87" s="48">
        <v>-1517.1420820000001</v>
      </c>
      <c r="K87" s="48">
        <v>-1541.653327</v>
      </c>
      <c r="L87" s="48">
        <v>-1574.493682</v>
      </c>
      <c r="M87" s="48">
        <v>-1576.028787</v>
      </c>
      <c r="N87" s="48">
        <v>-1624.484015</v>
      </c>
      <c r="O87" s="48">
        <v>-1671.0057389999999</v>
      </c>
      <c r="P87" s="48">
        <v>-1695.366481</v>
      </c>
      <c r="Q87" s="48">
        <v>-1718.6991579999999</v>
      </c>
      <c r="R87" s="48">
        <v>-1729.2766779999999</v>
      </c>
      <c r="S87" s="48">
        <v>-1781.0163669999999</v>
      </c>
      <c r="T87" s="48">
        <v>-1835.934915</v>
      </c>
      <c r="U87" s="48">
        <v>-1858.297838</v>
      </c>
      <c r="V87" s="48">
        <v>-1882.854572</v>
      </c>
      <c r="W87" s="48">
        <v>-1876.5811040000001</v>
      </c>
      <c r="X87" s="48">
        <v>-1923.2637749999999</v>
      </c>
      <c r="Y87" s="48">
        <v>-1965.4178710000001</v>
      </c>
      <c r="Z87" s="48">
        <v>-2013.1595070000001</v>
      </c>
      <c r="AA87" s="48">
        <v>-1910.899889</v>
      </c>
      <c r="AB87" s="48">
        <v>-1904.7558770000001</v>
      </c>
      <c r="AC87" s="48">
        <v>-1947.553236</v>
      </c>
      <c r="AD87" s="48">
        <v>-1964.222295</v>
      </c>
      <c r="AE87" s="48">
        <v>-2065.6733159999999</v>
      </c>
      <c r="AF87" s="48">
        <v>-2061.928191</v>
      </c>
      <c r="AG87" s="48">
        <v>-2086.6343440000001</v>
      </c>
      <c r="AH87" s="48">
        <v>-2134.7561609999998</v>
      </c>
      <c r="AI87" s="48">
        <v>-2178.3251949999999</v>
      </c>
      <c r="AJ87" s="48">
        <v>-2178.3703169999999</v>
      </c>
      <c r="AK87" s="48">
        <v>-2127.3720290000001</v>
      </c>
      <c r="AL87" s="48">
        <v>-2110.2801220000001</v>
      </c>
      <c r="AM87" s="48">
        <v>-2097.5556759999999</v>
      </c>
      <c r="AN87" s="48">
        <v>-2103.2395550000001</v>
      </c>
      <c r="AO87" s="48">
        <v>-2063.9856279999999</v>
      </c>
      <c r="AP87" s="48">
        <v>-2120.7369960000001</v>
      </c>
      <c r="AQ87" s="48">
        <v>-2245.0405689999998</v>
      </c>
      <c r="AR87" s="48">
        <v>-2373.5018209999998</v>
      </c>
      <c r="AS87" s="48">
        <v>-2440.5645</v>
      </c>
      <c r="AT87" s="48">
        <v>-2491.4125210000002</v>
      </c>
      <c r="AU87" s="48">
        <v>-2480.5663890000001</v>
      </c>
      <c r="AV87" s="48">
        <v>-2413.5506310000001</v>
      </c>
      <c r="AW87" s="48">
        <v>-2375.7757999999999</v>
      </c>
      <c r="AX87" s="48">
        <v>-2372.3514369999998</v>
      </c>
      <c r="AY87" s="48">
        <v>-2434.9524550000001</v>
      </c>
      <c r="AZ87" s="48">
        <v>-2486.989779</v>
      </c>
    </row>
    <row r="88" spans="1:52" ht="15.75" x14ac:dyDescent="0.3">
      <c r="A88" s="4" t="s">
        <v>13</v>
      </c>
      <c r="B88" s="48">
        <v>-1259.5729039999999</v>
      </c>
      <c r="C88" s="48">
        <v>-1254.7258379999998</v>
      </c>
      <c r="D88" s="48">
        <v>-1253.5388229999999</v>
      </c>
      <c r="E88" s="48">
        <v>-1326.5674559999998</v>
      </c>
      <c r="F88" s="48">
        <v>-1337.661415</v>
      </c>
      <c r="G88" s="48">
        <v>-1162.453935</v>
      </c>
      <c r="H88" s="48">
        <v>-1116.970787</v>
      </c>
      <c r="I88" s="48">
        <v>-1103.741364</v>
      </c>
      <c r="J88" s="48">
        <v>-1167.0143799999998</v>
      </c>
      <c r="K88" s="48">
        <v>-1185.5116949999999</v>
      </c>
      <c r="L88" s="48">
        <v>-1217.5181520000001</v>
      </c>
      <c r="M88" s="48">
        <v>-1215.692892</v>
      </c>
      <c r="N88" s="48">
        <v>-1260.3661949999998</v>
      </c>
      <c r="O88" s="48">
        <v>-1303.0099940000002</v>
      </c>
      <c r="P88" s="48">
        <v>-1323.9034409999999</v>
      </c>
      <c r="Q88" s="48">
        <v>-1338.209261</v>
      </c>
      <c r="R88" s="48">
        <v>-1335.1293129999999</v>
      </c>
      <c r="S88" s="48">
        <v>-1374.3149389999999</v>
      </c>
      <c r="T88" s="48">
        <v>-1429.4020929999999</v>
      </c>
      <c r="U88" s="48">
        <v>-1446.0421589999999</v>
      </c>
      <c r="V88" s="48">
        <v>-1470.2311970000001</v>
      </c>
      <c r="W88" s="48">
        <v>-1452.3591880000001</v>
      </c>
      <c r="X88" s="48">
        <v>-1471.1783039999998</v>
      </c>
      <c r="Y88" s="48">
        <v>-1510.428885</v>
      </c>
      <c r="Z88" s="48">
        <v>-1558.6150009999999</v>
      </c>
      <c r="AA88" s="48">
        <v>-1448.288808</v>
      </c>
      <c r="AB88" s="48">
        <v>-1438.9645870000002</v>
      </c>
      <c r="AC88" s="48">
        <v>-1466.8157670000001</v>
      </c>
      <c r="AD88" s="48">
        <v>-1477.9344080000001</v>
      </c>
      <c r="AE88" s="48">
        <v>-1562.7751660000001</v>
      </c>
      <c r="AF88" s="48">
        <v>-1554.8807879999999</v>
      </c>
      <c r="AG88" s="48">
        <v>-1575.7779030000002</v>
      </c>
      <c r="AH88" s="48">
        <v>-1622.7073539999999</v>
      </c>
      <c r="AI88" s="48">
        <v>-1649.7140979999999</v>
      </c>
      <c r="AJ88" s="48">
        <v>-1651.4487459999998</v>
      </c>
      <c r="AK88" s="48">
        <v>-1626.092388</v>
      </c>
      <c r="AL88" s="48">
        <v>-1641.016185</v>
      </c>
      <c r="AM88" s="48">
        <v>-1626.704579</v>
      </c>
      <c r="AN88" s="48">
        <v>-1626.7603730000001</v>
      </c>
      <c r="AO88" s="48">
        <v>-1578.9408959999998</v>
      </c>
      <c r="AP88" s="48">
        <v>-1538.6555209999999</v>
      </c>
      <c r="AQ88" s="48">
        <v>-1562.224698</v>
      </c>
      <c r="AR88" s="48">
        <v>-1598.6485909999999</v>
      </c>
      <c r="AS88" s="48">
        <v>-1646.3098619999998</v>
      </c>
      <c r="AT88" s="48">
        <v>-1693.4551000000001</v>
      </c>
      <c r="AU88" s="48">
        <v>-1713.385581</v>
      </c>
      <c r="AV88" s="48">
        <v>-1702.2926669999999</v>
      </c>
      <c r="AW88" s="48">
        <v>-1689.9917379999999</v>
      </c>
      <c r="AX88" s="48">
        <v>-1712.2005299999998</v>
      </c>
      <c r="AY88" s="48">
        <v>-1779.912859</v>
      </c>
      <c r="AZ88" s="48">
        <v>-1798.3003210000002</v>
      </c>
    </row>
    <row r="89" spans="1:52" ht="15.75" x14ac:dyDescent="0.3">
      <c r="A89" s="5" t="s">
        <v>14</v>
      </c>
      <c r="B89" s="48">
        <v>-1211.73101</v>
      </c>
      <c r="C89" s="48">
        <v>-1206.9970699999999</v>
      </c>
      <c r="D89" s="48">
        <v>-1204.689061</v>
      </c>
      <c r="E89" s="48">
        <v>-1272.9269959999999</v>
      </c>
      <c r="F89" s="48">
        <v>-1285.832527</v>
      </c>
      <c r="G89" s="48">
        <v>-1113.5759989999999</v>
      </c>
      <c r="H89" s="48">
        <v>-1059.1630299999999</v>
      </c>
      <c r="I89" s="48">
        <v>-1046.6133990000001</v>
      </c>
      <c r="J89" s="48">
        <v>-1110.2772849999999</v>
      </c>
      <c r="K89" s="48">
        <v>-1128.990456</v>
      </c>
      <c r="L89" s="48">
        <v>-1161.5943930000001</v>
      </c>
      <c r="M89" s="48">
        <v>-1155.820545</v>
      </c>
      <c r="N89" s="48">
        <v>-1198.821111</v>
      </c>
      <c r="O89" s="48">
        <v>-1242.4019450000001</v>
      </c>
      <c r="P89" s="48">
        <v>-1258.0639679999999</v>
      </c>
      <c r="Q89" s="48">
        <v>-1257.574893</v>
      </c>
      <c r="R89" s="48">
        <v>-1249.7572130000001</v>
      </c>
      <c r="S89" s="48">
        <v>-1278.773989</v>
      </c>
      <c r="T89" s="48">
        <v>-1327.5431369999999</v>
      </c>
      <c r="U89" s="48">
        <v>-1350.4807269999999</v>
      </c>
      <c r="V89" s="48">
        <v>-1392.6212390000001</v>
      </c>
      <c r="W89" s="48">
        <v>-1382.7678390000001</v>
      </c>
      <c r="X89" s="48">
        <v>-1397.921924</v>
      </c>
      <c r="Y89" s="48">
        <v>-1437.6179050000001</v>
      </c>
      <c r="Z89" s="48">
        <v>-1485.17985</v>
      </c>
      <c r="AA89" s="48">
        <v>-1377.453225</v>
      </c>
      <c r="AB89" s="48">
        <v>-1367.954598</v>
      </c>
      <c r="AC89" s="48">
        <v>-1394.199797</v>
      </c>
      <c r="AD89" s="48">
        <v>-1409.593132</v>
      </c>
      <c r="AE89" s="48">
        <v>-1490.567708</v>
      </c>
      <c r="AF89" s="48">
        <v>-1496.180177</v>
      </c>
      <c r="AG89" s="48">
        <v>-1517.3620820000001</v>
      </c>
      <c r="AH89" s="48">
        <v>-1564.557231</v>
      </c>
      <c r="AI89" s="48">
        <v>-1588.171417</v>
      </c>
      <c r="AJ89" s="48">
        <v>-1589.468048</v>
      </c>
      <c r="AK89" s="48">
        <v>-1563.678817</v>
      </c>
      <c r="AL89" s="48">
        <v>-1577.751548</v>
      </c>
      <c r="AM89" s="48">
        <v>-1558.703935</v>
      </c>
      <c r="AN89" s="48">
        <v>-1558.893157</v>
      </c>
      <c r="AO89" s="48">
        <v>-1511.9410439999999</v>
      </c>
      <c r="AP89" s="48">
        <v>-1471.8041989999999</v>
      </c>
      <c r="AQ89" s="48">
        <v>-1495.048632</v>
      </c>
      <c r="AR89" s="48">
        <v>-1529.6996959999999</v>
      </c>
      <c r="AS89" s="48">
        <v>-1590.081236</v>
      </c>
      <c r="AT89" s="48">
        <v>-1635.957981</v>
      </c>
      <c r="AU89" s="48">
        <v>-1656.859447</v>
      </c>
      <c r="AV89" s="48">
        <v>-1646.172163</v>
      </c>
      <c r="AW89" s="48">
        <v>-1616.2966739999999</v>
      </c>
      <c r="AX89" s="48">
        <v>-1627.9095609999999</v>
      </c>
      <c r="AY89" s="48">
        <v>-1695.3112000000001</v>
      </c>
      <c r="AZ89" s="48">
        <v>-1711.9067950000001</v>
      </c>
    </row>
    <row r="90" spans="1:52" ht="15.75" x14ac:dyDescent="0.3">
      <c r="A90" s="5" t="s">
        <v>23</v>
      </c>
      <c r="B90" s="48">
        <v>-47.760987999999998</v>
      </c>
      <c r="C90" s="48">
        <v>-47.648882</v>
      </c>
      <c r="D90" s="48">
        <v>-48.849694999999997</v>
      </c>
      <c r="E90" s="48">
        <v>-53.640341999999997</v>
      </c>
      <c r="F90" s="48">
        <v>-51.828730999999998</v>
      </c>
      <c r="G90" s="48">
        <v>-48.877819000000002</v>
      </c>
      <c r="H90" s="48">
        <v>-57.653784999999999</v>
      </c>
      <c r="I90" s="48">
        <v>-57.005690000000001</v>
      </c>
      <c r="J90" s="48">
        <v>-56.667887</v>
      </c>
      <c r="K90" s="48">
        <v>-56.451205999999999</v>
      </c>
      <c r="L90" s="48">
        <v>-55.889913999999997</v>
      </c>
      <c r="M90" s="48">
        <v>-59.838194000000001</v>
      </c>
      <c r="N90" s="48">
        <v>-61.449691999999999</v>
      </c>
      <c r="O90" s="48">
        <v>-60.541128</v>
      </c>
      <c r="P90" s="48">
        <v>-65.771951000000001</v>
      </c>
      <c r="Q90" s="48">
        <v>-80.606064000000003</v>
      </c>
      <c r="R90" s="48">
        <v>-85.370029000000002</v>
      </c>
      <c r="S90" s="48">
        <v>-95.539067000000003</v>
      </c>
      <c r="T90" s="48">
        <v>-101.764027</v>
      </c>
      <c r="U90" s="48">
        <v>-95.470132000000007</v>
      </c>
      <c r="V90" s="48">
        <v>-77.526894999999996</v>
      </c>
      <c r="W90" s="48">
        <v>-69.519602000000006</v>
      </c>
      <c r="X90" s="48">
        <v>-73.183891000000003</v>
      </c>
      <c r="Y90" s="48">
        <v>-72.747029999999995</v>
      </c>
      <c r="Z90" s="48">
        <v>-73.382172999999995</v>
      </c>
      <c r="AA90" s="48">
        <v>-70.791336000000001</v>
      </c>
      <c r="AB90" s="48">
        <v>-70.936313999999996</v>
      </c>
      <c r="AC90" s="48">
        <v>-72.559414000000004</v>
      </c>
      <c r="AD90" s="48">
        <v>-68.319972000000007</v>
      </c>
      <c r="AE90" s="48">
        <v>-72.113371999999998</v>
      </c>
      <c r="AF90" s="48">
        <v>-58.586449000000002</v>
      </c>
      <c r="AG90" s="48">
        <v>-58.300480999999998</v>
      </c>
      <c r="AH90" s="48">
        <v>-58.036563999999998</v>
      </c>
      <c r="AI90" s="48">
        <v>-61.432400000000001</v>
      </c>
      <c r="AJ90" s="48">
        <v>-61.869365999999999</v>
      </c>
      <c r="AK90" s="48">
        <v>-62.304034999999999</v>
      </c>
      <c r="AL90" s="48">
        <v>-63.053705000000001</v>
      </c>
      <c r="AM90" s="48">
        <v>-67.823964000000004</v>
      </c>
      <c r="AN90" s="48">
        <v>-67.774997999999997</v>
      </c>
      <c r="AO90" s="48">
        <v>-66.914537999999993</v>
      </c>
      <c r="AP90" s="48">
        <v>-66.781323</v>
      </c>
      <c r="AQ90" s="48">
        <v>-66.867041</v>
      </c>
      <c r="AR90" s="48">
        <v>-68.481082000000001</v>
      </c>
      <c r="AS90" s="48">
        <v>-55.683839999999996</v>
      </c>
      <c r="AT90" s="48">
        <v>-56.958748</v>
      </c>
      <c r="AU90" s="48">
        <v>-56.125773000000002</v>
      </c>
      <c r="AV90" s="48">
        <v>-55.834463999999997</v>
      </c>
      <c r="AW90" s="48">
        <v>-73.452612999999999</v>
      </c>
      <c r="AX90" s="48">
        <v>-84.290156999999994</v>
      </c>
      <c r="AY90" s="48">
        <v>-84.600890000000007</v>
      </c>
      <c r="AZ90" s="48">
        <v>-86.392799999999994</v>
      </c>
    </row>
    <row r="91" spans="1:52" ht="15.75" x14ac:dyDescent="0.3">
      <c r="A91" s="5" t="s">
        <v>27</v>
      </c>
      <c r="B91" s="48">
        <v>-8.0906000000000006E-2</v>
      </c>
      <c r="C91" s="48">
        <v>-7.9885999999999999E-2</v>
      </c>
      <c r="D91" s="48">
        <v>-6.7000000000000002E-5</v>
      </c>
      <c r="E91" s="48">
        <v>-1.18E-4</v>
      </c>
      <c r="F91" s="48">
        <v>-1.5699999999999999E-4</v>
      </c>
      <c r="G91" s="48">
        <v>-1.17E-4</v>
      </c>
      <c r="H91" s="48">
        <v>-0.153972</v>
      </c>
      <c r="I91" s="48">
        <v>-0.12227499999999999</v>
      </c>
      <c r="J91" s="48">
        <v>-6.9208000000000006E-2</v>
      </c>
      <c r="K91" s="48">
        <v>-7.0032999999999998E-2</v>
      </c>
      <c r="L91" s="48">
        <v>-3.3845E-2</v>
      </c>
      <c r="M91" s="48">
        <v>-3.4153000000000003E-2</v>
      </c>
      <c r="N91" s="48">
        <v>-9.5392000000000005E-2</v>
      </c>
      <c r="O91" s="48">
        <v>-6.6920999999999994E-2</v>
      </c>
      <c r="P91" s="48">
        <v>-6.7521999999999999E-2</v>
      </c>
      <c r="Q91" s="48">
        <v>-2.8303999999999999E-2</v>
      </c>
      <c r="R91" s="48">
        <v>-2.0709999999999999E-3</v>
      </c>
      <c r="S91" s="48">
        <v>-1.8829999999999999E-3</v>
      </c>
      <c r="T91" s="48">
        <v>-9.4928999999999999E-2</v>
      </c>
      <c r="U91" s="48">
        <v>-9.1300000000000006E-2</v>
      </c>
      <c r="V91" s="48">
        <v>-8.3062999999999998E-2</v>
      </c>
      <c r="W91" s="48">
        <v>-7.1747000000000005E-2</v>
      </c>
      <c r="X91" s="48">
        <v>-7.2488999999999998E-2</v>
      </c>
      <c r="Y91" s="48">
        <v>-6.3950000000000007E-2</v>
      </c>
      <c r="Z91" s="48">
        <v>-5.2977999999999997E-2</v>
      </c>
      <c r="AA91" s="48">
        <v>-4.4247000000000002E-2</v>
      </c>
      <c r="AB91" s="48">
        <v>-7.3675000000000004E-2</v>
      </c>
      <c r="AC91" s="48">
        <v>-5.6556000000000002E-2</v>
      </c>
      <c r="AD91" s="48">
        <v>-2.1304E-2</v>
      </c>
      <c r="AE91" s="48">
        <v>-9.4086000000000003E-2</v>
      </c>
      <c r="AF91" s="48">
        <v>-0.114162</v>
      </c>
      <c r="AG91" s="48">
        <v>-0.11534</v>
      </c>
      <c r="AH91" s="48">
        <v>-0.11355899999999999</v>
      </c>
      <c r="AI91" s="48">
        <v>-0.110281</v>
      </c>
      <c r="AJ91" s="48">
        <v>-0.111332</v>
      </c>
      <c r="AK91" s="48">
        <v>-0.10953599999999999</v>
      </c>
      <c r="AL91" s="48">
        <v>-0.21093200000000001</v>
      </c>
      <c r="AM91" s="48">
        <v>-0.17668</v>
      </c>
      <c r="AN91" s="48">
        <v>-9.2217999999999994E-2</v>
      </c>
      <c r="AO91" s="48">
        <v>-8.5314000000000001E-2</v>
      </c>
      <c r="AP91" s="48">
        <v>-6.9999000000000006E-2</v>
      </c>
      <c r="AQ91" s="48">
        <v>-0.30902499999999999</v>
      </c>
      <c r="AR91" s="48">
        <v>-0.46781299999999998</v>
      </c>
      <c r="AS91" s="48">
        <v>-0.54478599999999999</v>
      </c>
      <c r="AT91" s="48">
        <v>-0.53837100000000004</v>
      </c>
      <c r="AU91" s="48">
        <v>-0.40036100000000002</v>
      </c>
      <c r="AV91" s="48">
        <v>-0.28604000000000002</v>
      </c>
      <c r="AW91" s="48">
        <v>-0.242451</v>
      </c>
      <c r="AX91" s="48">
        <v>-8.12E-4</v>
      </c>
      <c r="AY91" s="48">
        <v>-7.6900000000000004E-4</v>
      </c>
      <c r="AZ91" s="48">
        <v>-7.2599999999999997E-4</v>
      </c>
    </row>
    <row r="92" spans="1:52" ht="15.75" x14ac:dyDescent="0.3">
      <c r="A92" s="4" t="s">
        <v>54</v>
      </c>
      <c r="B92" s="48">
        <v>-217.92474899999999</v>
      </c>
      <c r="C92" s="48">
        <v>-225.49845400000001</v>
      </c>
      <c r="D92" s="48">
        <v>-228.951063</v>
      </c>
      <c r="E92" s="48">
        <v>-236.248052</v>
      </c>
      <c r="F92" s="48">
        <v>-241.72710799999999</v>
      </c>
      <c r="G92" s="48">
        <v>-243.83925500000001</v>
      </c>
      <c r="H92" s="48">
        <v>-239.31950000000001</v>
      </c>
      <c r="I92" s="48">
        <v>-242.88243600000001</v>
      </c>
      <c r="J92" s="48">
        <v>-245.058413</v>
      </c>
      <c r="K92" s="48">
        <v>-250.57165000000001</v>
      </c>
      <c r="L92" s="48">
        <v>-246.95221000000001</v>
      </c>
      <c r="M92" s="48">
        <v>-249.38289</v>
      </c>
      <c r="N92" s="48">
        <v>-251.034966</v>
      </c>
      <c r="O92" s="48">
        <v>-254.63082800000001</v>
      </c>
      <c r="P92" s="48">
        <v>-257.03970099999998</v>
      </c>
      <c r="Q92" s="48">
        <v>-264.39426400000002</v>
      </c>
      <c r="R92" s="48">
        <v>-270.77819299999999</v>
      </c>
      <c r="S92" s="48">
        <v>-280.60600499999998</v>
      </c>
      <c r="T92" s="48">
        <v>-279.533277</v>
      </c>
      <c r="U92" s="48">
        <v>-283.23369500000001</v>
      </c>
      <c r="V92" s="48">
        <v>-280.07882699999999</v>
      </c>
      <c r="W92" s="48">
        <v>-291.35305399999999</v>
      </c>
      <c r="X92" s="48">
        <v>-304.11063999999999</v>
      </c>
      <c r="Y92" s="48">
        <v>-304.90527700000001</v>
      </c>
      <c r="Z92" s="48">
        <v>-325.66868299999999</v>
      </c>
      <c r="AA92" s="48">
        <v>-330.95024999999998</v>
      </c>
      <c r="AB92" s="48">
        <v>-337.55670099999998</v>
      </c>
      <c r="AC92" s="48">
        <v>-347.81248900000003</v>
      </c>
      <c r="AD92" s="48">
        <v>-353.811621</v>
      </c>
      <c r="AE92" s="48">
        <v>-363.26862499999999</v>
      </c>
      <c r="AF92" s="48">
        <v>-361.72184600000003</v>
      </c>
      <c r="AG92" s="48">
        <v>-364.26151099999998</v>
      </c>
      <c r="AH92" s="48">
        <v>-366.04073899999997</v>
      </c>
      <c r="AI92" s="48">
        <v>-377.02280400000001</v>
      </c>
      <c r="AJ92" s="48">
        <v>-383.17454500000002</v>
      </c>
      <c r="AK92" s="48">
        <v>-367.41315400000002</v>
      </c>
      <c r="AL92" s="48">
        <v>-343.65049499999998</v>
      </c>
      <c r="AM92" s="48">
        <v>-344.56047000000001</v>
      </c>
      <c r="AN92" s="48">
        <v>-351.96407699999997</v>
      </c>
      <c r="AO92" s="48">
        <v>-359.15020099999998</v>
      </c>
      <c r="AP92" s="48">
        <v>-391.01655599999998</v>
      </c>
      <c r="AQ92" s="48">
        <v>-417.89456899999999</v>
      </c>
      <c r="AR92" s="48">
        <v>-435.45302900000002</v>
      </c>
      <c r="AS92" s="48">
        <v>-460.22874300000001</v>
      </c>
      <c r="AT92" s="48">
        <v>-468.828079</v>
      </c>
      <c r="AU92" s="48">
        <v>-480.88832200000002</v>
      </c>
      <c r="AV92" s="48">
        <v>-449.58639499999998</v>
      </c>
      <c r="AW92" s="48">
        <v>-431.983812</v>
      </c>
      <c r="AX92" s="48">
        <v>-419.04106999999999</v>
      </c>
      <c r="AY92" s="48">
        <v>-415.89346499999999</v>
      </c>
      <c r="AZ92" s="48">
        <v>-412.02906899999999</v>
      </c>
    </row>
    <row r="93" spans="1:52" ht="15.75" x14ac:dyDescent="0.3">
      <c r="A93" s="5" t="s">
        <v>55</v>
      </c>
      <c r="B93" s="48">
        <v>-130.831863</v>
      </c>
      <c r="C93" s="48">
        <v>-134.40399400000001</v>
      </c>
      <c r="D93" s="48">
        <v>-139.094278</v>
      </c>
      <c r="E93" s="48">
        <v>-144.122906</v>
      </c>
      <c r="F93" s="48">
        <v>-147.02510899999999</v>
      </c>
      <c r="G93" s="48">
        <v>-152.04892000000001</v>
      </c>
      <c r="H93" s="48">
        <v>-146.590619</v>
      </c>
      <c r="I93" s="48">
        <v>-151.42392699999999</v>
      </c>
      <c r="J93" s="48">
        <v>-151.58942099999999</v>
      </c>
      <c r="K93" s="48">
        <v>-155.941418</v>
      </c>
      <c r="L93" s="48">
        <v>-153.210948</v>
      </c>
      <c r="M93" s="48">
        <v>-157.176447</v>
      </c>
      <c r="N93" s="48">
        <v>-157.01797199999999</v>
      </c>
      <c r="O93" s="48">
        <v>-160.62817200000001</v>
      </c>
      <c r="P93" s="48">
        <v>-164.236469</v>
      </c>
      <c r="Q93" s="48">
        <v>-168.71445199999999</v>
      </c>
      <c r="R93" s="48">
        <v>-175.053314</v>
      </c>
      <c r="S93" s="48">
        <v>-181.466341</v>
      </c>
      <c r="T93" s="48">
        <v>-181.679858</v>
      </c>
      <c r="U93" s="48">
        <v>-185.12890100000001</v>
      </c>
      <c r="V93" s="48">
        <v>-178.97634600000001</v>
      </c>
      <c r="W93" s="48">
        <v>-188.69136399999999</v>
      </c>
      <c r="X93" s="48">
        <v>-196.83711199999999</v>
      </c>
      <c r="Y93" s="48">
        <v>-201.202879</v>
      </c>
      <c r="Z93" s="48">
        <v>-215.066956</v>
      </c>
      <c r="AA93" s="48">
        <v>-221.02112199999999</v>
      </c>
      <c r="AB93" s="48">
        <v>-226.30314300000001</v>
      </c>
      <c r="AC93" s="48">
        <v>-231.182939</v>
      </c>
      <c r="AD93" s="48">
        <v>-236.31570400000001</v>
      </c>
      <c r="AE93" s="48">
        <v>-239.945244</v>
      </c>
      <c r="AF93" s="48">
        <v>-238.917913</v>
      </c>
      <c r="AG93" s="48">
        <v>-241.56317799999999</v>
      </c>
      <c r="AH93" s="48">
        <v>-243.85533699999999</v>
      </c>
      <c r="AI93" s="48">
        <v>-249.63753600000001</v>
      </c>
      <c r="AJ93" s="48">
        <v>-250.89327299999999</v>
      </c>
      <c r="AK93" s="48">
        <v>-230.29613000000001</v>
      </c>
      <c r="AL93" s="48">
        <v>-223.394903</v>
      </c>
      <c r="AM93" s="48">
        <v>-214.898777</v>
      </c>
      <c r="AN93" s="48">
        <v>-214.28719899999999</v>
      </c>
      <c r="AO93" s="48">
        <v>-219.59146799999999</v>
      </c>
      <c r="AP93" s="48">
        <v>-240.00723500000001</v>
      </c>
      <c r="AQ93" s="48">
        <v>-253.01862700000001</v>
      </c>
      <c r="AR93" s="48">
        <v>-266.81945000000002</v>
      </c>
      <c r="AS93" s="48">
        <v>-288.34360700000002</v>
      </c>
      <c r="AT93" s="48">
        <v>-295.077876</v>
      </c>
      <c r="AU93" s="48">
        <v>-311.300365</v>
      </c>
      <c r="AV93" s="48">
        <v>-290.730321</v>
      </c>
      <c r="AW93" s="48">
        <v>-281.35907200000003</v>
      </c>
      <c r="AX93" s="48">
        <v>-276.675231</v>
      </c>
      <c r="AY93" s="48">
        <v>-275.29851500000001</v>
      </c>
      <c r="AZ93" s="48">
        <v>-276.06366300000002</v>
      </c>
    </row>
    <row r="94" spans="1:52" ht="15.75" x14ac:dyDescent="0.3">
      <c r="A94" s="5" t="s">
        <v>34</v>
      </c>
      <c r="B94" s="48">
        <v>-87.092885999999993</v>
      </c>
      <c r="C94" s="48">
        <v>-91.094459999999998</v>
      </c>
      <c r="D94" s="48">
        <v>-89.856785000000002</v>
      </c>
      <c r="E94" s="48">
        <v>-92.125146000000001</v>
      </c>
      <c r="F94" s="48">
        <v>-94.701999000000001</v>
      </c>
      <c r="G94" s="48">
        <v>-91.790334999999999</v>
      </c>
      <c r="H94" s="48">
        <v>-92.728881000000001</v>
      </c>
      <c r="I94" s="48">
        <v>-91.458509000000021</v>
      </c>
      <c r="J94" s="48">
        <v>-93.468992000000014</v>
      </c>
      <c r="K94" s="48">
        <v>-94.630232000000007</v>
      </c>
      <c r="L94" s="48">
        <v>-93.741262000000006</v>
      </c>
      <c r="M94" s="48">
        <v>-92.206443000000007</v>
      </c>
      <c r="N94" s="48">
        <v>-94.016994000000011</v>
      </c>
      <c r="O94" s="48">
        <v>-94.002656000000002</v>
      </c>
      <c r="P94" s="48">
        <v>-92.80323199999998</v>
      </c>
      <c r="Q94" s="48">
        <v>-95.679812000000027</v>
      </c>
      <c r="R94" s="48">
        <v>-95.724878999999987</v>
      </c>
      <c r="S94" s="48">
        <v>-99.139663999999982</v>
      </c>
      <c r="T94" s="48">
        <v>-97.853419000000002</v>
      </c>
      <c r="U94" s="48">
        <v>-98.104793999999998</v>
      </c>
      <c r="V94" s="48">
        <v>-101.10248099999998</v>
      </c>
      <c r="W94" s="48">
        <v>-102.66168999999999</v>
      </c>
      <c r="X94" s="48">
        <v>-107.273528</v>
      </c>
      <c r="Y94" s="48">
        <v>-103.70239800000002</v>
      </c>
      <c r="Z94" s="48">
        <v>-110.60172699999998</v>
      </c>
      <c r="AA94" s="48">
        <v>-109.92912799999999</v>
      </c>
      <c r="AB94" s="48">
        <v>-111.25355799999997</v>
      </c>
      <c r="AC94" s="48">
        <v>-116.62955000000002</v>
      </c>
      <c r="AD94" s="48">
        <v>-117.49591699999999</v>
      </c>
      <c r="AE94" s="48">
        <v>-123.32338099999998</v>
      </c>
      <c r="AF94" s="48">
        <v>-122.80393300000003</v>
      </c>
      <c r="AG94" s="48">
        <v>-122.69833299999999</v>
      </c>
      <c r="AH94" s="48">
        <v>-122.18540199999998</v>
      </c>
      <c r="AI94" s="48">
        <v>-127.385268</v>
      </c>
      <c r="AJ94" s="48">
        <v>-132.28127200000003</v>
      </c>
      <c r="AK94" s="48">
        <v>-137.11702400000001</v>
      </c>
      <c r="AL94" s="48">
        <v>-120.25559199999998</v>
      </c>
      <c r="AM94" s="48">
        <v>-129.66169300000001</v>
      </c>
      <c r="AN94" s="48">
        <v>-137.67687799999999</v>
      </c>
      <c r="AO94" s="48">
        <v>-139.55873299999999</v>
      </c>
      <c r="AP94" s="48">
        <v>-151.00932099999997</v>
      </c>
      <c r="AQ94" s="48">
        <v>-164.87594199999998</v>
      </c>
      <c r="AR94" s="48">
        <v>-168.633579</v>
      </c>
      <c r="AS94" s="48">
        <v>-171.88513599999999</v>
      </c>
      <c r="AT94" s="48">
        <v>-173.750203</v>
      </c>
      <c r="AU94" s="48">
        <v>-169.58795700000002</v>
      </c>
      <c r="AV94" s="48">
        <v>-158.85607399999998</v>
      </c>
      <c r="AW94" s="48">
        <v>-150.62473999999997</v>
      </c>
      <c r="AX94" s="48">
        <v>-142.36583899999999</v>
      </c>
      <c r="AY94" s="48">
        <v>-140.59494999999998</v>
      </c>
      <c r="AZ94" s="48">
        <v>-135.96540599999997</v>
      </c>
    </row>
    <row r="95" spans="1:52" ht="15.75" x14ac:dyDescent="0.3">
      <c r="A95" s="7" t="s">
        <v>35</v>
      </c>
      <c r="B95" s="48">
        <v>-56.193838</v>
      </c>
      <c r="C95" s="48">
        <v>-59.831251000000002</v>
      </c>
      <c r="D95" s="48">
        <v>-55.892946999999999</v>
      </c>
      <c r="E95" s="48">
        <v>-58.672133000000002</v>
      </c>
      <c r="F95" s="48">
        <v>-60.222620999999997</v>
      </c>
      <c r="G95" s="48">
        <v>-58.085656999999998</v>
      </c>
      <c r="H95" s="48">
        <v>-58.483406000000002</v>
      </c>
      <c r="I95" s="48">
        <v>-58.015906000000001</v>
      </c>
      <c r="J95" s="48">
        <v>-59.289060999999997</v>
      </c>
      <c r="K95" s="48">
        <v>-59.115234999999998</v>
      </c>
      <c r="L95" s="48">
        <v>-58.138902999999999</v>
      </c>
      <c r="M95" s="48">
        <v>-56.611621</v>
      </c>
      <c r="N95" s="48">
        <v>-58.121111999999997</v>
      </c>
      <c r="O95" s="48">
        <v>-57.615293000000001</v>
      </c>
      <c r="P95" s="48">
        <v>-56.331369000000002</v>
      </c>
      <c r="Q95" s="48">
        <v>-56.703097999999997</v>
      </c>
      <c r="R95" s="48">
        <v>-57.764426</v>
      </c>
      <c r="S95" s="48">
        <v>-60.843283</v>
      </c>
      <c r="T95" s="48">
        <v>-59.144374999999997</v>
      </c>
      <c r="U95" s="48">
        <v>-59.245533999999999</v>
      </c>
      <c r="V95" s="48">
        <v>-59.509410000000003</v>
      </c>
      <c r="W95" s="48">
        <v>-61.271231999999998</v>
      </c>
      <c r="X95" s="48">
        <v>-63.444499999999998</v>
      </c>
      <c r="Y95" s="48">
        <v>-61.590389999999999</v>
      </c>
      <c r="Z95" s="48">
        <v>-64.849858999999995</v>
      </c>
      <c r="AA95" s="48">
        <v>-63.703446999999997</v>
      </c>
      <c r="AB95" s="48">
        <v>-66.927747999999994</v>
      </c>
      <c r="AC95" s="48">
        <v>-69.065873999999994</v>
      </c>
      <c r="AD95" s="48">
        <v>-68.962301999999994</v>
      </c>
      <c r="AE95" s="48">
        <v>-73.573966999999996</v>
      </c>
      <c r="AF95" s="48">
        <v>-73.050556</v>
      </c>
      <c r="AG95" s="48">
        <v>-70.818212000000003</v>
      </c>
      <c r="AH95" s="48">
        <v>-70.931270999999995</v>
      </c>
      <c r="AI95" s="48">
        <v>-75.660326999999995</v>
      </c>
      <c r="AJ95" s="48">
        <v>-77.513795000000002</v>
      </c>
      <c r="AK95" s="48">
        <v>-81.763609000000002</v>
      </c>
      <c r="AL95" s="48">
        <v>-82.330042000000006</v>
      </c>
      <c r="AM95" s="48">
        <v>-93.170227999999994</v>
      </c>
      <c r="AN95" s="48">
        <v>-98.508176000000006</v>
      </c>
      <c r="AO95" s="48">
        <v>-96.535314</v>
      </c>
      <c r="AP95" s="48">
        <v>-100.127482</v>
      </c>
      <c r="AQ95" s="48">
        <v>-105.055623</v>
      </c>
      <c r="AR95" s="48">
        <v>-104.64079599999999</v>
      </c>
      <c r="AS95" s="48">
        <v>-100.405182</v>
      </c>
      <c r="AT95" s="48">
        <v>-98.001581000000002</v>
      </c>
      <c r="AU95" s="48">
        <v>-96.650576999999998</v>
      </c>
      <c r="AV95" s="48">
        <v>-87.524269000000004</v>
      </c>
      <c r="AW95" s="48">
        <v>-82.683374000000001</v>
      </c>
      <c r="AX95" s="48">
        <v>-73.413255000000007</v>
      </c>
      <c r="AY95" s="48">
        <v>-75.062284000000005</v>
      </c>
      <c r="AZ95" s="48">
        <v>-74.380798999999996</v>
      </c>
    </row>
    <row r="96" spans="1:52" ht="15.75" x14ac:dyDescent="0.3">
      <c r="A96" s="7" t="s">
        <v>36</v>
      </c>
      <c r="B96" s="48">
        <v>-2.3201550000000002</v>
      </c>
      <c r="C96" s="48">
        <v>-2.198369</v>
      </c>
      <c r="D96" s="48">
        <v>-2.2353320000000001</v>
      </c>
      <c r="E96" s="48">
        <v>-2.1171419999999999</v>
      </c>
      <c r="F96" s="48">
        <v>-1.958399</v>
      </c>
      <c r="G96" s="48">
        <v>-1.8653740000000001</v>
      </c>
      <c r="H96" s="48">
        <v>-1.7420150000000001</v>
      </c>
      <c r="I96" s="48">
        <v>-1.7333670000000001</v>
      </c>
      <c r="J96" s="48">
        <v>-1.6969559999999999</v>
      </c>
      <c r="K96" s="48">
        <v>-1.574532</v>
      </c>
      <c r="L96" s="48">
        <v>-1.5801879999999999</v>
      </c>
      <c r="M96" s="48">
        <v>-1.505266</v>
      </c>
      <c r="N96" s="48">
        <v>-1.4524159999999999</v>
      </c>
      <c r="O96" s="48">
        <v>-1.4775309999999999</v>
      </c>
      <c r="P96" s="48">
        <v>-1.3985909999999999</v>
      </c>
      <c r="Q96" s="48">
        <v>-1.3301460000000001</v>
      </c>
      <c r="R96" s="48">
        <v>-1.3472599999999999</v>
      </c>
      <c r="S96" s="48">
        <v>-1.2624979999999999</v>
      </c>
      <c r="T96" s="48">
        <v>-1.1959679999999999</v>
      </c>
      <c r="U96" s="48">
        <v>-1.111046</v>
      </c>
      <c r="V96" s="48">
        <v>-1.0753999999999999</v>
      </c>
      <c r="W96" s="48">
        <v>-0.97261299999999995</v>
      </c>
      <c r="X96" s="48">
        <v>-1.0122599999999999</v>
      </c>
      <c r="Y96" s="48">
        <v>-0.96019500000000002</v>
      </c>
      <c r="Z96" s="48">
        <v>-0.948855</v>
      </c>
      <c r="AA96" s="48">
        <v>-0.97436299999999998</v>
      </c>
      <c r="AB96" s="48">
        <v>-0.96026800000000001</v>
      </c>
      <c r="AC96" s="48">
        <v>-0.87592499999999995</v>
      </c>
      <c r="AD96" s="48">
        <v>-0.80754199999999998</v>
      </c>
      <c r="AE96" s="48">
        <v>-0.77606900000000001</v>
      </c>
      <c r="AF96" s="48">
        <v>-0.79403900000000005</v>
      </c>
      <c r="AG96" s="48">
        <v>-0.82903099999999996</v>
      </c>
      <c r="AH96" s="48">
        <v>-0.80056300000000002</v>
      </c>
      <c r="AI96" s="48">
        <v>-0.86927900000000002</v>
      </c>
      <c r="AJ96" s="48">
        <v>-0.91195599999999999</v>
      </c>
      <c r="AK96" s="48">
        <v>-0.87002800000000002</v>
      </c>
      <c r="AL96" s="48">
        <v>-0.85324</v>
      </c>
      <c r="AM96" s="48">
        <v>-0.812921</v>
      </c>
      <c r="AN96" s="48">
        <v>-0.82197799999999999</v>
      </c>
      <c r="AO96" s="48">
        <v>-0.79927000000000004</v>
      </c>
      <c r="AP96" s="48">
        <v>-0.84954499999999999</v>
      </c>
      <c r="AQ96" s="48">
        <v>-0.95427399999999996</v>
      </c>
      <c r="AR96" s="48">
        <v>-0.97799400000000003</v>
      </c>
      <c r="AS96" s="48">
        <v>-0.96865000000000001</v>
      </c>
      <c r="AT96" s="48">
        <v>-0.95056099999999999</v>
      </c>
      <c r="AU96" s="48">
        <v>-0.86060199999999998</v>
      </c>
      <c r="AV96" s="48">
        <v>-0.786964</v>
      </c>
      <c r="AW96" s="48">
        <v>-0.72982199999999997</v>
      </c>
      <c r="AX96" s="48">
        <v>-0.76402899999999996</v>
      </c>
      <c r="AY96" s="48">
        <v>-0.75911600000000001</v>
      </c>
      <c r="AZ96" s="48">
        <v>-0.791906</v>
      </c>
    </row>
    <row r="97" spans="1:52" ht="15.75" x14ac:dyDescent="0.3">
      <c r="A97" s="7" t="s">
        <v>38</v>
      </c>
      <c r="B97" s="48">
        <v>-28.109268</v>
      </c>
      <c r="C97" s="48">
        <v>-28.600363000000002</v>
      </c>
      <c r="D97" s="48">
        <v>-31.265329000000001</v>
      </c>
      <c r="E97" s="48">
        <v>-30.863737</v>
      </c>
      <c r="F97" s="48">
        <v>-32.023136000000001</v>
      </c>
      <c r="G97" s="48">
        <v>-31.332212999999999</v>
      </c>
      <c r="H97" s="48">
        <v>-31.968050999999999</v>
      </c>
      <c r="I97" s="48">
        <v>-31.202584000000002</v>
      </c>
      <c r="J97" s="48">
        <v>-31.970162999999999</v>
      </c>
      <c r="K97" s="48">
        <v>-33.442959000000002</v>
      </c>
      <c r="L97" s="48">
        <v>-33.510593</v>
      </c>
      <c r="M97" s="48">
        <v>-33.545623999999997</v>
      </c>
      <c r="N97" s="48">
        <v>-33.907285999999999</v>
      </c>
      <c r="O97" s="48">
        <v>-34.402119999999996</v>
      </c>
      <c r="P97" s="48">
        <v>-34.551034000000001</v>
      </c>
      <c r="Q97" s="48">
        <v>-37.136747</v>
      </c>
      <c r="R97" s="48">
        <v>-36.059955000000002</v>
      </c>
      <c r="S97" s="48">
        <v>-36.479886999999998</v>
      </c>
      <c r="T97" s="48">
        <v>-37.513075999999998</v>
      </c>
      <c r="U97" s="48">
        <v>-37.693762999999997</v>
      </c>
      <c r="V97" s="48">
        <v>-40.517671</v>
      </c>
      <c r="W97" s="48">
        <v>-40.417845</v>
      </c>
      <c r="X97" s="48">
        <v>-42.816768000000003</v>
      </c>
      <c r="Y97" s="48">
        <v>-40.980173999999998</v>
      </c>
      <c r="Z97" s="48">
        <v>-44.652836999999998</v>
      </c>
      <c r="AA97" s="48">
        <v>-45.084989</v>
      </c>
      <c r="AB97" s="48">
        <v>-43.201236999999999</v>
      </c>
      <c r="AC97" s="48">
        <v>-46.341588999999999</v>
      </c>
      <c r="AD97" s="48">
        <v>-47.420274999999997</v>
      </c>
      <c r="AE97" s="48">
        <v>-48.742762999999997</v>
      </c>
      <c r="AF97" s="48">
        <v>-48.520918999999999</v>
      </c>
      <c r="AG97" s="48">
        <v>-50.776259000000003</v>
      </c>
      <c r="AH97" s="48">
        <v>-50.235433999999998</v>
      </c>
      <c r="AI97" s="48">
        <v>-50.379603000000003</v>
      </c>
      <c r="AJ97" s="48">
        <v>-53.341973000000003</v>
      </c>
      <c r="AK97" s="48">
        <v>-53.833714000000001</v>
      </c>
      <c r="AL97" s="48">
        <v>-36.302160000000001</v>
      </c>
      <c r="AM97" s="48">
        <v>-34.945402999999999</v>
      </c>
      <c r="AN97" s="48">
        <v>-38.235191</v>
      </c>
      <c r="AO97" s="48">
        <v>-42.129517</v>
      </c>
      <c r="AP97" s="48">
        <v>-49.950403000000001</v>
      </c>
      <c r="AQ97" s="48">
        <v>-58.815376000000001</v>
      </c>
      <c r="AR97" s="48">
        <v>-62.967052000000002</v>
      </c>
      <c r="AS97" s="48">
        <v>-70.464798000000002</v>
      </c>
      <c r="AT97" s="48">
        <v>-74.738193999999993</v>
      </c>
      <c r="AU97" s="48">
        <v>-72.028786999999994</v>
      </c>
      <c r="AV97" s="48">
        <v>-70.505346000000003</v>
      </c>
      <c r="AW97" s="48">
        <v>-67.173862999999997</v>
      </c>
      <c r="AX97" s="48">
        <v>-68.147296999999995</v>
      </c>
      <c r="AY97" s="48">
        <v>-64.738770000000002</v>
      </c>
      <c r="AZ97" s="48">
        <v>-60.750765000000001</v>
      </c>
    </row>
    <row r="98" spans="1:52" ht="15.75" x14ac:dyDescent="0.3">
      <c r="A98" s="7" t="s">
        <v>39</v>
      </c>
      <c r="B98" s="48">
        <v>0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  <c r="O98" s="48">
        <v>0</v>
      </c>
      <c r="P98" s="48">
        <v>0</v>
      </c>
      <c r="Q98" s="48">
        <v>0</v>
      </c>
      <c r="R98" s="48">
        <v>0</v>
      </c>
      <c r="S98" s="48">
        <v>0</v>
      </c>
      <c r="T98" s="48">
        <v>0</v>
      </c>
      <c r="U98" s="48">
        <v>0</v>
      </c>
      <c r="V98" s="48">
        <v>0</v>
      </c>
      <c r="W98" s="48">
        <v>0</v>
      </c>
      <c r="X98" s="48">
        <v>0</v>
      </c>
      <c r="Y98" s="48">
        <v>0</v>
      </c>
      <c r="Z98" s="48">
        <v>0</v>
      </c>
      <c r="AA98" s="48">
        <v>0</v>
      </c>
      <c r="AB98" s="48">
        <v>0</v>
      </c>
      <c r="AC98" s="48">
        <v>0</v>
      </c>
      <c r="AD98" s="48">
        <v>0</v>
      </c>
      <c r="AE98" s="48">
        <v>0</v>
      </c>
      <c r="AF98" s="48">
        <v>0</v>
      </c>
      <c r="AG98" s="48">
        <v>0</v>
      </c>
      <c r="AH98" s="48">
        <v>0</v>
      </c>
      <c r="AI98" s="48">
        <v>0</v>
      </c>
      <c r="AJ98" s="48">
        <v>0</v>
      </c>
      <c r="AK98" s="48">
        <v>0</v>
      </c>
      <c r="AL98" s="48">
        <v>0</v>
      </c>
      <c r="AM98" s="48">
        <v>0</v>
      </c>
      <c r="AN98" s="48">
        <v>0</v>
      </c>
      <c r="AO98" s="48">
        <v>0</v>
      </c>
      <c r="AP98" s="48">
        <v>0</v>
      </c>
      <c r="AQ98" s="48">
        <v>0</v>
      </c>
      <c r="AR98" s="48">
        <v>0</v>
      </c>
      <c r="AS98" s="48">
        <v>0</v>
      </c>
      <c r="AT98" s="48">
        <v>0</v>
      </c>
      <c r="AU98" s="48">
        <v>0</v>
      </c>
      <c r="AV98" s="48">
        <v>0</v>
      </c>
      <c r="AW98" s="48">
        <v>0</v>
      </c>
      <c r="AX98" s="48">
        <v>0</v>
      </c>
      <c r="AY98" s="48">
        <v>0</v>
      </c>
      <c r="AZ98" s="48">
        <v>0</v>
      </c>
    </row>
    <row r="99" spans="1:52" ht="15.75" x14ac:dyDescent="0.3">
      <c r="A99" s="7" t="s">
        <v>40</v>
      </c>
      <c r="B99" s="48">
        <v>0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  <c r="O99" s="48">
        <v>0</v>
      </c>
      <c r="P99" s="48">
        <v>0</v>
      </c>
      <c r="Q99" s="48">
        <v>0</v>
      </c>
      <c r="R99" s="48">
        <v>0</v>
      </c>
      <c r="S99" s="48">
        <v>0</v>
      </c>
      <c r="T99" s="48">
        <v>0</v>
      </c>
      <c r="U99" s="48">
        <v>0</v>
      </c>
      <c r="V99" s="48">
        <v>0</v>
      </c>
      <c r="W99" s="48">
        <v>0</v>
      </c>
      <c r="X99" s="48">
        <v>0</v>
      </c>
      <c r="Y99" s="48">
        <v>0</v>
      </c>
      <c r="Z99" s="48">
        <v>0</v>
      </c>
      <c r="AA99" s="48">
        <v>0</v>
      </c>
      <c r="AB99" s="48">
        <v>0</v>
      </c>
      <c r="AC99" s="48">
        <v>0</v>
      </c>
      <c r="AD99" s="48">
        <v>0</v>
      </c>
      <c r="AE99" s="48">
        <v>0</v>
      </c>
      <c r="AF99" s="48">
        <v>0</v>
      </c>
      <c r="AG99" s="48">
        <v>0</v>
      </c>
      <c r="AH99" s="48">
        <v>0</v>
      </c>
      <c r="AI99" s="48">
        <v>0</v>
      </c>
      <c r="AJ99" s="48">
        <v>0</v>
      </c>
      <c r="AK99" s="48">
        <v>0</v>
      </c>
      <c r="AL99" s="48">
        <v>0</v>
      </c>
      <c r="AM99" s="48">
        <v>0</v>
      </c>
      <c r="AN99" s="48">
        <v>0</v>
      </c>
      <c r="AO99" s="48">
        <v>0</v>
      </c>
      <c r="AP99" s="48">
        <v>0</v>
      </c>
      <c r="AQ99" s="48">
        <v>0</v>
      </c>
      <c r="AR99" s="48">
        <v>0</v>
      </c>
      <c r="AS99" s="48">
        <v>0</v>
      </c>
      <c r="AT99" s="48">
        <v>0</v>
      </c>
      <c r="AU99" s="48">
        <v>0</v>
      </c>
      <c r="AV99" s="48">
        <v>0</v>
      </c>
      <c r="AW99" s="48">
        <v>0</v>
      </c>
      <c r="AX99" s="48">
        <v>0</v>
      </c>
      <c r="AY99" s="48">
        <v>0</v>
      </c>
      <c r="AZ99" s="48">
        <v>0</v>
      </c>
    </row>
    <row r="100" spans="1:52" ht="15.75" x14ac:dyDescent="0.3">
      <c r="A100" s="7" t="s">
        <v>41</v>
      </c>
      <c r="B100" s="48">
        <v>-0.46962500000000001</v>
      </c>
      <c r="C100" s="48">
        <v>-0.46447699999999997</v>
      </c>
      <c r="D100" s="48">
        <v>-0.46317700000000001</v>
      </c>
      <c r="E100" s="48">
        <v>-0.472134</v>
      </c>
      <c r="F100" s="48">
        <v>-0.49784299999999998</v>
      </c>
      <c r="G100" s="48">
        <v>-0.50709099999999996</v>
      </c>
      <c r="H100" s="48">
        <v>-0.53540900000000002</v>
      </c>
      <c r="I100" s="48">
        <v>-0.50665199999999999</v>
      </c>
      <c r="J100" s="48">
        <v>-0.51281200000000005</v>
      </c>
      <c r="K100" s="48">
        <v>-0.497506</v>
      </c>
      <c r="L100" s="48">
        <v>-0.51157799999999998</v>
      </c>
      <c r="M100" s="48">
        <v>-0.54393199999999997</v>
      </c>
      <c r="N100" s="48">
        <v>-0.53617999999999999</v>
      </c>
      <c r="O100" s="48">
        <v>-0.50771200000000005</v>
      </c>
      <c r="P100" s="48">
        <v>-0.52223799999999998</v>
      </c>
      <c r="Q100" s="48">
        <v>-0.50982099999999997</v>
      </c>
      <c r="R100" s="48">
        <v>-0.55323800000000001</v>
      </c>
      <c r="S100" s="48">
        <v>-0.55399600000000004</v>
      </c>
      <c r="T100" s="48">
        <v>0</v>
      </c>
      <c r="U100" s="48">
        <v>-5.4450999999999999E-2</v>
      </c>
      <c r="V100" s="48">
        <v>0</v>
      </c>
      <c r="W100" s="48">
        <v>0</v>
      </c>
      <c r="X100" s="48">
        <v>0</v>
      </c>
      <c r="Y100" s="48">
        <v>-0.17163900000000001</v>
      </c>
      <c r="Z100" s="48">
        <v>-0.150176</v>
      </c>
      <c r="AA100" s="48">
        <v>-0.166329</v>
      </c>
      <c r="AB100" s="48">
        <v>-0.16430500000000001</v>
      </c>
      <c r="AC100" s="48">
        <v>-0.34616200000000003</v>
      </c>
      <c r="AD100" s="48">
        <v>-0.30579800000000001</v>
      </c>
      <c r="AE100" s="48">
        <v>-0.23058200000000001</v>
      </c>
      <c r="AF100" s="48">
        <v>-0.438419</v>
      </c>
      <c r="AG100" s="48">
        <v>-0.27483099999999999</v>
      </c>
      <c r="AH100" s="48">
        <v>-0.21813399999999999</v>
      </c>
      <c r="AI100" s="48">
        <v>-0.47605900000000001</v>
      </c>
      <c r="AJ100" s="48">
        <v>-0.513548</v>
      </c>
      <c r="AK100" s="48">
        <v>-0.64967299999999994</v>
      </c>
      <c r="AL100" s="48">
        <v>-0.77015</v>
      </c>
      <c r="AM100" s="48">
        <v>-0.73314100000000004</v>
      </c>
      <c r="AN100" s="48">
        <v>-0.11153299999999999</v>
      </c>
      <c r="AO100" s="48">
        <v>-9.4631999999999994E-2</v>
      </c>
      <c r="AP100" s="48">
        <v>-8.1891000000000005E-2</v>
      </c>
      <c r="AQ100" s="48">
        <v>-5.0668999999999999E-2</v>
      </c>
      <c r="AR100" s="48">
        <v>-4.7737000000000002E-2</v>
      </c>
      <c r="AS100" s="48">
        <v>-4.6505999999999999E-2</v>
      </c>
      <c r="AT100" s="48">
        <v>-5.9866999999999997E-2</v>
      </c>
      <c r="AU100" s="48">
        <v>-4.7990999999999999E-2</v>
      </c>
      <c r="AV100" s="48">
        <v>-3.9495000000000002E-2</v>
      </c>
      <c r="AW100" s="48">
        <v>-3.7680999999999999E-2</v>
      </c>
      <c r="AX100" s="48">
        <v>-4.1258000000000003E-2</v>
      </c>
      <c r="AY100" s="48">
        <v>-3.4779999999999998E-2</v>
      </c>
      <c r="AZ100" s="48">
        <v>-4.1936000000000001E-2</v>
      </c>
    </row>
    <row r="101" spans="1:52" ht="15.75" x14ac:dyDescent="0.3">
      <c r="A101" s="4" t="s">
        <v>56</v>
      </c>
      <c r="B101" s="48">
        <v>-77.870598000000001</v>
      </c>
      <c r="C101" s="48">
        <v>-78.714161000000004</v>
      </c>
      <c r="D101" s="48">
        <v>-82.409041000000002</v>
      </c>
      <c r="E101" s="48">
        <v>-80.635045000000005</v>
      </c>
      <c r="F101" s="48">
        <v>-84.271544000000006</v>
      </c>
      <c r="G101" s="48">
        <v>-84.719757999999999</v>
      </c>
      <c r="H101" s="48">
        <v>-81.744956000000002</v>
      </c>
      <c r="I101" s="48">
        <v>-81.651691</v>
      </c>
      <c r="J101" s="48">
        <v>-84.933812000000003</v>
      </c>
      <c r="K101" s="48">
        <v>-84.245558000000003</v>
      </c>
      <c r="L101" s="48">
        <v>-88.950806</v>
      </c>
      <c r="M101" s="48">
        <v>-88.895957999999993</v>
      </c>
      <c r="N101" s="48">
        <v>-88.818617000000003</v>
      </c>
      <c r="O101" s="48">
        <v>-89.586134999999999</v>
      </c>
      <c r="P101" s="48">
        <v>-90.349407999999997</v>
      </c>
      <c r="Q101" s="48">
        <v>-91.213746</v>
      </c>
      <c r="R101" s="48">
        <v>-96.891362999999998</v>
      </c>
      <c r="S101" s="48">
        <v>-96.055312000000001</v>
      </c>
      <c r="T101" s="48">
        <v>-96.895144000000002</v>
      </c>
      <c r="U101" s="48">
        <v>-99.027088000000006</v>
      </c>
      <c r="V101" s="48">
        <v>-99.908483000000004</v>
      </c>
      <c r="W101" s="48">
        <v>-100.57930399999999</v>
      </c>
      <c r="X101" s="48">
        <v>-100.1875</v>
      </c>
      <c r="Y101" s="48">
        <v>-98.726444999999998</v>
      </c>
      <c r="Z101" s="48">
        <v>-99.117931999999996</v>
      </c>
      <c r="AA101" s="48">
        <v>-101.306651</v>
      </c>
      <c r="AB101" s="48">
        <v>-98.251630000000006</v>
      </c>
      <c r="AC101" s="48">
        <v>-102.863366</v>
      </c>
      <c r="AD101" s="48">
        <v>-102.662728</v>
      </c>
      <c r="AE101" s="48">
        <v>-106.795438</v>
      </c>
      <c r="AF101" s="48">
        <v>-110.417699</v>
      </c>
      <c r="AG101" s="48">
        <v>-111.750308</v>
      </c>
      <c r="AH101" s="48">
        <v>-111.83153</v>
      </c>
      <c r="AI101" s="48">
        <v>-116.26558199999999</v>
      </c>
      <c r="AJ101" s="48">
        <v>-110.252887</v>
      </c>
      <c r="AK101" s="48">
        <v>-101.734769</v>
      </c>
      <c r="AL101" s="48">
        <v>-96.385762999999997</v>
      </c>
      <c r="AM101" s="48">
        <v>-98.922601999999998</v>
      </c>
      <c r="AN101" s="48">
        <v>-98.088104000000001</v>
      </c>
      <c r="AO101" s="48">
        <v>-104.465428</v>
      </c>
      <c r="AP101" s="48">
        <v>-112.078594</v>
      </c>
      <c r="AQ101" s="48">
        <v>-119.987723</v>
      </c>
      <c r="AR101" s="48">
        <v>-130.98351</v>
      </c>
      <c r="AS101" s="48">
        <v>-135.14151000000001</v>
      </c>
      <c r="AT101" s="48">
        <v>-137.01903100000001</v>
      </c>
      <c r="AU101" s="48">
        <v>-144.96840900000001</v>
      </c>
      <c r="AV101" s="48">
        <v>-142.98294000000001</v>
      </c>
      <c r="AW101" s="48">
        <v>-144.25984099999999</v>
      </c>
      <c r="AX101" s="48">
        <v>-141.97384099999999</v>
      </c>
      <c r="AY101" s="48">
        <v>-141.49817100000001</v>
      </c>
      <c r="AZ101" s="48">
        <v>-147.95221699999999</v>
      </c>
    </row>
    <row r="102" spans="1:52" ht="15.75" x14ac:dyDescent="0.3">
      <c r="A102" s="7" t="s">
        <v>57</v>
      </c>
      <c r="B102" s="48">
        <v>-77.870598000000001</v>
      </c>
      <c r="C102" s="48">
        <v>-78.714161000000004</v>
      </c>
      <c r="D102" s="48">
        <v>-82.409041000000002</v>
      </c>
      <c r="E102" s="48">
        <v>-80.635045000000005</v>
      </c>
      <c r="F102" s="48">
        <v>-84.271544000000006</v>
      </c>
      <c r="G102" s="48">
        <v>-84.719757999999999</v>
      </c>
      <c r="H102" s="48">
        <v>-81.744956000000002</v>
      </c>
      <c r="I102" s="48">
        <v>-81.651691</v>
      </c>
      <c r="J102" s="48">
        <v>-84.933812000000003</v>
      </c>
      <c r="K102" s="48">
        <v>-84.245558000000003</v>
      </c>
      <c r="L102" s="48">
        <v>-88.950806</v>
      </c>
      <c r="M102" s="48">
        <v>-88.895957999999993</v>
      </c>
      <c r="N102" s="48">
        <v>-88.818617000000003</v>
      </c>
      <c r="O102" s="48">
        <v>-89.586134999999999</v>
      </c>
      <c r="P102" s="48">
        <v>-90.349407999999997</v>
      </c>
      <c r="Q102" s="48">
        <v>-91.213746</v>
      </c>
      <c r="R102" s="48">
        <v>-96.891362999999998</v>
      </c>
      <c r="S102" s="48">
        <v>-96.055312000000001</v>
      </c>
      <c r="T102" s="48">
        <v>-96.895144000000002</v>
      </c>
      <c r="U102" s="48">
        <v>-99.027088000000006</v>
      </c>
      <c r="V102" s="48">
        <v>-99.908483000000004</v>
      </c>
      <c r="W102" s="48">
        <v>-100.57930399999999</v>
      </c>
      <c r="X102" s="48">
        <v>-100.1875</v>
      </c>
      <c r="Y102" s="48">
        <v>-98.726444999999998</v>
      </c>
      <c r="Z102" s="48">
        <v>-99.117931999999996</v>
      </c>
      <c r="AA102" s="48">
        <v>-101.306651</v>
      </c>
      <c r="AB102" s="48">
        <v>-98.251630000000006</v>
      </c>
      <c r="AC102" s="48">
        <v>-102.863366</v>
      </c>
      <c r="AD102" s="48">
        <v>-102.662728</v>
      </c>
      <c r="AE102" s="48">
        <v>-106.795438</v>
      </c>
      <c r="AF102" s="48">
        <v>-110.417699</v>
      </c>
      <c r="AG102" s="48">
        <v>-111.750308</v>
      </c>
      <c r="AH102" s="48">
        <v>-111.83153</v>
      </c>
      <c r="AI102" s="48">
        <v>-116.26558199999999</v>
      </c>
      <c r="AJ102" s="48">
        <v>-110.252887</v>
      </c>
      <c r="AK102" s="48">
        <v>-101.734769</v>
      </c>
      <c r="AL102" s="48">
        <v>-96.385762999999997</v>
      </c>
      <c r="AM102" s="48">
        <v>-98.922601999999998</v>
      </c>
      <c r="AN102" s="48">
        <v>-98.088104000000001</v>
      </c>
      <c r="AO102" s="48">
        <v>-104.465428</v>
      </c>
      <c r="AP102" s="48">
        <v>-112.078594</v>
      </c>
      <c r="AQ102" s="48">
        <v>-119.987723</v>
      </c>
      <c r="AR102" s="48">
        <v>-130.98351</v>
      </c>
      <c r="AS102" s="48">
        <v>-135.14151000000001</v>
      </c>
      <c r="AT102" s="48">
        <v>-137.01903100000001</v>
      </c>
      <c r="AU102" s="48">
        <v>-144.96840900000001</v>
      </c>
      <c r="AV102" s="48">
        <v>-142.98294000000001</v>
      </c>
      <c r="AW102" s="48">
        <v>-144.25984099999999</v>
      </c>
      <c r="AX102" s="48">
        <v>-141.97384099999999</v>
      </c>
      <c r="AY102" s="48">
        <v>-141.49817100000001</v>
      </c>
      <c r="AZ102" s="48">
        <v>-147.95221699999999</v>
      </c>
    </row>
    <row r="103" spans="1:52" ht="15.75" x14ac:dyDescent="0.3">
      <c r="A103" s="7" t="s">
        <v>58</v>
      </c>
      <c r="B103" s="48">
        <v>0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  <c r="O103" s="48">
        <v>0</v>
      </c>
      <c r="P103" s="48">
        <v>0</v>
      </c>
      <c r="Q103" s="48">
        <v>0</v>
      </c>
      <c r="R103" s="48">
        <v>0</v>
      </c>
      <c r="S103" s="48">
        <v>0</v>
      </c>
      <c r="T103" s="48">
        <v>0</v>
      </c>
      <c r="U103" s="48">
        <v>0</v>
      </c>
      <c r="V103" s="48">
        <v>0</v>
      </c>
      <c r="W103" s="48">
        <v>0</v>
      </c>
      <c r="X103" s="48">
        <v>0</v>
      </c>
      <c r="Y103" s="48">
        <v>0</v>
      </c>
      <c r="Z103" s="48">
        <v>0</v>
      </c>
      <c r="AA103" s="48">
        <v>0</v>
      </c>
      <c r="AB103" s="48">
        <v>0</v>
      </c>
      <c r="AC103" s="48">
        <v>0</v>
      </c>
      <c r="AD103" s="48">
        <v>0</v>
      </c>
      <c r="AE103" s="48">
        <v>0</v>
      </c>
      <c r="AF103" s="48">
        <v>0</v>
      </c>
      <c r="AG103" s="48">
        <v>0</v>
      </c>
      <c r="AH103" s="48">
        <v>0</v>
      </c>
      <c r="AI103" s="48">
        <v>0</v>
      </c>
      <c r="AJ103" s="48">
        <v>0</v>
      </c>
      <c r="AK103" s="48">
        <v>0</v>
      </c>
      <c r="AL103" s="48">
        <v>0</v>
      </c>
      <c r="AM103" s="48">
        <v>0</v>
      </c>
      <c r="AN103" s="48">
        <v>0</v>
      </c>
      <c r="AO103" s="48">
        <v>0</v>
      </c>
      <c r="AP103" s="48">
        <v>0</v>
      </c>
      <c r="AQ103" s="48">
        <v>0</v>
      </c>
      <c r="AR103" s="48">
        <v>0</v>
      </c>
      <c r="AS103" s="48">
        <v>0</v>
      </c>
      <c r="AT103" s="48">
        <v>0</v>
      </c>
      <c r="AU103" s="48">
        <v>0</v>
      </c>
      <c r="AV103" s="48">
        <v>0</v>
      </c>
      <c r="AW103" s="48">
        <v>0</v>
      </c>
      <c r="AX103" s="48">
        <v>0</v>
      </c>
      <c r="AY103" s="48">
        <v>0</v>
      </c>
      <c r="AZ103" s="48">
        <v>0</v>
      </c>
    </row>
    <row r="104" spans="1:52" ht="15.75" x14ac:dyDescent="0.3">
      <c r="A104" s="7" t="s">
        <v>59</v>
      </c>
      <c r="B104" s="48">
        <v>0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  <c r="O104" s="48">
        <v>0</v>
      </c>
      <c r="P104" s="48">
        <v>0</v>
      </c>
      <c r="Q104" s="48">
        <v>0</v>
      </c>
      <c r="R104" s="48">
        <v>0</v>
      </c>
      <c r="S104" s="48">
        <v>0</v>
      </c>
      <c r="T104" s="48">
        <v>0</v>
      </c>
      <c r="U104" s="48">
        <v>0</v>
      </c>
      <c r="V104" s="48">
        <v>0</v>
      </c>
      <c r="W104" s="48">
        <v>0</v>
      </c>
      <c r="X104" s="48">
        <v>0</v>
      </c>
      <c r="Y104" s="48">
        <v>0</v>
      </c>
      <c r="Z104" s="48">
        <v>0</v>
      </c>
      <c r="AA104" s="48">
        <v>0</v>
      </c>
      <c r="AB104" s="48">
        <v>0</v>
      </c>
      <c r="AC104" s="48">
        <v>0</v>
      </c>
      <c r="AD104" s="48">
        <v>0</v>
      </c>
      <c r="AE104" s="48">
        <v>0</v>
      </c>
      <c r="AF104" s="48">
        <v>0</v>
      </c>
      <c r="AG104" s="48">
        <v>0</v>
      </c>
      <c r="AH104" s="48">
        <v>0</v>
      </c>
      <c r="AI104" s="48">
        <v>0</v>
      </c>
      <c r="AJ104" s="48">
        <v>0</v>
      </c>
      <c r="AK104" s="48">
        <v>0</v>
      </c>
      <c r="AL104" s="48">
        <v>0</v>
      </c>
      <c r="AM104" s="48">
        <v>0</v>
      </c>
      <c r="AN104" s="48">
        <v>0</v>
      </c>
      <c r="AO104" s="48">
        <v>0</v>
      </c>
      <c r="AP104" s="48">
        <v>0</v>
      </c>
      <c r="AQ104" s="48">
        <v>0</v>
      </c>
      <c r="AR104" s="48">
        <v>0</v>
      </c>
      <c r="AS104" s="48">
        <v>0</v>
      </c>
      <c r="AT104" s="48">
        <v>0</v>
      </c>
      <c r="AU104" s="48">
        <v>0</v>
      </c>
      <c r="AV104" s="48">
        <v>0</v>
      </c>
      <c r="AW104" s="48">
        <v>0</v>
      </c>
      <c r="AX104" s="48">
        <v>0</v>
      </c>
      <c r="AY104" s="48">
        <v>0</v>
      </c>
      <c r="AZ104" s="48">
        <v>0</v>
      </c>
    </row>
    <row r="105" spans="1:52" ht="15.75" x14ac:dyDescent="0.3">
      <c r="A105" s="7" t="s">
        <v>60</v>
      </c>
      <c r="B105" s="48">
        <v>0</v>
      </c>
      <c r="C105" s="48">
        <v>0</v>
      </c>
      <c r="D105" s="48">
        <v>0</v>
      </c>
      <c r="E105" s="48">
        <v>0</v>
      </c>
      <c r="F105" s="48">
        <v>0</v>
      </c>
      <c r="G105" s="48">
        <v>0</v>
      </c>
      <c r="H105" s="48">
        <v>0</v>
      </c>
      <c r="I105" s="48">
        <v>0</v>
      </c>
      <c r="J105" s="48">
        <v>0</v>
      </c>
      <c r="K105" s="48">
        <v>0</v>
      </c>
      <c r="L105" s="48">
        <v>0</v>
      </c>
      <c r="M105" s="48">
        <v>0</v>
      </c>
      <c r="N105" s="48">
        <v>0</v>
      </c>
      <c r="O105" s="48">
        <v>0</v>
      </c>
      <c r="P105" s="48">
        <v>0</v>
      </c>
      <c r="Q105" s="48">
        <v>0</v>
      </c>
      <c r="R105" s="48">
        <v>0</v>
      </c>
      <c r="S105" s="48">
        <v>0</v>
      </c>
      <c r="T105" s="48">
        <v>0</v>
      </c>
      <c r="U105" s="48">
        <v>0</v>
      </c>
      <c r="V105" s="48">
        <v>0</v>
      </c>
      <c r="W105" s="48">
        <v>0</v>
      </c>
      <c r="X105" s="48">
        <v>0</v>
      </c>
      <c r="Y105" s="48">
        <v>0</v>
      </c>
      <c r="Z105" s="48">
        <v>0</v>
      </c>
      <c r="AA105" s="48">
        <v>0</v>
      </c>
      <c r="AB105" s="48">
        <v>0</v>
      </c>
      <c r="AC105" s="48">
        <v>0</v>
      </c>
      <c r="AD105" s="48">
        <v>0</v>
      </c>
      <c r="AE105" s="48">
        <v>0</v>
      </c>
      <c r="AF105" s="48">
        <v>0</v>
      </c>
      <c r="AG105" s="48">
        <v>0</v>
      </c>
      <c r="AH105" s="48">
        <v>0</v>
      </c>
      <c r="AI105" s="48">
        <v>0</v>
      </c>
      <c r="AJ105" s="48">
        <v>0</v>
      </c>
      <c r="AK105" s="48">
        <v>0</v>
      </c>
      <c r="AL105" s="48">
        <v>0</v>
      </c>
      <c r="AM105" s="48">
        <v>0</v>
      </c>
      <c r="AN105" s="48">
        <v>0</v>
      </c>
      <c r="AO105" s="48">
        <v>0</v>
      </c>
      <c r="AP105" s="48">
        <v>0</v>
      </c>
      <c r="AQ105" s="48">
        <v>0</v>
      </c>
      <c r="AR105" s="48">
        <v>0</v>
      </c>
      <c r="AS105" s="48">
        <v>0</v>
      </c>
      <c r="AT105" s="48">
        <v>0</v>
      </c>
      <c r="AU105" s="48">
        <v>0</v>
      </c>
      <c r="AV105" s="48">
        <v>0</v>
      </c>
      <c r="AW105" s="48">
        <v>0</v>
      </c>
      <c r="AX105" s="48">
        <v>0</v>
      </c>
      <c r="AY105" s="48">
        <v>0</v>
      </c>
      <c r="AZ105" s="48">
        <v>0</v>
      </c>
    </row>
    <row r="106" spans="1:52" ht="15.75" x14ac:dyDescent="0.3">
      <c r="A106" s="4" t="s">
        <v>61</v>
      </c>
      <c r="B106" s="48">
        <v>-21.592378</v>
      </c>
      <c r="C106" s="48">
        <v>-24.501837999999999</v>
      </c>
      <c r="D106" s="48">
        <v>-24.741993999999998</v>
      </c>
      <c r="E106" s="48">
        <v>-25.284492</v>
      </c>
      <c r="F106" s="48">
        <v>-28.294347999999999</v>
      </c>
      <c r="G106" s="48">
        <v>-26.547751000000002</v>
      </c>
      <c r="H106" s="48">
        <v>-18.610491</v>
      </c>
      <c r="I106" s="48">
        <v>-19.346722</v>
      </c>
      <c r="J106" s="48">
        <v>-20.135477000000002</v>
      </c>
      <c r="K106" s="48">
        <v>-21.324424</v>
      </c>
      <c r="L106" s="48">
        <v>-21.072514000000002</v>
      </c>
      <c r="M106" s="48">
        <v>-22.057047000000001</v>
      </c>
      <c r="N106" s="48">
        <v>-24.264237000000001</v>
      </c>
      <c r="O106" s="48">
        <v>-23.778782</v>
      </c>
      <c r="P106" s="48">
        <v>-24.073931000000002</v>
      </c>
      <c r="Q106" s="48">
        <v>-24.881886999999999</v>
      </c>
      <c r="R106" s="48">
        <v>-26.477809000000001</v>
      </c>
      <c r="S106" s="48">
        <v>-30.040111</v>
      </c>
      <c r="T106" s="48">
        <v>-30.104400999999999</v>
      </c>
      <c r="U106" s="48">
        <v>-29.994896000000001</v>
      </c>
      <c r="V106" s="48">
        <v>-32.636065000000002</v>
      </c>
      <c r="W106" s="48">
        <v>-32.289558</v>
      </c>
      <c r="X106" s="48">
        <v>-47.787331000000002</v>
      </c>
      <c r="Y106" s="48">
        <v>-51.357264000000001</v>
      </c>
      <c r="Z106" s="48">
        <v>-29.757891000000001</v>
      </c>
      <c r="AA106" s="48">
        <v>-30.354179999999999</v>
      </c>
      <c r="AB106" s="48">
        <v>-29.982959000000001</v>
      </c>
      <c r="AC106" s="48">
        <v>-30.061613999999999</v>
      </c>
      <c r="AD106" s="48">
        <v>-29.813538000000001</v>
      </c>
      <c r="AE106" s="48">
        <v>-32.834086999999997</v>
      </c>
      <c r="AF106" s="48">
        <v>-34.907857999999997</v>
      </c>
      <c r="AG106" s="48">
        <v>-34.844622000000001</v>
      </c>
      <c r="AH106" s="48">
        <v>-34.176538000000001</v>
      </c>
      <c r="AI106" s="48">
        <v>-35.322710999999998</v>
      </c>
      <c r="AJ106" s="48">
        <v>-33.494138999999997</v>
      </c>
      <c r="AK106" s="48">
        <v>-32.131717999999999</v>
      </c>
      <c r="AL106" s="48">
        <v>-29.227678999999998</v>
      </c>
      <c r="AM106" s="48">
        <v>-27.368024999999999</v>
      </c>
      <c r="AN106" s="48">
        <v>-26.427001000000001</v>
      </c>
      <c r="AO106" s="48">
        <v>-21.429103000000001</v>
      </c>
      <c r="AP106" s="48">
        <v>-78.986324999999994</v>
      </c>
      <c r="AQ106" s="48">
        <v>-144.93357900000001</v>
      </c>
      <c r="AR106" s="48">
        <v>-208.41669099999999</v>
      </c>
      <c r="AS106" s="48">
        <v>-198.88438500000001</v>
      </c>
      <c r="AT106" s="48">
        <v>-192.110311</v>
      </c>
      <c r="AU106" s="48">
        <v>-141.32407699999999</v>
      </c>
      <c r="AV106" s="48">
        <v>-118.68862900000001</v>
      </c>
      <c r="AW106" s="48">
        <v>-109.540409</v>
      </c>
      <c r="AX106" s="48">
        <v>-99.135996000000006</v>
      </c>
      <c r="AY106" s="48">
        <v>-97.647959999999998</v>
      </c>
      <c r="AZ106" s="48">
        <v>-128.70817199999999</v>
      </c>
    </row>
    <row r="107" spans="1:52" ht="15.75" x14ac:dyDescent="0.3">
      <c r="A107" s="3" t="s">
        <v>62</v>
      </c>
      <c r="B107" s="48">
        <v>257.96177</v>
      </c>
      <c r="C107" s="48">
        <v>253.277582</v>
      </c>
      <c r="D107" s="48">
        <v>240.81863899999999</v>
      </c>
      <c r="E107" s="48">
        <v>246.17487199999999</v>
      </c>
      <c r="F107" s="48">
        <v>287.18226399999998</v>
      </c>
      <c r="G107" s="48">
        <v>342.48063100000002</v>
      </c>
      <c r="H107" s="48">
        <v>333.23112400000002</v>
      </c>
      <c r="I107" s="48">
        <v>349.28253100000001</v>
      </c>
      <c r="J107" s="48">
        <v>370.84737999999999</v>
      </c>
      <c r="K107" s="48">
        <v>375.97615000000002</v>
      </c>
      <c r="L107" s="48">
        <v>371.19553400000001</v>
      </c>
      <c r="M107" s="48">
        <v>379.66213499999998</v>
      </c>
      <c r="N107" s="48">
        <v>377.021345</v>
      </c>
      <c r="O107" s="48">
        <v>386.46483799999999</v>
      </c>
      <c r="P107" s="48">
        <v>380.77239600000001</v>
      </c>
      <c r="Q107" s="48">
        <v>378.07712400000003</v>
      </c>
      <c r="R107" s="48">
        <v>373.79029300000002</v>
      </c>
      <c r="S107" s="48">
        <v>375.76039500000002</v>
      </c>
      <c r="T107" s="48">
        <v>379.22737599999999</v>
      </c>
      <c r="U107" s="48">
        <v>403.365657</v>
      </c>
      <c r="V107" s="48">
        <v>510.58925799999997</v>
      </c>
      <c r="W107" s="48">
        <v>469.31928599999998</v>
      </c>
      <c r="X107" s="48">
        <v>467.11264</v>
      </c>
      <c r="Y107" s="48">
        <v>457.20062100000001</v>
      </c>
      <c r="Z107" s="48">
        <v>463.99904700000002</v>
      </c>
      <c r="AA107" s="48">
        <v>446.21495900000002</v>
      </c>
      <c r="AB107" s="48">
        <v>442.87375200000002</v>
      </c>
      <c r="AC107" s="48">
        <v>718.36194699999999</v>
      </c>
      <c r="AD107" s="48">
        <v>722.51890700000001</v>
      </c>
      <c r="AE107" s="48">
        <v>773.33603900000003</v>
      </c>
      <c r="AF107" s="48">
        <v>769.71351600000003</v>
      </c>
      <c r="AG107" s="48">
        <v>783.94264799999996</v>
      </c>
      <c r="AH107" s="48">
        <v>775.03060700000003</v>
      </c>
      <c r="AI107" s="48">
        <v>749.99925399999995</v>
      </c>
      <c r="AJ107" s="48">
        <v>748.21489099999997</v>
      </c>
      <c r="AK107" s="48">
        <v>745.38077799999996</v>
      </c>
      <c r="AL107" s="48">
        <v>845.667462</v>
      </c>
      <c r="AM107" s="48">
        <v>821.50190799999996</v>
      </c>
      <c r="AN107" s="48">
        <v>814.12943499999994</v>
      </c>
      <c r="AO107" s="48">
        <v>800.11108400000001</v>
      </c>
      <c r="AP107" s="48">
        <v>850.68832399999997</v>
      </c>
      <c r="AQ107" s="48">
        <v>862.03698699999995</v>
      </c>
      <c r="AR107" s="48">
        <v>851.35022000000004</v>
      </c>
      <c r="AS107" s="48">
        <v>890.29218800000001</v>
      </c>
      <c r="AT107" s="48">
        <v>952.693941</v>
      </c>
      <c r="AU107" s="48">
        <v>1000.962458</v>
      </c>
      <c r="AV107" s="48">
        <v>1020.765219</v>
      </c>
      <c r="AW107" s="48">
        <v>1040.3069310000001</v>
      </c>
      <c r="AX107" s="48">
        <v>1023.369603</v>
      </c>
      <c r="AY107" s="48">
        <v>1122.134834</v>
      </c>
      <c r="AZ107" s="48">
        <v>1371.7611549999999</v>
      </c>
    </row>
    <row r="108" spans="1:52" ht="15.75" x14ac:dyDescent="0.3">
      <c r="A108" s="3" t="s">
        <v>63</v>
      </c>
      <c r="B108" s="48">
        <v>5488.6321369999932</v>
      </c>
      <c r="C108" s="48">
        <v>5983.1499220000114</v>
      </c>
      <c r="D108" s="48">
        <v>5520.5173699999868</v>
      </c>
      <c r="E108" s="48">
        <v>5629.818763999996</v>
      </c>
      <c r="F108" s="48">
        <v>5467.0759359999938</v>
      </c>
      <c r="G108" s="48">
        <v>5712.3079739999812</v>
      </c>
      <c r="H108" s="48">
        <v>5865.7297840000101</v>
      </c>
      <c r="I108" s="48">
        <v>5759.9028799999796</v>
      </c>
      <c r="J108" s="48">
        <v>5899.2568719999981</v>
      </c>
      <c r="K108" s="48">
        <v>5828.1442420000094</v>
      </c>
      <c r="L108" s="48">
        <v>5831.4442079999862</v>
      </c>
      <c r="M108" s="48">
        <v>6453.3741210000007</v>
      </c>
      <c r="N108" s="48">
        <v>6236.2284300000028</v>
      </c>
      <c r="O108" s="48">
        <v>6399.1266630000027</v>
      </c>
      <c r="P108" s="48">
        <v>7408.2688809999963</v>
      </c>
      <c r="Q108" s="48">
        <v>6928.827252</v>
      </c>
      <c r="R108" s="48">
        <v>7105.7901689999999</v>
      </c>
      <c r="S108" s="48">
        <v>7406.9649339999996</v>
      </c>
      <c r="T108" s="48">
        <v>7034.9340979999997</v>
      </c>
      <c r="U108" s="48">
        <v>7395.8404250000003</v>
      </c>
      <c r="V108" s="48">
        <v>7497.2562049999997</v>
      </c>
      <c r="W108" s="48">
        <v>8683.9295600000005</v>
      </c>
      <c r="X108" s="48">
        <v>7164.2494669999996</v>
      </c>
      <c r="Y108" s="48">
        <v>7368.6521160000002</v>
      </c>
      <c r="Z108" s="48">
        <v>8185.6515609999997</v>
      </c>
      <c r="AA108" s="48">
        <v>8526.1425679999993</v>
      </c>
      <c r="AB108" s="48">
        <v>8710.5323470000003</v>
      </c>
      <c r="AC108" s="48">
        <v>8993.1304629999995</v>
      </c>
      <c r="AD108" s="48">
        <v>9512.5655779999997</v>
      </c>
      <c r="AE108" s="48">
        <v>10210.852056</v>
      </c>
      <c r="AF108" s="48">
        <v>9773.351901</v>
      </c>
      <c r="AG108" s="48">
        <v>9570.9703699999991</v>
      </c>
      <c r="AH108" s="48">
        <v>11158.294481000001</v>
      </c>
      <c r="AI108" s="48">
        <v>10030.648625</v>
      </c>
      <c r="AJ108" s="48">
        <v>10360.661459999999</v>
      </c>
      <c r="AK108" s="48">
        <v>9269.819297</v>
      </c>
      <c r="AL108" s="48">
        <v>9720.7175439999992</v>
      </c>
      <c r="AM108" s="48">
        <v>10175.049977999999</v>
      </c>
      <c r="AN108" s="48">
        <v>10412.495478000001</v>
      </c>
      <c r="AO108" s="48">
        <v>10914.84813</v>
      </c>
      <c r="AP108" s="48">
        <v>12438.727897000001</v>
      </c>
      <c r="AQ108" s="48">
        <v>10827.481465999999</v>
      </c>
      <c r="AR108" s="48">
        <v>11096.461953</v>
      </c>
      <c r="AS108" s="48">
        <v>11616.475216999999</v>
      </c>
      <c r="AT108" s="48">
        <v>10780.009169000001</v>
      </c>
      <c r="AU108" s="48">
        <v>10751.2544</v>
      </c>
      <c r="AV108" s="48">
        <v>10808.764517</v>
      </c>
      <c r="AW108" s="48">
        <v>11314.442521000001</v>
      </c>
      <c r="AX108" s="48">
        <v>11502.235406</v>
      </c>
      <c r="AY108" s="48">
        <v>13790.020920000001</v>
      </c>
      <c r="AZ108" s="48">
        <v>12348.985381</v>
      </c>
    </row>
    <row r="109" spans="1:52" ht="15.75" x14ac:dyDescent="0.3">
      <c r="A109" s="10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</row>
    <row r="110" spans="1:52" ht="15.75" x14ac:dyDescent="0.3">
      <c r="A110" s="1" t="s">
        <v>66</v>
      </c>
      <c r="B110" s="47">
        <v>84822.647213999997</v>
      </c>
      <c r="C110" s="47">
        <v>86892.600563</v>
      </c>
      <c r="D110" s="47">
        <v>88647.745456999997</v>
      </c>
      <c r="E110" s="47">
        <v>93666.405557999999</v>
      </c>
      <c r="F110" s="47">
        <v>90849.864381000007</v>
      </c>
      <c r="G110" s="47">
        <v>93452.875723000005</v>
      </c>
      <c r="H110" s="47">
        <v>92832.122829</v>
      </c>
      <c r="I110" s="47">
        <v>91516.918466999996</v>
      </c>
      <c r="J110" s="47">
        <v>92996.242176999993</v>
      </c>
      <c r="K110" s="47">
        <v>94357.804870000007</v>
      </c>
      <c r="L110" s="47">
        <v>93882.059282999995</v>
      </c>
      <c r="M110" s="47">
        <v>96075.404339000001</v>
      </c>
      <c r="N110" s="47">
        <v>95094.467359999995</v>
      </c>
      <c r="O110" s="47">
        <v>95483.328664000001</v>
      </c>
      <c r="P110" s="47">
        <v>96484.905777000007</v>
      </c>
      <c r="Q110" s="47">
        <v>100648.16821800001</v>
      </c>
      <c r="R110" s="47">
        <v>103386.843905</v>
      </c>
      <c r="S110" s="47">
        <v>104600.571385</v>
      </c>
      <c r="T110" s="47">
        <v>106590.94086</v>
      </c>
      <c r="U110" s="47">
        <v>109630.460112</v>
      </c>
      <c r="V110" s="47">
        <v>111542.108437</v>
      </c>
      <c r="W110" s="47">
        <v>115875.51431</v>
      </c>
      <c r="X110" s="47">
        <v>114136.985774</v>
      </c>
      <c r="Y110" s="47">
        <v>118061.10150600001</v>
      </c>
      <c r="Z110" s="47">
        <v>116094.540148</v>
      </c>
      <c r="AA110" s="47">
        <v>118627.28537300001</v>
      </c>
      <c r="AB110" s="47">
        <v>113977.863711</v>
      </c>
      <c r="AC110" s="47">
        <v>114576.26497400001</v>
      </c>
      <c r="AD110" s="47">
        <v>114480.342966</v>
      </c>
      <c r="AE110" s="47">
        <v>115233.664148</v>
      </c>
      <c r="AF110" s="47">
        <v>116177.51663300001</v>
      </c>
      <c r="AG110" s="47">
        <v>116215.256268</v>
      </c>
      <c r="AH110" s="47">
        <v>118064.08037700001</v>
      </c>
      <c r="AI110" s="47">
        <v>122555.78673000001</v>
      </c>
      <c r="AJ110" s="47">
        <v>118486.833002</v>
      </c>
      <c r="AK110" s="47">
        <v>117333.341705</v>
      </c>
      <c r="AL110" s="47">
        <v>120611.687622</v>
      </c>
      <c r="AM110" s="47">
        <v>119770.31269000001</v>
      </c>
      <c r="AN110" s="47">
        <v>119049.052561</v>
      </c>
      <c r="AO110" s="47">
        <v>119789.100607</v>
      </c>
      <c r="AP110" s="47">
        <v>124144.931345</v>
      </c>
      <c r="AQ110" s="47">
        <v>119878.25630199999</v>
      </c>
      <c r="AR110" s="47">
        <v>122525.03449200001</v>
      </c>
      <c r="AS110" s="47">
        <v>122161.240995</v>
      </c>
      <c r="AT110" s="47">
        <v>121190.208463</v>
      </c>
      <c r="AU110" s="47">
        <v>126629.124337</v>
      </c>
      <c r="AV110" s="47">
        <v>129921.147187</v>
      </c>
      <c r="AW110" s="47">
        <v>130407.01409500001</v>
      </c>
      <c r="AX110" s="47">
        <v>133450.44092299999</v>
      </c>
      <c r="AY110" s="47">
        <v>137800.88450700001</v>
      </c>
      <c r="AZ110" s="47">
        <v>137295.455067</v>
      </c>
    </row>
    <row r="111" spans="1:52" ht="15.75" x14ac:dyDescent="0.3">
      <c r="A111" s="3" t="s">
        <v>67</v>
      </c>
      <c r="B111" s="48">
        <v>31908.372372999998</v>
      </c>
      <c r="C111" s="48">
        <v>30985.743635999999</v>
      </c>
      <c r="D111" s="48">
        <v>31655.949049999999</v>
      </c>
      <c r="E111" s="48">
        <v>31852.562225000001</v>
      </c>
      <c r="F111" s="48">
        <v>32719.475761999998</v>
      </c>
      <c r="G111" s="48">
        <v>32846.206305</v>
      </c>
      <c r="H111" s="48">
        <v>33022.271660999999</v>
      </c>
      <c r="I111" s="48">
        <v>31502.456492000001</v>
      </c>
      <c r="J111" s="48">
        <v>31557.430259000001</v>
      </c>
      <c r="K111" s="48">
        <v>31015.679347000001</v>
      </c>
      <c r="L111" s="48">
        <v>31533.132666000001</v>
      </c>
      <c r="M111" s="48">
        <v>32822.941574999997</v>
      </c>
      <c r="N111" s="48">
        <v>33509.838019000003</v>
      </c>
      <c r="O111" s="48">
        <v>32685.649885999999</v>
      </c>
      <c r="P111" s="48">
        <v>33013.884807000002</v>
      </c>
      <c r="Q111" s="48">
        <v>33655.111024999998</v>
      </c>
      <c r="R111" s="48">
        <v>35189.143212000003</v>
      </c>
      <c r="S111" s="48">
        <v>35842.475918999997</v>
      </c>
      <c r="T111" s="48">
        <v>35881.289542999999</v>
      </c>
      <c r="U111" s="48">
        <v>34691.718439999997</v>
      </c>
      <c r="V111" s="48">
        <v>36277.20246</v>
      </c>
      <c r="W111" s="48">
        <v>37275.422530000003</v>
      </c>
      <c r="X111" s="48">
        <v>36638.332162999999</v>
      </c>
      <c r="Y111" s="48">
        <v>36637.836872</v>
      </c>
      <c r="Z111" s="48">
        <v>37701.554214000003</v>
      </c>
      <c r="AA111" s="48">
        <v>38119.102434</v>
      </c>
      <c r="AB111" s="48">
        <v>38210.691538999999</v>
      </c>
      <c r="AC111" s="48">
        <v>38326.464263000002</v>
      </c>
      <c r="AD111" s="48">
        <v>39141.186718999998</v>
      </c>
      <c r="AE111" s="48">
        <v>39735.560875000003</v>
      </c>
      <c r="AF111" s="48">
        <v>39972.335144999997</v>
      </c>
      <c r="AG111" s="48">
        <v>38641.506938999999</v>
      </c>
      <c r="AH111" s="48">
        <v>40571.782450999999</v>
      </c>
      <c r="AI111" s="48">
        <v>44923.668805000001</v>
      </c>
      <c r="AJ111" s="48">
        <v>45015.601132000003</v>
      </c>
      <c r="AK111" s="48">
        <v>43436.132541999999</v>
      </c>
      <c r="AL111" s="48">
        <v>44871.031361000001</v>
      </c>
      <c r="AM111" s="48">
        <v>45031.125805999996</v>
      </c>
      <c r="AN111" s="48">
        <v>46237.057073999997</v>
      </c>
      <c r="AO111" s="48">
        <v>46528.799019999999</v>
      </c>
      <c r="AP111" s="48">
        <v>47707.301865000001</v>
      </c>
      <c r="AQ111" s="48">
        <v>48426.814675000001</v>
      </c>
      <c r="AR111" s="48">
        <v>48212.935226000001</v>
      </c>
      <c r="AS111" s="48">
        <v>50409.616264999997</v>
      </c>
      <c r="AT111" s="48">
        <v>52580.632848000001</v>
      </c>
      <c r="AU111" s="48">
        <v>53464.541735999999</v>
      </c>
      <c r="AV111" s="48">
        <v>57032.459353999999</v>
      </c>
      <c r="AW111" s="48">
        <v>56507.204865</v>
      </c>
      <c r="AX111" s="48">
        <v>58753.447324000001</v>
      </c>
      <c r="AY111" s="48">
        <v>60703.539405000003</v>
      </c>
      <c r="AZ111" s="48">
        <v>60320.321810000001</v>
      </c>
    </row>
    <row r="112" spans="1:52" ht="15.75" x14ac:dyDescent="0.3">
      <c r="A112" s="3" t="s">
        <v>68</v>
      </c>
      <c r="B112" s="48">
        <v>38796.560519999999</v>
      </c>
      <c r="C112" s="48">
        <v>38323.659925</v>
      </c>
      <c r="D112" s="48">
        <v>39433.995064000002</v>
      </c>
      <c r="E112" s="48">
        <v>40357.408357</v>
      </c>
      <c r="F112" s="48">
        <v>39453.074975000003</v>
      </c>
      <c r="G112" s="48">
        <v>42762.149052000001</v>
      </c>
      <c r="H112" s="48">
        <v>45717.358302000001</v>
      </c>
      <c r="I112" s="48">
        <v>44156.1132</v>
      </c>
      <c r="J112" s="48">
        <v>44750.731926</v>
      </c>
      <c r="K112" s="48">
        <v>47638.666072</v>
      </c>
      <c r="L112" s="48">
        <v>47927.084466</v>
      </c>
      <c r="M112" s="48">
        <v>47297.475374000001</v>
      </c>
      <c r="N112" s="48">
        <v>49995.321028999999</v>
      </c>
      <c r="O112" s="48">
        <v>48759.611878999996</v>
      </c>
      <c r="P112" s="48">
        <v>49137.822749999999</v>
      </c>
      <c r="Q112" s="48">
        <v>50515.979630000002</v>
      </c>
      <c r="R112" s="48">
        <v>48827.423520999997</v>
      </c>
      <c r="S112" s="48">
        <v>52273.135275000001</v>
      </c>
      <c r="T112" s="48">
        <v>53054.566286000001</v>
      </c>
      <c r="U112" s="48">
        <v>54696.082432000003</v>
      </c>
      <c r="V112" s="48">
        <v>53386.793919999996</v>
      </c>
      <c r="W112" s="48">
        <v>55370.532888000002</v>
      </c>
      <c r="X112" s="48">
        <v>57694.926703999998</v>
      </c>
      <c r="Y112" s="48">
        <v>58332.262244999998</v>
      </c>
      <c r="Z112" s="48">
        <v>60229.413358999998</v>
      </c>
      <c r="AA112" s="48">
        <v>59898.372190000002</v>
      </c>
      <c r="AB112" s="48">
        <v>60319.647485000001</v>
      </c>
      <c r="AC112" s="48">
        <v>59923.207864000004</v>
      </c>
      <c r="AD112" s="48">
        <v>57365.729405999999</v>
      </c>
      <c r="AE112" s="48">
        <v>58115.148506999998</v>
      </c>
      <c r="AF112" s="48">
        <v>59770.783802999998</v>
      </c>
      <c r="AG112" s="48">
        <v>60062.056449999996</v>
      </c>
      <c r="AH112" s="48">
        <v>60584.039632</v>
      </c>
      <c r="AI112" s="48">
        <v>58455.468897999999</v>
      </c>
      <c r="AJ112" s="48">
        <v>57901.642549999997</v>
      </c>
      <c r="AK112" s="48">
        <v>54369.422715000001</v>
      </c>
      <c r="AL112" s="48">
        <v>54254.239112000003</v>
      </c>
      <c r="AM112" s="48">
        <v>52123.441812999998</v>
      </c>
      <c r="AN112" s="48">
        <v>50648.710845000001</v>
      </c>
      <c r="AO112" s="48">
        <v>51160.652133000003</v>
      </c>
      <c r="AP112" s="48">
        <v>50481.613072</v>
      </c>
      <c r="AQ112" s="48">
        <v>50425.545597999997</v>
      </c>
      <c r="AR112" s="48">
        <v>51663.675673999998</v>
      </c>
      <c r="AS112" s="48">
        <v>48953.855561999997</v>
      </c>
      <c r="AT112" s="48">
        <v>48517.244107999999</v>
      </c>
      <c r="AU112" s="48">
        <v>48376.932362</v>
      </c>
      <c r="AV112" s="48">
        <v>45007.398863000002</v>
      </c>
      <c r="AW112" s="48">
        <v>46600.272877000003</v>
      </c>
      <c r="AX112" s="48">
        <v>47605.562898999997</v>
      </c>
      <c r="AY112" s="48">
        <v>44292.602184000003</v>
      </c>
      <c r="AZ112" s="48">
        <v>46331.947443999998</v>
      </c>
    </row>
    <row r="113" spans="1:52" ht="15.75" x14ac:dyDescent="0.3">
      <c r="A113" s="3" t="s">
        <v>69</v>
      </c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</row>
    <row r="114" spans="1:52" ht="15.75" x14ac:dyDescent="0.3">
      <c r="A114" s="10" t="s">
        <v>70</v>
      </c>
      <c r="B114" s="48">
        <v>38595.945799000001</v>
      </c>
      <c r="C114" s="48">
        <v>36742.442495000003</v>
      </c>
      <c r="D114" s="48">
        <v>37825.202329</v>
      </c>
      <c r="E114" s="48">
        <v>38707.624602999997</v>
      </c>
      <c r="F114" s="48">
        <v>37792.756638999999</v>
      </c>
      <c r="G114" s="48">
        <v>41117.894084</v>
      </c>
      <c r="H114" s="48">
        <v>44064.234573000002</v>
      </c>
      <c r="I114" s="48">
        <v>43120.087792999999</v>
      </c>
      <c r="J114" s="48">
        <v>43691.159232999998</v>
      </c>
      <c r="K114" s="48">
        <v>46484.004399999998</v>
      </c>
      <c r="L114" s="48">
        <v>46808.544456000003</v>
      </c>
      <c r="M114" s="48">
        <v>46174.133886000003</v>
      </c>
      <c r="N114" s="48">
        <v>48791.674166999997</v>
      </c>
      <c r="O114" s="48">
        <v>48208.426394000002</v>
      </c>
      <c r="P114" s="48">
        <v>48629.803248999997</v>
      </c>
      <c r="Q114" s="48">
        <v>49921.261052000002</v>
      </c>
      <c r="R114" s="48">
        <v>48051.625923</v>
      </c>
      <c r="S114" s="48">
        <v>51545.441634000003</v>
      </c>
      <c r="T114" s="48">
        <v>52667.998809999997</v>
      </c>
      <c r="U114" s="48">
        <v>53910.110503000004</v>
      </c>
      <c r="V114" s="48">
        <v>52475.430846000003</v>
      </c>
      <c r="W114" s="48">
        <v>54408.207178999997</v>
      </c>
      <c r="X114" s="48">
        <v>56730.494244000001</v>
      </c>
      <c r="Y114" s="48">
        <v>57416.538588000003</v>
      </c>
      <c r="Z114" s="48">
        <v>59307.298577000001</v>
      </c>
      <c r="AA114" s="48">
        <v>59027.706830000003</v>
      </c>
      <c r="AB114" s="48">
        <v>59481.4928</v>
      </c>
      <c r="AC114" s="48">
        <v>59087.204639000003</v>
      </c>
      <c r="AD114" s="48">
        <v>56525.634344999999</v>
      </c>
      <c r="AE114" s="48">
        <v>57089.140238</v>
      </c>
      <c r="AF114" s="48">
        <v>58737.737200000003</v>
      </c>
      <c r="AG114" s="48">
        <v>59078.485483999997</v>
      </c>
      <c r="AH114" s="48">
        <v>59604.079894000002</v>
      </c>
      <c r="AI114" s="48">
        <v>57476.761337999997</v>
      </c>
      <c r="AJ114" s="48">
        <v>56616.429880000003</v>
      </c>
      <c r="AK114" s="48">
        <v>52917.332239000003</v>
      </c>
      <c r="AL114" s="48">
        <v>52766.059547999997</v>
      </c>
      <c r="AM114" s="48">
        <v>50473.926579999999</v>
      </c>
      <c r="AN114" s="48">
        <v>48800.061183999998</v>
      </c>
      <c r="AO114" s="48">
        <v>49314.914250000002</v>
      </c>
      <c r="AP114" s="48">
        <v>48585.825219999999</v>
      </c>
      <c r="AQ114" s="48">
        <v>48538.161012999997</v>
      </c>
      <c r="AR114" s="48">
        <v>49894.270821999999</v>
      </c>
      <c r="AS114" s="48">
        <v>46957.716374000003</v>
      </c>
      <c r="AT114" s="48">
        <v>46344.38723</v>
      </c>
      <c r="AU114" s="48">
        <v>46204.300243999998</v>
      </c>
      <c r="AV114" s="48">
        <v>43319.509108999999</v>
      </c>
      <c r="AW114" s="48">
        <v>45365.832106000002</v>
      </c>
      <c r="AX114" s="48">
        <v>46845.497961000001</v>
      </c>
      <c r="AY114" s="48">
        <v>43684.774730999998</v>
      </c>
      <c r="AZ114" s="48">
        <v>45621.614199000003</v>
      </c>
    </row>
    <row r="115" spans="1:52" ht="15.75" x14ac:dyDescent="0.3">
      <c r="A115" s="10" t="s">
        <v>71</v>
      </c>
      <c r="B115" s="48">
        <v>200.614721</v>
      </c>
      <c r="C115" s="48">
        <v>1581.2174299999999</v>
      </c>
      <c r="D115" s="48">
        <v>1608.792735</v>
      </c>
      <c r="E115" s="48">
        <v>1649.783754</v>
      </c>
      <c r="F115" s="48">
        <v>1660.318336</v>
      </c>
      <c r="G115" s="48">
        <v>1644.254968</v>
      </c>
      <c r="H115" s="48">
        <v>1653.1237289999999</v>
      </c>
      <c r="I115" s="48">
        <v>1036.0254070000001</v>
      </c>
      <c r="J115" s="48">
        <v>1059.5726930000001</v>
      </c>
      <c r="K115" s="48">
        <v>1154.661672</v>
      </c>
      <c r="L115" s="48">
        <v>1118.5400099999999</v>
      </c>
      <c r="M115" s="48">
        <v>1123.341488</v>
      </c>
      <c r="N115" s="48">
        <v>1203.6468620000001</v>
      </c>
      <c r="O115" s="48">
        <v>551.18548499999997</v>
      </c>
      <c r="P115" s="48">
        <v>508.01950099999999</v>
      </c>
      <c r="Q115" s="48">
        <v>594.71857799999998</v>
      </c>
      <c r="R115" s="48">
        <v>775.79759799999999</v>
      </c>
      <c r="S115" s="48">
        <v>727.69364099999996</v>
      </c>
      <c r="T115" s="48">
        <v>386.567476</v>
      </c>
      <c r="U115" s="48">
        <v>785.97192900000005</v>
      </c>
      <c r="V115" s="48">
        <v>911.36307399999998</v>
      </c>
      <c r="W115" s="48">
        <v>962.32570899999996</v>
      </c>
      <c r="X115" s="48">
        <v>964.43245999999999</v>
      </c>
      <c r="Y115" s="48">
        <v>915.723657</v>
      </c>
      <c r="Z115" s="48">
        <v>922.11478199999999</v>
      </c>
      <c r="AA115" s="48">
        <v>870.66535999999996</v>
      </c>
      <c r="AB115" s="48">
        <v>838.15468499999997</v>
      </c>
      <c r="AC115" s="48">
        <v>836.00322500000004</v>
      </c>
      <c r="AD115" s="48">
        <v>840.09506099999999</v>
      </c>
      <c r="AE115" s="48">
        <v>1026.0082689999999</v>
      </c>
      <c r="AF115" s="48">
        <v>1033.046603</v>
      </c>
      <c r="AG115" s="48">
        <v>983.570966</v>
      </c>
      <c r="AH115" s="48">
        <v>979.95973800000002</v>
      </c>
      <c r="AI115" s="48">
        <v>978.70755999999994</v>
      </c>
      <c r="AJ115" s="48">
        <v>1285.2126699999999</v>
      </c>
      <c r="AK115" s="48">
        <v>1452.0904760000001</v>
      </c>
      <c r="AL115" s="48">
        <v>1488.179564</v>
      </c>
      <c r="AM115" s="48">
        <v>1649.5152330000001</v>
      </c>
      <c r="AN115" s="48">
        <v>1848.6496609999999</v>
      </c>
      <c r="AO115" s="48">
        <v>1845.737883</v>
      </c>
      <c r="AP115" s="48">
        <v>1895.7878519999999</v>
      </c>
      <c r="AQ115" s="48">
        <v>1887.384585</v>
      </c>
      <c r="AR115" s="48">
        <v>1769.4048519999999</v>
      </c>
      <c r="AS115" s="48">
        <v>1996.1391880000001</v>
      </c>
      <c r="AT115" s="48">
        <v>2172.8568780000001</v>
      </c>
      <c r="AU115" s="48">
        <v>2172.632118</v>
      </c>
      <c r="AV115" s="48">
        <v>1687.889754</v>
      </c>
      <c r="AW115" s="48">
        <v>1234.440771</v>
      </c>
      <c r="AX115" s="48">
        <v>760.06493799999998</v>
      </c>
      <c r="AY115" s="48">
        <v>607.82745299999999</v>
      </c>
      <c r="AZ115" s="48">
        <v>710.33324500000003</v>
      </c>
    </row>
    <row r="116" spans="1:52" ht="15.75" x14ac:dyDescent="0.3">
      <c r="A116" s="4" t="s">
        <v>72</v>
      </c>
      <c r="B116" s="48">
        <v>0</v>
      </c>
      <c r="C116" s="48">
        <v>0</v>
      </c>
      <c r="D116" s="48">
        <v>0</v>
      </c>
      <c r="E116" s="48">
        <v>7.2759576141834259E-12</v>
      </c>
      <c r="F116" s="48">
        <v>7.2759576141834259E-12</v>
      </c>
      <c r="G116" s="48">
        <v>0</v>
      </c>
      <c r="H116" s="48">
        <v>0</v>
      </c>
      <c r="I116" s="48">
        <v>0</v>
      </c>
      <c r="J116" s="48">
        <v>0</v>
      </c>
      <c r="K116" s="48">
        <v>0</v>
      </c>
      <c r="L116" s="48">
        <v>0</v>
      </c>
      <c r="M116" s="48">
        <v>0</v>
      </c>
      <c r="N116" s="48">
        <v>0</v>
      </c>
      <c r="O116" s="48">
        <v>-7.2759576141834259E-12</v>
      </c>
      <c r="P116" s="48">
        <v>0</v>
      </c>
      <c r="Q116" s="48">
        <v>0</v>
      </c>
      <c r="R116" s="48">
        <v>0</v>
      </c>
      <c r="S116" s="48">
        <v>0</v>
      </c>
      <c r="T116" s="48">
        <v>7.2759576141834259E-12</v>
      </c>
      <c r="U116" s="48">
        <v>0</v>
      </c>
      <c r="V116" s="48">
        <v>-7.2759576141834259E-12</v>
      </c>
      <c r="W116" s="48">
        <v>7.2759576141834259E-12</v>
      </c>
      <c r="X116" s="48">
        <v>0</v>
      </c>
      <c r="Y116" s="48">
        <v>-7.2759576141834259E-12</v>
      </c>
      <c r="Z116" s="48">
        <v>0</v>
      </c>
      <c r="AA116" s="48">
        <v>0</v>
      </c>
      <c r="AB116" s="48">
        <v>0</v>
      </c>
      <c r="AC116" s="48">
        <v>0</v>
      </c>
      <c r="AD116" s="48">
        <v>0</v>
      </c>
      <c r="AE116" s="48">
        <v>0</v>
      </c>
      <c r="AF116" s="48">
        <v>-7.2759576141834259E-12</v>
      </c>
      <c r="AG116" s="48">
        <v>0</v>
      </c>
      <c r="AH116" s="48">
        <v>0</v>
      </c>
      <c r="AI116" s="48">
        <v>0</v>
      </c>
      <c r="AJ116" s="48">
        <v>-7.2759576141834259E-12</v>
      </c>
      <c r="AK116" s="48">
        <v>0</v>
      </c>
      <c r="AL116" s="48">
        <v>7.2759576141834259E-12</v>
      </c>
      <c r="AM116" s="48">
        <v>0</v>
      </c>
      <c r="AN116" s="48">
        <v>0</v>
      </c>
      <c r="AO116" s="48">
        <v>0</v>
      </c>
      <c r="AP116" s="48">
        <v>0</v>
      </c>
      <c r="AQ116" s="48">
        <v>0</v>
      </c>
      <c r="AR116" s="48">
        <v>0</v>
      </c>
      <c r="AS116" s="48">
        <v>-7.2759576141834259E-12</v>
      </c>
      <c r="AT116" s="48">
        <v>0</v>
      </c>
      <c r="AU116" s="48">
        <v>0</v>
      </c>
      <c r="AV116" s="48">
        <v>0</v>
      </c>
      <c r="AW116" s="48">
        <v>0</v>
      </c>
      <c r="AX116" s="48">
        <v>-7.2759576141834259E-12</v>
      </c>
      <c r="AY116" s="48">
        <v>7.2759576141834259E-12</v>
      </c>
      <c r="AZ116" s="48">
        <v>-7.2759576141834259E-12</v>
      </c>
    </row>
    <row r="117" spans="1:52" ht="15.75" x14ac:dyDescent="0.3">
      <c r="A117" s="3" t="s">
        <v>73</v>
      </c>
      <c r="B117" s="48">
        <v>25.307537</v>
      </c>
      <c r="C117" s="48">
        <v>24.032582000000001</v>
      </c>
      <c r="D117" s="48">
        <v>24.842744</v>
      </c>
      <c r="E117" s="48">
        <v>25.299516000000001</v>
      </c>
      <c r="F117" s="48">
        <v>30.335428</v>
      </c>
      <c r="G117" s="48">
        <v>29.550844999999999</v>
      </c>
      <c r="H117" s="48">
        <v>32.927287999999997</v>
      </c>
      <c r="I117" s="48">
        <v>31.596332</v>
      </c>
      <c r="J117" s="48">
        <v>33.116208999999998</v>
      </c>
      <c r="K117" s="48">
        <v>32.251410999999997</v>
      </c>
      <c r="L117" s="48">
        <v>35.766267999999997</v>
      </c>
      <c r="M117" s="48">
        <v>36.381191999999999</v>
      </c>
      <c r="N117" s="48">
        <v>36.815075</v>
      </c>
      <c r="O117" s="48">
        <v>38.341056000000002</v>
      </c>
      <c r="P117" s="48">
        <v>38.480024999999998</v>
      </c>
      <c r="Q117" s="48">
        <v>34.951079</v>
      </c>
      <c r="R117" s="48">
        <v>34.499912000000002</v>
      </c>
      <c r="S117" s="48">
        <v>34.664178999999997</v>
      </c>
      <c r="T117" s="48">
        <v>34.137315000000001</v>
      </c>
      <c r="U117" s="48">
        <v>34.457416000000002</v>
      </c>
      <c r="V117" s="48">
        <v>34.047745999999997</v>
      </c>
      <c r="W117" s="48">
        <v>33.578525999999997</v>
      </c>
      <c r="X117" s="48">
        <v>33.213833000000001</v>
      </c>
      <c r="Y117" s="48">
        <v>34.118076000000002</v>
      </c>
      <c r="Z117" s="48">
        <v>34.465366000000003</v>
      </c>
      <c r="AA117" s="48">
        <v>34.462130000000002</v>
      </c>
      <c r="AB117" s="48">
        <v>34.249991999999999</v>
      </c>
      <c r="AC117" s="48">
        <v>35.506171000000002</v>
      </c>
      <c r="AD117" s="48">
        <v>34.505856999999999</v>
      </c>
      <c r="AE117" s="48">
        <v>35.124236000000003</v>
      </c>
      <c r="AF117" s="48">
        <v>9.1851070000000004</v>
      </c>
      <c r="AG117" s="48">
        <v>9.9132619999999996</v>
      </c>
      <c r="AH117" s="48">
        <v>10.46064</v>
      </c>
      <c r="AI117" s="48">
        <v>11.752819000000001</v>
      </c>
      <c r="AJ117" s="48">
        <v>14.436019999999999</v>
      </c>
      <c r="AK117" s="48">
        <v>14.677339</v>
      </c>
      <c r="AL117" s="48">
        <v>15.841708000000001</v>
      </c>
      <c r="AM117" s="48">
        <v>16.296597999999999</v>
      </c>
      <c r="AN117" s="48">
        <v>16.340453</v>
      </c>
      <c r="AO117" s="48">
        <v>17.028347</v>
      </c>
      <c r="AP117" s="48">
        <v>16.850375</v>
      </c>
      <c r="AQ117" s="48">
        <v>20.809317</v>
      </c>
      <c r="AR117" s="48">
        <v>27.885997</v>
      </c>
      <c r="AS117" s="48">
        <v>28.808584</v>
      </c>
      <c r="AT117" s="48">
        <v>30.61946</v>
      </c>
      <c r="AU117" s="48">
        <v>32.029553</v>
      </c>
      <c r="AV117" s="48">
        <v>30.495619999999999</v>
      </c>
      <c r="AW117" s="48">
        <v>31.857648999999999</v>
      </c>
      <c r="AX117" s="48">
        <v>32.094996000000002</v>
      </c>
      <c r="AY117" s="48">
        <v>32.464899000000003</v>
      </c>
      <c r="AZ117" s="48">
        <v>33.551591000000002</v>
      </c>
    </row>
    <row r="118" spans="1:52" ht="15.75" x14ac:dyDescent="0.3">
      <c r="A118" s="3" t="s">
        <v>74</v>
      </c>
      <c r="B118" s="48">
        <v>6107.9954429999998</v>
      </c>
      <c r="C118" s="48">
        <v>6397.3677319999997</v>
      </c>
      <c r="D118" s="48">
        <v>6242.1413039999998</v>
      </c>
      <c r="E118" s="48">
        <v>6321.5140469999997</v>
      </c>
      <c r="F118" s="48">
        <v>6187.7000120000002</v>
      </c>
      <c r="G118" s="48">
        <v>6197.1108999999997</v>
      </c>
      <c r="H118" s="48">
        <v>6230.3194279999998</v>
      </c>
      <c r="I118" s="48">
        <v>5977.0175660000004</v>
      </c>
      <c r="J118" s="48">
        <v>5832.306157</v>
      </c>
      <c r="K118" s="48">
        <v>5883.785879</v>
      </c>
      <c r="L118" s="48">
        <v>6335.7625749999997</v>
      </c>
      <c r="M118" s="48">
        <v>5597.7075910000003</v>
      </c>
      <c r="N118" s="48">
        <v>5600.5274200000003</v>
      </c>
      <c r="O118" s="48">
        <v>5331.2647820000002</v>
      </c>
      <c r="P118" s="48">
        <v>5386.1863219999996</v>
      </c>
      <c r="Q118" s="48">
        <v>5811.9070549999997</v>
      </c>
      <c r="R118" s="48">
        <v>5552.3990659999999</v>
      </c>
      <c r="S118" s="48">
        <v>5520.0082030000003</v>
      </c>
      <c r="T118" s="48">
        <v>5653.9403840000004</v>
      </c>
      <c r="U118" s="48">
        <v>5513.0677189999997</v>
      </c>
      <c r="V118" s="48">
        <v>5450.2396740000004</v>
      </c>
      <c r="W118" s="48">
        <v>5416.9513809999999</v>
      </c>
      <c r="X118" s="48">
        <v>5407.2755299999999</v>
      </c>
      <c r="Y118" s="48">
        <v>5591.1437480000004</v>
      </c>
      <c r="Z118" s="48">
        <v>6513.5270220000002</v>
      </c>
      <c r="AA118" s="48">
        <v>5577.2360710000003</v>
      </c>
      <c r="AB118" s="48">
        <v>5633.521941</v>
      </c>
      <c r="AC118" s="48">
        <v>6125.2737010000001</v>
      </c>
      <c r="AD118" s="48">
        <v>6241.8997609999997</v>
      </c>
      <c r="AE118" s="48">
        <v>6297.539925</v>
      </c>
      <c r="AF118" s="48">
        <v>6256.6012970000002</v>
      </c>
      <c r="AG118" s="48">
        <v>5930.3963860000003</v>
      </c>
      <c r="AH118" s="48">
        <v>5801.9074909999999</v>
      </c>
      <c r="AI118" s="48">
        <v>7920.798076</v>
      </c>
      <c r="AJ118" s="48">
        <v>8273.7325779999992</v>
      </c>
      <c r="AK118" s="48">
        <v>8318.5479990000003</v>
      </c>
      <c r="AL118" s="48">
        <v>7959.5984280000002</v>
      </c>
      <c r="AM118" s="48">
        <v>7881.0789160000004</v>
      </c>
      <c r="AN118" s="48">
        <v>7983.5579250000001</v>
      </c>
      <c r="AO118" s="48">
        <v>7413.5416869999999</v>
      </c>
      <c r="AP118" s="48">
        <v>5708.5367379999998</v>
      </c>
      <c r="AQ118" s="48">
        <v>5448.1720439999999</v>
      </c>
      <c r="AR118" s="48">
        <v>5461.1413119999997</v>
      </c>
      <c r="AS118" s="48">
        <v>5326.0610109999998</v>
      </c>
      <c r="AT118" s="48">
        <v>4923.1579659999998</v>
      </c>
      <c r="AU118" s="48">
        <v>4786.9707969999999</v>
      </c>
      <c r="AV118" s="48">
        <v>4603.0407340000002</v>
      </c>
      <c r="AW118" s="48">
        <v>4517.2180189999999</v>
      </c>
      <c r="AX118" s="48">
        <v>4457.0706980000004</v>
      </c>
      <c r="AY118" s="48">
        <v>4417.0377280000002</v>
      </c>
      <c r="AZ118" s="48">
        <v>4434.7978629999998</v>
      </c>
    </row>
    <row r="119" spans="1:52" ht="15.75" x14ac:dyDescent="0.3">
      <c r="A119" s="4" t="s">
        <v>75</v>
      </c>
      <c r="B119" s="48">
        <v>0</v>
      </c>
      <c r="C119" s="48">
        <v>0</v>
      </c>
      <c r="D119" s="48">
        <v>7.0012829999999999</v>
      </c>
      <c r="E119" s="48">
        <v>76.027867000000001</v>
      </c>
      <c r="F119" s="48">
        <v>11.002017</v>
      </c>
      <c r="G119" s="48">
        <v>0</v>
      </c>
      <c r="H119" s="48">
        <v>0</v>
      </c>
      <c r="I119" s="48">
        <v>0</v>
      </c>
      <c r="J119" s="48">
        <v>0</v>
      </c>
      <c r="K119" s="48">
        <v>180.149</v>
      </c>
      <c r="L119" s="48">
        <v>700.14569400000005</v>
      </c>
      <c r="M119" s="48">
        <v>0</v>
      </c>
      <c r="N119" s="48">
        <v>0</v>
      </c>
      <c r="O119" s="48">
        <v>0</v>
      </c>
      <c r="P119" s="48">
        <v>0</v>
      </c>
      <c r="Q119" s="48">
        <v>300.1925</v>
      </c>
      <c r="R119" s="48">
        <v>0</v>
      </c>
      <c r="S119" s="48">
        <v>0</v>
      </c>
      <c r="T119" s="48">
        <v>0</v>
      </c>
      <c r="U119" s="48">
        <v>0</v>
      </c>
      <c r="V119" s="48">
        <v>0</v>
      </c>
      <c r="W119" s="48">
        <v>0</v>
      </c>
      <c r="X119" s="48">
        <v>0</v>
      </c>
      <c r="Y119" s="48">
        <v>0</v>
      </c>
      <c r="Z119" s="48">
        <v>800.84688900000003</v>
      </c>
      <c r="AA119" s="48">
        <v>0</v>
      </c>
      <c r="AB119" s="48">
        <v>0</v>
      </c>
      <c r="AC119" s="48">
        <v>0</v>
      </c>
      <c r="AD119" s="48">
        <v>0</v>
      </c>
      <c r="AE119" s="48">
        <v>0</v>
      </c>
      <c r="AF119" s="48">
        <v>0</v>
      </c>
      <c r="AG119" s="48">
        <v>0</v>
      </c>
      <c r="AH119" s="48">
        <v>0</v>
      </c>
      <c r="AI119" s="48">
        <v>0</v>
      </c>
      <c r="AJ119" s="48">
        <v>0</v>
      </c>
      <c r="AK119" s="48">
        <v>0</v>
      </c>
      <c r="AL119" s="48">
        <v>0</v>
      </c>
      <c r="AM119" s="48">
        <v>0</v>
      </c>
      <c r="AN119" s="48">
        <v>0</v>
      </c>
      <c r="AO119" s="48">
        <v>0</v>
      </c>
      <c r="AP119" s="48">
        <v>0</v>
      </c>
      <c r="AQ119" s="48">
        <v>0</v>
      </c>
      <c r="AR119" s="48">
        <v>0</v>
      </c>
      <c r="AS119" s="48">
        <v>0</v>
      </c>
      <c r="AT119" s="48">
        <v>0</v>
      </c>
      <c r="AU119" s="48">
        <v>0</v>
      </c>
      <c r="AV119" s="48">
        <v>0</v>
      </c>
      <c r="AW119" s="48">
        <v>0</v>
      </c>
      <c r="AX119" s="48">
        <v>0</v>
      </c>
      <c r="AY119" s="48">
        <v>0</v>
      </c>
      <c r="AZ119" s="48">
        <v>0</v>
      </c>
    </row>
    <row r="120" spans="1:52" ht="15.75" x14ac:dyDescent="0.3">
      <c r="A120" s="4" t="s">
        <v>76</v>
      </c>
      <c r="B120" s="48">
        <v>1059.324482</v>
      </c>
      <c r="C120" s="48">
        <v>1046.681544</v>
      </c>
      <c r="D120" s="48">
        <v>1000.224507</v>
      </c>
      <c r="E120" s="48">
        <v>1022.383718</v>
      </c>
      <c r="F120" s="48">
        <v>1013.243866</v>
      </c>
      <c r="G120" s="48">
        <v>1238.824143</v>
      </c>
      <c r="H120" s="48">
        <v>1340.49756</v>
      </c>
      <c r="I120" s="48">
        <v>1226.217909</v>
      </c>
      <c r="J120" s="48">
        <v>1224.7244169999999</v>
      </c>
      <c r="K120" s="48">
        <v>1134.3807200000001</v>
      </c>
      <c r="L120" s="48">
        <v>1154.006165</v>
      </c>
      <c r="M120" s="48">
        <v>1102.7083419999999</v>
      </c>
      <c r="N120" s="48">
        <v>1110.477007</v>
      </c>
      <c r="O120" s="48">
        <v>1080.4958819999999</v>
      </c>
      <c r="P120" s="48">
        <v>1087.552713</v>
      </c>
      <c r="Q120" s="48">
        <v>1117.2303649999999</v>
      </c>
      <c r="R120" s="48">
        <v>1244.8105640000001</v>
      </c>
      <c r="S120" s="48">
        <v>1334.721143</v>
      </c>
      <c r="T120" s="48">
        <v>1456.5627480000001</v>
      </c>
      <c r="U120" s="48">
        <v>1417.920253</v>
      </c>
      <c r="V120" s="48">
        <v>1372.4509700000001</v>
      </c>
      <c r="W120" s="48">
        <v>1369.690912</v>
      </c>
      <c r="X120" s="48">
        <v>1422.2221099999999</v>
      </c>
      <c r="Y120" s="48">
        <v>1461.2280350000001</v>
      </c>
      <c r="Z120" s="48">
        <v>1471.9929950000001</v>
      </c>
      <c r="AA120" s="48">
        <v>1418.6621050000001</v>
      </c>
      <c r="AB120" s="48">
        <v>1420.297986</v>
      </c>
      <c r="AC120" s="48">
        <v>1587.539665</v>
      </c>
      <c r="AD120" s="48">
        <v>1652.9993079999999</v>
      </c>
      <c r="AE120" s="48">
        <v>1630.6348330000001</v>
      </c>
      <c r="AF120" s="48">
        <v>1613.8417730000001</v>
      </c>
      <c r="AG120" s="48">
        <v>1545.77872</v>
      </c>
      <c r="AH120" s="48">
        <v>1424.205015</v>
      </c>
      <c r="AI120" s="48">
        <v>1416.8462919999999</v>
      </c>
      <c r="AJ120" s="48">
        <v>1600.7135390000001</v>
      </c>
      <c r="AK120" s="48">
        <v>1674.0698219999999</v>
      </c>
      <c r="AL120" s="48">
        <v>1561.000589</v>
      </c>
      <c r="AM120" s="48">
        <v>1610.8943549999999</v>
      </c>
      <c r="AN120" s="48">
        <v>1805.8064850000001</v>
      </c>
      <c r="AO120" s="48">
        <v>1954.075257</v>
      </c>
      <c r="AP120" s="48">
        <v>1734.147052</v>
      </c>
      <c r="AQ120" s="48">
        <v>1599.5042800000001</v>
      </c>
      <c r="AR120" s="48">
        <v>1650.5689070000001</v>
      </c>
      <c r="AS120" s="48">
        <v>1512.4546539999999</v>
      </c>
      <c r="AT120" s="48">
        <v>1354.1993299999999</v>
      </c>
      <c r="AU120" s="48">
        <v>1285.9251059999999</v>
      </c>
      <c r="AV120" s="48">
        <v>1218.3516749999999</v>
      </c>
      <c r="AW120" s="48">
        <v>1181.342163</v>
      </c>
      <c r="AX120" s="48">
        <v>1123.76376</v>
      </c>
      <c r="AY120" s="48">
        <v>1053.842881</v>
      </c>
      <c r="AZ120" s="48">
        <v>1094.9017240000001</v>
      </c>
    </row>
    <row r="121" spans="1:52" ht="15.75" x14ac:dyDescent="0.3">
      <c r="A121" s="4" t="s">
        <v>77</v>
      </c>
      <c r="B121" s="48">
        <v>5048.6709609999998</v>
      </c>
      <c r="C121" s="48">
        <v>5350.6861879999997</v>
      </c>
      <c r="D121" s="48">
        <v>5234.9155140000003</v>
      </c>
      <c r="E121" s="48">
        <v>5223.1024619999998</v>
      </c>
      <c r="F121" s="48">
        <v>5163.4541289999997</v>
      </c>
      <c r="G121" s="48">
        <v>4958.2867569999999</v>
      </c>
      <c r="H121" s="48">
        <v>4889.821868</v>
      </c>
      <c r="I121" s="48">
        <v>4750.7996569999996</v>
      </c>
      <c r="J121" s="48">
        <v>4607.5817399999996</v>
      </c>
      <c r="K121" s="48">
        <v>4569.2561589999996</v>
      </c>
      <c r="L121" s="48">
        <v>4481.6107160000001</v>
      </c>
      <c r="M121" s="48">
        <v>4494.9992490000004</v>
      </c>
      <c r="N121" s="48">
        <v>4490.0504129999999</v>
      </c>
      <c r="O121" s="48">
        <v>4250.7689</v>
      </c>
      <c r="P121" s="48">
        <v>4298.6336090000004</v>
      </c>
      <c r="Q121" s="48">
        <v>4394.4841900000001</v>
      </c>
      <c r="R121" s="48">
        <v>4307.5885019999996</v>
      </c>
      <c r="S121" s="48">
        <v>4185.2870599999997</v>
      </c>
      <c r="T121" s="48">
        <v>4197.3776360000002</v>
      </c>
      <c r="U121" s="48">
        <v>4095.1474659999999</v>
      </c>
      <c r="V121" s="48">
        <v>4077.7887040000001</v>
      </c>
      <c r="W121" s="48">
        <v>4047.2604689999998</v>
      </c>
      <c r="X121" s="48">
        <v>3985.0534200000002</v>
      </c>
      <c r="Y121" s="48">
        <v>4129.9157130000003</v>
      </c>
      <c r="Z121" s="48">
        <v>4240.6871380000002</v>
      </c>
      <c r="AA121" s="48">
        <v>4158.5739659999999</v>
      </c>
      <c r="AB121" s="48">
        <v>4213.2239550000004</v>
      </c>
      <c r="AC121" s="48">
        <v>4537.7340359999998</v>
      </c>
      <c r="AD121" s="48">
        <v>4588.9004530000002</v>
      </c>
      <c r="AE121" s="48">
        <v>4666.905092</v>
      </c>
      <c r="AF121" s="48">
        <v>4642.7595240000001</v>
      </c>
      <c r="AG121" s="48">
        <v>4384.6176660000001</v>
      </c>
      <c r="AH121" s="48">
        <v>4377.7024760000004</v>
      </c>
      <c r="AI121" s="48">
        <v>6503.9517839999999</v>
      </c>
      <c r="AJ121" s="48">
        <v>6673.0190389999998</v>
      </c>
      <c r="AK121" s="48">
        <v>6644.478177</v>
      </c>
      <c r="AL121" s="48">
        <v>6398.597839</v>
      </c>
      <c r="AM121" s="48">
        <v>6270.184561</v>
      </c>
      <c r="AN121" s="48">
        <v>6177.75144</v>
      </c>
      <c r="AO121" s="48">
        <v>5459.4664300000004</v>
      </c>
      <c r="AP121" s="48">
        <v>3974.389686</v>
      </c>
      <c r="AQ121" s="48">
        <v>3848.6677639999998</v>
      </c>
      <c r="AR121" s="48">
        <v>3810.5724049999999</v>
      </c>
      <c r="AS121" s="48">
        <v>3813.6063570000001</v>
      </c>
      <c r="AT121" s="48">
        <v>3568.9586359999998</v>
      </c>
      <c r="AU121" s="48">
        <v>3501.0456909999998</v>
      </c>
      <c r="AV121" s="48">
        <v>3384.6890589999998</v>
      </c>
      <c r="AW121" s="48">
        <v>3335.8758560000001</v>
      </c>
      <c r="AX121" s="48">
        <v>3333.3069380000002</v>
      </c>
      <c r="AY121" s="48">
        <v>3363.1948470000002</v>
      </c>
      <c r="AZ121" s="48">
        <v>3339.8961389999999</v>
      </c>
    </row>
    <row r="122" spans="1:52" ht="15.75" x14ac:dyDescent="0.3">
      <c r="A122" s="3" t="s">
        <v>11</v>
      </c>
      <c r="B122" s="48">
        <v>6077.0488779999996</v>
      </c>
      <c r="C122" s="48">
        <v>8732.2535059999991</v>
      </c>
      <c r="D122" s="48">
        <v>9380.2510949999996</v>
      </c>
      <c r="E122" s="48">
        <v>13176.795005</v>
      </c>
      <c r="F122" s="48">
        <v>10371.183105</v>
      </c>
      <c r="G122" s="48">
        <v>9254.9457010000006</v>
      </c>
      <c r="H122" s="48">
        <v>5742.9621390000002</v>
      </c>
      <c r="I122" s="48">
        <v>7439.2765310000004</v>
      </c>
      <c r="J122" s="48">
        <v>8258.5875759999999</v>
      </c>
      <c r="K122" s="48">
        <v>6632.7281650000004</v>
      </c>
      <c r="L122" s="48">
        <v>5839.8176380000004</v>
      </c>
      <c r="M122" s="48">
        <v>7629.2776629999998</v>
      </c>
      <c r="N122" s="48">
        <v>3488.9047430000001</v>
      </c>
      <c r="O122" s="48">
        <v>6228.6830739999996</v>
      </c>
      <c r="P122" s="48">
        <v>5488.5428460000003</v>
      </c>
      <c r="Q122" s="48">
        <v>7897.0616950000003</v>
      </c>
      <c r="R122" s="48">
        <v>10039.251004</v>
      </c>
      <c r="S122" s="48">
        <v>7511.5691580000002</v>
      </c>
      <c r="T122" s="48">
        <v>9203.1092850000005</v>
      </c>
      <c r="U122" s="48">
        <v>11593.476622</v>
      </c>
      <c r="V122" s="48">
        <v>12962.682815</v>
      </c>
      <c r="W122" s="48">
        <v>12746.386059</v>
      </c>
      <c r="X122" s="48">
        <v>11564.656602999999</v>
      </c>
      <c r="Y122" s="48">
        <v>14570.238777</v>
      </c>
      <c r="Z122" s="48">
        <v>8591.6967870000008</v>
      </c>
      <c r="AA122" s="48">
        <v>11840.416519</v>
      </c>
      <c r="AB122" s="48">
        <v>7110.1327890000002</v>
      </c>
      <c r="AC122" s="48">
        <v>6838.0117319999999</v>
      </c>
      <c r="AD122" s="48">
        <v>8074.2646439999999</v>
      </c>
      <c r="AE122" s="48">
        <v>6734.6960740000004</v>
      </c>
      <c r="AF122" s="48">
        <v>6658.6778919999997</v>
      </c>
      <c r="AG122" s="48">
        <v>8423.0974210000004</v>
      </c>
      <c r="AH122" s="48">
        <v>6270.2845310000002</v>
      </c>
      <c r="AI122" s="48">
        <v>7869.3117480000001</v>
      </c>
      <c r="AJ122" s="48">
        <v>4367.4622550000004</v>
      </c>
      <c r="AK122" s="48">
        <v>8511.064257</v>
      </c>
      <c r="AL122" s="48">
        <v>10130.135741</v>
      </c>
      <c r="AM122" s="48">
        <v>11464.090674999999</v>
      </c>
      <c r="AN122" s="48">
        <v>10765.116769</v>
      </c>
      <c r="AO122" s="48">
        <v>10554.488896000001</v>
      </c>
      <c r="AP122" s="48">
        <v>14507.054314000001</v>
      </c>
      <c r="AQ122" s="48">
        <v>11933.442074000001</v>
      </c>
      <c r="AR122" s="48">
        <v>13445.637097000001</v>
      </c>
      <c r="AS122" s="48">
        <v>13422.342568</v>
      </c>
      <c r="AT122" s="48">
        <v>11342.729798</v>
      </c>
      <c r="AU122" s="48">
        <v>16231.962909</v>
      </c>
      <c r="AV122" s="48">
        <v>17906.343077000001</v>
      </c>
      <c r="AW122" s="48">
        <v>17879.344357000002</v>
      </c>
      <c r="AX122" s="48">
        <v>17746.164906999998</v>
      </c>
      <c r="AY122" s="48">
        <v>20776.695146999999</v>
      </c>
      <c r="AZ122" s="48">
        <v>20391.965668000001</v>
      </c>
    </row>
    <row r="123" spans="1:52" ht="15.75" x14ac:dyDescent="0.3">
      <c r="A123" s="3" t="s">
        <v>78</v>
      </c>
      <c r="B123" s="48">
        <v>0</v>
      </c>
      <c r="C123" s="48">
        <v>0</v>
      </c>
      <c r="D123" s="48">
        <v>0</v>
      </c>
      <c r="E123" s="48">
        <v>0</v>
      </c>
      <c r="F123" s="48">
        <v>0</v>
      </c>
      <c r="G123" s="48">
        <v>0</v>
      </c>
      <c r="H123" s="48">
        <v>0</v>
      </c>
      <c r="I123" s="48">
        <v>0</v>
      </c>
      <c r="J123" s="48">
        <v>0</v>
      </c>
      <c r="K123" s="48">
        <v>0</v>
      </c>
      <c r="L123" s="48">
        <v>0</v>
      </c>
      <c r="M123" s="48">
        <v>0</v>
      </c>
      <c r="N123" s="48">
        <v>0</v>
      </c>
      <c r="O123" s="48">
        <v>0</v>
      </c>
      <c r="P123" s="48">
        <v>0</v>
      </c>
      <c r="Q123" s="48">
        <v>0</v>
      </c>
      <c r="R123" s="48">
        <v>0</v>
      </c>
      <c r="S123" s="48">
        <v>0</v>
      </c>
      <c r="T123" s="48">
        <v>0</v>
      </c>
      <c r="U123" s="48">
        <v>0</v>
      </c>
      <c r="V123" s="48">
        <v>0</v>
      </c>
      <c r="W123" s="48">
        <v>0</v>
      </c>
      <c r="X123" s="48">
        <v>0</v>
      </c>
      <c r="Y123" s="48">
        <v>0</v>
      </c>
      <c r="Z123" s="48">
        <v>0</v>
      </c>
      <c r="AA123" s="48">
        <v>0</v>
      </c>
      <c r="AB123" s="48">
        <v>0</v>
      </c>
      <c r="AC123" s="48">
        <v>0</v>
      </c>
      <c r="AD123" s="48">
        <v>0</v>
      </c>
      <c r="AE123" s="48">
        <v>0</v>
      </c>
      <c r="AF123" s="48">
        <v>0</v>
      </c>
      <c r="AG123" s="48">
        <v>0</v>
      </c>
      <c r="AH123" s="48">
        <v>0</v>
      </c>
      <c r="AI123" s="48">
        <v>0</v>
      </c>
      <c r="AJ123" s="48">
        <v>0</v>
      </c>
      <c r="AK123" s="48">
        <v>0</v>
      </c>
      <c r="AL123" s="48">
        <v>0</v>
      </c>
      <c r="AM123" s="48">
        <v>0</v>
      </c>
      <c r="AN123" s="48">
        <v>0</v>
      </c>
      <c r="AO123" s="48">
        <v>0</v>
      </c>
      <c r="AP123" s="48">
        <v>0</v>
      </c>
      <c r="AQ123" s="48">
        <v>0</v>
      </c>
      <c r="AR123" s="48">
        <v>0</v>
      </c>
      <c r="AS123" s="48">
        <v>0</v>
      </c>
      <c r="AT123" s="48">
        <v>0</v>
      </c>
      <c r="AU123" s="48">
        <v>0</v>
      </c>
      <c r="AV123" s="48">
        <v>0</v>
      </c>
      <c r="AW123" s="48">
        <v>0</v>
      </c>
      <c r="AX123" s="48">
        <v>0</v>
      </c>
      <c r="AY123" s="48">
        <v>0</v>
      </c>
      <c r="AZ123" s="48">
        <v>0</v>
      </c>
    </row>
    <row r="124" spans="1:52" ht="15.75" x14ac:dyDescent="0.3">
      <c r="A124" s="3" t="s">
        <v>79</v>
      </c>
      <c r="B124" s="48">
        <v>1907.3624630000002</v>
      </c>
      <c r="C124" s="48">
        <v>2429.5431820000031</v>
      </c>
      <c r="D124" s="48">
        <v>1910.5661999999988</v>
      </c>
      <c r="E124" s="48">
        <v>1932.8264079999963</v>
      </c>
      <c r="F124" s="48">
        <v>2088.0950990000006</v>
      </c>
      <c r="G124" s="48">
        <v>2362.9129200000039</v>
      </c>
      <c r="H124" s="48">
        <v>2086.2840110000006</v>
      </c>
      <c r="I124" s="48">
        <v>2410.4583459999976</v>
      </c>
      <c r="J124" s="48">
        <v>2564.070049999993</v>
      </c>
      <c r="K124" s="48">
        <v>3154.69399600001</v>
      </c>
      <c r="L124" s="48">
        <v>2210.4956699999898</v>
      </c>
      <c r="M124" s="48">
        <v>2691.6209440000021</v>
      </c>
      <c r="N124" s="48">
        <v>2463.0610739999934</v>
      </c>
      <c r="O124" s="48">
        <v>2439.7779870000049</v>
      </c>
      <c r="P124" s="48">
        <v>3419.989027000006</v>
      </c>
      <c r="Q124" s="48">
        <v>2733.1577340000135</v>
      </c>
      <c r="R124" s="48">
        <v>3744.1271899999947</v>
      </c>
      <c r="S124" s="48">
        <v>3418.718650999997</v>
      </c>
      <c r="T124" s="48">
        <v>2763.8980470000079</v>
      </c>
      <c r="U124" s="48">
        <v>3101.6574830000018</v>
      </c>
      <c r="V124" s="48">
        <v>3431.141822000005</v>
      </c>
      <c r="W124" s="48">
        <v>5032.6429259999868</v>
      </c>
      <c r="X124" s="48">
        <v>2798.5809410000056</v>
      </c>
      <c r="Y124" s="48">
        <v>2895.5017880000055</v>
      </c>
      <c r="Z124" s="48">
        <v>3023.8833999999974</v>
      </c>
      <c r="AA124" s="48">
        <v>3157.6960290000043</v>
      </c>
      <c r="AB124" s="48">
        <v>2669.6199649999908</v>
      </c>
      <c r="AC124" s="48">
        <v>3327.8012429999999</v>
      </c>
      <c r="AD124" s="48">
        <v>3622.7565790000072</v>
      </c>
      <c r="AE124" s="48">
        <v>4315.594530999987</v>
      </c>
      <c r="AF124" s="48">
        <v>3509.933389000003</v>
      </c>
      <c r="AG124" s="48">
        <v>3148.2858100000012</v>
      </c>
      <c r="AH124" s="48">
        <v>4825.6056319999989</v>
      </c>
      <c r="AI124" s="48">
        <v>3374.7863840000005</v>
      </c>
      <c r="AJ124" s="48">
        <v>2913.9584669999922</v>
      </c>
      <c r="AK124" s="48">
        <v>2683.4968529999915</v>
      </c>
      <c r="AL124" s="48">
        <v>3380.8412719999924</v>
      </c>
      <c r="AM124" s="48">
        <v>3254.2788820000123</v>
      </c>
      <c r="AN124" s="48">
        <v>3398.269495000005</v>
      </c>
      <c r="AO124" s="48">
        <v>4114.5905239999893</v>
      </c>
      <c r="AP124" s="48">
        <v>5723.5749810000034</v>
      </c>
      <c r="AQ124" s="48">
        <v>3623.4725939999962</v>
      </c>
      <c r="AR124" s="48">
        <v>3713.7591860000061</v>
      </c>
      <c r="AS124" s="48">
        <v>4020.5570050000156</v>
      </c>
      <c r="AT124" s="48">
        <v>3795.8242830000108</v>
      </c>
      <c r="AU124" s="48">
        <v>3736.6869800000009</v>
      </c>
      <c r="AV124" s="48">
        <v>5341.4095389999984</v>
      </c>
      <c r="AW124" s="48">
        <v>4871.1163280000092</v>
      </c>
      <c r="AX124" s="48">
        <v>4856.1000989999848</v>
      </c>
      <c r="AY124" s="48">
        <v>7578.5451440000061</v>
      </c>
      <c r="AZ124" s="48">
        <v>5782.8706910000101</v>
      </c>
    </row>
    <row r="125" spans="1:52" ht="15.75" x14ac:dyDescent="0.3">
      <c r="A125" s="1" t="s">
        <v>80</v>
      </c>
      <c r="B125" s="47">
        <v>13630.151599999999</v>
      </c>
      <c r="C125" s="47">
        <v>13894.872101000001</v>
      </c>
      <c r="D125" s="47">
        <v>14147.376869</v>
      </c>
      <c r="E125" s="47">
        <v>14302.128142</v>
      </c>
      <c r="F125" s="47">
        <v>14619.285273</v>
      </c>
      <c r="G125" s="47">
        <v>14871.285927999999</v>
      </c>
      <c r="H125" s="47">
        <v>15289.964255000001</v>
      </c>
      <c r="I125" s="47">
        <v>15536.929631999999</v>
      </c>
      <c r="J125" s="47">
        <v>15717.325269999999</v>
      </c>
      <c r="K125" s="47">
        <v>14923.825507</v>
      </c>
      <c r="L125" s="47">
        <v>15209.649890000001</v>
      </c>
      <c r="M125" s="47">
        <v>15616.935717</v>
      </c>
      <c r="N125" s="47">
        <v>15829.241746</v>
      </c>
      <c r="O125" s="47">
        <v>16113.843615</v>
      </c>
      <c r="P125" s="47">
        <v>16275.653268</v>
      </c>
      <c r="Q125" s="47">
        <v>16448.493037</v>
      </c>
      <c r="R125" s="47">
        <v>16987.160334</v>
      </c>
      <c r="S125" s="47">
        <v>17283.569321999999</v>
      </c>
      <c r="T125" s="47">
        <v>17437.501884000001</v>
      </c>
      <c r="U125" s="47">
        <v>17623.640587000002</v>
      </c>
      <c r="V125" s="47">
        <v>17820.744522000001</v>
      </c>
      <c r="W125" s="47">
        <v>16964.151139000001</v>
      </c>
      <c r="X125" s="47">
        <v>17249.635399999999</v>
      </c>
      <c r="Y125" s="47">
        <v>17506.442009999999</v>
      </c>
      <c r="Z125" s="47">
        <v>17685.345840999998</v>
      </c>
      <c r="AA125" s="47">
        <v>18006.103497</v>
      </c>
      <c r="AB125" s="47">
        <v>18272.399872000002</v>
      </c>
      <c r="AC125" s="47">
        <v>18534.527574</v>
      </c>
      <c r="AD125" s="47">
        <v>18835.190436000001</v>
      </c>
      <c r="AE125" s="47">
        <v>19166.818246999999</v>
      </c>
      <c r="AF125" s="47">
        <v>19499.783414000001</v>
      </c>
      <c r="AG125" s="47">
        <v>19755.552725000001</v>
      </c>
      <c r="AH125" s="47">
        <v>20032.412723000001</v>
      </c>
      <c r="AI125" s="47">
        <v>20353.459524000002</v>
      </c>
      <c r="AJ125" s="47">
        <v>20440.157738999998</v>
      </c>
      <c r="AK125" s="47">
        <v>20690.868740999998</v>
      </c>
      <c r="AL125" s="47">
        <v>20836.423169999998</v>
      </c>
      <c r="AM125" s="47">
        <v>21089.431537</v>
      </c>
      <c r="AN125" s="47">
        <v>21395.856789000001</v>
      </c>
      <c r="AO125" s="47">
        <v>21676.119644999999</v>
      </c>
      <c r="AP125" s="47">
        <v>21873.442099</v>
      </c>
      <c r="AQ125" s="47">
        <v>21775.189433</v>
      </c>
      <c r="AR125" s="47">
        <v>21866.432538000001</v>
      </c>
      <c r="AS125" s="47">
        <v>22152.401585</v>
      </c>
      <c r="AT125" s="47">
        <v>22492.197070999999</v>
      </c>
      <c r="AU125" s="47">
        <v>22931.295752000002</v>
      </c>
      <c r="AV125" s="47">
        <v>21637.863455999999</v>
      </c>
      <c r="AW125" s="47">
        <v>21974.530984000001</v>
      </c>
      <c r="AX125" s="47">
        <v>22340.591447999999</v>
      </c>
      <c r="AY125" s="47">
        <v>22559.254928999999</v>
      </c>
      <c r="AZ125" s="47">
        <v>22896.597153999999</v>
      </c>
    </row>
    <row r="126" spans="1:52" ht="15.75" x14ac:dyDescent="0.3">
      <c r="A126" s="10" t="s">
        <v>81</v>
      </c>
      <c r="B126" s="48">
        <v>5484.536846</v>
      </c>
      <c r="C126" s="48">
        <v>5484.536846</v>
      </c>
      <c r="D126" s="48">
        <v>5484.536846</v>
      </c>
      <c r="E126" s="48">
        <v>5484.536846</v>
      </c>
      <c r="F126" s="48">
        <v>5484.536846</v>
      </c>
      <c r="G126" s="48">
        <v>5484.536846</v>
      </c>
      <c r="H126" s="48">
        <v>5484.536846</v>
      </c>
      <c r="I126" s="48">
        <v>5484.536846</v>
      </c>
      <c r="J126" s="48">
        <v>5484.536846</v>
      </c>
      <c r="K126" s="48">
        <v>5484.536846</v>
      </c>
      <c r="L126" s="48">
        <v>5484.536846</v>
      </c>
      <c r="M126" s="48">
        <v>5484.536846</v>
      </c>
      <c r="N126" s="48">
        <v>5484.536846</v>
      </c>
      <c r="O126" s="48">
        <v>5484.536846</v>
      </c>
      <c r="P126" s="48">
        <v>5484.536846</v>
      </c>
      <c r="Q126" s="48">
        <v>5484.536846</v>
      </c>
      <c r="R126" s="48">
        <v>5484.536846</v>
      </c>
      <c r="S126" s="48">
        <v>5484.536846</v>
      </c>
      <c r="T126" s="48">
        <v>5484.536846</v>
      </c>
      <c r="U126" s="48">
        <v>5484.536846</v>
      </c>
      <c r="V126" s="48">
        <v>5484.536846</v>
      </c>
      <c r="W126" s="48">
        <v>5484.536846</v>
      </c>
      <c r="X126" s="48">
        <v>5484.536846</v>
      </c>
      <c r="Y126" s="48">
        <v>5484.536846</v>
      </c>
      <c r="Z126" s="48">
        <v>5484.536846</v>
      </c>
      <c r="AA126" s="48">
        <v>5484.536846</v>
      </c>
      <c r="AB126" s="48">
        <v>5484.536846</v>
      </c>
      <c r="AC126" s="48">
        <v>5484.536846</v>
      </c>
      <c r="AD126" s="48">
        <v>5484.536846</v>
      </c>
      <c r="AE126" s="48">
        <v>5484.536846</v>
      </c>
      <c r="AF126" s="48">
        <v>5591.5008580000003</v>
      </c>
      <c r="AG126" s="48">
        <v>5591.5008580000003</v>
      </c>
      <c r="AH126" s="48">
        <v>5591.5008580000003</v>
      </c>
      <c r="AI126" s="48">
        <v>5591.5008580000003</v>
      </c>
      <c r="AJ126" s="48">
        <v>5591.5008580000003</v>
      </c>
      <c r="AK126" s="48">
        <v>5591.5008580000003</v>
      </c>
      <c r="AL126" s="48">
        <v>5591.5008580000003</v>
      </c>
      <c r="AM126" s="48">
        <v>5591.5008580000003</v>
      </c>
      <c r="AN126" s="48">
        <v>5591.5008580000003</v>
      </c>
      <c r="AO126" s="48">
        <v>5591.5008580000003</v>
      </c>
      <c r="AP126" s="48">
        <v>5591.5008580000003</v>
      </c>
      <c r="AQ126" s="48">
        <v>5591.5008580000003</v>
      </c>
      <c r="AR126" s="48">
        <v>5591.5008580000003</v>
      </c>
      <c r="AS126" s="48">
        <v>5591.5008580000003</v>
      </c>
      <c r="AT126" s="48">
        <v>5591.5008580000003</v>
      </c>
      <c r="AU126" s="48">
        <v>5591.5008580000003</v>
      </c>
      <c r="AV126" s="48">
        <v>5591.5008580000003</v>
      </c>
      <c r="AW126" s="48">
        <v>5591.5008580000003</v>
      </c>
      <c r="AX126" s="48">
        <v>5591.5008580000003</v>
      </c>
      <c r="AY126" s="48">
        <v>5591.5008580000003</v>
      </c>
      <c r="AZ126" s="48">
        <v>5591.5008580000003</v>
      </c>
    </row>
    <row r="127" spans="1:52" ht="15.75" x14ac:dyDescent="0.3">
      <c r="A127" s="10" t="s">
        <v>82</v>
      </c>
      <c r="B127" s="48">
        <v>8145.6147540000002</v>
      </c>
      <c r="C127" s="48">
        <v>8410.335255</v>
      </c>
      <c r="D127" s="48">
        <v>8662.8400230000007</v>
      </c>
      <c r="E127" s="48">
        <v>8817.5912960000005</v>
      </c>
      <c r="F127" s="48">
        <v>9134.7484270000004</v>
      </c>
      <c r="G127" s="48">
        <v>9386.7490820000003</v>
      </c>
      <c r="H127" s="48">
        <v>9805.4274089999999</v>
      </c>
      <c r="I127" s="48">
        <v>10052.392786</v>
      </c>
      <c r="J127" s="48">
        <v>10232.788424</v>
      </c>
      <c r="K127" s="48">
        <v>9439.2886610000005</v>
      </c>
      <c r="L127" s="48">
        <v>9725.1130439999997</v>
      </c>
      <c r="M127" s="48">
        <v>10132.398870999999</v>
      </c>
      <c r="N127" s="48">
        <v>10344.704900000001</v>
      </c>
      <c r="O127" s="48">
        <v>10629.306769000001</v>
      </c>
      <c r="P127" s="48">
        <v>10791.116421999999</v>
      </c>
      <c r="Q127" s="48">
        <v>10963.956190999999</v>
      </c>
      <c r="R127" s="48">
        <v>11502.623487999999</v>
      </c>
      <c r="S127" s="48">
        <v>11799.032476</v>
      </c>
      <c r="T127" s="48">
        <v>11952.965038</v>
      </c>
      <c r="U127" s="48">
        <v>12139.103741000001</v>
      </c>
      <c r="V127" s="48">
        <v>12336.207676</v>
      </c>
      <c r="W127" s="48">
        <v>11479.614293000001</v>
      </c>
      <c r="X127" s="48">
        <v>11765.098554</v>
      </c>
      <c r="Y127" s="48">
        <v>12021.905164</v>
      </c>
      <c r="Z127" s="48">
        <v>12200.808994999999</v>
      </c>
      <c r="AA127" s="48">
        <v>12521.566650999999</v>
      </c>
      <c r="AB127" s="48">
        <v>12787.863026000001</v>
      </c>
      <c r="AC127" s="48">
        <v>13049.990728000001</v>
      </c>
      <c r="AD127" s="48">
        <v>13350.65359</v>
      </c>
      <c r="AE127" s="48">
        <v>13682.281401</v>
      </c>
      <c r="AF127" s="48">
        <v>13908.282556</v>
      </c>
      <c r="AG127" s="48">
        <v>14164.051867</v>
      </c>
      <c r="AH127" s="48">
        <v>14440.911865</v>
      </c>
      <c r="AI127" s="48">
        <v>14761.958666</v>
      </c>
      <c r="AJ127" s="48">
        <v>14848.656881000001</v>
      </c>
      <c r="AK127" s="48">
        <v>15099.367883000001</v>
      </c>
      <c r="AL127" s="48">
        <v>15244.922312000001</v>
      </c>
      <c r="AM127" s="48">
        <v>15497.930678999999</v>
      </c>
      <c r="AN127" s="48">
        <v>15804.355931</v>
      </c>
      <c r="AO127" s="48">
        <v>16084.618786999999</v>
      </c>
      <c r="AP127" s="48">
        <v>16281.941241</v>
      </c>
      <c r="AQ127" s="48">
        <v>16183.688575</v>
      </c>
      <c r="AR127" s="48">
        <v>16274.93168</v>
      </c>
      <c r="AS127" s="48">
        <v>16560.900727</v>
      </c>
      <c r="AT127" s="48">
        <v>16900.696212999999</v>
      </c>
      <c r="AU127" s="48">
        <v>17339.794893999999</v>
      </c>
      <c r="AV127" s="48">
        <v>16046.362598</v>
      </c>
      <c r="AW127" s="48">
        <v>16383.030126</v>
      </c>
      <c r="AX127" s="48">
        <v>16749.09059</v>
      </c>
      <c r="AY127" s="48">
        <v>16967.754070999999</v>
      </c>
      <c r="AZ127" s="48">
        <v>17305.096296</v>
      </c>
    </row>
    <row r="128" spans="1:52" ht="15.75" x14ac:dyDescent="0.3">
      <c r="A128" s="10" t="s">
        <v>83</v>
      </c>
      <c r="B128" s="48">
        <v>-9.0949470177292824E-13</v>
      </c>
      <c r="C128" s="48">
        <v>1.8189894035458565E-12</v>
      </c>
      <c r="D128" s="48">
        <v>0</v>
      </c>
      <c r="E128" s="48">
        <v>-1.8189894035458565E-12</v>
      </c>
      <c r="F128" s="48">
        <v>-1.8189894035458565E-12</v>
      </c>
      <c r="G128" s="48">
        <v>-1.8189894035458565E-12</v>
      </c>
      <c r="H128" s="48">
        <v>0</v>
      </c>
      <c r="I128" s="48">
        <v>0</v>
      </c>
      <c r="J128" s="48">
        <v>-1.8189894035458565E-12</v>
      </c>
      <c r="K128" s="48">
        <v>-1.8189894035458565E-12</v>
      </c>
      <c r="L128" s="48">
        <v>1.8189894035458565E-12</v>
      </c>
      <c r="M128" s="48">
        <v>1.8189894035458565E-12</v>
      </c>
      <c r="N128" s="48">
        <v>0</v>
      </c>
      <c r="O128" s="48">
        <v>-1.8189894035458565E-12</v>
      </c>
      <c r="P128" s="48">
        <v>0</v>
      </c>
      <c r="Q128" s="48">
        <v>1.8189894035458565E-12</v>
      </c>
      <c r="R128" s="48">
        <v>1.8189894035458565E-12</v>
      </c>
      <c r="S128" s="48">
        <v>0</v>
      </c>
      <c r="T128" s="48">
        <v>1.8189894035458565E-12</v>
      </c>
      <c r="U128" s="48">
        <v>1.8189894035458565E-12</v>
      </c>
      <c r="V128" s="48">
        <v>1.8189894035458565E-12</v>
      </c>
      <c r="W128" s="48">
        <v>1.8189894035458565E-12</v>
      </c>
      <c r="X128" s="48">
        <v>0</v>
      </c>
      <c r="Y128" s="48">
        <v>0</v>
      </c>
      <c r="Z128" s="48">
        <v>0</v>
      </c>
      <c r="AA128" s="48">
        <v>1.8189894035458565E-12</v>
      </c>
      <c r="AB128" s="48">
        <v>1.8189894035458565E-12</v>
      </c>
      <c r="AC128" s="48">
        <v>0</v>
      </c>
      <c r="AD128" s="48">
        <v>1.8189894035458565E-12</v>
      </c>
      <c r="AE128" s="48">
        <v>0</v>
      </c>
      <c r="AF128" s="48">
        <v>1.8189894035458565E-12</v>
      </c>
      <c r="AG128" s="48">
        <v>1.8189894035458565E-12</v>
      </c>
      <c r="AH128" s="48">
        <v>1.8189894035458565E-12</v>
      </c>
      <c r="AI128" s="48">
        <v>1.8189894035458565E-12</v>
      </c>
      <c r="AJ128" s="48">
        <v>-1.8189894035458565E-12</v>
      </c>
      <c r="AK128" s="48">
        <v>-1.8189894035458565E-12</v>
      </c>
      <c r="AL128" s="48">
        <v>-1.8189894035458565E-12</v>
      </c>
      <c r="AM128" s="48">
        <v>1.8189894035458565E-12</v>
      </c>
      <c r="AN128" s="48">
        <v>1.8189894035458565E-12</v>
      </c>
      <c r="AO128" s="48">
        <v>0</v>
      </c>
      <c r="AP128" s="48">
        <v>0</v>
      </c>
      <c r="AQ128" s="48">
        <v>0</v>
      </c>
      <c r="AR128" s="48">
        <v>1.8189894035458565E-12</v>
      </c>
      <c r="AS128" s="48">
        <v>0</v>
      </c>
      <c r="AT128" s="48">
        <v>0</v>
      </c>
      <c r="AU128" s="48">
        <v>3.637978807091713E-12</v>
      </c>
      <c r="AV128" s="48">
        <v>0</v>
      </c>
      <c r="AW128" s="48">
        <v>1.8189894035458565E-12</v>
      </c>
      <c r="AX128" s="48">
        <v>0</v>
      </c>
      <c r="AY128" s="48">
        <v>0</v>
      </c>
      <c r="AZ128" s="48">
        <v>0</v>
      </c>
    </row>
    <row r="129" spans="1:52" ht="15.75" x14ac:dyDescent="0.3">
      <c r="A129" s="1" t="s">
        <v>84</v>
      </c>
      <c r="B129" s="47">
        <v>98452.798813999994</v>
      </c>
      <c r="C129" s="47">
        <v>100787.472664</v>
      </c>
      <c r="D129" s="47">
        <v>102795.122326</v>
      </c>
      <c r="E129" s="47">
        <v>107968.5337</v>
      </c>
      <c r="F129" s="47">
        <v>105469.14965399999</v>
      </c>
      <c r="G129" s="47">
        <v>108324.161651</v>
      </c>
      <c r="H129" s="47">
        <v>108122.087084</v>
      </c>
      <c r="I129" s="47">
        <v>107053.848099</v>
      </c>
      <c r="J129" s="47">
        <v>108713.56744699999</v>
      </c>
      <c r="K129" s="47">
        <v>109281.63037699999</v>
      </c>
      <c r="L129" s="47">
        <v>109091.709173</v>
      </c>
      <c r="M129" s="47">
        <v>111692.340056</v>
      </c>
      <c r="N129" s="47">
        <v>110923.70910599999</v>
      </c>
      <c r="O129" s="47">
        <v>111597.17227900001</v>
      </c>
      <c r="P129" s="47">
        <v>112760.559045</v>
      </c>
      <c r="Q129" s="47">
        <v>117096.661255</v>
      </c>
      <c r="R129" s="47">
        <v>120374.004239</v>
      </c>
      <c r="S129" s="47">
        <v>121884.140707</v>
      </c>
      <c r="T129" s="47">
        <v>124028.442744</v>
      </c>
      <c r="U129" s="47">
        <v>127254.100699</v>
      </c>
      <c r="V129" s="47">
        <v>129362.852959</v>
      </c>
      <c r="W129" s="47">
        <v>132839.66544899999</v>
      </c>
      <c r="X129" s="47">
        <v>131386.621174</v>
      </c>
      <c r="Y129" s="47">
        <v>135567.54351600001</v>
      </c>
      <c r="Z129" s="47">
        <v>133779.885989</v>
      </c>
      <c r="AA129" s="47">
        <v>136633.38887</v>
      </c>
      <c r="AB129" s="47">
        <v>132250.26358299999</v>
      </c>
      <c r="AC129" s="47">
        <v>133110.792548</v>
      </c>
      <c r="AD129" s="47">
        <v>133315.533402</v>
      </c>
      <c r="AE129" s="47">
        <v>134400.482395</v>
      </c>
      <c r="AF129" s="47">
        <v>135677.300047</v>
      </c>
      <c r="AG129" s="47">
        <v>135970.80899300001</v>
      </c>
      <c r="AH129" s="47">
        <v>138096.49309999999</v>
      </c>
      <c r="AI129" s="47">
        <v>142909.246254</v>
      </c>
      <c r="AJ129" s="47">
        <v>138926.99074099999</v>
      </c>
      <c r="AK129" s="47">
        <v>138024.21044600001</v>
      </c>
      <c r="AL129" s="47">
        <v>141448.11079199999</v>
      </c>
      <c r="AM129" s="47">
        <v>140859.74422699999</v>
      </c>
      <c r="AN129" s="47">
        <v>140444.90935</v>
      </c>
      <c r="AO129" s="47">
        <v>141465.220252</v>
      </c>
      <c r="AP129" s="47">
        <v>146018.373444</v>
      </c>
      <c r="AQ129" s="47">
        <v>141653.44573499999</v>
      </c>
      <c r="AR129" s="47">
        <v>144391.46703</v>
      </c>
      <c r="AS129" s="47">
        <v>144313.64258000001</v>
      </c>
      <c r="AT129" s="47">
        <v>143682.40553399999</v>
      </c>
      <c r="AU129" s="47">
        <v>149560.42008899999</v>
      </c>
      <c r="AV129" s="47">
        <v>151559.01064299999</v>
      </c>
      <c r="AW129" s="47">
        <v>152381.545079</v>
      </c>
      <c r="AX129" s="47">
        <v>155791.03237100001</v>
      </c>
      <c r="AY129" s="47">
        <v>160360.139436</v>
      </c>
      <c r="AZ129" s="47">
        <v>160192.05222099999</v>
      </c>
    </row>
    <row r="130" spans="1:52" ht="15.75" x14ac:dyDescent="0.3">
      <c r="A130" s="10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</row>
    <row r="131" spans="1:52" ht="15.75" x14ac:dyDescent="0.3">
      <c r="A131" s="1" t="s">
        <v>85</v>
      </c>
      <c r="B131" s="46">
        <v>42887</v>
      </c>
      <c r="C131" s="46">
        <v>42917</v>
      </c>
      <c r="D131" s="46">
        <v>42948</v>
      </c>
      <c r="E131" s="46">
        <v>42979</v>
      </c>
      <c r="F131" s="46">
        <v>43009</v>
      </c>
      <c r="G131" s="46">
        <v>43040</v>
      </c>
      <c r="H131" s="46">
        <v>43070</v>
      </c>
      <c r="I131" s="46">
        <v>43101</v>
      </c>
      <c r="J131" s="46">
        <v>43132</v>
      </c>
      <c r="K131" s="46">
        <v>43160</v>
      </c>
      <c r="L131" s="46">
        <v>43191</v>
      </c>
      <c r="M131" s="46">
        <v>43221</v>
      </c>
      <c r="N131" s="46">
        <v>43252</v>
      </c>
      <c r="O131" s="46">
        <v>43282</v>
      </c>
      <c r="P131" s="46">
        <v>43313</v>
      </c>
      <c r="Q131" s="46">
        <v>43344</v>
      </c>
      <c r="R131" s="46">
        <v>43374</v>
      </c>
      <c r="S131" s="46">
        <v>43405</v>
      </c>
      <c r="T131" s="46">
        <v>43435</v>
      </c>
      <c r="U131" s="46">
        <v>43466</v>
      </c>
      <c r="V131" s="46">
        <v>43497</v>
      </c>
      <c r="W131" s="46">
        <v>43525</v>
      </c>
      <c r="X131" s="46">
        <v>43556</v>
      </c>
      <c r="Y131" s="46">
        <v>43586</v>
      </c>
      <c r="Z131" s="46">
        <v>43617</v>
      </c>
      <c r="AA131" s="46">
        <v>43647</v>
      </c>
      <c r="AB131" s="46">
        <v>43678</v>
      </c>
      <c r="AC131" s="46">
        <v>43709</v>
      </c>
      <c r="AD131" s="46">
        <v>43739</v>
      </c>
      <c r="AE131" s="46">
        <v>43770</v>
      </c>
      <c r="AF131" s="46">
        <v>43800</v>
      </c>
      <c r="AG131" s="46">
        <v>43831</v>
      </c>
      <c r="AH131" s="46">
        <v>43862</v>
      </c>
      <c r="AI131" s="46">
        <v>43891</v>
      </c>
      <c r="AJ131" s="46">
        <v>43922</v>
      </c>
      <c r="AK131" s="46">
        <v>43952</v>
      </c>
      <c r="AL131" s="46">
        <v>43983</v>
      </c>
      <c r="AM131" s="46">
        <v>44013</v>
      </c>
      <c r="AN131" s="46">
        <v>44044</v>
      </c>
      <c r="AO131" s="46">
        <v>44075</v>
      </c>
      <c r="AP131" s="46">
        <v>44105</v>
      </c>
      <c r="AQ131" s="46">
        <v>44136</v>
      </c>
      <c r="AR131" s="46">
        <v>44166</v>
      </c>
      <c r="AS131" s="46">
        <v>44197</v>
      </c>
      <c r="AT131" s="46">
        <v>44228</v>
      </c>
      <c r="AU131" s="46">
        <v>44256</v>
      </c>
      <c r="AV131" s="46">
        <v>44287</v>
      </c>
      <c r="AW131" s="46">
        <v>44317</v>
      </c>
      <c r="AX131" s="46">
        <v>44348</v>
      </c>
      <c r="AY131" s="46">
        <v>44378</v>
      </c>
      <c r="AZ131" s="46">
        <v>44409</v>
      </c>
    </row>
    <row r="132" spans="1:52" ht="15.75" x14ac:dyDescent="0.3">
      <c r="A132" s="10" t="s">
        <v>86</v>
      </c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</row>
    <row r="133" spans="1:52" ht="15.75" x14ac:dyDescent="0.3">
      <c r="A133" s="10" t="s">
        <v>87</v>
      </c>
      <c r="B133" s="48">
        <v>5234.1156430000001</v>
      </c>
      <c r="C133" s="48">
        <v>6213.2325769999998</v>
      </c>
      <c r="D133" s="48">
        <v>7202.456897</v>
      </c>
      <c r="E133" s="48">
        <v>8164.3844730000001</v>
      </c>
      <c r="F133" s="48">
        <v>9165.7302810000001</v>
      </c>
      <c r="G133" s="48">
        <v>10149.534674</v>
      </c>
      <c r="H133" s="48">
        <v>11172.483859</v>
      </c>
      <c r="I133" s="48">
        <v>1043.7613329999999</v>
      </c>
      <c r="J133" s="48">
        <v>2015.6645840000001</v>
      </c>
      <c r="K133" s="48">
        <v>3097.036454</v>
      </c>
      <c r="L133" s="48">
        <v>4149.7830780000004</v>
      </c>
      <c r="M133" s="48">
        <v>5246.3903380000002</v>
      </c>
      <c r="N133" s="48">
        <v>6384.7153449999996</v>
      </c>
      <c r="O133" s="48">
        <v>7578.1988789999996</v>
      </c>
      <c r="P133" s="48">
        <v>8850.4843369999999</v>
      </c>
      <c r="Q133" s="48">
        <v>10015.496354999999</v>
      </c>
      <c r="R133" s="48">
        <v>11313.946091</v>
      </c>
      <c r="S133" s="48">
        <v>12640.499789</v>
      </c>
      <c r="T133" s="48">
        <v>13956.173671</v>
      </c>
      <c r="U133" s="48">
        <v>1331.341144</v>
      </c>
      <c r="V133" s="48">
        <v>2593.6864099999998</v>
      </c>
      <c r="W133" s="48">
        <v>3993.4449559999998</v>
      </c>
      <c r="X133" s="48">
        <v>5368.8400350000002</v>
      </c>
      <c r="Y133" s="48">
        <v>6792.712133</v>
      </c>
      <c r="Z133" s="48">
        <v>8177.9479270000002</v>
      </c>
      <c r="AA133" s="48">
        <v>9608.4319460000006</v>
      </c>
      <c r="AB133" s="48">
        <v>11036.638606</v>
      </c>
      <c r="AC133" s="48">
        <v>12389.127888999999</v>
      </c>
      <c r="AD133" s="48">
        <v>13782.832619000001</v>
      </c>
      <c r="AE133" s="48">
        <v>15127.815334999999</v>
      </c>
      <c r="AF133" s="48">
        <v>16525.881550999999</v>
      </c>
      <c r="AG133" s="48">
        <v>1388.827378</v>
      </c>
      <c r="AH133" s="48">
        <v>2677.8724619999998</v>
      </c>
      <c r="AI133" s="48">
        <v>4066.4254000000001</v>
      </c>
      <c r="AJ133" s="48">
        <v>5371.2608129999999</v>
      </c>
      <c r="AK133" s="48">
        <v>6651.2926889999999</v>
      </c>
      <c r="AL133" s="48">
        <v>7859.7541899999997</v>
      </c>
      <c r="AM133" s="48">
        <v>9046.2018850000004</v>
      </c>
      <c r="AN133" s="48">
        <v>10211.988522</v>
      </c>
      <c r="AO133" s="48">
        <v>11338.854309</v>
      </c>
      <c r="AP133" s="48">
        <v>12475.083557</v>
      </c>
      <c r="AQ133" s="48">
        <v>13560.542926</v>
      </c>
      <c r="AR133" s="48">
        <v>14706.086745000001</v>
      </c>
      <c r="AS133" s="48">
        <v>1135.8500280000001</v>
      </c>
      <c r="AT133" s="48">
        <v>2113.4614839999999</v>
      </c>
      <c r="AU133" s="48">
        <v>3098.254218</v>
      </c>
      <c r="AV133" s="48">
        <v>4092.2244099999998</v>
      </c>
      <c r="AW133" s="48">
        <v>5112.8405240000002</v>
      </c>
      <c r="AX133" s="48">
        <v>6095.2557900000002</v>
      </c>
      <c r="AY133" s="48">
        <v>7142.2889230000001</v>
      </c>
      <c r="AZ133" s="48">
        <v>8254.2855369999997</v>
      </c>
    </row>
    <row r="134" spans="1:52" ht="15.75" x14ac:dyDescent="0.3">
      <c r="A134" s="10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</row>
    <row r="135" spans="1:52" ht="15.75" x14ac:dyDescent="0.3">
      <c r="A135" s="3" t="s">
        <v>88</v>
      </c>
      <c r="B135" s="48">
        <v>4401.8350200000004</v>
      </c>
      <c r="C135" s="48">
        <v>5210.8248510000003</v>
      </c>
      <c r="D135" s="48">
        <v>6027.633374</v>
      </c>
      <c r="E135" s="48">
        <v>6824.4407449999999</v>
      </c>
      <c r="F135" s="48">
        <v>7654.9315819999993</v>
      </c>
      <c r="G135" s="48">
        <v>8462.3597260000006</v>
      </c>
      <c r="H135" s="48">
        <v>9317.475821</v>
      </c>
      <c r="I135" s="48">
        <v>864.11717999999996</v>
      </c>
      <c r="J135" s="48">
        <v>1664.3178140000002</v>
      </c>
      <c r="K135" s="48">
        <v>2576.0852800000002</v>
      </c>
      <c r="L135" s="48">
        <v>3464.4584629999999</v>
      </c>
      <c r="M135" s="48">
        <v>4376.0858680000001</v>
      </c>
      <c r="N135" s="48">
        <v>5328.5127859999993</v>
      </c>
      <c r="O135" s="48">
        <v>6339.9492849999997</v>
      </c>
      <c r="P135" s="48">
        <v>7398.9496810000001</v>
      </c>
      <c r="Q135" s="48">
        <v>8353.0513879999999</v>
      </c>
      <c r="R135" s="48">
        <v>9422.7923790000004</v>
      </c>
      <c r="S135" s="48">
        <v>9608.4012760000005</v>
      </c>
      <c r="T135" s="48">
        <v>10603.303230000001</v>
      </c>
      <c r="U135" s="48">
        <v>1029.400228</v>
      </c>
      <c r="V135" s="48">
        <v>2001.0590499999998</v>
      </c>
      <c r="W135" s="48">
        <v>3078.0972319999992</v>
      </c>
      <c r="X135" s="48">
        <v>4141.658684</v>
      </c>
      <c r="Y135" s="48">
        <v>5253.7249050000009</v>
      </c>
      <c r="Z135" s="48">
        <v>6349.6732730000003</v>
      </c>
      <c r="AA135" s="48">
        <v>7478.9967779999997</v>
      </c>
      <c r="AB135" s="48">
        <v>8618.1694910000006</v>
      </c>
      <c r="AC135" s="48">
        <v>9719.6979740000006</v>
      </c>
      <c r="AD135" s="48">
        <v>10848.491714000002</v>
      </c>
      <c r="AE135" s="48">
        <v>11938.253947000001</v>
      </c>
      <c r="AF135" s="48">
        <v>13065.206604000001</v>
      </c>
      <c r="AG135" s="48">
        <v>1113.3118460000001</v>
      </c>
      <c r="AH135" s="48">
        <v>2148.0917930000001</v>
      </c>
      <c r="AI135" s="48">
        <v>3263.0323060000001</v>
      </c>
      <c r="AJ135" s="48">
        <v>4314.2972800000007</v>
      </c>
      <c r="AK135" s="48">
        <v>5361.044449</v>
      </c>
      <c r="AL135" s="48">
        <v>6343.5415110000004</v>
      </c>
      <c r="AM135" s="48">
        <v>7312.1304479999999</v>
      </c>
      <c r="AN135" s="48">
        <v>8265.5242429999998</v>
      </c>
      <c r="AO135" s="48">
        <v>9164.0680399999983</v>
      </c>
      <c r="AP135" s="48">
        <v>10070.905601999999</v>
      </c>
      <c r="AQ135" s="48">
        <v>10965.967285999999</v>
      </c>
      <c r="AR135" s="48">
        <v>11908.897025</v>
      </c>
      <c r="AS135" s="48">
        <v>945.66315199999997</v>
      </c>
      <c r="AT135" s="48">
        <v>1757.513819</v>
      </c>
      <c r="AU135" s="48">
        <v>2560.1684009999999</v>
      </c>
      <c r="AV135" s="48">
        <v>3371.3203779999999</v>
      </c>
      <c r="AW135" s="48">
        <v>4198.8416429999997</v>
      </c>
      <c r="AX135" s="48">
        <v>5000.7198829999998</v>
      </c>
      <c r="AY135" s="48">
        <v>5823.0731859999996</v>
      </c>
      <c r="AZ135" s="48">
        <v>6709.7456240000001</v>
      </c>
    </row>
    <row r="136" spans="1:52" ht="15.75" x14ac:dyDescent="0.3">
      <c r="A136" s="4" t="s">
        <v>14</v>
      </c>
      <c r="B136" s="48">
        <v>3532.8503770000002</v>
      </c>
      <c r="C136" s="48">
        <v>4188.3212940000003</v>
      </c>
      <c r="D136" s="48">
        <v>4836.3775839999998</v>
      </c>
      <c r="E136" s="48">
        <v>5474.2419419999997</v>
      </c>
      <c r="F136" s="48">
        <v>6130.0417509999997</v>
      </c>
      <c r="G136" s="48">
        <v>6768.2474430000002</v>
      </c>
      <c r="H136" s="48">
        <v>7436.3652899999997</v>
      </c>
      <c r="I136" s="48">
        <v>685.20951200000002</v>
      </c>
      <c r="J136" s="48">
        <v>1310.2279619999999</v>
      </c>
      <c r="K136" s="48">
        <v>2023.3236750000001</v>
      </c>
      <c r="L136" s="48">
        <v>2717.476197</v>
      </c>
      <c r="M136" s="48">
        <v>3431.4172530000001</v>
      </c>
      <c r="N136" s="48">
        <v>4175.1306949999998</v>
      </c>
      <c r="O136" s="48">
        <v>4977.7773859999998</v>
      </c>
      <c r="P136" s="48">
        <v>5813.515359</v>
      </c>
      <c r="Q136" s="48">
        <v>6565.7173389999998</v>
      </c>
      <c r="R136" s="48">
        <v>7405.7727340000001</v>
      </c>
      <c r="S136" s="48">
        <v>7355.5538310000002</v>
      </c>
      <c r="T136" s="48">
        <v>8119.2808519999999</v>
      </c>
      <c r="U136" s="48">
        <v>794.82003199999997</v>
      </c>
      <c r="V136" s="48">
        <v>1541.8807039999999</v>
      </c>
      <c r="W136" s="48">
        <v>2375.2455709999999</v>
      </c>
      <c r="X136" s="48">
        <v>3194.1713679999998</v>
      </c>
      <c r="Y136" s="48">
        <v>4052.0704260000002</v>
      </c>
      <c r="Z136" s="48">
        <v>4903.3428540000004</v>
      </c>
      <c r="AA136" s="48">
        <v>5778.7537240000001</v>
      </c>
      <c r="AB136" s="48">
        <v>6669.0070560000004</v>
      </c>
      <c r="AC136" s="48">
        <v>7529.2723169999999</v>
      </c>
      <c r="AD136" s="48">
        <v>8421.9673550000007</v>
      </c>
      <c r="AE136" s="48">
        <v>9282.6384149999994</v>
      </c>
      <c r="AF136" s="48">
        <v>10168.693133999999</v>
      </c>
      <c r="AG136" s="48">
        <v>871.94368299999996</v>
      </c>
      <c r="AH136" s="48">
        <v>1728.01341</v>
      </c>
      <c r="AI136" s="48">
        <v>2616.9163410000001</v>
      </c>
      <c r="AJ136" s="48">
        <v>3450.3735150000002</v>
      </c>
      <c r="AK136" s="48">
        <v>4283.5431230000004</v>
      </c>
      <c r="AL136" s="48">
        <v>5059.102828</v>
      </c>
      <c r="AM136" s="48">
        <v>5816.2357549999997</v>
      </c>
      <c r="AN136" s="48">
        <v>6560.0786369999996</v>
      </c>
      <c r="AO136" s="48">
        <v>7255.1958199999999</v>
      </c>
      <c r="AP136" s="48">
        <v>7953.5748020000001</v>
      </c>
      <c r="AQ136" s="48">
        <v>8645.0351129999999</v>
      </c>
      <c r="AR136" s="48">
        <v>9378.9468130000005</v>
      </c>
      <c r="AS136" s="48">
        <v>710.90716699999996</v>
      </c>
      <c r="AT136" s="48">
        <v>1333.6281670000001</v>
      </c>
      <c r="AU136" s="48">
        <v>1931.9886879999999</v>
      </c>
      <c r="AV136" s="48">
        <v>2542.9058610000002</v>
      </c>
      <c r="AW136" s="48">
        <v>3164.318413</v>
      </c>
      <c r="AX136" s="48">
        <v>3755.9468579999998</v>
      </c>
      <c r="AY136" s="48">
        <v>4371.6927210000003</v>
      </c>
      <c r="AZ136" s="48">
        <v>5041.0888850000001</v>
      </c>
    </row>
    <row r="137" spans="1:52" ht="15.75" x14ac:dyDescent="0.3">
      <c r="A137" s="4" t="s">
        <v>23</v>
      </c>
      <c r="B137" s="48">
        <v>250.163039</v>
      </c>
      <c r="C137" s="48">
        <v>291.71954299999999</v>
      </c>
      <c r="D137" s="48">
        <v>344.36722500000002</v>
      </c>
      <c r="E137" s="48">
        <v>389.59540900000002</v>
      </c>
      <c r="F137" s="48">
        <v>443.04184500000002</v>
      </c>
      <c r="G137" s="48">
        <v>494.98852799999997</v>
      </c>
      <c r="H137" s="48">
        <v>554.16236900000001</v>
      </c>
      <c r="I137" s="48">
        <v>60.950532000000003</v>
      </c>
      <c r="J137" s="48">
        <v>119.364424</v>
      </c>
      <c r="K137" s="48">
        <v>186.00914399999999</v>
      </c>
      <c r="L137" s="48">
        <v>250.26806500000001</v>
      </c>
      <c r="M137" s="48">
        <v>317.67162300000001</v>
      </c>
      <c r="N137" s="48">
        <v>391.55331999999999</v>
      </c>
      <c r="O137" s="48">
        <v>462.49353400000001</v>
      </c>
      <c r="P137" s="48">
        <v>537.64802099999997</v>
      </c>
      <c r="Q137" s="48">
        <v>605.13171299999999</v>
      </c>
      <c r="R137" s="48">
        <v>684.86538800000005</v>
      </c>
      <c r="S137" s="48">
        <v>767.39029500000004</v>
      </c>
      <c r="T137" s="48">
        <v>847.69287799999995</v>
      </c>
      <c r="U137" s="48">
        <v>83.394167999999993</v>
      </c>
      <c r="V137" s="48">
        <v>162.584284</v>
      </c>
      <c r="W137" s="48">
        <v>247.50188</v>
      </c>
      <c r="X137" s="48">
        <v>334.25734199999999</v>
      </c>
      <c r="Y137" s="48">
        <v>425.031342</v>
      </c>
      <c r="Z137" s="48">
        <v>510.81083100000001</v>
      </c>
      <c r="AA137" s="48">
        <v>594.524451</v>
      </c>
      <c r="AB137" s="48">
        <v>673.36240099999998</v>
      </c>
      <c r="AC137" s="48">
        <v>745.43678799999998</v>
      </c>
      <c r="AD137" s="48">
        <v>808.898687</v>
      </c>
      <c r="AE137" s="48">
        <v>869.84945800000003</v>
      </c>
      <c r="AF137" s="48">
        <v>930.93692699999997</v>
      </c>
      <c r="AG137" s="48">
        <v>62.975946</v>
      </c>
      <c r="AH137" s="48">
        <v>85.809323000000006</v>
      </c>
      <c r="AI137" s="48">
        <v>149.57075900000001</v>
      </c>
      <c r="AJ137" s="48">
        <v>213.96489</v>
      </c>
      <c r="AK137" s="48">
        <v>264.93094500000001</v>
      </c>
      <c r="AL137" s="48">
        <v>313.492616</v>
      </c>
      <c r="AM137" s="48">
        <v>362.25081399999999</v>
      </c>
      <c r="AN137" s="48">
        <v>408.050928</v>
      </c>
      <c r="AO137" s="48">
        <v>450.75797799999998</v>
      </c>
      <c r="AP137" s="48">
        <v>493.25548800000001</v>
      </c>
      <c r="AQ137" s="48">
        <v>534.20671300000004</v>
      </c>
      <c r="AR137" s="48">
        <v>576.68897400000003</v>
      </c>
      <c r="AS137" s="48">
        <v>42.703256000000003</v>
      </c>
      <c r="AT137" s="48">
        <v>80.737429000000006</v>
      </c>
      <c r="AU137" s="48">
        <v>122.378114</v>
      </c>
      <c r="AV137" s="48">
        <v>162.002228</v>
      </c>
      <c r="AW137" s="48">
        <v>203.27193399999999</v>
      </c>
      <c r="AX137" s="48">
        <v>251.14538099999999</v>
      </c>
      <c r="AY137" s="48">
        <v>290.380224</v>
      </c>
      <c r="AZ137" s="48">
        <v>335.66853400000002</v>
      </c>
    </row>
    <row r="138" spans="1:52" ht="15.75" x14ac:dyDescent="0.3">
      <c r="A138" s="4" t="s">
        <v>27</v>
      </c>
      <c r="B138" s="48">
        <v>2.1945969999999999</v>
      </c>
      <c r="C138" s="48">
        <v>2.4880399999999998</v>
      </c>
      <c r="D138" s="48">
        <v>2.6095649999999999</v>
      </c>
      <c r="E138" s="48">
        <v>2.6095649999999999</v>
      </c>
      <c r="F138" s="48">
        <v>2.6095649999999999</v>
      </c>
      <c r="G138" s="48">
        <v>2.6095649999999999</v>
      </c>
      <c r="H138" s="48">
        <v>2.6814480000000001</v>
      </c>
      <c r="I138" s="48">
        <v>9.6098000000000003E-2</v>
      </c>
      <c r="J138" s="48">
        <v>0.16960900000000001</v>
      </c>
      <c r="K138" s="48">
        <v>0.25456600000000001</v>
      </c>
      <c r="L138" s="48">
        <v>0.33574799999999999</v>
      </c>
      <c r="M138" s="48">
        <v>0.40102500000000002</v>
      </c>
      <c r="N138" s="48">
        <v>0.46843400000000002</v>
      </c>
      <c r="O138" s="48">
        <v>0.53449999999999998</v>
      </c>
      <c r="P138" s="48">
        <v>0.586727</v>
      </c>
      <c r="Q138" s="48">
        <v>0.630996</v>
      </c>
      <c r="R138" s="48">
        <v>0.67262599999999995</v>
      </c>
      <c r="S138" s="48">
        <v>0.67617099999999997</v>
      </c>
      <c r="T138" s="48">
        <v>0.82451600000000003</v>
      </c>
      <c r="U138" s="48">
        <v>0.16173100000000001</v>
      </c>
      <c r="V138" s="48">
        <v>0.300284</v>
      </c>
      <c r="W138" s="48">
        <v>0.44150499999999998</v>
      </c>
      <c r="X138" s="48">
        <v>0.56733100000000003</v>
      </c>
      <c r="Y138" s="48">
        <v>0.68420599999999998</v>
      </c>
      <c r="Z138" s="48">
        <v>0.78541799999999995</v>
      </c>
      <c r="AA138" s="48">
        <v>0.87170800000000004</v>
      </c>
      <c r="AB138" s="48">
        <v>0.960947</v>
      </c>
      <c r="AC138" s="48">
        <v>1.032219</v>
      </c>
      <c r="AD138" s="48">
        <v>1.0852919999999999</v>
      </c>
      <c r="AE138" s="48">
        <v>1.1581760000000001</v>
      </c>
      <c r="AF138" s="48">
        <v>1.3288629999999999</v>
      </c>
      <c r="AG138" s="48">
        <v>0.19758600000000001</v>
      </c>
      <c r="AH138" s="48">
        <v>0.33673700000000001</v>
      </c>
      <c r="AI138" s="48">
        <v>0.36307299999999998</v>
      </c>
      <c r="AJ138" s="48">
        <v>0.49549900000000002</v>
      </c>
      <c r="AK138" s="48">
        <v>0.66878700000000002</v>
      </c>
      <c r="AL138" s="48">
        <v>0.82404100000000002</v>
      </c>
      <c r="AM138" s="48">
        <v>0.97871300000000006</v>
      </c>
      <c r="AN138" s="48">
        <v>1.1230560000000001</v>
      </c>
      <c r="AO138" s="48">
        <v>1.2523230000000001</v>
      </c>
      <c r="AP138" s="48">
        <v>1.3769169999999999</v>
      </c>
      <c r="AQ138" s="48">
        <v>1.4816180000000001</v>
      </c>
      <c r="AR138" s="48">
        <v>1.702232</v>
      </c>
      <c r="AS138" s="48">
        <v>2.428E-3</v>
      </c>
      <c r="AT138" s="48">
        <v>4.7019999999999996E-3</v>
      </c>
      <c r="AU138" s="48">
        <v>6.8560000000000001E-3</v>
      </c>
      <c r="AV138" s="48">
        <v>8.7580000000000002E-3</v>
      </c>
      <c r="AW138" s="48">
        <v>1.0631E-2</v>
      </c>
      <c r="AX138" s="48">
        <v>1.2699E-2</v>
      </c>
      <c r="AY138" s="48">
        <v>1.4416999999999999E-2</v>
      </c>
      <c r="AZ138" s="48">
        <v>1.6285000000000001E-2</v>
      </c>
    </row>
    <row r="139" spans="1:52" ht="15.75" x14ac:dyDescent="0.3">
      <c r="A139" s="4" t="s">
        <v>89</v>
      </c>
      <c r="B139" s="48">
        <v>195.120869</v>
      </c>
      <c r="C139" s="48">
        <v>231.83830699999999</v>
      </c>
      <c r="D139" s="48">
        <v>270.48457999999999</v>
      </c>
      <c r="E139" s="48">
        <v>309.36415699999998</v>
      </c>
      <c r="F139" s="48">
        <v>350.88331699999998</v>
      </c>
      <c r="G139" s="48">
        <v>391.79810400000002</v>
      </c>
      <c r="H139" s="48">
        <v>434.115634</v>
      </c>
      <c r="I139" s="48">
        <v>37.851897999999998</v>
      </c>
      <c r="J139" s="48">
        <v>80.774052999999995</v>
      </c>
      <c r="K139" s="48">
        <v>126.424436</v>
      </c>
      <c r="L139" s="48">
        <v>174.20289399999999</v>
      </c>
      <c r="M139" s="48">
        <v>222.39092500000001</v>
      </c>
      <c r="N139" s="48">
        <v>271.75865499999998</v>
      </c>
      <c r="O139" s="48">
        <v>324.83801499999998</v>
      </c>
      <c r="P139" s="48">
        <v>379.94696800000003</v>
      </c>
      <c r="Q139" s="48">
        <v>432.64152100000001</v>
      </c>
      <c r="R139" s="48">
        <v>491.84208599999999</v>
      </c>
      <c r="S139" s="48">
        <v>550.87463000000002</v>
      </c>
      <c r="T139" s="48">
        <v>611.04752199999996</v>
      </c>
      <c r="U139" s="48">
        <v>61.247740999999998</v>
      </c>
      <c r="V139" s="48">
        <v>122.3663</v>
      </c>
      <c r="W139" s="48">
        <v>186.324714</v>
      </c>
      <c r="X139" s="48">
        <v>251.892247</v>
      </c>
      <c r="Y139" s="48">
        <v>318.530843</v>
      </c>
      <c r="Z139" s="48">
        <v>383.60481600000003</v>
      </c>
      <c r="AA139" s="48">
        <v>456.02700800000002</v>
      </c>
      <c r="AB139" s="48">
        <v>527.14489000000003</v>
      </c>
      <c r="AC139" s="48">
        <v>600.30917999999997</v>
      </c>
      <c r="AD139" s="48">
        <v>674.03320799999995</v>
      </c>
      <c r="AE139" s="48">
        <v>746.08699799999999</v>
      </c>
      <c r="AF139" s="48">
        <v>825.49827000000005</v>
      </c>
      <c r="AG139" s="48">
        <v>78.130216000000004</v>
      </c>
      <c r="AH139" s="48">
        <v>141.39071100000001</v>
      </c>
      <c r="AI139" s="48">
        <v>204.45645099999999</v>
      </c>
      <c r="AJ139" s="48">
        <v>263.23407900000001</v>
      </c>
      <c r="AK139" s="48">
        <v>326.75995399999999</v>
      </c>
      <c r="AL139" s="48">
        <v>389.73898600000001</v>
      </c>
      <c r="AM139" s="48">
        <v>453.08363700000001</v>
      </c>
      <c r="AN139" s="48">
        <v>517.54258400000003</v>
      </c>
      <c r="AO139" s="48">
        <v>581.91614600000003</v>
      </c>
      <c r="AP139" s="48">
        <v>647.82703200000003</v>
      </c>
      <c r="AQ139" s="48">
        <v>713.93079</v>
      </c>
      <c r="AR139" s="48">
        <v>780.59744599999999</v>
      </c>
      <c r="AS139" s="48">
        <v>94.998423000000003</v>
      </c>
      <c r="AT139" s="48">
        <v>158.12067200000001</v>
      </c>
      <c r="AU139" s="48">
        <v>223.49908199999999</v>
      </c>
      <c r="AV139" s="48">
        <v>289.68419799999998</v>
      </c>
      <c r="AW139" s="48">
        <v>356.65034500000002</v>
      </c>
      <c r="AX139" s="48">
        <v>424.41372200000001</v>
      </c>
      <c r="AY139" s="48">
        <v>493.38301899999999</v>
      </c>
      <c r="AZ139" s="48">
        <v>565.06244000000004</v>
      </c>
    </row>
    <row r="140" spans="1:52" ht="15.75" x14ac:dyDescent="0.3">
      <c r="A140" s="5" t="s">
        <v>55</v>
      </c>
      <c r="B140" s="48">
        <v>86.908417</v>
      </c>
      <c r="C140" s="48">
        <v>103.941861</v>
      </c>
      <c r="D140" s="48">
        <v>122.581596</v>
      </c>
      <c r="E140" s="48">
        <v>141.86101199999999</v>
      </c>
      <c r="F140" s="48">
        <v>162.74409299999999</v>
      </c>
      <c r="G140" s="48">
        <v>183.46095600000001</v>
      </c>
      <c r="H140" s="48">
        <v>204.64972700000001</v>
      </c>
      <c r="I140" s="48">
        <v>16.278486999999998</v>
      </c>
      <c r="J140" s="48">
        <v>39.554341999999998</v>
      </c>
      <c r="K140" s="48">
        <v>62.645609999999998</v>
      </c>
      <c r="L140" s="48">
        <v>88.699577000000005</v>
      </c>
      <c r="M140" s="48">
        <v>114.57314</v>
      </c>
      <c r="N140" s="48">
        <v>140.43144699999999</v>
      </c>
      <c r="O140" s="48">
        <v>169.430432</v>
      </c>
      <c r="P140" s="48">
        <v>198.411215</v>
      </c>
      <c r="Q140" s="48">
        <v>227.715959</v>
      </c>
      <c r="R140" s="48">
        <v>260.37442800000002</v>
      </c>
      <c r="S140" s="48">
        <v>292.19743799999998</v>
      </c>
      <c r="T140" s="48">
        <v>325.58627100000001</v>
      </c>
      <c r="U140" s="48">
        <v>33.800159000000001</v>
      </c>
      <c r="V140" s="48">
        <v>68.602777000000003</v>
      </c>
      <c r="W140" s="48">
        <v>102.75654299999999</v>
      </c>
      <c r="X140" s="48">
        <v>139.102452</v>
      </c>
      <c r="Y140" s="48">
        <v>175.20588699999999</v>
      </c>
      <c r="Z140" s="48">
        <v>209.989408</v>
      </c>
      <c r="AA140" s="48">
        <v>250.369562</v>
      </c>
      <c r="AB140" s="48">
        <v>288.89837499999999</v>
      </c>
      <c r="AC140" s="48">
        <v>330.13447300000001</v>
      </c>
      <c r="AD140" s="48">
        <v>370.42926199999999</v>
      </c>
      <c r="AE140" s="48">
        <v>409.65689500000002</v>
      </c>
      <c r="AF140" s="48">
        <v>454.49762399999997</v>
      </c>
      <c r="AG140" s="48">
        <v>42.941034000000002</v>
      </c>
      <c r="AH140" s="48">
        <v>73.589883</v>
      </c>
      <c r="AI140" s="48">
        <v>102.55855</v>
      </c>
      <c r="AJ140" s="48">
        <v>131.95670799999999</v>
      </c>
      <c r="AK140" s="48">
        <v>159.778391</v>
      </c>
      <c r="AL140" s="48">
        <v>188.36534399999999</v>
      </c>
      <c r="AM140" s="48">
        <v>216.26902000000001</v>
      </c>
      <c r="AN140" s="48">
        <v>244.72417200000001</v>
      </c>
      <c r="AO140" s="48">
        <v>273.59578399999998</v>
      </c>
      <c r="AP140" s="48">
        <v>302.462309</v>
      </c>
      <c r="AQ140" s="48">
        <v>332.25234499999999</v>
      </c>
      <c r="AR140" s="48">
        <v>360.69631800000002</v>
      </c>
      <c r="AS140" s="48">
        <v>56.844504000000001</v>
      </c>
      <c r="AT140" s="48">
        <v>85.121941000000007</v>
      </c>
      <c r="AU140" s="48">
        <v>111.65539099999999</v>
      </c>
      <c r="AV140" s="48">
        <v>140.14513500000001</v>
      </c>
      <c r="AW140" s="48">
        <v>167.83712499999999</v>
      </c>
      <c r="AX140" s="48">
        <v>196.79921999999999</v>
      </c>
      <c r="AY140" s="48">
        <v>224.88579300000001</v>
      </c>
      <c r="AZ140" s="48">
        <v>254.69764799999999</v>
      </c>
    </row>
    <row r="141" spans="1:52" ht="15.75" x14ac:dyDescent="0.3">
      <c r="A141" s="5" t="s">
        <v>41</v>
      </c>
      <c r="B141" s="48">
        <v>108.212452</v>
      </c>
      <c r="C141" s="48">
        <v>127.896446</v>
      </c>
      <c r="D141" s="48">
        <v>147.902984</v>
      </c>
      <c r="E141" s="48">
        <v>167.50314499999999</v>
      </c>
      <c r="F141" s="48">
        <v>188.13922400000001</v>
      </c>
      <c r="G141" s="48">
        <v>208.33714800000001</v>
      </c>
      <c r="H141" s="48">
        <v>229.46590699999999</v>
      </c>
      <c r="I141" s="48">
        <v>21.573411</v>
      </c>
      <c r="J141" s="48">
        <v>41.219710999999997</v>
      </c>
      <c r="K141" s="48">
        <v>63.778826000000002</v>
      </c>
      <c r="L141" s="48">
        <v>85.503316999999996</v>
      </c>
      <c r="M141" s="48">
        <v>107.817785</v>
      </c>
      <c r="N141" s="48">
        <v>131.32720800000001</v>
      </c>
      <c r="O141" s="48">
        <v>155.40758299999999</v>
      </c>
      <c r="P141" s="48">
        <v>181.535753</v>
      </c>
      <c r="Q141" s="48">
        <v>204.92556200000001</v>
      </c>
      <c r="R141" s="48">
        <v>231.467658</v>
      </c>
      <c r="S141" s="48">
        <v>258.67719199999999</v>
      </c>
      <c r="T141" s="48">
        <v>285.461251</v>
      </c>
      <c r="U141" s="48">
        <v>27.447582000000001</v>
      </c>
      <c r="V141" s="48">
        <v>53.763522999999999</v>
      </c>
      <c r="W141" s="48">
        <v>83.568171000000007</v>
      </c>
      <c r="X141" s="48">
        <v>112.789795</v>
      </c>
      <c r="Y141" s="48">
        <v>143.32495599999999</v>
      </c>
      <c r="Z141" s="48">
        <v>173.615408</v>
      </c>
      <c r="AA141" s="48">
        <v>205.65744599999999</v>
      </c>
      <c r="AB141" s="48">
        <v>238.24651499999999</v>
      </c>
      <c r="AC141" s="48">
        <v>270.17470700000001</v>
      </c>
      <c r="AD141" s="48">
        <v>303.60394600000001</v>
      </c>
      <c r="AE141" s="48">
        <v>336.43010299999997</v>
      </c>
      <c r="AF141" s="48">
        <v>371.00064600000002</v>
      </c>
      <c r="AG141" s="48">
        <v>35.189182000000002</v>
      </c>
      <c r="AH141" s="48">
        <v>67.800827999999996</v>
      </c>
      <c r="AI141" s="48">
        <v>101.897901</v>
      </c>
      <c r="AJ141" s="48">
        <v>131.27737099999999</v>
      </c>
      <c r="AK141" s="48">
        <v>166.98156299999999</v>
      </c>
      <c r="AL141" s="48">
        <v>201.37364199999999</v>
      </c>
      <c r="AM141" s="48">
        <v>236.814617</v>
      </c>
      <c r="AN141" s="48">
        <v>272.81841200000002</v>
      </c>
      <c r="AO141" s="48">
        <v>308.32036199999999</v>
      </c>
      <c r="AP141" s="48">
        <v>345.36472300000003</v>
      </c>
      <c r="AQ141" s="48">
        <v>381.67844500000001</v>
      </c>
      <c r="AR141" s="48">
        <v>419.90112800000003</v>
      </c>
      <c r="AS141" s="48">
        <v>38.153919000000002</v>
      </c>
      <c r="AT141" s="48">
        <v>72.998731000000006</v>
      </c>
      <c r="AU141" s="48">
        <v>111.84369100000001</v>
      </c>
      <c r="AV141" s="48">
        <v>149.539063</v>
      </c>
      <c r="AW141" s="48">
        <v>188.81322</v>
      </c>
      <c r="AX141" s="48">
        <v>227.61450199999999</v>
      </c>
      <c r="AY141" s="48">
        <v>268.49722600000001</v>
      </c>
      <c r="AZ141" s="48">
        <v>310.36479200000002</v>
      </c>
    </row>
    <row r="142" spans="1:52" ht="15.75" x14ac:dyDescent="0.3">
      <c r="A142" s="4" t="s">
        <v>56</v>
      </c>
      <c r="B142" s="48">
        <v>421.50613800000002</v>
      </c>
      <c r="C142" s="48">
        <v>496.45766700000001</v>
      </c>
      <c r="D142" s="48">
        <v>573.79441999999995</v>
      </c>
      <c r="E142" s="48">
        <v>648.62967200000003</v>
      </c>
      <c r="F142" s="48">
        <v>728.35510399999998</v>
      </c>
      <c r="G142" s="48">
        <v>804.71608600000002</v>
      </c>
      <c r="H142" s="48">
        <v>890.15107999999998</v>
      </c>
      <c r="I142" s="48">
        <v>80.009140000000002</v>
      </c>
      <c r="J142" s="48">
        <v>153.781766</v>
      </c>
      <c r="K142" s="48">
        <v>240.07345900000001</v>
      </c>
      <c r="L142" s="48">
        <v>322.17555900000002</v>
      </c>
      <c r="M142" s="48">
        <v>404.20504199999999</v>
      </c>
      <c r="N142" s="48">
        <v>489.60168199999998</v>
      </c>
      <c r="O142" s="48">
        <v>574.30584999999996</v>
      </c>
      <c r="P142" s="48">
        <v>667.25260600000001</v>
      </c>
      <c r="Q142" s="48">
        <v>748.92981899999995</v>
      </c>
      <c r="R142" s="48">
        <v>839.639545</v>
      </c>
      <c r="S142" s="48">
        <v>933.90634899999998</v>
      </c>
      <c r="T142" s="48">
        <v>1024.4574620000001</v>
      </c>
      <c r="U142" s="48">
        <v>89.776555999999999</v>
      </c>
      <c r="V142" s="48">
        <v>173.92747800000001</v>
      </c>
      <c r="W142" s="48">
        <v>268.58356199999997</v>
      </c>
      <c r="X142" s="48">
        <v>360.77039600000001</v>
      </c>
      <c r="Y142" s="48">
        <v>457.40808800000002</v>
      </c>
      <c r="Z142" s="48">
        <v>551.12935400000003</v>
      </c>
      <c r="AA142" s="48">
        <v>648.81988699999999</v>
      </c>
      <c r="AB142" s="48">
        <v>747.69419700000003</v>
      </c>
      <c r="AC142" s="48">
        <v>843.64747</v>
      </c>
      <c r="AD142" s="48">
        <v>942.50717199999997</v>
      </c>
      <c r="AE142" s="48">
        <v>1038.5209</v>
      </c>
      <c r="AF142" s="48">
        <v>1138.7494099999999</v>
      </c>
      <c r="AG142" s="48">
        <v>100.064415</v>
      </c>
      <c r="AH142" s="48">
        <v>192.54161199999999</v>
      </c>
      <c r="AI142" s="48">
        <v>291.72568200000001</v>
      </c>
      <c r="AJ142" s="48">
        <v>386.22929699999997</v>
      </c>
      <c r="AK142" s="48">
        <v>485.14164</v>
      </c>
      <c r="AL142" s="48">
        <v>580.38304000000005</v>
      </c>
      <c r="AM142" s="48">
        <v>679.58152900000005</v>
      </c>
      <c r="AN142" s="48">
        <v>778.72903799999995</v>
      </c>
      <c r="AO142" s="48">
        <v>874.94577300000003</v>
      </c>
      <c r="AP142" s="48">
        <v>974.87136299999997</v>
      </c>
      <c r="AQ142" s="48">
        <v>1071.313052</v>
      </c>
      <c r="AR142" s="48">
        <v>1170.96156</v>
      </c>
      <c r="AS142" s="48">
        <v>97.051878000000002</v>
      </c>
      <c r="AT142" s="48">
        <v>185.02284900000001</v>
      </c>
      <c r="AU142" s="48">
        <v>282.295661</v>
      </c>
      <c r="AV142" s="48">
        <v>376.71933300000001</v>
      </c>
      <c r="AW142" s="48">
        <v>474.59032000000002</v>
      </c>
      <c r="AX142" s="48">
        <v>569.20122300000003</v>
      </c>
      <c r="AY142" s="48">
        <v>667.60280499999999</v>
      </c>
      <c r="AZ142" s="48">
        <v>767.90948000000003</v>
      </c>
    </row>
    <row r="143" spans="1:52" ht="15.75" x14ac:dyDescent="0.3">
      <c r="A143" s="3" t="s">
        <v>90</v>
      </c>
      <c r="B143" s="48">
        <v>38.388365</v>
      </c>
      <c r="C143" s="48">
        <v>44.563786</v>
      </c>
      <c r="D143" s="48">
        <v>52.832791999999998</v>
      </c>
      <c r="E143" s="48">
        <v>62.119058000000003</v>
      </c>
      <c r="F143" s="48">
        <v>71.662813</v>
      </c>
      <c r="G143" s="48">
        <v>81.399136999999996</v>
      </c>
      <c r="H143" s="48">
        <v>86.574066999999999</v>
      </c>
      <c r="I143" s="48">
        <v>4.9762339999999998</v>
      </c>
      <c r="J143" s="48">
        <v>13.742072</v>
      </c>
      <c r="K143" s="48">
        <v>18.539180999999999</v>
      </c>
      <c r="L143" s="48">
        <v>23.087852999999999</v>
      </c>
      <c r="M143" s="48">
        <v>32.649994999999997</v>
      </c>
      <c r="N143" s="48">
        <v>38.858550999999999</v>
      </c>
      <c r="O143" s="48">
        <v>47.633265999999999</v>
      </c>
      <c r="P143" s="48">
        <v>56.316045000000003</v>
      </c>
      <c r="Q143" s="48">
        <v>59.336658</v>
      </c>
      <c r="R143" s="48">
        <v>63.380916999999997</v>
      </c>
      <c r="S143" s="48">
        <v>68.528361000000004</v>
      </c>
      <c r="T143" s="48">
        <v>73.258600999999999</v>
      </c>
      <c r="U143" s="48">
        <v>4.1557120000000003</v>
      </c>
      <c r="V143" s="48">
        <v>9.6271920000000009</v>
      </c>
      <c r="W143" s="48">
        <v>24.959571</v>
      </c>
      <c r="X143" s="48">
        <v>31.733132999999999</v>
      </c>
      <c r="Y143" s="48">
        <v>39.583722999999999</v>
      </c>
      <c r="Z143" s="48">
        <v>45.969630000000002</v>
      </c>
      <c r="AA143" s="48">
        <v>54.769596999999997</v>
      </c>
      <c r="AB143" s="48">
        <v>61.968390999999997</v>
      </c>
      <c r="AC143" s="48">
        <v>71.520134999999996</v>
      </c>
      <c r="AD143" s="48">
        <v>76.900328999999999</v>
      </c>
      <c r="AE143" s="48">
        <v>85.184079999999994</v>
      </c>
      <c r="AF143" s="48">
        <v>96.031885000000003</v>
      </c>
      <c r="AG143" s="48">
        <v>6.0077400000000001</v>
      </c>
      <c r="AH143" s="48">
        <v>15.936441</v>
      </c>
      <c r="AI143" s="48">
        <v>33.217416</v>
      </c>
      <c r="AJ143" s="48">
        <v>49.004148000000001</v>
      </c>
      <c r="AK143" s="48">
        <v>52.034959000000001</v>
      </c>
      <c r="AL143" s="48">
        <v>56.557093000000002</v>
      </c>
      <c r="AM143" s="48">
        <v>60.153742999999999</v>
      </c>
      <c r="AN143" s="48">
        <v>66.990182000000004</v>
      </c>
      <c r="AO143" s="48">
        <v>96.439546000000007</v>
      </c>
      <c r="AP143" s="48">
        <v>119.615432</v>
      </c>
      <c r="AQ143" s="48">
        <v>125.983474</v>
      </c>
      <c r="AR143" s="48">
        <v>134.328553</v>
      </c>
      <c r="AS143" s="48">
        <v>3.8860440000000001</v>
      </c>
      <c r="AT143" s="48">
        <v>17.601448999999999</v>
      </c>
      <c r="AU143" s="48">
        <v>28.223627</v>
      </c>
      <c r="AV143" s="48">
        <v>40.149596000000003</v>
      </c>
      <c r="AW143" s="48">
        <v>52.581572000000001</v>
      </c>
      <c r="AX143" s="48">
        <v>58.502369999999999</v>
      </c>
      <c r="AY143" s="48">
        <v>99.250598999999994</v>
      </c>
      <c r="AZ143" s="48">
        <v>115.16758299999999</v>
      </c>
    </row>
    <row r="144" spans="1:52" ht="15.75" x14ac:dyDescent="0.3">
      <c r="A144" s="56" t="s">
        <v>91</v>
      </c>
      <c r="B144" s="48">
        <v>176.77570800000001</v>
      </c>
      <c r="C144" s="48">
        <v>209.22454999999999</v>
      </c>
      <c r="D144" s="48">
        <v>240.26309900000001</v>
      </c>
      <c r="E144" s="48">
        <v>269.906811</v>
      </c>
      <c r="F144" s="48">
        <v>303.41966100000002</v>
      </c>
      <c r="G144" s="48">
        <v>340.218502</v>
      </c>
      <c r="H144" s="48">
        <v>375.96487200000001</v>
      </c>
      <c r="I144" s="48">
        <v>32.787076999999996</v>
      </c>
      <c r="J144" s="48">
        <v>64.280248</v>
      </c>
      <c r="K144" s="48">
        <v>93.102654000000001</v>
      </c>
      <c r="L144" s="48">
        <v>126.909774</v>
      </c>
      <c r="M144" s="48">
        <v>158.71674100000001</v>
      </c>
      <c r="N144" s="48">
        <v>191.209067</v>
      </c>
      <c r="O144" s="48">
        <v>228.281373</v>
      </c>
      <c r="P144" s="48">
        <v>267.321506</v>
      </c>
      <c r="Q144" s="48">
        <v>307.40596799999997</v>
      </c>
      <c r="R144" s="48">
        <v>352.34741400000001</v>
      </c>
      <c r="S144" s="48">
        <v>398.58547099999998</v>
      </c>
      <c r="T144" s="48">
        <v>443.107283</v>
      </c>
      <c r="U144" s="48">
        <v>39.734929999999999</v>
      </c>
      <c r="V144" s="48">
        <v>75.384354000000002</v>
      </c>
      <c r="W144" s="48">
        <v>112.182198</v>
      </c>
      <c r="X144" s="48">
        <v>146.46433999999999</v>
      </c>
      <c r="Y144" s="48">
        <v>181.072518</v>
      </c>
      <c r="Z144" s="48">
        <v>214.437479</v>
      </c>
      <c r="AA144" s="48">
        <v>255.02928800000001</v>
      </c>
      <c r="AB144" s="48">
        <v>295.77847200000002</v>
      </c>
      <c r="AC144" s="48">
        <v>332.415819</v>
      </c>
      <c r="AD144" s="48">
        <v>373.50307700000002</v>
      </c>
      <c r="AE144" s="48">
        <v>413.63670999999999</v>
      </c>
      <c r="AF144" s="48">
        <v>461.74193500000001</v>
      </c>
      <c r="AG144" s="48">
        <v>45.107562000000001</v>
      </c>
      <c r="AH144" s="48">
        <v>82.234729000000002</v>
      </c>
      <c r="AI144" s="48">
        <v>121.54329799999999</v>
      </c>
      <c r="AJ144" s="48">
        <v>158.93673000000001</v>
      </c>
      <c r="AK144" s="48">
        <v>193.44411400000001</v>
      </c>
      <c r="AL144" s="48">
        <v>229.512912</v>
      </c>
      <c r="AM144" s="48">
        <v>265.40628099999998</v>
      </c>
      <c r="AN144" s="48">
        <v>301.599513</v>
      </c>
      <c r="AO144" s="48">
        <v>340.56099499999999</v>
      </c>
      <c r="AP144" s="48">
        <v>390.53335600000003</v>
      </c>
      <c r="AQ144" s="48">
        <v>436.03049600000003</v>
      </c>
      <c r="AR144" s="48">
        <v>480.88260300000002</v>
      </c>
      <c r="AS144" s="48">
        <v>40.751344000000003</v>
      </c>
      <c r="AT144" s="48">
        <v>76.067724999999996</v>
      </c>
      <c r="AU144" s="48">
        <v>119.661222</v>
      </c>
      <c r="AV144" s="48">
        <v>163.445785</v>
      </c>
      <c r="AW144" s="48">
        <v>207.55662899999999</v>
      </c>
      <c r="AX144" s="48">
        <v>254.79727199999999</v>
      </c>
      <c r="AY144" s="48">
        <v>297.50784499999997</v>
      </c>
      <c r="AZ144" s="48">
        <v>343.858159</v>
      </c>
    </row>
    <row r="145" spans="1:52" ht="15.75" x14ac:dyDescent="0.3">
      <c r="A145" s="57" t="s">
        <v>13</v>
      </c>
      <c r="B145" s="48">
        <v>151.53344200000001</v>
      </c>
      <c r="C145" s="48">
        <v>179.49798899999999</v>
      </c>
      <c r="D145" s="48">
        <v>205.862965</v>
      </c>
      <c r="E145" s="48">
        <v>231.35505900000001</v>
      </c>
      <c r="F145" s="48">
        <v>260.162308</v>
      </c>
      <c r="G145" s="48">
        <v>292.35171400000002</v>
      </c>
      <c r="H145" s="48">
        <v>323.26002799999998</v>
      </c>
      <c r="I145" s="48">
        <v>27.648745999999999</v>
      </c>
      <c r="J145" s="48">
        <v>54.661762000000003</v>
      </c>
      <c r="K145" s="48">
        <v>78.951632000000004</v>
      </c>
      <c r="L145" s="48">
        <v>107.885065</v>
      </c>
      <c r="M145" s="48">
        <v>134.66614799999999</v>
      </c>
      <c r="N145" s="48">
        <v>162.541628</v>
      </c>
      <c r="O145" s="48">
        <v>194.21589499999999</v>
      </c>
      <c r="P145" s="48">
        <v>228.06274500000001</v>
      </c>
      <c r="Q145" s="48">
        <v>266.46795300000002</v>
      </c>
      <c r="R145" s="48">
        <v>302.53250500000001</v>
      </c>
      <c r="S145" s="48">
        <v>343.100189</v>
      </c>
      <c r="T145" s="48">
        <v>382.16855800000002</v>
      </c>
      <c r="U145" s="48">
        <v>33.740125999999997</v>
      </c>
      <c r="V145" s="48">
        <v>63.707824000000002</v>
      </c>
      <c r="W145" s="48">
        <v>95.192920000000001</v>
      </c>
      <c r="X145" s="48">
        <v>123.590069</v>
      </c>
      <c r="Y145" s="48">
        <v>152.389509</v>
      </c>
      <c r="Z145" s="48">
        <v>180.10593399999999</v>
      </c>
      <c r="AA145" s="48">
        <v>213.92658299999999</v>
      </c>
      <c r="AB145" s="48">
        <v>248.831907</v>
      </c>
      <c r="AC145" s="48">
        <v>279.28735799999998</v>
      </c>
      <c r="AD145" s="48">
        <v>313.69179800000001</v>
      </c>
      <c r="AE145" s="48">
        <v>347.50558699999999</v>
      </c>
      <c r="AF145" s="48">
        <v>388.39958000000001</v>
      </c>
      <c r="AG145" s="48">
        <v>38.408684000000001</v>
      </c>
      <c r="AH145" s="48">
        <v>69.285888</v>
      </c>
      <c r="AI145" s="48">
        <v>100.704436</v>
      </c>
      <c r="AJ145" s="48">
        <v>133.29468800000001</v>
      </c>
      <c r="AK145" s="48">
        <v>166.84263000000001</v>
      </c>
      <c r="AL145" s="48">
        <v>197.139487</v>
      </c>
      <c r="AM145" s="48">
        <v>227.26011</v>
      </c>
      <c r="AN145" s="48">
        <v>257.555498</v>
      </c>
      <c r="AO145" s="48">
        <v>289.38962199999997</v>
      </c>
      <c r="AP145" s="48">
        <v>332.62117699999999</v>
      </c>
      <c r="AQ145" s="48">
        <v>371.21317900000003</v>
      </c>
      <c r="AR145" s="48">
        <v>408.07413000000003</v>
      </c>
      <c r="AS145" s="48">
        <v>34.223042999999997</v>
      </c>
      <c r="AT145" s="48">
        <v>63.346401999999998</v>
      </c>
      <c r="AU145" s="48">
        <v>99.785190999999998</v>
      </c>
      <c r="AV145" s="48">
        <v>136.865386</v>
      </c>
      <c r="AW145" s="48">
        <v>173.637416</v>
      </c>
      <c r="AX145" s="48">
        <v>213.80200300000001</v>
      </c>
      <c r="AY145" s="48">
        <v>248.96928399999999</v>
      </c>
      <c r="AZ145" s="48">
        <v>287.60879899999998</v>
      </c>
    </row>
    <row r="146" spans="1:52" ht="15.75" x14ac:dyDescent="0.3">
      <c r="A146" s="57" t="s">
        <v>54</v>
      </c>
      <c r="B146" s="48">
        <v>8.3329029999999999</v>
      </c>
      <c r="C146" s="48">
        <v>9.883877</v>
      </c>
      <c r="D146" s="48">
        <v>11.747856000000001</v>
      </c>
      <c r="E146" s="48">
        <v>13.265037</v>
      </c>
      <c r="F146" s="48">
        <v>14.879348</v>
      </c>
      <c r="G146" s="48">
        <v>16.485144999999999</v>
      </c>
      <c r="H146" s="48">
        <v>18.136873000000001</v>
      </c>
      <c r="I146" s="48">
        <v>1.7814479999999999</v>
      </c>
      <c r="J146" s="48">
        <v>3.3048150000000001</v>
      </c>
      <c r="K146" s="48">
        <v>5.0503359999999997</v>
      </c>
      <c r="L146" s="48">
        <v>6.6802599999999996</v>
      </c>
      <c r="M146" s="48">
        <v>8.4131140000000002</v>
      </c>
      <c r="N146" s="48">
        <v>10.048406999999999</v>
      </c>
      <c r="O146" s="48">
        <v>11.832475000000001</v>
      </c>
      <c r="P146" s="48">
        <v>13.729101</v>
      </c>
      <c r="Q146" s="48">
        <v>15.408355</v>
      </c>
      <c r="R146" s="48">
        <v>17.441272999999999</v>
      </c>
      <c r="S146" s="48">
        <v>19.308335</v>
      </c>
      <c r="T146" s="48">
        <v>21.325445999999999</v>
      </c>
      <c r="U146" s="48">
        <v>2.1420439999999998</v>
      </c>
      <c r="V146" s="48">
        <v>3.8965589999999999</v>
      </c>
      <c r="W146" s="48">
        <v>5.9294339999999996</v>
      </c>
      <c r="X146" s="48">
        <v>8.0610619999999997</v>
      </c>
      <c r="Y146" s="48">
        <v>10.261099</v>
      </c>
      <c r="Z146" s="48">
        <v>12.439422</v>
      </c>
      <c r="AA146" s="48">
        <v>15.358750000000001</v>
      </c>
      <c r="AB146" s="48">
        <v>17.618015</v>
      </c>
      <c r="AC146" s="48">
        <v>19.833959</v>
      </c>
      <c r="AD146" s="48">
        <v>22.550743000000001</v>
      </c>
      <c r="AE146" s="48">
        <v>24.849150999999999</v>
      </c>
      <c r="AF146" s="48">
        <v>27.545511999999999</v>
      </c>
      <c r="AG146" s="48">
        <v>2.6563840000000001</v>
      </c>
      <c r="AH146" s="48">
        <v>4.8437020000000004</v>
      </c>
      <c r="AI146" s="48">
        <v>7.7539870000000004</v>
      </c>
      <c r="AJ146" s="48">
        <v>8.6266459999999991</v>
      </c>
      <c r="AK146" s="48">
        <v>8.8593290000000007</v>
      </c>
      <c r="AL146" s="48">
        <v>11.234185999999999</v>
      </c>
      <c r="AM146" s="48">
        <v>13.642956999999999</v>
      </c>
      <c r="AN146" s="48">
        <v>16.020575999999998</v>
      </c>
      <c r="AO146" s="48">
        <v>18.431259000000001</v>
      </c>
      <c r="AP146" s="48">
        <v>20.961648</v>
      </c>
      <c r="AQ146" s="48">
        <v>23.553474000000001</v>
      </c>
      <c r="AR146" s="48">
        <v>26.395669999999999</v>
      </c>
      <c r="AS146" s="48">
        <v>2.6929370000000001</v>
      </c>
      <c r="AT146" s="48">
        <v>5.2020200000000001</v>
      </c>
      <c r="AU146" s="48">
        <v>8.11463</v>
      </c>
      <c r="AV146" s="48">
        <v>10.733594999999999</v>
      </c>
      <c r="AW146" s="48">
        <v>13.592532</v>
      </c>
      <c r="AX146" s="48">
        <v>16.327546999999999</v>
      </c>
      <c r="AY146" s="48">
        <v>19.162609</v>
      </c>
      <c r="AZ146" s="48">
        <v>22.264565000000001</v>
      </c>
    </row>
    <row r="147" spans="1:52" ht="15.75" x14ac:dyDescent="0.3">
      <c r="A147" s="57" t="s">
        <v>92</v>
      </c>
      <c r="B147" s="48">
        <v>16.909362999999999</v>
      </c>
      <c r="C147" s="48">
        <v>19.842683999999998</v>
      </c>
      <c r="D147" s="48">
        <v>22.652277999999999</v>
      </c>
      <c r="E147" s="48">
        <v>25.286715000000001</v>
      </c>
      <c r="F147" s="48">
        <v>28.378005000000002</v>
      </c>
      <c r="G147" s="48">
        <v>31.381643</v>
      </c>
      <c r="H147" s="48">
        <v>34.567971</v>
      </c>
      <c r="I147" s="48">
        <v>3.3568829999999998</v>
      </c>
      <c r="J147" s="48">
        <v>6.3136710000000003</v>
      </c>
      <c r="K147" s="48">
        <v>9.1006859999999996</v>
      </c>
      <c r="L147" s="48">
        <v>12.344448999999999</v>
      </c>
      <c r="M147" s="48">
        <v>15.637479000000001</v>
      </c>
      <c r="N147" s="48">
        <v>18.619032000000001</v>
      </c>
      <c r="O147" s="48">
        <v>22.233003</v>
      </c>
      <c r="P147" s="48">
        <v>25.52966</v>
      </c>
      <c r="Q147" s="48">
        <v>25.52966</v>
      </c>
      <c r="R147" s="48">
        <v>32.373635999999998</v>
      </c>
      <c r="S147" s="48">
        <v>36.176946999999998</v>
      </c>
      <c r="T147" s="48">
        <v>39.613278999999999</v>
      </c>
      <c r="U147" s="48">
        <v>3.85276</v>
      </c>
      <c r="V147" s="48">
        <v>7.7799709999999997</v>
      </c>
      <c r="W147" s="48">
        <v>11.059844</v>
      </c>
      <c r="X147" s="48">
        <v>14.813209000000001</v>
      </c>
      <c r="Y147" s="48">
        <v>18.42191</v>
      </c>
      <c r="Z147" s="48">
        <v>21.892123000000002</v>
      </c>
      <c r="AA147" s="48">
        <v>25.743955</v>
      </c>
      <c r="AB147" s="48">
        <v>29.32855</v>
      </c>
      <c r="AC147" s="48">
        <v>33.294502000000001</v>
      </c>
      <c r="AD147" s="48">
        <v>37.260536000000002</v>
      </c>
      <c r="AE147" s="48">
        <v>41.281972000000003</v>
      </c>
      <c r="AF147" s="48">
        <v>45.796843000000003</v>
      </c>
      <c r="AG147" s="48">
        <v>4.0424939999999996</v>
      </c>
      <c r="AH147" s="48">
        <v>8.1051389999999994</v>
      </c>
      <c r="AI147" s="48">
        <v>13.084875</v>
      </c>
      <c r="AJ147" s="48">
        <v>17.015395999999999</v>
      </c>
      <c r="AK147" s="48">
        <v>17.742155</v>
      </c>
      <c r="AL147" s="48">
        <v>21.139239</v>
      </c>
      <c r="AM147" s="48">
        <v>24.503214</v>
      </c>
      <c r="AN147" s="48">
        <v>28.023439</v>
      </c>
      <c r="AO147" s="48">
        <v>32.740113999999998</v>
      </c>
      <c r="AP147" s="48">
        <v>36.950530999999998</v>
      </c>
      <c r="AQ147" s="48">
        <v>41.263843000000001</v>
      </c>
      <c r="AR147" s="48">
        <v>46.412802999999997</v>
      </c>
      <c r="AS147" s="48">
        <v>3.8353640000000002</v>
      </c>
      <c r="AT147" s="48">
        <v>7.5193029999999998</v>
      </c>
      <c r="AU147" s="48">
        <v>11.761400999999999</v>
      </c>
      <c r="AV147" s="48">
        <v>15.846804000000001</v>
      </c>
      <c r="AW147" s="48">
        <v>20.326681000000001</v>
      </c>
      <c r="AX147" s="48">
        <v>24.667722000000001</v>
      </c>
      <c r="AY147" s="48">
        <v>29.375952000000002</v>
      </c>
      <c r="AZ147" s="48">
        <v>33.984794999999998</v>
      </c>
    </row>
    <row r="148" spans="1:52" ht="15.75" x14ac:dyDescent="0.3">
      <c r="A148" s="56" t="s">
        <v>93</v>
      </c>
      <c r="B148" s="48">
        <v>84.297839999999994</v>
      </c>
      <c r="C148" s="48">
        <v>109.260367</v>
      </c>
      <c r="D148" s="48">
        <v>129.63594399999999</v>
      </c>
      <c r="E148" s="48">
        <v>154.87896000000001</v>
      </c>
      <c r="F148" s="48">
        <v>177.29728399999999</v>
      </c>
      <c r="G148" s="48">
        <v>199.179203</v>
      </c>
      <c r="H148" s="48">
        <v>225.86427499999999</v>
      </c>
      <c r="I148" s="48">
        <v>21.148132</v>
      </c>
      <c r="J148" s="48">
        <v>39.389913999999997</v>
      </c>
      <c r="K148" s="48">
        <v>58.619104</v>
      </c>
      <c r="L148" s="48">
        <v>76.358706999999995</v>
      </c>
      <c r="M148" s="48">
        <v>96.719562999999994</v>
      </c>
      <c r="N148" s="48">
        <v>124.540035</v>
      </c>
      <c r="O148" s="48">
        <v>152.92802900000001</v>
      </c>
      <c r="P148" s="48">
        <v>179.23085399999999</v>
      </c>
      <c r="Q148" s="48">
        <v>205.34705</v>
      </c>
      <c r="R148" s="48">
        <v>230.46445</v>
      </c>
      <c r="S148" s="48">
        <v>253.82114100000001</v>
      </c>
      <c r="T148" s="48">
        <v>281.15479800000003</v>
      </c>
      <c r="U148" s="48">
        <v>26.571936999999998</v>
      </c>
      <c r="V148" s="48">
        <v>50.192351000000002</v>
      </c>
      <c r="W148" s="48">
        <v>73.173056000000003</v>
      </c>
      <c r="X148" s="48">
        <v>100.19578799999999</v>
      </c>
      <c r="Y148" s="48">
        <v>127.518252</v>
      </c>
      <c r="Z148" s="48">
        <v>151.833752</v>
      </c>
      <c r="AA148" s="48">
        <v>179.781949</v>
      </c>
      <c r="AB148" s="48">
        <v>204.94296399999999</v>
      </c>
      <c r="AC148" s="48">
        <v>230.20622599999999</v>
      </c>
      <c r="AD148" s="48">
        <v>256.577944</v>
      </c>
      <c r="AE148" s="48">
        <v>284.35001499999998</v>
      </c>
      <c r="AF148" s="48">
        <v>311.797753</v>
      </c>
      <c r="AG148" s="48">
        <v>26.612403</v>
      </c>
      <c r="AH148" s="48">
        <v>52.116492999999998</v>
      </c>
      <c r="AI148" s="48">
        <v>77.935198999999997</v>
      </c>
      <c r="AJ148" s="48">
        <v>99.488804000000002</v>
      </c>
      <c r="AK148" s="48">
        <v>117.102672</v>
      </c>
      <c r="AL148" s="48">
        <v>133.67124899999999</v>
      </c>
      <c r="AM148" s="48">
        <v>151.01450299999999</v>
      </c>
      <c r="AN148" s="48">
        <v>166.611805</v>
      </c>
      <c r="AO148" s="48">
        <v>180.37040300000001</v>
      </c>
      <c r="AP148" s="48">
        <v>194.251104</v>
      </c>
      <c r="AQ148" s="48">
        <v>204.18528699999999</v>
      </c>
      <c r="AR148" s="48">
        <v>217.99786499999999</v>
      </c>
      <c r="AS148" s="48">
        <v>12.192591999999999</v>
      </c>
      <c r="AT148" s="48">
        <v>21.506360999999998</v>
      </c>
      <c r="AU148" s="48">
        <v>38.405611</v>
      </c>
      <c r="AV148" s="48">
        <v>49.847276000000001</v>
      </c>
      <c r="AW148" s="48">
        <v>59.444937000000003</v>
      </c>
      <c r="AX148" s="48">
        <v>69.167946999999998</v>
      </c>
      <c r="AY148" s="48">
        <v>81.376643000000001</v>
      </c>
      <c r="AZ148" s="48">
        <v>93.203934000000004</v>
      </c>
    </row>
    <row r="149" spans="1:52" ht="15.75" x14ac:dyDescent="0.3">
      <c r="A149" s="56" t="s">
        <v>94</v>
      </c>
      <c r="B149" s="48">
        <v>294.902918</v>
      </c>
      <c r="C149" s="48">
        <v>342.478296</v>
      </c>
      <c r="D149" s="48">
        <v>400.48571199999998</v>
      </c>
      <c r="E149" s="48">
        <v>463.49433699999997</v>
      </c>
      <c r="F149" s="48">
        <v>537.093163</v>
      </c>
      <c r="G149" s="48">
        <v>605.41098499999998</v>
      </c>
      <c r="H149" s="48">
        <v>669.31258500000001</v>
      </c>
      <c r="I149" s="48">
        <v>55.628746</v>
      </c>
      <c r="J149" s="48">
        <v>107.174981</v>
      </c>
      <c r="K149" s="48">
        <v>169.08603199999999</v>
      </c>
      <c r="L149" s="48">
        <v>225.206515</v>
      </c>
      <c r="M149" s="48">
        <v>280.35360700000001</v>
      </c>
      <c r="N149" s="48">
        <v>331.47001799999998</v>
      </c>
      <c r="O149" s="48">
        <v>364.97891399999997</v>
      </c>
      <c r="P149" s="48">
        <v>408.83133700000002</v>
      </c>
      <c r="Q149" s="48">
        <v>462.36301900000001</v>
      </c>
      <c r="R149" s="48">
        <v>535.71396700000003</v>
      </c>
      <c r="S149" s="48">
        <v>609.15599099999997</v>
      </c>
      <c r="T149" s="48">
        <v>687.65782799999999</v>
      </c>
      <c r="U149" s="48">
        <v>96.636993000000004</v>
      </c>
      <c r="V149" s="48">
        <v>191.43913599999999</v>
      </c>
      <c r="W149" s="48">
        <v>299.05739499999999</v>
      </c>
      <c r="X149" s="48">
        <v>417.04616199999998</v>
      </c>
      <c r="Y149" s="48">
        <v>525.67251399999998</v>
      </c>
      <c r="Z149" s="48">
        <v>632.55826000000002</v>
      </c>
      <c r="AA149" s="48">
        <v>751.64097800000002</v>
      </c>
      <c r="AB149" s="48">
        <v>870.28664400000002</v>
      </c>
      <c r="AC149" s="48">
        <v>948.28063299999997</v>
      </c>
      <c r="AD149" s="48">
        <v>1031.2168750000001</v>
      </c>
      <c r="AE149" s="48">
        <v>1107.958116</v>
      </c>
      <c r="AF149" s="48">
        <v>1185.9962909999999</v>
      </c>
      <c r="AG149" s="48">
        <v>76.858011000000005</v>
      </c>
      <c r="AH149" s="48">
        <v>151.57901899999999</v>
      </c>
      <c r="AI149" s="48">
        <v>225.583113</v>
      </c>
      <c r="AJ149" s="48">
        <v>289.67179900000002</v>
      </c>
      <c r="AK149" s="48">
        <v>344.51028500000001</v>
      </c>
      <c r="AL149" s="48">
        <v>400.01693699999998</v>
      </c>
      <c r="AM149" s="48">
        <v>459.20617600000003</v>
      </c>
      <c r="AN149" s="48">
        <v>513.89396099999999</v>
      </c>
      <c r="AO149" s="48">
        <v>560.04002800000001</v>
      </c>
      <c r="AP149" s="48">
        <v>618.42873999999995</v>
      </c>
      <c r="AQ149" s="48">
        <v>671.73900100000003</v>
      </c>
      <c r="AR149" s="48">
        <v>723.08865700000001</v>
      </c>
      <c r="AS149" s="48">
        <v>48.152619000000001</v>
      </c>
      <c r="AT149" s="48">
        <v>92.245002999999997</v>
      </c>
      <c r="AU149" s="48">
        <v>149.90582800000001</v>
      </c>
      <c r="AV149" s="48">
        <v>210.881079</v>
      </c>
      <c r="AW149" s="48">
        <v>278.10096800000002</v>
      </c>
      <c r="AX149" s="48">
        <v>349.54424899999998</v>
      </c>
      <c r="AY149" s="48">
        <v>429.694928</v>
      </c>
      <c r="AZ149" s="48">
        <v>519.78509499999996</v>
      </c>
    </row>
    <row r="150" spans="1:52" ht="15.75" x14ac:dyDescent="0.3">
      <c r="A150" s="56" t="s">
        <v>95</v>
      </c>
      <c r="B150" s="48">
        <v>617.11654999999973</v>
      </c>
      <c r="C150" s="48">
        <v>748.61938999999984</v>
      </c>
      <c r="D150" s="48">
        <v>881.72763200000009</v>
      </c>
      <c r="E150" s="48">
        <v>1007.9178590000001</v>
      </c>
      <c r="F150" s="48">
        <v>1135.716225000001</v>
      </c>
      <c r="G150" s="48">
        <v>1265.5573089999998</v>
      </c>
      <c r="H150" s="48">
        <v>1392.4690989999999</v>
      </c>
      <c r="I150" s="48">
        <v>141.88084200000003</v>
      </c>
      <c r="J150" s="48">
        <v>273.32444999999984</v>
      </c>
      <c r="K150" s="48">
        <v>409.30933899999991</v>
      </c>
      <c r="L150" s="48">
        <v>535.32698800000026</v>
      </c>
      <c r="M150" s="48">
        <v>678.93773400000009</v>
      </c>
      <c r="N150" s="48">
        <v>826.13494100000025</v>
      </c>
      <c r="O150" s="48">
        <v>962.33495500000026</v>
      </c>
      <c r="P150" s="48">
        <v>1127.897105</v>
      </c>
      <c r="Q150" s="48">
        <v>1295.7023410000002</v>
      </c>
      <c r="R150" s="48">
        <v>1475.4253809999991</v>
      </c>
      <c r="S150" s="48">
        <v>2564.9846809999981</v>
      </c>
      <c r="T150" s="48">
        <v>2836.5045570000002</v>
      </c>
      <c r="U150" s="48">
        <v>258.05027399999994</v>
      </c>
      <c r="V150" s="48">
        <v>507.61581400000023</v>
      </c>
      <c r="W150" s="48">
        <v>778.20595500000081</v>
      </c>
      <c r="X150" s="48">
        <v>1048.983878</v>
      </c>
      <c r="Y150" s="48">
        <v>1318.3309869999994</v>
      </c>
      <c r="Z150" s="48">
        <v>1567.8675450000001</v>
      </c>
      <c r="AA150" s="48">
        <v>1819.6362830000007</v>
      </c>
      <c r="AB150" s="48">
        <v>2060.7222519999996</v>
      </c>
      <c r="AC150" s="48">
        <v>2265.4939609999983</v>
      </c>
      <c r="AD150" s="48">
        <v>2483.9374989999997</v>
      </c>
      <c r="AE150" s="48">
        <v>2690.7405979999985</v>
      </c>
      <c r="AF150" s="48">
        <v>2902.9011269999974</v>
      </c>
      <c r="AG150" s="48">
        <v>224.40022999999997</v>
      </c>
      <c r="AH150" s="48">
        <v>431.60949900000014</v>
      </c>
      <c r="AI150" s="48">
        <v>648.63238000000001</v>
      </c>
      <c r="AJ150" s="48">
        <v>849.02265499999885</v>
      </c>
      <c r="AK150" s="48">
        <v>1044.7691670000004</v>
      </c>
      <c r="AL150" s="48">
        <v>1230.1426739999988</v>
      </c>
      <c r="AM150" s="48">
        <v>1408.5114130000011</v>
      </c>
      <c r="AN150" s="48">
        <v>1577.8745840000011</v>
      </c>
      <c r="AO150" s="48">
        <v>1737.7857280000026</v>
      </c>
      <c r="AP150" s="48">
        <v>1894.0291670000006</v>
      </c>
      <c r="AQ150" s="48">
        <v>2032.561670000001</v>
      </c>
      <c r="AR150" s="48">
        <v>2181.9785640000009</v>
      </c>
      <c r="AS150" s="48">
        <v>145.54948800000011</v>
      </c>
      <c r="AT150" s="48">
        <v>262.27849100000003</v>
      </c>
      <c r="AU150" s="48">
        <v>390.2009680000001</v>
      </c>
      <c r="AV150" s="48">
        <v>517.30865099999983</v>
      </c>
      <c r="AW150" s="48">
        <v>653.86068000000068</v>
      </c>
      <c r="AX150" s="48">
        <v>781.23626500000046</v>
      </c>
      <c r="AY150" s="48">
        <v>922.45729300000039</v>
      </c>
      <c r="AZ150" s="48">
        <v>1085.5141709999989</v>
      </c>
    </row>
    <row r="151" spans="1:52" ht="15.75" x14ac:dyDescent="0.3">
      <c r="A151" s="10" t="s">
        <v>96</v>
      </c>
      <c r="B151" s="48">
        <v>2385.351529</v>
      </c>
      <c r="C151" s="48">
        <v>2844.526073</v>
      </c>
      <c r="D151" s="48">
        <v>3307.7492240000001</v>
      </c>
      <c r="E151" s="48">
        <v>3761.9078810000001</v>
      </c>
      <c r="F151" s="48">
        <v>4229.024136</v>
      </c>
      <c r="G151" s="48">
        <v>4690.5313990000004</v>
      </c>
      <c r="H151" s="48">
        <v>5171.805609</v>
      </c>
      <c r="I151" s="48">
        <v>498.23951</v>
      </c>
      <c r="J151" s="48">
        <v>964.29902600000003</v>
      </c>
      <c r="K151" s="48">
        <v>1487.219351</v>
      </c>
      <c r="L151" s="48">
        <v>1993.5029979999999</v>
      </c>
      <c r="M151" s="48">
        <v>2542.4989099999998</v>
      </c>
      <c r="N151" s="48">
        <v>3120.4666269999998</v>
      </c>
      <c r="O151" s="48">
        <v>3743.9532960000001</v>
      </c>
      <c r="P151" s="48">
        <v>4399.4401850000004</v>
      </c>
      <c r="Q151" s="48">
        <v>5043.5493619999997</v>
      </c>
      <c r="R151" s="48">
        <v>5727.1090649999996</v>
      </c>
      <c r="S151" s="48">
        <v>6412.8789340000003</v>
      </c>
      <c r="T151" s="48">
        <v>7115.6054519999998</v>
      </c>
      <c r="U151" s="48">
        <v>715.667058</v>
      </c>
      <c r="V151" s="48">
        <v>1399.968558</v>
      </c>
      <c r="W151" s="48">
        <v>2165.1461159999999</v>
      </c>
      <c r="X151" s="48">
        <v>2917.6300890000002</v>
      </c>
      <c r="Y151" s="48">
        <v>3711.5940300000002</v>
      </c>
      <c r="Z151" s="48">
        <v>4485.5499360000003</v>
      </c>
      <c r="AA151" s="48">
        <v>5265.8336099999997</v>
      </c>
      <c r="AB151" s="48">
        <v>6034.5250400000004</v>
      </c>
      <c r="AC151" s="48">
        <v>6743.5621000000001</v>
      </c>
      <c r="AD151" s="48">
        <v>7528.6625759999997</v>
      </c>
      <c r="AE151" s="48">
        <v>8263.586448</v>
      </c>
      <c r="AF151" s="48">
        <v>8989.2296920000008</v>
      </c>
      <c r="AG151" s="48">
        <v>728.87769700000001</v>
      </c>
      <c r="AH151" s="48">
        <v>1416.0018689999999</v>
      </c>
      <c r="AI151" s="48">
        <v>2146.4041950000001</v>
      </c>
      <c r="AJ151" s="48">
        <v>2838.4131040000002</v>
      </c>
      <c r="AK151" s="48">
        <v>3508.6880759999999</v>
      </c>
      <c r="AL151" s="48">
        <v>4129.2957530000003</v>
      </c>
      <c r="AM151" s="48">
        <v>4728.0591599999998</v>
      </c>
      <c r="AN151" s="48">
        <v>5303.6806919999999</v>
      </c>
      <c r="AO151" s="48">
        <v>5852.3901159999996</v>
      </c>
      <c r="AP151" s="48">
        <v>6393.7196910000002</v>
      </c>
      <c r="AQ151" s="48">
        <v>6900.3437549999999</v>
      </c>
      <c r="AR151" s="48">
        <v>7424.1960339999996</v>
      </c>
      <c r="AS151" s="48">
        <v>519.384592</v>
      </c>
      <c r="AT151" s="48">
        <v>961.83963800000004</v>
      </c>
      <c r="AU151" s="48">
        <v>1365.838477</v>
      </c>
      <c r="AV151" s="48">
        <v>1772.8829430000001</v>
      </c>
      <c r="AW151" s="48">
        <v>2198.4353809999998</v>
      </c>
      <c r="AX151" s="48">
        <v>2607.4080020000001</v>
      </c>
      <c r="AY151" s="48">
        <v>3060.3620329999999</v>
      </c>
      <c r="AZ151" s="48">
        <v>3557.7559500000002</v>
      </c>
    </row>
    <row r="152" spans="1:52" ht="15.75" x14ac:dyDescent="0.3">
      <c r="A152" s="10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</row>
    <row r="153" spans="1:52" ht="15.75" x14ac:dyDescent="0.3">
      <c r="A153" s="10" t="s">
        <v>97</v>
      </c>
      <c r="B153" s="48">
        <v>91.292608000000001</v>
      </c>
      <c r="C153" s="48">
        <v>120.268326</v>
      </c>
      <c r="D153" s="48">
        <v>149.65719899999999</v>
      </c>
      <c r="E153" s="48">
        <v>178.431005</v>
      </c>
      <c r="F153" s="48">
        <v>208.769059</v>
      </c>
      <c r="G153" s="48">
        <v>237.27444399999999</v>
      </c>
      <c r="H153" s="48">
        <v>263.86546600000003</v>
      </c>
      <c r="I153" s="48">
        <v>20.893339000000001</v>
      </c>
      <c r="J153" s="48">
        <v>38.223708000000002</v>
      </c>
      <c r="K153" s="48">
        <v>57.410611000000003</v>
      </c>
      <c r="L153" s="48">
        <v>78.174952000000005</v>
      </c>
      <c r="M153" s="48">
        <v>100.56758000000001</v>
      </c>
      <c r="N153" s="48">
        <v>123.774951</v>
      </c>
      <c r="O153" s="48">
        <v>147.81290100000001</v>
      </c>
      <c r="P153" s="48">
        <v>172.91348199999999</v>
      </c>
      <c r="Q153" s="48">
        <v>197.63543899999999</v>
      </c>
      <c r="R153" s="48">
        <v>223.172628</v>
      </c>
      <c r="S153" s="48">
        <v>250.396852</v>
      </c>
      <c r="T153" s="48">
        <v>280.04342300000002</v>
      </c>
      <c r="U153" s="48">
        <v>31.198087000000001</v>
      </c>
      <c r="V153" s="48">
        <v>60.793905000000002</v>
      </c>
      <c r="W153" s="48">
        <v>96.737492000000003</v>
      </c>
      <c r="X153" s="48">
        <v>134.910314</v>
      </c>
      <c r="Y153" s="48">
        <v>171.439581</v>
      </c>
      <c r="Z153" s="48">
        <v>209.32388700000001</v>
      </c>
      <c r="AA153" s="48">
        <v>249.498403</v>
      </c>
      <c r="AB153" s="48">
        <v>290.63563499999998</v>
      </c>
      <c r="AC153" s="48">
        <v>330.271975</v>
      </c>
      <c r="AD153" s="48">
        <v>371.33759099999997</v>
      </c>
      <c r="AE153" s="48">
        <v>409.54873900000001</v>
      </c>
      <c r="AF153" s="48">
        <v>444.21176600000001</v>
      </c>
      <c r="AG153" s="48">
        <v>28.966253999999999</v>
      </c>
      <c r="AH153" s="48">
        <v>60.836272000000001</v>
      </c>
      <c r="AI153" s="48">
        <v>104.077549</v>
      </c>
      <c r="AJ153" s="48">
        <v>142.67361</v>
      </c>
      <c r="AK153" s="48">
        <v>178.26085800000001</v>
      </c>
      <c r="AL153" s="48">
        <v>210.67666800000001</v>
      </c>
      <c r="AM153" s="48">
        <v>239.08376000000001</v>
      </c>
      <c r="AN153" s="48">
        <v>268.42786100000001</v>
      </c>
      <c r="AO153" s="48">
        <v>297.34652399999999</v>
      </c>
      <c r="AP153" s="48">
        <v>325.586612</v>
      </c>
      <c r="AQ153" s="48">
        <v>352.361265</v>
      </c>
      <c r="AR153" s="48">
        <v>376.79396700000001</v>
      </c>
      <c r="AS153" s="48">
        <v>27.749403000000001</v>
      </c>
      <c r="AT153" s="48">
        <v>53.602988000000003</v>
      </c>
      <c r="AU153" s="48">
        <v>83.033861999999999</v>
      </c>
      <c r="AV153" s="48">
        <v>113.775159</v>
      </c>
      <c r="AW153" s="48">
        <v>151.641795</v>
      </c>
      <c r="AX153" s="48">
        <v>190.45962900000001</v>
      </c>
      <c r="AY153" s="48">
        <v>231.47100499999999</v>
      </c>
      <c r="AZ153" s="48">
        <v>274.37469700000003</v>
      </c>
    </row>
    <row r="154" spans="1:52" ht="15.75" x14ac:dyDescent="0.3">
      <c r="A154" s="10" t="s">
        <v>98</v>
      </c>
      <c r="B154" s="48">
        <v>1465.0636179999999</v>
      </c>
      <c r="C154" s="48">
        <v>1737.0352760000001</v>
      </c>
      <c r="D154" s="48">
        <v>2007.5976230000001</v>
      </c>
      <c r="E154" s="48">
        <v>2280.6236119999999</v>
      </c>
      <c r="F154" s="48">
        <v>2559.6614679999998</v>
      </c>
      <c r="G154" s="48">
        <v>2837.4161429999999</v>
      </c>
      <c r="H154" s="48">
        <v>3144.6175979999998</v>
      </c>
      <c r="I154" s="48">
        <v>309.315584</v>
      </c>
      <c r="J154" s="48">
        <v>596.80481999999995</v>
      </c>
      <c r="K154" s="48">
        <v>932.369642</v>
      </c>
      <c r="L154" s="48">
        <v>1267.39489</v>
      </c>
      <c r="M154" s="48">
        <v>1621.7135510000001</v>
      </c>
      <c r="N154" s="48">
        <v>2006.834795</v>
      </c>
      <c r="O154" s="48">
        <v>2448.3760360000001</v>
      </c>
      <c r="P154" s="48">
        <v>2889.9817830000002</v>
      </c>
      <c r="Q154" s="48">
        <v>3322.186823</v>
      </c>
      <c r="R154" s="48">
        <v>3775.4760409999999</v>
      </c>
      <c r="S154" s="48">
        <v>3361.0383740000002</v>
      </c>
      <c r="T154" s="48">
        <v>3754.3264939999999</v>
      </c>
      <c r="U154" s="48">
        <v>409.09315400000003</v>
      </c>
      <c r="V154" s="48">
        <v>795.639409</v>
      </c>
      <c r="W154" s="48">
        <v>1230.2831490000001</v>
      </c>
      <c r="X154" s="48">
        <v>1675.5620120000001</v>
      </c>
      <c r="Y154" s="48">
        <v>2137.8341359999999</v>
      </c>
      <c r="Z154" s="48">
        <v>2599.0392219999999</v>
      </c>
      <c r="AA154" s="48">
        <v>3084.6771910000002</v>
      </c>
      <c r="AB154" s="48">
        <v>3565.411724</v>
      </c>
      <c r="AC154" s="48">
        <v>4024.4733900000001</v>
      </c>
      <c r="AD154" s="48">
        <v>4493.1295639999998</v>
      </c>
      <c r="AE154" s="48">
        <v>4936.9248360000001</v>
      </c>
      <c r="AF154" s="48">
        <v>5390.5313079999996</v>
      </c>
      <c r="AG154" s="48">
        <v>448.529719</v>
      </c>
      <c r="AH154" s="48">
        <v>868.82009800000003</v>
      </c>
      <c r="AI154" s="48">
        <v>1320.7386300000001</v>
      </c>
      <c r="AJ154" s="48">
        <v>1724.832856</v>
      </c>
      <c r="AK154" s="48">
        <v>2100.8998790000001</v>
      </c>
      <c r="AL154" s="48">
        <v>2441.2316040000001</v>
      </c>
      <c r="AM154" s="48">
        <v>2765.525044</v>
      </c>
      <c r="AN154" s="48">
        <v>3068.889232</v>
      </c>
      <c r="AO154" s="48">
        <v>3352.8164729999999</v>
      </c>
      <c r="AP154" s="48">
        <v>3635.464723</v>
      </c>
      <c r="AQ154" s="48">
        <v>3901.4385269999998</v>
      </c>
      <c r="AR154" s="48">
        <v>4178.1538170000003</v>
      </c>
      <c r="AS154" s="48">
        <v>269.62720300000001</v>
      </c>
      <c r="AT154" s="48">
        <v>499.26655399999999</v>
      </c>
      <c r="AU154" s="48">
        <v>667.13493800000003</v>
      </c>
      <c r="AV154" s="48">
        <v>846.24493399999994</v>
      </c>
      <c r="AW154" s="48">
        <v>1024.0102039999999</v>
      </c>
      <c r="AX154" s="48">
        <v>1189.9405710000001</v>
      </c>
      <c r="AY154" s="48">
        <v>1392.8905360000001</v>
      </c>
      <c r="AZ154" s="48">
        <v>1617.5993060000001</v>
      </c>
    </row>
    <row r="155" spans="1:52" ht="15.75" x14ac:dyDescent="0.3">
      <c r="A155" s="10" t="s">
        <v>99</v>
      </c>
      <c r="B155" s="48">
        <v>0</v>
      </c>
      <c r="C155" s="48">
        <v>0</v>
      </c>
      <c r="D155" s="48">
        <v>0</v>
      </c>
      <c r="E155" s="48">
        <v>0</v>
      </c>
      <c r="F155" s="48">
        <v>0</v>
      </c>
      <c r="G155" s="48">
        <v>0</v>
      </c>
      <c r="H155" s="48">
        <v>0</v>
      </c>
      <c r="I155" s="48">
        <v>0</v>
      </c>
      <c r="J155" s="48">
        <v>0</v>
      </c>
      <c r="K155" s="48">
        <v>0</v>
      </c>
      <c r="L155" s="48">
        <v>0</v>
      </c>
      <c r="M155" s="48">
        <v>0</v>
      </c>
      <c r="N155" s="48">
        <v>0</v>
      </c>
      <c r="O155" s="48">
        <v>0</v>
      </c>
      <c r="P155" s="48">
        <v>0</v>
      </c>
      <c r="Q155" s="48">
        <v>0</v>
      </c>
      <c r="R155" s="48">
        <v>0</v>
      </c>
      <c r="S155" s="48">
        <v>0</v>
      </c>
      <c r="T155" s="48">
        <v>0</v>
      </c>
      <c r="U155" s="48">
        <v>0</v>
      </c>
      <c r="V155" s="48">
        <v>0</v>
      </c>
      <c r="W155" s="48">
        <v>0</v>
      </c>
      <c r="X155" s="48">
        <v>0</v>
      </c>
      <c r="Y155" s="48">
        <v>0</v>
      </c>
      <c r="Z155" s="48">
        <v>0</v>
      </c>
      <c r="AA155" s="48">
        <v>0</v>
      </c>
      <c r="AB155" s="48">
        <v>0</v>
      </c>
      <c r="AC155" s="48">
        <v>0</v>
      </c>
      <c r="AD155" s="48">
        <v>0</v>
      </c>
      <c r="AE155" s="48">
        <v>0</v>
      </c>
      <c r="AF155" s="48">
        <v>0</v>
      </c>
      <c r="AG155" s="48">
        <v>0</v>
      </c>
      <c r="AH155" s="48">
        <v>0</v>
      </c>
      <c r="AI155" s="48">
        <v>0</v>
      </c>
      <c r="AJ155" s="48">
        <v>0</v>
      </c>
      <c r="AK155" s="48">
        <v>0</v>
      </c>
      <c r="AL155" s="48">
        <v>0</v>
      </c>
      <c r="AM155" s="48">
        <v>0</v>
      </c>
      <c r="AN155" s="48">
        <v>0</v>
      </c>
      <c r="AO155" s="48">
        <v>0</v>
      </c>
      <c r="AP155" s="48">
        <v>0</v>
      </c>
      <c r="AQ155" s="48">
        <v>0</v>
      </c>
      <c r="AR155" s="48">
        <v>0</v>
      </c>
      <c r="AS155" s="48">
        <v>0</v>
      </c>
      <c r="AT155" s="48">
        <v>0</v>
      </c>
      <c r="AU155" s="48">
        <v>0</v>
      </c>
      <c r="AV155" s="48">
        <v>0</v>
      </c>
      <c r="AW155" s="48">
        <v>0</v>
      </c>
      <c r="AX155" s="48">
        <v>0</v>
      </c>
      <c r="AY155" s="48">
        <v>0</v>
      </c>
      <c r="AZ155" s="48">
        <v>0</v>
      </c>
    </row>
    <row r="156" spans="1:52" ht="15.75" x14ac:dyDescent="0.3">
      <c r="A156" s="10" t="s">
        <v>100</v>
      </c>
      <c r="B156" s="48">
        <v>0</v>
      </c>
      <c r="C156" s="48">
        <v>0</v>
      </c>
      <c r="D156" s="48">
        <v>0</v>
      </c>
      <c r="E156" s="48">
        <v>0</v>
      </c>
      <c r="F156" s="48">
        <v>0</v>
      </c>
      <c r="G156" s="48">
        <v>0</v>
      </c>
      <c r="H156" s="48">
        <v>0</v>
      </c>
      <c r="I156" s="48">
        <v>0</v>
      </c>
      <c r="J156" s="48">
        <v>0</v>
      </c>
      <c r="K156" s="48">
        <v>0</v>
      </c>
      <c r="L156" s="48">
        <v>0</v>
      </c>
      <c r="M156" s="48">
        <v>0</v>
      </c>
      <c r="N156" s="48">
        <v>0</v>
      </c>
      <c r="O156" s="48">
        <v>0</v>
      </c>
      <c r="P156" s="48">
        <v>0</v>
      </c>
      <c r="Q156" s="48">
        <v>0</v>
      </c>
      <c r="R156" s="48">
        <v>0</v>
      </c>
      <c r="S156" s="48">
        <v>0</v>
      </c>
      <c r="T156" s="48">
        <v>0</v>
      </c>
      <c r="U156" s="48">
        <v>0</v>
      </c>
      <c r="V156" s="48">
        <v>0</v>
      </c>
      <c r="W156" s="48">
        <v>0</v>
      </c>
      <c r="X156" s="48">
        <v>0</v>
      </c>
      <c r="Y156" s="48">
        <v>0</v>
      </c>
      <c r="Z156" s="48">
        <v>0</v>
      </c>
      <c r="AA156" s="48">
        <v>0</v>
      </c>
      <c r="AB156" s="48">
        <v>0</v>
      </c>
      <c r="AC156" s="48">
        <v>0</v>
      </c>
      <c r="AD156" s="48">
        <v>0</v>
      </c>
      <c r="AE156" s="48">
        <v>0</v>
      </c>
      <c r="AF156" s="48">
        <v>0</v>
      </c>
      <c r="AG156" s="48">
        <v>0</v>
      </c>
      <c r="AH156" s="48">
        <v>0</v>
      </c>
      <c r="AI156" s="48">
        <v>0</v>
      </c>
      <c r="AJ156" s="48">
        <v>0</v>
      </c>
      <c r="AK156" s="48">
        <v>0</v>
      </c>
      <c r="AL156" s="48">
        <v>0</v>
      </c>
      <c r="AM156" s="48">
        <v>0</v>
      </c>
      <c r="AN156" s="48">
        <v>0</v>
      </c>
      <c r="AO156" s="48">
        <v>0</v>
      </c>
      <c r="AP156" s="48">
        <v>0</v>
      </c>
      <c r="AQ156" s="48">
        <v>0</v>
      </c>
      <c r="AR156" s="48">
        <v>0</v>
      </c>
      <c r="AS156" s="48">
        <v>0</v>
      </c>
      <c r="AT156" s="48">
        <v>0</v>
      </c>
      <c r="AU156" s="48">
        <v>0</v>
      </c>
      <c r="AV156" s="48">
        <v>0</v>
      </c>
      <c r="AW156" s="48">
        <v>0</v>
      </c>
      <c r="AX156" s="48">
        <v>0</v>
      </c>
      <c r="AY156" s="48">
        <v>0</v>
      </c>
      <c r="AZ156" s="48">
        <v>0</v>
      </c>
    </row>
    <row r="157" spans="1:52" ht="15.75" x14ac:dyDescent="0.3">
      <c r="A157" s="10" t="s">
        <v>101</v>
      </c>
      <c r="B157" s="48">
        <v>210.67675600000001</v>
      </c>
      <c r="C157" s="48">
        <v>249.25533100000001</v>
      </c>
      <c r="D157" s="48">
        <v>287.21058900000003</v>
      </c>
      <c r="E157" s="48">
        <v>324.71524199999999</v>
      </c>
      <c r="F157" s="48">
        <v>361.84759000000003</v>
      </c>
      <c r="G157" s="48">
        <v>398.62631299999998</v>
      </c>
      <c r="H157" s="48">
        <v>437.45223800000002</v>
      </c>
      <c r="I157" s="48">
        <v>36.438384999999997</v>
      </c>
      <c r="J157" s="48">
        <v>71.181365999999997</v>
      </c>
      <c r="K157" s="48">
        <v>109.90624099999999</v>
      </c>
      <c r="L157" s="48">
        <v>143.88847899999999</v>
      </c>
      <c r="M157" s="48">
        <v>179.66449800000001</v>
      </c>
      <c r="N157" s="48">
        <v>215.70231999999999</v>
      </c>
      <c r="O157" s="48">
        <v>249.46565799999999</v>
      </c>
      <c r="P157" s="48">
        <v>285.42624499999999</v>
      </c>
      <c r="Q157" s="48">
        <v>319.62513100000001</v>
      </c>
      <c r="R157" s="48">
        <v>353.86325099999999</v>
      </c>
      <c r="S157" s="48">
        <v>390.71980400000001</v>
      </c>
      <c r="T157" s="48">
        <v>426.52391799999998</v>
      </c>
      <c r="U157" s="48">
        <v>36.354564000000003</v>
      </c>
      <c r="V157" s="48">
        <v>70.718675000000005</v>
      </c>
      <c r="W157" s="48">
        <v>108.510351</v>
      </c>
      <c r="X157" s="48">
        <v>138.202383</v>
      </c>
      <c r="Y157" s="48">
        <v>174.568929</v>
      </c>
      <c r="Z157" s="48">
        <v>212.50744299999999</v>
      </c>
      <c r="AA157" s="48">
        <v>249.773482</v>
      </c>
      <c r="AB157" s="48">
        <v>286.890334</v>
      </c>
      <c r="AC157" s="48">
        <v>324.95831800000002</v>
      </c>
      <c r="AD157" s="48">
        <v>364.28821799999997</v>
      </c>
      <c r="AE157" s="48">
        <v>403.01815499999998</v>
      </c>
      <c r="AF157" s="48">
        <v>442.07898499999999</v>
      </c>
      <c r="AG157" s="48">
        <v>37.665069000000003</v>
      </c>
      <c r="AH157" s="48">
        <v>72.301871000000006</v>
      </c>
      <c r="AI157" s="48">
        <v>107.678417</v>
      </c>
      <c r="AJ157" s="48">
        <v>153.84242900000001</v>
      </c>
      <c r="AK157" s="48">
        <v>200.19798399999999</v>
      </c>
      <c r="AL157" s="48">
        <v>241.119406</v>
      </c>
      <c r="AM157" s="48">
        <v>281.38794200000001</v>
      </c>
      <c r="AN157" s="48">
        <v>320.928787</v>
      </c>
      <c r="AO157" s="48">
        <v>355.648843</v>
      </c>
      <c r="AP157" s="48">
        <v>386.56959000000001</v>
      </c>
      <c r="AQ157" s="48">
        <v>411.077135</v>
      </c>
      <c r="AR157" s="48">
        <v>435.46198299999998</v>
      </c>
      <c r="AS157" s="48">
        <v>23.841277999999999</v>
      </c>
      <c r="AT157" s="48">
        <v>45.177920999999998</v>
      </c>
      <c r="AU157" s="48">
        <v>65.769812999999999</v>
      </c>
      <c r="AV157" s="48">
        <v>85.341470999999999</v>
      </c>
      <c r="AW157" s="48">
        <v>105.095634</v>
      </c>
      <c r="AX157" s="48">
        <v>124.558651</v>
      </c>
      <c r="AY157" s="48">
        <v>144.320267</v>
      </c>
      <c r="AZ157" s="48">
        <v>163.461772</v>
      </c>
    </row>
    <row r="158" spans="1:52" ht="15.75" x14ac:dyDescent="0.3">
      <c r="A158" s="10" t="s">
        <v>102</v>
      </c>
      <c r="B158" s="48">
        <v>618.31854700000008</v>
      </c>
      <c r="C158" s="48">
        <v>737.9671400000002</v>
      </c>
      <c r="D158" s="48">
        <v>863.28381300000001</v>
      </c>
      <c r="E158" s="48">
        <v>978.13802200000009</v>
      </c>
      <c r="F158" s="48">
        <v>1098.7460190000002</v>
      </c>
      <c r="G158" s="48">
        <v>1217.2144990000006</v>
      </c>
      <c r="H158" s="48">
        <v>1325.8703070000001</v>
      </c>
      <c r="I158" s="48">
        <v>131.59220199999999</v>
      </c>
      <c r="J158" s="48">
        <v>258.08913200000006</v>
      </c>
      <c r="K158" s="48">
        <v>387.53285699999992</v>
      </c>
      <c r="L158" s="48">
        <v>504.04467699999987</v>
      </c>
      <c r="M158" s="48">
        <v>640.55328099999974</v>
      </c>
      <c r="N158" s="48">
        <v>774.15456099999983</v>
      </c>
      <c r="O158" s="48">
        <v>898.29870100000016</v>
      </c>
      <c r="P158" s="48">
        <v>1051.1186750000002</v>
      </c>
      <c r="Q158" s="48">
        <v>1204.1019689999994</v>
      </c>
      <c r="R158" s="48">
        <v>1374.5971449999997</v>
      </c>
      <c r="S158" s="48">
        <v>2410.7239040000004</v>
      </c>
      <c r="T158" s="48">
        <v>2654.7116169999999</v>
      </c>
      <c r="U158" s="48">
        <v>239.021253</v>
      </c>
      <c r="V158" s="48">
        <v>472.81656900000007</v>
      </c>
      <c r="W158" s="48">
        <v>729.61512399999992</v>
      </c>
      <c r="X158" s="48">
        <v>968.9553800000001</v>
      </c>
      <c r="Y158" s="48">
        <v>1227.7513840000001</v>
      </c>
      <c r="Z158" s="48">
        <v>1464.6793840000005</v>
      </c>
      <c r="AA158" s="48">
        <v>1681.8845339999993</v>
      </c>
      <c r="AB158" s="48">
        <v>1891.5873470000006</v>
      </c>
      <c r="AC158" s="48">
        <v>2063.8584170000004</v>
      </c>
      <c r="AD158" s="48">
        <v>2299.9072029999998</v>
      </c>
      <c r="AE158" s="48">
        <v>2514.0947180000003</v>
      </c>
      <c r="AF158" s="48">
        <v>2712.4076330000007</v>
      </c>
      <c r="AG158" s="48">
        <v>213.71665500000006</v>
      </c>
      <c r="AH158" s="48">
        <v>414.0436279999999</v>
      </c>
      <c r="AI158" s="48">
        <v>613.90959899999984</v>
      </c>
      <c r="AJ158" s="48">
        <v>817.06420900000012</v>
      </c>
      <c r="AK158" s="48">
        <v>1029.3293549999999</v>
      </c>
      <c r="AL158" s="48">
        <v>1236.2680750000004</v>
      </c>
      <c r="AM158" s="48">
        <v>1442.062414</v>
      </c>
      <c r="AN158" s="48">
        <v>1645.434812</v>
      </c>
      <c r="AO158" s="48">
        <v>1846.5782759999997</v>
      </c>
      <c r="AP158" s="48">
        <v>2046.0987660000001</v>
      </c>
      <c r="AQ158" s="48">
        <v>2235.4668280000005</v>
      </c>
      <c r="AR158" s="48">
        <v>2433.7862669999995</v>
      </c>
      <c r="AS158" s="48">
        <v>198.16670799999997</v>
      </c>
      <c r="AT158" s="48">
        <v>363.79217500000004</v>
      </c>
      <c r="AU158" s="48">
        <v>549.89986399999998</v>
      </c>
      <c r="AV158" s="48">
        <v>727.52137900000002</v>
      </c>
      <c r="AW158" s="48">
        <v>917.68774799999983</v>
      </c>
      <c r="AX158" s="48">
        <v>1102.449151</v>
      </c>
      <c r="AY158" s="48">
        <v>1291.6802249999996</v>
      </c>
      <c r="AZ158" s="48">
        <v>1502.3201750000003</v>
      </c>
    </row>
    <row r="159" spans="1:52" ht="15.75" x14ac:dyDescent="0.3">
      <c r="A159" s="1" t="s">
        <v>103</v>
      </c>
      <c r="B159" s="47">
        <v>2848.7641140000001</v>
      </c>
      <c r="C159" s="47">
        <v>3368.7065039999998</v>
      </c>
      <c r="D159" s="47">
        <v>3894.7076729999999</v>
      </c>
      <c r="E159" s="47">
        <v>4402.476592</v>
      </c>
      <c r="F159" s="47">
        <v>4936.7061450000001</v>
      </c>
      <c r="G159" s="47">
        <v>5459.003275</v>
      </c>
      <c r="H159" s="47">
        <v>6000.6782499999999</v>
      </c>
      <c r="I159" s="47">
        <v>545.52182299999993</v>
      </c>
      <c r="J159" s="47">
        <v>1051.365558</v>
      </c>
      <c r="K159" s="47">
        <v>1609.8171030000001</v>
      </c>
      <c r="L159" s="47">
        <v>2156.2800800000005</v>
      </c>
      <c r="M159" s="47">
        <v>2703.8914280000004</v>
      </c>
      <c r="N159" s="47">
        <v>3264.2487179999998</v>
      </c>
      <c r="O159" s="47">
        <v>3834.2455829999994</v>
      </c>
      <c r="P159" s="47">
        <v>4451.0441519999995</v>
      </c>
      <c r="Q159" s="47">
        <v>4971.9469929999996</v>
      </c>
      <c r="R159" s="47">
        <v>5586.8370260000002</v>
      </c>
      <c r="S159" s="47">
        <v>6227.6208549999992</v>
      </c>
      <c r="T159" s="47">
        <v>6840.5682190000007</v>
      </c>
      <c r="U159" s="47">
        <v>615.67408599999999</v>
      </c>
      <c r="V159" s="47">
        <v>1193.7178519999998</v>
      </c>
      <c r="W159" s="47">
        <v>1828.2988399999999</v>
      </c>
      <c r="X159" s="47">
        <v>2451.2099459999999</v>
      </c>
      <c r="Y159" s="47">
        <v>3081.1181029999998</v>
      </c>
      <c r="Z159" s="47">
        <v>3692.3979909999998</v>
      </c>
      <c r="AA159" s="47">
        <v>4342.5983360000009</v>
      </c>
      <c r="AB159" s="47">
        <v>5002.113566</v>
      </c>
      <c r="AC159" s="47">
        <v>5645.5657889999993</v>
      </c>
      <c r="AD159" s="47">
        <v>6254.170043000001</v>
      </c>
      <c r="AE159" s="47">
        <v>6864.2288869999993</v>
      </c>
      <c r="AF159" s="47">
        <v>7536.6518589999978</v>
      </c>
      <c r="AG159" s="47">
        <v>659.94968099999994</v>
      </c>
      <c r="AH159" s="47">
        <v>1261.8705929999999</v>
      </c>
      <c r="AI159" s="47">
        <v>1920.021205</v>
      </c>
      <c r="AJ159" s="47">
        <v>2532.8477089999997</v>
      </c>
      <c r="AK159" s="47">
        <v>3142.604613</v>
      </c>
      <c r="AL159" s="47">
        <v>3730.4584369999993</v>
      </c>
      <c r="AM159" s="47">
        <v>4318.1427250000006</v>
      </c>
      <c r="AN159" s="47">
        <v>4908.3078299999997</v>
      </c>
      <c r="AO159" s="47">
        <v>5486.4641930000007</v>
      </c>
      <c r="AP159" s="47">
        <v>6081.3638659999997</v>
      </c>
      <c r="AQ159" s="47">
        <v>6660.1991710000002</v>
      </c>
      <c r="AR159" s="47">
        <v>7281.8907110000009</v>
      </c>
      <c r="AS159" s="47">
        <v>616.46543600000007</v>
      </c>
      <c r="AT159" s="47">
        <v>1151.621846</v>
      </c>
      <c r="AU159" s="47">
        <v>1732.415741</v>
      </c>
      <c r="AV159" s="47">
        <v>2319.3414669999997</v>
      </c>
      <c r="AW159" s="47">
        <v>2914.4051430000004</v>
      </c>
      <c r="AX159" s="47">
        <v>3487.847788</v>
      </c>
      <c r="AY159" s="47">
        <v>4081.9268900000002</v>
      </c>
      <c r="AZ159" s="47">
        <v>4696.5295869999991</v>
      </c>
    </row>
    <row r="160" spans="1:52" ht="15.75" x14ac:dyDescent="0.3">
      <c r="A160" s="10" t="s">
        <v>53</v>
      </c>
      <c r="B160" s="48">
        <v>366.63629900000001</v>
      </c>
      <c r="C160" s="48">
        <v>386.433966</v>
      </c>
      <c r="D160" s="48">
        <v>415.99053800000002</v>
      </c>
      <c r="E160" s="48">
        <v>510.29427600000002</v>
      </c>
      <c r="F160" s="48">
        <v>566.51942199999996</v>
      </c>
      <c r="G160" s="48">
        <v>417.53400499999998</v>
      </c>
      <c r="H160" s="48">
        <v>385.74202600000001</v>
      </c>
      <c r="I160" s="48">
        <v>29.289383999999998</v>
      </c>
      <c r="J160" s="48">
        <v>135.476225</v>
      </c>
      <c r="K160" s="48">
        <v>180.94232600000001</v>
      </c>
      <c r="L160" s="48">
        <v>238.119832</v>
      </c>
      <c r="M160" s="48">
        <v>255.01356200000001</v>
      </c>
      <c r="N160" s="48">
        <v>331.27691800000002</v>
      </c>
      <c r="O160" s="48">
        <v>401.51641000000001</v>
      </c>
      <c r="P160" s="48">
        <v>447.47040299999998</v>
      </c>
      <c r="Q160" s="48">
        <v>538.733296</v>
      </c>
      <c r="R160" s="48">
        <v>581.45362</v>
      </c>
      <c r="S160" s="48">
        <v>681.03495499999997</v>
      </c>
      <c r="T160" s="48">
        <v>766.36773000000005</v>
      </c>
      <c r="U160" s="48">
        <v>45.856712999999999</v>
      </c>
      <c r="V160" s="48">
        <v>119.31466399999999</v>
      </c>
      <c r="W160" s="48">
        <v>147.80469500000001</v>
      </c>
      <c r="X160" s="48">
        <v>235.806783</v>
      </c>
      <c r="Y160" s="48">
        <v>297.52951200000001</v>
      </c>
      <c r="Z160" s="48">
        <v>363.57010400000001</v>
      </c>
      <c r="AA160" s="48">
        <v>391.01348400000001</v>
      </c>
      <c r="AB160" s="48">
        <v>421.81994500000002</v>
      </c>
      <c r="AC160" s="48">
        <v>489.05156599999998</v>
      </c>
      <c r="AD160" s="48">
        <v>532.420748</v>
      </c>
      <c r="AE160" s="48">
        <v>674.56156699999997</v>
      </c>
      <c r="AF160" s="48">
        <v>726.92643799999996</v>
      </c>
      <c r="AG160" s="48">
        <v>65.332930000000005</v>
      </c>
      <c r="AH160" s="48">
        <v>132.66188</v>
      </c>
      <c r="AI160" s="48">
        <v>188.41253499999999</v>
      </c>
      <c r="AJ160" s="48">
        <v>250.248088</v>
      </c>
      <c r="AK160" s="48">
        <v>246.83014</v>
      </c>
      <c r="AL160" s="48">
        <v>310.87561199999999</v>
      </c>
      <c r="AM160" s="48">
        <v>410.47189700000001</v>
      </c>
      <c r="AN160" s="48">
        <v>485.41493400000002</v>
      </c>
      <c r="AO160" s="48">
        <v>574.09549400000003</v>
      </c>
      <c r="AP160" s="48">
        <v>714.78496299999995</v>
      </c>
      <c r="AQ160" s="48">
        <v>877.21913900000004</v>
      </c>
      <c r="AR160" s="48">
        <v>1031.8604009999999</v>
      </c>
      <c r="AS160" s="48">
        <v>83.587376000000006</v>
      </c>
      <c r="AT160" s="48">
        <v>177.546797</v>
      </c>
      <c r="AU160" s="48">
        <v>197.21921900000001</v>
      </c>
      <c r="AV160" s="48">
        <v>226.94235499999999</v>
      </c>
      <c r="AW160" s="48">
        <v>277.59731699999998</v>
      </c>
      <c r="AX160" s="48">
        <v>314.26983300000001</v>
      </c>
      <c r="AY160" s="48">
        <v>415.24874</v>
      </c>
      <c r="AZ160" s="48">
        <v>513.76408500000002</v>
      </c>
    </row>
    <row r="161" spans="1:52" ht="15.75" x14ac:dyDescent="0.3">
      <c r="A161" s="56" t="s">
        <v>104</v>
      </c>
      <c r="B161" s="48">
        <v>360.55949800000002</v>
      </c>
      <c r="C161" s="48">
        <v>377.44594799999999</v>
      </c>
      <c r="D161" s="48">
        <v>406.64475899999996</v>
      </c>
      <c r="E161" s="48">
        <v>500.33224300000001</v>
      </c>
      <c r="F161" s="48">
        <v>553.54753300000004</v>
      </c>
      <c r="G161" s="48">
        <v>404.562116</v>
      </c>
      <c r="H161" s="48">
        <v>372.76977599999998</v>
      </c>
      <c r="I161" s="48">
        <v>28.515647999999999</v>
      </c>
      <c r="J161" s="48">
        <v>133.12059600000001</v>
      </c>
      <c r="K161" s="48">
        <v>177.47090700000001</v>
      </c>
      <c r="L161" s="48">
        <v>233.18338900000003</v>
      </c>
      <c r="M161" s="48">
        <v>245.41278999999997</v>
      </c>
      <c r="N161" s="48">
        <v>323.961026</v>
      </c>
      <c r="O161" s="48">
        <v>394.20051800000005</v>
      </c>
      <c r="P161" s="48">
        <v>438.35949899999997</v>
      </c>
      <c r="Q161" s="48">
        <v>528.79448600000001</v>
      </c>
      <c r="R161" s="48">
        <v>566.50017000000003</v>
      </c>
      <c r="S161" s="48">
        <v>662.44664499999999</v>
      </c>
      <c r="T161" s="48">
        <v>747.68739699999992</v>
      </c>
      <c r="U161" s="48">
        <v>45.837508999999997</v>
      </c>
      <c r="V161" s="48">
        <v>119.29545999999999</v>
      </c>
      <c r="W161" s="48">
        <v>147.78549099999998</v>
      </c>
      <c r="X161" s="48">
        <v>219.351157</v>
      </c>
      <c r="Y161" s="48">
        <v>277.39688200000001</v>
      </c>
      <c r="Z161" s="48">
        <v>343.42115000000001</v>
      </c>
      <c r="AA161" s="48">
        <v>369.64540999999997</v>
      </c>
      <c r="AB161" s="48">
        <v>400.40830600000004</v>
      </c>
      <c r="AC161" s="48">
        <v>467.46390400000001</v>
      </c>
      <c r="AD161" s="48">
        <v>510.83310499999999</v>
      </c>
      <c r="AE161" s="48">
        <v>649.85859800000003</v>
      </c>
      <c r="AF161" s="48">
        <v>699.64549999999997</v>
      </c>
      <c r="AG161" s="48">
        <v>65.258932999999999</v>
      </c>
      <c r="AH161" s="48">
        <v>132.58788300000001</v>
      </c>
      <c r="AI161" s="48">
        <v>188.338538</v>
      </c>
      <c r="AJ161" s="48">
        <v>250.17409099999998</v>
      </c>
      <c r="AK161" s="48">
        <v>246.75614300000001</v>
      </c>
      <c r="AL161" s="48">
        <v>310.80161499999997</v>
      </c>
      <c r="AM161" s="48">
        <v>410.39790000000005</v>
      </c>
      <c r="AN161" s="48">
        <v>485.340937</v>
      </c>
      <c r="AO161" s="48">
        <v>574.02149699999995</v>
      </c>
      <c r="AP161" s="48">
        <v>657.197318</v>
      </c>
      <c r="AQ161" s="48">
        <v>811.24664700000005</v>
      </c>
      <c r="AR161" s="48">
        <v>968.28985599999987</v>
      </c>
      <c r="AS161" s="48">
        <v>93.119682000000012</v>
      </c>
      <c r="AT161" s="48">
        <v>193.83787899999996</v>
      </c>
      <c r="AU161" s="48">
        <v>264.31183299999998</v>
      </c>
      <c r="AV161" s="48">
        <v>315.54191899999995</v>
      </c>
      <c r="AW161" s="48">
        <v>376.47359900000004</v>
      </c>
      <c r="AX161" s="48">
        <v>423.55052799999999</v>
      </c>
      <c r="AY161" s="48">
        <v>526.017471</v>
      </c>
      <c r="AZ161" s="48">
        <v>593.47260400000005</v>
      </c>
    </row>
    <row r="162" spans="1:52" ht="15.75" x14ac:dyDescent="0.3">
      <c r="A162" s="57" t="s">
        <v>13</v>
      </c>
      <c r="B162" s="48">
        <v>289.78224499999999</v>
      </c>
      <c r="C162" s="48">
        <v>289.94387899999998</v>
      </c>
      <c r="D162" s="48">
        <v>317.27251899999999</v>
      </c>
      <c r="E162" s="48">
        <v>395.77106800000001</v>
      </c>
      <c r="F162" s="48">
        <v>431.457739</v>
      </c>
      <c r="G162" s="48">
        <v>272.016189</v>
      </c>
      <c r="H162" s="48">
        <v>238.66408300000001</v>
      </c>
      <c r="I162" s="48">
        <v>16.515739</v>
      </c>
      <c r="J162" s="48">
        <v>110.841669</v>
      </c>
      <c r="K162" s="48">
        <v>145.07640000000001</v>
      </c>
      <c r="L162" s="48">
        <v>194.52256</v>
      </c>
      <c r="M162" s="48">
        <v>199.41164900000001</v>
      </c>
      <c r="N162" s="48">
        <v>264.03412700000001</v>
      </c>
      <c r="O162" s="48">
        <v>324.07745799999998</v>
      </c>
      <c r="P162" s="48">
        <v>355.01821999999999</v>
      </c>
      <c r="Q162" s="48">
        <v>432.17031900000001</v>
      </c>
      <c r="R162" s="48">
        <v>451.12670900000001</v>
      </c>
      <c r="S162" s="48">
        <v>527.93168800000001</v>
      </c>
      <c r="T162" s="48">
        <v>604.67125699999997</v>
      </c>
      <c r="U162" s="48">
        <v>28.543444000000001</v>
      </c>
      <c r="V162" s="48">
        <v>97.374814999999998</v>
      </c>
      <c r="W162" s="48">
        <v>105.126707</v>
      </c>
      <c r="X162" s="48">
        <v>151.85366300000001</v>
      </c>
      <c r="Y162" s="48">
        <v>196.67769200000001</v>
      </c>
      <c r="Z162" s="48">
        <v>231.567194</v>
      </c>
      <c r="AA162" s="48">
        <v>245.27587500000001</v>
      </c>
      <c r="AB162" s="48">
        <v>251.296188</v>
      </c>
      <c r="AC162" s="48">
        <v>298.09968900000001</v>
      </c>
      <c r="AD162" s="48">
        <v>322.180612</v>
      </c>
      <c r="AE162" s="48">
        <v>433.63472200000001</v>
      </c>
      <c r="AF162" s="48">
        <v>471.623153</v>
      </c>
      <c r="AG162" s="48">
        <v>51.081442000000003</v>
      </c>
      <c r="AH162" s="48">
        <v>101.501734</v>
      </c>
      <c r="AI162" s="48">
        <v>128.189212</v>
      </c>
      <c r="AJ162" s="48">
        <v>168.941025</v>
      </c>
      <c r="AK162" s="48">
        <v>173.83360300000001</v>
      </c>
      <c r="AL162" s="48">
        <v>247.37429800000001</v>
      </c>
      <c r="AM162" s="48">
        <v>327.14046000000002</v>
      </c>
      <c r="AN162" s="48">
        <v>385.12131499999998</v>
      </c>
      <c r="AO162" s="48">
        <v>450.22861999999998</v>
      </c>
      <c r="AP162" s="48">
        <v>486.65247900000003</v>
      </c>
      <c r="AQ162" s="48">
        <v>580.72744299999999</v>
      </c>
      <c r="AR162" s="48">
        <v>698.50539500000002</v>
      </c>
      <c r="AS162" s="48">
        <v>58.273273000000003</v>
      </c>
      <c r="AT162" s="48">
        <v>129.612807</v>
      </c>
      <c r="AU162" s="48">
        <v>162.492367</v>
      </c>
      <c r="AV162" s="48">
        <v>185.86978400000001</v>
      </c>
      <c r="AW162" s="48">
        <v>215.85955200000001</v>
      </c>
      <c r="AX162" s="48">
        <v>252.886606</v>
      </c>
      <c r="AY162" s="48">
        <v>332.86981800000001</v>
      </c>
      <c r="AZ162" s="48">
        <v>375.74821500000002</v>
      </c>
    </row>
    <row r="163" spans="1:52" ht="15.75" x14ac:dyDescent="0.3">
      <c r="A163" s="59" t="s">
        <v>105</v>
      </c>
      <c r="B163" s="48">
        <v>282.30846200000002</v>
      </c>
      <c r="C163" s="48">
        <v>282.543971</v>
      </c>
      <c r="D163" s="48">
        <v>308.74761999999998</v>
      </c>
      <c r="E163" s="48">
        <v>382.18966699999999</v>
      </c>
      <c r="F163" s="48">
        <v>418.27290199999999</v>
      </c>
      <c r="G163" s="48">
        <v>261.737191</v>
      </c>
      <c r="H163" s="48">
        <v>219.564975</v>
      </c>
      <c r="I163" s="48">
        <v>16.161324</v>
      </c>
      <c r="J163" s="48">
        <v>110.820649</v>
      </c>
      <c r="K163" s="48">
        <v>145.01992200000001</v>
      </c>
      <c r="L163" s="48">
        <v>194.52255400000001</v>
      </c>
      <c r="M163" s="48">
        <v>195.32171399999999</v>
      </c>
      <c r="N163" s="48">
        <v>258.38377700000001</v>
      </c>
      <c r="O163" s="48">
        <v>319.24619200000001</v>
      </c>
      <c r="P163" s="48">
        <v>345.01697799999999</v>
      </c>
      <c r="Q163" s="48">
        <v>407.31093499999997</v>
      </c>
      <c r="R163" s="48">
        <v>430.25769700000001</v>
      </c>
      <c r="S163" s="48">
        <v>496.897267</v>
      </c>
      <c r="T163" s="48">
        <v>564.80544299999997</v>
      </c>
      <c r="U163" s="48">
        <v>28.543444000000001</v>
      </c>
      <c r="V163" s="48">
        <v>97.374814999999998</v>
      </c>
      <c r="W163" s="48">
        <v>95.383836000000002</v>
      </c>
      <c r="X163" s="48">
        <v>138.54521</v>
      </c>
      <c r="Y163" s="48">
        <v>184.062465</v>
      </c>
      <c r="Z163" s="48">
        <v>217.79439300000001</v>
      </c>
      <c r="AA163" s="48">
        <v>233.88055299999999</v>
      </c>
      <c r="AB163" s="48">
        <v>240.274733</v>
      </c>
      <c r="AC163" s="48">
        <v>284.326638</v>
      </c>
      <c r="AD163" s="48">
        <v>313.03616499999998</v>
      </c>
      <c r="AE163" s="48">
        <v>420.63163400000002</v>
      </c>
      <c r="AF163" s="48">
        <v>472.44741499999998</v>
      </c>
      <c r="AG163" s="48">
        <v>51.452958000000002</v>
      </c>
      <c r="AH163" s="48">
        <v>102.126808</v>
      </c>
      <c r="AI163" s="48">
        <v>125.89785500000001</v>
      </c>
      <c r="AJ163" s="48">
        <v>166.09035299999999</v>
      </c>
      <c r="AK163" s="48">
        <v>170.478048</v>
      </c>
      <c r="AL163" s="48">
        <v>243.104063</v>
      </c>
      <c r="AM163" s="48">
        <v>318.06648000000001</v>
      </c>
      <c r="AN163" s="48">
        <v>376.114082</v>
      </c>
      <c r="AO163" s="48">
        <v>442.02511600000003</v>
      </c>
      <c r="AP163" s="48">
        <v>478.57086500000003</v>
      </c>
      <c r="AQ163" s="48">
        <v>572.27266899999995</v>
      </c>
      <c r="AR163" s="48">
        <v>688.22876699999995</v>
      </c>
      <c r="AS163" s="48">
        <v>70.993542000000005</v>
      </c>
      <c r="AT163" s="48">
        <v>141.51200499999999</v>
      </c>
      <c r="AU163" s="48">
        <v>175.40983399999999</v>
      </c>
      <c r="AV163" s="48">
        <v>199.18239800000001</v>
      </c>
      <c r="AW163" s="48">
        <v>210.32758100000001</v>
      </c>
      <c r="AX163" s="48">
        <v>236.53621000000001</v>
      </c>
      <c r="AY163" s="48">
        <v>316.71944500000001</v>
      </c>
      <c r="AZ163" s="48">
        <v>357.91238800000002</v>
      </c>
    </row>
    <row r="164" spans="1:52" ht="15.75" x14ac:dyDescent="0.3">
      <c r="A164" s="59" t="s">
        <v>23</v>
      </c>
      <c r="B164" s="48">
        <v>7.396941</v>
      </c>
      <c r="C164" s="48">
        <v>7.3240860000000003</v>
      </c>
      <c r="D164" s="48">
        <v>8.5248989999999996</v>
      </c>
      <c r="E164" s="48">
        <v>13.577353</v>
      </c>
      <c r="F164" s="48">
        <v>13.18075</v>
      </c>
      <c r="G164" s="48">
        <v>10.274951</v>
      </c>
      <c r="H164" s="48">
        <v>18.941206000000001</v>
      </c>
      <c r="I164" s="48">
        <v>0.354381</v>
      </c>
      <c r="J164" s="48">
        <v>2.102E-2</v>
      </c>
      <c r="K164" s="48">
        <v>5.5653000000000001E-2</v>
      </c>
      <c r="L164" s="48">
        <v>0</v>
      </c>
      <c r="M164" s="48">
        <v>4.0896150000000002</v>
      </c>
      <c r="N164" s="48">
        <v>5.5887909999999996</v>
      </c>
      <c r="O164" s="48">
        <v>4.7981780000000001</v>
      </c>
      <c r="P164" s="48">
        <v>9.9675530000000006</v>
      </c>
      <c r="Q164" s="48">
        <v>24.859307999999999</v>
      </c>
      <c r="R164" s="48">
        <v>20.868925999999998</v>
      </c>
      <c r="S164" s="48">
        <v>31.034420999999998</v>
      </c>
      <c r="T164" s="48">
        <v>39.772666000000001</v>
      </c>
      <c r="U164" s="48">
        <v>0</v>
      </c>
      <c r="V164" s="48">
        <v>0</v>
      </c>
      <c r="W164" s="48">
        <v>9.7428709999999992</v>
      </c>
      <c r="X164" s="48">
        <v>13.296395</v>
      </c>
      <c r="Y164" s="48">
        <v>12.600391999999999</v>
      </c>
      <c r="Z164" s="48">
        <v>13.757622</v>
      </c>
      <c r="AA164" s="48">
        <v>11.377558000000001</v>
      </c>
      <c r="AB164" s="48">
        <v>10.974263000000001</v>
      </c>
      <c r="AC164" s="48">
        <v>13.742978000000001</v>
      </c>
      <c r="AD164" s="48">
        <v>9.1496259999999996</v>
      </c>
      <c r="AE164" s="48">
        <v>12.935485</v>
      </c>
      <c r="AF164" s="48">
        <v>-0.911941</v>
      </c>
      <c r="AG164" s="48">
        <v>-0.37269400000000003</v>
      </c>
      <c r="AH164" s="48">
        <v>-0.624471</v>
      </c>
      <c r="AI164" s="48">
        <v>2.2952379999999999</v>
      </c>
      <c r="AJ164" s="48">
        <v>2.8535020000000002</v>
      </c>
      <c r="AK164" s="48">
        <v>3.3601809999999999</v>
      </c>
      <c r="AL164" s="48">
        <v>4.1734650000000002</v>
      </c>
      <c r="AM164" s="48">
        <v>9.0114619999999999</v>
      </c>
      <c r="AN164" s="48">
        <v>9.0291770000000007</v>
      </c>
      <c r="AO164" s="48">
        <v>8.2323520000000006</v>
      </c>
      <c r="AP164" s="48">
        <v>8.1257769999999994</v>
      </c>
      <c r="AQ164" s="48">
        <v>8.2599110000000007</v>
      </c>
      <c r="AR164" s="48">
        <v>9.9229769999999995</v>
      </c>
      <c r="AS164" s="48">
        <v>-12.797242000000001</v>
      </c>
      <c r="AT164" s="48">
        <v>-11.969775</v>
      </c>
      <c r="AU164" s="48">
        <v>-12.850574999999999</v>
      </c>
      <c r="AV164" s="48">
        <v>-13.13086</v>
      </c>
      <c r="AW164" s="48">
        <v>5.757314</v>
      </c>
      <c r="AX164" s="48">
        <v>16.575780999999999</v>
      </c>
      <c r="AY164" s="48">
        <v>16.375800999999999</v>
      </c>
      <c r="AZ164" s="48">
        <v>18.061298000000001</v>
      </c>
    </row>
    <row r="165" spans="1:52" ht="15.75" x14ac:dyDescent="0.3">
      <c r="A165" s="59" t="s">
        <v>27</v>
      </c>
      <c r="B165" s="48">
        <v>7.6841999999999994E-2</v>
      </c>
      <c r="C165" s="48">
        <v>7.5822000000000001E-2</v>
      </c>
      <c r="D165" s="48">
        <v>0</v>
      </c>
      <c r="E165" s="48">
        <v>4.0480000000000004E-3</v>
      </c>
      <c r="F165" s="48">
        <v>4.0870000000000004E-3</v>
      </c>
      <c r="G165" s="48">
        <v>4.0470000000000002E-3</v>
      </c>
      <c r="H165" s="48">
        <v>0.15790199999999999</v>
      </c>
      <c r="I165" s="48">
        <v>3.4E-5</v>
      </c>
      <c r="J165" s="48">
        <v>0</v>
      </c>
      <c r="K165" s="48">
        <v>8.25E-4</v>
      </c>
      <c r="L165" s="48">
        <v>6.0000000000000002E-6</v>
      </c>
      <c r="M165" s="48">
        <v>3.2000000000000003E-4</v>
      </c>
      <c r="N165" s="48">
        <v>6.1559000000000003E-2</v>
      </c>
      <c r="O165" s="48">
        <v>3.3087999999999999E-2</v>
      </c>
      <c r="P165" s="48">
        <v>3.3688999999999997E-2</v>
      </c>
      <c r="Q165" s="48">
        <v>7.6000000000000004E-5</v>
      </c>
      <c r="R165" s="48">
        <v>8.6000000000000003E-5</v>
      </c>
      <c r="S165" s="48">
        <v>0</v>
      </c>
      <c r="T165" s="48">
        <v>9.3147999999999995E-2</v>
      </c>
      <c r="U165" s="48">
        <v>0</v>
      </c>
      <c r="V165" s="48">
        <v>0</v>
      </c>
      <c r="W165" s="48">
        <v>0</v>
      </c>
      <c r="X165" s="48">
        <v>1.2057999999999999E-2</v>
      </c>
      <c r="Y165" s="48">
        <v>1.4834999999999999E-2</v>
      </c>
      <c r="Z165" s="48">
        <v>1.5179E-2</v>
      </c>
      <c r="AA165" s="48">
        <v>1.7763999999999999E-2</v>
      </c>
      <c r="AB165" s="48">
        <v>4.7191999999999998E-2</v>
      </c>
      <c r="AC165" s="48">
        <v>3.0072999999999999E-2</v>
      </c>
      <c r="AD165" s="48">
        <v>-5.1789999999999996E-3</v>
      </c>
      <c r="AE165" s="48">
        <v>6.7602999999999996E-2</v>
      </c>
      <c r="AF165" s="48">
        <v>8.7679000000000007E-2</v>
      </c>
      <c r="AG165" s="48">
        <v>1.178E-3</v>
      </c>
      <c r="AH165" s="48">
        <v>-6.0300000000000002E-4</v>
      </c>
      <c r="AI165" s="48">
        <v>-3.8809999999999999E-3</v>
      </c>
      <c r="AJ165" s="48">
        <v>-2.8300000000000001E-3</v>
      </c>
      <c r="AK165" s="48">
        <v>-4.6259999999999999E-3</v>
      </c>
      <c r="AL165" s="48">
        <v>9.6769999999999995E-2</v>
      </c>
      <c r="AM165" s="48">
        <v>6.2518000000000004E-2</v>
      </c>
      <c r="AN165" s="48">
        <v>-2.1944000000000002E-2</v>
      </c>
      <c r="AO165" s="48">
        <v>-2.8847999999999999E-2</v>
      </c>
      <c r="AP165" s="48">
        <v>-4.4163000000000001E-2</v>
      </c>
      <c r="AQ165" s="48">
        <v>0.19486300000000001</v>
      </c>
      <c r="AR165" s="48">
        <v>0.35365099999999999</v>
      </c>
      <c r="AS165" s="48">
        <v>7.6973E-2</v>
      </c>
      <c r="AT165" s="48">
        <v>7.0577000000000001E-2</v>
      </c>
      <c r="AU165" s="48">
        <v>-6.6891999999999993E-2</v>
      </c>
      <c r="AV165" s="48">
        <v>-0.181754</v>
      </c>
      <c r="AW165" s="48">
        <v>-0.22534299999999999</v>
      </c>
      <c r="AX165" s="48">
        <v>-0.225385</v>
      </c>
      <c r="AY165" s="48">
        <v>-0.22542799999999999</v>
      </c>
      <c r="AZ165" s="48">
        <v>-0.225471</v>
      </c>
    </row>
    <row r="166" spans="1:52" ht="15.75" x14ac:dyDescent="0.3">
      <c r="A166" s="57" t="s">
        <v>54</v>
      </c>
      <c r="B166" s="48">
        <v>67.995294999999999</v>
      </c>
      <c r="C166" s="48">
        <v>84.720111000000003</v>
      </c>
      <c r="D166" s="48">
        <v>86.590282000000002</v>
      </c>
      <c r="E166" s="48">
        <v>101.779217</v>
      </c>
      <c r="F166" s="48">
        <v>119.30783599999999</v>
      </c>
      <c r="G166" s="48">
        <v>129.763969</v>
      </c>
      <c r="H166" s="48">
        <v>131.323735</v>
      </c>
      <c r="I166" s="48">
        <v>11.999909000000001</v>
      </c>
      <c r="J166" s="48">
        <v>22.278926999999999</v>
      </c>
      <c r="K166" s="48">
        <v>32.394506999999997</v>
      </c>
      <c r="L166" s="48">
        <v>38.660829</v>
      </c>
      <c r="M166" s="48">
        <v>46.001140999999997</v>
      </c>
      <c r="N166" s="48">
        <v>59.926898999999999</v>
      </c>
      <c r="O166" s="48">
        <v>70.123059999999995</v>
      </c>
      <c r="P166" s="48">
        <v>83.341279</v>
      </c>
      <c r="Q166" s="48">
        <v>96.624167</v>
      </c>
      <c r="R166" s="48">
        <v>115.37346100000001</v>
      </c>
      <c r="S166" s="48">
        <v>134.51495700000001</v>
      </c>
      <c r="T166" s="48">
        <v>143.01614000000001</v>
      </c>
      <c r="U166" s="48">
        <v>17.294065</v>
      </c>
      <c r="V166" s="48">
        <v>21.920645</v>
      </c>
      <c r="W166" s="48">
        <v>42.658783999999997</v>
      </c>
      <c r="X166" s="48">
        <v>67.497494000000003</v>
      </c>
      <c r="Y166" s="48">
        <v>80.719189999999998</v>
      </c>
      <c r="Z166" s="48">
        <v>111.853956</v>
      </c>
      <c r="AA166" s="48">
        <v>124.369535</v>
      </c>
      <c r="AB166" s="48">
        <v>149.11211800000001</v>
      </c>
      <c r="AC166" s="48">
        <v>169.364215</v>
      </c>
      <c r="AD166" s="48">
        <v>188.65249299999999</v>
      </c>
      <c r="AE166" s="48">
        <v>216.22387599999999</v>
      </c>
      <c r="AF166" s="48">
        <v>228.022347</v>
      </c>
      <c r="AG166" s="48">
        <v>14.177491</v>
      </c>
      <c r="AH166" s="48">
        <v>31.086148999999999</v>
      </c>
      <c r="AI166" s="48">
        <v>60.149326000000002</v>
      </c>
      <c r="AJ166" s="48">
        <v>81.233065999999994</v>
      </c>
      <c r="AK166" s="48">
        <v>81.291065000000003</v>
      </c>
      <c r="AL166" s="48">
        <v>73.972938999999997</v>
      </c>
      <c r="AM166" s="48">
        <v>90.401565000000005</v>
      </c>
      <c r="AN166" s="48">
        <v>107.907417</v>
      </c>
      <c r="AO166" s="48">
        <v>122.683397</v>
      </c>
      <c r="AP166" s="48">
        <v>161.11757499999999</v>
      </c>
      <c r="AQ166" s="48">
        <v>212.83720299999999</v>
      </c>
      <c r="AR166" s="48">
        <v>240.745023</v>
      </c>
      <c r="AS166" s="48">
        <v>28.524076999999998</v>
      </c>
      <c r="AT166" s="48">
        <v>56.529283999999997</v>
      </c>
      <c r="AU166" s="48">
        <v>93.415690999999995</v>
      </c>
      <c r="AV166" s="48">
        <v>118.482947</v>
      </c>
      <c r="AW166" s="48">
        <v>146.47716800000001</v>
      </c>
      <c r="AX166" s="48">
        <v>155.79683600000001</v>
      </c>
      <c r="AY166" s="48">
        <v>178.28056699999999</v>
      </c>
      <c r="AZ166" s="48">
        <v>202.857303</v>
      </c>
    </row>
    <row r="167" spans="1:52" ht="15.75" x14ac:dyDescent="0.3">
      <c r="A167" s="57" t="s">
        <v>92</v>
      </c>
      <c r="B167" s="48">
        <v>2.7819579999999999</v>
      </c>
      <c r="C167" s="48">
        <v>2.7819579999999999</v>
      </c>
      <c r="D167" s="48">
        <v>2.7819579999999999</v>
      </c>
      <c r="E167" s="48">
        <v>2.7819579999999999</v>
      </c>
      <c r="F167" s="48">
        <v>2.7819579999999999</v>
      </c>
      <c r="G167" s="48">
        <v>2.7819579999999999</v>
      </c>
      <c r="H167" s="48">
        <v>2.7819579999999999</v>
      </c>
      <c r="I167" s="48">
        <v>0</v>
      </c>
      <c r="J167" s="48">
        <v>0</v>
      </c>
      <c r="K167" s="48">
        <v>0</v>
      </c>
      <c r="L167" s="48">
        <v>0</v>
      </c>
      <c r="M167" s="48">
        <v>0</v>
      </c>
      <c r="N167" s="48">
        <v>0</v>
      </c>
      <c r="O167" s="48">
        <v>0</v>
      </c>
      <c r="P167" s="48">
        <v>0</v>
      </c>
      <c r="Q167" s="48">
        <v>0</v>
      </c>
      <c r="R167" s="48">
        <v>0</v>
      </c>
      <c r="S167" s="48">
        <v>0</v>
      </c>
      <c r="T167" s="48">
        <v>0</v>
      </c>
      <c r="U167" s="48">
        <v>0</v>
      </c>
      <c r="V167" s="48">
        <v>0</v>
      </c>
      <c r="W167" s="48">
        <v>0</v>
      </c>
      <c r="X167" s="48">
        <v>0</v>
      </c>
      <c r="Y167" s="48">
        <v>0</v>
      </c>
      <c r="Z167" s="48">
        <v>0</v>
      </c>
      <c r="AA167" s="48">
        <v>0</v>
      </c>
      <c r="AB167" s="48">
        <v>0</v>
      </c>
      <c r="AC167" s="48">
        <v>0</v>
      </c>
      <c r="AD167" s="48">
        <v>0</v>
      </c>
      <c r="AE167" s="48">
        <v>0</v>
      </c>
      <c r="AF167" s="48">
        <v>0</v>
      </c>
      <c r="AG167" s="48">
        <v>0</v>
      </c>
      <c r="AH167" s="48">
        <v>0</v>
      </c>
      <c r="AI167" s="48">
        <v>0</v>
      </c>
      <c r="AJ167" s="48">
        <v>0</v>
      </c>
      <c r="AK167" s="48">
        <v>-8.368525</v>
      </c>
      <c r="AL167" s="48">
        <v>-10.545622</v>
      </c>
      <c r="AM167" s="48">
        <v>-7.1441249999999998</v>
      </c>
      <c r="AN167" s="48">
        <v>-7.6877950000000004</v>
      </c>
      <c r="AO167" s="48">
        <v>1.10948</v>
      </c>
      <c r="AP167" s="48">
        <v>9.4272639999999992</v>
      </c>
      <c r="AQ167" s="48">
        <v>17.682001</v>
      </c>
      <c r="AR167" s="48">
        <v>29.039438000000001</v>
      </c>
      <c r="AS167" s="48">
        <v>6.3223320000000003</v>
      </c>
      <c r="AT167" s="48">
        <v>7.6957880000000003</v>
      </c>
      <c r="AU167" s="48">
        <v>8.4037749999999996</v>
      </c>
      <c r="AV167" s="48">
        <v>11.189188</v>
      </c>
      <c r="AW167" s="48">
        <v>14.136879</v>
      </c>
      <c r="AX167" s="48">
        <v>14.867086</v>
      </c>
      <c r="AY167" s="48">
        <v>14.867086</v>
      </c>
      <c r="AZ167" s="48">
        <v>14.867086</v>
      </c>
    </row>
    <row r="168" spans="1:52" ht="15.75" x14ac:dyDescent="0.3">
      <c r="A168" s="60" t="s">
        <v>106</v>
      </c>
      <c r="B168" s="48">
        <v>6.076800999999989</v>
      </c>
      <c r="C168" s="48">
        <v>8.9880180000000109</v>
      </c>
      <c r="D168" s="48">
        <v>9.34577900000005</v>
      </c>
      <c r="E168" s="48">
        <v>9.9620330000000195</v>
      </c>
      <c r="F168" s="48">
        <v>12.971888999999919</v>
      </c>
      <c r="G168" s="48">
        <v>12.971888999999976</v>
      </c>
      <c r="H168" s="48">
        <v>12.972250000000031</v>
      </c>
      <c r="I168" s="48">
        <v>0.77373599999999954</v>
      </c>
      <c r="J168" s="48">
        <v>2.3556289999999933</v>
      </c>
      <c r="K168" s="48">
        <v>3.4714189999999974</v>
      </c>
      <c r="L168" s="48">
        <v>4.9364429999999686</v>
      </c>
      <c r="M168" s="48">
        <v>9.6007720000000347</v>
      </c>
      <c r="N168" s="48">
        <v>7.3158920000000194</v>
      </c>
      <c r="O168" s="48">
        <v>7.3158919999999625</v>
      </c>
      <c r="P168" s="48">
        <v>9.110904000000005</v>
      </c>
      <c r="Q168" s="48">
        <v>9.9388099999999895</v>
      </c>
      <c r="R168" s="48">
        <v>14.953449999999975</v>
      </c>
      <c r="S168" s="48">
        <v>18.588309999999979</v>
      </c>
      <c r="T168" s="48">
        <v>18.680333000000132</v>
      </c>
      <c r="U168" s="48">
        <v>1.9204000000001997E-2</v>
      </c>
      <c r="V168" s="48">
        <v>1.9204000000001997E-2</v>
      </c>
      <c r="W168" s="48">
        <v>1.9204000000030419E-2</v>
      </c>
      <c r="X168" s="48">
        <v>16.455625999999995</v>
      </c>
      <c r="Y168" s="48">
        <v>20.132630000000006</v>
      </c>
      <c r="Z168" s="48">
        <v>20.148954000000003</v>
      </c>
      <c r="AA168" s="48">
        <v>21.368074000000036</v>
      </c>
      <c r="AB168" s="48">
        <v>21.41163899999998</v>
      </c>
      <c r="AC168" s="48">
        <v>21.587661999999966</v>
      </c>
      <c r="AD168" s="48">
        <v>21.587643000000014</v>
      </c>
      <c r="AE168" s="48">
        <v>24.702968999999939</v>
      </c>
      <c r="AF168" s="48">
        <v>27.280937999999992</v>
      </c>
      <c r="AG168" s="48">
        <v>7.3997000000005642E-2</v>
      </c>
      <c r="AH168" s="48">
        <v>7.3996999999991431E-2</v>
      </c>
      <c r="AI168" s="48">
        <v>7.3996999999991431E-2</v>
      </c>
      <c r="AJ168" s="48">
        <v>7.3997000000019852E-2</v>
      </c>
      <c r="AK168" s="48">
        <v>7.3996999999991431E-2</v>
      </c>
      <c r="AL168" s="48">
        <v>7.3997000000019852E-2</v>
      </c>
      <c r="AM168" s="48">
        <v>7.3996999999963009E-2</v>
      </c>
      <c r="AN168" s="48">
        <v>7.3997000000019852E-2</v>
      </c>
      <c r="AO168" s="48">
        <v>7.3997000000076696E-2</v>
      </c>
      <c r="AP168" s="48">
        <v>57.587644999999952</v>
      </c>
      <c r="AQ168" s="48">
        <v>65.972491999999988</v>
      </c>
      <c r="AR168" s="48">
        <v>63.570545000000038</v>
      </c>
      <c r="AS168" s="48">
        <v>-9.5323060000000055</v>
      </c>
      <c r="AT168" s="48">
        <v>-16.29108199999996</v>
      </c>
      <c r="AU168" s="48">
        <v>-67.092613999999969</v>
      </c>
      <c r="AV168" s="48">
        <v>-88.599563999999958</v>
      </c>
      <c r="AW168" s="48">
        <v>-98.87628200000006</v>
      </c>
      <c r="AX168" s="48">
        <v>-109.28069499999998</v>
      </c>
      <c r="AY168" s="48">
        <v>-110.768731</v>
      </c>
      <c r="AZ168" s="48">
        <v>-79.708519000000024</v>
      </c>
    </row>
    <row r="169" spans="1:52" ht="15.75" x14ac:dyDescent="0.3">
      <c r="A169" s="1" t="s">
        <v>107</v>
      </c>
      <c r="B169" s="47">
        <v>2482.1278149999998</v>
      </c>
      <c r="C169" s="47">
        <v>2982.2725380000002</v>
      </c>
      <c r="D169" s="47">
        <v>3478.7171349999999</v>
      </c>
      <c r="E169" s="47">
        <v>3892.1823159999999</v>
      </c>
      <c r="F169" s="47">
        <v>4370.1867229999998</v>
      </c>
      <c r="G169" s="47">
        <v>5041.4692699999996</v>
      </c>
      <c r="H169" s="47">
        <v>5614.936224</v>
      </c>
      <c r="I169" s="47">
        <v>516.232439</v>
      </c>
      <c r="J169" s="47">
        <v>915.88933299999997</v>
      </c>
      <c r="K169" s="47">
        <v>1428.874777</v>
      </c>
      <c r="L169" s="47">
        <v>1918.1602479999999</v>
      </c>
      <c r="M169" s="47">
        <v>2448.8778659999998</v>
      </c>
      <c r="N169" s="47">
        <v>2932.9717999999998</v>
      </c>
      <c r="O169" s="47">
        <v>3432.7291730000002</v>
      </c>
      <c r="P169" s="47">
        <v>4003.5737490000001</v>
      </c>
      <c r="Q169" s="47">
        <v>4433.2136970000001</v>
      </c>
      <c r="R169" s="47">
        <v>5005.3834059999999</v>
      </c>
      <c r="S169" s="47">
        <v>5546.5859</v>
      </c>
      <c r="T169" s="47">
        <v>6074.2004889999998</v>
      </c>
      <c r="U169" s="47">
        <v>569.81737299999998</v>
      </c>
      <c r="V169" s="47">
        <v>1074.403188</v>
      </c>
      <c r="W169" s="47">
        <v>1680.4941449999999</v>
      </c>
      <c r="X169" s="47">
        <v>2215.4031629999999</v>
      </c>
      <c r="Y169" s="47">
        <v>2783.5885910000002</v>
      </c>
      <c r="Z169" s="47">
        <v>3328.8278869999999</v>
      </c>
      <c r="AA169" s="47">
        <v>3951.584852</v>
      </c>
      <c r="AB169" s="47">
        <v>4580.2936209999998</v>
      </c>
      <c r="AC169" s="47">
        <v>5156.5142230000001</v>
      </c>
      <c r="AD169" s="47">
        <v>5721.7492949999996</v>
      </c>
      <c r="AE169" s="47">
        <v>6189.6673199999996</v>
      </c>
      <c r="AF169" s="47">
        <v>6809.7254210000001</v>
      </c>
      <c r="AG169" s="47">
        <v>594.61675100000002</v>
      </c>
      <c r="AH169" s="47">
        <v>1129.208713</v>
      </c>
      <c r="AI169" s="47">
        <v>1731.6086700000001</v>
      </c>
      <c r="AJ169" s="47">
        <v>2282.5996209999998</v>
      </c>
      <c r="AK169" s="47">
        <v>2895.7744729999999</v>
      </c>
      <c r="AL169" s="47">
        <v>3419.582825</v>
      </c>
      <c r="AM169" s="47">
        <v>3907.6708279999998</v>
      </c>
      <c r="AN169" s="47">
        <v>4422.8928960000003</v>
      </c>
      <c r="AO169" s="47">
        <v>4912.3686989999997</v>
      </c>
      <c r="AP169" s="47">
        <v>5366.5789029999996</v>
      </c>
      <c r="AQ169" s="47">
        <v>5782.9800320000004</v>
      </c>
      <c r="AR169" s="47">
        <v>6250.0303100000001</v>
      </c>
      <c r="AS169" s="47">
        <v>532.87806</v>
      </c>
      <c r="AT169" s="47">
        <v>974.07504900000004</v>
      </c>
      <c r="AU169" s="47">
        <v>1535.196522</v>
      </c>
      <c r="AV169" s="47">
        <v>2092.3991120000001</v>
      </c>
      <c r="AW169" s="47">
        <v>2636.8078260000002</v>
      </c>
      <c r="AX169" s="47">
        <v>3173.5779550000002</v>
      </c>
      <c r="AY169" s="47">
        <v>3666.6781500000002</v>
      </c>
      <c r="AZ169" s="47">
        <v>4182.7655020000002</v>
      </c>
    </row>
    <row r="170" spans="1:52" ht="15.75" x14ac:dyDescent="0.3">
      <c r="A170" s="1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  <c r="AC170" s="47"/>
      <c r="AD170" s="47"/>
      <c r="AE170" s="47"/>
      <c r="AF170" s="47"/>
      <c r="AG170" s="47"/>
      <c r="AH170" s="47"/>
      <c r="AI170" s="47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</row>
    <row r="171" spans="1:52" ht="15.75" x14ac:dyDescent="0.3">
      <c r="A171" s="10" t="s">
        <v>108</v>
      </c>
      <c r="B171" s="48">
        <v>421.64545700000002</v>
      </c>
      <c r="C171" s="48">
        <v>493.89068300000002</v>
      </c>
      <c r="D171" s="48">
        <v>569.67364799999996</v>
      </c>
      <c r="E171" s="48">
        <v>641.35974099999999</v>
      </c>
      <c r="F171" s="48">
        <v>718.061015</v>
      </c>
      <c r="G171" s="48">
        <v>796.09773900000005</v>
      </c>
      <c r="H171" s="48">
        <v>876.947723</v>
      </c>
      <c r="I171" s="48">
        <v>80.259930999999995</v>
      </c>
      <c r="J171" s="48">
        <v>154.48294999999999</v>
      </c>
      <c r="K171" s="48">
        <v>231.75279699999999</v>
      </c>
      <c r="L171" s="48">
        <v>316.24620700000003</v>
      </c>
      <c r="M171" s="48">
        <v>401.88765699999999</v>
      </c>
      <c r="N171" s="48">
        <v>489.89531099999999</v>
      </c>
      <c r="O171" s="48">
        <v>579.12088400000005</v>
      </c>
      <c r="P171" s="48">
        <v>672.34305099999995</v>
      </c>
      <c r="Q171" s="48">
        <v>757.52872100000002</v>
      </c>
      <c r="R171" s="48">
        <v>852.88597800000002</v>
      </c>
      <c r="S171" s="48">
        <v>952.64416100000005</v>
      </c>
      <c r="T171" s="48">
        <v>1052.356571</v>
      </c>
      <c r="U171" s="48">
        <v>94.611062000000004</v>
      </c>
      <c r="V171" s="48">
        <v>186.53606600000001</v>
      </c>
      <c r="W171" s="48">
        <v>281.52545500000002</v>
      </c>
      <c r="X171" s="48">
        <v>386.57988999999998</v>
      </c>
      <c r="Y171" s="48">
        <v>495.16552799999999</v>
      </c>
      <c r="Z171" s="48">
        <v>603.65071399999999</v>
      </c>
      <c r="AA171" s="48">
        <v>718.37464799999998</v>
      </c>
      <c r="AB171" s="48">
        <v>829.36712</v>
      </c>
      <c r="AC171" s="48">
        <v>942.005897</v>
      </c>
      <c r="AD171" s="48">
        <v>1057.6657540000001</v>
      </c>
      <c r="AE171" s="48">
        <v>1171.4691949999999</v>
      </c>
      <c r="AF171" s="48">
        <v>1299.787298</v>
      </c>
      <c r="AG171" s="48">
        <v>109.429903</v>
      </c>
      <c r="AH171" s="48">
        <v>219.267438</v>
      </c>
      <c r="AI171" s="48">
        <v>330.49015900000001</v>
      </c>
      <c r="AJ171" s="48">
        <v>415.18091299999998</v>
      </c>
      <c r="AK171" s="48">
        <v>507.79159499999997</v>
      </c>
      <c r="AL171" s="48">
        <v>623.56489199999999</v>
      </c>
      <c r="AM171" s="48">
        <v>739.32114200000001</v>
      </c>
      <c r="AN171" s="48">
        <v>861.20939399999997</v>
      </c>
      <c r="AO171" s="48">
        <v>988.36459200000002</v>
      </c>
      <c r="AP171" s="48">
        <v>1120.881398</v>
      </c>
      <c r="AQ171" s="48">
        <v>1265.2441759999999</v>
      </c>
      <c r="AR171" s="48">
        <v>1414.2433100000001</v>
      </c>
      <c r="AS171" s="48">
        <v>130.71001100000001</v>
      </c>
      <c r="AT171" s="48">
        <v>266.944028</v>
      </c>
      <c r="AU171" s="48">
        <v>436.15137099999998</v>
      </c>
      <c r="AV171" s="48">
        <v>597.14261299999998</v>
      </c>
      <c r="AW171" s="48">
        <v>771.75216</v>
      </c>
      <c r="AX171" s="48">
        <v>947.16793700000005</v>
      </c>
      <c r="AY171" s="48">
        <v>1126.844709</v>
      </c>
      <c r="AZ171" s="48">
        <v>1315.4405429999999</v>
      </c>
    </row>
    <row r="172" spans="1:52" ht="15.75" x14ac:dyDescent="0.3">
      <c r="A172" s="56" t="s">
        <v>109</v>
      </c>
      <c r="B172" s="48">
        <v>48.370719000000001</v>
      </c>
      <c r="C172" s="48">
        <v>57.568455</v>
      </c>
      <c r="D172" s="48">
        <v>66.599094999999991</v>
      </c>
      <c r="E172" s="48">
        <v>75.046766000000005</v>
      </c>
      <c r="F172" s="48">
        <v>85.066307000000009</v>
      </c>
      <c r="G172" s="48">
        <v>95.237245000000001</v>
      </c>
      <c r="H172" s="48">
        <v>105.32149099999999</v>
      </c>
      <c r="I172" s="48">
        <v>10.553761999999999</v>
      </c>
      <c r="J172" s="48">
        <v>18.997358999999999</v>
      </c>
      <c r="K172" s="48">
        <v>28.396545</v>
      </c>
      <c r="L172" s="48">
        <v>38.854575000000004</v>
      </c>
      <c r="M172" s="48">
        <v>49.285941999999999</v>
      </c>
      <c r="N172" s="48">
        <v>59.433768999999998</v>
      </c>
      <c r="O172" s="48">
        <v>70.673454000000007</v>
      </c>
      <c r="P172" s="48">
        <v>81.611813999999995</v>
      </c>
      <c r="Q172" s="48">
        <v>91.474866000000006</v>
      </c>
      <c r="R172" s="48">
        <v>103.280305</v>
      </c>
      <c r="S172" s="48">
        <v>118.870694</v>
      </c>
      <c r="T172" s="48">
        <v>134.29027600000001</v>
      </c>
      <c r="U172" s="48">
        <v>13.972556000000001</v>
      </c>
      <c r="V172" s="48">
        <v>27.002013000000002</v>
      </c>
      <c r="W172" s="48">
        <v>41.358279000000003</v>
      </c>
      <c r="X172" s="48">
        <v>57.004853999999995</v>
      </c>
      <c r="Y172" s="48">
        <v>73.027586999999997</v>
      </c>
      <c r="Z172" s="48">
        <v>90.786878000000002</v>
      </c>
      <c r="AA172" s="48">
        <v>109.104974</v>
      </c>
      <c r="AB172" s="48">
        <v>125.79278000000001</v>
      </c>
      <c r="AC172" s="48">
        <v>142.83703600000001</v>
      </c>
      <c r="AD172" s="48">
        <v>160.626644</v>
      </c>
      <c r="AE172" s="48">
        <v>178.67659699999999</v>
      </c>
      <c r="AF172" s="48">
        <v>197.86865900000001</v>
      </c>
      <c r="AG172" s="48">
        <v>17.081398999999998</v>
      </c>
      <c r="AH172" s="48">
        <v>35.834538000000002</v>
      </c>
      <c r="AI172" s="48">
        <v>53.188876</v>
      </c>
      <c r="AJ172" s="48">
        <v>66.020181999999991</v>
      </c>
      <c r="AK172" s="48">
        <v>79.638747999999993</v>
      </c>
      <c r="AL172" s="48">
        <v>95.920282</v>
      </c>
      <c r="AM172" s="48">
        <v>112.192424</v>
      </c>
      <c r="AN172" s="48">
        <v>128.62576199999998</v>
      </c>
      <c r="AO172" s="48">
        <v>145.82902300000001</v>
      </c>
      <c r="AP172" s="48">
        <v>164.89800599999998</v>
      </c>
      <c r="AQ172" s="48">
        <v>184.062399</v>
      </c>
      <c r="AR172" s="48">
        <v>206.573117</v>
      </c>
      <c r="AS172" s="48">
        <v>18.352101000000001</v>
      </c>
      <c r="AT172" s="48">
        <v>36.252759999999995</v>
      </c>
      <c r="AU172" s="48">
        <v>59.176309000000003</v>
      </c>
      <c r="AV172" s="48">
        <v>80.472048000000001</v>
      </c>
      <c r="AW172" s="48">
        <v>102.800631</v>
      </c>
      <c r="AX172" s="48">
        <v>125.646457</v>
      </c>
      <c r="AY172" s="48">
        <v>149.60419199999998</v>
      </c>
      <c r="AZ172" s="48">
        <v>174.07667800000002</v>
      </c>
    </row>
    <row r="173" spans="1:52" ht="15.75" x14ac:dyDescent="0.3">
      <c r="A173" s="57" t="s">
        <v>13</v>
      </c>
      <c r="B173" s="48">
        <v>0</v>
      </c>
      <c r="C173" s="48">
        <v>0</v>
      </c>
      <c r="D173" s="48">
        <v>0</v>
      </c>
      <c r="E173" s="48">
        <v>0</v>
      </c>
      <c r="F173" s="48">
        <v>0</v>
      </c>
      <c r="G173" s="48">
        <v>0</v>
      </c>
      <c r="H173" s="48">
        <v>0</v>
      </c>
      <c r="I173" s="48">
        <v>0</v>
      </c>
      <c r="J173" s="48">
        <v>0</v>
      </c>
      <c r="K173" s="48">
        <v>0</v>
      </c>
      <c r="L173" s="48">
        <v>0</v>
      </c>
      <c r="M173" s="48">
        <v>0</v>
      </c>
      <c r="N173" s="48">
        <v>0</v>
      </c>
      <c r="O173" s="48">
        <v>0</v>
      </c>
      <c r="P173" s="48">
        <v>0</v>
      </c>
      <c r="Q173" s="48">
        <v>0</v>
      </c>
      <c r="R173" s="48">
        <v>0</v>
      </c>
      <c r="S173" s="48">
        <v>0</v>
      </c>
      <c r="T173" s="48">
        <v>0</v>
      </c>
      <c r="U173" s="48">
        <v>0</v>
      </c>
      <c r="V173" s="48">
        <v>0</v>
      </c>
      <c r="W173" s="48">
        <v>0</v>
      </c>
      <c r="X173" s="48">
        <v>0</v>
      </c>
      <c r="Y173" s="48">
        <v>0</v>
      </c>
      <c r="Z173" s="48">
        <v>0</v>
      </c>
      <c r="AA173" s="48">
        <v>0</v>
      </c>
      <c r="AB173" s="48">
        <v>0</v>
      </c>
      <c r="AC173" s="48">
        <v>0</v>
      </c>
      <c r="AD173" s="48">
        <v>0</v>
      </c>
      <c r="AE173" s="48">
        <v>0</v>
      </c>
      <c r="AF173" s="48">
        <v>0</v>
      </c>
      <c r="AG173" s="48">
        <v>0</v>
      </c>
      <c r="AH173" s="48">
        <v>0</v>
      </c>
      <c r="AI173" s="48">
        <v>0</v>
      </c>
      <c r="AJ173" s="48">
        <v>0</v>
      </c>
      <c r="AK173" s="48">
        <v>0</v>
      </c>
      <c r="AL173" s="48">
        <v>0</v>
      </c>
      <c r="AM173" s="48">
        <v>0</v>
      </c>
      <c r="AN173" s="48">
        <v>0</v>
      </c>
      <c r="AO173" s="48">
        <v>0</v>
      </c>
      <c r="AP173" s="48">
        <v>0</v>
      </c>
      <c r="AQ173" s="48">
        <v>0</v>
      </c>
      <c r="AR173" s="48">
        <v>0</v>
      </c>
      <c r="AS173" s="48">
        <v>0</v>
      </c>
      <c r="AT173" s="48">
        <v>0</v>
      </c>
      <c r="AU173" s="48">
        <v>0</v>
      </c>
      <c r="AV173" s="48">
        <v>0</v>
      </c>
      <c r="AW173" s="48">
        <v>0</v>
      </c>
      <c r="AX173" s="48">
        <v>0</v>
      </c>
      <c r="AY173" s="48">
        <v>0</v>
      </c>
      <c r="AZ173" s="48">
        <v>0</v>
      </c>
    </row>
    <row r="174" spans="1:52" ht="15.75" x14ac:dyDescent="0.3">
      <c r="A174" s="59" t="s">
        <v>105</v>
      </c>
      <c r="B174" s="48">
        <v>0</v>
      </c>
      <c r="C174" s="48">
        <v>0</v>
      </c>
      <c r="D174" s="48">
        <v>0</v>
      </c>
      <c r="E174" s="48">
        <v>0</v>
      </c>
      <c r="F174" s="48">
        <v>0</v>
      </c>
      <c r="G174" s="48">
        <v>0</v>
      </c>
      <c r="H174" s="48">
        <v>0</v>
      </c>
      <c r="I174" s="48">
        <v>0</v>
      </c>
      <c r="J174" s="48">
        <v>0</v>
      </c>
      <c r="K174" s="48">
        <v>0</v>
      </c>
      <c r="L174" s="48">
        <v>0</v>
      </c>
      <c r="M174" s="48">
        <v>0</v>
      </c>
      <c r="N174" s="48">
        <v>0</v>
      </c>
      <c r="O174" s="48">
        <v>0</v>
      </c>
      <c r="P174" s="48">
        <v>0</v>
      </c>
      <c r="Q174" s="48">
        <v>0</v>
      </c>
      <c r="R174" s="48">
        <v>0</v>
      </c>
      <c r="S174" s="48">
        <v>0</v>
      </c>
      <c r="T174" s="48">
        <v>0</v>
      </c>
      <c r="U174" s="48">
        <v>0</v>
      </c>
      <c r="V174" s="48">
        <v>0</v>
      </c>
      <c r="W174" s="48">
        <v>0</v>
      </c>
      <c r="X174" s="48">
        <v>0</v>
      </c>
      <c r="Y174" s="48">
        <v>0</v>
      </c>
      <c r="Z174" s="48">
        <v>0</v>
      </c>
      <c r="AA174" s="48">
        <v>0</v>
      </c>
      <c r="AB174" s="48">
        <v>0</v>
      </c>
      <c r="AC174" s="48">
        <v>0</v>
      </c>
      <c r="AD174" s="48">
        <v>0</v>
      </c>
      <c r="AE174" s="48">
        <v>0</v>
      </c>
      <c r="AF174" s="48">
        <v>0</v>
      </c>
      <c r="AG174" s="48">
        <v>0</v>
      </c>
      <c r="AH174" s="48">
        <v>0</v>
      </c>
      <c r="AI174" s="48">
        <v>0</v>
      </c>
      <c r="AJ174" s="48">
        <v>0</v>
      </c>
      <c r="AK174" s="48">
        <v>0</v>
      </c>
      <c r="AL174" s="48">
        <v>0</v>
      </c>
      <c r="AM174" s="48">
        <v>0</v>
      </c>
      <c r="AN174" s="48">
        <v>0</v>
      </c>
      <c r="AO174" s="48">
        <v>0</v>
      </c>
      <c r="AP174" s="48">
        <v>0</v>
      </c>
      <c r="AQ174" s="48">
        <v>0</v>
      </c>
      <c r="AR174" s="48">
        <v>0</v>
      </c>
      <c r="AS174" s="48">
        <v>0</v>
      </c>
      <c r="AT174" s="48">
        <v>0</v>
      </c>
      <c r="AU174" s="48">
        <v>0</v>
      </c>
      <c r="AV174" s="48">
        <v>0</v>
      </c>
      <c r="AW174" s="48">
        <v>0</v>
      </c>
      <c r="AX174" s="48">
        <v>0</v>
      </c>
      <c r="AY174" s="48">
        <v>0</v>
      </c>
      <c r="AZ174" s="48">
        <v>0</v>
      </c>
    </row>
    <row r="175" spans="1:52" ht="15.75" x14ac:dyDescent="0.3">
      <c r="A175" s="59" t="s">
        <v>23</v>
      </c>
      <c r="B175" s="48">
        <v>0</v>
      </c>
      <c r="C175" s="48">
        <v>0</v>
      </c>
      <c r="D175" s="48">
        <v>0</v>
      </c>
      <c r="E175" s="48">
        <v>0</v>
      </c>
      <c r="F175" s="48">
        <v>0</v>
      </c>
      <c r="G175" s="48">
        <v>0</v>
      </c>
      <c r="H175" s="48">
        <v>0</v>
      </c>
      <c r="I175" s="48">
        <v>0</v>
      </c>
      <c r="J175" s="48">
        <v>0</v>
      </c>
      <c r="K175" s="48">
        <v>0</v>
      </c>
      <c r="L175" s="48">
        <v>0</v>
      </c>
      <c r="M175" s="48">
        <v>0</v>
      </c>
      <c r="N175" s="48">
        <v>0</v>
      </c>
      <c r="O175" s="48">
        <v>0</v>
      </c>
      <c r="P175" s="48">
        <v>0</v>
      </c>
      <c r="Q175" s="48">
        <v>0</v>
      </c>
      <c r="R175" s="48">
        <v>0</v>
      </c>
      <c r="S175" s="48">
        <v>0</v>
      </c>
      <c r="T175" s="48">
        <v>0</v>
      </c>
      <c r="U175" s="48">
        <v>0</v>
      </c>
      <c r="V175" s="48">
        <v>0</v>
      </c>
      <c r="W175" s="48">
        <v>0</v>
      </c>
      <c r="X175" s="48">
        <v>0</v>
      </c>
      <c r="Y175" s="48">
        <v>0</v>
      </c>
      <c r="Z175" s="48">
        <v>0</v>
      </c>
      <c r="AA175" s="48">
        <v>0</v>
      </c>
      <c r="AB175" s="48">
        <v>0</v>
      </c>
      <c r="AC175" s="48">
        <v>0</v>
      </c>
      <c r="AD175" s="48">
        <v>0</v>
      </c>
      <c r="AE175" s="48">
        <v>0</v>
      </c>
      <c r="AF175" s="48">
        <v>0</v>
      </c>
      <c r="AG175" s="48">
        <v>0</v>
      </c>
      <c r="AH175" s="48">
        <v>0</v>
      </c>
      <c r="AI175" s="48">
        <v>0</v>
      </c>
      <c r="AJ175" s="48">
        <v>0</v>
      </c>
      <c r="AK175" s="48">
        <v>0</v>
      </c>
      <c r="AL175" s="48">
        <v>0</v>
      </c>
      <c r="AM175" s="48">
        <v>0</v>
      </c>
      <c r="AN175" s="48">
        <v>0</v>
      </c>
      <c r="AO175" s="48">
        <v>0</v>
      </c>
      <c r="AP175" s="48">
        <v>0</v>
      </c>
      <c r="AQ175" s="48">
        <v>0</v>
      </c>
      <c r="AR175" s="48">
        <v>0</v>
      </c>
      <c r="AS175" s="48">
        <v>0</v>
      </c>
      <c r="AT175" s="48">
        <v>0</v>
      </c>
      <c r="AU175" s="48">
        <v>0</v>
      </c>
      <c r="AV175" s="48">
        <v>0</v>
      </c>
      <c r="AW175" s="48">
        <v>0</v>
      </c>
      <c r="AX175" s="48">
        <v>0</v>
      </c>
      <c r="AY175" s="48">
        <v>0</v>
      </c>
      <c r="AZ175" s="48">
        <v>0</v>
      </c>
    </row>
    <row r="176" spans="1:52" ht="15.75" x14ac:dyDescent="0.3">
      <c r="A176" s="59" t="s">
        <v>27</v>
      </c>
      <c r="B176" s="48">
        <v>0</v>
      </c>
      <c r="C176" s="48">
        <v>0</v>
      </c>
      <c r="D176" s="48">
        <v>0</v>
      </c>
      <c r="E176" s="48">
        <v>0</v>
      </c>
      <c r="F176" s="48">
        <v>0</v>
      </c>
      <c r="G176" s="48">
        <v>0</v>
      </c>
      <c r="H176" s="48">
        <v>0</v>
      </c>
      <c r="I176" s="48">
        <v>0</v>
      </c>
      <c r="J176" s="48">
        <v>0</v>
      </c>
      <c r="K176" s="48">
        <v>0</v>
      </c>
      <c r="L176" s="48">
        <v>0</v>
      </c>
      <c r="M176" s="48">
        <v>0</v>
      </c>
      <c r="N176" s="48">
        <v>0</v>
      </c>
      <c r="O176" s="48">
        <v>0</v>
      </c>
      <c r="P176" s="48">
        <v>0</v>
      </c>
      <c r="Q176" s="48">
        <v>0</v>
      </c>
      <c r="R176" s="48">
        <v>0</v>
      </c>
      <c r="S176" s="48">
        <v>0</v>
      </c>
      <c r="T176" s="48">
        <v>0</v>
      </c>
      <c r="U176" s="48">
        <v>0</v>
      </c>
      <c r="V176" s="48">
        <v>0</v>
      </c>
      <c r="W176" s="48">
        <v>0</v>
      </c>
      <c r="X176" s="48">
        <v>0</v>
      </c>
      <c r="Y176" s="48">
        <v>0</v>
      </c>
      <c r="Z176" s="48">
        <v>0</v>
      </c>
      <c r="AA176" s="48">
        <v>0</v>
      </c>
      <c r="AB176" s="48">
        <v>0</v>
      </c>
      <c r="AC176" s="48">
        <v>0</v>
      </c>
      <c r="AD176" s="48">
        <v>0</v>
      </c>
      <c r="AE176" s="48">
        <v>0</v>
      </c>
      <c r="AF176" s="48">
        <v>0</v>
      </c>
      <c r="AG176" s="48">
        <v>0</v>
      </c>
      <c r="AH176" s="48">
        <v>0</v>
      </c>
      <c r="AI176" s="48">
        <v>0</v>
      </c>
      <c r="AJ176" s="48">
        <v>0</v>
      </c>
      <c r="AK176" s="48">
        <v>0</v>
      </c>
      <c r="AL176" s="48">
        <v>0</v>
      </c>
      <c r="AM176" s="48">
        <v>0</v>
      </c>
      <c r="AN176" s="48">
        <v>0</v>
      </c>
      <c r="AO176" s="48">
        <v>0</v>
      </c>
      <c r="AP176" s="48">
        <v>0</v>
      </c>
      <c r="AQ176" s="48">
        <v>0</v>
      </c>
      <c r="AR176" s="48">
        <v>0</v>
      </c>
      <c r="AS176" s="48">
        <v>0</v>
      </c>
      <c r="AT176" s="48">
        <v>0</v>
      </c>
      <c r="AU176" s="48">
        <v>0</v>
      </c>
      <c r="AV176" s="48">
        <v>0</v>
      </c>
      <c r="AW176" s="48">
        <v>0</v>
      </c>
      <c r="AX176" s="48">
        <v>0</v>
      </c>
      <c r="AY176" s="48">
        <v>0</v>
      </c>
      <c r="AZ176" s="48">
        <v>0</v>
      </c>
    </row>
    <row r="177" spans="1:52" ht="15.75" x14ac:dyDescent="0.3">
      <c r="A177" s="57" t="s">
        <v>54</v>
      </c>
      <c r="B177" s="48">
        <v>47.004201000000002</v>
      </c>
      <c r="C177" s="48">
        <v>55.912039</v>
      </c>
      <c r="D177" s="48">
        <v>64.805268999999996</v>
      </c>
      <c r="E177" s="48">
        <v>73.205352000000005</v>
      </c>
      <c r="F177" s="48">
        <v>82.257776000000007</v>
      </c>
      <c r="G177" s="48">
        <v>92.239749000000003</v>
      </c>
      <c r="H177" s="48">
        <v>102.23623499999999</v>
      </c>
      <c r="I177" s="48">
        <v>9.8845189999999992</v>
      </c>
      <c r="J177" s="48">
        <v>18.170912999999999</v>
      </c>
      <c r="K177" s="48">
        <v>27.410385999999999</v>
      </c>
      <c r="L177" s="48">
        <v>37.774886000000002</v>
      </c>
      <c r="M177" s="48">
        <v>48.114671000000001</v>
      </c>
      <c r="N177" s="48">
        <v>58.167828</v>
      </c>
      <c r="O177" s="48">
        <v>69.261829000000006</v>
      </c>
      <c r="P177" s="48">
        <v>80.009934999999999</v>
      </c>
      <c r="Q177" s="48">
        <v>89.701884000000007</v>
      </c>
      <c r="R177" s="48">
        <v>101.230366</v>
      </c>
      <c r="S177" s="48">
        <v>116.724182</v>
      </c>
      <c r="T177" s="48">
        <v>132.095067</v>
      </c>
      <c r="U177" s="48">
        <v>13.915107000000001</v>
      </c>
      <c r="V177" s="48">
        <v>26.859335000000002</v>
      </c>
      <c r="W177" s="48">
        <v>41.085258000000003</v>
      </c>
      <c r="X177" s="48">
        <v>56.674909999999997</v>
      </c>
      <c r="Y177" s="48">
        <v>72.731808999999998</v>
      </c>
      <c r="Z177" s="48">
        <v>88.052311000000003</v>
      </c>
      <c r="AA177" s="48">
        <v>106.27052</v>
      </c>
      <c r="AB177" s="48">
        <v>122.853002</v>
      </c>
      <c r="AC177" s="48">
        <v>139.606313</v>
      </c>
      <c r="AD177" s="48">
        <v>157.353396</v>
      </c>
      <c r="AE177" s="48">
        <v>175.357485</v>
      </c>
      <c r="AF177" s="48">
        <v>194.371771</v>
      </c>
      <c r="AG177" s="48">
        <v>17.026706999999998</v>
      </c>
      <c r="AH177" s="48">
        <v>32.818896000000002</v>
      </c>
      <c r="AI177" s="48">
        <v>49.575201</v>
      </c>
      <c r="AJ177" s="48">
        <v>62.340539999999997</v>
      </c>
      <c r="AK177" s="48">
        <v>75.804389999999998</v>
      </c>
      <c r="AL177" s="48">
        <v>92.023527999999999</v>
      </c>
      <c r="AM177" s="48">
        <v>108.143609</v>
      </c>
      <c r="AN177" s="48">
        <v>124.47565299999999</v>
      </c>
      <c r="AO177" s="48">
        <v>141.56530900000001</v>
      </c>
      <c r="AP177" s="48">
        <v>160.30458899999999</v>
      </c>
      <c r="AQ177" s="48">
        <v>179.229871</v>
      </c>
      <c r="AR177" s="48">
        <v>201.45878400000001</v>
      </c>
      <c r="AS177" s="48">
        <v>18.215367000000001</v>
      </c>
      <c r="AT177" s="48">
        <v>36.040788999999997</v>
      </c>
      <c r="AU177" s="48">
        <v>58.847473000000001</v>
      </c>
      <c r="AV177" s="48">
        <v>79.933554000000001</v>
      </c>
      <c r="AW177" s="48">
        <v>102.219533</v>
      </c>
      <c r="AX177" s="48">
        <v>124.873544</v>
      </c>
      <c r="AY177" s="48">
        <v>148.66597899999999</v>
      </c>
      <c r="AZ177" s="48">
        <v>173.00854100000001</v>
      </c>
    </row>
    <row r="178" spans="1:52" ht="15.75" x14ac:dyDescent="0.3">
      <c r="A178" s="59" t="s">
        <v>33</v>
      </c>
      <c r="B178" s="48">
        <v>37.981136999999997</v>
      </c>
      <c r="C178" s="48">
        <v>45.330765</v>
      </c>
      <c r="D178" s="48">
        <v>52.637990000000002</v>
      </c>
      <c r="E178" s="48">
        <v>59.460701999999998</v>
      </c>
      <c r="F178" s="48">
        <v>66.998259000000004</v>
      </c>
      <c r="G178" s="48">
        <v>75.322462999999999</v>
      </c>
      <c r="H178" s="48">
        <v>83.559462999999994</v>
      </c>
      <c r="I178" s="48">
        <v>8.1264380000000003</v>
      </c>
      <c r="J178" s="48">
        <v>14.924110000000001</v>
      </c>
      <c r="K178" s="48">
        <v>22.540702</v>
      </c>
      <c r="L178" s="48">
        <v>31.120232000000001</v>
      </c>
      <c r="M178" s="48">
        <v>39.810870000000001</v>
      </c>
      <c r="N178" s="48">
        <v>48.266789000000003</v>
      </c>
      <c r="O178" s="48">
        <v>57.707870999999997</v>
      </c>
      <c r="P178" s="48">
        <v>66.823391000000001</v>
      </c>
      <c r="Q178" s="48">
        <v>74.949669999999998</v>
      </c>
      <c r="R178" s="48">
        <v>84.755149000000003</v>
      </c>
      <c r="S178" s="48">
        <v>98.580703999999997</v>
      </c>
      <c r="T178" s="48">
        <v>112.236885</v>
      </c>
      <c r="U178" s="48">
        <v>12.274464</v>
      </c>
      <c r="V178" s="48">
        <v>23.591757000000001</v>
      </c>
      <c r="W178" s="48">
        <v>36.107433999999998</v>
      </c>
      <c r="X178" s="48">
        <v>49.774251</v>
      </c>
      <c r="Y178" s="48">
        <v>63.845199999999998</v>
      </c>
      <c r="Z178" s="48">
        <v>77.346232999999998</v>
      </c>
      <c r="AA178" s="48">
        <v>93.512067000000002</v>
      </c>
      <c r="AB178" s="48">
        <v>108.366894</v>
      </c>
      <c r="AC178" s="48">
        <v>123.162409</v>
      </c>
      <c r="AD178" s="48">
        <v>138.91906299999999</v>
      </c>
      <c r="AE178" s="48">
        <v>154.94446300000001</v>
      </c>
      <c r="AF178" s="48">
        <v>171.77201600000001</v>
      </c>
      <c r="AG178" s="48">
        <v>14.949597000000001</v>
      </c>
      <c r="AH178" s="48">
        <v>28.713039999999999</v>
      </c>
      <c r="AI178" s="48">
        <v>43.166946000000003</v>
      </c>
      <c r="AJ178" s="48">
        <v>53.592785999999997</v>
      </c>
      <c r="AK178" s="48">
        <v>64.452686</v>
      </c>
      <c r="AL178" s="48">
        <v>77.981004999999996</v>
      </c>
      <c r="AM178" s="48">
        <v>92.428599000000006</v>
      </c>
      <c r="AN178" s="48">
        <v>106.91757</v>
      </c>
      <c r="AO178" s="48">
        <v>121.509196</v>
      </c>
      <c r="AP178" s="48">
        <v>137.28431499999999</v>
      </c>
      <c r="AQ178" s="48">
        <v>152.602316</v>
      </c>
      <c r="AR178" s="48">
        <v>171.11146299999999</v>
      </c>
      <c r="AS178" s="48">
        <v>15.235894</v>
      </c>
      <c r="AT178" s="48">
        <v>30.438562999999998</v>
      </c>
      <c r="AU178" s="48">
        <v>50.063535999999999</v>
      </c>
      <c r="AV178" s="48">
        <v>67.975887</v>
      </c>
      <c r="AW178" s="48">
        <v>87.298125999999996</v>
      </c>
      <c r="AX178" s="48">
        <v>107.36623400000001</v>
      </c>
      <c r="AY178" s="48">
        <v>128.249977</v>
      </c>
      <c r="AZ178" s="48">
        <v>149.87481399999999</v>
      </c>
    </row>
    <row r="179" spans="1:52" ht="15.75" x14ac:dyDescent="0.3">
      <c r="A179" s="61" t="s">
        <v>110</v>
      </c>
      <c r="B179" s="48">
        <v>2.6307870000000002</v>
      </c>
      <c r="C179" s="48">
        <v>3.1724760000000001</v>
      </c>
      <c r="D179" s="48">
        <v>3.7543350000000002</v>
      </c>
      <c r="E179" s="48">
        <v>4.3713230000000003</v>
      </c>
      <c r="F179" s="48">
        <v>4.9589600000000003</v>
      </c>
      <c r="G179" s="48">
        <v>5.5843030000000002</v>
      </c>
      <c r="H179" s="48">
        <v>6.0651190000000001</v>
      </c>
      <c r="I179" s="48">
        <v>0.404499</v>
      </c>
      <c r="J179" s="48">
        <v>0.89888500000000005</v>
      </c>
      <c r="K179" s="48">
        <v>1.40263</v>
      </c>
      <c r="L179" s="48">
        <v>1.8691070000000001</v>
      </c>
      <c r="M179" s="48">
        <v>2.3929840000000002</v>
      </c>
      <c r="N179" s="48">
        <v>2.9857550000000002</v>
      </c>
      <c r="O179" s="48">
        <v>3.5813250000000001</v>
      </c>
      <c r="P179" s="48">
        <v>4.2122549999999999</v>
      </c>
      <c r="Q179" s="48">
        <v>4.8680250000000003</v>
      </c>
      <c r="R179" s="48">
        <v>5.5072460000000003</v>
      </c>
      <c r="S179" s="48">
        <v>6.1676390000000003</v>
      </c>
      <c r="T179" s="48">
        <v>6.7167149999999998</v>
      </c>
      <c r="U179" s="48">
        <v>0.45681500000000003</v>
      </c>
      <c r="V179" s="48">
        <v>1.007382</v>
      </c>
      <c r="W179" s="48">
        <v>1.559388</v>
      </c>
      <c r="X179" s="48">
        <v>2.0889540000000002</v>
      </c>
      <c r="Y179" s="48">
        <v>2.6595740000000001</v>
      </c>
      <c r="Z179" s="48">
        <v>3.313707</v>
      </c>
      <c r="AA179" s="48">
        <v>3.9612569999999998</v>
      </c>
      <c r="AB179" s="48">
        <v>4.6151739999999997</v>
      </c>
      <c r="AC179" s="48">
        <v>5.3262029999999996</v>
      </c>
      <c r="AD179" s="48">
        <v>5.9253</v>
      </c>
      <c r="AE179" s="48">
        <v>6.5001199999999999</v>
      </c>
      <c r="AF179" s="48">
        <v>7.0798269999999999</v>
      </c>
      <c r="AG179" s="48">
        <v>0.49106699999999998</v>
      </c>
      <c r="AH179" s="48">
        <v>1.143429</v>
      </c>
      <c r="AI179" s="48">
        <v>1.749676</v>
      </c>
      <c r="AJ179" s="48">
        <v>2.3080250000000002</v>
      </c>
      <c r="AK179" s="48">
        <v>2.6917040000000001</v>
      </c>
      <c r="AL179" s="48">
        <v>3.3253149999999998</v>
      </c>
      <c r="AM179" s="48">
        <v>3.9832999999999998</v>
      </c>
      <c r="AN179" s="48">
        <v>4.6766379999999996</v>
      </c>
      <c r="AO179" s="48">
        <v>5.1698279999999999</v>
      </c>
      <c r="AP179" s="48">
        <v>5.8663660000000002</v>
      </c>
      <c r="AQ179" s="48">
        <v>6.5622740000000004</v>
      </c>
      <c r="AR179" s="48">
        <v>7.1590590000000001</v>
      </c>
      <c r="AS179" s="48">
        <v>0.37017600000000001</v>
      </c>
      <c r="AT179" s="48">
        <v>1.0613520000000001</v>
      </c>
      <c r="AU179" s="48">
        <v>1.7210030000000001</v>
      </c>
      <c r="AV179" s="48">
        <v>2.3220149999999999</v>
      </c>
      <c r="AW179" s="48">
        <v>2.8968690000000001</v>
      </c>
      <c r="AX179" s="48">
        <v>3.453735</v>
      </c>
      <c r="AY179" s="48">
        <v>4.148574</v>
      </c>
      <c r="AZ179" s="48">
        <v>4.8723289999999997</v>
      </c>
    </row>
    <row r="180" spans="1:52" ht="15.75" x14ac:dyDescent="0.3">
      <c r="A180" s="61" t="s">
        <v>111</v>
      </c>
      <c r="B180" s="48">
        <v>35.350349999999999</v>
      </c>
      <c r="C180" s="48">
        <v>42.158289000000003</v>
      </c>
      <c r="D180" s="48">
        <v>48.883654999999997</v>
      </c>
      <c r="E180" s="48">
        <v>55.089379000000001</v>
      </c>
      <c r="F180" s="48">
        <v>62.039299</v>
      </c>
      <c r="G180" s="48">
        <v>69.738159999999993</v>
      </c>
      <c r="H180" s="48">
        <v>77.494343999999998</v>
      </c>
      <c r="I180" s="48">
        <v>7.7219389999999999</v>
      </c>
      <c r="J180" s="48">
        <v>14.025225000000001</v>
      </c>
      <c r="K180" s="48">
        <v>21.138072000000001</v>
      </c>
      <c r="L180" s="48">
        <v>29.251124999999998</v>
      </c>
      <c r="M180" s="48">
        <v>37.417886000000003</v>
      </c>
      <c r="N180" s="48">
        <v>45.281033999999998</v>
      </c>
      <c r="O180" s="48">
        <v>54.126545999999998</v>
      </c>
      <c r="P180" s="48">
        <v>62.611136000000002</v>
      </c>
      <c r="Q180" s="48">
        <v>70.081644999999995</v>
      </c>
      <c r="R180" s="48">
        <v>79.247902999999994</v>
      </c>
      <c r="S180" s="48">
        <v>92.413065000000003</v>
      </c>
      <c r="T180" s="48">
        <v>105.52016999999999</v>
      </c>
      <c r="U180" s="48">
        <v>11.817648999999999</v>
      </c>
      <c r="V180" s="48">
        <v>22.584375000000001</v>
      </c>
      <c r="W180" s="48">
        <v>34.548045999999999</v>
      </c>
      <c r="X180" s="48">
        <v>47.685296999999998</v>
      </c>
      <c r="Y180" s="48">
        <v>61.185625999999999</v>
      </c>
      <c r="Z180" s="48">
        <v>74.032526000000004</v>
      </c>
      <c r="AA180" s="48">
        <v>89.550809999999998</v>
      </c>
      <c r="AB180" s="48">
        <v>103.75172000000001</v>
      </c>
      <c r="AC180" s="48">
        <v>117.836206</v>
      </c>
      <c r="AD180" s="48">
        <v>132.993763</v>
      </c>
      <c r="AE180" s="48">
        <v>148.444343</v>
      </c>
      <c r="AF180" s="48">
        <v>164.69218900000001</v>
      </c>
      <c r="AG180" s="48">
        <v>14.45853</v>
      </c>
      <c r="AH180" s="48">
        <v>27.569610999999998</v>
      </c>
      <c r="AI180" s="48">
        <v>41.417270000000002</v>
      </c>
      <c r="AJ180" s="48">
        <v>51.284761000000003</v>
      </c>
      <c r="AK180" s="48">
        <v>61.760981999999998</v>
      </c>
      <c r="AL180" s="48">
        <v>74.655690000000007</v>
      </c>
      <c r="AM180" s="48">
        <v>88.445299000000006</v>
      </c>
      <c r="AN180" s="48">
        <v>102.240932</v>
      </c>
      <c r="AO180" s="48">
        <v>116.33936799999999</v>
      </c>
      <c r="AP180" s="48">
        <v>131.41794899999999</v>
      </c>
      <c r="AQ180" s="48">
        <v>146.040042</v>
      </c>
      <c r="AR180" s="48">
        <v>163.952404</v>
      </c>
      <c r="AS180" s="48">
        <v>14.865717999999999</v>
      </c>
      <c r="AT180" s="48">
        <v>29.377210999999999</v>
      </c>
      <c r="AU180" s="48">
        <v>48.342533000000003</v>
      </c>
      <c r="AV180" s="48">
        <v>65.653872000000007</v>
      </c>
      <c r="AW180" s="48">
        <v>84.401257000000001</v>
      </c>
      <c r="AX180" s="48">
        <v>103.912499</v>
      </c>
      <c r="AY180" s="48">
        <v>124.101403</v>
      </c>
      <c r="AZ180" s="48">
        <v>145.00248500000001</v>
      </c>
    </row>
    <row r="181" spans="1:52" ht="15.75" x14ac:dyDescent="0.3">
      <c r="A181" s="59" t="s">
        <v>35</v>
      </c>
      <c r="B181" s="48">
        <v>4.674893</v>
      </c>
      <c r="C181" s="48">
        <v>5.460782</v>
      </c>
      <c r="D181" s="48">
        <v>6.2844119999999997</v>
      </c>
      <c r="E181" s="48">
        <v>7.1056720000000002</v>
      </c>
      <c r="F181" s="48">
        <v>7.9891969999999999</v>
      </c>
      <c r="G181" s="48">
        <v>8.8251650000000001</v>
      </c>
      <c r="H181" s="48">
        <v>9.7095859999999998</v>
      </c>
      <c r="I181" s="48">
        <v>0.83240499999999995</v>
      </c>
      <c r="J181" s="48">
        <v>1.6065700000000001</v>
      </c>
      <c r="K181" s="48">
        <v>2.3465400000000001</v>
      </c>
      <c r="L181" s="48">
        <v>3.1215199999999999</v>
      </c>
      <c r="M181" s="48">
        <v>3.8604059999999998</v>
      </c>
      <c r="N181" s="48">
        <v>4.5955250000000003</v>
      </c>
      <c r="O181" s="48">
        <v>5.378946</v>
      </c>
      <c r="P181" s="48">
        <v>6.1224369999999997</v>
      </c>
      <c r="Q181" s="48">
        <v>6.8450829999999998</v>
      </c>
      <c r="R181" s="48">
        <v>7.6093109999999999</v>
      </c>
      <c r="S181" s="48">
        <v>8.3699130000000004</v>
      </c>
      <c r="T181" s="48">
        <v>9.1049950000000006</v>
      </c>
      <c r="U181" s="48">
        <v>0.758324</v>
      </c>
      <c r="V181" s="48">
        <v>1.5017039999999999</v>
      </c>
      <c r="W181" s="48">
        <v>2.2500650000000002</v>
      </c>
      <c r="X181" s="48">
        <v>2.9845760000000001</v>
      </c>
      <c r="Y181" s="48">
        <v>3.7215229999999999</v>
      </c>
      <c r="Z181" s="48">
        <v>4.477722</v>
      </c>
      <c r="AA181" s="48">
        <v>5.2201909999999998</v>
      </c>
      <c r="AB181" s="48">
        <v>5.7975339999999997</v>
      </c>
      <c r="AC181" s="48">
        <v>6.5664579999999999</v>
      </c>
      <c r="AD181" s="48">
        <v>7.3814419999999998</v>
      </c>
      <c r="AE181" s="48">
        <v>8.2101190000000006</v>
      </c>
      <c r="AF181" s="48">
        <v>9.0213719999999995</v>
      </c>
      <c r="AG181" s="48">
        <v>0.72998200000000002</v>
      </c>
      <c r="AH181" s="48">
        <v>1.5208520000000001</v>
      </c>
      <c r="AI181" s="48">
        <v>2.427155</v>
      </c>
      <c r="AJ181" s="48">
        <v>3.4514860000000001</v>
      </c>
      <c r="AK181" s="48">
        <v>4.7350580000000004</v>
      </c>
      <c r="AL181" s="48">
        <v>6.2487370000000002</v>
      </c>
      <c r="AM181" s="48">
        <v>6.9284780000000001</v>
      </c>
      <c r="AN181" s="48">
        <v>7.8053489999999996</v>
      </c>
      <c r="AO181" s="48">
        <v>9.3480819999999998</v>
      </c>
      <c r="AP181" s="48">
        <v>11.257614999999999</v>
      </c>
      <c r="AQ181" s="48">
        <v>13.596750999999999</v>
      </c>
      <c r="AR181" s="48">
        <v>15.828499000000001</v>
      </c>
      <c r="AS181" s="48">
        <v>1.7320439999999999</v>
      </c>
      <c r="AT181" s="48">
        <v>3.1955979999999999</v>
      </c>
      <c r="AU181" s="48">
        <v>4.8905989999999999</v>
      </c>
      <c r="AV181" s="48">
        <v>6.724221</v>
      </c>
      <c r="AW181" s="48">
        <v>8.2914469999999998</v>
      </c>
      <c r="AX181" s="48">
        <v>9.5096699999999998</v>
      </c>
      <c r="AY181" s="48">
        <v>11.038983999999999</v>
      </c>
      <c r="AZ181" s="48">
        <v>12.377279</v>
      </c>
    </row>
    <row r="182" spans="1:52" ht="15.75" x14ac:dyDescent="0.3">
      <c r="A182" s="5" t="s">
        <v>36</v>
      </c>
      <c r="B182" s="48">
        <v>0</v>
      </c>
      <c r="C182" s="48">
        <v>0</v>
      </c>
      <c r="D182" s="48">
        <v>0</v>
      </c>
      <c r="E182" s="48">
        <v>0</v>
      </c>
      <c r="F182" s="48">
        <v>0</v>
      </c>
      <c r="G182" s="48">
        <v>0</v>
      </c>
      <c r="H182" s="48">
        <v>0</v>
      </c>
      <c r="I182" s="48">
        <v>0</v>
      </c>
      <c r="J182" s="48">
        <v>0</v>
      </c>
      <c r="K182" s="48">
        <v>0</v>
      </c>
      <c r="L182" s="48">
        <v>0</v>
      </c>
      <c r="M182" s="48">
        <v>0</v>
      </c>
      <c r="N182" s="48">
        <v>0</v>
      </c>
      <c r="O182" s="48">
        <v>0</v>
      </c>
      <c r="P182" s="48">
        <v>0</v>
      </c>
      <c r="Q182" s="48">
        <v>0</v>
      </c>
      <c r="R182" s="48">
        <v>0</v>
      </c>
      <c r="S182" s="48">
        <v>0</v>
      </c>
      <c r="T182" s="48">
        <v>0</v>
      </c>
      <c r="U182" s="48">
        <v>0</v>
      </c>
      <c r="V182" s="48">
        <v>0</v>
      </c>
      <c r="W182" s="48">
        <v>0</v>
      </c>
      <c r="X182" s="48">
        <v>0</v>
      </c>
      <c r="Y182" s="48">
        <v>0</v>
      </c>
      <c r="Z182" s="48">
        <v>0</v>
      </c>
      <c r="AA182" s="48">
        <v>0</v>
      </c>
      <c r="AB182" s="48">
        <v>0</v>
      </c>
      <c r="AC182" s="48">
        <v>0</v>
      </c>
      <c r="AD182" s="48">
        <v>0</v>
      </c>
      <c r="AE182" s="48">
        <v>0</v>
      </c>
      <c r="AF182" s="48">
        <v>0</v>
      </c>
      <c r="AG182" s="48">
        <v>0</v>
      </c>
      <c r="AH182" s="48">
        <v>0</v>
      </c>
      <c r="AI182" s="48">
        <v>0</v>
      </c>
      <c r="AJ182" s="48">
        <v>0</v>
      </c>
      <c r="AK182" s="48">
        <v>0</v>
      </c>
      <c r="AL182" s="48">
        <v>0</v>
      </c>
      <c r="AM182" s="48">
        <v>0</v>
      </c>
      <c r="AN182" s="48">
        <v>0</v>
      </c>
      <c r="AO182" s="48">
        <v>0</v>
      </c>
      <c r="AP182" s="48">
        <v>0</v>
      </c>
      <c r="AQ182" s="48">
        <v>0</v>
      </c>
      <c r="AR182" s="48">
        <v>0</v>
      </c>
      <c r="AS182" s="48">
        <v>0</v>
      </c>
      <c r="AT182" s="48">
        <v>0</v>
      </c>
      <c r="AU182" s="48">
        <v>0</v>
      </c>
      <c r="AV182" s="48">
        <v>0</v>
      </c>
      <c r="AW182" s="48">
        <v>0</v>
      </c>
      <c r="AX182" s="48">
        <v>0</v>
      </c>
      <c r="AY182" s="48">
        <v>0</v>
      </c>
      <c r="AZ182" s="48">
        <v>0</v>
      </c>
    </row>
    <row r="183" spans="1:52" ht="15.75" x14ac:dyDescent="0.3">
      <c r="A183" s="5" t="s">
        <v>50</v>
      </c>
      <c r="B183" s="48">
        <v>4.3481709999999998</v>
      </c>
      <c r="C183" s="48">
        <v>5.1204919999999996</v>
      </c>
      <c r="D183" s="48">
        <v>5.8828670000000001</v>
      </c>
      <c r="E183" s="48">
        <v>6.6389779999999998</v>
      </c>
      <c r="F183" s="48">
        <v>7.2703199999999999</v>
      </c>
      <c r="G183" s="48">
        <v>8.0921210000000006</v>
      </c>
      <c r="H183" s="48">
        <v>8.9671859999999999</v>
      </c>
      <c r="I183" s="48">
        <v>0.92567600000000005</v>
      </c>
      <c r="J183" s="48">
        <v>1.6402330000000001</v>
      </c>
      <c r="K183" s="48">
        <v>2.5231439999999998</v>
      </c>
      <c r="L183" s="48">
        <v>3.533134</v>
      </c>
      <c r="M183" s="48">
        <v>4.4433949999999998</v>
      </c>
      <c r="N183" s="48">
        <v>5.3055139999999996</v>
      </c>
      <c r="O183" s="48">
        <v>6.1750119999999997</v>
      </c>
      <c r="P183" s="48">
        <v>7.0641069999999999</v>
      </c>
      <c r="Q183" s="48">
        <v>7.9071309999999997</v>
      </c>
      <c r="R183" s="48">
        <v>8.8659060000000007</v>
      </c>
      <c r="S183" s="48">
        <v>9.7735649999999996</v>
      </c>
      <c r="T183" s="48">
        <v>10.753187</v>
      </c>
      <c r="U183" s="48">
        <v>0.88231899999999996</v>
      </c>
      <c r="V183" s="48">
        <v>1.7658739999999999</v>
      </c>
      <c r="W183" s="48">
        <v>2.7277589999999998</v>
      </c>
      <c r="X183" s="48">
        <v>3.916083</v>
      </c>
      <c r="Y183" s="48">
        <v>5.1650859999999996</v>
      </c>
      <c r="Z183" s="48">
        <v>6.2283559999999998</v>
      </c>
      <c r="AA183" s="48">
        <v>7.5382619999999996</v>
      </c>
      <c r="AB183" s="48">
        <v>8.6885739999999991</v>
      </c>
      <c r="AC183" s="48">
        <v>9.8774460000000008</v>
      </c>
      <c r="AD183" s="48">
        <v>11.052891000000001</v>
      </c>
      <c r="AE183" s="48">
        <v>12.202902999999999</v>
      </c>
      <c r="AF183" s="48">
        <v>13.578383000000001</v>
      </c>
      <c r="AG183" s="48">
        <v>1.3471280000000001</v>
      </c>
      <c r="AH183" s="48">
        <v>2.5850040000000001</v>
      </c>
      <c r="AI183" s="48">
        <v>3.9811000000000001</v>
      </c>
      <c r="AJ183" s="48">
        <v>5.2962680000000004</v>
      </c>
      <c r="AK183" s="48">
        <v>6.6166460000000002</v>
      </c>
      <c r="AL183" s="48">
        <v>7.7937859999999999</v>
      </c>
      <c r="AM183" s="48">
        <v>8.7865319999999993</v>
      </c>
      <c r="AN183" s="48">
        <v>9.7527340000000002</v>
      </c>
      <c r="AO183" s="48">
        <v>10.708031</v>
      </c>
      <c r="AP183" s="48">
        <v>11.762658999999999</v>
      </c>
      <c r="AQ183" s="48">
        <v>13.030804</v>
      </c>
      <c r="AR183" s="48">
        <v>14.518822</v>
      </c>
      <c r="AS183" s="48">
        <v>1.2474289999999999</v>
      </c>
      <c r="AT183" s="48">
        <v>2.406628</v>
      </c>
      <c r="AU183" s="48">
        <v>3.893338</v>
      </c>
      <c r="AV183" s="48">
        <v>5.2334459999999998</v>
      </c>
      <c r="AW183" s="48">
        <v>6.6299599999999996</v>
      </c>
      <c r="AX183" s="48">
        <v>7.9976399999999996</v>
      </c>
      <c r="AY183" s="48">
        <v>9.3770179999999996</v>
      </c>
      <c r="AZ183" s="48">
        <v>10.756448000000001</v>
      </c>
    </row>
    <row r="184" spans="1:52" ht="15.75" x14ac:dyDescent="0.3">
      <c r="A184" s="61" t="s">
        <v>38</v>
      </c>
      <c r="B184" s="48">
        <v>4.3481709999999998</v>
      </c>
      <c r="C184" s="48">
        <v>5.1204919999999996</v>
      </c>
      <c r="D184" s="48">
        <v>5.8828670000000001</v>
      </c>
      <c r="E184" s="48">
        <v>6.6389779999999998</v>
      </c>
      <c r="F184" s="48">
        <v>7.2703199999999999</v>
      </c>
      <c r="G184" s="48">
        <v>8.0921210000000006</v>
      </c>
      <c r="H184" s="48">
        <v>8.9671859999999999</v>
      </c>
      <c r="I184" s="48">
        <v>0.92567600000000005</v>
      </c>
      <c r="J184" s="48">
        <v>1.6402330000000001</v>
      </c>
      <c r="K184" s="48">
        <v>2.5231439999999998</v>
      </c>
      <c r="L184" s="48">
        <v>3.533134</v>
      </c>
      <c r="M184" s="48">
        <v>4.4433949999999998</v>
      </c>
      <c r="N184" s="48">
        <v>5.3055139999999996</v>
      </c>
      <c r="O184" s="48">
        <v>6.1750119999999997</v>
      </c>
      <c r="P184" s="48">
        <v>7.0641069999999999</v>
      </c>
      <c r="Q184" s="48">
        <v>7.9071309999999997</v>
      </c>
      <c r="R184" s="48">
        <v>8.8659060000000007</v>
      </c>
      <c r="S184" s="48">
        <v>9.7735649999999996</v>
      </c>
      <c r="T184" s="48">
        <v>10.753187</v>
      </c>
      <c r="U184" s="48">
        <v>0.88231899999999996</v>
      </c>
      <c r="V184" s="48">
        <v>1.7658739999999999</v>
      </c>
      <c r="W184" s="48">
        <v>2.7277589999999998</v>
      </c>
      <c r="X184" s="48">
        <v>3.916083</v>
      </c>
      <c r="Y184" s="48">
        <v>5.1650859999999996</v>
      </c>
      <c r="Z184" s="48">
        <v>6.2283559999999998</v>
      </c>
      <c r="AA184" s="48">
        <v>7.5382619999999996</v>
      </c>
      <c r="AB184" s="48">
        <v>8.6885739999999991</v>
      </c>
      <c r="AC184" s="48">
        <v>9.8774460000000008</v>
      </c>
      <c r="AD184" s="48">
        <v>11.052891000000001</v>
      </c>
      <c r="AE184" s="48">
        <v>12.202902999999999</v>
      </c>
      <c r="AF184" s="48">
        <v>13.578383000000001</v>
      </c>
      <c r="AG184" s="48">
        <v>1.3471280000000001</v>
      </c>
      <c r="AH184" s="48">
        <v>2.5850040000000001</v>
      </c>
      <c r="AI184" s="48">
        <v>3.9811000000000001</v>
      </c>
      <c r="AJ184" s="48">
        <v>5.2962680000000004</v>
      </c>
      <c r="AK184" s="48">
        <v>6.6166460000000002</v>
      </c>
      <c r="AL184" s="48">
        <v>7.7937859999999999</v>
      </c>
      <c r="AM184" s="48">
        <v>8.7865319999999993</v>
      </c>
      <c r="AN184" s="48">
        <v>9.7527340000000002</v>
      </c>
      <c r="AO184" s="48">
        <v>10.708031</v>
      </c>
      <c r="AP184" s="48">
        <v>11.762658999999999</v>
      </c>
      <c r="AQ184" s="48">
        <v>13.030804</v>
      </c>
      <c r="AR184" s="48">
        <v>14.518822</v>
      </c>
      <c r="AS184" s="48">
        <v>1.2474289999999999</v>
      </c>
      <c r="AT184" s="48">
        <v>2.406628</v>
      </c>
      <c r="AU184" s="48">
        <v>3.893338</v>
      </c>
      <c r="AV184" s="48">
        <v>5.2334459999999998</v>
      </c>
      <c r="AW184" s="48">
        <v>6.6299599999999996</v>
      </c>
      <c r="AX184" s="48">
        <v>7.9976399999999996</v>
      </c>
      <c r="AY184" s="48">
        <v>9.3770179999999996</v>
      </c>
      <c r="AZ184" s="48">
        <v>10.756448000000001</v>
      </c>
    </row>
    <row r="185" spans="1:52" ht="15.75" x14ac:dyDescent="0.3">
      <c r="A185" s="61" t="s">
        <v>39</v>
      </c>
      <c r="B185" s="48">
        <v>0</v>
      </c>
      <c r="C185" s="48">
        <v>0</v>
      </c>
      <c r="D185" s="48">
        <v>0</v>
      </c>
      <c r="E185" s="48">
        <v>0</v>
      </c>
      <c r="F185" s="48">
        <v>0</v>
      </c>
      <c r="G185" s="48">
        <v>0</v>
      </c>
      <c r="H185" s="48">
        <v>0</v>
      </c>
      <c r="I185" s="48">
        <v>0</v>
      </c>
      <c r="J185" s="48">
        <v>0</v>
      </c>
      <c r="K185" s="48">
        <v>0</v>
      </c>
      <c r="L185" s="48">
        <v>0</v>
      </c>
      <c r="M185" s="48">
        <v>0</v>
      </c>
      <c r="N185" s="48">
        <v>0</v>
      </c>
      <c r="O185" s="48">
        <v>0</v>
      </c>
      <c r="P185" s="48">
        <v>0</v>
      </c>
      <c r="Q185" s="48">
        <v>0</v>
      </c>
      <c r="R185" s="48">
        <v>0</v>
      </c>
      <c r="S185" s="48">
        <v>0</v>
      </c>
      <c r="T185" s="48">
        <v>0</v>
      </c>
      <c r="U185" s="48">
        <v>0</v>
      </c>
      <c r="V185" s="48">
        <v>0</v>
      </c>
      <c r="W185" s="48">
        <v>0</v>
      </c>
      <c r="X185" s="48">
        <v>0</v>
      </c>
      <c r="Y185" s="48">
        <v>0</v>
      </c>
      <c r="Z185" s="48">
        <v>0</v>
      </c>
      <c r="AA185" s="48">
        <v>0</v>
      </c>
      <c r="AB185" s="48">
        <v>0</v>
      </c>
      <c r="AC185" s="48">
        <v>0</v>
      </c>
      <c r="AD185" s="48">
        <v>0</v>
      </c>
      <c r="AE185" s="48">
        <v>0</v>
      </c>
      <c r="AF185" s="48">
        <v>0</v>
      </c>
      <c r="AG185" s="48">
        <v>0</v>
      </c>
      <c r="AH185" s="48">
        <v>0</v>
      </c>
      <c r="AI185" s="48">
        <v>0</v>
      </c>
      <c r="AJ185" s="48">
        <v>0</v>
      </c>
      <c r="AK185" s="48">
        <v>0</v>
      </c>
      <c r="AL185" s="48">
        <v>0</v>
      </c>
      <c r="AM185" s="48">
        <v>0</v>
      </c>
      <c r="AN185" s="48">
        <v>0</v>
      </c>
      <c r="AO185" s="48">
        <v>0</v>
      </c>
      <c r="AP185" s="48">
        <v>0</v>
      </c>
      <c r="AQ185" s="48">
        <v>0</v>
      </c>
      <c r="AR185" s="48">
        <v>0</v>
      </c>
      <c r="AS185" s="48">
        <v>0</v>
      </c>
      <c r="AT185" s="48">
        <v>0</v>
      </c>
      <c r="AU185" s="48">
        <v>0</v>
      </c>
      <c r="AV185" s="48">
        <v>0</v>
      </c>
      <c r="AW185" s="48">
        <v>0</v>
      </c>
      <c r="AX185" s="48">
        <v>0</v>
      </c>
      <c r="AY185" s="48">
        <v>0</v>
      </c>
      <c r="AZ185" s="48">
        <v>0</v>
      </c>
    </row>
    <row r="186" spans="1:52" ht="15.75" x14ac:dyDescent="0.3">
      <c r="A186" s="59" t="s">
        <v>40</v>
      </c>
      <c r="B186" s="48">
        <v>0</v>
      </c>
      <c r="C186" s="48">
        <v>0</v>
      </c>
      <c r="D186" s="48">
        <v>0</v>
      </c>
      <c r="E186" s="48">
        <v>0</v>
      </c>
      <c r="F186" s="48">
        <v>0</v>
      </c>
      <c r="G186" s="48">
        <v>0</v>
      </c>
      <c r="H186" s="48">
        <v>0</v>
      </c>
      <c r="I186" s="48">
        <v>0</v>
      </c>
      <c r="J186" s="48">
        <v>0</v>
      </c>
      <c r="K186" s="48">
        <v>0</v>
      </c>
      <c r="L186" s="48">
        <v>0</v>
      </c>
      <c r="M186" s="48">
        <v>0</v>
      </c>
      <c r="N186" s="48">
        <v>0</v>
      </c>
      <c r="O186" s="48">
        <v>0</v>
      </c>
      <c r="P186" s="48">
        <v>0</v>
      </c>
      <c r="Q186" s="48">
        <v>0</v>
      </c>
      <c r="R186" s="48">
        <v>0</v>
      </c>
      <c r="S186" s="48">
        <v>0</v>
      </c>
      <c r="T186" s="48">
        <v>0</v>
      </c>
      <c r="U186" s="48">
        <v>0</v>
      </c>
      <c r="V186" s="48">
        <v>0</v>
      </c>
      <c r="W186" s="48">
        <v>0</v>
      </c>
      <c r="X186" s="48">
        <v>0</v>
      </c>
      <c r="Y186" s="48">
        <v>0</v>
      </c>
      <c r="Z186" s="48">
        <v>0</v>
      </c>
      <c r="AA186" s="48">
        <v>0</v>
      </c>
      <c r="AB186" s="48">
        <v>0</v>
      </c>
      <c r="AC186" s="48">
        <v>0</v>
      </c>
      <c r="AD186" s="48">
        <v>0</v>
      </c>
      <c r="AE186" s="48">
        <v>0</v>
      </c>
      <c r="AF186" s="48">
        <v>0</v>
      </c>
      <c r="AG186" s="48">
        <v>0</v>
      </c>
      <c r="AH186" s="48">
        <v>0</v>
      </c>
      <c r="AI186" s="48">
        <v>0</v>
      </c>
      <c r="AJ186" s="48">
        <v>0</v>
      </c>
      <c r="AK186" s="48">
        <v>0</v>
      </c>
      <c r="AL186" s="48">
        <v>0</v>
      </c>
      <c r="AM186" s="48">
        <v>0</v>
      </c>
      <c r="AN186" s="48">
        <v>0</v>
      </c>
      <c r="AO186" s="48">
        <v>0</v>
      </c>
      <c r="AP186" s="48">
        <v>0</v>
      </c>
      <c r="AQ186" s="48">
        <v>0</v>
      </c>
      <c r="AR186" s="48">
        <v>0</v>
      </c>
      <c r="AS186" s="48">
        <v>0</v>
      </c>
      <c r="AT186" s="48">
        <v>0</v>
      </c>
      <c r="AU186" s="48">
        <v>0</v>
      </c>
      <c r="AV186" s="48">
        <v>0</v>
      </c>
      <c r="AW186" s="48">
        <v>0</v>
      </c>
      <c r="AX186" s="48">
        <v>0</v>
      </c>
      <c r="AY186" s="48">
        <v>0</v>
      </c>
      <c r="AZ186" s="48">
        <v>0</v>
      </c>
    </row>
    <row r="187" spans="1:52" ht="15.75" x14ac:dyDescent="0.3">
      <c r="A187" s="59" t="s">
        <v>41</v>
      </c>
      <c r="B187" s="48">
        <v>0</v>
      </c>
      <c r="C187" s="48">
        <v>0</v>
      </c>
      <c r="D187" s="48">
        <v>0</v>
      </c>
      <c r="E187" s="48">
        <v>0</v>
      </c>
      <c r="F187" s="48">
        <v>0</v>
      </c>
      <c r="G187" s="48">
        <v>0</v>
      </c>
      <c r="H187" s="48">
        <v>0</v>
      </c>
      <c r="I187" s="48">
        <v>0</v>
      </c>
      <c r="J187" s="48">
        <v>0</v>
      </c>
      <c r="K187" s="48">
        <v>0</v>
      </c>
      <c r="L187" s="48">
        <v>0</v>
      </c>
      <c r="M187" s="48">
        <v>0</v>
      </c>
      <c r="N187" s="48">
        <v>0</v>
      </c>
      <c r="O187" s="48">
        <v>0</v>
      </c>
      <c r="P187" s="48">
        <v>0</v>
      </c>
      <c r="Q187" s="48">
        <v>0</v>
      </c>
      <c r="R187" s="48">
        <v>0</v>
      </c>
      <c r="S187" s="48">
        <v>0</v>
      </c>
      <c r="T187" s="48">
        <v>0</v>
      </c>
      <c r="U187" s="48">
        <v>0</v>
      </c>
      <c r="V187" s="48">
        <v>0</v>
      </c>
      <c r="W187" s="48">
        <v>0</v>
      </c>
      <c r="X187" s="48">
        <v>0</v>
      </c>
      <c r="Y187" s="48">
        <v>0</v>
      </c>
      <c r="Z187" s="48">
        <v>0</v>
      </c>
      <c r="AA187" s="48">
        <v>0</v>
      </c>
      <c r="AB187" s="48">
        <v>0</v>
      </c>
      <c r="AC187" s="48">
        <v>0</v>
      </c>
      <c r="AD187" s="48">
        <v>0</v>
      </c>
      <c r="AE187" s="48">
        <v>0</v>
      </c>
      <c r="AF187" s="48">
        <v>0</v>
      </c>
      <c r="AG187" s="48">
        <v>0</v>
      </c>
      <c r="AH187" s="48">
        <v>0</v>
      </c>
      <c r="AI187" s="48">
        <v>0</v>
      </c>
      <c r="AJ187" s="48">
        <v>0</v>
      </c>
      <c r="AK187" s="48">
        <v>0</v>
      </c>
      <c r="AL187" s="48">
        <v>0</v>
      </c>
      <c r="AM187" s="48">
        <v>0</v>
      </c>
      <c r="AN187" s="48">
        <v>0</v>
      </c>
      <c r="AO187" s="48">
        <v>0</v>
      </c>
      <c r="AP187" s="48">
        <v>0</v>
      </c>
      <c r="AQ187" s="48">
        <v>0</v>
      </c>
      <c r="AR187" s="48">
        <v>0</v>
      </c>
      <c r="AS187" s="48">
        <v>0</v>
      </c>
      <c r="AT187" s="48">
        <v>0</v>
      </c>
      <c r="AU187" s="48">
        <v>0</v>
      </c>
      <c r="AV187" s="48">
        <v>0</v>
      </c>
      <c r="AW187" s="48">
        <v>0</v>
      </c>
      <c r="AX187" s="48">
        <v>0</v>
      </c>
      <c r="AY187" s="48">
        <v>0</v>
      </c>
      <c r="AZ187" s="48">
        <v>0</v>
      </c>
    </row>
    <row r="188" spans="1:52" ht="15.75" x14ac:dyDescent="0.3">
      <c r="A188" s="57" t="s">
        <v>92</v>
      </c>
      <c r="B188" s="48">
        <v>1.3665179999999999</v>
      </c>
      <c r="C188" s="48">
        <v>1.6564160000000001</v>
      </c>
      <c r="D188" s="48">
        <v>1.7938259999999999</v>
      </c>
      <c r="E188" s="48">
        <v>1.8414140000000001</v>
      </c>
      <c r="F188" s="48">
        <v>2.8085309999999999</v>
      </c>
      <c r="G188" s="48">
        <v>2.9974959999999999</v>
      </c>
      <c r="H188" s="48">
        <v>3.0852560000000002</v>
      </c>
      <c r="I188" s="48">
        <v>0.66924300000000003</v>
      </c>
      <c r="J188" s="48">
        <v>0.82644600000000001</v>
      </c>
      <c r="K188" s="48">
        <v>0.98615900000000001</v>
      </c>
      <c r="L188" s="48">
        <v>1.0796889999999999</v>
      </c>
      <c r="M188" s="48">
        <v>1.171271</v>
      </c>
      <c r="N188" s="48">
        <v>1.265941</v>
      </c>
      <c r="O188" s="48">
        <v>1.4116249999999999</v>
      </c>
      <c r="P188" s="48">
        <v>1.6018790000000001</v>
      </c>
      <c r="Q188" s="48">
        <v>1.7729820000000001</v>
      </c>
      <c r="R188" s="48">
        <v>2.0499390000000002</v>
      </c>
      <c r="S188" s="48">
        <v>2.146512</v>
      </c>
      <c r="T188" s="48">
        <v>2.1952090000000002</v>
      </c>
      <c r="U188" s="48">
        <v>5.7449E-2</v>
      </c>
      <c r="V188" s="48">
        <v>0.142678</v>
      </c>
      <c r="W188" s="48">
        <v>0.27302100000000001</v>
      </c>
      <c r="X188" s="48">
        <v>0.32994400000000002</v>
      </c>
      <c r="Y188" s="48">
        <v>0.29577799999999999</v>
      </c>
      <c r="Z188" s="48">
        <v>2.7345670000000002</v>
      </c>
      <c r="AA188" s="48">
        <v>2.834454</v>
      </c>
      <c r="AB188" s="48">
        <v>2.939778</v>
      </c>
      <c r="AC188" s="48">
        <v>3.2307229999999998</v>
      </c>
      <c r="AD188" s="48">
        <v>3.2732480000000002</v>
      </c>
      <c r="AE188" s="48">
        <v>3.3191120000000001</v>
      </c>
      <c r="AF188" s="48">
        <v>3.4968880000000002</v>
      </c>
      <c r="AG188" s="48">
        <v>5.4691999999999998E-2</v>
      </c>
      <c r="AH188" s="48">
        <v>3.0156420000000002</v>
      </c>
      <c r="AI188" s="48">
        <v>3.6136750000000002</v>
      </c>
      <c r="AJ188" s="48">
        <v>3.6796419999999999</v>
      </c>
      <c r="AK188" s="48">
        <v>3.8343579999999999</v>
      </c>
      <c r="AL188" s="48">
        <v>3.8967540000000001</v>
      </c>
      <c r="AM188" s="48">
        <v>4.0488150000000003</v>
      </c>
      <c r="AN188" s="48">
        <v>4.1501089999999996</v>
      </c>
      <c r="AO188" s="48">
        <v>4.2637140000000002</v>
      </c>
      <c r="AP188" s="48">
        <v>4.5934169999999996</v>
      </c>
      <c r="AQ188" s="48">
        <v>4.8325279999999999</v>
      </c>
      <c r="AR188" s="48">
        <v>5.1143330000000002</v>
      </c>
      <c r="AS188" s="48">
        <v>0.13673399999999999</v>
      </c>
      <c r="AT188" s="48">
        <v>0.21197099999999999</v>
      </c>
      <c r="AU188" s="48">
        <v>0.32883600000000002</v>
      </c>
      <c r="AV188" s="48">
        <v>0.53849400000000003</v>
      </c>
      <c r="AW188" s="48">
        <v>0.581098</v>
      </c>
      <c r="AX188" s="48">
        <v>0.77291299999999996</v>
      </c>
      <c r="AY188" s="48">
        <v>0.93821299999999996</v>
      </c>
      <c r="AZ188" s="48">
        <v>1.0681369999999999</v>
      </c>
    </row>
    <row r="189" spans="1:52" ht="15.75" x14ac:dyDescent="0.3">
      <c r="A189" s="56" t="s">
        <v>112</v>
      </c>
      <c r="B189" s="48">
        <v>373.27473800000001</v>
      </c>
      <c r="C189" s="48">
        <v>436.322228</v>
      </c>
      <c r="D189" s="48">
        <v>503.07455299999998</v>
      </c>
      <c r="E189" s="48">
        <v>566.31297499999994</v>
      </c>
      <c r="F189" s="48">
        <v>632.99470799999995</v>
      </c>
      <c r="G189" s="48">
        <v>700.86049400000002</v>
      </c>
      <c r="H189" s="48">
        <v>771.62623199999996</v>
      </c>
      <c r="I189" s="48">
        <v>69.706168999999989</v>
      </c>
      <c r="J189" s="48">
        <v>135.485591</v>
      </c>
      <c r="K189" s="48">
        <v>203.35625199999998</v>
      </c>
      <c r="L189" s="48">
        <v>277.39163200000002</v>
      </c>
      <c r="M189" s="48">
        <v>352.60171500000001</v>
      </c>
      <c r="N189" s="48">
        <v>430.46154200000001</v>
      </c>
      <c r="O189" s="48">
        <v>508.44743000000005</v>
      </c>
      <c r="P189" s="48">
        <v>590.73123699999996</v>
      </c>
      <c r="Q189" s="48">
        <v>666.053855</v>
      </c>
      <c r="R189" s="48">
        <v>749.60567300000002</v>
      </c>
      <c r="S189" s="48">
        <v>833.7734670000001</v>
      </c>
      <c r="T189" s="48">
        <v>918.06629500000008</v>
      </c>
      <c r="U189" s="48">
        <v>80.638506000000007</v>
      </c>
      <c r="V189" s="48">
        <v>159.534053</v>
      </c>
      <c r="W189" s="48">
        <v>240.16717600000001</v>
      </c>
      <c r="X189" s="48">
        <v>329.57503599999995</v>
      </c>
      <c r="Y189" s="48">
        <v>422.13794100000001</v>
      </c>
      <c r="Z189" s="48">
        <v>512.86383599999999</v>
      </c>
      <c r="AA189" s="48">
        <v>609.26967400000001</v>
      </c>
      <c r="AB189" s="48">
        <v>703.57434000000001</v>
      </c>
      <c r="AC189" s="48">
        <v>799.16886099999999</v>
      </c>
      <c r="AD189" s="48">
        <v>897.03911000000016</v>
      </c>
      <c r="AE189" s="48">
        <v>992.79259799999988</v>
      </c>
      <c r="AF189" s="48">
        <v>1101.918639</v>
      </c>
      <c r="AG189" s="48">
        <v>92.348503999999991</v>
      </c>
      <c r="AH189" s="48">
        <v>183.43289999999999</v>
      </c>
      <c r="AI189" s="48">
        <v>277.30128300000001</v>
      </c>
      <c r="AJ189" s="48">
        <v>349.160731</v>
      </c>
      <c r="AK189" s="48">
        <v>428.15284699999995</v>
      </c>
      <c r="AL189" s="48">
        <v>527.64460999999994</v>
      </c>
      <c r="AM189" s="48">
        <v>627.12871800000005</v>
      </c>
      <c r="AN189" s="48">
        <v>732.58363199999997</v>
      </c>
      <c r="AO189" s="48">
        <v>842.53556900000001</v>
      </c>
      <c r="AP189" s="48">
        <v>955.98339199999998</v>
      </c>
      <c r="AQ189" s="48">
        <v>1081.181777</v>
      </c>
      <c r="AR189" s="48">
        <v>1207.6701930000002</v>
      </c>
      <c r="AS189" s="48">
        <v>112.35791</v>
      </c>
      <c r="AT189" s="48">
        <v>230.69126800000001</v>
      </c>
      <c r="AU189" s="48">
        <v>376.97506199999998</v>
      </c>
      <c r="AV189" s="48">
        <v>516.67056500000001</v>
      </c>
      <c r="AW189" s="48">
        <v>668.95152900000005</v>
      </c>
      <c r="AX189" s="48">
        <v>821.52148000000011</v>
      </c>
      <c r="AY189" s="48">
        <v>977.24051699999995</v>
      </c>
      <c r="AZ189" s="48">
        <v>1141.3638649999998</v>
      </c>
    </row>
    <row r="190" spans="1:52" ht="15.75" x14ac:dyDescent="0.3">
      <c r="A190" s="10" t="s">
        <v>113</v>
      </c>
      <c r="B190" s="48">
        <v>210.26447099999999</v>
      </c>
      <c r="C190" s="48">
        <v>251.41270399999999</v>
      </c>
      <c r="D190" s="48">
        <v>288.07140199999998</v>
      </c>
      <c r="E190" s="48">
        <v>321.86329699999999</v>
      </c>
      <c r="F190" s="48">
        <v>367.40157900000003</v>
      </c>
      <c r="G190" s="48">
        <v>405.80933700000003</v>
      </c>
      <c r="H190" s="48">
        <v>444.66584699999999</v>
      </c>
      <c r="I190" s="48">
        <v>50.726520000000001</v>
      </c>
      <c r="J190" s="48">
        <v>90.134427000000002</v>
      </c>
      <c r="K190" s="48">
        <v>128.035237</v>
      </c>
      <c r="L190" s="48">
        <v>174.31171399999999</v>
      </c>
      <c r="M190" s="48">
        <v>219.10906199999999</v>
      </c>
      <c r="N190" s="48">
        <v>262.18548800000002</v>
      </c>
      <c r="O190" s="48">
        <v>306.97131200000001</v>
      </c>
      <c r="P190" s="48">
        <v>349.09874300000001</v>
      </c>
      <c r="Q190" s="48">
        <v>385.047484</v>
      </c>
      <c r="R190" s="48">
        <v>434.71740199999999</v>
      </c>
      <c r="S190" s="48">
        <v>485.61714699999999</v>
      </c>
      <c r="T190" s="48">
        <v>531.787961</v>
      </c>
      <c r="U190" s="48">
        <v>49.641426000000003</v>
      </c>
      <c r="V190" s="48">
        <v>98.257350000000002</v>
      </c>
      <c r="W190" s="48">
        <v>152.77386300000001</v>
      </c>
      <c r="X190" s="48">
        <v>200.44722999999999</v>
      </c>
      <c r="Y190" s="48">
        <v>254.472523</v>
      </c>
      <c r="Z190" s="48">
        <v>302.88545800000003</v>
      </c>
      <c r="AA190" s="48">
        <v>356.70112899999998</v>
      </c>
      <c r="AB190" s="48">
        <v>411.68249500000002</v>
      </c>
      <c r="AC190" s="48">
        <v>464.27753899999999</v>
      </c>
      <c r="AD190" s="48">
        <v>512.21622300000001</v>
      </c>
      <c r="AE190" s="48">
        <v>571.19589199999996</v>
      </c>
      <c r="AF190" s="48">
        <v>628.97217000000001</v>
      </c>
      <c r="AG190" s="48">
        <v>55.819330000000001</v>
      </c>
      <c r="AH190" s="48">
        <v>105.23626299999999</v>
      </c>
      <c r="AI190" s="48">
        <v>159.32398499999999</v>
      </c>
      <c r="AJ190" s="48">
        <v>205.12101999999999</v>
      </c>
      <c r="AK190" s="48">
        <v>249.50152499999999</v>
      </c>
      <c r="AL190" s="48">
        <v>304.74649099999999</v>
      </c>
      <c r="AM190" s="48">
        <v>358.63786900000002</v>
      </c>
      <c r="AN190" s="48">
        <v>421.78950600000002</v>
      </c>
      <c r="AO190" s="48">
        <v>477.19262900000001</v>
      </c>
      <c r="AP190" s="48">
        <v>545.16446299999996</v>
      </c>
      <c r="AQ190" s="48">
        <v>614.53592700000002</v>
      </c>
      <c r="AR190" s="48">
        <v>690.476675</v>
      </c>
      <c r="AS190" s="48">
        <v>75.451706999999999</v>
      </c>
      <c r="AT190" s="48">
        <v>144.66895700000001</v>
      </c>
      <c r="AU190" s="48">
        <v>233.27299300000001</v>
      </c>
      <c r="AV190" s="48">
        <v>329.89173399999999</v>
      </c>
      <c r="AW190" s="48">
        <v>425.68338399999999</v>
      </c>
      <c r="AX190" s="48">
        <v>525.57012499999996</v>
      </c>
      <c r="AY190" s="48">
        <v>643.42872699999998</v>
      </c>
      <c r="AZ190" s="48">
        <v>754.21607600000004</v>
      </c>
    </row>
    <row r="191" spans="1:52" ht="15.75" x14ac:dyDescent="0.3">
      <c r="A191" s="10" t="s">
        <v>114</v>
      </c>
      <c r="B191" s="48">
        <v>134.57164800000001</v>
      </c>
      <c r="C191" s="48">
        <v>157.680834</v>
      </c>
      <c r="D191" s="48">
        <v>180.47985399999999</v>
      </c>
      <c r="E191" s="48">
        <v>204.391685</v>
      </c>
      <c r="F191" s="48">
        <v>243.25305800000001</v>
      </c>
      <c r="G191" s="48">
        <v>270.93047200000001</v>
      </c>
      <c r="H191" s="48">
        <v>312.06760600000001</v>
      </c>
      <c r="I191" s="48">
        <v>29.059237</v>
      </c>
      <c r="J191" s="48">
        <v>62.232622999999997</v>
      </c>
      <c r="K191" s="48">
        <v>85.283126999999993</v>
      </c>
      <c r="L191" s="48">
        <v>119.61439</v>
      </c>
      <c r="M191" s="48">
        <v>163.67603099999999</v>
      </c>
      <c r="N191" s="48">
        <v>202.09596199999999</v>
      </c>
      <c r="O191" s="48">
        <v>242.818287</v>
      </c>
      <c r="P191" s="48">
        <v>285.52758</v>
      </c>
      <c r="Q191" s="48">
        <v>317.55866700000001</v>
      </c>
      <c r="R191" s="48">
        <v>375.03846600000003</v>
      </c>
      <c r="S191" s="48">
        <v>417.00967400000002</v>
      </c>
      <c r="T191" s="48">
        <v>442.41188499999998</v>
      </c>
      <c r="U191" s="48">
        <v>32.613056999999998</v>
      </c>
      <c r="V191" s="48">
        <v>70.507791999999995</v>
      </c>
      <c r="W191" s="48">
        <v>109.185405</v>
      </c>
      <c r="X191" s="48">
        <v>146.55535599999999</v>
      </c>
      <c r="Y191" s="48">
        <v>189.19552300000001</v>
      </c>
      <c r="Z191" s="48">
        <v>218.08519699999999</v>
      </c>
      <c r="AA191" s="48">
        <v>258.27159799999998</v>
      </c>
      <c r="AB191" s="48">
        <v>291.58403600000003</v>
      </c>
      <c r="AC191" s="48">
        <v>330.68581799999998</v>
      </c>
      <c r="AD191" s="48">
        <v>378.20373799999999</v>
      </c>
      <c r="AE191" s="48">
        <v>428.139025</v>
      </c>
      <c r="AF191" s="48">
        <v>475.834768</v>
      </c>
      <c r="AG191" s="48">
        <v>28.337022999999999</v>
      </c>
      <c r="AH191" s="48">
        <v>38.874231000000002</v>
      </c>
      <c r="AI191" s="48">
        <v>146.62146000000001</v>
      </c>
      <c r="AJ191" s="48">
        <v>205.708349</v>
      </c>
      <c r="AK191" s="48">
        <v>260.18384400000002</v>
      </c>
      <c r="AL191" s="48">
        <v>301.42681199999998</v>
      </c>
      <c r="AM191" s="48">
        <v>344.43755099999998</v>
      </c>
      <c r="AN191" s="48">
        <v>391.38369499999999</v>
      </c>
      <c r="AO191" s="48">
        <v>443.68701900000002</v>
      </c>
      <c r="AP191" s="48">
        <v>494.514185</v>
      </c>
      <c r="AQ191" s="48">
        <v>538.17928700000004</v>
      </c>
      <c r="AR191" s="48">
        <v>592.62657300000001</v>
      </c>
      <c r="AS191" s="48">
        <v>61.388092</v>
      </c>
      <c r="AT191" s="48">
        <v>135.52904100000001</v>
      </c>
      <c r="AU191" s="48">
        <v>225.85319100000001</v>
      </c>
      <c r="AV191" s="48">
        <v>282.26630299999999</v>
      </c>
      <c r="AW191" s="48">
        <v>336.892019</v>
      </c>
      <c r="AX191" s="48">
        <v>395.29315700000001</v>
      </c>
      <c r="AY191" s="48">
        <v>447.46419900000001</v>
      </c>
      <c r="AZ191" s="48">
        <v>510.954947</v>
      </c>
    </row>
    <row r="192" spans="1:52" ht="15.75" x14ac:dyDescent="0.3">
      <c r="A192" s="10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</row>
    <row r="193" spans="1:52" ht="15.75" x14ac:dyDescent="0.3">
      <c r="A193" s="10" t="s">
        <v>115</v>
      </c>
      <c r="B193" s="48">
        <v>158.345538</v>
      </c>
      <c r="C193" s="48">
        <v>172.63694699999999</v>
      </c>
      <c r="D193" s="48">
        <v>198.87286700000001</v>
      </c>
      <c r="E193" s="48">
        <v>227.77623500000001</v>
      </c>
      <c r="F193" s="48">
        <v>238.07477299999999</v>
      </c>
      <c r="G193" s="48">
        <v>-8.0343710000000002</v>
      </c>
      <c r="H193" s="48">
        <v>-41.531726999999997</v>
      </c>
      <c r="I193" s="48">
        <v>65.719046000000006</v>
      </c>
      <c r="J193" s="48">
        <v>89.700855000000004</v>
      </c>
      <c r="K193" s="48">
        <v>115.516423</v>
      </c>
      <c r="L193" s="48">
        <v>162.96011999999999</v>
      </c>
      <c r="M193" s="48">
        <v>179.034235</v>
      </c>
      <c r="N193" s="48">
        <v>198.517875</v>
      </c>
      <c r="O193" s="48">
        <v>225.23456300000001</v>
      </c>
      <c r="P193" s="48">
        <v>263.71753899999999</v>
      </c>
      <c r="Q193" s="48">
        <v>278.15472799999998</v>
      </c>
      <c r="R193" s="48">
        <v>278.07585</v>
      </c>
      <c r="S193" s="48">
        <v>310.726632</v>
      </c>
      <c r="T193" s="48">
        <v>350.74237399999998</v>
      </c>
      <c r="U193" s="48">
        <v>35.094569999999997</v>
      </c>
      <c r="V193" s="48">
        <v>52.691121000000003</v>
      </c>
      <c r="W193" s="48">
        <v>106.648301</v>
      </c>
      <c r="X193" s="48">
        <v>155.67619500000001</v>
      </c>
      <c r="Y193" s="48">
        <v>165.44378</v>
      </c>
      <c r="Z193" s="48">
        <v>199.64086800000001</v>
      </c>
      <c r="AA193" s="48">
        <v>207.85549399999999</v>
      </c>
      <c r="AB193" s="48">
        <v>245.99998600000001</v>
      </c>
      <c r="AC193" s="48">
        <v>260.22003899999999</v>
      </c>
      <c r="AD193" s="48">
        <v>280.88795399999998</v>
      </c>
      <c r="AE193" s="48">
        <v>290.07151299999998</v>
      </c>
      <c r="AF193" s="48">
        <v>342.36617999999999</v>
      </c>
      <c r="AG193" s="48">
        <v>13.601190000000001</v>
      </c>
      <c r="AH193" s="48">
        <v>44.760824999999997</v>
      </c>
      <c r="AI193" s="48">
        <v>69.505804999999995</v>
      </c>
      <c r="AJ193" s="48">
        <v>85.022794000000005</v>
      </c>
      <c r="AK193" s="48">
        <v>88.863608999999997</v>
      </c>
      <c r="AL193" s="48">
        <v>88.657632000000007</v>
      </c>
      <c r="AM193" s="48">
        <v>104.127413</v>
      </c>
      <c r="AN193" s="48">
        <v>111.187755</v>
      </c>
      <c r="AO193" s="48">
        <v>121.078599</v>
      </c>
      <c r="AP193" s="48">
        <v>156.64006599999999</v>
      </c>
      <c r="AQ193" s="48">
        <v>185.531578</v>
      </c>
      <c r="AR193" s="48">
        <v>205.81805499999999</v>
      </c>
      <c r="AS193" s="48">
        <v>3.4324780000000001</v>
      </c>
      <c r="AT193" s="48">
        <v>42.319920000000003</v>
      </c>
      <c r="AU193" s="48">
        <v>70.590102999999999</v>
      </c>
      <c r="AV193" s="48">
        <v>108.051637</v>
      </c>
      <c r="AW193" s="48">
        <v>152.768607</v>
      </c>
      <c r="AX193" s="48">
        <v>129.79985300000001</v>
      </c>
      <c r="AY193" s="48">
        <v>143.670883</v>
      </c>
      <c r="AZ193" s="48">
        <v>182.21771699999999</v>
      </c>
    </row>
    <row r="194" spans="1:52" ht="15.75" x14ac:dyDescent="0.3">
      <c r="A194" s="16" t="s">
        <v>116</v>
      </c>
      <c r="B194" s="47">
        <v>2986.4259870000001</v>
      </c>
      <c r="C194" s="47">
        <v>3555.0682980000001</v>
      </c>
      <c r="D194" s="47">
        <v>4139.6721019999995</v>
      </c>
      <c r="E194" s="47">
        <v>4643.8466799999997</v>
      </c>
      <c r="F194" s="47">
        <v>5202.1739900000002</v>
      </c>
      <c r="G194" s="47">
        <v>5694.653773</v>
      </c>
      <c r="H194" s="47">
        <v>6317.7539790000001</v>
      </c>
      <c r="I194" s="47">
        <v>640.54413299999999</v>
      </c>
      <c r="J194" s="47">
        <v>1132.1713340000001</v>
      </c>
      <c r="K194" s="47">
        <v>1733.391887</v>
      </c>
      <c r="L194" s="47">
        <v>2342.6692510000003</v>
      </c>
      <c r="M194" s="47">
        <v>2974.3667270000001</v>
      </c>
      <c r="N194" s="47">
        <v>3561.2954599999994</v>
      </c>
      <c r="O194" s="47">
        <v>4172.931595</v>
      </c>
      <c r="P194" s="47">
        <v>4876.0631760000006</v>
      </c>
      <c r="Q194" s="47">
        <v>5401.4083289999999</v>
      </c>
      <c r="R194" s="47">
        <v>6076.6662980000001</v>
      </c>
      <c r="S194" s="47">
        <v>6741.3492200000001</v>
      </c>
      <c r="T194" s="47">
        <v>7387.9233580000009</v>
      </c>
      <c r="U194" s="47">
        <v>682.49463600000001</v>
      </c>
      <c r="V194" s="47">
        <v>1285.880817</v>
      </c>
      <c r="W194" s="47">
        <v>2025.0794429999996</v>
      </c>
      <c r="X194" s="47">
        <v>2703.767374</v>
      </c>
      <c r="Y194" s="47">
        <v>3378.9208990000002</v>
      </c>
      <c r="Z194" s="47">
        <v>4047.3192079999994</v>
      </c>
      <c r="AA194" s="47">
        <v>4779.3854630000005</v>
      </c>
      <c r="AB194" s="47">
        <v>5535.5622679999997</v>
      </c>
      <c r="AC194" s="47">
        <v>6225.1484380000002</v>
      </c>
      <c r="AD194" s="47">
        <v>6926.2905179999989</v>
      </c>
      <c r="AE194" s="47">
        <v>7508.1511609999998</v>
      </c>
      <c r="AF194" s="47">
        <v>8298.7414969999991</v>
      </c>
      <c r="AG194" s="47">
        <v>690.16553699999997</v>
      </c>
      <c r="AH194" s="47">
        <v>1326.8749440000001</v>
      </c>
      <c r="AI194" s="47">
        <v>2118.9021089999997</v>
      </c>
      <c r="AJ194" s="47">
        <v>2783.3906569999999</v>
      </c>
      <c r="AK194" s="47">
        <v>3503.1119960000001</v>
      </c>
      <c r="AL194" s="47">
        <v>4128.48567</v>
      </c>
      <c r="AM194" s="47">
        <v>4736.919065</v>
      </c>
      <c r="AN194" s="47">
        <v>5364.8842340000001</v>
      </c>
      <c r="AO194" s="47">
        <v>5988.3062799999998</v>
      </c>
      <c r="AP194" s="47">
        <v>6593.450088999999</v>
      </c>
      <c r="AQ194" s="47">
        <v>7157.3991460000007</v>
      </c>
      <c r="AR194" s="47">
        <v>7772.2415729999993</v>
      </c>
      <c r="AS194" s="47">
        <v>652.95693399999993</v>
      </c>
      <c r="AT194" s="47">
        <v>1274.1990809999998</v>
      </c>
      <c r="AU194" s="47">
        <v>2034.5181939999998</v>
      </c>
      <c r="AV194" s="47">
        <v>2749.9679310000001</v>
      </c>
      <c r="AW194" s="47">
        <v>3472.5372280000001</v>
      </c>
      <c r="AX194" s="47">
        <v>4120.2687770000002</v>
      </c>
      <c r="AY194" s="47">
        <v>4741.229214</v>
      </c>
      <c r="AZ194" s="47">
        <v>5437.1626329999999</v>
      </c>
    </row>
    <row r="195" spans="1:52" ht="15.75" x14ac:dyDescent="0.3">
      <c r="A195" s="10" t="s">
        <v>117</v>
      </c>
      <c r="B195" s="48">
        <v>1628.3820720000001</v>
      </c>
      <c r="C195" s="48">
        <v>1898.267141</v>
      </c>
      <c r="D195" s="48">
        <v>2182.2972930000001</v>
      </c>
      <c r="E195" s="48">
        <v>2460.7322060000001</v>
      </c>
      <c r="F195" s="48">
        <v>2744.7619319999999</v>
      </c>
      <c r="G195" s="48">
        <v>3042.5169270000001</v>
      </c>
      <c r="H195" s="48">
        <v>3360.9772819999998</v>
      </c>
      <c r="I195" s="48">
        <v>283.17375900000002</v>
      </c>
      <c r="J195" s="48">
        <v>578.113203</v>
      </c>
      <c r="K195" s="48">
        <v>884.82987500000002</v>
      </c>
      <c r="L195" s="48">
        <v>1199.3109730000001</v>
      </c>
      <c r="M195" s="48">
        <v>1502.840234</v>
      </c>
      <c r="N195" s="48">
        <v>1814.9356580000001</v>
      </c>
      <c r="O195" s="48">
        <v>2129.29261</v>
      </c>
      <c r="P195" s="48">
        <v>2455.5525090000001</v>
      </c>
      <c r="Q195" s="48">
        <v>2771.2985840000001</v>
      </c>
      <c r="R195" s="48">
        <v>3083.4181189999999</v>
      </c>
      <c r="S195" s="48">
        <v>3450.4884440000001</v>
      </c>
      <c r="T195" s="48">
        <v>3830.5866769999998</v>
      </c>
      <c r="U195" s="48">
        <v>335.94304599999998</v>
      </c>
      <c r="V195" s="48">
        <v>688.18694900000003</v>
      </c>
      <c r="W195" s="48">
        <v>1007.667047</v>
      </c>
      <c r="X195" s="48">
        <v>1354.145908</v>
      </c>
      <c r="Y195" s="48">
        <v>1717.7909629999999</v>
      </c>
      <c r="Z195" s="48">
        <v>2077.685817</v>
      </c>
      <c r="AA195" s="48">
        <v>2458.226314</v>
      </c>
      <c r="AB195" s="48">
        <v>2799.8052499999999</v>
      </c>
      <c r="AC195" s="48">
        <v>3164.9077029999999</v>
      </c>
      <c r="AD195" s="48">
        <v>3491.261771</v>
      </c>
      <c r="AE195" s="48">
        <v>3792.7031459999998</v>
      </c>
      <c r="AF195" s="48">
        <v>4245.2358119999999</v>
      </c>
      <c r="AG195" s="48">
        <v>362.18276700000001</v>
      </c>
      <c r="AH195" s="48">
        <v>750.15144099999998</v>
      </c>
      <c r="AI195" s="48">
        <v>1140.5239819999999</v>
      </c>
      <c r="AJ195" s="48">
        <v>1540.010884</v>
      </c>
      <c r="AK195" s="48">
        <v>1915.4934519999999</v>
      </c>
      <c r="AL195" s="48">
        <v>2293.8719169999999</v>
      </c>
      <c r="AM195" s="48">
        <v>2663.535441</v>
      </c>
      <c r="AN195" s="48">
        <v>3030.1211859999999</v>
      </c>
      <c r="AO195" s="48">
        <v>3389.6064660000002</v>
      </c>
      <c r="AP195" s="48">
        <v>3796.8513790000002</v>
      </c>
      <c r="AQ195" s="48">
        <v>4225.4516030000004</v>
      </c>
      <c r="AR195" s="48">
        <v>4710.9782850000001</v>
      </c>
      <c r="AS195" s="48">
        <v>387.21101199999998</v>
      </c>
      <c r="AT195" s="48">
        <v>779.720279</v>
      </c>
      <c r="AU195" s="48">
        <v>1183.2857389999999</v>
      </c>
      <c r="AV195" s="48">
        <v>1581.6119590000001</v>
      </c>
      <c r="AW195" s="48">
        <v>1958.9661759999999</v>
      </c>
      <c r="AX195" s="48">
        <v>2315.1387140000002</v>
      </c>
      <c r="AY195" s="48">
        <v>2676.817051</v>
      </c>
      <c r="AZ195" s="48">
        <v>3059.6323750000001</v>
      </c>
    </row>
    <row r="196" spans="1:52" ht="15.75" x14ac:dyDescent="0.3">
      <c r="A196" s="1" t="s">
        <v>118</v>
      </c>
      <c r="B196" s="47">
        <v>1358.043915</v>
      </c>
      <c r="C196" s="47">
        <v>1656.8011570000001</v>
      </c>
      <c r="D196" s="47">
        <v>1957.3748089999995</v>
      </c>
      <c r="E196" s="47">
        <v>2183.1144739999995</v>
      </c>
      <c r="F196" s="47">
        <v>2457.4120580000003</v>
      </c>
      <c r="G196" s="47">
        <v>2652.1368459999999</v>
      </c>
      <c r="H196" s="47">
        <v>2956.7766970000002</v>
      </c>
      <c r="I196" s="47">
        <v>357.37037399999997</v>
      </c>
      <c r="J196" s="47">
        <v>554.05813100000012</v>
      </c>
      <c r="K196" s="47">
        <v>848.56201199999998</v>
      </c>
      <c r="L196" s="47">
        <v>1143.3582780000002</v>
      </c>
      <c r="M196" s="47">
        <v>1471.5264930000001</v>
      </c>
      <c r="N196" s="47">
        <v>1746.3598019999993</v>
      </c>
      <c r="O196" s="47">
        <v>2043.638985</v>
      </c>
      <c r="P196" s="47">
        <v>2420.5106670000005</v>
      </c>
      <c r="Q196" s="47">
        <v>2630.1097449999997</v>
      </c>
      <c r="R196" s="47">
        <v>2993.2481790000002</v>
      </c>
      <c r="S196" s="47">
        <v>3290.860776</v>
      </c>
      <c r="T196" s="47">
        <v>3557.3366810000011</v>
      </c>
      <c r="U196" s="47">
        <v>346.55159000000003</v>
      </c>
      <c r="V196" s="47">
        <v>597.69386799999995</v>
      </c>
      <c r="W196" s="47">
        <v>1017.4123959999996</v>
      </c>
      <c r="X196" s="47">
        <v>1349.6214660000001</v>
      </c>
      <c r="Y196" s="47">
        <v>1661.1299360000003</v>
      </c>
      <c r="Z196" s="47">
        <v>1969.6333909999994</v>
      </c>
      <c r="AA196" s="47">
        <v>2321.1591490000005</v>
      </c>
      <c r="AB196" s="47">
        <v>2735.7570179999998</v>
      </c>
      <c r="AC196" s="47">
        <v>3060.2407350000003</v>
      </c>
      <c r="AD196" s="47">
        <v>3435.0287469999989</v>
      </c>
      <c r="AE196" s="47">
        <v>3715.4480149999999</v>
      </c>
      <c r="AF196" s="47">
        <v>4053.5056849999992</v>
      </c>
      <c r="AG196" s="47">
        <v>327.98276999999996</v>
      </c>
      <c r="AH196" s="47">
        <v>576.72350300000016</v>
      </c>
      <c r="AI196" s="47">
        <v>978.37812699999972</v>
      </c>
      <c r="AJ196" s="47">
        <v>1243.3797729999999</v>
      </c>
      <c r="AK196" s="47">
        <v>1587.6185440000002</v>
      </c>
      <c r="AL196" s="47">
        <v>1834.6137530000001</v>
      </c>
      <c r="AM196" s="47">
        <v>2073.3836240000001</v>
      </c>
      <c r="AN196" s="47">
        <v>2334.7630480000003</v>
      </c>
      <c r="AO196" s="47">
        <v>2598.6998139999996</v>
      </c>
      <c r="AP196" s="47">
        <v>2796.5987099999988</v>
      </c>
      <c r="AQ196" s="47">
        <v>2931.9475430000002</v>
      </c>
      <c r="AR196" s="47">
        <v>3061.2632879999992</v>
      </c>
      <c r="AS196" s="47">
        <v>265.74592199999995</v>
      </c>
      <c r="AT196" s="47">
        <v>494.47880199999975</v>
      </c>
      <c r="AU196" s="47">
        <v>851.23245499999985</v>
      </c>
      <c r="AV196" s="47">
        <v>1168.3559720000001</v>
      </c>
      <c r="AW196" s="47">
        <v>1513.5710520000002</v>
      </c>
      <c r="AX196" s="47">
        <v>1805.1300630000001</v>
      </c>
      <c r="AY196" s="47">
        <v>2064.412163</v>
      </c>
      <c r="AZ196" s="47">
        <v>2377.5302579999998</v>
      </c>
    </row>
    <row r="197" spans="1:52" ht="15.75" x14ac:dyDescent="0.3">
      <c r="A197" s="17" t="s">
        <v>119</v>
      </c>
      <c r="B197" s="48">
        <v>0</v>
      </c>
      <c r="C197" s="48">
        <v>0</v>
      </c>
      <c r="D197" s="48">
        <v>0</v>
      </c>
      <c r="E197" s="48">
        <v>0</v>
      </c>
      <c r="F197" s="48">
        <v>0</v>
      </c>
      <c r="G197" s="48">
        <v>0</v>
      </c>
      <c r="H197" s="48">
        <v>0</v>
      </c>
      <c r="I197" s="48">
        <v>0</v>
      </c>
      <c r="J197" s="48">
        <v>0</v>
      </c>
      <c r="K197" s="48">
        <v>0</v>
      </c>
      <c r="L197" s="48">
        <v>0</v>
      </c>
      <c r="M197" s="48">
        <v>0</v>
      </c>
      <c r="N197" s="48">
        <v>0</v>
      </c>
      <c r="O197" s="48">
        <v>0</v>
      </c>
      <c r="P197" s="48">
        <v>0</v>
      </c>
      <c r="Q197" s="48">
        <v>0</v>
      </c>
      <c r="R197" s="48">
        <v>0</v>
      </c>
      <c r="S197" s="48">
        <v>0</v>
      </c>
      <c r="T197" s="48">
        <v>0</v>
      </c>
      <c r="U197" s="48">
        <v>0</v>
      </c>
      <c r="V197" s="48">
        <v>0</v>
      </c>
      <c r="W197" s="48">
        <v>0</v>
      </c>
      <c r="X197" s="48">
        <v>0</v>
      </c>
      <c r="Y197" s="48">
        <v>0</v>
      </c>
      <c r="Z197" s="48">
        <v>0</v>
      </c>
      <c r="AA197" s="48">
        <v>0</v>
      </c>
      <c r="AB197" s="48">
        <v>0</v>
      </c>
      <c r="AC197" s="48">
        <v>0</v>
      </c>
      <c r="AD197" s="48">
        <v>0</v>
      </c>
      <c r="AE197" s="48">
        <v>0</v>
      </c>
      <c r="AF197" s="48">
        <v>0</v>
      </c>
      <c r="AG197" s="48">
        <v>0</v>
      </c>
      <c r="AH197" s="48">
        <v>0</v>
      </c>
      <c r="AI197" s="48">
        <v>0</v>
      </c>
      <c r="AJ197" s="48">
        <v>0</v>
      </c>
      <c r="AK197" s="48">
        <v>0</v>
      </c>
      <c r="AL197" s="48">
        <v>0</v>
      </c>
      <c r="AM197" s="48">
        <v>0</v>
      </c>
      <c r="AN197" s="48">
        <v>0</v>
      </c>
      <c r="AO197" s="48">
        <v>0</v>
      </c>
      <c r="AP197" s="48">
        <v>0</v>
      </c>
      <c r="AQ197" s="48">
        <v>0</v>
      </c>
      <c r="AR197" s="48">
        <v>0</v>
      </c>
      <c r="AS197" s="48">
        <v>0</v>
      </c>
      <c r="AT197" s="48">
        <v>0</v>
      </c>
      <c r="AU197" s="48">
        <v>0</v>
      </c>
      <c r="AV197" s="48">
        <v>0</v>
      </c>
      <c r="AW197" s="48">
        <v>0</v>
      </c>
      <c r="AX197" s="48">
        <v>0</v>
      </c>
      <c r="AY197" s="48">
        <v>0</v>
      </c>
      <c r="AZ197" s="48">
        <v>0</v>
      </c>
    </row>
    <row r="198" spans="1:52" ht="15.75" x14ac:dyDescent="0.3">
      <c r="A198" s="17" t="s">
        <v>120</v>
      </c>
      <c r="B198" s="48">
        <v>0</v>
      </c>
      <c r="C198" s="48">
        <v>0</v>
      </c>
      <c r="D198" s="48">
        <v>0</v>
      </c>
      <c r="E198" s="48">
        <v>0</v>
      </c>
      <c r="F198" s="48">
        <v>0</v>
      </c>
      <c r="G198" s="48">
        <v>0</v>
      </c>
      <c r="H198" s="48">
        <v>0</v>
      </c>
      <c r="I198" s="48">
        <v>0</v>
      </c>
      <c r="J198" s="48">
        <v>0</v>
      </c>
      <c r="K198" s="48">
        <v>0</v>
      </c>
      <c r="L198" s="48">
        <v>0</v>
      </c>
      <c r="M198" s="48">
        <v>0</v>
      </c>
      <c r="N198" s="48">
        <v>0</v>
      </c>
      <c r="O198" s="48">
        <v>0</v>
      </c>
      <c r="P198" s="48">
        <v>0</v>
      </c>
      <c r="Q198" s="48">
        <v>0</v>
      </c>
      <c r="R198" s="48">
        <v>0</v>
      </c>
      <c r="S198" s="48">
        <v>0</v>
      </c>
      <c r="T198" s="48">
        <v>0</v>
      </c>
      <c r="U198" s="48">
        <v>0</v>
      </c>
      <c r="V198" s="48">
        <v>0</v>
      </c>
      <c r="W198" s="48">
        <v>0</v>
      </c>
      <c r="X198" s="48">
        <v>0</v>
      </c>
      <c r="Y198" s="48">
        <v>0</v>
      </c>
      <c r="Z198" s="48">
        <v>0</v>
      </c>
      <c r="AA198" s="48">
        <v>0</v>
      </c>
      <c r="AB198" s="48">
        <v>0</v>
      </c>
      <c r="AC198" s="48">
        <v>0</v>
      </c>
      <c r="AD198" s="48">
        <v>0</v>
      </c>
      <c r="AE198" s="48">
        <v>0</v>
      </c>
      <c r="AF198" s="48">
        <v>0</v>
      </c>
      <c r="AG198" s="48">
        <v>0</v>
      </c>
      <c r="AH198" s="48">
        <v>0</v>
      </c>
      <c r="AI198" s="48">
        <v>0</v>
      </c>
      <c r="AJ198" s="48">
        <v>0</v>
      </c>
      <c r="AK198" s="48">
        <v>0</v>
      </c>
      <c r="AL198" s="48">
        <v>0</v>
      </c>
      <c r="AM198" s="48">
        <v>0</v>
      </c>
      <c r="AN198" s="48">
        <v>0</v>
      </c>
      <c r="AO198" s="48">
        <v>0</v>
      </c>
      <c r="AP198" s="48">
        <v>0</v>
      </c>
      <c r="AQ198" s="48">
        <v>0</v>
      </c>
      <c r="AR198" s="48">
        <v>0</v>
      </c>
      <c r="AS198" s="48">
        <v>0</v>
      </c>
      <c r="AT198" s="48">
        <v>0</v>
      </c>
      <c r="AU198" s="48">
        <v>0</v>
      </c>
      <c r="AV198" s="48">
        <v>0</v>
      </c>
      <c r="AW198" s="48">
        <v>0</v>
      </c>
      <c r="AX198" s="48">
        <v>0</v>
      </c>
      <c r="AY198" s="48">
        <v>0</v>
      </c>
      <c r="AZ198" s="48">
        <v>0</v>
      </c>
    </row>
    <row r="199" spans="1:52" ht="15.75" x14ac:dyDescent="0.3">
      <c r="A199" s="10" t="s">
        <v>121</v>
      </c>
      <c r="B199" s="48">
        <v>306.15959199999998</v>
      </c>
      <c r="C199" s="48">
        <v>357.29138399999999</v>
      </c>
      <c r="D199" s="48">
        <v>385.14977399999998</v>
      </c>
      <c r="E199" s="48">
        <v>399.58185500000002</v>
      </c>
      <c r="F199" s="48">
        <v>428.70258100000001</v>
      </c>
      <c r="G199" s="48">
        <v>513.90411099999994</v>
      </c>
      <c r="H199" s="48">
        <v>708.57191499999999</v>
      </c>
      <c r="I199" s="48">
        <v>39.543801000000002</v>
      </c>
      <c r="J199" s="48">
        <v>91.811070000000001</v>
      </c>
      <c r="K199" s="48">
        <v>129.65020000000001</v>
      </c>
      <c r="L199" s="48">
        <v>177.74070699999999</v>
      </c>
      <c r="M199" s="48">
        <v>252.15021400000001</v>
      </c>
      <c r="N199" s="48">
        <v>299.64788600000003</v>
      </c>
      <c r="O199" s="48">
        <v>357.69827800000002</v>
      </c>
      <c r="P199" s="48">
        <v>395.02212300000002</v>
      </c>
      <c r="Q199" s="48">
        <v>437.78762499999999</v>
      </c>
      <c r="R199" s="48">
        <v>499.817475</v>
      </c>
      <c r="S199" s="48">
        <v>557.38968599999998</v>
      </c>
      <c r="T199" s="48">
        <v>615.74745900000005</v>
      </c>
      <c r="U199" s="48">
        <v>34.699460000000002</v>
      </c>
      <c r="V199" s="48">
        <v>84.956511000000006</v>
      </c>
      <c r="W199" s="48">
        <v>129.14668399999999</v>
      </c>
      <c r="X199" s="48">
        <v>167.81956299999999</v>
      </c>
      <c r="Y199" s="48">
        <v>224.210678</v>
      </c>
      <c r="Z199" s="48">
        <v>292.25810300000001</v>
      </c>
      <c r="AA199" s="48">
        <v>384.00437899999997</v>
      </c>
      <c r="AB199" s="48">
        <v>455.34836100000001</v>
      </c>
      <c r="AC199" s="48">
        <v>528.00775799999997</v>
      </c>
      <c r="AD199" s="48">
        <v>608.51882000000001</v>
      </c>
      <c r="AE199" s="48">
        <v>669.13277200000005</v>
      </c>
      <c r="AF199" s="48">
        <v>725.63032399999997</v>
      </c>
      <c r="AG199" s="48">
        <v>53.659122000000004</v>
      </c>
      <c r="AH199" s="48">
        <v>121.12494100000001</v>
      </c>
      <c r="AI199" s="48">
        <v>183.286349</v>
      </c>
      <c r="AJ199" s="48">
        <v>245.89889700000001</v>
      </c>
      <c r="AK199" s="48">
        <v>292.61307799999997</v>
      </c>
      <c r="AL199" s="48">
        <v>338.71635800000001</v>
      </c>
      <c r="AM199" s="48">
        <v>420.25568399999997</v>
      </c>
      <c r="AN199" s="48">
        <v>470.69429300000002</v>
      </c>
      <c r="AO199" s="48">
        <v>554.66204100000004</v>
      </c>
      <c r="AP199" s="48">
        <v>608.21619899999996</v>
      </c>
      <c r="AQ199" s="48">
        <v>666.04947400000003</v>
      </c>
      <c r="AR199" s="48">
        <v>735.93921699999999</v>
      </c>
      <c r="AS199" s="48">
        <v>72.779128999999998</v>
      </c>
      <c r="AT199" s="48">
        <v>112.15089999999999</v>
      </c>
      <c r="AU199" s="48">
        <v>182.443703</v>
      </c>
      <c r="AV199" s="48">
        <v>253.38424800000001</v>
      </c>
      <c r="AW199" s="48">
        <v>335.96876800000001</v>
      </c>
      <c r="AX199" s="48">
        <v>450.05943100000002</v>
      </c>
      <c r="AY199" s="48">
        <v>505.72491400000001</v>
      </c>
      <c r="AZ199" s="48">
        <v>560.97666400000003</v>
      </c>
    </row>
    <row r="200" spans="1:52" ht="15.75" x14ac:dyDescent="0.3">
      <c r="A200" s="1" t="s">
        <v>122</v>
      </c>
      <c r="B200" s="47">
        <v>1664.2035069999999</v>
      </c>
      <c r="C200" s="47">
        <v>2014.092541</v>
      </c>
      <c r="D200" s="47">
        <v>2342.5245829999994</v>
      </c>
      <c r="E200" s="47">
        <v>2582.6963289999994</v>
      </c>
      <c r="F200" s="47">
        <v>2886.1146390000004</v>
      </c>
      <c r="G200" s="47">
        <v>3166.0409569999997</v>
      </c>
      <c r="H200" s="47">
        <v>3665.3486120000002</v>
      </c>
      <c r="I200" s="47">
        <v>396.914175</v>
      </c>
      <c r="J200" s="47">
        <v>645.86920100000009</v>
      </c>
      <c r="K200" s="47">
        <v>978.21221200000002</v>
      </c>
      <c r="L200" s="47">
        <v>1321.0989850000001</v>
      </c>
      <c r="M200" s="47">
        <v>1723.6767070000001</v>
      </c>
      <c r="N200" s="47">
        <v>2046.0076879999992</v>
      </c>
      <c r="O200" s="47">
        <v>2401.3372629999999</v>
      </c>
      <c r="P200" s="47">
        <v>2815.5327900000007</v>
      </c>
      <c r="Q200" s="47">
        <v>3067.8973699999997</v>
      </c>
      <c r="R200" s="47">
        <v>3493.065654</v>
      </c>
      <c r="S200" s="47">
        <v>3848.250462</v>
      </c>
      <c r="T200" s="47">
        <v>4173.0841400000008</v>
      </c>
      <c r="U200" s="47">
        <v>381.25105000000002</v>
      </c>
      <c r="V200" s="47">
        <v>682.65037899999993</v>
      </c>
      <c r="W200" s="47">
        <v>1146.5590799999995</v>
      </c>
      <c r="X200" s="47">
        <v>1517.4410290000001</v>
      </c>
      <c r="Y200" s="47">
        <v>1885.3406140000002</v>
      </c>
      <c r="Z200" s="47">
        <v>2261.8914939999995</v>
      </c>
      <c r="AA200" s="47">
        <v>2705.1635280000005</v>
      </c>
      <c r="AB200" s="47">
        <v>3191.1053789999996</v>
      </c>
      <c r="AC200" s="47">
        <v>3588.2484930000001</v>
      </c>
      <c r="AD200" s="47">
        <v>4043.5475669999987</v>
      </c>
      <c r="AE200" s="47">
        <v>4384.5807869999999</v>
      </c>
      <c r="AF200" s="47">
        <v>4779.1360089999989</v>
      </c>
      <c r="AG200" s="47">
        <v>381.64189199999998</v>
      </c>
      <c r="AH200" s="47">
        <v>697.8484440000002</v>
      </c>
      <c r="AI200" s="47">
        <v>1161.6644759999997</v>
      </c>
      <c r="AJ200" s="47">
        <v>1489.2786699999999</v>
      </c>
      <c r="AK200" s="47">
        <v>1880.2316220000002</v>
      </c>
      <c r="AL200" s="47">
        <v>2173.3301110000002</v>
      </c>
      <c r="AM200" s="47">
        <v>2493.6393079999998</v>
      </c>
      <c r="AN200" s="47">
        <v>2805.4573410000003</v>
      </c>
      <c r="AO200" s="47">
        <v>3153.3618549999997</v>
      </c>
      <c r="AP200" s="47">
        <v>3404.8149089999988</v>
      </c>
      <c r="AQ200" s="47">
        <v>3597.9970170000001</v>
      </c>
      <c r="AR200" s="47">
        <v>3797.2025049999993</v>
      </c>
      <c r="AS200" s="47">
        <v>338.52505099999996</v>
      </c>
      <c r="AT200" s="47">
        <v>606.62970199999972</v>
      </c>
      <c r="AU200" s="47">
        <v>1033.6761579999998</v>
      </c>
      <c r="AV200" s="47">
        <v>1421.7402200000001</v>
      </c>
      <c r="AW200" s="47">
        <v>1849.5398200000002</v>
      </c>
      <c r="AX200" s="47">
        <v>2255.1894940000002</v>
      </c>
      <c r="AY200" s="47">
        <v>2570.1370769999999</v>
      </c>
      <c r="AZ200" s="47">
        <v>2938.5069219999996</v>
      </c>
    </row>
    <row r="201" spans="1:52" ht="15.75" x14ac:dyDescent="0.3">
      <c r="A201" s="10" t="s">
        <v>123</v>
      </c>
      <c r="B201" s="48">
        <v>493.183965</v>
      </c>
      <c r="C201" s="48">
        <v>577.44063700000004</v>
      </c>
      <c r="D201" s="48">
        <v>676.41514600000005</v>
      </c>
      <c r="E201" s="48">
        <v>765.41192999999998</v>
      </c>
      <c r="F201" s="48">
        <v>863.09162400000002</v>
      </c>
      <c r="G201" s="48">
        <v>866.32060200000001</v>
      </c>
      <c r="H201" s="48">
        <v>1122.201611</v>
      </c>
      <c r="I201" s="48">
        <v>93.840541999999999</v>
      </c>
      <c r="J201" s="48">
        <v>183.54943700000001</v>
      </c>
      <c r="K201" s="48">
        <v>264.40717899999999</v>
      </c>
      <c r="L201" s="48">
        <v>343.44430199999999</v>
      </c>
      <c r="M201" s="48">
        <v>466.13584200000003</v>
      </c>
      <c r="N201" s="48">
        <v>531.58075299999996</v>
      </c>
      <c r="O201" s="48">
        <v>624.60616100000004</v>
      </c>
      <c r="P201" s="48">
        <v>732.59292000000005</v>
      </c>
      <c r="Q201" s="48">
        <v>805.59278600000005</v>
      </c>
      <c r="R201" s="48">
        <v>902.95469900000001</v>
      </c>
      <c r="S201" s="48">
        <v>978.00681699999996</v>
      </c>
      <c r="T201" s="48">
        <v>998.66571999999996</v>
      </c>
      <c r="U201" s="48">
        <v>98.919227000000006</v>
      </c>
      <c r="V201" s="48">
        <v>190.08854099999999</v>
      </c>
      <c r="W201" s="48">
        <v>297.973929</v>
      </c>
      <c r="X201" s="48">
        <v>428.61277699999999</v>
      </c>
      <c r="Y201" s="48">
        <v>518.79299400000002</v>
      </c>
      <c r="Z201" s="48">
        <v>632.74352499999998</v>
      </c>
      <c r="AA201" s="48">
        <v>659.01106300000004</v>
      </c>
      <c r="AB201" s="48">
        <v>764.81893500000001</v>
      </c>
      <c r="AC201" s="48">
        <v>869.00161800000001</v>
      </c>
      <c r="AD201" s="48">
        <v>976.97610999999995</v>
      </c>
      <c r="AE201" s="48">
        <v>1051.964937</v>
      </c>
      <c r="AF201" s="48">
        <v>1089.8674020000001</v>
      </c>
      <c r="AG201" s="48">
        <v>100.02587800000001</v>
      </c>
      <c r="AH201" s="48">
        <v>195.85374999999999</v>
      </c>
      <c r="AI201" s="48">
        <v>278.62107600000002</v>
      </c>
      <c r="AJ201" s="48">
        <v>364.98035800000002</v>
      </c>
      <c r="AK201" s="48">
        <v>456.67214000000001</v>
      </c>
      <c r="AL201" s="48">
        <v>530.39002100000005</v>
      </c>
      <c r="AM201" s="48">
        <v>577.38496699999996</v>
      </c>
      <c r="AN201" s="48">
        <v>643.65890000000002</v>
      </c>
      <c r="AO201" s="48">
        <v>682.82625099999996</v>
      </c>
      <c r="AP201" s="48">
        <v>726.36508000000003</v>
      </c>
      <c r="AQ201" s="48">
        <v>821.59746800000005</v>
      </c>
      <c r="AR201" s="48">
        <v>848.72749499999998</v>
      </c>
      <c r="AS201" s="48">
        <v>42.236137999999997</v>
      </c>
      <c r="AT201" s="48">
        <v>107.93315200000001</v>
      </c>
      <c r="AU201" s="48">
        <v>169.66964300000001</v>
      </c>
      <c r="AV201" s="48">
        <v>225.79097999999999</v>
      </c>
      <c r="AW201" s="48">
        <v>305.53864700000003</v>
      </c>
      <c r="AX201" s="48">
        <v>389.21230800000001</v>
      </c>
      <c r="AY201" s="48">
        <v>447.312139</v>
      </c>
      <c r="AZ201" s="48">
        <v>527.0222</v>
      </c>
    </row>
    <row r="202" spans="1:52" ht="15.75" x14ac:dyDescent="0.3">
      <c r="A202" s="10" t="s">
        <v>124</v>
      </c>
      <c r="B202" s="48">
        <v>120.908671</v>
      </c>
      <c r="C202" s="48">
        <v>122.19908100000001</v>
      </c>
      <c r="D202" s="48">
        <v>137.71544599999999</v>
      </c>
      <c r="E202" s="48">
        <v>163.51912799999999</v>
      </c>
      <c r="F202" s="48">
        <v>184.57263499999999</v>
      </c>
      <c r="G202" s="48">
        <v>129.94522499999999</v>
      </c>
      <c r="H202" s="48">
        <v>207.55059</v>
      </c>
      <c r="I202" s="48">
        <v>-4.8059710000000004</v>
      </c>
      <c r="J202" s="48">
        <v>29.641819999999999</v>
      </c>
      <c r="K202" s="48">
        <v>28.328104</v>
      </c>
      <c r="L202" s="48">
        <v>25.064824999999999</v>
      </c>
      <c r="M202" s="48">
        <v>56.682935999999998</v>
      </c>
      <c r="N202" s="48">
        <v>45.674225999999997</v>
      </c>
      <c r="O202" s="48">
        <v>55.873108000000002</v>
      </c>
      <c r="P202" s="48">
        <v>59.416941000000001</v>
      </c>
      <c r="Q202" s="48">
        <v>73.082691999999994</v>
      </c>
      <c r="R202" s="48">
        <v>69.552778000000004</v>
      </c>
      <c r="S202" s="48">
        <v>61.197496999999998</v>
      </c>
      <c r="T202" s="48">
        <v>17.666471000000001</v>
      </c>
      <c r="U202" s="48">
        <v>2.7284920000000001</v>
      </c>
      <c r="V202" s="48">
        <v>21.538032999999999</v>
      </c>
      <c r="W202" s="48">
        <v>14.115368</v>
      </c>
      <c r="X202" s="48">
        <v>52.473210999999999</v>
      </c>
      <c r="Y202" s="48">
        <v>55.071229000000002</v>
      </c>
      <c r="Z202" s="48">
        <v>91.944103999999996</v>
      </c>
      <c r="AA202" s="48">
        <v>20.197652999999999</v>
      </c>
      <c r="AB202" s="48">
        <v>10.922981999999999</v>
      </c>
      <c r="AC202" s="48">
        <v>24.408374999999999</v>
      </c>
      <c r="AD202" s="48">
        <v>28.016857999999999</v>
      </c>
      <c r="AE202" s="48">
        <v>23.858554999999999</v>
      </c>
      <c r="AF202" s="48">
        <v>-33.934252999999998</v>
      </c>
      <c r="AG202" s="48">
        <v>8.5014149999999997</v>
      </c>
      <c r="AH202" s="48">
        <v>33.826129000000002</v>
      </c>
      <c r="AI202" s="48">
        <v>4.6082470000000004</v>
      </c>
      <c r="AJ202" s="48">
        <v>16.401983000000001</v>
      </c>
      <c r="AK202" s="48">
        <v>11.724949000000001</v>
      </c>
      <c r="AL202" s="48">
        <v>15.246285</v>
      </c>
      <c r="AM202" s="48">
        <v>-5.1515589999999998</v>
      </c>
      <c r="AN202" s="48">
        <v>-7.8261050000000001</v>
      </c>
      <c r="AO202" s="48">
        <v>-46.485990000000001</v>
      </c>
      <c r="AP202" s="48">
        <v>-63.128414999999997</v>
      </c>
      <c r="AQ202" s="48">
        <v>-11.307175000000001</v>
      </c>
      <c r="AR202" s="48">
        <v>-26.438435999999999</v>
      </c>
      <c r="AS202" s="48">
        <v>-32.631318</v>
      </c>
      <c r="AT202" s="48">
        <v>-26.938255000000002</v>
      </c>
      <c r="AU202" s="48">
        <v>-64.680881999999997</v>
      </c>
      <c r="AV202" s="48">
        <v>-97.374493999999999</v>
      </c>
      <c r="AW202" s="48">
        <v>-113.88519700000001</v>
      </c>
      <c r="AX202" s="48">
        <v>-111.958416</v>
      </c>
      <c r="AY202" s="48">
        <v>-126.84980400000001</v>
      </c>
      <c r="AZ202" s="48">
        <v>-105.70308</v>
      </c>
    </row>
    <row r="203" spans="1:52" ht="15.75" x14ac:dyDescent="0.3">
      <c r="A203" s="1" t="s">
        <v>125</v>
      </c>
      <c r="B203" s="47">
        <v>1291.9282129999999</v>
      </c>
      <c r="C203" s="47">
        <v>1558.8509849999998</v>
      </c>
      <c r="D203" s="47">
        <v>1803.8248829999993</v>
      </c>
      <c r="E203" s="47">
        <v>1980.8035269999993</v>
      </c>
      <c r="F203" s="47">
        <v>2207.5956500000002</v>
      </c>
      <c r="G203" s="47">
        <v>2429.6655799999994</v>
      </c>
      <c r="H203" s="47">
        <v>2750.6975910000001</v>
      </c>
      <c r="I203" s="47">
        <v>298.26766199999997</v>
      </c>
      <c r="J203" s="47">
        <v>491.96158400000007</v>
      </c>
      <c r="K203" s="47">
        <v>742.13313700000015</v>
      </c>
      <c r="L203" s="47">
        <v>1002.7195080000001</v>
      </c>
      <c r="M203" s="47">
        <v>1314.2238009999999</v>
      </c>
      <c r="N203" s="47">
        <v>1560.1011609999994</v>
      </c>
      <c r="O203" s="47">
        <v>1832.6042099999997</v>
      </c>
      <c r="P203" s="47">
        <v>2142.3568110000006</v>
      </c>
      <c r="Q203" s="47">
        <v>2335.3872759999995</v>
      </c>
      <c r="R203" s="47">
        <v>2659.6637330000003</v>
      </c>
      <c r="S203" s="47">
        <v>2931.4411420000001</v>
      </c>
      <c r="T203" s="47">
        <v>3192.0848910000009</v>
      </c>
      <c r="U203" s="47">
        <v>285.060315</v>
      </c>
      <c r="V203" s="47">
        <v>514.09987100000001</v>
      </c>
      <c r="W203" s="47">
        <v>862.70051899999953</v>
      </c>
      <c r="X203" s="47">
        <v>1141.301463</v>
      </c>
      <c r="Y203" s="47">
        <v>1421.6188490000002</v>
      </c>
      <c r="Z203" s="47">
        <v>1721.0920729999996</v>
      </c>
      <c r="AA203" s="47">
        <v>2066.3501180000007</v>
      </c>
      <c r="AB203" s="47">
        <v>2437.2094259999994</v>
      </c>
      <c r="AC203" s="47">
        <v>2743.6552499999998</v>
      </c>
      <c r="AD203" s="47">
        <v>3094.5883149999986</v>
      </c>
      <c r="AE203" s="47">
        <v>3356.4744049999999</v>
      </c>
      <c r="AF203" s="47">
        <v>3655.3343539999992</v>
      </c>
      <c r="AG203" s="47">
        <v>290.11742899999996</v>
      </c>
      <c r="AH203" s="47">
        <v>535.82082300000025</v>
      </c>
      <c r="AI203" s="47">
        <v>887.65164699999968</v>
      </c>
      <c r="AJ203" s="47">
        <v>1140.7002949999999</v>
      </c>
      <c r="AK203" s="47">
        <v>1435.284431</v>
      </c>
      <c r="AL203" s="47">
        <v>1658.186375</v>
      </c>
      <c r="AM203" s="47">
        <v>1911.1027819999999</v>
      </c>
      <c r="AN203" s="47">
        <v>2153.9723360000003</v>
      </c>
      <c r="AO203" s="47">
        <v>2424.0496139999996</v>
      </c>
      <c r="AP203" s="47">
        <v>2615.3214139999986</v>
      </c>
      <c r="AQ203" s="47">
        <v>2765.0923740000003</v>
      </c>
      <c r="AR203" s="47">
        <v>2922.0365739999993</v>
      </c>
      <c r="AS203" s="47">
        <v>263.65759499999996</v>
      </c>
      <c r="AT203" s="47">
        <v>471.75829499999969</v>
      </c>
      <c r="AU203" s="47">
        <v>799.32563299999981</v>
      </c>
      <c r="AV203" s="47">
        <v>1098.5747460000002</v>
      </c>
      <c r="AW203" s="47">
        <v>1430.115976</v>
      </c>
      <c r="AX203" s="47">
        <v>1754.0187700000001</v>
      </c>
      <c r="AY203" s="47">
        <v>1995.9751339999998</v>
      </c>
      <c r="AZ203" s="47">
        <v>2305.7816419999999</v>
      </c>
    </row>
    <row r="204" spans="1:52" ht="15.75" x14ac:dyDescent="0.3">
      <c r="A204" s="10" t="s">
        <v>126</v>
      </c>
      <c r="B204" s="48">
        <v>0</v>
      </c>
      <c r="C204" s="48">
        <v>0</v>
      </c>
      <c r="D204" s="48">
        <v>0</v>
      </c>
      <c r="E204" s="48">
        <v>0</v>
      </c>
      <c r="F204" s="48">
        <v>0</v>
      </c>
      <c r="G204" s="48">
        <v>0</v>
      </c>
      <c r="H204" s="48">
        <v>0</v>
      </c>
      <c r="I204" s="48">
        <v>0</v>
      </c>
      <c r="J204" s="48">
        <v>0</v>
      </c>
      <c r="K204" s="48">
        <v>0</v>
      </c>
      <c r="L204" s="48">
        <v>0</v>
      </c>
      <c r="M204" s="48">
        <v>0</v>
      </c>
      <c r="N204" s="48">
        <v>0</v>
      </c>
      <c r="O204" s="48">
        <v>0</v>
      </c>
      <c r="P204" s="48">
        <v>0</v>
      </c>
      <c r="Q204" s="48">
        <v>0</v>
      </c>
      <c r="R204" s="48">
        <v>0</v>
      </c>
      <c r="S204" s="48">
        <v>0</v>
      </c>
      <c r="T204" s="48">
        <v>0</v>
      </c>
      <c r="U204" s="48">
        <v>0</v>
      </c>
      <c r="V204" s="48">
        <v>0</v>
      </c>
      <c r="W204" s="48">
        <v>0</v>
      </c>
      <c r="X204" s="48">
        <v>0</v>
      </c>
      <c r="Y204" s="48">
        <v>0</v>
      </c>
      <c r="Z204" s="48">
        <v>0</v>
      </c>
      <c r="AA204" s="48">
        <v>0</v>
      </c>
      <c r="AB204" s="48">
        <v>0</v>
      </c>
      <c r="AC204" s="48">
        <v>0</v>
      </c>
      <c r="AD204" s="48">
        <v>0</v>
      </c>
      <c r="AE204" s="48">
        <v>0</v>
      </c>
      <c r="AF204" s="48">
        <v>0</v>
      </c>
      <c r="AG204" s="48">
        <v>0</v>
      </c>
      <c r="AH204" s="48">
        <v>0</v>
      </c>
      <c r="AI204" s="48">
        <v>0</v>
      </c>
      <c r="AJ204" s="48">
        <v>0</v>
      </c>
      <c r="AK204" s="48">
        <v>0</v>
      </c>
      <c r="AL204" s="48">
        <v>0</v>
      </c>
      <c r="AM204" s="48">
        <v>0</v>
      </c>
      <c r="AN204" s="48">
        <v>0</v>
      </c>
      <c r="AO204" s="48">
        <v>0</v>
      </c>
      <c r="AP204" s="48">
        <v>0</v>
      </c>
      <c r="AQ204" s="48">
        <v>0</v>
      </c>
      <c r="AR204" s="48">
        <v>0</v>
      </c>
      <c r="AS204" s="48">
        <v>0</v>
      </c>
      <c r="AT204" s="48">
        <v>0</v>
      </c>
      <c r="AU204" s="48">
        <v>0</v>
      </c>
      <c r="AV204" s="48">
        <v>0</v>
      </c>
      <c r="AW204" s="48">
        <v>0</v>
      </c>
      <c r="AX204" s="48">
        <v>0</v>
      </c>
      <c r="AY204" s="48">
        <v>0</v>
      </c>
      <c r="AZ204" s="48">
        <v>0</v>
      </c>
    </row>
    <row r="205" spans="1:52" ht="15.75" x14ac:dyDescent="0.3">
      <c r="A205" s="1" t="s">
        <v>127</v>
      </c>
      <c r="B205" s="47">
        <v>1291.9282129999999</v>
      </c>
      <c r="C205" s="47">
        <v>1558.850985</v>
      </c>
      <c r="D205" s="47">
        <v>1803.824883</v>
      </c>
      <c r="E205" s="47">
        <v>1980.803527</v>
      </c>
      <c r="F205" s="47">
        <v>2207.5956500000002</v>
      </c>
      <c r="G205" s="47">
        <v>2429.6655799999999</v>
      </c>
      <c r="H205" s="47">
        <v>2750.6975910000001</v>
      </c>
      <c r="I205" s="47">
        <v>298.26766199999997</v>
      </c>
      <c r="J205" s="47">
        <v>491.96158400000002</v>
      </c>
      <c r="K205" s="47">
        <v>742.13313700000003</v>
      </c>
      <c r="L205" s="47">
        <v>1002.719508</v>
      </c>
      <c r="M205" s="47">
        <v>1314.2238010000001</v>
      </c>
      <c r="N205" s="47">
        <v>1560.101161</v>
      </c>
      <c r="O205" s="47">
        <v>1832.60421</v>
      </c>
      <c r="P205" s="47">
        <v>2142.3568110000001</v>
      </c>
      <c r="Q205" s="47">
        <v>2335.3872759999999</v>
      </c>
      <c r="R205" s="47">
        <v>2659.6637329999999</v>
      </c>
      <c r="S205" s="47">
        <v>2931.4411420000001</v>
      </c>
      <c r="T205" s="47">
        <v>3192.084891</v>
      </c>
      <c r="U205" s="47">
        <v>285.060315</v>
      </c>
      <c r="V205" s="47">
        <v>514.09987100000001</v>
      </c>
      <c r="W205" s="47">
        <v>862.70051899999999</v>
      </c>
      <c r="X205" s="47">
        <v>1141.301463</v>
      </c>
      <c r="Y205" s="47">
        <v>1421.618849</v>
      </c>
      <c r="Z205" s="47">
        <v>1721.092073</v>
      </c>
      <c r="AA205" s="47">
        <v>2066.3501179999998</v>
      </c>
      <c r="AB205" s="47">
        <v>2437.2094259999999</v>
      </c>
      <c r="AC205" s="47">
        <v>2743.6552499999998</v>
      </c>
      <c r="AD205" s="47">
        <v>3094.588315</v>
      </c>
      <c r="AE205" s="47">
        <v>3356.4744049999999</v>
      </c>
      <c r="AF205" s="47">
        <v>3655.3343540000001</v>
      </c>
      <c r="AG205" s="47">
        <v>290.11742900000002</v>
      </c>
      <c r="AH205" s="47">
        <v>535.82082300000002</v>
      </c>
      <c r="AI205" s="47">
        <v>887.65164700000003</v>
      </c>
      <c r="AJ205" s="47">
        <v>1140.7002950000001</v>
      </c>
      <c r="AK205" s="47">
        <v>1435.284431</v>
      </c>
      <c r="AL205" s="47">
        <v>1658.186375</v>
      </c>
      <c r="AM205" s="47">
        <v>1911.1027819999999</v>
      </c>
      <c r="AN205" s="47">
        <v>2153.9723359999998</v>
      </c>
      <c r="AO205" s="47">
        <v>2424.049614</v>
      </c>
      <c r="AP205" s="47">
        <v>2615.321414</v>
      </c>
      <c r="AQ205" s="47">
        <v>2765.0923739999998</v>
      </c>
      <c r="AR205" s="47">
        <v>2922.0365740000002</v>
      </c>
      <c r="AS205" s="47">
        <v>263.65759500000001</v>
      </c>
      <c r="AT205" s="47">
        <v>471.75829499999998</v>
      </c>
      <c r="AU205" s="47">
        <v>799.32563300000004</v>
      </c>
      <c r="AV205" s="47">
        <v>1098.574746</v>
      </c>
      <c r="AW205" s="47">
        <v>1430.115976</v>
      </c>
      <c r="AX205" s="47">
        <v>1754.0187699999999</v>
      </c>
      <c r="AY205" s="47">
        <v>1995.975134</v>
      </c>
      <c r="AZ205" s="47">
        <v>2305.7816419999999</v>
      </c>
    </row>
    <row r="206" spans="1:52" ht="15.75" x14ac:dyDescent="0.3">
      <c r="A206" s="18"/>
      <c r="B206" s="48">
        <v>0</v>
      </c>
      <c r="C206" s="48">
        <v>2.2737367544323206E-13</v>
      </c>
      <c r="D206" s="48">
        <v>6.8212102632969618E-13</v>
      </c>
      <c r="E206" s="48">
        <v>6.8212102632969618E-13</v>
      </c>
      <c r="F206" s="48">
        <v>0</v>
      </c>
      <c r="G206" s="48">
        <v>4.5474735088646412E-13</v>
      </c>
      <c r="H206" s="48">
        <v>0</v>
      </c>
      <c r="I206" s="48">
        <v>0</v>
      </c>
      <c r="J206" s="48">
        <v>-5.6843418860808015E-14</v>
      </c>
      <c r="K206" s="48">
        <v>-1.1368683772161603E-13</v>
      </c>
      <c r="L206" s="48">
        <v>-1.1368683772161603E-13</v>
      </c>
      <c r="M206" s="48">
        <v>2.2737367544323206E-13</v>
      </c>
      <c r="N206" s="48">
        <v>6.8212102632969618E-13</v>
      </c>
      <c r="O206" s="48">
        <v>2.2737367544323206E-13</v>
      </c>
      <c r="P206" s="48">
        <v>-4.5474735088646412E-13</v>
      </c>
      <c r="Q206" s="48">
        <v>4.5474735088646412E-13</v>
      </c>
      <c r="R206" s="48">
        <v>-4.5474735088646412E-13</v>
      </c>
      <c r="S206" s="48">
        <v>0</v>
      </c>
      <c r="T206" s="48">
        <v>-9.0949470177292824E-13</v>
      </c>
      <c r="U206" s="48">
        <v>0</v>
      </c>
      <c r="V206" s="48">
        <v>0</v>
      </c>
      <c r="W206" s="48">
        <v>4.5474735088646412E-13</v>
      </c>
      <c r="X206" s="48">
        <v>0</v>
      </c>
      <c r="Y206" s="48">
        <v>-2.2737367544323206E-13</v>
      </c>
      <c r="Z206" s="48">
        <v>4.5474735088646412E-13</v>
      </c>
      <c r="AA206" s="48">
        <v>-9.0949470177292824E-13</v>
      </c>
      <c r="AB206" s="48">
        <v>4.5474735088646412E-13</v>
      </c>
      <c r="AC206" s="48">
        <v>0</v>
      </c>
      <c r="AD206" s="48">
        <v>1.3642420526593924E-12</v>
      </c>
      <c r="AE206" s="48">
        <v>0</v>
      </c>
      <c r="AF206" s="48">
        <v>9.0949470177292824E-13</v>
      </c>
      <c r="AG206" s="48">
        <v>5.6843418860808015E-14</v>
      </c>
      <c r="AH206" s="48">
        <v>-2.2737367544323206E-13</v>
      </c>
      <c r="AI206" s="48">
        <v>3.4106051316484809E-13</v>
      </c>
      <c r="AJ206" s="48">
        <v>2.2737367544323206E-13</v>
      </c>
      <c r="AK206" s="48">
        <v>0</v>
      </c>
      <c r="AL206" s="48">
        <v>0</v>
      </c>
      <c r="AM206" s="48">
        <v>0</v>
      </c>
      <c r="AN206" s="48">
        <v>-4.5474735088646412E-13</v>
      </c>
      <c r="AO206" s="48">
        <v>4.5474735088646412E-13</v>
      </c>
      <c r="AP206" s="48">
        <v>1.3642420526593924E-12</v>
      </c>
      <c r="AQ206" s="48">
        <v>-4.5474735088646412E-13</v>
      </c>
      <c r="AR206" s="48">
        <v>9.0949470177292824E-13</v>
      </c>
      <c r="AS206" s="48">
        <v>5.6843418860808015E-14</v>
      </c>
      <c r="AT206" s="48">
        <v>2.8421709430404007E-13</v>
      </c>
      <c r="AU206" s="48">
        <v>2.2737367544323206E-13</v>
      </c>
      <c r="AV206" s="48">
        <v>-2.2737367544323206E-13</v>
      </c>
      <c r="AW206" s="48">
        <v>0</v>
      </c>
      <c r="AX206" s="48">
        <v>-2.2737367544323206E-13</v>
      </c>
      <c r="AY206" s="48">
        <v>2.2737367544323206E-13</v>
      </c>
      <c r="AZ206" s="48">
        <v>0</v>
      </c>
    </row>
    <row r="207" spans="1:52" ht="15.75" x14ac:dyDescent="0.3">
      <c r="A207" s="1" t="s">
        <v>128</v>
      </c>
      <c r="B207" s="46">
        <v>42887</v>
      </c>
      <c r="C207" s="46">
        <v>42917</v>
      </c>
      <c r="D207" s="46">
        <v>42948</v>
      </c>
      <c r="E207" s="46">
        <v>42979</v>
      </c>
      <c r="F207" s="46">
        <v>43009</v>
      </c>
      <c r="G207" s="46">
        <v>43040</v>
      </c>
      <c r="H207" s="46">
        <v>43070</v>
      </c>
      <c r="I207" s="46">
        <v>43101</v>
      </c>
      <c r="J207" s="46">
        <v>43132</v>
      </c>
      <c r="K207" s="46">
        <v>43160</v>
      </c>
      <c r="L207" s="46">
        <v>43191</v>
      </c>
      <c r="M207" s="46">
        <v>43221</v>
      </c>
      <c r="N207" s="46">
        <v>43252</v>
      </c>
      <c r="O207" s="46">
        <v>43282</v>
      </c>
      <c r="P207" s="46">
        <v>43313</v>
      </c>
      <c r="Q207" s="46">
        <v>43344</v>
      </c>
      <c r="R207" s="46">
        <v>43374</v>
      </c>
      <c r="S207" s="46">
        <v>43405</v>
      </c>
      <c r="T207" s="46">
        <v>43435</v>
      </c>
      <c r="U207" s="46">
        <v>43466</v>
      </c>
      <c r="V207" s="46">
        <v>43497</v>
      </c>
      <c r="W207" s="46">
        <v>43525</v>
      </c>
      <c r="X207" s="46">
        <v>43556</v>
      </c>
      <c r="Y207" s="46">
        <v>43586</v>
      </c>
      <c r="Z207" s="46">
        <v>43617</v>
      </c>
      <c r="AA207" s="46">
        <v>43647</v>
      </c>
      <c r="AB207" s="46">
        <v>43678</v>
      </c>
      <c r="AC207" s="46">
        <v>43709</v>
      </c>
      <c r="AD207" s="46">
        <v>43739</v>
      </c>
      <c r="AE207" s="46">
        <v>43770</v>
      </c>
      <c r="AF207" s="46">
        <v>43800</v>
      </c>
      <c r="AG207" s="46">
        <v>43831</v>
      </c>
      <c r="AH207" s="46">
        <v>43862</v>
      </c>
      <c r="AI207" s="46">
        <v>43891</v>
      </c>
      <c r="AJ207" s="46">
        <v>43922</v>
      </c>
      <c r="AK207" s="46">
        <v>43952</v>
      </c>
      <c r="AL207" s="46">
        <v>43983</v>
      </c>
      <c r="AM207" s="46">
        <v>44013</v>
      </c>
      <c r="AN207" s="46">
        <v>44044</v>
      </c>
      <c r="AO207" s="46">
        <v>44075</v>
      </c>
      <c r="AP207" s="46">
        <v>44105</v>
      </c>
      <c r="AQ207" s="46">
        <v>44136</v>
      </c>
      <c r="AR207" s="46">
        <v>44166</v>
      </c>
      <c r="AS207" s="46">
        <v>44197</v>
      </c>
      <c r="AT207" s="46">
        <v>44228</v>
      </c>
      <c r="AU207" s="46">
        <v>44256</v>
      </c>
      <c r="AV207" s="46">
        <v>44287</v>
      </c>
      <c r="AW207" s="46">
        <v>44317</v>
      </c>
      <c r="AX207" s="46">
        <v>44348</v>
      </c>
      <c r="AY207" s="46">
        <v>44378</v>
      </c>
      <c r="AZ207" s="46">
        <v>44409</v>
      </c>
    </row>
    <row r="208" spans="1:52" ht="15.75" x14ac:dyDescent="0.3">
      <c r="A208" s="10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</row>
    <row r="209" spans="1:52" ht="15.75" x14ac:dyDescent="0.3">
      <c r="A209" s="10" t="s">
        <v>129</v>
      </c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</row>
    <row r="210" spans="1:52" ht="15.75" x14ac:dyDescent="0.3">
      <c r="A210" s="1" t="s">
        <v>130</v>
      </c>
      <c r="B210" s="43">
        <v>1.2424846678986401</v>
      </c>
      <c r="C210" s="43">
        <v>1.3188251537105919</v>
      </c>
      <c r="D210" s="43">
        <v>1.3022242409885429</v>
      </c>
      <c r="E210" s="43">
        <v>1.3415146190957108</v>
      </c>
      <c r="F210" s="43">
        <v>1.4427808814039174</v>
      </c>
      <c r="G210" s="43">
        <v>1.1622029050823581</v>
      </c>
      <c r="H210" s="43">
        <v>1.1140406926381077</v>
      </c>
      <c r="I210" s="43">
        <v>1.1597394420431593</v>
      </c>
      <c r="J210" s="43">
        <v>1.2913782458261969</v>
      </c>
      <c r="K210" s="43">
        <v>1.3028497020857062</v>
      </c>
      <c r="L210" s="43">
        <v>1.338830463205037</v>
      </c>
      <c r="M210" s="43">
        <v>1.3181124059075189</v>
      </c>
      <c r="N210" s="43">
        <v>1.3978016768285766</v>
      </c>
      <c r="O210" s="43">
        <v>1.4367875884987362</v>
      </c>
      <c r="P210" s="43">
        <v>1.462505150321578</v>
      </c>
      <c r="Q210" s="43">
        <v>1.4375791895082755</v>
      </c>
      <c r="R210" s="43">
        <v>1.3757373708482541</v>
      </c>
      <c r="S210" s="43">
        <v>1.3958145813082916</v>
      </c>
      <c r="T210" s="43">
        <v>1.3895359860993732</v>
      </c>
      <c r="U210" s="43">
        <v>1.3985024058726765</v>
      </c>
      <c r="V210" s="43">
        <v>1.4633554089793963</v>
      </c>
      <c r="W210" s="43">
        <v>1.4881484194768622</v>
      </c>
      <c r="X210" s="43">
        <v>1.4246267404721042</v>
      </c>
      <c r="Y210" s="43">
        <v>1.4848003065730784</v>
      </c>
      <c r="Z210" s="43">
        <v>1.4096620304465588</v>
      </c>
      <c r="AA210" s="43">
        <v>1.3412511705362451</v>
      </c>
      <c r="AB210" s="43">
        <v>1.3577266294218862</v>
      </c>
      <c r="AC210" s="43">
        <v>1.3843871086433661</v>
      </c>
      <c r="AD210" s="43">
        <v>1.4249879422653962</v>
      </c>
      <c r="AE210" s="43">
        <v>1.5369116656241566</v>
      </c>
      <c r="AF210" s="43">
        <v>1.5696130330017017</v>
      </c>
      <c r="AG210" s="43">
        <v>1.598835262102303</v>
      </c>
      <c r="AH210" s="43">
        <v>1.6723466861390757</v>
      </c>
      <c r="AI210" s="43">
        <v>1.6322859735407786</v>
      </c>
      <c r="AJ210" s="43">
        <v>1.5789395434776292</v>
      </c>
      <c r="AK210" s="43">
        <v>1.5213426156843715</v>
      </c>
      <c r="AL210" s="43">
        <v>1.3604648536440473</v>
      </c>
      <c r="AM210" s="43">
        <v>1.2261729942796402</v>
      </c>
      <c r="AN210" s="43">
        <v>1.1852533415663966</v>
      </c>
      <c r="AO210" s="43">
        <v>1.0729920457790336</v>
      </c>
      <c r="AP210" s="43">
        <v>1.0277378099294849</v>
      </c>
      <c r="AQ210" s="43">
        <v>1.129584670747922</v>
      </c>
      <c r="AR210" s="43">
        <v>1.2760788595351777</v>
      </c>
      <c r="AS210" s="43">
        <v>1.4322463448431979</v>
      </c>
      <c r="AT210" s="43">
        <v>1.5883795337393869</v>
      </c>
      <c r="AU210" s="43">
        <v>1.5366793206452634</v>
      </c>
      <c r="AV210" s="43">
        <v>1.4467433929695164</v>
      </c>
      <c r="AW210" s="43">
        <v>1.4532437240839393</v>
      </c>
      <c r="AX210" s="43">
        <v>1.4219858300779449</v>
      </c>
      <c r="AY210" s="43">
        <v>1.4527580071707968</v>
      </c>
      <c r="AZ210" s="43">
        <v>1.4764525458595044</v>
      </c>
    </row>
    <row r="211" spans="1:52" ht="15.75" x14ac:dyDescent="0.3">
      <c r="A211" s="3" t="s">
        <v>131</v>
      </c>
      <c r="B211" s="42">
        <v>1.1650400076100087</v>
      </c>
      <c r="C211" s="42">
        <v>1.2499048958592551</v>
      </c>
      <c r="D211" s="42">
        <v>1.234486113920841</v>
      </c>
      <c r="E211" s="42">
        <v>1.2767704732963387</v>
      </c>
      <c r="F211" s="42">
        <v>1.3988326802571516</v>
      </c>
      <c r="G211" s="42">
        <v>1.0613039496537557</v>
      </c>
      <c r="H211" s="42">
        <v>1.0076181091541403</v>
      </c>
      <c r="I211" s="42">
        <v>1.060901200461388</v>
      </c>
      <c r="J211" s="42">
        <v>1.2129733011805541</v>
      </c>
      <c r="K211" s="42">
        <v>1.2199415761845354</v>
      </c>
      <c r="L211" s="42">
        <v>1.258165310029417</v>
      </c>
      <c r="M211" s="42">
        <v>1.2342885380723003</v>
      </c>
      <c r="N211" s="42">
        <v>1.3399884316735162</v>
      </c>
      <c r="O211" s="42">
        <v>1.3852923755042645</v>
      </c>
      <c r="P211" s="42">
        <v>1.4175550529533483</v>
      </c>
      <c r="Q211" s="42">
        <v>1.388115835953055</v>
      </c>
      <c r="R211" s="42">
        <v>1.319558939645411</v>
      </c>
      <c r="S211" s="42">
        <v>1.3455459321823273</v>
      </c>
      <c r="T211" s="42">
        <v>1.339953105789909</v>
      </c>
      <c r="U211" s="42">
        <v>1.3395903508363778</v>
      </c>
      <c r="V211" s="42">
        <v>1.4022125020661709</v>
      </c>
      <c r="W211" s="42">
        <v>1.4267821442636239</v>
      </c>
      <c r="X211" s="42">
        <v>1.364562470479008</v>
      </c>
      <c r="Y211" s="42">
        <v>1.4447500789829906</v>
      </c>
      <c r="Z211" s="42">
        <v>1.3425589299241965</v>
      </c>
      <c r="AA211" s="42">
        <v>1.2490676685854905</v>
      </c>
      <c r="AB211" s="42">
        <v>1.2729773712274246</v>
      </c>
      <c r="AC211" s="42">
        <v>1.3035025758080967</v>
      </c>
      <c r="AD211" s="42">
        <v>1.3490724035291621</v>
      </c>
      <c r="AE211" s="42">
        <v>1.4685841218427758</v>
      </c>
      <c r="AF211" s="42">
        <v>1.4824729474174176</v>
      </c>
      <c r="AG211" s="42">
        <v>1.5026664407375503</v>
      </c>
      <c r="AH211" s="42">
        <v>1.5675007772119209</v>
      </c>
      <c r="AI211" s="42">
        <v>1.5190437237529952</v>
      </c>
      <c r="AJ211" s="42">
        <v>1.4611759422576653</v>
      </c>
      <c r="AK211" s="42">
        <v>1.4158109247375776</v>
      </c>
      <c r="AL211" s="42">
        <v>1.2625119589838645</v>
      </c>
      <c r="AM211" s="42">
        <v>1.1243439621897644</v>
      </c>
      <c r="AN211" s="42">
        <v>1.0912155124724991</v>
      </c>
      <c r="AO211" s="42">
        <v>0.95403143139319824</v>
      </c>
      <c r="AP211" s="42">
        <v>0.85999227195537575</v>
      </c>
      <c r="AQ211" s="42">
        <v>0.93475815689901998</v>
      </c>
      <c r="AR211" s="42">
        <v>1.0542473332999467</v>
      </c>
      <c r="AS211" s="42">
        <v>1.1791609618716259</v>
      </c>
      <c r="AT211" s="42">
        <v>1.3434493496439914</v>
      </c>
      <c r="AU211" s="42">
        <v>1.2757564874786433</v>
      </c>
      <c r="AV211" s="42">
        <v>1.2218615706985385</v>
      </c>
      <c r="AW211" s="42">
        <v>1.2416843118279663</v>
      </c>
      <c r="AX211" s="42">
        <v>1.2279771467479701</v>
      </c>
      <c r="AY211" s="42">
        <v>1.2854995182695619</v>
      </c>
      <c r="AZ211" s="42">
        <v>1.3250555586426085</v>
      </c>
    </row>
    <row r="212" spans="1:52" ht="15.75" x14ac:dyDescent="0.3">
      <c r="A212" s="4" t="s">
        <v>132</v>
      </c>
      <c r="B212" s="42">
        <v>1.2919849378603658</v>
      </c>
      <c r="C212" s="42">
        <v>1.3898646896070224</v>
      </c>
      <c r="D212" s="42">
        <v>1.3759920922601689</v>
      </c>
      <c r="E212" s="42">
        <v>1.4237090016367331</v>
      </c>
      <c r="F212" s="42">
        <v>1.5597848779621903</v>
      </c>
      <c r="G212" s="42">
        <v>1.1889448273972807</v>
      </c>
      <c r="H212" s="42">
        <v>1.1424928322218253</v>
      </c>
      <c r="I212" s="42">
        <v>1.2018973883805228</v>
      </c>
      <c r="J212" s="42">
        <v>1.3718421034140436</v>
      </c>
      <c r="K212" s="42">
        <v>1.3842747031180986</v>
      </c>
      <c r="L212" s="42">
        <v>1.4300873574505026</v>
      </c>
      <c r="M212" s="42">
        <v>1.4035607567474193</v>
      </c>
      <c r="N212" s="42">
        <v>1.5279648568280666</v>
      </c>
      <c r="O212" s="42">
        <v>1.5710106857158928</v>
      </c>
      <c r="P212" s="42">
        <v>1.6091339930388127</v>
      </c>
      <c r="Q212" s="42">
        <v>1.5888907541303898</v>
      </c>
      <c r="R212" s="42">
        <v>1.5142303738438685</v>
      </c>
      <c r="S212" s="42">
        <v>1.5411860294756785</v>
      </c>
      <c r="T212" s="42">
        <v>1.5418790330147354</v>
      </c>
      <c r="U212" s="42">
        <v>1.5462027070371747</v>
      </c>
      <c r="V212" s="42">
        <v>1.6077165119183425</v>
      </c>
      <c r="W212" s="42">
        <v>1.6287292029087044</v>
      </c>
      <c r="X212" s="42">
        <v>1.5659917278777091</v>
      </c>
      <c r="Y212" s="42">
        <v>1.65208611745843</v>
      </c>
      <c r="Z212" s="42">
        <v>1.5310549656838417</v>
      </c>
      <c r="AA212" s="42">
        <v>1.4167803207579635</v>
      </c>
      <c r="AB212" s="42">
        <v>1.4266615739220037</v>
      </c>
      <c r="AC212" s="42">
        <v>1.4485596470147462</v>
      </c>
      <c r="AD212" s="42">
        <v>1.4779550873401242</v>
      </c>
      <c r="AE212" s="42">
        <v>1.6133629519166637</v>
      </c>
      <c r="AF212" s="42">
        <v>1.6325083906153721</v>
      </c>
      <c r="AG212" s="42">
        <v>1.6537459641937171</v>
      </c>
      <c r="AH212" s="42">
        <v>1.7171237329192821</v>
      </c>
      <c r="AI212" s="42">
        <v>1.6601943741055762</v>
      </c>
      <c r="AJ212" s="42">
        <v>1.5931164062501784</v>
      </c>
      <c r="AK212" s="42">
        <v>1.5539685750432157</v>
      </c>
      <c r="AL212" s="42">
        <v>1.3878802633172096</v>
      </c>
      <c r="AM212" s="42">
        <v>1.2336327980865107</v>
      </c>
      <c r="AN212" s="42">
        <v>1.196634860916296</v>
      </c>
      <c r="AO212" s="42">
        <v>1.043527166983947</v>
      </c>
      <c r="AP212" s="42">
        <v>0.94232674708716391</v>
      </c>
      <c r="AQ212" s="42">
        <v>1.0240944449090974</v>
      </c>
      <c r="AR212" s="42">
        <v>1.1604788140106033</v>
      </c>
      <c r="AS212" s="42">
        <v>1.2992120306015742</v>
      </c>
      <c r="AT212" s="42">
        <v>1.4758192858873567</v>
      </c>
      <c r="AU212" s="42">
        <v>1.405279063975942</v>
      </c>
      <c r="AV212" s="42">
        <v>1.3415068916667661</v>
      </c>
      <c r="AW212" s="42">
        <v>1.3971386734639779</v>
      </c>
      <c r="AX212" s="42">
        <v>1.3879565074009059</v>
      </c>
      <c r="AY212" s="42">
        <v>1.4542007723856831</v>
      </c>
      <c r="AZ212" s="42">
        <v>1.4981370733226733</v>
      </c>
    </row>
    <row r="213" spans="1:52" ht="15.75" x14ac:dyDescent="0.3">
      <c r="A213" s="4" t="s">
        <v>133</v>
      </c>
      <c r="B213" s="42">
        <v>0</v>
      </c>
      <c r="C213" s="42">
        <v>0</v>
      </c>
      <c r="D213" s="42">
        <v>0</v>
      </c>
      <c r="E213" s="42">
        <v>0</v>
      </c>
      <c r="F213" s="42">
        <v>0</v>
      </c>
      <c r="G213" s="42">
        <v>0</v>
      </c>
      <c r="H213" s="42">
        <v>0</v>
      </c>
      <c r="I213" s="42">
        <v>0</v>
      </c>
      <c r="J213" s="42">
        <v>0</v>
      </c>
      <c r="K213" s="42">
        <v>0</v>
      </c>
      <c r="L213" s="42">
        <v>0</v>
      </c>
      <c r="M213" s="42">
        <v>0</v>
      </c>
      <c r="N213" s="42">
        <v>0</v>
      </c>
      <c r="O213" s="42">
        <v>0</v>
      </c>
      <c r="P213" s="42">
        <v>0</v>
      </c>
      <c r="Q213" s="42">
        <v>0</v>
      </c>
      <c r="R213" s="42">
        <v>0</v>
      </c>
      <c r="S213" s="42">
        <v>0</v>
      </c>
      <c r="T213" s="42">
        <v>0</v>
      </c>
      <c r="U213" s="42">
        <v>0</v>
      </c>
      <c r="V213" s="42">
        <v>0</v>
      </c>
      <c r="W213" s="42">
        <v>0</v>
      </c>
      <c r="X213" s="42">
        <v>0</v>
      </c>
      <c r="Y213" s="42">
        <v>0</v>
      </c>
      <c r="Z213" s="42">
        <v>0</v>
      </c>
      <c r="AA213" s="42">
        <v>0</v>
      </c>
      <c r="AB213" s="42">
        <v>0</v>
      </c>
      <c r="AC213" s="42">
        <v>0</v>
      </c>
      <c r="AD213" s="42">
        <v>0</v>
      </c>
      <c r="AE213" s="42">
        <v>0</v>
      </c>
      <c r="AF213" s="42">
        <v>0</v>
      </c>
      <c r="AG213" s="42">
        <v>0</v>
      </c>
      <c r="AH213" s="42">
        <v>0</v>
      </c>
      <c r="AI213" s="42">
        <v>0</v>
      </c>
      <c r="AJ213" s="42">
        <v>0</v>
      </c>
      <c r="AK213" s="42">
        <v>0</v>
      </c>
      <c r="AL213" s="42">
        <v>0</v>
      </c>
      <c r="AM213" s="42">
        <v>0</v>
      </c>
      <c r="AN213" s="42">
        <v>0</v>
      </c>
      <c r="AO213" s="42">
        <v>0</v>
      </c>
      <c r="AP213" s="42">
        <v>0</v>
      </c>
      <c r="AQ213" s="42">
        <v>0</v>
      </c>
      <c r="AR213" s="42">
        <v>0</v>
      </c>
      <c r="AS213" s="42">
        <v>0</v>
      </c>
      <c r="AT213" s="42">
        <v>0</v>
      </c>
      <c r="AU213" s="42">
        <v>0</v>
      </c>
      <c r="AV213" s="42">
        <v>0</v>
      </c>
      <c r="AW213" s="42">
        <v>0</v>
      </c>
      <c r="AX213" s="42">
        <v>0</v>
      </c>
      <c r="AY213" s="42">
        <v>0</v>
      </c>
      <c r="AZ213" s="42">
        <v>0</v>
      </c>
    </row>
    <row r="214" spans="1:52" ht="15.75" x14ac:dyDescent="0.3">
      <c r="A214" s="4" t="s">
        <v>134</v>
      </c>
      <c r="B214" s="42">
        <v>0</v>
      </c>
      <c r="C214" s="42">
        <v>0</v>
      </c>
      <c r="D214" s="42">
        <v>0</v>
      </c>
      <c r="E214" s="42">
        <v>0</v>
      </c>
      <c r="F214" s="42">
        <v>0</v>
      </c>
      <c r="G214" s="42">
        <v>0</v>
      </c>
      <c r="H214" s="42">
        <v>0</v>
      </c>
      <c r="I214" s="42">
        <v>0</v>
      </c>
      <c r="J214" s="42">
        <v>0</v>
      </c>
      <c r="K214" s="42">
        <v>0</v>
      </c>
      <c r="L214" s="42">
        <v>0</v>
      </c>
      <c r="M214" s="42">
        <v>0</v>
      </c>
      <c r="N214" s="42">
        <v>0</v>
      </c>
      <c r="O214" s="42">
        <v>0</v>
      </c>
      <c r="P214" s="42">
        <v>0</v>
      </c>
      <c r="Q214" s="42">
        <v>0</v>
      </c>
      <c r="R214" s="42">
        <v>0</v>
      </c>
      <c r="S214" s="42">
        <v>0</v>
      </c>
      <c r="T214" s="42">
        <v>0</v>
      </c>
      <c r="U214" s="42">
        <v>0</v>
      </c>
      <c r="V214" s="42">
        <v>0</v>
      </c>
      <c r="W214" s="42">
        <v>0</v>
      </c>
      <c r="X214" s="42">
        <v>0</v>
      </c>
      <c r="Y214" s="42">
        <v>0</v>
      </c>
      <c r="Z214" s="42">
        <v>0</v>
      </c>
      <c r="AA214" s="42">
        <v>0</v>
      </c>
      <c r="AB214" s="42">
        <v>0</v>
      </c>
      <c r="AC214" s="42">
        <v>0</v>
      </c>
      <c r="AD214" s="42">
        <v>0</v>
      </c>
      <c r="AE214" s="42">
        <v>0</v>
      </c>
      <c r="AF214" s="42">
        <v>0</v>
      </c>
      <c r="AG214" s="42">
        <v>0</v>
      </c>
      <c r="AH214" s="42">
        <v>0</v>
      </c>
      <c r="AI214" s="42">
        <v>0</v>
      </c>
      <c r="AJ214" s="42">
        <v>0</v>
      </c>
      <c r="AK214" s="42">
        <v>0</v>
      </c>
      <c r="AL214" s="42">
        <v>0</v>
      </c>
      <c r="AM214" s="42">
        <v>0</v>
      </c>
      <c r="AN214" s="42">
        <v>0</v>
      </c>
      <c r="AO214" s="42">
        <v>0</v>
      </c>
      <c r="AP214" s="42">
        <v>0</v>
      </c>
      <c r="AQ214" s="42">
        <v>0</v>
      </c>
      <c r="AR214" s="42">
        <v>0</v>
      </c>
      <c r="AS214" s="42">
        <v>0</v>
      </c>
      <c r="AT214" s="42">
        <v>0</v>
      </c>
      <c r="AU214" s="42">
        <v>0</v>
      </c>
      <c r="AV214" s="42">
        <v>0</v>
      </c>
      <c r="AW214" s="42">
        <v>0</v>
      </c>
      <c r="AX214" s="42">
        <v>0</v>
      </c>
      <c r="AY214" s="42">
        <v>0</v>
      </c>
      <c r="AZ214" s="42">
        <v>0</v>
      </c>
    </row>
    <row r="215" spans="1:52" ht="15.75" x14ac:dyDescent="0.3">
      <c r="A215" s="19" t="s">
        <v>135</v>
      </c>
      <c r="B215" s="42">
        <v>0</v>
      </c>
      <c r="C215" s="42">
        <v>0</v>
      </c>
      <c r="D215" s="42">
        <v>0</v>
      </c>
      <c r="E215" s="42">
        <v>0</v>
      </c>
      <c r="F215" s="42">
        <v>0</v>
      </c>
      <c r="G215" s="42">
        <v>0</v>
      </c>
      <c r="H215" s="42">
        <v>0</v>
      </c>
      <c r="I215" s="42">
        <v>0</v>
      </c>
      <c r="J215" s="42">
        <v>0</v>
      </c>
      <c r="K215" s="42">
        <v>0</v>
      </c>
      <c r="L215" s="42">
        <v>0</v>
      </c>
      <c r="M215" s="42">
        <v>0</v>
      </c>
      <c r="N215" s="42">
        <v>0</v>
      </c>
      <c r="O215" s="42">
        <v>0</v>
      </c>
      <c r="P215" s="42">
        <v>0</v>
      </c>
      <c r="Q215" s="42">
        <v>0</v>
      </c>
      <c r="R215" s="42">
        <v>0</v>
      </c>
      <c r="S215" s="42">
        <v>0</v>
      </c>
      <c r="T215" s="42" t="s">
        <v>64</v>
      </c>
      <c r="U215" s="42" t="s">
        <v>64</v>
      </c>
      <c r="V215" s="42" t="s">
        <v>64</v>
      </c>
      <c r="W215" s="42" t="s">
        <v>64</v>
      </c>
      <c r="X215" s="42">
        <v>0</v>
      </c>
      <c r="Y215" s="42" t="s">
        <v>64</v>
      </c>
      <c r="Z215" s="42">
        <v>0</v>
      </c>
      <c r="AA215" s="42" t="s">
        <v>64</v>
      </c>
      <c r="AB215" s="42" t="s">
        <v>64</v>
      </c>
      <c r="AC215" s="42" t="s">
        <v>64</v>
      </c>
      <c r="AD215" s="42" t="s">
        <v>64</v>
      </c>
      <c r="AE215" s="42" t="s">
        <v>64</v>
      </c>
      <c r="AF215" s="42" t="s">
        <v>64</v>
      </c>
      <c r="AG215" s="42" t="s">
        <v>64</v>
      </c>
      <c r="AH215" s="42" t="s">
        <v>64</v>
      </c>
      <c r="AI215" s="42" t="s">
        <v>64</v>
      </c>
      <c r="AJ215" s="42" t="s">
        <v>64</v>
      </c>
      <c r="AK215" s="42" t="s">
        <v>64</v>
      </c>
      <c r="AL215" s="42" t="s">
        <v>64</v>
      </c>
      <c r="AM215" s="42" t="s">
        <v>64</v>
      </c>
      <c r="AN215" s="42" t="s">
        <v>64</v>
      </c>
      <c r="AO215" s="42" t="s">
        <v>64</v>
      </c>
      <c r="AP215" s="42" t="s">
        <v>64</v>
      </c>
      <c r="AQ215" s="42">
        <v>0</v>
      </c>
      <c r="AR215" s="42">
        <v>0</v>
      </c>
      <c r="AS215" s="42">
        <v>0</v>
      </c>
      <c r="AT215" s="42">
        <v>0</v>
      </c>
      <c r="AU215" s="42">
        <v>0</v>
      </c>
      <c r="AV215" s="42">
        <v>0</v>
      </c>
      <c r="AW215" s="42">
        <v>0</v>
      </c>
      <c r="AX215" s="42" t="s">
        <v>64</v>
      </c>
      <c r="AY215" s="42" t="s">
        <v>64</v>
      </c>
      <c r="AZ215" s="42" t="s">
        <v>64</v>
      </c>
    </row>
    <row r="216" spans="1:52" ht="15.75" x14ac:dyDescent="0.3">
      <c r="A216" s="19" t="s">
        <v>136</v>
      </c>
      <c r="B216" s="42" t="s">
        <v>64</v>
      </c>
      <c r="C216" s="42">
        <v>0</v>
      </c>
      <c r="D216" s="42" t="s">
        <v>64</v>
      </c>
      <c r="E216" s="42" t="s">
        <v>64</v>
      </c>
      <c r="F216" s="42" t="s">
        <v>64</v>
      </c>
      <c r="G216" s="42" t="s">
        <v>64</v>
      </c>
      <c r="H216" s="42">
        <v>0</v>
      </c>
      <c r="I216" s="42">
        <v>0</v>
      </c>
      <c r="J216" s="42">
        <v>0</v>
      </c>
      <c r="K216" s="42">
        <v>0</v>
      </c>
      <c r="L216" s="42">
        <v>0</v>
      </c>
      <c r="M216" s="42">
        <v>0</v>
      </c>
      <c r="N216" s="42">
        <v>0</v>
      </c>
      <c r="O216" s="42">
        <v>0</v>
      </c>
      <c r="P216" s="42">
        <v>0</v>
      </c>
      <c r="Q216" s="42">
        <v>0</v>
      </c>
      <c r="R216" s="42">
        <v>0</v>
      </c>
      <c r="S216" s="42">
        <v>0</v>
      </c>
      <c r="T216" s="42">
        <v>0</v>
      </c>
      <c r="U216" s="42">
        <v>0</v>
      </c>
      <c r="V216" s="42">
        <v>0</v>
      </c>
      <c r="W216" s="42">
        <v>0</v>
      </c>
      <c r="X216" s="42">
        <v>0</v>
      </c>
      <c r="Y216" s="42">
        <v>0</v>
      </c>
      <c r="Z216" s="42">
        <v>0</v>
      </c>
      <c r="AA216" s="42">
        <v>0</v>
      </c>
      <c r="AB216" s="42">
        <v>0</v>
      </c>
      <c r="AC216" s="42">
        <v>0</v>
      </c>
      <c r="AD216" s="42">
        <v>0</v>
      </c>
      <c r="AE216" s="42">
        <v>0</v>
      </c>
      <c r="AF216" s="42">
        <v>0</v>
      </c>
      <c r="AG216" s="42">
        <v>0</v>
      </c>
      <c r="AH216" s="42">
        <v>0</v>
      </c>
      <c r="AI216" s="42">
        <v>0</v>
      </c>
      <c r="AJ216" s="42">
        <v>0</v>
      </c>
      <c r="AK216" s="42">
        <v>0</v>
      </c>
      <c r="AL216" s="42">
        <v>0</v>
      </c>
      <c r="AM216" s="42">
        <v>0</v>
      </c>
      <c r="AN216" s="42">
        <v>0</v>
      </c>
      <c r="AO216" s="42">
        <v>0</v>
      </c>
      <c r="AP216" s="42">
        <v>0</v>
      </c>
      <c r="AQ216" s="42">
        <v>0</v>
      </c>
      <c r="AR216" s="42">
        <v>0</v>
      </c>
      <c r="AS216" s="42">
        <v>0</v>
      </c>
      <c r="AT216" s="42">
        <v>0</v>
      </c>
      <c r="AU216" s="42">
        <v>0</v>
      </c>
      <c r="AV216" s="42">
        <v>0</v>
      </c>
      <c r="AW216" s="42">
        <v>0</v>
      </c>
      <c r="AX216" s="42">
        <v>0</v>
      </c>
      <c r="AY216" s="42">
        <v>0</v>
      </c>
      <c r="AZ216" s="42">
        <v>0</v>
      </c>
    </row>
    <row r="217" spans="1:52" ht="15.75" x14ac:dyDescent="0.3">
      <c r="A217" s="3" t="s">
        <v>137</v>
      </c>
      <c r="B217" s="42">
        <v>1.548945291604124</v>
      </c>
      <c r="C217" s="42">
        <v>1.7574372641103091</v>
      </c>
      <c r="D217" s="42">
        <v>1.6878663501532793</v>
      </c>
      <c r="E217" s="42">
        <v>1.7974942464045383</v>
      </c>
      <c r="F217" s="42">
        <v>1.6093215652688682</v>
      </c>
      <c r="G217" s="42">
        <v>1.6304321622284439</v>
      </c>
      <c r="H217" s="42">
        <v>1.6889070739991057</v>
      </c>
      <c r="I217" s="42">
        <v>1.6432034396952018</v>
      </c>
      <c r="J217" s="42">
        <v>1.6512241063530622</v>
      </c>
      <c r="K217" s="42">
        <v>1.7070449234559515</v>
      </c>
      <c r="L217" s="42">
        <v>1.6820709524010542</v>
      </c>
      <c r="M217" s="42">
        <v>1.6984301958753834</v>
      </c>
      <c r="N217" s="42">
        <v>1.5872263258603378</v>
      </c>
      <c r="O217" s="42">
        <v>1.612068700024434</v>
      </c>
      <c r="P217" s="42">
        <v>1.645149446483037</v>
      </c>
      <c r="Q217" s="42">
        <v>1.7325469958069681</v>
      </c>
      <c r="R217" s="42">
        <v>1.6607693612515102</v>
      </c>
      <c r="S217" s="42">
        <v>1.7598794523387196</v>
      </c>
      <c r="T217" s="42">
        <v>1.7976136525824626</v>
      </c>
      <c r="U217" s="42">
        <v>1.7319331332902186</v>
      </c>
      <c r="V217" s="42">
        <v>1.825499627049288</v>
      </c>
      <c r="W217" s="42">
        <v>1.7971556969903288</v>
      </c>
      <c r="X217" s="42">
        <v>1.8213810726764763</v>
      </c>
      <c r="Y217" s="42">
        <v>1.7053738394811897</v>
      </c>
      <c r="Z217" s="42">
        <v>1.7831463311570885</v>
      </c>
      <c r="AA217" s="42">
        <v>1.8098939156450122</v>
      </c>
      <c r="AB217" s="42">
        <v>1.8385419021354994</v>
      </c>
      <c r="AC217" s="42">
        <v>1.8888455239630744</v>
      </c>
      <c r="AD217" s="42">
        <v>1.9366568118346545</v>
      </c>
      <c r="AE217" s="42">
        <v>1.9613083121010511</v>
      </c>
      <c r="AF217" s="42">
        <v>2.0485550154769854</v>
      </c>
      <c r="AG217" s="42">
        <v>2.0217127161644735</v>
      </c>
      <c r="AH217" s="42">
        <v>2.0502745302079588</v>
      </c>
      <c r="AI217" s="42">
        <v>2.0180510365088988</v>
      </c>
      <c r="AJ217" s="42">
        <v>2.0616505621179888</v>
      </c>
      <c r="AK217" s="42">
        <v>1.8896990806873899</v>
      </c>
      <c r="AL217" s="42">
        <v>1.3227355739850197</v>
      </c>
      <c r="AM217" s="42">
        <v>0.99912160991352184</v>
      </c>
      <c r="AN217" s="42">
        <v>0.78442727758307551</v>
      </c>
      <c r="AO217" s="42">
        <v>0.9491461827000669</v>
      </c>
      <c r="AP217" s="42">
        <v>1.4787130603869167</v>
      </c>
      <c r="AQ217" s="42">
        <v>1.8141465775655525</v>
      </c>
      <c r="AR217" s="42">
        <v>2.5967881090998914</v>
      </c>
      <c r="AS217" s="42">
        <v>3.1499489991655207</v>
      </c>
      <c r="AT217" s="42">
        <v>3.4391435434131341</v>
      </c>
      <c r="AU217" s="42">
        <v>3.6533302635912901</v>
      </c>
      <c r="AV217" s="42">
        <v>3.0007712810243095</v>
      </c>
      <c r="AW217" s="42">
        <v>2.5017662964054197</v>
      </c>
      <c r="AX217" s="42">
        <v>2.2278345224909271</v>
      </c>
      <c r="AY217" s="42">
        <v>2.0834365339006817</v>
      </c>
      <c r="AZ217" s="42">
        <v>1.8351654998985976</v>
      </c>
    </row>
    <row r="218" spans="1:52" ht="15.75" x14ac:dyDescent="0.3">
      <c r="A218" s="4" t="s">
        <v>138</v>
      </c>
      <c r="B218" s="42">
        <v>2.7254847317067488</v>
      </c>
      <c r="C218" s="42">
        <v>2.8411308154786932</v>
      </c>
      <c r="D218" s="42">
        <v>2.8782264737611971</v>
      </c>
      <c r="E218" s="42">
        <v>2.9351842528075345</v>
      </c>
      <c r="F218" s="42">
        <v>2.7223792049306947</v>
      </c>
      <c r="G218" s="42">
        <v>2.6363900085782954</v>
      </c>
      <c r="H218" s="42">
        <v>2.8975320617269835</v>
      </c>
      <c r="I218" s="42">
        <v>2.7308398808136678</v>
      </c>
      <c r="J218" s="42">
        <v>2.6679758739476465</v>
      </c>
      <c r="K218" s="42">
        <v>2.8142213925848005</v>
      </c>
      <c r="L218" s="42">
        <v>2.5734100701737979</v>
      </c>
      <c r="M218" s="42">
        <v>2.6424196344445887</v>
      </c>
      <c r="N218" s="42">
        <v>2.5281228758800505</v>
      </c>
      <c r="O218" s="42">
        <v>2.7014140610335007</v>
      </c>
      <c r="P218" s="42">
        <v>2.8470138096623403</v>
      </c>
      <c r="Q218" s="42">
        <v>2.9330205060403927</v>
      </c>
      <c r="R218" s="42">
        <v>2.6647915901667982</v>
      </c>
      <c r="S218" s="42">
        <v>2.7488667489323526</v>
      </c>
      <c r="T218" s="42">
        <v>2.9174867490260517</v>
      </c>
      <c r="U218" s="42">
        <v>2.825864161570232</v>
      </c>
      <c r="V218" s="42">
        <v>3.0428887523261401</v>
      </c>
      <c r="W218" s="42">
        <v>3.1586955526800686</v>
      </c>
      <c r="X218" s="42">
        <v>3.1664217830593255</v>
      </c>
      <c r="Y218" s="42">
        <v>2.9337544808297902</v>
      </c>
      <c r="Z218" s="42">
        <v>3.0347689680304391</v>
      </c>
      <c r="AA218" s="42">
        <v>3.0913566790626978</v>
      </c>
      <c r="AB218" s="42">
        <v>3.1838916601978804</v>
      </c>
      <c r="AC218" s="42">
        <v>3.2802421450829939</v>
      </c>
      <c r="AD218" s="42">
        <v>3.2997122671274393</v>
      </c>
      <c r="AE218" s="42">
        <v>3.280095095925077</v>
      </c>
      <c r="AF218" s="42">
        <v>3.4610889154502429</v>
      </c>
      <c r="AG218" s="42">
        <v>3.4669094911802354</v>
      </c>
      <c r="AH218" s="42">
        <v>3.487790595879475</v>
      </c>
      <c r="AI218" s="42">
        <v>3.4338674921730483</v>
      </c>
      <c r="AJ218" s="42">
        <v>3.4629345939593978</v>
      </c>
      <c r="AK218" s="42">
        <v>2.988360614216659</v>
      </c>
      <c r="AL218" s="42">
        <v>2.5574605023951076</v>
      </c>
      <c r="AM218" s="42">
        <v>1.8552590193638825</v>
      </c>
      <c r="AN218" s="42">
        <v>1.3545274160674836</v>
      </c>
      <c r="AO218" s="42">
        <v>1.5152093039512819</v>
      </c>
      <c r="AP218" s="42">
        <v>2.4664745922291567</v>
      </c>
      <c r="AQ218" s="42">
        <v>2.7888072980261382</v>
      </c>
      <c r="AR218" s="42">
        <v>4.0140195166154795</v>
      </c>
      <c r="AS218" s="42">
        <v>4.9538269269621225</v>
      </c>
      <c r="AT218" s="42">
        <v>5.6411998372657157</v>
      </c>
      <c r="AU218" s="42">
        <v>6.2738148371668618</v>
      </c>
      <c r="AV218" s="42">
        <v>5.1071241244906602</v>
      </c>
      <c r="AW218" s="42">
        <v>4.3908064369244268</v>
      </c>
      <c r="AX218" s="42">
        <v>3.8898764405321176</v>
      </c>
      <c r="AY218" s="42">
        <v>3.6151603031815887</v>
      </c>
      <c r="AZ218" s="42">
        <v>3.2080481226363506</v>
      </c>
    </row>
    <row r="219" spans="1:52" ht="15.75" x14ac:dyDescent="0.3">
      <c r="A219" s="4" t="s">
        <v>34</v>
      </c>
      <c r="B219" s="42">
        <v>0.91064686979810616</v>
      </c>
      <c r="C219" s="42">
        <v>1.1426345803747733</v>
      </c>
      <c r="D219" s="42">
        <v>0.99462702234415912</v>
      </c>
      <c r="E219" s="42">
        <v>1.1307424145092675</v>
      </c>
      <c r="F219" s="42">
        <v>0.93770850892733426</v>
      </c>
      <c r="G219" s="42">
        <v>0.99342640849403119</v>
      </c>
      <c r="H219" s="42">
        <v>0.9487676427367977</v>
      </c>
      <c r="I219" s="42">
        <v>0.96050915881975896</v>
      </c>
      <c r="J219" s="42">
        <v>1.0172235812942041</v>
      </c>
      <c r="K219" s="42">
        <v>1.012857381606654</v>
      </c>
      <c r="L219" s="42">
        <v>1.104574950639841</v>
      </c>
      <c r="M219" s="42">
        <v>1.0899247355174666</v>
      </c>
      <c r="N219" s="42">
        <v>0.99279584944572052</v>
      </c>
      <c r="O219" s="42">
        <v>0.90862195456692785</v>
      </c>
      <c r="P219" s="42">
        <v>0.85964518289070713</v>
      </c>
      <c r="Q219" s="42">
        <v>0.95356887091185283</v>
      </c>
      <c r="R219" s="42">
        <v>1.006973388790811</v>
      </c>
      <c r="S219" s="42">
        <v>1.0937705297891274</v>
      </c>
      <c r="T219" s="42">
        <v>1.0518809407298777</v>
      </c>
      <c r="U219" s="42">
        <v>1.0235904684312085</v>
      </c>
      <c r="V219" s="42">
        <v>1.0534037323311274</v>
      </c>
      <c r="W219" s="42">
        <v>0.93417038263752072</v>
      </c>
      <c r="X219" s="42">
        <v>0.93611412176206887</v>
      </c>
      <c r="Y219" s="42">
        <v>0.89616019313156148</v>
      </c>
      <c r="Z219" s="42">
        <v>0.94833817074205051</v>
      </c>
      <c r="AA219" s="42">
        <v>0.94955337555888919</v>
      </c>
      <c r="AB219" s="42">
        <v>0.92501291832081944</v>
      </c>
      <c r="AC219" s="42">
        <v>0.92323147275528239</v>
      </c>
      <c r="AD219" s="42">
        <v>0.99769861431933615</v>
      </c>
      <c r="AE219" s="42">
        <v>1.0330224281675429</v>
      </c>
      <c r="AF219" s="42">
        <v>1.0949776876670192</v>
      </c>
      <c r="AG219" s="42">
        <v>1.0740625497692728</v>
      </c>
      <c r="AH219" s="42">
        <v>1.1232518166175554</v>
      </c>
      <c r="AI219" s="42">
        <v>1.1315375173636459</v>
      </c>
      <c r="AJ219" s="42">
        <v>1.2091191424956123</v>
      </c>
      <c r="AK219" s="42">
        <v>1.2032794086668057</v>
      </c>
      <c r="AL219" s="42">
        <v>0.51735381362527921</v>
      </c>
      <c r="AM219" s="42">
        <v>0.44249809018114183</v>
      </c>
      <c r="AN219" s="42">
        <v>0.40464477039600188</v>
      </c>
      <c r="AO219" s="42">
        <v>0.57448613116009151</v>
      </c>
      <c r="AP219" s="42">
        <v>0.82604575486995357</v>
      </c>
      <c r="AQ219" s="42">
        <v>1.1506664783061469</v>
      </c>
      <c r="AR219" s="42">
        <v>1.671547402104643</v>
      </c>
      <c r="AS219" s="42">
        <v>1.9790395179221001</v>
      </c>
      <c r="AT219" s="42">
        <v>2.0181295013724259</v>
      </c>
      <c r="AU219" s="42">
        <v>1.960659144488049</v>
      </c>
      <c r="AV219" s="42">
        <v>1.6351882967903069</v>
      </c>
      <c r="AW219" s="42">
        <v>1.2623462923021527</v>
      </c>
      <c r="AX219" s="42">
        <v>1.1498488025897848</v>
      </c>
      <c r="AY219" s="42">
        <v>1.0960496291540391</v>
      </c>
      <c r="AZ219" s="42">
        <v>0.93359660272281197</v>
      </c>
    </row>
    <row r="220" spans="1:52" ht="15.75" x14ac:dyDescent="0.3">
      <c r="A220" s="4" t="s">
        <v>139</v>
      </c>
      <c r="B220" s="42">
        <v>1.6544759209520403</v>
      </c>
      <c r="C220" s="42">
        <v>2.4692038981475513</v>
      </c>
      <c r="D220" s="42">
        <v>1.83186373026368</v>
      </c>
      <c r="E220" s="42">
        <v>2.1044936717312535</v>
      </c>
      <c r="F220" s="42">
        <v>1.7260326829342394</v>
      </c>
      <c r="G220" s="42">
        <v>2.1379892030413354</v>
      </c>
      <c r="H220" s="42">
        <v>1.9791370403493689</v>
      </c>
      <c r="I220" s="42">
        <v>2.0106479854978545</v>
      </c>
      <c r="J220" s="42">
        <v>2.1438034787872948</v>
      </c>
      <c r="K220" s="42">
        <v>2.1854988945800926</v>
      </c>
      <c r="L220" s="42">
        <v>2.2460505048674477</v>
      </c>
      <c r="M220" s="42">
        <v>2.0251491647883082</v>
      </c>
      <c r="N220" s="42">
        <v>1.5561654069306936</v>
      </c>
      <c r="O220" s="42">
        <v>1.5160606661718363</v>
      </c>
      <c r="P220" s="42">
        <v>1.3780754539115745</v>
      </c>
      <c r="Q220" s="42">
        <v>1.438289105797915</v>
      </c>
      <c r="R220" s="42">
        <v>1.5803033764596039</v>
      </c>
      <c r="S220" s="42">
        <v>1.9389916671707146</v>
      </c>
      <c r="T220" s="42">
        <v>1.9883364248052176</v>
      </c>
      <c r="U220" s="42">
        <v>1.856330354047802</v>
      </c>
      <c r="V220" s="42">
        <v>1.7968129977101657</v>
      </c>
      <c r="W220" s="42">
        <v>1.663205537581564</v>
      </c>
      <c r="X220" s="42">
        <v>1.5288155973702307</v>
      </c>
      <c r="Y220" s="42">
        <v>1.6256634792543805</v>
      </c>
      <c r="Z220" s="42">
        <v>1.5527617793873583</v>
      </c>
      <c r="AA220" s="42">
        <v>1.5791445848891454</v>
      </c>
      <c r="AB220" s="42">
        <v>1.8351128843322757</v>
      </c>
      <c r="AC220" s="42">
        <v>1.8060570771212221</v>
      </c>
      <c r="AD220" s="42">
        <v>2.1048408241171357</v>
      </c>
      <c r="AE220" s="42">
        <v>2.3903380357507551</v>
      </c>
      <c r="AF220" s="42">
        <v>2.5402867680573511</v>
      </c>
      <c r="AG220" s="42">
        <v>2.4058169427120566</v>
      </c>
      <c r="AH220" s="42">
        <v>2.5467413565745263</v>
      </c>
      <c r="AI220" s="42">
        <v>2.6770463701810168</v>
      </c>
      <c r="AJ220" s="42">
        <v>2.6641037472043725</v>
      </c>
      <c r="AK220" s="42">
        <v>2.8463191209129297</v>
      </c>
      <c r="AL220" s="42">
        <v>1.0149303674550592</v>
      </c>
      <c r="AM220" s="42">
        <v>1.1158603907242131</v>
      </c>
      <c r="AN220" s="42">
        <v>0.99879194157017681</v>
      </c>
      <c r="AO220" s="42">
        <v>1.4225524168065622</v>
      </c>
      <c r="AP220" s="42">
        <v>2.0876344409255432</v>
      </c>
      <c r="AQ220" s="42">
        <v>2.9899675136392352</v>
      </c>
      <c r="AR220" s="42">
        <v>5.2730758083113445</v>
      </c>
      <c r="AS220" s="42">
        <v>6.2001467357787439</v>
      </c>
      <c r="AT220" s="42">
        <v>6.3738335908421222</v>
      </c>
      <c r="AU220" s="42">
        <v>6.4443305734193892</v>
      </c>
      <c r="AV220" s="42">
        <v>5.1309557725056534</v>
      </c>
      <c r="AW220" s="42">
        <v>3.6401348486286471</v>
      </c>
      <c r="AX220" s="42">
        <v>2.9188691494120467</v>
      </c>
      <c r="AY220" s="42">
        <v>2.7993538448936088</v>
      </c>
      <c r="AZ220" s="42">
        <v>2.5144137164145777</v>
      </c>
    </row>
    <row r="221" spans="1:52" ht="15.75" x14ac:dyDescent="0.3">
      <c r="A221" s="4" t="s">
        <v>36</v>
      </c>
      <c r="B221" s="42">
        <v>5.7996078039046077</v>
      </c>
      <c r="C221" s="42">
        <v>5.1511755309572296</v>
      </c>
      <c r="D221" s="42">
        <v>5.758321319648366</v>
      </c>
      <c r="E221" s="42">
        <v>5.5414068504149032</v>
      </c>
      <c r="F221" s="42">
        <v>4.5771873811956523</v>
      </c>
      <c r="G221" s="42">
        <v>4.8901151804900822</v>
      </c>
      <c r="H221" s="42">
        <v>5.0084239408889095</v>
      </c>
      <c r="I221" s="42">
        <v>4.7200744348743804</v>
      </c>
      <c r="J221" s="42">
        <v>4.3567992024112945</v>
      </c>
      <c r="K221" s="42">
        <v>3.9905720063112744</v>
      </c>
      <c r="L221" s="42">
        <v>3.8502250973696603</v>
      </c>
      <c r="M221" s="42">
        <v>3.8447181808961042</v>
      </c>
      <c r="N221" s="42">
        <v>3.769954383672864</v>
      </c>
      <c r="O221" s="42">
        <v>3.8824645153231994</v>
      </c>
      <c r="P221" s="42">
        <v>3.9561631332064229</v>
      </c>
      <c r="Q221" s="42">
        <v>3.9804460144799112</v>
      </c>
      <c r="R221" s="42">
        <v>4.1428140734987311</v>
      </c>
      <c r="S221" s="42">
        <v>4.4034830191594088</v>
      </c>
      <c r="T221" s="42">
        <v>4.085070101680464</v>
      </c>
      <c r="U221" s="42">
        <v>3.5779081013012664</v>
      </c>
      <c r="V221" s="42">
        <v>3.3555286719096613</v>
      </c>
      <c r="W221" s="42">
        <v>2.5409641452594007</v>
      </c>
      <c r="X221" s="42">
        <v>2.4016424667899039</v>
      </c>
      <c r="Y221" s="42">
        <v>2.8587491473904612</v>
      </c>
      <c r="Z221" s="42">
        <v>3.8720169860049203</v>
      </c>
      <c r="AA221" s="42">
        <v>3.9679992064440643</v>
      </c>
      <c r="AB221" s="42">
        <v>3.7693445712880731</v>
      </c>
      <c r="AC221" s="42">
        <v>2.394156657238482</v>
      </c>
      <c r="AD221" s="42">
        <v>2.1052526086827617</v>
      </c>
      <c r="AE221" s="42">
        <v>2.3558698373217992</v>
      </c>
      <c r="AF221" s="42">
        <v>2.7710309211283359</v>
      </c>
      <c r="AG221" s="42">
        <v>2.9834957389865906</v>
      </c>
      <c r="AH221" s="42">
        <v>2.273262619514028</v>
      </c>
      <c r="AI221" s="42">
        <v>2.6270299675680819</v>
      </c>
      <c r="AJ221" s="42">
        <v>3.8464338485689256</v>
      </c>
      <c r="AK221" s="42">
        <v>3.7336690170433693</v>
      </c>
      <c r="AL221" s="42">
        <v>2.5409128040367559</v>
      </c>
      <c r="AM221" s="42">
        <v>2.0690494430900235</v>
      </c>
      <c r="AN221" s="42">
        <v>1.5594307543100827</v>
      </c>
      <c r="AO221" s="42">
        <v>2.5916610368993229</v>
      </c>
      <c r="AP221" s="42">
        <v>2.7529463306728177</v>
      </c>
      <c r="AQ221" s="42">
        <v>4.4546440176999456</v>
      </c>
      <c r="AR221" s="42">
        <v>4.8658199969267057</v>
      </c>
      <c r="AS221" s="42">
        <v>4.9300789487195562</v>
      </c>
      <c r="AT221" s="42">
        <v>4.6778402789562481</v>
      </c>
      <c r="AU221" s="42">
        <v>4.8750621819155846</v>
      </c>
      <c r="AV221" s="42">
        <v>3.9915672094568895</v>
      </c>
      <c r="AW221" s="42">
        <v>2.8093466512908059</v>
      </c>
      <c r="AX221" s="42">
        <v>2.3647297993793925</v>
      </c>
      <c r="AY221" s="42">
        <v>1.4700315182713852</v>
      </c>
      <c r="AZ221" s="42">
        <v>1.3412016134030424</v>
      </c>
    </row>
    <row r="222" spans="1:52" ht="15.75" x14ac:dyDescent="0.3">
      <c r="A222" s="4" t="s">
        <v>50</v>
      </c>
      <c r="B222" s="42">
        <v>0.51348231293433266</v>
      </c>
      <c r="C222" s="42">
        <v>0.56536511401459277</v>
      </c>
      <c r="D222" s="42">
        <v>0.58066061380214928</v>
      </c>
      <c r="E222" s="42">
        <v>0.66790945957846115</v>
      </c>
      <c r="F222" s="42">
        <v>0.55650494965054575</v>
      </c>
      <c r="G222" s="42">
        <v>0.49479894535346358</v>
      </c>
      <c r="H222" s="42">
        <v>0.49372198086650132</v>
      </c>
      <c r="I222" s="42">
        <v>0.51349591742712131</v>
      </c>
      <c r="J222" s="42">
        <v>0.55440588289376924</v>
      </c>
      <c r="K222" s="42">
        <v>0.56042477048958195</v>
      </c>
      <c r="L222" s="42">
        <v>0.66681215800646343</v>
      </c>
      <c r="M222" s="42">
        <v>0.72328225307453531</v>
      </c>
      <c r="N222" s="42">
        <v>0.73946636078226136</v>
      </c>
      <c r="O222" s="42">
        <v>0.6435895261949055</v>
      </c>
      <c r="P222" s="42">
        <v>0.62551004015879574</v>
      </c>
      <c r="Q222" s="42">
        <v>0.73247354031415901</v>
      </c>
      <c r="R222" s="42">
        <v>0.75286921390701822</v>
      </c>
      <c r="S222" s="42">
        <v>0.75152849180994041</v>
      </c>
      <c r="T222" s="42">
        <v>0.72687510721412674</v>
      </c>
      <c r="U222" s="42">
        <v>0.7286799645912112</v>
      </c>
      <c r="V222" s="42">
        <v>0.79819758485502224</v>
      </c>
      <c r="W222" s="42">
        <v>0.68842144282162054</v>
      </c>
      <c r="X222" s="42">
        <v>0.74027398392907806</v>
      </c>
      <c r="Y222" s="42">
        <v>0.65603470078369353</v>
      </c>
      <c r="Z222" s="42">
        <v>0.74962421119702705</v>
      </c>
      <c r="AA222" s="42">
        <v>0.74058824472950846</v>
      </c>
      <c r="AB222" s="42">
        <v>0.63229093066263375</v>
      </c>
      <c r="AC222" s="42">
        <v>0.64945258464121502</v>
      </c>
      <c r="AD222" s="42">
        <v>0.66041517067721789</v>
      </c>
      <c r="AE222" s="42">
        <v>0.63184858843986813</v>
      </c>
      <c r="AF222" s="42">
        <v>0.6802041673594923</v>
      </c>
      <c r="AG222" s="42">
        <v>0.68319707678006525</v>
      </c>
      <c r="AH222" s="42">
        <v>0.71598196393402691</v>
      </c>
      <c r="AI222" s="42">
        <v>0.68663053597083024</v>
      </c>
      <c r="AJ222" s="42">
        <v>0.79037706789947293</v>
      </c>
      <c r="AK222" s="42">
        <v>0.74507144883468346</v>
      </c>
      <c r="AL222" s="42">
        <v>0.3776718781413359</v>
      </c>
      <c r="AM222" s="42">
        <v>0.26058242815474897</v>
      </c>
      <c r="AN222" s="42">
        <v>0.24482805884998871</v>
      </c>
      <c r="AO222" s="42">
        <v>0.34700670370830966</v>
      </c>
      <c r="AP222" s="42">
        <v>0.50294862311310085</v>
      </c>
      <c r="AQ222" s="42">
        <v>0.67355282997621313</v>
      </c>
      <c r="AR222" s="42">
        <v>0.7859205244516958</v>
      </c>
      <c r="AS222" s="42">
        <v>0.9757575920310555</v>
      </c>
      <c r="AT222" s="42">
        <v>1.0456247212086549</v>
      </c>
      <c r="AU222" s="42">
        <v>0.98089890717343686</v>
      </c>
      <c r="AV222" s="42">
        <v>0.90756631253268227</v>
      </c>
      <c r="AW222" s="42">
        <v>0.78180999023819275</v>
      </c>
      <c r="AX222" s="42">
        <v>0.79530199139169855</v>
      </c>
      <c r="AY222" s="42">
        <v>0.75797972443172257</v>
      </c>
      <c r="AZ222" s="42">
        <v>0.61510522262478851</v>
      </c>
    </row>
    <row r="223" spans="1:52" ht="15.75" x14ac:dyDescent="0.3">
      <c r="A223" s="5" t="s">
        <v>38</v>
      </c>
      <c r="B223" s="42">
        <v>0.51348231293433266</v>
      </c>
      <c r="C223" s="42">
        <v>0.56536511401459277</v>
      </c>
      <c r="D223" s="42">
        <v>0.58066061380214928</v>
      </c>
      <c r="E223" s="42">
        <v>0.66790945957846115</v>
      </c>
      <c r="F223" s="42">
        <v>0.55650494965054575</v>
      </c>
      <c r="G223" s="42">
        <v>0.49479894535346358</v>
      </c>
      <c r="H223" s="42">
        <v>0.49372198086650132</v>
      </c>
      <c r="I223" s="42">
        <v>0.51349591742712131</v>
      </c>
      <c r="J223" s="42">
        <v>0.55440588289376924</v>
      </c>
      <c r="K223" s="42">
        <v>0.56042477048958195</v>
      </c>
      <c r="L223" s="42">
        <v>0.66681215800646343</v>
      </c>
      <c r="M223" s="42">
        <v>0.72328225307453531</v>
      </c>
      <c r="N223" s="42">
        <v>0.73946636078226136</v>
      </c>
      <c r="O223" s="42">
        <v>0.6435895261949055</v>
      </c>
      <c r="P223" s="42">
        <v>0.62551004015879574</v>
      </c>
      <c r="Q223" s="42">
        <v>0.73247354031415901</v>
      </c>
      <c r="R223" s="42">
        <v>0.75286921390701822</v>
      </c>
      <c r="S223" s="42">
        <v>0.75152849180994041</v>
      </c>
      <c r="T223" s="42">
        <v>0.72687510721412674</v>
      </c>
      <c r="U223" s="42">
        <v>0.7286799645912112</v>
      </c>
      <c r="V223" s="42">
        <v>0.79819758485502224</v>
      </c>
      <c r="W223" s="42">
        <v>0.68842144282162054</v>
      </c>
      <c r="X223" s="42">
        <v>0.74027398392907806</v>
      </c>
      <c r="Y223" s="42">
        <v>0.65603470078369353</v>
      </c>
      <c r="Z223" s="42">
        <v>0.74962421119702705</v>
      </c>
      <c r="AA223" s="42">
        <v>0.74058824472950846</v>
      </c>
      <c r="AB223" s="42">
        <v>0.63229093066263375</v>
      </c>
      <c r="AC223" s="42">
        <v>0.64945258464121502</v>
      </c>
      <c r="AD223" s="42">
        <v>0.66041517067721789</v>
      </c>
      <c r="AE223" s="42">
        <v>0.63184858843986813</v>
      </c>
      <c r="AF223" s="42">
        <v>0.6802041673594923</v>
      </c>
      <c r="AG223" s="42">
        <v>0.68319707678006525</v>
      </c>
      <c r="AH223" s="42">
        <v>0.71598196393402691</v>
      </c>
      <c r="AI223" s="42">
        <v>0.68663053597083024</v>
      </c>
      <c r="AJ223" s="42">
        <v>0.79037706789947293</v>
      </c>
      <c r="AK223" s="42">
        <v>0.74507144883468346</v>
      </c>
      <c r="AL223" s="42">
        <v>0.3776718781413359</v>
      </c>
      <c r="AM223" s="42">
        <v>0.26058242815474897</v>
      </c>
      <c r="AN223" s="42">
        <v>0.24482805884998871</v>
      </c>
      <c r="AO223" s="42">
        <v>0.34700670370830966</v>
      </c>
      <c r="AP223" s="42">
        <v>0.50294862311310085</v>
      </c>
      <c r="AQ223" s="42">
        <v>0.67355282997621313</v>
      </c>
      <c r="AR223" s="42">
        <v>0.7859205244516958</v>
      </c>
      <c r="AS223" s="42">
        <v>0.9757575920310555</v>
      </c>
      <c r="AT223" s="42">
        <v>1.0456247212086549</v>
      </c>
      <c r="AU223" s="42">
        <v>0.98089890717343686</v>
      </c>
      <c r="AV223" s="42">
        <v>0.90756631253268227</v>
      </c>
      <c r="AW223" s="42">
        <v>0.78180999023819275</v>
      </c>
      <c r="AX223" s="42">
        <v>0.79530199139169855</v>
      </c>
      <c r="AY223" s="42">
        <v>0.75797972443172257</v>
      </c>
      <c r="AZ223" s="42">
        <v>0.61510522262478851</v>
      </c>
    </row>
    <row r="224" spans="1:52" ht="15.75" x14ac:dyDescent="0.3">
      <c r="A224" s="5" t="s">
        <v>140</v>
      </c>
      <c r="B224" s="42" t="s">
        <v>64</v>
      </c>
      <c r="C224" s="42" t="s">
        <v>64</v>
      </c>
      <c r="D224" s="42" t="s">
        <v>64</v>
      </c>
      <c r="E224" s="42" t="s">
        <v>64</v>
      </c>
      <c r="F224" s="42" t="s">
        <v>64</v>
      </c>
      <c r="G224" s="42" t="s">
        <v>64</v>
      </c>
      <c r="H224" s="42" t="s">
        <v>64</v>
      </c>
      <c r="I224" s="42" t="s">
        <v>64</v>
      </c>
      <c r="J224" s="42" t="s">
        <v>64</v>
      </c>
      <c r="K224" s="42" t="s">
        <v>64</v>
      </c>
      <c r="L224" s="42" t="s">
        <v>64</v>
      </c>
      <c r="M224" s="42" t="s">
        <v>64</v>
      </c>
      <c r="N224" s="42" t="s">
        <v>64</v>
      </c>
      <c r="O224" s="42" t="s">
        <v>64</v>
      </c>
      <c r="P224" s="42" t="s">
        <v>64</v>
      </c>
      <c r="Q224" s="42" t="s">
        <v>64</v>
      </c>
      <c r="R224" s="42" t="s">
        <v>64</v>
      </c>
      <c r="S224" s="42" t="s">
        <v>64</v>
      </c>
      <c r="T224" s="42" t="s">
        <v>64</v>
      </c>
      <c r="U224" s="42" t="s">
        <v>64</v>
      </c>
      <c r="V224" s="42" t="s">
        <v>64</v>
      </c>
      <c r="W224" s="42" t="s">
        <v>64</v>
      </c>
      <c r="X224" s="42" t="s">
        <v>64</v>
      </c>
      <c r="Y224" s="42" t="s">
        <v>64</v>
      </c>
      <c r="Z224" s="42" t="s">
        <v>64</v>
      </c>
      <c r="AA224" s="42" t="s">
        <v>64</v>
      </c>
      <c r="AB224" s="42" t="s">
        <v>64</v>
      </c>
      <c r="AC224" s="42" t="s">
        <v>64</v>
      </c>
      <c r="AD224" s="42" t="s">
        <v>64</v>
      </c>
      <c r="AE224" s="42" t="s">
        <v>64</v>
      </c>
      <c r="AF224" s="42" t="s">
        <v>64</v>
      </c>
      <c r="AG224" s="42" t="s">
        <v>64</v>
      </c>
      <c r="AH224" s="42" t="s">
        <v>64</v>
      </c>
      <c r="AI224" s="42" t="s">
        <v>64</v>
      </c>
      <c r="AJ224" s="42" t="s">
        <v>64</v>
      </c>
      <c r="AK224" s="42" t="s">
        <v>64</v>
      </c>
      <c r="AL224" s="42" t="s">
        <v>64</v>
      </c>
      <c r="AM224" s="42" t="s">
        <v>64</v>
      </c>
      <c r="AN224" s="42" t="s">
        <v>64</v>
      </c>
      <c r="AO224" s="42" t="s">
        <v>64</v>
      </c>
      <c r="AP224" s="42" t="s">
        <v>64</v>
      </c>
      <c r="AQ224" s="42" t="s">
        <v>64</v>
      </c>
      <c r="AR224" s="42" t="s">
        <v>64</v>
      </c>
      <c r="AS224" s="42" t="s">
        <v>64</v>
      </c>
      <c r="AT224" s="42" t="s">
        <v>64</v>
      </c>
      <c r="AU224" s="42" t="s">
        <v>64</v>
      </c>
      <c r="AV224" s="42" t="s">
        <v>64</v>
      </c>
      <c r="AW224" s="42" t="s">
        <v>64</v>
      </c>
      <c r="AX224" s="42" t="s">
        <v>64</v>
      </c>
      <c r="AY224" s="42" t="s">
        <v>64</v>
      </c>
      <c r="AZ224" s="42" t="s">
        <v>64</v>
      </c>
    </row>
    <row r="225" spans="1:52" ht="15.75" x14ac:dyDescent="0.3">
      <c r="A225" s="4" t="s">
        <v>141</v>
      </c>
      <c r="B225" s="42" t="s">
        <v>64</v>
      </c>
      <c r="C225" s="42" t="s">
        <v>64</v>
      </c>
      <c r="D225" s="42" t="s">
        <v>64</v>
      </c>
      <c r="E225" s="42" t="s">
        <v>64</v>
      </c>
      <c r="F225" s="42" t="s">
        <v>64</v>
      </c>
      <c r="G225" s="42" t="s">
        <v>64</v>
      </c>
      <c r="H225" s="42" t="s">
        <v>64</v>
      </c>
      <c r="I225" s="42" t="s">
        <v>64</v>
      </c>
      <c r="J225" s="42" t="s">
        <v>64</v>
      </c>
      <c r="K225" s="42" t="s">
        <v>64</v>
      </c>
      <c r="L225" s="42" t="s">
        <v>64</v>
      </c>
      <c r="M225" s="42" t="s">
        <v>64</v>
      </c>
      <c r="N225" s="42" t="s">
        <v>64</v>
      </c>
      <c r="O225" s="42" t="s">
        <v>64</v>
      </c>
      <c r="P225" s="42" t="s">
        <v>64</v>
      </c>
      <c r="Q225" s="42" t="s">
        <v>64</v>
      </c>
      <c r="R225" s="42" t="s">
        <v>64</v>
      </c>
      <c r="S225" s="42" t="s">
        <v>64</v>
      </c>
      <c r="T225" s="42" t="s">
        <v>64</v>
      </c>
      <c r="U225" s="42" t="s">
        <v>64</v>
      </c>
      <c r="V225" s="42" t="s">
        <v>64</v>
      </c>
      <c r="W225" s="42" t="s">
        <v>64</v>
      </c>
      <c r="X225" s="42" t="s">
        <v>64</v>
      </c>
      <c r="Y225" s="42" t="s">
        <v>64</v>
      </c>
      <c r="Z225" s="42" t="s">
        <v>64</v>
      </c>
      <c r="AA225" s="42" t="s">
        <v>64</v>
      </c>
      <c r="AB225" s="42" t="s">
        <v>64</v>
      </c>
      <c r="AC225" s="42" t="s">
        <v>64</v>
      </c>
      <c r="AD225" s="42" t="s">
        <v>64</v>
      </c>
      <c r="AE225" s="42" t="s">
        <v>64</v>
      </c>
      <c r="AF225" s="42" t="s">
        <v>64</v>
      </c>
      <c r="AG225" s="42" t="s">
        <v>64</v>
      </c>
      <c r="AH225" s="42" t="s">
        <v>64</v>
      </c>
      <c r="AI225" s="42" t="s">
        <v>64</v>
      </c>
      <c r="AJ225" s="42" t="s">
        <v>64</v>
      </c>
      <c r="AK225" s="42" t="s">
        <v>64</v>
      </c>
      <c r="AL225" s="42" t="s">
        <v>64</v>
      </c>
      <c r="AM225" s="42" t="s">
        <v>64</v>
      </c>
      <c r="AN225" s="42" t="s">
        <v>64</v>
      </c>
      <c r="AO225" s="42" t="s">
        <v>64</v>
      </c>
      <c r="AP225" s="42" t="s">
        <v>64</v>
      </c>
      <c r="AQ225" s="42" t="s">
        <v>64</v>
      </c>
      <c r="AR225" s="42" t="s">
        <v>64</v>
      </c>
      <c r="AS225" s="42" t="s">
        <v>64</v>
      </c>
      <c r="AT225" s="42" t="s">
        <v>64</v>
      </c>
      <c r="AU225" s="42" t="s">
        <v>64</v>
      </c>
      <c r="AV225" s="42" t="s">
        <v>64</v>
      </c>
      <c r="AW225" s="42" t="s">
        <v>64</v>
      </c>
      <c r="AX225" s="42" t="s">
        <v>64</v>
      </c>
      <c r="AY225" s="42" t="s">
        <v>64</v>
      </c>
      <c r="AZ225" s="42" t="s">
        <v>64</v>
      </c>
    </row>
    <row r="226" spans="1:52" ht="15.75" x14ac:dyDescent="0.3">
      <c r="A226" s="4" t="s">
        <v>142</v>
      </c>
      <c r="B226" s="42">
        <v>100</v>
      </c>
      <c r="C226" s="42">
        <v>100</v>
      </c>
      <c r="D226" s="42">
        <v>100</v>
      </c>
      <c r="E226" s="42">
        <v>100</v>
      </c>
      <c r="F226" s="42">
        <v>100</v>
      </c>
      <c r="G226" s="42">
        <v>100</v>
      </c>
      <c r="H226" s="42">
        <v>100</v>
      </c>
      <c r="I226" s="42">
        <v>100</v>
      </c>
      <c r="J226" s="42">
        <v>100</v>
      </c>
      <c r="K226" s="42">
        <v>100</v>
      </c>
      <c r="L226" s="42">
        <v>100</v>
      </c>
      <c r="M226" s="42">
        <v>100</v>
      </c>
      <c r="N226" s="42">
        <v>100</v>
      </c>
      <c r="O226" s="42">
        <v>100</v>
      </c>
      <c r="P226" s="42">
        <v>100</v>
      </c>
      <c r="Q226" s="42">
        <v>100</v>
      </c>
      <c r="R226" s="42">
        <v>100</v>
      </c>
      <c r="S226" s="42">
        <v>100</v>
      </c>
      <c r="T226" s="42" t="s">
        <v>64</v>
      </c>
      <c r="U226" s="42">
        <v>100</v>
      </c>
      <c r="V226" s="42" t="s">
        <v>64</v>
      </c>
      <c r="W226" s="42" t="s">
        <v>64</v>
      </c>
      <c r="X226" s="42" t="s">
        <v>64</v>
      </c>
      <c r="Y226" s="42">
        <v>0</v>
      </c>
      <c r="Z226" s="42">
        <v>0</v>
      </c>
      <c r="AA226" s="42">
        <v>0</v>
      </c>
      <c r="AB226" s="42">
        <v>0</v>
      </c>
      <c r="AC226" s="42">
        <v>0</v>
      </c>
      <c r="AD226" s="42">
        <v>0</v>
      </c>
      <c r="AE226" s="42">
        <v>0</v>
      </c>
      <c r="AF226" s="42">
        <v>0</v>
      </c>
      <c r="AG226" s="42">
        <v>0</v>
      </c>
      <c r="AH226" s="42">
        <v>0</v>
      </c>
      <c r="AI226" s="42">
        <v>0</v>
      </c>
      <c r="AJ226" s="42">
        <v>0</v>
      </c>
      <c r="AK226" s="42">
        <v>0</v>
      </c>
      <c r="AL226" s="42">
        <v>0</v>
      </c>
      <c r="AM226" s="42">
        <v>0</v>
      </c>
      <c r="AN226" s="42">
        <v>0</v>
      </c>
      <c r="AO226" s="42">
        <v>0</v>
      </c>
      <c r="AP226" s="42">
        <v>0</v>
      </c>
      <c r="AQ226" s="42">
        <v>0</v>
      </c>
      <c r="AR226" s="42">
        <v>0</v>
      </c>
      <c r="AS226" s="42">
        <v>0</v>
      </c>
      <c r="AT226" s="42">
        <v>0</v>
      </c>
      <c r="AU226" s="42">
        <v>0</v>
      </c>
      <c r="AV226" s="42">
        <v>0</v>
      </c>
      <c r="AW226" s="42">
        <v>0</v>
      </c>
      <c r="AX226" s="42">
        <v>0</v>
      </c>
      <c r="AY226" s="42">
        <v>0</v>
      </c>
      <c r="AZ226" s="42">
        <v>0</v>
      </c>
    </row>
    <row r="227" spans="1:52" ht="15.75" x14ac:dyDescent="0.3">
      <c r="A227" s="3" t="s">
        <v>143</v>
      </c>
      <c r="B227" s="42">
        <v>1.7950799739396777</v>
      </c>
      <c r="C227" s="42">
        <v>1.7453998739545125</v>
      </c>
      <c r="D227" s="42">
        <v>1.7320714915992783</v>
      </c>
      <c r="E227" s="42">
        <v>1.7351608966448642</v>
      </c>
      <c r="F227" s="42">
        <v>1.7414780090632298</v>
      </c>
      <c r="G227" s="42">
        <v>1.8202419006847264</v>
      </c>
      <c r="H227" s="42">
        <v>1.8034184046649728</v>
      </c>
      <c r="I227" s="42">
        <v>1.7993914149860366</v>
      </c>
      <c r="J227" s="42">
        <v>1.8046201172899285</v>
      </c>
      <c r="K227" s="42">
        <v>1.8462924252819697</v>
      </c>
      <c r="L227" s="42">
        <v>1.8655402686356535</v>
      </c>
      <c r="M227" s="42">
        <v>1.8522219929681709</v>
      </c>
      <c r="N227" s="42">
        <v>1.7923274239575959</v>
      </c>
      <c r="O227" s="42">
        <v>1.774716783290156</v>
      </c>
      <c r="P227" s="42">
        <v>1.7424974960694586</v>
      </c>
      <c r="Q227" s="42">
        <v>1.7214763435728087</v>
      </c>
      <c r="R227" s="42">
        <v>1.7150538106815283</v>
      </c>
      <c r="S227" s="42">
        <v>1.6648280944390712</v>
      </c>
      <c r="T227" s="42">
        <v>1.6442207629399848</v>
      </c>
      <c r="U227" s="42">
        <v>1.7569235431980876</v>
      </c>
      <c r="V227" s="42">
        <v>1.8284258549279433</v>
      </c>
      <c r="W227" s="42">
        <v>1.8764461820547251</v>
      </c>
      <c r="X227" s="42">
        <v>1.7710854868188168</v>
      </c>
      <c r="Y227" s="42">
        <v>1.7306509551473657</v>
      </c>
      <c r="Z227" s="42">
        <v>1.8266364588591786</v>
      </c>
      <c r="AA227" s="42">
        <v>1.91033726830683</v>
      </c>
      <c r="AB227" s="42">
        <v>1.8596317966930971</v>
      </c>
      <c r="AC227" s="42">
        <v>1.8516944662162378</v>
      </c>
      <c r="AD227" s="42">
        <v>1.8287398251615068</v>
      </c>
      <c r="AE227" s="42">
        <v>1.9159618828794092</v>
      </c>
      <c r="AF227" s="42">
        <v>2.0759449997158717</v>
      </c>
      <c r="AG227" s="42">
        <v>2.1973042708417987</v>
      </c>
      <c r="AH227" s="42">
        <v>2.3703601395856104</v>
      </c>
      <c r="AI227" s="42">
        <v>2.4377347442456414</v>
      </c>
      <c r="AJ227" s="42">
        <v>2.3809369027809337</v>
      </c>
      <c r="AK227" s="42">
        <v>2.2616181492954652</v>
      </c>
      <c r="AL227" s="42">
        <v>2.2070223239115596</v>
      </c>
      <c r="AM227" s="42">
        <v>2.1692134170072972</v>
      </c>
      <c r="AN227" s="42">
        <v>2.1305993409906501</v>
      </c>
      <c r="AO227" s="42">
        <v>2.0960385179510745</v>
      </c>
      <c r="AP227" s="42">
        <v>2.1876159009610845</v>
      </c>
      <c r="AQ227" s="42">
        <v>2.3855973393736019</v>
      </c>
      <c r="AR227" s="42">
        <v>2.4774762261271581</v>
      </c>
      <c r="AS227" s="42">
        <v>2.7167648943069405</v>
      </c>
      <c r="AT227" s="42">
        <v>2.763099040318282</v>
      </c>
      <c r="AU227" s="42">
        <v>2.7155990175404794</v>
      </c>
      <c r="AV227" s="42">
        <v>2.5855170528056988</v>
      </c>
      <c r="AW227" s="42">
        <v>2.717571644931732</v>
      </c>
      <c r="AX227" s="42">
        <v>2.6518436008431312</v>
      </c>
      <c r="AY227" s="42">
        <v>2.5418863752572287</v>
      </c>
      <c r="AZ227" s="42">
        <v>2.5631918018149378</v>
      </c>
    </row>
    <row r="228" spans="1:52" ht="15.75" x14ac:dyDescent="0.3">
      <c r="A228" s="20" t="s">
        <v>144</v>
      </c>
      <c r="B228" s="42">
        <v>1.7950799739396777</v>
      </c>
      <c r="C228" s="42">
        <v>1.7453998739545125</v>
      </c>
      <c r="D228" s="42">
        <v>1.7320714915992783</v>
      </c>
      <c r="E228" s="42">
        <v>1.7351608966448642</v>
      </c>
      <c r="F228" s="42">
        <v>1.7414780090632298</v>
      </c>
      <c r="G228" s="42">
        <v>1.8202419006847264</v>
      </c>
      <c r="H228" s="42">
        <v>1.8034184046649728</v>
      </c>
      <c r="I228" s="42">
        <v>1.7993914149860366</v>
      </c>
      <c r="J228" s="42">
        <v>1.8046201172899285</v>
      </c>
      <c r="K228" s="42">
        <v>1.8462924252819697</v>
      </c>
      <c r="L228" s="42">
        <v>1.8655402686356535</v>
      </c>
      <c r="M228" s="42">
        <v>1.8522219929681709</v>
      </c>
      <c r="N228" s="42">
        <v>1.7923274239575959</v>
      </c>
      <c r="O228" s="42">
        <v>1.774716783290156</v>
      </c>
      <c r="P228" s="42">
        <v>1.7424974960694586</v>
      </c>
      <c r="Q228" s="42">
        <v>1.7214763435728087</v>
      </c>
      <c r="R228" s="42">
        <v>1.7150538106815283</v>
      </c>
      <c r="S228" s="42">
        <v>1.6648280944390712</v>
      </c>
      <c r="T228" s="42">
        <v>1.6442207629399848</v>
      </c>
      <c r="U228" s="42">
        <v>1.7569235431980876</v>
      </c>
      <c r="V228" s="42">
        <v>1.8284258549279433</v>
      </c>
      <c r="W228" s="42">
        <v>1.8764461820547251</v>
      </c>
      <c r="X228" s="42">
        <v>1.7710854868188168</v>
      </c>
      <c r="Y228" s="42">
        <v>1.7306509551473657</v>
      </c>
      <c r="Z228" s="42">
        <v>1.8266364588591786</v>
      </c>
      <c r="AA228" s="42">
        <v>1.91033726830683</v>
      </c>
      <c r="AB228" s="42">
        <v>1.8596317966930971</v>
      </c>
      <c r="AC228" s="42">
        <v>1.8516944662162378</v>
      </c>
      <c r="AD228" s="42">
        <v>1.8287398251615068</v>
      </c>
      <c r="AE228" s="42">
        <v>1.9159618828794092</v>
      </c>
      <c r="AF228" s="42">
        <v>2.0759449997158717</v>
      </c>
      <c r="AG228" s="42">
        <v>2.1973042708417987</v>
      </c>
      <c r="AH228" s="42">
        <v>2.3703601395856104</v>
      </c>
      <c r="AI228" s="42">
        <v>2.4377347442456414</v>
      </c>
      <c r="AJ228" s="42">
        <v>2.3809369027809337</v>
      </c>
      <c r="AK228" s="42">
        <v>2.2616181492954652</v>
      </c>
      <c r="AL228" s="42">
        <v>2.2070223239115596</v>
      </c>
      <c r="AM228" s="42">
        <v>2.1692134170072972</v>
      </c>
      <c r="AN228" s="42">
        <v>2.1305993409906501</v>
      </c>
      <c r="AO228" s="42">
        <v>2.0960385179510745</v>
      </c>
      <c r="AP228" s="42">
        <v>2.1876159009610845</v>
      </c>
      <c r="AQ228" s="42">
        <v>2.3855973393736019</v>
      </c>
      <c r="AR228" s="42">
        <v>2.4774762261271581</v>
      </c>
      <c r="AS228" s="42">
        <v>2.7167648943069405</v>
      </c>
      <c r="AT228" s="42">
        <v>2.763099040318282</v>
      </c>
      <c r="AU228" s="42">
        <v>2.7155990175404794</v>
      </c>
      <c r="AV228" s="42">
        <v>2.5855170528056988</v>
      </c>
      <c r="AW228" s="42">
        <v>2.717571644931732</v>
      </c>
      <c r="AX228" s="42">
        <v>2.6518436008431312</v>
      </c>
      <c r="AY228" s="42">
        <v>2.5418863752572287</v>
      </c>
      <c r="AZ228" s="42">
        <v>2.5631918018149378</v>
      </c>
    </row>
    <row r="229" spans="1:52" ht="15.75" x14ac:dyDescent="0.3">
      <c r="A229" s="20" t="s">
        <v>145</v>
      </c>
      <c r="B229" s="42" t="s">
        <v>64</v>
      </c>
      <c r="C229" s="42" t="s">
        <v>64</v>
      </c>
      <c r="D229" s="42" t="s">
        <v>64</v>
      </c>
      <c r="E229" s="42" t="s">
        <v>64</v>
      </c>
      <c r="F229" s="42" t="s">
        <v>64</v>
      </c>
      <c r="G229" s="42" t="s">
        <v>64</v>
      </c>
      <c r="H229" s="42" t="s">
        <v>64</v>
      </c>
      <c r="I229" s="42" t="s">
        <v>64</v>
      </c>
      <c r="J229" s="42" t="s">
        <v>64</v>
      </c>
      <c r="K229" s="42" t="s">
        <v>64</v>
      </c>
      <c r="L229" s="42" t="s">
        <v>64</v>
      </c>
      <c r="M229" s="42" t="s">
        <v>64</v>
      </c>
      <c r="N229" s="42" t="s">
        <v>64</v>
      </c>
      <c r="O229" s="42" t="s">
        <v>64</v>
      </c>
      <c r="P229" s="42" t="s">
        <v>64</v>
      </c>
      <c r="Q229" s="42" t="s">
        <v>64</v>
      </c>
      <c r="R229" s="42" t="s">
        <v>64</v>
      </c>
      <c r="S229" s="42" t="s">
        <v>64</v>
      </c>
      <c r="T229" s="42" t="s">
        <v>64</v>
      </c>
      <c r="U229" s="42" t="s">
        <v>64</v>
      </c>
      <c r="V229" s="42" t="s">
        <v>64</v>
      </c>
      <c r="W229" s="42" t="s">
        <v>64</v>
      </c>
      <c r="X229" s="42" t="s">
        <v>64</v>
      </c>
      <c r="Y229" s="42" t="s">
        <v>64</v>
      </c>
      <c r="Z229" s="42" t="s">
        <v>64</v>
      </c>
      <c r="AA229" s="42" t="s">
        <v>64</v>
      </c>
      <c r="AB229" s="42" t="s">
        <v>64</v>
      </c>
      <c r="AC229" s="42" t="s">
        <v>64</v>
      </c>
      <c r="AD229" s="42" t="s">
        <v>64</v>
      </c>
      <c r="AE229" s="42" t="s">
        <v>64</v>
      </c>
      <c r="AF229" s="42" t="s">
        <v>64</v>
      </c>
      <c r="AG229" s="42" t="s">
        <v>64</v>
      </c>
      <c r="AH229" s="42" t="s">
        <v>64</v>
      </c>
      <c r="AI229" s="42" t="s">
        <v>64</v>
      </c>
      <c r="AJ229" s="42" t="s">
        <v>64</v>
      </c>
      <c r="AK229" s="42" t="s">
        <v>64</v>
      </c>
      <c r="AL229" s="42" t="s">
        <v>64</v>
      </c>
      <c r="AM229" s="42" t="s">
        <v>64</v>
      </c>
      <c r="AN229" s="42" t="s">
        <v>64</v>
      </c>
      <c r="AO229" s="42" t="s">
        <v>64</v>
      </c>
      <c r="AP229" s="42" t="s">
        <v>64</v>
      </c>
      <c r="AQ229" s="42" t="s">
        <v>64</v>
      </c>
      <c r="AR229" s="42" t="s">
        <v>64</v>
      </c>
      <c r="AS229" s="42" t="s">
        <v>64</v>
      </c>
      <c r="AT229" s="42" t="s">
        <v>64</v>
      </c>
      <c r="AU229" s="42" t="s">
        <v>64</v>
      </c>
      <c r="AV229" s="42" t="s">
        <v>64</v>
      </c>
      <c r="AW229" s="42" t="s">
        <v>64</v>
      </c>
      <c r="AX229" s="42" t="s">
        <v>64</v>
      </c>
      <c r="AY229" s="42" t="s">
        <v>64</v>
      </c>
      <c r="AZ229" s="42" t="s">
        <v>64</v>
      </c>
    </row>
    <row r="230" spans="1:52" ht="15.75" x14ac:dyDescent="0.3">
      <c r="A230" s="20" t="s">
        <v>146</v>
      </c>
      <c r="B230" s="42" t="s">
        <v>64</v>
      </c>
      <c r="C230" s="42" t="s">
        <v>64</v>
      </c>
      <c r="D230" s="42" t="s">
        <v>64</v>
      </c>
      <c r="E230" s="42" t="s">
        <v>64</v>
      </c>
      <c r="F230" s="42" t="s">
        <v>64</v>
      </c>
      <c r="G230" s="42" t="s">
        <v>64</v>
      </c>
      <c r="H230" s="42" t="s">
        <v>64</v>
      </c>
      <c r="I230" s="42" t="s">
        <v>64</v>
      </c>
      <c r="J230" s="42" t="s">
        <v>64</v>
      </c>
      <c r="K230" s="42" t="s">
        <v>64</v>
      </c>
      <c r="L230" s="42" t="s">
        <v>64</v>
      </c>
      <c r="M230" s="42" t="s">
        <v>64</v>
      </c>
      <c r="N230" s="42" t="s">
        <v>64</v>
      </c>
      <c r="O230" s="42" t="s">
        <v>64</v>
      </c>
      <c r="P230" s="42" t="s">
        <v>64</v>
      </c>
      <c r="Q230" s="42" t="s">
        <v>64</v>
      </c>
      <c r="R230" s="42" t="s">
        <v>64</v>
      </c>
      <c r="S230" s="42" t="s">
        <v>64</v>
      </c>
      <c r="T230" s="42" t="s">
        <v>64</v>
      </c>
      <c r="U230" s="42" t="s">
        <v>64</v>
      </c>
      <c r="V230" s="42" t="s">
        <v>64</v>
      </c>
      <c r="W230" s="42" t="s">
        <v>64</v>
      </c>
      <c r="X230" s="42" t="s">
        <v>64</v>
      </c>
      <c r="Y230" s="42" t="s">
        <v>64</v>
      </c>
      <c r="Z230" s="42" t="s">
        <v>64</v>
      </c>
      <c r="AA230" s="42" t="s">
        <v>64</v>
      </c>
      <c r="AB230" s="42" t="s">
        <v>64</v>
      </c>
      <c r="AC230" s="42" t="s">
        <v>64</v>
      </c>
      <c r="AD230" s="42" t="s">
        <v>64</v>
      </c>
      <c r="AE230" s="42" t="s">
        <v>64</v>
      </c>
      <c r="AF230" s="42" t="s">
        <v>64</v>
      </c>
      <c r="AG230" s="42" t="s">
        <v>64</v>
      </c>
      <c r="AH230" s="42" t="s">
        <v>64</v>
      </c>
      <c r="AI230" s="42" t="s">
        <v>64</v>
      </c>
      <c r="AJ230" s="42" t="s">
        <v>64</v>
      </c>
      <c r="AK230" s="42" t="s">
        <v>64</v>
      </c>
      <c r="AL230" s="42" t="s">
        <v>64</v>
      </c>
      <c r="AM230" s="42" t="s">
        <v>64</v>
      </c>
      <c r="AN230" s="42" t="s">
        <v>64</v>
      </c>
      <c r="AO230" s="42" t="s">
        <v>64</v>
      </c>
      <c r="AP230" s="42" t="s">
        <v>64</v>
      </c>
      <c r="AQ230" s="42" t="s">
        <v>64</v>
      </c>
      <c r="AR230" s="42" t="s">
        <v>64</v>
      </c>
      <c r="AS230" s="42" t="s">
        <v>64</v>
      </c>
      <c r="AT230" s="42" t="s">
        <v>64</v>
      </c>
      <c r="AU230" s="42" t="s">
        <v>64</v>
      </c>
      <c r="AV230" s="42" t="s">
        <v>64</v>
      </c>
      <c r="AW230" s="42" t="s">
        <v>64</v>
      </c>
      <c r="AX230" s="42" t="s">
        <v>64</v>
      </c>
      <c r="AY230" s="42" t="s">
        <v>64</v>
      </c>
      <c r="AZ230" s="42" t="s">
        <v>64</v>
      </c>
    </row>
    <row r="231" spans="1:52" ht="15.75" x14ac:dyDescent="0.3">
      <c r="A231" s="20" t="s">
        <v>147</v>
      </c>
      <c r="B231" s="42" t="s">
        <v>64</v>
      </c>
      <c r="C231" s="42" t="s">
        <v>64</v>
      </c>
      <c r="D231" s="42" t="s">
        <v>64</v>
      </c>
      <c r="E231" s="42" t="s">
        <v>64</v>
      </c>
      <c r="F231" s="42" t="s">
        <v>64</v>
      </c>
      <c r="G231" s="42" t="s">
        <v>64</v>
      </c>
      <c r="H231" s="42" t="s">
        <v>64</v>
      </c>
      <c r="I231" s="42" t="s">
        <v>64</v>
      </c>
      <c r="J231" s="42" t="s">
        <v>64</v>
      </c>
      <c r="K231" s="42" t="s">
        <v>64</v>
      </c>
      <c r="L231" s="42" t="s">
        <v>64</v>
      </c>
      <c r="M231" s="42" t="s">
        <v>64</v>
      </c>
      <c r="N231" s="42" t="s">
        <v>64</v>
      </c>
      <c r="O231" s="42" t="s">
        <v>64</v>
      </c>
      <c r="P231" s="42" t="s">
        <v>64</v>
      </c>
      <c r="Q231" s="42" t="s">
        <v>64</v>
      </c>
      <c r="R231" s="42" t="s">
        <v>64</v>
      </c>
      <c r="S231" s="42" t="s">
        <v>64</v>
      </c>
      <c r="T231" s="42" t="s">
        <v>64</v>
      </c>
      <c r="U231" s="42" t="s">
        <v>64</v>
      </c>
      <c r="V231" s="42" t="s">
        <v>64</v>
      </c>
      <c r="W231" s="42" t="s">
        <v>64</v>
      </c>
      <c r="X231" s="42" t="s">
        <v>64</v>
      </c>
      <c r="Y231" s="42" t="s">
        <v>64</v>
      </c>
      <c r="Z231" s="42" t="s">
        <v>64</v>
      </c>
      <c r="AA231" s="42" t="s">
        <v>64</v>
      </c>
      <c r="AB231" s="42" t="s">
        <v>64</v>
      </c>
      <c r="AC231" s="42" t="s">
        <v>64</v>
      </c>
      <c r="AD231" s="42" t="s">
        <v>64</v>
      </c>
      <c r="AE231" s="42" t="s">
        <v>64</v>
      </c>
      <c r="AF231" s="42" t="s">
        <v>64</v>
      </c>
      <c r="AG231" s="42" t="s">
        <v>64</v>
      </c>
      <c r="AH231" s="42" t="s">
        <v>64</v>
      </c>
      <c r="AI231" s="42" t="s">
        <v>64</v>
      </c>
      <c r="AJ231" s="42" t="s">
        <v>64</v>
      </c>
      <c r="AK231" s="42" t="s">
        <v>64</v>
      </c>
      <c r="AL231" s="42" t="s">
        <v>64</v>
      </c>
      <c r="AM231" s="42" t="s">
        <v>64</v>
      </c>
      <c r="AN231" s="42" t="s">
        <v>64</v>
      </c>
      <c r="AO231" s="42" t="s">
        <v>64</v>
      </c>
      <c r="AP231" s="42" t="s">
        <v>64</v>
      </c>
      <c r="AQ231" s="42" t="s">
        <v>64</v>
      </c>
      <c r="AR231" s="42" t="s">
        <v>64</v>
      </c>
      <c r="AS231" s="42" t="s">
        <v>64</v>
      </c>
      <c r="AT231" s="42" t="s">
        <v>64</v>
      </c>
      <c r="AU231" s="42" t="s">
        <v>64</v>
      </c>
      <c r="AV231" s="42" t="s">
        <v>64</v>
      </c>
      <c r="AW231" s="42" t="s">
        <v>64</v>
      </c>
      <c r="AX231" s="42" t="s">
        <v>64</v>
      </c>
      <c r="AY231" s="42" t="s">
        <v>64</v>
      </c>
      <c r="AZ231" s="42" t="s">
        <v>64</v>
      </c>
    </row>
    <row r="232" spans="1:52" ht="15.75" x14ac:dyDescent="0.3">
      <c r="A232" s="10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  <c r="AQ232" s="42"/>
      <c r="AR232" s="42"/>
      <c r="AS232" s="42"/>
      <c r="AT232" s="42"/>
      <c r="AU232" s="42"/>
      <c r="AV232" s="42"/>
      <c r="AW232" s="42"/>
      <c r="AX232" s="42"/>
      <c r="AY232" s="42"/>
      <c r="AZ232" s="42"/>
    </row>
    <row r="233" spans="1:52" ht="15.75" x14ac:dyDescent="0.3">
      <c r="A233" s="10" t="s">
        <v>148</v>
      </c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  <c r="AQ233" s="42"/>
      <c r="AR233" s="42"/>
      <c r="AS233" s="42"/>
      <c r="AT233" s="42"/>
      <c r="AU233" s="42"/>
      <c r="AV233" s="42"/>
      <c r="AW233" s="42"/>
      <c r="AX233" s="42"/>
      <c r="AY233" s="42"/>
      <c r="AZ233" s="42"/>
    </row>
    <row r="234" spans="1:52" ht="15.75" x14ac:dyDescent="0.3">
      <c r="A234" s="1" t="s">
        <v>130</v>
      </c>
      <c r="B234" s="43">
        <v>156.51261514190841</v>
      </c>
      <c r="C234" s="43">
        <v>150.11747184893579</v>
      </c>
      <c r="D234" s="43">
        <v>150.47552515922175</v>
      </c>
      <c r="E234" s="43">
        <v>148.71250510311256</v>
      </c>
      <c r="F234" s="43">
        <v>141.78453923892911</v>
      </c>
      <c r="G234" s="43">
        <v>156.02066399576213</v>
      </c>
      <c r="H234" s="43">
        <v>151.17256296531338</v>
      </c>
      <c r="I234" s="43">
        <v>145.76296157712252</v>
      </c>
      <c r="J234" s="43">
        <v>136.14602110147004</v>
      </c>
      <c r="K234" s="43">
        <v>134.1713077039619</v>
      </c>
      <c r="L234" s="43">
        <v>134.2379390240425</v>
      </c>
      <c r="M234" s="43">
        <v>135.28572561151748</v>
      </c>
      <c r="N234" s="43">
        <v>129.09793305277378</v>
      </c>
      <c r="O234" s="43">
        <v>130.43581184766984</v>
      </c>
      <c r="P234" s="43">
        <v>129.95801475921743</v>
      </c>
      <c r="Q234" s="43">
        <v>130.82803553810632</v>
      </c>
      <c r="R234" s="43">
        <v>134.93802441507108</v>
      </c>
      <c r="S234" s="43">
        <v>133.99150219558408</v>
      </c>
      <c r="T234" s="43">
        <v>135.78861503484637</v>
      </c>
      <c r="U234" s="43">
        <v>134.58558269789896</v>
      </c>
      <c r="V234" s="43">
        <v>130.01210353572154</v>
      </c>
      <c r="W234" s="43">
        <v>124.86539292263453</v>
      </c>
      <c r="X234" s="43">
        <v>132.37319324635641</v>
      </c>
      <c r="Y234" s="43">
        <v>128.56268058001984</v>
      </c>
      <c r="Z234" s="43">
        <v>135.45198204462685</v>
      </c>
      <c r="AA234" s="43">
        <v>137.36539775306628</v>
      </c>
      <c r="AB234" s="43">
        <v>134.37193930669727</v>
      </c>
      <c r="AC234" s="43">
        <v>132.88543543460793</v>
      </c>
      <c r="AD234" s="43">
        <v>132.8841199505641</v>
      </c>
      <c r="AE234" s="43">
        <v>127.79300249051468</v>
      </c>
      <c r="AF234" s="43">
        <v>124.43192312759189</v>
      </c>
      <c r="AG234" s="43">
        <v>123.58932711581099</v>
      </c>
      <c r="AH234" s="43">
        <v>119.39166152317856</v>
      </c>
      <c r="AI234" s="43">
        <v>119.98985294076448</v>
      </c>
      <c r="AJ234" s="43">
        <v>125.38906435986263</v>
      </c>
      <c r="AK234" s="43">
        <v>127.74901477891601</v>
      </c>
      <c r="AL234" s="43">
        <v>140.38995342360593</v>
      </c>
      <c r="AM234" s="43">
        <v>156.24165084191804</v>
      </c>
      <c r="AN234" s="43">
        <v>161.7661368345141</v>
      </c>
      <c r="AO234" s="43">
        <v>176.10318962476669</v>
      </c>
      <c r="AP234" s="43">
        <v>189.96269499439757</v>
      </c>
      <c r="AQ234" s="43">
        <v>183.7283949613209</v>
      </c>
      <c r="AR234" s="43">
        <v>170.79889203782827</v>
      </c>
      <c r="AS234" s="43">
        <v>155.78115750458966</v>
      </c>
      <c r="AT234" s="43">
        <v>141.9517198497692</v>
      </c>
      <c r="AU234" s="43">
        <v>144.65827131525006</v>
      </c>
      <c r="AV234" s="43">
        <v>149.52852229750087</v>
      </c>
      <c r="AW234" s="43">
        <v>145.57217838441298</v>
      </c>
      <c r="AX234" s="43">
        <v>147.24135063519415</v>
      </c>
      <c r="AY234" s="43">
        <v>147.61038931764304</v>
      </c>
      <c r="AZ234" s="43">
        <v>147.73587830329677</v>
      </c>
    </row>
    <row r="235" spans="1:52" ht="15.75" x14ac:dyDescent="0.3">
      <c r="A235" s="3" t="s">
        <v>131</v>
      </c>
      <c r="B235" s="42">
        <v>154.04681104855226</v>
      </c>
      <c r="C235" s="42">
        <v>145.66409659442451</v>
      </c>
      <c r="D235" s="42">
        <v>145.36123964845788</v>
      </c>
      <c r="E235" s="42">
        <v>143.93948705824064</v>
      </c>
      <c r="F235" s="42">
        <v>134.53698663668837</v>
      </c>
      <c r="G235" s="42">
        <v>152.37457062175662</v>
      </c>
      <c r="H235" s="42">
        <v>148.72778936207888</v>
      </c>
      <c r="I235" s="42">
        <v>141.38956991335127</v>
      </c>
      <c r="J235" s="42">
        <v>129.80030033862252</v>
      </c>
      <c r="K235" s="42">
        <v>128.06297956162339</v>
      </c>
      <c r="L235" s="42">
        <v>128.88669891450954</v>
      </c>
      <c r="M235" s="42">
        <v>130.2113708789297</v>
      </c>
      <c r="N235" s="42">
        <v>121.98294131207767</v>
      </c>
      <c r="O235" s="42">
        <v>123.69742122663558</v>
      </c>
      <c r="P235" s="42">
        <v>123.0762069130914</v>
      </c>
      <c r="Q235" s="42">
        <v>123.70002210519442</v>
      </c>
      <c r="R235" s="42">
        <v>127.34920312539806</v>
      </c>
      <c r="S235" s="42">
        <v>125.64703085666547</v>
      </c>
      <c r="T235" s="42">
        <v>128.1567397237105</v>
      </c>
      <c r="U235" s="42">
        <v>127.63321572107702</v>
      </c>
      <c r="V235" s="42">
        <v>123.7281944992876</v>
      </c>
      <c r="W235" s="42">
        <v>117.61828822774956</v>
      </c>
      <c r="X235" s="42">
        <v>123.36513826075048</v>
      </c>
      <c r="Y235" s="42">
        <v>118.54588779961352</v>
      </c>
      <c r="Z235" s="42">
        <v>128.33888972139013</v>
      </c>
      <c r="AA235" s="42">
        <v>130.8189143326573</v>
      </c>
      <c r="AB235" s="42">
        <v>126.76673521935247</v>
      </c>
      <c r="AC235" s="42">
        <v>124.29341425840165</v>
      </c>
      <c r="AD235" s="42">
        <v>124.07969846314538</v>
      </c>
      <c r="AE235" s="42">
        <v>118.81671491022794</v>
      </c>
      <c r="AF235" s="42">
        <v>116.71357410816239</v>
      </c>
      <c r="AG235" s="42">
        <v>116.73363861087023</v>
      </c>
      <c r="AH235" s="42">
        <v>113.60743153536961</v>
      </c>
      <c r="AI235" s="42">
        <v>113.83287701462375</v>
      </c>
      <c r="AJ235" s="42">
        <v>119.74446667302165</v>
      </c>
      <c r="AK235" s="42">
        <v>122.37977367473469</v>
      </c>
      <c r="AL235" s="42">
        <v>137.091468341726</v>
      </c>
      <c r="AM235" s="42">
        <v>154.42344699782481</v>
      </c>
      <c r="AN235" s="42">
        <v>159.19679142344069</v>
      </c>
      <c r="AO235" s="42">
        <v>177.9556791068778</v>
      </c>
      <c r="AP235" s="42">
        <v>193.91687363640969</v>
      </c>
      <c r="AQ235" s="42">
        <v>182.38863414218383</v>
      </c>
      <c r="AR235" s="42">
        <v>164.18658883507186</v>
      </c>
      <c r="AS235" s="42">
        <v>150.37782043488099</v>
      </c>
      <c r="AT235" s="42">
        <v>134.20839952561167</v>
      </c>
      <c r="AU235" s="42">
        <v>141.59756487162446</v>
      </c>
      <c r="AV235" s="42">
        <v>146.96433079777805</v>
      </c>
      <c r="AW235" s="42">
        <v>142.65584309490396</v>
      </c>
      <c r="AX235" s="42">
        <v>144.9236224348879</v>
      </c>
      <c r="AY235" s="42">
        <v>143.68171600803547</v>
      </c>
      <c r="AZ235" s="42">
        <v>140.39621447278842</v>
      </c>
    </row>
    <row r="236" spans="1:52" ht="15.75" x14ac:dyDescent="0.3">
      <c r="A236" s="4" t="s">
        <v>132</v>
      </c>
      <c r="B236" s="42">
        <v>148.19570772470459</v>
      </c>
      <c r="C236" s="42">
        <v>140.123150786401</v>
      </c>
      <c r="D236" s="42">
        <v>139.69658704212046</v>
      </c>
      <c r="E236" s="42">
        <v>138.11921741190912</v>
      </c>
      <c r="F236" s="42">
        <v>129.32423075238231</v>
      </c>
      <c r="G236" s="42">
        <v>145.96764619521772</v>
      </c>
      <c r="H236" s="42">
        <v>141.03052457534076</v>
      </c>
      <c r="I236" s="42">
        <v>134.07146200797882</v>
      </c>
      <c r="J236" s="42">
        <v>123.48975944251039</v>
      </c>
      <c r="K236" s="42">
        <v>121.95736431937591</v>
      </c>
      <c r="L236" s="42">
        <v>122.96659934428105</v>
      </c>
      <c r="M236" s="42">
        <v>123.79851740918268</v>
      </c>
      <c r="N236" s="42">
        <v>116.02637852945014</v>
      </c>
      <c r="O236" s="42">
        <v>117.94377436176158</v>
      </c>
      <c r="P236" s="42">
        <v>116.95546400160222</v>
      </c>
      <c r="Q236" s="42">
        <v>116.24642467859705</v>
      </c>
      <c r="R236" s="42">
        <v>119.2061200560042</v>
      </c>
      <c r="S236" s="42">
        <v>116.91217951214033</v>
      </c>
      <c r="T236" s="42">
        <v>119.02431171304235</v>
      </c>
      <c r="U236" s="42">
        <v>119.19859796864189</v>
      </c>
      <c r="V236" s="42">
        <v>117.19688160230959</v>
      </c>
      <c r="W236" s="42">
        <v>111.98248173272435</v>
      </c>
      <c r="X236" s="42">
        <v>117.22225033030011</v>
      </c>
      <c r="Y236" s="42">
        <v>112.83132397514066</v>
      </c>
      <c r="Z236" s="42">
        <v>122.29212016007074</v>
      </c>
      <c r="AA236" s="42">
        <v>124.42058133926939</v>
      </c>
      <c r="AB236" s="42">
        <v>120.5110534917992</v>
      </c>
      <c r="AC236" s="42">
        <v>118.14016240220882</v>
      </c>
      <c r="AD236" s="42">
        <v>118.3421198041968</v>
      </c>
      <c r="AE236" s="42">
        <v>113.32683182388624</v>
      </c>
      <c r="AF236" s="42">
        <v>112.30734684944414</v>
      </c>
      <c r="AG236" s="42">
        <v>112.40619416277322</v>
      </c>
      <c r="AH236" s="42">
        <v>109.53628087396956</v>
      </c>
      <c r="AI236" s="42">
        <v>109.58633487382716</v>
      </c>
      <c r="AJ236" s="42">
        <v>115.25032439703024</v>
      </c>
      <c r="AK236" s="42">
        <v>117.68252599706337</v>
      </c>
      <c r="AL236" s="42">
        <v>131.80630293037063</v>
      </c>
      <c r="AM236" s="42">
        <v>147.96812992297691</v>
      </c>
      <c r="AN236" s="42">
        <v>152.55522133766533</v>
      </c>
      <c r="AO236" s="42">
        <v>170.40441218300154</v>
      </c>
      <c r="AP236" s="42">
        <v>185.49159638378873</v>
      </c>
      <c r="AQ236" s="42">
        <v>174.54587570898872</v>
      </c>
      <c r="AR236" s="42">
        <v>157.10530534492329</v>
      </c>
      <c r="AS236" s="42">
        <v>145.24176529781465</v>
      </c>
      <c r="AT236" s="42">
        <v>129.65168212677204</v>
      </c>
      <c r="AU236" s="42">
        <v>136.92613363351654</v>
      </c>
      <c r="AV236" s="42">
        <v>142.11926950233746</v>
      </c>
      <c r="AW236" s="42">
        <v>136.4350839926764</v>
      </c>
      <c r="AX236" s="42">
        <v>137.78908862766684</v>
      </c>
      <c r="AY236" s="42">
        <v>136.85233024300646</v>
      </c>
      <c r="AZ236" s="42">
        <v>133.65133217269985</v>
      </c>
    </row>
    <row r="237" spans="1:52" ht="15.75" x14ac:dyDescent="0.3">
      <c r="A237" s="4" t="s">
        <v>133</v>
      </c>
      <c r="B237" s="42" t="s">
        <v>64</v>
      </c>
      <c r="C237" s="42" t="s">
        <v>64</v>
      </c>
      <c r="D237" s="42" t="s">
        <v>64</v>
      </c>
      <c r="E237" s="42" t="s">
        <v>64</v>
      </c>
      <c r="F237" s="42" t="s">
        <v>64</v>
      </c>
      <c r="G237" s="42" t="s">
        <v>64</v>
      </c>
      <c r="H237" s="42" t="s">
        <v>64</v>
      </c>
      <c r="I237" s="42" t="s">
        <v>64</v>
      </c>
      <c r="J237" s="42" t="s">
        <v>64</v>
      </c>
      <c r="K237" s="42" t="s">
        <v>64</v>
      </c>
      <c r="L237" s="42" t="s">
        <v>64</v>
      </c>
      <c r="M237" s="42" t="s">
        <v>64</v>
      </c>
      <c r="N237" s="42" t="s">
        <v>64</v>
      </c>
      <c r="O237" s="42" t="s">
        <v>64</v>
      </c>
      <c r="P237" s="42" t="s">
        <v>64</v>
      </c>
      <c r="Q237" s="42" t="s">
        <v>64</v>
      </c>
      <c r="R237" s="42" t="s">
        <v>64</v>
      </c>
      <c r="S237" s="42" t="s">
        <v>64</v>
      </c>
      <c r="T237" s="42" t="s">
        <v>64</v>
      </c>
      <c r="U237" s="42" t="s">
        <v>64</v>
      </c>
      <c r="V237" s="42" t="s">
        <v>64</v>
      </c>
      <c r="W237" s="42" t="s">
        <v>64</v>
      </c>
      <c r="X237" s="42" t="s">
        <v>64</v>
      </c>
      <c r="Y237" s="42" t="s">
        <v>64</v>
      </c>
      <c r="Z237" s="42" t="s">
        <v>64</v>
      </c>
      <c r="AA237" s="42" t="s">
        <v>64</v>
      </c>
      <c r="AB237" s="42" t="s">
        <v>64</v>
      </c>
      <c r="AC237" s="42" t="s">
        <v>64</v>
      </c>
      <c r="AD237" s="42" t="s">
        <v>64</v>
      </c>
      <c r="AE237" s="42" t="s">
        <v>64</v>
      </c>
      <c r="AF237" s="42" t="s">
        <v>64</v>
      </c>
      <c r="AG237" s="42" t="s">
        <v>64</v>
      </c>
      <c r="AH237" s="42" t="s">
        <v>64</v>
      </c>
      <c r="AI237" s="42" t="s">
        <v>64</v>
      </c>
      <c r="AJ237" s="42" t="s">
        <v>64</v>
      </c>
      <c r="AK237" s="42" t="s">
        <v>64</v>
      </c>
      <c r="AL237" s="42" t="s">
        <v>64</v>
      </c>
      <c r="AM237" s="42" t="s">
        <v>64</v>
      </c>
      <c r="AN237" s="42" t="s">
        <v>64</v>
      </c>
      <c r="AO237" s="42" t="s">
        <v>64</v>
      </c>
      <c r="AP237" s="42" t="s">
        <v>64</v>
      </c>
      <c r="AQ237" s="42" t="s">
        <v>64</v>
      </c>
      <c r="AR237" s="42" t="s">
        <v>64</v>
      </c>
      <c r="AS237" s="42" t="s">
        <v>64</v>
      </c>
      <c r="AT237" s="42" t="s">
        <v>64</v>
      </c>
      <c r="AU237" s="42" t="s">
        <v>64</v>
      </c>
      <c r="AV237" s="42" t="s">
        <v>64</v>
      </c>
      <c r="AW237" s="42" t="s">
        <v>64</v>
      </c>
      <c r="AX237" s="42" t="s">
        <v>64</v>
      </c>
      <c r="AY237" s="42" t="s">
        <v>64</v>
      </c>
      <c r="AZ237" s="42" t="s">
        <v>64</v>
      </c>
    </row>
    <row r="238" spans="1:52" ht="15.75" x14ac:dyDescent="0.3">
      <c r="A238" s="4" t="s">
        <v>134</v>
      </c>
      <c r="B238" s="42" t="s">
        <v>64</v>
      </c>
      <c r="C238" s="42" t="s">
        <v>64</v>
      </c>
      <c r="D238" s="42" t="s">
        <v>64</v>
      </c>
      <c r="E238" s="42" t="s">
        <v>64</v>
      </c>
      <c r="F238" s="42" t="s">
        <v>64</v>
      </c>
      <c r="G238" s="42" t="s">
        <v>64</v>
      </c>
      <c r="H238" s="42" t="s">
        <v>64</v>
      </c>
      <c r="I238" s="42" t="s">
        <v>64</v>
      </c>
      <c r="J238" s="42" t="s">
        <v>64</v>
      </c>
      <c r="K238" s="42" t="s">
        <v>64</v>
      </c>
      <c r="L238" s="42" t="s">
        <v>64</v>
      </c>
      <c r="M238" s="42" t="s">
        <v>64</v>
      </c>
      <c r="N238" s="42" t="s">
        <v>64</v>
      </c>
      <c r="O238" s="42" t="s">
        <v>64</v>
      </c>
      <c r="P238" s="42" t="s">
        <v>64</v>
      </c>
      <c r="Q238" s="42" t="s">
        <v>64</v>
      </c>
      <c r="R238" s="42" t="s">
        <v>64</v>
      </c>
      <c r="S238" s="42" t="s">
        <v>64</v>
      </c>
      <c r="T238" s="42" t="s">
        <v>64</v>
      </c>
      <c r="U238" s="42" t="s">
        <v>64</v>
      </c>
      <c r="V238" s="42" t="s">
        <v>64</v>
      </c>
      <c r="W238" s="42" t="s">
        <v>64</v>
      </c>
      <c r="X238" s="42" t="s">
        <v>64</v>
      </c>
      <c r="Y238" s="42" t="s">
        <v>64</v>
      </c>
      <c r="Z238" s="42" t="s">
        <v>64</v>
      </c>
      <c r="AA238" s="42" t="s">
        <v>64</v>
      </c>
      <c r="AB238" s="42" t="s">
        <v>64</v>
      </c>
      <c r="AC238" s="42" t="s">
        <v>64</v>
      </c>
      <c r="AD238" s="42" t="s">
        <v>64</v>
      </c>
      <c r="AE238" s="42" t="s">
        <v>64</v>
      </c>
      <c r="AF238" s="42" t="s">
        <v>64</v>
      </c>
      <c r="AG238" s="42" t="s">
        <v>64</v>
      </c>
      <c r="AH238" s="42" t="s">
        <v>64</v>
      </c>
      <c r="AI238" s="42" t="s">
        <v>64</v>
      </c>
      <c r="AJ238" s="42" t="s">
        <v>64</v>
      </c>
      <c r="AK238" s="42" t="s">
        <v>64</v>
      </c>
      <c r="AL238" s="42" t="s">
        <v>64</v>
      </c>
      <c r="AM238" s="42" t="s">
        <v>64</v>
      </c>
      <c r="AN238" s="42" t="s">
        <v>64</v>
      </c>
      <c r="AO238" s="42" t="s">
        <v>64</v>
      </c>
      <c r="AP238" s="42" t="s">
        <v>64</v>
      </c>
      <c r="AQ238" s="42" t="s">
        <v>64</v>
      </c>
      <c r="AR238" s="42" t="s">
        <v>64</v>
      </c>
      <c r="AS238" s="42" t="s">
        <v>64</v>
      </c>
      <c r="AT238" s="42" t="s">
        <v>64</v>
      </c>
      <c r="AU238" s="42" t="s">
        <v>64</v>
      </c>
      <c r="AV238" s="42" t="s">
        <v>64</v>
      </c>
      <c r="AW238" s="42" t="s">
        <v>64</v>
      </c>
      <c r="AX238" s="42" t="s">
        <v>64</v>
      </c>
      <c r="AY238" s="42" t="s">
        <v>64</v>
      </c>
      <c r="AZ238" s="42" t="s">
        <v>64</v>
      </c>
    </row>
    <row r="239" spans="1:52" ht="15.75" x14ac:dyDescent="0.3">
      <c r="A239" s="19" t="s">
        <v>135</v>
      </c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</row>
    <row r="240" spans="1:52" ht="15.75" x14ac:dyDescent="0.3">
      <c r="A240" s="19" t="s">
        <v>136</v>
      </c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48"/>
      <c r="AM240" s="48"/>
      <c r="AN240" s="48"/>
      <c r="AO240" s="48"/>
      <c r="AP240" s="48"/>
      <c r="AQ240" s="48"/>
      <c r="AR240" s="48"/>
      <c r="AS240" s="48"/>
      <c r="AT240" s="48"/>
      <c r="AU240" s="48"/>
      <c r="AV240" s="48"/>
      <c r="AW240" s="48"/>
      <c r="AX240" s="48"/>
      <c r="AY240" s="48"/>
      <c r="AZ240" s="48"/>
    </row>
    <row r="241" spans="1:52" ht="15.75" x14ac:dyDescent="0.3">
      <c r="A241" s="3" t="s">
        <v>137</v>
      </c>
      <c r="B241" s="42">
        <v>583.53671076050159</v>
      </c>
      <c r="C241" s="42">
        <v>516.80076726303446</v>
      </c>
      <c r="D241" s="42">
        <v>537.74554064925212</v>
      </c>
      <c r="E241" s="42">
        <v>508.11204503890684</v>
      </c>
      <c r="F241" s="42">
        <v>566.2259126235947</v>
      </c>
      <c r="G241" s="42">
        <v>548.05753758641288</v>
      </c>
      <c r="H241" s="42">
        <v>519.87734501135139</v>
      </c>
      <c r="I241" s="42">
        <v>529.35564738545975</v>
      </c>
      <c r="J241" s="42">
        <v>524.39303189148143</v>
      </c>
      <c r="K241" s="42">
        <v>512.97651923126216</v>
      </c>
      <c r="L241" s="42">
        <v>497.59464157326431</v>
      </c>
      <c r="M241" s="42">
        <v>486.65414574843703</v>
      </c>
      <c r="N241" s="42">
        <v>508.89920668393643</v>
      </c>
      <c r="O241" s="42">
        <v>495.02882484197937</v>
      </c>
      <c r="P241" s="42">
        <v>478.69136719974404</v>
      </c>
      <c r="Q241" s="42">
        <v>459.98761868794878</v>
      </c>
      <c r="R241" s="42">
        <v>476.37191999783539</v>
      </c>
      <c r="S241" s="42">
        <v>449.94151045884774</v>
      </c>
      <c r="T241" s="42">
        <v>437.46094932529803</v>
      </c>
      <c r="U241" s="42">
        <v>448.79360029277137</v>
      </c>
      <c r="V241" s="42">
        <v>416.23163803781625</v>
      </c>
      <c r="W241" s="42">
        <v>431.19150245968234</v>
      </c>
      <c r="X241" s="42">
        <v>433.35394198142359</v>
      </c>
      <c r="Y241" s="42">
        <v>455.19639720003971</v>
      </c>
      <c r="Z241" s="42">
        <v>455.74731638795993</v>
      </c>
      <c r="AA241" s="42">
        <v>444.46455504954929</v>
      </c>
      <c r="AB241" s="42">
        <v>437.82374026582988</v>
      </c>
      <c r="AC241" s="42">
        <v>431.00389545128036</v>
      </c>
      <c r="AD241" s="42">
        <v>420.18727243251004</v>
      </c>
      <c r="AE241" s="42">
        <v>416.33894668518178</v>
      </c>
      <c r="AF241" s="42">
        <v>395.26109368706608</v>
      </c>
      <c r="AG241" s="42">
        <v>397.18801191541644</v>
      </c>
      <c r="AH241" s="42">
        <v>388.44330545356576</v>
      </c>
      <c r="AI241" s="42">
        <v>405.37668575832362</v>
      </c>
      <c r="AJ241" s="42">
        <v>414.87042563736952</v>
      </c>
      <c r="AK241" s="42">
        <v>437.48232719215395</v>
      </c>
      <c r="AL241" s="42">
        <v>576.78316416594782</v>
      </c>
      <c r="AM241" s="42">
        <v>753.29845827414124</v>
      </c>
      <c r="AN241" s="42">
        <v>948.41092620539837</v>
      </c>
      <c r="AO241" s="42">
        <v>783.50346645823868</v>
      </c>
      <c r="AP241" s="42">
        <v>535.27664752716146</v>
      </c>
      <c r="AQ241" s="42">
        <v>449.76188033087493</v>
      </c>
      <c r="AR241" s="42">
        <v>325.77276379238936</v>
      </c>
      <c r="AS241" s="42">
        <v>281.22355513373435</v>
      </c>
      <c r="AT241" s="42">
        <v>260.70943853779414</v>
      </c>
      <c r="AU241" s="42">
        <v>246.28235314024843</v>
      </c>
      <c r="AV241" s="42">
        <v>280.1102193549321</v>
      </c>
      <c r="AW241" s="42">
        <v>316.92579439271668</v>
      </c>
      <c r="AX241" s="42">
        <v>338.1023932221164</v>
      </c>
      <c r="AY241" s="42">
        <v>352.63502886378751</v>
      </c>
      <c r="AZ241" s="42">
        <v>387.23979357026354</v>
      </c>
    </row>
    <row r="242" spans="1:52" ht="15.75" x14ac:dyDescent="0.3">
      <c r="A242" s="4" t="s">
        <v>55</v>
      </c>
      <c r="B242" s="42">
        <v>566.08486046356154</v>
      </c>
      <c r="C242" s="42">
        <v>526.39189017128263</v>
      </c>
      <c r="D242" s="42">
        <v>520.54930652382893</v>
      </c>
      <c r="E242" s="42">
        <v>513.73017440559613</v>
      </c>
      <c r="F242" s="42">
        <v>540.98978999124915</v>
      </c>
      <c r="G242" s="42">
        <v>545.10922948003201</v>
      </c>
      <c r="H242" s="42">
        <v>488.71119577313112</v>
      </c>
      <c r="I242" s="42">
        <v>514.95488905393859</v>
      </c>
      <c r="J242" s="42">
        <v>522.72419622615064</v>
      </c>
      <c r="K242" s="42">
        <v>502.50268811036733</v>
      </c>
      <c r="L242" s="42">
        <v>513.22991060354707</v>
      </c>
      <c r="M242" s="42">
        <v>502.98248024225882</v>
      </c>
      <c r="N242" s="42">
        <v>516.16366248325005</v>
      </c>
      <c r="O242" s="42">
        <v>474.9329696170127</v>
      </c>
      <c r="P242" s="42">
        <v>447.16793316601564</v>
      </c>
      <c r="Q242" s="42">
        <v>440.59133940045541</v>
      </c>
      <c r="R242" s="42">
        <v>486.68004860869968</v>
      </c>
      <c r="S242" s="42">
        <v>462.87360030968034</v>
      </c>
      <c r="T242" s="42">
        <v>438.26492402027037</v>
      </c>
      <c r="U242" s="42">
        <v>457.4389508230812</v>
      </c>
      <c r="V242" s="42">
        <v>411.16444294557624</v>
      </c>
      <c r="W242" s="42">
        <v>409.55713517321533</v>
      </c>
      <c r="X242" s="42">
        <v>406.48142111657359</v>
      </c>
      <c r="Y242" s="42">
        <v>439.66147555971685</v>
      </c>
      <c r="Z242" s="42">
        <v>441.97780334559758</v>
      </c>
      <c r="AA242" s="42">
        <v>432.6347484899016</v>
      </c>
      <c r="AB242" s="42">
        <v>419.11093969923695</v>
      </c>
      <c r="AC242" s="42">
        <v>402.66169091967976</v>
      </c>
      <c r="AD242" s="42">
        <v>403.83282459418058</v>
      </c>
      <c r="AE242" s="42">
        <v>398.039434039909</v>
      </c>
      <c r="AF242" s="42">
        <v>383.41769923042011</v>
      </c>
      <c r="AG242" s="42">
        <v>387.84428574692447</v>
      </c>
      <c r="AH242" s="42">
        <v>388.01468520302535</v>
      </c>
      <c r="AI242" s="42">
        <v>409.66782280867972</v>
      </c>
      <c r="AJ242" s="42">
        <v>427.5467109009594</v>
      </c>
      <c r="AK242" s="42">
        <v>450.94165758600201</v>
      </c>
      <c r="AL242" s="42">
        <v>491.22905895956279</v>
      </c>
      <c r="AM242" s="42">
        <v>642.17958425672691</v>
      </c>
      <c r="AN242" s="42">
        <v>836.3620542310349</v>
      </c>
      <c r="AO242" s="42">
        <v>753.46867428349242</v>
      </c>
      <c r="AP242" s="42">
        <v>495.08558822893588</v>
      </c>
      <c r="AQ242" s="42">
        <v>437.36659593891972</v>
      </c>
      <c r="AR242" s="42">
        <v>326.93970996067463</v>
      </c>
      <c r="AS242" s="42">
        <v>284.63191011722199</v>
      </c>
      <c r="AT242" s="42">
        <v>255.0568562283992</v>
      </c>
      <c r="AU242" s="42">
        <v>236.56390592403281</v>
      </c>
      <c r="AV242" s="42">
        <v>270.59277426785343</v>
      </c>
      <c r="AW242" s="42">
        <v>296.86951874776872</v>
      </c>
      <c r="AX242" s="42">
        <v>324.97577997205332</v>
      </c>
      <c r="AY242" s="42">
        <v>343.20991365126105</v>
      </c>
      <c r="AZ242" s="42">
        <v>374.43246280681461</v>
      </c>
    </row>
    <row r="243" spans="1:52" ht="15.75" x14ac:dyDescent="0.3">
      <c r="A243" s="4" t="s">
        <v>34</v>
      </c>
      <c r="B243" s="42">
        <v>611.87362224979495</v>
      </c>
      <c r="C243" s="42">
        <v>503.27124102302321</v>
      </c>
      <c r="D243" s="42">
        <v>566.72584094881358</v>
      </c>
      <c r="E243" s="42">
        <v>499.56524200555901</v>
      </c>
      <c r="F243" s="42">
        <v>610.43431968498896</v>
      </c>
      <c r="G243" s="42">
        <v>553.01215808968766</v>
      </c>
      <c r="H243" s="42">
        <v>578.16458679531706</v>
      </c>
      <c r="I243" s="42">
        <v>555.05502483799467</v>
      </c>
      <c r="J243" s="42">
        <v>527.12234733547143</v>
      </c>
      <c r="K243" s="42">
        <v>531.22284808399854</v>
      </c>
      <c r="L243" s="42">
        <v>473.99392553662761</v>
      </c>
      <c r="M243" s="42">
        <v>461.13627039941571</v>
      </c>
      <c r="N243" s="42">
        <v>497.21227507326751</v>
      </c>
      <c r="O243" s="42">
        <v>533.61040933233255</v>
      </c>
      <c r="P243" s="42">
        <v>546.92475744319211</v>
      </c>
      <c r="Q243" s="42">
        <v>498.70037946232316</v>
      </c>
      <c r="R243" s="42">
        <v>458.60860584149037</v>
      </c>
      <c r="S243" s="42">
        <v>428.05126045634455</v>
      </c>
      <c r="T243" s="42">
        <v>435.97604296216684</v>
      </c>
      <c r="U243" s="42">
        <v>433.33888121343807</v>
      </c>
      <c r="V243" s="42">
        <v>425.51490143132355</v>
      </c>
      <c r="W243" s="42">
        <v>477.55742654465723</v>
      </c>
      <c r="X243" s="42">
        <v>493.17956064833311</v>
      </c>
      <c r="Y243" s="42">
        <v>488.69891282321953</v>
      </c>
      <c r="Z243" s="42">
        <v>485.13695605964745</v>
      </c>
      <c r="AA243" s="42">
        <v>470.32117633508858</v>
      </c>
      <c r="AB243" s="42">
        <v>481.55947214285942</v>
      </c>
      <c r="AC243" s="42">
        <v>500.88850826426301</v>
      </c>
      <c r="AD243" s="42">
        <v>457.44748437188287</v>
      </c>
      <c r="AE243" s="42">
        <v>457.23895233900305</v>
      </c>
      <c r="AF243" s="42">
        <v>420.53315801178013</v>
      </c>
      <c r="AG243" s="42">
        <v>416.96472403322844</v>
      </c>
      <c r="AH243" s="42">
        <v>389.30157484928611</v>
      </c>
      <c r="AI243" s="42">
        <v>397.22278602436057</v>
      </c>
      <c r="AJ243" s="42">
        <v>392.78267877111415</v>
      </c>
      <c r="AK243" s="42">
        <v>416.59822664820865</v>
      </c>
      <c r="AL243" s="42">
        <v>852.64632449947749</v>
      </c>
      <c r="AM243" s="42">
        <v>1056.1983108215982</v>
      </c>
      <c r="AN243" s="42">
        <v>1198.2757771344511</v>
      </c>
      <c r="AO243" s="42">
        <v>835.93471959035242</v>
      </c>
      <c r="AP243" s="42">
        <v>614.57090642188996</v>
      </c>
      <c r="AQ243" s="42">
        <v>470.21219417880189</v>
      </c>
      <c r="AR243" s="42">
        <v>323.94329262782725</v>
      </c>
      <c r="AS243" s="42">
        <v>275.68562641062522</v>
      </c>
      <c r="AT243" s="42">
        <v>270.9056609674887</v>
      </c>
      <c r="AU243" s="42">
        <v>266.36946299542637</v>
      </c>
      <c r="AV243" s="42">
        <v>299.38174050778969</v>
      </c>
      <c r="AW243" s="42">
        <v>362.69710921296547</v>
      </c>
      <c r="AX243" s="42">
        <v>366.90413775175074</v>
      </c>
      <c r="AY243" s="42">
        <v>372.67471517457653</v>
      </c>
      <c r="AZ243" s="42">
        <v>416.14031977685767</v>
      </c>
    </row>
    <row r="244" spans="1:52" ht="15.75" x14ac:dyDescent="0.3">
      <c r="A244" s="7" t="s">
        <v>35</v>
      </c>
      <c r="B244" s="42">
        <v>823.57412620854814</v>
      </c>
      <c r="C244" s="42">
        <v>591.04087501065646</v>
      </c>
      <c r="D244" s="42">
        <v>742.30560261770779</v>
      </c>
      <c r="E244" s="42">
        <v>651.09582534798017</v>
      </c>
      <c r="F244" s="42">
        <v>805.7475719582078</v>
      </c>
      <c r="G244" s="42">
        <v>635.03697188584226</v>
      </c>
      <c r="H244" s="42">
        <v>690.54773375267575</v>
      </c>
      <c r="I244" s="42">
        <v>670.54093772555927</v>
      </c>
      <c r="J244" s="42">
        <v>634.23920043303099</v>
      </c>
      <c r="K244" s="42">
        <v>635.25157807513347</v>
      </c>
      <c r="L244" s="42">
        <v>597.89044762004471</v>
      </c>
      <c r="M244" s="42">
        <v>636.80901563461418</v>
      </c>
      <c r="N244" s="42">
        <v>792.99114028088695</v>
      </c>
      <c r="O244" s="42">
        <v>799.99584834605196</v>
      </c>
      <c r="P244" s="42">
        <v>851.78820520505099</v>
      </c>
      <c r="Q244" s="42">
        <v>804.13900492171422</v>
      </c>
      <c r="R244" s="42">
        <v>715.22457271825431</v>
      </c>
      <c r="S244" s="42">
        <v>602.79865184083917</v>
      </c>
      <c r="T244" s="42">
        <v>578.95822636923424</v>
      </c>
      <c r="U244" s="42">
        <v>590.65343357020743</v>
      </c>
      <c r="V244" s="42">
        <v>610.25659642031894</v>
      </c>
      <c r="W244" s="42">
        <v>662.67138043991758</v>
      </c>
      <c r="X244" s="42">
        <v>753.60260995979593</v>
      </c>
      <c r="Y244" s="42">
        <v>676.53147070683417</v>
      </c>
      <c r="Z244" s="42">
        <v>760.818177552002</v>
      </c>
      <c r="AA244" s="42">
        <v>710.42333140403059</v>
      </c>
      <c r="AB244" s="42">
        <v>632.19530570925656</v>
      </c>
      <c r="AC244" s="42">
        <v>659.28400744146711</v>
      </c>
      <c r="AD244" s="42">
        <v>555.25323605775952</v>
      </c>
      <c r="AE244" s="42">
        <v>526.48635284562442</v>
      </c>
      <c r="AF244" s="42">
        <v>493.78769115961154</v>
      </c>
      <c r="AG244" s="42">
        <v>485.11190153664893</v>
      </c>
      <c r="AH244" s="42">
        <v>454.84280598804281</v>
      </c>
      <c r="AI244" s="42">
        <v>454.05406232600222</v>
      </c>
      <c r="AJ244" s="42">
        <v>481.12966644530371</v>
      </c>
      <c r="AK244" s="42">
        <v>493.72138628623787</v>
      </c>
      <c r="AL244" s="42">
        <v>1438.1062143868892</v>
      </c>
      <c r="AM244" s="42">
        <v>1464.3075399787826</v>
      </c>
      <c r="AN244" s="42">
        <v>1683.6362430647637</v>
      </c>
      <c r="AO244" s="42">
        <v>1139.6713422140874</v>
      </c>
      <c r="AP244" s="42">
        <v>808.8976127831819</v>
      </c>
      <c r="AQ244" s="42">
        <v>574.15046265415356</v>
      </c>
      <c r="AR244" s="42">
        <v>327.52330072366635</v>
      </c>
      <c r="AS244" s="42">
        <v>270.86750228755221</v>
      </c>
      <c r="AT244" s="42">
        <v>267.89262468239173</v>
      </c>
      <c r="AU244" s="42">
        <v>260.30621847509195</v>
      </c>
      <c r="AV244" s="42">
        <v>308.47506593103844</v>
      </c>
      <c r="AW244" s="42">
        <v>415.1504761156877</v>
      </c>
      <c r="AX244" s="42">
        <v>451.34272657571478</v>
      </c>
      <c r="AY244" s="42">
        <v>472.48595205917923</v>
      </c>
      <c r="AZ244" s="42">
        <v>506.59353899257218</v>
      </c>
    </row>
    <row r="245" spans="1:52" ht="15.75" x14ac:dyDescent="0.3">
      <c r="A245" s="7" t="s">
        <v>36</v>
      </c>
      <c r="B245" s="42">
        <v>204.30158182260055</v>
      </c>
      <c r="C245" s="42">
        <v>223.03658281709403</v>
      </c>
      <c r="D245" s="42">
        <v>201.86610363268898</v>
      </c>
      <c r="E245" s="42">
        <v>200.65870783322083</v>
      </c>
      <c r="F245" s="42">
        <v>230.17052419530185</v>
      </c>
      <c r="G245" s="42">
        <v>210.47943582510578</v>
      </c>
      <c r="H245" s="42">
        <v>195.50861543606914</v>
      </c>
      <c r="I245" s="42">
        <v>213.98218879775621</v>
      </c>
      <c r="J245" s="42">
        <v>236.14816629047115</v>
      </c>
      <c r="K245" s="42">
        <v>249.27877650858488</v>
      </c>
      <c r="L245" s="42">
        <v>265.20608088830107</v>
      </c>
      <c r="M245" s="42">
        <v>259.20907846361814</v>
      </c>
      <c r="N245" s="42">
        <v>261.68808939529885</v>
      </c>
      <c r="O245" s="42">
        <v>256.66373673714713</v>
      </c>
      <c r="P245" s="42">
        <v>239.80422549217963</v>
      </c>
      <c r="Q245" s="42">
        <v>225.17978547631304</v>
      </c>
      <c r="R245" s="42">
        <v>225.28564954859593</v>
      </c>
      <c r="S245" s="42">
        <v>202.98831428589804</v>
      </c>
      <c r="T245" s="42">
        <v>216.67971127924167</v>
      </c>
      <c r="U245" s="42">
        <v>235.63672302484795</v>
      </c>
      <c r="V245" s="42">
        <v>243.43094112746959</v>
      </c>
      <c r="W245" s="42">
        <v>300.23460338137556</v>
      </c>
      <c r="X245" s="42">
        <v>336.33140734489371</v>
      </c>
      <c r="Y245" s="42">
        <v>275.42581936882931</v>
      </c>
      <c r="Z245" s="42">
        <v>200.12000598975413</v>
      </c>
      <c r="AA245" s="42">
        <v>199.65350277751025</v>
      </c>
      <c r="AB245" s="42">
        <v>209.42087299769918</v>
      </c>
      <c r="AC245" s="42">
        <v>305.42702423750023</v>
      </c>
      <c r="AD245" s="42">
        <v>320.34893407700673</v>
      </c>
      <c r="AE245" s="42">
        <v>276.13691757547724</v>
      </c>
      <c r="AF245" s="42">
        <v>246.25564049682893</v>
      </c>
      <c r="AG245" s="42">
        <v>234.95214694020987</v>
      </c>
      <c r="AH245" s="42">
        <v>295.10253130494726</v>
      </c>
      <c r="AI245" s="42">
        <v>273.23702383534345</v>
      </c>
      <c r="AJ245" s="42">
        <v>207.20762888050223</v>
      </c>
      <c r="AK245" s="42">
        <v>215.08407786287472</v>
      </c>
      <c r="AL245" s="42">
        <v>328.12379824332021</v>
      </c>
      <c r="AM245" s="42">
        <v>403.48079433384453</v>
      </c>
      <c r="AN245" s="42">
        <v>547.74067583146189</v>
      </c>
      <c r="AO245" s="42">
        <v>323.41956290388498</v>
      </c>
      <c r="AP245" s="42">
        <v>307.68687501584532</v>
      </c>
      <c r="AQ245" s="42">
        <v>215.95186154082896</v>
      </c>
      <c r="AR245" s="42">
        <v>201.47086997633014</v>
      </c>
      <c r="AS245" s="42">
        <v>199.36320677050745</v>
      </c>
      <c r="AT245" s="42">
        <v>215.38944353555908</v>
      </c>
      <c r="AU245" s="42">
        <v>195.23461674576455</v>
      </c>
      <c r="AV245" s="42">
        <v>224.72165507788517</v>
      </c>
      <c r="AW245" s="42">
        <v>289.9812856853373</v>
      </c>
      <c r="AX245" s="42">
        <v>356.4316204427235</v>
      </c>
      <c r="AY245" s="42">
        <v>591.67725391468377</v>
      </c>
      <c r="AZ245" s="42">
        <v>668.99773595106944</v>
      </c>
    </row>
    <row r="246" spans="1:52" ht="15.75" x14ac:dyDescent="0.3">
      <c r="A246" s="7" t="s">
        <v>38</v>
      </c>
      <c r="B246" s="42">
        <v>484.19542229623823</v>
      </c>
      <c r="C246" s="42">
        <v>438.1649547554465</v>
      </c>
      <c r="D246" s="42">
        <v>462.82857300194581</v>
      </c>
      <c r="E246" s="42">
        <v>390.55444677055897</v>
      </c>
      <c r="F246" s="42">
        <v>478.59642997842496</v>
      </c>
      <c r="G246" s="42">
        <v>517.19597239593384</v>
      </c>
      <c r="H246" s="42">
        <v>520.40370617748874</v>
      </c>
      <c r="I246" s="42">
        <v>479.40804155754762</v>
      </c>
      <c r="J246" s="42">
        <v>446.98117277922302</v>
      </c>
      <c r="K246" s="42">
        <v>453.23523592167749</v>
      </c>
      <c r="L246" s="42">
        <v>374.60964041017405</v>
      </c>
      <c r="M246" s="42">
        <v>336.09650383981477</v>
      </c>
      <c r="N246" s="42">
        <v>323.28756857420007</v>
      </c>
      <c r="O246" s="42">
        <v>369.04951041197222</v>
      </c>
      <c r="P246" s="42">
        <v>373.54799320995483</v>
      </c>
      <c r="Q246" s="42">
        <v>336.56945325693005</v>
      </c>
      <c r="R246" s="42">
        <v>309.65440258523114</v>
      </c>
      <c r="S246" s="42">
        <v>306.77847128315869</v>
      </c>
      <c r="T246" s="42">
        <v>321.25415697138436</v>
      </c>
      <c r="U246" s="42">
        <v>311.96184298820503</v>
      </c>
      <c r="V246" s="42">
        <v>298.65474544116245</v>
      </c>
      <c r="W246" s="42">
        <v>338.8712503976206</v>
      </c>
      <c r="X246" s="42">
        <v>328.56069423776762</v>
      </c>
      <c r="Y246" s="42">
        <v>348.24489313099633</v>
      </c>
      <c r="Z246" s="42">
        <v>323.56661668429564</v>
      </c>
      <c r="AA246" s="42">
        <v>323.92813959441759</v>
      </c>
      <c r="AB246" s="42">
        <v>358.28846354962968</v>
      </c>
      <c r="AC246" s="42">
        <v>370.08565424212304</v>
      </c>
      <c r="AD246" s="42">
        <v>364.40523102135614</v>
      </c>
      <c r="AE246" s="42">
        <v>383.32589898354399</v>
      </c>
      <c r="AF246" s="42">
        <v>344.47186725560869</v>
      </c>
      <c r="AG246" s="42">
        <v>350.77683657776305</v>
      </c>
      <c r="AH246" s="42">
        <v>323.68534048942269</v>
      </c>
      <c r="AI246" s="42">
        <v>333.91515757433319</v>
      </c>
      <c r="AJ246" s="42">
        <v>311.44829075279188</v>
      </c>
      <c r="AK246" s="42">
        <v>337.55125622103611</v>
      </c>
      <c r="AL246" s="42">
        <v>447.1327195703642</v>
      </c>
      <c r="AM246" s="42">
        <v>611.78530531227307</v>
      </c>
      <c r="AN246" s="42">
        <v>696.62959404744049</v>
      </c>
      <c r="AO246" s="42">
        <v>528.11425199022881</v>
      </c>
      <c r="AP246" s="42">
        <v>419.1477833512655</v>
      </c>
      <c r="AQ246" s="42">
        <v>360.2848397470139</v>
      </c>
      <c r="AR246" s="42">
        <v>320.90076582524591</v>
      </c>
      <c r="AS246" s="42">
        <v>284.19685894720743</v>
      </c>
      <c r="AT246" s="42">
        <v>275.65385094858345</v>
      </c>
      <c r="AU246" s="42">
        <v>276.0139458557511</v>
      </c>
      <c r="AV246" s="42">
        <v>289.69273737852063</v>
      </c>
      <c r="AW246" s="42">
        <v>314.47099465664127</v>
      </c>
      <c r="AX246" s="42">
        <v>305.291541691151</v>
      </c>
      <c r="AY246" s="42">
        <v>298.18492026165416</v>
      </c>
      <c r="AZ246" s="42">
        <v>339.92034717432392</v>
      </c>
    </row>
    <row r="247" spans="1:52" ht="15.75" x14ac:dyDescent="0.3">
      <c r="A247" s="7" t="s">
        <v>39</v>
      </c>
      <c r="B247" s="42" t="s">
        <v>64</v>
      </c>
      <c r="C247" s="42" t="s">
        <v>64</v>
      </c>
      <c r="D247" s="42" t="s">
        <v>64</v>
      </c>
      <c r="E247" s="42" t="s">
        <v>64</v>
      </c>
      <c r="F247" s="42" t="s">
        <v>64</v>
      </c>
      <c r="G247" s="42" t="s">
        <v>64</v>
      </c>
      <c r="H247" s="42" t="s">
        <v>64</v>
      </c>
      <c r="I247" s="42" t="s">
        <v>64</v>
      </c>
      <c r="J247" s="42" t="s">
        <v>64</v>
      </c>
      <c r="K247" s="42" t="s">
        <v>64</v>
      </c>
      <c r="L247" s="42" t="s">
        <v>64</v>
      </c>
      <c r="M247" s="42" t="s">
        <v>64</v>
      </c>
      <c r="N247" s="42" t="s">
        <v>64</v>
      </c>
      <c r="O247" s="42" t="s">
        <v>64</v>
      </c>
      <c r="P247" s="42" t="s">
        <v>64</v>
      </c>
      <c r="Q247" s="42" t="s">
        <v>64</v>
      </c>
      <c r="R247" s="42" t="s">
        <v>64</v>
      </c>
      <c r="S247" s="42" t="s">
        <v>64</v>
      </c>
      <c r="T247" s="42" t="s">
        <v>64</v>
      </c>
      <c r="U247" s="42" t="s">
        <v>64</v>
      </c>
      <c r="V247" s="42" t="s">
        <v>64</v>
      </c>
      <c r="W247" s="42" t="s">
        <v>64</v>
      </c>
      <c r="X247" s="42" t="s">
        <v>64</v>
      </c>
      <c r="Y247" s="42" t="s">
        <v>64</v>
      </c>
      <c r="Z247" s="42" t="s">
        <v>64</v>
      </c>
      <c r="AA247" s="42" t="s">
        <v>64</v>
      </c>
      <c r="AB247" s="42" t="s">
        <v>64</v>
      </c>
      <c r="AC247" s="42" t="s">
        <v>64</v>
      </c>
      <c r="AD247" s="42" t="s">
        <v>64</v>
      </c>
      <c r="AE247" s="42" t="s">
        <v>64</v>
      </c>
      <c r="AF247" s="42" t="s">
        <v>64</v>
      </c>
      <c r="AG247" s="42" t="s">
        <v>64</v>
      </c>
      <c r="AH247" s="42" t="s">
        <v>64</v>
      </c>
      <c r="AI247" s="42" t="s">
        <v>64</v>
      </c>
      <c r="AJ247" s="42" t="s">
        <v>64</v>
      </c>
      <c r="AK247" s="42" t="s">
        <v>64</v>
      </c>
      <c r="AL247" s="42" t="s">
        <v>64</v>
      </c>
      <c r="AM247" s="42" t="s">
        <v>64</v>
      </c>
      <c r="AN247" s="42" t="s">
        <v>64</v>
      </c>
      <c r="AO247" s="42" t="s">
        <v>64</v>
      </c>
      <c r="AP247" s="42" t="s">
        <v>64</v>
      </c>
      <c r="AQ247" s="42" t="s">
        <v>64</v>
      </c>
      <c r="AR247" s="42" t="s">
        <v>64</v>
      </c>
      <c r="AS247" s="42" t="s">
        <v>64</v>
      </c>
      <c r="AT247" s="42" t="s">
        <v>64</v>
      </c>
      <c r="AU247" s="42" t="s">
        <v>64</v>
      </c>
      <c r="AV247" s="42" t="s">
        <v>64</v>
      </c>
      <c r="AW247" s="42" t="s">
        <v>64</v>
      </c>
      <c r="AX247" s="42" t="s">
        <v>64</v>
      </c>
      <c r="AY247" s="42" t="s">
        <v>64</v>
      </c>
      <c r="AZ247" s="42" t="s">
        <v>64</v>
      </c>
    </row>
    <row r="248" spans="1:52" ht="15.75" x14ac:dyDescent="0.3">
      <c r="A248" s="7" t="s">
        <v>40</v>
      </c>
      <c r="B248" s="42" t="s">
        <v>64</v>
      </c>
      <c r="C248" s="42" t="s">
        <v>64</v>
      </c>
      <c r="D248" s="42" t="s">
        <v>64</v>
      </c>
      <c r="E248" s="42" t="s">
        <v>64</v>
      </c>
      <c r="F248" s="42" t="s">
        <v>64</v>
      </c>
      <c r="G248" s="42" t="s">
        <v>64</v>
      </c>
      <c r="H248" s="42" t="s">
        <v>64</v>
      </c>
      <c r="I248" s="42" t="s">
        <v>64</v>
      </c>
      <c r="J248" s="42" t="s">
        <v>64</v>
      </c>
      <c r="K248" s="42" t="s">
        <v>64</v>
      </c>
      <c r="L248" s="42" t="s">
        <v>64</v>
      </c>
      <c r="M248" s="42" t="s">
        <v>64</v>
      </c>
      <c r="N248" s="42" t="s">
        <v>64</v>
      </c>
      <c r="O248" s="42" t="s">
        <v>64</v>
      </c>
      <c r="P248" s="42" t="s">
        <v>64</v>
      </c>
      <c r="Q248" s="42" t="s">
        <v>64</v>
      </c>
      <c r="R248" s="42" t="s">
        <v>64</v>
      </c>
      <c r="S248" s="42" t="s">
        <v>64</v>
      </c>
      <c r="T248" s="42" t="s">
        <v>64</v>
      </c>
      <c r="U248" s="42" t="s">
        <v>64</v>
      </c>
      <c r="V248" s="42" t="s">
        <v>64</v>
      </c>
      <c r="W248" s="42" t="s">
        <v>64</v>
      </c>
      <c r="X248" s="42" t="s">
        <v>64</v>
      </c>
      <c r="Y248" s="42" t="s">
        <v>64</v>
      </c>
      <c r="Z248" s="42" t="s">
        <v>64</v>
      </c>
      <c r="AA248" s="42" t="s">
        <v>64</v>
      </c>
      <c r="AB248" s="42" t="s">
        <v>64</v>
      </c>
      <c r="AC248" s="42" t="s">
        <v>64</v>
      </c>
      <c r="AD248" s="42" t="s">
        <v>64</v>
      </c>
      <c r="AE248" s="42" t="s">
        <v>64</v>
      </c>
      <c r="AF248" s="42" t="s">
        <v>64</v>
      </c>
      <c r="AG248" s="42" t="s">
        <v>64</v>
      </c>
      <c r="AH248" s="42" t="s">
        <v>64</v>
      </c>
      <c r="AI248" s="42" t="s">
        <v>64</v>
      </c>
      <c r="AJ248" s="42" t="s">
        <v>64</v>
      </c>
      <c r="AK248" s="42" t="s">
        <v>64</v>
      </c>
      <c r="AL248" s="42" t="s">
        <v>64</v>
      </c>
      <c r="AM248" s="42" t="s">
        <v>64</v>
      </c>
      <c r="AN248" s="42" t="s">
        <v>64</v>
      </c>
      <c r="AO248" s="42" t="s">
        <v>64</v>
      </c>
      <c r="AP248" s="42" t="s">
        <v>64</v>
      </c>
      <c r="AQ248" s="42" t="s">
        <v>64</v>
      </c>
      <c r="AR248" s="42" t="s">
        <v>64</v>
      </c>
      <c r="AS248" s="42" t="s">
        <v>64</v>
      </c>
      <c r="AT248" s="42" t="s">
        <v>64</v>
      </c>
      <c r="AU248" s="42" t="s">
        <v>64</v>
      </c>
      <c r="AV248" s="42" t="s">
        <v>64</v>
      </c>
      <c r="AW248" s="42" t="s">
        <v>64</v>
      </c>
      <c r="AX248" s="42" t="s">
        <v>64</v>
      </c>
      <c r="AY248" s="42" t="s">
        <v>64</v>
      </c>
      <c r="AZ248" s="42" t="s">
        <v>64</v>
      </c>
    </row>
    <row r="249" spans="1:52" ht="15.75" x14ac:dyDescent="0.3">
      <c r="A249" s="7" t="s">
        <v>41</v>
      </c>
      <c r="B249" s="42">
        <v>99.999361196521505</v>
      </c>
      <c r="C249" s="42">
        <v>99.999354116431277</v>
      </c>
      <c r="D249" s="42">
        <v>100</v>
      </c>
      <c r="E249" s="42">
        <v>100</v>
      </c>
      <c r="F249" s="42">
        <v>100</v>
      </c>
      <c r="G249" s="42">
        <v>100</v>
      </c>
      <c r="H249" s="42">
        <v>100</v>
      </c>
      <c r="I249" s="42">
        <v>99.999407881102528</v>
      </c>
      <c r="J249" s="42">
        <v>99.999609995046939</v>
      </c>
      <c r="K249" s="42">
        <v>100</v>
      </c>
      <c r="L249" s="42">
        <v>99.999413582599828</v>
      </c>
      <c r="M249" s="42">
        <v>100</v>
      </c>
      <c r="N249" s="42">
        <v>100</v>
      </c>
      <c r="O249" s="42">
        <v>98.220199956665738</v>
      </c>
      <c r="P249" s="42">
        <v>100</v>
      </c>
      <c r="Q249" s="42">
        <v>100.00039229608939</v>
      </c>
      <c r="R249" s="42">
        <v>99.999819246293185</v>
      </c>
      <c r="S249" s="42">
        <v>100</v>
      </c>
      <c r="T249" s="42" t="s">
        <v>64</v>
      </c>
      <c r="U249" s="42">
        <v>100</v>
      </c>
      <c r="V249" s="42" t="s">
        <v>64</v>
      </c>
      <c r="W249" s="42" t="s">
        <v>64</v>
      </c>
      <c r="X249" s="42" t="s">
        <v>64</v>
      </c>
      <c r="Y249" s="42" t="s">
        <v>64</v>
      </c>
      <c r="Z249" s="42" t="s">
        <v>64</v>
      </c>
      <c r="AA249" s="42" t="s">
        <v>64</v>
      </c>
      <c r="AB249" s="42" t="s">
        <v>64</v>
      </c>
      <c r="AC249" s="42" t="s">
        <v>64</v>
      </c>
      <c r="AD249" s="42" t="s">
        <v>64</v>
      </c>
      <c r="AE249" s="42" t="s">
        <v>64</v>
      </c>
      <c r="AF249" s="42" t="s">
        <v>64</v>
      </c>
      <c r="AG249" s="42" t="s">
        <v>64</v>
      </c>
      <c r="AH249" s="42" t="s">
        <v>64</v>
      </c>
      <c r="AI249" s="42" t="s">
        <v>64</v>
      </c>
      <c r="AJ249" s="42" t="s">
        <v>64</v>
      </c>
      <c r="AK249" s="42" t="s">
        <v>64</v>
      </c>
      <c r="AL249" s="42" t="s">
        <v>64</v>
      </c>
      <c r="AM249" s="42" t="s">
        <v>64</v>
      </c>
      <c r="AN249" s="42" t="s">
        <v>64</v>
      </c>
      <c r="AO249" s="42" t="s">
        <v>64</v>
      </c>
      <c r="AP249" s="42" t="s">
        <v>64</v>
      </c>
      <c r="AQ249" s="42" t="s">
        <v>64</v>
      </c>
      <c r="AR249" s="42" t="s">
        <v>64</v>
      </c>
      <c r="AS249" s="42" t="s">
        <v>64</v>
      </c>
      <c r="AT249" s="42" t="s">
        <v>64</v>
      </c>
      <c r="AU249" s="42" t="s">
        <v>64</v>
      </c>
      <c r="AV249" s="42" t="s">
        <v>64</v>
      </c>
      <c r="AW249" s="42" t="s">
        <v>64</v>
      </c>
      <c r="AX249" s="42" t="s">
        <v>64</v>
      </c>
      <c r="AY249" s="42" t="s">
        <v>64</v>
      </c>
      <c r="AZ249" s="42" t="s">
        <v>64</v>
      </c>
    </row>
    <row r="250" spans="1:52" ht="15.75" x14ac:dyDescent="0.3">
      <c r="A250" s="3" t="s">
        <v>143</v>
      </c>
      <c r="B250" s="42">
        <v>51.042635992167988</v>
      </c>
      <c r="C250" s="42">
        <v>52.551707869930297</v>
      </c>
      <c r="D250" s="42">
        <v>54.404603671977846</v>
      </c>
      <c r="E250" s="42">
        <v>52.356482235663591</v>
      </c>
      <c r="F250" s="42">
        <v>53.893587854947242</v>
      </c>
      <c r="G250" s="42">
        <v>51.257520521323386</v>
      </c>
      <c r="H250" s="42">
        <v>49.091889340498085</v>
      </c>
      <c r="I250" s="42">
        <v>49.006692134854092</v>
      </c>
      <c r="J250" s="42">
        <v>50.395992487376454</v>
      </c>
      <c r="K250" s="42">
        <v>48.293064853989357</v>
      </c>
      <c r="L250" s="42">
        <v>49.7929993065597</v>
      </c>
      <c r="M250" s="42">
        <v>49.362410777411462</v>
      </c>
      <c r="N250" s="42">
        <v>50.529976510590913</v>
      </c>
      <c r="O250" s="42">
        <v>50.822730932236261</v>
      </c>
      <c r="P250" s="42">
        <v>51.576583468002276</v>
      </c>
      <c r="Q250" s="42">
        <v>52.297886573300424</v>
      </c>
      <c r="R250" s="42">
        <v>54.960713484284376</v>
      </c>
      <c r="S250" s="42">
        <v>55.508617298385673</v>
      </c>
      <c r="T250" s="42">
        <v>56.07357318720635</v>
      </c>
      <c r="U250" s="42">
        <v>53.621330998869631</v>
      </c>
      <c r="V250" s="42">
        <v>51.85992036113781</v>
      </c>
      <c r="W250" s="42">
        <v>50.162565891751733</v>
      </c>
      <c r="X250" s="42">
        <v>52.676331743236759</v>
      </c>
      <c r="Y250" s="42">
        <v>52.612298688360617</v>
      </c>
      <c r="Z250" s="42">
        <v>49.474245312841383</v>
      </c>
      <c r="AA250" s="42">
        <v>48.344309888957696</v>
      </c>
      <c r="AB250" s="42">
        <v>47.857970965486665</v>
      </c>
      <c r="AC250" s="42">
        <v>50.234475881686805</v>
      </c>
      <c r="AD250" s="42">
        <v>50.616055873749929</v>
      </c>
      <c r="AE250" s="42">
        <v>49.931020247650487</v>
      </c>
      <c r="AF250" s="42">
        <v>47.320655061967713</v>
      </c>
      <c r="AG250" s="42">
        <v>45.287170465266378</v>
      </c>
      <c r="AH250" s="42">
        <v>42.129198096622623</v>
      </c>
      <c r="AI250" s="42">
        <v>42.560569566474051</v>
      </c>
      <c r="AJ250" s="42">
        <v>41.4820192627746</v>
      </c>
      <c r="AK250" s="42">
        <v>40.280669660061534</v>
      </c>
      <c r="AL250" s="42">
        <v>39.093370250064339</v>
      </c>
      <c r="AM250" s="42">
        <v>40.648341581629992</v>
      </c>
      <c r="AN250" s="42">
        <v>40.665525392554386</v>
      </c>
      <c r="AO250" s="42">
        <v>43.722818896962998</v>
      </c>
      <c r="AP250" s="42">
        <v>44.851936908652476</v>
      </c>
      <c r="AQ250" s="42">
        <v>44.034838703204102</v>
      </c>
      <c r="AR250" s="42">
        <v>46.398458668779305</v>
      </c>
      <c r="AS250" s="42">
        <v>43.844720786528782</v>
      </c>
      <c r="AT250" s="42">
        <v>43.709754928306538</v>
      </c>
      <c r="AU250" s="42">
        <v>46.842740866348052</v>
      </c>
      <c r="AV250" s="42">
        <v>48.419467734090013</v>
      </c>
      <c r="AW250" s="42">
        <v>46.377140965571407</v>
      </c>
      <c r="AX250" s="42">
        <v>46.425535356192583</v>
      </c>
      <c r="AY250" s="42">
        <v>48.317100467185625</v>
      </c>
      <c r="AZ250" s="42">
        <v>49.962596153213298</v>
      </c>
    </row>
    <row r="251" spans="1:52" ht="15.75" x14ac:dyDescent="0.3">
      <c r="A251" s="7" t="s">
        <v>149</v>
      </c>
      <c r="B251" s="42">
        <v>51.042635992167988</v>
      </c>
      <c r="C251" s="42">
        <v>52.551707869930297</v>
      </c>
      <c r="D251" s="42">
        <v>54.404603671977846</v>
      </c>
      <c r="E251" s="42">
        <v>52.356482235663591</v>
      </c>
      <c r="F251" s="42">
        <v>53.893587854947242</v>
      </c>
      <c r="G251" s="42">
        <v>51.257520521323386</v>
      </c>
      <c r="H251" s="42">
        <v>49.091889340498085</v>
      </c>
      <c r="I251" s="42">
        <v>49.006692134854092</v>
      </c>
      <c r="J251" s="42">
        <v>50.395992487376454</v>
      </c>
      <c r="K251" s="42">
        <v>48.293064853989357</v>
      </c>
      <c r="L251" s="42">
        <v>49.7929993065597</v>
      </c>
      <c r="M251" s="42">
        <v>49.362410777411462</v>
      </c>
      <c r="N251" s="42">
        <v>50.529976510590913</v>
      </c>
      <c r="O251" s="42">
        <v>50.822730932236261</v>
      </c>
      <c r="P251" s="42">
        <v>51.576583468002276</v>
      </c>
      <c r="Q251" s="42">
        <v>52.297886573300424</v>
      </c>
      <c r="R251" s="42">
        <v>54.960713484284376</v>
      </c>
      <c r="S251" s="42">
        <v>55.508617298385673</v>
      </c>
      <c r="T251" s="42">
        <v>56.07357318720635</v>
      </c>
      <c r="U251" s="42">
        <v>53.621330998869631</v>
      </c>
      <c r="V251" s="42">
        <v>51.85992036113781</v>
      </c>
      <c r="W251" s="42">
        <v>50.162565891751733</v>
      </c>
      <c r="X251" s="42">
        <v>52.676331743236759</v>
      </c>
      <c r="Y251" s="42">
        <v>52.612298688360617</v>
      </c>
      <c r="Z251" s="42">
        <v>49.474245312841383</v>
      </c>
      <c r="AA251" s="42">
        <v>48.344309888957696</v>
      </c>
      <c r="AB251" s="42">
        <v>47.857970965486665</v>
      </c>
      <c r="AC251" s="42">
        <v>50.234475881686805</v>
      </c>
      <c r="AD251" s="42">
        <v>50.616055873749929</v>
      </c>
      <c r="AE251" s="42">
        <v>49.931020247650487</v>
      </c>
      <c r="AF251" s="42">
        <v>47.320655061967713</v>
      </c>
      <c r="AG251" s="42">
        <v>45.287170465266378</v>
      </c>
      <c r="AH251" s="42">
        <v>42.129198096622623</v>
      </c>
      <c r="AI251" s="42">
        <v>42.560569566474051</v>
      </c>
      <c r="AJ251" s="42">
        <v>41.4820192627746</v>
      </c>
      <c r="AK251" s="42">
        <v>40.280669660061534</v>
      </c>
      <c r="AL251" s="42">
        <v>39.093370250064339</v>
      </c>
      <c r="AM251" s="42">
        <v>40.648341581629992</v>
      </c>
      <c r="AN251" s="42">
        <v>40.665525392554386</v>
      </c>
      <c r="AO251" s="42">
        <v>43.722818896962998</v>
      </c>
      <c r="AP251" s="42">
        <v>44.851936908652476</v>
      </c>
      <c r="AQ251" s="42">
        <v>44.034838703204102</v>
      </c>
      <c r="AR251" s="42">
        <v>46.398458668779305</v>
      </c>
      <c r="AS251" s="42">
        <v>43.844720786528782</v>
      </c>
      <c r="AT251" s="42">
        <v>43.709754928306538</v>
      </c>
      <c r="AU251" s="42">
        <v>46.842740866348052</v>
      </c>
      <c r="AV251" s="42">
        <v>48.419467734090013</v>
      </c>
      <c r="AW251" s="42">
        <v>46.377140965571407</v>
      </c>
      <c r="AX251" s="42">
        <v>46.425535356192583</v>
      </c>
      <c r="AY251" s="42">
        <v>48.317100467185625</v>
      </c>
      <c r="AZ251" s="42">
        <v>49.962596153213298</v>
      </c>
    </row>
    <row r="252" spans="1:52" ht="15.75" x14ac:dyDescent="0.3">
      <c r="A252" s="7" t="s">
        <v>150</v>
      </c>
      <c r="B252" s="42" t="s">
        <v>64</v>
      </c>
      <c r="C252" s="42" t="s">
        <v>64</v>
      </c>
      <c r="D252" s="42" t="s">
        <v>64</v>
      </c>
      <c r="E252" s="42" t="s">
        <v>64</v>
      </c>
      <c r="F252" s="42" t="s">
        <v>64</v>
      </c>
      <c r="G252" s="42" t="s">
        <v>64</v>
      </c>
      <c r="H252" s="42" t="s">
        <v>64</v>
      </c>
      <c r="I252" s="42" t="s">
        <v>64</v>
      </c>
      <c r="J252" s="42" t="s">
        <v>64</v>
      </c>
      <c r="K252" s="42" t="s">
        <v>64</v>
      </c>
      <c r="L252" s="42" t="s">
        <v>64</v>
      </c>
      <c r="M252" s="42" t="s">
        <v>64</v>
      </c>
      <c r="N252" s="42" t="s">
        <v>64</v>
      </c>
      <c r="O252" s="42" t="s">
        <v>64</v>
      </c>
      <c r="P252" s="42" t="s">
        <v>64</v>
      </c>
      <c r="Q252" s="42" t="s">
        <v>64</v>
      </c>
      <c r="R252" s="42" t="s">
        <v>64</v>
      </c>
      <c r="S252" s="42" t="s">
        <v>64</v>
      </c>
      <c r="T252" s="42" t="s">
        <v>64</v>
      </c>
      <c r="U252" s="42" t="s">
        <v>64</v>
      </c>
      <c r="V252" s="42" t="s">
        <v>64</v>
      </c>
      <c r="W252" s="42" t="s">
        <v>64</v>
      </c>
      <c r="X252" s="42" t="s">
        <v>64</v>
      </c>
      <c r="Y252" s="42" t="s">
        <v>64</v>
      </c>
      <c r="Z252" s="42" t="s">
        <v>64</v>
      </c>
      <c r="AA252" s="42" t="s">
        <v>64</v>
      </c>
      <c r="AB252" s="42" t="s">
        <v>64</v>
      </c>
      <c r="AC252" s="42" t="s">
        <v>64</v>
      </c>
      <c r="AD252" s="42" t="s">
        <v>64</v>
      </c>
      <c r="AE252" s="42" t="s">
        <v>64</v>
      </c>
      <c r="AF252" s="42" t="s">
        <v>64</v>
      </c>
      <c r="AG252" s="42" t="s">
        <v>64</v>
      </c>
      <c r="AH252" s="42" t="s">
        <v>64</v>
      </c>
      <c r="AI252" s="42" t="s">
        <v>64</v>
      </c>
      <c r="AJ252" s="42" t="s">
        <v>64</v>
      </c>
      <c r="AK252" s="42" t="s">
        <v>64</v>
      </c>
      <c r="AL252" s="42" t="s">
        <v>64</v>
      </c>
      <c r="AM252" s="42" t="s">
        <v>64</v>
      </c>
      <c r="AN252" s="42" t="s">
        <v>64</v>
      </c>
      <c r="AO252" s="42" t="s">
        <v>64</v>
      </c>
      <c r="AP252" s="42" t="s">
        <v>64</v>
      </c>
      <c r="AQ252" s="42" t="s">
        <v>64</v>
      </c>
      <c r="AR252" s="42" t="s">
        <v>64</v>
      </c>
      <c r="AS252" s="42" t="s">
        <v>64</v>
      </c>
      <c r="AT252" s="42" t="s">
        <v>64</v>
      </c>
      <c r="AU252" s="42" t="s">
        <v>64</v>
      </c>
      <c r="AV252" s="42" t="s">
        <v>64</v>
      </c>
      <c r="AW252" s="42" t="s">
        <v>64</v>
      </c>
      <c r="AX252" s="42" t="s">
        <v>64</v>
      </c>
      <c r="AY252" s="42" t="s">
        <v>64</v>
      </c>
      <c r="AZ252" s="42" t="s">
        <v>64</v>
      </c>
    </row>
    <row r="253" spans="1:52" ht="15.75" x14ac:dyDescent="0.3">
      <c r="A253" s="7" t="s">
        <v>151</v>
      </c>
      <c r="B253" s="42" t="s">
        <v>64</v>
      </c>
      <c r="C253" s="42" t="s">
        <v>64</v>
      </c>
      <c r="D253" s="42" t="s">
        <v>64</v>
      </c>
      <c r="E253" s="42" t="s">
        <v>64</v>
      </c>
      <c r="F253" s="42" t="s">
        <v>64</v>
      </c>
      <c r="G253" s="42" t="s">
        <v>64</v>
      </c>
      <c r="H253" s="42" t="s">
        <v>64</v>
      </c>
      <c r="I253" s="42" t="s">
        <v>64</v>
      </c>
      <c r="J253" s="42" t="s">
        <v>64</v>
      </c>
      <c r="K253" s="42" t="s">
        <v>64</v>
      </c>
      <c r="L253" s="42" t="s">
        <v>64</v>
      </c>
      <c r="M253" s="42" t="s">
        <v>64</v>
      </c>
      <c r="N253" s="42" t="s">
        <v>64</v>
      </c>
      <c r="O253" s="42" t="s">
        <v>64</v>
      </c>
      <c r="P253" s="42" t="s">
        <v>64</v>
      </c>
      <c r="Q253" s="42" t="s">
        <v>64</v>
      </c>
      <c r="R253" s="42" t="s">
        <v>64</v>
      </c>
      <c r="S253" s="42" t="s">
        <v>64</v>
      </c>
      <c r="T253" s="42" t="s">
        <v>64</v>
      </c>
      <c r="U253" s="42" t="s">
        <v>64</v>
      </c>
      <c r="V253" s="42" t="s">
        <v>64</v>
      </c>
      <c r="W253" s="42" t="s">
        <v>64</v>
      </c>
      <c r="X253" s="42" t="s">
        <v>64</v>
      </c>
      <c r="Y253" s="42" t="s">
        <v>64</v>
      </c>
      <c r="Z253" s="42" t="s">
        <v>64</v>
      </c>
      <c r="AA253" s="42" t="s">
        <v>64</v>
      </c>
      <c r="AB253" s="42" t="s">
        <v>64</v>
      </c>
      <c r="AC253" s="42" t="s">
        <v>64</v>
      </c>
      <c r="AD253" s="42" t="s">
        <v>64</v>
      </c>
      <c r="AE253" s="42" t="s">
        <v>64</v>
      </c>
      <c r="AF253" s="42" t="s">
        <v>64</v>
      </c>
      <c r="AG253" s="42" t="s">
        <v>64</v>
      </c>
      <c r="AH253" s="42" t="s">
        <v>64</v>
      </c>
      <c r="AI253" s="42" t="s">
        <v>64</v>
      </c>
      <c r="AJ253" s="42" t="s">
        <v>64</v>
      </c>
      <c r="AK253" s="42" t="s">
        <v>64</v>
      </c>
      <c r="AL253" s="42" t="s">
        <v>64</v>
      </c>
      <c r="AM253" s="42" t="s">
        <v>64</v>
      </c>
      <c r="AN253" s="42" t="s">
        <v>64</v>
      </c>
      <c r="AO253" s="42" t="s">
        <v>64</v>
      </c>
      <c r="AP253" s="42" t="s">
        <v>64</v>
      </c>
      <c r="AQ253" s="42" t="s">
        <v>64</v>
      </c>
      <c r="AR253" s="42" t="s">
        <v>64</v>
      </c>
      <c r="AS253" s="42" t="s">
        <v>64</v>
      </c>
      <c r="AT253" s="42" t="s">
        <v>64</v>
      </c>
      <c r="AU253" s="42" t="s">
        <v>64</v>
      </c>
      <c r="AV253" s="42" t="s">
        <v>64</v>
      </c>
      <c r="AW253" s="42" t="s">
        <v>64</v>
      </c>
      <c r="AX253" s="42" t="s">
        <v>64</v>
      </c>
      <c r="AY253" s="42" t="s">
        <v>64</v>
      </c>
      <c r="AZ253" s="42" t="s">
        <v>64</v>
      </c>
    </row>
    <row r="254" spans="1:52" ht="15.75" x14ac:dyDescent="0.3">
      <c r="A254" s="7" t="s">
        <v>152</v>
      </c>
      <c r="B254" s="42" t="s">
        <v>64</v>
      </c>
      <c r="C254" s="42" t="s">
        <v>64</v>
      </c>
      <c r="D254" s="42" t="s">
        <v>64</v>
      </c>
      <c r="E254" s="42" t="s">
        <v>64</v>
      </c>
      <c r="F254" s="42" t="s">
        <v>64</v>
      </c>
      <c r="G254" s="42" t="s">
        <v>64</v>
      </c>
      <c r="H254" s="42" t="s">
        <v>64</v>
      </c>
      <c r="I254" s="42" t="s">
        <v>64</v>
      </c>
      <c r="J254" s="42" t="s">
        <v>64</v>
      </c>
      <c r="K254" s="42" t="s">
        <v>64</v>
      </c>
      <c r="L254" s="42" t="s">
        <v>64</v>
      </c>
      <c r="M254" s="42" t="s">
        <v>64</v>
      </c>
      <c r="N254" s="42" t="s">
        <v>64</v>
      </c>
      <c r="O254" s="42" t="s">
        <v>64</v>
      </c>
      <c r="P254" s="42" t="s">
        <v>64</v>
      </c>
      <c r="Q254" s="42" t="s">
        <v>64</v>
      </c>
      <c r="R254" s="42" t="s">
        <v>64</v>
      </c>
      <c r="S254" s="42" t="s">
        <v>64</v>
      </c>
      <c r="T254" s="42" t="s">
        <v>64</v>
      </c>
      <c r="U254" s="42" t="s">
        <v>64</v>
      </c>
      <c r="V254" s="42" t="s">
        <v>64</v>
      </c>
      <c r="W254" s="42" t="s">
        <v>64</v>
      </c>
      <c r="X254" s="42" t="s">
        <v>64</v>
      </c>
      <c r="Y254" s="42" t="s">
        <v>64</v>
      </c>
      <c r="Z254" s="42" t="s">
        <v>64</v>
      </c>
      <c r="AA254" s="42" t="s">
        <v>64</v>
      </c>
      <c r="AB254" s="42" t="s">
        <v>64</v>
      </c>
      <c r="AC254" s="42" t="s">
        <v>64</v>
      </c>
      <c r="AD254" s="42" t="s">
        <v>64</v>
      </c>
      <c r="AE254" s="42" t="s">
        <v>64</v>
      </c>
      <c r="AF254" s="42" t="s">
        <v>64</v>
      </c>
      <c r="AG254" s="42" t="s">
        <v>64</v>
      </c>
      <c r="AH254" s="42" t="s">
        <v>64</v>
      </c>
      <c r="AI254" s="42" t="s">
        <v>64</v>
      </c>
      <c r="AJ254" s="42" t="s">
        <v>64</v>
      </c>
      <c r="AK254" s="42" t="s">
        <v>64</v>
      </c>
      <c r="AL254" s="42" t="s">
        <v>64</v>
      </c>
      <c r="AM254" s="42" t="s">
        <v>64</v>
      </c>
      <c r="AN254" s="42" t="s">
        <v>64</v>
      </c>
      <c r="AO254" s="42" t="s">
        <v>64</v>
      </c>
      <c r="AP254" s="42" t="s">
        <v>64</v>
      </c>
      <c r="AQ254" s="42" t="s">
        <v>64</v>
      </c>
      <c r="AR254" s="42" t="s">
        <v>64</v>
      </c>
      <c r="AS254" s="42" t="s">
        <v>64</v>
      </c>
      <c r="AT254" s="42" t="s">
        <v>64</v>
      </c>
      <c r="AU254" s="42" t="s">
        <v>64</v>
      </c>
      <c r="AV254" s="42" t="s">
        <v>64</v>
      </c>
      <c r="AW254" s="42" t="s">
        <v>64</v>
      </c>
      <c r="AX254" s="42" t="s">
        <v>64</v>
      </c>
      <c r="AY254" s="42" t="s">
        <v>64</v>
      </c>
      <c r="AZ254" s="42" t="s">
        <v>64</v>
      </c>
    </row>
    <row r="255" spans="1:52" ht="15.75" x14ac:dyDescent="0.3">
      <c r="A255" s="10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</row>
    <row r="256" spans="1:52" ht="15.75" x14ac:dyDescent="0.3">
      <c r="A256" s="1" t="s">
        <v>153</v>
      </c>
      <c r="B256" s="46">
        <v>42887</v>
      </c>
      <c r="C256" s="46">
        <v>42917</v>
      </c>
      <c r="D256" s="46">
        <v>42948</v>
      </c>
      <c r="E256" s="46">
        <v>42979</v>
      </c>
      <c r="F256" s="46">
        <v>43009</v>
      </c>
      <c r="G256" s="46">
        <v>43040</v>
      </c>
      <c r="H256" s="46">
        <v>43070</v>
      </c>
      <c r="I256" s="46">
        <v>43101</v>
      </c>
      <c r="J256" s="46">
        <v>43132</v>
      </c>
      <c r="K256" s="46">
        <v>43160</v>
      </c>
      <c r="L256" s="46">
        <v>43191</v>
      </c>
      <c r="M256" s="46">
        <v>43221</v>
      </c>
      <c r="N256" s="46">
        <v>43252</v>
      </c>
      <c r="O256" s="46">
        <v>43282</v>
      </c>
      <c r="P256" s="46">
        <v>43313</v>
      </c>
      <c r="Q256" s="46">
        <v>43344</v>
      </c>
      <c r="R256" s="46">
        <v>43374</v>
      </c>
      <c r="S256" s="46">
        <v>43405</v>
      </c>
      <c r="T256" s="46">
        <v>43435</v>
      </c>
      <c r="U256" s="46">
        <v>43466</v>
      </c>
      <c r="V256" s="46">
        <v>43497</v>
      </c>
      <c r="W256" s="46">
        <v>43525</v>
      </c>
      <c r="X256" s="46">
        <v>43556</v>
      </c>
      <c r="Y256" s="46">
        <v>43586</v>
      </c>
      <c r="Z256" s="46">
        <v>43617</v>
      </c>
      <c r="AA256" s="46">
        <v>43647</v>
      </c>
      <c r="AB256" s="46">
        <v>43678</v>
      </c>
      <c r="AC256" s="46">
        <v>43709</v>
      </c>
      <c r="AD256" s="46">
        <v>43739</v>
      </c>
      <c r="AE256" s="46">
        <v>43770</v>
      </c>
      <c r="AF256" s="46">
        <v>43800</v>
      </c>
      <c r="AG256" s="46">
        <v>43831</v>
      </c>
      <c r="AH256" s="46">
        <v>43862</v>
      </c>
      <c r="AI256" s="46">
        <v>43891</v>
      </c>
      <c r="AJ256" s="46">
        <v>43922</v>
      </c>
      <c r="AK256" s="46">
        <v>43952</v>
      </c>
      <c r="AL256" s="46">
        <v>43983</v>
      </c>
      <c r="AM256" s="46">
        <v>44013</v>
      </c>
      <c r="AN256" s="46">
        <v>44044</v>
      </c>
      <c r="AO256" s="46">
        <v>44075</v>
      </c>
      <c r="AP256" s="46">
        <v>44105</v>
      </c>
      <c r="AQ256" s="46">
        <v>44136</v>
      </c>
      <c r="AR256" s="46">
        <v>44166</v>
      </c>
      <c r="AS256" s="46">
        <v>44197</v>
      </c>
      <c r="AT256" s="46">
        <v>44228</v>
      </c>
      <c r="AU256" s="46">
        <v>44256</v>
      </c>
      <c r="AV256" s="46">
        <v>44287</v>
      </c>
      <c r="AW256" s="46">
        <v>44317</v>
      </c>
      <c r="AX256" s="46">
        <v>44348</v>
      </c>
      <c r="AY256" s="46">
        <v>44378</v>
      </c>
      <c r="AZ256" s="46">
        <v>44409</v>
      </c>
    </row>
    <row r="257" spans="1:52" ht="15.75" x14ac:dyDescent="0.3">
      <c r="A257" s="10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</row>
    <row r="258" spans="1:52" ht="15.75" x14ac:dyDescent="0.3">
      <c r="A258" s="10" t="s">
        <v>154</v>
      </c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  <c r="AQ258" s="44"/>
      <c r="AR258" s="44"/>
      <c r="AS258" s="44"/>
      <c r="AT258" s="44"/>
      <c r="AU258" s="44"/>
      <c r="AV258" s="44"/>
      <c r="AW258" s="44"/>
      <c r="AX258" s="44"/>
      <c r="AY258" s="44"/>
      <c r="AZ258" s="44"/>
    </row>
    <row r="259" spans="1:52" ht="15.75" x14ac:dyDescent="0.3">
      <c r="A259" s="1" t="s">
        <v>130</v>
      </c>
      <c r="B259" s="47">
        <v>775.65047900000036</v>
      </c>
      <c r="C259" s="47">
        <v>808.98983099999987</v>
      </c>
      <c r="D259" s="47">
        <v>816.8085229999997</v>
      </c>
      <c r="E259" s="47">
        <v>796.80737099999988</v>
      </c>
      <c r="F259" s="47">
        <v>830.49083699999937</v>
      </c>
      <c r="G259" s="47">
        <v>807.42814400000134</v>
      </c>
      <c r="H259" s="47">
        <v>855.1160949999994</v>
      </c>
      <c r="I259" s="47">
        <v>864.11717999999996</v>
      </c>
      <c r="J259" s="47">
        <v>800.20063400000026</v>
      </c>
      <c r="K259" s="47">
        <v>911.76746600000001</v>
      </c>
      <c r="L259" s="47">
        <v>888.3731829999997</v>
      </c>
      <c r="M259" s="47">
        <v>911.62740500000018</v>
      </c>
      <c r="N259" s="47">
        <v>952.4269179999992</v>
      </c>
      <c r="O259" s="47">
        <v>1011.4364990000004</v>
      </c>
      <c r="P259" s="47">
        <v>1059.0003960000004</v>
      </c>
      <c r="Q259" s="47">
        <v>954.10170699999981</v>
      </c>
      <c r="R259" s="47">
        <v>1069.7409910000006</v>
      </c>
      <c r="S259" s="47">
        <v>185.60889700000007</v>
      </c>
      <c r="T259" s="47">
        <v>994.90195400000084</v>
      </c>
      <c r="U259" s="47">
        <v>1029.400228</v>
      </c>
      <c r="V259" s="47">
        <v>971.65882199999987</v>
      </c>
      <c r="W259" s="47">
        <v>1077.0381819999993</v>
      </c>
      <c r="X259" s="47">
        <v>1063.5614520000008</v>
      </c>
      <c r="Y259" s="47">
        <v>1112.066221000001</v>
      </c>
      <c r="Z259" s="47">
        <v>1095.9483679999994</v>
      </c>
      <c r="AA259" s="47">
        <v>1129.3235049999994</v>
      </c>
      <c r="AB259" s="47">
        <v>1139.1727130000008</v>
      </c>
      <c r="AC259" s="47">
        <v>1101.5284830000001</v>
      </c>
      <c r="AD259" s="47">
        <v>1128.793740000001</v>
      </c>
      <c r="AE259" s="47">
        <v>1089.7622329999995</v>
      </c>
      <c r="AF259" s="47">
        <v>1126.9526569999998</v>
      </c>
      <c r="AG259" s="47">
        <v>1113.3118460000001</v>
      </c>
      <c r="AH259" s="47">
        <v>1034.779947</v>
      </c>
      <c r="AI259" s="47">
        <v>1114.940513</v>
      </c>
      <c r="AJ259" s="47">
        <v>1051.2649740000006</v>
      </c>
      <c r="AK259" s="47">
        <v>1046.7471689999993</v>
      </c>
      <c r="AL259" s="47">
        <v>982.49706200000037</v>
      </c>
      <c r="AM259" s="47">
        <v>968.58893699999953</v>
      </c>
      <c r="AN259" s="47">
        <v>953.39379499999995</v>
      </c>
      <c r="AO259" s="47">
        <v>898.54379699999845</v>
      </c>
      <c r="AP259" s="47">
        <v>906.83756200000062</v>
      </c>
      <c r="AQ259" s="47">
        <v>895.06168400000024</v>
      </c>
      <c r="AR259" s="47">
        <v>942.92973900000106</v>
      </c>
      <c r="AS259" s="47">
        <v>945.66315199999997</v>
      </c>
      <c r="AT259" s="47">
        <v>811.85066700000004</v>
      </c>
      <c r="AU259" s="47">
        <v>802.65458199999989</v>
      </c>
      <c r="AV259" s="47">
        <v>811.15197699999999</v>
      </c>
      <c r="AW259" s="47">
        <v>827.52126499999986</v>
      </c>
      <c r="AX259" s="47">
        <v>801.87824000000001</v>
      </c>
      <c r="AY259" s="47">
        <v>822.35330299999987</v>
      </c>
      <c r="AZ259" s="47">
        <v>886.67243800000051</v>
      </c>
    </row>
    <row r="260" spans="1:52" ht="15.75" x14ac:dyDescent="0.3">
      <c r="A260" s="3" t="s">
        <v>155</v>
      </c>
      <c r="B260" s="48">
        <v>668.86644900000022</v>
      </c>
      <c r="C260" s="48">
        <v>697.32086400000014</v>
      </c>
      <c r="D260" s="48">
        <v>700.82549699999959</v>
      </c>
      <c r="E260" s="48">
        <v>683.09254199999987</v>
      </c>
      <c r="F260" s="48">
        <v>709.24624500000004</v>
      </c>
      <c r="G260" s="48">
        <v>690.15237500000035</v>
      </c>
      <c r="H260" s="48">
        <v>727.36357099999952</v>
      </c>
      <c r="I260" s="48">
        <v>746.25614199999995</v>
      </c>
      <c r="J260" s="48">
        <v>683.505853</v>
      </c>
      <c r="K260" s="48">
        <v>779.8253900000002</v>
      </c>
      <c r="L260" s="48">
        <v>758.49262499999986</v>
      </c>
      <c r="M260" s="48">
        <v>781.40989100000013</v>
      </c>
      <c r="N260" s="48">
        <v>817.66254799999979</v>
      </c>
      <c r="O260" s="48">
        <v>873.65297099999987</v>
      </c>
      <c r="P260" s="48">
        <v>910.94468700000027</v>
      </c>
      <c r="Q260" s="48">
        <v>819.72994099999983</v>
      </c>
      <c r="R260" s="48">
        <v>919.83070000000043</v>
      </c>
      <c r="S260" s="48">
        <v>32.309549000000032</v>
      </c>
      <c r="T260" s="48">
        <v>844.17794899999956</v>
      </c>
      <c r="U260" s="48">
        <v>878.37593100000004</v>
      </c>
      <c r="V260" s="48">
        <v>826.38934099999994</v>
      </c>
      <c r="W260" s="48">
        <v>918.42368399999998</v>
      </c>
      <c r="X260" s="48">
        <v>905.8070849999998</v>
      </c>
      <c r="Y260" s="48">
        <v>948.78993300000047</v>
      </c>
      <c r="Z260" s="48">
        <v>937.15312900000026</v>
      </c>
      <c r="AA260" s="48">
        <v>959.21077999999966</v>
      </c>
      <c r="AB260" s="48">
        <v>969.18052100000023</v>
      </c>
      <c r="AC260" s="48">
        <v>932.41091999999958</v>
      </c>
      <c r="AD260" s="48">
        <v>956.21001000000081</v>
      </c>
      <c r="AE260" s="48">
        <v>921.69471499999884</v>
      </c>
      <c r="AF260" s="48">
        <v>947.31287499999974</v>
      </c>
      <c r="AG260" s="48">
        <v>935.11721499999999</v>
      </c>
      <c r="AH260" s="48">
        <v>879.04225500000007</v>
      </c>
      <c r="AI260" s="48">
        <v>952.6907030000001</v>
      </c>
      <c r="AJ260" s="48">
        <v>897.98373100000015</v>
      </c>
      <c r="AK260" s="48">
        <v>884.30895100000009</v>
      </c>
      <c r="AL260" s="48">
        <v>824.27662999999961</v>
      </c>
      <c r="AM260" s="48">
        <v>806.04579699999965</v>
      </c>
      <c r="AN260" s="48">
        <v>789.78733899999997</v>
      </c>
      <c r="AO260" s="48">
        <v>737.9535000000003</v>
      </c>
      <c r="AP260" s="48">
        <v>741.00108600000021</v>
      </c>
      <c r="AQ260" s="48">
        <v>732.51623699999982</v>
      </c>
      <c r="AR260" s="48">
        <v>776.61457500000051</v>
      </c>
      <c r="AS260" s="48">
        <v>753.61285099999998</v>
      </c>
      <c r="AT260" s="48">
        <v>660.75744700000018</v>
      </c>
      <c r="AU260" s="48">
        <v>640.00335999999982</v>
      </c>
      <c r="AV260" s="48">
        <v>650.54318900000021</v>
      </c>
      <c r="AW260" s="48">
        <v>662.68413099999987</v>
      </c>
      <c r="AX260" s="48">
        <v>639.50395999999978</v>
      </c>
      <c r="AY260" s="48">
        <v>654.98242400000049</v>
      </c>
      <c r="AZ260" s="48">
        <v>714.68634199999974</v>
      </c>
    </row>
    <row r="261" spans="1:52" ht="15.75" x14ac:dyDescent="0.3">
      <c r="A261" s="4" t="s">
        <v>14</v>
      </c>
      <c r="B261" s="48">
        <v>625.28504000000021</v>
      </c>
      <c r="C261" s="48">
        <v>655.4709170000001</v>
      </c>
      <c r="D261" s="48">
        <v>648.05628999999954</v>
      </c>
      <c r="E261" s="48">
        <v>637.86435799999981</v>
      </c>
      <c r="F261" s="48">
        <v>655.7998090000001</v>
      </c>
      <c r="G261" s="48">
        <v>638.20569200000045</v>
      </c>
      <c r="H261" s="48">
        <v>668.11784699999953</v>
      </c>
      <c r="I261" s="48">
        <v>685.20951200000002</v>
      </c>
      <c r="J261" s="48">
        <v>625.01844999999992</v>
      </c>
      <c r="K261" s="48">
        <v>713.09571300000016</v>
      </c>
      <c r="L261" s="48">
        <v>694.15252199999986</v>
      </c>
      <c r="M261" s="48">
        <v>713.94105600000012</v>
      </c>
      <c r="N261" s="48">
        <v>743.71344199999976</v>
      </c>
      <c r="O261" s="48">
        <v>802.64669099999992</v>
      </c>
      <c r="P261" s="48">
        <v>835.73797300000024</v>
      </c>
      <c r="Q261" s="48">
        <v>752.20197999999982</v>
      </c>
      <c r="R261" s="48">
        <v>840.05539500000032</v>
      </c>
      <c r="S261" s="48">
        <v>-50.218902999999955</v>
      </c>
      <c r="T261" s="48">
        <v>763.7270209999997</v>
      </c>
      <c r="U261" s="48">
        <v>794.82003199999997</v>
      </c>
      <c r="V261" s="48">
        <v>747.06067199999995</v>
      </c>
      <c r="W261" s="48">
        <v>833.364867</v>
      </c>
      <c r="X261" s="48">
        <v>818.92579699999987</v>
      </c>
      <c r="Y261" s="48">
        <v>857.89905800000042</v>
      </c>
      <c r="Z261" s="48">
        <v>851.27242800000022</v>
      </c>
      <c r="AA261" s="48">
        <v>875.4108699999997</v>
      </c>
      <c r="AB261" s="48">
        <v>890.25333200000023</v>
      </c>
      <c r="AC261" s="48">
        <v>860.26526099999955</v>
      </c>
      <c r="AD261" s="48">
        <v>892.69503800000075</v>
      </c>
      <c r="AE261" s="48">
        <v>860.67105999999876</v>
      </c>
      <c r="AF261" s="48">
        <v>886.05471899999975</v>
      </c>
      <c r="AG261" s="48">
        <v>871.94368299999996</v>
      </c>
      <c r="AH261" s="48">
        <v>856.06972700000006</v>
      </c>
      <c r="AI261" s="48">
        <v>888.90293100000008</v>
      </c>
      <c r="AJ261" s="48">
        <v>833.45717400000012</v>
      </c>
      <c r="AK261" s="48">
        <v>833.16960800000015</v>
      </c>
      <c r="AL261" s="48">
        <v>775.55970499999967</v>
      </c>
      <c r="AM261" s="48">
        <v>757.13292699999965</v>
      </c>
      <c r="AN261" s="48">
        <v>743.84288199999992</v>
      </c>
      <c r="AO261" s="48">
        <v>695.1171830000003</v>
      </c>
      <c r="AP261" s="48">
        <v>698.37898200000018</v>
      </c>
      <c r="AQ261" s="48">
        <v>691.46031099999982</v>
      </c>
      <c r="AR261" s="48">
        <v>733.91170000000056</v>
      </c>
      <c r="AS261" s="48">
        <v>710.90716699999996</v>
      </c>
      <c r="AT261" s="48">
        <v>622.72100000000012</v>
      </c>
      <c r="AU261" s="48">
        <v>598.36052099999984</v>
      </c>
      <c r="AV261" s="48">
        <v>610.91717300000028</v>
      </c>
      <c r="AW261" s="48">
        <v>621.41255199999978</v>
      </c>
      <c r="AX261" s="48">
        <v>591.62844499999983</v>
      </c>
      <c r="AY261" s="48">
        <v>615.74586300000055</v>
      </c>
      <c r="AZ261" s="48">
        <v>669.39616399999977</v>
      </c>
    </row>
    <row r="262" spans="1:52" ht="15.75" x14ac:dyDescent="0.3">
      <c r="A262" s="4" t="s">
        <v>23</v>
      </c>
      <c r="B262" s="48">
        <v>43.301191999999986</v>
      </c>
      <c r="C262" s="48">
        <v>41.55650399999999</v>
      </c>
      <c r="D262" s="48">
        <v>52.647682000000032</v>
      </c>
      <c r="E262" s="48">
        <v>45.228183999999999</v>
      </c>
      <c r="F262" s="48">
        <v>53.446436000000006</v>
      </c>
      <c r="G262" s="48">
        <v>51.94668299999995</v>
      </c>
      <c r="H262" s="48">
        <v>59.173841000000039</v>
      </c>
      <c r="I262" s="48">
        <v>60.950532000000003</v>
      </c>
      <c r="J262" s="48">
        <v>58.413891999999997</v>
      </c>
      <c r="K262" s="48">
        <v>66.644719999999992</v>
      </c>
      <c r="L262" s="48">
        <v>64.258921000000015</v>
      </c>
      <c r="M262" s="48">
        <v>67.403558000000004</v>
      </c>
      <c r="N262" s="48">
        <v>73.881696999999974</v>
      </c>
      <c r="O262" s="48">
        <v>70.940214000000026</v>
      </c>
      <c r="P262" s="48">
        <v>75.154486999999961</v>
      </c>
      <c r="Q262" s="48">
        <v>67.483692000000019</v>
      </c>
      <c r="R262" s="48">
        <v>79.733675000000062</v>
      </c>
      <c r="S262" s="48">
        <v>82.524906999999985</v>
      </c>
      <c r="T262" s="48">
        <v>80.302582999999913</v>
      </c>
      <c r="U262" s="48">
        <v>83.394167999999993</v>
      </c>
      <c r="V262" s="48">
        <v>79.190116000000003</v>
      </c>
      <c r="W262" s="48">
        <v>84.917596000000003</v>
      </c>
      <c r="X262" s="48">
        <v>86.755461999999994</v>
      </c>
      <c r="Y262" s="48">
        <v>90.774000000000001</v>
      </c>
      <c r="Z262" s="48">
        <v>85.779489000000012</v>
      </c>
      <c r="AA262" s="48">
        <v>83.713619999999992</v>
      </c>
      <c r="AB262" s="48">
        <v>78.837949999999978</v>
      </c>
      <c r="AC262" s="48">
        <v>72.074387000000002</v>
      </c>
      <c r="AD262" s="48">
        <v>63.461899000000017</v>
      </c>
      <c r="AE262" s="48">
        <v>60.950771000000032</v>
      </c>
      <c r="AF262" s="48">
        <v>61.087468999999942</v>
      </c>
      <c r="AG262" s="48">
        <v>62.975946</v>
      </c>
      <c r="AH262" s="48">
        <v>22.833377000000006</v>
      </c>
      <c r="AI262" s="48">
        <v>63.761436000000003</v>
      </c>
      <c r="AJ262" s="48">
        <v>64.394130999999987</v>
      </c>
      <c r="AK262" s="48">
        <v>50.966055000000011</v>
      </c>
      <c r="AL262" s="48">
        <v>48.56167099999999</v>
      </c>
      <c r="AM262" s="48">
        <v>48.758197999999993</v>
      </c>
      <c r="AN262" s="48">
        <v>45.800114000000008</v>
      </c>
      <c r="AO262" s="48">
        <v>42.707049999999981</v>
      </c>
      <c r="AP262" s="48">
        <v>42.497510000000034</v>
      </c>
      <c r="AQ262" s="48">
        <v>40.951225000000022</v>
      </c>
      <c r="AR262" s="48">
        <v>42.482260999999994</v>
      </c>
      <c r="AS262" s="48">
        <v>42.703256000000003</v>
      </c>
      <c r="AT262" s="48">
        <v>38.034173000000003</v>
      </c>
      <c r="AU262" s="48">
        <v>41.640684999999991</v>
      </c>
      <c r="AV262" s="48">
        <v>39.624114000000006</v>
      </c>
      <c r="AW262" s="48">
        <v>41.269705999999985</v>
      </c>
      <c r="AX262" s="48">
        <v>47.873446999999999</v>
      </c>
      <c r="AY262" s="48">
        <v>39.234843000000012</v>
      </c>
      <c r="AZ262" s="48">
        <v>45.288310000000024</v>
      </c>
    </row>
    <row r="263" spans="1:52" ht="15.75" x14ac:dyDescent="0.3">
      <c r="A263" s="4" t="s">
        <v>27</v>
      </c>
      <c r="B263" s="48">
        <v>0.28021699999999994</v>
      </c>
      <c r="C263" s="48">
        <v>0.2934429999999999</v>
      </c>
      <c r="D263" s="48">
        <v>0.12152500000000011</v>
      </c>
      <c r="E263" s="48">
        <v>0</v>
      </c>
      <c r="F263" s="48">
        <v>0</v>
      </c>
      <c r="G263" s="48">
        <v>0</v>
      </c>
      <c r="H263" s="48">
        <v>7.1883000000000141E-2</v>
      </c>
      <c r="I263" s="48">
        <v>9.6098000000000003E-2</v>
      </c>
      <c r="J263" s="48">
        <v>7.3511000000000007E-2</v>
      </c>
      <c r="K263" s="48">
        <v>8.4957000000000005E-2</v>
      </c>
      <c r="L263" s="48">
        <v>8.1181999999999976E-2</v>
      </c>
      <c r="M263" s="48">
        <v>6.5277000000000029E-2</v>
      </c>
      <c r="N263" s="48">
        <v>6.7408999999999997E-2</v>
      </c>
      <c r="O263" s="48">
        <v>6.6065999999999958E-2</v>
      </c>
      <c r="P263" s="48">
        <v>5.2227000000000023E-2</v>
      </c>
      <c r="Q263" s="48">
        <v>4.4269000000000003E-2</v>
      </c>
      <c r="R263" s="48">
        <v>4.1629999999999945E-2</v>
      </c>
      <c r="S263" s="48">
        <v>3.5450000000000204E-3</v>
      </c>
      <c r="T263" s="48">
        <v>0.14834500000000006</v>
      </c>
      <c r="U263" s="48">
        <v>0.16173100000000001</v>
      </c>
      <c r="V263" s="48">
        <v>0.13855299999999998</v>
      </c>
      <c r="W263" s="48">
        <v>0.14122099999999999</v>
      </c>
      <c r="X263" s="48">
        <v>0.12582600000000005</v>
      </c>
      <c r="Y263" s="48">
        <v>0.11687499999999995</v>
      </c>
      <c r="Z263" s="48">
        <v>0.10121199999999997</v>
      </c>
      <c r="AA263" s="48">
        <v>8.6290000000000089E-2</v>
      </c>
      <c r="AB263" s="48">
        <v>8.9238999999999957E-2</v>
      </c>
      <c r="AC263" s="48">
        <v>7.1272000000000002E-2</v>
      </c>
      <c r="AD263" s="48">
        <v>5.3072999999999926E-2</v>
      </c>
      <c r="AE263" s="48">
        <v>7.2884000000000171E-2</v>
      </c>
      <c r="AF263" s="48">
        <v>0.17068699999999981</v>
      </c>
      <c r="AG263" s="48">
        <v>0.19758600000000001</v>
      </c>
      <c r="AH263" s="48">
        <v>0.139151</v>
      </c>
      <c r="AI263" s="48">
        <v>2.6335999999999971E-2</v>
      </c>
      <c r="AJ263" s="48">
        <v>0.13242600000000004</v>
      </c>
      <c r="AK263" s="48">
        <v>0.173288</v>
      </c>
      <c r="AL263" s="48">
        <v>0.155254</v>
      </c>
      <c r="AM263" s="48">
        <v>0.15467200000000003</v>
      </c>
      <c r="AN263" s="48">
        <v>0.144343</v>
      </c>
      <c r="AO263" s="48">
        <v>0.12926700000000002</v>
      </c>
      <c r="AP263" s="48">
        <v>0.12459399999999987</v>
      </c>
      <c r="AQ263" s="48">
        <v>0.10470100000000016</v>
      </c>
      <c r="AR263" s="48">
        <v>0.22061399999999987</v>
      </c>
      <c r="AS263" s="48">
        <v>2.428E-3</v>
      </c>
      <c r="AT263" s="48">
        <v>2.2739999999999995E-3</v>
      </c>
      <c r="AU263" s="48">
        <v>2.1540000000000005E-3</v>
      </c>
      <c r="AV263" s="48">
        <v>1.902E-3</v>
      </c>
      <c r="AW263" s="48">
        <v>1.8729999999999997E-3</v>
      </c>
      <c r="AX263" s="48">
        <v>2.0680000000000004E-3</v>
      </c>
      <c r="AY263" s="48">
        <v>1.717999999999999E-3</v>
      </c>
      <c r="AZ263" s="48">
        <v>1.8680000000000016E-3</v>
      </c>
    </row>
    <row r="264" spans="1:52" ht="15.75" x14ac:dyDescent="0.3">
      <c r="A264" s="3" t="s">
        <v>89</v>
      </c>
      <c r="B264" s="48">
        <v>34.870026999999993</v>
      </c>
      <c r="C264" s="48">
        <v>36.717437999999987</v>
      </c>
      <c r="D264" s="48">
        <v>38.646273000000008</v>
      </c>
      <c r="E264" s="48">
        <v>38.879576999999983</v>
      </c>
      <c r="F264" s="48">
        <v>41.519159999999999</v>
      </c>
      <c r="G264" s="48">
        <v>40.914787000000047</v>
      </c>
      <c r="H264" s="48">
        <v>42.317529999999977</v>
      </c>
      <c r="I264" s="48">
        <v>37.851897999999998</v>
      </c>
      <c r="J264" s="48">
        <v>42.922154999999997</v>
      </c>
      <c r="K264" s="48">
        <v>45.650383000000005</v>
      </c>
      <c r="L264" s="48">
        <v>47.778457999999986</v>
      </c>
      <c r="M264" s="48">
        <v>48.188031000000024</v>
      </c>
      <c r="N264" s="48">
        <v>49.367729999999966</v>
      </c>
      <c r="O264" s="48">
        <v>53.079360000000008</v>
      </c>
      <c r="P264" s="48">
        <v>55.108953000000042</v>
      </c>
      <c r="Q264" s="48">
        <v>52.694552999999985</v>
      </c>
      <c r="R264" s="48">
        <v>59.200564999999983</v>
      </c>
      <c r="S264" s="48">
        <v>59.03254400000003</v>
      </c>
      <c r="T264" s="48">
        <v>60.172891999999933</v>
      </c>
      <c r="U264" s="48">
        <v>61.247740999999998</v>
      </c>
      <c r="V264" s="48">
        <v>61.118558999999998</v>
      </c>
      <c r="W264" s="48">
        <v>63.958414000000005</v>
      </c>
      <c r="X264" s="48">
        <v>65.567532999999997</v>
      </c>
      <c r="Y264" s="48">
        <v>66.638596000000007</v>
      </c>
      <c r="Z264" s="48">
        <v>65.073973000000024</v>
      </c>
      <c r="AA264" s="48">
        <v>72.422191999999995</v>
      </c>
      <c r="AB264" s="48">
        <v>71.117882000000009</v>
      </c>
      <c r="AC264" s="48">
        <v>73.164289999999937</v>
      </c>
      <c r="AD264" s="48">
        <v>73.724027999999976</v>
      </c>
      <c r="AE264" s="48">
        <v>72.053790000000049</v>
      </c>
      <c r="AF264" s="48">
        <v>79.411272000000054</v>
      </c>
      <c r="AG264" s="48">
        <v>78.130216000000004</v>
      </c>
      <c r="AH264" s="48">
        <v>63.260495000000006</v>
      </c>
      <c r="AI264" s="48">
        <v>63.065739999999977</v>
      </c>
      <c r="AJ264" s="48">
        <v>58.777628000000021</v>
      </c>
      <c r="AK264" s="48">
        <v>63.525874999999985</v>
      </c>
      <c r="AL264" s="48">
        <v>62.979032000000018</v>
      </c>
      <c r="AM264" s="48">
        <v>63.344650999999999</v>
      </c>
      <c r="AN264" s="48">
        <v>64.458947000000023</v>
      </c>
      <c r="AO264" s="48">
        <v>64.373561999999993</v>
      </c>
      <c r="AP264" s="48">
        <v>65.910886000000005</v>
      </c>
      <c r="AQ264" s="48">
        <v>66.103757999999971</v>
      </c>
      <c r="AR264" s="48">
        <v>66.666655999999989</v>
      </c>
      <c r="AS264" s="48">
        <v>94.998423000000003</v>
      </c>
      <c r="AT264" s="48">
        <v>63.122249000000011</v>
      </c>
      <c r="AU264" s="48">
        <v>65.378409999999974</v>
      </c>
      <c r="AV264" s="48">
        <v>66.185115999999994</v>
      </c>
      <c r="AW264" s="48">
        <v>66.966147000000035</v>
      </c>
      <c r="AX264" s="48">
        <v>67.763376999999991</v>
      </c>
      <c r="AY264" s="48">
        <v>68.969296999999983</v>
      </c>
      <c r="AZ264" s="48">
        <v>71.679421000000048</v>
      </c>
    </row>
    <row r="265" spans="1:52" ht="15.75" x14ac:dyDescent="0.3">
      <c r="A265" s="4" t="s">
        <v>156</v>
      </c>
      <c r="B265" s="48">
        <v>16.092027000000002</v>
      </c>
      <c r="C265" s="48">
        <v>17.033444000000003</v>
      </c>
      <c r="D265" s="48">
        <v>18.639735000000002</v>
      </c>
      <c r="E265" s="48">
        <v>19.279415999999983</v>
      </c>
      <c r="F265" s="48">
        <v>20.883081000000004</v>
      </c>
      <c r="G265" s="48">
        <v>20.716863000000018</v>
      </c>
      <c r="H265" s="48">
        <v>21.188771000000003</v>
      </c>
      <c r="I265" s="48">
        <v>16.278486999999998</v>
      </c>
      <c r="J265" s="48">
        <v>23.275855</v>
      </c>
      <c r="K265" s="48">
        <v>23.091267999999999</v>
      </c>
      <c r="L265" s="48">
        <v>26.053967000000007</v>
      </c>
      <c r="M265" s="48">
        <v>25.87356299999999</v>
      </c>
      <c r="N265" s="48">
        <v>25.858306999999996</v>
      </c>
      <c r="O265" s="48">
        <v>28.998985000000005</v>
      </c>
      <c r="P265" s="48">
        <v>28.980783000000002</v>
      </c>
      <c r="Q265" s="48">
        <v>29.304743999999999</v>
      </c>
      <c r="R265" s="48">
        <v>32.658469000000025</v>
      </c>
      <c r="S265" s="48">
        <v>31.823009999999954</v>
      </c>
      <c r="T265" s="48">
        <v>33.388833000000034</v>
      </c>
      <c r="U265" s="48">
        <v>33.800159000000001</v>
      </c>
      <c r="V265" s="48">
        <v>34.802618000000002</v>
      </c>
      <c r="W265" s="48">
        <v>34.15376599999999</v>
      </c>
      <c r="X265" s="48">
        <v>36.345909000000006</v>
      </c>
      <c r="Y265" s="48">
        <v>36.10343499999999</v>
      </c>
      <c r="Z265" s="48">
        <v>34.783521000000007</v>
      </c>
      <c r="AA265" s="48">
        <v>40.380154000000005</v>
      </c>
      <c r="AB265" s="48">
        <v>38.528812999999985</v>
      </c>
      <c r="AC265" s="48">
        <v>41.236098000000027</v>
      </c>
      <c r="AD265" s="48">
        <v>40.29478899999998</v>
      </c>
      <c r="AE265" s="48">
        <v>39.227633000000026</v>
      </c>
      <c r="AF265" s="48">
        <v>44.840728999999953</v>
      </c>
      <c r="AG265" s="48">
        <v>42.941034000000002</v>
      </c>
      <c r="AH265" s="48">
        <v>30.648848999999998</v>
      </c>
      <c r="AI265" s="48">
        <v>28.968666999999996</v>
      </c>
      <c r="AJ265" s="48">
        <v>29.398157999999995</v>
      </c>
      <c r="AK265" s="48">
        <v>27.821683000000007</v>
      </c>
      <c r="AL265" s="48">
        <v>28.586952999999994</v>
      </c>
      <c r="AM265" s="48">
        <v>27.903676000000019</v>
      </c>
      <c r="AN265" s="48">
        <v>28.455151999999998</v>
      </c>
      <c r="AO265" s="48">
        <v>28.871611999999971</v>
      </c>
      <c r="AP265" s="48">
        <v>28.866525000000024</v>
      </c>
      <c r="AQ265" s="48">
        <v>29.790035999999986</v>
      </c>
      <c r="AR265" s="48">
        <v>28.443973000000028</v>
      </c>
      <c r="AS265" s="48">
        <v>56.844504000000001</v>
      </c>
      <c r="AT265" s="48">
        <v>28.277437000000006</v>
      </c>
      <c r="AU265" s="48">
        <v>26.533449999999988</v>
      </c>
      <c r="AV265" s="48">
        <v>28.489744000000016</v>
      </c>
      <c r="AW265" s="48">
        <v>27.691989999999976</v>
      </c>
      <c r="AX265" s="48">
        <v>28.962095000000005</v>
      </c>
      <c r="AY265" s="48">
        <v>28.086573000000016</v>
      </c>
      <c r="AZ265" s="48">
        <v>29.81185499999998</v>
      </c>
    </row>
    <row r="266" spans="1:52" ht="15.75" x14ac:dyDescent="0.3">
      <c r="A266" s="4" t="s">
        <v>34</v>
      </c>
      <c r="B266" s="48">
        <v>18.778000000000006</v>
      </c>
      <c r="C266" s="48">
        <v>19.683993999999998</v>
      </c>
      <c r="D266" s="48">
        <v>20.006538000000006</v>
      </c>
      <c r="E266" s="48">
        <v>19.600160999999986</v>
      </c>
      <c r="F266" s="48">
        <v>20.636079000000024</v>
      </c>
      <c r="G266" s="48">
        <v>20.197924</v>
      </c>
      <c r="H266" s="48">
        <v>21.128758999999974</v>
      </c>
      <c r="I266" s="48">
        <v>21.573411</v>
      </c>
      <c r="J266" s="48">
        <v>19.646299999999997</v>
      </c>
      <c r="K266" s="48">
        <v>22.559115000000006</v>
      </c>
      <c r="L266" s="48">
        <v>21.724490999999993</v>
      </c>
      <c r="M266" s="48">
        <v>22.314468000000005</v>
      </c>
      <c r="N266" s="48">
        <v>23.509423000000012</v>
      </c>
      <c r="O266" s="48">
        <v>24.080374999999975</v>
      </c>
      <c r="P266" s="48">
        <v>26.128170000000011</v>
      </c>
      <c r="Q266" s="48">
        <v>23.389809000000014</v>
      </c>
      <c r="R266" s="48">
        <v>26.542095999999987</v>
      </c>
      <c r="S266" s="48">
        <v>27.209533999999991</v>
      </c>
      <c r="T266" s="48">
        <v>26.784059000000013</v>
      </c>
      <c r="U266" s="48">
        <v>27.447582000000001</v>
      </c>
      <c r="V266" s="48">
        <v>26.315940999999999</v>
      </c>
      <c r="W266" s="48">
        <v>29.804648000000007</v>
      </c>
      <c r="X266" s="48">
        <v>29.221623999999991</v>
      </c>
      <c r="Y266" s="48">
        <v>30.535160999999988</v>
      </c>
      <c r="Z266" s="48">
        <v>30.290452000000016</v>
      </c>
      <c r="AA266" s="48">
        <v>32.042037999999991</v>
      </c>
      <c r="AB266" s="48">
        <v>32.589068999999995</v>
      </c>
      <c r="AC266" s="48">
        <v>31.928192000000024</v>
      </c>
      <c r="AD266" s="48">
        <v>33.429238999999995</v>
      </c>
      <c r="AE266" s="48">
        <v>32.826156999999967</v>
      </c>
      <c r="AF266" s="48">
        <v>34.570543000000043</v>
      </c>
      <c r="AG266" s="48">
        <v>35.189182000000002</v>
      </c>
      <c r="AH266" s="48">
        <v>32.611645999999993</v>
      </c>
      <c r="AI266" s="48">
        <v>34.097073000000009</v>
      </c>
      <c r="AJ266" s="48">
        <v>29.379469999999984</v>
      </c>
      <c r="AK266" s="48">
        <v>35.704192000000006</v>
      </c>
      <c r="AL266" s="48">
        <v>34.392078999999995</v>
      </c>
      <c r="AM266" s="48">
        <v>35.440975000000009</v>
      </c>
      <c r="AN266" s="48">
        <v>36.003795000000025</v>
      </c>
      <c r="AO266" s="48">
        <v>35.501949999999965</v>
      </c>
      <c r="AP266" s="48">
        <v>37.044361000000038</v>
      </c>
      <c r="AQ266" s="48">
        <v>36.313721999999984</v>
      </c>
      <c r="AR266" s="48">
        <v>38.222683000000018</v>
      </c>
      <c r="AS266" s="48">
        <v>38.153919000000002</v>
      </c>
      <c r="AT266" s="48">
        <v>34.844812000000005</v>
      </c>
      <c r="AU266" s="48">
        <v>38.84496</v>
      </c>
      <c r="AV266" s="48">
        <v>37.695371999999992</v>
      </c>
      <c r="AW266" s="48">
        <v>39.274157000000002</v>
      </c>
      <c r="AX266" s="48">
        <v>38.801281999999986</v>
      </c>
      <c r="AY266" s="48">
        <v>40.882724000000024</v>
      </c>
      <c r="AZ266" s="48">
        <v>41.867566000000011</v>
      </c>
    </row>
    <row r="267" spans="1:52" ht="15.75" x14ac:dyDescent="0.3">
      <c r="A267" s="4" t="s">
        <v>35</v>
      </c>
      <c r="B267" s="48"/>
      <c r="C267" s="48"/>
      <c r="D267" s="48"/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</row>
    <row r="268" spans="1:52" ht="15.75" x14ac:dyDescent="0.3">
      <c r="A268" s="4" t="s">
        <v>36</v>
      </c>
      <c r="B268" s="48"/>
      <c r="C268" s="48"/>
      <c r="D268" s="48"/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</row>
    <row r="269" spans="1:52" ht="15.75" x14ac:dyDescent="0.3">
      <c r="A269" s="4" t="s">
        <v>38</v>
      </c>
      <c r="B269" s="48"/>
      <c r="C269" s="48"/>
      <c r="D269" s="48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</row>
    <row r="270" spans="1:52" ht="15.75" x14ac:dyDescent="0.3">
      <c r="A270" s="4" t="s">
        <v>157</v>
      </c>
      <c r="B270" s="48"/>
      <c r="C270" s="48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</row>
    <row r="271" spans="1:52" ht="15.75" x14ac:dyDescent="0.3">
      <c r="A271" s="4" t="s">
        <v>158</v>
      </c>
      <c r="B271" s="48"/>
      <c r="C271" s="48"/>
      <c r="D271" s="48"/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</row>
    <row r="272" spans="1:52" ht="15.75" x14ac:dyDescent="0.3">
      <c r="A272" s="4" t="s">
        <v>159</v>
      </c>
      <c r="B272" s="48"/>
      <c r="C272" s="48"/>
      <c r="D272" s="48"/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  <c r="AL272" s="48"/>
      <c r="AM272" s="48"/>
      <c r="AN272" s="48"/>
      <c r="AO272" s="48"/>
      <c r="AP272" s="48"/>
      <c r="AQ272" s="48"/>
      <c r="AR272" s="48"/>
      <c r="AS272" s="48"/>
      <c r="AT272" s="48"/>
      <c r="AU272" s="48"/>
      <c r="AV272" s="48"/>
      <c r="AW272" s="48"/>
      <c r="AX272" s="48"/>
      <c r="AY272" s="48"/>
      <c r="AZ272" s="48"/>
    </row>
    <row r="273" spans="1:52" ht="15.75" x14ac:dyDescent="0.3">
      <c r="A273" s="3" t="s">
        <v>160</v>
      </c>
      <c r="B273" s="48">
        <v>71.914003000000037</v>
      </c>
      <c r="C273" s="48">
        <v>74.951528999999994</v>
      </c>
      <c r="D273" s="48">
        <v>77.336752999999931</v>
      </c>
      <c r="E273" s="48">
        <v>74.835252000000082</v>
      </c>
      <c r="F273" s="48">
        <v>79.725431999999955</v>
      </c>
      <c r="G273" s="48">
        <v>76.360982000000035</v>
      </c>
      <c r="H273" s="48">
        <v>85.434993999999961</v>
      </c>
      <c r="I273" s="48">
        <v>80.009140000000002</v>
      </c>
      <c r="J273" s="48">
        <v>73.772626000000002</v>
      </c>
      <c r="K273" s="48">
        <v>86.291693000000009</v>
      </c>
      <c r="L273" s="48">
        <v>82.102100000000007</v>
      </c>
      <c r="M273" s="48">
        <v>82.029482999999971</v>
      </c>
      <c r="N273" s="48">
        <v>85.396639999999991</v>
      </c>
      <c r="O273" s="48">
        <v>84.704167999999981</v>
      </c>
      <c r="P273" s="48">
        <v>92.94675600000005</v>
      </c>
      <c r="Q273" s="48">
        <v>81.677212999999938</v>
      </c>
      <c r="R273" s="48">
        <v>90.709726000000046</v>
      </c>
      <c r="S273" s="48">
        <v>94.266803999999979</v>
      </c>
      <c r="T273" s="48">
        <v>90.5511130000001</v>
      </c>
      <c r="U273" s="48">
        <v>89.776555999999999</v>
      </c>
      <c r="V273" s="48">
        <v>84.150922000000008</v>
      </c>
      <c r="W273" s="48">
        <v>94.656083999999964</v>
      </c>
      <c r="X273" s="48">
        <v>92.186834000000033</v>
      </c>
      <c r="Y273" s="48">
        <v>96.637692000000015</v>
      </c>
      <c r="Z273" s="48">
        <v>93.721266000000014</v>
      </c>
      <c r="AA273" s="48">
        <v>97.690532999999959</v>
      </c>
      <c r="AB273" s="48">
        <v>98.874310000000037</v>
      </c>
      <c r="AC273" s="48">
        <v>95.953272999999967</v>
      </c>
      <c r="AD273" s="48">
        <v>98.85970199999997</v>
      </c>
      <c r="AE273" s="48">
        <v>96.013728000000015</v>
      </c>
      <c r="AF273" s="48">
        <v>100.22850999999991</v>
      </c>
      <c r="AG273" s="48">
        <v>100.064415</v>
      </c>
      <c r="AH273" s="48">
        <v>92.47719699999999</v>
      </c>
      <c r="AI273" s="48">
        <v>99.18407000000002</v>
      </c>
      <c r="AJ273" s="48">
        <v>94.503614999999968</v>
      </c>
      <c r="AK273" s="48">
        <v>98.912343000000021</v>
      </c>
      <c r="AL273" s="48">
        <v>95.241400000000056</v>
      </c>
      <c r="AM273" s="48">
        <v>99.198488999999995</v>
      </c>
      <c r="AN273" s="48">
        <v>99.1475089999999</v>
      </c>
      <c r="AO273" s="48">
        <v>96.216735000000085</v>
      </c>
      <c r="AP273" s="48">
        <v>99.925589999999943</v>
      </c>
      <c r="AQ273" s="48">
        <v>96.441688999999997</v>
      </c>
      <c r="AR273" s="48">
        <v>99.648507999999993</v>
      </c>
      <c r="AS273" s="48">
        <v>97.051878000000002</v>
      </c>
      <c r="AT273" s="48">
        <v>87.970971000000006</v>
      </c>
      <c r="AU273" s="48">
        <v>97.272811999999988</v>
      </c>
      <c r="AV273" s="48">
        <v>94.42367200000001</v>
      </c>
      <c r="AW273" s="48">
        <v>97.870987000000014</v>
      </c>
      <c r="AX273" s="48">
        <v>94.610903000000008</v>
      </c>
      <c r="AY273" s="48">
        <v>98.401581999999962</v>
      </c>
      <c r="AZ273" s="48">
        <v>100.30667500000004</v>
      </c>
    </row>
    <row r="274" spans="1:52" ht="15.75" x14ac:dyDescent="0.3">
      <c r="A274" s="4" t="s">
        <v>57</v>
      </c>
      <c r="B274" s="48"/>
      <c r="C274" s="48"/>
      <c r="D274" s="48"/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  <c r="AL274" s="48"/>
      <c r="AM274" s="48"/>
      <c r="AN274" s="48"/>
      <c r="AO274" s="48"/>
      <c r="AP274" s="48"/>
      <c r="AQ274" s="48"/>
      <c r="AR274" s="48"/>
      <c r="AS274" s="48"/>
      <c r="AT274" s="48"/>
      <c r="AU274" s="48"/>
      <c r="AV274" s="48"/>
      <c r="AW274" s="48"/>
      <c r="AX274" s="48"/>
      <c r="AY274" s="48"/>
      <c r="AZ274" s="48"/>
    </row>
    <row r="275" spans="1:52" ht="15.75" x14ac:dyDescent="0.3">
      <c r="A275" s="4" t="s">
        <v>58</v>
      </c>
      <c r="B275" s="48"/>
      <c r="C275" s="48"/>
      <c r="D275" s="48"/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  <c r="AL275" s="48"/>
      <c r="AM275" s="48"/>
      <c r="AN275" s="48"/>
      <c r="AO275" s="48"/>
      <c r="AP275" s="48"/>
      <c r="AQ275" s="48"/>
      <c r="AR275" s="48"/>
      <c r="AS275" s="48"/>
      <c r="AT275" s="48"/>
      <c r="AU275" s="48"/>
      <c r="AV275" s="48"/>
      <c r="AW275" s="48"/>
      <c r="AX275" s="48"/>
      <c r="AY275" s="48"/>
      <c r="AZ275" s="48"/>
    </row>
    <row r="276" spans="1:52" ht="15.75" x14ac:dyDescent="0.3">
      <c r="A276" s="4" t="s">
        <v>59</v>
      </c>
      <c r="B276" s="48"/>
      <c r="C276" s="48"/>
      <c r="D276" s="48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  <c r="AL276" s="48"/>
      <c r="AM276" s="48"/>
      <c r="AN276" s="48"/>
      <c r="AO276" s="48"/>
      <c r="AP276" s="48"/>
      <c r="AQ276" s="48"/>
      <c r="AR276" s="48"/>
      <c r="AS276" s="48"/>
      <c r="AT276" s="48"/>
      <c r="AU276" s="48"/>
      <c r="AV276" s="48"/>
      <c r="AW276" s="48"/>
      <c r="AX276" s="48"/>
      <c r="AY276" s="48"/>
      <c r="AZ276" s="48"/>
    </row>
    <row r="277" spans="1:52" ht="15.75" x14ac:dyDescent="0.3">
      <c r="A277" s="4" t="s">
        <v>161</v>
      </c>
      <c r="B277" s="48"/>
      <c r="C277" s="48"/>
      <c r="D277" s="48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</row>
    <row r="278" spans="1:52" ht="15.75" x14ac:dyDescent="0.3">
      <c r="A278" s="10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</row>
    <row r="279" spans="1:52" ht="15.75" x14ac:dyDescent="0.3">
      <c r="A279" s="10" t="s">
        <v>162</v>
      </c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  <c r="AQ279" s="44"/>
      <c r="AR279" s="44"/>
      <c r="AS279" s="44"/>
      <c r="AT279" s="44"/>
      <c r="AU279" s="44"/>
      <c r="AV279" s="44"/>
      <c r="AW279" s="44"/>
      <c r="AX279" s="44"/>
      <c r="AY279" s="44"/>
      <c r="AZ279" s="44"/>
    </row>
    <row r="280" spans="1:52" ht="15.75" x14ac:dyDescent="0.3">
      <c r="A280" s="1" t="s">
        <v>130</v>
      </c>
      <c r="B280" s="47">
        <v>7882.7592000000004</v>
      </c>
      <c r="C280" s="47">
        <v>8164.6353410000002</v>
      </c>
      <c r="D280" s="47">
        <v>8437.3068109999986</v>
      </c>
      <c r="E280" s="47">
        <v>8696.9269210000002</v>
      </c>
      <c r="F280" s="47">
        <v>8944.3825619999989</v>
      </c>
      <c r="G280" s="47">
        <v>9143.0668449999994</v>
      </c>
      <c r="H280" s="47">
        <v>9317.475821</v>
      </c>
      <c r="I280" s="47">
        <v>9473.9034499999998</v>
      </c>
      <c r="J280" s="47">
        <v>9621.8976790000015</v>
      </c>
      <c r="K280" s="47">
        <v>9790.2956400000003</v>
      </c>
      <c r="L280" s="47">
        <v>9937.9653209999997</v>
      </c>
      <c r="M280" s="47">
        <v>10067.377148</v>
      </c>
      <c r="N280" s="47">
        <v>10244.153586999999</v>
      </c>
      <c r="O280" s="47">
        <v>10446.600255000001</v>
      </c>
      <c r="P280" s="47">
        <v>10688.792128000001</v>
      </c>
      <c r="Q280" s="47">
        <v>10846.086463999998</v>
      </c>
      <c r="R280" s="47">
        <v>11085.336618000001</v>
      </c>
      <c r="S280" s="47">
        <v>10463.517371</v>
      </c>
      <c r="T280" s="47">
        <v>10603.303230000001</v>
      </c>
      <c r="U280" s="47">
        <v>10768.586278000002</v>
      </c>
      <c r="V280" s="47">
        <v>10940.044466000001</v>
      </c>
      <c r="W280" s="47">
        <v>11105.315181999998</v>
      </c>
      <c r="X280" s="47">
        <v>11280.503451</v>
      </c>
      <c r="Y280" s="47">
        <v>11480.942267000002</v>
      </c>
      <c r="Z280" s="47">
        <v>11624.463717000004</v>
      </c>
      <c r="AA280" s="47">
        <v>11742.350723</v>
      </c>
      <c r="AB280" s="47">
        <v>11822.52304</v>
      </c>
      <c r="AC280" s="47">
        <v>11969.949816000002</v>
      </c>
      <c r="AD280" s="47">
        <v>12029.002565000001</v>
      </c>
      <c r="AE280" s="47">
        <v>12933.155901000002</v>
      </c>
      <c r="AF280" s="47">
        <v>13065.206604000001</v>
      </c>
      <c r="AG280" s="47">
        <v>13149.118222000001</v>
      </c>
      <c r="AH280" s="47">
        <v>13212.239347000002</v>
      </c>
      <c r="AI280" s="47">
        <v>13250.141678000002</v>
      </c>
      <c r="AJ280" s="47">
        <v>13237.8452</v>
      </c>
      <c r="AK280" s="47">
        <v>13172.526147999997</v>
      </c>
      <c r="AL280" s="47">
        <v>13059.074842</v>
      </c>
      <c r="AM280" s="47">
        <v>12898.340273999998</v>
      </c>
      <c r="AN280" s="47">
        <v>12712.561355999998</v>
      </c>
      <c r="AO280" s="47">
        <v>12509.576669999999</v>
      </c>
      <c r="AP280" s="47">
        <v>12287.620491999998</v>
      </c>
      <c r="AQ280" s="47">
        <v>12092.919942999999</v>
      </c>
      <c r="AR280" s="47">
        <v>11908.897025</v>
      </c>
      <c r="AS280" s="47">
        <v>11741.248330999999</v>
      </c>
      <c r="AT280" s="47">
        <v>11518.319051</v>
      </c>
      <c r="AU280" s="47">
        <v>11206.03312</v>
      </c>
      <c r="AV280" s="47">
        <v>10965.920122999998</v>
      </c>
      <c r="AW280" s="47">
        <v>10746.694218999999</v>
      </c>
      <c r="AX280" s="47">
        <v>10566.075396999999</v>
      </c>
      <c r="AY280" s="47">
        <v>10419.839763</v>
      </c>
      <c r="AZ280" s="47">
        <v>10353.118406000001</v>
      </c>
    </row>
    <row r="281" spans="1:52" ht="15.75" x14ac:dyDescent="0.3">
      <c r="A281" s="3" t="s">
        <v>155</v>
      </c>
      <c r="B281" s="48">
        <v>6719.3768529999988</v>
      </c>
      <c r="C281" s="48">
        <v>6974.6063250000007</v>
      </c>
      <c r="D281" s="48">
        <v>7219.3666369999992</v>
      </c>
      <c r="E281" s="48">
        <v>7453.768172</v>
      </c>
      <c r="F281" s="48">
        <v>7674.025243</v>
      </c>
      <c r="G281" s="48">
        <v>7848.7257980000004</v>
      </c>
      <c r="H281" s="48">
        <v>7993.2091070000015</v>
      </c>
      <c r="I281" s="48">
        <v>8133.4854490000007</v>
      </c>
      <c r="J281" s="48">
        <v>8258.2506890000004</v>
      </c>
      <c r="K281" s="48">
        <v>8398.6464969999997</v>
      </c>
      <c r="L281" s="48">
        <v>8519.3941279999999</v>
      </c>
      <c r="M281" s="48">
        <v>8626.3574439999993</v>
      </c>
      <c r="N281" s="48">
        <v>8775.1535430000004</v>
      </c>
      <c r="O281" s="48">
        <v>8951.4856499999987</v>
      </c>
      <c r="P281" s="48">
        <v>9161.60484</v>
      </c>
      <c r="Q281" s="48">
        <v>9298.2422390000011</v>
      </c>
      <c r="R281" s="48">
        <v>9508.8266940000012</v>
      </c>
      <c r="S281" s="48">
        <v>8850.9838679999975</v>
      </c>
      <c r="T281" s="48">
        <v>8967.7982459999985</v>
      </c>
      <c r="U281" s="48">
        <v>9099.9180349999988</v>
      </c>
      <c r="V281" s="48">
        <v>9242.8015230000001</v>
      </c>
      <c r="W281" s="48">
        <v>9381.3998169999995</v>
      </c>
      <c r="X281" s="48">
        <v>9528.7142769999991</v>
      </c>
      <c r="Y281" s="48">
        <v>9696.0943189999998</v>
      </c>
      <c r="Z281" s="48">
        <v>9815.5848999999998</v>
      </c>
      <c r="AA281" s="48">
        <v>9901.1427089999997</v>
      </c>
      <c r="AB281" s="48">
        <v>9959.3785430000007</v>
      </c>
      <c r="AC281" s="48">
        <v>10072.059522</v>
      </c>
      <c r="AD281" s="48">
        <v>10108.438832</v>
      </c>
      <c r="AE281" s="48">
        <v>10997.823998</v>
      </c>
      <c r="AF281" s="48">
        <v>11100.958924</v>
      </c>
      <c r="AG281" s="48">
        <v>11157.700208</v>
      </c>
      <c r="AH281" s="48">
        <v>11210.353122</v>
      </c>
      <c r="AI281" s="48">
        <v>11244.620140999999</v>
      </c>
      <c r="AJ281" s="48">
        <v>11236.796786999999</v>
      </c>
      <c r="AK281" s="48">
        <v>11172.315805</v>
      </c>
      <c r="AL281" s="48">
        <v>11059.439306</v>
      </c>
      <c r="AM281" s="48">
        <v>10906.274323</v>
      </c>
      <c r="AN281" s="48">
        <v>10726.881141</v>
      </c>
      <c r="AO281" s="48">
        <v>10532.423720999999</v>
      </c>
      <c r="AP281" s="48">
        <v>10317.214796999999</v>
      </c>
      <c r="AQ281" s="48">
        <v>10128.036318999999</v>
      </c>
      <c r="AR281" s="48">
        <v>9957.3380189999989</v>
      </c>
      <c r="AS281" s="48">
        <v>9775.8336550000004</v>
      </c>
      <c r="AT281" s="48">
        <v>9557.548847</v>
      </c>
      <c r="AU281" s="48">
        <v>9244.8615040000004</v>
      </c>
      <c r="AV281" s="48">
        <v>8997.4209620000001</v>
      </c>
      <c r="AW281" s="48">
        <v>8775.7961419999992</v>
      </c>
      <c r="AX281" s="48">
        <v>8591.0234719999989</v>
      </c>
      <c r="AY281" s="48">
        <v>8439.9600989999999</v>
      </c>
      <c r="AZ281" s="48">
        <v>8364.8591020000003</v>
      </c>
    </row>
    <row r="282" spans="1:52" ht="15.75" x14ac:dyDescent="0.3">
      <c r="A282" s="4" t="s">
        <v>14</v>
      </c>
      <c r="B282" s="48">
        <v>6297.4475729999995</v>
      </c>
      <c r="C282" s="48">
        <v>6537.6741629999997</v>
      </c>
      <c r="D282" s="48">
        <v>6755.8094919999994</v>
      </c>
      <c r="E282" s="48">
        <v>6972.7845429999998</v>
      </c>
      <c r="F282" s="48">
        <v>7165.2784749999992</v>
      </c>
      <c r="G282" s="48">
        <v>7315.657647</v>
      </c>
      <c r="H282" s="48">
        <v>7436.3652899999997</v>
      </c>
      <c r="I282" s="48">
        <v>7553.676993</v>
      </c>
      <c r="J282" s="48">
        <v>7655.6930749999992</v>
      </c>
      <c r="K282" s="48">
        <v>7770.4638560000003</v>
      </c>
      <c r="L282" s="48">
        <v>7868.9052049999991</v>
      </c>
      <c r="M282" s="48">
        <v>7960.2172059999994</v>
      </c>
      <c r="N282" s="48">
        <v>8078.6456079999989</v>
      </c>
      <c r="O282" s="48">
        <v>8225.8213820000001</v>
      </c>
      <c r="P282" s="48">
        <v>8413.5030650000008</v>
      </c>
      <c r="Q282" s="48">
        <v>8527.8406869999999</v>
      </c>
      <c r="R282" s="48">
        <v>8712.096273000001</v>
      </c>
      <c r="S282" s="48">
        <v>8023.6716779999997</v>
      </c>
      <c r="T282" s="48">
        <v>8119.2808519999999</v>
      </c>
      <c r="U282" s="48">
        <v>8228.891372</v>
      </c>
      <c r="V282" s="48">
        <v>8350.9335940000001</v>
      </c>
      <c r="W282" s="48">
        <v>8471.2027479999979</v>
      </c>
      <c r="X282" s="48">
        <v>8595.9760229999993</v>
      </c>
      <c r="Y282" s="48">
        <v>8739.9340250000005</v>
      </c>
      <c r="Z282" s="48">
        <v>8847.4930110000005</v>
      </c>
      <c r="AA282" s="48">
        <v>8920.2571900000003</v>
      </c>
      <c r="AB282" s="48">
        <v>8974.7725490000012</v>
      </c>
      <c r="AC282" s="48">
        <v>9082.83583</v>
      </c>
      <c r="AD282" s="48">
        <v>9135.4754730000022</v>
      </c>
      <c r="AE282" s="48">
        <v>10046.365436000002</v>
      </c>
      <c r="AF282" s="48">
        <v>10168.693133999999</v>
      </c>
      <c r="AG282" s="48">
        <v>10245.816784999999</v>
      </c>
      <c r="AH282" s="48">
        <v>10354.825839999998</v>
      </c>
      <c r="AI282" s="48">
        <v>10410.363904</v>
      </c>
      <c r="AJ282" s="48">
        <v>10424.895281000001</v>
      </c>
      <c r="AK282" s="48">
        <v>10400.165830999998</v>
      </c>
      <c r="AL282" s="48">
        <v>10324.453107999998</v>
      </c>
      <c r="AM282" s="48">
        <v>10206.175164999997</v>
      </c>
      <c r="AN282" s="48">
        <v>10059.764714999998</v>
      </c>
      <c r="AO282" s="48">
        <v>9894.616637000001</v>
      </c>
      <c r="AP282" s="48">
        <v>9700.3005809999995</v>
      </c>
      <c r="AQ282" s="48">
        <v>9531.0898319999978</v>
      </c>
      <c r="AR282" s="48">
        <v>9378.9468130000005</v>
      </c>
      <c r="AS282" s="48">
        <v>9217.9102970000004</v>
      </c>
      <c r="AT282" s="48">
        <v>8984.5615699999998</v>
      </c>
      <c r="AU282" s="48">
        <v>8694.0191600000016</v>
      </c>
      <c r="AV282" s="48">
        <v>8471.4791590000004</v>
      </c>
      <c r="AW282" s="48">
        <v>8259.7221030000001</v>
      </c>
      <c r="AX282" s="48">
        <v>8075.7908430000007</v>
      </c>
      <c r="AY282" s="48">
        <v>7934.403779000002</v>
      </c>
      <c r="AZ282" s="48">
        <v>7859.957061000001</v>
      </c>
    </row>
    <row r="283" spans="1:52" ht="15.75" x14ac:dyDescent="0.3">
      <c r="A283" s="4" t="s">
        <v>23</v>
      </c>
      <c r="B283" s="48">
        <v>415.84824300000002</v>
      </c>
      <c r="C283" s="48">
        <v>431.39173900000003</v>
      </c>
      <c r="D283" s="48">
        <v>458.71710700000006</v>
      </c>
      <c r="E283" s="48">
        <v>477.22205200000013</v>
      </c>
      <c r="F283" s="48">
        <v>505.34198100000003</v>
      </c>
      <c r="G283" s="48">
        <v>530.03747799999996</v>
      </c>
      <c r="H283" s="48">
        <v>554.16236900000001</v>
      </c>
      <c r="I283" s="48">
        <v>577.43054700000005</v>
      </c>
      <c r="J283" s="48">
        <v>600.46297500000003</v>
      </c>
      <c r="K283" s="48">
        <v>626.40027799999996</v>
      </c>
      <c r="L283" s="48">
        <v>649.01351199999999</v>
      </c>
      <c r="M283" s="48">
        <v>664.97214499999995</v>
      </c>
      <c r="N283" s="48">
        <v>695.55264999999986</v>
      </c>
      <c r="O283" s="48">
        <v>724.93635999999992</v>
      </c>
      <c r="P283" s="48">
        <v>747.44316499999991</v>
      </c>
      <c r="Q283" s="48">
        <v>769.69867299999987</v>
      </c>
      <c r="R283" s="48">
        <v>795.98591199999998</v>
      </c>
      <c r="S283" s="48">
        <v>826.56413600000008</v>
      </c>
      <c r="T283" s="48">
        <v>847.69287799999995</v>
      </c>
      <c r="U283" s="48">
        <v>870.13651399999992</v>
      </c>
      <c r="V283" s="48">
        <v>890.91273799999999</v>
      </c>
      <c r="W283" s="48">
        <v>909.18561399999999</v>
      </c>
      <c r="X283" s="48">
        <v>931.68215499999997</v>
      </c>
      <c r="Y283" s="48">
        <v>955.05259699999988</v>
      </c>
      <c r="Z283" s="48">
        <v>966.95038899999997</v>
      </c>
      <c r="AA283" s="48">
        <v>979.72379499999988</v>
      </c>
      <c r="AB283" s="48">
        <v>983.40725799999984</v>
      </c>
      <c r="AC283" s="48">
        <v>987.99795299999994</v>
      </c>
      <c r="AD283" s="48">
        <v>971.72617699999989</v>
      </c>
      <c r="AE283" s="48">
        <v>950.15204099999994</v>
      </c>
      <c r="AF283" s="48">
        <v>930.93692699999997</v>
      </c>
      <c r="AG283" s="48">
        <v>910.51870499999995</v>
      </c>
      <c r="AH283" s="48">
        <v>854.16196600000001</v>
      </c>
      <c r="AI283" s="48">
        <v>833.00580600000001</v>
      </c>
      <c r="AJ283" s="48">
        <v>810.64447500000006</v>
      </c>
      <c r="AK283" s="48">
        <v>770.83653000000004</v>
      </c>
      <c r="AL283" s="48">
        <v>733.61871199999996</v>
      </c>
      <c r="AM283" s="48">
        <v>698.66328999999996</v>
      </c>
      <c r="AN283" s="48">
        <v>665.62545399999988</v>
      </c>
      <c r="AO283" s="48">
        <v>636.25811699999997</v>
      </c>
      <c r="AP283" s="48">
        <v>615.29372799999999</v>
      </c>
      <c r="AQ283" s="48">
        <v>595.29418199999986</v>
      </c>
      <c r="AR283" s="48">
        <v>576.68897400000003</v>
      </c>
      <c r="AS283" s="48">
        <v>556.41628400000002</v>
      </c>
      <c r="AT283" s="48">
        <v>571.61707999999999</v>
      </c>
      <c r="AU283" s="48">
        <v>549.49632900000006</v>
      </c>
      <c r="AV283" s="48">
        <v>524.72631200000001</v>
      </c>
      <c r="AW283" s="48">
        <v>515.02996300000007</v>
      </c>
      <c r="AX283" s="48">
        <v>514.34173899999996</v>
      </c>
      <c r="AY283" s="48">
        <v>504.81838400000004</v>
      </c>
      <c r="AZ283" s="48">
        <v>504.30658000000005</v>
      </c>
    </row>
    <row r="284" spans="1:52" ht="15.75" x14ac:dyDescent="0.3">
      <c r="A284" s="4" t="s">
        <v>27</v>
      </c>
      <c r="B284" s="48">
        <v>6.0810370000000002</v>
      </c>
      <c r="C284" s="48">
        <v>5.5404230000000005</v>
      </c>
      <c r="D284" s="48">
        <v>4.8400379999999998</v>
      </c>
      <c r="E284" s="48">
        <v>3.7615769999999999</v>
      </c>
      <c r="F284" s="48">
        <v>3.4047869999999998</v>
      </c>
      <c r="G284" s="48">
        <v>3.0306729999999993</v>
      </c>
      <c r="H284" s="48">
        <v>2.6814480000000001</v>
      </c>
      <c r="I284" s="48">
        <v>2.3779089999999998</v>
      </c>
      <c r="J284" s="48">
        <v>2.0946389999999999</v>
      </c>
      <c r="K284" s="48">
        <v>1.7823630000000001</v>
      </c>
      <c r="L284" s="48">
        <v>1.4754110000000003</v>
      </c>
      <c r="M284" s="48">
        <v>1.1680930000000003</v>
      </c>
      <c r="N284" s="48">
        <v>0.95528500000000016</v>
      </c>
      <c r="O284" s="48">
        <v>0.72790800000000022</v>
      </c>
      <c r="P284" s="48">
        <v>0.65861000000000014</v>
      </c>
      <c r="Q284" s="48">
        <v>0.70287900000000014</v>
      </c>
      <c r="R284" s="48">
        <v>0.74450900000000009</v>
      </c>
      <c r="S284" s="48">
        <v>0.74805400000000011</v>
      </c>
      <c r="T284" s="48">
        <v>0.82451600000000003</v>
      </c>
      <c r="U284" s="48">
        <v>0.89014900000000008</v>
      </c>
      <c r="V284" s="48">
        <v>0.9551909999999999</v>
      </c>
      <c r="W284" s="48">
        <v>1.011455</v>
      </c>
      <c r="X284" s="48">
        <v>1.0560990000000001</v>
      </c>
      <c r="Y284" s="48">
        <v>1.1076969999999999</v>
      </c>
      <c r="Z284" s="48">
        <v>1.1414999999999997</v>
      </c>
      <c r="AA284" s="48">
        <v>1.161724</v>
      </c>
      <c r="AB284" s="48">
        <v>1.1987360000000002</v>
      </c>
      <c r="AC284" s="48">
        <v>1.2257389999999999</v>
      </c>
      <c r="AD284" s="48">
        <v>1.2371820000000002</v>
      </c>
      <c r="AE284" s="48">
        <v>1.306521</v>
      </c>
      <c r="AF284" s="48">
        <v>1.3288629999999999</v>
      </c>
      <c r="AG284" s="48">
        <v>1.3647180000000001</v>
      </c>
      <c r="AH284" s="48">
        <v>1.365316</v>
      </c>
      <c r="AI284" s="48">
        <v>1.2504309999999998</v>
      </c>
      <c r="AJ284" s="48">
        <v>1.257031</v>
      </c>
      <c r="AK284" s="48">
        <v>1.3134440000000001</v>
      </c>
      <c r="AL284" s="48">
        <v>1.3674859999999998</v>
      </c>
      <c r="AM284" s="48">
        <v>1.4358680000000001</v>
      </c>
      <c r="AN284" s="48">
        <v>1.4909720000000002</v>
      </c>
      <c r="AO284" s="48">
        <v>1.5489670000000002</v>
      </c>
      <c r="AP284" s="48">
        <v>1.6204880000000002</v>
      </c>
      <c r="AQ284" s="48">
        <v>1.6523050000000001</v>
      </c>
      <c r="AR284" s="48">
        <v>1.702232</v>
      </c>
      <c r="AS284" s="48">
        <v>1.507074</v>
      </c>
      <c r="AT284" s="48">
        <v>1.3701970000000001</v>
      </c>
      <c r="AU284" s="48">
        <v>1.3460150000000002</v>
      </c>
      <c r="AV284" s="48">
        <v>1.2154910000000001</v>
      </c>
      <c r="AW284" s="48">
        <v>1.0440760000000002</v>
      </c>
      <c r="AX284" s="48">
        <v>0.89088999999999985</v>
      </c>
      <c r="AY284" s="48">
        <v>0.73793599999999981</v>
      </c>
      <c r="AZ284" s="48">
        <v>0.5954609999999998</v>
      </c>
    </row>
    <row r="285" spans="1:52" ht="15.75" x14ac:dyDescent="0.3">
      <c r="A285" s="3" t="s">
        <v>89</v>
      </c>
      <c r="B285" s="48">
        <v>360.876059</v>
      </c>
      <c r="C285" s="48">
        <v>372.75368500000002</v>
      </c>
      <c r="D285" s="48">
        <v>384.73020000000002</v>
      </c>
      <c r="E285" s="48">
        <v>396.60015699999997</v>
      </c>
      <c r="F285" s="48">
        <v>409.40949199999994</v>
      </c>
      <c r="G285" s="48">
        <v>421.57270700000009</v>
      </c>
      <c r="H285" s="48">
        <v>434.115634</v>
      </c>
      <c r="I285" s="48">
        <v>441.35117700000001</v>
      </c>
      <c r="J285" s="48">
        <v>454.09311899999994</v>
      </c>
      <c r="K285" s="48">
        <v>467.09538099999997</v>
      </c>
      <c r="L285" s="48">
        <v>482.82214699999997</v>
      </c>
      <c r="M285" s="48">
        <v>496.255717</v>
      </c>
      <c r="N285" s="48">
        <v>510.75341999999989</v>
      </c>
      <c r="O285" s="48">
        <v>527.11534200000006</v>
      </c>
      <c r="P285" s="48">
        <v>543.57802200000015</v>
      </c>
      <c r="Q285" s="48">
        <v>557.39299800000003</v>
      </c>
      <c r="R285" s="48">
        <v>575.07440300000007</v>
      </c>
      <c r="S285" s="48">
        <v>593.19216000000006</v>
      </c>
      <c r="T285" s="48">
        <v>611.04752199999996</v>
      </c>
      <c r="U285" s="48">
        <v>634.44336500000009</v>
      </c>
      <c r="V285" s="48">
        <v>652.639769</v>
      </c>
      <c r="W285" s="48">
        <v>670.94779999999992</v>
      </c>
      <c r="X285" s="48">
        <v>688.73687499999994</v>
      </c>
      <c r="Y285" s="48">
        <v>707.18744000000004</v>
      </c>
      <c r="Z285" s="48">
        <v>722.89368300000012</v>
      </c>
      <c r="AA285" s="48">
        <v>742.23651500000005</v>
      </c>
      <c r="AB285" s="48">
        <v>758.24544400000002</v>
      </c>
      <c r="AC285" s="48">
        <v>778.71518099999992</v>
      </c>
      <c r="AD285" s="48">
        <v>793.23864399999991</v>
      </c>
      <c r="AE285" s="48">
        <v>806.25988999999993</v>
      </c>
      <c r="AF285" s="48">
        <v>825.49827000000005</v>
      </c>
      <c r="AG285" s="48">
        <v>842.38074500000005</v>
      </c>
      <c r="AH285" s="48">
        <v>844.52268100000003</v>
      </c>
      <c r="AI285" s="48">
        <v>843.63000700000009</v>
      </c>
      <c r="AJ285" s="48">
        <v>836.84010200000012</v>
      </c>
      <c r="AK285" s="48">
        <v>833.72738100000015</v>
      </c>
      <c r="AL285" s="48">
        <v>831.63244000000009</v>
      </c>
      <c r="AM285" s="48">
        <v>822.55489900000009</v>
      </c>
      <c r="AN285" s="48">
        <v>815.89596400000005</v>
      </c>
      <c r="AO285" s="48">
        <v>807.1052360000001</v>
      </c>
      <c r="AP285" s="48">
        <v>799.29209400000025</v>
      </c>
      <c r="AQ285" s="48">
        <v>793.34206200000006</v>
      </c>
      <c r="AR285" s="48">
        <v>780.59744599999999</v>
      </c>
      <c r="AS285" s="48">
        <v>797.46565299999997</v>
      </c>
      <c r="AT285" s="48">
        <v>797.32740699999999</v>
      </c>
      <c r="AU285" s="48">
        <v>799.64007700000002</v>
      </c>
      <c r="AV285" s="48">
        <v>807.04756499999996</v>
      </c>
      <c r="AW285" s="48">
        <v>810.4878369999999</v>
      </c>
      <c r="AX285" s="48">
        <v>815.27218199999993</v>
      </c>
      <c r="AY285" s="48">
        <v>820.89682800000003</v>
      </c>
      <c r="AZ285" s="48">
        <v>828.117302</v>
      </c>
    </row>
    <row r="286" spans="1:52" ht="15.75" x14ac:dyDescent="0.3">
      <c r="A286" s="4" t="s">
        <v>156</v>
      </c>
      <c r="B286" s="48">
        <v>155.60376399999998</v>
      </c>
      <c r="C286" s="48">
        <v>163.234724</v>
      </c>
      <c r="D286" s="48">
        <v>171.00034400000001</v>
      </c>
      <c r="E286" s="48">
        <v>178.767471</v>
      </c>
      <c r="F286" s="48">
        <v>187.57279599999998</v>
      </c>
      <c r="G286" s="48">
        <v>195.918575</v>
      </c>
      <c r="H286" s="48">
        <v>204.64972700000001</v>
      </c>
      <c r="I286" s="48">
        <v>207.95218199999999</v>
      </c>
      <c r="J286" s="48">
        <v>217.346619</v>
      </c>
      <c r="K286" s="48">
        <v>226.20475099999999</v>
      </c>
      <c r="L286" s="48">
        <v>238.20462600000002</v>
      </c>
      <c r="M286" s="48">
        <v>248.406477</v>
      </c>
      <c r="N286" s="48">
        <v>258.17275700000005</v>
      </c>
      <c r="O286" s="48">
        <v>270.13829799999996</v>
      </c>
      <c r="P286" s="48">
        <v>280.47934600000002</v>
      </c>
      <c r="Q286" s="48">
        <v>290.50467400000002</v>
      </c>
      <c r="R286" s="48">
        <v>302.28006200000004</v>
      </c>
      <c r="S286" s="48">
        <v>313.38620900000001</v>
      </c>
      <c r="T286" s="48">
        <v>325.58627100000001</v>
      </c>
      <c r="U286" s="48">
        <v>343.10794300000003</v>
      </c>
      <c r="V286" s="48">
        <v>354.63470599999999</v>
      </c>
      <c r="W286" s="48">
        <v>365.69720399999994</v>
      </c>
      <c r="X286" s="48">
        <v>375.98914600000001</v>
      </c>
      <c r="Y286" s="48">
        <v>386.21901800000001</v>
      </c>
      <c r="Z286" s="48">
        <v>395.14423200000004</v>
      </c>
      <c r="AA286" s="48">
        <v>406.52540099999999</v>
      </c>
      <c r="AB286" s="48">
        <v>416.07343100000003</v>
      </c>
      <c r="AC286" s="48">
        <v>428.00478500000003</v>
      </c>
      <c r="AD286" s="48">
        <v>435.64110499999992</v>
      </c>
      <c r="AE286" s="48">
        <v>443.04572800000011</v>
      </c>
      <c r="AF286" s="48">
        <v>454.49762399999997</v>
      </c>
      <c r="AG286" s="48">
        <v>463.63849899999997</v>
      </c>
      <c r="AH286" s="48">
        <v>459.48472999999996</v>
      </c>
      <c r="AI286" s="48">
        <v>454.29963099999998</v>
      </c>
      <c r="AJ286" s="48">
        <v>447.35187999999994</v>
      </c>
      <c r="AK286" s="48">
        <v>439.07012799999995</v>
      </c>
      <c r="AL286" s="48">
        <v>432.87356</v>
      </c>
      <c r="AM286" s="48">
        <v>420.39708199999995</v>
      </c>
      <c r="AN286" s="48">
        <v>410.32342099999994</v>
      </c>
      <c r="AO286" s="48">
        <v>397.95893499999994</v>
      </c>
      <c r="AP286" s="48">
        <v>386.53067099999993</v>
      </c>
      <c r="AQ286" s="48">
        <v>377.09307399999994</v>
      </c>
      <c r="AR286" s="48">
        <v>360.69631800000002</v>
      </c>
      <c r="AS286" s="48">
        <v>374.59978799999999</v>
      </c>
      <c r="AT286" s="48">
        <v>372.22837600000008</v>
      </c>
      <c r="AU286" s="48">
        <v>369.79315900000006</v>
      </c>
      <c r="AV286" s="48">
        <v>368.88474500000001</v>
      </c>
      <c r="AW286" s="48">
        <v>368.75505199999998</v>
      </c>
      <c r="AX286" s="48">
        <v>369.13019399999996</v>
      </c>
      <c r="AY286" s="48">
        <v>369.31309099999999</v>
      </c>
      <c r="AZ286" s="48">
        <v>370.66979399999997</v>
      </c>
    </row>
    <row r="287" spans="1:52" ht="15.75" x14ac:dyDescent="0.3">
      <c r="A287" s="4" t="s">
        <v>34</v>
      </c>
      <c r="B287" s="48">
        <v>205.27229500000004</v>
      </c>
      <c r="C287" s="48">
        <v>209.51896099999999</v>
      </c>
      <c r="D287" s="48">
        <v>213.72985600000001</v>
      </c>
      <c r="E287" s="48">
        <v>217.83268599999997</v>
      </c>
      <c r="F287" s="48">
        <v>221.83669599999999</v>
      </c>
      <c r="G287" s="48">
        <v>225.65413200000003</v>
      </c>
      <c r="H287" s="48">
        <v>229.46590699999999</v>
      </c>
      <c r="I287" s="48">
        <v>233.39899499999999</v>
      </c>
      <c r="J287" s="48">
        <v>236.7465</v>
      </c>
      <c r="K287" s="48">
        <v>240.89062999999999</v>
      </c>
      <c r="L287" s="48">
        <v>244.61752100000001</v>
      </c>
      <c r="M287" s="48">
        <v>247.84923999999998</v>
      </c>
      <c r="N287" s="48">
        <v>252.58066300000002</v>
      </c>
      <c r="O287" s="48">
        <v>256.97704399999998</v>
      </c>
      <c r="P287" s="48">
        <v>263.09867599999995</v>
      </c>
      <c r="Q287" s="48">
        <v>266.88832400000001</v>
      </c>
      <c r="R287" s="48">
        <v>272.79434099999997</v>
      </c>
      <c r="S287" s="48">
        <v>279.80595099999994</v>
      </c>
      <c r="T287" s="48">
        <v>285.461251</v>
      </c>
      <c r="U287" s="48">
        <v>291.33542199999999</v>
      </c>
      <c r="V287" s="48">
        <v>298.00506300000001</v>
      </c>
      <c r="W287" s="48">
        <v>305.25059599999997</v>
      </c>
      <c r="X287" s="48">
        <v>312.74772900000005</v>
      </c>
      <c r="Y287" s="48">
        <v>320.96842200000003</v>
      </c>
      <c r="Z287" s="48">
        <v>327.74945100000008</v>
      </c>
      <c r="AA287" s="48">
        <v>335.71111400000007</v>
      </c>
      <c r="AB287" s="48">
        <v>342.17201300000005</v>
      </c>
      <c r="AC287" s="48">
        <v>350.710396</v>
      </c>
      <c r="AD287" s="48">
        <v>357.59753899999998</v>
      </c>
      <c r="AE287" s="48">
        <v>363.21416199999999</v>
      </c>
      <c r="AF287" s="48">
        <v>371.00064600000002</v>
      </c>
      <c r="AG287" s="48">
        <v>378.74224600000002</v>
      </c>
      <c r="AH287" s="48">
        <v>385.03795100000002</v>
      </c>
      <c r="AI287" s="48">
        <v>389.33037600000006</v>
      </c>
      <c r="AJ287" s="48">
        <v>389.48822200000006</v>
      </c>
      <c r="AK287" s="48">
        <v>394.65725300000008</v>
      </c>
      <c r="AL287" s="48">
        <v>398.75887999999998</v>
      </c>
      <c r="AM287" s="48">
        <v>402.15781700000002</v>
      </c>
      <c r="AN287" s="48">
        <v>405.57254300000005</v>
      </c>
      <c r="AO287" s="48">
        <v>409.14630099999994</v>
      </c>
      <c r="AP287" s="48">
        <v>412.76142300000004</v>
      </c>
      <c r="AQ287" s="48">
        <v>416.24898800000005</v>
      </c>
      <c r="AR287" s="48">
        <v>419.90112800000003</v>
      </c>
      <c r="AS287" s="48">
        <v>422.86586499999999</v>
      </c>
      <c r="AT287" s="48">
        <v>425.09903100000002</v>
      </c>
      <c r="AU287" s="48">
        <v>429.84691800000002</v>
      </c>
      <c r="AV287" s="48">
        <v>438.16282000000001</v>
      </c>
      <c r="AW287" s="48">
        <v>441.73278499999998</v>
      </c>
      <c r="AX287" s="48">
        <v>446.14198799999997</v>
      </c>
      <c r="AY287" s="48">
        <v>451.58373700000004</v>
      </c>
      <c r="AZ287" s="48">
        <v>457.44750800000008</v>
      </c>
    </row>
    <row r="288" spans="1:52" ht="15.75" x14ac:dyDescent="0.3">
      <c r="A288" s="4" t="s">
        <v>35</v>
      </c>
      <c r="B288" s="48"/>
      <c r="C288" s="48"/>
      <c r="D288" s="48"/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</row>
    <row r="289" spans="1:52" ht="15.75" x14ac:dyDescent="0.3">
      <c r="A289" s="4" t="s">
        <v>36</v>
      </c>
      <c r="B289" s="48"/>
      <c r="C289" s="48"/>
      <c r="D289" s="48"/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  <c r="AC289" s="48"/>
      <c r="AD289" s="48"/>
      <c r="AE289" s="48"/>
      <c r="AF289" s="48"/>
      <c r="AG289" s="48"/>
      <c r="AH289" s="48"/>
      <c r="AI289" s="48"/>
      <c r="AJ289" s="48"/>
      <c r="AK289" s="48"/>
      <c r="AL289" s="48"/>
      <c r="AM289" s="48"/>
      <c r="AN289" s="48"/>
      <c r="AO289" s="48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</row>
    <row r="290" spans="1:52" ht="15.75" x14ac:dyDescent="0.3">
      <c r="A290" s="4" t="s">
        <v>38</v>
      </c>
      <c r="B290" s="48"/>
      <c r="C290" s="48"/>
      <c r="D290" s="48"/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</row>
    <row r="291" spans="1:52" ht="15.75" x14ac:dyDescent="0.3">
      <c r="A291" s="4" t="s">
        <v>157</v>
      </c>
      <c r="B291" s="48"/>
      <c r="C291" s="48"/>
      <c r="D291" s="48"/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</row>
    <row r="292" spans="1:52" ht="15.75" x14ac:dyDescent="0.3">
      <c r="A292" s="4" t="s">
        <v>158</v>
      </c>
      <c r="B292" s="48"/>
      <c r="C292" s="48"/>
      <c r="D292" s="48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</row>
    <row r="293" spans="1:52" ht="15.75" x14ac:dyDescent="0.3">
      <c r="A293" s="4" t="s">
        <v>159</v>
      </c>
      <c r="B293" s="48"/>
      <c r="C293" s="48"/>
      <c r="D293" s="48"/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</row>
    <row r="294" spans="1:52" ht="15.75" x14ac:dyDescent="0.3">
      <c r="A294" s="3" t="s">
        <v>160</v>
      </c>
      <c r="B294" s="48">
        <v>802.50628799999981</v>
      </c>
      <c r="C294" s="48">
        <v>817.27533099999982</v>
      </c>
      <c r="D294" s="48">
        <v>833.20997399999976</v>
      </c>
      <c r="E294" s="48">
        <v>846.55859199999998</v>
      </c>
      <c r="F294" s="48">
        <v>860.94782699999985</v>
      </c>
      <c r="G294" s="48">
        <v>872.76833999999985</v>
      </c>
      <c r="H294" s="48">
        <v>890.15107999999998</v>
      </c>
      <c r="I294" s="48">
        <v>899.066824</v>
      </c>
      <c r="J294" s="48">
        <v>909.55387099999984</v>
      </c>
      <c r="K294" s="48">
        <v>924.55376199999989</v>
      </c>
      <c r="L294" s="48">
        <v>935.74904599999991</v>
      </c>
      <c r="M294" s="48">
        <v>944.76398700000004</v>
      </c>
      <c r="N294" s="48">
        <v>958.24662399999988</v>
      </c>
      <c r="O294" s="48">
        <v>967.99926299999993</v>
      </c>
      <c r="P294" s="48">
        <v>983.60926600000016</v>
      </c>
      <c r="Q294" s="48">
        <v>990.45122699999979</v>
      </c>
      <c r="R294" s="48">
        <v>1001.4355209999999</v>
      </c>
      <c r="S294" s="48">
        <v>1019.3413429999999</v>
      </c>
      <c r="T294" s="48">
        <v>1024.4574620000001</v>
      </c>
      <c r="U294" s="48">
        <v>1034.224878</v>
      </c>
      <c r="V294" s="48">
        <v>1044.6031740000001</v>
      </c>
      <c r="W294" s="48">
        <v>1052.9675650000001</v>
      </c>
      <c r="X294" s="48">
        <v>1063.0522990000002</v>
      </c>
      <c r="Y294" s="48">
        <v>1077.6605080000002</v>
      </c>
      <c r="Z294" s="48">
        <v>1085.9851340000002</v>
      </c>
      <c r="AA294" s="48">
        <v>1098.9714990000002</v>
      </c>
      <c r="AB294" s="48">
        <v>1104.8990530000001</v>
      </c>
      <c r="AC294" s="48">
        <v>1119.1751130000002</v>
      </c>
      <c r="AD294" s="48">
        <v>1127.3250890000002</v>
      </c>
      <c r="AE294" s="48">
        <v>1129.072013</v>
      </c>
      <c r="AF294" s="48">
        <v>1138.7494099999999</v>
      </c>
      <c r="AG294" s="48">
        <v>1149.0372689999999</v>
      </c>
      <c r="AH294" s="48">
        <v>1157.3635439999998</v>
      </c>
      <c r="AI294" s="48">
        <v>1161.8915299999999</v>
      </c>
      <c r="AJ294" s="48">
        <v>1164.2083109999999</v>
      </c>
      <c r="AK294" s="48">
        <v>1166.4829619999996</v>
      </c>
      <c r="AL294" s="48">
        <v>1168.0030959999999</v>
      </c>
      <c r="AM294" s="48">
        <v>1169.5110519999998</v>
      </c>
      <c r="AN294" s="48">
        <v>1169.784251</v>
      </c>
      <c r="AO294" s="48">
        <v>1170.0477129999999</v>
      </c>
      <c r="AP294" s="48">
        <v>1171.113601</v>
      </c>
      <c r="AQ294" s="48">
        <v>1171.5415620000001</v>
      </c>
      <c r="AR294" s="48">
        <v>1170.96156</v>
      </c>
      <c r="AS294" s="48">
        <v>1167.9490229999999</v>
      </c>
      <c r="AT294" s="48">
        <v>1163.4427969999999</v>
      </c>
      <c r="AU294" s="48">
        <v>1161.5315389999998</v>
      </c>
      <c r="AV294" s="48">
        <v>1161.4515959999999</v>
      </c>
      <c r="AW294" s="48">
        <v>1160.4102399999999</v>
      </c>
      <c r="AX294" s="48">
        <v>1159.7797429999998</v>
      </c>
      <c r="AY294" s="48">
        <v>1158.9828359999997</v>
      </c>
      <c r="AZ294" s="48">
        <v>1160.1420019999998</v>
      </c>
    </row>
    <row r="295" spans="1:52" ht="15.75" x14ac:dyDescent="0.3">
      <c r="A295" s="4" t="s">
        <v>57</v>
      </c>
      <c r="B295" s="48"/>
      <c r="C295" s="48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</row>
    <row r="296" spans="1:52" ht="15.75" x14ac:dyDescent="0.3">
      <c r="A296" s="4" t="s">
        <v>58</v>
      </c>
      <c r="B296" s="48"/>
      <c r="C296" s="48"/>
      <c r="D296" s="48"/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</row>
    <row r="297" spans="1:52" ht="15.75" x14ac:dyDescent="0.3">
      <c r="A297" s="4" t="s">
        <v>59</v>
      </c>
      <c r="B297" s="48"/>
      <c r="C297" s="48"/>
      <c r="D297" s="48"/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</row>
    <row r="298" spans="1:52" ht="15.75" x14ac:dyDescent="0.3">
      <c r="A298" s="4" t="s">
        <v>161</v>
      </c>
      <c r="B298" s="48"/>
      <c r="C298" s="48"/>
      <c r="D298" s="48"/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</row>
    <row r="299" spans="1:52" ht="15.75" x14ac:dyDescent="0.3">
      <c r="A299" s="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  <c r="AQ299" s="44"/>
      <c r="AR299" s="44"/>
      <c r="AS299" s="44"/>
      <c r="AT299" s="44"/>
      <c r="AU299" s="44"/>
      <c r="AV299" s="44"/>
      <c r="AW299" s="44"/>
      <c r="AX299" s="44"/>
      <c r="AY299" s="44"/>
      <c r="AZ299" s="44"/>
    </row>
    <row r="300" spans="1:52" ht="15.75" x14ac:dyDescent="0.3">
      <c r="A300" s="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  <c r="AQ300" s="44"/>
      <c r="AR300" s="44"/>
      <c r="AS300" s="44"/>
      <c r="AT300" s="44"/>
      <c r="AU300" s="44"/>
      <c r="AV300" s="44"/>
      <c r="AW300" s="44"/>
      <c r="AX300" s="44"/>
      <c r="AY300" s="44"/>
      <c r="AZ300" s="44"/>
    </row>
    <row r="301" spans="1:52" ht="15.75" x14ac:dyDescent="0.3">
      <c r="A301" s="10" t="s">
        <v>163</v>
      </c>
      <c r="B301" s="48">
        <v>245.30580499999996</v>
      </c>
      <c r="C301" s="48">
        <v>266.92277200000012</v>
      </c>
      <c r="D301" s="48">
        <v>244.97389799999996</v>
      </c>
      <c r="E301" s="48">
        <v>176.97864400000003</v>
      </c>
      <c r="F301" s="48">
        <v>226.79212300000017</v>
      </c>
      <c r="G301" s="48">
        <v>222.06992999999966</v>
      </c>
      <c r="H301" s="48">
        <v>321.03201100000024</v>
      </c>
      <c r="I301" s="48">
        <v>298.26766199999997</v>
      </c>
      <c r="J301" s="48">
        <v>193.69392200000004</v>
      </c>
      <c r="K301" s="48">
        <v>250.17155300000002</v>
      </c>
      <c r="L301" s="48">
        <v>260.58637099999999</v>
      </c>
      <c r="M301" s="48">
        <v>311.50429300000008</v>
      </c>
      <c r="N301" s="48">
        <v>245.87735999999995</v>
      </c>
      <c r="O301" s="48">
        <v>272.50304899999992</v>
      </c>
      <c r="P301" s="48">
        <v>309.75260100000014</v>
      </c>
      <c r="Q301" s="48">
        <v>193.03046499999982</v>
      </c>
      <c r="R301" s="48">
        <v>324.27645699999994</v>
      </c>
      <c r="S301" s="48">
        <v>271.77740900000026</v>
      </c>
      <c r="T301" s="48">
        <v>260.64374899999984</v>
      </c>
      <c r="U301" s="48">
        <v>285.060315</v>
      </c>
      <c r="V301" s="48">
        <v>229.039556</v>
      </c>
      <c r="W301" s="48">
        <v>348.60064799999998</v>
      </c>
      <c r="X301" s="48">
        <v>278.60094400000003</v>
      </c>
      <c r="Y301" s="48">
        <v>280.31738599999994</v>
      </c>
      <c r="Z301" s="48">
        <v>299.47322400000007</v>
      </c>
      <c r="AA301" s="48">
        <v>345.25804499999981</v>
      </c>
      <c r="AB301" s="48">
        <v>370.85930800000006</v>
      </c>
      <c r="AC301" s="48">
        <v>306.4458239999999</v>
      </c>
      <c r="AD301" s="48">
        <v>350.93306500000017</v>
      </c>
      <c r="AE301" s="48">
        <v>261.88608999999997</v>
      </c>
      <c r="AF301" s="48">
        <v>298.85994900000014</v>
      </c>
      <c r="AG301" s="48">
        <v>290.11742900000002</v>
      </c>
      <c r="AH301" s="48">
        <v>245.703394</v>
      </c>
      <c r="AI301" s="48">
        <v>351.83082400000001</v>
      </c>
      <c r="AJ301" s="48">
        <v>253.04864800000007</v>
      </c>
      <c r="AK301" s="48">
        <v>294.58413599999994</v>
      </c>
      <c r="AL301" s="48">
        <v>222.90194399999996</v>
      </c>
      <c r="AM301" s="48">
        <v>252.91640699999994</v>
      </c>
      <c r="AN301" s="48">
        <v>242.86955399999988</v>
      </c>
      <c r="AO301" s="48">
        <v>270.07727800000021</v>
      </c>
      <c r="AP301" s="48">
        <v>191.27179999999998</v>
      </c>
      <c r="AQ301" s="48">
        <v>149.77095999999983</v>
      </c>
      <c r="AR301" s="48">
        <v>156.94420000000036</v>
      </c>
      <c r="AS301" s="48">
        <v>263.65759500000001</v>
      </c>
      <c r="AT301" s="48">
        <v>208.10069999999996</v>
      </c>
      <c r="AU301" s="48">
        <v>327.56733800000006</v>
      </c>
      <c r="AV301" s="48">
        <v>299.24911299999997</v>
      </c>
      <c r="AW301" s="48">
        <v>331.54123000000004</v>
      </c>
      <c r="AX301" s="48">
        <v>323.90279399999986</v>
      </c>
      <c r="AY301" s="48">
        <v>241.95636400000012</v>
      </c>
      <c r="AZ301" s="48">
        <v>309.80650799999989</v>
      </c>
    </row>
    <row r="302" spans="1:52" ht="15.75" x14ac:dyDescent="0.3">
      <c r="A302" s="10" t="s">
        <v>164</v>
      </c>
      <c r="B302" s="48">
        <v>2586.3107180000002</v>
      </c>
      <c r="C302" s="48">
        <v>2675.3928450000003</v>
      </c>
      <c r="D302" s="48">
        <v>2702.6351990000003</v>
      </c>
      <c r="E302" s="48">
        <v>2697.3791160000001</v>
      </c>
      <c r="F302" s="48">
        <v>2662.0169470000001</v>
      </c>
      <c r="G302" s="48">
        <v>2654.965389</v>
      </c>
      <c r="H302" s="48">
        <v>2750.6975910000001</v>
      </c>
      <c r="I302" s="48">
        <v>2822.9210270000003</v>
      </c>
      <c r="J302" s="48">
        <v>2820.8067340000002</v>
      </c>
      <c r="K302" s="48">
        <v>2854.9055110000004</v>
      </c>
      <c r="L302" s="48">
        <v>2920.3713290000001</v>
      </c>
      <c r="M302" s="48">
        <v>3018.298984</v>
      </c>
      <c r="N302" s="48">
        <v>3018.870539</v>
      </c>
      <c r="O302" s="48">
        <v>3024.450816</v>
      </c>
      <c r="P302" s="48">
        <v>3089.229519</v>
      </c>
      <c r="Q302" s="48">
        <v>3105.28134</v>
      </c>
      <c r="R302" s="48">
        <v>3202.7656739999998</v>
      </c>
      <c r="S302" s="48">
        <v>3252.4731530000004</v>
      </c>
      <c r="T302" s="48">
        <v>3192.084891</v>
      </c>
      <c r="U302" s="48">
        <v>3178.8775440000004</v>
      </c>
      <c r="V302" s="48">
        <v>3214.2231780000002</v>
      </c>
      <c r="W302" s="48">
        <v>3312.6522730000002</v>
      </c>
      <c r="X302" s="48">
        <v>3330.6668460000001</v>
      </c>
      <c r="Y302" s="48">
        <v>3299.4799389999998</v>
      </c>
      <c r="Z302" s="48">
        <v>3353.0758029999997</v>
      </c>
      <c r="AA302" s="48">
        <v>3425.8307989999994</v>
      </c>
      <c r="AB302" s="48">
        <v>3486.9375059999993</v>
      </c>
      <c r="AC302" s="48">
        <v>3600.3528649999994</v>
      </c>
      <c r="AD302" s="48">
        <v>3627.0094729999996</v>
      </c>
      <c r="AE302" s="48">
        <v>3617.1181539999998</v>
      </c>
      <c r="AF302" s="48">
        <v>3655.3343540000001</v>
      </c>
      <c r="AG302" s="48">
        <v>3660.3914679999998</v>
      </c>
      <c r="AH302" s="48">
        <v>3677.0553059999997</v>
      </c>
      <c r="AI302" s="48">
        <v>3680.2854820000002</v>
      </c>
      <c r="AJ302" s="48">
        <v>3654.7331860000004</v>
      </c>
      <c r="AK302" s="48">
        <v>3668.9999360000002</v>
      </c>
      <c r="AL302" s="48">
        <v>3592.428656</v>
      </c>
      <c r="AM302" s="48">
        <v>3500.0870180000002</v>
      </c>
      <c r="AN302" s="48">
        <v>3372.097264</v>
      </c>
      <c r="AO302" s="48">
        <v>3335.7287179999998</v>
      </c>
      <c r="AP302" s="48">
        <v>3176.0674529999997</v>
      </c>
      <c r="AQ302" s="48">
        <v>3063.952323</v>
      </c>
      <c r="AR302" s="48">
        <v>2922.0365740000002</v>
      </c>
      <c r="AS302" s="48">
        <v>2895.5767400000004</v>
      </c>
      <c r="AT302" s="48">
        <v>2857.9740460000003</v>
      </c>
      <c r="AU302" s="48">
        <v>2833.7105600000004</v>
      </c>
      <c r="AV302" s="48">
        <v>2879.9110250000003</v>
      </c>
      <c r="AW302" s="48">
        <v>2916.8681189999998</v>
      </c>
      <c r="AX302" s="48">
        <v>3017.8689689999992</v>
      </c>
      <c r="AY302" s="48">
        <v>3006.9089260000005</v>
      </c>
      <c r="AZ302" s="48">
        <v>3073.8458800000008</v>
      </c>
    </row>
    <row r="303" spans="1:52" ht="15.75" x14ac:dyDescent="0.3">
      <c r="A303" s="10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</row>
    <row r="304" spans="1:52" ht="15.75" x14ac:dyDescent="0.3">
      <c r="A304" s="1" t="s">
        <v>128</v>
      </c>
      <c r="B304" s="46">
        <v>42887</v>
      </c>
      <c r="C304" s="46">
        <v>42917</v>
      </c>
      <c r="D304" s="46">
        <v>42948</v>
      </c>
      <c r="E304" s="46">
        <v>42979</v>
      </c>
      <c r="F304" s="46">
        <v>43009</v>
      </c>
      <c r="G304" s="46">
        <v>43040</v>
      </c>
      <c r="H304" s="46">
        <v>43070</v>
      </c>
      <c r="I304" s="46">
        <v>43101</v>
      </c>
      <c r="J304" s="46">
        <v>43132</v>
      </c>
      <c r="K304" s="46">
        <v>43160</v>
      </c>
      <c r="L304" s="46">
        <v>43191</v>
      </c>
      <c r="M304" s="46">
        <v>43221</v>
      </c>
      <c r="N304" s="46">
        <v>43252</v>
      </c>
      <c r="O304" s="46">
        <v>43282</v>
      </c>
      <c r="P304" s="46">
        <v>43313</v>
      </c>
      <c r="Q304" s="46">
        <v>43344</v>
      </c>
      <c r="R304" s="46">
        <v>43374</v>
      </c>
      <c r="S304" s="46">
        <v>43405</v>
      </c>
      <c r="T304" s="46">
        <v>43435</v>
      </c>
      <c r="U304" s="46">
        <v>43466</v>
      </c>
      <c r="V304" s="46">
        <v>43497</v>
      </c>
      <c r="W304" s="46">
        <v>43525</v>
      </c>
      <c r="X304" s="46">
        <v>43556</v>
      </c>
      <c r="Y304" s="46">
        <v>43586</v>
      </c>
      <c r="Z304" s="46">
        <v>43617</v>
      </c>
      <c r="AA304" s="46">
        <v>43647</v>
      </c>
      <c r="AB304" s="46">
        <v>43678</v>
      </c>
      <c r="AC304" s="46">
        <v>43709</v>
      </c>
      <c r="AD304" s="46">
        <v>43739</v>
      </c>
      <c r="AE304" s="46">
        <v>43770</v>
      </c>
      <c r="AF304" s="46">
        <v>43800</v>
      </c>
      <c r="AG304" s="46">
        <v>43831</v>
      </c>
      <c r="AH304" s="46">
        <v>43862</v>
      </c>
      <c r="AI304" s="46">
        <v>43891</v>
      </c>
      <c r="AJ304" s="46">
        <v>43922</v>
      </c>
      <c r="AK304" s="46">
        <v>43952</v>
      </c>
      <c r="AL304" s="46">
        <v>43983</v>
      </c>
      <c r="AM304" s="46">
        <v>44013</v>
      </c>
      <c r="AN304" s="46">
        <v>44044</v>
      </c>
      <c r="AO304" s="46">
        <v>44075</v>
      </c>
      <c r="AP304" s="46">
        <v>44105</v>
      </c>
      <c r="AQ304" s="46">
        <v>44136</v>
      </c>
      <c r="AR304" s="46">
        <v>44166</v>
      </c>
      <c r="AS304" s="46">
        <v>44197</v>
      </c>
      <c r="AT304" s="46">
        <v>44228</v>
      </c>
      <c r="AU304" s="46">
        <v>44256</v>
      </c>
      <c r="AV304" s="46">
        <v>44287</v>
      </c>
      <c r="AW304" s="46">
        <v>44317</v>
      </c>
      <c r="AX304" s="46">
        <v>44348</v>
      </c>
      <c r="AY304" s="46">
        <v>44378</v>
      </c>
      <c r="AZ304" s="46">
        <v>44409</v>
      </c>
    </row>
    <row r="305" spans="1:52" ht="15.75" x14ac:dyDescent="0.3">
      <c r="A305" s="10"/>
      <c r="B305" s="42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  <c r="AQ305" s="42"/>
      <c r="AR305" s="42"/>
      <c r="AS305" s="42"/>
      <c r="AT305" s="42"/>
      <c r="AU305" s="42"/>
      <c r="AV305" s="42"/>
      <c r="AW305" s="42"/>
      <c r="AX305" s="42"/>
      <c r="AY305" s="42"/>
      <c r="AZ305" s="42"/>
    </row>
    <row r="306" spans="1:52" ht="15.75" x14ac:dyDescent="0.3">
      <c r="A306" s="10" t="s">
        <v>165</v>
      </c>
      <c r="B306" s="42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  <c r="AQ306" s="42"/>
      <c r="AR306" s="42"/>
      <c r="AS306" s="42"/>
      <c r="AT306" s="42"/>
      <c r="AU306" s="42"/>
      <c r="AV306" s="42"/>
      <c r="AW306" s="42"/>
      <c r="AX306" s="42"/>
      <c r="AY306" s="42"/>
      <c r="AZ306" s="42"/>
    </row>
    <row r="307" spans="1:52" ht="15.75" x14ac:dyDescent="0.3">
      <c r="A307" s="1" t="s">
        <v>130</v>
      </c>
      <c r="B307" s="43">
        <v>10.440313236254134</v>
      </c>
      <c r="C307" s="43">
        <v>10.708747934327818</v>
      </c>
      <c r="D307" s="43">
        <v>10.951474301412702</v>
      </c>
      <c r="E307" s="43">
        <v>11.171315752064682</v>
      </c>
      <c r="F307" s="43">
        <v>11.389046523018584</v>
      </c>
      <c r="G307" s="43">
        <v>11.547150376159394</v>
      </c>
      <c r="H307" s="43">
        <v>11.653632787140705</v>
      </c>
      <c r="I307" s="43">
        <v>11.74662184299341</v>
      </c>
      <c r="J307" s="43">
        <v>11.826292636887613</v>
      </c>
      <c r="K307" s="43">
        <v>11.914830396996114</v>
      </c>
      <c r="L307" s="43">
        <v>11.999716832415675</v>
      </c>
      <c r="M307" s="43">
        <v>12.05819499071341</v>
      </c>
      <c r="N307" s="43">
        <v>12.164548683139532</v>
      </c>
      <c r="O307" s="43">
        <v>12.295960314256607</v>
      </c>
      <c r="P307" s="43">
        <v>12.48516585466097</v>
      </c>
      <c r="Q307" s="43">
        <v>12.576519538725103</v>
      </c>
      <c r="R307" s="43">
        <v>12.726611191469125</v>
      </c>
      <c r="S307" s="43">
        <v>11.885603355431334</v>
      </c>
      <c r="T307" s="43">
        <v>11.92673421326527</v>
      </c>
      <c r="U307" s="43">
        <v>11.970049806026321</v>
      </c>
      <c r="V307" s="43">
        <v>12.023204402878445</v>
      </c>
      <c r="W307" s="43">
        <v>12.067315418023108</v>
      </c>
      <c r="X307" s="43">
        <v>12.103169030278595</v>
      </c>
      <c r="Y307" s="43">
        <v>12.163620021800421</v>
      </c>
      <c r="Z307" s="43">
        <v>12.152769744071856</v>
      </c>
      <c r="AA307" s="43">
        <v>12.123463514856189</v>
      </c>
      <c r="AB307" s="43">
        <v>12.049776558575914</v>
      </c>
      <c r="AC307" s="43">
        <v>12.053331311809279</v>
      </c>
      <c r="AD307" s="43">
        <v>12.008187513054159</v>
      </c>
      <c r="AE307" s="43">
        <v>12.807867365218906</v>
      </c>
      <c r="AF307" s="43">
        <v>12.854150773640432</v>
      </c>
      <c r="AG307" s="43">
        <v>12.867492041603143</v>
      </c>
      <c r="AH307" s="43">
        <v>12.849496979215843</v>
      </c>
      <c r="AI307" s="43">
        <v>12.783612583884588</v>
      </c>
      <c r="AJ307" s="43">
        <v>12.692569230097616</v>
      </c>
      <c r="AK307" s="43">
        <v>12.566048403347002</v>
      </c>
      <c r="AL307" s="43">
        <v>12.408123457960372</v>
      </c>
      <c r="AM307" s="43">
        <v>12.199193074617178</v>
      </c>
      <c r="AN307" s="43">
        <v>11.972445162782302</v>
      </c>
      <c r="AO307" s="43">
        <v>11.747549546795375</v>
      </c>
      <c r="AP307" s="43">
        <v>11.491829057530751</v>
      </c>
      <c r="AQ307" s="43">
        <v>11.279877203350431</v>
      </c>
      <c r="AR307" s="43">
        <v>11.077271208284964</v>
      </c>
      <c r="AS307" s="43">
        <v>10.888352943297521</v>
      </c>
      <c r="AT307" s="43">
        <v>10.651878778381045</v>
      </c>
      <c r="AU307" s="43">
        <v>10.359326501876071</v>
      </c>
      <c r="AV307" s="43">
        <v>10.124388129252962</v>
      </c>
      <c r="AW307" s="43">
        <v>9.9000894462256923</v>
      </c>
      <c r="AX307" s="43">
        <v>9.7134926166109565</v>
      </c>
      <c r="AY307" s="43">
        <v>9.5515907423825741</v>
      </c>
      <c r="AZ307" s="43">
        <v>9.4619675480941972</v>
      </c>
    </row>
    <row r="308" spans="1:52" ht="15.75" x14ac:dyDescent="0.3">
      <c r="A308" s="3" t="s">
        <v>155</v>
      </c>
      <c r="B308" s="42">
        <v>10.216286416390837</v>
      </c>
      <c r="C308" s="42">
        <v>10.516175458423136</v>
      </c>
      <c r="D308" s="42">
        <v>10.785176408856469</v>
      </c>
      <c r="E308" s="42">
        <v>11.032429491261029</v>
      </c>
      <c r="F308" s="42">
        <v>11.27415893828946</v>
      </c>
      <c r="G308" s="42">
        <v>11.451147359342745</v>
      </c>
      <c r="H308" s="42">
        <v>11.559772408141347</v>
      </c>
      <c r="I308" s="42">
        <v>11.672815917551624</v>
      </c>
      <c r="J308" s="42">
        <v>11.760252445801882</v>
      </c>
      <c r="K308" s="42">
        <v>11.849901640605538</v>
      </c>
      <c r="L308" s="42">
        <v>11.937520230097812</v>
      </c>
      <c r="M308" s="42">
        <v>12.002061118820203</v>
      </c>
      <c r="N308" s="42">
        <v>12.114843673871682</v>
      </c>
      <c r="O308" s="42">
        <v>12.260495140823107</v>
      </c>
      <c r="P308" s="42">
        <v>12.465573764999007</v>
      </c>
      <c r="Q308" s="42">
        <v>12.571791956696076</v>
      </c>
      <c r="R308" s="42">
        <v>12.737140661133296</v>
      </c>
      <c r="S308" s="42">
        <v>11.737042662303018</v>
      </c>
      <c r="T308" s="42">
        <v>11.783347768062322</v>
      </c>
      <c r="U308" s="42">
        <v>11.819239214388769</v>
      </c>
      <c r="V308" s="42">
        <v>11.872065036448282</v>
      </c>
      <c r="W308" s="42">
        <v>11.918016949715344</v>
      </c>
      <c r="X308" s="42">
        <v>11.952501196622212</v>
      </c>
      <c r="Y308" s="42">
        <v>12.009198220697783</v>
      </c>
      <c r="Z308" s="42">
        <v>11.994163714661605</v>
      </c>
      <c r="AA308" s="42">
        <v>11.946174034734087</v>
      </c>
      <c r="AB308" s="42">
        <v>11.858703330300516</v>
      </c>
      <c r="AC308" s="42">
        <v>11.845920045916952</v>
      </c>
      <c r="AD308" s="42">
        <v>11.788212788352245</v>
      </c>
      <c r="AE308" s="42">
        <v>12.725835789259577</v>
      </c>
      <c r="AF308" s="42">
        <v>12.766274240315836</v>
      </c>
      <c r="AG308" s="42">
        <v>12.769841714784121</v>
      </c>
      <c r="AH308" s="42">
        <v>12.755412204038025</v>
      </c>
      <c r="AI308" s="42">
        <v>12.690371352518378</v>
      </c>
      <c r="AJ308" s="42">
        <v>12.600888375079631</v>
      </c>
      <c r="AK308" s="42">
        <v>12.463308133097879</v>
      </c>
      <c r="AL308" s="42">
        <v>12.287446219837427</v>
      </c>
      <c r="AM308" s="42">
        <v>12.060207786350992</v>
      </c>
      <c r="AN308" s="42">
        <v>11.811917581161921</v>
      </c>
      <c r="AO308" s="42">
        <v>11.568493229339397</v>
      </c>
      <c r="AP308" s="42">
        <v>11.286968840212225</v>
      </c>
      <c r="AQ308" s="42">
        <v>11.054518016200547</v>
      </c>
      <c r="AR308" s="42">
        <v>10.840089505044388</v>
      </c>
      <c r="AS308" s="42">
        <v>10.611052295574607</v>
      </c>
      <c r="AT308" s="42">
        <v>10.346349242480123</v>
      </c>
      <c r="AU308" s="42">
        <v>10.010717746382612</v>
      </c>
      <c r="AV308" s="42">
        <v>9.7372154451054591</v>
      </c>
      <c r="AW308" s="42">
        <v>9.4828062738033783</v>
      </c>
      <c r="AX308" s="42">
        <v>9.2713438051344834</v>
      </c>
      <c r="AY308" s="42">
        <v>9.0879645134376084</v>
      </c>
      <c r="AZ308" s="42">
        <v>8.984821369973881</v>
      </c>
    </row>
    <row r="309" spans="1:52" ht="15.75" x14ac:dyDescent="0.3">
      <c r="A309" s="4" t="s">
        <v>14</v>
      </c>
      <c r="B309" s="42">
        <v>10.609895894651563</v>
      </c>
      <c r="C309" s="42">
        <v>10.936571279868799</v>
      </c>
      <c r="D309" s="42">
        <v>11.216921090493411</v>
      </c>
      <c r="E309" s="42">
        <v>11.48675494369056</v>
      </c>
      <c r="F309" s="42">
        <v>11.731981079255295</v>
      </c>
      <c r="G309" s="42">
        <v>11.911644742513191</v>
      </c>
      <c r="H309" s="42">
        <v>12.023482078108076</v>
      </c>
      <c r="I309" s="42">
        <v>12.135017592155286</v>
      </c>
      <c r="J309" s="42">
        <v>12.220238226439999</v>
      </c>
      <c r="K309" s="42">
        <v>12.311216729321957</v>
      </c>
      <c r="L309" s="42">
        <v>12.399663986139196</v>
      </c>
      <c r="M309" s="42">
        <v>12.473657383299939</v>
      </c>
      <c r="N309" s="42">
        <v>12.591507682874653</v>
      </c>
      <c r="O309" s="42">
        <v>12.740090874942911</v>
      </c>
      <c r="P309" s="42">
        <v>12.964459570177903</v>
      </c>
      <c r="Q309" s="42">
        <v>13.086988787877265</v>
      </c>
      <c r="R309" s="42">
        <v>13.27740958779248</v>
      </c>
      <c r="S309" s="42">
        <v>12.128510576389848</v>
      </c>
      <c r="T309" s="42">
        <v>12.17734454766491</v>
      </c>
      <c r="U309" s="42">
        <v>12.219993000417874</v>
      </c>
      <c r="V309" s="42">
        <v>12.278407893567406</v>
      </c>
      <c r="W309" s="42">
        <v>12.324907287676757</v>
      </c>
      <c r="X309" s="42">
        <v>12.358853044434536</v>
      </c>
      <c r="Y309" s="42">
        <v>12.41318713791398</v>
      </c>
      <c r="Z309" s="42">
        <v>12.396942276981106</v>
      </c>
      <c r="AA309" s="42">
        <v>12.339877632980778</v>
      </c>
      <c r="AB309" s="42">
        <v>12.236737404970613</v>
      </c>
      <c r="AC309" s="42">
        <v>12.199936614500491</v>
      </c>
      <c r="AD309" s="42">
        <v>12.118542048038758</v>
      </c>
      <c r="AE309" s="42">
        <v>13.176375855379799</v>
      </c>
      <c r="AF309" s="42">
        <v>13.206168308742802</v>
      </c>
      <c r="AG309" s="42">
        <v>13.190197468587325</v>
      </c>
      <c r="AH309" s="42">
        <v>13.202608943175843</v>
      </c>
      <c r="AI309" s="42">
        <v>13.116428173381209</v>
      </c>
      <c r="AJ309" s="42">
        <v>12.995156374441382</v>
      </c>
      <c r="AK309" s="42">
        <v>12.853133156030427</v>
      </c>
      <c r="AL309" s="42">
        <v>12.66895549075395</v>
      </c>
      <c r="AM309" s="42">
        <v>12.430991152423564</v>
      </c>
      <c r="AN309" s="42">
        <v>12.179211439941886</v>
      </c>
      <c r="AO309" s="42">
        <v>11.932920468943623</v>
      </c>
      <c r="AP309" s="42">
        <v>11.651644233180827</v>
      </c>
      <c r="AQ309" s="42">
        <v>11.418986304864355</v>
      </c>
      <c r="AR309" s="42">
        <v>11.20698909611278</v>
      </c>
      <c r="AS309" s="42">
        <v>10.982916478252127</v>
      </c>
      <c r="AT309" s="42">
        <v>10.678560512263775</v>
      </c>
      <c r="AU309" s="42">
        <v>10.342945684359773</v>
      </c>
      <c r="AV309" s="42">
        <v>10.078244824593266</v>
      </c>
      <c r="AW309" s="42">
        <v>9.8318721772658026</v>
      </c>
      <c r="AX309" s="42">
        <v>9.62353860706936</v>
      </c>
      <c r="AY309" s="42">
        <v>9.4587078854821858</v>
      </c>
      <c r="AZ309" s="42">
        <v>9.3714039154449402</v>
      </c>
    </row>
    <row r="310" spans="1:52" ht="15.75" x14ac:dyDescent="0.3">
      <c r="A310" s="4" t="s">
        <v>23</v>
      </c>
      <c r="B310" s="42">
        <v>6.550209477983417</v>
      </c>
      <c r="C310" s="42">
        <v>6.6528862858098821</v>
      </c>
      <c r="D310" s="42">
        <v>6.888710480961338</v>
      </c>
      <c r="E310" s="42">
        <v>6.9993711608866542</v>
      </c>
      <c r="F310" s="42">
        <v>7.2649082110063823</v>
      </c>
      <c r="G310" s="42">
        <v>7.4723347455104889</v>
      </c>
      <c r="H310" s="42">
        <v>7.622251810714574</v>
      </c>
      <c r="I310" s="42">
        <v>7.7946013215365113</v>
      </c>
      <c r="J310" s="42">
        <v>7.9489153597209867</v>
      </c>
      <c r="K310" s="42">
        <v>8.0909399664177482</v>
      </c>
      <c r="L310" s="42">
        <v>8.2222475746262109</v>
      </c>
      <c r="M310" s="42">
        <v>8.2627115169887482</v>
      </c>
      <c r="N310" s="42">
        <v>8.4143006701459182</v>
      </c>
      <c r="O310" s="42">
        <v>8.5894919474015268</v>
      </c>
      <c r="P310" s="42">
        <v>8.6976310619587363</v>
      </c>
      <c r="Q310" s="42">
        <v>8.7534347156131016</v>
      </c>
      <c r="R310" s="42">
        <v>8.8119160086044293</v>
      </c>
      <c r="S310" s="42">
        <v>8.9359530259210249</v>
      </c>
      <c r="T310" s="42">
        <v>8.9945136614885755</v>
      </c>
      <c r="U310" s="42">
        <v>9.0203115776090268</v>
      </c>
      <c r="V310" s="42">
        <v>9.0601469786910531</v>
      </c>
      <c r="W310" s="42">
        <v>9.113225161700834</v>
      </c>
      <c r="X310" s="42">
        <v>9.169463544591256</v>
      </c>
      <c r="Y310" s="42">
        <v>9.2521483708657044</v>
      </c>
      <c r="Z310" s="42">
        <v>9.2443749171305445</v>
      </c>
      <c r="AA310" s="42">
        <v>9.2558576535653891</v>
      </c>
      <c r="AB310" s="42">
        <v>9.2495683565429125</v>
      </c>
      <c r="AC310" s="42">
        <v>9.3502077008664859</v>
      </c>
      <c r="AD310" s="42">
        <v>9.3824707038176332</v>
      </c>
      <c r="AE310" s="42">
        <v>9.3468780671770215</v>
      </c>
      <c r="AF310" s="42">
        <v>9.3608241252882927</v>
      </c>
      <c r="AG310" s="42">
        <v>9.3995566981930114</v>
      </c>
      <c r="AH310" s="42">
        <v>9.0431356714730757</v>
      </c>
      <c r="AI310" s="42">
        <v>9.0282763659554082</v>
      </c>
      <c r="AJ310" s="42">
        <v>9.0668316315563722</v>
      </c>
      <c r="AK310" s="42">
        <v>8.8468017925845182</v>
      </c>
      <c r="AL310" s="42">
        <v>8.6327330002829896</v>
      </c>
      <c r="AM310" s="42">
        <v>8.4028394693531983</v>
      </c>
      <c r="AN310" s="42">
        <v>8.1161676740779658</v>
      </c>
      <c r="AO310" s="42">
        <v>7.8456295433377763</v>
      </c>
      <c r="AP310" s="42">
        <v>7.5599601325523844</v>
      </c>
      <c r="AQ310" s="42">
        <v>7.3174615988856484</v>
      </c>
      <c r="AR310" s="42">
        <v>7.0778615497569879</v>
      </c>
      <c r="AS310" s="42">
        <v>6.806855092490971</v>
      </c>
      <c r="AT310" s="42">
        <v>6.9620508713478575</v>
      </c>
      <c r="AU310" s="42">
        <v>6.6522014171654531</v>
      </c>
      <c r="AV310" s="42">
        <v>6.3133858198591186</v>
      </c>
      <c r="AW310" s="42">
        <v>6.0598932160516652</v>
      </c>
      <c r="AX310" s="42">
        <v>5.90464283178322</v>
      </c>
      <c r="AY310" s="42">
        <v>5.6390786650043188</v>
      </c>
      <c r="AZ310" s="42">
        <v>5.4835861400666719</v>
      </c>
    </row>
    <row r="311" spans="1:52" ht="15.75" x14ac:dyDescent="0.3">
      <c r="A311" s="4" t="s">
        <v>27</v>
      </c>
      <c r="B311" s="42">
        <v>8.925607390143659</v>
      </c>
      <c r="C311" s="42">
        <v>9.1919771099749408</v>
      </c>
      <c r="D311" s="42">
        <v>9.6490527996459523</v>
      </c>
      <c r="E311" s="42">
        <v>9.0744675452867796</v>
      </c>
      <c r="F311" s="42">
        <v>9.2768770939330452</v>
      </c>
      <c r="G311" s="42">
        <v>9.5883876305143634</v>
      </c>
      <c r="H311" s="42">
        <v>9.6585206980007126</v>
      </c>
      <c r="I311" s="42">
        <v>9.9739416259369005</v>
      </c>
      <c r="J311" s="42">
        <v>10.457236298827993</v>
      </c>
      <c r="K311" s="42">
        <v>10.933936372726881</v>
      </c>
      <c r="L311" s="42">
        <v>11.788570441346797</v>
      </c>
      <c r="M311" s="42">
        <v>11.82991266690097</v>
      </c>
      <c r="N311" s="42">
        <v>13.123526705415541</v>
      </c>
      <c r="O311" s="42">
        <v>15.930153497017633</v>
      </c>
      <c r="P311" s="42">
        <v>13.339838639554269</v>
      </c>
      <c r="Q311" s="42">
        <v>13.245832760978526</v>
      </c>
      <c r="R311" s="42">
        <v>13.966011104235882</v>
      </c>
      <c r="S311" s="42">
        <v>13.974935203622573</v>
      </c>
      <c r="T311" s="42">
        <v>14.124648935622574</v>
      </c>
      <c r="U311" s="42">
        <v>13.84463627576922</v>
      </c>
      <c r="V311" s="42">
        <v>13.878834396498583</v>
      </c>
      <c r="W311" s="42">
        <v>14.092475272631516</v>
      </c>
      <c r="X311" s="42">
        <v>13.863767602200202</v>
      </c>
      <c r="Y311" s="42">
        <v>13.94792015258934</v>
      </c>
      <c r="Z311" s="42">
        <v>14.066334277551507</v>
      </c>
      <c r="AA311" s="42">
        <v>13.948772429524702</v>
      </c>
      <c r="AB311" s="42">
        <v>13.430822041546332</v>
      </c>
      <c r="AC311" s="42">
        <v>13.457746769979126</v>
      </c>
      <c r="AD311" s="42">
        <v>13.319042319794949</v>
      </c>
      <c r="AE311" s="42">
        <v>12.446082331091048</v>
      </c>
      <c r="AF311" s="42">
        <v>12.361995330346174</v>
      </c>
      <c r="AG311" s="42">
        <v>12.333944160439421</v>
      </c>
      <c r="AH311" s="42">
        <v>11.909049180897934</v>
      </c>
      <c r="AI311" s="42">
        <v>10.446634343946073</v>
      </c>
      <c r="AJ311" s="42">
        <v>10.073230190158117</v>
      </c>
      <c r="AK311" s="42">
        <v>10.044272070821652</v>
      </c>
      <c r="AL311" s="42">
        <v>9.9206969094318662</v>
      </c>
      <c r="AM311" s="42">
        <v>9.8223685492410944</v>
      </c>
      <c r="AN311" s="42">
        <v>9.9450977162554093</v>
      </c>
      <c r="AO311" s="42">
        <v>9.8809058096089331</v>
      </c>
      <c r="AP311" s="42">
        <v>9.6941370914280576</v>
      </c>
      <c r="AQ311" s="42">
        <v>9.9047095453564431</v>
      </c>
      <c r="AR311" s="42">
        <v>8.3258670652581976</v>
      </c>
      <c r="AS311" s="42">
        <v>6.0517664447674129</v>
      </c>
      <c r="AT311" s="42">
        <v>4.7033010446841015</v>
      </c>
      <c r="AU311" s="42">
        <v>4.2337965967018967</v>
      </c>
      <c r="AV311" s="42">
        <v>3.5766638011131073</v>
      </c>
      <c r="AW311" s="42">
        <v>2.9292498086879468</v>
      </c>
      <c r="AX311" s="42">
        <v>2.6008662279916148</v>
      </c>
      <c r="AY311" s="42">
        <v>2.2462909678778278</v>
      </c>
      <c r="AZ311" s="42">
        <v>1.8889698698904365</v>
      </c>
    </row>
    <row r="312" spans="1:52" ht="15.75" x14ac:dyDescent="0.3">
      <c r="A312" s="3" t="s">
        <v>89</v>
      </c>
      <c r="B312" s="42">
        <v>17.147812552723614</v>
      </c>
      <c r="C312" s="42">
        <v>17.293240955570997</v>
      </c>
      <c r="D312" s="42">
        <v>17.448537832126252</v>
      </c>
      <c r="E312" s="42">
        <v>17.585517033805875</v>
      </c>
      <c r="F312" s="42">
        <v>17.756110050788322</v>
      </c>
      <c r="G312" s="42">
        <v>17.879582726592496</v>
      </c>
      <c r="H312" s="42">
        <v>18.027033431323968</v>
      </c>
      <c r="I312" s="42">
        <v>17.947560021645121</v>
      </c>
      <c r="J312" s="42">
        <v>18.083576151533538</v>
      </c>
      <c r="K312" s="42">
        <v>18.24647890948409</v>
      </c>
      <c r="L312" s="42">
        <v>18.473046309502141</v>
      </c>
      <c r="M312" s="42">
        <v>18.600235004974401</v>
      </c>
      <c r="N312" s="42">
        <v>18.742696279678263</v>
      </c>
      <c r="O312" s="42">
        <v>18.937629324502055</v>
      </c>
      <c r="P312" s="42">
        <v>19.111215027251159</v>
      </c>
      <c r="Q312" s="42">
        <v>19.192112834185288</v>
      </c>
      <c r="R312" s="42">
        <v>19.380656485595786</v>
      </c>
      <c r="S312" s="42">
        <v>19.553565883829471</v>
      </c>
      <c r="T312" s="42">
        <v>19.703124366803877</v>
      </c>
      <c r="U312" s="42">
        <v>20.008896600793079</v>
      </c>
      <c r="V312" s="42">
        <v>20.140583744245991</v>
      </c>
      <c r="W312" s="42">
        <v>20.247564636547182</v>
      </c>
      <c r="X312" s="42">
        <v>20.333453491563908</v>
      </c>
      <c r="Y312" s="42">
        <v>20.428414055982874</v>
      </c>
      <c r="Z312" s="42">
        <v>20.450179810024764</v>
      </c>
      <c r="AA312" s="42">
        <v>20.561000115285637</v>
      </c>
      <c r="AB312" s="42">
        <v>20.574099099529587</v>
      </c>
      <c r="AC312" s="42">
        <v>20.693630284178301</v>
      </c>
      <c r="AD312" s="42">
        <v>20.668605913578546</v>
      </c>
      <c r="AE312" s="42">
        <v>20.613946889283429</v>
      </c>
      <c r="AF312" s="42">
        <v>20.715214889800073</v>
      </c>
      <c r="AG312" s="42">
        <v>20.763817882630381</v>
      </c>
      <c r="AH312" s="42">
        <v>20.445740973361556</v>
      </c>
      <c r="AI312" s="42">
        <v>20.090366790007568</v>
      </c>
      <c r="AJ312" s="42">
        <v>19.692308266385744</v>
      </c>
      <c r="AK312" s="42">
        <v>19.428751636689451</v>
      </c>
      <c r="AL312" s="42">
        <v>19.190319096300286</v>
      </c>
      <c r="AM312" s="42">
        <v>18.802710472082559</v>
      </c>
      <c r="AN312" s="42">
        <v>18.447565181059993</v>
      </c>
      <c r="AO312" s="42">
        <v>18.047496384461574</v>
      </c>
      <c r="AP312" s="42">
        <v>17.674081425296421</v>
      </c>
      <c r="AQ312" s="42">
        <v>17.32942998037862</v>
      </c>
      <c r="AR312" s="42">
        <v>16.855294977128459</v>
      </c>
      <c r="AS312" s="42">
        <v>17.039488023987658</v>
      </c>
      <c r="AT312" s="42">
        <v>16.872155517403701</v>
      </c>
      <c r="AU312" s="42">
        <v>16.734080790176765</v>
      </c>
      <c r="AV312" s="42">
        <v>16.656517258440502</v>
      </c>
      <c r="AW312" s="42">
        <v>16.458121795591964</v>
      </c>
      <c r="AX312" s="42">
        <v>16.281275408695354</v>
      </c>
      <c r="AY312" s="42">
        <v>16.122464668080113</v>
      </c>
      <c r="AZ312" s="42">
        <v>16.002967615710627</v>
      </c>
    </row>
    <row r="313" spans="1:52" ht="15.75" x14ac:dyDescent="0.3">
      <c r="A313" s="4" t="s">
        <v>156</v>
      </c>
      <c r="B313" s="42">
        <v>22.382068105697392</v>
      </c>
      <c r="C313" s="42">
        <v>22.666844708887172</v>
      </c>
      <c r="D313" s="42">
        <v>22.967435005816224</v>
      </c>
      <c r="E313" s="42">
        <v>23.225060049236621</v>
      </c>
      <c r="F313" s="42">
        <v>23.546832062861224</v>
      </c>
      <c r="G313" s="42">
        <v>23.733620104332758</v>
      </c>
      <c r="H313" s="42">
        <v>23.99530882820455</v>
      </c>
      <c r="I313" s="42">
        <v>23.593675013572167</v>
      </c>
      <c r="J313" s="42">
        <v>23.876026883078197</v>
      </c>
      <c r="K313" s="42">
        <v>24.115780119464699</v>
      </c>
      <c r="L313" s="42">
        <v>24.574843082731444</v>
      </c>
      <c r="M313" s="42">
        <v>24.856397753442554</v>
      </c>
      <c r="N313" s="42">
        <v>25.10517871805812</v>
      </c>
      <c r="O313" s="42">
        <v>25.554306214134865</v>
      </c>
      <c r="P313" s="42">
        <v>25.816817064420167</v>
      </c>
      <c r="Q313" s="42">
        <v>26.060857849641252</v>
      </c>
      <c r="R313" s="42">
        <v>26.439830287987785</v>
      </c>
      <c r="S313" s="42">
        <v>26.716298707023235</v>
      </c>
      <c r="T313" s="42">
        <v>27.037537470533206</v>
      </c>
      <c r="U313" s="42">
        <v>27.829501727864347</v>
      </c>
      <c r="V313" s="42">
        <v>28.138645069197516</v>
      </c>
      <c r="W313" s="42">
        <v>28.376917287271318</v>
      </c>
      <c r="X313" s="42">
        <v>28.528549146462019</v>
      </c>
      <c r="Y313" s="42">
        <v>28.647610933858857</v>
      </c>
      <c r="Z313" s="42">
        <v>28.633689859968651</v>
      </c>
      <c r="AA313" s="42">
        <v>28.791930653459453</v>
      </c>
      <c r="AB313" s="42">
        <v>28.807480206039237</v>
      </c>
      <c r="AC313" s="42">
        <v>28.923337456743177</v>
      </c>
      <c r="AD313" s="42">
        <v>28.78909597688148</v>
      </c>
      <c r="AE313" s="42">
        <v>28.662003603432456</v>
      </c>
      <c r="AF313" s="42">
        <v>28.845171195427135</v>
      </c>
      <c r="AG313" s="42">
        <v>28.901700107836938</v>
      </c>
      <c r="AH313" s="42">
        <v>28.128320408542031</v>
      </c>
      <c r="AI313" s="42">
        <v>27.390134851174398</v>
      </c>
      <c r="AJ313" s="42">
        <v>26.762828503765</v>
      </c>
      <c r="AK313" s="42">
        <v>26.080433011552163</v>
      </c>
      <c r="AL313" s="42">
        <v>25.487840345577666</v>
      </c>
      <c r="AM313" s="42">
        <v>24.549911696632705</v>
      </c>
      <c r="AN313" s="42">
        <v>23.703260870565153</v>
      </c>
      <c r="AO313" s="42">
        <v>22.76823554292212</v>
      </c>
      <c r="AP313" s="42">
        <v>21.903364447739452</v>
      </c>
      <c r="AQ313" s="42">
        <v>21.130086386148168</v>
      </c>
      <c r="AR313" s="42">
        <v>20.011823411476776</v>
      </c>
      <c r="AS313" s="42">
        <v>20.583892825324465</v>
      </c>
      <c r="AT313" s="42">
        <v>20.271586844709262</v>
      </c>
      <c r="AU313" s="42">
        <v>19.911018426511259</v>
      </c>
      <c r="AV313" s="42">
        <v>19.545999593321394</v>
      </c>
      <c r="AW313" s="42">
        <v>19.195161508430363</v>
      </c>
      <c r="AX313" s="42">
        <v>18.910497790742863</v>
      </c>
      <c r="AY313" s="42">
        <v>18.62698434536496</v>
      </c>
      <c r="AZ313" s="42">
        <v>18.417817815390862</v>
      </c>
    </row>
    <row r="314" spans="1:52" ht="15.75" x14ac:dyDescent="0.3">
      <c r="A314" s="4" t="s">
        <v>34</v>
      </c>
      <c r="B314" s="42">
        <v>14.565696658000235</v>
      </c>
      <c r="C314" s="42">
        <v>14.597164052998703</v>
      </c>
      <c r="D314" s="42">
        <v>14.634937158490946</v>
      </c>
      <c r="E314" s="42">
        <v>14.663458383612779</v>
      </c>
      <c r="F314" s="42">
        <v>14.699504544789823</v>
      </c>
      <c r="G314" s="42">
        <v>14.725973712027793</v>
      </c>
      <c r="H314" s="42">
        <v>14.754155129560495</v>
      </c>
      <c r="I314" s="42">
        <v>14.793382618727593</v>
      </c>
      <c r="J314" s="42">
        <v>14.78956533358849</v>
      </c>
      <c r="K314" s="42">
        <v>14.852135361803182</v>
      </c>
      <c r="L314" s="42">
        <v>14.876201710260178</v>
      </c>
      <c r="M314" s="42">
        <v>14.853355357344778</v>
      </c>
      <c r="N314" s="42">
        <v>14.886450186196329</v>
      </c>
      <c r="O314" s="42">
        <v>14.885882873049239</v>
      </c>
      <c r="P314" s="42">
        <v>14.966926919241647</v>
      </c>
      <c r="Q314" s="42">
        <v>14.913585541622485</v>
      </c>
      <c r="R314" s="42">
        <v>14.955958687950726</v>
      </c>
      <c r="S314" s="42">
        <v>15.037973672110679</v>
      </c>
      <c r="T314" s="42">
        <v>15.047470758961207</v>
      </c>
      <c r="U314" s="42">
        <v>15.033458638918642</v>
      </c>
      <c r="V314" s="42">
        <v>15.049929452299585</v>
      </c>
      <c r="W314" s="42">
        <v>15.074048776209819</v>
      </c>
      <c r="X314" s="42">
        <v>15.113911824747642</v>
      </c>
      <c r="Y314" s="42">
        <v>15.185781065438055</v>
      </c>
      <c r="Z314" s="42">
        <v>15.209470489590876</v>
      </c>
      <c r="AA314" s="42">
        <v>15.273605849265257</v>
      </c>
      <c r="AB314" s="42">
        <v>15.267952488504241</v>
      </c>
      <c r="AC314" s="42">
        <v>15.359961074045851</v>
      </c>
      <c r="AD314" s="42">
        <v>15.382684754167897</v>
      </c>
      <c r="AE314" s="42">
        <v>15.354807895967479</v>
      </c>
      <c r="AF314" s="42">
        <v>15.398435501644014</v>
      </c>
      <c r="AG314" s="42">
        <v>15.441386744477212</v>
      </c>
      <c r="AH314" s="42">
        <v>15.41986841277097</v>
      </c>
      <c r="AI314" s="42">
        <v>15.324638950941821</v>
      </c>
      <c r="AJ314" s="42">
        <v>15.10793959658055</v>
      </c>
      <c r="AK314" s="42">
        <v>15.134415040055449</v>
      </c>
      <c r="AL314" s="42">
        <v>15.131724141799429</v>
      </c>
      <c r="AM314" s="42">
        <v>15.10597476906336</v>
      </c>
      <c r="AN314" s="42">
        <v>15.067525422087222</v>
      </c>
      <c r="AO314" s="42">
        <v>15.018685353475341</v>
      </c>
      <c r="AP314" s="42">
        <v>14.967663875399431</v>
      </c>
      <c r="AQ314" s="42">
        <v>14.901276303026833</v>
      </c>
      <c r="AR314" s="42">
        <v>14.844029005169604</v>
      </c>
      <c r="AS314" s="42">
        <v>14.784305800904368</v>
      </c>
      <c r="AT314" s="42">
        <v>14.711893364837019</v>
      </c>
      <c r="AU314" s="42">
        <v>14.714317830462372</v>
      </c>
      <c r="AV314" s="42">
        <v>14.812950372561595</v>
      </c>
      <c r="AW314" s="42">
        <v>14.707448849826699</v>
      </c>
      <c r="AX314" s="42">
        <v>14.601579481642455</v>
      </c>
      <c r="AY314" s="42">
        <v>14.525254526822099</v>
      </c>
      <c r="AZ314" s="42">
        <v>14.466058551893193</v>
      </c>
    </row>
    <row r="315" spans="1:52" ht="15.75" x14ac:dyDescent="0.3">
      <c r="A315" s="4" t="s">
        <v>35</v>
      </c>
      <c r="B315" s="42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  <c r="AQ315" s="42"/>
      <c r="AR315" s="42"/>
      <c r="AS315" s="42"/>
      <c r="AT315" s="42"/>
      <c r="AU315" s="42"/>
      <c r="AV315" s="42"/>
      <c r="AW315" s="42"/>
      <c r="AX315" s="42"/>
      <c r="AY315" s="42"/>
      <c r="AZ315" s="42"/>
    </row>
    <row r="316" spans="1:52" ht="15.75" x14ac:dyDescent="0.3">
      <c r="A316" s="4" t="s">
        <v>36</v>
      </c>
      <c r="B316" s="42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  <c r="AQ316" s="42"/>
      <c r="AR316" s="42"/>
      <c r="AS316" s="42"/>
      <c r="AT316" s="42"/>
      <c r="AU316" s="42"/>
      <c r="AV316" s="42"/>
      <c r="AW316" s="42"/>
      <c r="AX316" s="42"/>
      <c r="AY316" s="42"/>
      <c r="AZ316" s="42"/>
    </row>
    <row r="317" spans="1:52" ht="15.75" x14ac:dyDescent="0.3">
      <c r="A317" s="4" t="s">
        <v>38</v>
      </c>
      <c r="B317" s="42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  <c r="AQ317" s="42"/>
      <c r="AR317" s="42"/>
      <c r="AS317" s="42"/>
      <c r="AT317" s="42"/>
      <c r="AU317" s="42"/>
      <c r="AV317" s="42"/>
      <c r="AW317" s="42"/>
      <c r="AX317" s="42"/>
      <c r="AY317" s="42"/>
      <c r="AZ317" s="42"/>
    </row>
    <row r="318" spans="1:52" ht="15.75" x14ac:dyDescent="0.3">
      <c r="A318" s="4" t="s">
        <v>157</v>
      </c>
      <c r="B318" s="42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  <c r="AQ318" s="42"/>
      <c r="AR318" s="42"/>
      <c r="AS318" s="42"/>
      <c r="AT318" s="42"/>
      <c r="AU318" s="42"/>
      <c r="AV318" s="42"/>
      <c r="AW318" s="42"/>
      <c r="AX318" s="42"/>
      <c r="AY318" s="42"/>
      <c r="AZ318" s="42"/>
    </row>
    <row r="319" spans="1:52" ht="15.75" x14ac:dyDescent="0.3">
      <c r="A319" s="4" t="s">
        <v>158</v>
      </c>
      <c r="B319" s="42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  <c r="AQ319" s="42"/>
      <c r="AR319" s="42"/>
      <c r="AS319" s="42"/>
      <c r="AT319" s="42"/>
      <c r="AU319" s="42"/>
      <c r="AV319" s="42"/>
      <c r="AW319" s="42"/>
      <c r="AX319" s="42"/>
      <c r="AY319" s="42"/>
      <c r="AZ319" s="42"/>
    </row>
    <row r="320" spans="1:52" ht="15.75" x14ac:dyDescent="0.3">
      <c r="A320" s="4" t="s">
        <v>159</v>
      </c>
      <c r="B320" s="42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  <c r="AQ320" s="42"/>
      <c r="AR320" s="42"/>
      <c r="AS320" s="42"/>
      <c r="AT320" s="42"/>
      <c r="AU320" s="42"/>
      <c r="AV320" s="42"/>
      <c r="AW320" s="42"/>
      <c r="AX320" s="42"/>
      <c r="AY320" s="42"/>
      <c r="AZ320" s="42"/>
    </row>
    <row r="321" spans="1:52" ht="15.75" x14ac:dyDescent="0.3">
      <c r="A321" s="3" t="s">
        <v>160</v>
      </c>
      <c r="B321" s="42">
        <v>10.521412420500145</v>
      </c>
      <c r="C321" s="42">
        <v>10.525752117226528</v>
      </c>
      <c r="D321" s="42">
        <v>10.547159755507966</v>
      </c>
      <c r="E321" s="42">
        <v>10.538637032103274</v>
      </c>
      <c r="F321" s="42">
        <v>10.548464652586622</v>
      </c>
      <c r="G321" s="42">
        <v>10.538786814091434</v>
      </c>
      <c r="H321" s="42">
        <v>10.598934528391583</v>
      </c>
      <c r="I321" s="42">
        <v>10.559647334519395</v>
      </c>
      <c r="J321" s="42">
        <v>10.542585870668693</v>
      </c>
      <c r="K321" s="42">
        <v>10.585896577994314</v>
      </c>
      <c r="L321" s="42">
        <v>10.587620450000038</v>
      </c>
      <c r="M321" s="42">
        <v>10.558448205438976</v>
      </c>
      <c r="N321" s="42">
        <v>10.582478794657717</v>
      </c>
      <c r="O321" s="42">
        <v>10.561470038307942</v>
      </c>
      <c r="P321" s="42">
        <v>10.60793059912373</v>
      </c>
      <c r="Q321" s="42">
        <v>10.564442105736326</v>
      </c>
      <c r="R321" s="42">
        <v>10.561422323938885</v>
      </c>
      <c r="S321" s="42">
        <v>10.62825424733656</v>
      </c>
      <c r="T321" s="42">
        <v>10.565014997869952</v>
      </c>
      <c r="U321" s="42">
        <v>10.553823029147885</v>
      </c>
      <c r="V321" s="42">
        <v>10.554418771404308</v>
      </c>
      <c r="W321" s="42">
        <v>10.531554591500182</v>
      </c>
      <c r="X321" s="42">
        <v>10.531347270298122</v>
      </c>
      <c r="Y321" s="42">
        <v>10.578924086845291</v>
      </c>
      <c r="Z321" s="42">
        <v>10.5624657794777</v>
      </c>
      <c r="AA321" s="42">
        <v>10.602518609386987</v>
      </c>
      <c r="AB321" s="42">
        <v>10.578358542500116</v>
      </c>
      <c r="AC321" s="42">
        <v>10.638946770669817</v>
      </c>
      <c r="AD321" s="42">
        <v>10.650157266555288</v>
      </c>
      <c r="AE321" s="42">
        <v>10.605848432763283</v>
      </c>
      <c r="AF321" s="42">
        <v>10.640938205593995</v>
      </c>
      <c r="AG321" s="42">
        <v>10.682458325699855</v>
      </c>
      <c r="AH321" s="42">
        <v>10.710952358401922</v>
      </c>
      <c r="AI321" s="42">
        <v>10.715828929390925</v>
      </c>
      <c r="AJ321" s="42">
        <v>10.708507775776294</v>
      </c>
      <c r="AK321" s="42">
        <v>10.708103205833707</v>
      </c>
      <c r="AL321" s="42">
        <v>10.709176334987063</v>
      </c>
      <c r="AM321" s="42">
        <v>10.705358879933012</v>
      </c>
      <c r="AN321" s="42">
        <v>10.687848851543698</v>
      </c>
      <c r="AO321" s="42">
        <v>10.665369393071623</v>
      </c>
      <c r="AP321" s="42">
        <v>10.652054255427352</v>
      </c>
      <c r="AQ321" s="42">
        <v>10.639812696452038</v>
      </c>
      <c r="AR321" s="42">
        <v>10.626052301084878</v>
      </c>
      <c r="AS321" s="42">
        <v>10.594402057257753</v>
      </c>
      <c r="AT321" s="42">
        <v>10.545687224082394</v>
      </c>
      <c r="AU321" s="42">
        <v>10.516140991354177</v>
      </c>
      <c r="AV321" s="42">
        <v>10.497297596992441</v>
      </c>
      <c r="AW321" s="42">
        <v>10.470516642839483</v>
      </c>
      <c r="AX321" s="42">
        <v>10.441162370613274</v>
      </c>
      <c r="AY321" s="42">
        <v>10.414244346344994</v>
      </c>
      <c r="AZ321" s="42">
        <v>10.410861102599531</v>
      </c>
    </row>
    <row r="322" spans="1:52" ht="15.75" x14ac:dyDescent="0.3">
      <c r="A322" s="4" t="s">
        <v>57</v>
      </c>
      <c r="B322" s="42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  <c r="AQ322" s="42"/>
      <c r="AR322" s="42"/>
      <c r="AS322" s="42"/>
      <c r="AT322" s="42"/>
      <c r="AU322" s="42"/>
      <c r="AV322" s="42"/>
      <c r="AW322" s="42"/>
      <c r="AX322" s="42"/>
      <c r="AY322" s="42"/>
      <c r="AZ322" s="42"/>
    </row>
    <row r="323" spans="1:52" ht="15.75" x14ac:dyDescent="0.3">
      <c r="A323" s="4" t="s">
        <v>58</v>
      </c>
      <c r="B323" s="42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  <c r="AQ323" s="42"/>
      <c r="AR323" s="42"/>
      <c r="AS323" s="42"/>
      <c r="AT323" s="42"/>
      <c r="AU323" s="42"/>
      <c r="AV323" s="42"/>
      <c r="AW323" s="42"/>
      <c r="AX323" s="42"/>
      <c r="AY323" s="42"/>
      <c r="AZ323" s="42"/>
    </row>
    <row r="324" spans="1:52" ht="15.75" x14ac:dyDescent="0.3">
      <c r="A324" s="4" t="s">
        <v>59</v>
      </c>
      <c r="B324" s="42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  <c r="AZ324" s="42"/>
    </row>
    <row r="325" spans="1:52" ht="15.75" x14ac:dyDescent="0.3">
      <c r="A325" s="4" t="s">
        <v>161</v>
      </c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  <c r="AZ325" s="42"/>
    </row>
    <row r="326" spans="1:52" ht="15.75" x14ac:dyDescent="0.3">
      <c r="A326" s="10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  <c r="AQ326" s="44"/>
      <c r="AR326" s="44"/>
      <c r="AS326" s="44"/>
      <c r="AT326" s="44"/>
      <c r="AU326" s="44"/>
      <c r="AV326" s="44"/>
      <c r="AW326" s="44"/>
      <c r="AX326" s="44"/>
      <c r="AY326" s="44"/>
      <c r="AZ326" s="44"/>
    </row>
    <row r="327" spans="1:52" ht="15.75" x14ac:dyDescent="0.3">
      <c r="A327" s="10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  <c r="AZ327" s="42"/>
    </row>
    <row r="328" spans="1:52" ht="15.75" x14ac:dyDescent="0.3">
      <c r="A328" s="10" t="s">
        <v>166</v>
      </c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  <c r="AZ328" s="42"/>
    </row>
    <row r="329" spans="1:52" ht="15.75" x14ac:dyDescent="0.3">
      <c r="A329" s="1" t="s">
        <v>130</v>
      </c>
      <c r="B329" s="43">
        <v>11.690134632017921</v>
      </c>
      <c r="C329" s="43">
        <v>12.210366101012012</v>
      </c>
      <c r="D329" s="43">
        <v>12.329746907929986</v>
      </c>
      <c r="E329" s="43">
        <v>11.761647823959578</v>
      </c>
      <c r="F329" s="43">
        <v>12.150510457180706</v>
      </c>
      <c r="G329" s="43">
        <v>11.799050243858566</v>
      </c>
      <c r="H329" s="43">
        <v>12.197924474075334</v>
      </c>
      <c r="I329" s="43">
        <v>12.187087974414823</v>
      </c>
      <c r="J329" s="43">
        <v>11.309040464424967</v>
      </c>
      <c r="K329" s="43">
        <v>12.706024328938652</v>
      </c>
      <c r="L329" s="43">
        <v>12.290290922871307</v>
      </c>
      <c r="M329" s="43">
        <v>12.599475620336776</v>
      </c>
      <c r="N329" s="43">
        <v>12.989095947163548</v>
      </c>
      <c r="O329" s="43">
        <v>13.741817485172763</v>
      </c>
      <c r="P329" s="43">
        <v>14.459169877142772</v>
      </c>
      <c r="Q329" s="43">
        <v>12.866838855105637</v>
      </c>
      <c r="R329" s="43">
        <v>14.111074932778836</v>
      </c>
      <c r="S329" s="43">
        <v>2.3979263934830124</v>
      </c>
      <c r="T329" s="43">
        <v>12.577185284054677</v>
      </c>
      <c r="U329" s="43">
        <v>12.780917101623393</v>
      </c>
      <c r="V329" s="43">
        <v>11.967016084503838</v>
      </c>
      <c r="W329" s="43">
        <v>13.120984222107548</v>
      </c>
      <c r="X329" s="43">
        <v>12.761481358990169</v>
      </c>
      <c r="Y329" s="43">
        <v>13.214992682415884</v>
      </c>
      <c r="Z329" s="43">
        <v>12.806931893975914</v>
      </c>
      <c r="AA329" s="43">
        <v>13.139749211434815</v>
      </c>
      <c r="AB329" s="43">
        <v>13.316337547100266</v>
      </c>
      <c r="AC329" s="43">
        <v>12.747532133861759</v>
      </c>
      <c r="AD329" s="43">
        <v>13.10948835777846</v>
      </c>
      <c r="AE329" s="43">
        <v>12.708026656446034</v>
      </c>
      <c r="AF329" s="43">
        <v>13.036396329137879</v>
      </c>
      <c r="AG329" s="43">
        <v>12.856654232541061</v>
      </c>
      <c r="AH329" s="43">
        <v>11.880346391618936</v>
      </c>
      <c r="AI329" s="43">
        <v>12.472905022365032</v>
      </c>
      <c r="AJ329" s="43">
        <v>11.589727141139184</v>
      </c>
      <c r="AK329" s="43">
        <v>11.625833974840347</v>
      </c>
      <c r="AL329" s="43">
        <v>10.877312242963598</v>
      </c>
      <c r="AM329" s="43">
        <v>10.706073208913219</v>
      </c>
      <c r="AN329" s="43">
        <v>10.566812966095965</v>
      </c>
      <c r="AO329" s="43">
        <v>9.9628871213311427</v>
      </c>
      <c r="AP329" s="43">
        <v>10.096145659329975</v>
      </c>
      <c r="AQ329" s="43">
        <v>10.016365941066795</v>
      </c>
      <c r="AR329" s="43">
        <v>10.552045988446439</v>
      </c>
      <c r="AS329" s="43">
        <v>10.540138482819726</v>
      </c>
      <c r="AT329" s="43">
        <v>8.997226538293523</v>
      </c>
      <c r="AU329" s="43">
        <v>8.8116279638872186</v>
      </c>
      <c r="AV329" s="43">
        <v>8.8558065087506446</v>
      </c>
      <c r="AW329" s="43">
        <v>9.0019526389465483</v>
      </c>
      <c r="AX329" s="43">
        <v>8.6547110368380569</v>
      </c>
      <c r="AY329" s="43">
        <v>8.8269387780757409</v>
      </c>
      <c r="AZ329" s="43">
        <v>9.4902351965918488</v>
      </c>
    </row>
    <row r="330" spans="1:52" ht="15.75" x14ac:dyDescent="0.3">
      <c r="A330" s="3" t="s">
        <v>155</v>
      </c>
      <c r="B330" s="42">
        <v>11.633866818660277</v>
      </c>
      <c r="C330" s="42">
        <v>12.178548917102503</v>
      </c>
      <c r="D330" s="42">
        <v>12.272932991977473</v>
      </c>
      <c r="E330" s="42">
        <v>11.688852920931748</v>
      </c>
      <c r="F330" s="42">
        <v>12.042727900705573</v>
      </c>
      <c r="G330" s="42">
        <v>11.730305786431991</v>
      </c>
      <c r="H330" s="42">
        <v>12.047220171259484</v>
      </c>
      <c r="I330" s="42">
        <v>12.218283902910221</v>
      </c>
      <c r="J330" s="42">
        <v>11.233772058942574</v>
      </c>
      <c r="K330" s="42">
        <v>12.630427581516981</v>
      </c>
      <c r="L330" s="42">
        <v>12.209682458450455</v>
      </c>
      <c r="M330" s="42">
        <v>12.5996738484657</v>
      </c>
      <c r="N330" s="42">
        <v>13.014767015787955</v>
      </c>
      <c r="O330" s="42">
        <v>13.880221812982604</v>
      </c>
      <c r="P330" s="42">
        <v>14.595142356045688</v>
      </c>
      <c r="Q330" s="42">
        <v>12.972172279809801</v>
      </c>
      <c r="R330" s="42">
        <v>14.21915893465564</v>
      </c>
      <c r="S330" s="42">
        <v>0.48892649635990493</v>
      </c>
      <c r="T330" s="42">
        <v>12.481770620187188</v>
      </c>
      <c r="U330" s="42">
        <v>12.732728019114473</v>
      </c>
      <c r="V330" s="42">
        <v>11.876449742999345</v>
      </c>
      <c r="W330" s="42">
        <v>13.053154524171036</v>
      </c>
      <c r="X330" s="42">
        <v>12.675195529013662</v>
      </c>
      <c r="Y330" s="42">
        <v>13.153489664189559</v>
      </c>
      <c r="Z330" s="42">
        <v>12.767767184487298</v>
      </c>
      <c r="AA330" s="42">
        <v>13.023158939557627</v>
      </c>
      <c r="AB330" s="42">
        <v>13.249029911387494</v>
      </c>
      <c r="AC330" s="42">
        <v>12.615017837776385</v>
      </c>
      <c r="AD330" s="42">
        <v>13.005596252594318</v>
      </c>
      <c r="AE330" s="42">
        <v>12.61541305594589</v>
      </c>
      <c r="AF330" s="42">
        <v>12.861021400956997</v>
      </c>
      <c r="AG330" s="42">
        <v>12.678434161652765</v>
      </c>
      <c r="AH330" s="42">
        <v>11.840455978037104</v>
      </c>
      <c r="AI330" s="42">
        <v>12.4500941728916</v>
      </c>
      <c r="AJ330" s="42">
        <v>11.527241428441091</v>
      </c>
      <c r="AK330" s="42">
        <v>11.439518126991155</v>
      </c>
      <c r="AL330" s="42">
        <v>10.628045814202347</v>
      </c>
      <c r="AM330" s="42">
        <v>10.386462291219416</v>
      </c>
      <c r="AN330" s="42">
        <v>10.231558496643661</v>
      </c>
      <c r="AO330" s="42">
        <v>9.5871104425428655</v>
      </c>
      <c r="AP330" s="42">
        <v>9.6870880372180341</v>
      </c>
      <c r="AQ330" s="42">
        <v>9.6465353465949164</v>
      </c>
      <c r="AR330" s="42">
        <v>10.232116749622161</v>
      </c>
      <c r="AS330" s="42">
        <v>9.8762499063578524</v>
      </c>
      <c r="AT330" s="42">
        <v>8.5993786783291473</v>
      </c>
      <c r="AU330" s="42">
        <v>8.2448078448324651</v>
      </c>
      <c r="AV330" s="42">
        <v>8.3367954348602549</v>
      </c>
      <c r="AW330" s="42">
        <v>8.4659639850647306</v>
      </c>
      <c r="AX330" s="42">
        <v>8.1098390814728472</v>
      </c>
      <c r="AY330" s="42">
        <v>8.2666232545434486</v>
      </c>
      <c r="AZ330" s="42">
        <v>9.0033344875915162</v>
      </c>
    </row>
    <row r="331" spans="1:52" ht="15.75" x14ac:dyDescent="0.3">
      <c r="A331" s="4" t="s">
        <v>14</v>
      </c>
      <c r="B331" s="42">
        <v>12.123104610796124</v>
      </c>
      <c r="C331" s="42">
        <v>12.729259110026948</v>
      </c>
      <c r="D331" s="42">
        <v>12.652793446179396</v>
      </c>
      <c r="E331" s="42">
        <v>12.186420495681796</v>
      </c>
      <c r="F331" s="42">
        <v>12.436001097329823</v>
      </c>
      <c r="G331" s="42">
        <v>12.141612888746888</v>
      </c>
      <c r="H331" s="42">
        <v>12.489495529948872</v>
      </c>
      <c r="I331" s="42">
        <v>12.732904804962288</v>
      </c>
      <c r="J331" s="42">
        <v>11.645468562374305</v>
      </c>
      <c r="K331" s="42">
        <v>13.105558238158586</v>
      </c>
      <c r="L331" s="42">
        <v>12.711582605157723</v>
      </c>
      <c r="M331" s="42">
        <v>13.11033147803272</v>
      </c>
      <c r="N331" s="42">
        <v>13.504337476042975</v>
      </c>
      <c r="O331" s="42">
        <v>14.529051828677938</v>
      </c>
      <c r="P331" s="42">
        <v>15.221689587674046</v>
      </c>
      <c r="Q331" s="42">
        <v>13.596353902581063</v>
      </c>
      <c r="R331" s="42">
        <v>14.913035173258509</v>
      </c>
      <c r="S331" s="42">
        <v>-0.87296106684568608</v>
      </c>
      <c r="T331" s="42">
        <v>12.990497347249679</v>
      </c>
      <c r="U331" s="42">
        <v>13.305842519767662</v>
      </c>
      <c r="V331" s="42">
        <v>12.376781341225719</v>
      </c>
      <c r="W331" s="42">
        <v>13.578080220965878</v>
      </c>
      <c r="X331" s="42">
        <v>13.143190962910527</v>
      </c>
      <c r="Y331" s="42">
        <v>13.652823787128566</v>
      </c>
      <c r="Z331" s="42">
        <v>13.270442677495119</v>
      </c>
      <c r="AA331" s="42">
        <v>13.542402247195124</v>
      </c>
      <c r="AB331" s="42">
        <v>13.743366943484917</v>
      </c>
      <c r="AC331" s="42">
        <v>13.008139495750537</v>
      </c>
      <c r="AD331" s="42">
        <v>13.416441188940489</v>
      </c>
      <c r="AE331" s="42">
        <v>12.941603171278773</v>
      </c>
      <c r="AF331" s="42">
        <v>13.250867264612356</v>
      </c>
      <c r="AG331" s="42">
        <v>13.034360414888976</v>
      </c>
      <c r="AH331" s="42">
        <v>12.680122657368416</v>
      </c>
      <c r="AI331" s="42">
        <v>12.729040320947252</v>
      </c>
      <c r="AJ331" s="42">
        <v>11.695313233721617</v>
      </c>
      <c r="AK331" s="42">
        <v>11.80639506488088</v>
      </c>
      <c r="AL331" s="42">
        <v>10.999033903148842</v>
      </c>
      <c r="AM331" s="42">
        <v>10.727532637802438</v>
      </c>
      <c r="AN331" s="42">
        <v>10.581651602808323</v>
      </c>
      <c r="AO331" s="42">
        <v>9.9001537251221539</v>
      </c>
      <c r="AP331" s="42">
        <v>10.003796621263451</v>
      </c>
      <c r="AQ331" s="42">
        <v>9.9855412354219677</v>
      </c>
      <c r="AR331" s="42">
        <v>10.62925708264023</v>
      </c>
      <c r="AS331" s="42">
        <v>10.27200255865505</v>
      </c>
      <c r="AT331" s="42">
        <v>8.9275014439743963</v>
      </c>
      <c r="AU331" s="42">
        <v>8.4907069510856488</v>
      </c>
      <c r="AV331" s="42">
        <v>8.6205668036212835</v>
      </c>
      <c r="AW331" s="42">
        <v>8.8356368398846161</v>
      </c>
      <c r="AX331" s="42">
        <v>8.4746574460074591</v>
      </c>
      <c r="AY331" s="42">
        <v>8.802225385544439</v>
      </c>
      <c r="AZ331" s="42">
        <v>9.5534132012782429</v>
      </c>
    </row>
    <row r="332" spans="1:52" ht="15.75" x14ac:dyDescent="0.3">
      <c r="A332" s="4" t="s">
        <v>23</v>
      </c>
      <c r="B332" s="42">
        <v>7.3594868169537442</v>
      </c>
      <c r="C332" s="42">
        <v>7.2474957792460488</v>
      </c>
      <c r="D332" s="42">
        <v>8.9696776864544656</v>
      </c>
      <c r="E332" s="42">
        <v>7.4176053498204197</v>
      </c>
      <c r="F332" s="42">
        <v>8.676171909812604</v>
      </c>
      <c r="G332" s="42">
        <v>8.2830410944184365</v>
      </c>
      <c r="H332" s="42">
        <v>8.603532086681577</v>
      </c>
      <c r="I332" s="42">
        <v>8.3999006870976523</v>
      </c>
      <c r="J332" s="42">
        <v>8.150272397867127</v>
      </c>
      <c r="K332" s="42">
        <v>9.0998768555475653</v>
      </c>
      <c r="L332" s="42">
        <v>8.5580767866587077</v>
      </c>
      <c r="M332" s="42">
        <v>8.9196226106842786</v>
      </c>
      <c r="N332" s="42">
        <v>9.5351076577449039</v>
      </c>
      <c r="O332" s="42">
        <v>9.2206850315393396</v>
      </c>
      <c r="P332" s="42">
        <v>10.012397092739448</v>
      </c>
      <c r="Q332" s="42">
        <v>8.5814434746555488</v>
      </c>
      <c r="R332" s="42">
        <v>9.540658236582896</v>
      </c>
      <c r="S332" s="42">
        <v>9.646075720816496</v>
      </c>
      <c r="T332" s="42">
        <v>9.0888198716898803</v>
      </c>
      <c r="U332" s="42">
        <v>9.0265040678836552</v>
      </c>
      <c r="V332" s="42">
        <v>8.59742896586725</v>
      </c>
      <c r="W332" s="42">
        <v>9.4622162322981858</v>
      </c>
      <c r="X332" s="42">
        <v>9.4861116518482032</v>
      </c>
      <c r="Y332" s="42">
        <v>9.774843277495826</v>
      </c>
      <c r="Z332" s="42">
        <v>9.2792232067105473</v>
      </c>
      <c r="AA332" s="42">
        <v>9.2956824916872787</v>
      </c>
      <c r="AB332" s="42">
        <v>9.4231851376208073</v>
      </c>
      <c r="AC332" s="42">
        <v>9.2732108557065072</v>
      </c>
      <c r="AD332" s="42">
        <v>9.0896812906124946</v>
      </c>
      <c r="AE332" s="42">
        <v>9.3060550406277951</v>
      </c>
      <c r="AF332" s="42">
        <v>9.0148142528465325</v>
      </c>
      <c r="AG332" s="42">
        <v>9.1993423682362607</v>
      </c>
      <c r="AH332" s="42">
        <v>3.4014490032571749</v>
      </c>
      <c r="AI332" s="42">
        <v>9.5545427099949656</v>
      </c>
      <c r="AJ332" s="42">
        <v>9.7238624155902507</v>
      </c>
      <c r="AK332" s="42">
        <v>7.5851785623002321</v>
      </c>
      <c r="AL332" s="42">
        <v>6.9068602701867068</v>
      </c>
      <c r="AM332" s="42">
        <v>6.9526810970466011</v>
      </c>
      <c r="AN332" s="42">
        <v>6.6550608720141051</v>
      </c>
      <c r="AO332" s="42">
        <v>6.3289908909453407</v>
      </c>
      <c r="AP332" s="42">
        <v>6.3715805257090876</v>
      </c>
      <c r="AQ332" s="42">
        <v>6.1329123004235289</v>
      </c>
      <c r="AR332" s="42">
        <v>6.2281339703109184</v>
      </c>
      <c r="AS332" s="42">
        <v>6.0647837974665846</v>
      </c>
      <c r="AT332" s="42">
        <v>5.4131465097164444</v>
      </c>
      <c r="AU332" s="42">
        <v>5.8619975606519876</v>
      </c>
      <c r="AV332" s="42">
        <v>5.5600469558955217</v>
      </c>
      <c r="AW332" s="42">
        <v>5.2158972197523212</v>
      </c>
      <c r="AX332" s="42">
        <v>5.3026018637386594</v>
      </c>
      <c r="AY332" s="42">
        <v>4.2285271368671324</v>
      </c>
      <c r="AZ332" s="42">
        <v>4.8638162608567912</v>
      </c>
    </row>
    <row r="333" spans="1:52" ht="15.75" x14ac:dyDescent="0.3">
      <c r="A333" s="4" t="s">
        <v>27</v>
      </c>
      <c r="B333" s="42">
        <v>8.9356425632428582</v>
      </c>
      <c r="C333" s="42">
        <v>9.4774509392815531</v>
      </c>
      <c r="D333" s="42">
        <v>7.896888930092044</v>
      </c>
      <c r="E333" s="42">
        <v>0</v>
      </c>
      <c r="F333" s="42">
        <v>0</v>
      </c>
      <c r="G333" s="42">
        <v>0</v>
      </c>
      <c r="H333" s="42">
        <v>18.84848466308345</v>
      </c>
      <c r="I333" s="42">
        <v>14.083575768759777</v>
      </c>
      <c r="J333" s="42">
        <v>11.847806670579532</v>
      </c>
      <c r="K333" s="42">
        <v>13.255887569065463</v>
      </c>
      <c r="L333" s="42">
        <v>14.050702059863575</v>
      </c>
      <c r="M333" s="42">
        <v>12.745931958529887</v>
      </c>
      <c r="N333" s="42">
        <v>13.020020034440179</v>
      </c>
      <c r="O333" s="42">
        <v>14.88383479640264</v>
      </c>
      <c r="P333" s="42">
        <v>14.196334101903904</v>
      </c>
      <c r="Q333" s="42">
        <v>11.944819730309092</v>
      </c>
      <c r="R333" s="42">
        <v>20.794729471001052</v>
      </c>
      <c r="S333" s="42">
        <v>13.356127288225869</v>
      </c>
      <c r="T333" s="42">
        <v>23.374142733744225</v>
      </c>
      <c r="U333" s="42">
        <v>13.248960558037231</v>
      </c>
      <c r="V333" s="42">
        <v>12.122653574348185</v>
      </c>
      <c r="W333" s="42">
        <v>13.916746803623528</v>
      </c>
      <c r="X333" s="42">
        <v>13.308642453015665</v>
      </c>
      <c r="Y333" s="42">
        <v>13.068339401686226</v>
      </c>
      <c r="Z333" s="42">
        <v>13.205328018195617</v>
      </c>
      <c r="AA333" s="42">
        <v>13.539995178857911</v>
      </c>
      <c r="AB333" s="42">
        <v>11.545081310408575</v>
      </c>
      <c r="AC333" s="42">
        <v>9.3731048952451452</v>
      </c>
      <c r="AD333" s="42">
        <v>13.894376939482878</v>
      </c>
      <c r="AE333" s="42">
        <v>10.105395678486618</v>
      </c>
      <c r="AF333" s="42">
        <v>12.50421692329612</v>
      </c>
      <c r="AG333" s="42">
        <v>13.134313046060628</v>
      </c>
      <c r="AH333" s="42">
        <v>9.2742759078365307</v>
      </c>
      <c r="AI333" s="42">
        <v>1.7949343505339808</v>
      </c>
      <c r="AJ333" s="42">
        <v>9.1161905384741821</v>
      </c>
      <c r="AK333" s="42">
        <v>11.969389258127945</v>
      </c>
      <c r="AL333" s="42">
        <v>10.940535610276335</v>
      </c>
      <c r="AM333" s="42">
        <v>10.983687892227227</v>
      </c>
      <c r="AN333" s="42">
        <v>10.483265543668592</v>
      </c>
      <c r="AO333" s="42">
        <v>10.025378775050783</v>
      </c>
      <c r="AP333" s="42">
        <v>10.015252023460333</v>
      </c>
      <c r="AQ333" s="42">
        <v>8.5535694165839349</v>
      </c>
      <c r="AR333" s="42">
        <v>6.8312045060381266</v>
      </c>
      <c r="AS333" s="42">
        <v>4.3242362376740402E-2</v>
      </c>
      <c r="AT333" s="42">
        <v>3.8910507778490408E-2</v>
      </c>
      <c r="AU333" s="42">
        <v>4.3853628809316397E-2</v>
      </c>
      <c r="AV333" s="42">
        <v>4.9042369521705827E-2</v>
      </c>
      <c r="AW333" s="42">
        <v>5.5525187216548498E-2</v>
      </c>
      <c r="AX333" s="42">
        <v>0.13308456844314762</v>
      </c>
      <c r="AY333" s="42">
        <v>13.975954254103939</v>
      </c>
      <c r="AZ333" s="42">
        <v>16.071697436816645</v>
      </c>
    </row>
    <row r="334" spans="1:52" ht="15.75" x14ac:dyDescent="0.3">
      <c r="A334" s="3" t="s">
        <v>89</v>
      </c>
      <c r="B334" s="42">
        <v>17.853852344837264</v>
      </c>
      <c r="C334" s="42">
        <v>18.309730541586958</v>
      </c>
      <c r="D334" s="42">
        <v>18.855427046800244</v>
      </c>
      <c r="E334" s="42">
        <v>18.587548469426938</v>
      </c>
      <c r="F334" s="42">
        <v>19.347932866237173</v>
      </c>
      <c r="G334" s="42">
        <v>18.547170429026302</v>
      </c>
      <c r="H334" s="42">
        <v>18.934186878708839</v>
      </c>
      <c r="I334" s="42">
        <v>16.742420659611838</v>
      </c>
      <c r="J334" s="42">
        <v>18.628780009879996</v>
      </c>
      <c r="K334" s="42">
        <v>19.578345283544277</v>
      </c>
      <c r="L334" s="42">
        <v>20.069790043168283</v>
      </c>
      <c r="M334" s="42">
        <v>19.712940554717033</v>
      </c>
      <c r="N334" s="42">
        <v>19.666906165571525</v>
      </c>
      <c r="O334" s="42">
        <v>20.553846111787177</v>
      </c>
      <c r="P334" s="42">
        <v>20.830008054940965</v>
      </c>
      <c r="Q334" s="42">
        <v>19.545701722880139</v>
      </c>
      <c r="R334" s="42">
        <v>21.443420651904365</v>
      </c>
      <c r="S334" s="42">
        <v>20.691641045968385</v>
      </c>
      <c r="T334" s="42">
        <v>20.713254830575448</v>
      </c>
      <c r="U334" s="42">
        <v>20.786740070173678</v>
      </c>
      <c r="V334" s="42">
        <v>20.374054319326451</v>
      </c>
      <c r="W334" s="42">
        <v>20.995783003533401</v>
      </c>
      <c r="X334" s="42">
        <v>21.051929168161614</v>
      </c>
      <c r="Y334" s="42">
        <v>20.92395607607002</v>
      </c>
      <c r="Z334" s="42">
        <v>20.031098921933069</v>
      </c>
      <c r="AA334" s="42">
        <v>21.793183698662816</v>
      </c>
      <c r="AB334" s="42">
        <v>20.92730403255025</v>
      </c>
      <c r="AC334" s="42">
        <v>21.135482592370046</v>
      </c>
      <c r="AD334" s="42">
        <v>20.92618099973631</v>
      </c>
      <c r="AE334" s="42">
        <v>20.049442303760369</v>
      </c>
      <c r="AF334" s="42">
        <v>21.813212470355552</v>
      </c>
      <c r="AG334" s="42">
        <v>21.259171985487253</v>
      </c>
      <c r="AH334" s="42">
        <v>16.970500298630082</v>
      </c>
      <c r="AI334" s="42">
        <v>16.784806880354182</v>
      </c>
      <c r="AJ334" s="42">
        <v>15.844406875058571</v>
      </c>
      <c r="AK334" s="42">
        <v>17.42853064729902</v>
      </c>
      <c r="AL334" s="42">
        <v>17.166230512948292</v>
      </c>
      <c r="AM334" s="42">
        <v>16.935061391165572</v>
      </c>
      <c r="AN334" s="42">
        <v>16.767714208109922</v>
      </c>
      <c r="AO334" s="42">
        <v>16.301390721816205</v>
      </c>
      <c r="AP334" s="42">
        <v>16.391191751632544</v>
      </c>
      <c r="AQ334" s="42">
        <v>16.03199462567272</v>
      </c>
      <c r="AR334" s="42">
        <v>15.932262928166518</v>
      </c>
      <c r="AS334" s="42">
        <v>22.696354392129468</v>
      </c>
      <c r="AT334" s="42">
        <v>15.027960696258479</v>
      </c>
      <c r="AU334" s="42">
        <v>15.385491232525176</v>
      </c>
      <c r="AV334" s="42">
        <v>15.365594524388689</v>
      </c>
      <c r="AW334" s="42">
        <v>15.306173505456734</v>
      </c>
      <c r="AX334" s="42">
        <v>15.126748766672502</v>
      </c>
      <c r="AY334" s="42">
        <v>15.072355856883327</v>
      </c>
      <c r="AZ334" s="42">
        <v>15.312889230334845</v>
      </c>
    </row>
    <row r="335" spans="1:52" ht="15.75" x14ac:dyDescent="0.3">
      <c r="A335" s="4" t="s">
        <v>156</v>
      </c>
      <c r="B335" s="42">
        <v>23.907226966944275</v>
      </c>
      <c r="C335" s="42">
        <v>24.075054786574274</v>
      </c>
      <c r="D335" s="42">
        <v>25.205678536745705</v>
      </c>
      <c r="E335" s="42">
        <v>25.292936492907867</v>
      </c>
      <c r="F335" s="42">
        <v>26.394711874176732</v>
      </c>
      <c r="G335" s="42">
        <v>24.84503169527661</v>
      </c>
      <c r="H335" s="42">
        <v>24.985216885848622</v>
      </c>
      <c r="I335" s="42">
        <v>19.03371321058286</v>
      </c>
      <c r="J335" s="42">
        <v>26.533479458372344</v>
      </c>
      <c r="K335" s="42">
        <v>26.022628529304267</v>
      </c>
      <c r="L335" s="42">
        <v>28.398465377497871</v>
      </c>
      <c r="M335" s="42">
        <v>27.217255759497963</v>
      </c>
      <c r="N335" s="42">
        <v>26.701759830882459</v>
      </c>
      <c r="O335" s="42">
        <v>29.107983665257414</v>
      </c>
      <c r="P335" s="42">
        <v>28.142471676600817</v>
      </c>
      <c r="Q335" s="42">
        <v>27.902517548061542</v>
      </c>
      <c r="R335" s="42">
        <v>30.367102338112293</v>
      </c>
      <c r="S335" s="42">
        <v>28.278666919937091</v>
      </c>
      <c r="T335" s="42">
        <v>28.966261429075413</v>
      </c>
      <c r="U335" s="42">
        <v>29.273483938468772</v>
      </c>
      <c r="V335" s="42">
        <v>30.059756503107895</v>
      </c>
      <c r="W335" s="42">
        <v>29.27991228431226</v>
      </c>
      <c r="X335" s="42">
        <v>30.147999470066811</v>
      </c>
      <c r="Y335" s="42">
        <v>28.930848418937703</v>
      </c>
      <c r="Z335" s="42">
        <v>27.202246058178684</v>
      </c>
      <c r="AA335" s="42">
        <v>30.704844205099587</v>
      </c>
      <c r="AB335" s="42">
        <v>28.509840962122365</v>
      </c>
      <c r="AC335" s="42">
        <v>29.677017429892647</v>
      </c>
      <c r="AD335" s="42">
        <v>28.378362728621482</v>
      </c>
      <c r="AE335" s="42">
        <v>26.957181701189132</v>
      </c>
      <c r="AF335" s="42">
        <v>30.611578199350138</v>
      </c>
      <c r="AG335" s="42">
        <v>29.680202499306976</v>
      </c>
      <c r="AH335" s="42">
        <v>21.177929298551682</v>
      </c>
      <c r="AI335" s="42">
        <v>20.136330574798261</v>
      </c>
      <c r="AJ335" s="42">
        <v>21.064301138506771</v>
      </c>
      <c r="AK335" s="42">
        <v>20.27210133408483</v>
      </c>
      <c r="AL335" s="42">
        <v>20.234866122842998</v>
      </c>
      <c r="AM335" s="42">
        <v>19.117597517164096</v>
      </c>
      <c r="AN335" s="42">
        <v>18.781327187887381</v>
      </c>
      <c r="AO335" s="42">
        <v>18.427689141769058</v>
      </c>
      <c r="AP335" s="42">
        <v>18.177492877110016</v>
      </c>
      <c r="AQ335" s="42">
        <v>18.17607918609114</v>
      </c>
      <c r="AR335" s="42">
        <v>17.203699948172343</v>
      </c>
      <c r="AS335" s="42">
        <v>35.024302642670698</v>
      </c>
      <c r="AT335" s="42">
        <v>17.496641006629353</v>
      </c>
      <c r="AU335" s="42">
        <v>16.323977317206253</v>
      </c>
      <c r="AV335" s="42">
        <v>17.256834126609359</v>
      </c>
      <c r="AW335" s="42">
        <v>16.36946812848381</v>
      </c>
      <c r="AX335" s="42">
        <v>16.679757651927293</v>
      </c>
      <c r="AY335" s="42">
        <v>15.890087015220431</v>
      </c>
      <c r="AZ335" s="42">
        <v>16.398583354063579</v>
      </c>
    </row>
    <row r="336" spans="1:52" ht="15.75" x14ac:dyDescent="0.3">
      <c r="A336" s="4" t="s">
        <v>34</v>
      </c>
      <c r="B336" s="42">
        <v>14.670560409548175</v>
      </c>
      <c r="C336" s="42">
        <v>15.166770788853738</v>
      </c>
      <c r="D336" s="42">
        <v>15.270946164528908</v>
      </c>
      <c r="E336" s="42">
        <v>14.743004062240612</v>
      </c>
      <c r="F336" s="42">
        <v>15.232524002095008</v>
      </c>
      <c r="G336" s="42">
        <v>14.719994388530649</v>
      </c>
      <c r="H336" s="42">
        <v>15.234217618788962</v>
      </c>
      <c r="I336" s="42">
        <v>15.348264221762751</v>
      </c>
      <c r="J336" s="42">
        <v>13.768984960668723</v>
      </c>
      <c r="K336" s="42">
        <v>15.619152513736825</v>
      </c>
      <c r="L336" s="42">
        <v>14.847520858576596</v>
      </c>
      <c r="M336" s="42">
        <v>14.937492421303206</v>
      </c>
      <c r="N336" s="42">
        <v>15.248225586549216</v>
      </c>
      <c r="O336" s="42">
        <v>15.181186064380263</v>
      </c>
      <c r="P336" s="42">
        <v>16.169783799498017</v>
      </c>
      <c r="Q336" s="42">
        <v>14.212578896654414</v>
      </c>
      <c r="R336" s="42">
        <v>15.748954156994932</v>
      </c>
      <c r="S336" s="42">
        <v>15.749634957719959</v>
      </c>
      <c r="T336" s="42">
        <v>15.284540578389471</v>
      </c>
      <c r="U336" s="42">
        <v>15.318036019596246</v>
      </c>
      <c r="V336" s="42">
        <v>14.286287106914491</v>
      </c>
      <c r="W336" s="42">
        <v>15.855280029632468</v>
      </c>
      <c r="X336" s="42">
        <v>15.307462632103411</v>
      </c>
      <c r="Y336" s="42">
        <v>15.765149697193516</v>
      </c>
      <c r="Z336" s="42">
        <v>15.376278813214467</v>
      </c>
      <c r="AA336" s="42">
        <v>15.956784836316855</v>
      </c>
      <c r="AB336" s="42">
        <v>15.921118069324567</v>
      </c>
      <c r="AC336" s="42">
        <v>15.407986604349599</v>
      </c>
      <c r="AD336" s="42">
        <v>15.89492003040937</v>
      </c>
      <c r="AE336" s="42">
        <v>15.349208134382554</v>
      </c>
      <c r="AF336" s="42">
        <v>15.889509789066665</v>
      </c>
      <c r="AG336" s="42">
        <v>15.791662347984355</v>
      </c>
      <c r="AH336" s="42">
        <v>14.300424028231697</v>
      </c>
      <c r="AI336" s="42">
        <v>14.705354949340839</v>
      </c>
      <c r="AJ336" s="42">
        <v>12.696192414906671</v>
      </c>
      <c r="AK336" s="42">
        <v>15.711253876882532</v>
      </c>
      <c r="AL336" s="42">
        <v>15.244597758637822</v>
      </c>
      <c r="AM336" s="42">
        <v>15.538402786476036</v>
      </c>
      <c r="AN336" s="42">
        <v>15.457891243455769</v>
      </c>
      <c r="AO336" s="42">
        <v>14.902948981030796</v>
      </c>
      <c r="AP336" s="42">
        <v>15.225298214990783</v>
      </c>
      <c r="AQ336" s="42">
        <v>14.617459114410526</v>
      </c>
      <c r="AR336" s="42">
        <v>15.101708378120614</v>
      </c>
      <c r="AS336" s="42">
        <v>14.888619427968674</v>
      </c>
      <c r="AT336" s="42">
        <v>13.484017246838629</v>
      </c>
      <c r="AU336" s="42">
        <v>14.804132935285041</v>
      </c>
      <c r="AV336" s="42">
        <v>14.190223006169699</v>
      </c>
      <c r="AW336" s="42">
        <v>14.635850229498793</v>
      </c>
      <c r="AX336" s="42">
        <v>14.143792958247117</v>
      </c>
      <c r="AY336" s="42">
        <v>14.557678203019425</v>
      </c>
      <c r="AZ336" s="42">
        <v>14.623501095956424</v>
      </c>
    </row>
    <row r="337" spans="1:52" ht="15.75" x14ac:dyDescent="0.3">
      <c r="A337" s="4" t="s">
        <v>35</v>
      </c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  <c r="AZ337" s="42"/>
    </row>
    <row r="338" spans="1:52" ht="15.75" x14ac:dyDescent="0.3">
      <c r="A338" s="4" t="s">
        <v>36</v>
      </c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  <c r="AZ338" s="42"/>
    </row>
    <row r="339" spans="1:52" ht="15.75" x14ac:dyDescent="0.3">
      <c r="A339" s="4" t="s">
        <v>38</v>
      </c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  <c r="AZ339" s="42"/>
    </row>
    <row r="340" spans="1:52" ht="15.75" x14ac:dyDescent="0.3">
      <c r="A340" s="4" t="s">
        <v>157</v>
      </c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  <c r="AZ340" s="42"/>
    </row>
    <row r="341" spans="1:52" ht="15.75" x14ac:dyDescent="0.3">
      <c r="A341" s="4" t="s">
        <v>158</v>
      </c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  <c r="AZ341" s="42"/>
    </row>
    <row r="342" spans="1:52" ht="15.75" x14ac:dyDescent="0.3">
      <c r="A342" s="4" t="s">
        <v>159</v>
      </c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  <c r="AZ342" s="42"/>
    </row>
    <row r="343" spans="1:52" ht="15.75" x14ac:dyDescent="0.3">
      <c r="A343" s="3" t="s">
        <v>160</v>
      </c>
      <c r="B343" s="42">
        <v>10.415177772242105</v>
      </c>
      <c r="C343" s="42">
        <v>10.721342248495567</v>
      </c>
      <c r="D343" s="42">
        <v>10.901667819257957</v>
      </c>
      <c r="E343" s="42">
        <v>10.372348527323757</v>
      </c>
      <c r="F343" s="42">
        <v>10.906039064021689</v>
      </c>
      <c r="G343" s="42">
        <v>10.332105586619621</v>
      </c>
      <c r="H343" s="42">
        <v>11.402919124343972</v>
      </c>
      <c r="I343" s="42">
        <v>10.574155462409021</v>
      </c>
      <c r="J343" s="42">
        <v>9.6945680817569588</v>
      </c>
      <c r="K343" s="42">
        <v>11.228305394530029</v>
      </c>
      <c r="L343" s="42">
        <v>10.553404275560315</v>
      </c>
      <c r="M343" s="42">
        <v>10.3944759729239</v>
      </c>
      <c r="N343" s="42">
        <v>10.689056382240894</v>
      </c>
      <c r="O343" s="42">
        <v>10.485689968678763</v>
      </c>
      <c r="P343" s="42">
        <v>11.361494320921588</v>
      </c>
      <c r="Q343" s="42">
        <v>9.8827699766129964</v>
      </c>
      <c r="R343" s="42">
        <v>10.852650329316328</v>
      </c>
      <c r="S343" s="42">
        <v>11.131698997026424</v>
      </c>
      <c r="T343" s="42">
        <v>10.571245927985958</v>
      </c>
      <c r="U343" s="42">
        <v>10.427245861426815</v>
      </c>
      <c r="V343" s="42">
        <v>9.7705219172264339</v>
      </c>
      <c r="W343" s="42">
        <v>10.906799375099169</v>
      </c>
      <c r="X343" s="42">
        <v>10.518800421546802</v>
      </c>
      <c r="Y343" s="42">
        <v>10.938203674510099</v>
      </c>
      <c r="Z343" s="42">
        <v>10.499743729807154</v>
      </c>
      <c r="AA343" s="42">
        <v>10.89114406649103</v>
      </c>
      <c r="AB343" s="42">
        <v>10.988948206796278</v>
      </c>
      <c r="AC343" s="42">
        <v>10.618217145768918</v>
      </c>
      <c r="AD343" s="42">
        <v>10.912778822491163</v>
      </c>
      <c r="AE343" s="42">
        <v>10.552066791719316</v>
      </c>
      <c r="AF343" s="42">
        <v>10.955783154581512</v>
      </c>
      <c r="AG343" s="42">
        <v>10.921010639076014</v>
      </c>
      <c r="AH343" s="42">
        <v>10.126828896668611</v>
      </c>
      <c r="AI343" s="42">
        <v>10.88627686106817</v>
      </c>
      <c r="AJ343" s="42">
        <v>10.389654048332144</v>
      </c>
      <c r="AK343" s="42">
        <v>10.883382324932107</v>
      </c>
      <c r="AL343" s="42">
        <v>10.466279284937601</v>
      </c>
      <c r="AM343" s="42">
        <v>10.870932322812692</v>
      </c>
      <c r="AN343" s="42">
        <v>10.788912369690385</v>
      </c>
      <c r="AO343" s="42">
        <v>10.383141559737632</v>
      </c>
      <c r="AP343" s="42">
        <v>10.738485953105592</v>
      </c>
      <c r="AQ343" s="42">
        <v>10.368957964789436</v>
      </c>
      <c r="AR343" s="42">
        <v>10.742827660706393</v>
      </c>
      <c r="AS343" s="42">
        <v>10.515979399657839</v>
      </c>
      <c r="AT343" s="42">
        <v>9.5669460735121845</v>
      </c>
      <c r="AU343" s="42">
        <v>10.554762147912092</v>
      </c>
      <c r="AV343" s="42">
        <v>10.202038748372974</v>
      </c>
      <c r="AW343" s="42">
        <v>10.551581837377443</v>
      </c>
      <c r="AX343" s="42">
        <v>10.154435315093803</v>
      </c>
      <c r="AY343" s="42">
        <v>10.517482353136414</v>
      </c>
      <c r="AZ343" s="42">
        <v>10.70645266500124</v>
      </c>
    </row>
    <row r="344" spans="1:52" ht="15.75" x14ac:dyDescent="0.3">
      <c r="A344" s="4" t="s">
        <v>57</v>
      </c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  <c r="AZ344" s="42"/>
    </row>
    <row r="345" spans="1:52" ht="15.75" x14ac:dyDescent="0.3">
      <c r="A345" s="4" t="s">
        <v>58</v>
      </c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  <c r="AZ345" s="42"/>
    </row>
    <row r="346" spans="1:52" ht="15.75" x14ac:dyDescent="0.3">
      <c r="A346" s="4" t="s">
        <v>59</v>
      </c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  <c r="AZ346" s="42"/>
    </row>
    <row r="347" spans="1:52" ht="15.75" x14ac:dyDescent="0.3">
      <c r="A347" s="4" t="s">
        <v>161</v>
      </c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  <c r="AZ347" s="42"/>
    </row>
    <row r="348" spans="1:52" ht="15.75" x14ac:dyDescent="0.3">
      <c r="A348" s="4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  <c r="AZ348" s="42"/>
    </row>
    <row r="349" spans="1:52" ht="15.75" x14ac:dyDescent="0.3">
      <c r="A349" s="4"/>
      <c r="B349" s="46">
        <v>42887</v>
      </c>
      <c r="C349" s="46">
        <v>42917</v>
      </c>
      <c r="D349" s="46">
        <v>42948</v>
      </c>
      <c r="E349" s="46">
        <v>42979</v>
      </c>
      <c r="F349" s="46">
        <v>43009</v>
      </c>
      <c r="G349" s="46">
        <v>43040</v>
      </c>
      <c r="H349" s="46">
        <v>43070</v>
      </c>
      <c r="I349" s="46">
        <v>43101</v>
      </c>
      <c r="J349" s="46">
        <v>43132</v>
      </c>
      <c r="K349" s="46">
        <v>43160</v>
      </c>
      <c r="L349" s="46">
        <v>43191</v>
      </c>
      <c r="M349" s="46">
        <v>43221</v>
      </c>
      <c r="N349" s="46">
        <v>43252</v>
      </c>
      <c r="O349" s="46">
        <v>43282</v>
      </c>
      <c r="P349" s="46">
        <v>43313</v>
      </c>
      <c r="Q349" s="46">
        <v>43344</v>
      </c>
      <c r="R349" s="46">
        <v>43374</v>
      </c>
      <c r="S349" s="46">
        <v>43405</v>
      </c>
      <c r="T349" s="46">
        <v>43435</v>
      </c>
      <c r="U349" s="46">
        <v>43466</v>
      </c>
      <c r="V349" s="46">
        <v>43497</v>
      </c>
      <c r="W349" s="46">
        <v>43525</v>
      </c>
      <c r="X349" s="46">
        <v>43556</v>
      </c>
      <c r="Y349" s="46">
        <v>43586</v>
      </c>
      <c r="Z349" s="46">
        <v>43617</v>
      </c>
      <c r="AA349" s="46">
        <v>43647</v>
      </c>
      <c r="AB349" s="46">
        <v>43678</v>
      </c>
      <c r="AC349" s="46">
        <v>43709</v>
      </c>
      <c r="AD349" s="46">
        <v>43739</v>
      </c>
      <c r="AE349" s="46">
        <v>43770</v>
      </c>
      <c r="AF349" s="46">
        <v>43800</v>
      </c>
      <c r="AG349" s="46">
        <v>43831</v>
      </c>
      <c r="AH349" s="46">
        <v>43862</v>
      </c>
      <c r="AI349" s="46">
        <v>43891</v>
      </c>
      <c r="AJ349" s="46">
        <v>43922</v>
      </c>
      <c r="AK349" s="46">
        <v>43952</v>
      </c>
      <c r="AL349" s="46">
        <v>43983</v>
      </c>
      <c r="AM349" s="46">
        <v>44013</v>
      </c>
      <c r="AN349" s="46">
        <v>44044</v>
      </c>
      <c r="AO349" s="46">
        <v>44075</v>
      </c>
      <c r="AP349" s="46">
        <v>44105</v>
      </c>
      <c r="AQ349" s="46">
        <v>44136</v>
      </c>
      <c r="AR349" s="46">
        <v>44166</v>
      </c>
      <c r="AS349" s="46">
        <v>44197</v>
      </c>
      <c r="AT349" s="46">
        <v>44228</v>
      </c>
      <c r="AU349" s="46">
        <v>44256</v>
      </c>
      <c r="AV349" s="46">
        <v>44287</v>
      </c>
      <c r="AW349" s="46">
        <v>44317</v>
      </c>
      <c r="AX349" s="46">
        <v>44348</v>
      </c>
      <c r="AY349" s="46">
        <v>44378</v>
      </c>
      <c r="AZ349" s="46">
        <v>44409</v>
      </c>
    </row>
    <row r="350" spans="1:52" ht="15.75" x14ac:dyDescent="0.3">
      <c r="A350" s="4"/>
      <c r="B350" s="48"/>
      <c r="C350" s="48"/>
      <c r="D350" s="48"/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48"/>
      <c r="AM350" s="48"/>
      <c r="AN350" s="48"/>
      <c r="AO350" s="48"/>
      <c r="AP350" s="48"/>
      <c r="AQ350" s="48"/>
      <c r="AR350" s="48"/>
      <c r="AS350" s="48"/>
      <c r="AT350" s="48"/>
      <c r="AU350" s="48"/>
      <c r="AV350" s="48"/>
      <c r="AW350" s="48"/>
      <c r="AX350" s="48"/>
      <c r="AY350" s="48"/>
      <c r="AZ350" s="48"/>
    </row>
    <row r="351" spans="1:52" ht="15.75" x14ac:dyDescent="0.3">
      <c r="A351" s="10" t="s">
        <v>167</v>
      </c>
      <c r="B351" s="41">
        <v>4.8321632788223754</v>
      </c>
      <c r="C351" s="41">
        <v>5.1058881918363452</v>
      </c>
      <c r="D351" s="41">
        <v>5.3612018692320271</v>
      </c>
      <c r="E351" s="41">
        <v>5.5861850950054599</v>
      </c>
      <c r="F351" s="41">
        <v>5.7863738562196776</v>
      </c>
      <c r="G351" s="41">
        <v>5.9203175348240151</v>
      </c>
      <c r="H351" s="41">
        <v>6.0187240211410495</v>
      </c>
      <c r="I351" s="41">
        <v>6.1239673343574967</v>
      </c>
      <c r="J351" s="41">
        <v>6.2034809026306803</v>
      </c>
      <c r="K351" s="41">
        <v>6.2845912624769946</v>
      </c>
      <c r="L351" s="41">
        <v>6.3421242697354332</v>
      </c>
      <c r="M351" s="41">
        <v>6.4308243299925971</v>
      </c>
      <c r="N351" s="41">
        <v>6.5513564403561197</v>
      </c>
      <c r="O351" s="41">
        <v>6.6806140845790312</v>
      </c>
      <c r="P351" s="41">
        <v>6.8524153348783088</v>
      </c>
      <c r="Q351" s="41">
        <v>7.0206606235309641</v>
      </c>
      <c r="R351" s="41">
        <v>7.1852496168460931</v>
      </c>
      <c r="S351" s="41">
        <v>7.360159282333635</v>
      </c>
      <c r="T351" s="41">
        <v>7.5091897018932512</v>
      </c>
      <c r="U351" s="41">
        <v>7.6218639860973454</v>
      </c>
      <c r="V351" s="41">
        <v>7.730330545919287</v>
      </c>
      <c r="W351" s="41">
        <v>7.8468615538388864</v>
      </c>
      <c r="X351" s="41">
        <v>7.963342025788779</v>
      </c>
      <c r="Y351" s="41">
        <v>8.0610524381867528</v>
      </c>
      <c r="Z351" s="41">
        <v>8.1172238807309043</v>
      </c>
      <c r="AA351" s="41">
        <v>8.1220189196810075</v>
      </c>
      <c r="AB351" s="41">
        <v>8.1124954485133358</v>
      </c>
      <c r="AC351" s="41">
        <v>8.0893607046259355</v>
      </c>
      <c r="AD351" s="41">
        <v>8.1129611441146903</v>
      </c>
      <c r="AE351" s="41">
        <v>8.0979051104225253</v>
      </c>
      <c r="AF351" s="41">
        <v>8.0649414456327051</v>
      </c>
      <c r="AG351" s="41">
        <v>8.0375043992526702</v>
      </c>
      <c r="AH351" s="41">
        <v>8.0094689911394106</v>
      </c>
      <c r="AI351" s="41">
        <v>7.9295339529644417</v>
      </c>
      <c r="AJ351" s="41">
        <v>7.851585526256212</v>
      </c>
      <c r="AK351" s="41">
        <v>7.7455232030406176</v>
      </c>
      <c r="AL351" s="41">
        <v>7.5871526099022955</v>
      </c>
      <c r="AM351" s="41">
        <v>7.4219340769983404</v>
      </c>
      <c r="AN351" s="41">
        <v>7.2294083978669752</v>
      </c>
      <c r="AO351" s="41">
        <v>7.0662416951049565</v>
      </c>
      <c r="AP351" s="41">
        <v>6.8160425170332255</v>
      </c>
      <c r="AQ351" s="41">
        <v>6.5924783380269263</v>
      </c>
      <c r="AR351" s="41">
        <v>6.389754642110927</v>
      </c>
      <c r="AS351" s="41">
        <v>6.1869368778710836</v>
      </c>
      <c r="AT351" s="41">
        <v>5.959423041110707</v>
      </c>
      <c r="AU351" s="41">
        <v>5.6653643985116569</v>
      </c>
      <c r="AV351" s="41">
        <v>5.3878754381817719</v>
      </c>
      <c r="AW351" s="41">
        <v>5.1409978093991819</v>
      </c>
      <c r="AX351" s="41">
        <v>4.923834721268153</v>
      </c>
      <c r="AY351" s="41">
        <v>4.7568718918242885</v>
      </c>
      <c r="AZ351" s="41">
        <v>4.6415301104820079</v>
      </c>
    </row>
    <row r="352" spans="1:52" ht="15.75" x14ac:dyDescent="0.3">
      <c r="A352" s="10" t="s">
        <v>168</v>
      </c>
      <c r="B352" s="42">
        <v>5.6081499574317588</v>
      </c>
      <c r="C352" s="42">
        <v>5.6028597424914723</v>
      </c>
      <c r="D352" s="42">
        <v>5.5902724321806749</v>
      </c>
      <c r="E352" s="42">
        <v>5.5851306570592225</v>
      </c>
      <c r="F352" s="42">
        <v>5.602672666798906</v>
      </c>
      <c r="G352" s="42">
        <v>5.6268328413353785</v>
      </c>
      <c r="H352" s="42">
        <v>5.6349087659996551</v>
      </c>
      <c r="I352" s="42">
        <v>5.6226545086359128</v>
      </c>
      <c r="J352" s="42">
        <v>5.622811734256933</v>
      </c>
      <c r="K352" s="42">
        <v>5.6302391345191198</v>
      </c>
      <c r="L352" s="42">
        <v>5.6575925626802421</v>
      </c>
      <c r="M352" s="42">
        <v>5.6273706607208132</v>
      </c>
      <c r="N352" s="42">
        <v>5.6131922427834127</v>
      </c>
      <c r="O352" s="42">
        <v>5.6153462296775762</v>
      </c>
      <c r="P352" s="42">
        <v>5.6327505197826611</v>
      </c>
      <c r="Q352" s="42">
        <v>5.5558589151941389</v>
      </c>
      <c r="R352" s="42">
        <v>5.541361574623032</v>
      </c>
      <c r="S352" s="42">
        <v>4.5254440730976988</v>
      </c>
      <c r="T352" s="42">
        <v>4.4175445113720189</v>
      </c>
      <c r="U352" s="42">
        <v>4.3481858199289753</v>
      </c>
      <c r="V352" s="42">
        <v>4.292873856959158</v>
      </c>
      <c r="W352" s="42">
        <v>4.220453864184222</v>
      </c>
      <c r="X352" s="42">
        <v>4.139827004489816</v>
      </c>
      <c r="Y352" s="42">
        <v>4.1025675836136681</v>
      </c>
      <c r="Z352" s="42">
        <v>4.0355458633409516</v>
      </c>
      <c r="AA352" s="42">
        <v>4.0014445951751814</v>
      </c>
      <c r="AB352" s="42">
        <v>3.9372811100625782</v>
      </c>
      <c r="AC352" s="42">
        <v>3.9639706071833434</v>
      </c>
      <c r="AD352" s="42">
        <v>3.8952263689394684</v>
      </c>
      <c r="AE352" s="42">
        <v>4.7099622547963804</v>
      </c>
      <c r="AF352" s="42">
        <v>4.7892093280077273</v>
      </c>
      <c r="AG352" s="42">
        <v>4.8299876423504724</v>
      </c>
      <c r="AH352" s="42">
        <v>4.8400279880764323</v>
      </c>
      <c r="AI352" s="42">
        <v>4.8540786309201467</v>
      </c>
      <c r="AJ352" s="42">
        <v>4.8409837038414043</v>
      </c>
      <c r="AK352" s="42">
        <v>4.8205252003063848</v>
      </c>
      <c r="AL352" s="42">
        <v>4.8209708480580762</v>
      </c>
      <c r="AM352" s="42">
        <v>4.7772589976188371</v>
      </c>
      <c r="AN352" s="42">
        <v>4.7430367649153267</v>
      </c>
      <c r="AO352" s="42">
        <v>4.6813078516904181</v>
      </c>
      <c r="AP352" s="42">
        <v>4.6757865404975254</v>
      </c>
      <c r="AQ352" s="42">
        <v>4.6873988653235044</v>
      </c>
      <c r="AR352" s="42">
        <v>4.687516566174037</v>
      </c>
      <c r="AS352" s="42">
        <v>4.7014160654264376</v>
      </c>
      <c r="AT352" s="42">
        <v>4.6924557372703379</v>
      </c>
      <c r="AU352" s="42">
        <v>4.6939621033644139</v>
      </c>
      <c r="AV352" s="42">
        <v>4.7365126910711899</v>
      </c>
      <c r="AW352" s="42">
        <v>4.7590916368265104</v>
      </c>
      <c r="AX352" s="42">
        <v>4.7896578953428035</v>
      </c>
      <c r="AY352" s="42">
        <v>4.7947188505582856</v>
      </c>
      <c r="AZ352" s="42">
        <v>4.8204374376121892</v>
      </c>
    </row>
    <row r="353" spans="1:52" ht="15.75" x14ac:dyDescent="0.3">
      <c r="A353" s="4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  <c r="AZ353" s="42"/>
    </row>
    <row r="354" spans="1:52" ht="15.75" x14ac:dyDescent="0.3">
      <c r="A354" s="10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  <c r="AZ354" s="42"/>
    </row>
    <row r="355" spans="1:52" ht="15.75" x14ac:dyDescent="0.3">
      <c r="A355" s="10" t="s">
        <v>169</v>
      </c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  <c r="AZ355" s="42"/>
    </row>
    <row r="356" spans="1:52" ht="15.75" x14ac:dyDescent="0.3">
      <c r="A356" s="1" t="s">
        <v>170</v>
      </c>
      <c r="B356" s="43">
        <v>2.6466462766381853</v>
      </c>
      <c r="C356" s="43">
        <v>2.7265485404629652</v>
      </c>
      <c r="D356" s="43">
        <v>2.7411745797418074</v>
      </c>
      <c r="E356" s="43">
        <v>2.7148271263964125</v>
      </c>
      <c r="F356" s="43">
        <v>2.6580192852153508</v>
      </c>
      <c r="G356" s="43">
        <v>2.6265402320280673</v>
      </c>
      <c r="H356" s="43">
        <v>2.697591769189958</v>
      </c>
      <c r="I356" s="43">
        <v>2.7506012592477562</v>
      </c>
      <c r="J356" s="43">
        <v>2.7261726813215548</v>
      </c>
      <c r="K356" s="43">
        <v>2.7355644459685418</v>
      </c>
      <c r="L356" s="43">
        <v>2.7722197629081897</v>
      </c>
      <c r="M356" s="43">
        <v>2.8346326887315221</v>
      </c>
      <c r="N356" s="43">
        <v>2.8077655695824522</v>
      </c>
      <c r="O356" s="43">
        <v>2.7895840404177261</v>
      </c>
      <c r="P356" s="43">
        <v>2.8276733453286576</v>
      </c>
      <c r="Q356" s="43">
        <v>2.8227123227996684</v>
      </c>
      <c r="R356" s="43">
        <v>2.8788226744351957</v>
      </c>
      <c r="S356" s="43">
        <v>2.8941069178224152</v>
      </c>
      <c r="T356" s="43">
        <v>2.8072613328044613</v>
      </c>
      <c r="U356" s="43">
        <v>2.7548627574534015</v>
      </c>
      <c r="V356" s="43">
        <v>2.7445655258780377</v>
      </c>
      <c r="W356" s="43">
        <v>2.7819776209447116</v>
      </c>
      <c r="X356" s="43">
        <v>2.7541341457944948</v>
      </c>
      <c r="Y356" s="43">
        <v>2.6841853171660182</v>
      </c>
      <c r="Z356" s="43">
        <v>2.686164594661085</v>
      </c>
      <c r="AA356" s="43">
        <v>2.6993326969225957</v>
      </c>
      <c r="AB356" s="43">
        <v>2.7127650610111012</v>
      </c>
      <c r="AC356" s="43">
        <v>2.7722180846358744</v>
      </c>
      <c r="AD356" s="43">
        <v>2.7697433621948191</v>
      </c>
      <c r="AE356" s="43">
        <v>2.7403628658060035</v>
      </c>
      <c r="AF356" s="43">
        <v>2.7490978447642465</v>
      </c>
      <c r="AG356" s="43">
        <v>2.7379436956614409</v>
      </c>
      <c r="AH356" s="43">
        <v>2.7355162068186853</v>
      </c>
      <c r="AI356" s="43">
        <v>2.7209334243619105</v>
      </c>
      <c r="AJ356" s="43">
        <v>2.6895471964605706</v>
      </c>
      <c r="AK356" s="43">
        <v>2.6959845291290487</v>
      </c>
      <c r="AL356" s="43">
        <v>2.6273829645999429</v>
      </c>
      <c r="AM356" s="43">
        <v>2.5532705253711967</v>
      </c>
      <c r="AN356" s="43">
        <v>2.4477101118824249</v>
      </c>
      <c r="AO356" s="43">
        <v>2.4091365542100314</v>
      </c>
      <c r="AP356" s="43">
        <v>2.2764219234215113</v>
      </c>
      <c r="AQ356" s="43">
        <v>2.1865917580462009</v>
      </c>
      <c r="AR356" s="43">
        <v>2.0745622858200452</v>
      </c>
      <c r="AS356" s="43">
        <v>2.0456791353867252</v>
      </c>
      <c r="AT356" s="43">
        <v>2.0124950710265463</v>
      </c>
      <c r="AU356" s="43">
        <v>1.9876517740187856</v>
      </c>
      <c r="AV356" s="43">
        <v>2.0052519436431595</v>
      </c>
      <c r="AW356" s="43">
        <v>2.0142050072581208</v>
      </c>
      <c r="AX356" s="43">
        <v>2.0668905376177227</v>
      </c>
      <c r="AY356" s="43">
        <v>2.0367163550558334</v>
      </c>
      <c r="AZ356" s="43">
        <v>2.0591042725910644</v>
      </c>
    </row>
    <row r="357" spans="1:52" ht="15.75" x14ac:dyDescent="0.3">
      <c r="A357" s="1" t="s">
        <v>171</v>
      </c>
      <c r="B357" s="43">
        <v>20.087863689781024</v>
      </c>
      <c r="C357" s="43">
        <v>20.501909563923839</v>
      </c>
      <c r="D357" s="43">
        <v>20.433125123741679</v>
      </c>
      <c r="E357" s="43">
        <v>20.12716031101327</v>
      </c>
      <c r="F357" s="43">
        <v>19.600887514027061</v>
      </c>
      <c r="G357" s="43">
        <v>19.287715849413406</v>
      </c>
      <c r="H357" s="43">
        <v>19.704258811565129</v>
      </c>
      <c r="I357" s="43">
        <v>19.938351839419486</v>
      </c>
      <c r="J357" s="43">
        <v>19.649752867034231</v>
      </c>
      <c r="K357" s="43">
        <v>19.721982160713981</v>
      </c>
      <c r="L357" s="43">
        <v>19.950903524174915</v>
      </c>
      <c r="M357" s="43">
        <v>20.375586624995957</v>
      </c>
      <c r="N357" s="43">
        <v>20.130408946652153</v>
      </c>
      <c r="O357" s="43">
        <v>19.921972609635251</v>
      </c>
      <c r="P357" s="43">
        <v>20.113691633377876</v>
      </c>
      <c r="Q357" s="43">
        <v>19.985459804871553</v>
      </c>
      <c r="R357" s="43">
        <v>20.354372077125728</v>
      </c>
      <c r="S357" s="43">
        <v>20.409532449921922</v>
      </c>
      <c r="T357" s="43">
        <v>19.808146186532909</v>
      </c>
      <c r="U357" s="43">
        <v>19.515601978042614</v>
      </c>
      <c r="V357" s="43">
        <v>19.522512268533511</v>
      </c>
      <c r="W357" s="43">
        <v>19.914689025059491</v>
      </c>
      <c r="X357" s="43">
        <v>19.820426016561903</v>
      </c>
      <c r="Y357" s="43">
        <v>19.452561813885669</v>
      </c>
      <c r="Z357" s="43">
        <v>19.589901549353471</v>
      </c>
      <c r="AA357" s="43">
        <v>19.832253752891738</v>
      </c>
      <c r="AB357" s="43">
        <v>19.993412139115847</v>
      </c>
      <c r="AC357" s="43">
        <v>20.439979470658116</v>
      </c>
      <c r="AD357" s="43">
        <v>20.412844173589541</v>
      </c>
      <c r="AE357" s="43">
        <v>20.178946150971946</v>
      </c>
      <c r="AF357" s="43">
        <v>20.198492469709077</v>
      </c>
      <c r="AG357" s="43">
        <v>20.029803769133988</v>
      </c>
      <c r="AH357" s="43">
        <v>19.920089290851067</v>
      </c>
      <c r="AI357" s="43">
        <v>19.637120089320256</v>
      </c>
      <c r="AJ357" s="43">
        <v>19.228000160555194</v>
      </c>
      <c r="AK357" s="43">
        <v>19.037272621638429</v>
      </c>
      <c r="AL357" s="43">
        <v>18.389413827161885</v>
      </c>
      <c r="AM357" s="43">
        <v>17.684127066076229</v>
      </c>
      <c r="AN357" s="43">
        <v>16.816309690933938</v>
      </c>
      <c r="AO357" s="43">
        <v>16.420561980654984</v>
      </c>
      <c r="AP357" s="43">
        <v>15.442145391230195</v>
      </c>
      <c r="AQ357" s="43">
        <v>14.741247644535916</v>
      </c>
      <c r="AR357" s="43">
        <v>13.926322302993949</v>
      </c>
      <c r="AS357" s="43">
        <v>13.670084487430548</v>
      </c>
      <c r="AT357" s="43">
        <v>13.363241886319061</v>
      </c>
      <c r="AU357" s="43">
        <v>13.118027484061312</v>
      </c>
      <c r="AV357" s="43">
        <v>13.270586425600763</v>
      </c>
      <c r="AW357" s="43">
        <v>13.374955697605392</v>
      </c>
      <c r="AX357" s="43">
        <v>13.75900121576257</v>
      </c>
      <c r="AY357" s="43">
        <v>13.63290191934931</v>
      </c>
      <c r="AZ357" s="43">
        <v>13.857809189233208</v>
      </c>
    </row>
    <row r="358" spans="1:52" ht="15.75" x14ac:dyDescent="0.3">
      <c r="A358" s="10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  <c r="AJ358" s="35"/>
      <c r="AK358" s="35"/>
      <c r="AL358" s="35"/>
      <c r="AM358" s="35"/>
      <c r="AN358" s="35"/>
      <c r="AO358" s="35"/>
      <c r="AP358" s="35"/>
      <c r="AQ358" s="35"/>
      <c r="AR358" s="35"/>
      <c r="AS358" s="35"/>
      <c r="AT358" s="35"/>
      <c r="AU358" s="35"/>
      <c r="AV358" s="35"/>
      <c r="AW358" s="35"/>
      <c r="AX358" s="35"/>
      <c r="AY358" s="35"/>
      <c r="AZ358" s="35"/>
    </row>
    <row r="359" spans="1:52" ht="15.75" x14ac:dyDescent="0.3">
      <c r="A359" s="1" t="s">
        <v>172</v>
      </c>
      <c r="B359" s="46">
        <v>42887</v>
      </c>
      <c r="C359" s="46">
        <v>42917</v>
      </c>
      <c r="D359" s="46">
        <v>42948</v>
      </c>
      <c r="E359" s="46">
        <v>42979</v>
      </c>
      <c r="F359" s="46">
        <v>43009</v>
      </c>
      <c r="G359" s="46">
        <v>43040</v>
      </c>
      <c r="H359" s="46">
        <v>43070</v>
      </c>
      <c r="I359" s="46">
        <v>43101</v>
      </c>
      <c r="J359" s="46">
        <v>43132</v>
      </c>
      <c r="K359" s="46">
        <v>43160</v>
      </c>
      <c r="L359" s="46">
        <v>43191</v>
      </c>
      <c r="M359" s="46">
        <v>43221</v>
      </c>
      <c r="N359" s="46">
        <v>43252</v>
      </c>
      <c r="O359" s="46">
        <v>43282</v>
      </c>
      <c r="P359" s="46">
        <v>43313</v>
      </c>
      <c r="Q359" s="46">
        <v>43344</v>
      </c>
      <c r="R359" s="46">
        <v>43374</v>
      </c>
      <c r="S359" s="46">
        <v>43405</v>
      </c>
      <c r="T359" s="46">
        <v>43435</v>
      </c>
      <c r="U359" s="46">
        <v>43466</v>
      </c>
      <c r="V359" s="46">
        <v>43497</v>
      </c>
      <c r="W359" s="46">
        <v>43525</v>
      </c>
      <c r="X359" s="46">
        <v>43556</v>
      </c>
      <c r="Y359" s="46">
        <v>43586</v>
      </c>
      <c r="Z359" s="46">
        <v>43617</v>
      </c>
      <c r="AA359" s="46">
        <v>43647</v>
      </c>
      <c r="AB359" s="46">
        <v>43678</v>
      </c>
      <c r="AC359" s="46">
        <v>43709</v>
      </c>
      <c r="AD359" s="46">
        <v>43739</v>
      </c>
      <c r="AE359" s="46">
        <v>43770</v>
      </c>
      <c r="AF359" s="46">
        <v>43800</v>
      </c>
      <c r="AG359" s="46">
        <v>43831</v>
      </c>
      <c r="AH359" s="46">
        <v>43862</v>
      </c>
      <c r="AI359" s="46">
        <v>43891</v>
      </c>
      <c r="AJ359" s="46">
        <v>43922</v>
      </c>
      <c r="AK359" s="46">
        <v>43952</v>
      </c>
      <c r="AL359" s="46">
        <v>43983</v>
      </c>
      <c r="AM359" s="46">
        <v>44013</v>
      </c>
      <c r="AN359" s="46">
        <v>44044</v>
      </c>
      <c r="AO359" s="46">
        <v>44075</v>
      </c>
      <c r="AP359" s="46">
        <v>44105</v>
      </c>
      <c r="AQ359" s="46">
        <v>44136</v>
      </c>
      <c r="AR359" s="46">
        <v>44166</v>
      </c>
      <c r="AS359" s="46">
        <v>44197</v>
      </c>
      <c r="AT359" s="46">
        <v>44228</v>
      </c>
      <c r="AU359" s="46">
        <v>44256</v>
      </c>
      <c r="AV359" s="46">
        <v>44287</v>
      </c>
      <c r="AW359" s="46">
        <v>44317</v>
      </c>
      <c r="AX359" s="46">
        <v>44348</v>
      </c>
      <c r="AY359" s="46">
        <v>44378</v>
      </c>
      <c r="AZ359" s="46">
        <v>44409</v>
      </c>
    </row>
    <row r="360" spans="1:52" ht="15.75" x14ac:dyDescent="0.3">
      <c r="A360" s="10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  <c r="AQ360" s="44"/>
      <c r="AR360" s="44"/>
      <c r="AS360" s="44"/>
      <c r="AT360" s="44"/>
      <c r="AU360" s="44"/>
      <c r="AV360" s="44"/>
      <c r="AW360" s="44"/>
      <c r="AX360" s="44"/>
      <c r="AY360" s="44"/>
      <c r="AZ360" s="44"/>
    </row>
    <row r="361" spans="1:52" ht="15.75" x14ac:dyDescent="0.3">
      <c r="A361" s="10" t="s">
        <v>173</v>
      </c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  <c r="AQ361" s="44"/>
      <c r="AR361" s="44"/>
      <c r="AS361" s="44"/>
      <c r="AT361" s="44"/>
      <c r="AU361" s="44"/>
      <c r="AV361" s="44"/>
      <c r="AW361" s="44"/>
      <c r="AX361" s="44"/>
      <c r="AY361" s="44"/>
      <c r="AZ361" s="44"/>
    </row>
    <row r="362" spans="1:52" ht="15.75" x14ac:dyDescent="0.3">
      <c r="A362" s="1" t="s">
        <v>130</v>
      </c>
      <c r="B362" s="47">
        <v>54.474098999999995</v>
      </c>
      <c r="C362" s="47">
        <v>12.681094</v>
      </c>
      <c r="D362" s="47">
        <v>23.185525000000002</v>
      </c>
      <c r="E362" s="47">
        <v>16.405624</v>
      </c>
      <c r="F362" s="47">
        <v>36.393425999999998</v>
      </c>
      <c r="G362" s="47">
        <v>26.217245999999999</v>
      </c>
      <c r="H362" s="47">
        <v>30.131898</v>
      </c>
      <c r="I362" s="47">
        <v>34.939456</v>
      </c>
      <c r="J362" s="47">
        <v>37.389578</v>
      </c>
      <c r="K362" s="47">
        <v>19.158883000000003</v>
      </c>
      <c r="L362" s="47">
        <v>25.988419000000004</v>
      </c>
      <c r="M362" s="47">
        <v>19.154069</v>
      </c>
      <c r="N362" s="47">
        <v>26.898641000000001</v>
      </c>
      <c r="O362" s="47">
        <v>20.377865</v>
      </c>
      <c r="P362" s="47">
        <v>23.258430000000001</v>
      </c>
      <c r="Q362" s="47">
        <v>66.611266000000001</v>
      </c>
      <c r="R362" s="47">
        <v>44.342684999999996</v>
      </c>
      <c r="S362" s="47">
        <v>47.911287999999999</v>
      </c>
      <c r="T362" s="47">
        <v>28.675125000000001</v>
      </c>
      <c r="U362" s="47">
        <v>22.714852</v>
      </c>
      <c r="V362" s="47">
        <v>51.198049000000005</v>
      </c>
      <c r="W362" s="47">
        <v>37.819144000000001</v>
      </c>
      <c r="X362" s="47">
        <v>42.082943999999998</v>
      </c>
      <c r="Y362" s="47">
        <v>32.966058000000004</v>
      </c>
      <c r="Z362" s="47">
        <v>19.471473</v>
      </c>
      <c r="AA362" s="47">
        <v>129.86841100000001</v>
      </c>
      <c r="AB362" s="47">
        <v>43.146703000000002</v>
      </c>
      <c r="AC362" s="47">
        <v>25.517251000000002</v>
      </c>
      <c r="AD362" s="47">
        <v>27.347087999999999</v>
      </c>
      <c r="AE362" s="47">
        <v>42.527533999999996</v>
      </c>
      <c r="AF362" s="47">
        <v>55.119526999999998</v>
      </c>
      <c r="AG362" s="47">
        <v>38.810147999999998</v>
      </c>
      <c r="AH362" s="47">
        <v>26.236476999999997</v>
      </c>
      <c r="AI362" s="47">
        <v>27.300796000000002</v>
      </c>
      <c r="AJ362" s="47">
        <v>62.969207000000004</v>
      </c>
      <c r="AK362" s="47">
        <v>45.668983000000004</v>
      </c>
      <c r="AL362" s="47">
        <v>84.981525000000005</v>
      </c>
      <c r="AM362" s="47">
        <v>115.85224599999999</v>
      </c>
      <c r="AN362" s="47">
        <v>71.896815000000004</v>
      </c>
      <c r="AO362" s="47">
        <v>131.29150799999999</v>
      </c>
      <c r="AP362" s="47">
        <v>79.728345000000004</v>
      </c>
      <c r="AQ362" s="47">
        <v>37.347638000000003</v>
      </c>
      <c r="AR362" s="47">
        <v>33.091112999999993</v>
      </c>
      <c r="AS362" s="47">
        <v>16.563797999999998</v>
      </c>
      <c r="AT362" s="47">
        <v>49.953145000000006</v>
      </c>
      <c r="AU362" s="47">
        <v>35.985405999999998</v>
      </c>
      <c r="AV362" s="47">
        <v>95.651539999999997</v>
      </c>
      <c r="AW362" s="47">
        <v>83.629464000000013</v>
      </c>
      <c r="AX362" s="47">
        <v>37.539867000000001</v>
      </c>
      <c r="AY362" s="47">
        <v>40.166843</v>
      </c>
      <c r="AZ362" s="47">
        <v>57.915937</v>
      </c>
    </row>
    <row r="363" spans="1:52" ht="15.75" x14ac:dyDescent="0.3">
      <c r="A363" s="3" t="s">
        <v>174</v>
      </c>
      <c r="B363" s="48">
        <v>44.768932999999997</v>
      </c>
      <c r="C363" s="48">
        <v>7.0408030000000004</v>
      </c>
      <c r="D363" s="48">
        <v>17.855059000000001</v>
      </c>
      <c r="E363" s="48">
        <v>10.826392</v>
      </c>
      <c r="F363" s="48">
        <v>25.469609999999999</v>
      </c>
      <c r="G363" s="48">
        <v>17.278334000000001</v>
      </c>
      <c r="H363" s="48">
        <v>23.953804000000002</v>
      </c>
      <c r="I363" s="48">
        <v>27.290994999999999</v>
      </c>
      <c r="J363" s="48">
        <v>29.683024</v>
      </c>
      <c r="K363" s="48">
        <v>13.116752</v>
      </c>
      <c r="L363" s="48">
        <v>15.959954</v>
      </c>
      <c r="M363" s="48">
        <v>13.583346000000001</v>
      </c>
      <c r="N363" s="48">
        <v>16.618517000000001</v>
      </c>
      <c r="O363" s="48">
        <v>12.533775</v>
      </c>
      <c r="P363" s="48">
        <v>14.326689999999999</v>
      </c>
      <c r="Q363" s="48">
        <v>58.155574999999999</v>
      </c>
      <c r="R363" s="48">
        <v>32.459344999999999</v>
      </c>
      <c r="S363" s="48">
        <v>38.301411000000002</v>
      </c>
      <c r="T363" s="48">
        <v>17.718675000000001</v>
      </c>
      <c r="U363" s="48">
        <v>10.264656</v>
      </c>
      <c r="V363" s="48">
        <v>41.838444000000003</v>
      </c>
      <c r="W363" s="48">
        <v>27.125551000000002</v>
      </c>
      <c r="X363" s="48">
        <v>30.957598999999998</v>
      </c>
      <c r="Y363" s="48">
        <v>14.437944</v>
      </c>
      <c r="Z363" s="48">
        <v>10.587491999999999</v>
      </c>
      <c r="AA363" s="48">
        <v>120.6585</v>
      </c>
      <c r="AB363" s="48">
        <v>26.120476</v>
      </c>
      <c r="AC363" s="48">
        <v>15.289165000000001</v>
      </c>
      <c r="AD363" s="48">
        <v>12.446630000000001</v>
      </c>
      <c r="AE363" s="48">
        <v>26.307510000000001</v>
      </c>
      <c r="AF363" s="48">
        <v>41.878543999999998</v>
      </c>
      <c r="AG363" s="48">
        <v>22.826971</v>
      </c>
      <c r="AH363" s="48">
        <v>10.316516999999999</v>
      </c>
      <c r="AI363" s="48">
        <v>12.73207</v>
      </c>
      <c r="AJ363" s="48">
        <v>44.827885000000002</v>
      </c>
      <c r="AK363" s="48">
        <v>29.321645</v>
      </c>
      <c r="AL363" s="48">
        <v>66.999634999999998</v>
      </c>
      <c r="AM363" s="48">
        <v>98.669646999999998</v>
      </c>
      <c r="AN363" s="48">
        <v>61.503742000000003</v>
      </c>
      <c r="AO363" s="48">
        <v>121.281701</v>
      </c>
      <c r="AP363" s="48">
        <v>72.455904000000004</v>
      </c>
      <c r="AQ363" s="48">
        <v>12.160415</v>
      </c>
      <c r="AR363" s="48">
        <v>22.380102999999998</v>
      </c>
      <c r="AS363" s="48">
        <v>10.651103000000001</v>
      </c>
      <c r="AT363" s="48">
        <v>26.032574</v>
      </c>
      <c r="AU363" s="48">
        <v>18.524411000000001</v>
      </c>
      <c r="AV363" s="48">
        <v>40.321508999999999</v>
      </c>
      <c r="AW363" s="48">
        <v>40.116770000000002</v>
      </c>
      <c r="AX363" s="48">
        <v>10.373614999999999</v>
      </c>
      <c r="AY363" s="48">
        <v>15.428228000000001</v>
      </c>
      <c r="AZ363" s="48">
        <v>29.825983000000001</v>
      </c>
    </row>
    <row r="364" spans="1:52" ht="15.75" x14ac:dyDescent="0.3">
      <c r="A364" s="4" t="s">
        <v>175</v>
      </c>
      <c r="B364" s="48">
        <v>44.768932999999997</v>
      </c>
      <c r="C364" s="48">
        <v>7.0408030000000004</v>
      </c>
      <c r="D364" s="48">
        <v>17.855059000000001</v>
      </c>
      <c r="E364" s="48">
        <v>10.826392</v>
      </c>
      <c r="F364" s="48">
        <v>25.469609999999999</v>
      </c>
      <c r="G364" s="48">
        <v>17.278334000000001</v>
      </c>
      <c r="H364" s="48">
        <v>23.953804000000002</v>
      </c>
      <c r="I364" s="48">
        <v>27.290994999999999</v>
      </c>
      <c r="J364" s="48">
        <v>29.683024</v>
      </c>
      <c r="K364" s="48">
        <v>13.116752</v>
      </c>
      <c r="L364" s="48">
        <v>15.959954</v>
      </c>
      <c r="M364" s="48">
        <v>13.583346000000001</v>
      </c>
      <c r="N364" s="48">
        <v>16.618517000000001</v>
      </c>
      <c r="O364" s="48">
        <v>12.533775</v>
      </c>
      <c r="P364" s="48">
        <v>14.326689999999999</v>
      </c>
      <c r="Q364" s="48">
        <v>58.155574999999999</v>
      </c>
      <c r="R364" s="48">
        <v>32.459344999999999</v>
      </c>
      <c r="S364" s="48">
        <v>38.301411000000002</v>
      </c>
      <c r="T364" s="48">
        <v>17.718675000000001</v>
      </c>
      <c r="U364" s="48">
        <v>10.264656</v>
      </c>
      <c r="V364" s="48">
        <v>41.838444000000003</v>
      </c>
      <c r="W364" s="48">
        <v>27.125551000000002</v>
      </c>
      <c r="X364" s="48">
        <v>30.957598999999998</v>
      </c>
      <c r="Y364" s="48">
        <v>14.437944</v>
      </c>
      <c r="Z364" s="48">
        <v>10.587491999999999</v>
      </c>
      <c r="AA364" s="48">
        <v>120.6585</v>
      </c>
      <c r="AB364" s="48">
        <v>26.120476</v>
      </c>
      <c r="AC364" s="48">
        <v>15.289165000000001</v>
      </c>
      <c r="AD364" s="48">
        <v>12.446630000000001</v>
      </c>
      <c r="AE364" s="48">
        <v>26.307510000000001</v>
      </c>
      <c r="AF364" s="48">
        <v>41.878543999999998</v>
      </c>
      <c r="AG364" s="48">
        <v>22.826971</v>
      </c>
      <c r="AH364" s="48">
        <v>10.316516999999999</v>
      </c>
      <c r="AI364" s="48">
        <v>12.73207</v>
      </c>
      <c r="AJ364" s="48">
        <v>44.827885000000002</v>
      </c>
      <c r="AK364" s="48">
        <v>29.321645</v>
      </c>
      <c r="AL364" s="48">
        <v>66.999634999999998</v>
      </c>
      <c r="AM364" s="48">
        <v>98.669646999999998</v>
      </c>
      <c r="AN364" s="48">
        <v>61.503742000000003</v>
      </c>
      <c r="AO364" s="48">
        <v>121.281701</v>
      </c>
      <c r="AP364" s="48">
        <v>72.455904000000004</v>
      </c>
      <c r="AQ364" s="48">
        <v>12.160415</v>
      </c>
      <c r="AR364" s="48">
        <v>22.380102999999998</v>
      </c>
      <c r="AS364" s="48">
        <v>10.651103000000001</v>
      </c>
      <c r="AT364" s="48">
        <v>26.032574</v>
      </c>
      <c r="AU364" s="48">
        <v>18.524411000000001</v>
      </c>
      <c r="AV364" s="48">
        <v>40.321508999999999</v>
      </c>
      <c r="AW364" s="48">
        <v>40.116770000000002</v>
      </c>
      <c r="AX364" s="48">
        <v>10.373614999999999</v>
      </c>
      <c r="AY364" s="48">
        <v>15.428228000000001</v>
      </c>
      <c r="AZ364" s="48">
        <v>29.825983000000001</v>
      </c>
    </row>
    <row r="365" spans="1:52" ht="15.75" x14ac:dyDescent="0.3">
      <c r="A365" s="4" t="s">
        <v>176</v>
      </c>
      <c r="B365" s="48">
        <v>0</v>
      </c>
      <c r="C365" s="48">
        <v>0</v>
      </c>
      <c r="D365" s="48">
        <v>0</v>
      </c>
      <c r="E365" s="48">
        <v>0</v>
      </c>
      <c r="F365" s="48">
        <v>0</v>
      </c>
      <c r="G365" s="48">
        <v>0</v>
      </c>
      <c r="H365" s="48">
        <v>0</v>
      </c>
      <c r="I365" s="48">
        <v>0</v>
      </c>
      <c r="J365" s="48">
        <v>0</v>
      </c>
      <c r="K365" s="48">
        <v>0</v>
      </c>
      <c r="L365" s="48">
        <v>0</v>
      </c>
      <c r="M365" s="48">
        <v>0</v>
      </c>
      <c r="N365" s="48">
        <v>0</v>
      </c>
      <c r="O365" s="48">
        <v>0</v>
      </c>
      <c r="P365" s="48">
        <v>0</v>
      </c>
      <c r="Q365" s="48">
        <v>0</v>
      </c>
      <c r="R365" s="48">
        <v>0</v>
      </c>
      <c r="S365" s="48">
        <v>0</v>
      </c>
      <c r="T365" s="48">
        <v>0</v>
      </c>
      <c r="U365" s="48">
        <v>0</v>
      </c>
      <c r="V365" s="48">
        <v>0</v>
      </c>
      <c r="W365" s="48">
        <v>0</v>
      </c>
      <c r="X365" s="48">
        <v>0</v>
      </c>
      <c r="Y365" s="48">
        <v>0</v>
      </c>
      <c r="Z365" s="48">
        <v>0</v>
      </c>
      <c r="AA365" s="48">
        <v>0</v>
      </c>
      <c r="AB365" s="48">
        <v>0</v>
      </c>
      <c r="AC365" s="48">
        <v>0</v>
      </c>
      <c r="AD365" s="48">
        <v>0</v>
      </c>
      <c r="AE365" s="48">
        <v>0</v>
      </c>
      <c r="AF365" s="48">
        <v>0</v>
      </c>
      <c r="AG365" s="48">
        <v>0</v>
      </c>
      <c r="AH365" s="48">
        <v>0</v>
      </c>
      <c r="AI365" s="48">
        <v>0</v>
      </c>
      <c r="AJ365" s="48">
        <v>0</v>
      </c>
      <c r="AK365" s="48">
        <v>0</v>
      </c>
      <c r="AL365" s="48">
        <v>0</v>
      </c>
      <c r="AM365" s="48">
        <v>0</v>
      </c>
      <c r="AN365" s="48">
        <v>0</v>
      </c>
      <c r="AO365" s="48">
        <v>0</v>
      </c>
      <c r="AP365" s="48">
        <v>0</v>
      </c>
      <c r="AQ365" s="48">
        <v>0</v>
      </c>
      <c r="AR365" s="48">
        <v>0</v>
      </c>
      <c r="AS365" s="48">
        <v>0</v>
      </c>
      <c r="AT365" s="48">
        <v>0</v>
      </c>
      <c r="AU365" s="48">
        <v>0</v>
      </c>
      <c r="AV365" s="48">
        <v>0</v>
      </c>
      <c r="AW365" s="48">
        <v>0</v>
      </c>
      <c r="AX365" s="48">
        <v>0</v>
      </c>
      <c r="AY365" s="48">
        <v>0</v>
      </c>
      <c r="AZ365" s="48">
        <v>0</v>
      </c>
    </row>
    <row r="366" spans="1:52" ht="15.75" x14ac:dyDescent="0.3">
      <c r="A366" s="4" t="s">
        <v>177</v>
      </c>
      <c r="B366" s="48">
        <v>0</v>
      </c>
      <c r="C366" s="48">
        <v>0</v>
      </c>
      <c r="D366" s="48">
        <v>0</v>
      </c>
      <c r="E366" s="48">
        <v>0</v>
      </c>
      <c r="F366" s="48">
        <v>0</v>
      </c>
      <c r="G366" s="48">
        <v>0</v>
      </c>
      <c r="H366" s="48">
        <v>0</v>
      </c>
      <c r="I366" s="48">
        <v>0</v>
      </c>
      <c r="J366" s="48">
        <v>0</v>
      </c>
      <c r="K366" s="48">
        <v>0</v>
      </c>
      <c r="L366" s="48">
        <v>0</v>
      </c>
      <c r="M366" s="48">
        <v>0</v>
      </c>
      <c r="N366" s="48">
        <v>0</v>
      </c>
      <c r="O366" s="48">
        <v>0</v>
      </c>
      <c r="P366" s="48">
        <v>0</v>
      </c>
      <c r="Q366" s="48">
        <v>0</v>
      </c>
      <c r="R366" s="48">
        <v>0</v>
      </c>
      <c r="S366" s="48">
        <v>0</v>
      </c>
      <c r="T366" s="48">
        <v>0</v>
      </c>
      <c r="U366" s="48">
        <v>0</v>
      </c>
      <c r="V366" s="48">
        <v>0</v>
      </c>
      <c r="W366" s="48">
        <v>0</v>
      </c>
      <c r="X366" s="48">
        <v>0</v>
      </c>
      <c r="Y366" s="48">
        <v>0</v>
      </c>
      <c r="Z366" s="48">
        <v>0</v>
      </c>
      <c r="AA366" s="48">
        <v>0</v>
      </c>
      <c r="AB366" s="48">
        <v>0</v>
      </c>
      <c r="AC366" s="48">
        <v>0</v>
      </c>
      <c r="AD366" s="48">
        <v>0</v>
      </c>
      <c r="AE366" s="48">
        <v>0</v>
      </c>
      <c r="AF366" s="48">
        <v>0</v>
      </c>
      <c r="AG366" s="48">
        <v>0</v>
      </c>
      <c r="AH366" s="48">
        <v>0</v>
      </c>
      <c r="AI366" s="48">
        <v>0</v>
      </c>
      <c r="AJ366" s="48">
        <v>0</v>
      </c>
      <c r="AK366" s="48">
        <v>0</v>
      </c>
      <c r="AL366" s="48">
        <v>0</v>
      </c>
      <c r="AM366" s="48">
        <v>0</v>
      </c>
      <c r="AN366" s="48">
        <v>0</v>
      </c>
      <c r="AO366" s="48">
        <v>0</v>
      </c>
      <c r="AP366" s="48">
        <v>0</v>
      </c>
      <c r="AQ366" s="48">
        <v>0</v>
      </c>
      <c r="AR366" s="48">
        <v>0</v>
      </c>
      <c r="AS366" s="48">
        <v>0</v>
      </c>
      <c r="AT366" s="48">
        <v>0</v>
      </c>
      <c r="AU366" s="48">
        <v>0</v>
      </c>
      <c r="AV366" s="48">
        <v>0</v>
      </c>
      <c r="AW366" s="48">
        <v>0</v>
      </c>
      <c r="AX366" s="48">
        <v>0</v>
      </c>
      <c r="AY366" s="48">
        <v>0</v>
      </c>
      <c r="AZ366" s="48">
        <v>0</v>
      </c>
    </row>
    <row r="367" spans="1:52" ht="15.75" x14ac:dyDescent="0.3">
      <c r="A367" s="3" t="s">
        <v>178</v>
      </c>
      <c r="B367" s="48">
        <v>5.0347109999999997</v>
      </c>
      <c r="C367" s="48">
        <v>5.3606759999999998</v>
      </c>
      <c r="D367" s="48">
        <v>4.9777329999999997</v>
      </c>
      <c r="E367" s="48">
        <v>4.9859530000000003</v>
      </c>
      <c r="F367" s="48">
        <v>9.8647369999999999</v>
      </c>
      <c r="G367" s="48">
        <v>8.8882220000000007</v>
      </c>
      <c r="H367" s="48">
        <v>5.9869149999999998</v>
      </c>
      <c r="I367" s="48">
        <v>7.4086600000000002</v>
      </c>
      <c r="J367" s="48">
        <v>7.490227</v>
      </c>
      <c r="K367" s="48">
        <v>5.7720739999999999</v>
      </c>
      <c r="L367" s="48">
        <v>9.6595150000000007</v>
      </c>
      <c r="M367" s="48">
        <v>5.4189480000000003</v>
      </c>
      <c r="N367" s="48">
        <v>10.262153</v>
      </c>
      <c r="O367" s="48">
        <v>7.493646</v>
      </c>
      <c r="P367" s="48">
        <v>8.7314860000000003</v>
      </c>
      <c r="Q367" s="48">
        <v>7.9117389999999999</v>
      </c>
      <c r="R367" s="48">
        <v>11.332240000000001</v>
      </c>
      <c r="S367" s="48">
        <v>7.6177200000000003</v>
      </c>
      <c r="T367" s="48">
        <v>9.4209800000000001</v>
      </c>
      <c r="U367" s="48">
        <v>11.806875</v>
      </c>
      <c r="V367" s="48">
        <v>9.3596050000000002</v>
      </c>
      <c r="W367" s="48">
        <v>9.2154559999999996</v>
      </c>
      <c r="X367" s="48">
        <v>10.140366999999999</v>
      </c>
      <c r="Y367" s="48">
        <v>14.212820000000001</v>
      </c>
      <c r="Z367" s="48">
        <v>8.8325739999999993</v>
      </c>
      <c r="AA367" s="48">
        <v>9.1064209999999992</v>
      </c>
      <c r="AB367" s="48">
        <v>13.871373</v>
      </c>
      <c r="AC367" s="48">
        <v>10.106334</v>
      </c>
      <c r="AD367" s="48">
        <v>13.118717999999999</v>
      </c>
      <c r="AE367" s="48">
        <v>15.481064</v>
      </c>
      <c r="AF367" s="48">
        <v>12.938017</v>
      </c>
      <c r="AG367" s="48">
        <v>15.951995999999999</v>
      </c>
      <c r="AH367" s="48">
        <v>13.716473000000001</v>
      </c>
      <c r="AI367" s="48">
        <v>13.978751000000001</v>
      </c>
      <c r="AJ367" s="48">
        <v>14.928381999999999</v>
      </c>
      <c r="AK367" s="48">
        <v>16.197745000000001</v>
      </c>
      <c r="AL367" s="48">
        <v>16.321138999999999</v>
      </c>
      <c r="AM367" s="48">
        <v>15.919895</v>
      </c>
      <c r="AN367" s="48">
        <v>10.102245</v>
      </c>
      <c r="AO367" s="48">
        <v>7.5898560000000002</v>
      </c>
      <c r="AP367" s="48">
        <v>6.5678229999999997</v>
      </c>
      <c r="AQ367" s="48">
        <v>24.841615000000001</v>
      </c>
      <c r="AR367" s="48">
        <v>10.349360000000001</v>
      </c>
      <c r="AS367" s="48">
        <v>3.7483629999999999</v>
      </c>
      <c r="AT367" s="48">
        <v>22.520902</v>
      </c>
      <c r="AU367" s="48">
        <v>17.460995</v>
      </c>
      <c r="AV367" s="48">
        <v>52.585239000000001</v>
      </c>
      <c r="AW367" s="48">
        <v>43.512694000000003</v>
      </c>
      <c r="AX367" s="48">
        <v>26.194717000000001</v>
      </c>
      <c r="AY367" s="48">
        <v>23.990476999999998</v>
      </c>
      <c r="AZ367" s="48">
        <v>26.853553999999999</v>
      </c>
    </row>
    <row r="368" spans="1:52" ht="15.75" x14ac:dyDescent="0.3">
      <c r="A368" s="4" t="s">
        <v>33</v>
      </c>
      <c r="B368" s="48">
        <v>2.824862</v>
      </c>
      <c r="C368" s="48">
        <v>2.7530269999999999</v>
      </c>
      <c r="D368" s="48">
        <v>2.7867950000000001</v>
      </c>
      <c r="E368" s="48">
        <v>3.3240479999999999</v>
      </c>
      <c r="F368" s="48">
        <v>5.7801869999999997</v>
      </c>
      <c r="G368" s="48">
        <v>6.0651970000000004</v>
      </c>
      <c r="H368" s="48">
        <v>3.7720889999999998</v>
      </c>
      <c r="I368" s="48">
        <v>4.9449389999999998</v>
      </c>
      <c r="J368" s="48">
        <v>4.0390290000000002</v>
      </c>
      <c r="K368" s="48">
        <v>3.0709949999999999</v>
      </c>
      <c r="L368" s="48">
        <v>7.4935679999999998</v>
      </c>
      <c r="M368" s="48">
        <v>3.2387429999999999</v>
      </c>
      <c r="N368" s="48">
        <v>6.1349629999999999</v>
      </c>
      <c r="O368" s="48">
        <v>4.4860800000000003</v>
      </c>
      <c r="P368" s="48">
        <v>4.0139810000000002</v>
      </c>
      <c r="Q368" s="48">
        <v>5.7564149999999996</v>
      </c>
      <c r="R368" s="48">
        <v>8.379562</v>
      </c>
      <c r="S368" s="48">
        <v>4.5410190000000004</v>
      </c>
      <c r="T368" s="48">
        <v>5.6228939999999996</v>
      </c>
      <c r="U368" s="48">
        <v>8.2725439999999999</v>
      </c>
      <c r="V368" s="48">
        <v>6.4537449999999996</v>
      </c>
      <c r="W368" s="48">
        <v>4.0255609999999997</v>
      </c>
      <c r="X368" s="48">
        <v>5.9244620000000001</v>
      </c>
      <c r="Y368" s="48">
        <v>9.8091670000000004</v>
      </c>
      <c r="Z368" s="48">
        <v>5.4676689999999999</v>
      </c>
      <c r="AA368" s="48">
        <v>6.9642929999999996</v>
      </c>
      <c r="AB368" s="48">
        <v>9.0287240000000004</v>
      </c>
      <c r="AC368" s="48">
        <v>6.9707229999999996</v>
      </c>
      <c r="AD368" s="48">
        <v>8.9571869999999993</v>
      </c>
      <c r="AE368" s="48">
        <v>10.545840999999999</v>
      </c>
      <c r="AF368" s="48">
        <v>8.5257900000000006</v>
      </c>
      <c r="AG368" s="48">
        <v>11.62744</v>
      </c>
      <c r="AH368" s="48">
        <v>10.715547000000001</v>
      </c>
      <c r="AI368" s="48">
        <v>10.335784</v>
      </c>
      <c r="AJ368" s="48">
        <v>9.1801849999999998</v>
      </c>
      <c r="AK368" s="48">
        <v>11.982521999999999</v>
      </c>
      <c r="AL368" s="48">
        <v>11.771972</v>
      </c>
      <c r="AM368" s="48">
        <v>10.936090999999999</v>
      </c>
      <c r="AN368" s="48">
        <v>8.0333699999999997</v>
      </c>
      <c r="AO368" s="48">
        <v>6.7439210000000003</v>
      </c>
      <c r="AP368" s="48">
        <v>5.3647289999999996</v>
      </c>
      <c r="AQ368" s="48">
        <v>23.672159000000001</v>
      </c>
      <c r="AR368" s="48">
        <v>9.1726279999999996</v>
      </c>
      <c r="AS368" s="48">
        <v>0.67960399999999999</v>
      </c>
      <c r="AT368" s="48">
        <v>16.025065000000001</v>
      </c>
      <c r="AU368" s="48">
        <v>9.7811500000000002</v>
      </c>
      <c r="AV368" s="48">
        <v>38.884863000000003</v>
      </c>
      <c r="AW368" s="48">
        <v>29.356197999999999</v>
      </c>
      <c r="AX368" s="48">
        <v>18.573865000000001</v>
      </c>
      <c r="AY368" s="48">
        <v>15.689078</v>
      </c>
      <c r="AZ368" s="48">
        <v>17.330390999999999</v>
      </c>
    </row>
    <row r="369" spans="1:52" ht="15.75" x14ac:dyDescent="0.3">
      <c r="A369" s="4" t="s">
        <v>35</v>
      </c>
      <c r="B369" s="48">
        <v>1.440177</v>
      </c>
      <c r="C369" s="48">
        <v>1.308513</v>
      </c>
      <c r="D369" s="48">
        <v>1.0017670000000001</v>
      </c>
      <c r="E369" s="48">
        <v>0.49604199999999998</v>
      </c>
      <c r="F369" s="48">
        <v>2.6201699999999999</v>
      </c>
      <c r="G369" s="48">
        <v>1.738364</v>
      </c>
      <c r="H369" s="48">
        <v>1.134962</v>
      </c>
      <c r="I369" s="48">
        <v>1.3692800000000001</v>
      </c>
      <c r="J369" s="48">
        <v>1.5994600000000001</v>
      </c>
      <c r="K369" s="48">
        <v>1.4176899999999999</v>
      </c>
      <c r="L369" s="48">
        <v>1.5435099999999999</v>
      </c>
      <c r="M369" s="48">
        <v>1.5166759999999999</v>
      </c>
      <c r="N369" s="48">
        <v>2.3978739999999998</v>
      </c>
      <c r="O369" s="48">
        <v>1.3713</v>
      </c>
      <c r="P369" s="48">
        <v>2.9056109999999999</v>
      </c>
      <c r="Q369" s="48">
        <v>1.071197</v>
      </c>
      <c r="R369" s="48">
        <v>0.84089800000000003</v>
      </c>
      <c r="S369" s="48">
        <v>0.95053200000000004</v>
      </c>
      <c r="T369" s="48">
        <v>2.9122370000000002</v>
      </c>
      <c r="U369" s="48">
        <v>2.6591429999999998</v>
      </c>
      <c r="V369" s="48">
        <v>1.8222780000000001</v>
      </c>
      <c r="W369" s="48">
        <v>1.6654469999999999</v>
      </c>
      <c r="X369" s="48">
        <v>3.1028609999999999</v>
      </c>
      <c r="Y369" s="48">
        <v>1.351162</v>
      </c>
      <c r="Z369" s="48">
        <v>2.5986289999999999</v>
      </c>
      <c r="AA369" s="48">
        <v>0.87925900000000001</v>
      </c>
      <c r="AB369" s="48">
        <v>1.952712</v>
      </c>
      <c r="AC369" s="48">
        <v>1.925405</v>
      </c>
      <c r="AD369" s="48">
        <v>2.650191</v>
      </c>
      <c r="AE369" s="48">
        <v>2.0383070000000001</v>
      </c>
      <c r="AF369" s="48">
        <v>2.6213380000000002</v>
      </c>
      <c r="AG369" s="48">
        <v>2.1050550000000001</v>
      </c>
      <c r="AH369" s="48">
        <v>1.7469889999999999</v>
      </c>
      <c r="AI369" s="48">
        <v>1.594986</v>
      </c>
      <c r="AJ369" s="48">
        <v>3.4107509999999999</v>
      </c>
      <c r="AK369" s="48">
        <v>4.0862319999999999</v>
      </c>
      <c r="AL369" s="48">
        <v>2.7416969999999998</v>
      </c>
      <c r="AM369" s="48">
        <v>0.98711099999999996</v>
      </c>
      <c r="AN369" s="48">
        <v>1.0472300000000001</v>
      </c>
      <c r="AO369" s="48">
        <v>0.23824500000000001</v>
      </c>
      <c r="AP369" s="48">
        <v>0.39019999999999999</v>
      </c>
      <c r="AQ369" s="48">
        <v>0.67053399999999996</v>
      </c>
      <c r="AR369" s="48">
        <v>0.45352799999999999</v>
      </c>
      <c r="AS369" s="48">
        <v>1.660452</v>
      </c>
      <c r="AT369" s="48">
        <v>4.6527000000000003</v>
      </c>
      <c r="AU369" s="48">
        <v>3.6813340000000001</v>
      </c>
      <c r="AV369" s="48">
        <v>10.079753999999999</v>
      </c>
      <c r="AW369" s="48">
        <v>9.6725010000000005</v>
      </c>
      <c r="AX369" s="48">
        <v>5.9169710000000002</v>
      </c>
      <c r="AY369" s="48">
        <v>2.3091780000000002</v>
      </c>
      <c r="AZ369" s="48">
        <v>3.8376890000000001</v>
      </c>
    </row>
    <row r="370" spans="1:52" ht="15.75" x14ac:dyDescent="0.3">
      <c r="A370" s="4" t="s">
        <v>38</v>
      </c>
      <c r="B370" s="48">
        <v>0.53653499999999998</v>
      </c>
      <c r="C370" s="48">
        <v>0.92344700000000002</v>
      </c>
      <c r="D370" s="48">
        <v>1.0945689999999999</v>
      </c>
      <c r="E370" s="48">
        <v>0.90325200000000005</v>
      </c>
      <c r="F370" s="48">
        <v>1.05318</v>
      </c>
      <c r="G370" s="48">
        <v>0.909474</v>
      </c>
      <c r="H370" s="48">
        <v>0.866228</v>
      </c>
      <c r="I370" s="48">
        <v>0.87674200000000002</v>
      </c>
      <c r="J370" s="48">
        <v>1.650695</v>
      </c>
      <c r="K370" s="48">
        <v>1.058535</v>
      </c>
      <c r="L370" s="48">
        <v>0.44365900000000003</v>
      </c>
      <c r="M370" s="48">
        <v>0.50996600000000003</v>
      </c>
      <c r="N370" s="48">
        <v>1.6091960000000001</v>
      </c>
      <c r="O370" s="48">
        <v>1.4769220000000001</v>
      </c>
      <c r="P370" s="48">
        <v>1.6502250000000001</v>
      </c>
      <c r="Q370" s="48">
        <v>0.93436300000000005</v>
      </c>
      <c r="R370" s="48">
        <v>2.0156849999999999</v>
      </c>
      <c r="S370" s="48">
        <v>1.977071</v>
      </c>
      <c r="T370" s="48">
        <v>0.70026200000000005</v>
      </c>
      <c r="U370" s="48">
        <v>0.76432900000000004</v>
      </c>
      <c r="V370" s="48">
        <v>0.97139500000000001</v>
      </c>
      <c r="W370" s="48">
        <v>3.3501500000000002</v>
      </c>
      <c r="X370" s="48">
        <v>1.04457</v>
      </c>
      <c r="Y370" s="48">
        <v>2.974097</v>
      </c>
      <c r="Z370" s="48">
        <v>0.71152400000000005</v>
      </c>
      <c r="AA370" s="48">
        <v>1.222664</v>
      </c>
      <c r="AB370" s="48">
        <v>2.8369360000000001</v>
      </c>
      <c r="AC370" s="48">
        <v>0.98860499999999996</v>
      </c>
      <c r="AD370" s="48">
        <v>1.3904129999999999</v>
      </c>
      <c r="AE370" s="48">
        <v>2.8174139999999999</v>
      </c>
      <c r="AF370" s="48">
        <v>1.75678</v>
      </c>
      <c r="AG370" s="48">
        <v>2.174811</v>
      </c>
      <c r="AH370" s="48">
        <v>1.135041</v>
      </c>
      <c r="AI370" s="48">
        <v>1.9681420000000001</v>
      </c>
      <c r="AJ370" s="48">
        <v>2.320433</v>
      </c>
      <c r="AK370" s="48">
        <v>1.8786000000000001E-2</v>
      </c>
      <c r="AL370" s="48">
        <v>1.7491950000000001</v>
      </c>
      <c r="AM370" s="48">
        <v>3.92333</v>
      </c>
      <c r="AN370" s="48">
        <v>0.942828</v>
      </c>
      <c r="AO370" s="48">
        <v>0.57887100000000002</v>
      </c>
      <c r="AP370" s="48">
        <v>0.73978699999999997</v>
      </c>
      <c r="AQ370" s="48">
        <v>0.47081200000000001</v>
      </c>
      <c r="AR370" s="48">
        <v>0.71126699999999998</v>
      </c>
      <c r="AS370" s="48">
        <v>1.2529319999999999</v>
      </c>
      <c r="AT370" s="48">
        <v>1.771101</v>
      </c>
      <c r="AU370" s="48">
        <v>3.865405</v>
      </c>
      <c r="AV370" s="48">
        <v>3.4777070000000001</v>
      </c>
      <c r="AW370" s="48">
        <v>4.371785</v>
      </c>
      <c r="AX370" s="48">
        <v>1.6512500000000001</v>
      </c>
      <c r="AY370" s="48">
        <v>5.8598299999999997</v>
      </c>
      <c r="AZ370" s="48">
        <v>5.6338720000000002</v>
      </c>
    </row>
    <row r="371" spans="1:52" ht="15.75" x14ac:dyDescent="0.3">
      <c r="A371" s="4" t="s">
        <v>39</v>
      </c>
      <c r="B371" s="48">
        <v>0</v>
      </c>
      <c r="C371" s="48">
        <v>0</v>
      </c>
      <c r="D371" s="48">
        <v>0</v>
      </c>
      <c r="E371" s="48">
        <v>0</v>
      </c>
      <c r="F371" s="48">
        <v>0</v>
      </c>
      <c r="G371" s="48">
        <v>0</v>
      </c>
      <c r="H371" s="48">
        <v>0</v>
      </c>
      <c r="I371" s="48">
        <v>0</v>
      </c>
      <c r="J371" s="48">
        <v>0</v>
      </c>
      <c r="K371" s="48">
        <v>0</v>
      </c>
      <c r="L371" s="48">
        <v>0</v>
      </c>
      <c r="M371" s="48">
        <v>0</v>
      </c>
      <c r="N371" s="48">
        <v>0</v>
      </c>
      <c r="O371" s="48">
        <v>0</v>
      </c>
      <c r="P371" s="48">
        <v>0</v>
      </c>
      <c r="Q371" s="48">
        <v>0</v>
      </c>
      <c r="R371" s="48">
        <v>0</v>
      </c>
      <c r="S371" s="48">
        <v>0</v>
      </c>
      <c r="T371" s="48">
        <v>0</v>
      </c>
      <c r="U371" s="48">
        <v>0</v>
      </c>
      <c r="V371" s="48">
        <v>0</v>
      </c>
      <c r="W371" s="48">
        <v>0</v>
      </c>
      <c r="X371" s="48">
        <v>0</v>
      </c>
      <c r="Y371" s="48">
        <v>0</v>
      </c>
      <c r="Z371" s="48">
        <v>0</v>
      </c>
      <c r="AA371" s="48">
        <v>0</v>
      </c>
      <c r="AB371" s="48">
        <v>0</v>
      </c>
      <c r="AC371" s="48">
        <v>0</v>
      </c>
      <c r="AD371" s="48">
        <v>0</v>
      </c>
      <c r="AE371" s="48">
        <v>0</v>
      </c>
      <c r="AF371" s="48">
        <v>0</v>
      </c>
      <c r="AG371" s="48">
        <v>0</v>
      </c>
      <c r="AH371" s="48">
        <v>0</v>
      </c>
      <c r="AI371" s="48">
        <v>0</v>
      </c>
      <c r="AJ371" s="48">
        <v>0</v>
      </c>
      <c r="AK371" s="48">
        <v>0</v>
      </c>
      <c r="AL371" s="48">
        <v>0</v>
      </c>
      <c r="AM371" s="48">
        <v>0</v>
      </c>
      <c r="AN371" s="48">
        <v>0</v>
      </c>
      <c r="AO371" s="48">
        <v>0</v>
      </c>
      <c r="AP371" s="48">
        <v>0</v>
      </c>
      <c r="AQ371" s="48">
        <v>0</v>
      </c>
      <c r="AR371" s="48">
        <v>0</v>
      </c>
      <c r="AS371" s="48">
        <v>0</v>
      </c>
      <c r="AT371" s="48">
        <v>0</v>
      </c>
      <c r="AU371" s="48">
        <v>0</v>
      </c>
      <c r="AV371" s="48">
        <v>0</v>
      </c>
      <c r="AW371" s="48">
        <v>0</v>
      </c>
      <c r="AX371" s="48">
        <v>0</v>
      </c>
      <c r="AY371" s="48">
        <v>0</v>
      </c>
      <c r="AZ371" s="48">
        <v>0</v>
      </c>
    </row>
    <row r="372" spans="1:52" ht="15.75" x14ac:dyDescent="0.3">
      <c r="A372" s="4" t="s">
        <v>40</v>
      </c>
      <c r="B372" s="48">
        <v>0</v>
      </c>
      <c r="C372" s="48">
        <v>0</v>
      </c>
      <c r="D372" s="48">
        <v>0</v>
      </c>
      <c r="E372" s="48">
        <v>0</v>
      </c>
      <c r="F372" s="48">
        <v>0</v>
      </c>
      <c r="G372" s="48">
        <v>0</v>
      </c>
      <c r="H372" s="48">
        <v>0</v>
      </c>
      <c r="I372" s="48">
        <v>0</v>
      </c>
      <c r="J372" s="48">
        <v>0</v>
      </c>
      <c r="K372" s="48">
        <v>0</v>
      </c>
      <c r="L372" s="48">
        <v>0</v>
      </c>
      <c r="M372" s="48">
        <v>0</v>
      </c>
      <c r="N372" s="48">
        <v>0</v>
      </c>
      <c r="O372" s="48">
        <v>0</v>
      </c>
      <c r="P372" s="48">
        <v>0</v>
      </c>
      <c r="Q372" s="48">
        <v>0</v>
      </c>
      <c r="R372" s="48">
        <v>0</v>
      </c>
      <c r="S372" s="48">
        <v>0</v>
      </c>
      <c r="T372" s="48">
        <v>0</v>
      </c>
      <c r="U372" s="48">
        <v>0</v>
      </c>
      <c r="V372" s="48">
        <v>0</v>
      </c>
      <c r="W372" s="48">
        <v>0</v>
      </c>
      <c r="X372" s="48">
        <v>0</v>
      </c>
      <c r="Y372" s="48">
        <v>0</v>
      </c>
      <c r="Z372" s="48">
        <v>0</v>
      </c>
      <c r="AA372" s="48">
        <v>0</v>
      </c>
      <c r="AB372" s="48">
        <v>0</v>
      </c>
      <c r="AC372" s="48">
        <v>0</v>
      </c>
      <c r="AD372" s="48">
        <v>0</v>
      </c>
      <c r="AE372" s="48">
        <v>0</v>
      </c>
      <c r="AF372" s="48">
        <v>0</v>
      </c>
      <c r="AG372" s="48">
        <v>0</v>
      </c>
      <c r="AH372" s="48">
        <v>0</v>
      </c>
      <c r="AI372" s="48">
        <v>0</v>
      </c>
      <c r="AJ372" s="48">
        <v>0</v>
      </c>
      <c r="AK372" s="48">
        <v>0</v>
      </c>
      <c r="AL372" s="48">
        <v>0</v>
      </c>
      <c r="AM372" s="48">
        <v>0</v>
      </c>
      <c r="AN372" s="48">
        <v>0</v>
      </c>
      <c r="AO372" s="48">
        <v>0</v>
      </c>
      <c r="AP372" s="48">
        <v>0</v>
      </c>
      <c r="AQ372" s="48">
        <v>0</v>
      </c>
      <c r="AR372" s="48">
        <v>0</v>
      </c>
      <c r="AS372" s="48">
        <v>0</v>
      </c>
      <c r="AT372" s="48">
        <v>0</v>
      </c>
      <c r="AU372" s="48">
        <v>0</v>
      </c>
      <c r="AV372" s="48">
        <v>0</v>
      </c>
      <c r="AW372" s="48">
        <v>0</v>
      </c>
      <c r="AX372" s="48">
        <v>0</v>
      </c>
      <c r="AY372" s="48">
        <v>0</v>
      </c>
      <c r="AZ372" s="48">
        <v>0</v>
      </c>
    </row>
    <row r="373" spans="1:52" ht="15.75" x14ac:dyDescent="0.3">
      <c r="A373" s="4" t="s">
        <v>36</v>
      </c>
      <c r="B373" s="48">
        <v>0.23313700000000001</v>
      </c>
      <c r="C373" s="48">
        <v>0.375689</v>
      </c>
      <c r="D373" s="48">
        <v>9.4602000000000006E-2</v>
      </c>
      <c r="E373" s="48">
        <v>0.26261099999999998</v>
      </c>
      <c r="F373" s="48">
        <v>0.41120000000000001</v>
      </c>
      <c r="G373" s="48">
        <v>0.17518700000000001</v>
      </c>
      <c r="H373" s="48">
        <v>0.21363599999999999</v>
      </c>
      <c r="I373" s="48">
        <v>0.217699</v>
      </c>
      <c r="J373" s="48">
        <v>0.201043</v>
      </c>
      <c r="K373" s="48">
        <v>0.224854</v>
      </c>
      <c r="L373" s="48">
        <v>0.17877799999999999</v>
      </c>
      <c r="M373" s="48">
        <v>0.15356300000000001</v>
      </c>
      <c r="N373" s="48">
        <v>0.12012</v>
      </c>
      <c r="O373" s="48">
        <v>0.15934400000000001</v>
      </c>
      <c r="P373" s="48">
        <v>0.16166900000000001</v>
      </c>
      <c r="Q373" s="48">
        <v>0.14976400000000001</v>
      </c>
      <c r="R373" s="48">
        <v>9.6095E-2</v>
      </c>
      <c r="S373" s="48">
        <v>0.14909800000000001</v>
      </c>
      <c r="T373" s="48">
        <v>0.185587</v>
      </c>
      <c r="U373" s="48">
        <v>0.110859</v>
      </c>
      <c r="V373" s="48">
        <v>0.112187</v>
      </c>
      <c r="W373" s="48">
        <v>0.17429800000000001</v>
      </c>
      <c r="X373" s="48">
        <v>6.8473999999999993E-2</v>
      </c>
      <c r="Y373" s="48">
        <v>7.8394000000000005E-2</v>
      </c>
      <c r="Z373" s="48">
        <v>5.4752000000000002E-2</v>
      </c>
      <c r="AA373" s="48">
        <v>4.0204999999999998E-2</v>
      </c>
      <c r="AB373" s="48">
        <v>5.3001E-2</v>
      </c>
      <c r="AC373" s="48">
        <v>0.22160099999999999</v>
      </c>
      <c r="AD373" s="48">
        <v>0.12092700000000001</v>
      </c>
      <c r="AE373" s="48">
        <v>7.9502000000000003E-2</v>
      </c>
      <c r="AF373" s="48">
        <v>3.4109E-2</v>
      </c>
      <c r="AG373" s="48">
        <v>4.4690000000000001E-2</v>
      </c>
      <c r="AH373" s="48">
        <v>0.118896</v>
      </c>
      <c r="AI373" s="48">
        <v>7.9838999999999993E-2</v>
      </c>
      <c r="AJ373" s="48">
        <v>1.7013E-2</v>
      </c>
      <c r="AK373" s="48">
        <v>0.110205</v>
      </c>
      <c r="AL373" s="48">
        <v>5.8275E-2</v>
      </c>
      <c r="AM373" s="48">
        <v>7.3362999999999998E-2</v>
      </c>
      <c r="AN373" s="48">
        <v>7.8816999999999998E-2</v>
      </c>
      <c r="AO373" s="48">
        <v>2.8819000000000001E-2</v>
      </c>
      <c r="AP373" s="48">
        <v>7.3107000000000005E-2</v>
      </c>
      <c r="AQ373" s="48">
        <v>2.811E-2</v>
      </c>
      <c r="AR373" s="48">
        <v>1.1937E-2</v>
      </c>
      <c r="AS373" s="48">
        <v>0.15537500000000001</v>
      </c>
      <c r="AT373" s="48">
        <v>7.2036000000000003E-2</v>
      </c>
      <c r="AU373" s="48">
        <v>0.133106</v>
      </c>
      <c r="AV373" s="48">
        <v>0.14291499999999999</v>
      </c>
      <c r="AW373" s="48">
        <v>0.11221</v>
      </c>
      <c r="AX373" s="48">
        <v>5.2630999999999997E-2</v>
      </c>
      <c r="AY373" s="48">
        <v>0.13239100000000001</v>
      </c>
      <c r="AZ373" s="48">
        <v>5.1602000000000002E-2</v>
      </c>
    </row>
    <row r="374" spans="1:52" ht="15.75" x14ac:dyDescent="0.3">
      <c r="A374" s="4" t="s">
        <v>41</v>
      </c>
      <c r="B374" s="48">
        <v>0</v>
      </c>
      <c r="C374" s="48">
        <v>0</v>
      </c>
      <c r="D374" s="48">
        <v>0</v>
      </c>
      <c r="E374" s="48">
        <v>0</v>
      </c>
      <c r="F374" s="48">
        <v>0</v>
      </c>
      <c r="G374" s="48">
        <v>0</v>
      </c>
      <c r="H374" s="48">
        <v>0</v>
      </c>
      <c r="I374" s="48">
        <v>0</v>
      </c>
      <c r="J374" s="48">
        <v>0</v>
      </c>
      <c r="K374" s="48">
        <v>0</v>
      </c>
      <c r="L374" s="48">
        <v>0</v>
      </c>
      <c r="M374" s="48">
        <v>0</v>
      </c>
      <c r="N374" s="48">
        <v>0</v>
      </c>
      <c r="O374" s="48">
        <v>0</v>
      </c>
      <c r="P374" s="48">
        <v>0</v>
      </c>
      <c r="Q374" s="48">
        <v>0</v>
      </c>
      <c r="R374" s="48">
        <v>0</v>
      </c>
      <c r="S374" s="48">
        <v>0</v>
      </c>
      <c r="T374" s="48">
        <v>0</v>
      </c>
      <c r="U374" s="48">
        <v>0</v>
      </c>
      <c r="V374" s="48">
        <v>0</v>
      </c>
      <c r="W374" s="48">
        <v>0</v>
      </c>
      <c r="X374" s="48">
        <v>0</v>
      </c>
      <c r="Y374" s="48">
        <v>0</v>
      </c>
      <c r="Z374" s="48">
        <v>0</v>
      </c>
      <c r="AA374" s="48">
        <v>0</v>
      </c>
      <c r="AB374" s="48">
        <v>0</v>
      </c>
      <c r="AC374" s="48">
        <v>0</v>
      </c>
      <c r="AD374" s="48">
        <v>0</v>
      </c>
      <c r="AE374" s="48">
        <v>0</v>
      </c>
      <c r="AF374" s="48">
        <v>0</v>
      </c>
      <c r="AG374" s="48">
        <v>0</v>
      </c>
      <c r="AH374" s="48">
        <v>0</v>
      </c>
      <c r="AI374" s="48">
        <v>0</v>
      </c>
      <c r="AJ374" s="48">
        <v>0</v>
      </c>
      <c r="AK374" s="48">
        <v>0</v>
      </c>
      <c r="AL374" s="48">
        <v>0</v>
      </c>
      <c r="AM374" s="48">
        <v>0</v>
      </c>
      <c r="AN374" s="48">
        <v>0</v>
      </c>
      <c r="AO374" s="48">
        <v>0</v>
      </c>
      <c r="AP374" s="48">
        <v>0</v>
      </c>
      <c r="AQ374" s="48">
        <v>0</v>
      </c>
      <c r="AR374" s="48">
        <v>0</v>
      </c>
      <c r="AS374" s="48">
        <v>0</v>
      </c>
      <c r="AT374" s="48">
        <v>0</v>
      </c>
      <c r="AU374" s="48">
        <v>0</v>
      </c>
      <c r="AV374" s="48">
        <v>0</v>
      </c>
      <c r="AW374" s="48">
        <v>0</v>
      </c>
      <c r="AX374" s="48">
        <v>0</v>
      </c>
      <c r="AY374" s="48">
        <v>0</v>
      </c>
      <c r="AZ374" s="48">
        <v>0</v>
      </c>
    </row>
    <row r="375" spans="1:52" ht="15.75" x14ac:dyDescent="0.3">
      <c r="A375" s="3" t="s">
        <v>179</v>
      </c>
      <c r="B375" s="48">
        <v>4.6704549999999996</v>
      </c>
      <c r="C375" s="48">
        <v>0.279615</v>
      </c>
      <c r="D375" s="48">
        <v>0.35273300000000002</v>
      </c>
      <c r="E375" s="48">
        <v>0.593279</v>
      </c>
      <c r="F375" s="48">
        <v>1.0590790000000001</v>
      </c>
      <c r="G375" s="48">
        <v>5.0689999999999999E-2</v>
      </c>
      <c r="H375" s="48">
        <v>0.19117899999999999</v>
      </c>
      <c r="I375" s="48">
        <v>0.23980099999999999</v>
      </c>
      <c r="J375" s="48">
        <v>0.21632699999999999</v>
      </c>
      <c r="K375" s="48">
        <v>0.27005699999999999</v>
      </c>
      <c r="L375" s="48">
        <v>0.36895</v>
      </c>
      <c r="M375" s="48">
        <v>0.15177499999999999</v>
      </c>
      <c r="N375" s="48">
        <v>1.7971000000000001E-2</v>
      </c>
      <c r="O375" s="48">
        <v>0.35044399999999998</v>
      </c>
      <c r="P375" s="48">
        <v>0.20025399999999999</v>
      </c>
      <c r="Q375" s="48">
        <v>0.54395199999999999</v>
      </c>
      <c r="R375" s="48">
        <v>0.55110000000000003</v>
      </c>
      <c r="S375" s="48">
        <v>1.992157</v>
      </c>
      <c r="T375" s="48">
        <v>1.5354699999999999</v>
      </c>
      <c r="U375" s="48">
        <v>0.64332100000000003</v>
      </c>
      <c r="V375" s="48">
        <v>0</v>
      </c>
      <c r="W375" s="48">
        <v>1.478137</v>
      </c>
      <c r="X375" s="48">
        <v>0.98497800000000002</v>
      </c>
      <c r="Y375" s="48">
        <v>4.3152939999999997</v>
      </c>
      <c r="Z375" s="48">
        <v>5.1407000000000001E-2</v>
      </c>
      <c r="AA375" s="48">
        <v>0.10349</v>
      </c>
      <c r="AB375" s="48">
        <v>3.1548539999999998</v>
      </c>
      <c r="AC375" s="48">
        <v>0.121752</v>
      </c>
      <c r="AD375" s="48">
        <v>1.7817400000000001</v>
      </c>
      <c r="AE375" s="48">
        <v>0.73895999999999995</v>
      </c>
      <c r="AF375" s="48">
        <v>0.30296600000000001</v>
      </c>
      <c r="AG375" s="48">
        <v>3.1181E-2</v>
      </c>
      <c r="AH375" s="48">
        <v>2.203487</v>
      </c>
      <c r="AI375" s="48">
        <v>0.58997500000000003</v>
      </c>
      <c r="AJ375" s="48">
        <v>3.2129400000000001</v>
      </c>
      <c r="AK375" s="48">
        <v>0.149593</v>
      </c>
      <c r="AL375" s="48">
        <v>1.6607510000000001</v>
      </c>
      <c r="AM375" s="48">
        <v>1.262704</v>
      </c>
      <c r="AN375" s="48">
        <v>0.29082799999999998</v>
      </c>
      <c r="AO375" s="48">
        <v>2.4199510000000002</v>
      </c>
      <c r="AP375" s="48">
        <v>0.70461799999999997</v>
      </c>
      <c r="AQ375" s="48">
        <v>0.34560800000000003</v>
      </c>
      <c r="AR375" s="48">
        <v>0.36165000000000003</v>
      </c>
      <c r="AS375" s="48">
        <v>2.1643319999999999</v>
      </c>
      <c r="AT375" s="48">
        <v>1.3996690000000001</v>
      </c>
      <c r="AU375" s="48">
        <v>0</v>
      </c>
      <c r="AV375" s="48">
        <v>2.7447919999999999</v>
      </c>
      <c r="AW375" s="48">
        <v>0</v>
      </c>
      <c r="AX375" s="48">
        <v>0.97153500000000004</v>
      </c>
      <c r="AY375" s="48">
        <v>0.74813799999999997</v>
      </c>
      <c r="AZ375" s="48">
        <v>1.2363999999999999</v>
      </c>
    </row>
    <row r="376" spans="1:52" ht="15.75" x14ac:dyDescent="0.3">
      <c r="A376" s="3" t="s">
        <v>180</v>
      </c>
      <c r="B376" s="48">
        <v>0</v>
      </c>
      <c r="C376" s="48">
        <v>0</v>
      </c>
      <c r="D376" s="48">
        <v>0</v>
      </c>
      <c r="E376" s="48">
        <v>0</v>
      </c>
      <c r="F376" s="48">
        <v>0</v>
      </c>
      <c r="G376" s="48">
        <v>0</v>
      </c>
      <c r="H376" s="48">
        <v>0</v>
      </c>
      <c r="I376" s="48">
        <v>0</v>
      </c>
      <c r="J376" s="48">
        <v>0</v>
      </c>
      <c r="K376" s="48">
        <v>0</v>
      </c>
      <c r="L376" s="48">
        <v>0</v>
      </c>
      <c r="M376" s="48">
        <v>0</v>
      </c>
      <c r="N376" s="48">
        <v>0</v>
      </c>
      <c r="O376" s="48">
        <v>0</v>
      </c>
      <c r="P376" s="48">
        <v>0</v>
      </c>
      <c r="Q376" s="48">
        <v>0</v>
      </c>
      <c r="R376" s="48">
        <v>0</v>
      </c>
      <c r="S376" s="48">
        <v>0</v>
      </c>
      <c r="T376" s="48">
        <v>0</v>
      </c>
      <c r="U376" s="48">
        <v>0</v>
      </c>
      <c r="V376" s="48">
        <v>0</v>
      </c>
      <c r="W376" s="48">
        <v>0</v>
      </c>
      <c r="X376" s="48">
        <v>0</v>
      </c>
      <c r="Y376" s="48">
        <v>0</v>
      </c>
      <c r="Z376" s="48">
        <v>0</v>
      </c>
      <c r="AA376" s="48">
        <v>0</v>
      </c>
      <c r="AB376" s="48">
        <v>0</v>
      </c>
      <c r="AC376" s="48">
        <v>0</v>
      </c>
      <c r="AD376" s="48">
        <v>0</v>
      </c>
      <c r="AE376" s="48">
        <v>0</v>
      </c>
      <c r="AF376" s="48">
        <v>0</v>
      </c>
      <c r="AG376" s="48">
        <v>0</v>
      </c>
      <c r="AH376" s="48">
        <v>0</v>
      </c>
      <c r="AI376" s="48">
        <v>0</v>
      </c>
      <c r="AJ376" s="48">
        <v>0</v>
      </c>
      <c r="AK376" s="48">
        <v>0</v>
      </c>
      <c r="AL376" s="48">
        <v>0</v>
      </c>
      <c r="AM376" s="48">
        <v>0</v>
      </c>
      <c r="AN376" s="48">
        <v>0</v>
      </c>
      <c r="AO376" s="48">
        <v>0</v>
      </c>
      <c r="AP376" s="48">
        <v>0</v>
      </c>
      <c r="AQ376" s="48">
        <v>0</v>
      </c>
      <c r="AR376" s="48">
        <v>0</v>
      </c>
      <c r="AS376" s="48">
        <v>0</v>
      </c>
      <c r="AT376" s="48">
        <v>0</v>
      </c>
      <c r="AU376" s="48">
        <v>0</v>
      </c>
      <c r="AV376" s="48">
        <v>0</v>
      </c>
      <c r="AW376" s="48">
        <v>0</v>
      </c>
      <c r="AX376" s="48">
        <v>0</v>
      </c>
      <c r="AY376" s="48">
        <v>0</v>
      </c>
      <c r="AZ376" s="48">
        <v>0</v>
      </c>
    </row>
    <row r="377" spans="1:52" ht="15.75" x14ac:dyDescent="0.3">
      <c r="A377" s="21"/>
      <c r="B377" s="48"/>
      <c r="C377" s="48"/>
      <c r="D377" s="48"/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AN377" s="48"/>
      <c r="AO377" s="48"/>
      <c r="AP377" s="48"/>
      <c r="AQ377" s="48"/>
      <c r="AR377" s="48"/>
      <c r="AS377" s="48"/>
      <c r="AT377" s="48"/>
      <c r="AU377" s="48"/>
      <c r="AV377" s="48"/>
      <c r="AW377" s="48"/>
      <c r="AX377" s="48"/>
      <c r="AY377" s="48"/>
      <c r="AZ377" s="48"/>
    </row>
    <row r="378" spans="1:52" ht="15.75" x14ac:dyDescent="0.3">
      <c r="A378" s="10" t="s">
        <v>181</v>
      </c>
      <c r="B378" s="48"/>
      <c r="C378" s="48"/>
      <c r="D378" s="48"/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</row>
    <row r="379" spans="1:52" ht="15.75" x14ac:dyDescent="0.3">
      <c r="A379" s="1" t="s">
        <v>130</v>
      </c>
      <c r="B379" s="47">
        <v>248.92723999999998</v>
      </c>
      <c r="C379" s="47">
        <v>250.428462</v>
      </c>
      <c r="D379" s="47">
        <v>262.959766</v>
      </c>
      <c r="E379" s="47">
        <v>267.52551999999997</v>
      </c>
      <c r="F379" s="47">
        <v>296.81995599999999</v>
      </c>
      <c r="G379" s="47">
        <v>306.95432799999998</v>
      </c>
      <c r="H379" s="47">
        <v>327.34878999999995</v>
      </c>
      <c r="I379" s="47">
        <v>348.82930799999997</v>
      </c>
      <c r="J379" s="47">
        <v>312.11812599999996</v>
      </c>
      <c r="K379" s="47">
        <v>320.43191499999995</v>
      </c>
      <c r="L379" s="47">
        <v>333.362101</v>
      </c>
      <c r="M379" s="47">
        <v>336.11931700000002</v>
      </c>
      <c r="N379" s="47">
        <v>308.543859</v>
      </c>
      <c r="O379" s="47">
        <v>316.24063000000001</v>
      </c>
      <c r="P379" s="47">
        <v>316.31353499999994</v>
      </c>
      <c r="Q379" s="47">
        <v>366.51917699999996</v>
      </c>
      <c r="R379" s="47">
        <v>374.468436</v>
      </c>
      <c r="S379" s="47">
        <v>396.16247800000002</v>
      </c>
      <c r="T379" s="47">
        <v>394.70570500000002</v>
      </c>
      <c r="U379" s="47">
        <v>382.48110100000002</v>
      </c>
      <c r="V379" s="47">
        <v>396.28957200000002</v>
      </c>
      <c r="W379" s="47">
        <v>414.94983300000001</v>
      </c>
      <c r="X379" s="47">
        <v>431.04435799999999</v>
      </c>
      <c r="Y379" s="47">
        <v>444.85634700000003</v>
      </c>
      <c r="Z379" s="47">
        <v>437.42917900000003</v>
      </c>
      <c r="AA379" s="47">
        <v>546.91972499999997</v>
      </c>
      <c r="AB379" s="47">
        <v>566.807998</v>
      </c>
      <c r="AC379" s="47">
        <v>525.71398299999998</v>
      </c>
      <c r="AD379" s="47">
        <v>508.71838600000001</v>
      </c>
      <c r="AE379" s="47">
        <v>503.334632</v>
      </c>
      <c r="AF379" s="47">
        <v>529.77903400000002</v>
      </c>
      <c r="AG379" s="47">
        <v>545.87432999999999</v>
      </c>
      <c r="AH379" s="47">
        <v>520.91275800000005</v>
      </c>
      <c r="AI379" s="47">
        <v>510.39440999999994</v>
      </c>
      <c r="AJ379" s="47">
        <v>531.28067299999998</v>
      </c>
      <c r="AK379" s="47">
        <v>543.98359799999992</v>
      </c>
      <c r="AL379" s="47">
        <v>609.49365</v>
      </c>
      <c r="AM379" s="47">
        <v>595.477485</v>
      </c>
      <c r="AN379" s="47">
        <v>624.22759700000006</v>
      </c>
      <c r="AO379" s="47">
        <v>730.00185400000009</v>
      </c>
      <c r="AP379" s="47">
        <v>782.38311099999999</v>
      </c>
      <c r="AQ379" s="47">
        <v>777.203215</v>
      </c>
      <c r="AR379" s="47">
        <v>755.17480099999989</v>
      </c>
      <c r="AS379" s="47">
        <v>732.92845099999988</v>
      </c>
      <c r="AT379" s="47">
        <v>756.64511900000002</v>
      </c>
      <c r="AU379" s="47">
        <v>765.32972900000004</v>
      </c>
      <c r="AV379" s="47">
        <v>798.0120619999999</v>
      </c>
      <c r="AW379" s="47">
        <v>835.97254299999986</v>
      </c>
      <c r="AX379" s="47">
        <v>788.5308849999999</v>
      </c>
      <c r="AY379" s="47">
        <v>712.84548199999995</v>
      </c>
      <c r="AZ379" s="47">
        <v>698.86460399999999</v>
      </c>
    </row>
    <row r="380" spans="1:52" ht="15.75" x14ac:dyDescent="0.3">
      <c r="A380" s="3" t="s">
        <v>174</v>
      </c>
      <c r="B380" s="48">
        <v>173.57742900000002</v>
      </c>
      <c r="C380" s="48">
        <v>173.80121400000004</v>
      </c>
      <c r="D380" s="48">
        <v>185.46381600000004</v>
      </c>
      <c r="E380" s="48">
        <v>191.01342200000005</v>
      </c>
      <c r="F380" s="48">
        <v>214.38398800000002</v>
      </c>
      <c r="G380" s="48">
        <v>228.33225000000002</v>
      </c>
      <c r="H380" s="48">
        <v>247.67195100000001</v>
      </c>
      <c r="I380" s="48">
        <v>265.985972</v>
      </c>
      <c r="J380" s="48">
        <v>230.67301699999999</v>
      </c>
      <c r="K380" s="48">
        <v>237.45117699999997</v>
      </c>
      <c r="L380" s="48">
        <v>243.78671599999998</v>
      </c>
      <c r="M380" s="48">
        <v>246.82700600000001</v>
      </c>
      <c r="N380" s="48">
        <v>218.67659</v>
      </c>
      <c r="O380" s="48">
        <v>224.16956199999998</v>
      </c>
      <c r="P380" s="48">
        <v>220.64119299999999</v>
      </c>
      <c r="Q380" s="48">
        <v>267.97037599999999</v>
      </c>
      <c r="R380" s="48">
        <v>274.96011099999998</v>
      </c>
      <c r="S380" s="48">
        <v>295.98318800000004</v>
      </c>
      <c r="T380" s="48">
        <v>289.74805899999996</v>
      </c>
      <c r="U380" s="48">
        <v>272.72172</v>
      </c>
      <c r="V380" s="48">
        <v>284.87714</v>
      </c>
      <c r="W380" s="48">
        <v>298.88593900000001</v>
      </c>
      <c r="X380" s="48">
        <v>313.88358400000004</v>
      </c>
      <c r="Y380" s="48">
        <v>314.73818200000005</v>
      </c>
      <c r="Z380" s="48">
        <v>308.707157</v>
      </c>
      <c r="AA380" s="48">
        <v>416.83188200000001</v>
      </c>
      <c r="AB380" s="48">
        <v>428.62566800000002</v>
      </c>
      <c r="AC380" s="48">
        <v>385.75925799999999</v>
      </c>
      <c r="AD380" s="48">
        <v>365.74654300000003</v>
      </c>
      <c r="AE380" s="48">
        <v>353.75264200000004</v>
      </c>
      <c r="AF380" s="48">
        <v>377.91251100000005</v>
      </c>
      <c r="AG380" s="48">
        <v>390.47482600000006</v>
      </c>
      <c r="AH380" s="48">
        <v>358.95289899999995</v>
      </c>
      <c r="AI380" s="48">
        <v>344.55941799999999</v>
      </c>
      <c r="AJ380" s="48">
        <v>358.42970400000002</v>
      </c>
      <c r="AK380" s="48">
        <v>373.31340499999999</v>
      </c>
      <c r="AL380" s="48">
        <v>429.725548</v>
      </c>
      <c r="AM380" s="48">
        <v>407.736695</v>
      </c>
      <c r="AN380" s="48">
        <v>443.11996099999999</v>
      </c>
      <c r="AO380" s="48">
        <v>549.11249699999996</v>
      </c>
      <c r="AP380" s="48">
        <v>609.12177099999997</v>
      </c>
      <c r="AQ380" s="48">
        <v>594.97467600000004</v>
      </c>
      <c r="AR380" s="48">
        <v>575.47623499999986</v>
      </c>
      <c r="AS380" s="48">
        <v>563.30036699999994</v>
      </c>
      <c r="AT380" s="48">
        <v>579.01642399999992</v>
      </c>
      <c r="AU380" s="48">
        <v>584.80876499999999</v>
      </c>
      <c r="AV380" s="48">
        <v>580.30238899999995</v>
      </c>
      <c r="AW380" s="48">
        <v>591.09751399999993</v>
      </c>
      <c r="AX380" s="48">
        <v>534.47149399999989</v>
      </c>
      <c r="AY380" s="48">
        <v>451.23007499999994</v>
      </c>
      <c r="AZ380" s="48">
        <v>419.55231599999996</v>
      </c>
    </row>
    <row r="381" spans="1:52" ht="15.75" x14ac:dyDescent="0.3">
      <c r="A381" s="4" t="s">
        <v>175</v>
      </c>
      <c r="B381" s="48">
        <v>173.57742900000002</v>
      </c>
      <c r="C381" s="48">
        <v>173.80121400000004</v>
      </c>
      <c r="D381" s="48">
        <v>185.46381600000004</v>
      </c>
      <c r="E381" s="48">
        <v>191.01342200000005</v>
      </c>
      <c r="F381" s="48">
        <v>214.38398800000002</v>
      </c>
      <c r="G381" s="48">
        <v>228.33225000000002</v>
      </c>
      <c r="H381" s="48">
        <v>247.67195100000001</v>
      </c>
      <c r="I381" s="48">
        <v>265.985972</v>
      </c>
      <c r="J381" s="48">
        <v>230.67301699999999</v>
      </c>
      <c r="K381" s="48">
        <v>237.45117699999997</v>
      </c>
      <c r="L381" s="48">
        <v>243.78671599999998</v>
      </c>
      <c r="M381" s="48">
        <v>246.82700600000001</v>
      </c>
      <c r="N381" s="48">
        <v>218.67659</v>
      </c>
      <c r="O381" s="48">
        <v>224.16956199999998</v>
      </c>
      <c r="P381" s="48">
        <v>220.64119299999999</v>
      </c>
      <c r="Q381" s="48">
        <v>267.97037599999999</v>
      </c>
      <c r="R381" s="48">
        <v>274.96011099999998</v>
      </c>
      <c r="S381" s="48">
        <v>295.98318800000004</v>
      </c>
      <c r="T381" s="48">
        <v>289.74805899999996</v>
      </c>
      <c r="U381" s="48">
        <v>272.72172</v>
      </c>
      <c r="V381" s="48">
        <v>284.87714</v>
      </c>
      <c r="W381" s="48">
        <v>298.88593900000001</v>
      </c>
      <c r="X381" s="48">
        <v>313.88358400000004</v>
      </c>
      <c r="Y381" s="48">
        <v>314.73818200000005</v>
      </c>
      <c r="Z381" s="48">
        <v>308.707157</v>
      </c>
      <c r="AA381" s="48">
        <v>416.83188200000001</v>
      </c>
      <c r="AB381" s="48">
        <v>428.62566800000002</v>
      </c>
      <c r="AC381" s="48">
        <v>385.75925799999999</v>
      </c>
      <c r="AD381" s="48">
        <v>365.74654300000003</v>
      </c>
      <c r="AE381" s="48">
        <v>353.75264200000004</v>
      </c>
      <c r="AF381" s="48">
        <v>377.91251100000005</v>
      </c>
      <c r="AG381" s="48">
        <v>390.47482600000006</v>
      </c>
      <c r="AH381" s="48">
        <v>358.95289899999995</v>
      </c>
      <c r="AI381" s="48">
        <v>344.55941799999999</v>
      </c>
      <c r="AJ381" s="48">
        <v>358.42970400000002</v>
      </c>
      <c r="AK381" s="48">
        <v>373.31340499999999</v>
      </c>
      <c r="AL381" s="48">
        <v>429.725548</v>
      </c>
      <c r="AM381" s="48">
        <v>407.736695</v>
      </c>
      <c r="AN381" s="48">
        <v>443.11996099999999</v>
      </c>
      <c r="AO381" s="48">
        <v>549.11249699999996</v>
      </c>
      <c r="AP381" s="48">
        <v>609.12177099999997</v>
      </c>
      <c r="AQ381" s="48">
        <v>594.97467600000004</v>
      </c>
      <c r="AR381" s="48">
        <v>575.47623499999986</v>
      </c>
      <c r="AS381" s="48">
        <v>563.30036699999994</v>
      </c>
      <c r="AT381" s="48">
        <v>579.01642399999992</v>
      </c>
      <c r="AU381" s="48">
        <v>584.80876499999999</v>
      </c>
      <c r="AV381" s="48">
        <v>580.30238899999995</v>
      </c>
      <c r="AW381" s="48">
        <v>591.09751399999993</v>
      </c>
      <c r="AX381" s="48">
        <v>534.47149399999989</v>
      </c>
      <c r="AY381" s="48">
        <v>451.23007499999994</v>
      </c>
      <c r="AZ381" s="48">
        <v>419.55231599999996</v>
      </c>
    </row>
    <row r="382" spans="1:52" ht="15.75" x14ac:dyDescent="0.3">
      <c r="A382" s="4" t="s">
        <v>176</v>
      </c>
      <c r="B382" s="48">
        <v>0</v>
      </c>
      <c r="C382" s="48">
        <v>0</v>
      </c>
      <c r="D382" s="48">
        <v>0</v>
      </c>
      <c r="E382" s="48">
        <v>0</v>
      </c>
      <c r="F382" s="48">
        <v>0</v>
      </c>
      <c r="G382" s="48">
        <v>0</v>
      </c>
      <c r="H382" s="48">
        <v>0</v>
      </c>
      <c r="I382" s="48">
        <v>0</v>
      </c>
      <c r="J382" s="48">
        <v>0</v>
      </c>
      <c r="K382" s="48">
        <v>0</v>
      </c>
      <c r="L382" s="48">
        <v>0</v>
      </c>
      <c r="M382" s="48">
        <v>0</v>
      </c>
      <c r="N382" s="48">
        <v>0</v>
      </c>
      <c r="O382" s="48">
        <v>0</v>
      </c>
      <c r="P382" s="48">
        <v>0</v>
      </c>
      <c r="Q382" s="48">
        <v>0</v>
      </c>
      <c r="R382" s="48">
        <v>0</v>
      </c>
      <c r="S382" s="48">
        <v>0</v>
      </c>
      <c r="T382" s="48">
        <v>0</v>
      </c>
      <c r="U382" s="48">
        <v>0</v>
      </c>
      <c r="V382" s="48">
        <v>0</v>
      </c>
      <c r="W382" s="48">
        <v>0</v>
      </c>
      <c r="X382" s="48">
        <v>0</v>
      </c>
      <c r="Y382" s="48">
        <v>0</v>
      </c>
      <c r="Z382" s="48">
        <v>0</v>
      </c>
      <c r="AA382" s="48">
        <v>0</v>
      </c>
      <c r="AB382" s="48">
        <v>0</v>
      </c>
      <c r="AC382" s="48">
        <v>0</v>
      </c>
      <c r="AD382" s="48">
        <v>0</v>
      </c>
      <c r="AE382" s="48">
        <v>0</v>
      </c>
      <c r="AF382" s="48">
        <v>0</v>
      </c>
      <c r="AG382" s="48">
        <v>0</v>
      </c>
      <c r="AH382" s="48">
        <v>0</v>
      </c>
      <c r="AI382" s="48">
        <v>0</v>
      </c>
      <c r="AJ382" s="48">
        <v>0</v>
      </c>
      <c r="AK382" s="48">
        <v>0</v>
      </c>
      <c r="AL382" s="48">
        <v>0</v>
      </c>
      <c r="AM382" s="48">
        <v>0</v>
      </c>
      <c r="AN382" s="48">
        <v>0</v>
      </c>
      <c r="AO382" s="48">
        <v>0</v>
      </c>
      <c r="AP382" s="48">
        <v>0</v>
      </c>
      <c r="AQ382" s="48">
        <v>0</v>
      </c>
      <c r="AR382" s="48">
        <v>0</v>
      </c>
      <c r="AS382" s="48">
        <v>0</v>
      </c>
      <c r="AT382" s="48">
        <v>0</v>
      </c>
      <c r="AU382" s="48">
        <v>0</v>
      </c>
      <c r="AV382" s="48">
        <v>0</v>
      </c>
      <c r="AW382" s="48">
        <v>0</v>
      </c>
      <c r="AX382" s="48">
        <v>0</v>
      </c>
      <c r="AY382" s="48">
        <v>0</v>
      </c>
      <c r="AZ382" s="48">
        <v>0</v>
      </c>
    </row>
    <row r="383" spans="1:52" ht="15.75" x14ac:dyDescent="0.3">
      <c r="A383" s="4" t="s">
        <v>177</v>
      </c>
      <c r="B383" s="48">
        <v>0</v>
      </c>
      <c r="C383" s="48">
        <v>0</v>
      </c>
      <c r="D383" s="48">
        <v>0</v>
      </c>
      <c r="E383" s="48">
        <v>0</v>
      </c>
      <c r="F383" s="48">
        <v>0</v>
      </c>
      <c r="G383" s="48">
        <v>0</v>
      </c>
      <c r="H383" s="48">
        <v>0</v>
      </c>
      <c r="I383" s="48">
        <v>0</v>
      </c>
      <c r="J383" s="48">
        <v>0</v>
      </c>
      <c r="K383" s="48">
        <v>0</v>
      </c>
      <c r="L383" s="48">
        <v>0</v>
      </c>
      <c r="M383" s="48">
        <v>0</v>
      </c>
      <c r="N383" s="48">
        <v>0</v>
      </c>
      <c r="O383" s="48">
        <v>0</v>
      </c>
      <c r="P383" s="48">
        <v>0</v>
      </c>
      <c r="Q383" s="48">
        <v>0</v>
      </c>
      <c r="R383" s="48">
        <v>0</v>
      </c>
      <c r="S383" s="48">
        <v>0</v>
      </c>
      <c r="T383" s="48">
        <v>0</v>
      </c>
      <c r="U383" s="48">
        <v>0</v>
      </c>
      <c r="V383" s="48">
        <v>0</v>
      </c>
      <c r="W383" s="48">
        <v>0</v>
      </c>
      <c r="X383" s="48">
        <v>0</v>
      </c>
      <c r="Y383" s="48">
        <v>0</v>
      </c>
      <c r="Z383" s="48">
        <v>0</v>
      </c>
      <c r="AA383" s="48">
        <v>0</v>
      </c>
      <c r="AB383" s="48">
        <v>0</v>
      </c>
      <c r="AC383" s="48">
        <v>0</v>
      </c>
      <c r="AD383" s="48">
        <v>0</v>
      </c>
      <c r="AE383" s="48">
        <v>0</v>
      </c>
      <c r="AF383" s="48">
        <v>0</v>
      </c>
      <c r="AG383" s="48">
        <v>0</v>
      </c>
      <c r="AH383" s="48">
        <v>0</v>
      </c>
      <c r="AI383" s="48">
        <v>0</v>
      </c>
      <c r="AJ383" s="48">
        <v>0</v>
      </c>
      <c r="AK383" s="48">
        <v>0</v>
      </c>
      <c r="AL383" s="48">
        <v>0</v>
      </c>
      <c r="AM383" s="48">
        <v>0</v>
      </c>
      <c r="AN383" s="48">
        <v>0</v>
      </c>
      <c r="AO383" s="48">
        <v>0</v>
      </c>
      <c r="AP383" s="48">
        <v>0</v>
      </c>
      <c r="AQ383" s="48">
        <v>0</v>
      </c>
      <c r="AR383" s="48">
        <v>0</v>
      </c>
      <c r="AS383" s="48">
        <v>0</v>
      </c>
      <c r="AT383" s="48">
        <v>0</v>
      </c>
      <c r="AU383" s="48">
        <v>0</v>
      </c>
      <c r="AV383" s="48">
        <v>0</v>
      </c>
      <c r="AW383" s="48">
        <v>0</v>
      </c>
      <c r="AX383" s="48">
        <v>0</v>
      </c>
      <c r="AY383" s="48">
        <v>0</v>
      </c>
      <c r="AZ383" s="48">
        <v>0</v>
      </c>
    </row>
    <row r="384" spans="1:52" ht="15.75" x14ac:dyDescent="0.3">
      <c r="A384" s="3" t="s">
        <v>178</v>
      </c>
      <c r="B384" s="48">
        <v>58.127802999999986</v>
      </c>
      <c r="C384" s="48">
        <v>59.185560999999993</v>
      </c>
      <c r="D384" s="48">
        <v>61.115404999999996</v>
      </c>
      <c r="E384" s="48">
        <v>61.331998999999996</v>
      </c>
      <c r="F384" s="48">
        <v>68.754052999999999</v>
      </c>
      <c r="G384" s="48">
        <v>67.937027</v>
      </c>
      <c r="H384" s="48">
        <v>68.897306999999998</v>
      </c>
      <c r="I384" s="48">
        <v>71.896923999999999</v>
      </c>
      <c r="J384" s="48">
        <v>72.793273999999997</v>
      </c>
      <c r="K384" s="48">
        <v>74.438564999999997</v>
      </c>
      <c r="L384" s="48">
        <v>80.775552000000005</v>
      </c>
      <c r="M384" s="48">
        <v>80.848370999999986</v>
      </c>
      <c r="N384" s="48">
        <v>86.075812999999982</v>
      </c>
      <c r="O384" s="48">
        <v>88.208782999999983</v>
      </c>
      <c r="P384" s="48">
        <v>91.962536</v>
      </c>
      <c r="Q384" s="48">
        <v>94.888321999999988</v>
      </c>
      <c r="R384" s="48">
        <v>96.355824999999996</v>
      </c>
      <c r="S384" s="48">
        <v>95.085323000000002</v>
      </c>
      <c r="T384" s="48">
        <v>98.519387999999992</v>
      </c>
      <c r="U384" s="48">
        <v>102.917603</v>
      </c>
      <c r="V384" s="48">
        <v>104.78698100000001</v>
      </c>
      <c r="W384" s="48">
        <v>108.23036300000001</v>
      </c>
      <c r="X384" s="48">
        <v>108.711215</v>
      </c>
      <c r="Y384" s="48">
        <v>117.505087</v>
      </c>
      <c r="Z384" s="48">
        <v>116.07550800000001</v>
      </c>
      <c r="AA384" s="48">
        <v>117.688283</v>
      </c>
      <c r="AB384" s="48">
        <v>122.82816999999999</v>
      </c>
      <c r="AC384" s="48">
        <v>125.02276500000001</v>
      </c>
      <c r="AD384" s="48">
        <v>126.809243</v>
      </c>
      <c r="AE384" s="48">
        <v>134.67258699999999</v>
      </c>
      <c r="AF384" s="48">
        <v>138.18962400000001</v>
      </c>
      <c r="AG384" s="48">
        <v>142.334745</v>
      </c>
      <c r="AH384" s="48">
        <v>146.69161300000002</v>
      </c>
      <c r="AI384" s="48">
        <v>151.45490799999999</v>
      </c>
      <c r="AJ384" s="48">
        <v>156.24292299999999</v>
      </c>
      <c r="AK384" s="48">
        <v>158.22784799999999</v>
      </c>
      <c r="AL384" s="48">
        <v>165.71641299999996</v>
      </c>
      <c r="AM384" s="48">
        <v>172.529887</v>
      </c>
      <c r="AN384" s="48">
        <v>168.76075900000001</v>
      </c>
      <c r="AO384" s="48">
        <v>166.244281</v>
      </c>
      <c r="AP384" s="48">
        <v>159.693386</v>
      </c>
      <c r="AQ384" s="48">
        <v>169.05393699999999</v>
      </c>
      <c r="AR384" s="48">
        <v>166.46527999999998</v>
      </c>
      <c r="AS384" s="48">
        <v>154.26164700000001</v>
      </c>
      <c r="AT384" s="48">
        <v>163.06607600000001</v>
      </c>
      <c r="AU384" s="48">
        <v>166.54831999999999</v>
      </c>
      <c r="AV384" s="48">
        <v>204.20517699999999</v>
      </c>
      <c r="AW384" s="48">
        <v>231.520126</v>
      </c>
      <c r="AX384" s="48">
        <v>241.39370400000001</v>
      </c>
      <c r="AY384" s="48">
        <v>249.46428600000002</v>
      </c>
      <c r="AZ384" s="48">
        <v>266.21559500000001</v>
      </c>
    </row>
    <row r="385" spans="1:52" ht="15.75" x14ac:dyDescent="0.3">
      <c r="A385" s="4" t="s">
        <v>33</v>
      </c>
      <c r="B385" s="48">
        <v>30.907209000000002</v>
      </c>
      <c r="C385" s="48">
        <v>31.820577999999998</v>
      </c>
      <c r="D385" s="48">
        <v>33.500309999999999</v>
      </c>
      <c r="E385" s="48">
        <v>34.911892000000002</v>
      </c>
      <c r="F385" s="48">
        <v>38.604096999999996</v>
      </c>
      <c r="G385" s="48">
        <v>39.406098999999998</v>
      </c>
      <c r="H385" s="48">
        <v>40.281478999999997</v>
      </c>
      <c r="I385" s="48">
        <v>43.542950999999995</v>
      </c>
      <c r="J385" s="48">
        <v>43.780250999999993</v>
      </c>
      <c r="K385" s="48">
        <v>44.31818899999999</v>
      </c>
      <c r="L385" s="48">
        <v>49.918588</v>
      </c>
      <c r="M385" s="48">
        <v>50.093479000000002</v>
      </c>
      <c r="N385" s="48">
        <v>53.403579999999991</v>
      </c>
      <c r="O385" s="48">
        <v>55.136633000000003</v>
      </c>
      <c r="P385" s="48">
        <v>56.363818999999999</v>
      </c>
      <c r="Q385" s="48">
        <v>58.796185999999999</v>
      </c>
      <c r="R385" s="48">
        <v>61.395561000000001</v>
      </c>
      <c r="S385" s="48">
        <v>59.871382999999994</v>
      </c>
      <c r="T385" s="48">
        <v>61.722187999999996</v>
      </c>
      <c r="U385" s="48">
        <v>65.049792999999994</v>
      </c>
      <c r="V385" s="48">
        <v>67.464508999999993</v>
      </c>
      <c r="W385" s="48">
        <v>68.419074999999992</v>
      </c>
      <c r="X385" s="48">
        <v>66.849969000000002</v>
      </c>
      <c r="Y385" s="48">
        <v>73.42039299999999</v>
      </c>
      <c r="Z385" s="48">
        <v>72.753098999999992</v>
      </c>
      <c r="AA385" s="48">
        <v>75.231311999999988</v>
      </c>
      <c r="AB385" s="48">
        <v>80.246054999999984</v>
      </c>
      <c r="AC385" s="48">
        <v>81.460363000000001</v>
      </c>
      <c r="AD385" s="48">
        <v>82.037988000000013</v>
      </c>
      <c r="AE385" s="48">
        <v>88.042810000000003</v>
      </c>
      <c r="AF385" s="48">
        <v>90.945705999999987</v>
      </c>
      <c r="AG385" s="48">
        <v>94.300601999999998</v>
      </c>
      <c r="AH385" s="48">
        <v>98.562404000000001</v>
      </c>
      <c r="AI385" s="48">
        <v>104.87262699999999</v>
      </c>
      <c r="AJ385" s="48">
        <v>108.12835000000001</v>
      </c>
      <c r="AK385" s="48">
        <v>110.30170500000001</v>
      </c>
      <c r="AL385" s="48">
        <v>116.606008</v>
      </c>
      <c r="AM385" s="48">
        <v>120.57780600000001</v>
      </c>
      <c r="AN385" s="48">
        <v>119.58245200000002</v>
      </c>
      <c r="AO385" s="48">
        <v>119.35565000000001</v>
      </c>
      <c r="AP385" s="48">
        <v>115.76319200000002</v>
      </c>
      <c r="AQ385" s="48">
        <v>128.88951</v>
      </c>
      <c r="AR385" s="48">
        <v>129.536348</v>
      </c>
      <c r="AS385" s="48">
        <v>118.58851199999999</v>
      </c>
      <c r="AT385" s="48">
        <v>123.89803000000001</v>
      </c>
      <c r="AU385" s="48">
        <v>123.34339599999998</v>
      </c>
      <c r="AV385" s="48">
        <v>153.04807399999999</v>
      </c>
      <c r="AW385" s="48">
        <v>170.42175</v>
      </c>
      <c r="AX385" s="48">
        <v>177.22364300000001</v>
      </c>
      <c r="AY385" s="48">
        <v>181.97663</v>
      </c>
      <c r="AZ385" s="48">
        <v>191.273651</v>
      </c>
    </row>
    <row r="386" spans="1:52" ht="15.75" x14ac:dyDescent="0.3">
      <c r="A386" s="4" t="s">
        <v>35</v>
      </c>
      <c r="B386" s="48">
        <v>15.860170999999999</v>
      </c>
      <c r="C386" s="48">
        <v>15.900400999999999</v>
      </c>
      <c r="D386" s="48">
        <v>15.676725000000001</v>
      </c>
      <c r="E386" s="48">
        <v>14.055382999999999</v>
      </c>
      <c r="F386" s="48">
        <v>16.651260999999998</v>
      </c>
      <c r="G386" s="48">
        <v>15.436887</v>
      </c>
      <c r="H386" s="48">
        <v>14.926307000000001</v>
      </c>
      <c r="I386" s="48">
        <v>15.19636</v>
      </c>
      <c r="J386" s="48">
        <v>15.835127000000002</v>
      </c>
      <c r="K386" s="48">
        <v>16.437879000000002</v>
      </c>
      <c r="L386" s="48">
        <v>17.071844000000002</v>
      </c>
      <c r="M386" s="48">
        <v>17.186610999999999</v>
      </c>
      <c r="N386" s="48">
        <v>18.144308000000002</v>
      </c>
      <c r="O386" s="48">
        <v>18.207095000000002</v>
      </c>
      <c r="P386" s="48">
        <v>20.110939000000002</v>
      </c>
      <c r="Q386" s="48">
        <v>20.686094000000001</v>
      </c>
      <c r="R386" s="48">
        <v>18.906822000000002</v>
      </c>
      <c r="S386" s="48">
        <v>18.11899</v>
      </c>
      <c r="T386" s="48">
        <v>19.896265</v>
      </c>
      <c r="U386" s="48">
        <v>21.186128</v>
      </c>
      <c r="V386" s="48">
        <v>21.408946</v>
      </c>
      <c r="W386" s="48">
        <v>21.656703</v>
      </c>
      <c r="X386" s="48">
        <v>23.216054000000003</v>
      </c>
      <c r="Y386" s="48">
        <v>23.050540000000002</v>
      </c>
      <c r="Z386" s="48">
        <v>23.251294999999999</v>
      </c>
      <c r="AA386" s="48">
        <v>22.759254000000002</v>
      </c>
      <c r="AB386" s="48">
        <v>21.806354999999996</v>
      </c>
      <c r="AC386" s="48">
        <v>22.660563000000007</v>
      </c>
      <c r="AD386" s="48">
        <v>24.469856000000004</v>
      </c>
      <c r="AE386" s="48">
        <v>25.557631000000001</v>
      </c>
      <c r="AF386" s="48">
        <v>25.266732000000001</v>
      </c>
      <c r="AG386" s="48">
        <v>24.712644000000001</v>
      </c>
      <c r="AH386" s="48">
        <v>24.637354999999999</v>
      </c>
      <c r="AI386" s="48">
        <v>24.566893999999998</v>
      </c>
      <c r="AJ386" s="48">
        <v>24.874783999999998</v>
      </c>
      <c r="AK386" s="48">
        <v>27.609853999999999</v>
      </c>
      <c r="AL386" s="48">
        <v>27.752921999999998</v>
      </c>
      <c r="AM386" s="48">
        <v>27.860773999999996</v>
      </c>
      <c r="AN386" s="48">
        <v>26.955291999999996</v>
      </c>
      <c r="AO386" s="48">
        <v>25.268131999999994</v>
      </c>
      <c r="AP386" s="48">
        <v>23.008140999999995</v>
      </c>
      <c r="AQ386" s="48">
        <v>21.640367999999995</v>
      </c>
      <c r="AR386" s="48">
        <v>19.472557999999996</v>
      </c>
      <c r="AS386" s="48">
        <v>19.027954999999995</v>
      </c>
      <c r="AT386" s="48">
        <v>21.933665999999999</v>
      </c>
      <c r="AU386" s="48">
        <v>24.020014</v>
      </c>
      <c r="AV386" s="48">
        <v>30.689017</v>
      </c>
      <c r="AW386" s="48">
        <v>36.275285999999994</v>
      </c>
      <c r="AX386" s="48">
        <v>39.45056000000001</v>
      </c>
      <c r="AY386" s="48">
        <v>40.772627</v>
      </c>
      <c r="AZ386" s="48">
        <v>43.563085999999998</v>
      </c>
    </row>
    <row r="387" spans="1:52" ht="15.75" x14ac:dyDescent="0.3">
      <c r="A387" s="4" t="s">
        <v>38</v>
      </c>
      <c r="B387" s="48">
        <v>8.3654580000000003</v>
      </c>
      <c r="C387" s="48">
        <v>8.3617030000000003</v>
      </c>
      <c r="D387" s="48">
        <v>9.0353190000000012</v>
      </c>
      <c r="E387" s="48">
        <v>9.4169980000000013</v>
      </c>
      <c r="F387" s="48">
        <v>10.140409999999999</v>
      </c>
      <c r="G387" s="48">
        <v>10.177246999999998</v>
      </c>
      <c r="H387" s="48">
        <v>10.782774999999999</v>
      </c>
      <c r="I387" s="48">
        <v>10.258468000000001</v>
      </c>
      <c r="J387" s="48">
        <v>10.336351000000001</v>
      </c>
      <c r="K387" s="48">
        <v>10.875386000000002</v>
      </c>
      <c r="L387" s="48">
        <v>11.132153000000002</v>
      </c>
      <c r="M387" s="48">
        <v>10.826282000000001</v>
      </c>
      <c r="N387" s="48">
        <v>11.898943000000001</v>
      </c>
      <c r="O387" s="48">
        <v>12.452418000000002</v>
      </c>
      <c r="P387" s="48">
        <v>13.008074000000001</v>
      </c>
      <c r="Q387" s="48">
        <v>13.039185000000002</v>
      </c>
      <c r="R387" s="48">
        <v>14.00169</v>
      </c>
      <c r="S387" s="48">
        <v>15.069287000000001</v>
      </c>
      <c r="T387" s="48">
        <v>14.903321</v>
      </c>
      <c r="U387" s="48">
        <v>14.790908</v>
      </c>
      <c r="V387" s="48">
        <v>14.111608</v>
      </c>
      <c r="W387" s="48">
        <v>16.403223000000001</v>
      </c>
      <c r="X387" s="48">
        <v>17.004134000000001</v>
      </c>
      <c r="Y387" s="48">
        <v>19.468265000000002</v>
      </c>
      <c r="Z387" s="48">
        <v>18.570593000000002</v>
      </c>
      <c r="AA387" s="48">
        <v>18.316335000000002</v>
      </c>
      <c r="AB387" s="48">
        <v>19.503046000000005</v>
      </c>
      <c r="AC387" s="48">
        <v>19.557288000000003</v>
      </c>
      <c r="AD387" s="48">
        <v>18.932016000000001</v>
      </c>
      <c r="AE387" s="48">
        <v>19.772358999999998</v>
      </c>
      <c r="AF387" s="48">
        <v>20.828876999999999</v>
      </c>
      <c r="AG387" s="48">
        <v>22.239359</v>
      </c>
      <c r="AH387" s="48">
        <v>22.403005</v>
      </c>
      <c r="AI387" s="48">
        <v>21.020997000000001</v>
      </c>
      <c r="AJ387" s="48">
        <v>22.296860000000002</v>
      </c>
      <c r="AK387" s="48">
        <v>19.341549000000001</v>
      </c>
      <c r="AL387" s="48">
        <v>20.37922</v>
      </c>
      <c r="AM387" s="48">
        <v>23.079885999999998</v>
      </c>
      <c r="AN387" s="48">
        <v>21.185777999999996</v>
      </c>
      <c r="AO387" s="48">
        <v>20.776043999999999</v>
      </c>
      <c r="AP387" s="48">
        <v>20.125417999999996</v>
      </c>
      <c r="AQ387" s="48">
        <v>17.778815999999999</v>
      </c>
      <c r="AR387" s="48">
        <v>16.733302999999999</v>
      </c>
      <c r="AS387" s="48">
        <v>15.811424000000001</v>
      </c>
      <c r="AT387" s="48">
        <v>16.447483999999999</v>
      </c>
      <c r="AU387" s="48">
        <v>18.344746999999998</v>
      </c>
      <c r="AV387" s="48">
        <v>19.502020999999996</v>
      </c>
      <c r="AW387" s="48">
        <v>23.855019999999996</v>
      </c>
      <c r="AX387" s="48">
        <v>23.757075</v>
      </c>
      <c r="AY387" s="48">
        <v>25.693574999999999</v>
      </c>
      <c r="AZ387" s="48">
        <v>30.384619000000001</v>
      </c>
    </row>
    <row r="388" spans="1:52" ht="15.75" x14ac:dyDescent="0.3">
      <c r="A388" s="4" t="s">
        <v>39</v>
      </c>
      <c r="B388" s="48">
        <v>0</v>
      </c>
      <c r="C388" s="48">
        <v>0</v>
      </c>
      <c r="D388" s="48">
        <v>0</v>
      </c>
      <c r="E388" s="48">
        <v>0</v>
      </c>
      <c r="F388" s="48">
        <v>0</v>
      </c>
      <c r="G388" s="48">
        <v>0</v>
      </c>
      <c r="H388" s="48">
        <v>0</v>
      </c>
      <c r="I388" s="48">
        <v>0</v>
      </c>
      <c r="J388" s="48">
        <v>0</v>
      </c>
      <c r="K388" s="48">
        <v>0</v>
      </c>
      <c r="L388" s="48">
        <v>0</v>
      </c>
      <c r="M388" s="48">
        <v>0</v>
      </c>
      <c r="N388" s="48">
        <v>0</v>
      </c>
      <c r="O388" s="48">
        <v>0</v>
      </c>
      <c r="P388" s="48">
        <v>0</v>
      </c>
      <c r="Q388" s="48">
        <v>0</v>
      </c>
      <c r="R388" s="48">
        <v>0</v>
      </c>
      <c r="S388" s="48">
        <v>0</v>
      </c>
      <c r="T388" s="48">
        <v>0</v>
      </c>
      <c r="U388" s="48">
        <v>0</v>
      </c>
      <c r="V388" s="48">
        <v>0</v>
      </c>
      <c r="W388" s="48">
        <v>0</v>
      </c>
      <c r="X388" s="48">
        <v>0</v>
      </c>
      <c r="Y388" s="48">
        <v>0</v>
      </c>
      <c r="Z388" s="48">
        <v>0</v>
      </c>
      <c r="AA388" s="48">
        <v>0</v>
      </c>
      <c r="AB388" s="48">
        <v>0</v>
      </c>
      <c r="AC388" s="48">
        <v>0</v>
      </c>
      <c r="AD388" s="48">
        <v>0</v>
      </c>
      <c r="AE388" s="48">
        <v>0</v>
      </c>
      <c r="AF388" s="48">
        <v>0</v>
      </c>
      <c r="AG388" s="48">
        <v>0</v>
      </c>
      <c r="AH388" s="48">
        <v>0</v>
      </c>
      <c r="AI388" s="48">
        <v>0</v>
      </c>
      <c r="AJ388" s="48">
        <v>0</v>
      </c>
      <c r="AK388" s="48">
        <v>0</v>
      </c>
      <c r="AL388" s="48">
        <v>0</v>
      </c>
      <c r="AM388" s="48">
        <v>0</v>
      </c>
      <c r="AN388" s="48">
        <v>0</v>
      </c>
      <c r="AO388" s="48">
        <v>0</v>
      </c>
      <c r="AP388" s="48">
        <v>0</v>
      </c>
      <c r="AQ388" s="48">
        <v>0</v>
      </c>
      <c r="AR388" s="48">
        <v>0</v>
      </c>
      <c r="AS388" s="48">
        <v>0</v>
      </c>
      <c r="AT388" s="48">
        <v>0</v>
      </c>
      <c r="AU388" s="48">
        <v>0</v>
      </c>
      <c r="AV388" s="48">
        <v>0</v>
      </c>
      <c r="AW388" s="48">
        <v>0</v>
      </c>
      <c r="AX388" s="48">
        <v>0</v>
      </c>
      <c r="AY388" s="48">
        <v>0</v>
      </c>
      <c r="AZ388" s="48">
        <v>0</v>
      </c>
    </row>
    <row r="389" spans="1:52" ht="15.75" x14ac:dyDescent="0.3">
      <c r="A389" s="4" t="s">
        <v>40</v>
      </c>
      <c r="B389" s="48">
        <v>0</v>
      </c>
      <c r="C389" s="48">
        <v>0</v>
      </c>
      <c r="D389" s="48">
        <v>0</v>
      </c>
      <c r="E389" s="48">
        <v>0</v>
      </c>
      <c r="F389" s="48">
        <v>0</v>
      </c>
      <c r="G389" s="48">
        <v>0</v>
      </c>
      <c r="H389" s="48">
        <v>0</v>
      </c>
      <c r="I389" s="48">
        <v>0</v>
      </c>
      <c r="J389" s="48">
        <v>0</v>
      </c>
      <c r="K389" s="48">
        <v>0</v>
      </c>
      <c r="L389" s="48">
        <v>0</v>
      </c>
      <c r="M389" s="48">
        <v>0</v>
      </c>
      <c r="N389" s="48">
        <v>0</v>
      </c>
      <c r="O389" s="48">
        <v>0</v>
      </c>
      <c r="P389" s="48">
        <v>0</v>
      </c>
      <c r="Q389" s="48">
        <v>0</v>
      </c>
      <c r="R389" s="48">
        <v>0</v>
      </c>
      <c r="S389" s="48">
        <v>0</v>
      </c>
      <c r="T389" s="48">
        <v>0</v>
      </c>
      <c r="U389" s="48">
        <v>0</v>
      </c>
      <c r="V389" s="48">
        <v>0</v>
      </c>
      <c r="W389" s="48">
        <v>0</v>
      </c>
      <c r="X389" s="48">
        <v>0</v>
      </c>
      <c r="Y389" s="48">
        <v>0</v>
      </c>
      <c r="Z389" s="48">
        <v>0</v>
      </c>
      <c r="AA389" s="48">
        <v>0</v>
      </c>
      <c r="AB389" s="48">
        <v>0</v>
      </c>
      <c r="AC389" s="48">
        <v>0</v>
      </c>
      <c r="AD389" s="48">
        <v>0</v>
      </c>
      <c r="AE389" s="48">
        <v>0</v>
      </c>
      <c r="AF389" s="48">
        <v>0</v>
      </c>
      <c r="AG389" s="48">
        <v>0</v>
      </c>
      <c r="AH389" s="48">
        <v>0</v>
      </c>
      <c r="AI389" s="48">
        <v>0</v>
      </c>
      <c r="AJ389" s="48">
        <v>0</v>
      </c>
      <c r="AK389" s="48">
        <v>0</v>
      </c>
      <c r="AL389" s="48">
        <v>0</v>
      </c>
      <c r="AM389" s="48">
        <v>0</v>
      </c>
      <c r="AN389" s="48">
        <v>0</v>
      </c>
      <c r="AO389" s="48">
        <v>0</v>
      </c>
      <c r="AP389" s="48">
        <v>0</v>
      </c>
      <c r="AQ389" s="48">
        <v>0</v>
      </c>
      <c r="AR389" s="48">
        <v>0</v>
      </c>
      <c r="AS389" s="48">
        <v>0</v>
      </c>
      <c r="AT389" s="48">
        <v>0</v>
      </c>
      <c r="AU389" s="48">
        <v>0</v>
      </c>
      <c r="AV389" s="48">
        <v>0</v>
      </c>
      <c r="AW389" s="48">
        <v>0</v>
      </c>
      <c r="AX389" s="48">
        <v>0</v>
      </c>
      <c r="AY389" s="48">
        <v>0</v>
      </c>
      <c r="AZ389" s="48">
        <v>0</v>
      </c>
    </row>
    <row r="390" spans="1:52" ht="15.75" x14ac:dyDescent="0.3">
      <c r="A390" s="4" t="s">
        <v>36</v>
      </c>
      <c r="B390" s="48">
        <v>2.9949650000000005</v>
      </c>
      <c r="C390" s="48">
        <v>3.1028790000000002</v>
      </c>
      <c r="D390" s="48">
        <v>2.9030510000000005</v>
      </c>
      <c r="E390" s="48">
        <v>2.9477260000000003</v>
      </c>
      <c r="F390" s="48">
        <v>3.358285</v>
      </c>
      <c r="G390" s="48">
        <v>2.9167939999999999</v>
      </c>
      <c r="H390" s="48">
        <v>2.9067460000000001</v>
      </c>
      <c r="I390" s="48">
        <v>2.8991450000000003</v>
      </c>
      <c r="J390" s="48">
        <v>2.8415450000000004</v>
      </c>
      <c r="K390" s="48">
        <v>2.8071109999999999</v>
      </c>
      <c r="L390" s="48">
        <v>2.6529669999999999</v>
      </c>
      <c r="M390" s="48">
        <v>2.7419989999999999</v>
      </c>
      <c r="N390" s="48">
        <v>2.6289820000000002</v>
      </c>
      <c r="O390" s="48">
        <v>2.4126370000000001</v>
      </c>
      <c r="P390" s="48">
        <v>2.4797039999999999</v>
      </c>
      <c r="Q390" s="48">
        <v>2.3668569999999995</v>
      </c>
      <c r="R390" s="48">
        <v>2.051752</v>
      </c>
      <c r="S390" s="48">
        <v>2.0256630000000002</v>
      </c>
      <c r="T390" s="48">
        <v>1.997614</v>
      </c>
      <c r="U390" s="48">
        <v>1.890774</v>
      </c>
      <c r="V390" s="48">
        <v>1.8019180000000001</v>
      </c>
      <c r="W390" s="48">
        <v>1.7513620000000001</v>
      </c>
      <c r="X390" s="48">
        <v>1.6410580000000001</v>
      </c>
      <c r="Y390" s="48">
        <v>1.5658890000000001</v>
      </c>
      <c r="Z390" s="48">
        <v>1.500521</v>
      </c>
      <c r="AA390" s="48">
        <v>1.3813820000000001</v>
      </c>
      <c r="AB390" s="48">
        <v>1.2727140000000001</v>
      </c>
      <c r="AC390" s="48">
        <v>1.3445510000000001</v>
      </c>
      <c r="AD390" s="48">
        <v>1.369383</v>
      </c>
      <c r="AE390" s="48">
        <v>1.299787</v>
      </c>
      <c r="AF390" s="48">
        <v>1.148309</v>
      </c>
      <c r="AG390" s="48">
        <v>1.0821399999999999</v>
      </c>
      <c r="AH390" s="48">
        <v>1.088849</v>
      </c>
      <c r="AI390" s="48">
        <v>0.99438999999999989</v>
      </c>
      <c r="AJ390" s="48">
        <v>0.94292899999999991</v>
      </c>
      <c r="AK390" s="48">
        <v>0.97473999999999983</v>
      </c>
      <c r="AL390" s="48">
        <v>0.97826299999999988</v>
      </c>
      <c r="AM390" s="48">
        <v>1.0114210000000001</v>
      </c>
      <c r="AN390" s="48">
        <v>1.037237</v>
      </c>
      <c r="AO390" s="48">
        <v>0.84445499999999996</v>
      </c>
      <c r="AP390" s="48">
        <v>0.79663500000000009</v>
      </c>
      <c r="AQ390" s="48">
        <v>0.7452430000000001</v>
      </c>
      <c r="AR390" s="48">
        <v>0.72307100000000002</v>
      </c>
      <c r="AS390" s="48">
        <v>0.83375600000000005</v>
      </c>
      <c r="AT390" s="48">
        <v>0.78689599999999993</v>
      </c>
      <c r="AU390" s="48">
        <v>0.84016299999999999</v>
      </c>
      <c r="AV390" s="48">
        <v>0.96606499999999984</v>
      </c>
      <c r="AW390" s="48">
        <v>0.96806999999999999</v>
      </c>
      <c r="AX390" s="48">
        <v>0.96242600000000011</v>
      </c>
      <c r="AY390" s="48">
        <v>1.0214540000000001</v>
      </c>
      <c r="AZ390" s="48">
        <v>0.99423900000000021</v>
      </c>
    </row>
    <row r="391" spans="1:52" ht="15.75" x14ac:dyDescent="0.3">
      <c r="A391" s="4" t="s">
        <v>41</v>
      </c>
      <c r="B391" s="48">
        <v>0</v>
      </c>
      <c r="C391" s="48">
        <v>0</v>
      </c>
      <c r="D391" s="48">
        <v>0</v>
      </c>
      <c r="E391" s="48">
        <v>0</v>
      </c>
      <c r="F391" s="48">
        <v>0</v>
      </c>
      <c r="G391" s="48">
        <v>0</v>
      </c>
      <c r="H391" s="48">
        <v>0</v>
      </c>
      <c r="I391" s="48">
        <v>0</v>
      </c>
      <c r="J391" s="48">
        <v>0</v>
      </c>
      <c r="K391" s="48">
        <v>0</v>
      </c>
      <c r="L391" s="48">
        <v>0</v>
      </c>
      <c r="M391" s="48">
        <v>0</v>
      </c>
      <c r="N391" s="48">
        <v>0</v>
      </c>
      <c r="O391" s="48">
        <v>0</v>
      </c>
      <c r="P391" s="48">
        <v>0</v>
      </c>
      <c r="Q391" s="48">
        <v>0</v>
      </c>
      <c r="R391" s="48">
        <v>0</v>
      </c>
      <c r="S391" s="48">
        <v>0</v>
      </c>
      <c r="T391" s="48">
        <v>0</v>
      </c>
      <c r="U391" s="48">
        <v>0</v>
      </c>
      <c r="V391" s="48">
        <v>0</v>
      </c>
      <c r="W391" s="48">
        <v>0</v>
      </c>
      <c r="X391" s="48">
        <v>0</v>
      </c>
      <c r="Y391" s="48">
        <v>0</v>
      </c>
      <c r="Z391" s="48">
        <v>0</v>
      </c>
      <c r="AA391" s="48">
        <v>0</v>
      </c>
      <c r="AB391" s="48">
        <v>0</v>
      </c>
      <c r="AC391" s="48">
        <v>0</v>
      </c>
      <c r="AD391" s="48">
        <v>0</v>
      </c>
      <c r="AE391" s="48">
        <v>0</v>
      </c>
      <c r="AF391" s="48">
        <v>0</v>
      </c>
      <c r="AG391" s="48">
        <v>0</v>
      </c>
      <c r="AH391" s="48">
        <v>0</v>
      </c>
      <c r="AI391" s="48">
        <v>0</v>
      </c>
      <c r="AJ391" s="48">
        <v>0</v>
      </c>
      <c r="AK391" s="48">
        <v>0</v>
      </c>
      <c r="AL391" s="48">
        <v>0</v>
      </c>
      <c r="AM391" s="48">
        <v>0</v>
      </c>
      <c r="AN391" s="48">
        <v>0</v>
      </c>
      <c r="AO391" s="48">
        <v>0</v>
      </c>
      <c r="AP391" s="48">
        <v>0</v>
      </c>
      <c r="AQ391" s="48">
        <v>0</v>
      </c>
      <c r="AR391" s="48">
        <v>0</v>
      </c>
      <c r="AS391" s="48">
        <v>0</v>
      </c>
      <c r="AT391" s="48">
        <v>0</v>
      </c>
      <c r="AU391" s="48">
        <v>0</v>
      </c>
      <c r="AV391" s="48">
        <v>0</v>
      </c>
      <c r="AW391" s="48">
        <v>0</v>
      </c>
      <c r="AX391" s="48">
        <v>0</v>
      </c>
      <c r="AY391" s="48">
        <v>0</v>
      </c>
      <c r="AZ391" s="48">
        <v>0</v>
      </c>
    </row>
    <row r="392" spans="1:52" ht="15.75" x14ac:dyDescent="0.3">
      <c r="A392" s="3" t="s">
        <v>179</v>
      </c>
      <c r="B392" s="48">
        <v>17.222007999999999</v>
      </c>
      <c r="C392" s="48">
        <v>17.441686999999998</v>
      </c>
      <c r="D392" s="48">
        <v>16.380545000000001</v>
      </c>
      <c r="E392" s="48">
        <v>15.180099</v>
      </c>
      <c r="F392" s="48">
        <v>13.681915000000002</v>
      </c>
      <c r="G392" s="48">
        <v>10.685051</v>
      </c>
      <c r="H392" s="48">
        <v>10.779532</v>
      </c>
      <c r="I392" s="48">
        <v>10.946412</v>
      </c>
      <c r="J392" s="48">
        <v>8.6518349999999984</v>
      </c>
      <c r="K392" s="48">
        <v>8.542173</v>
      </c>
      <c r="L392" s="48">
        <v>8.7998329999999996</v>
      </c>
      <c r="M392" s="48">
        <v>8.4439399999999996</v>
      </c>
      <c r="N392" s="48">
        <v>3.7914560000000002</v>
      </c>
      <c r="O392" s="48">
        <v>3.8622850000000004</v>
      </c>
      <c r="P392" s="48">
        <v>3.7098059999999999</v>
      </c>
      <c r="Q392" s="48">
        <v>3.660479</v>
      </c>
      <c r="R392" s="48">
        <v>3.1524999999999999</v>
      </c>
      <c r="S392" s="48">
        <v>5.0939670000000001</v>
      </c>
      <c r="T392" s="48">
        <v>6.4382579999999994</v>
      </c>
      <c r="U392" s="48">
        <v>6.8417779999999997</v>
      </c>
      <c r="V392" s="48">
        <v>6.625451</v>
      </c>
      <c r="W392" s="48">
        <v>7.8335310000000007</v>
      </c>
      <c r="X392" s="48">
        <v>8.4495590000000007</v>
      </c>
      <c r="Y392" s="48">
        <v>12.613078</v>
      </c>
      <c r="Z392" s="48">
        <v>12.646514</v>
      </c>
      <c r="AA392" s="48">
        <v>12.399559999999999</v>
      </c>
      <c r="AB392" s="48">
        <v>15.35416</v>
      </c>
      <c r="AC392" s="48">
        <v>14.931960000000002</v>
      </c>
      <c r="AD392" s="48">
        <v>16.162600000000001</v>
      </c>
      <c r="AE392" s="48">
        <v>14.909403000000003</v>
      </c>
      <c r="AF392" s="48">
        <v>13.676899000000002</v>
      </c>
      <c r="AG392" s="48">
        <v>13.064759000000002</v>
      </c>
      <c r="AH392" s="48">
        <v>15.268246000000001</v>
      </c>
      <c r="AI392" s="48">
        <v>14.380084000000002</v>
      </c>
      <c r="AJ392" s="48">
        <v>16.608046000000002</v>
      </c>
      <c r="AK392" s="48">
        <v>12.442345</v>
      </c>
      <c r="AL392" s="48">
        <v>14.051688999999998</v>
      </c>
      <c r="AM392" s="48">
        <v>15.210902999999998</v>
      </c>
      <c r="AN392" s="48">
        <v>12.346876999999997</v>
      </c>
      <c r="AO392" s="48">
        <v>14.645076</v>
      </c>
      <c r="AP392" s="48">
        <v>13.567954</v>
      </c>
      <c r="AQ392" s="48">
        <v>13.174601999999998</v>
      </c>
      <c r="AR392" s="48">
        <v>13.233286</v>
      </c>
      <c r="AS392" s="48">
        <v>15.366436999999999</v>
      </c>
      <c r="AT392" s="48">
        <v>14.562619</v>
      </c>
      <c r="AU392" s="48">
        <v>13.972644000000001</v>
      </c>
      <c r="AV392" s="48">
        <v>13.504496</v>
      </c>
      <c r="AW392" s="48">
        <v>13.354903</v>
      </c>
      <c r="AX392" s="48">
        <v>12.665687</v>
      </c>
      <c r="AY392" s="48">
        <v>12.151121</v>
      </c>
      <c r="AZ392" s="48">
        <v>13.096692999999998</v>
      </c>
    </row>
    <row r="393" spans="1:52" ht="15.75" x14ac:dyDescent="0.3">
      <c r="A393" s="3" t="s">
        <v>180</v>
      </c>
      <c r="B393" s="48">
        <v>0</v>
      </c>
      <c r="C393" s="48">
        <v>0</v>
      </c>
      <c r="D393" s="48">
        <v>0</v>
      </c>
      <c r="E393" s="48">
        <v>0</v>
      </c>
      <c r="F393" s="48">
        <v>0</v>
      </c>
      <c r="G393" s="48">
        <v>0</v>
      </c>
      <c r="H393" s="48">
        <v>0</v>
      </c>
      <c r="I393" s="48">
        <v>0</v>
      </c>
      <c r="J393" s="48">
        <v>0</v>
      </c>
      <c r="K393" s="48">
        <v>0</v>
      </c>
      <c r="L393" s="48">
        <v>0</v>
      </c>
      <c r="M393" s="48">
        <v>0</v>
      </c>
      <c r="N393" s="48">
        <v>0</v>
      </c>
      <c r="O393" s="48">
        <v>0</v>
      </c>
      <c r="P393" s="48">
        <v>0</v>
      </c>
      <c r="Q393" s="48">
        <v>0</v>
      </c>
      <c r="R393" s="48">
        <v>0</v>
      </c>
      <c r="S393" s="48">
        <v>0</v>
      </c>
      <c r="T393" s="48">
        <v>0</v>
      </c>
      <c r="U393" s="48">
        <v>0</v>
      </c>
      <c r="V393" s="48">
        <v>0</v>
      </c>
      <c r="W393" s="48">
        <v>0</v>
      </c>
      <c r="X393" s="48">
        <v>0</v>
      </c>
      <c r="Y393" s="48">
        <v>0</v>
      </c>
      <c r="Z393" s="48">
        <v>0</v>
      </c>
      <c r="AA393" s="48">
        <v>0</v>
      </c>
      <c r="AB393" s="48">
        <v>0</v>
      </c>
      <c r="AC393" s="48">
        <v>0</v>
      </c>
      <c r="AD393" s="48">
        <v>0</v>
      </c>
      <c r="AE393" s="48">
        <v>0</v>
      </c>
      <c r="AF393" s="48">
        <v>0</v>
      </c>
      <c r="AG393" s="48">
        <v>0</v>
      </c>
      <c r="AH393" s="48">
        <v>0</v>
      </c>
      <c r="AI393" s="48">
        <v>0</v>
      </c>
      <c r="AJ393" s="48">
        <v>0</v>
      </c>
      <c r="AK393" s="48">
        <v>0</v>
      </c>
      <c r="AL393" s="48">
        <v>0</v>
      </c>
      <c r="AM393" s="48">
        <v>0</v>
      </c>
      <c r="AN393" s="48">
        <v>0</v>
      </c>
      <c r="AO393" s="48">
        <v>0</v>
      </c>
      <c r="AP393" s="48">
        <v>0</v>
      </c>
      <c r="AQ393" s="48">
        <v>0</v>
      </c>
      <c r="AR393" s="48">
        <v>0</v>
      </c>
      <c r="AS393" s="48">
        <v>0</v>
      </c>
      <c r="AT393" s="48">
        <v>0</v>
      </c>
      <c r="AU393" s="48">
        <v>0</v>
      </c>
      <c r="AV393" s="48">
        <v>0</v>
      </c>
      <c r="AW393" s="48">
        <v>0</v>
      </c>
      <c r="AX393" s="48">
        <v>0</v>
      </c>
      <c r="AY393" s="48">
        <v>0</v>
      </c>
      <c r="AZ393" s="48">
        <v>0</v>
      </c>
    </row>
    <row r="394" spans="1:52" ht="15.75" x14ac:dyDescent="0.3">
      <c r="A394" s="22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</row>
    <row r="395" spans="1:52" ht="15.75" x14ac:dyDescent="0.3">
      <c r="A395" s="10" t="s">
        <v>182</v>
      </c>
      <c r="B395" s="46">
        <v>42887</v>
      </c>
      <c r="C395" s="46">
        <v>42917</v>
      </c>
      <c r="D395" s="46">
        <v>42948</v>
      </c>
      <c r="E395" s="46">
        <v>42979</v>
      </c>
      <c r="F395" s="46">
        <v>43009</v>
      </c>
      <c r="G395" s="46">
        <v>43040</v>
      </c>
      <c r="H395" s="46">
        <v>43070</v>
      </c>
      <c r="I395" s="46">
        <v>43101</v>
      </c>
      <c r="J395" s="46">
        <v>43132</v>
      </c>
      <c r="K395" s="46">
        <v>43160</v>
      </c>
      <c r="L395" s="46">
        <v>43191</v>
      </c>
      <c r="M395" s="46">
        <v>43221</v>
      </c>
      <c r="N395" s="46">
        <v>43252</v>
      </c>
      <c r="O395" s="46">
        <v>43282</v>
      </c>
      <c r="P395" s="46">
        <v>43313</v>
      </c>
      <c r="Q395" s="46">
        <v>43344</v>
      </c>
      <c r="R395" s="46">
        <v>43374</v>
      </c>
      <c r="S395" s="46">
        <v>43405</v>
      </c>
      <c r="T395" s="46">
        <v>43435</v>
      </c>
      <c r="U395" s="46">
        <v>43466</v>
      </c>
      <c r="V395" s="46">
        <v>43497</v>
      </c>
      <c r="W395" s="46">
        <v>43525</v>
      </c>
      <c r="X395" s="46">
        <v>43556</v>
      </c>
      <c r="Y395" s="46">
        <v>43586</v>
      </c>
      <c r="Z395" s="46">
        <v>43617</v>
      </c>
      <c r="AA395" s="46">
        <v>43647</v>
      </c>
      <c r="AB395" s="46">
        <v>43678</v>
      </c>
      <c r="AC395" s="46">
        <v>43709</v>
      </c>
      <c r="AD395" s="46">
        <v>43739</v>
      </c>
      <c r="AE395" s="46">
        <v>43770</v>
      </c>
      <c r="AF395" s="46">
        <v>43800</v>
      </c>
      <c r="AG395" s="46">
        <v>43831</v>
      </c>
      <c r="AH395" s="46">
        <v>43862</v>
      </c>
      <c r="AI395" s="46">
        <v>43891</v>
      </c>
      <c r="AJ395" s="46">
        <v>43922</v>
      </c>
      <c r="AK395" s="46">
        <v>43952</v>
      </c>
      <c r="AL395" s="46">
        <v>43983</v>
      </c>
      <c r="AM395" s="46">
        <v>44013</v>
      </c>
      <c r="AN395" s="46">
        <v>44044</v>
      </c>
      <c r="AO395" s="46">
        <v>44075</v>
      </c>
      <c r="AP395" s="46">
        <v>44105</v>
      </c>
      <c r="AQ395" s="46">
        <v>44136</v>
      </c>
      <c r="AR395" s="46">
        <v>44166</v>
      </c>
      <c r="AS395" s="46">
        <v>44197</v>
      </c>
      <c r="AT395" s="46">
        <v>44228</v>
      </c>
      <c r="AU395" s="46">
        <v>44256</v>
      </c>
      <c r="AV395" s="46">
        <v>44287</v>
      </c>
      <c r="AW395" s="46">
        <v>44317</v>
      </c>
      <c r="AX395" s="46">
        <v>44348</v>
      </c>
      <c r="AY395" s="46">
        <v>44378</v>
      </c>
      <c r="AZ395" s="46">
        <v>44409</v>
      </c>
    </row>
    <row r="396" spans="1:52" ht="15.75" x14ac:dyDescent="0.3">
      <c r="A396" s="1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</row>
    <row r="397" spans="1:52" ht="15.75" x14ac:dyDescent="0.3">
      <c r="A397" s="1" t="s">
        <v>130</v>
      </c>
      <c r="B397" s="39">
        <v>1.4955323319361904</v>
      </c>
      <c r="C397" s="39">
        <v>1.5070689747057129</v>
      </c>
      <c r="D397" s="39">
        <v>1.5292706686159401</v>
      </c>
      <c r="E397" s="39">
        <v>1.5442764299747844</v>
      </c>
      <c r="F397" s="39">
        <v>1.590643087316542</v>
      </c>
      <c r="G397" s="39">
        <v>1.589132318956745</v>
      </c>
      <c r="H397" s="39">
        <v>1.6188682456422954</v>
      </c>
      <c r="I397" s="39">
        <v>1.6506649459655933</v>
      </c>
      <c r="J397" s="39">
        <v>1.619003616542243</v>
      </c>
      <c r="K397" s="39">
        <v>1.6375821971047002</v>
      </c>
      <c r="L397" s="39">
        <v>1.6629465405893784</v>
      </c>
      <c r="M397" s="39">
        <v>1.6683328386399756</v>
      </c>
      <c r="N397" s="39">
        <v>1.6465714815262897</v>
      </c>
      <c r="O397" s="39">
        <v>1.6625754804579533</v>
      </c>
      <c r="P397" s="39">
        <v>1.6735560626202284</v>
      </c>
      <c r="Q397" s="39">
        <v>1.7356999670502895</v>
      </c>
      <c r="R397" s="39">
        <v>1.7357653353122553</v>
      </c>
      <c r="S397" s="39">
        <v>1.7740828964576576</v>
      </c>
      <c r="T397" s="39">
        <v>1.7906109918617872</v>
      </c>
      <c r="U397" s="39">
        <v>1.7914334670847551</v>
      </c>
      <c r="V397" s="39">
        <v>1.8156721370064639</v>
      </c>
      <c r="W397" s="39">
        <v>1.846012633416795</v>
      </c>
      <c r="X397" s="39">
        <v>1.8639252088758353</v>
      </c>
      <c r="Y397" s="39">
        <v>1.885988198618221</v>
      </c>
      <c r="Z397" s="39">
        <v>1.8731499859328962</v>
      </c>
      <c r="AA397" s="39">
        <v>1.968179621389718</v>
      </c>
      <c r="AB397" s="39">
        <v>1.9721496859554315</v>
      </c>
      <c r="AC397" s="39">
        <v>1.9213587692617538</v>
      </c>
      <c r="AD397" s="39">
        <v>1.9044946196359369</v>
      </c>
      <c r="AE397" s="39">
        <v>1.9072817965686388</v>
      </c>
      <c r="AF397" s="39">
        <v>1.9441482082711954</v>
      </c>
      <c r="AG397" s="39">
        <v>1.9732031052842869</v>
      </c>
      <c r="AH397" s="39">
        <v>1.9644057651926294</v>
      </c>
      <c r="AI397" s="39">
        <v>1.9634480524639655</v>
      </c>
      <c r="AJ397" s="39">
        <v>1.9925916068279432</v>
      </c>
      <c r="AK397" s="39">
        <v>2.004774872685124</v>
      </c>
      <c r="AL397" s="39">
        <v>2.0579679290071882</v>
      </c>
      <c r="AM397" s="39">
        <v>2.0323260087659949</v>
      </c>
      <c r="AN397" s="39">
        <v>2.0410209383469682</v>
      </c>
      <c r="AO397" s="39">
        <v>2.1085233862170201</v>
      </c>
      <c r="AP397" s="39">
        <v>2.1199915927041388</v>
      </c>
      <c r="AQ397" s="39">
        <v>2.0804906718964897</v>
      </c>
      <c r="AR397" s="39">
        <v>2.0352705824219957</v>
      </c>
      <c r="AS397" s="39">
        <v>2.0004126836702962</v>
      </c>
      <c r="AT397" s="39">
        <v>2.0135807652666076</v>
      </c>
      <c r="AU397" s="39">
        <v>2.0131292711778652</v>
      </c>
      <c r="AV397" s="39">
        <v>2.0304747746758709</v>
      </c>
      <c r="AW397" s="39">
        <v>2.0571919962297125</v>
      </c>
      <c r="AX397" s="39">
        <v>2.0190968280136206</v>
      </c>
      <c r="AY397" s="39">
        <v>1.9693131171054188</v>
      </c>
      <c r="AZ397" s="39">
        <v>1.9792920097160893</v>
      </c>
    </row>
    <row r="398" spans="1:52" ht="15.75" x14ac:dyDescent="0.3">
      <c r="A398" s="3" t="s">
        <v>131</v>
      </c>
      <c r="B398" s="40">
        <v>1.3504587473408167</v>
      </c>
      <c r="C398" s="40">
        <v>1.3649274902956599</v>
      </c>
      <c r="D398" s="40">
        <v>1.3919099652079301</v>
      </c>
      <c r="E398" s="40">
        <v>1.4116775093191405</v>
      </c>
      <c r="F398" s="40">
        <v>1.4575622521955747</v>
      </c>
      <c r="G398" s="40">
        <v>1.4598959592595255</v>
      </c>
      <c r="H398" s="40">
        <v>1.4916641284668326</v>
      </c>
      <c r="I398" s="40">
        <v>1.523380634870185</v>
      </c>
      <c r="J398" s="40">
        <v>1.4876764596457812</v>
      </c>
      <c r="K398" s="40">
        <v>1.5062558007084446</v>
      </c>
      <c r="L398" s="40">
        <v>1.5258274848822642</v>
      </c>
      <c r="M398" s="40">
        <v>1.5317697765992055</v>
      </c>
      <c r="N398" s="40">
        <v>1.5064859381335096</v>
      </c>
      <c r="O398" s="40">
        <v>1.5232999677820027</v>
      </c>
      <c r="P398" s="40">
        <v>1.5322113197056839</v>
      </c>
      <c r="Q398" s="40">
        <v>1.6022051036488905</v>
      </c>
      <c r="R398" s="40">
        <v>1.6024821685623778</v>
      </c>
      <c r="S398" s="40">
        <v>1.6490405613781813</v>
      </c>
      <c r="T398" s="40">
        <v>1.6648912377294087</v>
      </c>
      <c r="U398" s="40">
        <v>1.6615269376315949</v>
      </c>
      <c r="V398" s="40">
        <v>1.6884840446888483</v>
      </c>
      <c r="W398" s="40">
        <v>1.7191068333684227</v>
      </c>
      <c r="X398" s="40">
        <v>1.7409953077018636</v>
      </c>
      <c r="Y398" s="40">
        <v>1.7543901743227588</v>
      </c>
      <c r="Z398" s="40">
        <v>1.7419730664628283</v>
      </c>
      <c r="AA398" s="40">
        <v>1.8514368571592981</v>
      </c>
      <c r="AB398" s="40">
        <v>1.8467938695057595</v>
      </c>
      <c r="AC398" s="40">
        <v>1.7852550938355174</v>
      </c>
      <c r="AD398" s="40">
        <v>1.7612942790827404</v>
      </c>
      <c r="AE398" s="40">
        <v>1.7550810065458025</v>
      </c>
      <c r="AF398" s="40">
        <v>1.7913537890522795</v>
      </c>
      <c r="AG398" s="40">
        <v>1.8167111176926918</v>
      </c>
      <c r="AH398" s="40">
        <v>1.7936905086227206</v>
      </c>
      <c r="AI398" s="40">
        <v>1.783150116463307</v>
      </c>
      <c r="AJ398" s="40">
        <v>1.8038333279695413</v>
      </c>
      <c r="AK398" s="40">
        <v>1.8155077417122591</v>
      </c>
      <c r="AL398" s="40">
        <v>1.8671299329972679</v>
      </c>
      <c r="AM398" s="40">
        <v>1.8303067260044998</v>
      </c>
      <c r="AN398" s="40">
        <v>1.8502733388852226</v>
      </c>
      <c r="AO398" s="40">
        <v>1.9319458181422846</v>
      </c>
      <c r="AP398" s="40">
        <v>1.952665690000021</v>
      </c>
      <c r="AQ398" s="40">
        <v>1.8932687797072967</v>
      </c>
      <c r="AR398" s="40">
        <v>1.8366929938748999</v>
      </c>
      <c r="AS398" s="40">
        <v>1.7963791417918313</v>
      </c>
      <c r="AT398" s="40">
        <v>1.7935759359707357</v>
      </c>
      <c r="AU398" s="40">
        <v>1.7793092771248669</v>
      </c>
      <c r="AV398" s="40">
        <v>1.754385954861275</v>
      </c>
      <c r="AW398" s="40">
        <v>1.7504809738377116</v>
      </c>
      <c r="AX398" s="40">
        <v>1.6879129458474436</v>
      </c>
      <c r="AY398" s="40">
        <v>1.6135943810926492</v>
      </c>
      <c r="AZ398" s="40">
        <v>1.5991722410571125</v>
      </c>
    </row>
    <row r="399" spans="1:52" ht="15.75" x14ac:dyDescent="0.3">
      <c r="A399" s="4" t="s">
        <v>132</v>
      </c>
      <c r="B399" s="40">
        <v>1.4847204638528984</v>
      </c>
      <c r="C399" s="40">
        <v>1.5026189053708916</v>
      </c>
      <c r="D399" s="40">
        <v>1.5351605649685538</v>
      </c>
      <c r="E399" s="40">
        <v>1.5593698982970619</v>
      </c>
      <c r="F399" s="40">
        <v>1.6180063212015472</v>
      </c>
      <c r="G399" s="40">
        <v>1.6265053719143445</v>
      </c>
      <c r="H399" s="40">
        <v>1.6647488777474393</v>
      </c>
      <c r="I399" s="40">
        <v>1.7021675182226752</v>
      </c>
      <c r="J399" s="40">
        <v>1.6645415922117608</v>
      </c>
      <c r="K399" s="40">
        <v>1.6882780598026774</v>
      </c>
      <c r="L399" s="40">
        <v>1.7126588885210809</v>
      </c>
      <c r="M399" s="40">
        <v>1.7218481687166554</v>
      </c>
      <c r="N399" s="40">
        <v>1.6974551114902572</v>
      </c>
      <c r="O399" s="40">
        <v>1.7191011349171517</v>
      </c>
      <c r="P399" s="40">
        <v>1.7317082709449163</v>
      </c>
      <c r="Q399" s="40">
        <v>1.8146126137463117</v>
      </c>
      <c r="R399" s="40">
        <v>1.8192035194526934</v>
      </c>
      <c r="S399" s="40">
        <v>1.875416579468081</v>
      </c>
      <c r="T399" s="40">
        <v>1.8959049687620664</v>
      </c>
      <c r="U399" s="40">
        <v>1.8951859619091305</v>
      </c>
      <c r="V399" s="40">
        <v>1.9280651222339951</v>
      </c>
      <c r="W399" s="40">
        <v>1.9639117891151685</v>
      </c>
      <c r="X399" s="40">
        <v>1.9904537915280283</v>
      </c>
      <c r="Y399" s="40">
        <v>2.0066317784733076</v>
      </c>
      <c r="Z399" s="40">
        <v>1.9923873219381698</v>
      </c>
      <c r="AA399" s="40">
        <v>2.117006356773917</v>
      </c>
      <c r="AB399" s="40">
        <v>2.1090824504030059</v>
      </c>
      <c r="AC399" s="40">
        <v>2.033695419553466</v>
      </c>
      <c r="AD399" s="40">
        <v>1.9986497367991585</v>
      </c>
      <c r="AE399" s="40">
        <v>1.9846709952622776</v>
      </c>
      <c r="AF399" s="40">
        <v>2.0182950129345212</v>
      </c>
      <c r="AG399" s="40">
        <v>2.0388995929192095</v>
      </c>
      <c r="AH399" s="40">
        <v>2.0056308295366261</v>
      </c>
      <c r="AI399" s="40">
        <v>1.9865868256964279</v>
      </c>
      <c r="AJ399" s="40">
        <v>2.0011246213124427</v>
      </c>
      <c r="AK399" s="40">
        <v>2.0073691146269188</v>
      </c>
      <c r="AL399" s="40">
        <v>2.05813400601971</v>
      </c>
      <c r="AM399" s="40">
        <v>2.0122529851326365</v>
      </c>
      <c r="AN399" s="40">
        <v>2.0305874966471951</v>
      </c>
      <c r="AO399" s="40">
        <v>2.1172533612906879</v>
      </c>
      <c r="AP399" s="40">
        <v>2.1398587791506913</v>
      </c>
      <c r="AQ399" s="40">
        <v>2.0743421525928816</v>
      </c>
      <c r="AR399" s="40">
        <v>2.0123521395747268</v>
      </c>
      <c r="AS399" s="40">
        <v>1.9684168348505144</v>
      </c>
      <c r="AT399" s="40">
        <v>1.9657705596236419</v>
      </c>
      <c r="AU399" s="40">
        <v>1.9514105707766234</v>
      </c>
      <c r="AV399" s="40">
        <v>1.92521072574608</v>
      </c>
      <c r="AW399" s="40">
        <v>1.9248912393075222</v>
      </c>
      <c r="AX399" s="40">
        <v>1.8605388682429114</v>
      </c>
      <c r="AY399" s="40">
        <v>1.7833463523466535</v>
      </c>
      <c r="AZ399" s="40">
        <v>1.7720069774441145</v>
      </c>
    </row>
    <row r="400" spans="1:52" ht="15.75" x14ac:dyDescent="0.3">
      <c r="A400" s="4" t="s">
        <v>133</v>
      </c>
      <c r="B400" s="40">
        <v>0</v>
      </c>
      <c r="C400" s="40">
        <v>0</v>
      </c>
      <c r="D400" s="40">
        <v>0</v>
      </c>
      <c r="E400" s="40">
        <v>0</v>
      </c>
      <c r="F400" s="40">
        <v>0</v>
      </c>
      <c r="G400" s="40">
        <v>0</v>
      </c>
      <c r="H400" s="40">
        <v>0</v>
      </c>
      <c r="I400" s="40">
        <v>0</v>
      </c>
      <c r="J400" s="40">
        <v>0</v>
      </c>
      <c r="K400" s="40">
        <v>0</v>
      </c>
      <c r="L400" s="40">
        <v>0</v>
      </c>
      <c r="M400" s="40">
        <v>0</v>
      </c>
      <c r="N400" s="40">
        <v>0</v>
      </c>
      <c r="O400" s="40">
        <v>0</v>
      </c>
      <c r="P400" s="40">
        <v>0</v>
      </c>
      <c r="Q400" s="40">
        <v>0</v>
      </c>
      <c r="R400" s="40">
        <v>0</v>
      </c>
      <c r="S400" s="40">
        <v>0</v>
      </c>
      <c r="T400" s="40">
        <v>0</v>
      </c>
      <c r="U400" s="40">
        <v>0</v>
      </c>
      <c r="V400" s="40">
        <v>0</v>
      </c>
      <c r="W400" s="40">
        <v>0</v>
      </c>
      <c r="X400" s="40">
        <v>0</v>
      </c>
      <c r="Y400" s="40">
        <v>0</v>
      </c>
      <c r="Z400" s="40">
        <v>0</v>
      </c>
      <c r="AA400" s="40">
        <v>0</v>
      </c>
      <c r="AB400" s="40">
        <v>0</v>
      </c>
      <c r="AC400" s="40">
        <v>0</v>
      </c>
      <c r="AD400" s="40">
        <v>0</v>
      </c>
      <c r="AE400" s="40">
        <v>0</v>
      </c>
      <c r="AF400" s="40">
        <v>0</v>
      </c>
      <c r="AG400" s="40">
        <v>0</v>
      </c>
      <c r="AH400" s="40">
        <v>0</v>
      </c>
      <c r="AI400" s="40">
        <v>0</v>
      </c>
      <c r="AJ400" s="40">
        <v>0</v>
      </c>
      <c r="AK400" s="40">
        <v>0</v>
      </c>
      <c r="AL400" s="40">
        <v>0</v>
      </c>
      <c r="AM400" s="40">
        <v>0</v>
      </c>
      <c r="AN400" s="40">
        <v>0</v>
      </c>
      <c r="AO400" s="40">
        <v>0</v>
      </c>
      <c r="AP400" s="40">
        <v>0</v>
      </c>
      <c r="AQ400" s="40">
        <v>0</v>
      </c>
      <c r="AR400" s="40">
        <v>0</v>
      </c>
      <c r="AS400" s="40">
        <v>0</v>
      </c>
      <c r="AT400" s="40">
        <v>0</v>
      </c>
      <c r="AU400" s="40">
        <v>0</v>
      </c>
      <c r="AV400" s="40">
        <v>0</v>
      </c>
      <c r="AW400" s="40">
        <v>0</v>
      </c>
      <c r="AX400" s="40">
        <v>0</v>
      </c>
      <c r="AY400" s="40">
        <v>0</v>
      </c>
      <c r="AZ400" s="40">
        <v>0</v>
      </c>
    </row>
    <row r="401" spans="1:52" ht="15.75" x14ac:dyDescent="0.3">
      <c r="A401" s="4" t="s">
        <v>134</v>
      </c>
      <c r="B401" s="40">
        <v>7.8990546024899286</v>
      </c>
      <c r="C401" s="40">
        <v>8.8375687203851925</v>
      </c>
      <c r="D401" s="40">
        <v>10.433551397874671</v>
      </c>
      <c r="E401" s="40">
        <v>12.354663026387529</v>
      </c>
      <c r="F401" s="40">
        <v>6.0269995412007944</v>
      </c>
      <c r="G401" s="40">
        <v>0</v>
      </c>
      <c r="H401" s="40">
        <v>0</v>
      </c>
      <c r="I401" s="40">
        <v>0</v>
      </c>
      <c r="J401" s="40">
        <v>0</v>
      </c>
      <c r="K401" s="40">
        <v>0</v>
      </c>
      <c r="L401" s="40">
        <v>0</v>
      </c>
      <c r="M401" s="40">
        <v>0</v>
      </c>
      <c r="N401" s="40">
        <v>0</v>
      </c>
      <c r="O401" s="40">
        <v>0</v>
      </c>
      <c r="P401" s="40">
        <v>0</v>
      </c>
      <c r="Q401" s="40">
        <v>0</v>
      </c>
      <c r="R401" s="40">
        <v>0</v>
      </c>
      <c r="S401" s="40">
        <v>0</v>
      </c>
      <c r="T401" s="40">
        <v>0</v>
      </c>
      <c r="U401" s="40">
        <v>0</v>
      </c>
      <c r="V401" s="40">
        <v>0</v>
      </c>
      <c r="W401" s="40">
        <v>0</v>
      </c>
      <c r="X401" s="40">
        <v>0</v>
      </c>
      <c r="Y401" s="40">
        <v>0</v>
      </c>
      <c r="Z401" s="40">
        <v>0</v>
      </c>
      <c r="AA401" s="40">
        <v>0</v>
      </c>
      <c r="AB401" s="40">
        <v>0</v>
      </c>
      <c r="AC401" s="40">
        <v>0</v>
      </c>
      <c r="AD401" s="40">
        <v>0</v>
      </c>
      <c r="AE401" s="40">
        <v>0</v>
      </c>
      <c r="AF401" s="40">
        <v>0</v>
      </c>
      <c r="AG401" s="40">
        <v>0</v>
      </c>
      <c r="AH401" s="40">
        <v>0</v>
      </c>
      <c r="AI401" s="40">
        <v>0</v>
      </c>
      <c r="AJ401" s="40">
        <v>0</v>
      </c>
      <c r="AK401" s="40">
        <v>0</v>
      </c>
      <c r="AL401" s="40">
        <v>0</v>
      </c>
      <c r="AM401" s="40">
        <v>0</v>
      </c>
      <c r="AN401" s="40">
        <v>0</v>
      </c>
      <c r="AO401" s="40">
        <v>0</v>
      </c>
      <c r="AP401" s="40">
        <v>0</v>
      </c>
      <c r="AQ401" s="40">
        <v>0</v>
      </c>
      <c r="AR401" s="40">
        <v>0</v>
      </c>
      <c r="AS401" s="40">
        <v>0</v>
      </c>
      <c r="AT401" s="40">
        <v>0</v>
      </c>
      <c r="AU401" s="40">
        <v>0</v>
      </c>
      <c r="AV401" s="40">
        <v>0</v>
      </c>
      <c r="AW401" s="40">
        <v>0</v>
      </c>
      <c r="AX401" s="40">
        <v>0</v>
      </c>
      <c r="AY401" s="40">
        <v>0</v>
      </c>
      <c r="AZ401" s="40">
        <v>0</v>
      </c>
    </row>
    <row r="402" spans="1:52" ht="15.75" x14ac:dyDescent="0.3">
      <c r="A402" s="3" t="s">
        <v>137</v>
      </c>
      <c r="B402" s="40">
        <v>4.0233550643503513</v>
      </c>
      <c r="C402" s="40">
        <v>4.0412153089504033</v>
      </c>
      <c r="D402" s="40">
        <v>4.083103622926779</v>
      </c>
      <c r="E402" s="40">
        <v>4.0621437756145617</v>
      </c>
      <c r="F402" s="40">
        <v>4.3053940759590175</v>
      </c>
      <c r="G402" s="40">
        <v>4.2370982355157869</v>
      </c>
      <c r="H402" s="40">
        <v>4.2489127199755021</v>
      </c>
      <c r="I402" s="40">
        <v>4.3319397842182035</v>
      </c>
      <c r="J402" s="40">
        <v>4.3398564079074422</v>
      </c>
      <c r="K402" s="40">
        <v>4.379240756296606</v>
      </c>
      <c r="L402" s="40">
        <v>4.561484943543288</v>
      </c>
      <c r="M402" s="40">
        <v>4.5204207228960129</v>
      </c>
      <c r="N402" s="40">
        <v>4.6381665761940543</v>
      </c>
      <c r="O402" s="40">
        <v>4.6363818087317279</v>
      </c>
      <c r="P402" s="40">
        <v>4.6913946241521725</v>
      </c>
      <c r="Q402" s="40">
        <v>4.7191602607470564</v>
      </c>
      <c r="R402" s="40">
        <v>4.704701768603492</v>
      </c>
      <c r="S402" s="40">
        <v>4.6130111980095352</v>
      </c>
      <c r="T402" s="40">
        <v>4.6615092125170223</v>
      </c>
      <c r="U402" s="40">
        <v>4.7312313195097575</v>
      </c>
      <c r="V402" s="40">
        <v>4.7347400904902148</v>
      </c>
      <c r="W402" s="40">
        <v>4.7719881437507299</v>
      </c>
      <c r="X402" s="40">
        <v>4.7320924115487895</v>
      </c>
      <c r="Y402" s="40">
        <v>4.8996242764917888</v>
      </c>
      <c r="Z402" s="40">
        <v>4.8137711908360021</v>
      </c>
      <c r="AA402" s="40">
        <v>4.8071768679848095</v>
      </c>
      <c r="AB402" s="40">
        <v>4.8876766366629081</v>
      </c>
      <c r="AC402" s="40">
        <v>4.8910486771338624</v>
      </c>
      <c r="AD402" s="40">
        <v>4.8962032902158139</v>
      </c>
      <c r="AE402" s="40">
        <v>5.0384731463594106</v>
      </c>
      <c r="AF402" s="40">
        <v>5.0815686833312652</v>
      </c>
      <c r="AG402" s="40">
        <v>5.1409358492667092</v>
      </c>
      <c r="AH402" s="40">
        <v>5.1978437105221635</v>
      </c>
      <c r="AI402" s="40">
        <v>5.2645864453643529</v>
      </c>
      <c r="AJ402" s="40">
        <v>5.3455261177915219</v>
      </c>
      <c r="AK402" s="40">
        <v>5.3674614336540856</v>
      </c>
      <c r="AL402" s="40">
        <v>5.4519851920843507</v>
      </c>
      <c r="AM402" s="40">
        <v>5.4939103071736088</v>
      </c>
      <c r="AN402" s="40">
        <v>5.2935863011609099</v>
      </c>
      <c r="AO402" s="40">
        <v>5.1292653849037837</v>
      </c>
      <c r="AP402" s="40">
        <v>4.9258544621257849</v>
      </c>
      <c r="AQ402" s="40">
        <v>5.0629069617282561</v>
      </c>
      <c r="AR402" s="40">
        <v>5.0256971294101325</v>
      </c>
      <c r="AS402" s="40">
        <v>4.8558308847436153</v>
      </c>
      <c r="AT402" s="40">
        <v>5.1158328225546272</v>
      </c>
      <c r="AU402" s="40">
        <v>5.2880223745757595</v>
      </c>
      <c r="AV402" s="40">
        <v>6.015720239128818</v>
      </c>
      <c r="AW402" s="40">
        <v>6.4904025220551427</v>
      </c>
      <c r="AX402" s="40">
        <v>6.6557291918641823</v>
      </c>
      <c r="AY402" s="40">
        <v>6.7938394163028351</v>
      </c>
      <c r="AZ402" s="40">
        <v>7.0694430682900933</v>
      </c>
    </row>
    <row r="403" spans="1:52" ht="15.75" x14ac:dyDescent="0.3">
      <c r="A403" s="4" t="s">
        <v>33</v>
      </c>
      <c r="B403" s="40">
        <v>6.4455189186643569</v>
      </c>
      <c r="C403" s="40">
        <v>6.4725675129954974</v>
      </c>
      <c r="D403" s="40">
        <v>6.5888383701809232</v>
      </c>
      <c r="E403" s="40">
        <v>6.6697782209854743</v>
      </c>
      <c r="F403" s="40">
        <v>6.9548603957865742</v>
      </c>
      <c r="G403" s="40">
        <v>6.928897714023825</v>
      </c>
      <c r="H403" s="40">
        <v>6.941711958660604</v>
      </c>
      <c r="I403" s="40">
        <v>7.1614060170509415</v>
      </c>
      <c r="J403" s="40">
        <v>7.0822982185013439</v>
      </c>
      <c r="K403" s="40">
        <v>7.0421245837735675</v>
      </c>
      <c r="L403" s="40">
        <v>7.3934966487522198</v>
      </c>
      <c r="M403" s="40">
        <v>7.2696176494087217</v>
      </c>
      <c r="N403" s="40">
        <v>7.4070332270693733</v>
      </c>
      <c r="O403" s="40">
        <v>7.4170771281156638</v>
      </c>
      <c r="P403" s="40">
        <v>7.3944528754848342</v>
      </c>
      <c r="Q403" s="40">
        <v>7.4733354382282897</v>
      </c>
      <c r="R403" s="40">
        <v>7.5500521530237581</v>
      </c>
      <c r="S403" s="40">
        <v>7.3301875197695638</v>
      </c>
      <c r="T403" s="40">
        <v>7.3543511095311525</v>
      </c>
      <c r="U403" s="40">
        <v>7.4914436284459276</v>
      </c>
      <c r="V403" s="40">
        <v>7.5867524480546722</v>
      </c>
      <c r="W403" s="40">
        <v>7.5785449647440508</v>
      </c>
      <c r="X403" s="40">
        <v>7.4215676063400391</v>
      </c>
      <c r="Y403" s="40">
        <v>7.7608434612112545</v>
      </c>
      <c r="Z403" s="40">
        <v>7.6481857743549746</v>
      </c>
      <c r="AA403" s="40">
        <v>7.7249292209234985</v>
      </c>
      <c r="AB403" s="40">
        <v>7.9450522399580903</v>
      </c>
      <c r="AC403" s="40">
        <v>7.9305455683843009</v>
      </c>
      <c r="AD403" s="40">
        <v>7.9068775839016974</v>
      </c>
      <c r="AE403" s="40">
        <v>8.1786052914766572</v>
      </c>
      <c r="AF403" s="40">
        <v>8.2843864213305753</v>
      </c>
      <c r="AG403" s="40">
        <v>8.4202141960143813</v>
      </c>
      <c r="AH403" s="40">
        <v>8.5828851158093187</v>
      </c>
      <c r="AI403" s="40">
        <v>8.8437857070521275</v>
      </c>
      <c r="AJ403" s="40">
        <v>8.9856071747057253</v>
      </c>
      <c r="AK403" s="40">
        <v>9.0560480990254799</v>
      </c>
      <c r="AL403" s="40">
        <v>9.2776841752817472</v>
      </c>
      <c r="AM403" s="40">
        <v>9.3288372830855426</v>
      </c>
      <c r="AN403" s="40">
        <v>9.0773639281630913</v>
      </c>
      <c r="AO403" s="40">
        <v>8.8755099580280294</v>
      </c>
      <c r="AP403" s="40">
        <v>8.5890235581715189</v>
      </c>
      <c r="AQ403" s="40">
        <v>9.1035998106438267</v>
      </c>
      <c r="AR403" s="40">
        <v>9.1252921022873466</v>
      </c>
      <c r="AS403" s="40">
        <v>8.6944984852256209</v>
      </c>
      <c r="AT403" s="40">
        <v>9.0633592521316775</v>
      </c>
      <c r="AU403" s="40">
        <v>9.2073159851716628</v>
      </c>
      <c r="AV403" s="40">
        <v>10.529668771117496</v>
      </c>
      <c r="AW403" s="40">
        <v>11.233939628573058</v>
      </c>
      <c r="AX403" s="40">
        <v>11.483347315192347</v>
      </c>
      <c r="AY403" s="40">
        <v>11.667395394481387</v>
      </c>
      <c r="AZ403" s="40">
        <v>12.028751832380895</v>
      </c>
    </row>
    <row r="404" spans="1:52" ht="15.75" x14ac:dyDescent="0.3">
      <c r="A404" s="4" t="s">
        <v>35</v>
      </c>
      <c r="B404" s="40">
        <v>5.2348728558402753</v>
      </c>
      <c r="C404" s="40">
        <v>5.2955401020452948</v>
      </c>
      <c r="D404" s="40">
        <v>5.2422801580699057</v>
      </c>
      <c r="E404" s="40">
        <v>4.8974045202217686</v>
      </c>
      <c r="F404" s="40">
        <v>5.4418338351390076</v>
      </c>
      <c r="G404" s="40">
        <v>5.2237583354789914</v>
      </c>
      <c r="H404" s="40">
        <v>5.1473675242368051</v>
      </c>
      <c r="I404" s="40">
        <v>5.2372919905625901</v>
      </c>
      <c r="J404" s="40">
        <v>5.4100967295616496</v>
      </c>
      <c r="K404" s="40">
        <v>5.5977950875736484</v>
      </c>
      <c r="L404" s="40">
        <v>5.7883019962265365</v>
      </c>
      <c r="M404" s="40">
        <v>5.8401531319654305</v>
      </c>
      <c r="N404" s="40">
        <v>5.9868138533305872</v>
      </c>
      <c r="O404" s="40">
        <v>5.8748667447646934</v>
      </c>
      <c r="P404" s="40">
        <v>6.1730187569779256</v>
      </c>
      <c r="Q404" s="40">
        <v>6.1852006884412214</v>
      </c>
      <c r="R404" s="40">
        <v>5.7577125710459294</v>
      </c>
      <c r="S404" s="40">
        <v>5.5266627188431272</v>
      </c>
      <c r="T404" s="40">
        <v>5.8191048090190041</v>
      </c>
      <c r="U404" s="40">
        <v>5.9785978225897889</v>
      </c>
      <c r="V404" s="40">
        <v>5.9218777476239524</v>
      </c>
      <c r="W404" s="40">
        <v>5.8421584037331113</v>
      </c>
      <c r="X404" s="40">
        <v>5.9903081840024717</v>
      </c>
      <c r="Y404" s="40">
        <v>5.8530745765702985</v>
      </c>
      <c r="Z404" s="40">
        <v>5.8363261664675745</v>
      </c>
      <c r="AA404" s="40">
        <v>5.6979270261316941</v>
      </c>
      <c r="AB404" s="40">
        <v>5.514908440022861</v>
      </c>
      <c r="AC404" s="40">
        <v>5.6341722144369504</v>
      </c>
      <c r="AD404" s="40">
        <v>5.9277844220445628</v>
      </c>
      <c r="AE404" s="40">
        <v>6.1039249385038028</v>
      </c>
      <c r="AF404" s="40">
        <v>6.0631786557546858</v>
      </c>
      <c r="AG404" s="40">
        <v>5.983284149846491</v>
      </c>
      <c r="AH404" s="40">
        <v>5.9947625549619161</v>
      </c>
      <c r="AI404" s="40">
        <v>6.0309548793998049</v>
      </c>
      <c r="AJ404" s="40">
        <v>6.1386969182584759</v>
      </c>
      <c r="AK404" s="40">
        <v>6.6383217772507939</v>
      </c>
      <c r="AL404" s="40">
        <v>6.6086163422584594</v>
      </c>
      <c r="AM404" s="40">
        <v>6.5876690400707236</v>
      </c>
      <c r="AN404" s="40">
        <v>6.3788276317321495</v>
      </c>
      <c r="AO404" s="40">
        <v>6.0824702319710555</v>
      </c>
      <c r="AP404" s="40">
        <v>5.7344023755748248</v>
      </c>
      <c r="AQ404" s="40">
        <v>5.5623352735760125</v>
      </c>
      <c r="AR404" s="40">
        <v>5.4443109577617843</v>
      </c>
      <c r="AS404" s="40">
        <v>5.6872153504370315</v>
      </c>
      <c r="AT404" s="40">
        <v>6.44778704926728</v>
      </c>
      <c r="AU404" s="40">
        <v>7.0855949521592327</v>
      </c>
      <c r="AV404" s="40">
        <v>8.3094378589946469</v>
      </c>
      <c r="AW404" s="40">
        <v>9.2231534695828721</v>
      </c>
      <c r="AX404" s="40">
        <v>9.8380992696341174</v>
      </c>
      <c r="AY404" s="40">
        <v>10.161320428491315</v>
      </c>
      <c r="AZ404" s="40">
        <v>10.683698699525888</v>
      </c>
    </row>
    <row r="405" spans="1:52" ht="15.75" x14ac:dyDescent="0.3">
      <c r="A405" s="4" t="s">
        <v>38</v>
      </c>
      <c r="B405" s="40">
        <v>1.3490540783551146</v>
      </c>
      <c r="C405" s="40">
        <v>1.3357071318821723</v>
      </c>
      <c r="D405" s="40">
        <v>1.3801136083796908</v>
      </c>
      <c r="E405" s="40">
        <v>1.401749332899187</v>
      </c>
      <c r="F405" s="40">
        <v>1.4447658035403514</v>
      </c>
      <c r="G405" s="40">
        <v>1.4216295999737771</v>
      </c>
      <c r="H405" s="40">
        <v>1.4509152858005143</v>
      </c>
      <c r="I405" s="40">
        <v>1.3935024980138524</v>
      </c>
      <c r="J405" s="40">
        <v>1.3964357708974053</v>
      </c>
      <c r="K405" s="40">
        <v>1.4375014210372636</v>
      </c>
      <c r="L405" s="40">
        <v>1.4594503110389037</v>
      </c>
      <c r="M405" s="40">
        <v>1.4357277553542234</v>
      </c>
      <c r="N405" s="40">
        <v>1.5220905703593686</v>
      </c>
      <c r="O405" s="40">
        <v>1.5531985515166837</v>
      </c>
      <c r="P405" s="40">
        <v>1.5792831583995846</v>
      </c>
      <c r="Q405" s="40">
        <v>1.5694173269961562</v>
      </c>
      <c r="R405" s="40">
        <v>1.6350611630250995</v>
      </c>
      <c r="S405" s="40">
        <v>1.7090690828594175</v>
      </c>
      <c r="T405" s="40">
        <v>1.6940085484088554</v>
      </c>
      <c r="U405" s="40">
        <v>1.680657599214878</v>
      </c>
      <c r="V405" s="40">
        <v>1.6339229940073112</v>
      </c>
      <c r="W405" s="40">
        <v>1.7672995371206688</v>
      </c>
      <c r="X405" s="40">
        <v>1.7871043867766108</v>
      </c>
      <c r="Y405" s="40">
        <v>1.9074853472157614</v>
      </c>
      <c r="Z405" s="40">
        <v>1.8304351406972643</v>
      </c>
      <c r="AA405" s="40">
        <v>1.7994734939002781</v>
      </c>
      <c r="AB405" s="40">
        <v>1.8432649041473168</v>
      </c>
      <c r="AC405" s="40">
        <v>1.8165965808035094</v>
      </c>
      <c r="AD405" s="40">
        <v>1.7531521474484506</v>
      </c>
      <c r="AE405" s="40">
        <v>1.7676344080723341</v>
      </c>
      <c r="AF405" s="40">
        <v>1.7972087576015969</v>
      </c>
      <c r="AG405" s="40">
        <v>1.8439271412925586</v>
      </c>
      <c r="AH405" s="40">
        <v>1.8236798619395982</v>
      </c>
      <c r="AI405" s="40">
        <v>1.7333102946550036</v>
      </c>
      <c r="AJ405" s="40">
        <v>1.783033856038942</v>
      </c>
      <c r="AK405" s="40">
        <v>1.6335006277311488</v>
      </c>
      <c r="AL405" s="40">
        <v>1.6396063443852849</v>
      </c>
      <c r="AM405" s="40">
        <v>1.7129055885629012</v>
      </c>
      <c r="AN405" s="40">
        <v>1.577632397818636</v>
      </c>
      <c r="AO405" s="40">
        <v>1.5189865036194974</v>
      </c>
      <c r="AP405" s="40">
        <v>1.4626836563169245</v>
      </c>
      <c r="AQ405" s="40">
        <v>1.349966104122291</v>
      </c>
      <c r="AR405" s="40">
        <v>1.3036188982484926</v>
      </c>
      <c r="AS405" s="40">
        <v>1.2814829119608624</v>
      </c>
      <c r="AT405" s="40">
        <v>1.3303148131603371</v>
      </c>
      <c r="AU405" s="40">
        <v>1.4261662088947655</v>
      </c>
      <c r="AV405" s="40">
        <v>1.4728854587503524</v>
      </c>
      <c r="AW405" s="40">
        <v>1.6352336800580483</v>
      </c>
      <c r="AX405" s="40">
        <v>1.6428293847287314</v>
      </c>
      <c r="AY405" s="40">
        <v>1.7324879950772372</v>
      </c>
      <c r="AZ405" s="40">
        <v>1.909567510885567</v>
      </c>
    </row>
    <row r="406" spans="1:52" ht="15.75" x14ac:dyDescent="0.3">
      <c r="A406" s="4" t="s">
        <v>39</v>
      </c>
      <c r="B406" s="40" t="s">
        <v>64</v>
      </c>
      <c r="C406" s="40" t="s">
        <v>64</v>
      </c>
      <c r="D406" s="40" t="s">
        <v>64</v>
      </c>
      <c r="E406" s="40" t="s">
        <v>64</v>
      </c>
      <c r="F406" s="40" t="s">
        <v>64</v>
      </c>
      <c r="G406" s="40" t="s">
        <v>64</v>
      </c>
      <c r="H406" s="40" t="s">
        <v>64</v>
      </c>
      <c r="I406" s="40" t="s">
        <v>64</v>
      </c>
      <c r="J406" s="40" t="s">
        <v>64</v>
      </c>
      <c r="K406" s="40" t="s">
        <v>64</v>
      </c>
      <c r="L406" s="40" t="s">
        <v>64</v>
      </c>
      <c r="M406" s="40" t="s">
        <v>64</v>
      </c>
      <c r="N406" s="40" t="s">
        <v>64</v>
      </c>
      <c r="O406" s="40" t="s">
        <v>64</v>
      </c>
      <c r="P406" s="40" t="s">
        <v>64</v>
      </c>
      <c r="Q406" s="40" t="s">
        <v>64</v>
      </c>
      <c r="R406" s="40" t="s">
        <v>64</v>
      </c>
      <c r="S406" s="40" t="s">
        <v>64</v>
      </c>
      <c r="T406" s="40" t="s">
        <v>64</v>
      </c>
      <c r="U406" s="40" t="s">
        <v>64</v>
      </c>
      <c r="V406" s="40" t="s">
        <v>64</v>
      </c>
      <c r="W406" s="40" t="s">
        <v>64</v>
      </c>
      <c r="X406" s="40" t="s">
        <v>64</v>
      </c>
      <c r="Y406" s="40" t="s">
        <v>64</v>
      </c>
      <c r="Z406" s="40" t="s">
        <v>64</v>
      </c>
      <c r="AA406" s="40" t="s">
        <v>64</v>
      </c>
      <c r="AB406" s="40" t="s">
        <v>64</v>
      </c>
      <c r="AC406" s="40" t="s">
        <v>64</v>
      </c>
      <c r="AD406" s="40" t="s">
        <v>64</v>
      </c>
      <c r="AE406" s="40" t="s">
        <v>64</v>
      </c>
      <c r="AF406" s="40" t="s">
        <v>64</v>
      </c>
      <c r="AG406" s="40" t="s">
        <v>64</v>
      </c>
      <c r="AH406" s="40" t="s">
        <v>64</v>
      </c>
      <c r="AI406" s="40" t="s">
        <v>64</v>
      </c>
      <c r="AJ406" s="40" t="s">
        <v>64</v>
      </c>
      <c r="AK406" s="40" t="s">
        <v>64</v>
      </c>
      <c r="AL406" s="40" t="s">
        <v>64</v>
      </c>
      <c r="AM406" s="40" t="s">
        <v>64</v>
      </c>
      <c r="AN406" s="40" t="s">
        <v>64</v>
      </c>
      <c r="AO406" s="40" t="s">
        <v>64</v>
      </c>
      <c r="AP406" s="40" t="s">
        <v>64</v>
      </c>
      <c r="AQ406" s="40" t="s">
        <v>64</v>
      </c>
      <c r="AR406" s="40" t="s">
        <v>64</v>
      </c>
      <c r="AS406" s="40" t="s">
        <v>64</v>
      </c>
      <c r="AT406" s="40" t="s">
        <v>64</v>
      </c>
      <c r="AU406" s="40" t="s">
        <v>64</v>
      </c>
      <c r="AV406" s="40" t="s">
        <v>64</v>
      </c>
      <c r="AW406" s="40" t="s">
        <v>64</v>
      </c>
      <c r="AX406" s="40" t="s">
        <v>64</v>
      </c>
      <c r="AY406" s="40" t="s">
        <v>64</v>
      </c>
      <c r="AZ406" s="40" t="s">
        <v>64</v>
      </c>
    </row>
    <row r="407" spans="1:52" ht="15.75" x14ac:dyDescent="0.3">
      <c r="A407" s="4" t="s">
        <v>40</v>
      </c>
      <c r="B407" s="40" t="s">
        <v>64</v>
      </c>
      <c r="C407" s="40" t="s">
        <v>64</v>
      </c>
      <c r="D407" s="40" t="s">
        <v>64</v>
      </c>
      <c r="E407" s="40" t="s">
        <v>64</v>
      </c>
      <c r="F407" s="40" t="s">
        <v>64</v>
      </c>
      <c r="G407" s="40" t="s">
        <v>64</v>
      </c>
      <c r="H407" s="40" t="s">
        <v>64</v>
      </c>
      <c r="I407" s="40" t="s">
        <v>64</v>
      </c>
      <c r="J407" s="40" t="s">
        <v>64</v>
      </c>
      <c r="K407" s="40" t="s">
        <v>64</v>
      </c>
      <c r="L407" s="40" t="s">
        <v>64</v>
      </c>
      <c r="M407" s="40" t="s">
        <v>64</v>
      </c>
      <c r="N407" s="40" t="s">
        <v>64</v>
      </c>
      <c r="O407" s="40" t="s">
        <v>64</v>
      </c>
      <c r="P407" s="40" t="s">
        <v>64</v>
      </c>
      <c r="Q407" s="40" t="s">
        <v>64</v>
      </c>
      <c r="R407" s="40" t="s">
        <v>64</v>
      </c>
      <c r="S407" s="40" t="s">
        <v>64</v>
      </c>
      <c r="T407" s="40" t="s">
        <v>64</v>
      </c>
      <c r="U407" s="40" t="s">
        <v>64</v>
      </c>
      <c r="V407" s="40" t="s">
        <v>64</v>
      </c>
      <c r="W407" s="40" t="s">
        <v>64</v>
      </c>
      <c r="X407" s="40" t="s">
        <v>64</v>
      </c>
      <c r="Y407" s="40" t="s">
        <v>64</v>
      </c>
      <c r="Z407" s="40" t="s">
        <v>64</v>
      </c>
      <c r="AA407" s="40" t="s">
        <v>64</v>
      </c>
      <c r="AB407" s="40" t="s">
        <v>64</v>
      </c>
      <c r="AC407" s="40" t="s">
        <v>64</v>
      </c>
      <c r="AD407" s="40" t="s">
        <v>64</v>
      </c>
      <c r="AE407" s="40" t="s">
        <v>64</v>
      </c>
      <c r="AF407" s="40" t="s">
        <v>64</v>
      </c>
      <c r="AG407" s="40" t="s">
        <v>64</v>
      </c>
      <c r="AH407" s="40" t="s">
        <v>64</v>
      </c>
      <c r="AI407" s="40" t="s">
        <v>64</v>
      </c>
      <c r="AJ407" s="40" t="s">
        <v>64</v>
      </c>
      <c r="AK407" s="40" t="s">
        <v>64</v>
      </c>
      <c r="AL407" s="40" t="s">
        <v>64</v>
      </c>
      <c r="AM407" s="40" t="s">
        <v>64</v>
      </c>
      <c r="AN407" s="40" t="s">
        <v>64</v>
      </c>
      <c r="AO407" s="40" t="s">
        <v>64</v>
      </c>
      <c r="AP407" s="40" t="s">
        <v>64</v>
      </c>
      <c r="AQ407" s="40" t="s">
        <v>64</v>
      </c>
      <c r="AR407" s="40" t="s">
        <v>64</v>
      </c>
      <c r="AS407" s="40" t="s">
        <v>64</v>
      </c>
      <c r="AT407" s="40" t="s">
        <v>64</v>
      </c>
      <c r="AU407" s="40" t="s">
        <v>64</v>
      </c>
      <c r="AV407" s="40" t="s">
        <v>64</v>
      </c>
      <c r="AW407" s="40" t="s">
        <v>64</v>
      </c>
      <c r="AX407" s="40" t="s">
        <v>64</v>
      </c>
      <c r="AY407" s="40" t="s">
        <v>64</v>
      </c>
      <c r="AZ407" s="40" t="s">
        <v>64</v>
      </c>
    </row>
    <row r="408" spans="1:52" ht="15.75" x14ac:dyDescent="0.3">
      <c r="A408" s="4" t="s">
        <v>36</v>
      </c>
      <c r="B408" s="40">
        <v>16.072823290710613</v>
      </c>
      <c r="C408" s="40">
        <v>16.673328004887836</v>
      </c>
      <c r="D408" s="40">
        <v>16.308272470732891</v>
      </c>
      <c r="E408" s="40">
        <v>16.772996856114709</v>
      </c>
      <c r="F408" s="40">
        <v>18.364156035989172</v>
      </c>
      <c r="G408" s="40">
        <v>17.076503878814904</v>
      </c>
      <c r="H408" s="40">
        <v>17.252815609751913</v>
      </c>
      <c r="I408" s="40">
        <v>17.459163768210797</v>
      </c>
      <c r="J408" s="40">
        <v>17.470924817426916</v>
      </c>
      <c r="K408" s="40">
        <v>17.54263451878262</v>
      </c>
      <c r="L408" s="40">
        <v>17.170888687486983</v>
      </c>
      <c r="M408" s="40">
        <v>17.652514437410499</v>
      </c>
      <c r="N408" s="40">
        <v>17.300085325492741</v>
      </c>
      <c r="O408" s="40">
        <v>16.516878699664829</v>
      </c>
      <c r="P408" s="40">
        <v>16.907404401547709</v>
      </c>
      <c r="Q408" s="40">
        <v>16.511420963615432</v>
      </c>
      <c r="R408" s="40">
        <v>15.239544303737421</v>
      </c>
      <c r="S408" s="40">
        <v>15.277568384925747</v>
      </c>
      <c r="T408" s="40">
        <v>15.291934537963295</v>
      </c>
      <c r="U408" s="40">
        <v>14.884171745341215</v>
      </c>
      <c r="V408" s="40">
        <v>14.531880437365485</v>
      </c>
      <c r="W408" s="40">
        <v>14.334502024466399</v>
      </c>
      <c r="X408" s="40">
        <v>13.797872040369031</v>
      </c>
      <c r="Y408" s="40">
        <v>13.466972017751921</v>
      </c>
      <c r="Z408" s="40">
        <v>13.2309684219444</v>
      </c>
      <c r="AA408" s="40">
        <v>12.668304391875118</v>
      </c>
      <c r="AB408" s="40">
        <v>12.125778056980455</v>
      </c>
      <c r="AC408" s="40">
        <v>12.594740312874183</v>
      </c>
      <c r="AD408" s="40">
        <v>12.727934598336532</v>
      </c>
      <c r="AE408" s="40">
        <v>12.250387488038603</v>
      </c>
      <c r="AF408" s="40">
        <v>11.264860849901178</v>
      </c>
      <c r="AG408" s="40">
        <v>10.84465648490926</v>
      </c>
      <c r="AH408" s="40">
        <v>10.866652112556212</v>
      </c>
      <c r="AI408" s="40">
        <v>10.262712773181624</v>
      </c>
      <c r="AJ408" s="40">
        <v>10.067176420407304</v>
      </c>
      <c r="AK408" s="40">
        <v>10.415190904436573</v>
      </c>
      <c r="AL408" s="40">
        <v>10.437056826437919</v>
      </c>
      <c r="AM408" s="40">
        <v>10.661917272972692</v>
      </c>
      <c r="AN408" s="40">
        <v>10.82391602932492</v>
      </c>
      <c r="AO408" s="40">
        <v>9.5380083340533375</v>
      </c>
      <c r="AP408" s="40">
        <v>9.3175315486307255</v>
      </c>
      <c r="AQ408" s="40">
        <v>9.1643192822134001</v>
      </c>
      <c r="AR408" s="40">
        <v>9.2183600597045459</v>
      </c>
      <c r="AS408" s="40">
        <v>10.342717413029575</v>
      </c>
      <c r="AT408" s="40">
        <v>10.285502899038876</v>
      </c>
      <c r="AU408" s="40">
        <v>11.06526555740507</v>
      </c>
      <c r="AV408" s="40">
        <v>12.269920940217666</v>
      </c>
      <c r="AW408" s="40">
        <v>12.347553019065021</v>
      </c>
      <c r="AX408" s="40">
        <v>12.378893566705882</v>
      </c>
      <c r="AY408" s="40">
        <v>12.916046763945049</v>
      </c>
      <c r="AZ408" s="40">
        <v>12.744290431513489</v>
      </c>
    </row>
    <row r="409" spans="1:52" ht="15.75" x14ac:dyDescent="0.3">
      <c r="A409" s="4" t="s">
        <v>41</v>
      </c>
      <c r="B409" s="40">
        <v>100</v>
      </c>
      <c r="C409" s="40">
        <v>100</v>
      </c>
      <c r="D409" s="40">
        <v>100</v>
      </c>
      <c r="E409" s="40">
        <v>100</v>
      </c>
      <c r="F409" s="40">
        <v>100</v>
      </c>
      <c r="G409" s="40">
        <v>100</v>
      </c>
      <c r="H409" s="40">
        <v>100</v>
      </c>
      <c r="I409" s="40">
        <v>100</v>
      </c>
      <c r="J409" s="40">
        <v>100</v>
      </c>
      <c r="K409" s="40">
        <v>100</v>
      </c>
      <c r="L409" s="40">
        <v>100</v>
      </c>
      <c r="M409" s="40">
        <v>100</v>
      </c>
      <c r="N409" s="40">
        <v>100</v>
      </c>
      <c r="O409" s="40">
        <v>100</v>
      </c>
      <c r="P409" s="40">
        <v>100</v>
      </c>
      <c r="Q409" s="40">
        <v>100</v>
      </c>
      <c r="R409" s="40">
        <v>100</v>
      </c>
      <c r="S409" s="40">
        <v>100</v>
      </c>
      <c r="T409" s="40">
        <v>100</v>
      </c>
      <c r="U409" s="40">
        <v>100</v>
      </c>
      <c r="V409" s="40">
        <v>100</v>
      </c>
      <c r="W409" s="40">
        <v>100</v>
      </c>
      <c r="X409" s="40">
        <v>100</v>
      </c>
      <c r="Y409" s="40">
        <v>62.632923288999365</v>
      </c>
      <c r="Z409" s="40">
        <v>41.609097019866077</v>
      </c>
      <c r="AA409" s="40">
        <v>27.38393263612214</v>
      </c>
      <c r="AB409" s="40">
        <v>18.540604245525007</v>
      </c>
      <c r="AC409" s="40">
        <v>11.073525300264684</v>
      </c>
      <c r="AD409" s="40">
        <v>5.1145752032033416</v>
      </c>
      <c r="AE409" s="40">
        <v>0.41148789628126065</v>
      </c>
      <c r="AF409" s="40">
        <v>0.35507680734362301</v>
      </c>
      <c r="AG409" s="40">
        <v>0</v>
      </c>
      <c r="AH409" s="40">
        <v>0</v>
      </c>
      <c r="AI409" s="40">
        <v>0</v>
      </c>
      <c r="AJ409" s="40">
        <v>0</v>
      </c>
      <c r="AK409" s="40">
        <v>0</v>
      </c>
      <c r="AL409" s="40">
        <v>0</v>
      </c>
      <c r="AM409" s="40">
        <v>0</v>
      </c>
      <c r="AN409" s="40">
        <v>0</v>
      </c>
      <c r="AO409" s="40">
        <v>0</v>
      </c>
      <c r="AP409" s="40">
        <v>0</v>
      </c>
      <c r="AQ409" s="40">
        <v>0</v>
      </c>
      <c r="AR409" s="40">
        <v>0</v>
      </c>
      <c r="AS409" s="40">
        <v>0</v>
      </c>
      <c r="AT409" s="40">
        <v>0</v>
      </c>
      <c r="AU409" s="40">
        <v>0</v>
      </c>
      <c r="AV409" s="40">
        <v>0</v>
      </c>
      <c r="AW409" s="40">
        <v>0</v>
      </c>
      <c r="AX409" s="40">
        <v>0</v>
      </c>
      <c r="AY409" s="40">
        <v>0</v>
      </c>
      <c r="AZ409" s="40">
        <v>0</v>
      </c>
    </row>
    <row r="410" spans="1:52" ht="15.75" x14ac:dyDescent="0.3">
      <c r="A410" s="3" t="s">
        <v>143</v>
      </c>
      <c r="B410" s="40">
        <v>2.0259661270868725</v>
      </c>
      <c r="C410" s="40">
        <v>1.99495191874441</v>
      </c>
      <c r="D410" s="40">
        <v>1.9578909819029531</v>
      </c>
      <c r="E410" s="40">
        <v>1.9310483359510571</v>
      </c>
      <c r="F410" s="40">
        <v>1.9092849953249693</v>
      </c>
      <c r="G410" s="40">
        <v>1.881713734087372</v>
      </c>
      <c r="H410" s="40">
        <v>1.8892340010030193</v>
      </c>
      <c r="I410" s="40">
        <v>1.8942648436828295</v>
      </c>
      <c r="J410" s="40">
        <v>1.8713979334084516</v>
      </c>
      <c r="K410" s="40">
        <v>1.8746735029035375</v>
      </c>
      <c r="L410" s="40">
        <v>1.884913820337009</v>
      </c>
      <c r="M410" s="40">
        <v>1.8874494890746638</v>
      </c>
      <c r="N410" s="40">
        <v>1.8366294549521962</v>
      </c>
      <c r="O410" s="40">
        <v>1.8388731420622166</v>
      </c>
      <c r="P410" s="40">
        <v>1.8369810033860801</v>
      </c>
      <c r="Q410" s="40">
        <v>1.8341487212997603</v>
      </c>
      <c r="R410" s="40">
        <v>1.8256025972296492</v>
      </c>
      <c r="S410" s="40">
        <v>1.8312729806183319</v>
      </c>
      <c r="T410" s="40">
        <v>1.8302180877917456</v>
      </c>
      <c r="U410" s="40">
        <v>1.8301376565139642</v>
      </c>
      <c r="V410" s="40">
        <v>1.829851907597857</v>
      </c>
      <c r="W410" s="40">
        <v>1.8442973734908736</v>
      </c>
      <c r="X410" s="40">
        <v>1.8421577926508004</v>
      </c>
      <c r="Y410" s="40">
        <v>1.8710347888826151</v>
      </c>
      <c r="Z410" s="40">
        <v>1.873614071596152</v>
      </c>
      <c r="AA410" s="40">
        <v>1.882246546371839</v>
      </c>
      <c r="AB410" s="40">
        <v>1.9185093163928215</v>
      </c>
      <c r="AC410" s="40">
        <v>1.9244175750796788</v>
      </c>
      <c r="AD410" s="40">
        <v>1.9440198109774061</v>
      </c>
      <c r="AE410" s="40">
        <v>1.9525709602880095</v>
      </c>
      <c r="AF410" s="40">
        <v>1.9768230183742543</v>
      </c>
      <c r="AG410" s="40">
        <v>2.007702464813478</v>
      </c>
      <c r="AH410" s="40">
        <v>2.0722096158692302</v>
      </c>
      <c r="AI410" s="40">
        <v>2.1109117743250105</v>
      </c>
      <c r="AJ410" s="40">
        <v>2.1804984876643658</v>
      </c>
      <c r="AK410" s="40">
        <v>2.1871849612433225</v>
      </c>
      <c r="AL410" s="40">
        <v>2.2324911522651463</v>
      </c>
      <c r="AM410" s="40">
        <v>2.2636840490780417</v>
      </c>
      <c r="AN410" s="40">
        <v>2.2606696554412267</v>
      </c>
      <c r="AO410" s="40">
        <v>2.3003105642833468</v>
      </c>
      <c r="AP410" s="40">
        <v>2.320153773947375</v>
      </c>
      <c r="AQ410" s="40">
        <v>2.3556150471459421</v>
      </c>
      <c r="AR410" s="40">
        <v>2.3895763330189919</v>
      </c>
      <c r="AS410" s="40">
        <v>2.451294716986554</v>
      </c>
      <c r="AT410" s="40">
        <v>2.4770981522575966</v>
      </c>
      <c r="AU410" s="40">
        <v>2.4952592149546824</v>
      </c>
      <c r="AV410" s="40">
        <v>2.5081773692109257</v>
      </c>
      <c r="AW410" s="40">
        <v>2.544635185262845</v>
      </c>
      <c r="AX410" s="40">
        <v>2.5753469337638752</v>
      </c>
      <c r="AY410" s="40">
        <v>2.6013787566749587</v>
      </c>
      <c r="AZ410" s="40">
        <v>2.6450152249392489</v>
      </c>
    </row>
    <row r="411" spans="1:52" ht="15.75" x14ac:dyDescent="0.3">
      <c r="A411" s="3" t="s">
        <v>183</v>
      </c>
      <c r="B411" s="39">
        <v>1.8120258959052604</v>
      </c>
      <c r="C411" s="39">
        <v>1.8220361520634623</v>
      </c>
      <c r="D411" s="39">
        <v>1.8398523589373896</v>
      </c>
      <c r="E411" s="39">
        <v>1.8514966796398424</v>
      </c>
      <c r="F411" s="39">
        <v>1.9016501310331761</v>
      </c>
      <c r="G411" s="39">
        <v>1.9091022256525541</v>
      </c>
      <c r="H411" s="39">
        <v>1.9458168280664125</v>
      </c>
      <c r="I411" s="39">
        <v>1.9879597275297269</v>
      </c>
      <c r="J411" s="39">
        <v>1.962946851767565</v>
      </c>
      <c r="K411" s="39">
        <v>1.9879100426785887</v>
      </c>
      <c r="L411" s="39">
        <v>2.020781318538678</v>
      </c>
      <c r="M411" s="39">
        <v>2.0344824950646272</v>
      </c>
      <c r="N411" s="39">
        <v>2.021059928986912</v>
      </c>
      <c r="O411" s="39">
        <v>2.0462018646342681</v>
      </c>
      <c r="P411" s="39">
        <v>2.0672530652006382</v>
      </c>
      <c r="Q411" s="39">
        <v>2.1382526578319729</v>
      </c>
      <c r="R411" s="39">
        <v>2.1422813865382713</v>
      </c>
      <c r="S411" s="39">
        <v>2.1790161910910455</v>
      </c>
      <c r="T411" s="39">
        <v>2.1955946262142332</v>
      </c>
      <c r="U411" s="39">
        <v>2.1964544917607793</v>
      </c>
      <c r="V411" s="39">
        <v>2.2281729211372827</v>
      </c>
      <c r="W411" s="39">
        <v>2.2617082612174677</v>
      </c>
      <c r="X411" s="39">
        <v>2.2824430163975182</v>
      </c>
      <c r="Y411" s="39">
        <v>2.3056240692042809</v>
      </c>
      <c r="Z411" s="39">
        <v>2.294601025285401</v>
      </c>
      <c r="AA411" s="39">
        <v>2.388509895632545</v>
      </c>
      <c r="AB411" s="39">
        <v>2.3921068913345072</v>
      </c>
      <c r="AC411" s="39">
        <v>2.363944641545193</v>
      </c>
      <c r="AD411" s="39">
        <v>2.3710847727291857</v>
      </c>
      <c r="AE411" s="39">
        <v>2.4014076306511858</v>
      </c>
      <c r="AF411" s="39">
        <v>2.4651609685912388</v>
      </c>
      <c r="AG411" s="39">
        <v>2.5206363248492671</v>
      </c>
      <c r="AH411" s="39">
        <v>2.5289435734406283</v>
      </c>
      <c r="AI411" s="39">
        <v>2.5449584546252733</v>
      </c>
      <c r="AJ411" s="39">
        <v>2.5914915079023544</v>
      </c>
      <c r="AK411" s="39">
        <v>2.6222442492155369</v>
      </c>
      <c r="AL411" s="39">
        <v>2.7009424193244098</v>
      </c>
      <c r="AM411" s="39">
        <v>2.7007156199559845</v>
      </c>
      <c r="AN411" s="39">
        <v>2.7340479650355767</v>
      </c>
      <c r="AO411" s="39">
        <v>2.8046756286462879</v>
      </c>
      <c r="AP411" s="39">
        <v>2.8225835222938698</v>
      </c>
      <c r="AQ411" s="39">
        <v>2.7883206067744055</v>
      </c>
      <c r="AR411" s="39">
        <v>2.747777342601379</v>
      </c>
      <c r="AS411" s="39">
        <v>2.7190658608253107</v>
      </c>
      <c r="AT411" s="39">
        <v>2.7430083815835111</v>
      </c>
      <c r="AU411" s="39">
        <v>2.7605852286778529</v>
      </c>
      <c r="AV411" s="39">
        <v>2.7965357477542918</v>
      </c>
      <c r="AW411" s="39">
        <v>2.8425372232883399</v>
      </c>
      <c r="AX411" s="39">
        <v>2.8162914013480553</v>
      </c>
      <c r="AY411" s="39">
        <v>2.7867530599848527</v>
      </c>
      <c r="AZ411" s="39">
        <v>2.834248356073465</v>
      </c>
    </row>
    <row r="412" spans="1:52" ht="15.75" x14ac:dyDescent="0.3">
      <c r="A412" s="10"/>
      <c r="B412" s="48"/>
      <c r="C412" s="48"/>
      <c r="D412" s="48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</row>
    <row r="413" spans="1:52" ht="15.75" x14ac:dyDescent="0.3">
      <c r="A413" s="1" t="s">
        <v>184</v>
      </c>
      <c r="B413" s="46">
        <v>42887</v>
      </c>
      <c r="C413" s="46">
        <v>42917</v>
      </c>
      <c r="D413" s="46">
        <v>42948</v>
      </c>
      <c r="E413" s="46">
        <v>42979</v>
      </c>
      <c r="F413" s="46">
        <v>43009</v>
      </c>
      <c r="G413" s="46">
        <v>43040</v>
      </c>
      <c r="H413" s="46">
        <v>43070</v>
      </c>
      <c r="I413" s="46">
        <v>43101</v>
      </c>
      <c r="J413" s="46">
        <v>43132</v>
      </c>
      <c r="K413" s="46">
        <v>43160</v>
      </c>
      <c r="L413" s="46">
        <v>43191</v>
      </c>
      <c r="M413" s="46">
        <v>43221</v>
      </c>
      <c r="N413" s="46">
        <v>43252</v>
      </c>
      <c r="O413" s="46">
        <v>43282</v>
      </c>
      <c r="P413" s="46">
        <v>43313</v>
      </c>
      <c r="Q413" s="46">
        <v>43344</v>
      </c>
      <c r="R413" s="46">
        <v>43374</v>
      </c>
      <c r="S413" s="46">
        <v>43405</v>
      </c>
      <c r="T413" s="46">
        <v>43435</v>
      </c>
      <c r="U413" s="46">
        <v>43466</v>
      </c>
      <c r="V413" s="46">
        <v>43497</v>
      </c>
      <c r="W413" s="46">
        <v>43525</v>
      </c>
      <c r="X413" s="46">
        <v>43556</v>
      </c>
      <c r="Y413" s="46">
        <v>43586</v>
      </c>
      <c r="Z413" s="46">
        <v>43617</v>
      </c>
      <c r="AA413" s="46">
        <v>43647</v>
      </c>
      <c r="AB413" s="46">
        <v>43678</v>
      </c>
      <c r="AC413" s="46">
        <v>43709</v>
      </c>
      <c r="AD413" s="46">
        <v>43739</v>
      </c>
      <c r="AE413" s="46">
        <v>43770</v>
      </c>
      <c r="AF413" s="46">
        <v>43800</v>
      </c>
      <c r="AG413" s="46">
        <v>43831</v>
      </c>
      <c r="AH413" s="46">
        <v>43862</v>
      </c>
      <c r="AI413" s="46">
        <v>43891</v>
      </c>
      <c r="AJ413" s="46">
        <v>43922</v>
      </c>
      <c r="AK413" s="46">
        <v>43952</v>
      </c>
      <c r="AL413" s="46">
        <v>43983</v>
      </c>
      <c r="AM413" s="46">
        <v>44013</v>
      </c>
      <c r="AN413" s="46">
        <v>44044</v>
      </c>
      <c r="AO413" s="46">
        <v>44075</v>
      </c>
      <c r="AP413" s="46">
        <v>44105</v>
      </c>
      <c r="AQ413" s="46">
        <v>44136</v>
      </c>
      <c r="AR413" s="46">
        <v>44166</v>
      </c>
      <c r="AS413" s="46">
        <v>44197</v>
      </c>
      <c r="AT413" s="46">
        <v>44228</v>
      </c>
      <c r="AU413" s="46">
        <v>44256</v>
      </c>
      <c r="AV413" s="46">
        <v>44287</v>
      </c>
      <c r="AW413" s="46">
        <v>44317</v>
      </c>
      <c r="AX413" s="46">
        <v>44348</v>
      </c>
      <c r="AY413" s="46">
        <v>44378</v>
      </c>
      <c r="AZ413" s="46">
        <v>44409</v>
      </c>
    </row>
    <row r="414" spans="1:52" ht="15.75" x14ac:dyDescent="0.3">
      <c r="A414" s="23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</row>
    <row r="415" spans="1:52" ht="15.75" x14ac:dyDescent="0.3">
      <c r="A415" s="23" t="s">
        <v>185</v>
      </c>
      <c r="B415" s="40">
        <v>82.366838666722245</v>
      </c>
      <c r="C415" s="40">
        <v>79.355434315368001</v>
      </c>
      <c r="D415" s="40">
        <v>78.917784232726547</v>
      </c>
      <c r="E415" s="40">
        <v>77.472448872388455</v>
      </c>
      <c r="F415" s="40">
        <v>78.421285762080799</v>
      </c>
      <c r="G415" s="40">
        <v>77.260347248879356</v>
      </c>
      <c r="H415" s="40">
        <v>79.995487655361103</v>
      </c>
      <c r="I415" s="40">
        <v>79.991776983867183</v>
      </c>
      <c r="J415" s="40">
        <v>79.375063877899862</v>
      </c>
      <c r="K415" s="40">
        <v>80.702239790669822</v>
      </c>
      <c r="L415" s="40">
        <v>80.306059259801799</v>
      </c>
      <c r="M415" s="40">
        <v>79.129119469327705</v>
      </c>
      <c r="N415" s="40">
        <v>81.157042624650728</v>
      </c>
      <c r="O415" s="40">
        <v>79.897895053366469</v>
      </c>
      <c r="P415" s="40">
        <v>79.105357858684073</v>
      </c>
      <c r="Q415" s="40">
        <v>78.040987178101929</v>
      </c>
      <c r="R415" s="40">
        <v>77.385910118141183</v>
      </c>
      <c r="S415" s="40">
        <v>78.129622103928838</v>
      </c>
      <c r="T415" s="40">
        <v>78.451785615688621</v>
      </c>
      <c r="U415" s="40">
        <v>77.585717090196582</v>
      </c>
      <c r="V415" s="40">
        <v>76.502141104112681</v>
      </c>
      <c r="W415" s="40">
        <v>76.024089965637771</v>
      </c>
      <c r="X415" s="40">
        <v>77.622311280032974</v>
      </c>
      <c r="Y415" s="40">
        <v>75.947976326537429</v>
      </c>
      <c r="Z415" s="40">
        <v>78.811029084498713</v>
      </c>
      <c r="AA415" s="40">
        <v>75.909063421300189</v>
      </c>
      <c r="AB415" s="40">
        <v>78.944495706412027</v>
      </c>
      <c r="AC415" s="40">
        <v>79.531859803046927</v>
      </c>
      <c r="AD415" s="40">
        <v>77.808242810093901</v>
      </c>
      <c r="AE415" s="40">
        <v>78.253690958413316</v>
      </c>
      <c r="AF415" s="40">
        <v>77.811167984938351</v>
      </c>
      <c r="AG415" s="40">
        <v>77.663325696206172</v>
      </c>
      <c r="AH415" s="40">
        <v>77.422165709579488</v>
      </c>
      <c r="AI415" s="40">
        <v>77.825445653336772</v>
      </c>
      <c r="AJ415" s="40">
        <v>79.199040234827748</v>
      </c>
      <c r="AK415" s="40">
        <v>79.305550289545025</v>
      </c>
      <c r="AL415" s="40">
        <v>78.112331376043358</v>
      </c>
      <c r="AM415" s="40">
        <v>77.728097147867331</v>
      </c>
      <c r="AN415" s="40">
        <v>78.105917102078294</v>
      </c>
      <c r="AO415" s="40">
        <v>77.213504486418614</v>
      </c>
      <c r="AP415" s="40">
        <v>74.392413683240861</v>
      </c>
      <c r="AQ415" s="40">
        <v>76.36634038777342</v>
      </c>
      <c r="AR415" s="40">
        <v>75.419817532828347</v>
      </c>
      <c r="AS415" s="40">
        <v>75.796691987982115</v>
      </c>
      <c r="AT415" s="40">
        <v>76.90367804487569</v>
      </c>
      <c r="AU415" s="40">
        <v>74.611824605464122</v>
      </c>
      <c r="AV415" s="40">
        <v>73.613777309355228</v>
      </c>
      <c r="AW415" s="40">
        <v>73.698091996493744</v>
      </c>
      <c r="AX415" s="40">
        <v>72.729651868647352</v>
      </c>
      <c r="AY415" s="40">
        <v>70.80824931330099</v>
      </c>
      <c r="AZ415" s="40">
        <v>71.17501441813306</v>
      </c>
    </row>
    <row r="416" spans="1:52" ht="15.75" x14ac:dyDescent="0.3">
      <c r="A416" s="23" t="s">
        <v>186</v>
      </c>
      <c r="B416" s="40">
        <v>80.765095853925999</v>
      </c>
      <c r="C416" s="40">
        <v>77.78436575977598</v>
      </c>
      <c r="D416" s="40">
        <v>77.371367549687179</v>
      </c>
      <c r="E416" s="40">
        <v>75.926873520187485</v>
      </c>
      <c r="F416" s="40">
        <v>76.817068395627587</v>
      </c>
      <c r="G416" s="40">
        <v>75.85940338199832</v>
      </c>
      <c r="H416" s="40">
        <v>78.648264554804101</v>
      </c>
      <c r="I416" s="40">
        <v>78.639539545693751</v>
      </c>
      <c r="J416" s="40">
        <v>77.979523176193382</v>
      </c>
      <c r="K416" s="40">
        <v>79.291523898454813</v>
      </c>
      <c r="L416" s="40">
        <v>78.862783969739993</v>
      </c>
      <c r="M416" s="40">
        <v>77.71807482095717</v>
      </c>
      <c r="N416" s="40">
        <v>79.692536949450471</v>
      </c>
      <c r="O416" s="40">
        <v>78.400540142954966</v>
      </c>
      <c r="P416" s="40">
        <v>77.601847681580907</v>
      </c>
      <c r="Q416" s="40">
        <v>76.573226150947434</v>
      </c>
      <c r="R416" s="40">
        <v>75.949323631771136</v>
      </c>
      <c r="S416" s="40">
        <v>76.668384935032989</v>
      </c>
      <c r="T416" s="40">
        <v>76.971532478277666</v>
      </c>
      <c r="U416" s="40">
        <v>76.125412213738798</v>
      </c>
      <c r="V416" s="40">
        <v>75.046657919464039</v>
      </c>
      <c r="W416" s="40">
        <v>74.611423727991721</v>
      </c>
      <c r="X416" s="40">
        <v>76.158491175813253</v>
      </c>
      <c r="Y416" s="40">
        <v>74.498206108662202</v>
      </c>
      <c r="Z416" s="40">
        <v>77.306199347115367</v>
      </c>
      <c r="AA416" s="40">
        <v>74.510503446462607</v>
      </c>
      <c r="AB416" s="40">
        <v>77.504229482818005</v>
      </c>
      <c r="AC416" s="40">
        <v>78.06875286880063</v>
      </c>
      <c r="AD416" s="40">
        <v>76.334879395586853</v>
      </c>
      <c r="AE416" s="40">
        <v>76.716737162422447</v>
      </c>
      <c r="AF416" s="40">
        <v>76.291438309977451</v>
      </c>
      <c r="AG416" s="40">
        <v>76.128706347057914</v>
      </c>
      <c r="AH416" s="40">
        <v>75.876321848465551</v>
      </c>
      <c r="AI416" s="40">
        <v>76.3011739549693</v>
      </c>
      <c r="AJ416" s="40">
        <v>77.631043760290197</v>
      </c>
      <c r="AK416" s="40">
        <v>77.76424675871823</v>
      </c>
      <c r="AL416" s="40">
        <v>76.620420236202719</v>
      </c>
      <c r="AM416" s="40">
        <v>76.238987759297288</v>
      </c>
      <c r="AN416" s="40">
        <v>76.608362249621138</v>
      </c>
      <c r="AO416" s="40">
        <v>75.754498785707653</v>
      </c>
      <c r="AP416" s="40">
        <v>72.940036872035435</v>
      </c>
      <c r="AQ416" s="40">
        <v>74.78145796055739</v>
      </c>
      <c r="AR416" s="40">
        <v>73.776021074615997</v>
      </c>
      <c r="AS416" s="40">
        <v>74.105538985141735</v>
      </c>
      <c r="AT416" s="40">
        <v>75.169706156153055</v>
      </c>
      <c r="AU416" s="40">
        <v>72.953253181604879</v>
      </c>
      <c r="AV416" s="40">
        <v>72.021294869175435</v>
      </c>
      <c r="AW416" s="40">
        <v>72.138995191976946</v>
      </c>
      <c r="AX416" s="40">
        <v>71.206873952040112</v>
      </c>
      <c r="AY416" s="40">
        <v>69.289821814070876</v>
      </c>
      <c r="AZ416" s="40">
        <v>69.622509319085481</v>
      </c>
    </row>
    <row r="417" spans="1:52" ht="15.75" x14ac:dyDescent="0.3">
      <c r="A417" s="23" t="s">
        <v>187</v>
      </c>
      <c r="B417" s="40">
        <v>45.112772385637435</v>
      </c>
      <c r="C417" s="40">
        <v>44.690910128977308</v>
      </c>
      <c r="D417" s="40">
        <v>44.513877420753168</v>
      </c>
      <c r="E417" s="40">
        <v>44.095581260769606</v>
      </c>
      <c r="F417" s="40">
        <v>45.316021976224832</v>
      </c>
      <c r="G417" s="40">
        <v>43.425589039020082</v>
      </c>
      <c r="H417" s="40">
        <v>41.921035463883946</v>
      </c>
      <c r="I417" s="40">
        <v>41.620276644671556</v>
      </c>
      <c r="J417" s="40">
        <v>41.337309150275168</v>
      </c>
      <c r="K417" s="40">
        <v>39.416724825459703</v>
      </c>
      <c r="L417" s="40">
        <v>39.666321891176196</v>
      </c>
      <c r="M417" s="40">
        <v>40.948419019011617</v>
      </c>
      <c r="N417" s="40">
        <v>40.111379184867005</v>
      </c>
      <c r="O417" s="40">
        <v>40.113162347279314</v>
      </c>
      <c r="P417" s="40">
        <v>40.167671808830605</v>
      </c>
      <c r="Q417" s="40">
        <v>39.967572791645686</v>
      </c>
      <c r="R417" s="40">
        <v>41.866385064005996</v>
      </c>
      <c r="S417" s="40">
        <v>40.660651106687723</v>
      </c>
      <c r="T417" s="40">
        <v>40.329653038103864</v>
      </c>
      <c r="U417" s="40">
        <v>38.795395133356237</v>
      </c>
      <c r="V417" s="40">
        <v>40.443693966215086</v>
      </c>
      <c r="W417" s="40">
        <v>40.219691385719564</v>
      </c>
      <c r="X417" s="40">
        <v>38.82558191983793</v>
      </c>
      <c r="Y417" s="40">
        <v>38.564432142597042</v>
      </c>
      <c r="Z417" s="40">
        <v>38.484548154322532</v>
      </c>
      <c r="AA417" s="40">
        <v>38.876440074443451</v>
      </c>
      <c r="AB417" s="40">
        <v>38.767159606171802</v>
      </c>
      <c r="AC417" s="40">
        <v>38.99516175958334</v>
      </c>
      <c r="AD417" s="40">
        <v>40.543412263285099</v>
      </c>
      <c r="AE417" s="40">
        <v>40.593780944920226</v>
      </c>
      <c r="AF417" s="40">
        <v>40.071590850634017</v>
      </c>
      <c r="AG417" s="40">
        <v>39.145118022351156</v>
      </c>
      <c r="AH417" s="40">
        <v>40.104055777247673</v>
      </c>
      <c r="AI417" s="40">
        <v>43.450316152795814</v>
      </c>
      <c r="AJ417" s="40">
        <v>43.73347570186921</v>
      </c>
      <c r="AK417" s="40">
        <v>44.404037272526544</v>
      </c>
      <c r="AL417" s="40">
        <v>45.259761943238871</v>
      </c>
      <c r="AM417" s="40">
        <v>46.342209847426489</v>
      </c>
      <c r="AN417" s="40">
        <v>47.715222971722518</v>
      </c>
      <c r="AO417" s="40">
        <v>47.620996333206335</v>
      </c>
      <c r="AP417" s="40">
        <v>48.578921729731213</v>
      </c>
      <c r="AQ417" s="40">
        <v>48.978721806747735</v>
      </c>
      <c r="AR417" s="40">
        <v>48.259024091484889</v>
      </c>
      <c r="AS417" s="40">
        <v>50.717838504710514</v>
      </c>
      <c r="AT417" s="40">
        <v>51.993883733527937</v>
      </c>
      <c r="AU417" s="40">
        <v>52.481302615407962</v>
      </c>
      <c r="AV417" s="40">
        <v>55.875635980528962</v>
      </c>
      <c r="AW417" s="40">
        <v>54.787249356205223</v>
      </c>
      <c r="AX417" s="40">
        <v>55.224021973509338</v>
      </c>
      <c r="AY417" s="40">
        <v>57.797148257827892</v>
      </c>
      <c r="AZ417" s="40">
        <v>56.540148758509567</v>
      </c>
    </row>
    <row r="418" spans="1:52" ht="15.75" x14ac:dyDescent="0.3">
      <c r="A418" s="23" t="s">
        <v>188</v>
      </c>
      <c r="B418" s="40">
        <v>7.9491614735864511</v>
      </c>
      <c r="C418" s="40">
        <v>8.4475106623183187</v>
      </c>
      <c r="D418" s="40">
        <v>8.0692724650696803</v>
      </c>
      <c r="E418" s="40">
        <v>8.0470631732222611</v>
      </c>
      <c r="F418" s="40">
        <v>7.8934223020461189</v>
      </c>
      <c r="G418" s="40">
        <v>7.5726884644941874</v>
      </c>
      <c r="H418" s="40">
        <v>7.3295395066778983</v>
      </c>
      <c r="I418" s="40">
        <v>7.3187506942897382</v>
      </c>
      <c r="J418" s="40">
        <v>7.0975438017800636</v>
      </c>
      <c r="K418" s="40">
        <v>6.9572652866496316</v>
      </c>
      <c r="L418" s="40">
        <v>7.3816074728870138</v>
      </c>
      <c r="M418" s="40">
        <v>6.5275958892398691</v>
      </c>
      <c r="N418" s="40">
        <v>6.2826680012995295</v>
      </c>
      <c r="O418" s="40">
        <v>6.1409582588775047</v>
      </c>
      <c r="P418" s="40">
        <v>6.1502732779325422</v>
      </c>
      <c r="Q418" s="40">
        <v>6.4563869019310518</v>
      </c>
      <c r="R418" s="40">
        <v>6.1966342729513091</v>
      </c>
      <c r="S418" s="40">
        <v>5.8930196346862829</v>
      </c>
      <c r="T418" s="40">
        <v>5.975169466324239</v>
      </c>
      <c r="U418" s="40">
        <v>5.8071825851143091</v>
      </c>
      <c r="V418" s="40">
        <v>5.7281534215123715</v>
      </c>
      <c r="W418" s="40">
        <v>5.5220646927902557</v>
      </c>
      <c r="X418" s="40">
        <v>5.4195373291329743</v>
      </c>
      <c r="Y418" s="40">
        <v>5.558053269751924</v>
      </c>
      <c r="Z418" s="40">
        <v>6.2342954260181909</v>
      </c>
      <c r="AA418" s="40">
        <v>5.3819170017098896</v>
      </c>
      <c r="AB418" s="40">
        <v>5.4065490144296531</v>
      </c>
      <c r="AC418" s="40">
        <v>5.8665330756911827</v>
      </c>
      <c r="AD418" s="40">
        <v>6.0728721889406163</v>
      </c>
      <c r="AE418" s="40">
        <v>6.044668847664826</v>
      </c>
      <c r="AF418" s="40">
        <v>5.9019582140058029</v>
      </c>
      <c r="AG418" s="40">
        <v>5.6672179783551497</v>
      </c>
      <c r="AH418" s="40">
        <v>5.4239559250210112</v>
      </c>
      <c r="AI418" s="40">
        <v>7.115872713606751</v>
      </c>
      <c r="AJ418" s="40">
        <v>7.4400448758445981</v>
      </c>
      <c r="AK418" s="40">
        <v>7.8374256349727371</v>
      </c>
      <c r="AL418" s="40">
        <v>7.4318819947503973</v>
      </c>
      <c r="AM418" s="40">
        <v>7.5020781919495168</v>
      </c>
      <c r="AN418" s="40">
        <v>7.6116767970880979</v>
      </c>
      <c r="AO418" s="40">
        <v>7.052454521305612</v>
      </c>
      <c r="AP418" s="40">
        <v>5.4935043833073607</v>
      </c>
      <c r="AQ418" s="40">
        <v>5.222490392343988</v>
      </c>
      <c r="AR418" s="40">
        <v>5.1830382322246749</v>
      </c>
      <c r="AS418" s="40">
        <v>5.0860822838443678</v>
      </c>
      <c r="AT418" s="40">
        <v>4.6422264647251001</v>
      </c>
      <c r="AU418" s="40">
        <v>4.4880456624386982</v>
      </c>
      <c r="AV418" s="40">
        <v>4.3150785184175371</v>
      </c>
      <c r="AW418" s="40">
        <v>4.1959526623489367</v>
      </c>
      <c r="AX418" s="40">
        <v>4.0208787029002</v>
      </c>
      <c r="AY418" s="40">
        <v>4.0358277934593838</v>
      </c>
      <c r="AZ418" s="40">
        <v>3.990976575331759</v>
      </c>
    </row>
    <row r="419" spans="1:52" ht="15.75" x14ac:dyDescent="0.3">
      <c r="A419" s="23" t="s">
        <v>189</v>
      </c>
      <c r="B419" s="40">
        <v>114.65033551279278</v>
      </c>
      <c r="C419" s="40">
        <v>115.35608375595405</v>
      </c>
      <c r="D419" s="40">
        <v>114.0742121620717</v>
      </c>
      <c r="E419" s="40">
        <v>115.79643428413777</v>
      </c>
      <c r="F419" s="40">
        <v>114.55257211185193</v>
      </c>
      <c r="G419" s="40">
        <v>110.64772631660587</v>
      </c>
      <c r="H419" s="40">
        <v>109.80066389161433</v>
      </c>
      <c r="I419" s="40">
        <v>113.13791463589457</v>
      </c>
      <c r="J419" s="40">
        <v>113.03382052321255</v>
      </c>
      <c r="K419" s="40">
        <v>112.08099847619243</v>
      </c>
      <c r="L419" s="40">
        <v>110.20336986736363</v>
      </c>
      <c r="M419" s="40">
        <v>110.26034877981641</v>
      </c>
      <c r="N419" s="40">
        <v>107.75709195889813</v>
      </c>
      <c r="O419" s="40">
        <v>109.42544082871683</v>
      </c>
      <c r="P419" s="40">
        <v>108.52833699522438</v>
      </c>
      <c r="Q419" s="40">
        <v>108.52355545303109</v>
      </c>
      <c r="R419" s="40">
        <v>110.82847897628845</v>
      </c>
      <c r="S419" s="40">
        <v>108.02872496546705</v>
      </c>
      <c r="T419" s="40">
        <v>109.36555636967802</v>
      </c>
      <c r="U419" s="40">
        <v>110.40987830571171</v>
      </c>
      <c r="V419" s="40">
        <v>110.33167252563733</v>
      </c>
      <c r="W419" s="40">
        <v>108.96704210017019</v>
      </c>
      <c r="X419" s="40">
        <v>108.07369307128928</v>
      </c>
      <c r="Y419" s="40">
        <v>108.37498470919063</v>
      </c>
      <c r="Z419" s="40">
        <v>107.62296627796255</v>
      </c>
      <c r="AA419" s="40">
        <v>105.77774314872867</v>
      </c>
      <c r="AB419" s="40">
        <v>105.92475928556051</v>
      </c>
      <c r="AC419" s="40">
        <v>107.71256739344415</v>
      </c>
      <c r="AD419" s="40">
        <v>107.44659836514569</v>
      </c>
      <c r="AE419" s="40">
        <v>107.44490214022136</v>
      </c>
      <c r="AF419" s="40">
        <v>105.83423897536362</v>
      </c>
      <c r="AG419" s="40">
        <v>106.97571985367841</v>
      </c>
      <c r="AH419" s="40">
        <v>105.68471317637187</v>
      </c>
      <c r="AI419" s="40">
        <v>107.57210544901355</v>
      </c>
      <c r="AJ419" s="40">
        <v>106.89502358510732</v>
      </c>
      <c r="AK419" s="40">
        <v>111.90001978330606</v>
      </c>
      <c r="AL419" s="40">
        <v>111.44560979433378</v>
      </c>
      <c r="AM419" s="40">
        <v>112.6753371159636</v>
      </c>
      <c r="AN419" s="40">
        <v>113.20268084352307</v>
      </c>
      <c r="AO419" s="40">
        <v>111.79427889017329</v>
      </c>
      <c r="AP419" s="40">
        <v>110.61121725480474</v>
      </c>
      <c r="AQ419" s="40">
        <v>109.4083996594571</v>
      </c>
      <c r="AR419" s="40">
        <v>109.00388305771061</v>
      </c>
      <c r="AS419" s="40">
        <v>110.05378557638375</v>
      </c>
      <c r="AT419" s="40">
        <v>109.26401407617266</v>
      </c>
      <c r="AU419" s="40">
        <v>109.53756798066563</v>
      </c>
      <c r="AV419" s="40">
        <v>109.3053059903835</v>
      </c>
      <c r="AW419" s="40">
        <v>108.88405558583769</v>
      </c>
      <c r="AX419" s="40">
        <v>106.49976354016206</v>
      </c>
      <c r="AY419" s="40">
        <v>108.11169559216553</v>
      </c>
      <c r="AZ419" s="40">
        <v>106.87148054159023</v>
      </c>
    </row>
    <row r="420" spans="1:52" ht="15.75" x14ac:dyDescent="0.3">
      <c r="A420" s="23" t="s">
        <v>190</v>
      </c>
      <c r="B420" s="40">
        <v>-4.1774977176336021</v>
      </c>
      <c r="C420" s="40">
        <v>-3.8045653760422469</v>
      </c>
      <c r="D420" s="40">
        <v>-3.7691037281152946</v>
      </c>
      <c r="E420" s="40">
        <v>-3.8219033179740611</v>
      </c>
      <c r="F420" s="40">
        <v>-3.4107450582478278</v>
      </c>
      <c r="G420" s="40">
        <v>-3.6640692851857599</v>
      </c>
      <c r="H420" s="40">
        <v>-3.2248659302048837</v>
      </c>
      <c r="I420" s="40">
        <v>-2.9252095218603107</v>
      </c>
      <c r="J420" s="40">
        <v>-2.5627318012487761</v>
      </c>
      <c r="K420" s="40">
        <v>-2.6309252464512887</v>
      </c>
      <c r="L420" s="40">
        <v>-2.640304667788774</v>
      </c>
      <c r="M420" s="40">
        <v>-2.6321788822664458</v>
      </c>
      <c r="N420" s="40">
        <v>-2.3131200968140178</v>
      </c>
      <c r="O420" s="40">
        <v>-2.4197296269962578</v>
      </c>
      <c r="P420" s="40">
        <v>-2.4012375452135992</v>
      </c>
      <c r="Q420" s="40">
        <v>-2.4621742191761604</v>
      </c>
      <c r="R420" s="40">
        <v>-2.6357711188716908</v>
      </c>
      <c r="S420" s="40">
        <v>-2.6141323796172755</v>
      </c>
      <c r="T420" s="40">
        <v>-2.774946068645253</v>
      </c>
      <c r="U420" s="40">
        <v>-2.7096690586861882</v>
      </c>
      <c r="V420" s="40">
        <v>-2.4389538577551009</v>
      </c>
      <c r="W420" s="40">
        <v>-2.202867847250439</v>
      </c>
      <c r="X420" s="40">
        <v>-2.7267443751303864</v>
      </c>
      <c r="Y420" s="40">
        <v>-2.4942561701034078</v>
      </c>
      <c r="Z420" s="40">
        <v>-2.9793380674437908</v>
      </c>
      <c r="AA420" s="40">
        <v>-2.8867585098941744</v>
      </c>
      <c r="AB420" s="40">
        <v>-2.6664852313494736</v>
      </c>
      <c r="AC420" s="40">
        <v>-2.6003633115315781</v>
      </c>
      <c r="AD420" s="40">
        <v>-2.5806776451325715</v>
      </c>
      <c r="AE420" s="40">
        <v>-2.343905009222472</v>
      </c>
      <c r="AF420" s="40">
        <v>-2.0762019218599708</v>
      </c>
      <c r="AG420" s="40">
        <v>-2.0160056797398465</v>
      </c>
      <c r="AH420" s="40">
        <v>-1.730836488816484</v>
      </c>
      <c r="AI420" s="40">
        <v>-1.7829926581870839</v>
      </c>
      <c r="AJ420" s="40">
        <v>-2.1579158372071303</v>
      </c>
      <c r="AK420" s="40">
        <v>-2.2333394009905971</v>
      </c>
      <c r="AL420" s="40">
        <v>-2.913763250278623</v>
      </c>
      <c r="AM420" s="40">
        <v>-3.580221238658416</v>
      </c>
      <c r="AN420" s="40">
        <v>-3.7533743655120708</v>
      </c>
      <c r="AO420" s="40">
        <v>-4.1149140326218197</v>
      </c>
      <c r="AP420" s="40">
        <v>-4.5915975613454822</v>
      </c>
      <c r="AQ420" s="40">
        <v>-4.6984946475344849</v>
      </c>
      <c r="AR420" s="40">
        <v>-4.4993838674426376</v>
      </c>
      <c r="AS420" s="40">
        <v>-3.9449551446906921</v>
      </c>
      <c r="AT420" s="40">
        <v>-3.2735793603255341</v>
      </c>
      <c r="AU420" s="40">
        <v>-3.3394957584689045</v>
      </c>
      <c r="AV420" s="40">
        <v>-3.6946505445218576</v>
      </c>
      <c r="AW420" s="40">
        <v>-3.3845992005086964</v>
      </c>
      <c r="AX420" s="40">
        <v>-3.4070371716508001</v>
      </c>
      <c r="AY420" s="40">
        <v>-3.4813728710091483</v>
      </c>
      <c r="AZ420" s="40">
        <v>-3.5096353558354609</v>
      </c>
    </row>
    <row r="421" spans="1:52" ht="15.75" x14ac:dyDescent="0.3">
      <c r="A421" s="23" t="s">
        <v>191</v>
      </c>
      <c r="B421" s="40">
        <v>11.569648491657276</v>
      </c>
      <c r="C421" s="40">
        <v>11.39586085780553</v>
      </c>
      <c r="D421" s="40">
        <v>11.236294443270619</v>
      </c>
      <c r="E421" s="40">
        <v>11.667739433123588</v>
      </c>
      <c r="F421" s="40">
        <v>11.573441405680954</v>
      </c>
      <c r="G421" s="40">
        <v>10.204636682714183</v>
      </c>
      <c r="H421" s="40">
        <v>9.5268092829167959</v>
      </c>
      <c r="I421" s="40">
        <v>9.3172991529707669</v>
      </c>
      <c r="J421" s="40">
        <v>9.6526734411726025</v>
      </c>
      <c r="K421" s="40">
        <v>10.330148434641572</v>
      </c>
      <c r="L421" s="40">
        <v>10.351939021523394</v>
      </c>
      <c r="M421" s="40">
        <v>10.091792753455438</v>
      </c>
      <c r="N421" s="40">
        <v>10.26255104992949</v>
      </c>
      <c r="O421" s="40">
        <v>10.370000968884293</v>
      </c>
      <c r="P421" s="40">
        <v>10.416580232348066</v>
      </c>
      <c r="Q421" s="40">
        <v>10.448976414641017</v>
      </c>
      <c r="R421" s="40">
        <v>10.179904374828514</v>
      </c>
      <c r="S421" s="40">
        <v>10.304679165622176</v>
      </c>
      <c r="T421" s="40">
        <v>10.528657873204791</v>
      </c>
      <c r="U421" s="40">
        <v>10.544347116172835</v>
      </c>
      <c r="V421" s="40">
        <v>10.565521376930045</v>
      </c>
      <c r="W421" s="40">
        <v>11.062039524546586</v>
      </c>
      <c r="X421" s="40">
        <v>11.149590877729509</v>
      </c>
      <c r="Y421" s="40">
        <v>11.22682650122348</v>
      </c>
      <c r="Z421" s="40">
        <v>11.383206893997432</v>
      </c>
      <c r="AA421" s="40">
        <v>10.612511970279275</v>
      </c>
      <c r="AB421" s="40">
        <v>10.424223913350225</v>
      </c>
      <c r="AC421" s="40">
        <v>10.507703680195242</v>
      </c>
      <c r="AD421" s="40">
        <v>10.428470588997872</v>
      </c>
      <c r="AE421" s="40">
        <v>10.777340763500588</v>
      </c>
      <c r="AF421" s="40">
        <v>10.57410816942523</v>
      </c>
      <c r="AG421" s="40">
        <v>10.562267596590365</v>
      </c>
      <c r="AH421" s="40">
        <v>10.656510478885064</v>
      </c>
      <c r="AI421" s="40">
        <v>10.702481278091344</v>
      </c>
      <c r="AJ421" s="40">
        <v>10.657306782147041</v>
      </c>
      <c r="AK421" s="40">
        <v>10.281695058963402</v>
      </c>
      <c r="AL421" s="40">
        <v>10.127842503402182</v>
      </c>
      <c r="AM421" s="40">
        <v>9.9460038660595398</v>
      </c>
      <c r="AN421" s="40">
        <v>9.830125410454766</v>
      </c>
      <c r="AO421" s="40">
        <v>9.5219331771685294</v>
      </c>
      <c r="AP421" s="40">
        <v>9.6954881924914549</v>
      </c>
      <c r="AQ421" s="40">
        <v>10.310085135689667</v>
      </c>
      <c r="AR421" s="40">
        <v>10.854545280192699</v>
      </c>
      <c r="AS421" s="40">
        <v>11.017155366362505</v>
      </c>
      <c r="AT421" s="40">
        <v>11.076785932185649</v>
      </c>
      <c r="AU421" s="40">
        <v>10.817384311061673</v>
      </c>
      <c r="AV421" s="40">
        <v>11.154292732773218</v>
      </c>
      <c r="AW421" s="40">
        <v>10.811497190678789</v>
      </c>
      <c r="AX421" s="40">
        <v>10.619018044002502</v>
      </c>
      <c r="AY421" s="40">
        <v>10.793585438275537</v>
      </c>
      <c r="AZ421" s="40">
        <v>10.861831399106075</v>
      </c>
    </row>
    <row r="422" spans="1:52" ht="15.75" x14ac:dyDescent="0.3">
      <c r="A422" s="23" t="s">
        <v>192</v>
      </c>
      <c r="B422" s="40">
        <v>2.940607962124818</v>
      </c>
      <c r="C422" s="40">
        <v>2.9924663878158952</v>
      </c>
      <c r="D422" s="40">
        <v>3.0582209716051922</v>
      </c>
      <c r="E422" s="40">
        <v>3.1248581993809679</v>
      </c>
      <c r="F422" s="40">
        <v>3.1877635257222368</v>
      </c>
      <c r="G422" s="40">
        <v>3.2458901075148816</v>
      </c>
      <c r="H422" s="40">
        <v>3.2960892109777671</v>
      </c>
      <c r="I422" s="40">
        <v>3.3084516989031303</v>
      </c>
      <c r="J422" s="40">
        <v>3.3308564977558972</v>
      </c>
      <c r="K422" s="40">
        <v>3.3347570098212937</v>
      </c>
      <c r="L422" s="40">
        <v>3.3529164284833839</v>
      </c>
      <c r="M422" s="40">
        <v>3.3397353466252686</v>
      </c>
      <c r="N422" s="40">
        <v>3.2994574956171552</v>
      </c>
      <c r="O422" s="40">
        <v>3.3130621580345005</v>
      </c>
      <c r="P422" s="40">
        <v>3.3265324904212088</v>
      </c>
      <c r="Q422" s="40">
        <v>3.3374468842101752</v>
      </c>
      <c r="R422" s="40">
        <v>3.325434890263077</v>
      </c>
      <c r="S422" s="40">
        <v>3.3536758887750864</v>
      </c>
      <c r="T422" s="40">
        <v>3.3687881831141526</v>
      </c>
      <c r="U422" s="40">
        <v>3.3653742778957918</v>
      </c>
      <c r="V422" s="40">
        <v>3.3648568090058633</v>
      </c>
      <c r="W422" s="40">
        <v>3.3200999584743025</v>
      </c>
      <c r="X422" s="40">
        <v>3.2955519883889748</v>
      </c>
      <c r="Y422" s="40">
        <v>3.2911162686208715</v>
      </c>
      <c r="Z422" s="40">
        <v>3.2791911453500862</v>
      </c>
      <c r="AA422" s="40">
        <v>3.2774325489824743</v>
      </c>
      <c r="AB422" s="40">
        <v>3.2479384815456807</v>
      </c>
      <c r="AC422" s="40">
        <v>3.2525678503776412</v>
      </c>
      <c r="AD422" s="40">
        <v>3.2366511191279028</v>
      </c>
      <c r="AE422" s="40">
        <v>3.1613537237511218</v>
      </c>
      <c r="AF422" s="40">
        <v>3.1927499623978841</v>
      </c>
      <c r="AG422" s="40">
        <v>3.1950297144418549</v>
      </c>
      <c r="AH422" s="40">
        <v>3.204307593192989</v>
      </c>
      <c r="AI422" s="40">
        <v>3.2368409865299554</v>
      </c>
      <c r="AJ422" s="40">
        <v>3.2608822847183419</v>
      </c>
      <c r="AK422" s="40">
        <v>3.2646751518970043</v>
      </c>
      <c r="AL422" s="40">
        <v>3.2629357607155502</v>
      </c>
      <c r="AM422" s="40">
        <v>3.2466179143974214</v>
      </c>
      <c r="AN422" s="40">
        <v>3.2486765393113113</v>
      </c>
      <c r="AO422" s="40">
        <v>3.2282849385954702</v>
      </c>
      <c r="AP422" s="40">
        <v>3.2617691245715208</v>
      </c>
      <c r="AQ422" s="40">
        <v>3.3384468061336681</v>
      </c>
      <c r="AR422" s="40">
        <v>3.3446596686500603</v>
      </c>
      <c r="AS422" s="40">
        <v>3.3459136515498749</v>
      </c>
      <c r="AT422" s="40">
        <v>3.3381435819402032</v>
      </c>
      <c r="AU422" s="40">
        <v>3.3344195279088189</v>
      </c>
      <c r="AV422" s="40">
        <v>3.3091713307213597</v>
      </c>
      <c r="AW422" s="40">
        <v>3.2831237609653572</v>
      </c>
      <c r="AX422" s="40">
        <v>3.2410395156801148</v>
      </c>
      <c r="AY422" s="40">
        <v>3.1999563772889781</v>
      </c>
      <c r="AZ422" s="40">
        <v>3.1755535284307643</v>
      </c>
    </row>
    <row r="423" spans="1:52" ht="15.75" x14ac:dyDescent="0.3">
      <c r="A423" s="23" t="s">
        <v>193</v>
      </c>
      <c r="B423" s="40">
        <v>49.791833516378098</v>
      </c>
      <c r="C423" s="40">
        <v>49.637697535807987</v>
      </c>
      <c r="D423" s="40">
        <v>49.603425224038219</v>
      </c>
      <c r="E423" s="40">
        <v>50.238005677861167</v>
      </c>
      <c r="F423" s="40">
        <v>51.08682840833054</v>
      </c>
      <c r="G423" s="40">
        <v>52.680809587421749</v>
      </c>
      <c r="H423" s="40">
        <v>53.198926282532909</v>
      </c>
      <c r="I423" s="40">
        <v>52.357283348038251</v>
      </c>
      <c r="J423" s="40">
        <v>52.847407967109881</v>
      </c>
      <c r="K423" s="40">
        <v>52.63947682549184</v>
      </c>
      <c r="L423" s="40">
        <v>52.533268869662351</v>
      </c>
      <c r="M423" s="40">
        <v>52.039204597284318</v>
      </c>
      <c r="N423" s="40">
        <v>51.468514023794953</v>
      </c>
      <c r="O423" s="40">
        <v>51.79067137152682</v>
      </c>
      <c r="P423" s="40">
        <v>51.519106435930553</v>
      </c>
      <c r="Q423" s="40">
        <v>51.892295030205538</v>
      </c>
      <c r="R423" s="40">
        <v>51.439193283565601</v>
      </c>
      <c r="S423" s="40">
        <v>51.177604475004237</v>
      </c>
      <c r="T423" s="40">
        <v>51.849301777772979</v>
      </c>
      <c r="U423" s="40">
        <v>52.26678186804817</v>
      </c>
      <c r="V423" s="40">
        <v>52.252085272258874</v>
      </c>
      <c r="W423" s="40">
        <v>51.479481099659253</v>
      </c>
      <c r="X423" s="40">
        <v>51.43128873460919</v>
      </c>
      <c r="Y423" s="40">
        <v>51.915932903562691</v>
      </c>
      <c r="Z423" s="40">
        <v>51.985831005657246</v>
      </c>
      <c r="AA423" s="40">
        <v>52.030574282535113</v>
      </c>
      <c r="AB423" s="40">
        <v>51.87797016919373</v>
      </c>
      <c r="AC423" s="40">
        <v>51.441413947072554</v>
      </c>
      <c r="AD423" s="40">
        <v>51.452574796891824</v>
      </c>
      <c r="AE423" s="40">
        <v>51.170348797790922</v>
      </c>
      <c r="AF423" s="40">
        <v>51.155175920766482</v>
      </c>
      <c r="AG423" s="40">
        <v>51.423831713779059</v>
      </c>
      <c r="AH423" s="40">
        <v>51.646724766727459</v>
      </c>
      <c r="AI423" s="40">
        <v>52.166330360648807</v>
      </c>
      <c r="AJ423" s="40">
        <v>52.88741782379163</v>
      </c>
      <c r="AK423" s="40">
        <v>52.748116542745308</v>
      </c>
      <c r="AL423" s="40">
        <v>53.239509715717617</v>
      </c>
      <c r="AM423" s="40">
        <v>53.904998145459693</v>
      </c>
      <c r="AN423" s="40">
        <v>55.062952797714892</v>
      </c>
      <c r="AO423" s="40">
        <v>55.445179690800408</v>
      </c>
      <c r="AP423" s="40">
        <v>57.128821725908999</v>
      </c>
      <c r="AQ423" s="40">
        <v>58.857454197622459</v>
      </c>
      <c r="AR423" s="40">
        <v>60.612864908438688</v>
      </c>
      <c r="AS423" s="40">
        <v>61.228007021668837</v>
      </c>
      <c r="AT423" s="40">
        <v>61.409505418925967</v>
      </c>
      <c r="AU423" s="40">
        <v>61.834392017563566</v>
      </c>
      <c r="AV423" s="40">
        <v>61.412205841235924</v>
      </c>
      <c r="AW423" s="40">
        <v>61.41379019217554</v>
      </c>
      <c r="AX423" s="40">
        <v>60.950927863356576</v>
      </c>
      <c r="AY423" s="40">
        <v>60.7500607452399</v>
      </c>
      <c r="AZ423" s="40">
        <v>60.430587096732054</v>
      </c>
    </row>
    <row r="424" spans="1:52" ht="15.75" x14ac:dyDescent="0.3">
      <c r="A424" s="23" t="s">
        <v>194</v>
      </c>
      <c r="B424" s="40">
        <v>81.961451145363611</v>
      </c>
      <c r="C424" s="40">
        <v>84.414833665631591</v>
      </c>
      <c r="D424" s="40">
        <v>87.352441936702064</v>
      </c>
      <c r="E424" s="40">
        <v>90.302438383363722</v>
      </c>
      <c r="F424" s="40">
        <v>93.432697898853263</v>
      </c>
      <c r="G424" s="40">
        <v>92.237946862122143</v>
      </c>
      <c r="H424" s="40">
        <v>92.108002703469353</v>
      </c>
      <c r="I424" s="40">
        <v>92.624168569674509</v>
      </c>
      <c r="J424" s="40">
        <v>93.707886813805956</v>
      </c>
      <c r="K424" s="40">
        <v>94.42507878858774</v>
      </c>
      <c r="L424" s="40">
        <v>94.827061382032682</v>
      </c>
      <c r="M424" s="40">
        <v>95.34133555302266</v>
      </c>
      <c r="N424" s="40">
        <v>97.381054101427949</v>
      </c>
      <c r="O424" s="40">
        <v>100.0962835076929</v>
      </c>
      <c r="P424" s="40">
        <v>102.01478674059459</v>
      </c>
      <c r="Q424" s="40">
        <v>104.83237573827356</v>
      </c>
      <c r="R424" s="40">
        <v>106.71597927989471</v>
      </c>
      <c r="S424" s="40">
        <v>112.64858831233875</v>
      </c>
      <c r="T424" s="40">
        <v>117.14472488825352</v>
      </c>
      <c r="U424" s="40">
        <v>119.66856692592778</v>
      </c>
      <c r="V424" s="40">
        <v>121.1554800561224</v>
      </c>
      <c r="W424" s="40">
        <v>123.20193102520716</v>
      </c>
      <c r="X424" s="40">
        <v>126.18384929783173</v>
      </c>
      <c r="Y424" s="40">
        <v>129.26845598831849</v>
      </c>
      <c r="Z424" s="40">
        <v>131.07595986808263</v>
      </c>
      <c r="AA424" s="40">
        <v>131.00883028909755</v>
      </c>
      <c r="AB424" s="40">
        <v>131.57111846223174</v>
      </c>
      <c r="AC424" s="40">
        <v>129.68910443038752</v>
      </c>
      <c r="AD424" s="40">
        <v>131.31686617319153</v>
      </c>
      <c r="AE424" s="40">
        <v>133.4812664924288</v>
      </c>
      <c r="AF424" s="40">
        <v>132.00575847417861</v>
      </c>
      <c r="AG424" s="40">
        <v>131.72006241483243</v>
      </c>
      <c r="AH424" s="40">
        <v>131.18540908097174</v>
      </c>
      <c r="AI424" s="40">
        <v>130.74911879018492</v>
      </c>
      <c r="AJ424" s="40">
        <v>129.56396573601384</v>
      </c>
      <c r="AK424" s="40">
        <v>126.93493680267116</v>
      </c>
      <c r="AL424" s="40">
        <v>125.10687749064284</v>
      </c>
      <c r="AM424" s="40">
        <v>124.91414179454401</v>
      </c>
      <c r="AN424" s="40">
        <v>124.14284812293836</v>
      </c>
      <c r="AO424" s="40">
        <v>123.34108844978388</v>
      </c>
      <c r="AP424" s="40">
        <v>121.68595312474793</v>
      </c>
      <c r="AQ424" s="40">
        <v>119.09950933600038</v>
      </c>
      <c r="AR424" s="40">
        <v>118.78656047669631</v>
      </c>
      <c r="AS424" s="40">
        <v>116.58634358549935</v>
      </c>
      <c r="AT424" s="40">
        <v>114.35852333237415</v>
      </c>
      <c r="AU424" s="40">
        <v>109.74643821613404</v>
      </c>
      <c r="AV424" s="40">
        <v>104.93142681912759</v>
      </c>
      <c r="AW424" s="40">
        <v>102.0510494114574</v>
      </c>
      <c r="AX424" s="40">
        <v>98.305850666082478</v>
      </c>
      <c r="AY424" s="40">
        <v>95.797351581638395</v>
      </c>
      <c r="AZ424" s="40">
        <v>94.481913790701896</v>
      </c>
    </row>
    <row r="425" spans="1:52" ht="15.75" x14ac:dyDescent="0.3">
      <c r="A425" s="23" t="s">
        <v>195</v>
      </c>
      <c r="B425" s="40">
        <v>5.1390600658815604</v>
      </c>
      <c r="C425" s="40">
        <v>4.8674386495563704</v>
      </c>
      <c r="D425" s="40">
        <v>4.9959832396083748</v>
      </c>
      <c r="E425" s="40">
        <v>4.6371648355947315</v>
      </c>
      <c r="F425" s="40">
        <v>4.7600422884628371</v>
      </c>
      <c r="G425" s="40">
        <v>5.1154825395450469</v>
      </c>
      <c r="H425" s="40">
        <v>4.9395340027057424</v>
      </c>
      <c r="I425" s="40">
        <v>4.881998413256226</v>
      </c>
      <c r="J425" s="40">
        <v>4.9346959283860228</v>
      </c>
      <c r="K425" s="40">
        <v>4.9895120589012114</v>
      </c>
      <c r="L425" s="40">
        <v>4.9930995997801197</v>
      </c>
      <c r="M425" s="40">
        <v>4.9660101651061472</v>
      </c>
      <c r="N425" s="40">
        <v>5.5072197493953583</v>
      </c>
      <c r="O425" s="40">
        <v>5.7270325508659177</v>
      </c>
      <c r="P425" s="40">
        <v>5.9130529478212015</v>
      </c>
      <c r="Q425" s="40">
        <v>6.0101147476328531</v>
      </c>
      <c r="R425" s="40">
        <v>6.1712710645388382</v>
      </c>
      <c r="S425" s="40">
        <v>6.2210598715298993</v>
      </c>
      <c r="T425" s="40">
        <v>5.9883117834585402</v>
      </c>
      <c r="U425" s="40">
        <v>6.0023321168466861</v>
      </c>
      <c r="V425" s="40">
        <v>5.9759877403451007</v>
      </c>
      <c r="W425" s="40">
        <v>6.0721066239163886</v>
      </c>
      <c r="X425" s="40">
        <v>6.0569305705348295</v>
      </c>
      <c r="Y425" s="40">
        <v>6.0049114700494988</v>
      </c>
      <c r="Z425" s="40">
        <v>5.8217449752830479</v>
      </c>
      <c r="AA425" s="40">
        <v>5.7273403925810689</v>
      </c>
      <c r="AB425" s="40">
        <v>5.5728196672463746</v>
      </c>
      <c r="AC425" s="40">
        <v>5.5474635295353121</v>
      </c>
      <c r="AD425" s="40">
        <v>5.409099647448496</v>
      </c>
      <c r="AE425" s="40">
        <v>5.561698516755885</v>
      </c>
      <c r="AF425" s="40">
        <v>5.733818412972794</v>
      </c>
      <c r="AG425" s="40">
        <v>5.6770445699703149</v>
      </c>
      <c r="AH425" s="40">
        <v>5.3263224042940003</v>
      </c>
      <c r="AI425" s="40">
        <v>6.1157807438975444</v>
      </c>
      <c r="AJ425" s="40">
        <v>6.3853481562066809</v>
      </c>
      <c r="AK425" s="40">
        <v>6.4920748551344758</v>
      </c>
      <c r="AL425" s="40">
        <v>6.6728224908418703</v>
      </c>
      <c r="AM425" s="40">
        <v>6.8069524605359835</v>
      </c>
      <c r="AN425" s="40">
        <v>7.0820611775530864</v>
      </c>
      <c r="AO425" s="40">
        <v>7.3039360111018139</v>
      </c>
      <c r="AP425" s="40">
        <v>7.4334994866898336</v>
      </c>
      <c r="AQ425" s="40">
        <v>7.371361415699468</v>
      </c>
      <c r="AR425" s="40">
        <v>7.6249119051925289</v>
      </c>
      <c r="AS425" s="40">
        <v>8.0888813845611836</v>
      </c>
      <c r="AT425" s="40">
        <v>8.9290176273400768</v>
      </c>
      <c r="AU425" s="40">
        <v>8.7392136260595699</v>
      </c>
      <c r="AV425" s="40">
        <v>8.6471145045527642</v>
      </c>
      <c r="AW425" s="40">
        <v>8.6458738778024689</v>
      </c>
      <c r="AX425" s="40">
        <v>8.8419723828080343</v>
      </c>
      <c r="AY425" s="40">
        <v>8.9455229755880747</v>
      </c>
      <c r="AZ425" s="40">
        <v>9.0789216872682861</v>
      </c>
    </row>
    <row r="426" spans="1:52" ht="15.75" x14ac:dyDescent="0.3">
      <c r="A426" s="23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AZ426" s="38"/>
    </row>
    <row r="427" spans="1:52" ht="15.75" x14ac:dyDescent="0.3">
      <c r="A427" s="23" t="s">
        <v>196</v>
      </c>
      <c r="B427" s="48">
        <v>320.69366000000014</v>
      </c>
      <c r="C427" s="48">
        <v>269.88506899999993</v>
      </c>
      <c r="D427" s="48">
        <v>284.03015200000004</v>
      </c>
      <c r="E427" s="48">
        <v>278.43491300000005</v>
      </c>
      <c r="F427" s="48">
        <v>284.02972599999976</v>
      </c>
      <c r="G427" s="48">
        <v>297.75499500000024</v>
      </c>
      <c r="H427" s="48">
        <v>318.46035499999971</v>
      </c>
      <c r="I427" s="48">
        <v>283.17375900000002</v>
      </c>
      <c r="J427" s="48">
        <v>294.93944399999998</v>
      </c>
      <c r="K427" s="48">
        <v>306.71667200000002</v>
      </c>
      <c r="L427" s="48">
        <v>314.48109800000009</v>
      </c>
      <c r="M427" s="48">
        <v>303.52926099999991</v>
      </c>
      <c r="N427" s="48">
        <v>312.09542400000009</v>
      </c>
      <c r="O427" s="48">
        <v>314.35695199999986</v>
      </c>
      <c r="P427" s="48">
        <v>326.25989900000013</v>
      </c>
      <c r="Q427" s="48">
        <v>315.74607500000002</v>
      </c>
      <c r="R427" s="48">
        <v>312.11953499999981</v>
      </c>
      <c r="S427" s="48">
        <v>367.07032500000014</v>
      </c>
      <c r="T427" s="48">
        <v>380.09823299999971</v>
      </c>
      <c r="U427" s="48">
        <v>335.94304599999998</v>
      </c>
      <c r="V427" s="48">
        <v>352.24390300000005</v>
      </c>
      <c r="W427" s="48">
        <v>319.480098</v>
      </c>
      <c r="X427" s="48">
        <v>346.47886099999994</v>
      </c>
      <c r="Y427" s="48">
        <v>363.64505499999996</v>
      </c>
      <c r="Z427" s="48">
        <v>359.89485400000012</v>
      </c>
      <c r="AA427" s="48">
        <v>380.54049699999996</v>
      </c>
      <c r="AB427" s="48">
        <v>341.57893599999989</v>
      </c>
      <c r="AC427" s="48">
        <v>365.10245299999997</v>
      </c>
      <c r="AD427" s="48">
        <v>326.3540680000001</v>
      </c>
      <c r="AE427" s="48">
        <v>301.44137499999988</v>
      </c>
      <c r="AF427" s="48">
        <v>452.53266600000006</v>
      </c>
      <c r="AG427" s="48">
        <v>362.18276700000001</v>
      </c>
      <c r="AH427" s="48">
        <v>387.96867399999996</v>
      </c>
      <c r="AI427" s="48">
        <v>390.37254099999996</v>
      </c>
      <c r="AJ427" s="48">
        <v>399.4869020000001</v>
      </c>
      <c r="AK427" s="48">
        <v>375.4825679999999</v>
      </c>
      <c r="AL427" s="48">
        <v>378.37846500000001</v>
      </c>
      <c r="AM427" s="48">
        <v>369.66352400000005</v>
      </c>
      <c r="AN427" s="48">
        <v>366.58574499999986</v>
      </c>
      <c r="AO427" s="48">
        <v>359.48528000000033</v>
      </c>
      <c r="AP427" s="48">
        <v>407.244913</v>
      </c>
      <c r="AQ427" s="48">
        <v>428.60022400000025</v>
      </c>
      <c r="AR427" s="48">
        <v>485.52668199999971</v>
      </c>
      <c r="AS427" s="48">
        <v>387.21101199999998</v>
      </c>
      <c r="AT427" s="48">
        <v>392.50926700000002</v>
      </c>
      <c r="AU427" s="48">
        <v>403.56545999999992</v>
      </c>
      <c r="AV427" s="48">
        <v>398.32622000000015</v>
      </c>
      <c r="AW427" s="48">
        <v>377.35421699999984</v>
      </c>
      <c r="AX427" s="48">
        <v>356.17253800000026</v>
      </c>
      <c r="AY427" s="48">
        <v>361.67833699999983</v>
      </c>
      <c r="AZ427" s="48">
        <v>382.81532400000015</v>
      </c>
    </row>
    <row r="428" spans="1:52" ht="15.75" x14ac:dyDescent="0.3">
      <c r="A428" s="23" t="s">
        <v>197</v>
      </c>
      <c r="B428" s="48">
        <v>2873.5709630000001</v>
      </c>
      <c r="C428" s="48">
        <v>2936.3215230000005</v>
      </c>
      <c r="D428" s="48">
        <v>3015.2240960000008</v>
      </c>
      <c r="E428" s="48">
        <v>3104.7749470000008</v>
      </c>
      <c r="F428" s="48">
        <v>3192.5579230000003</v>
      </c>
      <c r="G428" s="48">
        <v>3281.0180430000009</v>
      </c>
      <c r="H428" s="48">
        <v>3360.9772819999998</v>
      </c>
      <c r="I428" s="48">
        <v>3395.4386649999997</v>
      </c>
      <c r="J428" s="48">
        <v>3446.4810329999996</v>
      </c>
      <c r="K428" s="48">
        <v>3480.2383030000001</v>
      </c>
      <c r="L428" s="48">
        <v>3532.1012920000003</v>
      </c>
      <c r="M428" s="48">
        <v>3556.1291039999996</v>
      </c>
      <c r="N428" s="48">
        <v>3547.5308679999998</v>
      </c>
      <c r="O428" s="48">
        <v>3592.002751</v>
      </c>
      <c r="P428" s="48">
        <v>3634.2324979999999</v>
      </c>
      <c r="Q428" s="48">
        <v>3671.5436599999998</v>
      </c>
      <c r="R428" s="48">
        <v>3699.6334689999999</v>
      </c>
      <c r="S428" s="48">
        <v>3768.9487989999998</v>
      </c>
      <c r="T428" s="48">
        <v>3830.5866769999998</v>
      </c>
      <c r="U428" s="48">
        <v>3883.3559639999994</v>
      </c>
      <c r="V428" s="48">
        <v>3940.6604229999998</v>
      </c>
      <c r="W428" s="48">
        <v>3953.4238489999998</v>
      </c>
      <c r="X428" s="48">
        <v>3985.4216119999996</v>
      </c>
      <c r="Y428" s="48">
        <v>4045.5374059999999</v>
      </c>
      <c r="Z428" s="48">
        <v>4093.3368359999999</v>
      </c>
      <c r="AA428" s="48">
        <v>4159.5203810000003</v>
      </c>
      <c r="AB428" s="48">
        <v>4174.8394179999996</v>
      </c>
      <c r="AC428" s="48">
        <v>4224.195796</v>
      </c>
      <c r="AD428" s="48">
        <v>4238.4303289999998</v>
      </c>
      <c r="AE428" s="48">
        <v>4172.8013789999995</v>
      </c>
      <c r="AF428" s="48">
        <v>4245.2358119999999</v>
      </c>
      <c r="AG428" s="48">
        <v>4271.4755329999998</v>
      </c>
      <c r="AH428" s="48">
        <v>4307.200304</v>
      </c>
      <c r="AI428" s="48">
        <v>4378.0927469999997</v>
      </c>
      <c r="AJ428" s="48">
        <v>4431.1007879999997</v>
      </c>
      <c r="AK428" s="48">
        <v>4442.9383009999992</v>
      </c>
      <c r="AL428" s="48">
        <v>4461.4219119999989</v>
      </c>
      <c r="AM428" s="48">
        <v>4450.5449389999994</v>
      </c>
      <c r="AN428" s="48">
        <v>4475.5517479999999</v>
      </c>
      <c r="AO428" s="48">
        <v>4469.9345749999993</v>
      </c>
      <c r="AP428" s="48">
        <v>4550.825420000001</v>
      </c>
      <c r="AQ428" s="48">
        <v>4677.9842690000005</v>
      </c>
      <c r="AR428" s="48">
        <v>4710.9782850000001</v>
      </c>
      <c r="AS428" s="48">
        <v>4736.0065299999997</v>
      </c>
      <c r="AT428" s="48">
        <v>4740.5471230000003</v>
      </c>
      <c r="AU428" s="48">
        <v>4753.7400420000004</v>
      </c>
      <c r="AV428" s="48">
        <v>4752.5793600000006</v>
      </c>
      <c r="AW428" s="48">
        <v>4754.4510090000003</v>
      </c>
      <c r="AX428" s="48">
        <v>4732.2450820000013</v>
      </c>
      <c r="AY428" s="48">
        <v>4724.2598949999992</v>
      </c>
      <c r="AZ428" s="48">
        <v>4740.4894740000009</v>
      </c>
    </row>
    <row r="429" spans="1:52" ht="15.75" x14ac:dyDescent="0.3">
      <c r="A429" s="23" t="s">
        <v>198</v>
      </c>
      <c r="B429" s="48">
        <v>527.86304100000007</v>
      </c>
      <c r="C429" s="48">
        <v>568.64231100000006</v>
      </c>
      <c r="D429" s="48">
        <v>584.6038039999994</v>
      </c>
      <c r="E429" s="48">
        <v>504.17457800000011</v>
      </c>
      <c r="F429" s="48">
        <v>558.32731000000058</v>
      </c>
      <c r="G429" s="48">
        <v>492.47978299999977</v>
      </c>
      <c r="H429" s="48">
        <v>623.10020600000007</v>
      </c>
      <c r="I429" s="48">
        <v>640.54413299999999</v>
      </c>
      <c r="J429" s="48">
        <v>491.62720100000013</v>
      </c>
      <c r="K429" s="48">
        <v>601.22055299999988</v>
      </c>
      <c r="L429" s="48">
        <v>609.27736400000026</v>
      </c>
      <c r="M429" s="48">
        <v>631.69747599999982</v>
      </c>
      <c r="N429" s="48">
        <v>586.92873299999928</v>
      </c>
      <c r="O429" s="48">
        <v>611.63613500000065</v>
      </c>
      <c r="P429" s="48">
        <v>703.13158100000055</v>
      </c>
      <c r="Q429" s="48">
        <v>525.3451529999993</v>
      </c>
      <c r="R429" s="48">
        <v>675.25796900000023</v>
      </c>
      <c r="S429" s="48">
        <v>664.68292199999996</v>
      </c>
      <c r="T429" s="48">
        <v>646.57413800000086</v>
      </c>
      <c r="U429" s="48">
        <v>682.49463600000001</v>
      </c>
      <c r="V429" s="48">
        <v>603.38618099999997</v>
      </c>
      <c r="W429" s="48">
        <v>739.19862599999965</v>
      </c>
      <c r="X429" s="48">
        <v>678.68793100000039</v>
      </c>
      <c r="Y429" s="48">
        <v>675.15352500000017</v>
      </c>
      <c r="Z429" s="48">
        <v>668.39830899999924</v>
      </c>
      <c r="AA429" s="48">
        <v>732.06625500000109</v>
      </c>
      <c r="AB429" s="48">
        <v>756.17680499999915</v>
      </c>
      <c r="AC429" s="48">
        <v>689.58617000000049</v>
      </c>
      <c r="AD429" s="48">
        <v>701.14207999999871</v>
      </c>
      <c r="AE429" s="48">
        <v>581.86064300000089</v>
      </c>
      <c r="AF429" s="48">
        <v>790.5903359999993</v>
      </c>
      <c r="AG429" s="48">
        <v>690.16553699999997</v>
      </c>
      <c r="AH429" s="48">
        <v>636.70940700000017</v>
      </c>
      <c r="AI429" s="48">
        <v>792.02716499999951</v>
      </c>
      <c r="AJ429" s="48">
        <v>664.48854800000026</v>
      </c>
      <c r="AK429" s="48">
        <v>719.72133900000017</v>
      </c>
      <c r="AL429" s="48">
        <v>625.37367399999994</v>
      </c>
      <c r="AM429" s="48">
        <v>608.43339500000002</v>
      </c>
      <c r="AN429" s="48">
        <v>627.96516900000006</v>
      </c>
      <c r="AO429" s="48">
        <v>623.42204599999968</v>
      </c>
      <c r="AP429" s="48">
        <v>605.14380899999924</v>
      </c>
      <c r="AQ429" s="48">
        <v>563.94905700000163</v>
      </c>
      <c r="AR429" s="48">
        <v>614.84242699999868</v>
      </c>
      <c r="AS429" s="48">
        <v>652.95693399999993</v>
      </c>
      <c r="AT429" s="48">
        <v>621.24214699999982</v>
      </c>
      <c r="AU429" s="48">
        <v>760.31911300000002</v>
      </c>
      <c r="AV429" s="48">
        <v>715.44973700000037</v>
      </c>
      <c r="AW429" s="48">
        <v>722.56929700000001</v>
      </c>
      <c r="AX429" s="48">
        <v>647.73154900000009</v>
      </c>
      <c r="AY429" s="48">
        <v>620.96043699999973</v>
      </c>
      <c r="AZ429" s="48">
        <v>695.93341899999996</v>
      </c>
    </row>
    <row r="430" spans="1:52" ht="15.75" x14ac:dyDescent="0.3">
      <c r="A430" s="23" t="s">
        <v>199</v>
      </c>
      <c r="B430" s="48">
        <v>5771.1692060000005</v>
      </c>
      <c r="C430" s="48">
        <v>5915.5071019999996</v>
      </c>
      <c r="D430" s="48">
        <v>6078.6610650000011</v>
      </c>
      <c r="E430" s="48">
        <v>6180.1317649999992</v>
      </c>
      <c r="F430" s="48">
        <v>6249.2779890000011</v>
      </c>
      <c r="G430" s="48">
        <v>6228.1086200000009</v>
      </c>
      <c r="H430" s="48">
        <v>6317.7539790000001</v>
      </c>
      <c r="I430" s="48">
        <v>6485.1314810000003</v>
      </c>
      <c r="J430" s="48">
        <v>6521.5706230000005</v>
      </c>
      <c r="K430" s="48">
        <v>6611.4606620000013</v>
      </c>
      <c r="L430" s="48">
        <v>6723.5513190000011</v>
      </c>
      <c r="M430" s="48">
        <v>6833.5577600000015</v>
      </c>
      <c r="N430" s="48">
        <v>6892.6234519999998</v>
      </c>
      <c r="O430" s="48">
        <v>6935.617275999999</v>
      </c>
      <c r="P430" s="48">
        <v>7054.1450530000011</v>
      </c>
      <c r="Q430" s="48">
        <v>7075.3156280000003</v>
      </c>
      <c r="R430" s="48">
        <v>7192.2462869999999</v>
      </c>
      <c r="S430" s="48">
        <v>7364.4494260000001</v>
      </c>
      <c r="T430" s="48">
        <v>7387.9233580000009</v>
      </c>
      <c r="U430" s="48">
        <v>7429.8738610000009</v>
      </c>
      <c r="V430" s="48">
        <v>7541.6328410000006</v>
      </c>
      <c r="W430" s="48">
        <v>7679.6109140000008</v>
      </c>
      <c r="X430" s="48">
        <v>7749.0214810000007</v>
      </c>
      <c r="Y430" s="48">
        <v>7792.4775300000019</v>
      </c>
      <c r="Z430" s="48">
        <v>7873.9471060000005</v>
      </c>
      <c r="AA430" s="48">
        <v>7994.3772260000005</v>
      </c>
      <c r="AB430" s="48">
        <v>8047.42245</v>
      </c>
      <c r="AC430" s="48">
        <v>8211.6634670000003</v>
      </c>
      <c r="AD430" s="48">
        <v>8237.5475779999979</v>
      </c>
      <c r="AE430" s="48">
        <v>8154.7252990000015</v>
      </c>
      <c r="AF430" s="48">
        <v>8298.7414969999991</v>
      </c>
      <c r="AG430" s="48">
        <v>8306.4123980000004</v>
      </c>
      <c r="AH430" s="48">
        <v>8339.735623999999</v>
      </c>
      <c r="AI430" s="48">
        <v>8392.5641629999991</v>
      </c>
      <c r="AJ430" s="48">
        <v>8378.3647799999999</v>
      </c>
      <c r="AK430" s="48">
        <v>8422.9325939999981</v>
      </c>
      <c r="AL430" s="48">
        <v>8379.9079590000001</v>
      </c>
      <c r="AM430" s="48">
        <v>8256.2750989999986</v>
      </c>
      <c r="AN430" s="48">
        <v>8128.0634629999995</v>
      </c>
      <c r="AO430" s="48">
        <v>8061.8993389999987</v>
      </c>
      <c r="AP430" s="48">
        <v>7965.9010680000001</v>
      </c>
      <c r="AQ430" s="48">
        <v>7947.989482</v>
      </c>
      <c r="AR430" s="48">
        <v>7772.2415729999993</v>
      </c>
      <c r="AS430" s="48">
        <v>7735.0329699999993</v>
      </c>
      <c r="AT430" s="48">
        <v>7719.5657099999989</v>
      </c>
      <c r="AU430" s="48">
        <v>7687.857657999999</v>
      </c>
      <c r="AV430" s="48">
        <v>7738.8188470000005</v>
      </c>
      <c r="AW430" s="48">
        <v>7741.6668050000007</v>
      </c>
      <c r="AX430" s="48">
        <v>7764.0246800000004</v>
      </c>
      <c r="AY430" s="48">
        <v>7776.5517220000002</v>
      </c>
      <c r="AZ430" s="48">
        <v>7844.5199719999991</v>
      </c>
    </row>
    <row r="431" spans="1:52" ht="15.75" x14ac:dyDescent="0.3">
      <c r="A431" s="23" t="s">
        <v>200</v>
      </c>
      <c r="B431" s="48">
        <v>417.22306800000001</v>
      </c>
      <c r="C431" s="48">
        <v>459.17454399999997</v>
      </c>
      <c r="D431" s="48">
        <v>463.22315100000014</v>
      </c>
      <c r="E431" s="48">
        <v>454.15865699999995</v>
      </c>
      <c r="F431" s="48">
        <v>467.11625499999991</v>
      </c>
      <c r="G431" s="48">
        <v>461.50726300000042</v>
      </c>
      <c r="H431" s="48">
        <v>481.27420999999958</v>
      </c>
      <c r="I431" s="48">
        <v>498.23951</v>
      </c>
      <c r="J431" s="48">
        <v>466.05951600000003</v>
      </c>
      <c r="K431" s="48">
        <v>522.92032499999993</v>
      </c>
      <c r="L431" s="48">
        <v>506.28364699999997</v>
      </c>
      <c r="M431" s="48">
        <v>548.99591199999986</v>
      </c>
      <c r="N431" s="48">
        <v>577.96771699999999</v>
      </c>
      <c r="O431" s="48">
        <v>623.48666900000035</v>
      </c>
      <c r="P431" s="48">
        <v>655.48688900000025</v>
      </c>
      <c r="Q431" s="48">
        <v>644.10917699999936</v>
      </c>
      <c r="R431" s="48">
        <v>683.5597029999999</v>
      </c>
      <c r="S431" s="48">
        <v>685.76986900000065</v>
      </c>
      <c r="T431" s="48">
        <v>702.72651799999949</v>
      </c>
      <c r="U431" s="48">
        <v>715.667058</v>
      </c>
      <c r="V431" s="48">
        <v>684.30150000000003</v>
      </c>
      <c r="W431" s="48">
        <v>765.17755799999986</v>
      </c>
      <c r="X431" s="48">
        <v>752.48397300000033</v>
      </c>
      <c r="Y431" s="48">
        <v>793.96394099999998</v>
      </c>
      <c r="Z431" s="48">
        <v>773.95590600000014</v>
      </c>
      <c r="AA431" s="48">
        <v>780.28367399999934</v>
      </c>
      <c r="AB431" s="48">
        <v>768.69143000000076</v>
      </c>
      <c r="AC431" s="48">
        <v>709.03705999999966</v>
      </c>
      <c r="AD431" s="48">
        <v>785.10047599999962</v>
      </c>
      <c r="AE431" s="48">
        <v>734.9238720000003</v>
      </c>
      <c r="AF431" s="48">
        <v>725.64324400000078</v>
      </c>
      <c r="AG431" s="48">
        <v>728.87769700000001</v>
      </c>
      <c r="AH431" s="48">
        <v>687.12417199999993</v>
      </c>
      <c r="AI431" s="48">
        <v>730.40232600000013</v>
      </c>
      <c r="AJ431" s="48">
        <v>692.00890900000013</v>
      </c>
      <c r="AK431" s="48">
        <v>670.27497199999971</v>
      </c>
      <c r="AL431" s="48">
        <v>620.60767700000042</v>
      </c>
      <c r="AM431" s="48">
        <v>598.76340699999946</v>
      </c>
      <c r="AN431" s="48">
        <v>575.62153200000012</v>
      </c>
      <c r="AO431" s="48">
        <v>548.70942399999967</v>
      </c>
      <c r="AP431" s="48">
        <v>541.32957500000066</v>
      </c>
      <c r="AQ431" s="48">
        <v>506.62406399999963</v>
      </c>
      <c r="AR431" s="48">
        <v>523.85227899999973</v>
      </c>
      <c r="AS431" s="48">
        <v>519.384592</v>
      </c>
      <c r="AT431" s="48">
        <v>442.45504600000004</v>
      </c>
      <c r="AU431" s="48">
        <v>403.99883899999998</v>
      </c>
      <c r="AV431" s="48">
        <v>407.04446600000006</v>
      </c>
      <c r="AW431" s="48">
        <v>425.55243799999971</v>
      </c>
      <c r="AX431" s="48">
        <v>408.97262100000034</v>
      </c>
      <c r="AY431" s="48">
        <v>452.95403099999976</v>
      </c>
      <c r="AZ431" s="48">
        <v>497.39391700000033</v>
      </c>
    </row>
    <row r="432" spans="1:52" ht="15.75" x14ac:dyDescent="0.3">
      <c r="A432" s="23" t="s">
        <v>201</v>
      </c>
      <c r="B432" s="48">
        <v>3987.6527830000005</v>
      </c>
      <c r="C432" s="48">
        <v>4224.8942220000008</v>
      </c>
      <c r="D432" s="48">
        <v>4460.7487920000003</v>
      </c>
      <c r="E432" s="48">
        <v>4683.3143140000011</v>
      </c>
      <c r="F432" s="48">
        <v>4889.1808960000008</v>
      </c>
      <c r="G432" s="48">
        <v>5047.8507770000015</v>
      </c>
      <c r="H432" s="48">
        <v>5171.805609</v>
      </c>
      <c r="I432" s="48">
        <v>5289.6018480000002</v>
      </c>
      <c r="J432" s="48">
        <v>5394.631612000001</v>
      </c>
      <c r="K432" s="48">
        <v>5507.4549200000001</v>
      </c>
      <c r="L432" s="48">
        <v>5610.0528790000008</v>
      </c>
      <c r="M432" s="48">
        <v>5746.1760579999991</v>
      </c>
      <c r="N432" s="48">
        <v>5906.9207069999993</v>
      </c>
      <c r="O432" s="48">
        <v>6071.2328319999997</v>
      </c>
      <c r="P432" s="48">
        <v>6263.4965699999993</v>
      </c>
      <c r="Q432" s="48">
        <v>6453.4470899999988</v>
      </c>
      <c r="R432" s="48">
        <v>6669.8905379999997</v>
      </c>
      <c r="S432" s="48">
        <v>6894.153143999999</v>
      </c>
      <c r="T432" s="48">
        <v>7115.6054519999998</v>
      </c>
      <c r="U432" s="48">
        <v>7333.0330000000004</v>
      </c>
      <c r="V432" s="48">
        <v>7551.2749839999997</v>
      </c>
      <c r="W432" s="48">
        <v>7793.5322169999981</v>
      </c>
      <c r="X432" s="48">
        <v>8039.7325430000001</v>
      </c>
      <c r="Y432" s="48">
        <v>8284.7005719999997</v>
      </c>
      <c r="Z432" s="48">
        <v>8480.6887610000013</v>
      </c>
      <c r="AA432" s="48">
        <v>8637.4857659999998</v>
      </c>
      <c r="AB432" s="48">
        <v>8750.6903069999989</v>
      </c>
      <c r="AC432" s="48">
        <v>8815.6181900000011</v>
      </c>
      <c r="AD432" s="48">
        <v>8917.1589629999999</v>
      </c>
      <c r="AE432" s="48">
        <v>8966.3129659999977</v>
      </c>
      <c r="AF432" s="48">
        <v>8989.2296920000008</v>
      </c>
      <c r="AG432" s="48">
        <v>9002.4403310000016</v>
      </c>
      <c r="AH432" s="48">
        <v>9005.263003</v>
      </c>
      <c r="AI432" s="48">
        <v>8970.4877710000001</v>
      </c>
      <c r="AJ432" s="48">
        <v>8910.0127069999999</v>
      </c>
      <c r="AK432" s="48">
        <v>8786.323738000001</v>
      </c>
      <c r="AL432" s="48">
        <v>8632.9755089999999</v>
      </c>
      <c r="AM432" s="48">
        <v>8451.455242</v>
      </c>
      <c r="AN432" s="48">
        <v>8258.3853440000003</v>
      </c>
      <c r="AO432" s="48">
        <v>8098.0577079999994</v>
      </c>
      <c r="AP432" s="48">
        <v>7854.2868070000004</v>
      </c>
      <c r="AQ432" s="48">
        <v>7625.9869990000007</v>
      </c>
      <c r="AR432" s="48">
        <v>7424.1960339999996</v>
      </c>
      <c r="AS432" s="48">
        <v>7214.702929</v>
      </c>
      <c r="AT432" s="48">
        <v>6970.0338029999994</v>
      </c>
      <c r="AU432" s="48">
        <v>6643.6303159999998</v>
      </c>
      <c r="AV432" s="48">
        <v>6358.6658729999999</v>
      </c>
      <c r="AW432" s="48">
        <v>6113.9433389999995</v>
      </c>
      <c r="AX432" s="48">
        <v>5902.3082830000003</v>
      </c>
      <c r="AY432" s="48">
        <v>5756.4989069999992</v>
      </c>
      <c r="AZ432" s="48">
        <v>5678.2712919999985</v>
      </c>
    </row>
    <row r="433" spans="1:52" ht="15.75" x14ac:dyDescent="0.3">
      <c r="A433" s="23" t="s">
        <v>202</v>
      </c>
      <c r="B433" s="48">
        <v>445.26522999999975</v>
      </c>
      <c r="C433" s="48">
        <v>500.14472300000034</v>
      </c>
      <c r="D433" s="48">
        <v>496.4445969999997</v>
      </c>
      <c r="E433" s="48">
        <v>413.46518100000003</v>
      </c>
      <c r="F433" s="48">
        <v>478.0044069999999</v>
      </c>
      <c r="G433" s="48">
        <v>671.28254699999979</v>
      </c>
      <c r="H433" s="48">
        <v>573.46695400000044</v>
      </c>
      <c r="I433" s="48">
        <v>516.232439</v>
      </c>
      <c r="J433" s="48">
        <v>399.65689399999997</v>
      </c>
      <c r="K433" s="48">
        <v>512.98544400000003</v>
      </c>
      <c r="L433" s="48">
        <v>489.28547099999992</v>
      </c>
      <c r="M433" s="48">
        <v>530.7176179999999</v>
      </c>
      <c r="N433" s="48">
        <v>484.09393399999999</v>
      </c>
      <c r="O433" s="48">
        <v>499.75737300000037</v>
      </c>
      <c r="P433" s="48">
        <v>570.84457599999996</v>
      </c>
      <c r="Q433" s="48">
        <v>429.639948</v>
      </c>
      <c r="R433" s="48">
        <v>572.16970899999978</v>
      </c>
      <c r="S433" s="48">
        <v>541.20249400000012</v>
      </c>
      <c r="T433" s="48">
        <v>527.6145889999998</v>
      </c>
      <c r="U433" s="48">
        <v>569.81737299999998</v>
      </c>
      <c r="V433" s="48">
        <v>504.58581500000003</v>
      </c>
      <c r="W433" s="48">
        <v>606.09095699999989</v>
      </c>
      <c r="X433" s="48">
        <v>534.90901800000006</v>
      </c>
      <c r="Y433" s="48">
        <v>568.18542800000023</v>
      </c>
      <c r="Z433" s="48">
        <v>545.23929599999974</v>
      </c>
      <c r="AA433" s="48">
        <v>622.75696500000004</v>
      </c>
      <c r="AB433" s="48">
        <v>628.70876899999985</v>
      </c>
      <c r="AC433" s="48">
        <v>576.22060200000033</v>
      </c>
      <c r="AD433" s="48">
        <v>565.23507199999949</v>
      </c>
      <c r="AE433" s="48">
        <v>467.91802499999994</v>
      </c>
      <c r="AF433" s="48">
        <v>620.05810100000053</v>
      </c>
      <c r="AG433" s="48">
        <v>594.61675100000002</v>
      </c>
      <c r="AH433" s="48">
        <v>534.59196199999997</v>
      </c>
      <c r="AI433" s="48">
        <v>602.39995700000009</v>
      </c>
      <c r="AJ433" s="48">
        <v>550.99095099999977</v>
      </c>
      <c r="AK433" s="48">
        <v>613.1748520000001</v>
      </c>
      <c r="AL433" s="48">
        <v>523.80835200000001</v>
      </c>
      <c r="AM433" s="48">
        <v>488.08800299999984</v>
      </c>
      <c r="AN433" s="48">
        <v>515.22206800000049</v>
      </c>
      <c r="AO433" s="48">
        <v>489.47580299999936</v>
      </c>
      <c r="AP433" s="48">
        <v>454.21020399999998</v>
      </c>
      <c r="AQ433" s="48">
        <v>416.40112900000076</v>
      </c>
      <c r="AR433" s="48">
        <v>467.05027799999971</v>
      </c>
      <c r="AS433" s="48">
        <v>532.87806</v>
      </c>
      <c r="AT433" s="48">
        <v>441.19698900000003</v>
      </c>
      <c r="AU433" s="48">
        <v>561.12147299999992</v>
      </c>
      <c r="AV433" s="48">
        <v>557.2025900000001</v>
      </c>
      <c r="AW433" s="48">
        <v>544.40871400000015</v>
      </c>
      <c r="AX433" s="48">
        <v>536.770129</v>
      </c>
      <c r="AY433" s="48">
        <v>493.10019499999999</v>
      </c>
      <c r="AZ433" s="48">
        <v>516.08735200000001</v>
      </c>
    </row>
    <row r="434" spans="1:52" ht="15.75" x14ac:dyDescent="0.3">
      <c r="A434" s="23" t="s">
        <v>203</v>
      </c>
      <c r="B434" s="48">
        <v>4865.278405</v>
      </c>
      <c r="C434" s="48">
        <v>5004.9192050000001</v>
      </c>
      <c r="D434" s="48">
        <v>5106.6102940000001</v>
      </c>
      <c r="E434" s="48">
        <v>5186.2545439999994</v>
      </c>
      <c r="F434" s="48">
        <v>5232.8371180000013</v>
      </c>
      <c r="G434" s="48">
        <v>5472.640002000001</v>
      </c>
      <c r="H434" s="48">
        <v>5614.936224</v>
      </c>
      <c r="I434" s="48">
        <v>5710.8224880000007</v>
      </c>
      <c r="J434" s="48">
        <v>5756.859743</v>
      </c>
      <c r="K434" s="48">
        <v>5832.6188240000001</v>
      </c>
      <c r="L434" s="48">
        <v>5916.0885060000001</v>
      </c>
      <c r="M434" s="48">
        <v>6026.951505</v>
      </c>
      <c r="N434" s="48">
        <v>6065.7802090000005</v>
      </c>
      <c r="O434" s="48">
        <v>6065.3928589999996</v>
      </c>
      <c r="P434" s="48">
        <v>6139.7928379999994</v>
      </c>
      <c r="Q434" s="48">
        <v>6155.9676049999998</v>
      </c>
      <c r="R434" s="48">
        <v>6250.1329069999992</v>
      </c>
      <c r="S434" s="48">
        <v>6120.0528540000005</v>
      </c>
      <c r="T434" s="48">
        <v>6074.2004889999998</v>
      </c>
      <c r="U434" s="48">
        <v>6127.7854229999994</v>
      </c>
      <c r="V434" s="48">
        <v>6232.714344</v>
      </c>
      <c r="W434" s="48">
        <v>6325.8198570000004</v>
      </c>
      <c r="X434" s="48">
        <v>6371.4434039999996</v>
      </c>
      <c r="Y434" s="48">
        <v>6408.9112140000016</v>
      </c>
      <c r="Z434" s="48">
        <v>6470.0565760000009</v>
      </c>
      <c r="AA434" s="48">
        <v>6593.056168000001</v>
      </c>
      <c r="AB434" s="48">
        <v>6650.9203609999995</v>
      </c>
      <c r="AC434" s="48">
        <v>6797.5010149999998</v>
      </c>
      <c r="AD434" s="48">
        <v>6790.5663779999995</v>
      </c>
      <c r="AE434" s="48">
        <v>6717.2819089999994</v>
      </c>
      <c r="AF434" s="48">
        <v>6809.7254210000001</v>
      </c>
      <c r="AG434" s="48">
        <v>6834.5247990000007</v>
      </c>
      <c r="AH434" s="48">
        <v>6864.5309460000008</v>
      </c>
      <c r="AI434" s="48">
        <v>6860.8399460000001</v>
      </c>
      <c r="AJ434" s="48">
        <v>6876.9218789999995</v>
      </c>
      <c r="AK434" s="48">
        <v>6921.911302999999</v>
      </c>
      <c r="AL434" s="48">
        <v>6900.4803589999992</v>
      </c>
      <c r="AM434" s="48">
        <v>6765.8113970000004</v>
      </c>
      <c r="AN434" s="48">
        <v>6652.3246959999997</v>
      </c>
      <c r="AO434" s="48">
        <v>6565.5798969999996</v>
      </c>
      <c r="AP434" s="48">
        <v>6454.5550290000001</v>
      </c>
      <c r="AQ434" s="48">
        <v>6403.0381330000018</v>
      </c>
      <c r="AR434" s="48">
        <v>6250.0303100000001</v>
      </c>
      <c r="AS434" s="48">
        <v>6188.2916189999996</v>
      </c>
      <c r="AT434" s="48">
        <v>6094.8966460000001</v>
      </c>
      <c r="AU434" s="48">
        <v>6053.6181620000007</v>
      </c>
      <c r="AV434" s="48">
        <v>6059.8298009999999</v>
      </c>
      <c r="AW434" s="48">
        <v>5991.0636629999999</v>
      </c>
      <c r="AX434" s="48">
        <v>6004.0254399999994</v>
      </c>
      <c r="AY434" s="48">
        <v>6009.0376320000005</v>
      </c>
      <c r="AZ434" s="48">
        <v>6009.9029159999991</v>
      </c>
    </row>
    <row r="435" spans="1:52" ht="15.75" x14ac:dyDescent="0.3">
      <c r="A435" s="23" t="s">
        <v>204</v>
      </c>
      <c r="B435" s="48">
        <v>-1.8168159999999887</v>
      </c>
      <c r="C435" s="48">
        <v>23.109185999999994</v>
      </c>
      <c r="D435" s="48">
        <v>22.799019999999985</v>
      </c>
      <c r="E435" s="48">
        <v>23.911831000000006</v>
      </c>
      <c r="F435" s="48">
        <v>38.861373000000015</v>
      </c>
      <c r="G435" s="48">
        <v>27.677413999999999</v>
      </c>
      <c r="H435" s="48">
        <v>41.137134000000003</v>
      </c>
      <c r="I435" s="48">
        <v>29.059237</v>
      </c>
      <c r="J435" s="48">
        <v>33.173385999999994</v>
      </c>
      <c r="K435" s="48">
        <v>23.050503999999997</v>
      </c>
      <c r="L435" s="48">
        <v>34.331263000000007</v>
      </c>
      <c r="M435" s="48">
        <v>44.061640999999995</v>
      </c>
      <c r="N435" s="48">
        <v>38.419930999999991</v>
      </c>
      <c r="O435" s="48">
        <v>40.722325000000012</v>
      </c>
      <c r="P435" s="48">
        <v>42.709293000000002</v>
      </c>
      <c r="Q435" s="48">
        <v>32.031087000000014</v>
      </c>
      <c r="R435" s="48">
        <v>57.479799000000014</v>
      </c>
      <c r="S435" s="48">
        <v>41.97120799999999</v>
      </c>
      <c r="T435" s="48">
        <v>25.402210999999966</v>
      </c>
      <c r="U435" s="48">
        <v>32.613056999999998</v>
      </c>
      <c r="V435" s="48">
        <v>37.894734999999997</v>
      </c>
      <c r="W435" s="48">
        <v>38.677613000000008</v>
      </c>
      <c r="X435" s="48">
        <v>37.369950999999986</v>
      </c>
      <c r="Y435" s="48">
        <v>42.640167000000019</v>
      </c>
      <c r="Z435" s="48">
        <v>28.889673999999985</v>
      </c>
      <c r="AA435" s="48">
        <v>40.186400999999989</v>
      </c>
      <c r="AB435" s="48">
        <v>33.312438000000043</v>
      </c>
      <c r="AC435" s="48">
        <v>39.101781999999957</v>
      </c>
      <c r="AD435" s="48">
        <v>47.517920000000004</v>
      </c>
      <c r="AE435" s="48">
        <v>49.935287000000017</v>
      </c>
      <c r="AF435" s="48">
        <v>47.695742999999993</v>
      </c>
      <c r="AG435" s="48">
        <v>28.337022999999999</v>
      </c>
      <c r="AH435" s="48">
        <v>10.537208000000003</v>
      </c>
      <c r="AI435" s="48">
        <v>107.747229</v>
      </c>
      <c r="AJ435" s="48">
        <v>59.086888999999985</v>
      </c>
      <c r="AK435" s="48">
        <v>54.475495000000024</v>
      </c>
      <c r="AL435" s="48">
        <v>41.242967999999962</v>
      </c>
      <c r="AM435" s="48">
        <v>43.010739000000001</v>
      </c>
      <c r="AN435" s="48">
        <v>46.946144000000004</v>
      </c>
      <c r="AO435" s="48">
        <v>52.303324000000032</v>
      </c>
      <c r="AP435" s="48">
        <v>50.827165999999977</v>
      </c>
      <c r="AQ435" s="48">
        <v>43.665102000000047</v>
      </c>
      <c r="AR435" s="48">
        <v>54.447285999999963</v>
      </c>
      <c r="AS435" s="48">
        <v>61.388092</v>
      </c>
      <c r="AT435" s="48">
        <v>74.140949000000006</v>
      </c>
      <c r="AU435" s="48">
        <v>90.324150000000003</v>
      </c>
      <c r="AV435" s="48">
        <v>56.413111999999984</v>
      </c>
      <c r="AW435" s="48">
        <v>54.625716000000011</v>
      </c>
      <c r="AX435" s="48">
        <v>58.401138000000003</v>
      </c>
      <c r="AY435" s="48">
        <v>52.171042</v>
      </c>
      <c r="AZ435" s="48">
        <v>63.490747999999996</v>
      </c>
    </row>
    <row r="436" spans="1:52" ht="15.75" x14ac:dyDescent="0.3">
      <c r="A436" s="23" t="s">
        <v>205</v>
      </c>
      <c r="B436" s="48">
        <v>296.58385199999998</v>
      </c>
      <c r="C436" s="48">
        <v>287.93367899999998</v>
      </c>
      <c r="D436" s="48">
        <v>303.68888799999996</v>
      </c>
      <c r="E436" s="48">
        <v>286.582897</v>
      </c>
      <c r="F436" s="48">
        <v>297.46827500000001</v>
      </c>
      <c r="G436" s="48">
        <v>318.59780899999998</v>
      </c>
      <c r="H436" s="48">
        <v>312.06760600000001</v>
      </c>
      <c r="I436" s="48">
        <v>316.604016</v>
      </c>
      <c r="J436" s="48">
        <v>321.81968000000001</v>
      </c>
      <c r="K436" s="48">
        <v>329.87962699999997</v>
      </c>
      <c r="L436" s="48">
        <v>335.71361400000001</v>
      </c>
      <c r="M436" s="48">
        <v>339.35517300000004</v>
      </c>
      <c r="N436" s="48">
        <v>379.59192000000007</v>
      </c>
      <c r="O436" s="48">
        <v>397.20505900000006</v>
      </c>
      <c r="P436" s="48">
        <v>417.11533200000002</v>
      </c>
      <c r="Q436" s="48">
        <v>425.23458800000003</v>
      </c>
      <c r="R436" s="48">
        <v>443.85301399999997</v>
      </c>
      <c r="S436" s="48">
        <v>458.14680800000002</v>
      </c>
      <c r="T436" s="48">
        <v>442.41188499999993</v>
      </c>
      <c r="U436" s="48">
        <v>445.96570499999996</v>
      </c>
      <c r="V436" s="48">
        <v>450.68705399999999</v>
      </c>
      <c r="W436" s="48">
        <v>466.31416299999995</v>
      </c>
      <c r="X436" s="48">
        <v>469.35285099999987</v>
      </c>
      <c r="Y436" s="48">
        <v>467.931377</v>
      </c>
      <c r="Z436" s="48">
        <v>458.40111999999999</v>
      </c>
      <c r="AA436" s="48">
        <v>457.86519600000003</v>
      </c>
      <c r="AB436" s="48">
        <v>448.46834100000007</v>
      </c>
      <c r="AC436" s="48">
        <v>455.53903599999995</v>
      </c>
      <c r="AD436" s="48">
        <v>445.577157</v>
      </c>
      <c r="AE436" s="48">
        <v>453.54123599999997</v>
      </c>
      <c r="AF436" s="48">
        <v>475.834768</v>
      </c>
      <c r="AG436" s="48">
        <v>471.55873400000002</v>
      </c>
      <c r="AH436" s="48">
        <v>444.20120700000001</v>
      </c>
      <c r="AI436" s="48">
        <v>513.27082300000006</v>
      </c>
      <c r="AJ436" s="48">
        <v>534.98776099999998</v>
      </c>
      <c r="AK436" s="48">
        <v>546.82308899999998</v>
      </c>
      <c r="AL436" s="48">
        <v>559.17638299999999</v>
      </c>
      <c r="AM436" s="48">
        <v>562.00072100000011</v>
      </c>
      <c r="AN436" s="48">
        <v>575.63442699999996</v>
      </c>
      <c r="AO436" s="48">
        <v>588.83596899999998</v>
      </c>
      <c r="AP436" s="48">
        <v>592.14521500000001</v>
      </c>
      <c r="AQ436" s="48">
        <v>585.87503000000004</v>
      </c>
      <c r="AR436" s="48">
        <v>592.62657300000001</v>
      </c>
      <c r="AS436" s="48">
        <v>625.67764199999999</v>
      </c>
      <c r="AT436" s="48">
        <v>689.28138300000001</v>
      </c>
      <c r="AU436" s="48">
        <v>671.85830399999998</v>
      </c>
      <c r="AV436" s="48">
        <v>669.184527</v>
      </c>
      <c r="AW436" s="48">
        <v>669.33474799999999</v>
      </c>
      <c r="AX436" s="48">
        <v>686.49291799999992</v>
      </c>
      <c r="AY436" s="48">
        <v>695.65322100000003</v>
      </c>
      <c r="AZ436" s="48">
        <v>712.19782499999997</v>
      </c>
    </row>
    <row r="437" spans="1:52" ht="15.75" x14ac:dyDescent="0.3">
      <c r="A437" s="10" t="s">
        <v>206</v>
      </c>
      <c r="B437" s="48">
        <v>87198.555301</v>
      </c>
      <c r="C437" s="48">
        <v>86347.43114700001</v>
      </c>
      <c r="D437" s="48">
        <v>88186.764530999993</v>
      </c>
      <c r="E437" s="48">
        <v>89462.358569000004</v>
      </c>
      <c r="F437" s="48">
        <v>89842.334898999979</v>
      </c>
      <c r="G437" s="48">
        <v>93559.32156500002</v>
      </c>
      <c r="H437" s="48">
        <v>96673.244885000007</v>
      </c>
      <c r="I437" s="48">
        <v>93959.873901999992</v>
      </c>
      <c r="J437" s="48">
        <v>94587.668512000004</v>
      </c>
      <c r="K437" s="48">
        <v>96837.416512999989</v>
      </c>
      <c r="L437" s="48">
        <v>97450.832889000012</v>
      </c>
      <c r="M437" s="48">
        <v>97641.091820999995</v>
      </c>
      <c r="N437" s="48">
        <v>101187.70396</v>
      </c>
      <c r="O437" s="48">
        <v>98972.809152000016</v>
      </c>
      <c r="P437" s="48">
        <v>99873.792019000015</v>
      </c>
      <c r="Q437" s="48">
        <v>102297.68573899999</v>
      </c>
      <c r="R437" s="48">
        <v>103302.91543900002</v>
      </c>
      <c r="S437" s="48">
        <v>107041.66160199999</v>
      </c>
      <c r="T437" s="48">
        <v>107895.053258</v>
      </c>
      <c r="U437" s="48">
        <v>108338.96033100001</v>
      </c>
      <c r="V437" s="48">
        <v>108826.964417</v>
      </c>
      <c r="W437" s="48">
        <v>111313.72837499999</v>
      </c>
      <c r="X437" s="48">
        <v>112660.955927</v>
      </c>
      <c r="Y437" s="48">
        <v>113608.107512</v>
      </c>
      <c r="Z437" s="48">
        <v>117065.444835</v>
      </c>
      <c r="AA437" s="48">
        <v>116340.407549</v>
      </c>
      <c r="AB437" s="48">
        <v>116473.95553900002</v>
      </c>
      <c r="AC437" s="48">
        <v>117043.253461</v>
      </c>
      <c r="AD437" s="48">
        <v>115492.25982200001</v>
      </c>
      <c r="AE437" s="48">
        <v>117130.85023899999</v>
      </c>
      <c r="AF437" s="48">
        <v>118880.411616</v>
      </c>
      <c r="AG437" s="48">
        <v>117591.07161899999</v>
      </c>
      <c r="AH437" s="48">
        <v>120239.61179000001</v>
      </c>
      <c r="AI437" s="48">
        <v>124622.18731600001</v>
      </c>
      <c r="AJ437" s="48">
        <v>123891.733536</v>
      </c>
      <c r="AK437" s="48">
        <v>119960.04343799999</v>
      </c>
      <c r="AL437" s="48">
        <v>121358.71408599999</v>
      </c>
      <c r="AM437" s="48">
        <v>119154.14997300001</v>
      </c>
      <c r="AN437" s="48">
        <v>119256.234272</v>
      </c>
      <c r="AO437" s="48">
        <v>120087.725831</v>
      </c>
      <c r="AP437" s="48">
        <v>119226.24334299999</v>
      </c>
      <c r="AQ437" s="48">
        <v>119053.59131799999</v>
      </c>
      <c r="AR437" s="48">
        <v>119981.87249800001</v>
      </c>
      <c r="AS437" s="48">
        <v>119258.43491300002</v>
      </c>
      <c r="AT437" s="48">
        <v>121343.27254700002</v>
      </c>
      <c r="AU437" s="48">
        <v>122342.02997100001</v>
      </c>
      <c r="AV437" s="48">
        <v>122622.58127</v>
      </c>
      <c r="AW437" s="48">
        <v>122891.20107000001</v>
      </c>
      <c r="AX437" s="48">
        <v>126280.41471000001</v>
      </c>
      <c r="AY437" s="48">
        <v>125456.66031600001</v>
      </c>
      <c r="AZ437" s="48">
        <v>126882.92708600001</v>
      </c>
    </row>
    <row r="438" spans="1:52" ht="15.75" x14ac:dyDescent="0.3">
      <c r="A438" s="10" t="s">
        <v>207</v>
      </c>
      <c r="B438" s="48">
        <v>81589.722059750013</v>
      </c>
      <c r="C438" s="48">
        <v>82569.924528499992</v>
      </c>
      <c r="D438" s="48">
        <v>83492.996735416658</v>
      </c>
      <c r="E438" s="48">
        <v>84276.948353750005</v>
      </c>
      <c r="F438" s="48">
        <v>85199.983329083349</v>
      </c>
      <c r="G438" s="48">
        <v>86288.64727791668</v>
      </c>
      <c r="H438" s="48">
        <v>87562.36381325002</v>
      </c>
      <c r="I438" s="48">
        <v>88528.446461583328</v>
      </c>
      <c r="J438" s="48">
        <v>89532.21696583333</v>
      </c>
      <c r="K438" s="48">
        <v>90685.282725750003</v>
      </c>
      <c r="L438" s="48">
        <v>91742.092911500018</v>
      </c>
      <c r="M438" s="48">
        <v>92645.574544500021</v>
      </c>
      <c r="N438" s="48">
        <v>93811.336932750011</v>
      </c>
      <c r="O438" s="48">
        <v>94863.451766500002</v>
      </c>
      <c r="P438" s="48">
        <v>95837.37072383333</v>
      </c>
      <c r="Q438" s="48">
        <v>96906.98132133334</v>
      </c>
      <c r="R438" s="48">
        <v>98028.696366333344</v>
      </c>
      <c r="S438" s="48">
        <v>99152.224702749998</v>
      </c>
      <c r="T438" s="48">
        <v>100087.37540049998</v>
      </c>
      <c r="U438" s="48">
        <v>101285.63260291667</v>
      </c>
      <c r="V438" s="48">
        <v>102472.240595</v>
      </c>
      <c r="W438" s="48">
        <v>103678.59991683334</v>
      </c>
      <c r="X438" s="48">
        <v>104946.11016999999</v>
      </c>
      <c r="Y438" s="48">
        <v>106276.69481091666</v>
      </c>
      <c r="Z438" s="48">
        <v>107599.83988383332</v>
      </c>
      <c r="AA438" s="48">
        <v>109047.13975024999</v>
      </c>
      <c r="AB438" s="48">
        <v>110430.48671025001</v>
      </c>
      <c r="AC438" s="48">
        <v>111659.28402041666</v>
      </c>
      <c r="AD438" s="48">
        <v>112675.06271900002</v>
      </c>
      <c r="AE438" s="48">
        <v>113515.82843875</v>
      </c>
      <c r="AF438" s="48">
        <v>114431.27496858333</v>
      </c>
      <c r="AG438" s="48">
        <v>115202.28424258334</v>
      </c>
      <c r="AH438" s="48">
        <v>116153.33819033335</v>
      </c>
      <c r="AI438" s="48">
        <v>117262.37643541668</v>
      </c>
      <c r="AJ438" s="48">
        <v>118198.27456949999</v>
      </c>
      <c r="AK438" s="48">
        <v>118727.6025633333</v>
      </c>
      <c r="AL438" s="48">
        <v>119085.37500091665</v>
      </c>
      <c r="AM438" s="48">
        <v>119319.85353625</v>
      </c>
      <c r="AN438" s="48">
        <v>119551.71009733334</v>
      </c>
      <c r="AO438" s="48">
        <v>119805.41612816666</v>
      </c>
      <c r="AP438" s="48">
        <v>120116.58142158332</v>
      </c>
      <c r="AQ438" s="48">
        <v>120276.80984483333</v>
      </c>
      <c r="AR438" s="48">
        <v>120368.59825166668</v>
      </c>
      <c r="AS438" s="48">
        <v>120507.54519283336</v>
      </c>
      <c r="AT438" s="48">
        <v>120599.51692258335</v>
      </c>
      <c r="AU438" s="48">
        <v>120409.50381050001</v>
      </c>
      <c r="AV438" s="48">
        <v>120303.74112166668</v>
      </c>
      <c r="AW438" s="48">
        <v>120548.00425766666</v>
      </c>
      <c r="AX438" s="48">
        <v>120958.14597633331</v>
      </c>
      <c r="AY438" s="48">
        <v>121483.35517158332</v>
      </c>
      <c r="AZ438" s="48">
        <v>122118.91290608334</v>
      </c>
    </row>
    <row r="439" spans="1:52" ht="15.75" x14ac:dyDescent="0.3">
      <c r="A439" s="10" t="s">
        <v>208</v>
      </c>
      <c r="B439" s="37">
        <v>82915.284750999999</v>
      </c>
      <c r="C439" s="37">
        <v>84463.057380999991</v>
      </c>
      <c r="D439" s="37">
        <v>86737.179256999996</v>
      </c>
      <c r="E439" s="37">
        <v>91733.579150000005</v>
      </c>
      <c r="F439" s="37">
        <v>88761.769282000008</v>
      </c>
      <c r="G439" s="37">
        <v>91089.962803000002</v>
      </c>
      <c r="H439" s="37">
        <v>90745.838818000004</v>
      </c>
      <c r="I439" s="37">
        <v>89106.460120999996</v>
      </c>
      <c r="J439" s="37">
        <v>90432.172126999998</v>
      </c>
      <c r="K439" s="37">
        <v>91203.110874000005</v>
      </c>
      <c r="L439" s="37">
        <v>91671.563613000006</v>
      </c>
      <c r="M439" s="37">
        <v>93383.783395000006</v>
      </c>
      <c r="N439" s="37">
        <v>92631.406286000012</v>
      </c>
      <c r="O439" s="37">
        <v>93043.550677000007</v>
      </c>
      <c r="P439" s="37">
        <v>93064.916749999989</v>
      </c>
      <c r="Q439" s="37">
        <v>97915.010484000013</v>
      </c>
      <c r="R439" s="37">
        <v>99642.716715000002</v>
      </c>
      <c r="S439" s="37">
        <v>101181.852734</v>
      </c>
      <c r="T439" s="37">
        <v>103827.04281300001</v>
      </c>
      <c r="U439" s="37">
        <v>106528.802629</v>
      </c>
      <c r="V439" s="37">
        <v>108110.96661499998</v>
      </c>
      <c r="W439" s="37">
        <v>110842.871384</v>
      </c>
      <c r="X439" s="37">
        <v>111338.40483299999</v>
      </c>
      <c r="Y439" s="37">
        <v>115165.59971800001</v>
      </c>
      <c r="Z439" s="37">
        <v>113070.65674800001</v>
      </c>
      <c r="AA439" s="37">
        <v>115469.58934400001</v>
      </c>
      <c r="AB439" s="37">
        <v>111308.24374599999</v>
      </c>
      <c r="AC439" s="37">
        <v>111248.463731</v>
      </c>
      <c r="AD439" s="37">
        <v>110857.58638699997</v>
      </c>
      <c r="AE439" s="37">
        <v>110918.06961700002</v>
      </c>
      <c r="AF439" s="37">
        <v>112667.58324399998</v>
      </c>
      <c r="AG439" s="37">
        <v>113066.97045799998</v>
      </c>
      <c r="AH439" s="37">
        <v>113238.47474500001</v>
      </c>
      <c r="AI439" s="37">
        <v>119181.00034600002</v>
      </c>
      <c r="AJ439" s="37">
        <v>115572.874535</v>
      </c>
      <c r="AK439" s="37">
        <v>114649.84485200001</v>
      </c>
      <c r="AL439" s="37">
        <v>117230.84635000002</v>
      </c>
      <c r="AM439" s="37">
        <v>116516.03380799999</v>
      </c>
      <c r="AN439" s="37">
        <v>115650.783066</v>
      </c>
      <c r="AO439" s="37">
        <v>115674.510083</v>
      </c>
      <c r="AP439" s="37">
        <v>118421.35636399998</v>
      </c>
      <c r="AQ439" s="37">
        <v>116254.78370800002</v>
      </c>
      <c r="AR439" s="37">
        <v>118811.275306</v>
      </c>
      <c r="AS439" s="37">
        <v>118140.68398999999</v>
      </c>
      <c r="AT439" s="37">
        <v>117394.38417999999</v>
      </c>
      <c r="AU439" s="37">
        <v>122892.437357</v>
      </c>
      <c r="AV439" s="37">
        <v>124579.73764799999</v>
      </c>
      <c r="AW439" s="37">
        <v>125535.89776699999</v>
      </c>
      <c r="AX439" s="37">
        <v>128594.34082399998</v>
      </c>
      <c r="AY439" s="37">
        <v>130222.33936300001</v>
      </c>
      <c r="AZ439" s="37">
        <v>131512.58437599998</v>
      </c>
    </row>
  </sheetData>
  <dataValidations count="1">
    <dataValidation type="list" allowBlank="1" showInputMessage="1" showErrorMessage="1" sqref="A28" xr:uid="{EE36418F-E622-483F-9605-9E333AE6BDEE}">
      <formula1>Bancos</formula1>
    </dataValidation>
  </dataValidations>
  <hyperlinks>
    <hyperlink ref="A2" location="Hoja4!A1" display="MENU INICIAL" xr:uid="{C7E17E80-F3E7-40ED-8F07-8377B47813D1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EDE20-6F5A-435F-9CA5-6F2603AC5652}">
  <sheetPr codeName="Hoja3">
    <tabColor theme="3" tint="0.39997558519241921"/>
  </sheetPr>
  <dimension ref="A1:AZ439"/>
  <sheetViews>
    <sheetView topLeftCell="A103" workbookViewId="0">
      <selection activeCell="B413" sqref="B413:AZ413"/>
    </sheetView>
  </sheetViews>
  <sheetFormatPr baseColWidth="10" defaultRowHeight="15" x14ac:dyDescent="0.25"/>
  <cols>
    <col min="1" max="1" width="78" customWidth="1"/>
  </cols>
  <sheetData>
    <row r="1" spans="1:52" ht="15.75" x14ac:dyDescent="0.3">
      <c r="A1" s="1" t="s">
        <v>0</v>
      </c>
      <c r="B1" s="9">
        <v>42887</v>
      </c>
      <c r="C1" s="9">
        <v>42917</v>
      </c>
      <c r="D1" s="9">
        <v>42948</v>
      </c>
      <c r="E1" s="9">
        <v>42979</v>
      </c>
      <c r="F1" s="9">
        <v>43009</v>
      </c>
      <c r="G1" s="9">
        <v>43040</v>
      </c>
      <c r="H1" s="9">
        <v>43070</v>
      </c>
      <c r="I1" s="9">
        <v>43101</v>
      </c>
      <c r="J1" s="9">
        <v>43132</v>
      </c>
      <c r="K1" s="9">
        <v>43160</v>
      </c>
      <c r="L1" s="9">
        <v>43191</v>
      </c>
      <c r="M1" s="9">
        <v>43221</v>
      </c>
      <c r="N1" s="9">
        <v>43252</v>
      </c>
      <c r="O1" s="9">
        <v>43282</v>
      </c>
      <c r="P1" s="9">
        <v>43313</v>
      </c>
      <c r="Q1" s="9">
        <v>43344</v>
      </c>
      <c r="R1" s="9">
        <v>43374</v>
      </c>
      <c r="S1" s="9">
        <v>43405</v>
      </c>
      <c r="T1" s="9">
        <v>43435</v>
      </c>
      <c r="U1" s="9">
        <v>43466</v>
      </c>
      <c r="V1" s="9">
        <v>43497</v>
      </c>
      <c r="W1" s="9">
        <v>43525</v>
      </c>
      <c r="X1" s="9">
        <v>43556</v>
      </c>
      <c r="Y1" s="9">
        <v>43586</v>
      </c>
      <c r="Z1" s="9">
        <v>43617</v>
      </c>
      <c r="AA1" s="9">
        <v>43647</v>
      </c>
      <c r="AB1" s="9">
        <v>43678</v>
      </c>
      <c r="AC1" s="9">
        <v>43709</v>
      </c>
      <c r="AD1" s="9">
        <v>43739</v>
      </c>
      <c r="AE1" s="9">
        <v>43770</v>
      </c>
      <c r="AF1" s="9">
        <v>43800</v>
      </c>
      <c r="AG1" s="9">
        <v>43831</v>
      </c>
      <c r="AH1" s="9">
        <v>43862</v>
      </c>
      <c r="AI1" s="9">
        <v>43891</v>
      </c>
      <c r="AJ1" s="9">
        <v>43922</v>
      </c>
      <c r="AK1" s="9">
        <v>43952</v>
      </c>
      <c r="AL1" s="9">
        <v>43983</v>
      </c>
      <c r="AM1" s="9">
        <v>44013</v>
      </c>
      <c r="AN1" s="9">
        <f t="shared" ref="AN1:AZ1" si="0">EDATE(AM1,1)</f>
        <v>44044</v>
      </c>
      <c r="AO1" s="9">
        <f t="shared" si="0"/>
        <v>44075</v>
      </c>
      <c r="AP1" s="9">
        <f t="shared" si="0"/>
        <v>44105</v>
      </c>
      <c r="AQ1" s="9">
        <f t="shared" si="0"/>
        <v>44136</v>
      </c>
      <c r="AR1" s="9">
        <f t="shared" si="0"/>
        <v>44166</v>
      </c>
      <c r="AS1" s="9">
        <f t="shared" si="0"/>
        <v>44197</v>
      </c>
      <c r="AT1" s="9">
        <f t="shared" si="0"/>
        <v>44228</v>
      </c>
      <c r="AU1" s="9">
        <f t="shared" si="0"/>
        <v>44256</v>
      </c>
      <c r="AV1" s="9">
        <f t="shared" si="0"/>
        <v>44287</v>
      </c>
      <c r="AW1" s="9">
        <f t="shared" si="0"/>
        <v>44317</v>
      </c>
      <c r="AX1" s="9">
        <f t="shared" si="0"/>
        <v>44348</v>
      </c>
      <c r="AY1" s="9">
        <f t="shared" si="0"/>
        <v>44378</v>
      </c>
      <c r="AZ1" s="9">
        <f t="shared" si="0"/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>
        <v>1924694.703676</v>
      </c>
      <c r="C3">
        <v>1873606.3562040001</v>
      </c>
      <c r="D3">
        <v>1879347.7116350001</v>
      </c>
      <c r="E3">
        <v>1962725.3806</v>
      </c>
      <c r="F3">
        <v>2026972.311119</v>
      </c>
      <c r="G3">
        <v>1948433.2475330001</v>
      </c>
      <c r="H3">
        <v>1996755.0280549999</v>
      </c>
      <c r="I3">
        <v>1966237.86479</v>
      </c>
      <c r="J3">
        <v>1998073.055408</v>
      </c>
      <c r="K3">
        <v>1988056.4691629999</v>
      </c>
      <c r="L3">
        <v>2028527.246418</v>
      </c>
      <c r="M3">
        <v>2125161.9950629999</v>
      </c>
      <c r="N3">
        <v>2064501.627563</v>
      </c>
      <c r="O3">
        <v>1971243.0453890001</v>
      </c>
      <c r="P3">
        <v>1967101.280397</v>
      </c>
      <c r="Q3">
        <v>1974994.7805669999</v>
      </c>
      <c r="R3">
        <v>2137068.2570750001</v>
      </c>
      <c r="S3">
        <v>2141980.3499830002</v>
      </c>
      <c r="T3">
        <v>2068964.3920160001</v>
      </c>
      <c r="U3">
        <v>1963900.9643890001</v>
      </c>
      <c r="V3">
        <v>1971229.2284589999</v>
      </c>
      <c r="W3">
        <v>2016552.8992329999</v>
      </c>
      <c r="X3">
        <v>2021438.6810989999</v>
      </c>
      <c r="Y3">
        <v>2106369.9472520002</v>
      </c>
      <c r="Z3">
        <v>2106761.7078610002</v>
      </c>
      <c r="AA3">
        <v>2057171.3223929999</v>
      </c>
      <c r="AB3">
        <v>2244243.3144760001</v>
      </c>
      <c r="AC3">
        <v>2078188.0161570001</v>
      </c>
      <c r="AD3">
        <v>2128154.8831679998</v>
      </c>
      <c r="AE3">
        <v>2134115.3384710001</v>
      </c>
      <c r="AF3">
        <v>2130902.972205</v>
      </c>
      <c r="AG3">
        <v>2177192.6811179998</v>
      </c>
      <c r="AH3">
        <v>2275691.7483600001</v>
      </c>
      <c r="AI3">
        <v>2545356.952203</v>
      </c>
      <c r="AJ3">
        <v>2659378.7334139999</v>
      </c>
      <c r="AK3">
        <v>2567445.848305</v>
      </c>
      <c r="AL3">
        <v>2463965.2842930001</v>
      </c>
      <c r="AM3">
        <v>2446518.1586290002</v>
      </c>
      <c r="AN3">
        <v>2404115.840566</v>
      </c>
      <c r="AO3">
        <v>2453209.0334419999</v>
      </c>
      <c r="AP3">
        <v>2481293.1214930001</v>
      </c>
      <c r="AQ3">
        <v>2574425.654697</v>
      </c>
      <c r="AR3">
        <v>2443353.1432190002</v>
      </c>
      <c r="AS3">
        <v>2495227.3779389998</v>
      </c>
      <c r="AT3">
        <v>2467277.8363640001</v>
      </c>
      <c r="AU3">
        <v>2413968.8312860001</v>
      </c>
      <c r="AV3">
        <v>2463995.5239039999</v>
      </c>
      <c r="AW3">
        <v>2535284.5270469999</v>
      </c>
      <c r="AX3">
        <v>2495547.9676720002</v>
      </c>
      <c r="AY3">
        <v>2492456.0035760002</v>
      </c>
      <c r="AZ3">
        <v>2481459.2913480001</v>
      </c>
    </row>
    <row r="4" spans="1:52" ht="15.75" x14ac:dyDescent="0.3">
      <c r="A4" s="3" t="s">
        <v>3</v>
      </c>
      <c r="B4">
        <v>181524.00012700001</v>
      </c>
      <c r="C4">
        <v>202805.63372499999</v>
      </c>
      <c r="D4">
        <v>172200.74654699999</v>
      </c>
      <c r="E4">
        <v>243708.60299700001</v>
      </c>
      <c r="F4">
        <v>251466.11861400001</v>
      </c>
      <c r="G4">
        <v>216190.85941</v>
      </c>
      <c r="H4">
        <v>230510.655845</v>
      </c>
      <c r="I4">
        <v>185253.168489</v>
      </c>
      <c r="J4">
        <v>173327.31935599999</v>
      </c>
      <c r="K4">
        <v>198271.86545499999</v>
      </c>
      <c r="L4">
        <v>200676.343311</v>
      </c>
      <c r="M4">
        <v>209547.61582100001</v>
      </c>
      <c r="N4">
        <v>166136.17006400001</v>
      </c>
      <c r="O4">
        <v>182152.974254</v>
      </c>
      <c r="P4">
        <v>161601.899806</v>
      </c>
      <c r="Q4">
        <v>146961.40867199999</v>
      </c>
      <c r="R4">
        <v>170780.35647200001</v>
      </c>
      <c r="S4">
        <v>171919.018526</v>
      </c>
      <c r="T4">
        <v>242729.90928299999</v>
      </c>
      <c r="U4">
        <v>190170.54255300001</v>
      </c>
      <c r="V4">
        <v>194557.071563</v>
      </c>
      <c r="W4">
        <v>211240.498372</v>
      </c>
      <c r="X4">
        <v>187615.06580499999</v>
      </c>
      <c r="Y4">
        <v>214107.504663</v>
      </c>
      <c r="Z4">
        <v>234389.307787</v>
      </c>
      <c r="AA4">
        <v>159760.822938</v>
      </c>
      <c r="AB4">
        <v>286246.26013900002</v>
      </c>
      <c r="AC4">
        <v>178048.39403200001</v>
      </c>
      <c r="AD4">
        <v>233995.33275100001</v>
      </c>
      <c r="AE4">
        <v>199779.514303</v>
      </c>
      <c r="AF4">
        <v>165923.74067699999</v>
      </c>
      <c r="AG4">
        <v>179468.433578</v>
      </c>
      <c r="AH4">
        <v>229827.302903</v>
      </c>
      <c r="AI4">
        <v>176644.34627000001</v>
      </c>
      <c r="AJ4">
        <v>262432.83661599999</v>
      </c>
      <c r="AK4">
        <v>256147.06262499999</v>
      </c>
      <c r="AL4">
        <v>206529.56774699999</v>
      </c>
      <c r="AM4">
        <v>243318.346999</v>
      </c>
      <c r="AN4">
        <v>227781.28504799999</v>
      </c>
      <c r="AO4">
        <v>243428.827781</v>
      </c>
      <c r="AP4">
        <v>272598.76050099998</v>
      </c>
      <c r="AQ4">
        <v>311859.09268399997</v>
      </c>
      <c r="AR4">
        <v>254721.29128500001</v>
      </c>
      <c r="AS4">
        <v>286965.22358200001</v>
      </c>
      <c r="AT4">
        <v>280432.39959599997</v>
      </c>
      <c r="AU4">
        <v>274394.75199100003</v>
      </c>
      <c r="AV4">
        <v>306264.85594500002</v>
      </c>
      <c r="AW4">
        <v>337310.26899900002</v>
      </c>
      <c r="AX4">
        <v>324177.48299400002</v>
      </c>
      <c r="AY4">
        <v>331669.613786</v>
      </c>
      <c r="AZ4">
        <v>333627.27727199998</v>
      </c>
    </row>
    <row r="5" spans="1:52" ht="15.75" x14ac:dyDescent="0.3">
      <c r="A5" s="3" t="s">
        <v>4</v>
      </c>
      <c r="B5">
        <v>43135.380553000003</v>
      </c>
      <c r="C5">
        <v>37925.621255999999</v>
      </c>
      <c r="D5">
        <v>37437.828528999999</v>
      </c>
      <c r="E5">
        <v>36652.294882000002</v>
      </c>
      <c r="F5">
        <v>34850.663604000001</v>
      </c>
      <c r="G5">
        <v>47203.514564999998</v>
      </c>
      <c r="H5">
        <v>56257.287711999998</v>
      </c>
      <c r="I5">
        <v>41863.888949</v>
      </c>
      <c r="J5">
        <v>42241.170887</v>
      </c>
      <c r="K5">
        <v>46414.671079</v>
      </c>
      <c r="L5">
        <v>39259.053570999997</v>
      </c>
      <c r="M5">
        <v>37783.893357000001</v>
      </c>
      <c r="N5">
        <v>38948.834814000002</v>
      </c>
      <c r="O5">
        <v>37344.605379000001</v>
      </c>
      <c r="P5">
        <v>36398.741706000001</v>
      </c>
      <c r="Q5">
        <v>32617.834529</v>
      </c>
      <c r="R5">
        <v>39729.350116000001</v>
      </c>
      <c r="S5">
        <v>41775.343252999999</v>
      </c>
      <c r="T5">
        <v>50098.462767999998</v>
      </c>
      <c r="U5">
        <v>41694.482336000001</v>
      </c>
      <c r="V5">
        <v>39105.204056000002</v>
      </c>
      <c r="W5">
        <v>33507.735755000002</v>
      </c>
      <c r="X5">
        <v>42844.751446000002</v>
      </c>
      <c r="Y5">
        <v>37521.252249999998</v>
      </c>
      <c r="Z5">
        <v>37791.394334999997</v>
      </c>
      <c r="AA5">
        <v>35367.395897000002</v>
      </c>
      <c r="AB5">
        <v>37243.720850999998</v>
      </c>
      <c r="AC5">
        <v>37160.429743000001</v>
      </c>
      <c r="AD5">
        <v>42720.631422999999</v>
      </c>
      <c r="AE5">
        <v>45275.018406000003</v>
      </c>
      <c r="AF5">
        <v>52786.146207999998</v>
      </c>
      <c r="AG5">
        <v>43994.686215000002</v>
      </c>
      <c r="AH5">
        <v>38644.846219999999</v>
      </c>
      <c r="AI5">
        <v>38542.374809000001</v>
      </c>
      <c r="AJ5">
        <v>42643.514743</v>
      </c>
      <c r="AK5">
        <v>41607.203919</v>
      </c>
      <c r="AL5">
        <v>34485.172119000003</v>
      </c>
      <c r="AM5">
        <v>41874.588299000003</v>
      </c>
      <c r="AN5">
        <v>47865.483856999999</v>
      </c>
      <c r="AO5">
        <v>50768.377740000004</v>
      </c>
      <c r="AP5">
        <v>45014.636138000002</v>
      </c>
      <c r="AQ5">
        <v>51760.027261000003</v>
      </c>
      <c r="AR5">
        <v>59969.672874999997</v>
      </c>
      <c r="AS5">
        <v>63892.061268999998</v>
      </c>
      <c r="AT5">
        <v>59357.351794000002</v>
      </c>
      <c r="AU5">
        <v>54602.775222999997</v>
      </c>
      <c r="AV5">
        <v>55255.033796999996</v>
      </c>
      <c r="AW5">
        <v>53397.289904999998</v>
      </c>
      <c r="AX5">
        <v>54007.110907000002</v>
      </c>
      <c r="AY5">
        <v>53303.275098999999</v>
      </c>
      <c r="AZ5">
        <v>54210.664617000002</v>
      </c>
    </row>
    <row r="6" spans="1:52" ht="15.75" x14ac:dyDescent="0.3">
      <c r="A6" s="3" t="s">
        <v>5</v>
      </c>
      <c r="B6">
        <v>-19564.811363000001</v>
      </c>
      <c r="C6">
        <v>105996.007789</v>
      </c>
      <c r="D6">
        <v>-8968.5375519999998</v>
      </c>
      <c r="E6">
        <v>152679.71590000001</v>
      </c>
      <c r="F6">
        <v>68123.152581000002</v>
      </c>
      <c r="G6">
        <v>113152.26832</v>
      </c>
      <c r="H6">
        <v>45742.328139999998</v>
      </c>
      <c r="I6">
        <v>-31734.304525</v>
      </c>
      <c r="J6">
        <v>-17131.961969</v>
      </c>
      <c r="K6">
        <v>8635.8839769999995</v>
      </c>
      <c r="L6">
        <v>34403.811700999999</v>
      </c>
      <c r="M6">
        <v>97548.198029000006</v>
      </c>
      <c r="N6">
        <v>-96957.722947000002</v>
      </c>
      <c r="O6">
        <v>-7395.8170010000003</v>
      </c>
      <c r="P6">
        <v>-31506.965397</v>
      </c>
      <c r="Q6">
        <v>61712.480555000002</v>
      </c>
      <c r="R6">
        <v>70970.598996000001</v>
      </c>
      <c r="S6">
        <v>74955.053029000002</v>
      </c>
      <c r="T6">
        <v>5592.2036879999996</v>
      </c>
      <c r="U6">
        <v>11287.446018000001</v>
      </c>
      <c r="V6">
        <v>-554.97477900000001</v>
      </c>
      <c r="W6">
        <v>-7521.0739190000004</v>
      </c>
      <c r="X6">
        <v>39464.934091000003</v>
      </c>
      <c r="Y6">
        <v>108661.28339300001</v>
      </c>
      <c r="Z6">
        <v>3420.270544</v>
      </c>
      <c r="AA6">
        <v>68856.755659999995</v>
      </c>
      <c r="AB6">
        <v>129563.00595399999</v>
      </c>
      <c r="AC6">
        <v>-18538.230938000001</v>
      </c>
      <c r="AD6">
        <v>-38858.000090000001</v>
      </c>
      <c r="AE6">
        <v>-60178.222558000001</v>
      </c>
      <c r="AF6">
        <v>-12630.189342</v>
      </c>
      <c r="AG6">
        <v>-68707.603277000002</v>
      </c>
      <c r="AH6">
        <v>-25217.147325999998</v>
      </c>
      <c r="AI6">
        <v>-52857.959815000002</v>
      </c>
      <c r="AJ6">
        <v>158331.40830800001</v>
      </c>
      <c r="AK6">
        <v>154192.11125799999</v>
      </c>
      <c r="AL6">
        <v>15597.007530999999</v>
      </c>
      <c r="AM6">
        <v>50992.997929999998</v>
      </c>
      <c r="AN6">
        <v>123189.078505</v>
      </c>
      <c r="AO6">
        <v>31542.184591000001</v>
      </c>
      <c r="AP6">
        <v>22275.166082</v>
      </c>
      <c r="AQ6">
        <v>199039.810364</v>
      </c>
      <c r="AR6">
        <v>128517.93833999999</v>
      </c>
      <c r="AS6">
        <v>159305.16963399999</v>
      </c>
      <c r="AT6">
        <v>162574.33411</v>
      </c>
      <c r="AU6">
        <v>166441.83480400001</v>
      </c>
      <c r="AV6">
        <v>196327.27653199999</v>
      </c>
      <c r="AW6">
        <v>225481.23003100001</v>
      </c>
      <c r="AX6">
        <v>201593.069606</v>
      </c>
      <c r="AY6">
        <v>228754.289082</v>
      </c>
      <c r="AZ6">
        <v>231750.09537600001</v>
      </c>
    </row>
    <row r="7" spans="1:52" ht="15.75" x14ac:dyDescent="0.3">
      <c r="A7" s="3" t="s">
        <v>6</v>
      </c>
      <c r="B7">
        <v>51.513773</v>
      </c>
      <c r="C7">
        <v>150.22259099999999</v>
      </c>
      <c r="D7">
        <v>36.525193999999999</v>
      </c>
      <c r="E7">
        <v>69.351225999999997</v>
      </c>
      <c r="F7">
        <v>48.712963000000002</v>
      </c>
      <c r="G7">
        <v>57.141984000000001</v>
      </c>
      <c r="H7">
        <v>165.586253</v>
      </c>
      <c r="I7">
        <v>106.856234</v>
      </c>
      <c r="J7">
        <v>73.852999999999994</v>
      </c>
      <c r="K7">
        <v>113.499037</v>
      </c>
      <c r="L7">
        <v>231.53341499999999</v>
      </c>
      <c r="M7">
        <v>79.702354</v>
      </c>
      <c r="N7">
        <v>105.583732</v>
      </c>
      <c r="O7">
        <v>96.103464000000002</v>
      </c>
      <c r="P7">
        <v>171.396119</v>
      </c>
      <c r="Q7">
        <v>92.263825999999995</v>
      </c>
      <c r="R7">
        <v>105.500113</v>
      </c>
      <c r="S7">
        <v>139.33944</v>
      </c>
      <c r="T7">
        <v>282.96241500000002</v>
      </c>
      <c r="U7">
        <v>63.478726999999999</v>
      </c>
      <c r="V7">
        <v>74.004417000000004</v>
      </c>
      <c r="W7">
        <v>47.146175999999997</v>
      </c>
      <c r="X7">
        <v>37.344990000000003</v>
      </c>
      <c r="Y7">
        <v>45.371316999999998</v>
      </c>
      <c r="Z7">
        <v>62.104823000000003</v>
      </c>
      <c r="AA7">
        <v>54.256093</v>
      </c>
      <c r="AB7">
        <v>31.967600000000001</v>
      </c>
      <c r="AC7">
        <v>172.217546</v>
      </c>
      <c r="AD7">
        <v>40.863129000000001</v>
      </c>
      <c r="AE7">
        <v>66.27749</v>
      </c>
      <c r="AF7">
        <v>163.87369100000001</v>
      </c>
      <c r="AG7">
        <v>55.331704999999999</v>
      </c>
      <c r="AH7">
        <v>153.13514599999999</v>
      </c>
      <c r="AI7">
        <v>84.679390999999995</v>
      </c>
      <c r="AJ7">
        <v>33.897379000000001</v>
      </c>
      <c r="AK7">
        <v>43.853009999999998</v>
      </c>
      <c r="AL7">
        <v>57.987464000000003</v>
      </c>
      <c r="AM7">
        <v>36.534672</v>
      </c>
      <c r="AN7">
        <v>51.569853000000002</v>
      </c>
      <c r="AO7">
        <v>52.854574999999997</v>
      </c>
      <c r="AP7">
        <v>334.82501200000002</v>
      </c>
      <c r="AQ7">
        <v>36.215057000000002</v>
      </c>
      <c r="AR7">
        <v>36.579447000000002</v>
      </c>
      <c r="AS7">
        <v>29.772518999999999</v>
      </c>
      <c r="AT7">
        <v>68.592799999999997</v>
      </c>
      <c r="AU7">
        <v>33.444971000000002</v>
      </c>
      <c r="AV7">
        <v>26.140412999999999</v>
      </c>
      <c r="AW7">
        <v>30.005614999999999</v>
      </c>
      <c r="AX7">
        <v>29.696414999999998</v>
      </c>
      <c r="AY7">
        <v>28.17548</v>
      </c>
      <c r="AZ7">
        <v>42.059973999999997</v>
      </c>
    </row>
    <row r="8" spans="1:52" ht="15.75" x14ac:dyDescent="0.3">
      <c r="A8" s="3" t="s">
        <v>7</v>
      </c>
      <c r="B8">
        <v>85528.446534999995</v>
      </c>
      <c r="C8">
        <v>0</v>
      </c>
      <c r="D8">
        <v>91376.957722000006</v>
      </c>
      <c r="E8">
        <v>0</v>
      </c>
      <c r="F8">
        <v>92932.005692000006</v>
      </c>
      <c r="G8">
        <v>0</v>
      </c>
      <c r="H8">
        <v>73145.400739000004</v>
      </c>
      <c r="I8">
        <v>101156.032689</v>
      </c>
      <c r="J8">
        <v>91941.289795999997</v>
      </c>
      <c r="K8">
        <v>90345.261262999993</v>
      </c>
      <c r="L8">
        <v>72128.443488000004</v>
      </c>
      <c r="M8">
        <v>0</v>
      </c>
      <c r="N8">
        <v>170184.03302100001</v>
      </c>
      <c r="O8">
        <v>92136.516537000003</v>
      </c>
      <c r="P8">
        <v>99621.371226999996</v>
      </c>
      <c r="Q8">
        <v>0</v>
      </c>
      <c r="R8">
        <v>0</v>
      </c>
      <c r="S8">
        <v>0</v>
      </c>
      <c r="T8">
        <v>125517.416256</v>
      </c>
      <c r="U8">
        <v>79528.548802000005</v>
      </c>
      <c r="V8">
        <v>98677.866171000001</v>
      </c>
      <c r="W8">
        <v>133727.29549300001</v>
      </c>
      <c r="X8">
        <v>47455.687256999998</v>
      </c>
      <c r="Y8">
        <v>0</v>
      </c>
      <c r="Z8">
        <v>106973.932799</v>
      </c>
      <c r="AA8">
        <v>0</v>
      </c>
      <c r="AB8">
        <v>0</v>
      </c>
      <c r="AC8">
        <v>99637.216432000001</v>
      </c>
      <c r="AD8">
        <v>172298.57523399999</v>
      </c>
      <c r="AE8">
        <v>151891.73755399999</v>
      </c>
      <c r="AF8">
        <v>66623.072146000006</v>
      </c>
      <c r="AG8">
        <v>137366.19227699999</v>
      </c>
      <c r="AH8">
        <v>145166.76731600001</v>
      </c>
      <c r="AI8">
        <v>129620.02405000001</v>
      </c>
      <c r="AJ8">
        <v>0</v>
      </c>
      <c r="AK8">
        <v>0</v>
      </c>
      <c r="AL8">
        <v>99268.938123</v>
      </c>
      <c r="AM8">
        <v>88205.699970000001</v>
      </c>
      <c r="AN8">
        <v>0</v>
      </c>
      <c r="AO8">
        <v>103761.756261</v>
      </c>
      <c r="AP8">
        <v>148455.57821400001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ht="15.75" x14ac:dyDescent="0.3">
      <c r="A9" s="3" t="s">
        <v>8</v>
      </c>
      <c r="B9">
        <v>434108.48171899997</v>
      </c>
      <c r="C9">
        <v>410240.02136000001</v>
      </c>
      <c r="D9">
        <v>440421.40109100001</v>
      </c>
      <c r="E9">
        <v>420158.89620900003</v>
      </c>
      <c r="F9">
        <v>470365.550445</v>
      </c>
      <c r="G9">
        <v>416416.44471299998</v>
      </c>
      <c r="H9">
        <v>434211.02756399999</v>
      </c>
      <c r="I9">
        <v>485325.43606500002</v>
      </c>
      <c r="J9">
        <v>471934.17142099998</v>
      </c>
      <c r="K9">
        <v>466370.838606</v>
      </c>
      <c r="L9">
        <v>506784.06449100003</v>
      </c>
      <c r="M9">
        <v>526132.10528699995</v>
      </c>
      <c r="N9">
        <v>486357.982685</v>
      </c>
      <c r="O9">
        <v>423265.20495500002</v>
      </c>
      <c r="P9">
        <v>435713.18084699998</v>
      </c>
      <c r="Q9">
        <v>439742.48394399998</v>
      </c>
      <c r="R9">
        <v>459228.07733499998</v>
      </c>
      <c r="S9">
        <v>475424.94254999998</v>
      </c>
      <c r="T9">
        <v>412978.04564899998</v>
      </c>
      <c r="U9">
        <v>372805.34365699999</v>
      </c>
      <c r="V9">
        <v>397157.774316</v>
      </c>
      <c r="W9">
        <v>420578.23317199998</v>
      </c>
      <c r="X9">
        <v>449261.96482599998</v>
      </c>
      <c r="Y9">
        <v>453494.88067500002</v>
      </c>
      <c r="Z9">
        <v>436538.81028600002</v>
      </c>
      <c r="AA9">
        <v>463045.19936099998</v>
      </c>
      <c r="AB9">
        <v>452475.19235299999</v>
      </c>
      <c r="AC9">
        <v>425231.99819399999</v>
      </c>
      <c r="AD9">
        <v>414547.64250700001</v>
      </c>
      <c r="AE9">
        <v>450824.27225099999</v>
      </c>
      <c r="AF9">
        <v>465755.68151099997</v>
      </c>
      <c r="AG9">
        <v>482418.02188700001</v>
      </c>
      <c r="AH9">
        <v>477798.81326099997</v>
      </c>
      <c r="AI9">
        <v>512028.95241299999</v>
      </c>
      <c r="AJ9">
        <v>542289.51136</v>
      </c>
      <c r="AK9">
        <v>535199.96517700003</v>
      </c>
      <c r="AL9">
        <v>515920.49316800002</v>
      </c>
      <c r="AM9">
        <v>517154.21572400001</v>
      </c>
      <c r="AN9">
        <v>535468.37487399997</v>
      </c>
      <c r="AO9">
        <v>570451.92145699996</v>
      </c>
      <c r="AP9">
        <v>575957.11634199996</v>
      </c>
      <c r="AQ9">
        <v>571138.20846200001</v>
      </c>
      <c r="AR9">
        <v>575739.50392299995</v>
      </c>
      <c r="AS9">
        <v>612324.71154299995</v>
      </c>
      <c r="AT9">
        <v>603529.18406500004</v>
      </c>
      <c r="AU9">
        <v>578969.61160199996</v>
      </c>
      <c r="AV9">
        <v>583338.94715300004</v>
      </c>
      <c r="AW9">
        <v>595167.36962000001</v>
      </c>
      <c r="AX9">
        <v>587857.73664200003</v>
      </c>
      <c r="AY9">
        <v>571802.56513100001</v>
      </c>
      <c r="AZ9">
        <v>583566.17655400001</v>
      </c>
    </row>
    <row r="10" spans="1:52" ht="15.75" x14ac:dyDescent="0.3">
      <c r="A10" s="3" t="s">
        <v>9</v>
      </c>
      <c r="B10">
        <v>34922.361192999997</v>
      </c>
      <c r="C10">
        <v>27784.307104</v>
      </c>
      <c r="D10">
        <v>43744.718412000002</v>
      </c>
      <c r="E10">
        <v>14484.726387999999</v>
      </c>
      <c r="F10">
        <v>19997.956283</v>
      </c>
      <c r="G10">
        <v>26874.886911000001</v>
      </c>
      <c r="H10">
        <v>49309.725802000001</v>
      </c>
      <c r="I10">
        <v>38561.416117000001</v>
      </c>
      <c r="J10">
        <v>66824.640574999998</v>
      </c>
      <c r="K10">
        <v>37162.096565</v>
      </c>
      <c r="L10">
        <v>75371.401698000001</v>
      </c>
      <c r="M10">
        <v>17998.926647</v>
      </c>
      <c r="N10">
        <v>72103.859054999994</v>
      </c>
      <c r="O10">
        <v>32839.559417999997</v>
      </c>
      <c r="P10">
        <v>57325.122240999997</v>
      </c>
      <c r="Q10">
        <v>32387.596298</v>
      </c>
      <c r="R10">
        <v>15569.452434999999</v>
      </c>
      <c r="S10">
        <v>13846.767180999999</v>
      </c>
      <c r="T10">
        <v>19228.727449000002</v>
      </c>
      <c r="U10">
        <v>-11309.329846000001</v>
      </c>
      <c r="V10">
        <v>2830.4837069999999</v>
      </c>
      <c r="W10">
        <v>10839.636027</v>
      </c>
      <c r="X10">
        <v>9902.3841169999996</v>
      </c>
      <c r="Y10">
        <v>19904.091227000001</v>
      </c>
      <c r="Z10">
        <v>-2486.2418510000002</v>
      </c>
      <c r="AA10">
        <v>22560.767145000002</v>
      </c>
      <c r="AB10">
        <v>27242.466624000001</v>
      </c>
      <c r="AC10">
        <v>3200.1677989999998</v>
      </c>
      <c r="AD10">
        <v>9351.3529589999998</v>
      </c>
      <c r="AE10">
        <v>29327.609671999999</v>
      </c>
      <c r="AF10">
        <v>1218.146035</v>
      </c>
      <c r="AG10">
        <v>7434.8491759999997</v>
      </c>
      <c r="AH10">
        <v>6004.5409179999997</v>
      </c>
      <c r="AI10">
        <v>36635.651600999998</v>
      </c>
      <c r="AJ10">
        <v>23933.513638</v>
      </c>
      <c r="AK10">
        <v>37067.803889000003</v>
      </c>
      <c r="AL10">
        <v>22315.601653000002</v>
      </c>
      <c r="AM10">
        <v>9890.390727</v>
      </c>
      <c r="AN10">
        <v>15433.059192000001</v>
      </c>
      <c r="AO10">
        <v>30485.511742999999</v>
      </c>
      <c r="AP10">
        <v>33110.022862999998</v>
      </c>
      <c r="AQ10">
        <v>6853.138989</v>
      </c>
      <c r="AR10">
        <v>33064.245996999998</v>
      </c>
      <c r="AS10">
        <v>3919.7922330000001</v>
      </c>
      <c r="AT10">
        <v>-16361.846353000001</v>
      </c>
      <c r="AU10">
        <v>-11041.245548000001</v>
      </c>
      <c r="AV10">
        <v>164.11696800000001</v>
      </c>
      <c r="AW10">
        <v>3486.3645620000002</v>
      </c>
      <c r="AX10">
        <v>320.94626499999998</v>
      </c>
      <c r="AY10">
        <v>14737.690728</v>
      </c>
      <c r="AZ10">
        <v>11085.250533</v>
      </c>
    </row>
    <row r="11" spans="1:52" ht="15.75" x14ac:dyDescent="0.3">
      <c r="A11" s="3" t="s">
        <v>10</v>
      </c>
      <c r="B11">
        <v>41895.086647999997</v>
      </c>
      <c r="C11">
        <v>41933.946565999999</v>
      </c>
      <c r="D11">
        <v>53705.950846</v>
      </c>
      <c r="E11">
        <v>54280.651997000001</v>
      </c>
      <c r="F11">
        <v>53662.055398999997</v>
      </c>
      <c r="G11">
        <v>57946.944267999999</v>
      </c>
      <c r="H11">
        <v>70716.120725000001</v>
      </c>
      <c r="I11">
        <v>80996.440212999994</v>
      </c>
      <c r="J11">
        <v>80158.459220000004</v>
      </c>
      <c r="K11">
        <v>71888.036988000007</v>
      </c>
      <c r="L11">
        <v>61359.501346999998</v>
      </c>
      <c r="M11">
        <v>54809.443807000003</v>
      </c>
      <c r="N11">
        <v>90921.889240999997</v>
      </c>
      <c r="O11">
        <v>65279.880690999998</v>
      </c>
      <c r="P11">
        <v>75122.345476999995</v>
      </c>
      <c r="Q11">
        <v>76104.458129999999</v>
      </c>
      <c r="R11">
        <v>95717.472085000001</v>
      </c>
      <c r="S11">
        <v>125257.098292</v>
      </c>
      <c r="T11">
        <v>102382.9523</v>
      </c>
      <c r="U11">
        <v>101112.870756</v>
      </c>
      <c r="V11">
        <v>111007.817586</v>
      </c>
      <c r="W11">
        <v>73041.318163999997</v>
      </c>
      <c r="X11">
        <v>80272.387208999993</v>
      </c>
      <c r="Y11">
        <v>73311.204383000004</v>
      </c>
      <c r="Z11">
        <v>97028.848757999993</v>
      </c>
      <c r="AA11">
        <v>93511.340865999999</v>
      </c>
      <c r="AB11">
        <v>92647.333029999994</v>
      </c>
      <c r="AC11">
        <v>94094.816057999997</v>
      </c>
      <c r="AD11">
        <v>90622.240374999994</v>
      </c>
      <c r="AE11">
        <v>110579.037574</v>
      </c>
      <c r="AF11">
        <v>122328.31557000001</v>
      </c>
      <c r="AG11">
        <v>85308.191070999994</v>
      </c>
      <c r="AH11">
        <v>79816.383231</v>
      </c>
      <c r="AI11">
        <v>109574.108568</v>
      </c>
      <c r="AJ11">
        <v>92406.353692999997</v>
      </c>
      <c r="AK11">
        <v>77120.058168999996</v>
      </c>
      <c r="AL11">
        <v>107915.525427</v>
      </c>
      <c r="AM11">
        <v>114512.842414</v>
      </c>
      <c r="AN11">
        <v>138649.309079</v>
      </c>
      <c r="AO11">
        <v>122763.227834</v>
      </c>
      <c r="AP11">
        <v>126163.118042</v>
      </c>
      <c r="AQ11">
        <v>85775.547519999993</v>
      </c>
      <c r="AR11">
        <v>113033.217235</v>
      </c>
      <c r="AS11">
        <v>124873.150111</v>
      </c>
      <c r="AT11">
        <v>155326.13109400001</v>
      </c>
      <c r="AU11">
        <v>138123.21661999999</v>
      </c>
      <c r="AV11">
        <v>80283.190424</v>
      </c>
      <c r="AW11">
        <v>79073.035883000004</v>
      </c>
      <c r="AX11">
        <v>106758.19402900001</v>
      </c>
      <c r="AY11">
        <v>108584.88656699999</v>
      </c>
      <c r="AZ11">
        <v>118309.35897</v>
      </c>
    </row>
    <row r="12" spans="1:52" ht="15.75" x14ac:dyDescent="0.3">
      <c r="A12" s="3" t="s">
        <v>11</v>
      </c>
      <c r="B12">
        <v>127224.34885900001</v>
      </c>
      <c r="C12">
        <v>112529.24275799999</v>
      </c>
      <c r="D12">
        <v>109238.18040300001</v>
      </c>
      <c r="E12">
        <v>108670.68954799999</v>
      </c>
      <c r="F12">
        <v>128500.003989</v>
      </c>
      <c r="G12">
        <v>120000.562324</v>
      </c>
      <c r="H12">
        <v>138843.687061</v>
      </c>
      <c r="I12">
        <v>123629.386419</v>
      </c>
      <c r="J12">
        <v>121189.574083</v>
      </c>
      <c r="K12">
        <v>119352.494171</v>
      </c>
      <c r="L12">
        <v>113364.167736</v>
      </c>
      <c r="M12">
        <v>143402.37940100001</v>
      </c>
      <c r="N12">
        <v>129789.723659</v>
      </c>
      <c r="O12">
        <v>127680.645297</v>
      </c>
      <c r="P12">
        <v>126055.207167</v>
      </c>
      <c r="Q12">
        <v>119612.685317</v>
      </c>
      <c r="R12">
        <v>183838.519658</v>
      </c>
      <c r="S12">
        <v>185555.174329</v>
      </c>
      <c r="T12">
        <v>140098.46888100001</v>
      </c>
      <c r="U12">
        <v>126853.71251899999</v>
      </c>
      <c r="V12">
        <v>117430.104612</v>
      </c>
      <c r="W12">
        <v>110633.933388</v>
      </c>
      <c r="X12">
        <v>116672.35002</v>
      </c>
      <c r="Y12">
        <v>122841.39513</v>
      </c>
      <c r="Z12">
        <v>112966.086645</v>
      </c>
      <c r="AA12">
        <v>123909.97533299999</v>
      </c>
      <c r="AB12">
        <v>152763.447082</v>
      </c>
      <c r="AC12">
        <v>131931.048553</v>
      </c>
      <c r="AD12">
        <v>143240.97466599999</v>
      </c>
      <c r="AE12">
        <v>131152.81604599999</v>
      </c>
      <c r="AF12">
        <v>129607.31241499999</v>
      </c>
      <c r="AG12">
        <v>130416.17506199999</v>
      </c>
      <c r="AH12">
        <v>157925.23239799999</v>
      </c>
      <c r="AI12">
        <v>354490.511513</v>
      </c>
      <c r="AJ12">
        <v>355516.35022800002</v>
      </c>
      <c r="AK12">
        <v>307577.42123199999</v>
      </c>
      <c r="AL12">
        <v>299863.73968100001</v>
      </c>
      <c r="AM12">
        <v>272225.05494599999</v>
      </c>
      <c r="AN12">
        <v>237231.131846</v>
      </c>
      <c r="AO12">
        <v>233834.47481399999</v>
      </c>
      <c r="AP12">
        <v>240947.449826</v>
      </c>
      <c r="AQ12">
        <v>246753.94781799999</v>
      </c>
      <c r="AR12">
        <v>231489.22987800001</v>
      </c>
      <c r="AS12">
        <v>205645.711843</v>
      </c>
      <c r="AT12">
        <v>182658.98401700001</v>
      </c>
      <c r="AU12">
        <v>158043.87890499999</v>
      </c>
      <c r="AV12">
        <v>156874.67306999999</v>
      </c>
      <c r="AW12">
        <v>156541.545021</v>
      </c>
      <c r="AX12">
        <v>146983.706798</v>
      </c>
      <c r="AY12">
        <v>151670.37398500001</v>
      </c>
      <c r="AZ12">
        <v>142398.036616</v>
      </c>
    </row>
    <row r="13" spans="1:52" ht="15.75" x14ac:dyDescent="0.3">
      <c r="A13" s="3" t="s">
        <v>12</v>
      </c>
      <c r="B13">
        <v>1021878.543985</v>
      </c>
      <c r="C13">
        <v>1021179.884439</v>
      </c>
      <c r="D13">
        <v>1028513.788708</v>
      </c>
      <c r="E13">
        <v>1043527.266103</v>
      </c>
      <c r="F13">
        <v>1047926.19187</v>
      </c>
      <c r="G13">
        <v>1049253.6611319999</v>
      </c>
      <c r="H13">
        <v>1052105.9074820001</v>
      </c>
      <c r="I13">
        <v>1044139.78581</v>
      </c>
      <c r="J13">
        <v>1049618.3716150001</v>
      </c>
      <c r="K13">
        <v>1053411.1089359999</v>
      </c>
      <c r="L13">
        <v>1071832.4286420001</v>
      </c>
      <c r="M13">
        <v>1102287.4585140001</v>
      </c>
      <c r="N13">
        <v>1121523.8539239999</v>
      </c>
      <c r="O13">
        <v>1108046.3777979999</v>
      </c>
      <c r="P13">
        <v>1120941.4656779999</v>
      </c>
      <c r="Q13">
        <v>1120203.7063490001</v>
      </c>
      <c r="R13">
        <v>1132353.87084</v>
      </c>
      <c r="S13">
        <v>1137751.5665460001</v>
      </c>
      <c r="T13">
        <v>1136984.6972769999</v>
      </c>
      <c r="U13">
        <v>1135747.128673</v>
      </c>
      <c r="V13">
        <v>1135613.558952</v>
      </c>
      <c r="W13">
        <v>1140655.8324470001</v>
      </c>
      <c r="X13">
        <v>1150546.9088709999</v>
      </c>
      <c r="Y13">
        <v>1158404.6732429999</v>
      </c>
      <c r="Z13">
        <v>1170315.804638</v>
      </c>
      <c r="AA13">
        <v>1167663.1207020001</v>
      </c>
      <c r="AB13">
        <v>1193004.8716140001</v>
      </c>
      <c r="AC13">
        <v>1177692.348064</v>
      </c>
      <c r="AD13">
        <v>1183460.4325890001</v>
      </c>
      <c r="AE13">
        <v>1204592.1980079999</v>
      </c>
      <c r="AF13">
        <v>1213400.7409699999</v>
      </c>
      <c r="AG13">
        <v>1223513.5448660001</v>
      </c>
      <c r="AH13">
        <v>1232502.0462720001</v>
      </c>
      <c r="AI13">
        <v>1309444.5105300001</v>
      </c>
      <c r="AJ13">
        <v>1312773.9083670001</v>
      </c>
      <c r="AK13">
        <v>1291053.2761589999</v>
      </c>
      <c r="AL13">
        <v>1276843.5337060001</v>
      </c>
      <c r="AM13">
        <v>1267908.6774269999</v>
      </c>
      <c r="AN13">
        <v>1254870.2009360001</v>
      </c>
      <c r="AO13">
        <v>1249931.1682899999</v>
      </c>
      <c r="AP13">
        <v>1236918.2457260001</v>
      </c>
      <c r="AQ13">
        <v>1232740.41319</v>
      </c>
      <c r="AR13">
        <v>1208487.664286</v>
      </c>
      <c r="AS13">
        <v>1220075.656194</v>
      </c>
      <c r="AT13">
        <v>1224155.3497289999</v>
      </c>
      <c r="AU13">
        <v>1226004.4234519999</v>
      </c>
      <c r="AV13">
        <v>1224969.8367679999</v>
      </c>
      <c r="AW13">
        <v>1233667.875028</v>
      </c>
      <c r="AX13">
        <v>1233025.298588</v>
      </c>
      <c r="AY13">
        <v>1240858.406619</v>
      </c>
      <c r="AZ13">
        <v>1239818.828793</v>
      </c>
    </row>
    <row r="14" spans="1:52" ht="15.75" x14ac:dyDescent="0.3">
      <c r="A14" s="4" t="s">
        <v>13</v>
      </c>
      <c r="B14">
        <v>587128.42630499997</v>
      </c>
      <c r="C14">
        <v>583775.43703200005</v>
      </c>
      <c r="D14">
        <v>588471.42864599999</v>
      </c>
      <c r="E14">
        <v>602748.90491599997</v>
      </c>
      <c r="F14">
        <v>605168.423221</v>
      </c>
      <c r="G14">
        <v>599975.93040900002</v>
      </c>
      <c r="H14">
        <v>604831.34471199999</v>
      </c>
      <c r="I14">
        <v>595413.45612800005</v>
      </c>
      <c r="J14">
        <v>598526.11163900001</v>
      </c>
      <c r="K14">
        <v>600628.53653899999</v>
      </c>
      <c r="L14">
        <v>616135.75916699995</v>
      </c>
      <c r="M14">
        <v>645229.63428899995</v>
      </c>
      <c r="N14">
        <v>660764.31115700002</v>
      </c>
      <c r="O14">
        <v>646390.51742299995</v>
      </c>
      <c r="P14">
        <v>657115.57007899997</v>
      </c>
      <c r="Q14">
        <v>652378.32190800004</v>
      </c>
      <c r="R14">
        <v>661683.07470600004</v>
      </c>
      <c r="S14">
        <v>660463.366683</v>
      </c>
      <c r="T14">
        <v>658507.96257500001</v>
      </c>
      <c r="U14">
        <v>654163.670193</v>
      </c>
      <c r="V14">
        <v>650656.69712100003</v>
      </c>
      <c r="W14">
        <v>650222.75445400004</v>
      </c>
      <c r="X14">
        <v>656475.59255900001</v>
      </c>
      <c r="Y14">
        <v>659224.88463600003</v>
      </c>
      <c r="Z14">
        <v>665189.43954199995</v>
      </c>
      <c r="AA14">
        <v>658811.83327800001</v>
      </c>
      <c r="AB14">
        <v>678493.74507199996</v>
      </c>
      <c r="AC14">
        <v>659810.61615000002</v>
      </c>
      <c r="AD14">
        <v>660997.01550400001</v>
      </c>
      <c r="AE14">
        <v>673236.18145499995</v>
      </c>
      <c r="AF14">
        <v>684508.98434800003</v>
      </c>
      <c r="AG14">
        <v>693975.75535600004</v>
      </c>
      <c r="AH14">
        <v>702576.50406900002</v>
      </c>
      <c r="AI14">
        <v>780692.23368299997</v>
      </c>
      <c r="AJ14">
        <v>789054.61762200005</v>
      </c>
      <c r="AK14">
        <v>767105.26512899995</v>
      </c>
      <c r="AL14">
        <v>749097.75502899999</v>
      </c>
      <c r="AM14">
        <v>736925.84900000005</v>
      </c>
      <c r="AN14">
        <v>723341.96623400005</v>
      </c>
      <c r="AO14">
        <v>717641.41417799995</v>
      </c>
      <c r="AP14">
        <v>706841.78791099996</v>
      </c>
      <c r="AQ14">
        <v>699319.67637600005</v>
      </c>
      <c r="AR14">
        <v>678571.77861899999</v>
      </c>
      <c r="AS14">
        <v>690957.94622100005</v>
      </c>
      <c r="AT14">
        <v>694494.99036399997</v>
      </c>
      <c r="AU14">
        <v>694679.72332800005</v>
      </c>
      <c r="AV14">
        <v>691917.63728999998</v>
      </c>
      <c r="AW14">
        <v>695838.42877100001</v>
      </c>
      <c r="AX14">
        <v>689816.97173999995</v>
      </c>
      <c r="AY14">
        <v>694319.22359299997</v>
      </c>
      <c r="AZ14">
        <v>689388.41024400003</v>
      </c>
    </row>
    <row r="15" spans="1:52" ht="15.75" x14ac:dyDescent="0.3">
      <c r="A15" s="5" t="s">
        <v>14</v>
      </c>
      <c r="B15">
        <v>432721.55773100001</v>
      </c>
      <c r="C15">
        <v>433805.090715</v>
      </c>
      <c r="D15">
        <v>434487.69842700002</v>
      </c>
      <c r="E15">
        <v>443915.19588000001</v>
      </c>
      <c r="F15">
        <v>449818.20300400001</v>
      </c>
      <c r="G15">
        <v>446752.77263100003</v>
      </c>
      <c r="H15">
        <v>452668.82963400002</v>
      </c>
      <c r="I15">
        <v>444237.06696899998</v>
      </c>
      <c r="J15">
        <v>447834.83614500001</v>
      </c>
      <c r="K15">
        <v>446273.05333800003</v>
      </c>
      <c r="L15">
        <v>459742.92529799999</v>
      </c>
      <c r="M15">
        <v>490495.98512700002</v>
      </c>
      <c r="N15">
        <v>508093.63260900002</v>
      </c>
      <c r="O15">
        <v>492891.21117199998</v>
      </c>
      <c r="P15">
        <v>501958.764837</v>
      </c>
      <c r="Q15">
        <v>492216.94712999999</v>
      </c>
      <c r="R15">
        <v>504626.91121499997</v>
      </c>
      <c r="S15">
        <v>507278.30372199998</v>
      </c>
      <c r="T15">
        <v>498431.34435799997</v>
      </c>
      <c r="U15">
        <v>495740.632293</v>
      </c>
      <c r="V15">
        <v>495829.53445099998</v>
      </c>
      <c r="W15">
        <v>496662.79973199998</v>
      </c>
      <c r="X15">
        <v>500301.705594</v>
      </c>
      <c r="Y15">
        <v>504009.80866899999</v>
      </c>
      <c r="Z15">
        <v>509556.71455999999</v>
      </c>
      <c r="AA15">
        <v>502414.75955999998</v>
      </c>
      <c r="AB15">
        <v>517459.83976</v>
      </c>
      <c r="AC15">
        <v>505878.70999100001</v>
      </c>
      <c r="AD15">
        <v>505030.64806199999</v>
      </c>
      <c r="AE15">
        <v>511093.428663</v>
      </c>
      <c r="AF15">
        <v>507622.07641600003</v>
      </c>
      <c r="AG15">
        <v>517374.27089300001</v>
      </c>
      <c r="AH15">
        <v>526562.84302000003</v>
      </c>
      <c r="AI15">
        <v>593575.35710999998</v>
      </c>
      <c r="AJ15">
        <v>602400.71611499996</v>
      </c>
      <c r="AK15">
        <v>580279.44655700005</v>
      </c>
      <c r="AL15">
        <v>570758.32436500001</v>
      </c>
      <c r="AM15">
        <v>559396.53130399995</v>
      </c>
      <c r="AN15">
        <v>548355.12240200001</v>
      </c>
      <c r="AO15">
        <v>534926.30780399998</v>
      </c>
      <c r="AP15">
        <v>525031.75237</v>
      </c>
      <c r="AQ15">
        <v>513528.44283900002</v>
      </c>
      <c r="AR15">
        <v>488877.82800199999</v>
      </c>
      <c r="AS15">
        <v>497715.95885499998</v>
      </c>
      <c r="AT15">
        <v>501906.97960399999</v>
      </c>
      <c r="AU15">
        <v>496702.12619899999</v>
      </c>
      <c r="AV15">
        <v>493779.76781200001</v>
      </c>
      <c r="AW15">
        <v>499356.31816600001</v>
      </c>
      <c r="AX15">
        <v>499067.88920699997</v>
      </c>
      <c r="AY15">
        <v>501531.18113099999</v>
      </c>
      <c r="AZ15">
        <v>499782.31745999999</v>
      </c>
    </row>
    <row r="16" spans="1:52" ht="15.75" x14ac:dyDescent="0.3">
      <c r="A16" s="5" t="s">
        <v>15</v>
      </c>
      <c r="B16">
        <v>54369.328487999999</v>
      </c>
      <c r="C16">
        <v>51077.968588999996</v>
      </c>
      <c r="D16">
        <v>50849.340329999999</v>
      </c>
      <c r="E16">
        <v>54752.762871999999</v>
      </c>
      <c r="F16">
        <v>48860.920978000002</v>
      </c>
      <c r="G16">
        <v>49751.727225000002</v>
      </c>
      <c r="H16">
        <v>52787.569584999997</v>
      </c>
      <c r="I16">
        <v>53964.296281000003</v>
      </c>
      <c r="J16">
        <v>54307.072744999998</v>
      </c>
      <c r="K16">
        <v>49791.915251999999</v>
      </c>
      <c r="L16">
        <v>56321.712152</v>
      </c>
      <c r="M16">
        <v>60443.865822</v>
      </c>
      <c r="N16">
        <v>54654.638293999997</v>
      </c>
      <c r="O16">
        <v>51449.601966000002</v>
      </c>
      <c r="P16">
        <v>55032.187962000004</v>
      </c>
      <c r="Q16">
        <v>51637.773772</v>
      </c>
      <c r="R16">
        <v>54095.487093999996</v>
      </c>
      <c r="S16">
        <v>53298.775519000003</v>
      </c>
      <c r="T16">
        <v>50352.974773000002</v>
      </c>
      <c r="U16">
        <v>53144.996652000002</v>
      </c>
      <c r="V16">
        <v>55064.782851999997</v>
      </c>
      <c r="W16">
        <v>52455.074256</v>
      </c>
      <c r="X16">
        <v>58944.174368</v>
      </c>
      <c r="Y16">
        <v>53820.494143000004</v>
      </c>
      <c r="Z16">
        <v>54755.531743</v>
      </c>
      <c r="AA16">
        <v>49689.129124999999</v>
      </c>
      <c r="AB16">
        <v>54340.206019999998</v>
      </c>
      <c r="AC16">
        <v>50743.895130999997</v>
      </c>
      <c r="AD16">
        <v>51538.380363999997</v>
      </c>
      <c r="AE16">
        <v>50319.482690999997</v>
      </c>
      <c r="AF16">
        <v>50959.230169000002</v>
      </c>
      <c r="AG16">
        <v>56067.999693999998</v>
      </c>
      <c r="AH16">
        <v>56521.907380999997</v>
      </c>
      <c r="AI16">
        <v>71620.483036999998</v>
      </c>
      <c r="AJ16">
        <v>72183.505275000003</v>
      </c>
      <c r="AK16">
        <v>68369.722666000001</v>
      </c>
      <c r="AL16">
        <v>60753.914001999998</v>
      </c>
      <c r="AM16">
        <v>58152.524941000003</v>
      </c>
      <c r="AN16">
        <v>53884.710894000003</v>
      </c>
      <c r="AO16">
        <v>48354.319990999997</v>
      </c>
      <c r="AP16">
        <v>51326.792155000003</v>
      </c>
      <c r="AQ16">
        <v>46133.898825999997</v>
      </c>
      <c r="AR16">
        <v>46488.499724000001</v>
      </c>
      <c r="AS16">
        <v>50718.549347</v>
      </c>
      <c r="AT16">
        <v>48446.445654000003</v>
      </c>
      <c r="AU16">
        <v>49643.401415</v>
      </c>
      <c r="AV16">
        <v>48015.778083999998</v>
      </c>
      <c r="AW16">
        <v>47333.824009000004</v>
      </c>
      <c r="AX16">
        <v>43981.772448000003</v>
      </c>
      <c r="AY16">
        <v>43446.854670000001</v>
      </c>
      <c r="AZ16">
        <v>43782.332045000003</v>
      </c>
    </row>
    <row r="17" spans="1:52" ht="15.75" x14ac:dyDescent="0.3">
      <c r="A17" s="5" t="s">
        <v>16</v>
      </c>
      <c r="B17">
        <v>6714.6472229999999</v>
      </c>
      <c r="C17">
        <v>6177.9682919999996</v>
      </c>
      <c r="D17">
        <v>6170.3433489999998</v>
      </c>
      <c r="E17">
        <v>5909.8165339999996</v>
      </c>
      <c r="F17">
        <v>5864.1194809999997</v>
      </c>
      <c r="G17">
        <v>6420.8411400000005</v>
      </c>
      <c r="H17">
        <v>7008.9542030000002</v>
      </c>
      <c r="I17">
        <v>6196.1408890000002</v>
      </c>
      <c r="J17">
        <v>5948.5100229999998</v>
      </c>
      <c r="K17">
        <v>6062.2469430000001</v>
      </c>
      <c r="L17">
        <v>6242.6715999999997</v>
      </c>
      <c r="M17">
        <v>6965.0819789999996</v>
      </c>
      <c r="N17">
        <v>7947.3962689999998</v>
      </c>
      <c r="O17">
        <v>7664.0091929999999</v>
      </c>
      <c r="P17">
        <v>7598.7036740000003</v>
      </c>
      <c r="Q17">
        <v>7600.7228940000005</v>
      </c>
      <c r="R17">
        <v>7809.1398250000002</v>
      </c>
      <c r="S17">
        <v>7640.0505110000004</v>
      </c>
      <c r="T17">
        <v>8014.7812480000002</v>
      </c>
      <c r="U17">
        <v>7738.5952500000003</v>
      </c>
      <c r="V17">
        <v>7702.9077029999999</v>
      </c>
      <c r="W17">
        <v>7691.6767060000002</v>
      </c>
      <c r="X17">
        <v>7075.3470639999996</v>
      </c>
      <c r="Y17">
        <v>7553.5947150000002</v>
      </c>
      <c r="Z17">
        <v>7706.1998519999997</v>
      </c>
      <c r="AA17">
        <v>7215.1866010000003</v>
      </c>
      <c r="AB17">
        <v>7224.4118639999997</v>
      </c>
      <c r="AC17">
        <v>7048.788063</v>
      </c>
      <c r="AD17">
        <v>6895.5570280000002</v>
      </c>
      <c r="AE17">
        <v>7534.275071</v>
      </c>
      <c r="AF17">
        <v>7705.7502379999996</v>
      </c>
      <c r="AG17">
        <v>7461.9457590000002</v>
      </c>
      <c r="AH17">
        <v>7401.1161689999999</v>
      </c>
      <c r="AI17">
        <v>7547.3791670000001</v>
      </c>
      <c r="AJ17">
        <v>8000.2378689999996</v>
      </c>
      <c r="AK17">
        <v>7807.6208120000001</v>
      </c>
      <c r="AL17">
        <v>7904.0270250000003</v>
      </c>
      <c r="AM17">
        <v>7999.6177090000001</v>
      </c>
      <c r="AN17">
        <v>7940.3723760000003</v>
      </c>
      <c r="AO17">
        <v>8323.5471219999999</v>
      </c>
      <c r="AP17">
        <v>8155.945479</v>
      </c>
      <c r="AQ17">
        <v>8164.5392270000002</v>
      </c>
      <c r="AR17">
        <v>7844.9970009999997</v>
      </c>
      <c r="AS17">
        <v>7618.1229530000001</v>
      </c>
      <c r="AT17">
        <v>7339.6494560000001</v>
      </c>
      <c r="AU17">
        <v>6817.893274</v>
      </c>
      <c r="AV17">
        <v>6552.9459509999997</v>
      </c>
      <c r="AW17">
        <v>7102.5465729999996</v>
      </c>
      <c r="AX17">
        <v>7310.2433110000002</v>
      </c>
      <c r="AY17">
        <v>7506.1733329999997</v>
      </c>
      <c r="AZ17">
        <v>7190.5106020000003</v>
      </c>
    </row>
    <row r="18" spans="1:52" ht="15.75" x14ac:dyDescent="0.3">
      <c r="A18" s="5" t="s">
        <v>17</v>
      </c>
      <c r="B18">
        <v>12983.009045000001</v>
      </c>
      <c r="C18">
        <v>12867.335080999999</v>
      </c>
      <c r="D18">
        <v>13332.531518</v>
      </c>
      <c r="E18">
        <v>13616.577647</v>
      </c>
      <c r="F18">
        <v>13665.747937</v>
      </c>
      <c r="G18">
        <v>13801.085375000001</v>
      </c>
      <c r="H18">
        <v>13534.485838000001</v>
      </c>
      <c r="I18">
        <v>13754.314198</v>
      </c>
      <c r="J18">
        <v>13620.895235</v>
      </c>
      <c r="K18">
        <v>13740.440302000001</v>
      </c>
      <c r="L18">
        <v>13467.185590999999</v>
      </c>
      <c r="M18">
        <v>13821.51967</v>
      </c>
      <c r="N18">
        <v>14418.148788</v>
      </c>
      <c r="O18">
        <v>14566.788774000001</v>
      </c>
      <c r="P18">
        <v>14816.54268</v>
      </c>
      <c r="Q18">
        <v>14730.53535</v>
      </c>
      <c r="R18">
        <v>15014.545604000001</v>
      </c>
      <c r="S18">
        <v>15029.199284</v>
      </c>
      <c r="T18">
        <v>14891.515546000001</v>
      </c>
      <c r="U18">
        <v>15310.215408</v>
      </c>
      <c r="V18">
        <v>15492.410228000001</v>
      </c>
      <c r="W18">
        <v>15886.000443000001</v>
      </c>
      <c r="X18">
        <v>16414.694353999999</v>
      </c>
      <c r="Y18">
        <v>16460.586598000002</v>
      </c>
      <c r="Z18">
        <v>16860.597959999999</v>
      </c>
      <c r="AA18">
        <v>16798.028498</v>
      </c>
      <c r="AB18">
        <v>17134.556183000001</v>
      </c>
      <c r="AC18">
        <v>17634.529700999999</v>
      </c>
      <c r="AD18">
        <v>16815.013165</v>
      </c>
      <c r="AE18">
        <v>17115.552914</v>
      </c>
      <c r="AF18">
        <v>17314.548169000002</v>
      </c>
      <c r="AG18">
        <v>17588.47968</v>
      </c>
      <c r="AH18">
        <v>18205.247984000001</v>
      </c>
      <c r="AI18">
        <v>18943.745772999999</v>
      </c>
      <c r="AJ18">
        <v>19151.02303</v>
      </c>
      <c r="AK18">
        <v>18851.104629000001</v>
      </c>
      <c r="AL18">
        <v>18611.869419999999</v>
      </c>
      <c r="AM18">
        <v>18473.085085999999</v>
      </c>
      <c r="AN18">
        <v>18439.119943999998</v>
      </c>
      <c r="AO18">
        <v>18372.096361</v>
      </c>
      <c r="AP18">
        <v>18392.652509</v>
      </c>
      <c r="AQ18">
        <v>18151.291673</v>
      </c>
      <c r="AR18">
        <v>17647.632111999999</v>
      </c>
      <c r="AS18">
        <v>17498.039014000002</v>
      </c>
      <c r="AT18">
        <v>17201.293237000002</v>
      </c>
      <c r="AU18">
        <v>17322.317631999998</v>
      </c>
      <c r="AV18">
        <v>17323.911875000002</v>
      </c>
      <c r="AW18">
        <v>17237.267552000001</v>
      </c>
      <c r="AX18">
        <v>17449.248953999999</v>
      </c>
      <c r="AY18">
        <v>17724.375066000001</v>
      </c>
      <c r="AZ18">
        <v>17963.01973</v>
      </c>
    </row>
    <row r="19" spans="1:52" ht="15.75" x14ac:dyDescent="0.3">
      <c r="A19" s="5" t="s">
        <v>18</v>
      </c>
      <c r="B19">
        <v>22133.847247000002</v>
      </c>
      <c r="C19">
        <v>23001.865854</v>
      </c>
      <c r="D19">
        <v>23047.065525999998</v>
      </c>
      <c r="E19">
        <v>22548.175068</v>
      </c>
      <c r="F19">
        <v>23020.848184999999</v>
      </c>
      <c r="G19">
        <v>25321.478327000001</v>
      </c>
      <c r="H19">
        <v>26083.994358</v>
      </c>
      <c r="I19">
        <v>25718.686561999999</v>
      </c>
      <c r="J19">
        <v>25681.702996</v>
      </c>
      <c r="K19">
        <v>25828.631139000001</v>
      </c>
      <c r="L19">
        <v>22696.812721999999</v>
      </c>
      <c r="M19">
        <v>22142.440705000001</v>
      </c>
      <c r="N19">
        <v>24703.214036000001</v>
      </c>
      <c r="O19">
        <v>23978.823445000002</v>
      </c>
      <c r="P19">
        <v>23094.577729000001</v>
      </c>
      <c r="Q19">
        <v>21354.750369000001</v>
      </c>
      <c r="R19">
        <v>20456.604039000002</v>
      </c>
      <c r="S19">
        <v>21031.140335</v>
      </c>
      <c r="T19">
        <v>23472.454999000001</v>
      </c>
      <c r="U19">
        <v>22487.089533999999</v>
      </c>
      <c r="V19">
        <v>22132.516586000002</v>
      </c>
      <c r="W19">
        <v>22148.425353999999</v>
      </c>
      <c r="X19">
        <v>20356.086831000001</v>
      </c>
      <c r="Y19">
        <v>20851.878116</v>
      </c>
      <c r="Z19">
        <v>22502.206601999998</v>
      </c>
      <c r="AA19">
        <v>21591.272825</v>
      </c>
      <c r="AB19">
        <v>21998.123016000001</v>
      </c>
      <c r="AC19">
        <v>21755.242140999999</v>
      </c>
      <c r="AD19">
        <v>20811.123798000001</v>
      </c>
      <c r="AE19">
        <v>21209.775184999999</v>
      </c>
      <c r="AF19">
        <v>23264.785188000002</v>
      </c>
      <c r="AG19">
        <v>23444.944179999999</v>
      </c>
      <c r="AH19">
        <v>22947.574218999998</v>
      </c>
      <c r="AI19">
        <v>25236.546547999998</v>
      </c>
      <c r="AJ19">
        <v>23241.871743</v>
      </c>
      <c r="AK19">
        <v>21667.219764000001</v>
      </c>
      <c r="AL19">
        <v>21310.181892000001</v>
      </c>
      <c r="AM19">
        <v>22191.768926000001</v>
      </c>
      <c r="AN19">
        <v>20831.333336</v>
      </c>
      <c r="AO19">
        <v>22826.736817000001</v>
      </c>
      <c r="AP19">
        <v>21974.767285000002</v>
      </c>
      <c r="AQ19">
        <v>22332.942991</v>
      </c>
      <c r="AR19">
        <v>23938.293801</v>
      </c>
      <c r="AS19">
        <v>24223.905499</v>
      </c>
      <c r="AT19">
        <v>24339.970874999999</v>
      </c>
      <c r="AU19">
        <v>23396.290847</v>
      </c>
      <c r="AV19">
        <v>22901.620734</v>
      </c>
      <c r="AW19">
        <v>23968.742913999999</v>
      </c>
      <c r="AX19">
        <v>27138.564501000001</v>
      </c>
      <c r="AY19">
        <v>27697.100992</v>
      </c>
      <c r="AZ19">
        <v>27490.225108999999</v>
      </c>
    </row>
    <row r="20" spans="1:52" ht="15.75" x14ac:dyDescent="0.3">
      <c r="A20" s="5" t="s">
        <v>19</v>
      </c>
      <c r="B20">
        <v>2854.4479270000002</v>
      </c>
      <c r="C20">
        <v>2833.433035</v>
      </c>
      <c r="D20">
        <v>2789.4309400000002</v>
      </c>
      <c r="E20">
        <v>2777.8382099999999</v>
      </c>
      <c r="F20">
        <v>2662.1463210000002</v>
      </c>
      <c r="G20">
        <v>2651.2644890000001</v>
      </c>
      <c r="H20">
        <v>2725.7956669999999</v>
      </c>
      <c r="I20">
        <v>2700.5803230000001</v>
      </c>
      <c r="J20">
        <v>2812.144585</v>
      </c>
      <c r="K20">
        <v>2866.4504080000002</v>
      </c>
      <c r="L20">
        <v>2866.144648</v>
      </c>
      <c r="M20">
        <v>2904.6196650000002</v>
      </c>
      <c r="N20">
        <v>2964.577554</v>
      </c>
      <c r="O20">
        <v>2911.2521940000001</v>
      </c>
      <c r="P20">
        <v>3012.806611</v>
      </c>
      <c r="Q20">
        <v>3268.29367</v>
      </c>
      <c r="R20">
        <v>3354.5713110000002</v>
      </c>
      <c r="S20">
        <v>3335.1801180000002</v>
      </c>
      <c r="T20">
        <v>3245.3732620000001</v>
      </c>
      <c r="U20">
        <v>3135.726991</v>
      </c>
      <c r="V20">
        <v>3264.136184</v>
      </c>
      <c r="W20">
        <v>3377.1309379999998</v>
      </c>
      <c r="X20">
        <v>3315.714555</v>
      </c>
      <c r="Y20">
        <v>3513.5016000000001</v>
      </c>
      <c r="Z20">
        <v>3755.8006839999998</v>
      </c>
      <c r="AA20">
        <v>3847.041373</v>
      </c>
      <c r="AB20">
        <v>3905.99548</v>
      </c>
      <c r="AC20">
        <v>3789.4461590000001</v>
      </c>
      <c r="AD20">
        <v>3781.0661260000002</v>
      </c>
      <c r="AE20">
        <v>3759.0331110000002</v>
      </c>
      <c r="AF20">
        <v>3628.5172619999998</v>
      </c>
      <c r="AG20">
        <v>3574.6842259999999</v>
      </c>
      <c r="AH20">
        <v>3609.912503</v>
      </c>
      <c r="AI20">
        <v>5489.9068889999999</v>
      </c>
      <c r="AJ20">
        <v>5746.2603950000002</v>
      </c>
      <c r="AK20">
        <v>5305.0183390000002</v>
      </c>
      <c r="AL20">
        <v>5167.3948769999997</v>
      </c>
      <c r="AM20">
        <v>4845.3661760000005</v>
      </c>
      <c r="AN20">
        <v>4587.3094529999998</v>
      </c>
      <c r="AO20">
        <v>4415.7591689999999</v>
      </c>
      <c r="AP20">
        <v>4197.710239</v>
      </c>
      <c r="AQ20">
        <v>4761.7527090000003</v>
      </c>
      <c r="AR20">
        <v>4515.8051400000004</v>
      </c>
      <c r="AS20">
        <v>4420.2279769999996</v>
      </c>
      <c r="AT20">
        <v>4344.0746449999997</v>
      </c>
      <c r="AU20">
        <v>4168.6163219999999</v>
      </c>
      <c r="AV20">
        <v>3835.2136399999999</v>
      </c>
      <c r="AW20">
        <v>3684.1490880000001</v>
      </c>
      <c r="AX20">
        <v>3567.7769010000002</v>
      </c>
      <c r="AY20">
        <v>3456.1666690000002</v>
      </c>
      <c r="AZ20">
        <v>3411.9999769999999</v>
      </c>
    </row>
    <row r="21" spans="1:52" ht="15.75" x14ac:dyDescent="0.3">
      <c r="A21" s="5" t="s">
        <v>20</v>
      </c>
      <c r="B21">
        <v>5.254E-3</v>
      </c>
      <c r="C21">
        <v>5.3080000000000002E-3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5.75" x14ac:dyDescent="0.3">
      <c r="A22" s="5" t="s">
        <v>21</v>
      </c>
      <c r="B22">
        <v>20423.066618000001</v>
      </c>
      <c r="C22">
        <v>20140.456314999999</v>
      </c>
      <c r="D22">
        <v>20359.088050999999</v>
      </c>
      <c r="E22">
        <v>20672.634748</v>
      </c>
      <c r="F22">
        <v>20694.253938000002</v>
      </c>
      <c r="G22">
        <v>20331.942060000001</v>
      </c>
      <c r="H22">
        <v>20975.151408000002</v>
      </c>
      <c r="I22">
        <v>19956.038659999998</v>
      </c>
      <c r="J22">
        <v>20137.644719</v>
      </c>
      <c r="K22">
        <v>19998.320417999999</v>
      </c>
      <c r="L22">
        <v>20373.470563999999</v>
      </c>
      <c r="M22">
        <v>21386.848489</v>
      </c>
      <c r="N22">
        <v>23824.888475</v>
      </c>
      <c r="O22">
        <v>23134.220466999999</v>
      </c>
      <c r="P22">
        <v>22166.072894000001</v>
      </c>
      <c r="Q22">
        <v>22135.004422999998</v>
      </c>
      <c r="R22">
        <v>23406.643431</v>
      </c>
      <c r="S22">
        <v>23263.072741</v>
      </c>
      <c r="T22">
        <v>22055.938290999999</v>
      </c>
      <c r="U22">
        <v>21568.437811</v>
      </c>
      <c r="V22">
        <v>21765.487346999998</v>
      </c>
      <c r="W22">
        <v>22077.855943999999</v>
      </c>
      <c r="X22">
        <v>21332.541348999999</v>
      </c>
      <c r="Y22">
        <v>23920.213264000002</v>
      </c>
      <c r="Z22">
        <v>23412.106162</v>
      </c>
      <c r="AA22">
        <v>23360.807649999999</v>
      </c>
      <c r="AB22">
        <v>24161.413965</v>
      </c>
      <c r="AC22">
        <v>24798.887976000002</v>
      </c>
      <c r="AD22">
        <v>24281.594018</v>
      </c>
      <c r="AE22">
        <v>25603.447402999998</v>
      </c>
      <c r="AF22">
        <v>24664.701969999998</v>
      </c>
      <c r="AG22">
        <v>24898.621648</v>
      </c>
      <c r="AH22">
        <v>25930.26397</v>
      </c>
      <c r="AI22">
        <v>30411.304649000002</v>
      </c>
      <c r="AJ22">
        <v>29818.012907</v>
      </c>
      <c r="AK22">
        <v>28875.773878</v>
      </c>
      <c r="AL22">
        <v>29507.468011000001</v>
      </c>
      <c r="AM22">
        <v>28539.879067999998</v>
      </c>
      <c r="AN22">
        <v>28724.680746000002</v>
      </c>
      <c r="AO22">
        <v>28984.472438000001</v>
      </c>
      <c r="AP22">
        <v>28064.023842999999</v>
      </c>
      <c r="AQ22">
        <v>27949.111222</v>
      </c>
      <c r="AR22">
        <v>27956.802226</v>
      </c>
      <c r="AS22">
        <v>28202.686700999999</v>
      </c>
      <c r="AT22">
        <v>28859.52836</v>
      </c>
      <c r="AU22">
        <v>28253.180633</v>
      </c>
      <c r="AV22">
        <v>27936.266853000001</v>
      </c>
      <c r="AW22">
        <v>27715.760475999999</v>
      </c>
      <c r="AX22">
        <v>26532.329798999999</v>
      </c>
      <c r="AY22">
        <v>26746.219880000001</v>
      </c>
      <c r="AZ22">
        <v>27935.054124999999</v>
      </c>
    </row>
    <row r="23" spans="1:52" ht="15.75" x14ac:dyDescent="0.3">
      <c r="A23" s="5" t="s">
        <v>22</v>
      </c>
      <c r="B23">
        <v>313243.20592899999</v>
      </c>
      <c r="C23">
        <v>317706.05824099999</v>
      </c>
      <c r="D23">
        <v>317939.898713</v>
      </c>
      <c r="E23">
        <v>323637.390801</v>
      </c>
      <c r="F23">
        <v>335050.16616399999</v>
      </c>
      <c r="G23">
        <v>328474.43401500001</v>
      </c>
      <c r="H23">
        <v>329552.87857499998</v>
      </c>
      <c r="I23">
        <v>321947.01005600003</v>
      </c>
      <c r="J23">
        <v>325326.865842</v>
      </c>
      <c r="K23">
        <v>327985.04887599999</v>
      </c>
      <c r="L23">
        <v>337774.928021</v>
      </c>
      <c r="M23">
        <v>362831.60879700002</v>
      </c>
      <c r="N23">
        <v>379580.76919299999</v>
      </c>
      <c r="O23">
        <v>369186.51513299998</v>
      </c>
      <c r="P23">
        <v>376237.87328699999</v>
      </c>
      <c r="Q23">
        <v>371489.866652</v>
      </c>
      <c r="R23">
        <v>380489.919911</v>
      </c>
      <c r="S23">
        <v>383680.88521400001</v>
      </c>
      <c r="T23">
        <v>376398.306239</v>
      </c>
      <c r="U23">
        <v>372355.57064699999</v>
      </c>
      <c r="V23">
        <v>370407.29355100001</v>
      </c>
      <c r="W23">
        <v>373026.63609099999</v>
      </c>
      <c r="X23">
        <v>372863.14707299997</v>
      </c>
      <c r="Y23">
        <v>377889.54023300001</v>
      </c>
      <c r="Z23">
        <v>380564.271557</v>
      </c>
      <c r="AA23">
        <v>379913.293488</v>
      </c>
      <c r="AB23">
        <v>388695.13323199999</v>
      </c>
      <c r="AC23">
        <v>380107.92082</v>
      </c>
      <c r="AD23">
        <v>380907.91356299998</v>
      </c>
      <c r="AE23">
        <v>385551.862288</v>
      </c>
      <c r="AF23">
        <v>380084.54342</v>
      </c>
      <c r="AG23">
        <v>384337.59570599999</v>
      </c>
      <c r="AH23">
        <v>391946.820794</v>
      </c>
      <c r="AI23">
        <v>434325.99104699999</v>
      </c>
      <c r="AJ23">
        <v>444259.80489600002</v>
      </c>
      <c r="AK23">
        <v>429402.986469</v>
      </c>
      <c r="AL23">
        <v>427503.46913799999</v>
      </c>
      <c r="AM23">
        <v>419194.28939799999</v>
      </c>
      <c r="AN23">
        <v>413947.595653</v>
      </c>
      <c r="AO23">
        <v>403649.37590599997</v>
      </c>
      <c r="AP23">
        <v>392919.86086000002</v>
      </c>
      <c r="AQ23">
        <v>386034.90619100002</v>
      </c>
      <c r="AR23">
        <v>360485.79799799999</v>
      </c>
      <c r="AS23">
        <v>365034.427364</v>
      </c>
      <c r="AT23">
        <v>371376.01737700001</v>
      </c>
      <c r="AU23">
        <v>367100.42607599997</v>
      </c>
      <c r="AV23">
        <v>367214.03067499999</v>
      </c>
      <c r="AW23">
        <v>372314.02755399997</v>
      </c>
      <c r="AX23">
        <v>373087.953293</v>
      </c>
      <c r="AY23">
        <v>374954.29052099999</v>
      </c>
      <c r="AZ23">
        <v>372009.17587199999</v>
      </c>
    </row>
    <row r="24" spans="1:52" ht="15.75" x14ac:dyDescent="0.3">
      <c r="A24" s="5" t="s">
        <v>23</v>
      </c>
      <c r="B24">
        <v>24803.107674999999</v>
      </c>
      <c r="C24">
        <v>26738.683226000001</v>
      </c>
      <c r="D24">
        <v>28784.025618</v>
      </c>
      <c r="E24">
        <v>30477.376891</v>
      </c>
      <c r="F24">
        <v>28669.933612000001</v>
      </c>
      <c r="G24">
        <v>28901.208253000001</v>
      </c>
      <c r="H24">
        <v>27898.998403000001</v>
      </c>
      <c r="I24">
        <v>27724.817964999998</v>
      </c>
      <c r="J24">
        <v>27745.515865000001</v>
      </c>
      <c r="K24">
        <v>28581.483509999998</v>
      </c>
      <c r="L24">
        <v>29777.957806999999</v>
      </c>
      <c r="M24">
        <v>29326.029301999999</v>
      </c>
      <c r="N24">
        <v>28311.033037000001</v>
      </c>
      <c r="O24">
        <v>26135.507584999999</v>
      </c>
      <c r="P24">
        <v>27096.781816999999</v>
      </c>
      <c r="Q24">
        <v>26866.552154000001</v>
      </c>
      <c r="R24">
        <v>26679.588698</v>
      </c>
      <c r="S24">
        <v>29443.244959</v>
      </c>
      <c r="T24">
        <v>30898.440864</v>
      </c>
      <c r="U24">
        <v>27340.126428</v>
      </c>
      <c r="V24">
        <v>24352.950808000001</v>
      </c>
      <c r="W24">
        <v>25474.923266999998</v>
      </c>
      <c r="X24">
        <v>26858.893143000001</v>
      </c>
      <c r="Y24">
        <v>25504.992643000001</v>
      </c>
      <c r="Z24">
        <v>25275.674961000001</v>
      </c>
      <c r="AA24">
        <v>25883.749667</v>
      </c>
      <c r="AB24">
        <v>25747.116789</v>
      </c>
      <c r="AC24">
        <v>26451.645133999999</v>
      </c>
      <c r="AD24">
        <v>27318.266013</v>
      </c>
      <c r="AE24">
        <v>32155.722323000002</v>
      </c>
      <c r="AF24">
        <v>33162.309800000003</v>
      </c>
      <c r="AG24">
        <v>31895.310378999999</v>
      </c>
      <c r="AH24">
        <v>30526.879134999999</v>
      </c>
      <c r="AI24">
        <v>34829.739939999999</v>
      </c>
      <c r="AJ24">
        <v>33442.548216000003</v>
      </c>
      <c r="AK24">
        <v>33534.514211000002</v>
      </c>
      <c r="AL24">
        <v>28599.410030999999</v>
      </c>
      <c r="AM24">
        <v>27975.586750999999</v>
      </c>
      <c r="AN24">
        <v>27047.989865</v>
      </c>
      <c r="AO24">
        <v>26762.333599000001</v>
      </c>
      <c r="AP24">
        <v>25968.441418999999</v>
      </c>
      <c r="AQ24">
        <v>27351.477383000001</v>
      </c>
      <c r="AR24">
        <v>28078.795802000001</v>
      </c>
      <c r="AS24">
        <v>24370.198725999999</v>
      </c>
      <c r="AT24">
        <v>23779.681490999999</v>
      </c>
      <c r="AU24">
        <v>24558.684853999999</v>
      </c>
      <c r="AV24">
        <v>25264.665851000002</v>
      </c>
      <c r="AW24">
        <v>24451.999906000001</v>
      </c>
      <c r="AX24">
        <v>24155.738308</v>
      </c>
      <c r="AY24">
        <v>23902.960671000001</v>
      </c>
      <c r="AZ24">
        <v>21234.019858</v>
      </c>
    </row>
    <row r="25" spans="1:52" ht="15.75" x14ac:dyDescent="0.3">
      <c r="A25" s="4" t="s">
        <v>24</v>
      </c>
      <c r="B25">
        <v>2552.2782510000002</v>
      </c>
      <c r="C25">
        <v>2389.9856730000001</v>
      </c>
      <c r="D25">
        <v>2449.860498</v>
      </c>
      <c r="E25">
        <v>3157.3630889999999</v>
      </c>
      <c r="F25">
        <v>2826.4919500000001</v>
      </c>
      <c r="G25">
        <v>2573.8021239999998</v>
      </c>
      <c r="H25">
        <v>2630.0430679999999</v>
      </c>
      <c r="I25">
        <v>3509.3281259999999</v>
      </c>
      <c r="J25">
        <v>3747.1544979999999</v>
      </c>
      <c r="K25">
        <v>2751.853126</v>
      </c>
      <c r="L25">
        <v>2857.3850280000001</v>
      </c>
      <c r="M25">
        <v>5003.0286480000004</v>
      </c>
      <c r="N25">
        <v>2699.040446</v>
      </c>
      <c r="O25">
        <v>2985.989039</v>
      </c>
      <c r="P25">
        <v>2495.542751</v>
      </c>
      <c r="Q25">
        <v>2416.8700079999999</v>
      </c>
      <c r="R25">
        <v>2390.2083130000001</v>
      </c>
      <c r="S25">
        <v>2345.4467749999999</v>
      </c>
      <c r="T25">
        <v>2285.5537479999998</v>
      </c>
      <c r="U25">
        <v>2225.1317869999998</v>
      </c>
      <c r="V25">
        <v>1234.8821600000001</v>
      </c>
      <c r="W25">
        <v>1196.755161</v>
      </c>
      <c r="X25">
        <v>1182.8300159999999</v>
      </c>
      <c r="Y25">
        <v>1271.6621170000001</v>
      </c>
      <c r="Z25">
        <v>1568.67947</v>
      </c>
      <c r="AA25">
        <v>757.31615599999998</v>
      </c>
      <c r="AB25">
        <v>752.95541000000003</v>
      </c>
      <c r="AC25">
        <v>710.99609999999996</v>
      </c>
      <c r="AD25">
        <v>710.930251</v>
      </c>
      <c r="AE25">
        <v>565.02058499999998</v>
      </c>
      <c r="AF25">
        <v>1315.5845979999999</v>
      </c>
      <c r="AG25">
        <v>805.69125499999996</v>
      </c>
      <c r="AH25">
        <v>797.00934800000005</v>
      </c>
      <c r="AI25">
        <v>952.44242999999994</v>
      </c>
      <c r="AJ25">
        <v>1333.6081409999999</v>
      </c>
      <c r="AK25">
        <v>1168.55188</v>
      </c>
      <c r="AL25">
        <v>1009.153566</v>
      </c>
      <c r="AM25">
        <v>1065.428723</v>
      </c>
      <c r="AN25">
        <v>1194.018773</v>
      </c>
      <c r="AO25">
        <v>1209.153339</v>
      </c>
      <c r="AP25">
        <v>781.32549300000005</v>
      </c>
      <c r="AQ25">
        <v>602.88876400000004</v>
      </c>
      <c r="AR25">
        <v>490.491848</v>
      </c>
      <c r="AS25">
        <v>535.00694999999996</v>
      </c>
      <c r="AT25">
        <v>514.03419199999996</v>
      </c>
      <c r="AU25">
        <v>391.97903500000001</v>
      </c>
      <c r="AV25">
        <v>380.505988</v>
      </c>
      <c r="AW25">
        <v>582.29744800000003</v>
      </c>
      <c r="AX25">
        <v>589.61526900000001</v>
      </c>
      <c r="AY25">
        <v>617.918002</v>
      </c>
      <c r="AZ25">
        <v>683.80021699999998</v>
      </c>
    </row>
    <row r="26" spans="1:52" ht="15.75" x14ac:dyDescent="0.3">
      <c r="A26" s="5" t="s">
        <v>25</v>
      </c>
      <c r="B26">
        <v>22250.829424</v>
      </c>
      <c r="C26">
        <v>24348.697553000002</v>
      </c>
      <c r="D26">
        <v>26334.165120000001</v>
      </c>
      <c r="E26">
        <v>27320.013802000001</v>
      </c>
      <c r="F26">
        <v>25843.441662000001</v>
      </c>
      <c r="G26">
        <v>26327.406128999999</v>
      </c>
      <c r="H26">
        <v>25268.955334999999</v>
      </c>
      <c r="I26">
        <v>24215.489839000002</v>
      </c>
      <c r="J26">
        <v>23998.361367000001</v>
      </c>
      <c r="K26">
        <v>25829.630384</v>
      </c>
      <c r="L26">
        <v>26920.572778999998</v>
      </c>
      <c r="M26">
        <v>24323.000653999999</v>
      </c>
      <c r="N26">
        <v>25611.992590999998</v>
      </c>
      <c r="O26">
        <v>23149.518545999999</v>
      </c>
      <c r="P26">
        <v>24601.239065999998</v>
      </c>
      <c r="Q26">
        <v>24449.682145999999</v>
      </c>
      <c r="R26">
        <v>24289.380385</v>
      </c>
      <c r="S26">
        <v>27097.798183999999</v>
      </c>
      <c r="T26">
        <v>28612.887116000002</v>
      </c>
      <c r="U26">
        <v>25114.994641000001</v>
      </c>
      <c r="V26">
        <v>23118.068648</v>
      </c>
      <c r="W26">
        <v>24278.168106000001</v>
      </c>
      <c r="X26">
        <v>25676.063127000001</v>
      </c>
      <c r="Y26">
        <v>24233.330526000002</v>
      </c>
      <c r="Z26">
        <v>23706.995491000001</v>
      </c>
      <c r="AA26">
        <v>25126.433510999999</v>
      </c>
      <c r="AB26">
        <v>24994.161379000001</v>
      </c>
      <c r="AC26">
        <v>25740.649033999998</v>
      </c>
      <c r="AD26">
        <v>26607.335761999999</v>
      </c>
      <c r="AE26">
        <v>31590.701738</v>
      </c>
      <c r="AF26">
        <v>31846.725202000001</v>
      </c>
      <c r="AG26">
        <v>31089.619124000001</v>
      </c>
      <c r="AH26">
        <v>29729.869787</v>
      </c>
      <c r="AI26">
        <v>33877.297509999997</v>
      </c>
      <c r="AJ26">
        <v>32108.940074999999</v>
      </c>
      <c r="AK26">
        <v>32365.962330999999</v>
      </c>
      <c r="AL26">
        <v>27590.256464999999</v>
      </c>
      <c r="AM26">
        <v>26910.158028000002</v>
      </c>
      <c r="AN26">
        <v>25853.971092</v>
      </c>
      <c r="AO26">
        <v>25553.180260000001</v>
      </c>
      <c r="AP26">
        <v>25187.115925999999</v>
      </c>
      <c r="AQ26">
        <v>26748.588618999998</v>
      </c>
      <c r="AR26">
        <v>27588.303953999999</v>
      </c>
      <c r="AS26">
        <v>23835.191776</v>
      </c>
      <c r="AT26">
        <v>23265.647299</v>
      </c>
      <c r="AU26">
        <v>24166.705818999999</v>
      </c>
      <c r="AV26">
        <v>24884.159863000001</v>
      </c>
      <c r="AW26">
        <v>23869.702458</v>
      </c>
      <c r="AX26">
        <v>23566.123038999998</v>
      </c>
      <c r="AY26">
        <v>23285.042668999999</v>
      </c>
      <c r="AZ26">
        <v>20550.219641</v>
      </c>
    </row>
    <row r="27" spans="1:52" ht="15.75" x14ac:dyDescent="0.3">
      <c r="A27" s="6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5.75" x14ac:dyDescent="0.3">
      <c r="A28" s="5" t="s">
        <v>27</v>
      </c>
      <c r="B28">
        <v>129603.760899</v>
      </c>
      <c r="C28">
        <v>123231.66309099999</v>
      </c>
      <c r="D28">
        <v>125199.704601</v>
      </c>
      <c r="E28">
        <v>128356.33214499999</v>
      </c>
      <c r="F28">
        <v>126680.286605</v>
      </c>
      <c r="G28">
        <v>124321.949525</v>
      </c>
      <c r="H28">
        <v>124263.51667500001</v>
      </c>
      <c r="I28">
        <v>123451.571194</v>
      </c>
      <c r="J28">
        <v>122945.75962899999</v>
      </c>
      <c r="K28">
        <v>125773.999691</v>
      </c>
      <c r="L28">
        <v>126614.876062</v>
      </c>
      <c r="M28">
        <v>125407.61986000001</v>
      </c>
      <c r="N28">
        <v>124359.645511</v>
      </c>
      <c r="O28">
        <v>127363.798666</v>
      </c>
      <c r="P28">
        <v>128060.02342500001</v>
      </c>
      <c r="Q28">
        <v>133294.82262399999</v>
      </c>
      <c r="R28">
        <v>130376.57479300001</v>
      </c>
      <c r="S28">
        <v>123741.818002</v>
      </c>
      <c r="T28">
        <v>129178.17735300001</v>
      </c>
      <c r="U28">
        <v>131082.91147200001</v>
      </c>
      <c r="V28">
        <v>130474.211862</v>
      </c>
      <c r="W28">
        <v>128085.031455</v>
      </c>
      <c r="X28">
        <v>129314.993822</v>
      </c>
      <c r="Y28">
        <v>129710.08332400001</v>
      </c>
      <c r="Z28">
        <v>130357.050021</v>
      </c>
      <c r="AA28">
        <v>130513.324051</v>
      </c>
      <c r="AB28">
        <v>135286.788523</v>
      </c>
      <c r="AC28">
        <v>127480.261025</v>
      </c>
      <c r="AD28">
        <v>128648.101429</v>
      </c>
      <c r="AE28">
        <v>129987.030469</v>
      </c>
      <c r="AF28">
        <v>143724.59813200001</v>
      </c>
      <c r="AG28">
        <v>144706.174084</v>
      </c>
      <c r="AH28">
        <v>145486.78191399999</v>
      </c>
      <c r="AI28">
        <v>152287.13663299999</v>
      </c>
      <c r="AJ28">
        <v>153211.35329100001</v>
      </c>
      <c r="AK28">
        <v>153291.30436099999</v>
      </c>
      <c r="AL28">
        <v>149740.02063300001</v>
      </c>
      <c r="AM28">
        <v>149553.73094499999</v>
      </c>
      <c r="AN28">
        <v>147938.853967</v>
      </c>
      <c r="AO28">
        <v>155952.77277499999</v>
      </c>
      <c r="AP28">
        <v>155841.59412200001</v>
      </c>
      <c r="AQ28">
        <v>158439.756154</v>
      </c>
      <c r="AR28">
        <v>161615.15481499999</v>
      </c>
      <c r="AS28">
        <v>168871.78864000001</v>
      </c>
      <c r="AT28">
        <v>168808.32926900001</v>
      </c>
      <c r="AU28">
        <v>173418.91227500001</v>
      </c>
      <c r="AV28">
        <v>172873.20362700001</v>
      </c>
      <c r="AW28">
        <v>172030.11069900001</v>
      </c>
      <c r="AX28">
        <v>166593.34422500001</v>
      </c>
      <c r="AY28">
        <v>168885.081791</v>
      </c>
      <c r="AZ28">
        <v>168372.07292599999</v>
      </c>
    </row>
    <row r="29" spans="1:52" ht="15.75" x14ac:dyDescent="0.3">
      <c r="A29" s="7" t="s">
        <v>28</v>
      </c>
      <c r="B29">
        <v>26704.495121</v>
      </c>
      <c r="C29">
        <v>26717.491167</v>
      </c>
      <c r="D29">
        <v>26604.162916000001</v>
      </c>
      <c r="E29">
        <v>26394.184547000001</v>
      </c>
      <c r="F29">
        <v>26335.654458000001</v>
      </c>
      <c r="G29">
        <v>26313.337307999998</v>
      </c>
      <c r="H29">
        <v>26472.561561999999</v>
      </c>
      <c r="I29">
        <v>26264.856947</v>
      </c>
      <c r="J29">
        <v>26106.268183</v>
      </c>
      <c r="K29">
        <v>26026.493600999998</v>
      </c>
      <c r="L29">
        <v>25741.068596000001</v>
      </c>
      <c r="M29">
        <v>25553.857279</v>
      </c>
      <c r="N29">
        <v>25440.327391999999</v>
      </c>
      <c r="O29">
        <v>25340.963016999998</v>
      </c>
      <c r="P29">
        <v>25334.879681999999</v>
      </c>
      <c r="Q29">
        <v>25089.039087000001</v>
      </c>
      <c r="R29">
        <v>25096.912515</v>
      </c>
      <c r="S29">
        <v>24941.148000000001</v>
      </c>
      <c r="T29">
        <v>28000.648378000002</v>
      </c>
      <c r="U29">
        <v>27957.638951000001</v>
      </c>
      <c r="V29">
        <v>27689.722921</v>
      </c>
      <c r="W29">
        <v>27532.041871000001</v>
      </c>
      <c r="X29">
        <v>27333.049959</v>
      </c>
      <c r="Y29">
        <v>27123.030256999999</v>
      </c>
      <c r="Z29">
        <v>27049.599415000001</v>
      </c>
      <c r="AA29">
        <v>26926.678978</v>
      </c>
      <c r="AB29">
        <v>26772.253109000001</v>
      </c>
      <c r="AC29">
        <v>26659.256506000002</v>
      </c>
      <c r="AD29">
        <v>26607.661802999999</v>
      </c>
      <c r="AE29">
        <v>26490.678153000001</v>
      </c>
      <c r="AF29">
        <v>32260.748649000001</v>
      </c>
      <c r="AG29">
        <v>32068.065613999999</v>
      </c>
      <c r="AH29">
        <v>31884.686618</v>
      </c>
      <c r="AI29">
        <v>31788.545719000002</v>
      </c>
      <c r="AJ29">
        <v>31632.962081000001</v>
      </c>
      <c r="AK29">
        <v>31468.626628000002</v>
      </c>
      <c r="AL29">
        <v>31286.606747000002</v>
      </c>
      <c r="AM29">
        <v>31143.287566999999</v>
      </c>
      <c r="AN29">
        <v>30976.856823999999</v>
      </c>
      <c r="AO29">
        <v>36817.271507999998</v>
      </c>
      <c r="AP29">
        <v>39826.885808999999</v>
      </c>
      <c r="AQ29">
        <v>42474.883860000002</v>
      </c>
      <c r="AR29">
        <v>45307.153386999998</v>
      </c>
      <c r="AS29">
        <v>45208.550552000001</v>
      </c>
      <c r="AT29">
        <v>44942.557363</v>
      </c>
      <c r="AU29">
        <v>44669.748893999997</v>
      </c>
      <c r="AV29">
        <v>44452.020636000001</v>
      </c>
      <c r="AW29">
        <v>44223.874852000001</v>
      </c>
      <c r="AX29">
        <v>44009.510920000001</v>
      </c>
      <c r="AY29">
        <v>46201.628208000002</v>
      </c>
      <c r="AZ29">
        <v>45860.170723000003</v>
      </c>
    </row>
    <row r="30" spans="1:52" ht="15.75" x14ac:dyDescent="0.3">
      <c r="A30" s="7" t="s">
        <v>29</v>
      </c>
      <c r="B30">
        <v>48860.935570000001</v>
      </c>
      <c r="C30">
        <v>44741.842456999999</v>
      </c>
      <c r="D30">
        <v>45091.801830999997</v>
      </c>
      <c r="E30">
        <v>45147.567719999999</v>
      </c>
      <c r="F30">
        <v>45191.465345999997</v>
      </c>
      <c r="G30">
        <v>45518.704632000001</v>
      </c>
      <c r="H30">
        <v>45043.048263999997</v>
      </c>
      <c r="I30">
        <v>43143.700313000001</v>
      </c>
      <c r="J30">
        <v>42925.744397000002</v>
      </c>
      <c r="K30">
        <v>43024.167249999999</v>
      </c>
      <c r="L30">
        <v>45113.434861000002</v>
      </c>
      <c r="M30">
        <v>47054.113372</v>
      </c>
      <c r="N30">
        <v>47300.101988000002</v>
      </c>
      <c r="O30">
        <v>47969.224005999997</v>
      </c>
      <c r="P30">
        <v>50633.943565000001</v>
      </c>
      <c r="Q30">
        <v>50595.819326999997</v>
      </c>
      <c r="R30">
        <v>50413.245067000003</v>
      </c>
      <c r="S30">
        <v>47949.624215999997</v>
      </c>
      <c r="T30">
        <v>49143.724632999998</v>
      </c>
      <c r="U30">
        <v>49189.598228000003</v>
      </c>
      <c r="V30">
        <v>49102.971668999999</v>
      </c>
      <c r="W30">
        <v>49372.134659000003</v>
      </c>
      <c r="X30">
        <v>49721.460503000002</v>
      </c>
      <c r="Y30">
        <v>49712.373221000002</v>
      </c>
      <c r="Z30">
        <v>49847.385822999997</v>
      </c>
      <c r="AA30">
        <v>50880.268515000003</v>
      </c>
      <c r="AB30">
        <v>54055.185546000001</v>
      </c>
      <c r="AC30">
        <v>53800.413376999997</v>
      </c>
      <c r="AD30">
        <v>54176.853654999999</v>
      </c>
      <c r="AE30">
        <v>55839.315595</v>
      </c>
      <c r="AF30">
        <v>58604.620793000002</v>
      </c>
      <c r="AG30">
        <v>58150.162393999999</v>
      </c>
      <c r="AH30">
        <v>59755.517877999999</v>
      </c>
      <c r="AI30">
        <v>61418.276765000002</v>
      </c>
      <c r="AJ30">
        <v>62726.131569999998</v>
      </c>
      <c r="AK30">
        <v>64707.714169999999</v>
      </c>
      <c r="AL30">
        <v>62484.858602</v>
      </c>
      <c r="AM30">
        <v>62681.484275000003</v>
      </c>
      <c r="AN30">
        <v>62714.447824000003</v>
      </c>
      <c r="AO30">
        <v>63361.974017</v>
      </c>
      <c r="AP30">
        <v>63328.222371999997</v>
      </c>
      <c r="AQ30">
        <v>64507.738541999999</v>
      </c>
      <c r="AR30">
        <v>66344.022190999996</v>
      </c>
      <c r="AS30">
        <v>66242.487319000007</v>
      </c>
      <c r="AT30">
        <v>66755.078448</v>
      </c>
      <c r="AU30">
        <v>66587.158721</v>
      </c>
      <c r="AV30">
        <v>67066.256959999999</v>
      </c>
      <c r="AW30">
        <v>66803.072148000007</v>
      </c>
      <c r="AX30">
        <v>68494.387042999995</v>
      </c>
      <c r="AY30">
        <v>68368.782684000005</v>
      </c>
      <c r="AZ30">
        <v>68727.299113999994</v>
      </c>
    </row>
    <row r="31" spans="1:52" ht="15.75" x14ac:dyDescent="0.3">
      <c r="A31" s="7" t="s">
        <v>30</v>
      </c>
      <c r="B31">
        <v>1088.7089920000001</v>
      </c>
      <c r="C31">
        <v>1061.795899</v>
      </c>
      <c r="D31">
        <v>976.08216200000004</v>
      </c>
      <c r="E31">
        <v>980.66170899999997</v>
      </c>
      <c r="F31">
        <v>1266.3483189999999</v>
      </c>
      <c r="G31">
        <v>1317.3160869999999</v>
      </c>
      <c r="H31">
        <v>2194.5953169999998</v>
      </c>
      <c r="I31">
        <v>1438.374051</v>
      </c>
      <c r="J31">
        <v>1343.5009990000001</v>
      </c>
      <c r="K31">
        <v>1508.2134579999999</v>
      </c>
      <c r="L31">
        <v>1475.188112</v>
      </c>
      <c r="M31">
        <v>1693.059176</v>
      </c>
      <c r="N31">
        <v>1873.8224660000001</v>
      </c>
      <c r="O31">
        <v>1923.1277090000001</v>
      </c>
      <c r="P31">
        <v>2138.4904940000001</v>
      </c>
      <c r="Q31">
        <v>2196.360788</v>
      </c>
      <c r="R31">
        <v>2713.8295429999998</v>
      </c>
      <c r="S31">
        <v>2381.0114309999999</v>
      </c>
      <c r="T31">
        <v>4659.8433699999996</v>
      </c>
      <c r="U31">
        <v>1931.0476799999999</v>
      </c>
      <c r="V31">
        <v>1814.4726900000001</v>
      </c>
      <c r="W31">
        <v>1692.644507</v>
      </c>
      <c r="X31">
        <v>1783.037517</v>
      </c>
      <c r="Y31">
        <v>1754.5441499999999</v>
      </c>
      <c r="Z31">
        <v>1663.804177</v>
      </c>
      <c r="AA31">
        <v>1521.180977</v>
      </c>
      <c r="AB31">
        <v>1479.471049</v>
      </c>
      <c r="AC31">
        <v>1245.133333</v>
      </c>
      <c r="AD31">
        <v>1138.452119</v>
      </c>
      <c r="AE31">
        <v>1248.9432999999999</v>
      </c>
      <c r="AF31">
        <v>1211.4674299999999</v>
      </c>
      <c r="AG31">
        <v>1205.7344230000001</v>
      </c>
      <c r="AH31">
        <v>1230.1829640000001</v>
      </c>
      <c r="AI31">
        <v>3722.6549359999999</v>
      </c>
      <c r="AJ31">
        <v>3470.441429</v>
      </c>
      <c r="AK31">
        <v>3322.1423089999998</v>
      </c>
      <c r="AL31">
        <v>3193.6122909999999</v>
      </c>
      <c r="AM31">
        <v>3170.8792899999999</v>
      </c>
      <c r="AN31">
        <v>577.08515199999999</v>
      </c>
      <c r="AO31">
        <v>486.34643599999998</v>
      </c>
      <c r="AP31">
        <v>399.01639999999998</v>
      </c>
      <c r="AQ31">
        <v>232.667946</v>
      </c>
      <c r="AR31">
        <v>228.989667</v>
      </c>
      <c r="AS31">
        <v>242.98590300000001</v>
      </c>
      <c r="AT31">
        <v>366.26468299999999</v>
      </c>
      <c r="AU31">
        <v>397.36404499999998</v>
      </c>
      <c r="AV31">
        <v>365.53548999999998</v>
      </c>
      <c r="AW31">
        <v>419.22875299999998</v>
      </c>
      <c r="AX31">
        <v>402.034806</v>
      </c>
      <c r="AY31">
        <v>458.12093399999998</v>
      </c>
      <c r="AZ31">
        <v>395.59604300000001</v>
      </c>
    </row>
    <row r="32" spans="1:52" ht="15.75" x14ac:dyDescent="0.3">
      <c r="A32" s="7" t="s">
        <v>31</v>
      </c>
      <c r="B32">
        <v>52949.621216</v>
      </c>
      <c r="C32">
        <v>50710.533567999999</v>
      </c>
      <c r="D32">
        <v>52527.657692000001</v>
      </c>
      <c r="E32">
        <v>55833.918168999997</v>
      </c>
      <c r="F32">
        <v>53886.818482000002</v>
      </c>
      <c r="G32">
        <v>51172.591498000002</v>
      </c>
      <c r="H32">
        <v>50553.311532</v>
      </c>
      <c r="I32">
        <v>52604.639883000003</v>
      </c>
      <c r="J32">
        <v>52570.246050000002</v>
      </c>
      <c r="K32">
        <v>55215.125381999998</v>
      </c>
      <c r="L32">
        <v>54285.184493000001</v>
      </c>
      <c r="M32">
        <v>51106.590033</v>
      </c>
      <c r="N32">
        <v>49745.393665000003</v>
      </c>
      <c r="O32">
        <v>52130.483934000004</v>
      </c>
      <c r="P32">
        <v>49952.709684000001</v>
      </c>
      <c r="Q32">
        <v>55413.603422</v>
      </c>
      <c r="R32">
        <v>52152.587668</v>
      </c>
      <c r="S32">
        <v>48470.034355000003</v>
      </c>
      <c r="T32">
        <v>47373.960972000001</v>
      </c>
      <c r="U32">
        <v>52004.626613</v>
      </c>
      <c r="V32">
        <v>51867.044582000002</v>
      </c>
      <c r="W32">
        <v>49488.210418000002</v>
      </c>
      <c r="X32">
        <v>50477.445843000001</v>
      </c>
      <c r="Y32">
        <v>51120.135695999998</v>
      </c>
      <c r="Z32">
        <v>51796.260606000003</v>
      </c>
      <c r="AA32">
        <v>51185.195581</v>
      </c>
      <c r="AB32">
        <v>52979.878818999998</v>
      </c>
      <c r="AC32">
        <v>45775.457809</v>
      </c>
      <c r="AD32">
        <v>46725.133851999999</v>
      </c>
      <c r="AE32">
        <v>46408.093420999998</v>
      </c>
      <c r="AF32">
        <v>51647.761259999999</v>
      </c>
      <c r="AG32">
        <v>53282.211652999998</v>
      </c>
      <c r="AH32">
        <v>52616.394454000001</v>
      </c>
      <c r="AI32">
        <v>55357.659212999999</v>
      </c>
      <c r="AJ32">
        <v>55381.818210999998</v>
      </c>
      <c r="AK32">
        <v>53792.821254000002</v>
      </c>
      <c r="AL32">
        <v>52774.942992999997</v>
      </c>
      <c r="AM32">
        <v>52558.079812999997</v>
      </c>
      <c r="AN32">
        <v>53670.464166999998</v>
      </c>
      <c r="AO32">
        <v>55287.180813999999</v>
      </c>
      <c r="AP32">
        <v>52287.469540999999</v>
      </c>
      <c r="AQ32">
        <v>51224.465806</v>
      </c>
      <c r="AR32">
        <v>49734.989569999998</v>
      </c>
      <c r="AS32">
        <v>57177.764865999998</v>
      </c>
      <c r="AT32">
        <v>56744.428775</v>
      </c>
      <c r="AU32">
        <v>61764.640614999997</v>
      </c>
      <c r="AV32">
        <v>60989.390541000001</v>
      </c>
      <c r="AW32">
        <v>60583.934946000001</v>
      </c>
      <c r="AX32">
        <v>53687.411456000002</v>
      </c>
      <c r="AY32">
        <v>53856.549964999998</v>
      </c>
      <c r="AZ32">
        <v>53389.007045999999</v>
      </c>
    </row>
    <row r="33" spans="1:52" ht="15.75" x14ac:dyDescent="0.3">
      <c r="A33" s="7" t="s">
        <v>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5.75" x14ac:dyDescent="0.3">
      <c r="A34" s="4" t="s">
        <v>32</v>
      </c>
      <c r="B34">
        <v>250596.827517</v>
      </c>
      <c r="C34">
        <v>252728.43410400001</v>
      </c>
      <c r="D34">
        <v>254284.33467000001</v>
      </c>
      <c r="E34">
        <v>254152.47790699999</v>
      </c>
      <c r="F34">
        <v>255117.729161</v>
      </c>
      <c r="G34">
        <v>260381.97897900001</v>
      </c>
      <c r="H34">
        <v>257364.59973300001</v>
      </c>
      <c r="I34">
        <v>258053.287805</v>
      </c>
      <c r="J34">
        <v>258353.25275099999</v>
      </c>
      <c r="K34">
        <v>258871.59101999999</v>
      </c>
      <c r="L34">
        <v>260979.949891</v>
      </c>
      <c r="M34">
        <v>261755.83718599999</v>
      </c>
      <c r="N34">
        <v>263419.77571999998</v>
      </c>
      <c r="O34">
        <v>264232.90291</v>
      </c>
      <c r="P34">
        <v>265159.53269299999</v>
      </c>
      <c r="Q34">
        <v>266591.03101400001</v>
      </c>
      <c r="R34">
        <v>268458.98161900003</v>
      </c>
      <c r="S34">
        <v>273502.63824900001</v>
      </c>
      <c r="T34">
        <v>273121.871423</v>
      </c>
      <c r="U34">
        <v>275032.79691099998</v>
      </c>
      <c r="V34">
        <v>276064.56842299999</v>
      </c>
      <c r="W34">
        <v>278585.06313000002</v>
      </c>
      <c r="X34">
        <v>281473.84485699999</v>
      </c>
      <c r="Y34">
        <v>284002.29019899998</v>
      </c>
      <c r="Z34">
        <v>286700.87792699999</v>
      </c>
      <c r="AA34">
        <v>289287.25101000001</v>
      </c>
      <c r="AB34">
        <v>291902.54074700002</v>
      </c>
      <c r="AC34">
        <v>294478.60509800003</v>
      </c>
      <c r="AD34">
        <v>296910.24422200001</v>
      </c>
      <c r="AE34">
        <v>303146.93567400001</v>
      </c>
      <c r="AF34">
        <v>300301.801615</v>
      </c>
      <c r="AG34">
        <v>299889.73729399999</v>
      </c>
      <c r="AH34">
        <v>297805.502821</v>
      </c>
      <c r="AI34">
        <v>296793.88358000002</v>
      </c>
      <c r="AJ34">
        <v>289241.80140599998</v>
      </c>
      <c r="AK34">
        <v>286758.23814500001</v>
      </c>
      <c r="AL34">
        <v>287780.99505199998</v>
      </c>
      <c r="AM34">
        <v>288788.808685</v>
      </c>
      <c r="AN34">
        <v>289533.771297</v>
      </c>
      <c r="AO34">
        <v>288427.41960999998</v>
      </c>
      <c r="AP34">
        <v>284061.32208999997</v>
      </c>
      <c r="AQ34">
        <v>287222.98656300001</v>
      </c>
      <c r="AR34">
        <v>281968.18452100002</v>
      </c>
      <c r="AS34">
        <v>279557.64972400002</v>
      </c>
      <c r="AT34">
        <v>278261.46846900001</v>
      </c>
      <c r="AU34">
        <v>279194.78330900002</v>
      </c>
      <c r="AV34">
        <v>279586.78766600002</v>
      </c>
      <c r="AW34">
        <v>282633.24794700003</v>
      </c>
      <c r="AX34">
        <v>285434.20242400002</v>
      </c>
      <c r="AY34">
        <v>286326.76418499998</v>
      </c>
      <c r="AZ34">
        <v>288678.73265100003</v>
      </c>
    </row>
    <row r="35" spans="1:52" ht="15.75" x14ac:dyDescent="0.3">
      <c r="A35" s="5" t="s">
        <v>33</v>
      </c>
      <c r="B35">
        <v>101062.071457</v>
      </c>
      <c r="C35">
        <v>101977.121055</v>
      </c>
      <c r="D35">
        <v>102008.48699200001</v>
      </c>
      <c r="E35">
        <v>101895.311325</v>
      </c>
      <c r="F35">
        <v>102495.50463</v>
      </c>
      <c r="G35">
        <v>107561.613851</v>
      </c>
      <c r="H35">
        <v>105273.47809999999</v>
      </c>
      <c r="I35">
        <v>104413.833832</v>
      </c>
      <c r="J35">
        <v>103582.697789</v>
      </c>
      <c r="K35">
        <v>103270.61655200001</v>
      </c>
      <c r="L35">
        <v>103854.883655</v>
      </c>
      <c r="M35">
        <v>103900.94313299999</v>
      </c>
      <c r="N35">
        <v>103554.57767899999</v>
      </c>
      <c r="O35">
        <v>103790.075757</v>
      </c>
      <c r="P35">
        <v>103398.10084499999</v>
      </c>
      <c r="Q35">
        <v>103459.369401</v>
      </c>
      <c r="R35">
        <v>103337.492639</v>
      </c>
      <c r="S35">
        <v>108606.88558</v>
      </c>
      <c r="T35">
        <v>107092.80662600001</v>
      </c>
      <c r="U35">
        <v>105347.882659</v>
      </c>
      <c r="V35">
        <v>104568.38976799999</v>
      </c>
      <c r="W35">
        <v>103936.129971</v>
      </c>
      <c r="X35">
        <v>104812.13370599999</v>
      </c>
      <c r="Y35">
        <v>105835.374983</v>
      </c>
      <c r="Z35">
        <v>106604.583524</v>
      </c>
      <c r="AA35">
        <v>107001.436779</v>
      </c>
      <c r="AB35">
        <v>107528.739902</v>
      </c>
      <c r="AC35">
        <v>108278.188218</v>
      </c>
      <c r="AD35">
        <v>108836.601171</v>
      </c>
      <c r="AE35">
        <v>114999.90829399999</v>
      </c>
      <c r="AF35">
        <v>112643.488499</v>
      </c>
      <c r="AG35">
        <v>110625.67649500001</v>
      </c>
      <c r="AH35">
        <v>109553.93814499999</v>
      </c>
      <c r="AI35">
        <v>106901.33323400001</v>
      </c>
      <c r="AJ35">
        <v>102732.29076600001</v>
      </c>
      <c r="AK35">
        <v>101527.681022</v>
      </c>
      <c r="AL35">
        <v>102777.617361</v>
      </c>
      <c r="AM35">
        <v>103775.400266</v>
      </c>
      <c r="AN35">
        <v>104407.73702</v>
      </c>
      <c r="AO35">
        <v>104473.534243</v>
      </c>
      <c r="AP35">
        <v>102369.037681</v>
      </c>
      <c r="AQ35">
        <v>108878.917313</v>
      </c>
      <c r="AR35">
        <v>105525.866475</v>
      </c>
      <c r="AS35">
        <v>103215.000453</v>
      </c>
      <c r="AT35">
        <v>102507.43212899999</v>
      </c>
      <c r="AU35">
        <v>102601.720466</v>
      </c>
      <c r="AV35">
        <v>103266.517378</v>
      </c>
      <c r="AW35">
        <v>106202.452082</v>
      </c>
      <c r="AX35">
        <v>107461.78065</v>
      </c>
      <c r="AY35">
        <v>108512.089721</v>
      </c>
      <c r="AZ35">
        <v>109606.346657</v>
      </c>
    </row>
    <row r="36" spans="1:52" ht="15.75" x14ac:dyDescent="0.3">
      <c r="A36" s="5" t="s">
        <v>34</v>
      </c>
      <c r="B36">
        <v>149534.75605999999</v>
      </c>
      <c r="C36">
        <v>150751.31304900002</v>
      </c>
      <c r="D36">
        <v>152275.84767799999</v>
      </c>
      <c r="E36">
        <v>152257.16658199998</v>
      </c>
      <c r="F36">
        <v>152622.22453100001</v>
      </c>
      <c r="G36">
        <v>152820.365128</v>
      </c>
      <c r="H36">
        <v>152091.12163300003</v>
      </c>
      <c r="I36">
        <v>153639.453973</v>
      </c>
      <c r="J36">
        <v>154770.55496199999</v>
      </c>
      <c r="K36">
        <v>155600.974468</v>
      </c>
      <c r="L36">
        <v>157125.06623599998</v>
      </c>
      <c r="M36">
        <v>157854.894053</v>
      </c>
      <c r="N36">
        <v>159865.198041</v>
      </c>
      <c r="O36">
        <v>160442.82715299999</v>
      </c>
      <c r="P36">
        <v>161761.43184799998</v>
      </c>
      <c r="Q36">
        <v>163131.661613</v>
      </c>
      <c r="R36">
        <v>165121.48898000002</v>
      </c>
      <c r="S36">
        <v>164895.75266900001</v>
      </c>
      <c r="T36">
        <v>166029.064797</v>
      </c>
      <c r="U36">
        <v>169684.91425199999</v>
      </c>
      <c r="V36">
        <v>171496.178655</v>
      </c>
      <c r="W36">
        <v>174648.93315900001</v>
      </c>
      <c r="X36">
        <v>176661.711151</v>
      </c>
      <c r="Y36">
        <v>178166.91521599999</v>
      </c>
      <c r="Z36">
        <v>180096.29440299998</v>
      </c>
      <c r="AA36">
        <v>182285.81423100003</v>
      </c>
      <c r="AB36">
        <v>184373.80084500002</v>
      </c>
      <c r="AC36">
        <v>186200.41688000003</v>
      </c>
      <c r="AD36">
        <v>188073.64305100002</v>
      </c>
      <c r="AE36">
        <v>188147.02738000001</v>
      </c>
      <c r="AF36">
        <v>187658.313116</v>
      </c>
      <c r="AG36">
        <v>189264.06079899997</v>
      </c>
      <c r="AH36">
        <v>188251.56467600001</v>
      </c>
      <c r="AI36">
        <v>189892.550346</v>
      </c>
      <c r="AJ36">
        <v>186509.51063999999</v>
      </c>
      <c r="AK36">
        <v>185230.55712300001</v>
      </c>
      <c r="AL36">
        <v>185003.377691</v>
      </c>
      <c r="AM36">
        <v>185013.40841899998</v>
      </c>
      <c r="AN36">
        <v>185126.034277</v>
      </c>
      <c r="AO36">
        <v>183953.88536699998</v>
      </c>
      <c r="AP36">
        <v>181692.28440899996</v>
      </c>
      <c r="AQ36">
        <v>178344.06925</v>
      </c>
      <c r="AR36">
        <v>176442.31804600003</v>
      </c>
      <c r="AS36">
        <v>176342.649271</v>
      </c>
      <c r="AT36">
        <v>175754.03634000002</v>
      </c>
      <c r="AU36">
        <v>176593.06284300002</v>
      </c>
      <c r="AV36">
        <v>176320.270288</v>
      </c>
      <c r="AW36">
        <v>176430.79586500002</v>
      </c>
      <c r="AX36">
        <v>177972.42177400002</v>
      </c>
      <c r="AY36">
        <v>177814.67446399998</v>
      </c>
      <c r="AZ36">
        <v>179072.38599400001</v>
      </c>
    </row>
    <row r="37" spans="1:52" ht="15.75" x14ac:dyDescent="0.3">
      <c r="A37" s="8" t="s">
        <v>35</v>
      </c>
      <c r="B37">
        <v>35762.109848</v>
      </c>
      <c r="C37">
        <v>36114.909043</v>
      </c>
      <c r="D37">
        <v>36551.734191000003</v>
      </c>
      <c r="E37">
        <v>36673.291533000003</v>
      </c>
      <c r="F37">
        <v>36756.245499999997</v>
      </c>
      <c r="G37">
        <v>36916.282432</v>
      </c>
      <c r="H37">
        <v>36713.168988999998</v>
      </c>
      <c r="I37">
        <v>37134.775111000003</v>
      </c>
      <c r="J37">
        <v>37930.142870000003</v>
      </c>
      <c r="K37">
        <v>38126.810849000001</v>
      </c>
      <c r="L37">
        <v>38492.108610000003</v>
      </c>
      <c r="M37">
        <v>38671.658411999997</v>
      </c>
      <c r="N37">
        <v>39722.995958</v>
      </c>
      <c r="O37">
        <v>39179.253633</v>
      </c>
      <c r="P37">
        <v>39151.605175999997</v>
      </c>
      <c r="Q37">
        <v>39844.662555000003</v>
      </c>
      <c r="R37">
        <v>40448.803619999999</v>
      </c>
      <c r="S37">
        <v>40052.483375999996</v>
      </c>
      <c r="T37">
        <v>39653.621279999999</v>
      </c>
      <c r="U37">
        <v>39387.404626000003</v>
      </c>
      <c r="V37">
        <v>39228.632299999997</v>
      </c>
      <c r="W37">
        <v>39699.413260000001</v>
      </c>
      <c r="X37">
        <v>39891.922122999997</v>
      </c>
      <c r="Y37">
        <v>39727.824389000001</v>
      </c>
      <c r="Z37">
        <v>39516.888214999999</v>
      </c>
      <c r="AA37">
        <v>39673.906748000001</v>
      </c>
      <c r="AB37">
        <v>39644.876145000002</v>
      </c>
      <c r="AC37">
        <v>39481.091779000002</v>
      </c>
      <c r="AD37">
        <v>39499.571537999997</v>
      </c>
      <c r="AE37">
        <v>38966.889827999999</v>
      </c>
      <c r="AF37">
        <v>38612.334229</v>
      </c>
      <c r="AG37">
        <v>39268.437570000002</v>
      </c>
      <c r="AH37">
        <v>38176.706951</v>
      </c>
      <c r="AI37">
        <v>38688.380849000001</v>
      </c>
      <c r="AJ37">
        <v>37574.041439000001</v>
      </c>
      <c r="AK37">
        <v>36941.180692000002</v>
      </c>
      <c r="AL37">
        <v>36615.968143999999</v>
      </c>
      <c r="AM37">
        <v>36447.369404999998</v>
      </c>
      <c r="AN37">
        <v>35897.464219000001</v>
      </c>
      <c r="AO37">
        <v>35382.529974999998</v>
      </c>
      <c r="AP37">
        <v>34648.180692000002</v>
      </c>
      <c r="AQ37">
        <v>33183.032034999997</v>
      </c>
      <c r="AR37">
        <v>32332.819490999998</v>
      </c>
      <c r="AS37">
        <v>32581.605768000001</v>
      </c>
      <c r="AT37">
        <v>32723.195899999999</v>
      </c>
      <c r="AU37">
        <v>32944.677525999999</v>
      </c>
      <c r="AV37">
        <v>32552.973414</v>
      </c>
      <c r="AW37">
        <v>32478.118921000001</v>
      </c>
      <c r="AX37">
        <v>33287.994725999997</v>
      </c>
      <c r="AY37">
        <v>33168.805717000003</v>
      </c>
      <c r="AZ37">
        <v>33372.021237000001</v>
      </c>
    </row>
    <row r="38" spans="1:52" ht="15.75" x14ac:dyDescent="0.3">
      <c r="A38" s="8" t="s">
        <v>36</v>
      </c>
      <c r="B38">
        <v>72270.010771000001</v>
      </c>
      <c r="C38">
        <v>72792.152354000005</v>
      </c>
      <c r="D38">
        <v>73590.933244</v>
      </c>
      <c r="E38">
        <v>73510.856247000003</v>
      </c>
      <c r="F38">
        <v>73549.418288999994</v>
      </c>
      <c r="G38">
        <v>73283.267370000001</v>
      </c>
      <c r="H38">
        <v>72350.268649000005</v>
      </c>
      <c r="I38">
        <v>73080.252548000004</v>
      </c>
      <c r="J38">
        <v>73420.933667000005</v>
      </c>
      <c r="K38">
        <v>73859.134426000004</v>
      </c>
      <c r="L38">
        <v>74764.289894999994</v>
      </c>
      <c r="M38">
        <v>75010.899917000002</v>
      </c>
      <c r="N38">
        <v>75768.339437999995</v>
      </c>
      <c r="O38">
        <v>76255.243172000002</v>
      </c>
      <c r="P38">
        <v>77093.799738999995</v>
      </c>
      <c r="Q38">
        <v>77600.466404000006</v>
      </c>
      <c r="R38">
        <v>78435.197111999994</v>
      </c>
      <c r="S38">
        <v>78041.394201000003</v>
      </c>
      <c r="T38">
        <v>78942.114822999996</v>
      </c>
      <c r="U38">
        <v>82345.977241000001</v>
      </c>
      <c r="V38">
        <v>84033.667449999994</v>
      </c>
      <c r="W38">
        <v>86464.652868000005</v>
      </c>
      <c r="X38">
        <v>87800.827888</v>
      </c>
      <c r="Y38">
        <v>88889.127880999993</v>
      </c>
      <c r="Z38">
        <v>90702.837826999996</v>
      </c>
      <c r="AA38">
        <v>92027.722905000002</v>
      </c>
      <c r="AB38">
        <v>93615.065533000001</v>
      </c>
      <c r="AC38">
        <v>95015.546101</v>
      </c>
      <c r="AD38">
        <v>96330.434596999999</v>
      </c>
      <c r="AE38">
        <v>96401.197637999998</v>
      </c>
      <c r="AF38">
        <v>95332.108913999997</v>
      </c>
      <c r="AG38">
        <v>95691.646871000004</v>
      </c>
      <c r="AH38">
        <v>95643.061726</v>
      </c>
      <c r="AI38">
        <v>96548.824924</v>
      </c>
      <c r="AJ38">
        <v>95123.727562</v>
      </c>
      <c r="AK38">
        <v>94721.589131999994</v>
      </c>
      <c r="AL38">
        <v>94263.764102999994</v>
      </c>
      <c r="AM38">
        <v>93840.980129000003</v>
      </c>
      <c r="AN38">
        <v>94380.054682999995</v>
      </c>
      <c r="AO38">
        <v>94529.655161000002</v>
      </c>
      <c r="AP38">
        <v>94057.173337</v>
      </c>
      <c r="AQ38">
        <v>93032.533104999995</v>
      </c>
      <c r="AR38">
        <v>92686.241494999995</v>
      </c>
      <c r="AS38">
        <v>93193.664525</v>
      </c>
      <c r="AT38">
        <v>93435.448197000005</v>
      </c>
      <c r="AU38">
        <v>94672.277361999993</v>
      </c>
      <c r="AV38">
        <v>95492.530702000004</v>
      </c>
      <c r="AW38">
        <v>96237.081869000001</v>
      </c>
      <c r="AX38">
        <v>97343.030499999993</v>
      </c>
      <c r="AY38">
        <v>97807.420622999998</v>
      </c>
      <c r="AZ38">
        <v>99212.131745000006</v>
      </c>
    </row>
    <row r="39" spans="1:52" ht="15.75" x14ac:dyDescent="0.3">
      <c r="A39" s="8" t="s">
        <v>37</v>
      </c>
      <c r="B39">
        <v>41502.635440999999</v>
      </c>
      <c r="C39">
        <v>41844.251651999999</v>
      </c>
      <c r="D39">
        <v>42133.180243000003</v>
      </c>
      <c r="E39">
        <v>42073.018801999999</v>
      </c>
      <c r="F39">
        <v>42316.560742000001</v>
      </c>
      <c r="G39">
        <v>42620.815326000004</v>
      </c>
      <c r="H39">
        <v>43027.683994999999</v>
      </c>
      <c r="I39">
        <v>43424.426313999997</v>
      </c>
      <c r="J39">
        <v>43419.478425000001</v>
      </c>
      <c r="K39">
        <v>43615.029193000002</v>
      </c>
      <c r="L39">
        <v>43868.667731000001</v>
      </c>
      <c r="M39">
        <v>44172.335723999997</v>
      </c>
      <c r="N39">
        <v>44373.862645000001</v>
      </c>
      <c r="O39">
        <v>45008.330348000003</v>
      </c>
      <c r="P39">
        <v>45516.026933000001</v>
      </c>
      <c r="Q39">
        <v>45686.532654000002</v>
      </c>
      <c r="R39">
        <v>46237.488248000001</v>
      </c>
      <c r="S39">
        <v>46801.875092000002</v>
      </c>
      <c r="T39">
        <v>47433.328694000003</v>
      </c>
      <c r="U39">
        <v>47951.532384999999</v>
      </c>
      <c r="V39">
        <v>48233.878904999998</v>
      </c>
      <c r="W39">
        <v>48484.867031000002</v>
      </c>
      <c r="X39">
        <v>48968.961139999999</v>
      </c>
      <c r="Y39">
        <v>49549.962946</v>
      </c>
      <c r="Z39">
        <v>49876.568360999998</v>
      </c>
      <c r="AA39">
        <v>50584.184578</v>
      </c>
      <c r="AB39">
        <v>51113.859167000002</v>
      </c>
      <c r="AC39">
        <v>51703.779000000002</v>
      </c>
      <c r="AD39">
        <v>52243.636916000003</v>
      </c>
      <c r="AE39">
        <v>52778.939914000002</v>
      </c>
      <c r="AF39">
        <v>53713.869973000001</v>
      </c>
      <c r="AG39">
        <v>54303.976358</v>
      </c>
      <c r="AH39">
        <v>54431.795999000002</v>
      </c>
      <c r="AI39">
        <v>54655.344573000002</v>
      </c>
      <c r="AJ39">
        <v>53811.741639</v>
      </c>
      <c r="AK39">
        <v>53567.787299000003</v>
      </c>
      <c r="AL39">
        <v>54123.645444000002</v>
      </c>
      <c r="AM39">
        <v>54725.058884999999</v>
      </c>
      <c r="AN39">
        <v>54848.515375000003</v>
      </c>
      <c r="AO39">
        <v>54041.700231000003</v>
      </c>
      <c r="AP39">
        <v>52986.930379999998</v>
      </c>
      <c r="AQ39">
        <v>52128.504110000002</v>
      </c>
      <c r="AR39">
        <v>51423.257060000004</v>
      </c>
      <c r="AS39">
        <v>50567.378978000001</v>
      </c>
      <c r="AT39">
        <v>49595.392243000002</v>
      </c>
      <c r="AU39">
        <v>48976.107954999999</v>
      </c>
      <c r="AV39">
        <v>48274.766172000003</v>
      </c>
      <c r="AW39">
        <v>47715.595074999997</v>
      </c>
      <c r="AX39">
        <v>47341.396547999997</v>
      </c>
      <c r="AY39">
        <v>46838.448124000002</v>
      </c>
      <c r="AZ39">
        <v>46488.233011999997</v>
      </c>
    </row>
    <row r="40" spans="1:52" ht="15.75" x14ac:dyDescent="0.3">
      <c r="A40" s="6" t="s">
        <v>38</v>
      </c>
      <c r="B40">
        <v>41502.635440999999</v>
      </c>
      <c r="C40">
        <v>41844.251651999999</v>
      </c>
      <c r="D40">
        <v>42133.180243000003</v>
      </c>
      <c r="E40">
        <v>42073.018801999999</v>
      </c>
      <c r="F40">
        <v>42316.560742000001</v>
      </c>
      <c r="G40">
        <v>42620.815326000004</v>
      </c>
      <c r="H40">
        <v>43027.683994999999</v>
      </c>
      <c r="I40">
        <v>43424.426313999997</v>
      </c>
      <c r="J40">
        <v>43419.478425000001</v>
      </c>
      <c r="K40">
        <v>43615.029193000002</v>
      </c>
      <c r="L40">
        <v>43868.667731000001</v>
      </c>
      <c r="M40">
        <v>44172.335723999997</v>
      </c>
      <c r="N40">
        <v>44373.862645000001</v>
      </c>
      <c r="O40">
        <v>45008.330348000003</v>
      </c>
      <c r="P40">
        <v>45516.026933000001</v>
      </c>
      <c r="Q40">
        <v>45686.532654000002</v>
      </c>
      <c r="R40">
        <v>46237.488248000001</v>
      </c>
      <c r="S40">
        <v>46801.875092000002</v>
      </c>
      <c r="T40">
        <v>47433.328694000003</v>
      </c>
      <c r="U40">
        <v>47951.532384999999</v>
      </c>
      <c r="V40">
        <v>48233.878904999998</v>
      </c>
      <c r="W40">
        <v>48484.867031000002</v>
      </c>
      <c r="X40">
        <v>48968.961139999999</v>
      </c>
      <c r="Y40">
        <v>49549.962946</v>
      </c>
      <c r="Z40">
        <v>49876.568360999998</v>
      </c>
      <c r="AA40">
        <v>50584.184578</v>
      </c>
      <c r="AB40">
        <v>51113.859167000002</v>
      </c>
      <c r="AC40">
        <v>51703.779000000002</v>
      </c>
      <c r="AD40">
        <v>52243.636916000003</v>
      </c>
      <c r="AE40">
        <v>52778.939914000002</v>
      </c>
      <c r="AF40">
        <v>53713.869973000001</v>
      </c>
      <c r="AG40">
        <v>54303.976358</v>
      </c>
      <c r="AH40">
        <v>54431.795999000002</v>
      </c>
      <c r="AI40">
        <v>54655.344573000002</v>
      </c>
      <c r="AJ40">
        <v>53811.741639</v>
      </c>
      <c r="AK40">
        <v>53567.787299000003</v>
      </c>
      <c r="AL40">
        <v>54123.645444000002</v>
      </c>
      <c r="AM40">
        <v>54725.058884999999</v>
      </c>
      <c r="AN40">
        <v>54848.515375000003</v>
      </c>
      <c r="AO40">
        <v>54041.700231000003</v>
      </c>
      <c r="AP40">
        <v>52986.930379999998</v>
      </c>
      <c r="AQ40">
        <v>52128.504110000002</v>
      </c>
      <c r="AR40">
        <v>51423.257060000004</v>
      </c>
      <c r="AS40">
        <v>50567.378978000001</v>
      </c>
      <c r="AT40">
        <v>49595.392243000002</v>
      </c>
      <c r="AU40">
        <v>48976.107954999999</v>
      </c>
      <c r="AV40">
        <v>48274.766172000003</v>
      </c>
      <c r="AW40">
        <v>47715.595074999997</v>
      </c>
      <c r="AX40">
        <v>47341.396547999997</v>
      </c>
      <c r="AY40">
        <v>46838.448124000002</v>
      </c>
      <c r="AZ40">
        <v>46488.233011999997</v>
      </c>
    </row>
    <row r="41" spans="1:52" ht="15.75" x14ac:dyDescent="0.3">
      <c r="A41" s="6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5.75" x14ac:dyDescent="0.3">
      <c r="A42" s="8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5.75" x14ac:dyDescent="0.3">
      <c r="A43" s="8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ht="15.75" x14ac:dyDescent="0.3">
      <c r="A44" s="4" t="s">
        <v>42</v>
      </c>
      <c r="B44">
        <v>184153.290163</v>
      </c>
      <c r="C44">
        <v>184676.01330300001</v>
      </c>
      <c r="D44">
        <v>185758.02539200001</v>
      </c>
      <c r="E44">
        <v>186625.88328000001</v>
      </c>
      <c r="F44">
        <v>187640.03948800001</v>
      </c>
      <c r="G44">
        <v>188895.75174400001</v>
      </c>
      <c r="H44">
        <v>189909.96303700001</v>
      </c>
      <c r="I44">
        <v>190673.04187700001</v>
      </c>
      <c r="J44">
        <v>192739.00722500001</v>
      </c>
      <c r="K44">
        <v>193910.98137699999</v>
      </c>
      <c r="L44">
        <v>194716.71958400001</v>
      </c>
      <c r="M44">
        <v>195301.987039</v>
      </c>
      <c r="N44">
        <v>197339.767047</v>
      </c>
      <c r="O44">
        <v>197422.95746500001</v>
      </c>
      <c r="P44">
        <v>198666.36290599999</v>
      </c>
      <c r="Q44">
        <v>201234.35342699999</v>
      </c>
      <c r="R44">
        <v>202211.81451500001</v>
      </c>
      <c r="S44">
        <v>203785.56161400001</v>
      </c>
      <c r="T44">
        <v>205354.86327900001</v>
      </c>
      <c r="U44">
        <v>206550.66156899999</v>
      </c>
      <c r="V44">
        <v>208892.293408</v>
      </c>
      <c r="W44">
        <v>211848.01486299999</v>
      </c>
      <c r="X44">
        <v>212597.47145499999</v>
      </c>
      <c r="Y44">
        <v>215177.49840800001</v>
      </c>
      <c r="Z44">
        <v>218425.487169</v>
      </c>
      <c r="AA44">
        <v>219564.036414</v>
      </c>
      <c r="AB44">
        <v>222608.58579499999</v>
      </c>
      <c r="AC44">
        <v>223403.126816</v>
      </c>
      <c r="AD44">
        <v>225553.17286300001</v>
      </c>
      <c r="AE44">
        <v>228209.08087899999</v>
      </c>
      <c r="AF44">
        <v>228589.95500700001</v>
      </c>
      <c r="AG44">
        <v>229648.05221600001</v>
      </c>
      <c r="AH44">
        <v>232120.03938199999</v>
      </c>
      <c r="AI44">
        <v>231958.39326700001</v>
      </c>
      <c r="AJ44">
        <v>234477.48933899999</v>
      </c>
      <c r="AK44">
        <v>237189.77288500001</v>
      </c>
      <c r="AL44">
        <v>239964.78362500001</v>
      </c>
      <c r="AM44">
        <v>242194.019742</v>
      </c>
      <c r="AN44">
        <v>241994.46340499999</v>
      </c>
      <c r="AO44">
        <v>243862.33450200001</v>
      </c>
      <c r="AP44">
        <v>246015.135725</v>
      </c>
      <c r="AQ44">
        <v>246197.75025099999</v>
      </c>
      <c r="AR44">
        <v>247947.70114600001</v>
      </c>
      <c r="AS44">
        <v>249560.060249</v>
      </c>
      <c r="AT44">
        <v>251398.890896</v>
      </c>
      <c r="AU44">
        <v>252129.916815</v>
      </c>
      <c r="AV44">
        <v>253465.41181200001</v>
      </c>
      <c r="AW44">
        <v>255196.19831000001</v>
      </c>
      <c r="AX44">
        <v>257774.12442400001</v>
      </c>
      <c r="AY44">
        <v>260212.41884100001</v>
      </c>
      <c r="AZ44">
        <v>261751.685898</v>
      </c>
    </row>
    <row r="45" spans="1:52" ht="15.75" x14ac:dyDescent="0.3">
      <c r="A45" s="4" t="s">
        <v>43</v>
      </c>
      <c r="B45">
        <v>174762.156678</v>
      </c>
      <c r="C45">
        <v>175417.996537</v>
      </c>
      <c r="D45">
        <v>176637.91547599999</v>
      </c>
      <c r="E45">
        <v>177608.843341</v>
      </c>
      <c r="F45">
        <v>178762.97024299999</v>
      </c>
      <c r="G45">
        <v>180132.63780500001</v>
      </c>
      <c r="H45">
        <v>181286.54826099999</v>
      </c>
      <c r="I45">
        <v>182179.467496</v>
      </c>
      <c r="J45">
        <v>183936.376602</v>
      </c>
      <c r="K45">
        <v>185196.571333</v>
      </c>
      <c r="L45">
        <v>186152.00201900001</v>
      </c>
      <c r="M45">
        <v>186900.92331899999</v>
      </c>
      <c r="N45">
        <v>188996.05355000001</v>
      </c>
      <c r="O45">
        <v>189292.28485500001</v>
      </c>
      <c r="P45">
        <v>190650.01036499999</v>
      </c>
      <c r="Q45">
        <v>193230.171103</v>
      </c>
      <c r="R45">
        <v>194424.509104</v>
      </c>
      <c r="S45">
        <v>196110.97700000001</v>
      </c>
      <c r="T45">
        <v>197825.11429100001</v>
      </c>
      <c r="U45">
        <v>199124.964607</v>
      </c>
      <c r="V45">
        <v>201293.28892600001</v>
      </c>
      <c r="W45">
        <v>204275.72812499999</v>
      </c>
      <c r="X45">
        <v>205203.548721</v>
      </c>
      <c r="Y45">
        <v>207888.950748</v>
      </c>
      <c r="Z45">
        <v>211170.730817</v>
      </c>
      <c r="AA45">
        <v>212477.271752</v>
      </c>
      <c r="AB45">
        <v>215565.313127</v>
      </c>
      <c r="AC45">
        <v>216539.707754</v>
      </c>
      <c r="AD45">
        <v>218784.10863800001</v>
      </c>
      <c r="AE45">
        <v>221464.214787</v>
      </c>
      <c r="AF45">
        <v>222023.07865000001</v>
      </c>
      <c r="AG45">
        <v>223165.909705</v>
      </c>
      <c r="AH45">
        <v>225541.32328899999</v>
      </c>
      <c r="AI45">
        <v>225554.07694900001</v>
      </c>
      <c r="AJ45">
        <v>228104.73263899999</v>
      </c>
      <c r="AK45">
        <v>230817.83563700001</v>
      </c>
      <c r="AL45">
        <v>233338.52802299999</v>
      </c>
      <c r="AM45">
        <v>235625.094167</v>
      </c>
      <c r="AN45">
        <v>235561.82000499999</v>
      </c>
      <c r="AO45">
        <v>237504.93343599999</v>
      </c>
      <c r="AP45">
        <v>239716.853436</v>
      </c>
      <c r="AQ45">
        <v>240086.33126400001</v>
      </c>
      <c r="AR45">
        <v>241967.78095499999</v>
      </c>
      <c r="AS45">
        <v>243611.90355300001</v>
      </c>
      <c r="AT45">
        <v>245403.94728200001</v>
      </c>
      <c r="AU45">
        <v>246254.98073400001</v>
      </c>
      <c r="AV45">
        <v>247676.647478</v>
      </c>
      <c r="AW45">
        <v>249500.347668</v>
      </c>
      <c r="AX45">
        <v>252158.07967800001</v>
      </c>
      <c r="AY45">
        <v>254636.817752</v>
      </c>
      <c r="AZ45">
        <v>256301.980859</v>
      </c>
    </row>
    <row r="46" spans="1:52" ht="15.75" x14ac:dyDescent="0.3">
      <c r="A46" s="4" t="s">
        <v>44</v>
      </c>
      <c r="B46">
        <v>9391.1334850000003</v>
      </c>
      <c r="C46">
        <v>9258.0167660000006</v>
      </c>
      <c r="D46">
        <v>9120.1099159999994</v>
      </c>
      <c r="E46">
        <v>9017.0399390000002</v>
      </c>
      <c r="F46">
        <v>8877.0692450000006</v>
      </c>
      <c r="G46">
        <v>8763.1139390000008</v>
      </c>
      <c r="H46">
        <v>8623.4147759999996</v>
      </c>
      <c r="I46">
        <v>8493.5743810000004</v>
      </c>
      <c r="J46">
        <v>8802.6306229999991</v>
      </c>
      <c r="K46">
        <v>8714.4100440000002</v>
      </c>
      <c r="L46">
        <v>8564.7175650000008</v>
      </c>
      <c r="M46">
        <v>8401.0637200000001</v>
      </c>
      <c r="N46">
        <v>8343.7134970000006</v>
      </c>
      <c r="O46">
        <v>8130.6726099999996</v>
      </c>
      <c r="P46">
        <v>8016.3525410000002</v>
      </c>
      <c r="Q46">
        <v>8004.1823240000003</v>
      </c>
      <c r="R46">
        <v>7787.3054110000003</v>
      </c>
      <c r="S46">
        <v>7674.5846140000003</v>
      </c>
      <c r="T46">
        <v>7529.7489880000003</v>
      </c>
      <c r="U46">
        <v>7425.696962</v>
      </c>
      <c r="V46">
        <v>7599.0044820000003</v>
      </c>
      <c r="W46">
        <v>7572.2867379999998</v>
      </c>
      <c r="X46">
        <v>7393.9227339999998</v>
      </c>
      <c r="Y46">
        <v>7288.5476600000002</v>
      </c>
      <c r="Z46">
        <v>7254.7563520000003</v>
      </c>
      <c r="AA46">
        <v>7086.7646619999996</v>
      </c>
      <c r="AB46">
        <v>7043.2726679999996</v>
      </c>
      <c r="AC46">
        <v>6863.4190619999999</v>
      </c>
      <c r="AD46">
        <v>6769.0642250000001</v>
      </c>
      <c r="AE46">
        <v>6744.8660920000002</v>
      </c>
      <c r="AF46">
        <v>6566.8763570000001</v>
      </c>
      <c r="AG46">
        <v>6482.142511</v>
      </c>
      <c r="AH46">
        <v>6578.716093</v>
      </c>
      <c r="AI46">
        <v>6404.3163180000001</v>
      </c>
      <c r="AJ46">
        <v>6372.7566999999999</v>
      </c>
      <c r="AK46">
        <v>6371.9372480000002</v>
      </c>
      <c r="AL46">
        <v>6626.2556020000002</v>
      </c>
      <c r="AM46">
        <v>6568.9255750000002</v>
      </c>
      <c r="AN46">
        <v>6432.6433999999999</v>
      </c>
      <c r="AO46">
        <v>6357.4010660000004</v>
      </c>
      <c r="AP46">
        <v>6298.2822889999998</v>
      </c>
      <c r="AQ46">
        <v>6111.418987</v>
      </c>
      <c r="AR46">
        <v>5979.9201910000002</v>
      </c>
      <c r="AS46">
        <v>5948.156696</v>
      </c>
      <c r="AT46">
        <v>5994.9436139999998</v>
      </c>
      <c r="AU46">
        <v>5874.9360809999998</v>
      </c>
      <c r="AV46">
        <v>5788.7643340000004</v>
      </c>
      <c r="AW46">
        <v>5695.8506420000003</v>
      </c>
      <c r="AX46">
        <v>5616.0447459999996</v>
      </c>
      <c r="AY46">
        <v>5575.6010889999998</v>
      </c>
      <c r="AZ46">
        <v>5449.7050390000004</v>
      </c>
    </row>
    <row r="47" spans="1:52" ht="15.75" x14ac:dyDescent="0.3">
      <c r="A47" s="4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ht="15.75" x14ac:dyDescent="0.3">
      <c r="A48" s="4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5.75" x14ac:dyDescent="0.3">
      <c r="A49" s="4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5.75" x14ac:dyDescent="0.3">
      <c r="A50" s="3" t="s">
        <v>48</v>
      </c>
      <c r="B50">
        <v>23184.181122999998</v>
      </c>
      <c r="C50">
        <v>23476.764182999999</v>
      </c>
      <c r="D50">
        <v>23521.930796000001</v>
      </c>
      <c r="E50">
        <v>22983.906788</v>
      </c>
      <c r="F50">
        <v>23201.362096000001</v>
      </c>
      <c r="G50">
        <v>23134.031103000001</v>
      </c>
      <c r="H50">
        <v>22639.053104999999</v>
      </c>
      <c r="I50">
        <v>22474.899450000001</v>
      </c>
      <c r="J50">
        <v>22303.760068</v>
      </c>
      <c r="K50">
        <v>22110.439143</v>
      </c>
      <c r="L50">
        <v>22202.411736999999</v>
      </c>
      <c r="M50">
        <v>23378.240987000001</v>
      </c>
      <c r="N50">
        <v>21699.683191</v>
      </c>
      <c r="O50">
        <v>22436.886468000001</v>
      </c>
      <c r="P50">
        <v>22135.641689</v>
      </c>
      <c r="Q50">
        <v>21870.499854999998</v>
      </c>
      <c r="R50">
        <v>22846.363880000001</v>
      </c>
      <c r="S50">
        <v>23385.644055000001</v>
      </c>
      <c r="T50">
        <v>23174.101512000001</v>
      </c>
      <c r="U50">
        <v>23377.632476999999</v>
      </c>
      <c r="V50">
        <v>23863.072269</v>
      </c>
      <c r="W50">
        <v>23589.709969</v>
      </c>
      <c r="X50">
        <v>24622.424057</v>
      </c>
      <c r="Y50">
        <v>25068.429904000001</v>
      </c>
      <c r="Z50">
        <v>24538.334955999999</v>
      </c>
      <c r="AA50">
        <v>25737.10701</v>
      </c>
      <c r="AB50">
        <v>25564.724974000001</v>
      </c>
      <c r="AC50">
        <v>26972.895817000001</v>
      </c>
      <c r="AD50">
        <v>27186.070541000001</v>
      </c>
      <c r="AE50">
        <v>26423.124620999999</v>
      </c>
      <c r="AF50">
        <v>27403.132371</v>
      </c>
      <c r="AG50">
        <v>27674.930557</v>
      </c>
      <c r="AH50">
        <v>27330.708991</v>
      </c>
      <c r="AI50">
        <v>29058.391185</v>
      </c>
      <c r="AJ50">
        <v>27443.085276999998</v>
      </c>
      <c r="AK50">
        <v>26248.305935</v>
      </c>
      <c r="AL50">
        <v>24976.040652</v>
      </c>
      <c r="AM50">
        <v>23347.435996</v>
      </c>
      <c r="AN50">
        <v>23599.389463</v>
      </c>
      <c r="AO50">
        <v>25909.972667000002</v>
      </c>
      <c r="AP50">
        <v>29791.572382999999</v>
      </c>
      <c r="AQ50">
        <v>35518.142293999997</v>
      </c>
      <c r="AR50">
        <v>37455.516393999998</v>
      </c>
      <c r="AS50">
        <v>35263.185983000003</v>
      </c>
      <c r="AT50">
        <v>33430.175295000001</v>
      </c>
      <c r="AU50">
        <v>32951.952437</v>
      </c>
      <c r="AV50">
        <v>31796.681683999999</v>
      </c>
      <c r="AW50">
        <v>31148.686560999999</v>
      </c>
      <c r="AX50">
        <v>30076.514522000001</v>
      </c>
      <c r="AY50">
        <v>28288.605883</v>
      </c>
      <c r="AZ50">
        <v>26448.044065999999</v>
      </c>
    </row>
    <row r="51" spans="1:52" ht="15.75" x14ac:dyDescent="0.3">
      <c r="A51" s="4" t="s">
        <v>13</v>
      </c>
      <c r="B51">
        <v>6542.8074770000003</v>
      </c>
      <c r="C51">
        <v>6636.8047530000003</v>
      </c>
      <c r="D51">
        <v>6442.6484209999999</v>
      </c>
      <c r="E51">
        <v>6444.9935439999999</v>
      </c>
      <c r="F51">
        <v>6477.3511129999997</v>
      </c>
      <c r="G51">
        <v>6434.1104740000001</v>
      </c>
      <c r="H51">
        <v>6366.0350340000005</v>
      </c>
      <c r="I51">
        <v>6689.0373749999999</v>
      </c>
      <c r="J51">
        <v>6674.775963</v>
      </c>
      <c r="K51">
        <v>6382.4837909999997</v>
      </c>
      <c r="L51">
        <v>6664.6745970000002</v>
      </c>
      <c r="M51">
        <v>7201.1524550000004</v>
      </c>
      <c r="N51">
        <v>7101.6681099999996</v>
      </c>
      <c r="O51">
        <v>7170.9837719999996</v>
      </c>
      <c r="P51">
        <v>6910.2698650000002</v>
      </c>
      <c r="Q51">
        <v>7051.0402009999998</v>
      </c>
      <c r="R51">
        <v>7708.199157</v>
      </c>
      <c r="S51">
        <v>7922.0021779999997</v>
      </c>
      <c r="T51">
        <v>8014.9477729999999</v>
      </c>
      <c r="U51">
        <v>8310.2601539999996</v>
      </c>
      <c r="V51">
        <v>8669.0216870000004</v>
      </c>
      <c r="W51">
        <v>8765.3610540000009</v>
      </c>
      <c r="X51">
        <v>8876.6138489999994</v>
      </c>
      <c r="Y51">
        <v>9127.8591300000007</v>
      </c>
      <c r="Z51">
        <v>8925.7381480000004</v>
      </c>
      <c r="AA51">
        <v>9345.0714329999992</v>
      </c>
      <c r="AB51">
        <v>9521.1457649999993</v>
      </c>
      <c r="AC51">
        <v>9629.2692370000004</v>
      </c>
      <c r="AD51">
        <v>9566.5862419999994</v>
      </c>
      <c r="AE51">
        <v>9209.8140640000001</v>
      </c>
      <c r="AF51">
        <v>9518.2019049999999</v>
      </c>
      <c r="AG51">
        <v>9858.2180150000004</v>
      </c>
      <c r="AH51">
        <v>9836.8287459999992</v>
      </c>
      <c r="AI51">
        <v>10081.85252</v>
      </c>
      <c r="AJ51">
        <v>9964.6556029999992</v>
      </c>
      <c r="AK51">
        <v>9837.364227</v>
      </c>
      <c r="AL51">
        <v>10242.532594</v>
      </c>
      <c r="AM51">
        <v>10085.778973</v>
      </c>
      <c r="AN51">
        <v>9695.384172</v>
      </c>
      <c r="AO51">
        <v>9931.951024</v>
      </c>
      <c r="AP51">
        <v>10174.014150999999</v>
      </c>
      <c r="AQ51">
        <v>10910.642704</v>
      </c>
      <c r="AR51">
        <v>11982.648005999999</v>
      </c>
      <c r="AS51">
        <v>11905.759271000001</v>
      </c>
      <c r="AT51">
        <v>11939.275729999999</v>
      </c>
      <c r="AU51">
        <v>12130.663280000001</v>
      </c>
      <c r="AV51">
        <v>12234.0576</v>
      </c>
      <c r="AW51">
        <v>12422.720746999999</v>
      </c>
      <c r="AX51">
        <v>12386.158098</v>
      </c>
      <c r="AY51">
        <v>11657.520751</v>
      </c>
      <c r="AZ51">
        <v>9777.2075949999999</v>
      </c>
    </row>
    <row r="52" spans="1:52" ht="15.75" x14ac:dyDescent="0.3">
      <c r="A52" s="5" t="s">
        <v>14</v>
      </c>
      <c r="B52">
        <v>6541.6085720000001</v>
      </c>
      <c r="C52">
        <v>6635.0136750000001</v>
      </c>
      <c r="D52">
        <v>6441.4674949999999</v>
      </c>
      <c r="E52">
        <v>6443.8126179999999</v>
      </c>
      <c r="F52">
        <v>6476.1686220000001</v>
      </c>
      <c r="G52">
        <v>6432.9295480000001</v>
      </c>
      <c r="H52">
        <v>6366.0350340000005</v>
      </c>
      <c r="I52">
        <v>6689.0373749999999</v>
      </c>
      <c r="J52">
        <v>6674.775963</v>
      </c>
      <c r="K52">
        <v>6382.4837909999997</v>
      </c>
      <c r="L52">
        <v>6664.6745970000002</v>
      </c>
      <c r="M52">
        <v>7201.1524550000004</v>
      </c>
      <c r="N52">
        <v>7101.6681099999996</v>
      </c>
      <c r="O52">
        <v>7169.6039899999996</v>
      </c>
      <c r="P52">
        <v>6910.2698650000002</v>
      </c>
      <c r="Q52">
        <v>7051.0402009999998</v>
      </c>
      <c r="R52">
        <v>7708.199157</v>
      </c>
      <c r="S52">
        <v>7922.0021779999997</v>
      </c>
      <c r="T52">
        <v>8014.9477729999999</v>
      </c>
      <c r="U52">
        <v>8310.2601539999996</v>
      </c>
      <c r="V52">
        <v>8669.0216870000004</v>
      </c>
      <c r="W52">
        <v>8765.3610540000009</v>
      </c>
      <c r="X52">
        <v>8876.6138489999994</v>
      </c>
      <c r="Y52">
        <v>9127.8591300000007</v>
      </c>
      <c r="Z52">
        <v>8925.7381480000004</v>
      </c>
      <c r="AA52">
        <v>9345.0714329999992</v>
      </c>
      <c r="AB52">
        <v>9521.1457649999993</v>
      </c>
      <c r="AC52">
        <v>9629.2692370000004</v>
      </c>
      <c r="AD52">
        <v>9566.5862419999994</v>
      </c>
      <c r="AE52">
        <v>9209.8140640000001</v>
      </c>
      <c r="AF52">
        <v>9518.2019049999999</v>
      </c>
      <c r="AG52">
        <v>9858.2180150000004</v>
      </c>
      <c r="AH52">
        <v>9836.8287459999992</v>
      </c>
      <c r="AI52">
        <v>10081.85252</v>
      </c>
      <c r="AJ52">
        <v>9964.6556029999992</v>
      </c>
      <c r="AK52">
        <v>9837.364227</v>
      </c>
      <c r="AL52">
        <v>10242.532594</v>
      </c>
      <c r="AM52">
        <v>10085.778973</v>
      </c>
      <c r="AN52">
        <v>9695.384172</v>
      </c>
      <c r="AO52">
        <v>9931.951024</v>
      </c>
      <c r="AP52">
        <v>10174.014150999999</v>
      </c>
      <c r="AQ52">
        <v>10910.642704</v>
      </c>
      <c r="AR52">
        <v>11982.648005999999</v>
      </c>
      <c r="AS52">
        <v>11905.759271000001</v>
      </c>
      <c r="AT52">
        <v>11939.275729999999</v>
      </c>
      <c r="AU52">
        <v>12130.663280000001</v>
      </c>
      <c r="AV52">
        <v>12234.0576</v>
      </c>
      <c r="AW52">
        <v>12422.720746999999</v>
      </c>
      <c r="AX52">
        <v>12375.211562</v>
      </c>
      <c r="AY52">
        <v>11657.520751</v>
      </c>
      <c r="AZ52">
        <v>9777.2075949999999</v>
      </c>
    </row>
    <row r="53" spans="1:52" ht="15.75" x14ac:dyDescent="0.3">
      <c r="A53" s="5" t="s">
        <v>15</v>
      </c>
      <c r="B53">
        <v>2024.268358</v>
      </c>
      <c r="C53">
        <v>2073.053277</v>
      </c>
      <c r="D53">
        <v>2139.4105930000001</v>
      </c>
      <c r="E53">
        <v>2193.2126629999998</v>
      </c>
      <c r="F53">
        <v>2197.1842430000002</v>
      </c>
      <c r="G53">
        <v>2235.9337810000002</v>
      </c>
      <c r="H53">
        <v>2266.8498570000002</v>
      </c>
      <c r="I53">
        <v>2344.7193809999999</v>
      </c>
      <c r="J53">
        <v>2356.6952620000002</v>
      </c>
      <c r="K53">
        <v>2241.176575</v>
      </c>
      <c r="L53">
        <v>2283.48515</v>
      </c>
      <c r="M53">
        <v>2418.7227269999998</v>
      </c>
      <c r="N53">
        <v>2423.2016910000002</v>
      </c>
      <c r="O53">
        <v>2359.0170509999998</v>
      </c>
      <c r="P53">
        <v>2215.6972059999998</v>
      </c>
      <c r="Q53">
        <v>2302.4746049999999</v>
      </c>
      <c r="R53">
        <v>2282.9631960000002</v>
      </c>
      <c r="S53">
        <v>2308.6288629999999</v>
      </c>
      <c r="T53">
        <v>2377.159666</v>
      </c>
      <c r="U53">
        <v>2388.040508</v>
      </c>
      <c r="V53">
        <v>2442.2779890000002</v>
      </c>
      <c r="W53">
        <v>2487.3325249999998</v>
      </c>
      <c r="X53">
        <v>2503.3686280000002</v>
      </c>
      <c r="Y53">
        <v>2475.6308130000002</v>
      </c>
      <c r="Z53">
        <v>2440.9571599999999</v>
      </c>
      <c r="AA53">
        <v>2490.7361820000001</v>
      </c>
      <c r="AB53">
        <v>3067.2395099999999</v>
      </c>
      <c r="AC53">
        <v>3126.5821340000002</v>
      </c>
      <c r="AD53">
        <v>3200.8256630000001</v>
      </c>
      <c r="AE53">
        <v>3398.485408</v>
      </c>
      <c r="AF53">
        <v>3519.3329899999999</v>
      </c>
      <c r="AG53">
        <v>3611.7113260000001</v>
      </c>
      <c r="AH53">
        <v>3610.794308</v>
      </c>
      <c r="AI53">
        <v>3681.2234830000002</v>
      </c>
      <c r="AJ53">
        <v>3110.2230169999998</v>
      </c>
      <c r="AK53">
        <v>2993.3970199999999</v>
      </c>
      <c r="AL53">
        <v>2899.8583789999998</v>
      </c>
      <c r="AM53">
        <v>2748.4026509999999</v>
      </c>
      <c r="AN53">
        <v>2660.3686990000001</v>
      </c>
      <c r="AO53">
        <v>2462.9221389999998</v>
      </c>
      <c r="AP53">
        <v>3353.6012110000001</v>
      </c>
      <c r="AQ53">
        <v>3929.0997219999999</v>
      </c>
      <c r="AR53">
        <v>2823.603482</v>
      </c>
      <c r="AS53">
        <v>2805.5192969999998</v>
      </c>
      <c r="AT53">
        <v>2915.2472590000002</v>
      </c>
      <c r="AU53">
        <v>2837.966563</v>
      </c>
      <c r="AV53">
        <v>2838.6471609999999</v>
      </c>
      <c r="AW53">
        <v>2443.5996740000001</v>
      </c>
      <c r="AX53">
        <v>2430.809244</v>
      </c>
      <c r="AY53">
        <v>2274.7562979999998</v>
      </c>
      <c r="AZ53">
        <v>1853.476836</v>
      </c>
    </row>
    <row r="54" spans="1:52" ht="15.75" x14ac:dyDescent="0.3">
      <c r="A54" s="5" t="s">
        <v>16</v>
      </c>
      <c r="B54">
        <v>144.48237599999999</v>
      </c>
      <c r="C54">
        <v>145.083404</v>
      </c>
      <c r="D54">
        <v>143.007814</v>
      </c>
      <c r="E54">
        <v>104.584568</v>
      </c>
      <c r="F54">
        <v>104.24435099999999</v>
      </c>
      <c r="G54">
        <v>103.231414</v>
      </c>
      <c r="H54">
        <v>87.093746999999993</v>
      </c>
      <c r="I54">
        <v>84.343279999999993</v>
      </c>
      <c r="J54">
        <v>83.412879000000004</v>
      </c>
      <c r="K54">
        <v>81.954690999999997</v>
      </c>
      <c r="L54">
        <v>84.431092000000007</v>
      </c>
      <c r="M54">
        <v>85.964556999999999</v>
      </c>
      <c r="N54">
        <v>86.889787999999996</v>
      </c>
      <c r="O54">
        <v>91.181866999999997</v>
      </c>
      <c r="P54">
        <v>90.061801000000003</v>
      </c>
      <c r="Q54">
        <v>86.675510000000003</v>
      </c>
      <c r="R54">
        <v>99.093867000000003</v>
      </c>
      <c r="S54">
        <v>99.216712999999999</v>
      </c>
      <c r="T54">
        <v>95.265096</v>
      </c>
      <c r="U54">
        <v>95.089979</v>
      </c>
      <c r="V54">
        <v>96.865559000000005</v>
      </c>
      <c r="W54">
        <v>95.824965000000006</v>
      </c>
      <c r="X54">
        <v>85.690442000000004</v>
      </c>
      <c r="Y54">
        <v>104.753281</v>
      </c>
      <c r="Z54">
        <v>85.716543000000001</v>
      </c>
      <c r="AA54">
        <v>95.544156999999998</v>
      </c>
      <c r="AB54">
        <v>96.179828000000001</v>
      </c>
      <c r="AC54">
        <v>103.89194999999999</v>
      </c>
      <c r="AD54">
        <v>98.514318000000003</v>
      </c>
      <c r="AE54">
        <v>99.083578000000003</v>
      </c>
      <c r="AF54">
        <v>98.138485000000003</v>
      </c>
      <c r="AG54">
        <v>107.320508</v>
      </c>
      <c r="AH54">
        <v>108.77389100000001</v>
      </c>
      <c r="AI54">
        <v>111.632119</v>
      </c>
      <c r="AJ54">
        <v>114.80949699999999</v>
      </c>
      <c r="AK54">
        <v>112.80034999999999</v>
      </c>
      <c r="AL54">
        <v>124.55570400000001</v>
      </c>
      <c r="AM54">
        <v>133.32228499999999</v>
      </c>
      <c r="AN54">
        <v>112.39589599999999</v>
      </c>
      <c r="AO54">
        <v>120.728183</v>
      </c>
      <c r="AP54">
        <v>122.56926300000001</v>
      </c>
      <c r="AQ54">
        <v>103.942936</v>
      </c>
      <c r="AR54">
        <v>105.700433</v>
      </c>
      <c r="AS54">
        <v>107.337684</v>
      </c>
      <c r="AT54">
        <v>107.766115</v>
      </c>
      <c r="AU54">
        <v>106.513666</v>
      </c>
      <c r="AV54">
        <v>121.18303899999999</v>
      </c>
      <c r="AW54">
        <v>118.106832</v>
      </c>
      <c r="AX54">
        <v>123.417598</v>
      </c>
      <c r="AY54">
        <v>124.938875</v>
      </c>
      <c r="AZ54">
        <v>100.311998</v>
      </c>
    </row>
    <row r="55" spans="1:52" ht="15.75" x14ac:dyDescent="0.3">
      <c r="A55" s="5" t="s">
        <v>17</v>
      </c>
      <c r="B55">
        <v>480.68908499999998</v>
      </c>
      <c r="C55">
        <v>478.399046</v>
      </c>
      <c r="D55">
        <v>374.53884599999998</v>
      </c>
      <c r="E55">
        <v>365.68316299999998</v>
      </c>
      <c r="F55">
        <v>356.191303</v>
      </c>
      <c r="G55">
        <v>360.222847</v>
      </c>
      <c r="H55">
        <v>240.55238800000001</v>
      </c>
      <c r="I55">
        <v>236.726743</v>
      </c>
      <c r="J55">
        <v>228.969944</v>
      </c>
      <c r="K55">
        <v>141.241333</v>
      </c>
      <c r="L55">
        <v>124.771272</v>
      </c>
      <c r="M55">
        <v>124.76894900000001</v>
      </c>
      <c r="N55">
        <v>125.448401</v>
      </c>
      <c r="O55">
        <v>125.452242</v>
      </c>
      <c r="P55">
        <v>45.179319999999997</v>
      </c>
      <c r="Q55">
        <v>45.184292999999997</v>
      </c>
      <c r="R55">
        <v>44.731172999999998</v>
      </c>
      <c r="S55">
        <v>43.753458999999999</v>
      </c>
      <c r="T55">
        <v>43.754354999999997</v>
      </c>
      <c r="U55">
        <v>43.757258</v>
      </c>
      <c r="V55">
        <v>43.757711</v>
      </c>
      <c r="W55">
        <v>43.850848999999997</v>
      </c>
      <c r="X55">
        <v>68.039136999999997</v>
      </c>
      <c r="Y55">
        <v>129.753085</v>
      </c>
      <c r="Z55">
        <v>68.036568000000003</v>
      </c>
      <c r="AA55">
        <v>68.578762999999995</v>
      </c>
      <c r="AB55">
        <v>68.613348000000002</v>
      </c>
      <c r="AC55">
        <v>68.072964999999996</v>
      </c>
      <c r="AD55">
        <v>68.596084000000005</v>
      </c>
      <c r="AE55">
        <v>68.606827999999993</v>
      </c>
      <c r="AF55">
        <v>44.327784000000001</v>
      </c>
      <c r="AG55">
        <v>36.334308</v>
      </c>
      <c r="AH55">
        <v>36.255464000000003</v>
      </c>
      <c r="AI55">
        <v>36.283772999999997</v>
      </c>
      <c r="AJ55">
        <v>36.273173</v>
      </c>
      <c r="AK55">
        <v>36.271554000000002</v>
      </c>
      <c r="AL55">
        <v>36.245517</v>
      </c>
      <c r="AM55">
        <v>36.275345999999999</v>
      </c>
      <c r="AN55">
        <v>36.257081999999997</v>
      </c>
      <c r="AO55">
        <v>36.260413999999997</v>
      </c>
      <c r="AP55">
        <v>36.281077000000003</v>
      </c>
      <c r="AQ55">
        <v>36.267601999999997</v>
      </c>
      <c r="AR55">
        <v>16.147452999999999</v>
      </c>
      <c r="AS55">
        <v>16.147960999999999</v>
      </c>
      <c r="AT55">
        <v>16.160439</v>
      </c>
      <c r="AU55">
        <v>16.170307000000001</v>
      </c>
      <c r="AV55">
        <v>156.46250900000001</v>
      </c>
      <c r="AW55">
        <v>156.46237300000001</v>
      </c>
      <c r="AX55">
        <v>156.466544</v>
      </c>
      <c r="AY55">
        <v>156.47090299999999</v>
      </c>
      <c r="AZ55">
        <v>142.01022699999999</v>
      </c>
    </row>
    <row r="56" spans="1:52" ht="15.75" x14ac:dyDescent="0.3">
      <c r="A56" s="5" t="s">
        <v>18</v>
      </c>
      <c r="B56">
        <v>131.81983700000001</v>
      </c>
      <c r="C56">
        <v>154.50747200000001</v>
      </c>
      <c r="D56">
        <v>151.89806200000001</v>
      </c>
      <c r="E56">
        <v>164.529124</v>
      </c>
      <c r="F56">
        <v>160.13390699999999</v>
      </c>
      <c r="G56">
        <v>93.839279000000005</v>
      </c>
      <c r="H56">
        <v>78.245643999999999</v>
      </c>
      <c r="I56">
        <v>78.712626</v>
      </c>
      <c r="J56">
        <v>81.699961000000002</v>
      </c>
      <c r="K56">
        <v>110.46230300000001</v>
      </c>
      <c r="L56">
        <v>103.002381</v>
      </c>
      <c r="M56">
        <v>104.328019</v>
      </c>
      <c r="N56">
        <v>90.928244000000007</v>
      </c>
      <c r="O56">
        <v>92.283798000000004</v>
      </c>
      <c r="P56">
        <v>98.594881999999998</v>
      </c>
      <c r="Q56">
        <v>104.04261200000001</v>
      </c>
      <c r="R56">
        <v>114.33924</v>
      </c>
      <c r="S56">
        <v>121.251543</v>
      </c>
      <c r="T56">
        <v>97.555905999999993</v>
      </c>
      <c r="U56">
        <v>98.793000000000006</v>
      </c>
      <c r="V56">
        <v>105.620024</v>
      </c>
      <c r="W56">
        <v>122.07678199999999</v>
      </c>
      <c r="X56">
        <v>122.07678199999999</v>
      </c>
      <c r="Y56">
        <v>124.041197</v>
      </c>
      <c r="Z56">
        <v>135.851595</v>
      </c>
      <c r="AA56">
        <v>138.055612</v>
      </c>
      <c r="AB56">
        <v>137.71673999999999</v>
      </c>
      <c r="AC56">
        <v>178.229872</v>
      </c>
      <c r="AD56">
        <v>157.17554799999999</v>
      </c>
      <c r="AE56">
        <v>163.99293499999999</v>
      </c>
      <c r="AF56">
        <v>173.00344200000001</v>
      </c>
      <c r="AG56">
        <v>164.90356600000001</v>
      </c>
      <c r="AH56">
        <v>178.71767700000001</v>
      </c>
      <c r="AI56">
        <v>185.89487099999999</v>
      </c>
      <c r="AJ56">
        <v>215.09097</v>
      </c>
      <c r="AK56">
        <v>213.48103900000001</v>
      </c>
      <c r="AL56">
        <v>229.73620500000001</v>
      </c>
      <c r="AM56">
        <v>242.981166</v>
      </c>
      <c r="AN56">
        <v>254.08783099999999</v>
      </c>
      <c r="AO56">
        <v>257.60343899999998</v>
      </c>
      <c r="AP56">
        <v>209.024033</v>
      </c>
      <c r="AQ56">
        <v>209.024033</v>
      </c>
      <c r="AR56">
        <v>209.024033</v>
      </c>
      <c r="AS56">
        <v>218.476066</v>
      </c>
      <c r="AT56">
        <v>224.723905</v>
      </c>
      <c r="AU56">
        <v>227.42461800000001</v>
      </c>
      <c r="AV56">
        <v>229.05488500000001</v>
      </c>
      <c r="AW56">
        <v>245.59593799999999</v>
      </c>
      <c r="AX56">
        <v>239.90622099999999</v>
      </c>
      <c r="AY56">
        <v>248.392664</v>
      </c>
      <c r="AZ56">
        <v>240.28501600000001</v>
      </c>
    </row>
    <row r="57" spans="1:52" ht="15.75" x14ac:dyDescent="0.3">
      <c r="A57" s="5" t="s">
        <v>19</v>
      </c>
      <c r="B57">
        <v>31.829819000000001</v>
      </c>
      <c r="C57">
        <v>31.735668</v>
      </c>
      <c r="D57">
        <v>31.374929999999999</v>
      </c>
      <c r="E57">
        <v>31.177564</v>
      </c>
      <c r="F57">
        <v>31.205549000000001</v>
      </c>
      <c r="G57">
        <v>31.190693</v>
      </c>
      <c r="H57">
        <v>25.412043000000001</v>
      </c>
      <c r="I57">
        <v>25.382155999999998</v>
      </c>
      <c r="J57">
        <v>25.388558</v>
      </c>
      <c r="K57">
        <v>23.176015</v>
      </c>
      <c r="L57">
        <v>23.190643999999999</v>
      </c>
      <c r="M57">
        <v>11.087273</v>
      </c>
      <c r="N57">
        <v>11.079216000000001</v>
      </c>
      <c r="O57">
        <v>11.049626</v>
      </c>
      <c r="P57">
        <v>11.064724999999999</v>
      </c>
      <c r="Q57">
        <v>11.051816000000001</v>
      </c>
      <c r="R57">
        <v>13.406383999999999</v>
      </c>
      <c r="S57">
        <v>13.406383999999999</v>
      </c>
      <c r="T57">
        <v>13.406383999999999</v>
      </c>
      <c r="U57">
        <v>13.406383999999999</v>
      </c>
      <c r="V57">
        <v>11.904014</v>
      </c>
      <c r="W57">
        <v>22.837112999999999</v>
      </c>
      <c r="X57">
        <v>19.432143</v>
      </c>
      <c r="Y57">
        <v>19.432143</v>
      </c>
      <c r="Z57">
        <v>22.837112999999999</v>
      </c>
      <c r="AA57">
        <v>19.432143</v>
      </c>
      <c r="AB57">
        <v>19.432143</v>
      </c>
      <c r="AC57">
        <v>76.208263000000002</v>
      </c>
      <c r="AD57">
        <v>75.630866999999995</v>
      </c>
      <c r="AE57">
        <v>83.900533999999993</v>
      </c>
      <c r="AF57">
        <v>83.325408999999993</v>
      </c>
      <c r="AG57">
        <v>73.905463999999995</v>
      </c>
      <c r="AH57">
        <v>77.879851000000002</v>
      </c>
      <c r="AI57">
        <v>81.919786999999999</v>
      </c>
      <c r="AJ57">
        <v>27.134121</v>
      </c>
      <c r="AK57">
        <v>24.674488</v>
      </c>
      <c r="AL57">
        <v>42.679955</v>
      </c>
      <c r="AM57">
        <v>43.435454999999997</v>
      </c>
      <c r="AN57">
        <v>42.222937999999999</v>
      </c>
      <c r="AO57">
        <v>42.394973999999998</v>
      </c>
      <c r="AP57">
        <v>41.794392000000002</v>
      </c>
      <c r="AQ57">
        <v>34.476094000000003</v>
      </c>
      <c r="AR57">
        <v>34.298859</v>
      </c>
      <c r="AS57">
        <v>34.511450000000004</v>
      </c>
      <c r="AT57">
        <v>34.991782000000001</v>
      </c>
      <c r="AU57">
        <v>34.656182000000001</v>
      </c>
      <c r="AV57">
        <v>34.482799999999997</v>
      </c>
      <c r="AW57">
        <v>34.307333</v>
      </c>
      <c r="AX57">
        <v>34.297178000000002</v>
      </c>
      <c r="AY57">
        <v>34.256354000000002</v>
      </c>
      <c r="AZ57">
        <v>34.400950999999999</v>
      </c>
    </row>
    <row r="58" spans="1:52" ht="15.75" x14ac:dyDescent="0.3">
      <c r="A58" s="5" t="s">
        <v>20</v>
      </c>
      <c r="B58">
        <v>0</v>
      </c>
      <c r="C58">
        <v>41.851562999999999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5.75" x14ac:dyDescent="0.3">
      <c r="A59" s="5" t="s">
        <v>21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ht="15.75" x14ac:dyDescent="0.3">
      <c r="A60" s="5" t="s">
        <v>22</v>
      </c>
      <c r="B60">
        <v>3728.5190969999999</v>
      </c>
      <c r="C60">
        <v>3710.383245</v>
      </c>
      <c r="D60">
        <v>3601.2372500000001</v>
      </c>
      <c r="E60">
        <v>3584.625536</v>
      </c>
      <c r="F60">
        <v>3627.2092689999999</v>
      </c>
      <c r="G60">
        <v>3608.5115340000002</v>
      </c>
      <c r="H60">
        <v>3667.881355</v>
      </c>
      <c r="I60">
        <v>3919.1531890000001</v>
      </c>
      <c r="J60">
        <v>3898.609359</v>
      </c>
      <c r="K60">
        <v>3784.472874</v>
      </c>
      <c r="L60">
        <v>4045.7940579999999</v>
      </c>
      <c r="M60">
        <v>4456.2809299999999</v>
      </c>
      <c r="N60">
        <v>4364.1207700000004</v>
      </c>
      <c r="O60">
        <v>4490.6194059999998</v>
      </c>
      <c r="P60">
        <v>4449.6719309999999</v>
      </c>
      <c r="Q60">
        <v>4501.6113649999998</v>
      </c>
      <c r="R60">
        <v>5153.6652969999996</v>
      </c>
      <c r="S60">
        <v>5335.7452160000003</v>
      </c>
      <c r="T60">
        <v>5387.8063659999998</v>
      </c>
      <c r="U60">
        <v>5671.1730250000001</v>
      </c>
      <c r="V60">
        <v>5968.5963899999997</v>
      </c>
      <c r="W60">
        <v>5993.4388200000003</v>
      </c>
      <c r="X60">
        <v>6078.0067170000002</v>
      </c>
      <c r="Y60">
        <v>6274.248611</v>
      </c>
      <c r="Z60">
        <v>6172.3391689999999</v>
      </c>
      <c r="AA60">
        <v>6532.7245759999996</v>
      </c>
      <c r="AB60">
        <v>6131.9641959999999</v>
      </c>
      <c r="AC60">
        <v>6076.2840530000003</v>
      </c>
      <c r="AD60">
        <v>5965.8437620000004</v>
      </c>
      <c r="AE60">
        <v>5395.7447810000003</v>
      </c>
      <c r="AF60">
        <v>5600.0737950000002</v>
      </c>
      <c r="AG60">
        <v>5864.0428430000002</v>
      </c>
      <c r="AH60">
        <v>5824.4075549999998</v>
      </c>
      <c r="AI60">
        <v>5984.8984870000004</v>
      </c>
      <c r="AJ60">
        <v>6461.1248249999999</v>
      </c>
      <c r="AK60">
        <v>6456.7397760000003</v>
      </c>
      <c r="AL60">
        <v>6909.4568339999996</v>
      </c>
      <c r="AM60">
        <v>6881.3620700000001</v>
      </c>
      <c r="AN60">
        <v>6590.0517259999997</v>
      </c>
      <c r="AO60">
        <v>7012.0418749999999</v>
      </c>
      <c r="AP60">
        <v>6410.7441749999998</v>
      </c>
      <c r="AQ60">
        <v>6597.8323170000003</v>
      </c>
      <c r="AR60">
        <v>8793.8737459999993</v>
      </c>
      <c r="AS60">
        <v>8723.7668130000002</v>
      </c>
      <c r="AT60">
        <v>8640.3862300000001</v>
      </c>
      <c r="AU60">
        <v>8907.9319439999999</v>
      </c>
      <c r="AV60">
        <v>8854.2272059999996</v>
      </c>
      <c r="AW60">
        <v>9424.6485969999994</v>
      </c>
      <c r="AX60">
        <v>9390.3147769999996</v>
      </c>
      <c r="AY60">
        <v>8818.7056570000004</v>
      </c>
      <c r="AZ60">
        <v>7406.7225669999998</v>
      </c>
    </row>
    <row r="61" spans="1:52" ht="15.75" x14ac:dyDescent="0.3">
      <c r="A61" s="5" t="s">
        <v>23</v>
      </c>
      <c r="B61">
        <v>0</v>
      </c>
      <c r="C61">
        <v>0.49357699999999999</v>
      </c>
      <c r="D61">
        <v>0</v>
      </c>
      <c r="E61">
        <v>0</v>
      </c>
      <c r="F61">
        <v>8.03E-4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1.3797820000000001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ht="15.75" x14ac:dyDescent="0.3">
      <c r="A62" s="5" t="s">
        <v>49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1.3797820000000001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5.75" x14ac:dyDescent="0.3">
      <c r="A63" s="5" t="s">
        <v>25</v>
      </c>
      <c r="B63">
        <v>0</v>
      </c>
      <c r="C63">
        <v>0.49357699999999999</v>
      </c>
      <c r="D63">
        <v>0</v>
      </c>
      <c r="E63">
        <v>0</v>
      </c>
      <c r="F63">
        <v>8.03E-4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ht="15.75" x14ac:dyDescent="0.3">
      <c r="A64" s="6" t="s">
        <v>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5.75" x14ac:dyDescent="0.3">
      <c r="A65" s="5" t="s">
        <v>27</v>
      </c>
      <c r="B65">
        <v>1.1989050000000001</v>
      </c>
      <c r="C65">
        <v>1.297501</v>
      </c>
      <c r="D65">
        <v>1.1809259999999999</v>
      </c>
      <c r="E65">
        <v>1.1809259999999999</v>
      </c>
      <c r="F65">
        <v>1.1816880000000001</v>
      </c>
      <c r="G65">
        <v>1.1809259999999999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10.946536</v>
      </c>
      <c r="AY65">
        <v>0</v>
      </c>
      <c r="AZ65">
        <v>0</v>
      </c>
    </row>
    <row r="66" spans="1:52" ht="15.75" x14ac:dyDescent="0.3">
      <c r="A66" s="7" t="s">
        <v>28</v>
      </c>
      <c r="B66">
        <v>0</v>
      </c>
      <c r="C66">
        <v>0.116575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5.75" x14ac:dyDescent="0.3">
      <c r="A67" s="7" t="s">
        <v>29</v>
      </c>
      <c r="B67">
        <v>1.1809259999999999</v>
      </c>
      <c r="C67">
        <v>1.1809259999999999</v>
      </c>
      <c r="D67">
        <v>1.1809259999999999</v>
      </c>
      <c r="E67">
        <v>1.1809259999999999</v>
      </c>
      <c r="F67">
        <v>1.1809259999999999</v>
      </c>
      <c r="G67">
        <v>1.1809259999999999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10.946536</v>
      </c>
      <c r="AY67">
        <v>0</v>
      </c>
      <c r="AZ67">
        <v>0</v>
      </c>
    </row>
    <row r="68" spans="1:52" ht="15.75" x14ac:dyDescent="0.3">
      <c r="A68" s="7" t="s">
        <v>30</v>
      </c>
      <c r="B68">
        <v>1.7978999999999998E-2</v>
      </c>
      <c r="C68">
        <v>0</v>
      </c>
      <c r="D68">
        <v>0</v>
      </c>
      <c r="E68">
        <v>0</v>
      </c>
      <c r="F68">
        <v>7.6199999999999998E-4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5.75" x14ac:dyDescent="0.3">
      <c r="A69" s="7" t="s">
        <v>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5.75" x14ac:dyDescent="0.3">
      <c r="A70" s="7" t="s">
        <v>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5.75" x14ac:dyDescent="0.3">
      <c r="A71" s="4" t="s">
        <v>32</v>
      </c>
      <c r="B71">
        <v>9315.6984740000007</v>
      </c>
      <c r="C71">
        <v>9432.7339570000004</v>
      </c>
      <c r="D71">
        <v>9696.0184609999997</v>
      </c>
      <c r="E71">
        <v>9825.4348709999995</v>
      </c>
      <c r="F71">
        <v>10131.395112</v>
      </c>
      <c r="G71">
        <v>10076.733372000001</v>
      </c>
      <c r="H71">
        <v>9672.8487289999994</v>
      </c>
      <c r="I71">
        <v>9316.1119309999995</v>
      </c>
      <c r="J71">
        <v>9038.0282380000008</v>
      </c>
      <c r="K71">
        <v>9026.6044860000002</v>
      </c>
      <c r="L71">
        <v>8971.8815080000004</v>
      </c>
      <c r="M71">
        <v>9011.1701630000007</v>
      </c>
      <c r="N71">
        <v>8884.3142009999992</v>
      </c>
      <c r="O71">
        <v>8857.6316000000006</v>
      </c>
      <c r="P71">
        <v>8835.0944209999998</v>
      </c>
      <c r="Q71">
        <v>9011.086002</v>
      </c>
      <c r="R71">
        <v>9073.4650949999996</v>
      </c>
      <c r="S71">
        <v>9217.3154610000001</v>
      </c>
      <c r="T71">
        <v>8996.8798740000002</v>
      </c>
      <c r="U71">
        <v>8831.5666679999995</v>
      </c>
      <c r="V71">
        <v>8709.6522480000003</v>
      </c>
      <c r="W71">
        <v>8847.9676380000001</v>
      </c>
      <c r="X71">
        <v>9025.9810560000005</v>
      </c>
      <c r="Y71">
        <v>9171.9781820000007</v>
      </c>
      <c r="Z71">
        <v>9371.7693429999999</v>
      </c>
      <c r="AA71">
        <v>9438.8898349999999</v>
      </c>
      <c r="AB71">
        <v>9636.2160719999993</v>
      </c>
      <c r="AC71">
        <v>9958.9894609999992</v>
      </c>
      <c r="AD71">
        <v>10167.759963</v>
      </c>
      <c r="AE71">
        <v>10293.037559</v>
      </c>
      <c r="AF71">
        <v>10341.40949</v>
      </c>
      <c r="AG71">
        <v>10289.953195</v>
      </c>
      <c r="AH71">
        <v>10449.200059000001</v>
      </c>
      <c r="AI71">
        <v>10843.265326999999</v>
      </c>
      <c r="AJ71">
        <v>10265.312574</v>
      </c>
      <c r="AK71">
        <v>9743.9911709999997</v>
      </c>
      <c r="AL71">
        <v>8317.253326</v>
      </c>
      <c r="AM71">
        <v>6954.8834260000003</v>
      </c>
      <c r="AN71">
        <v>6134.047345</v>
      </c>
      <c r="AO71">
        <v>7777.8701819999997</v>
      </c>
      <c r="AP71">
        <v>11716.762714</v>
      </c>
      <c r="AQ71">
        <v>15546.960019</v>
      </c>
      <c r="AR71">
        <v>16147.465075</v>
      </c>
      <c r="AS71">
        <v>14439.546344</v>
      </c>
      <c r="AT71">
        <v>12734.438759000001</v>
      </c>
      <c r="AU71">
        <v>11614.312898</v>
      </c>
      <c r="AV71">
        <v>10497.315382000001</v>
      </c>
      <c r="AW71">
        <v>9648.1167860000005</v>
      </c>
      <c r="AX71">
        <v>8837.1098689999999</v>
      </c>
      <c r="AY71">
        <v>8362.4498330000006</v>
      </c>
      <c r="AZ71">
        <v>8198.9359960000002</v>
      </c>
    </row>
    <row r="72" spans="1:52" ht="15.75" x14ac:dyDescent="0.3">
      <c r="A72" s="5" t="s">
        <v>33</v>
      </c>
      <c r="B72">
        <v>4565.0985469999996</v>
      </c>
      <c r="C72">
        <v>4603.1459830000003</v>
      </c>
      <c r="D72">
        <v>4942.0930660000004</v>
      </c>
      <c r="E72">
        <v>4981.6658880000005</v>
      </c>
      <c r="F72">
        <v>5164.0808930000003</v>
      </c>
      <c r="G72">
        <v>5052.7723260000002</v>
      </c>
      <c r="H72">
        <v>4738.3528150000002</v>
      </c>
      <c r="I72">
        <v>4461.8336639999998</v>
      </c>
      <c r="J72">
        <v>4340.3187209999996</v>
      </c>
      <c r="K72">
        <v>4476.9520190000003</v>
      </c>
      <c r="L72">
        <v>4523.3205939999998</v>
      </c>
      <c r="M72">
        <v>4446.6696250000005</v>
      </c>
      <c r="N72">
        <v>4437.4687130000002</v>
      </c>
      <c r="O72">
        <v>4391.9536760000001</v>
      </c>
      <c r="P72">
        <v>4494.6728279999998</v>
      </c>
      <c r="Q72">
        <v>4593.5970360000001</v>
      </c>
      <c r="R72">
        <v>4658.6910040000002</v>
      </c>
      <c r="S72">
        <v>4628.8662560000002</v>
      </c>
      <c r="T72">
        <v>4402.4120569999995</v>
      </c>
      <c r="U72">
        <v>4169.1097040000004</v>
      </c>
      <c r="V72">
        <v>4127.7249959999999</v>
      </c>
      <c r="W72">
        <v>4377.7263700000003</v>
      </c>
      <c r="X72">
        <v>4530.8862870000003</v>
      </c>
      <c r="Y72">
        <v>4458.6266990000004</v>
      </c>
      <c r="Z72">
        <v>4485.3022469999996</v>
      </c>
      <c r="AA72">
        <v>4369.3674339999998</v>
      </c>
      <c r="AB72">
        <v>4497.8945739999999</v>
      </c>
      <c r="AC72">
        <v>4616.7582130000001</v>
      </c>
      <c r="AD72">
        <v>4689.8800780000001</v>
      </c>
      <c r="AE72">
        <v>4646.0215479999997</v>
      </c>
      <c r="AF72">
        <v>4478.5694469999999</v>
      </c>
      <c r="AG72">
        <v>4325.7992290000002</v>
      </c>
      <c r="AH72">
        <v>4356.7320959999997</v>
      </c>
      <c r="AI72">
        <v>4610.709715</v>
      </c>
      <c r="AJ72">
        <v>4130.6649440000001</v>
      </c>
      <c r="AK72">
        <v>4214.9465719999998</v>
      </c>
      <c r="AL72">
        <v>3521.5145809999999</v>
      </c>
      <c r="AM72">
        <v>2845.1568080000002</v>
      </c>
      <c r="AN72">
        <v>2425.2089930000002</v>
      </c>
      <c r="AO72">
        <v>3923.529125</v>
      </c>
      <c r="AP72">
        <v>7093.9153660000002</v>
      </c>
      <c r="AQ72">
        <v>8479.599886</v>
      </c>
      <c r="AR72">
        <v>7620.8055489999997</v>
      </c>
      <c r="AS72">
        <v>5540.9629640000003</v>
      </c>
      <c r="AT72">
        <v>4803.2994230000004</v>
      </c>
      <c r="AU72">
        <v>4469.3230809999995</v>
      </c>
      <c r="AV72">
        <v>4130.22426</v>
      </c>
      <c r="AW72">
        <v>3773.1897920000001</v>
      </c>
      <c r="AX72">
        <v>3438.0263</v>
      </c>
      <c r="AY72">
        <v>3223.6083990000002</v>
      </c>
      <c r="AZ72">
        <v>3228.013336</v>
      </c>
    </row>
    <row r="73" spans="1:52" ht="15.75" x14ac:dyDescent="0.3">
      <c r="A73" s="5" t="s">
        <v>34</v>
      </c>
      <c r="B73">
        <v>4750.5999270000011</v>
      </c>
      <c r="C73">
        <v>4829.587974</v>
      </c>
      <c r="D73">
        <v>4753.9253949999993</v>
      </c>
      <c r="E73">
        <v>4843.768982999999</v>
      </c>
      <c r="F73">
        <v>4967.3142189999999</v>
      </c>
      <c r="G73">
        <v>5023.9610460000004</v>
      </c>
      <c r="H73">
        <v>4934.4959139999992</v>
      </c>
      <c r="I73">
        <v>4854.2782669999997</v>
      </c>
      <c r="J73">
        <v>4697.7095170000011</v>
      </c>
      <c r="K73">
        <v>4549.6524669999999</v>
      </c>
      <c r="L73">
        <v>4448.5609140000006</v>
      </c>
      <c r="M73">
        <v>4564.5005380000002</v>
      </c>
      <c r="N73">
        <v>4446.845487999999</v>
      </c>
      <c r="O73">
        <v>4465.6779240000005</v>
      </c>
      <c r="P73">
        <v>4340.421593</v>
      </c>
      <c r="Q73">
        <v>4417.4889659999999</v>
      </c>
      <c r="R73">
        <v>4414.7740909999993</v>
      </c>
      <c r="S73">
        <v>4588.4492049999999</v>
      </c>
      <c r="T73">
        <v>4594.4678170000007</v>
      </c>
      <c r="U73">
        <v>4662.4569639999991</v>
      </c>
      <c r="V73">
        <v>4581.9272520000004</v>
      </c>
      <c r="W73">
        <v>4470.2412679999998</v>
      </c>
      <c r="X73">
        <v>4495.0947690000003</v>
      </c>
      <c r="Y73">
        <v>4713.3514830000004</v>
      </c>
      <c r="Z73">
        <v>4886.4670960000003</v>
      </c>
      <c r="AA73">
        <v>5069.5224010000002</v>
      </c>
      <c r="AB73">
        <v>5138.3214979999993</v>
      </c>
      <c r="AC73">
        <v>5342.2312479999991</v>
      </c>
      <c r="AD73">
        <v>5477.8798850000003</v>
      </c>
      <c r="AE73">
        <v>5647.0160110000006</v>
      </c>
      <c r="AF73">
        <v>5862.8400430000002</v>
      </c>
      <c r="AG73">
        <v>5964.1539659999999</v>
      </c>
      <c r="AH73">
        <v>6092.467963000001</v>
      </c>
      <c r="AI73">
        <v>6232.5556119999992</v>
      </c>
      <c r="AJ73">
        <v>6134.6476299999995</v>
      </c>
      <c r="AK73">
        <v>5529.0445989999998</v>
      </c>
      <c r="AL73">
        <v>4795.7387450000006</v>
      </c>
      <c r="AM73">
        <v>4109.7266180000006</v>
      </c>
      <c r="AN73">
        <v>3708.8383519999998</v>
      </c>
      <c r="AO73">
        <v>3854.3410569999996</v>
      </c>
      <c r="AP73">
        <v>4622.8473480000002</v>
      </c>
      <c r="AQ73">
        <v>7067.3601330000001</v>
      </c>
      <c r="AR73">
        <v>8526.6595259999995</v>
      </c>
      <c r="AS73">
        <v>8898.58338</v>
      </c>
      <c r="AT73">
        <v>7931.1393360000002</v>
      </c>
      <c r="AU73">
        <v>7144.9898170000006</v>
      </c>
      <c r="AV73">
        <v>6367.0911220000007</v>
      </c>
      <c r="AW73">
        <v>5874.9269940000004</v>
      </c>
      <c r="AX73">
        <v>5399.0835690000004</v>
      </c>
      <c r="AY73">
        <v>5138.8414339999999</v>
      </c>
      <c r="AZ73">
        <v>4970.9226600000002</v>
      </c>
    </row>
    <row r="74" spans="1:52" ht="15.75" x14ac:dyDescent="0.3">
      <c r="A74" s="8" t="s">
        <v>35</v>
      </c>
      <c r="B74">
        <v>1518.826</v>
      </c>
      <c r="C74">
        <v>1564.6791639999999</v>
      </c>
      <c r="D74">
        <v>1602.836515</v>
      </c>
      <c r="E74">
        <v>1673.3236019999999</v>
      </c>
      <c r="F74">
        <v>1667.0123080000001</v>
      </c>
      <c r="G74">
        <v>1646.753809</v>
      </c>
      <c r="H74">
        <v>1617.985821</v>
      </c>
      <c r="I74">
        <v>1605.9267950000001</v>
      </c>
      <c r="J74">
        <v>1592.8777279999999</v>
      </c>
      <c r="K74">
        <v>1582.3623030000001</v>
      </c>
      <c r="L74">
        <v>1602.302369</v>
      </c>
      <c r="M74">
        <v>1644.790019</v>
      </c>
      <c r="N74">
        <v>1617.640893</v>
      </c>
      <c r="O74">
        <v>1624.1272759999999</v>
      </c>
      <c r="P74">
        <v>1599.703137</v>
      </c>
      <c r="Q74">
        <v>1622.184442</v>
      </c>
      <c r="R74">
        <v>1623.6144420000001</v>
      </c>
      <c r="S74">
        <v>1690.740497</v>
      </c>
      <c r="T74">
        <v>1689.4234530000001</v>
      </c>
      <c r="U74">
        <v>1729.8518240000001</v>
      </c>
      <c r="V74">
        <v>1695.952223</v>
      </c>
      <c r="W74">
        <v>1679.771896</v>
      </c>
      <c r="X74">
        <v>1687.874384</v>
      </c>
      <c r="Y74">
        <v>1781.4064229999999</v>
      </c>
      <c r="Z74">
        <v>1833.139549</v>
      </c>
      <c r="AA74">
        <v>1862.012898</v>
      </c>
      <c r="AB74">
        <v>1885.2541610000001</v>
      </c>
      <c r="AC74">
        <v>1978.875974</v>
      </c>
      <c r="AD74">
        <v>2041.8097620000001</v>
      </c>
      <c r="AE74">
        <v>2017.246891</v>
      </c>
      <c r="AF74">
        <v>2053.519554</v>
      </c>
      <c r="AG74">
        <v>2080.8502079999998</v>
      </c>
      <c r="AH74">
        <v>2094.6212390000001</v>
      </c>
      <c r="AI74">
        <v>2162.5839150000002</v>
      </c>
      <c r="AJ74">
        <v>2159.1507550000001</v>
      </c>
      <c r="AK74">
        <v>1956.3183140000001</v>
      </c>
      <c r="AL74">
        <v>1772.816689</v>
      </c>
      <c r="AM74">
        <v>1615.3722069999999</v>
      </c>
      <c r="AN74">
        <v>1534.9382029999999</v>
      </c>
      <c r="AO74">
        <v>1598.2187650000001</v>
      </c>
      <c r="AP74">
        <v>1844.4833960000001</v>
      </c>
      <c r="AQ74">
        <v>2812.2141550000001</v>
      </c>
      <c r="AR74">
        <v>3194.0397229999999</v>
      </c>
      <c r="AS74">
        <v>3187.250231</v>
      </c>
      <c r="AT74">
        <v>2522.9098920000001</v>
      </c>
      <c r="AU74">
        <v>2244.3931969999999</v>
      </c>
      <c r="AV74">
        <v>1962.5702229999999</v>
      </c>
      <c r="AW74">
        <v>1813.0772079999999</v>
      </c>
      <c r="AX74">
        <v>1614.1540279999999</v>
      </c>
      <c r="AY74">
        <v>1482.5754629999999</v>
      </c>
      <c r="AZ74">
        <v>1385.819119</v>
      </c>
    </row>
    <row r="75" spans="1:52" ht="15.75" x14ac:dyDescent="0.3">
      <c r="A75" s="8" t="s">
        <v>36</v>
      </c>
      <c r="B75">
        <v>2517.0007449999998</v>
      </c>
      <c r="C75">
        <v>2524.6503680000001</v>
      </c>
      <c r="D75">
        <v>2411.2592829999999</v>
      </c>
      <c r="E75">
        <v>2403.724361</v>
      </c>
      <c r="F75">
        <v>2506.3398219999999</v>
      </c>
      <c r="G75">
        <v>2568.0390179999999</v>
      </c>
      <c r="H75">
        <v>2505.171077</v>
      </c>
      <c r="I75">
        <v>2424.8136629999999</v>
      </c>
      <c r="J75">
        <v>2275.053985</v>
      </c>
      <c r="K75">
        <v>2126.6933349999999</v>
      </c>
      <c r="L75">
        <v>2021.0171519999999</v>
      </c>
      <c r="M75">
        <v>2097.5867629999998</v>
      </c>
      <c r="N75">
        <v>2031.5791549999999</v>
      </c>
      <c r="O75">
        <v>2056.0487480000002</v>
      </c>
      <c r="P75">
        <v>1971.481777</v>
      </c>
      <c r="Q75">
        <v>2006.3957290000001</v>
      </c>
      <c r="R75">
        <v>1970.360316</v>
      </c>
      <c r="S75">
        <v>2049.6012129999999</v>
      </c>
      <c r="T75">
        <v>2048.4322950000001</v>
      </c>
      <c r="U75">
        <v>2071.089489</v>
      </c>
      <c r="V75">
        <v>2046.3008970000001</v>
      </c>
      <c r="W75">
        <v>1937.9871330000001</v>
      </c>
      <c r="X75">
        <v>1951.8176100000001</v>
      </c>
      <c r="Y75">
        <v>2091.6895930000001</v>
      </c>
      <c r="Z75">
        <v>2214.9328409999998</v>
      </c>
      <c r="AA75">
        <v>2360.9677860000002</v>
      </c>
      <c r="AB75">
        <v>2382.9013329999998</v>
      </c>
      <c r="AC75">
        <v>2449.4282560000001</v>
      </c>
      <c r="AD75">
        <v>2483.632478</v>
      </c>
      <c r="AE75">
        <v>2635.640038</v>
      </c>
      <c r="AF75">
        <v>2766.7647280000001</v>
      </c>
      <c r="AG75">
        <v>2820.2934580000001</v>
      </c>
      <c r="AH75">
        <v>2902.0665090000002</v>
      </c>
      <c r="AI75">
        <v>2913.278096</v>
      </c>
      <c r="AJ75">
        <v>2818.9341089999998</v>
      </c>
      <c r="AK75">
        <v>2446.6037150000002</v>
      </c>
      <c r="AL75">
        <v>2054.6497100000001</v>
      </c>
      <c r="AM75">
        <v>1666.332316</v>
      </c>
      <c r="AN75">
        <v>1422.508773</v>
      </c>
      <c r="AO75">
        <v>1426.842502</v>
      </c>
      <c r="AP75">
        <v>1739.9370200000001</v>
      </c>
      <c r="AQ75">
        <v>2682.9236989999999</v>
      </c>
      <c r="AR75">
        <v>3389.0679100000002</v>
      </c>
      <c r="AS75">
        <v>3567.2642489999998</v>
      </c>
      <c r="AT75">
        <v>3139.1372959999999</v>
      </c>
      <c r="AU75">
        <v>2745.7439800000002</v>
      </c>
      <c r="AV75">
        <v>2490.807182</v>
      </c>
      <c r="AW75">
        <v>2313.1547650000002</v>
      </c>
      <c r="AX75">
        <v>2225.331451</v>
      </c>
      <c r="AY75">
        <v>2183.8924919999999</v>
      </c>
      <c r="AZ75">
        <v>2148.464371</v>
      </c>
    </row>
    <row r="76" spans="1:52" ht="15.75" x14ac:dyDescent="0.3">
      <c r="A76" s="8" t="s">
        <v>50</v>
      </c>
      <c r="B76">
        <v>714.77318200000002</v>
      </c>
      <c r="C76">
        <v>740.25844199999995</v>
      </c>
      <c r="D76">
        <v>739.82959700000004</v>
      </c>
      <c r="E76">
        <v>766.72101999999995</v>
      </c>
      <c r="F76">
        <v>793.96208899999999</v>
      </c>
      <c r="G76">
        <v>809.16821900000002</v>
      </c>
      <c r="H76">
        <v>811.33901600000002</v>
      </c>
      <c r="I76">
        <v>823.53780900000004</v>
      </c>
      <c r="J76">
        <v>829.77780399999995</v>
      </c>
      <c r="K76">
        <v>840.59682899999996</v>
      </c>
      <c r="L76">
        <v>825.24139300000002</v>
      </c>
      <c r="M76">
        <v>822.12375599999996</v>
      </c>
      <c r="N76">
        <v>797.62544000000003</v>
      </c>
      <c r="O76">
        <v>785.50189999999998</v>
      </c>
      <c r="P76">
        <v>769.23667899999998</v>
      </c>
      <c r="Q76">
        <v>788.90879500000005</v>
      </c>
      <c r="R76">
        <v>820.79933300000005</v>
      </c>
      <c r="S76">
        <v>848.10749499999997</v>
      </c>
      <c r="T76">
        <v>856.61206900000002</v>
      </c>
      <c r="U76">
        <v>861.51565100000005</v>
      </c>
      <c r="V76">
        <v>839.67413199999999</v>
      </c>
      <c r="W76">
        <v>852.48223900000005</v>
      </c>
      <c r="X76">
        <v>855.40277500000002</v>
      </c>
      <c r="Y76">
        <v>840.25546699999995</v>
      </c>
      <c r="Z76">
        <v>838.39470600000004</v>
      </c>
      <c r="AA76">
        <v>846.54171699999995</v>
      </c>
      <c r="AB76">
        <v>870.16600400000004</v>
      </c>
      <c r="AC76">
        <v>913.92701799999998</v>
      </c>
      <c r="AD76">
        <v>952.43764499999997</v>
      </c>
      <c r="AE76">
        <v>994.12908200000004</v>
      </c>
      <c r="AF76">
        <v>1042.5557610000001</v>
      </c>
      <c r="AG76">
        <v>1063.0102999999999</v>
      </c>
      <c r="AH76">
        <v>1095.780215</v>
      </c>
      <c r="AI76">
        <v>1156.6936009999999</v>
      </c>
      <c r="AJ76">
        <v>1156.562766</v>
      </c>
      <c r="AK76">
        <v>1126.12257</v>
      </c>
      <c r="AL76">
        <v>968.27234599999997</v>
      </c>
      <c r="AM76">
        <v>828.02209500000004</v>
      </c>
      <c r="AN76">
        <v>751.39137600000004</v>
      </c>
      <c r="AO76">
        <v>829.27979000000005</v>
      </c>
      <c r="AP76">
        <v>1038.4269320000001</v>
      </c>
      <c r="AQ76">
        <v>1572.2222790000001</v>
      </c>
      <c r="AR76">
        <v>1943.5518930000001</v>
      </c>
      <c r="AS76">
        <v>2144.0689000000002</v>
      </c>
      <c r="AT76">
        <v>2269.0921480000002</v>
      </c>
      <c r="AU76">
        <v>2154.8526400000001</v>
      </c>
      <c r="AV76">
        <v>1908.2422690000001</v>
      </c>
      <c r="AW76">
        <v>1740.560637</v>
      </c>
      <c r="AX76">
        <v>1551.4906289999999</v>
      </c>
      <c r="AY76">
        <v>1463.885749</v>
      </c>
      <c r="AZ76">
        <v>1432.4556130000001</v>
      </c>
    </row>
    <row r="77" spans="1:52" ht="15.75" x14ac:dyDescent="0.3">
      <c r="A77" s="6" t="s">
        <v>38</v>
      </c>
      <c r="B77">
        <v>714.77318200000002</v>
      </c>
      <c r="C77">
        <v>740.25844199999995</v>
      </c>
      <c r="D77">
        <v>739.82959700000004</v>
      </c>
      <c r="E77">
        <v>766.72101999999995</v>
      </c>
      <c r="F77">
        <v>793.96208899999999</v>
      </c>
      <c r="G77">
        <v>809.16821900000002</v>
      </c>
      <c r="H77">
        <v>811.33901600000002</v>
      </c>
      <c r="I77">
        <v>823.53780900000004</v>
      </c>
      <c r="J77">
        <v>829.77780399999995</v>
      </c>
      <c r="K77">
        <v>840.59682899999996</v>
      </c>
      <c r="L77">
        <v>825.24139300000002</v>
      </c>
      <c r="M77">
        <v>822.12375599999996</v>
      </c>
      <c r="N77">
        <v>797.62544000000003</v>
      </c>
      <c r="O77">
        <v>785.50189999999998</v>
      </c>
      <c r="P77">
        <v>769.23667899999998</v>
      </c>
      <c r="Q77">
        <v>788.90879500000005</v>
      </c>
      <c r="R77">
        <v>820.79933300000005</v>
      </c>
      <c r="S77">
        <v>848.10749499999997</v>
      </c>
      <c r="T77">
        <v>856.61206900000002</v>
      </c>
      <c r="U77">
        <v>861.51565100000005</v>
      </c>
      <c r="V77">
        <v>839.67413199999999</v>
      </c>
      <c r="W77">
        <v>852.48223900000005</v>
      </c>
      <c r="X77">
        <v>855.40277500000002</v>
      </c>
      <c r="Y77">
        <v>840.25546699999995</v>
      </c>
      <c r="Z77">
        <v>838.39470600000004</v>
      </c>
      <c r="AA77">
        <v>846.54171699999995</v>
      </c>
      <c r="AB77">
        <v>870.16600400000004</v>
      </c>
      <c r="AC77">
        <v>913.92701799999998</v>
      </c>
      <c r="AD77">
        <v>952.43764499999997</v>
      </c>
      <c r="AE77">
        <v>994.12908200000004</v>
      </c>
      <c r="AF77">
        <v>1042.5557610000001</v>
      </c>
      <c r="AG77">
        <v>1063.0102999999999</v>
      </c>
      <c r="AH77">
        <v>1095.780215</v>
      </c>
      <c r="AI77">
        <v>1156.6936009999999</v>
      </c>
      <c r="AJ77">
        <v>1156.562766</v>
      </c>
      <c r="AK77">
        <v>1126.12257</v>
      </c>
      <c r="AL77">
        <v>968.27234599999997</v>
      </c>
      <c r="AM77">
        <v>828.02209500000004</v>
      </c>
      <c r="AN77">
        <v>751.39137600000004</v>
      </c>
      <c r="AO77">
        <v>829.27979000000005</v>
      </c>
      <c r="AP77">
        <v>1038.4269320000001</v>
      </c>
      <c r="AQ77">
        <v>1572.2222790000001</v>
      </c>
      <c r="AR77">
        <v>1943.5518930000001</v>
      </c>
      <c r="AS77">
        <v>2144.0689000000002</v>
      </c>
      <c r="AT77">
        <v>2269.0921480000002</v>
      </c>
      <c r="AU77">
        <v>2154.8526400000001</v>
      </c>
      <c r="AV77">
        <v>1908.2422690000001</v>
      </c>
      <c r="AW77">
        <v>1740.560637</v>
      </c>
      <c r="AX77">
        <v>1551.4906289999999</v>
      </c>
      <c r="AY77">
        <v>1463.885749</v>
      </c>
      <c r="AZ77">
        <v>1432.4556130000001</v>
      </c>
    </row>
    <row r="78" spans="1:52" ht="15.75" x14ac:dyDescent="0.3">
      <c r="A78" s="6" t="s">
        <v>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5.75" x14ac:dyDescent="0.3">
      <c r="A79" s="8" t="s">
        <v>40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5.75" x14ac:dyDescent="0.3">
      <c r="A80" s="8" t="s">
        <v>41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5.4714479999999996</v>
      </c>
      <c r="AW80">
        <v>8.1343840000000007</v>
      </c>
      <c r="AX80">
        <v>8.1074610000000007</v>
      </c>
      <c r="AY80">
        <v>8.4877300000000009</v>
      </c>
      <c r="AZ80">
        <v>4.1835570000000004</v>
      </c>
    </row>
    <row r="81" spans="1:52" ht="15.75" x14ac:dyDescent="0.3">
      <c r="A81" s="4" t="s">
        <v>42</v>
      </c>
      <c r="B81">
        <v>7325.6751720000002</v>
      </c>
      <c r="C81">
        <v>7407.2254730000004</v>
      </c>
      <c r="D81">
        <v>7383.2639140000001</v>
      </c>
      <c r="E81">
        <v>6713.4783729999999</v>
      </c>
      <c r="F81">
        <v>6592.615871</v>
      </c>
      <c r="G81">
        <v>6623.1872569999996</v>
      </c>
      <c r="H81">
        <v>6600.1693420000001</v>
      </c>
      <c r="I81">
        <v>6469.7501439999996</v>
      </c>
      <c r="J81">
        <v>6590.9558669999997</v>
      </c>
      <c r="K81">
        <v>6701.3508659999998</v>
      </c>
      <c r="L81">
        <v>6565.8556319999998</v>
      </c>
      <c r="M81">
        <v>7165.918369</v>
      </c>
      <c r="N81">
        <v>5713.7008800000003</v>
      </c>
      <c r="O81">
        <v>6408.2710960000004</v>
      </c>
      <c r="P81">
        <v>6390.277403</v>
      </c>
      <c r="Q81">
        <v>5808.3736520000002</v>
      </c>
      <c r="R81">
        <v>6064.6996280000003</v>
      </c>
      <c r="S81">
        <v>6246.3264159999999</v>
      </c>
      <c r="T81">
        <v>6162.2738650000001</v>
      </c>
      <c r="U81">
        <v>6235.8056550000001</v>
      </c>
      <c r="V81">
        <v>6484.3983340000004</v>
      </c>
      <c r="W81">
        <v>5976.3812770000004</v>
      </c>
      <c r="X81">
        <v>6719.8291520000002</v>
      </c>
      <c r="Y81">
        <v>6768.592592</v>
      </c>
      <c r="Z81">
        <v>6240.8274650000003</v>
      </c>
      <c r="AA81">
        <v>6953.1457419999997</v>
      </c>
      <c r="AB81">
        <v>6407.3631370000003</v>
      </c>
      <c r="AC81">
        <v>7384.637119</v>
      </c>
      <c r="AD81">
        <v>7451.7243360000002</v>
      </c>
      <c r="AE81">
        <v>6920.2729980000004</v>
      </c>
      <c r="AF81">
        <v>7543.5209759999998</v>
      </c>
      <c r="AG81">
        <v>7526.7593470000002</v>
      </c>
      <c r="AH81">
        <v>7044.6801859999996</v>
      </c>
      <c r="AI81">
        <v>8133.273338</v>
      </c>
      <c r="AJ81">
        <v>7213.1171000000004</v>
      </c>
      <c r="AK81">
        <v>6666.9505369999997</v>
      </c>
      <c r="AL81">
        <v>6416.2547320000003</v>
      </c>
      <c r="AM81">
        <v>6306.7735970000003</v>
      </c>
      <c r="AN81">
        <v>7769.9579460000004</v>
      </c>
      <c r="AO81">
        <v>8200.1514609999995</v>
      </c>
      <c r="AP81">
        <v>7900.7955179999999</v>
      </c>
      <c r="AQ81">
        <v>9060.5395709999993</v>
      </c>
      <c r="AR81">
        <v>9325.4033130000007</v>
      </c>
      <c r="AS81">
        <v>8917.8803680000001</v>
      </c>
      <c r="AT81">
        <v>8756.4608059999991</v>
      </c>
      <c r="AU81">
        <v>9206.9762589999991</v>
      </c>
      <c r="AV81">
        <v>9065.3087020000003</v>
      </c>
      <c r="AW81">
        <v>9077.8490280000005</v>
      </c>
      <c r="AX81">
        <v>8853.2465549999997</v>
      </c>
      <c r="AY81">
        <v>8268.6352989999996</v>
      </c>
      <c r="AZ81">
        <v>8471.9004750000004</v>
      </c>
    </row>
    <row r="82" spans="1:52" ht="15.75" x14ac:dyDescent="0.3">
      <c r="A82" s="4" t="s">
        <v>43</v>
      </c>
      <c r="B82">
        <v>6609.550784</v>
      </c>
      <c r="C82">
        <v>6698.0209580000001</v>
      </c>
      <c r="D82">
        <v>6677.1326490000001</v>
      </c>
      <c r="E82">
        <v>5993.6303969999999</v>
      </c>
      <c r="F82">
        <v>5904.4497430000001</v>
      </c>
      <c r="G82">
        <v>5948.2646329999998</v>
      </c>
      <c r="H82">
        <v>5913.0684570000003</v>
      </c>
      <c r="I82">
        <v>5802.4374340000004</v>
      </c>
      <c r="J82">
        <v>5907.5402299999996</v>
      </c>
      <c r="K82">
        <v>6014.414726</v>
      </c>
      <c r="L82">
        <v>5900.1925309999997</v>
      </c>
      <c r="M82">
        <v>6464.2821169999997</v>
      </c>
      <c r="N82">
        <v>5118.9896559999997</v>
      </c>
      <c r="O82">
        <v>5764.3518770000001</v>
      </c>
      <c r="P82">
        <v>5763.300467</v>
      </c>
      <c r="Q82">
        <v>5243.2984690000003</v>
      </c>
      <c r="R82">
        <v>5490.2454829999997</v>
      </c>
      <c r="S82">
        <v>5669.8496029999997</v>
      </c>
      <c r="T82">
        <v>5602.7348259999999</v>
      </c>
      <c r="U82">
        <v>5683.4104070000003</v>
      </c>
      <c r="V82">
        <v>5911.9574540000003</v>
      </c>
      <c r="W82">
        <v>5454.7577279999996</v>
      </c>
      <c r="X82">
        <v>6158.9307490000001</v>
      </c>
      <c r="Y82">
        <v>6214.2581469999996</v>
      </c>
      <c r="Z82">
        <v>5733.8945670000003</v>
      </c>
      <c r="AA82">
        <v>6415.7493839999997</v>
      </c>
      <c r="AB82">
        <v>5913.4011760000003</v>
      </c>
      <c r="AC82">
        <v>6829.3716839999997</v>
      </c>
      <c r="AD82">
        <v>6913.2751019999996</v>
      </c>
      <c r="AE82">
        <v>6426.0619619999998</v>
      </c>
      <c r="AF82">
        <v>7033.1019779999997</v>
      </c>
      <c r="AG82">
        <v>7033.9979869999997</v>
      </c>
      <c r="AH82">
        <v>6575.2191339999999</v>
      </c>
      <c r="AI82">
        <v>7611.6393280000002</v>
      </c>
      <c r="AJ82">
        <v>6722.3203510000003</v>
      </c>
      <c r="AK82">
        <v>6222.1901120000002</v>
      </c>
      <c r="AL82">
        <v>5992.2826999999997</v>
      </c>
      <c r="AM82">
        <v>5901.6595170000001</v>
      </c>
      <c r="AN82">
        <v>7316.7926740000003</v>
      </c>
      <c r="AO82">
        <v>7728.6558080000004</v>
      </c>
      <c r="AP82">
        <v>7455.5715689999997</v>
      </c>
      <c r="AQ82">
        <v>8558.8645959999994</v>
      </c>
      <c r="AR82">
        <v>8823.7315359999993</v>
      </c>
      <c r="AS82">
        <v>8450.7280210000008</v>
      </c>
      <c r="AT82">
        <v>8301.0411980000008</v>
      </c>
      <c r="AU82">
        <v>8746.8322389999994</v>
      </c>
      <c r="AV82">
        <v>8618.8258279999991</v>
      </c>
      <c r="AW82">
        <v>8636.1485260000009</v>
      </c>
      <c r="AX82">
        <v>8447.5968109999994</v>
      </c>
      <c r="AY82">
        <v>7892.5540789999995</v>
      </c>
      <c r="AZ82">
        <v>8088.1513459999996</v>
      </c>
    </row>
    <row r="83" spans="1:52" ht="15.75" x14ac:dyDescent="0.3">
      <c r="A83" s="4" t="s">
        <v>44</v>
      </c>
      <c r="B83">
        <v>716.12438799999995</v>
      </c>
      <c r="C83">
        <v>709.20451500000001</v>
      </c>
      <c r="D83">
        <v>706.13126499999998</v>
      </c>
      <c r="E83">
        <v>719.84797600000002</v>
      </c>
      <c r="F83">
        <v>688.16612799999996</v>
      </c>
      <c r="G83">
        <v>674.92262400000004</v>
      </c>
      <c r="H83">
        <v>687.10088499999995</v>
      </c>
      <c r="I83">
        <v>667.31271000000004</v>
      </c>
      <c r="J83">
        <v>683.41563699999995</v>
      </c>
      <c r="K83">
        <v>686.93614000000002</v>
      </c>
      <c r="L83">
        <v>665.66310099999998</v>
      </c>
      <c r="M83">
        <v>701.63625200000001</v>
      </c>
      <c r="N83">
        <v>594.71122400000002</v>
      </c>
      <c r="O83">
        <v>643.919219</v>
      </c>
      <c r="P83">
        <v>626.97693600000002</v>
      </c>
      <c r="Q83">
        <v>565.07518300000004</v>
      </c>
      <c r="R83">
        <v>574.45414500000004</v>
      </c>
      <c r="S83">
        <v>576.47681299999999</v>
      </c>
      <c r="T83">
        <v>559.539039</v>
      </c>
      <c r="U83">
        <v>552.39524800000004</v>
      </c>
      <c r="V83">
        <v>572.44087999999999</v>
      </c>
      <c r="W83">
        <v>521.62354900000003</v>
      </c>
      <c r="X83">
        <v>560.89840300000003</v>
      </c>
      <c r="Y83">
        <v>554.33444499999996</v>
      </c>
      <c r="Z83">
        <v>506.93289800000002</v>
      </c>
      <c r="AA83">
        <v>537.39635799999996</v>
      </c>
      <c r="AB83">
        <v>493.96196099999997</v>
      </c>
      <c r="AC83">
        <v>555.26543500000002</v>
      </c>
      <c r="AD83">
        <v>538.44923400000005</v>
      </c>
      <c r="AE83">
        <v>494.21103599999998</v>
      </c>
      <c r="AF83">
        <v>510.41899799999999</v>
      </c>
      <c r="AG83">
        <v>492.76136000000002</v>
      </c>
      <c r="AH83">
        <v>469.461052</v>
      </c>
      <c r="AI83">
        <v>521.63400999999999</v>
      </c>
      <c r="AJ83">
        <v>490.79674899999998</v>
      </c>
      <c r="AK83">
        <v>444.760425</v>
      </c>
      <c r="AL83">
        <v>423.97203200000001</v>
      </c>
      <c r="AM83">
        <v>405.11408</v>
      </c>
      <c r="AN83">
        <v>453.16527200000002</v>
      </c>
      <c r="AO83">
        <v>471.495653</v>
      </c>
      <c r="AP83">
        <v>445.223949</v>
      </c>
      <c r="AQ83">
        <v>501.67497500000002</v>
      </c>
      <c r="AR83">
        <v>501.67177700000002</v>
      </c>
      <c r="AS83">
        <v>467.15234700000002</v>
      </c>
      <c r="AT83">
        <v>455.41960799999998</v>
      </c>
      <c r="AU83">
        <v>460.14402000000001</v>
      </c>
      <c r="AV83">
        <v>446.48287399999998</v>
      </c>
      <c r="AW83">
        <v>441.70050199999997</v>
      </c>
      <c r="AX83">
        <v>405.649744</v>
      </c>
      <c r="AY83">
        <v>376.08121999999997</v>
      </c>
      <c r="AZ83">
        <v>383.74912899999998</v>
      </c>
    </row>
    <row r="84" spans="1:52" ht="15.75" x14ac:dyDescent="0.3">
      <c r="A84" s="4" t="s">
        <v>45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ht="15.75" x14ac:dyDescent="0.3">
      <c r="A85" s="4" t="s">
        <v>51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5.75" x14ac:dyDescent="0.3">
      <c r="A86" s="4" t="s">
        <v>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5.75" x14ac:dyDescent="0.3">
      <c r="A87" s="3" t="s">
        <v>53</v>
      </c>
      <c r="B87">
        <v>-31582.255012000001</v>
      </c>
      <c r="C87">
        <v>-32233.636413</v>
      </c>
      <c r="D87">
        <v>-32271.549532000001</v>
      </c>
      <c r="E87">
        <v>-32049.213170999999</v>
      </c>
      <c r="F87">
        <v>-32533.23602</v>
      </c>
      <c r="G87">
        <v>-32124.385792000001</v>
      </c>
      <c r="H87">
        <v>-31507.274845</v>
      </c>
      <c r="I87">
        <v>-31354.301544999998</v>
      </c>
      <c r="J87">
        <v>-31332.954536000001</v>
      </c>
      <c r="K87">
        <v>-30765.119696999998</v>
      </c>
      <c r="L87">
        <v>-31470.216966</v>
      </c>
      <c r="M87">
        <v>-31986.920128000002</v>
      </c>
      <c r="N87">
        <v>-31543.879059999999</v>
      </c>
      <c r="O87">
        <v>-31497.412254999999</v>
      </c>
      <c r="P87">
        <v>-30819.672664999998</v>
      </c>
      <c r="Q87">
        <v>-31350.734514</v>
      </c>
      <c r="R87">
        <v>-31535.295785999999</v>
      </c>
      <c r="S87">
        <v>-31760.114272999999</v>
      </c>
      <c r="T87">
        <v>-31719.542570000001</v>
      </c>
      <c r="U87">
        <v>-31720.037859</v>
      </c>
      <c r="V87">
        <v>-31625.742108999999</v>
      </c>
      <c r="W87">
        <v>-32511.944477000001</v>
      </c>
      <c r="X87">
        <v>-32923.694432999997</v>
      </c>
      <c r="Y87">
        <v>-33395.619165999997</v>
      </c>
      <c r="Z87">
        <v>-33938.053175000001</v>
      </c>
      <c r="AA87">
        <v>-33761.088443000001</v>
      </c>
      <c r="AB87">
        <v>-34359.793362999997</v>
      </c>
      <c r="AC87">
        <v>-35328.473933000001</v>
      </c>
      <c r="AD87">
        <v>-35360.340852000001</v>
      </c>
      <c r="AE87">
        <v>-35266.860998999997</v>
      </c>
      <c r="AF87">
        <v>-35384.625262000001</v>
      </c>
      <c r="AG87">
        <v>-35418.865288000001</v>
      </c>
      <c r="AH87">
        <v>-35582.207493000002</v>
      </c>
      <c r="AI87">
        <v>-43118.366918</v>
      </c>
      <c r="AJ87">
        <v>-43648.809613999998</v>
      </c>
      <c r="AK87">
        <v>-42360.392530999998</v>
      </c>
      <c r="AL87">
        <v>-41823.328560000002</v>
      </c>
      <c r="AM87">
        <v>-40903.189315000003</v>
      </c>
      <c r="AN87">
        <v>-40737.355223999999</v>
      </c>
      <c r="AO87">
        <v>-41450.924605</v>
      </c>
      <c r="AP87">
        <v>-44319.455322000002</v>
      </c>
      <c r="AQ87">
        <v>-48083.467579999997</v>
      </c>
      <c r="AR87">
        <v>-48224.874537000003</v>
      </c>
      <c r="AS87">
        <v>-46983.286165999998</v>
      </c>
      <c r="AT87">
        <v>-46236.880625999998</v>
      </c>
      <c r="AU87">
        <v>-45289.957897</v>
      </c>
      <c r="AV87">
        <v>-44670.111644999997</v>
      </c>
      <c r="AW87">
        <v>-42091.790063</v>
      </c>
      <c r="AX87">
        <v>-42571.278305</v>
      </c>
      <c r="AY87">
        <v>-42115.974761999998</v>
      </c>
      <c r="AZ87">
        <v>-40356.822524000003</v>
      </c>
    </row>
    <row r="88" spans="1:52" ht="15.75" x14ac:dyDescent="0.3">
      <c r="A88" s="4" t="s">
        <v>13</v>
      </c>
      <c r="B88">
        <v>-6875.2085549999993</v>
      </c>
      <c r="C88">
        <v>-7042.2893589999994</v>
      </c>
      <c r="D88">
        <v>-6907.8871550000003</v>
      </c>
      <c r="E88">
        <v>-6850.1769429999995</v>
      </c>
      <c r="F88">
        <v>-7176.9124940000002</v>
      </c>
      <c r="G88">
        <v>-6755.7649670000001</v>
      </c>
      <c r="H88">
        <v>-6736.9074080000009</v>
      </c>
      <c r="I88">
        <v>-7057.0140430000001</v>
      </c>
      <c r="J88">
        <v>-7282.8424060000007</v>
      </c>
      <c r="K88">
        <v>-6792.9458029999996</v>
      </c>
      <c r="L88">
        <v>-7045.7646750000004</v>
      </c>
      <c r="M88">
        <v>-7463.7634770000004</v>
      </c>
      <c r="N88">
        <v>-7552.1185850000002</v>
      </c>
      <c r="O88">
        <v>-7544.4222040000004</v>
      </c>
      <c r="P88">
        <v>-6927.6021969999993</v>
      </c>
      <c r="Q88">
        <v>-7365.9901229999996</v>
      </c>
      <c r="R88">
        <v>-7570.0024370000001</v>
      </c>
      <c r="S88">
        <v>-7624.0335469999991</v>
      </c>
      <c r="T88">
        <v>-7714.9556650000004</v>
      </c>
      <c r="U88">
        <v>-7832.0860729999995</v>
      </c>
      <c r="V88">
        <v>-7877.5849189999999</v>
      </c>
      <c r="W88">
        <v>-8206.1371330000002</v>
      </c>
      <c r="X88">
        <v>-8345.9691550000007</v>
      </c>
      <c r="Y88">
        <v>-8598.5627080000013</v>
      </c>
      <c r="Z88">
        <v>-8647.7580870000002</v>
      </c>
      <c r="AA88">
        <v>-8719.7563570000002</v>
      </c>
      <c r="AB88">
        <v>-8928.9886080000015</v>
      </c>
      <c r="AC88">
        <v>-9380.0777469999994</v>
      </c>
      <c r="AD88">
        <v>-9080.9594609999986</v>
      </c>
      <c r="AE88">
        <v>-8619.6697379999987</v>
      </c>
      <c r="AF88">
        <v>-8864.9414109999998</v>
      </c>
      <c r="AG88">
        <v>-8999.5195709999989</v>
      </c>
      <c r="AH88">
        <v>-9151.9464430000025</v>
      </c>
      <c r="AI88">
        <v>-9727.4255830000002</v>
      </c>
      <c r="AJ88">
        <v>-10063.56</v>
      </c>
      <c r="AK88">
        <v>-10008.910856</v>
      </c>
      <c r="AL88">
        <v>-10713.639859999999</v>
      </c>
      <c r="AM88">
        <v>-10854.726595999999</v>
      </c>
      <c r="AN88">
        <v>-10427.100714</v>
      </c>
      <c r="AO88">
        <v>-10700.671848</v>
      </c>
      <c r="AP88">
        <v>-10365.329385999999</v>
      </c>
      <c r="AQ88">
        <v>-10791.396524</v>
      </c>
      <c r="AR88">
        <v>-10799.132527</v>
      </c>
      <c r="AS88">
        <v>-11005.252958999999</v>
      </c>
      <c r="AT88">
        <v>-12016.922473999999</v>
      </c>
      <c r="AU88">
        <v>-12326.505530999999</v>
      </c>
      <c r="AV88">
        <v>-12545.333246</v>
      </c>
      <c r="AW88">
        <v>-12141.645849</v>
      </c>
      <c r="AX88">
        <v>-12653.204857999999</v>
      </c>
      <c r="AY88">
        <v>-12340.406436000001</v>
      </c>
      <c r="AZ88">
        <v>-10793.427607000001</v>
      </c>
    </row>
    <row r="89" spans="1:52" ht="15.75" x14ac:dyDescent="0.3">
      <c r="A89" s="5" t="s">
        <v>14</v>
      </c>
      <c r="B89">
        <v>-6376.7985609999996</v>
      </c>
      <c r="C89">
        <v>-6541.6221699999996</v>
      </c>
      <c r="D89">
        <v>-6366.6671329999999</v>
      </c>
      <c r="E89">
        <v>-6337.7052089999997</v>
      </c>
      <c r="F89">
        <v>-6666.0155299999997</v>
      </c>
      <c r="G89">
        <v>-6238.5525960000004</v>
      </c>
      <c r="H89">
        <v>-6212.6162780000004</v>
      </c>
      <c r="I89">
        <v>-6550.269198</v>
      </c>
      <c r="J89">
        <v>-6776.5432010000004</v>
      </c>
      <c r="K89">
        <v>-6262.1013890000004</v>
      </c>
      <c r="L89">
        <v>-6470.9791569999998</v>
      </c>
      <c r="M89">
        <v>-6825.879688</v>
      </c>
      <c r="N89">
        <v>-6903.6653939999997</v>
      </c>
      <c r="O89">
        <v>-6850.7808160000004</v>
      </c>
      <c r="P89">
        <v>-6184.7981019999997</v>
      </c>
      <c r="Q89">
        <v>-6671.634736</v>
      </c>
      <c r="R89">
        <v>-6872.4751690000003</v>
      </c>
      <c r="S89">
        <v>-6939.9360509999997</v>
      </c>
      <c r="T89">
        <v>-6932.8637939999999</v>
      </c>
      <c r="U89">
        <v>-7112.5299299999997</v>
      </c>
      <c r="V89">
        <v>-7239.2136540000001</v>
      </c>
      <c r="W89">
        <v>-7481.474099</v>
      </c>
      <c r="X89">
        <v>-7637.6269110000003</v>
      </c>
      <c r="Y89">
        <v>-7914.3137640000004</v>
      </c>
      <c r="Z89">
        <v>-8010.395074</v>
      </c>
      <c r="AA89">
        <v>-8074.822948</v>
      </c>
      <c r="AB89">
        <v>-8198.3376960000005</v>
      </c>
      <c r="AC89">
        <v>-8578.6807910000007</v>
      </c>
      <c r="AD89">
        <v>-8425.9740469999997</v>
      </c>
      <c r="AE89">
        <v>-7932.9913759999999</v>
      </c>
      <c r="AF89">
        <v>-7935.3914770000001</v>
      </c>
      <c r="AG89">
        <v>-8114.3084959999996</v>
      </c>
      <c r="AH89">
        <v>-8263.7674920000009</v>
      </c>
      <c r="AI89">
        <v>-8647.6980839999997</v>
      </c>
      <c r="AJ89">
        <v>-9008.8886039999998</v>
      </c>
      <c r="AK89">
        <v>-8971.9855459999999</v>
      </c>
      <c r="AL89">
        <v>-9451.9323189999996</v>
      </c>
      <c r="AM89">
        <v>-9605.9744709999995</v>
      </c>
      <c r="AN89">
        <v>-9195.6255309999997</v>
      </c>
      <c r="AO89">
        <v>-9594.5060350000003</v>
      </c>
      <c r="AP89">
        <v>-9296.8651690000006</v>
      </c>
      <c r="AQ89">
        <v>-9564.2585299999992</v>
      </c>
      <c r="AR89">
        <v>-9604.6500670000005</v>
      </c>
      <c r="AS89">
        <v>-9827.2294679999995</v>
      </c>
      <c r="AT89">
        <v>-10857.089591</v>
      </c>
      <c r="AU89">
        <v>-11291.948603999999</v>
      </c>
      <c r="AV89">
        <v>-11419.417981000001</v>
      </c>
      <c r="AW89">
        <v>-11101.085271</v>
      </c>
      <c r="AX89">
        <v>-11458.251190999999</v>
      </c>
      <c r="AY89">
        <v>-11182.905488</v>
      </c>
      <c r="AZ89">
        <v>-9722.2841420000004</v>
      </c>
    </row>
    <row r="90" spans="1:52" ht="15.75" x14ac:dyDescent="0.3">
      <c r="A90" s="5" t="s">
        <v>23</v>
      </c>
      <c r="B90">
        <v>-267.792329</v>
      </c>
      <c r="C90">
        <v>-296.75946199999998</v>
      </c>
      <c r="D90">
        <v>-325.95753200000001</v>
      </c>
      <c r="E90">
        <v>-323.96079099999997</v>
      </c>
      <c r="F90">
        <v>-321.75949000000003</v>
      </c>
      <c r="G90">
        <v>-326.163882</v>
      </c>
      <c r="H90">
        <v>-325.57478600000002</v>
      </c>
      <c r="I90">
        <v>-320.87604900000002</v>
      </c>
      <c r="J90">
        <v>-318.03317700000002</v>
      </c>
      <c r="K90">
        <v>-337.94471499999997</v>
      </c>
      <c r="L90">
        <v>-358.86980799999998</v>
      </c>
      <c r="M90">
        <v>-322.93999600000001</v>
      </c>
      <c r="N90">
        <v>-385.39443799999998</v>
      </c>
      <c r="O90">
        <v>-372.305049</v>
      </c>
      <c r="P90">
        <v>-394.211141</v>
      </c>
      <c r="Q90">
        <v>-348.76934</v>
      </c>
      <c r="R90">
        <v>-368.06471099999999</v>
      </c>
      <c r="S90">
        <v>-357.08707600000002</v>
      </c>
      <c r="T90">
        <v>-401.439975</v>
      </c>
      <c r="U90">
        <v>-367.617502</v>
      </c>
      <c r="V90">
        <v>-326.94120099999998</v>
      </c>
      <c r="W90">
        <v>-382.50351499999999</v>
      </c>
      <c r="X90">
        <v>-380.88500099999999</v>
      </c>
      <c r="Y90">
        <v>-365.65601600000002</v>
      </c>
      <c r="Z90">
        <v>-308.35570000000001</v>
      </c>
      <c r="AA90">
        <v>-320.57137299999999</v>
      </c>
      <c r="AB90">
        <v>-323.48445099999998</v>
      </c>
      <c r="AC90">
        <v>-309.58019200000001</v>
      </c>
      <c r="AD90">
        <v>-323.12365</v>
      </c>
      <c r="AE90">
        <v>-341.59270099999998</v>
      </c>
      <c r="AF90">
        <v>-395.02070600000002</v>
      </c>
      <c r="AG90">
        <v>-384.05267600000002</v>
      </c>
      <c r="AH90">
        <v>-389.75216799999998</v>
      </c>
      <c r="AI90">
        <v>-532.62697200000002</v>
      </c>
      <c r="AJ90">
        <v>-525.34957199999997</v>
      </c>
      <c r="AK90">
        <v>-499.98650900000001</v>
      </c>
      <c r="AL90">
        <v>-622.557682</v>
      </c>
      <c r="AM90">
        <v>-628.90196500000002</v>
      </c>
      <c r="AN90">
        <v>-621.669174</v>
      </c>
      <c r="AO90">
        <v>-511.37011699999999</v>
      </c>
      <c r="AP90">
        <v>-476.93843299999997</v>
      </c>
      <c r="AQ90">
        <v>-627.17005600000005</v>
      </c>
      <c r="AR90">
        <v>-462.94401499999998</v>
      </c>
      <c r="AS90">
        <v>-447.070584</v>
      </c>
      <c r="AT90">
        <v>-434.61406599999998</v>
      </c>
      <c r="AU90">
        <v>-412.25241399999999</v>
      </c>
      <c r="AV90">
        <v>-454.86961200000002</v>
      </c>
      <c r="AW90">
        <v>-435.48324000000002</v>
      </c>
      <c r="AX90">
        <v>-401.33566999999999</v>
      </c>
      <c r="AY90">
        <v>-390.99819600000001</v>
      </c>
      <c r="AZ90">
        <v>-380.26648699999998</v>
      </c>
    </row>
    <row r="91" spans="1:52" ht="15.75" x14ac:dyDescent="0.3">
      <c r="A91" s="5" t="s">
        <v>27</v>
      </c>
      <c r="B91">
        <v>-230.61766499999999</v>
      </c>
      <c r="C91">
        <v>-203.90772699999999</v>
      </c>
      <c r="D91">
        <v>-215.26249000000001</v>
      </c>
      <c r="E91">
        <v>-188.510943</v>
      </c>
      <c r="F91">
        <v>-189.137474</v>
      </c>
      <c r="G91">
        <v>-191.04848899999999</v>
      </c>
      <c r="H91">
        <v>-198.71634399999999</v>
      </c>
      <c r="I91">
        <v>-185.868796</v>
      </c>
      <c r="J91">
        <v>-188.26602800000001</v>
      </c>
      <c r="K91">
        <v>-192.899699</v>
      </c>
      <c r="L91">
        <v>-215.91570999999999</v>
      </c>
      <c r="M91">
        <v>-314.94379300000003</v>
      </c>
      <c r="N91">
        <v>-263.05875300000002</v>
      </c>
      <c r="O91">
        <v>-321.33633900000001</v>
      </c>
      <c r="P91">
        <v>-348.59295400000002</v>
      </c>
      <c r="Q91">
        <v>-345.58604700000001</v>
      </c>
      <c r="R91">
        <v>-329.462557</v>
      </c>
      <c r="S91">
        <v>-327.01042000000001</v>
      </c>
      <c r="T91">
        <v>-380.65189600000002</v>
      </c>
      <c r="U91">
        <v>-351.93864100000002</v>
      </c>
      <c r="V91">
        <v>-311.43006400000002</v>
      </c>
      <c r="W91">
        <v>-342.15951899999999</v>
      </c>
      <c r="X91">
        <v>-327.45724300000001</v>
      </c>
      <c r="Y91">
        <v>-318.59292799999997</v>
      </c>
      <c r="Z91">
        <v>-329.00731300000001</v>
      </c>
      <c r="AA91">
        <v>-324.36203599999999</v>
      </c>
      <c r="AB91">
        <v>-407.16646100000003</v>
      </c>
      <c r="AC91">
        <v>-491.81676399999998</v>
      </c>
      <c r="AD91">
        <v>-331.86176399999999</v>
      </c>
      <c r="AE91">
        <v>-345.08566100000002</v>
      </c>
      <c r="AF91">
        <v>-534.52922799999999</v>
      </c>
      <c r="AG91">
        <v>-501.15839899999997</v>
      </c>
      <c r="AH91">
        <v>-498.426783</v>
      </c>
      <c r="AI91">
        <v>-547.10052700000006</v>
      </c>
      <c r="AJ91">
        <v>-529.32182399999999</v>
      </c>
      <c r="AK91">
        <v>-536.93880100000001</v>
      </c>
      <c r="AL91">
        <v>-639.14985899999999</v>
      </c>
      <c r="AM91">
        <v>-619.85015999999996</v>
      </c>
      <c r="AN91">
        <v>-609.80600900000002</v>
      </c>
      <c r="AO91">
        <v>-594.79569600000002</v>
      </c>
      <c r="AP91">
        <v>-591.52578400000004</v>
      </c>
      <c r="AQ91">
        <v>-599.967938</v>
      </c>
      <c r="AR91">
        <v>-731.53844500000002</v>
      </c>
      <c r="AS91">
        <v>-730.95290699999998</v>
      </c>
      <c r="AT91">
        <v>-725.21881699999994</v>
      </c>
      <c r="AU91">
        <v>-622.30451300000004</v>
      </c>
      <c r="AV91">
        <v>-671.04565300000002</v>
      </c>
      <c r="AW91">
        <v>-605.07733800000005</v>
      </c>
      <c r="AX91">
        <v>-793.61799699999995</v>
      </c>
      <c r="AY91">
        <v>-766.50275199999999</v>
      </c>
      <c r="AZ91">
        <v>-690.87697800000001</v>
      </c>
    </row>
    <row r="92" spans="1:52" ht="15.75" x14ac:dyDescent="0.3">
      <c r="A92" s="4" t="s">
        <v>54</v>
      </c>
      <c r="B92">
        <v>-20360.936426</v>
      </c>
      <c r="C92">
        <v>-20857.330769</v>
      </c>
      <c r="D92">
        <v>-21214.248981000001</v>
      </c>
      <c r="E92">
        <v>-21215.596765999999</v>
      </c>
      <c r="F92">
        <v>-21359.067337</v>
      </c>
      <c r="G92">
        <v>-21305.064066999999</v>
      </c>
      <c r="H92">
        <v>-20844.622685999999</v>
      </c>
      <c r="I92">
        <v>-20453.92769</v>
      </c>
      <c r="J92">
        <v>-20155.046226999999</v>
      </c>
      <c r="K92">
        <v>-19976.152549999999</v>
      </c>
      <c r="L92">
        <v>-20537.992937999999</v>
      </c>
      <c r="M92">
        <v>-20500.699116</v>
      </c>
      <c r="N92">
        <v>-20091.956280999999</v>
      </c>
      <c r="O92">
        <v>-20018.06813</v>
      </c>
      <c r="P92">
        <v>-19922.207201000001</v>
      </c>
      <c r="Q92">
        <v>-20012.933131000002</v>
      </c>
      <c r="R92">
        <v>-20095.774657000002</v>
      </c>
      <c r="S92">
        <v>-20263.187737</v>
      </c>
      <c r="T92">
        <v>-20128.542731000001</v>
      </c>
      <c r="U92">
        <v>-19953.327762000001</v>
      </c>
      <c r="V92">
        <v>-19725.282363999999</v>
      </c>
      <c r="W92">
        <v>-20143.631160000001</v>
      </c>
      <c r="X92">
        <v>-20411.471667999998</v>
      </c>
      <c r="Y92">
        <v>-20536.156790000001</v>
      </c>
      <c r="Z92">
        <v>-20889.946999</v>
      </c>
      <c r="AA92">
        <v>-20657.675004000001</v>
      </c>
      <c r="AB92">
        <v>-20921.015871</v>
      </c>
      <c r="AC92">
        <v>-21359.208816999999</v>
      </c>
      <c r="AD92">
        <v>-21616.537592000001</v>
      </c>
      <c r="AE92">
        <v>-21843.049283</v>
      </c>
      <c r="AF92">
        <v>-21823.560144999999</v>
      </c>
      <c r="AG92">
        <v>-21664.674769000001</v>
      </c>
      <c r="AH92">
        <v>-21578.407519</v>
      </c>
      <c r="AI92">
        <v>-21891.544258000002</v>
      </c>
      <c r="AJ92">
        <v>-21606.733124999999</v>
      </c>
      <c r="AK92">
        <v>-20435.376993000002</v>
      </c>
      <c r="AL92">
        <v>-19427.541112999999</v>
      </c>
      <c r="AM92">
        <v>-18383.840961999998</v>
      </c>
      <c r="AN92">
        <v>-18318.767809000001</v>
      </c>
      <c r="AO92">
        <v>-19448.377377000001</v>
      </c>
      <c r="AP92">
        <v>-22280.553271000001</v>
      </c>
      <c r="AQ92">
        <v>-25620.849826999998</v>
      </c>
      <c r="AR92">
        <v>-25588.318394999998</v>
      </c>
      <c r="AS92">
        <v>-23944.163203</v>
      </c>
      <c r="AT92">
        <v>-22410.246115999998</v>
      </c>
      <c r="AU92">
        <v>-21378.562344000002</v>
      </c>
      <c r="AV92">
        <v>-20606.658565000002</v>
      </c>
      <c r="AW92">
        <v>-19997.074973999999</v>
      </c>
      <c r="AX92">
        <v>-19535.952777999999</v>
      </c>
      <c r="AY92">
        <v>-19301.314754999999</v>
      </c>
      <c r="AZ92">
        <v>-19249.748001</v>
      </c>
    </row>
    <row r="93" spans="1:52" ht="15.75" x14ac:dyDescent="0.3">
      <c r="A93" s="5" t="s">
        <v>55</v>
      </c>
      <c r="B93">
        <v>-10222.065710999999</v>
      </c>
      <c r="C93">
        <v>-10429.786056000001</v>
      </c>
      <c r="D93">
        <v>-10596.452178</v>
      </c>
      <c r="E93">
        <v>-10580.666938</v>
      </c>
      <c r="F93">
        <v>-10737.841770000001</v>
      </c>
      <c r="G93">
        <v>-10860.759329</v>
      </c>
      <c r="H93">
        <v>-10565.269990000001</v>
      </c>
      <c r="I93">
        <v>-10263.026443000001</v>
      </c>
      <c r="J93">
        <v>-10023.292762999999</v>
      </c>
      <c r="K93">
        <v>-9924.1137859999999</v>
      </c>
      <c r="L93">
        <v>-10537.436272999999</v>
      </c>
      <c r="M93">
        <v>-10518.951804</v>
      </c>
      <c r="N93">
        <v>-10325.197525</v>
      </c>
      <c r="O93">
        <v>-10217.170142000001</v>
      </c>
      <c r="P93">
        <v>-10171.166921</v>
      </c>
      <c r="Q93">
        <v>-10163.637498</v>
      </c>
      <c r="R93">
        <v>-10144.447305</v>
      </c>
      <c r="S93">
        <v>-10210.864761999999</v>
      </c>
      <c r="T93">
        <v>-10055.374667</v>
      </c>
      <c r="U93">
        <v>-9821.2744340000008</v>
      </c>
      <c r="V93">
        <v>-9598.4640889999991</v>
      </c>
      <c r="W93">
        <v>-9659.4689949999993</v>
      </c>
      <c r="X93">
        <v>-9725.8062129999998</v>
      </c>
      <c r="Y93">
        <v>-9848.0870419999992</v>
      </c>
      <c r="Z93">
        <v>-9818.2642209999995</v>
      </c>
      <c r="AA93">
        <v>-9459.7731089999997</v>
      </c>
      <c r="AB93">
        <v>-9559.8881939999992</v>
      </c>
      <c r="AC93">
        <v>-9683.1018189999995</v>
      </c>
      <c r="AD93">
        <v>-9774.3552099999997</v>
      </c>
      <c r="AE93">
        <v>-9850.660785</v>
      </c>
      <c r="AF93">
        <v>-9737.6182850000005</v>
      </c>
      <c r="AG93">
        <v>-9549.9689460000009</v>
      </c>
      <c r="AH93">
        <v>-9431.3490980000006</v>
      </c>
      <c r="AI93">
        <v>-9503.9011499999997</v>
      </c>
      <c r="AJ93">
        <v>-9487.1079730000001</v>
      </c>
      <c r="AK93">
        <v>-8894.6052039999995</v>
      </c>
      <c r="AL93">
        <v>-8446.1676520000001</v>
      </c>
      <c r="AM93">
        <v>-7913.9487010000003</v>
      </c>
      <c r="AN93">
        <v>-7782.7630289999997</v>
      </c>
      <c r="AO93">
        <v>-8316.1509029999997</v>
      </c>
      <c r="AP93">
        <v>-10102.977589</v>
      </c>
      <c r="AQ93">
        <v>-12409.069367</v>
      </c>
      <c r="AR93">
        <v>-11952.264662</v>
      </c>
      <c r="AS93">
        <v>-10243.849591</v>
      </c>
      <c r="AT93">
        <v>-9483.1920809999992</v>
      </c>
      <c r="AU93">
        <v>-9103.1079480000008</v>
      </c>
      <c r="AV93">
        <v>-8952.2155230000008</v>
      </c>
      <c r="AW93">
        <v>-8875.6574880000007</v>
      </c>
      <c r="AX93">
        <v>-8753.4886569999999</v>
      </c>
      <c r="AY93">
        <v>-8688.7279610000005</v>
      </c>
      <c r="AZ93">
        <v>-8731.7234410000001</v>
      </c>
    </row>
    <row r="94" spans="1:52" ht="15.75" x14ac:dyDescent="0.3">
      <c r="A94" s="5" t="s">
        <v>34</v>
      </c>
      <c r="B94">
        <v>-10138.870715000001</v>
      </c>
      <c r="C94">
        <v>-10427.544712999999</v>
      </c>
      <c r="D94">
        <v>-10617.796803000001</v>
      </c>
      <c r="E94">
        <v>-10634.929827999998</v>
      </c>
      <c r="F94">
        <v>-10621.225567</v>
      </c>
      <c r="G94">
        <v>-10444.304737999999</v>
      </c>
      <c r="H94">
        <v>-10279.352695999998</v>
      </c>
      <c r="I94">
        <v>-10190.901247</v>
      </c>
      <c r="J94">
        <v>-10131.753463999999</v>
      </c>
      <c r="K94">
        <v>-10052.038763999999</v>
      </c>
      <c r="L94">
        <v>-10000.556665</v>
      </c>
      <c r="M94">
        <v>-9981.7473119999995</v>
      </c>
      <c r="N94">
        <v>-9766.7587559999993</v>
      </c>
      <c r="O94">
        <v>-9800.8979879999988</v>
      </c>
      <c r="P94">
        <v>-9751.0402800000011</v>
      </c>
      <c r="Q94">
        <v>-9849.2956330000015</v>
      </c>
      <c r="R94">
        <v>-9951.3273520000021</v>
      </c>
      <c r="S94">
        <v>-10052.322975000001</v>
      </c>
      <c r="T94">
        <v>-10073.168064000001</v>
      </c>
      <c r="U94">
        <v>-10132.053328</v>
      </c>
      <c r="V94">
        <v>-10126.818275</v>
      </c>
      <c r="W94">
        <v>-10484.162165000002</v>
      </c>
      <c r="X94">
        <v>-10685.665454999998</v>
      </c>
      <c r="Y94">
        <v>-10688.069748000002</v>
      </c>
      <c r="Z94">
        <v>-11071.682778</v>
      </c>
      <c r="AA94">
        <v>-11197.901895000001</v>
      </c>
      <c r="AB94">
        <v>-11361.127677</v>
      </c>
      <c r="AC94">
        <v>-11676.106997999999</v>
      </c>
      <c r="AD94">
        <v>-11842.182382000001</v>
      </c>
      <c r="AE94">
        <v>-11992.388498</v>
      </c>
      <c r="AF94">
        <v>-12085.941859999999</v>
      </c>
      <c r="AG94">
        <v>-12114.705823</v>
      </c>
      <c r="AH94">
        <v>-12147.058421</v>
      </c>
      <c r="AI94">
        <v>-12387.643108000002</v>
      </c>
      <c r="AJ94">
        <v>-12119.625151999999</v>
      </c>
      <c r="AK94">
        <v>-11540.771789000002</v>
      </c>
      <c r="AL94">
        <v>-10981.373460999999</v>
      </c>
      <c r="AM94">
        <v>-10469.892260999997</v>
      </c>
      <c r="AN94">
        <v>-10536.004780000001</v>
      </c>
      <c r="AO94">
        <v>-11132.226474000001</v>
      </c>
      <c r="AP94">
        <v>-12177.575682000001</v>
      </c>
      <c r="AQ94">
        <v>-13211.780459999998</v>
      </c>
      <c r="AR94">
        <v>-13636.053732999999</v>
      </c>
      <c r="AS94">
        <v>-13700.313612</v>
      </c>
      <c r="AT94">
        <v>-12927.054034999999</v>
      </c>
      <c r="AU94">
        <v>-12275.454396000001</v>
      </c>
      <c r="AV94">
        <v>-11654.443042000001</v>
      </c>
      <c r="AW94">
        <v>-11121.417485999998</v>
      </c>
      <c r="AX94">
        <v>-10782.464120999999</v>
      </c>
      <c r="AY94">
        <v>-10612.586793999999</v>
      </c>
      <c r="AZ94">
        <v>-10518.02456</v>
      </c>
    </row>
    <row r="95" spans="1:52" ht="15.75" x14ac:dyDescent="0.3">
      <c r="A95" s="7" t="s">
        <v>35</v>
      </c>
      <c r="B95">
        <v>-3167.5290129999998</v>
      </c>
      <c r="C95">
        <v>-3264.142398</v>
      </c>
      <c r="D95">
        <v>-3322.4658209999998</v>
      </c>
      <c r="E95">
        <v>-3269.5664179999999</v>
      </c>
      <c r="F95">
        <v>-3381.7661429999998</v>
      </c>
      <c r="G95">
        <v>-3176.5340080000001</v>
      </c>
      <c r="H95">
        <v>-3136.4139180000002</v>
      </c>
      <c r="I95">
        <v>-3147.0600370000002</v>
      </c>
      <c r="J95">
        <v>-3200.6471649999999</v>
      </c>
      <c r="K95">
        <v>-3207.0935800000002</v>
      </c>
      <c r="L95">
        <v>-3239.234637</v>
      </c>
      <c r="M95">
        <v>-3233.4556400000001</v>
      </c>
      <c r="N95">
        <v>-3189.943471</v>
      </c>
      <c r="O95">
        <v>-3195.3893429999998</v>
      </c>
      <c r="P95">
        <v>-3192.641341</v>
      </c>
      <c r="Q95">
        <v>-3262.7776800000001</v>
      </c>
      <c r="R95">
        <v>-3301.3964970000002</v>
      </c>
      <c r="S95">
        <v>-3333.829573</v>
      </c>
      <c r="T95">
        <v>-3352.1545729999998</v>
      </c>
      <c r="U95">
        <v>-3313.1547679999999</v>
      </c>
      <c r="V95">
        <v>-3321.2076579999998</v>
      </c>
      <c r="W95">
        <v>-3410.7108760000001</v>
      </c>
      <c r="X95">
        <v>-3447.2803309999999</v>
      </c>
      <c r="Y95">
        <v>-3419.0923539999999</v>
      </c>
      <c r="Z95">
        <v>-3521.1315509999999</v>
      </c>
      <c r="AA95">
        <v>-3512.844047</v>
      </c>
      <c r="AB95">
        <v>-3510.8794210000001</v>
      </c>
      <c r="AC95">
        <v>-3590.6001390000001</v>
      </c>
      <c r="AD95">
        <v>-3603.040845</v>
      </c>
      <c r="AE95">
        <v>-3562.1339189999999</v>
      </c>
      <c r="AF95">
        <v>-3556.9268109999998</v>
      </c>
      <c r="AG95">
        <v>-3578.6481859999999</v>
      </c>
      <c r="AH95">
        <v>-3599.7269190000002</v>
      </c>
      <c r="AI95">
        <v>-3705.33068</v>
      </c>
      <c r="AJ95">
        <v>-3625.065979</v>
      </c>
      <c r="AK95">
        <v>-3431.674802</v>
      </c>
      <c r="AL95">
        <v>-3328.3173360000001</v>
      </c>
      <c r="AM95">
        <v>-3185.5865389999999</v>
      </c>
      <c r="AN95">
        <v>-3250.0373020000002</v>
      </c>
      <c r="AO95">
        <v>-3488.8289930000001</v>
      </c>
      <c r="AP95">
        <v>-3832.4040110000001</v>
      </c>
      <c r="AQ95">
        <v>-4120.1675100000002</v>
      </c>
      <c r="AR95">
        <v>-4148.8566380000002</v>
      </c>
      <c r="AS95">
        <v>-4098.2119149999999</v>
      </c>
      <c r="AT95">
        <v>-3590.4876629999999</v>
      </c>
      <c r="AU95">
        <v>-3312.6521830000002</v>
      </c>
      <c r="AV95">
        <v>-3112.4207940000001</v>
      </c>
      <c r="AW95">
        <v>-2940.504774</v>
      </c>
      <c r="AX95">
        <v>-2828.488758</v>
      </c>
      <c r="AY95">
        <v>-2828.4887589999998</v>
      </c>
      <c r="AZ95">
        <v>-2730.326305</v>
      </c>
    </row>
    <row r="96" spans="1:52" ht="15.75" x14ac:dyDescent="0.3">
      <c r="A96" s="7" t="s">
        <v>36</v>
      </c>
      <c r="B96">
        <v>-5493.7037929999997</v>
      </c>
      <c r="C96">
        <v>-5569.8125499999996</v>
      </c>
      <c r="D96">
        <v>-5734.5510750000003</v>
      </c>
      <c r="E96">
        <v>-5729.4351290000004</v>
      </c>
      <c r="F96">
        <v>-5774.7381509999996</v>
      </c>
      <c r="G96">
        <v>-5780.2355090000001</v>
      </c>
      <c r="H96">
        <v>-5671.4647359999999</v>
      </c>
      <c r="I96">
        <v>-5554.2740670000003</v>
      </c>
      <c r="J96">
        <v>-5414.0171630000004</v>
      </c>
      <c r="K96">
        <v>-5312.9249300000001</v>
      </c>
      <c r="L96">
        <v>-5234.040062</v>
      </c>
      <c r="M96">
        <v>-5248.2637029999996</v>
      </c>
      <c r="N96">
        <v>-5100.3503710000005</v>
      </c>
      <c r="O96">
        <v>-5137.3428249999997</v>
      </c>
      <c r="P96">
        <v>-5111.1422599999996</v>
      </c>
      <c r="Q96">
        <v>-5136.9567079999997</v>
      </c>
      <c r="R96">
        <v>-5212.3623930000003</v>
      </c>
      <c r="S96">
        <v>-5246.1260050000001</v>
      </c>
      <c r="T96">
        <v>-5258.3876920000002</v>
      </c>
      <c r="U96">
        <v>-5348.5894340000004</v>
      </c>
      <c r="V96">
        <v>-5341.5956020000003</v>
      </c>
      <c r="W96">
        <v>-5562.5655550000001</v>
      </c>
      <c r="X96">
        <v>-5711.9250970000003</v>
      </c>
      <c r="Y96">
        <v>-5769.3745829999998</v>
      </c>
      <c r="Z96">
        <v>-5999.6583220000002</v>
      </c>
      <c r="AA96">
        <v>-6143.0304880000003</v>
      </c>
      <c r="AB96">
        <v>-6282.6458910000001</v>
      </c>
      <c r="AC96">
        <v>-6440.850614</v>
      </c>
      <c r="AD96">
        <v>-6572.340209</v>
      </c>
      <c r="AE96">
        <v>-6695.8491059999997</v>
      </c>
      <c r="AF96">
        <v>-6780.6517949999998</v>
      </c>
      <c r="AG96">
        <v>-6780.3027320000001</v>
      </c>
      <c r="AH96">
        <v>-6729.6676230000003</v>
      </c>
      <c r="AI96">
        <v>-6797.5458200000003</v>
      </c>
      <c r="AJ96">
        <v>-6713.1551399999998</v>
      </c>
      <c r="AK96">
        <v>-6421.4037580000004</v>
      </c>
      <c r="AL96">
        <v>-6080.3752469999999</v>
      </c>
      <c r="AM96">
        <v>-5753.7605830000002</v>
      </c>
      <c r="AN96">
        <v>-5675.1289710000001</v>
      </c>
      <c r="AO96">
        <v>-5837.1800219999996</v>
      </c>
      <c r="AP96">
        <v>-6253.2409749999997</v>
      </c>
      <c r="AQ96">
        <v>-6643.0088459999997</v>
      </c>
      <c r="AR96">
        <v>-6908.6495940000004</v>
      </c>
      <c r="AS96">
        <v>-6909.1559889999999</v>
      </c>
      <c r="AT96">
        <v>-6624.7882259999997</v>
      </c>
      <c r="AU96">
        <v>-6361.3069619999997</v>
      </c>
      <c r="AV96">
        <v>-6209.1734459999998</v>
      </c>
      <c r="AW96">
        <v>-6042.300088</v>
      </c>
      <c r="AX96">
        <v>-5975.7188070000002</v>
      </c>
      <c r="AY96">
        <v>-5890.6025499999996</v>
      </c>
      <c r="AZ96">
        <v>-5940.5975609999996</v>
      </c>
    </row>
    <row r="97" spans="1:52" ht="15.75" x14ac:dyDescent="0.3">
      <c r="A97" s="7" t="s">
        <v>38</v>
      </c>
      <c r="B97">
        <v>-1477.637909</v>
      </c>
      <c r="C97">
        <v>-1593.5897649999999</v>
      </c>
      <c r="D97">
        <v>-1560.7799070000001</v>
      </c>
      <c r="E97">
        <v>-1635.928281</v>
      </c>
      <c r="F97">
        <v>-1464.7212730000001</v>
      </c>
      <c r="G97">
        <v>-1487.5352210000001</v>
      </c>
      <c r="H97">
        <v>-1471.4740420000001</v>
      </c>
      <c r="I97">
        <v>-1489.567143</v>
      </c>
      <c r="J97">
        <v>-1517.0891360000001</v>
      </c>
      <c r="K97">
        <v>-1532.020254</v>
      </c>
      <c r="L97">
        <v>-1527.281966</v>
      </c>
      <c r="M97">
        <v>-1500.027969</v>
      </c>
      <c r="N97">
        <v>-1476.4649139999999</v>
      </c>
      <c r="O97">
        <v>-1468.1658199999999</v>
      </c>
      <c r="P97">
        <v>-1447.2566790000001</v>
      </c>
      <c r="Q97">
        <v>-1449.5612450000001</v>
      </c>
      <c r="R97">
        <v>-1437.568462</v>
      </c>
      <c r="S97">
        <v>-1472.367397</v>
      </c>
      <c r="T97">
        <v>-1462.6257989999999</v>
      </c>
      <c r="U97">
        <v>-1470.3091260000001</v>
      </c>
      <c r="V97">
        <v>-1464.0150149999999</v>
      </c>
      <c r="W97">
        <v>-1510.885734</v>
      </c>
      <c r="X97">
        <v>-1526.4600270000001</v>
      </c>
      <c r="Y97">
        <v>-1499.602811</v>
      </c>
      <c r="Z97">
        <v>-1550.8929049999999</v>
      </c>
      <c r="AA97">
        <v>-1542.02736</v>
      </c>
      <c r="AB97">
        <v>-1567.602365</v>
      </c>
      <c r="AC97">
        <v>-1644.6562449999999</v>
      </c>
      <c r="AD97">
        <v>-1666.801328</v>
      </c>
      <c r="AE97">
        <v>-1734.405473</v>
      </c>
      <c r="AF97">
        <v>-1748.3632540000001</v>
      </c>
      <c r="AG97">
        <v>-1755.754905</v>
      </c>
      <c r="AH97">
        <v>-1817.663879</v>
      </c>
      <c r="AI97">
        <v>-1884.7666079999999</v>
      </c>
      <c r="AJ97">
        <v>-1781.404033</v>
      </c>
      <c r="AK97">
        <v>-1687.693229</v>
      </c>
      <c r="AL97">
        <v>-1572.6808779999999</v>
      </c>
      <c r="AM97">
        <v>-1530.5451390000001</v>
      </c>
      <c r="AN97">
        <v>-1610.8385069999999</v>
      </c>
      <c r="AO97">
        <v>-1806.217459</v>
      </c>
      <c r="AP97">
        <v>-2091.9306959999999</v>
      </c>
      <c r="AQ97">
        <v>-2448.604104</v>
      </c>
      <c r="AR97">
        <v>-2578.547501</v>
      </c>
      <c r="AS97">
        <v>-2692.9457080000002</v>
      </c>
      <c r="AT97">
        <v>-2711.7781460000001</v>
      </c>
      <c r="AU97">
        <v>-2530.519143</v>
      </c>
      <c r="AV97">
        <v>-2327.3773540000002</v>
      </c>
      <c r="AW97">
        <v>-2130.4782399999999</v>
      </c>
      <c r="AX97">
        <v>-1970.1490590000001</v>
      </c>
      <c r="AY97">
        <v>-1885.007756</v>
      </c>
      <c r="AZ97">
        <v>-1842.9171369999999</v>
      </c>
    </row>
    <row r="98" spans="1:52" ht="15.75" x14ac:dyDescent="0.3">
      <c r="A98" s="7" t="s">
        <v>39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5.75" x14ac:dyDescent="0.3">
      <c r="A99" s="7" t="s">
        <v>40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5.75" x14ac:dyDescent="0.3">
      <c r="A100" s="7" t="s">
        <v>41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-70.976107999999996</v>
      </c>
      <c r="AV100">
        <v>-5.4714479999999996</v>
      </c>
      <c r="AW100">
        <v>-8.1343840000000007</v>
      </c>
      <c r="AX100">
        <v>-8.1074970000000004</v>
      </c>
      <c r="AY100">
        <v>-8.4877289999999999</v>
      </c>
      <c r="AZ100">
        <v>-4.1835570000000004</v>
      </c>
    </row>
    <row r="101" spans="1:52" ht="15.75" x14ac:dyDescent="0.3">
      <c r="A101" s="4" t="s">
        <v>56</v>
      </c>
      <c r="B101">
        <v>-4292.9125979999999</v>
      </c>
      <c r="C101">
        <v>-4265.5268130000004</v>
      </c>
      <c r="D101">
        <v>-4097.2979260000002</v>
      </c>
      <c r="E101">
        <v>-3926.4760919999999</v>
      </c>
      <c r="F101">
        <v>-3934.4164500000002</v>
      </c>
      <c r="G101">
        <v>-4009.1330520000001</v>
      </c>
      <c r="H101">
        <v>-3861.2028169999999</v>
      </c>
      <c r="I101">
        <v>-2635.8476540000001</v>
      </c>
      <c r="J101">
        <v>-2757.5956860000001</v>
      </c>
      <c r="K101">
        <v>-2804.7962299999999</v>
      </c>
      <c r="L101">
        <v>-2786.5584610000001</v>
      </c>
      <c r="M101">
        <v>-2835.1635689999998</v>
      </c>
      <c r="N101">
        <v>-2311.8755729999998</v>
      </c>
      <c r="O101">
        <v>-2216.3411470000001</v>
      </c>
      <c r="P101">
        <v>-2232.823883</v>
      </c>
      <c r="Q101">
        <v>-2240.7340439999998</v>
      </c>
      <c r="R101">
        <v>-2313.329279</v>
      </c>
      <c r="S101">
        <v>-2274.2562389999998</v>
      </c>
      <c r="T101">
        <v>-3368.4589249999999</v>
      </c>
      <c r="U101">
        <v>-3447.3810979999998</v>
      </c>
      <c r="V101">
        <v>-3532.4456150000001</v>
      </c>
      <c r="W101">
        <v>-3657.6732619999998</v>
      </c>
      <c r="X101">
        <v>-3652.2250770000001</v>
      </c>
      <c r="Y101">
        <v>-3728.8913520000001</v>
      </c>
      <c r="Z101">
        <v>-3854.2091129999999</v>
      </c>
      <c r="AA101">
        <v>-3820.892085</v>
      </c>
      <c r="AB101">
        <v>-3956.7591630000002</v>
      </c>
      <c r="AC101">
        <v>-4021.2270010000002</v>
      </c>
      <c r="AD101">
        <v>-4097.1471730000003</v>
      </c>
      <c r="AE101">
        <v>-4235.9889249999997</v>
      </c>
      <c r="AF101">
        <v>-4123.3032430000003</v>
      </c>
      <c r="AG101">
        <v>-4173.986887</v>
      </c>
      <c r="AH101">
        <v>-4266.0710779999999</v>
      </c>
      <c r="AI101">
        <v>-4354.9457590000002</v>
      </c>
      <c r="AJ101">
        <v>-3781.3815800000002</v>
      </c>
      <c r="AK101">
        <v>-3758.8331800000001</v>
      </c>
      <c r="AL101">
        <v>-3581.512303</v>
      </c>
      <c r="AM101">
        <v>-3624.590232</v>
      </c>
      <c r="AN101">
        <v>-3969.2242740000002</v>
      </c>
      <c r="AO101">
        <v>-4132.1201689999998</v>
      </c>
      <c r="AP101">
        <v>-4405.2927449999997</v>
      </c>
      <c r="AQ101">
        <v>-4294.5635460000003</v>
      </c>
      <c r="AR101">
        <v>-4299.9781540000004</v>
      </c>
      <c r="AS101">
        <v>-4565.6398829999998</v>
      </c>
      <c r="AT101">
        <v>-4530.9808819999998</v>
      </c>
      <c r="AU101">
        <v>-4406.1872780000003</v>
      </c>
      <c r="AV101">
        <v>-4408.4200799999999</v>
      </c>
      <c r="AW101">
        <v>-4424.5174399999996</v>
      </c>
      <c r="AX101">
        <v>-4401.1272129999998</v>
      </c>
      <c r="AY101">
        <v>-4485.632627</v>
      </c>
      <c r="AZ101">
        <v>-4364.6013300000004</v>
      </c>
    </row>
    <row r="102" spans="1:52" ht="15.75" x14ac:dyDescent="0.3">
      <c r="A102" s="7" t="s">
        <v>57</v>
      </c>
      <c r="B102">
        <v>-3972.1289900000002</v>
      </c>
      <c r="C102">
        <v>-3967.9047869999999</v>
      </c>
      <c r="D102">
        <v>-3811.3987229999998</v>
      </c>
      <c r="E102">
        <v>-3608.5994930000002</v>
      </c>
      <c r="F102">
        <v>-3618.253639</v>
      </c>
      <c r="G102">
        <v>-3702.0586050000002</v>
      </c>
      <c r="H102">
        <v>-3569.7721820000002</v>
      </c>
      <c r="I102">
        <v>-2440.1670949999998</v>
      </c>
      <c r="J102">
        <v>-2538.0056439999998</v>
      </c>
      <c r="K102">
        <v>-2584.0524810000002</v>
      </c>
      <c r="L102">
        <v>-2573.8492120000001</v>
      </c>
      <c r="M102">
        <v>-2627.483491</v>
      </c>
      <c r="N102">
        <v>-2142.619154</v>
      </c>
      <c r="O102">
        <v>-2060.5030839999999</v>
      </c>
      <c r="P102">
        <v>-2080.5503979999999</v>
      </c>
      <c r="Q102">
        <v>-2089.0355880000002</v>
      </c>
      <c r="R102">
        <v>-2167.3097130000001</v>
      </c>
      <c r="S102">
        <v>-2131.2196869999998</v>
      </c>
      <c r="T102">
        <v>-3062.102183</v>
      </c>
      <c r="U102">
        <v>-3139.6551789999999</v>
      </c>
      <c r="V102">
        <v>-3215.1289769999998</v>
      </c>
      <c r="W102">
        <v>-3331.687903</v>
      </c>
      <c r="X102">
        <v>-3334.9929360000001</v>
      </c>
      <c r="Y102">
        <v>-3414.0904049999999</v>
      </c>
      <c r="Z102">
        <v>-3534.7440409999999</v>
      </c>
      <c r="AA102">
        <v>-3512.0274920000002</v>
      </c>
      <c r="AB102">
        <v>-3643.4034590000001</v>
      </c>
      <c r="AC102">
        <v>-3708.215087</v>
      </c>
      <c r="AD102">
        <v>-3790.1175039999998</v>
      </c>
      <c r="AE102">
        <v>-3920.991352</v>
      </c>
      <c r="AF102">
        <v>-3833.8063950000001</v>
      </c>
      <c r="AG102">
        <v>-3888.563776</v>
      </c>
      <c r="AH102">
        <v>-3969.0859740000001</v>
      </c>
      <c r="AI102">
        <v>-4058.3084819999999</v>
      </c>
      <c r="AJ102">
        <v>-3514.1145139999999</v>
      </c>
      <c r="AK102">
        <v>-3500.3048659999999</v>
      </c>
      <c r="AL102">
        <v>-3344.8044690000002</v>
      </c>
      <c r="AM102">
        <v>-3391.3501219999998</v>
      </c>
      <c r="AN102">
        <v>-3719.2534089999999</v>
      </c>
      <c r="AO102">
        <v>-3876.4925870000002</v>
      </c>
      <c r="AP102">
        <v>-4137.7190250000003</v>
      </c>
      <c r="AQ102">
        <v>-4036.434197</v>
      </c>
      <c r="AR102">
        <v>-4048.4165159999998</v>
      </c>
      <c r="AS102">
        <v>-4306.2673539999996</v>
      </c>
      <c r="AT102">
        <v>-4272.2419890000001</v>
      </c>
      <c r="AU102">
        <v>-4162.6336350000001</v>
      </c>
      <c r="AV102">
        <v>-4168.5470590000004</v>
      </c>
      <c r="AW102">
        <v>-4189.4624309999999</v>
      </c>
      <c r="AX102">
        <v>-4178.5396579999997</v>
      </c>
      <c r="AY102">
        <v>-4259.5580829999999</v>
      </c>
      <c r="AZ102">
        <v>-4151.2737049999996</v>
      </c>
    </row>
    <row r="103" spans="1:52" ht="15.75" x14ac:dyDescent="0.3">
      <c r="A103" s="7" t="s">
        <v>58</v>
      </c>
      <c r="B103">
        <v>-320.78360800000002</v>
      </c>
      <c r="C103">
        <v>-297.62202600000001</v>
      </c>
      <c r="D103">
        <v>-285.899203</v>
      </c>
      <c r="E103">
        <v>-317.876599</v>
      </c>
      <c r="F103">
        <v>-316.16281099999998</v>
      </c>
      <c r="G103">
        <v>-307.07444700000002</v>
      </c>
      <c r="H103">
        <v>-291.430635</v>
      </c>
      <c r="I103">
        <v>-195.68055899999999</v>
      </c>
      <c r="J103">
        <v>-219.59004200000001</v>
      </c>
      <c r="K103">
        <v>-220.74374900000001</v>
      </c>
      <c r="L103">
        <v>-212.709249</v>
      </c>
      <c r="M103">
        <v>-207.68007800000001</v>
      </c>
      <c r="N103">
        <v>-169.25641899999999</v>
      </c>
      <c r="O103">
        <v>-155.83806300000001</v>
      </c>
      <c r="P103">
        <v>-152.27348499999999</v>
      </c>
      <c r="Q103">
        <v>-151.69845599999999</v>
      </c>
      <c r="R103">
        <v>-146.019566</v>
      </c>
      <c r="S103">
        <v>-143.036552</v>
      </c>
      <c r="T103">
        <v>-306.356742</v>
      </c>
      <c r="U103">
        <v>-307.72591899999998</v>
      </c>
      <c r="V103">
        <v>-317.31663800000001</v>
      </c>
      <c r="W103">
        <v>-325.98535900000002</v>
      </c>
      <c r="X103">
        <v>-317.23214100000001</v>
      </c>
      <c r="Y103">
        <v>-314.80094700000001</v>
      </c>
      <c r="Z103">
        <v>-319.46507200000002</v>
      </c>
      <c r="AA103">
        <v>-308.86459300000001</v>
      </c>
      <c r="AB103">
        <v>-313.355704</v>
      </c>
      <c r="AC103">
        <v>-313.01191399999999</v>
      </c>
      <c r="AD103">
        <v>-307.02966900000001</v>
      </c>
      <c r="AE103">
        <v>-314.99757299999999</v>
      </c>
      <c r="AF103">
        <v>-289.496848</v>
      </c>
      <c r="AG103">
        <v>-285.42311100000001</v>
      </c>
      <c r="AH103">
        <v>-296.98510399999998</v>
      </c>
      <c r="AI103">
        <v>-296.63727699999998</v>
      </c>
      <c r="AJ103">
        <v>-267.267066</v>
      </c>
      <c r="AK103">
        <v>-258.52831400000002</v>
      </c>
      <c r="AL103">
        <v>-236.70783399999999</v>
      </c>
      <c r="AM103">
        <v>-233.24010999999999</v>
      </c>
      <c r="AN103">
        <v>-249.970865</v>
      </c>
      <c r="AO103">
        <v>-255.62758199999999</v>
      </c>
      <c r="AP103">
        <v>-267.57371999999998</v>
      </c>
      <c r="AQ103">
        <v>-258.12934899999999</v>
      </c>
      <c r="AR103">
        <v>-251.56163799999999</v>
      </c>
      <c r="AS103">
        <v>-259.37252899999999</v>
      </c>
      <c r="AT103">
        <v>-258.73889300000002</v>
      </c>
      <c r="AU103">
        <v>-243.55364299999999</v>
      </c>
      <c r="AV103">
        <v>-239.87302099999999</v>
      </c>
      <c r="AW103">
        <v>-235.05500900000001</v>
      </c>
      <c r="AX103">
        <v>-222.58755500000001</v>
      </c>
      <c r="AY103">
        <v>-226.074544</v>
      </c>
      <c r="AZ103">
        <v>-213.32762500000001</v>
      </c>
    </row>
    <row r="104" spans="1:52" ht="15.75" x14ac:dyDescent="0.3">
      <c r="A104" s="7" t="s">
        <v>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ht="15.75" x14ac:dyDescent="0.3">
      <c r="A105" s="7" t="s">
        <v>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5.75" x14ac:dyDescent="0.3">
      <c r="A106" s="4" t="s">
        <v>61</v>
      </c>
      <c r="B106">
        <v>-53.197432999999997</v>
      </c>
      <c r="C106">
        <v>-68.489472000000006</v>
      </c>
      <c r="D106">
        <v>-52.115470000000002</v>
      </c>
      <c r="E106">
        <v>-56.963369999999998</v>
      </c>
      <c r="F106">
        <v>-62.839739000000002</v>
      </c>
      <c r="G106">
        <v>-54.423706000000003</v>
      </c>
      <c r="H106">
        <v>-64.541933999999998</v>
      </c>
      <c r="I106">
        <v>-1207.512158</v>
      </c>
      <c r="J106">
        <v>-1137.470217</v>
      </c>
      <c r="K106">
        <v>-1191.2251140000001</v>
      </c>
      <c r="L106">
        <v>-1099.9008920000001</v>
      </c>
      <c r="M106">
        <v>-1187.293966</v>
      </c>
      <c r="N106">
        <v>-1587.928621</v>
      </c>
      <c r="O106">
        <v>-1718.580774</v>
      </c>
      <c r="P106">
        <v>-1737.0393839999999</v>
      </c>
      <c r="Q106">
        <v>-1731.0772159999999</v>
      </c>
      <c r="R106">
        <v>-1556.1894130000001</v>
      </c>
      <c r="S106">
        <v>-1598.6367499999999</v>
      </c>
      <c r="T106">
        <v>-507.58524899999998</v>
      </c>
      <c r="U106">
        <v>-487.24292600000001</v>
      </c>
      <c r="V106">
        <v>-490.42921100000001</v>
      </c>
      <c r="W106">
        <v>-504.50292200000001</v>
      </c>
      <c r="X106">
        <v>-514.02853300000004</v>
      </c>
      <c r="Y106">
        <v>-532.00831600000004</v>
      </c>
      <c r="Z106">
        <v>-546.13897599999996</v>
      </c>
      <c r="AA106">
        <v>-562.76499699999999</v>
      </c>
      <c r="AB106">
        <v>-553.029721</v>
      </c>
      <c r="AC106">
        <v>-567.96036800000002</v>
      </c>
      <c r="AD106">
        <v>-565.69662600000004</v>
      </c>
      <c r="AE106">
        <v>-568.153053</v>
      </c>
      <c r="AF106">
        <v>-572.82046300000002</v>
      </c>
      <c r="AG106">
        <v>-580.68406100000004</v>
      </c>
      <c r="AH106">
        <v>-585.78245300000003</v>
      </c>
      <c r="AI106">
        <v>-7144.4513180000004</v>
      </c>
      <c r="AJ106">
        <v>-8197.1349090000003</v>
      </c>
      <c r="AK106">
        <v>-8157.2715019999996</v>
      </c>
      <c r="AL106">
        <v>-8100.635284</v>
      </c>
      <c r="AM106">
        <v>-8040.0315250000003</v>
      </c>
      <c r="AN106">
        <v>-8022.2624269999997</v>
      </c>
      <c r="AO106">
        <v>-7169.7552109999997</v>
      </c>
      <c r="AP106">
        <v>-7268.2799199999999</v>
      </c>
      <c r="AQ106">
        <v>-7376.6576830000004</v>
      </c>
      <c r="AR106">
        <v>-7537.4454610000003</v>
      </c>
      <c r="AS106">
        <v>-7468.2301209999996</v>
      </c>
      <c r="AT106">
        <v>-7278.7311540000001</v>
      </c>
      <c r="AU106">
        <v>-7178.7027440000002</v>
      </c>
      <c r="AV106">
        <v>-7109.6997540000002</v>
      </c>
      <c r="AW106">
        <v>-5528.5518000000002</v>
      </c>
      <c r="AX106">
        <v>-5980.9934560000002</v>
      </c>
      <c r="AY106">
        <v>-5988.6209440000002</v>
      </c>
      <c r="AZ106">
        <v>-5949.0455860000002</v>
      </c>
    </row>
    <row r="107" spans="1:52" ht="15.75" x14ac:dyDescent="0.3">
      <c r="A107" s="3" t="s">
        <v>62</v>
      </c>
      <c r="B107">
        <v>3335.9450980000001</v>
      </c>
      <c r="C107">
        <v>3246.56241</v>
      </c>
      <c r="D107">
        <v>3040.260698</v>
      </c>
      <c r="E107">
        <v>2926.353404</v>
      </c>
      <c r="F107">
        <v>2820.114251</v>
      </c>
      <c r="G107">
        <v>2704.6847809999999</v>
      </c>
      <c r="H107">
        <v>2589.6055889999998</v>
      </c>
      <c r="I107">
        <v>2491.9281489999998</v>
      </c>
      <c r="J107">
        <v>2433.2395430000001</v>
      </c>
      <c r="K107">
        <v>2346.9607759999999</v>
      </c>
      <c r="L107">
        <v>2274.9163039999999</v>
      </c>
      <c r="M107">
        <v>2189.327984</v>
      </c>
      <c r="N107">
        <v>2113.3510860000001</v>
      </c>
      <c r="O107">
        <v>2067.4156379999999</v>
      </c>
      <c r="P107">
        <v>1969.3742119999999</v>
      </c>
      <c r="Q107">
        <v>1899.2477429999999</v>
      </c>
      <c r="R107">
        <v>1859.329671</v>
      </c>
      <c r="S107">
        <v>1818.904104</v>
      </c>
      <c r="T107">
        <v>1753.7802260000001</v>
      </c>
      <c r="U107">
        <v>1694.2657919999999</v>
      </c>
      <c r="V107">
        <v>1650.0057079999999</v>
      </c>
      <c r="W107">
        <v>1595.8918699999999</v>
      </c>
      <c r="X107">
        <v>1555.7416000000001</v>
      </c>
      <c r="Y107">
        <v>1527.8341479999999</v>
      </c>
      <c r="Z107">
        <v>1484.6168849999999</v>
      </c>
      <c r="AA107">
        <v>1460.423309</v>
      </c>
      <c r="AB107">
        <v>1435.654276</v>
      </c>
      <c r="AC107">
        <v>1413.774645</v>
      </c>
      <c r="AD107">
        <v>1403.6386669999999</v>
      </c>
      <c r="AE107">
        <v>1459.557335</v>
      </c>
      <c r="AF107">
        <v>1435.045562</v>
      </c>
      <c r="AG107">
        <v>1421.6598280000001</v>
      </c>
      <c r="AH107">
        <v>1409.0544239999999</v>
      </c>
      <c r="AI107">
        <v>1375.9130379999999</v>
      </c>
      <c r="AJ107">
        <v>1408.6855419999999</v>
      </c>
      <c r="AK107">
        <v>1377.107702</v>
      </c>
      <c r="AL107">
        <v>1332.04141</v>
      </c>
      <c r="AM107">
        <v>1318.2766569999999</v>
      </c>
      <c r="AN107">
        <v>1433.5636420000001</v>
      </c>
      <c r="AO107">
        <v>1414.914937</v>
      </c>
      <c r="AP107">
        <v>1382.0110569999999</v>
      </c>
      <c r="AQ107">
        <v>1349.6536000000001</v>
      </c>
      <c r="AR107">
        <v>1315.7973119999999</v>
      </c>
      <c r="AS107">
        <v>1428.512761</v>
      </c>
      <c r="AT107">
        <v>1231.0618810000001</v>
      </c>
      <c r="AU107">
        <v>1240.695348</v>
      </c>
      <c r="AV107">
        <v>1223.327538</v>
      </c>
      <c r="AW107">
        <v>1210.504488</v>
      </c>
      <c r="AX107">
        <v>1188.158797</v>
      </c>
      <c r="AY107">
        <v>1163.865311</v>
      </c>
      <c r="AZ107">
        <v>1142.6720290000001</v>
      </c>
    </row>
    <row r="108" spans="1:52" ht="15.75" x14ac:dyDescent="0.3">
      <c r="A108" s="3" t="s">
        <v>63</v>
      </c>
      <c r="B108">
        <v>165021.4577769998</v>
      </c>
      <c r="C108">
        <v>132361.88374200021</v>
      </c>
      <c r="D108">
        <v>134682.95292400033</v>
      </c>
      <c r="E108">
        <v>152798.87872199994</v>
      </c>
      <c r="F108">
        <v>135226.20587399974</v>
      </c>
      <c r="G108">
        <v>152857.38986200001</v>
      </c>
      <c r="H108">
        <v>147362.36625399976</v>
      </c>
      <c r="I108">
        <v>134277.56195299979</v>
      </c>
      <c r="J108">
        <v>188599.57385800011</v>
      </c>
      <c r="K108">
        <v>156957.88177299988</v>
      </c>
      <c r="L108">
        <v>142863.13116299966</v>
      </c>
      <c r="M108">
        <v>150211.78719699965</v>
      </c>
      <c r="N108">
        <v>168424.74201399996</v>
      </c>
      <c r="O108">
        <v>137090.95323400036</v>
      </c>
      <c r="P108">
        <v>129504.18366300012</v>
      </c>
      <c r="Q108">
        <v>156055.483201</v>
      </c>
      <c r="R108">
        <v>197697.03500500001</v>
      </c>
      <c r="S108">
        <v>177885.21414600001</v>
      </c>
      <c r="T108">
        <v>142964.93175799999</v>
      </c>
      <c r="U108">
        <v>144972.37657699999</v>
      </c>
      <c r="V108">
        <v>132583.38314799999</v>
      </c>
      <c r="W108">
        <v>140770.744492</v>
      </c>
      <c r="X108">
        <v>124087.92035299999</v>
      </c>
      <c r="Y108">
        <v>164320.84865500001</v>
      </c>
      <c r="Z108">
        <v>160466.79983900001</v>
      </c>
      <c r="AA108">
        <v>149355.76218300001</v>
      </c>
      <c r="AB108">
        <v>167112.95740099999</v>
      </c>
      <c r="AC108">
        <v>172226.03078500001</v>
      </c>
      <c r="AD108">
        <v>159681.13229899999</v>
      </c>
      <c r="AE108">
        <v>155150.71690599999</v>
      </c>
      <c r="AF108">
        <v>162761.94396100001</v>
      </c>
      <c r="AG108">
        <v>167698.78062800001</v>
      </c>
      <c r="AH108">
        <v>184480.79760399999</v>
      </c>
      <c r="AI108">
        <v>205432.69417199999</v>
      </c>
      <c r="AJ108">
        <v>201163.16563800001</v>
      </c>
      <c r="AK108">
        <v>192203.102006</v>
      </c>
      <c r="AL108">
        <v>180323.19648899999</v>
      </c>
      <c r="AM108">
        <v>162149.340195</v>
      </c>
      <c r="AN108">
        <v>164469.249981</v>
      </c>
      <c r="AO108">
        <v>169688.678101</v>
      </c>
      <c r="AP108">
        <v>168017.42098</v>
      </c>
      <c r="AQ108">
        <v>223149.66422899999</v>
      </c>
      <c r="AR108">
        <v>182369.01467800001</v>
      </c>
      <c r="AS108">
        <v>180507.66219900001</v>
      </c>
      <c r="AT108">
        <v>188077.56240699999</v>
      </c>
      <c r="AU108">
        <v>187653.47544800001</v>
      </c>
      <c r="AV108">
        <v>204197.313391</v>
      </c>
      <c r="AW108">
        <v>222330.067393</v>
      </c>
      <c r="AX108">
        <v>214810.34763599999</v>
      </c>
      <c r="AY108">
        <v>209118.54762299999</v>
      </c>
      <c r="AZ108">
        <v>194815.078542</v>
      </c>
    </row>
    <row r="109" spans="1:52" ht="15.75" x14ac:dyDescent="0.3">
      <c r="A109" s="10"/>
    </row>
    <row r="110" spans="1:52" ht="15.75" x14ac:dyDescent="0.3">
      <c r="A110" s="1" t="s">
        <v>66</v>
      </c>
      <c r="B110">
        <v>1755060.5839720001</v>
      </c>
      <c r="C110">
        <v>1701269.1886809999</v>
      </c>
      <c r="D110">
        <v>1708153.811276</v>
      </c>
      <c r="E110">
        <v>1787920.343022</v>
      </c>
      <c r="F110">
        <v>1849226.880075</v>
      </c>
      <c r="G110">
        <v>1767770.877472</v>
      </c>
      <c r="H110">
        <v>1821018.0544429999</v>
      </c>
      <c r="I110">
        <v>1786927.855946</v>
      </c>
      <c r="J110">
        <v>1820926.5782099999</v>
      </c>
      <c r="K110">
        <v>1806301.2631029999</v>
      </c>
      <c r="L110">
        <v>1843174.377572</v>
      </c>
      <c r="M110">
        <v>1944074.8530850001</v>
      </c>
      <c r="N110">
        <v>1878649.4585480001</v>
      </c>
      <c r="O110">
        <v>1789692.7463390001</v>
      </c>
      <c r="P110">
        <v>1781484.1985539999</v>
      </c>
      <c r="Q110">
        <v>1785347.8010170001</v>
      </c>
      <c r="R110">
        <v>1944207.2802790001</v>
      </c>
      <c r="S110">
        <v>1945526.2464360001</v>
      </c>
      <c r="T110">
        <v>1874779.9288059999</v>
      </c>
      <c r="U110">
        <v>1764735.9787989999</v>
      </c>
      <c r="V110">
        <v>1768046.3198200001</v>
      </c>
      <c r="W110">
        <v>1816620.723581</v>
      </c>
      <c r="X110">
        <v>1818247.3217110001</v>
      </c>
      <c r="Y110">
        <v>1899066.6948279999</v>
      </c>
      <c r="Z110">
        <v>1902833.86155</v>
      </c>
      <c r="AA110">
        <v>1848503.682881</v>
      </c>
      <c r="AB110">
        <v>2031369.7416379999</v>
      </c>
      <c r="AC110">
        <v>1869190.305464</v>
      </c>
      <c r="AD110">
        <v>1914777.5521519999</v>
      </c>
      <c r="AE110">
        <v>1916834.027737</v>
      </c>
      <c r="AF110">
        <v>1916077.004376</v>
      </c>
      <c r="AG110">
        <v>1957988.4719120001</v>
      </c>
      <c r="AH110">
        <v>2053407.4052569999</v>
      </c>
      <c r="AI110">
        <v>2336926.2613909999</v>
      </c>
      <c r="AJ110">
        <v>2447303.5855649998</v>
      </c>
      <c r="AK110">
        <v>2349894.0557829998</v>
      </c>
      <c r="AL110">
        <v>2243207.1464959998</v>
      </c>
      <c r="AM110">
        <v>2221146.7321919999</v>
      </c>
      <c r="AN110">
        <v>2174214.52985</v>
      </c>
      <c r="AO110">
        <v>2219561.6180449999</v>
      </c>
      <c r="AP110">
        <v>2245313.663342</v>
      </c>
      <c r="AQ110">
        <v>2335307.7271890002</v>
      </c>
      <c r="AR110">
        <v>2201156.7394010001</v>
      </c>
      <c r="AS110">
        <v>2249080.4496840001</v>
      </c>
      <c r="AT110">
        <v>2220809.2376120002</v>
      </c>
      <c r="AU110">
        <v>2167128.4617170002</v>
      </c>
      <c r="AV110">
        <v>2213058.4174839999</v>
      </c>
      <c r="AW110">
        <v>2277809.9904180001</v>
      </c>
      <c r="AX110">
        <v>2246827.0447630002</v>
      </c>
      <c r="AY110">
        <v>2238405.8689450002</v>
      </c>
      <c r="AZ110">
        <v>2219288.3947919998</v>
      </c>
    </row>
    <row r="111" spans="1:52" ht="15.75" x14ac:dyDescent="0.3">
      <c r="A111" s="3" t="s">
        <v>67</v>
      </c>
      <c r="B111">
        <v>781373.24855899997</v>
      </c>
      <c r="C111">
        <v>788973.58635799994</v>
      </c>
      <c r="D111">
        <v>768974.60139199998</v>
      </c>
      <c r="E111">
        <v>828309.550315</v>
      </c>
      <c r="F111">
        <v>821946.24141699995</v>
      </c>
      <c r="G111">
        <v>805425.292594</v>
      </c>
      <c r="H111">
        <v>835500.09268700005</v>
      </c>
      <c r="I111">
        <v>773864.40856000001</v>
      </c>
      <c r="J111">
        <v>803553.41471000004</v>
      </c>
      <c r="K111">
        <v>808054.95495599997</v>
      </c>
      <c r="L111">
        <v>832177.381483</v>
      </c>
      <c r="M111">
        <v>830248.642995</v>
      </c>
      <c r="N111">
        <v>859614.62615699996</v>
      </c>
      <c r="O111">
        <v>819272.24715099996</v>
      </c>
      <c r="P111">
        <v>825897.60720700002</v>
      </c>
      <c r="Q111">
        <v>812621.03017399996</v>
      </c>
      <c r="R111">
        <v>839914.20066800003</v>
      </c>
      <c r="S111">
        <v>871127.17209300003</v>
      </c>
      <c r="T111">
        <v>864707.09416600002</v>
      </c>
      <c r="U111">
        <v>834652.66412600002</v>
      </c>
      <c r="V111">
        <v>831484.05135900003</v>
      </c>
      <c r="W111">
        <v>839842.55075099994</v>
      </c>
      <c r="X111">
        <v>850600.94030000002</v>
      </c>
      <c r="Y111">
        <v>860410.16847699997</v>
      </c>
      <c r="Z111">
        <v>885514.52969400003</v>
      </c>
      <c r="AA111">
        <v>842064.16798699996</v>
      </c>
      <c r="AB111">
        <v>888161.07150299998</v>
      </c>
      <c r="AC111">
        <v>843984.17341499997</v>
      </c>
      <c r="AD111">
        <v>865818.77968599997</v>
      </c>
      <c r="AE111">
        <v>899133.07566700003</v>
      </c>
      <c r="AF111">
        <v>923244.82287999999</v>
      </c>
      <c r="AG111">
        <v>889117.39546399994</v>
      </c>
      <c r="AH111">
        <v>907688.40691400005</v>
      </c>
      <c r="AI111">
        <v>1014777.801244</v>
      </c>
      <c r="AJ111">
        <v>1042297.117431</v>
      </c>
      <c r="AK111">
        <v>1066090.350479</v>
      </c>
      <c r="AL111">
        <v>1017190.817131</v>
      </c>
      <c r="AM111">
        <v>1027576.5126360001</v>
      </c>
      <c r="AN111">
        <v>1036158.579759</v>
      </c>
      <c r="AO111">
        <v>1047893.707218</v>
      </c>
      <c r="AP111">
        <v>1071978.652674</v>
      </c>
      <c r="AQ111">
        <v>1097034.2369959999</v>
      </c>
      <c r="AR111">
        <v>1084253.4362850001</v>
      </c>
      <c r="AS111">
        <v>1090066.1234850001</v>
      </c>
      <c r="AT111">
        <v>1101457.998903</v>
      </c>
      <c r="AU111">
        <v>1116032.5948369999</v>
      </c>
      <c r="AV111">
        <v>1085134.454928</v>
      </c>
      <c r="AW111">
        <v>1099498.494857</v>
      </c>
      <c r="AX111">
        <v>1132174.4685460001</v>
      </c>
      <c r="AY111">
        <v>1159820.8099760001</v>
      </c>
      <c r="AZ111">
        <v>1151329.9279380001</v>
      </c>
    </row>
    <row r="112" spans="1:52" ht="15.75" x14ac:dyDescent="0.3">
      <c r="A112" s="3" t="s">
        <v>68</v>
      </c>
      <c r="B112">
        <v>294302.472603</v>
      </c>
      <c r="C112">
        <v>305519.35216200002</v>
      </c>
      <c r="D112">
        <v>316195.27362499997</v>
      </c>
      <c r="E112">
        <v>322967.76747700002</v>
      </c>
      <c r="F112">
        <v>334902.86579399998</v>
      </c>
      <c r="G112">
        <v>333278.79038899997</v>
      </c>
      <c r="H112">
        <v>323706.83958099998</v>
      </c>
      <c r="I112">
        <v>325176.69674699998</v>
      </c>
      <c r="J112">
        <v>327895.72671700001</v>
      </c>
      <c r="K112">
        <v>310832.74372799997</v>
      </c>
      <c r="L112">
        <v>308533.41692799999</v>
      </c>
      <c r="M112">
        <v>318231.09078700002</v>
      </c>
      <c r="N112">
        <v>326042.39453200001</v>
      </c>
      <c r="O112">
        <v>322690.779614</v>
      </c>
      <c r="P112">
        <v>340141.60210100003</v>
      </c>
      <c r="Q112">
        <v>345049.09971699998</v>
      </c>
      <c r="R112">
        <v>348740.847694</v>
      </c>
      <c r="S112">
        <v>343467.10834099998</v>
      </c>
      <c r="T112">
        <v>332427.25494800002</v>
      </c>
      <c r="U112">
        <v>337948.87686199998</v>
      </c>
      <c r="V112">
        <v>346896.11696100002</v>
      </c>
      <c r="W112">
        <v>346105.943646</v>
      </c>
      <c r="X112">
        <v>339675.55473099998</v>
      </c>
      <c r="Y112">
        <v>347737.48148999998</v>
      </c>
      <c r="Z112">
        <v>369238.45599300001</v>
      </c>
      <c r="AA112">
        <v>372195.08046899998</v>
      </c>
      <c r="AB112">
        <v>377508.18556100002</v>
      </c>
      <c r="AC112">
        <v>375671.90446799999</v>
      </c>
      <c r="AD112">
        <v>357423.60688799998</v>
      </c>
      <c r="AE112">
        <v>351984.28803499998</v>
      </c>
      <c r="AF112">
        <v>339811.00580500002</v>
      </c>
      <c r="AG112">
        <v>345104.64262499998</v>
      </c>
      <c r="AH112">
        <v>361864.88441200001</v>
      </c>
      <c r="AI112">
        <v>381294.459554</v>
      </c>
      <c r="AJ112">
        <v>403322.53915999999</v>
      </c>
      <c r="AK112">
        <v>387833.55545099999</v>
      </c>
      <c r="AL112">
        <v>372631.84619000001</v>
      </c>
      <c r="AM112">
        <v>381303.633921</v>
      </c>
      <c r="AN112">
        <v>365966.52384600003</v>
      </c>
      <c r="AO112">
        <v>367800.17305899999</v>
      </c>
      <c r="AP112">
        <v>352383.22698699997</v>
      </c>
      <c r="AQ112">
        <v>341751.07897799998</v>
      </c>
      <c r="AR112">
        <v>327862.33032299997</v>
      </c>
      <c r="AS112">
        <v>332609.60599700001</v>
      </c>
      <c r="AT112">
        <v>333868.31471599999</v>
      </c>
      <c r="AU112">
        <v>328906.75608800002</v>
      </c>
      <c r="AV112">
        <v>323172.073217</v>
      </c>
      <c r="AW112">
        <v>314038.34411900002</v>
      </c>
      <c r="AX112">
        <v>317206.67572200001</v>
      </c>
      <c r="AY112">
        <v>323011.66294299997</v>
      </c>
      <c r="AZ112">
        <v>316488.04840500001</v>
      </c>
    </row>
    <row r="113" spans="1:52" ht="15.75" x14ac:dyDescent="0.3">
      <c r="A113" s="3" t="s">
        <v>69</v>
      </c>
    </row>
    <row r="114" spans="1:52" ht="15.75" x14ac:dyDescent="0.3">
      <c r="A114" s="10" t="s">
        <v>70</v>
      </c>
      <c r="B114">
        <v>179680.340214</v>
      </c>
      <c r="C114">
        <v>184737.376903</v>
      </c>
      <c r="D114">
        <v>190757.265166</v>
      </c>
      <c r="E114">
        <v>196862.93212799999</v>
      </c>
      <c r="F114">
        <v>201727.37944600001</v>
      </c>
      <c r="G114">
        <v>206231.97658300001</v>
      </c>
      <c r="H114">
        <v>198547.77644399999</v>
      </c>
      <c r="I114">
        <v>206239.66866900001</v>
      </c>
      <c r="J114">
        <v>209616.85478600001</v>
      </c>
      <c r="K114">
        <v>211463.779026</v>
      </c>
      <c r="L114">
        <v>208870.679122</v>
      </c>
      <c r="M114">
        <v>213773.78967100001</v>
      </c>
      <c r="N114">
        <v>220606.29428999999</v>
      </c>
      <c r="O114">
        <v>218380.72092600001</v>
      </c>
      <c r="P114">
        <v>232094.28303300001</v>
      </c>
      <c r="Q114">
        <v>228214.688987</v>
      </c>
      <c r="R114">
        <v>231274.73513399999</v>
      </c>
      <c r="S114">
        <v>229484.03094</v>
      </c>
      <c r="T114">
        <v>222018.633715</v>
      </c>
      <c r="U114">
        <v>223828.490246</v>
      </c>
      <c r="V114">
        <v>228592.05035199999</v>
      </c>
      <c r="W114">
        <v>230365.05988399999</v>
      </c>
      <c r="X114">
        <v>225608.40880800001</v>
      </c>
      <c r="Y114">
        <v>229600.84978399999</v>
      </c>
      <c r="Z114">
        <v>251076.10279599999</v>
      </c>
      <c r="AA114">
        <v>265504.90151900001</v>
      </c>
      <c r="AB114">
        <v>271007.70026800002</v>
      </c>
      <c r="AC114">
        <v>270558.85534399998</v>
      </c>
      <c r="AD114">
        <v>252700.32475100001</v>
      </c>
      <c r="AE114">
        <v>247311.033226</v>
      </c>
      <c r="AF114">
        <v>236269.157053</v>
      </c>
      <c r="AG114">
        <v>238506.27284399999</v>
      </c>
      <c r="AH114">
        <v>239131.27768500001</v>
      </c>
      <c r="AI114">
        <v>253398.64188400001</v>
      </c>
      <c r="AJ114">
        <v>279919.301607</v>
      </c>
      <c r="AK114">
        <v>269116.212772</v>
      </c>
      <c r="AL114">
        <v>254688.26810799999</v>
      </c>
      <c r="AM114">
        <v>263653.056759</v>
      </c>
      <c r="AN114">
        <v>262529.977021</v>
      </c>
      <c r="AO114">
        <v>258262.98804699999</v>
      </c>
      <c r="AP114">
        <v>245784.24171</v>
      </c>
      <c r="AQ114">
        <v>243725.38189300001</v>
      </c>
      <c r="AR114">
        <v>230036.92896700001</v>
      </c>
      <c r="AS114">
        <v>238540.91514299999</v>
      </c>
      <c r="AT114">
        <v>243855.51022200001</v>
      </c>
      <c r="AU114">
        <v>237642.52851599999</v>
      </c>
      <c r="AV114">
        <v>232161.02642000001</v>
      </c>
      <c r="AW114">
        <v>223307.9448</v>
      </c>
      <c r="AX114">
        <v>223894.96507000001</v>
      </c>
      <c r="AY114">
        <v>230736.65393199999</v>
      </c>
      <c r="AZ114">
        <v>222677.379529</v>
      </c>
    </row>
    <row r="115" spans="1:52" ht="15.75" x14ac:dyDescent="0.3">
      <c r="A115" s="10" t="s">
        <v>71</v>
      </c>
      <c r="B115">
        <v>28593.115232</v>
      </c>
      <c r="C115">
        <v>34125.735081999999</v>
      </c>
      <c r="D115">
        <v>38673.369180000002</v>
      </c>
      <c r="E115">
        <v>38070.754717000003</v>
      </c>
      <c r="F115">
        <v>46088.840016000002</v>
      </c>
      <c r="G115">
        <v>40950.480389999997</v>
      </c>
      <c r="H115">
        <v>39059.927953999999</v>
      </c>
      <c r="I115">
        <v>33148.390667</v>
      </c>
      <c r="J115">
        <v>32386.696392999998</v>
      </c>
      <c r="K115">
        <v>17988.649361</v>
      </c>
      <c r="L115">
        <v>15120.555198</v>
      </c>
      <c r="M115">
        <v>19555.494376999999</v>
      </c>
      <c r="N115">
        <v>23293.447635</v>
      </c>
      <c r="O115">
        <v>24609.515515999999</v>
      </c>
      <c r="P115">
        <v>27637.053888999999</v>
      </c>
      <c r="Q115">
        <v>27294.065374999998</v>
      </c>
      <c r="R115">
        <v>26857.471866</v>
      </c>
      <c r="S115">
        <v>25361.986870000001</v>
      </c>
      <c r="T115">
        <v>22497.378592000001</v>
      </c>
      <c r="U115">
        <v>22992.968806000001</v>
      </c>
      <c r="V115">
        <v>22999.676609999999</v>
      </c>
      <c r="W115">
        <v>22514.977623999999</v>
      </c>
      <c r="X115">
        <v>21025.200033000001</v>
      </c>
      <c r="Y115">
        <v>24982.811246000001</v>
      </c>
      <c r="Z115">
        <v>19642.612840999998</v>
      </c>
      <c r="AA115">
        <v>12311.336911</v>
      </c>
      <c r="AB115">
        <v>12866.116618</v>
      </c>
      <c r="AC115">
        <v>11799.749523</v>
      </c>
      <c r="AD115">
        <v>16952.551246999999</v>
      </c>
      <c r="AE115">
        <v>16520.675243000002</v>
      </c>
      <c r="AF115">
        <v>17807.339821000001</v>
      </c>
      <c r="AG115">
        <v>21017.521798000002</v>
      </c>
      <c r="AH115">
        <v>22687.616243</v>
      </c>
      <c r="AI115">
        <v>26102.457074000002</v>
      </c>
      <c r="AJ115">
        <v>27299.391071999999</v>
      </c>
      <c r="AK115">
        <v>27221.537559</v>
      </c>
      <c r="AL115">
        <v>28121.219423999999</v>
      </c>
      <c r="AM115">
        <v>29485.772798999998</v>
      </c>
      <c r="AN115">
        <v>24340.520974999999</v>
      </c>
      <c r="AO115">
        <v>20625.776491000001</v>
      </c>
      <c r="AP115">
        <v>19219.743867000001</v>
      </c>
      <c r="AQ115">
        <v>14058.449734</v>
      </c>
      <c r="AR115">
        <v>13861.505578</v>
      </c>
      <c r="AS115">
        <v>10552.122708999999</v>
      </c>
      <c r="AT115">
        <v>5043.200081</v>
      </c>
      <c r="AU115">
        <v>6049.9778370000004</v>
      </c>
      <c r="AV115">
        <v>4394.1803929999996</v>
      </c>
      <c r="AW115">
        <v>4039.7637690000001</v>
      </c>
      <c r="AX115">
        <v>5644.358115</v>
      </c>
      <c r="AY115">
        <v>4036.020442</v>
      </c>
      <c r="AZ115">
        <v>4056.2741550000001</v>
      </c>
    </row>
    <row r="116" spans="1:52" ht="15.75" x14ac:dyDescent="0.3">
      <c r="A116" s="4" t="s">
        <v>72</v>
      </c>
      <c r="B116">
        <v>86029.017156999995</v>
      </c>
      <c r="C116">
        <v>86656.240177000029</v>
      </c>
      <c r="D116">
        <v>86764.639278999966</v>
      </c>
      <c r="E116">
        <v>88034.080632000027</v>
      </c>
      <c r="F116">
        <v>87086.646331999975</v>
      </c>
      <c r="G116">
        <v>86096.33341599995</v>
      </c>
      <c r="H116">
        <v>86099.135183000006</v>
      </c>
      <c r="I116">
        <v>85788.637410999974</v>
      </c>
      <c r="J116">
        <v>85892.17553800001</v>
      </c>
      <c r="K116">
        <v>81380.31534099998</v>
      </c>
      <c r="L116">
        <v>84542.182608000003</v>
      </c>
      <c r="M116">
        <v>84901.806739000021</v>
      </c>
      <c r="N116">
        <v>82142.652607000025</v>
      </c>
      <c r="O116">
        <v>79700.543171999976</v>
      </c>
      <c r="P116">
        <v>80410.265179000009</v>
      </c>
      <c r="Q116">
        <v>89540.345354999969</v>
      </c>
      <c r="R116">
        <v>90608.640694000002</v>
      </c>
      <c r="S116">
        <v>88621.090530999994</v>
      </c>
      <c r="T116">
        <v>87911.242641000019</v>
      </c>
      <c r="U116">
        <v>91127.417809999984</v>
      </c>
      <c r="V116">
        <v>95304.389999000035</v>
      </c>
      <c r="W116">
        <v>93225.90613800002</v>
      </c>
      <c r="X116">
        <v>93041.945889999974</v>
      </c>
      <c r="Y116">
        <v>93153.820459999988</v>
      </c>
      <c r="Z116">
        <v>98519.740356000024</v>
      </c>
      <c r="AA116">
        <v>94378.842038999952</v>
      </c>
      <c r="AB116">
        <v>93634.368675000034</v>
      </c>
      <c r="AC116">
        <v>93313.299601000035</v>
      </c>
      <c r="AD116">
        <v>87770.730889999948</v>
      </c>
      <c r="AE116">
        <v>88152.579565999971</v>
      </c>
      <c r="AF116">
        <v>85734.508931000018</v>
      </c>
      <c r="AG116">
        <v>85580.847982999985</v>
      </c>
      <c r="AH116">
        <v>100045.99048400001</v>
      </c>
      <c r="AI116">
        <v>101793.36059599998</v>
      </c>
      <c r="AJ116">
        <v>96103.846481000015</v>
      </c>
      <c r="AK116">
        <v>91495.805119999975</v>
      </c>
      <c r="AL116">
        <v>89822.358658000012</v>
      </c>
      <c r="AM116">
        <v>88164.804363000032</v>
      </c>
      <c r="AN116">
        <v>79096.025850000035</v>
      </c>
      <c r="AO116">
        <v>88911.408521000005</v>
      </c>
      <c r="AP116">
        <v>87379.241409999959</v>
      </c>
      <c r="AQ116">
        <v>83967.247350999969</v>
      </c>
      <c r="AR116">
        <v>83963.895777999947</v>
      </c>
      <c r="AS116">
        <v>83516.568145000027</v>
      </c>
      <c r="AT116">
        <v>84969.604412999994</v>
      </c>
      <c r="AU116">
        <v>85214.249735000019</v>
      </c>
      <c r="AV116">
        <v>86616.866404</v>
      </c>
      <c r="AW116">
        <v>86690.635550000006</v>
      </c>
      <c r="AX116">
        <v>87667.352536999999</v>
      </c>
      <c r="AY116">
        <v>88238.988568999979</v>
      </c>
      <c r="AZ116">
        <v>89754.394721000019</v>
      </c>
    </row>
    <row r="117" spans="1:52" ht="15.75" x14ac:dyDescent="0.3">
      <c r="A117" s="3" t="s">
        <v>73</v>
      </c>
      <c r="B117">
        <v>3117.9503789999999</v>
      </c>
      <c r="C117">
        <v>3134.6875150000001</v>
      </c>
      <c r="D117">
        <v>3130.9661350000001</v>
      </c>
      <c r="E117">
        <v>3202.9169790000001</v>
      </c>
      <c r="F117">
        <v>3262.9137040000001</v>
      </c>
      <c r="G117">
        <v>3289.8867930000001</v>
      </c>
      <c r="H117">
        <v>3324.2698409999998</v>
      </c>
      <c r="I117">
        <v>3152.570901</v>
      </c>
      <c r="J117">
        <v>3243.071872</v>
      </c>
      <c r="K117">
        <v>3211.125798</v>
      </c>
      <c r="L117">
        <v>3278.5958649999998</v>
      </c>
      <c r="M117">
        <v>3321.5058319999998</v>
      </c>
      <c r="N117">
        <v>3427.406892</v>
      </c>
      <c r="O117">
        <v>3466.153358</v>
      </c>
      <c r="P117">
        <v>3424.364838</v>
      </c>
      <c r="Q117">
        <v>3473.0951190000001</v>
      </c>
      <c r="R117">
        <v>3480.6975520000001</v>
      </c>
      <c r="S117">
        <v>3558.6682059999998</v>
      </c>
      <c r="T117">
        <v>3565.2808669999999</v>
      </c>
      <c r="U117">
        <v>3437.3891269999999</v>
      </c>
      <c r="V117">
        <v>3552.7327380000002</v>
      </c>
      <c r="W117">
        <v>3566.4188949999998</v>
      </c>
      <c r="X117">
        <v>3589.2860219999998</v>
      </c>
      <c r="Y117">
        <v>3505.8792819999999</v>
      </c>
      <c r="Z117">
        <v>3614.1872579999999</v>
      </c>
      <c r="AA117">
        <v>3659.4575989999998</v>
      </c>
      <c r="AB117">
        <v>3706.3827529999999</v>
      </c>
      <c r="AC117">
        <v>3725.5127550000002</v>
      </c>
      <c r="AD117">
        <v>4026.7370040000001</v>
      </c>
      <c r="AE117">
        <v>4120.6462629999996</v>
      </c>
      <c r="AF117">
        <v>4507.4379079999999</v>
      </c>
      <c r="AG117">
        <v>4470.1723030000003</v>
      </c>
      <c r="AH117">
        <v>4435.4106659999998</v>
      </c>
      <c r="AI117">
        <v>4577.3890860000001</v>
      </c>
      <c r="AJ117">
        <v>4662.6851479999996</v>
      </c>
      <c r="AK117">
        <v>4697.3384329999999</v>
      </c>
      <c r="AL117">
        <v>4781.4537870000004</v>
      </c>
      <c r="AM117">
        <v>4817.8229799999999</v>
      </c>
      <c r="AN117">
        <v>4863.2202829999997</v>
      </c>
      <c r="AO117">
        <v>4929.350195</v>
      </c>
      <c r="AP117">
        <v>4929.1376339999997</v>
      </c>
      <c r="AQ117">
        <v>4939.2453420000002</v>
      </c>
      <c r="AR117">
        <v>4955.8516609999997</v>
      </c>
      <c r="AS117">
        <v>4985.903585</v>
      </c>
      <c r="AT117">
        <v>5011.8022259999998</v>
      </c>
      <c r="AU117">
        <v>5034.5693250000004</v>
      </c>
      <c r="AV117">
        <v>5176.8686340000004</v>
      </c>
      <c r="AW117">
        <v>5307.5248149999998</v>
      </c>
      <c r="AX117">
        <v>5277.4768610000001</v>
      </c>
      <c r="AY117">
        <v>4982.1675789999999</v>
      </c>
      <c r="AZ117">
        <v>5053.2820060000004</v>
      </c>
    </row>
    <row r="118" spans="1:52" ht="15.75" x14ac:dyDescent="0.3">
      <c r="A118" s="3" t="s">
        <v>74</v>
      </c>
      <c r="B118">
        <v>16935.260145</v>
      </c>
      <c r="C118">
        <v>16279.132933000001</v>
      </c>
      <c r="D118">
        <v>19608.422033999999</v>
      </c>
      <c r="E118">
        <v>16869.243559999999</v>
      </c>
      <c r="F118">
        <v>19063.06828</v>
      </c>
      <c r="G118">
        <v>15749.979875999999</v>
      </c>
      <c r="H118">
        <v>17380.254299</v>
      </c>
      <c r="I118">
        <v>16217.888004</v>
      </c>
      <c r="J118">
        <v>16041.58244</v>
      </c>
      <c r="K118">
        <v>15533.044254</v>
      </c>
      <c r="L118">
        <v>37015.863224000001</v>
      </c>
      <c r="M118">
        <v>15854.561900999999</v>
      </c>
      <c r="N118">
        <v>24736.897721000001</v>
      </c>
      <c r="O118">
        <v>16791.275905999999</v>
      </c>
      <c r="P118">
        <v>16595.634009000001</v>
      </c>
      <c r="Q118">
        <v>17060.916323000001</v>
      </c>
      <c r="R118">
        <v>16838.514501000001</v>
      </c>
      <c r="S118">
        <v>16496.239664000001</v>
      </c>
      <c r="T118">
        <v>17860.632043000001</v>
      </c>
      <c r="U118">
        <v>17656.206908</v>
      </c>
      <c r="V118">
        <v>16670.105647</v>
      </c>
      <c r="W118">
        <v>16883.02059</v>
      </c>
      <c r="X118">
        <v>16079.008002</v>
      </c>
      <c r="Y118">
        <v>15579.977806000001</v>
      </c>
      <c r="Z118">
        <v>16033.339368000001</v>
      </c>
      <c r="AA118">
        <v>15125.708438</v>
      </c>
      <c r="AB118">
        <v>19185.447456999998</v>
      </c>
      <c r="AC118">
        <v>19684.679909999999</v>
      </c>
      <c r="AD118">
        <v>14159.186320999999</v>
      </c>
      <c r="AE118">
        <v>14876.097616999999</v>
      </c>
      <c r="AF118">
        <v>22017.934353000001</v>
      </c>
      <c r="AG118">
        <v>15729.425028</v>
      </c>
      <c r="AH118">
        <v>15429.739211</v>
      </c>
      <c r="AI118">
        <v>18025.902787999999</v>
      </c>
      <c r="AJ118">
        <v>57332.997646999997</v>
      </c>
      <c r="AK118">
        <v>47228.449050000003</v>
      </c>
      <c r="AL118">
        <v>20358.427030999999</v>
      </c>
      <c r="AM118">
        <v>19693.113111999999</v>
      </c>
      <c r="AN118">
        <v>18903.272294999999</v>
      </c>
      <c r="AO118">
        <v>19373.335327000001</v>
      </c>
      <c r="AP118">
        <v>18871.932122999999</v>
      </c>
      <c r="AQ118">
        <v>18296.731442</v>
      </c>
      <c r="AR118">
        <v>17860.443248</v>
      </c>
      <c r="AS118">
        <v>18038.483032</v>
      </c>
      <c r="AT118">
        <v>19808.506622000001</v>
      </c>
      <c r="AU118">
        <v>30884.792045999999</v>
      </c>
      <c r="AV118">
        <v>30403.162649000002</v>
      </c>
      <c r="AW118">
        <v>30497.472769</v>
      </c>
      <c r="AX118">
        <v>30456.41675</v>
      </c>
      <c r="AY118">
        <v>30512.609355000001</v>
      </c>
      <c r="AZ118">
        <v>30211.748521000001</v>
      </c>
    </row>
    <row r="119" spans="1:52" ht="15.75" x14ac:dyDescent="0.3">
      <c r="A119" s="4" t="s">
        <v>75</v>
      </c>
      <c r="B119">
        <v>67.388339999999999</v>
      </c>
      <c r="C119">
        <v>12.752072999999999</v>
      </c>
      <c r="D119">
        <v>3439.3151360000002</v>
      </c>
      <c r="E119">
        <v>0</v>
      </c>
      <c r="F119">
        <v>44.266824</v>
      </c>
      <c r="G119">
        <v>45.172629999999998</v>
      </c>
      <c r="H119">
        <v>0</v>
      </c>
      <c r="I119">
        <v>0</v>
      </c>
      <c r="J119">
        <v>0</v>
      </c>
      <c r="K119">
        <v>0</v>
      </c>
      <c r="L119">
        <v>21413.106169999999</v>
      </c>
      <c r="M119">
        <v>114.02248299999999</v>
      </c>
      <c r="N119">
        <v>7556.0592049999996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700.15263900000002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4331.9244440000002</v>
      </c>
      <c r="AC119">
        <v>5929.7493450000002</v>
      </c>
      <c r="AD119">
        <v>0</v>
      </c>
      <c r="AE119">
        <v>0</v>
      </c>
      <c r="AF119">
        <v>7414.075092</v>
      </c>
      <c r="AG119">
        <v>0</v>
      </c>
      <c r="AH119">
        <v>0</v>
      </c>
      <c r="AI119">
        <v>2348.4895710000001</v>
      </c>
      <c r="AJ119">
        <v>9616.7169620000004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ht="15.75" x14ac:dyDescent="0.3">
      <c r="A120" s="4" t="s">
        <v>76</v>
      </c>
      <c r="B120">
        <v>7648.0111390000002</v>
      </c>
      <c r="C120">
        <v>7207.6871570000003</v>
      </c>
      <c r="D120">
        <v>6809.19056</v>
      </c>
      <c r="E120">
        <v>7440.8279199999997</v>
      </c>
      <c r="F120">
        <v>9718.1791059999996</v>
      </c>
      <c r="G120">
        <v>7615.0312979999999</v>
      </c>
      <c r="H120">
        <v>9164.0724360000004</v>
      </c>
      <c r="I120">
        <v>8331.7472020000005</v>
      </c>
      <c r="J120">
        <v>8227.0405510000001</v>
      </c>
      <c r="K120">
        <v>7487.5780619999996</v>
      </c>
      <c r="L120">
        <v>7683.8630599999997</v>
      </c>
      <c r="M120">
        <v>7652.6657459999997</v>
      </c>
      <c r="N120">
        <v>8728.0528680000007</v>
      </c>
      <c r="O120">
        <v>8391.3232889999999</v>
      </c>
      <c r="P120">
        <v>7484.1497879999997</v>
      </c>
      <c r="Q120">
        <v>8181.0575559999997</v>
      </c>
      <c r="R120">
        <v>8187.6731609999997</v>
      </c>
      <c r="S120">
        <v>7822.4046520000002</v>
      </c>
      <c r="T120">
        <v>9424.4155260000007</v>
      </c>
      <c r="U120">
        <v>8690.7290809999995</v>
      </c>
      <c r="V120">
        <v>8449.4056049999999</v>
      </c>
      <c r="W120">
        <v>8728.4330580000005</v>
      </c>
      <c r="X120">
        <v>8052.5182619999996</v>
      </c>
      <c r="Y120">
        <v>7647.4178609999999</v>
      </c>
      <c r="Z120">
        <v>8185.739939</v>
      </c>
      <c r="AA120">
        <v>7567.266455</v>
      </c>
      <c r="AB120">
        <v>7668.2768480000004</v>
      </c>
      <c r="AC120">
        <v>6814.8108469999997</v>
      </c>
      <c r="AD120">
        <v>7194.3051809999997</v>
      </c>
      <c r="AE120">
        <v>7214.90524</v>
      </c>
      <c r="AF120">
        <v>7039.766388</v>
      </c>
      <c r="AG120">
        <v>6723.5948360000002</v>
      </c>
      <c r="AH120">
        <v>6253.7949399999998</v>
      </c>
      <c r="AI120">
        <v>6374.1349399999999</v>
      </c>
      <c r="AJ120">
        <v>37270.448582999998</v>
      </c>
      <c r="AK120">
        <v>36302.302115999999</v>
      </c>
      <c r="AL120">
        <v>9604.2314709999991</v>
      </c>
      <c r="AM120">
        <v>8813.9618829999999</v>
      </c>
      <c r="AN120">
        <v>8296.0416839999998</v>
      </c>
      <c r="AO120">
        <v>7756.6401900000001</v>
      </c>
      <c r="AP120">
        <v>7484.3521970000002</v>
      </c>
      <c r="AQ120">
        <v>7263.3204370000003</v>
      </c>
      <c r="AR120">
        <v>6984.9428509999998</v>
      </c>
      <c r="AS120">
        <v>7051.8920690000004</v>
      </c>
      <c r="AT120">
        <v>7130.8948609999998</v>
      </c>
      <c r="AU120">
        <v>6069.9037159999998</v>
      </c>
      <c r="AV120">
        <v>5883.4251610000001</v>
      </c>
      <c r="AW120">
        <v>6121.1879049999998</v>
      </c>
      <c r="AX120">
        <v>6171.1501070000004</v>
      </c>
      <c r="AY120">
        <v>6173.5504700000001</v>
      </c>
      <c r="AZ120">
        <v>6169.2119489999995</v>
      </c>
    </row>
    <row r="121" spans="1:52" ht="15.75" x14ac:dyDescent="0.3">
      <c r="A121" s="4" t="s">
        <v>77</v>
      </c>
      <c r="B121">
        <v>9219.8606660000005</v>
      </c>
      <c r="C121">
        <v>9058.6937030000008</v>
      </c>
      <c r="D121">
        <v>9359.9163380000009</v>
      </c>
      <c r="E121">
        <v>9428.4156399999993</v>
      </c>
      <c r="F121">
        <v>9300.6223499999996</v>
      </c>
      <c r="G121">
        <v>8089.7759480000004</v>
      </c>
      <c r="H121">
        <v>8216.1818629999998</v>
      </c>
      <c r="I121">
        <v>7886.1408019999999</v>
      </c>
      <c r="J121">
        <v>7814.5418890000001</v>
      </c>
      <c r="K121">
        <v>8045.4661919999999</v>
      </c>
      <c r="L121">
        <v>7918.893994</v>
      </c>
      <c r="M121">
        <v>8087.8736719999997</v>
      </c>
      <c r="N121">
        <v>8452.7856479999991</v>
      </c>
      <c r="O121">
        <v>8399.9526170000008</v>
      </c>
      <c r="P121">
        <v>9111.4842210000006</v>
      </c>
      <c r="Q121">
        <v>8879.8587669999997</v>
      </c>
      <c r="R121">
        <v>8650.8413400000009</v>
      </c>
      <c r="S121">
        <v>8673.8350119999996</v>
      </c>
      <c r="T121">
        <v>8436.2165170000007</v>
      </c>
      <c r="U121">
        <v>8265.3251880000007</v>
      </c>
      <c r="V121">
        <v>8220.7000420000004</v>
      </c>
      <c r="W121">
        <v>8154.5875319999996</v>
      </c>
      <c r="X121">
        <v>8026.48974</v>
      </c>
      <c r="Y121">
        <v>7932.559945</v>
      </c>
      <c r="Z121">
        <v>7847.5994289999999</v>
      </c>
      <c r="AA121">
        <v>7558.4419829999997</v>
      </c>
      <c r="AB121">
        <v>7185.2461649999996</v>
      </c>
      <c r="AC121">
        <v>6940.1197179999999</v>
      </c>
      <c r="AD121">
        <v>6964.8811400000004</v>
      </c>
      <c r="AE121">
        <v>7661.1923770000003</v>
      </c>
      <c r="AF121">
        <v>7564.0928729999996</v>
      </c>
      <c r="AG121">
        <v>9005.8301919999994</v>
      </c>
      <c r="AH121">
        <v>9175.9442710000003</v>
      </c>
      <c r="AI121">
        <v>9303.2782769999994</v>
      </c>
      <c r="AJ121">
        <v>10445.832102</v>
      </c>
      <c r="AK121">
        <v>10926.146934</v>
      </c>
      <c r="AL121">
        <v>10754.19556</v>
      </c>
      <c r="AM121">
        <v>10879.151228999999</v>
      </c>
      <c r="AN121">
        <v>10607.230611000001</v>
      </c>
      <c r="AO121">
        <v>11616.695137000001</v>
      </c>
      <c r="AP121">
        <v>11387.579926</v>
      </c>
      <c r="AQ121">
        <v>11033.411005</v>
      </c>
      <c r="AR121">
        <v>10875.500397</v>
      </c>
      <c r="AS121">
        <v>10986.590963000001</v>
      </c>
      <c r="AT121">
        <v>12677.611761</v>
      </c>
      <c r="AU121">
        <v>24814.888330000002</v>
      </c>
      <c r="AV121">
        <v>24519.737487999999</v>
      </c>
      <c r="AW121">
        <v>24376.284864000001</v>
      </c>
      <c r="AX121">
        <v>24285.266642999999</v>
      </c>
      <c r="AY121">
        <v>24339.058884999999</v>
      </c>
      <c r="AZ121">
        <v>24042.536572000001</v>
      </c>
    </row>
    <row r="122" spans="1:52" ht="15.75" x14ac:dyDescent="0.3">
      <c r="A122" s="3" t="s">
        <v>11</v>
      </c>
      <c r="B122">
        <v>377019.941238</v>
      </c>
      <c r="C122">
        <v>383604.83659999998</v>
      </c>
      <c r="D122">
        <v>372744.58985400002</v>
      </c>
      <c r="E122">
        <v>386214.32284199999</v>
      </c>
      <c r="F122">
        <v>409525.07129200001</v>
      </c>
      <c r="G122">
        <v>382325.46783400001</v>
      </c>
      <c r="H122">
        <v>376528.82252599997</v>
      </c>
      <c r="I122">
        <v>364906.526938</v>
      </c>
      <c r="J122">
        <v>329410.26076999999</v>
      </c>
      <c r="K122">
        <v>366067.73140799999</v>
      </c>
      <c r="L122">
        <v>362531.86837699998</v>
      </c>
      <c r="M122">
        <v>455184.18832900003</v>
      </c>
      <c r="N122">
        <v>329693.40898000001</v>
      </c>
      <c r="O122">
        <v>350164.90119100001</v>
      </c>
      <c r="P122">
        <v>336936.55715800001</v>
      </c>
      <c r="Q122">
        <v>319025.860499</v>
      </c>
      <c r="R122">
        <v>386592.56981299998</v>
      </c>
      <c r="S122">
        <v>407524.99215900002</v>
      </c>
      <c r="T122">
        <v>344305.72298899997</v>
      </c>
      <c r="U122">
        <v>311959.42472000001</v>
      </c>
      <c r="V122">
        <v>297055.10279799998</v>
      </c>
      <c r="W122">
        <v>348020.192798</v>
      </c>
      <c r="X122">
        <v>358183.018935</v>
      </c>
      <c r="Y122">
        <v>376590.83653700002</v>
      </c>
      <c r="Z122">
        <v>330558.82652100001</v>
      </c>
      <c r="AA122">
        <v>324110.35729800002</v>
      </c>
      <c r="AB122">
        <v>395707.79381300003</v>
      </c>
      <c r="AC122">
        <v>380428.14808399999</v>
      </c>
      <c r="AD122">
        <v>384755.90599900001</v>
      </c>
      <c r="AE122">
        <v>349683.78417300002</v>
      </c>
      <c r="AF122">
        <v>366684.12986300001</v>
      </c>
      <c r="AG122">
        <v>414673.57499599998</v>
      </c>
      <c r="AH122">
        <v>447762.13103699998</v>
      </c>
      <c r="AI122">
        <v>602511.30929999996</v>
      </c>
      <c r="AJ122">
        <v>643856.51317000005</v>
      </c>
      <c r="AK122">
        <v>561131.80260099994</v>
      </c>
      <c r="AL122">
        <v>534658.13726600003</v>
      </c>
      <c r="AM122">
        <v>541981.38057399995</v>
      </c>
      <c r="AN122">
        <v>496100.800407</v>
      </c>
      <c r="AO122">
        <v>501154.23466199997</v>
      </c>
      <c r="AP122">
        <v>483114.42784800002</v>
      </c>
      <c r="AQ122">
        <v>561650.82389799994</v>
      </c>
      <c r="AR122">
        <v>496048.92172400001</v>
      </c>
      <c r="AS122">
        <v>496262.57699500001</v>
      </c>
      <c r="AT122">
        <v>463472.57020700001</v>
      </c>
      <c r="AU122">
        <v>424713.53618200001</v>
      </c>
      <c r="AV122">
        <v>484012.18562900001</v>
      </c>
      <c r="AW122">
        <v>504486.51731899998</v>
      </c>
      <c r="AX122">
        <v>467801.56882099999</v>
      </c>
      <c r="AY122">
        <v>438757.1398</v>
      </c>
      <c r="AZ122">
        <v>436949.904438</v>
      </c>
    </row>
    <row r="123" spans="1:52" ht="15.75" x14ac:dyDescent="0.3">
      <c r="A123" s="3" t="s">
        <v>78</v>
      </c>
      <c r="B123">
        <v>72539.366477999996</v>
      </c>
      <c r="C123">
        <v>72139.750881999993</v>
      </c>
      <c r="D123">
        <v>72331.882801999993</v>
      </c>
      <c r="E123">
        <v>72475.711515999996</v>
      </c>
      <c r="F123">
        <v>76152.039887999999</v>
      </c>
      <c r="G123">
        <v>74377.188144999993</v>
      </c>
      <c r="H123">
        <v>78966.168166000003</v>
      </c>
      <c r="I123">
        <v>93781.246583</v>
      </c>
      <c r="J123">
        <v>95418.753870999994</v>
      </c>
      <c r="K123">
        <v>91385.702636999995</v>
      </c>
      <c r="L123">
        <v>93786.260404999994</v>
      </c>
      <c r="M123">
        <v>100137.843876</v>
      </c>
      <c r="N123">
        <v>99230.755734000006</v>
      </c>
      <c r="O123">
        <v>93976.803734999994</v>
      </c>
      <c r="P123">
        <v>97172.285191999996</v>
      </c>
      <c r="Q123">
        <v>93647.474893999999</v>
      </c>
      <c r="R123">
        <v>101423.322743</v>
      </c>
      <c r="S123">
        <v>101990.62383</v>
      </c>
      <c r="T123">
        <v>99029.181922999996</v>
      </c>
      <c r="U123">
        <v>95958.079930000007</v>
      </c>
      <c r="V123">
        <v>97585.208631999994</v>
      </c>
      <c r="W123">
        <v>97903.599333999999</v>
      </c>
      <c r="X123">
        <v>94894.954794000005</v>
      </c>
      <c r="Y123">
        <v>98467.033381000001</v>
      </c>
      <c r="Z123">
        <v>96799.271636999998</v>
      </c>
      <c r="AA123">
        <v>95726.737835000007</v>
      </c>
      <c r="AB123">
        <v>101683.537107</v>
      </c>
      <c r="AC123">
        <v>98557.624425999995</v>
      </c>
      <c r="AD123">
        <v>95836.850680000003</v>
      </c>
      <c r="AE123">
        <v>97937.213942999995</v>
      </c>
      <c r="AF123">
        <v>95061.194011</v>
      </c>
      <c r="AG123">
        <v>95287.488299999997</v>
      </c>
      <c r="AH123">
        <v>100172.28616</v>
      </c>
      <c r="AI123">
        <v>117286.794304</v>
      </c>
      <c r="AJ123">
        <v>101489.691148</v>
      </c>
      <c r="AK123">
        <v>94419.613612999994</v>
      </c>
      <c r="AL123">
        <v>98792.833127000005</v>
      </c>
      <c r="AM123">
        <v>94897.647316000002</v>
      </c>
      <c r="AN123">
        <v>94025.869579999999</v>
      </c>
      <c r="AO123">
        <v>93445.754050000003</v>
      </c>
      <c r="AP123">
        <v>90130.719312000001</v>
      </c>
      <c r="AQ123">
        <v>85740.581363000005</v>
      </c>
      <c r="AR123">
        <v>85181.474285000004</v>
      </c>
      <c r="AS123">
        <v>86447.173121</v>
      </c>
      <c r="AT123">
        <v>89946.618583000003</v>
      </c>
      <c r="AU123">
        <v>70868.555936000004</v>
      </c>
      <c r="AV123">
        <v>70323.308976999993</v>
      </c>
      <c r="AW123">
        <v>69651.722431000002</v>
      </c>
      <c r="AX123">
        <v>69942.745030999999</v>
      </c>
      <c r="AY123">
        <v>69563.696591</v>
      </c>
      <c r="AZ123">
        <v>70663.810580999998</v>
      </c>
    </row>
    <row r="124" spans="1:52" ht="15.75" x14ac:dyDescent="0.3">
      <c r="A124" s="3" t="s">
        <v>79</v>
      </c>
      <c r="B124">
        <v>209772.34457000013</v>
      </c>
      <c r="C124">
        <v>131617.84223099999</v>
      </c>
      <c r="D124">
        <v>155168.07543400006</v>
      </c>
      <c r="E124">
        <v>157880.83033300008</v>
      </c>
      <c r="F124">
        <v>184374.67970000004</v>
      </c>
      <c r="G124">
        <v>153324.27184100001</v>
      </c>
      <c r="H124">
        <v>185611.60734299992</v>
      </c>
      <c r="I124">
        <v>209828.51821300003</v>
      </c>
      <c r="J124">
        <v>245363.76782999988</v>
      </c>
      <c r="K124">
        <v>211215.960322</v>
      </c>
      <c r="L124">
        <v>205850.99129000001</v>
      </c>
      <c r="M124">
        <v>221097.01936500016</v>
      </c>
      <c r="N124">
        <v>235903.96853200014</v>
      </c>
      <c r="O124">
        <v>183330.58538400003</v>
      </c>
      <c r="P124">
        <v>161316.14804899981</v>
      </c>
      <c r="Q124">
        <v>194470.32429100014</v>
      </c>
      <c r="R124">
        <v>247217.12730800011</v>
      </c>
      <c r="S124">
        <v>201361.44214300002</v>
      </c>
      <c r="T124">
        <v>212884.7618699999</v>
      </c>
      <c r="U124">
        <v>163123.33712599985</v>
      </c>
      <c r="V124">
        <v>174803.00168500005</v>
      </c>
      <c r="W124">
        <v>164298.99756700007</v>
      </c>
      <c r="X124">
        <v>155224.55892700001</v>
      </c>
      <c r="Y124">
        <v>196775.31785499997</v>
      </c>
      <c r="Z124">
        <v>201075.25107900001</v>
      </c>
      <c r="AA124">
        <v>195622.17325500015</v>
      </c>
      <c r="AB124">
        <v>245417.32344399969</v>
      </c>
      <c r="AC124">
        <v>147138.26240600002</v>
      </c>
      <c r="AD124">
        <v>192756.48557400002</v>
      </c>
      <c r="AE124">
        <v>199098.922039</v>
      </c>
      <c r="AF124">
        <v>164750.47955599995</v>
      </c>
      <c r="AG124">
        <v>193605.77319600005</v>
      </c>
      <c r="AH124">
        <v>216054.54685699972</v>
      </c>
      <c r="AI124">
        <v>198452.60511499995</v>
      </c>
      <c r="AJ124">
        <v>194342.04186099998</v>
      </c>
      <c r="AK124">
        <v>188492.94615599985</v>
      </c>
      <c r="AL124">
        <v>194793.63196399962</v>
      </c>
      <c r="AM124">
        <v>150876.62165299989</v>
      </c>
      <c r="AN124">
        <v>158196.26368000018</v>
      </c>
      <c r="AO124">
        <v>184965.06353400002</v>
      </c>
      <c r="AP124">
        <v>223905.56676399993</v>
      </c>
      <c r="AQ124">
        <v>225895.02917000034</v>
      </c>
      <c r="AR124">
        <v>184994.28187500004</v>
      </c>
      <c r="AS124">
        <v>220670.58346899998</v>
      </c>
      <c r="AT124">
        <v>207243.42635500015</v>
      </c>
      <c r="AU124">
        <v>190687.65730300028</v>
      </c>
      <c r="AV124">
        <v>214836.36344999989</v>
      </c>
      <c r="AW124">
        <v>254329.9141080002</v>
      </c>
      <c r="AX124">
        <v>223967.69303200021</v>
      </c>
      <c r="AY124">
        <v>211757.78270100016</v>
      </c>
      <c r="AZ124">
        <v>208591.67290299974</v>
      </c>
    </row>
    <row r="125" spans="1:52" ht="15.75" x14ac:dyDescent="0.3">
      <c r="A125" s="1" t="s">
        <v>80</v>
      </c>
      <c r="B125">
        <v>169634.11970400001</v>
      </c>
      <c r="C125">
        <v>172337.16752300001</v>
      </c>
      <c r="D125">
        <v>171193.90035899999</v>
      </c>
      <c r="E125">
        <v>174805.03757799999</v>
      </c>
      <c r="F125">
        <v>177745.431044</v>
      </c>
      <c r="G125">
        <v>180662.37006099999</v>
      </c>
      <c r="H125">
        <v>175736.973612</v>
      </c>
      <c r="I125">
        <v>179310.008844</v>
      </c>
      <c r="J125">
        <v>177146.47719800001</v>
      </c>
      <c r="K125">
        <v>181755.20606</v>
      </c>
      <c r="L125">
        <v>185352.868846</v>
      </c>
      <c r="M125">
        <v>181087.141978</v>
      </c>
      <c r="N125">
        <v>185852.16901499999</v>
      </c>
      <c r="O125">
        <v>181550.29905</v>
      </c>
      <c r="P125">
        <v>185617.08184299999</v>
      </c>
      <c r="Q125">
        <v>189646.97954999999</v>
      </c>
      <c r="R125">
        <v>192860.976796</v>
      </c>
      <c r="S125">
        <v>196454.10354700001</v>
      </c>
      <c r="T125">
        <v>194184.46320999999</v>
      </c>
      <c r="U125">
        <v>199164.98559</v>
      </c>
      <c r="V125">
        <v>203182.908639</v>
      </c>
      <c r="W125">
        <v>199932.17565200001</v>
      </c>
      <c r="X125">
        <v>203191.35938800001</v>
      </c>
      <c r="Y125">
        <v>207303.25242400001</v>
      </c>
      <c r="Z125">
        <v>203927.846311</v>
      </c>
      <c r="AA125">
        <v>208667.63951199999</v>
      </c>
      <c r="AB125">
        <v>212873.57283799999</v>
      </c>
      <c r="AC125">
        <v>208997.710693</v>
      </c>
      <c r="AD125">
        <v>213377.33101600001</v>
      </c>
      <c r="AE125">
        <v>217281.310734</v>
      </c>
      <c r="AF125">
        <v>214825.967829</v>
      </c>
      <c r="AG125">
        <v>219204.209206</v>
      </c>
      <c r="AH125">
        <v>222284.34310299999</v>
      </c>
      <c r="AI125">
        <v>208430.69081199999</v>
      </c>
      <c r="AJ125">
        <v>212075.147849</v>
      </c>
      <c r="AK125">
        <v>217551.792522</v>
      </c>
      <c r="AL125">
        <v>220758.137797</v>
      </c>
      <c r="AM125">
        <v>225371.42643699999</v>
      </c>
      <c r="AN125">
        <v>229901.31071600001</v>
      </c>
      <c r="AO125">
        <v>233647.415397</v>
      </c>
      <c r="AP125">
        <v>235979.458151</v>
      </c>
      <c r="AQ125">
        <v>239117.92750799999</v>
      </c>
      <c r="AR125">
        <v>242196.40381799999</v>
      </c>
      <c r="AS125">
        <v>246146.92825500001</v>
      </c>
      <c r="AT125">
        <v>246468.59875199999</v>
      </c>
      <c r="AU125">
        <v>246840.369569</v>
      </c>
      <c r="AV125">
        <v>250937.10642</v>
      </c>
      <c r="AW125">
        <v>257474.53662900001</v>
      </c>
      <c r="AX125">
        <v>248720.92290899999</v>
      </c>
      <c r="AY125">
        <v>254050.13463099999</v>
      </c>
      <c r="AZ125">
        <v>262170.89655599999</v>
      </c>
    </row>
    <row r="126" spans="1:52" ht="15.75" x14ac:dyDescent="0.3">
      <c r="A126" s="10" t="s">
        <v>81</v>
      </c>
      <c r="B126">
        <v>40002.839900999999</v>
      </c>
      <c r="C126">
        <v>40002.839900999999</v>
      </c>
      <c r="D126">
        <v>40002.839900999999</v>
      </c>
      <c r="E126">
        <v>40002.839900999999</v>
      </c>
      <c r="F126">
        <v>40002.839900999999</v>
      </c>
      <c r="G126">
        <v>40002.839900999999</v>
      </c>
      <c r="H126">
        <v>40002.839900999999</v>
      </c>
      <c r="I126">
        <v>40002.839900999999</v>
      </c>
      <c r="J126">
        <v>40002.839900999999</v>
      </c>
      <c r="K126">
        <v>40002.839900999999</v>
      </c>
      <c r="L126">
        <v>40002.839900999999</v>
      </c>
      <c r="M126">
        <v>40002.839900999999</v>
      </c>
      <c r="N126">
        <v>40002.839900999999</v>
      </c>
      <c r="O126">
        <v>40002.839900999999</v>
      </c>
      <c r="P126">
        <v>40002.839900999999</v>
      </c>
      <c r="Q126">
        <v>40002.839900999999</v>
      </c>
      <c r="R126">
        <v>40002.839900999999</v>
      </c>
      <c r="S126">
        <v>40002.839900999999</v>
      </c>
      <c r="T126">
        <v>40002.839900999999</v>
      </c>
      <c r="U126">
        <v>40002.839900999999</v>
      </c>
      <c r="V126">
        <v>40002.839900999999</v>
      </c>
      <c r="W126">
        <v>40002.839900999999</v>
      </c>
      <c r="X126">
        <v>40002.839900999999</v>
      </c>
      <c r="Y126">
        <v>40002.839900999999</v>
      </c>
      <c r="Z126">
        <v>40002.839900999999</v>
      </c>
      <c r="AA126">
        <v>40002.839900999999</v>
      </c>
      <c r="AB126">
        <v>40002.839900999999</v>
      </c>
      <c r="AC126">
        <v>40002.839900999999</v>
      </c>
      <c r="AD126">
        <v>40002.839900999999</v>
      </c>
      <c r="AE126">
        <v>40002.839900999999</v>
      </c>
      <c r="AF126">
        <v>40002.839900999999</v>
      </c>
      <c r="AG126">
        <v>40002.839900999999</v>
      </c>
      <c r="AH126">
        <v>40002.839900999999</v>
      </c>
      <c r="AI126">
        <v>40002.839900999999</v>
      </c>
      <c r="AJ126">
        <v>40002.839900999999</v>
      </c>
      <c r="AK126">
        <v>40002.839900999999</v>
      </c>
      <c r="AL126">
        <v>40002.839900999999</v>
      </c>
      <c r="AM126">
        <v>40002.839900999999</v>
      </c>
      <c r="AN126">
        <v>40002.839900999999</v>
      </c>
      <c r="AO126">
        <v>40002.839900999999</v>
      </c>
      <c r="AP126">
        <v>40002.839900999999</v>
      </c>
      <c r="AQ126">
        <v>40002.839900999999</v>
      </c>
      <c r="AR126">
        <v>40002.839900999999</v>
      </c>
      <c r="AS126">
        <v>40002.839900999999</v>
      </c>
      <c r="AT126">
        <v>40002.839900999999</v>
      </c>
      <c r="AU126">
        <v>40002.839900999999</v>
      </c>
      <c r="AV126">
        <v>40002.839900999999</v>
      </c>
      <c r="AW126">
        <v>40002.839900999999</v>
      </c>
      <c r="AX126">
        <v>40002.839900999999</v>
      </c>
      <c r="AY126">
        <v>40002.839900999999</v>
      </c>
      <c r="AZ126">
        <v>40002.839900999999</v>
      </c>
    </row>
    <row r="127" spans="1:52" ht="15.75" x14ac:dyDescent="0.3">
      <c r="A127" s="10" t="s">
        <v>82</v>
      </c>
      <c r="B127">
        <v>129631.279803</v>
      </c>
      <c r="C127">
        <v>132334.32762200001</v>
      </c>
      <c r="D127">
        <v>131191.06045799999</v>
      </c>
      <c r="E127">
        <v>134802.19767699999</v>
      </c>
      <c r="F127">
        <v>137742.591143</v>
      </c>
      <c r="G127">
        <v>140659.53015999999</v>
      </c>
      <c r="H127">
        <v>135734.133711</v>
      </c>
      <c r="I127">
        <v>139307.168943</v>
      </c>
      <c r="J127">
        <v>137143.63729700001</v>
      </c>
      <c r="K127">
        <v>141752.366159</v>
      </c>
      <c r="L127">
        <v>145350.028945</v>
      </c>
      <c r="M127">
        <v>141084.302077</v>
      </c>
      <c r="N127">
        <v>145849.32911399999</v>
      </c>
      <c r="O127">
        <v>141547.459149</v>
      </c>
      <c r="P127">
        <v>145614.24194199999</v>
      </c>
      <c r="Q127">
        <v>149644.13964899999</v>
      </c>
      <c r="R127">
        <v>152858.136895</v>
      </c>
      <c r="S127">
        <v>156451.26364600001</v>
      </c>
      <c r="T127">
        <v>154181.62330899999</v>
      </c>
      <c r="U127">
        <v>159162.145689</v>
      </c>
      <c r="V127">
        <v>163180.068738</v>
      </c>
      <c r="W127">
        <v>159929.33575100001</v>
      </c>
      <c r="X127">
        <v>163188.51948700001</v>
      </c>
      <c r="Y127">
        <v>167300.41252300001</v>
      </c>
      <c r="Z127">
        <v>163925.00641</v>
      </c>
      <c r="AA127">
        <v>168664.79961099999</v>
      </c>
      <c r="AB127">
        <v>172870.73293699999</v>
      </c>
      <c r="AC127">
        <v>168994.870792</v>
      </c>
      <c r="AD127">
        <v>173374.49111500001</v>
      </c>
      <c r="AE127">
        <v>177278.470833</v>
      </c>
      <c r="AF127">
        <v>174823.127928</v>
      </c>
      <c r="AG127">
        <v>179201.369305</v>
      </c>
      <c r="AH127">
        <v>182281.50320199999</v>
      </c>
      <c r="AI127">
        <v>168427.85091099999</v>
      </c>
      <c r="AJ127">
        <v>172072.307948</v>
      </c>
      <c r="AK127">
        <v>177548.952621</v>
      </c>
      <c r="AL127">
        <v>180755.297896</v>
      </c>
      <c r="AM127">
        <v>185368.58653599999</v>
      </c>
      <c r="AN127">
        <v>189898.47081500001</v>
      </c>
      <c r="AO127">
        <v>193644.575496</v>
      </c>
      <c r="AP127">
        <v>195976.61825</v>
      </c>
      <c r="AQ127">
        <v>199115.08760699999</v>
      </c>
      <c r="AR127">
        <v>202193.56391699999</v>
      </c>
      <c r="AS127">
        <v>206144.08835400001</v>
      </c>
      <c r="AT127">
        <v>206465.75885099999</v>
      </c>
      <c r="AU127">
        <v>206837.529668</v>
      </c>
      <c r="AV127">
        <v>210934.266519</v>
      </c>
      <c r="AW127">
        <v>217471.69672800001</v>
      </c>
      <c r="AX127">
        <v>208718.08300799999</v>
      </c>
      <c r="AY127">
        <v>214047.29472999999</v>
      </c>
      <c r="AZ127">
        <v>222168.05665499999</v>
      </c>
    </row>
    <row r="128" spans="1:52" ht="15.75" x14ac:dyDescent="0.3">
      <c r="A128" s="10" t="s">
        <v>83</v>
      </c>
      <c r="B128">
        <v>1.4551915228366852E-11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ht="15.75" x14ac:dyDescent="0.3">
      <c r="A129" s="1" t="s">
        <v>84</v>
      </c>
      <c r="B129">
        <v>1924694.703676</v>
      </c>
      <c r="C129">
        <v>1873606.3562040001</v>
      </c>
      <c r="D129">
        <v>1879347.7116350001</v>
      </c>
      <c r="E129">
        <v>1962725.3806</v>
      </c>
      <c r="F129">
        <v>2026972.311119</v>
      </c>
      <c r="G129">
        <v>1948433.2475330001</v>
      </c>
      <c r="H129">
        <v>1996755.0280549999</v>
      </c>
      <c r="I129">
        <v>1966237.86479</v>
      </c>
      <c r="J129">
        <v>1998073.055408</v>
      </c>
      <c r="K129">
        <v>1988056.4691629999</v>
      </c>
      <c r="L129">
        <v>2028527.246418</v>
      </c>
      <c r="M129">
        <v>2125161.9950629999</v>
      </c>
      <c r="N129">
        <v>2064501.627563</v>
      </c>
      <c r="O129">
        <v>1971243.0453890001</v>
      </c>
      <c r="P129">
        <v>1967101.280397</v>
      </c>
      <c r="Q129">
        <v>1974994.7805669999</v>
      </c>
      <c r="R129">
        <v>2137068.2570750001</v>
      </c>
      <c r="S129">
        <v>2141980.3499830002</v>
      </c>
      <c r="T129">
        <v>2068964.3920160001</v>
      </c>
      <c r="U129">
        <v>1963900.9643890001</v>
      </c>
      <c r="V129">
        <v>1971229.2284589999</v>
      </c>
      <c r="W129">
        <v>2016552.8992329999</v>
      </c>
      <c r="X129">
        <v>2021438.6810989999</v>
      </c>
      <c r="Y129">
        <v>2106369.9472520002</v>
      </c>
      <c r="Z129">
        <v>2106761.7078610002</v>
      </c>
      <c r="AA129">
        <v>2057171.3223929999</v>
      </c>
      <c r="AB129">
        <v>2244243.3144760001</v>
      </c>
      <c r="AC129">
        <v>2078188.0161570001</v>
      </c>
      <c r="AD129">
        <v>2128154.8831679998</v>
      </c>
      <c r="AE129">
        <v>2134115.3384710001</v>
      </c>
      <c r="AF129">
        <v>2130902.972205</v>
      </c>
      <c r="AG129">
        <v>2177192.6811179998</v>
      </c>
      <c r="AH129">
        <v>2275691.7483600001</v>
      </c>
      <c r="AI129">
        <v>2545356.952203</v>
      </c>
      <c r="AJ129">
        <v>2659378.7334139999</v>
      </c>
      <c r="AK129">
        <v>2567445.848305</v>
      </c>
      <c r="AL129">
        <v>2463965.2842930001</v>
      </c>
      <c r="AM129">
        <v>2446518.1586290002</v>
      </c>
      <c r="AN129">
        <v>2404115.840566</v>
      </c>
      <c r="AO129">
        <v>2453209.0334419999</v>
      </c>
      <c r="AP129">
        <v>2481293.1214930001</v>
      </c>
      <c r="AQ129">
        <v>2574425.654697</v>
      </c>
      <c r="AR129">
        <v>2443353.1432190002</v>
      </c>
      <c r="AS129">
        <v>2495227.3779389998</v>
      </c>
      <c r="AT129">
        <v>2467277.8363640001</v>
      </c>
      <c r="AU129">
        <v>2413968.8312860001</v>
      </c>
      <c r="AV129">
        <v>2463995.5239039999</v>
      </c>
      <c r="AW129">
        <v>2535284.5270469999</v>
      </c>
      <c r="AX129">
        <v>2495547.9676720002</v>
      </c>
      <c r="AY129">
        <v>2492456.0035760002</v>
      </c>
      <c r="AZ129">
        <v>2481459.2913480001</v>
      </c>
    </row>
    <row r="130" spans="1:52" ht="15.75" x14ac:dyDescent="0.3">
      <c r="A130" s="10"/>
    </row>
    <row r="131" spans="1:52" ht="15.75" x14ac:dyDescent="0.3">
      <c r="A131" s="1" t="s">
        <v>85</v>
      </c>
      <c r="B131" s="9">
        <v>42887</v>
      </c>
      <c r="C131" s="9">
        <v>42917</v>
      </c>
      <c r="D131" s="9">
        <v>42948</v>
      </c>
      <c r="E131" s="9">
        <v>42979</v>
      </c>
      <c r="F131" s="9">
        <v>43009</v>
      </c>
      <c r="G131" s="9">
        <v>43040</v>
      </c>
      <c r="H131" s="9">
        <v>43070</v>
      </c>
      <c r="I131" s="9">
        <v>43101</v>
      </c>
      <c r="J131" s="9">
        <v>43132</v>
      </c>
      <c r="K131" s="9">
        <v>43160</v>
      </c>
      <c r="L131" s="9">
        <v>43191</v>
      </c>
      <c r="M131" s="9">
        <v>43221</v>
      </c>
      <c r="N131" s="9">
        <v>43252</v>
      </c>
      <c r="O131" s="9">
        <v>43282</v>
      </c>
      <c r="P131" s="9">
        <v>43313</v>
      </c>
      <c r="Q131" s="9">
        <v>43344</v>
      </c>
      <c r="R131" s="9">
        <v>43374</v>
      </c>
      <c r="S131" s="9">
        <v>43405</v>
      </c>
      <c r="T131" s="9">
        <v>43435</v>
      </c>
      <c r="U131" s="9">
        <v>43466</v>
      </c>
      <c r="V131" s="9">
        <v>43497</v>
      </c>
      <c r="W131" s="9">
        <v>43525</v>
      </c>
      <c r="X131" s="9">
        <v>43556</v>
      </c>
      <c r="Y131" s="9">
        <v>43586</v>
      </c>
      <c r="Z131" s="9">
        <v>43617</v>
      </c>
      <c r="AA131" s="9">
        <v>43647</v>
      </c>
      <c r="AB131" s="9">
        <v>43678</v>
      </c>
      <c r="AC131" s="9">
        <v>43709</v>
      </c>
      <c r="AD131" s="9">
        <v>43739</v>
      </c>
      <c r="AE131" s="9">
        <v>43770</v>
      </c>
      <c r="AF131" s="9">
        <v>43800</v>
      </c>
      <c r="AG131" s="9">
        <v>43831</v>
      </c>
      <c r="AH131" s="9">
        <v>43862</v>
      </c>
      <c r="AI131" s="9">
        <v>43891</v>
      </c>
      <c r="AJ131" s="9">
        <v>43922</v>
      </c>
      <c r="AK131" s="9">
        <v>43952</v>
      </c>
      <c r="AL131" s="9">
        <v>43983</v>
      </c>
      <c r="AM131" s="9">
        <v>44013</v>
      </c>
      <c r="AN131" s="9">
        <f t="shared" ref="AN131:AZ131" si="1">EDATE(AM131,1)</f>
        <v>44044</v>
      </c>
      <c r="AO131" s="9">
        <f t="shared" si="1"/>
        <v>44075</v>
      </c>
      <c r="AP131" s="9">
        <f t="shared" si="1"/>
        <v>44105</v>
      </c>
      <c r="AQ131" s="9">
        <f t="shared" si="1"/>
        <v>44136</v>
      </c>
      <c r="AR131" s="9">
        <f t="shared" si="1"/>
        <v>44166</v>
      </c>
      <c r="AS131" s="9">
        <f t="shared" si="1"/>
        <v>44197</v>
      </c>
      <c r="AT131" s="9">
        <f t="shared" si="1"/>
        <v>44228</v>
      </c>
      <c r="AU131" s="9">
        <f t="shared" si="1"/>
        <v>44256</v>
      </c>
      <c r="AV131" s="9">
        <f t="shared" si="1"/>
        <v>44287</v>
      </c>
      <c r="AW131" s="9">
        <f t="shared" si="1"/>
        <v>44317</v>
      </c>
      <c r="AX131" s="9">
        <f t="shared" si="1"/>
        <v>44348</v>
      </c>
      <c r="AY131" s="9">
        <f t="shared" si="1"/>
        <v>44378</v>
      </c>
      <c r="AZ131" s="9">
        <f t="shared" si="1"/>
        <v>44409</v>
      </c>
    </row>
    <row r="132" spans="1:52" ht="15.75" x14ac:dyDescent="0.3">
      <c r="A132" s="10" t="s">
        <v>86</v>
      </c>
    </row>
    <row r="133" spans="1:52" ht="15.75" x14ac:dyDescent="0.3">
      <c r="A133" s="10" t="s">
        <v>87</v>
      </c>
      <c r="B133">
        <v>79605.349549999999</v>
      </c>
      <c r="C133">
        <v>93642.241483000005</v>
      </c>
      <c r="D133">
        <v>107836.541891</v>
      </c>
      <c r="E133">
        <v>122216.83919499999</v>
      </c>
      <c r="F133">
        <v>136971.721815</v>
      </c>
      <c r="G133">
        <v>151542.42358500001</v>
      </c>
      <c r="H133">
        <v>166648.246484</v>
      </c>
      <c r="I133">
        <v>14963.372393</v>
      </c>
      <c r="J133">
        <v>29265.643329999999</v>
      </c>
      <c r="K133">
        <v>44539.279476999996</v>
      </c>
      <c r="L133">
        <v>59582.771423999999</v>
      </c>
      <c r="M133">
        <v>75243.640293000004</v>
      </c>
      <c r="N133">
        <v>91144.830851999999</v>
      </c>
      <c r="O133">
        <v>107055.83923</v>
      </c>
      <c r="P133">
        <v>122926.725095</v>
      </c>
      <c r="Q133">
        <v>138842.30310300001</v>
      </c>
      <c r="R133">
        <v>154806.55397099999</v>
      </c>
      <c r="S133">
        <v>170918.67523399999</v>
      </c>
      <c r="T133">
        <v>187883.851494</v>
      </c>
      <c r="U133">
        <v>16600.530500000001</v>
      </c>
      <c r="V133">
        <v>31749.244299000002</v>
      </c>
      <c r="W133">
        <v>48508.122601000003</v>
      </c>
      <c r="X133">
        <v>65166.858100999998</v>
      </c>
      <c r="Y133">
        <v>82414.416607000006</v>
      </c>
      <c r="Z133">
        <v>99004.902879999994</v>
      </c>
      <c r="AA133">
        <v>115992.322654</v>
      </c>
      <c r="AB133">
        <v>133692.14108500001</v>
      </c>
      <c r="AC133">
        <v>150659.40785399999</v>
      </c>
      <c r="AD133">
        <v>167407.06661000001</v>
      </c>
      <c r="AE133">
        <v>184032.39365400001</v>
      </c>
      <c r="AF133">
        <v>201144.184974</v>
      </c>
      <c r="AG133">
        <v>16979.729138999999</v>
      </c>
      <c r="AH133">
        <v>33187.539192999997</v>
      </c>
      <c r="AI133">
        <v>50582.005153999999</v>
      </c>
      <c r="AJ133">
        <v>65191.776106999998</v>
      </c>
      <c r="AK133">
        <v>79783.313783000005</v>
      </c>
      <c r="AL133">
        <v>93438.540523999996</v>
      </c>
      <c r="AM133">
        <v>107489.661658</v>
      </c>
      <c r="AN133">
        <v>122688.68292200001</v>
      </c>
      <c r="AO133">
        <v>137410.88635700001</v>
      </c>
      <c r="AP133">
        <v>152091.79454500001</v>
      </c>
      <c r="AQ133">
        <v>166488.56965300001</v>
      </c>
      <c r="AR133">
        <v>180900.546665</v>
      </c>
      <c r="AS133">
        <v>14427.629838000001</v>
      </c>
      <c r="AT133">
        <v>27732.614042000001</v>
      </c>
      <c r="AU133">
        <v>42688.466410000001</v>
      </c>
      <c r="AV133">
        <v>56706.335633000002</v>
      </c>
      <c r="AW133">
        <v>71279.876298000003</v>
      </c>
      <c r="AX133">
        <v>85191.858080999998</v>
      </c>
      <c r="AY133">
        <v>99926.174507000003</v>
      </c>
      <c r="AZ133">
        <v>115223.766345</v>
      </c>
    </row>
    <row r="134" spans="1:52" ht="15.75" x14ac:dyDescent="0.3">
      <c r="A134" s="10"/>
    </row>
    <row r="135" spans="1:52" ht="15.75" x14ac:dyDescent="0.3">
      <c r="A135" s="3" t="s">
        <v>88</v>
      </c>
      <c r="B135">
        <v>61763.565320000002</v>
      </c>
      <c r="C135">
        <v>72557.585768999998</v>
      </c>
      <c r="D135">
        <v>83371.646175000002</v>
      </c>
      <c r="E135">
        <v>94128.833177999986</v>
      </c>
      <c r="F135">
        <v>105184.54968500001</v>
      </c>
      <c r="G135">
        <v>115992.23490899999</v>
      </c>
      <c r="H135">
        <v>127185.1715</v>
      </c>
      <c r="I135">
        <v>11016.595749000002</v>
      </c>
      <c r="J135">
        <v>21697.337121</v>
      </c>
      <c r="K135">
        <v>33115.216920999999</v>
      </c>
      <c r="L135">
        <v>44353.61596599999</v>
      </c>
      <c r="M135">
        <v>55987.006493999994</v>
      </c>
      <c r="N135">
        <v>67520.931045999998</v>
      </c>
      <c r="O135">
        <v>79553.650173999995</v>
      </c>
      <c r="P135">
        <v>91604.45261600001</v>
      </c>
      <c r="Q135">
        <v>103575.593199</v>
      </c>
      <c r="R135">
        <v>115830.53065</v>
      </c>
      <c r="S135">
        <v>127907.55328699999</v>
      </c>
      <c r="T135">
        <v>140385.4339</v>
      </c>
      <c r="U135">
        <v>12535.087916999999</v>
      </c>
      <c r="V135">
        <v>24373.095039</v>
      </c>
      <c r="W135">
        <v>37153.84764</v>
      </c>
      <c r="X135">
        <v>49630.557480000003</v>
      </c>
      <c r="Y135">
        <v>62397.423964000001</v>
      </c>
      <c r="Z135">
        <v>75085.002886999995</v>
      </c>
      <c r="AA135">
        <v>87958.855072999999</v>
      </c>
      <c r="AB135">
        <v>101067.52301800001</v>
      </c>
      <c r="AC135">
        <v>113860.12156499998</v>
      </c>
      <c r="AD135">
        <v>126867.22641800001</v>
      </c>
      <c r="AE135">
        <v>139579.591292</v>
      </c>
      <c r="AF135">
        <v>152785.55502299999</v>
      </c>
      <c r="AG135">
        <v>13095.897612999999</v>
      </c>
      <c r="AH135">
        <v>25553.508848000001</v>
      </c>
      <c r="AI135">
        <v>38662.648461999997</v>
      </c>
      <c r="AJ135">
        <v>49660.369009000002</v>
      </c>
      <c r="AK135">
        <v>60715.636318999997</v>
      </c>
      <c r="AL135">
        <v>71190.380453000005</v>
      </c>
      <c r="AM135">
        <v>81883.869271000003</v>
      </c>
      <c r="AN135">
        <v>93999.090133000005</v>
      </c>
      <c r="AO135">
        <v>105660.27889199999</v>
      </c>
      <c r="AP135">
        <v>117060.11648199998</v>
      </c>
      <c r="AQ135">
        <v>128204.430169</v>
      </c>
      <c r="AR135">
        <v>139524.70704800001</v>
      </c>
      <c r="AS135">
        <v>11258.251753999999</v>
      </c>
      <c r="AT135">
        <v>21617.130125999996</v>
      </c>
      <c r="AU135">
        <v>32706.371305000001</v>
      </c>
      <c r="AV135">
        <v>43648.833976000002</v>
      </c>
      <c r="AW135">
        <v>54951.954089000006</v>
      </c>
      <c r="AX135">
        <v>65949.732829</v>
      </c>
      <c r="AY135">
        <v>77426.383126000001</v>
      </c>
      <c r="AZ135">
        <v>88943.602938999989</v>
      </c>
    </row>
    <row r="136" spans="1:52" ht="15.75" x14ac:dyDescent="0.3">
      <c r="A136" s="4" t="s">
        <v>14</v>
      </c>
      <c r="B136">
        <v>17033.243815000002</v>
      </c>
      <c r="C136">
        <v>20172.513554000001</v>
      </c>
      <c r="D136">
        <v>23336.553352999999</v>
      </c>
      <c r="E136">
        <v>26466.560138000001</v>
      </c>
      <c r="F136">
        <v>29737.017037000001</v>
      </c>
      <c r="G136">
        <v>32955.719732999998</v>
      </c>
      <c r="H136">
        <v>36360.305547999997</v>
      </c>
      <c r="I136">
        <v>3345.9972630000002</v>
      </c>
      <c r="J136">
        <v>6437.85041</v>
      </c>
      <c r="K136">
        <v>9871.9610219999995</v>
      </c>
      <c r="L136">
        <v>13315.344856</v>
      </c>
      <c r="M136">
        <v>16986.052747999998</v>
      </c>
      <c r="N136">
        <v>20667.723590000001</v>
      </c>
      <c r="O136">
        <v>24541.863028</v>
      </c>
      <c r="P136">
        <v>28435.465762</v>
      </c>
      <c r="Q136">
        <v>32211.687894999999</v>
      </c>
      <c r="R136">
        <v>36160.300071999998</v>
      </c>
      <c r="S136">
        <v>39952.422974000001</v>
      </c>
      <c r="T136">
        <v>43995.939327</v>
      </c>
      <c r="U136">
        <v>4056.1392649999998</v>
      </c>
      <c r="V136">
        <v>7742.6393749999997</v>
      </c>
      <c r="W136">
        <v>11832.824651000001</v>
      </c>
      <c r="X136">
        <v>15798.674773000001</v>
      </c>
      <c r="Y136">
        <v>19853.043570000002</v>
      </c>
      <c r="Z136">
        <v>23780.387959</v>
      </c>
      <c r="AA136">
        <v>27904.621104000002</v>
      </c>
      <c r="AB136">
        <v>32055.790206000001</v>
      </c>
      <c r="AC136">
        <v>35956.418301999998</v>
      </c>
      <c r="AD136">
        <v>39979.219851000002</v>
      </c>
      <c r="AE136">
        <v>43773.110733000001</v>
      </c>
      <c r="AF136">
        <v>47717.32316</v>
      </c>
      <c r="AG136">
        <v>3897.0401409999999</v>
      </c>
      <c r="AH136">
        <v>7517.4899070000001</v>
      </c>
      <c r="AI136">
        <v>11488.821039</v>
      </c>
      <c r="AJ136">
        <v>15035.801014999999</v>
      </c>
      <c r="AK136">
        <v>18644.639536999999</v>
      </c>
      <c r="AL136">
        <v>21818.432201</v>
      </c>
      <c r="AM136">
        <v>25046.37113</v>
      </c>
      <c r="AN136">
        <v>28373.025009000001</v>
      </c>
      <c r="AO136">
        <v>31468.36032</v>
      </c>
      <c r="AP136">
        <v>34400.068168999998</v>
      </c>
      <c r="AQ136">
        <v>37312.963258000003</v>
      </c>
      <c r="AR136">
        <v>40272.558648999999</v>
      </c>
      <c r="AS136">
        <v>2952.2496329999999</v>
      </c>
      <c r="AT136">
        <v>5588.5830999999998</v>
      </c>
      <c r="AU136">
        <v>8440.7927020000006</v>
      </c>
      <c r="AV136">
        <v>11239.916673</v>
      </c>
      <c r="AW136">
        <v>14160.337648999999</v>
      </c>
      <c r="AX136">
        <v>16928.060489</v>
      </c>
      <c r="AY136">
        <v>19941.937994</v>
      </c>
      <c r="AZ136">
        <v>22928.767286999999</v>
      </c>
    </row>
    <row r="137" spans="1:52" ht="15.75" x14ac:dyDescent="0.3">
      <c r="A137" s="4" t="s">
        <v>23</v>
      </c>
      <c r="B137">
        <v>753.09266600000001</v>
      </c>
      <c r="C137">
        <v>905.40434600000003</v>
      </c>
      <c r="D137">
        <v>1082.3300320000001</v>
      </c>
      <c r="E137">
        <v>1256.9983400000001</v>
      </c>
      <c r="F137">
        <v>1432.63095</v>
      </c>
      <c r="G137">
        <v>1600.576728</v>
      </c>
      <c r="H137">
        <v>1770.3115230000001</v>
      </c>
      <c r="I137">
        <v>168.233014</v>
      </c>
      <c r="J137">
        <v>325.497299</v>
      </c>
      <c r="K137">
        <v>503.40516300000002</v>
      </c>
      <c r="L137">
        <v>683.60341900000003</v>
      </c>
      <c r="M137">
        <v>882.68326400000001</v>
      </c>
      <c r="N137">
        <v>1058.702996</v>
      </c>
      <c r="O137">
        <v>1255.7841149999999</v>
      </c>
      <c r="P137">
        <v>1464.205209</v>
      </c>
      <c r="Q137">
        <v>1654.0736440000001</v>
      </c>
      <c r="R137">
        <v>1858.9839890000001</v>
      </c>
      <c r="S137">
        <v>2057.8443910000001</v>
      </c>
      <c r="T137">
        <v>2277.471634</v>
      </c>
      <c r="U137">
        <v>224.15184500000001</v>
      </c>
      <c r="V137">
        <v>412.23071099999999</v>
      </c>
      <c r="W137">
        <v>603.395129</v>
      </c>
      <c r="X137">
        <v>798.14579100000003</v>
      </c>
      <c r="Y137">
        <v>996.79296899999997</v>
      </c>
      <c r="Z137">
        <v>1172.7246909999999</v>
      </c>
      <c r="AA137">
        <v>1356.3356349999999</v>
      </c>
      <c r="AB137">
        <v>1535.0853959999999</v>
      </c>
      <c r="AC137">
        <v>1705.4871169999999</v>
      </c>
      <c r="AD137">
        <v>1857.281739</v>
      </c>
      <c r="AE137">
        <v>2050.7694179999999</v>
      </c>
      <c r="AF137">
        <v>2271.6767399999999</v>
      </c>
      <c r="AG137">
        <v>205.48440500000001</v>
      </c>
      <c r="AH137">
        <v>392.25239599999998</v>
      </c>
      <c r="AI137">
        <v>567.30940799999996</v>
      </c>
      <c r="AJ137">
        <v>733.85571600000003</v>
      </c>
      <c r="AK137">
        <v>934.61614199999997</v>
      </c>
      <c r="AL137">
        <v>1119.290794</v>
      </c>
      <c r="AM137">
        <v>1294.804873</v>
      </c>
      <c r="AN137">
        <v>1461.545791</v>
      </c>
      <c r="AO137">
        <v>1610.5940430000001</v>
      </c>
      <c r="AP137">
        <v>1759.2275320000001</v>
      </c>
      <c r="AQ137">
        <v>1897.9026019999999</v>
      </c>
      <c r="AR137">
        <v>2045.9874580000001</v>
      </c>
      <c r="AS137">
        <v>137.115318</v>
      </c>
      <c r="AT137">
        <v>252.72124600000001</v>
      </c>
      <c r="AU137">
        <v>376.625651</v>
      </c>
      <c r="AV137">
        <v>496.98999700000002</v>
      </c>
      <c r="AW137">
        <v>622.909222</v>
      </c>
      <c r="AX137">
        <v>743.55036500000006</v>
      </c>
      <c r="AY137">
        <v>866.38188600000001</v>
      </c>
      <c r="AZ137">
        <v>987.81061</v>
      </c>
    </row>
    <row r="138" spans="1:52" ht="15.75" x14ac:dyDescent="0.3">
      <c r="A138" s="4" t="s">
        <v>27</v>
      </c>
      <c r="B138">
        <v>4900.2190119999996</v>
      </c>
      <c r="C138">
        <v>5746.1833159999996</v>
      </c>
      <c r="D138">
        <v>6569.9472219999998</v>
      </c>
      <c r="E138">
        <v>7380.4336890000004</v>
      </c>
      <c r="F138">
        <v>8219.1674349999994</v>
      </c>
      <c r="G138">
        <v>9022.6731459999992</v>
      </c>
      <c r="H138">
        <v>9850.8580550000006</v>
      </c>
      <c r="I138">
        <v>835.107572</v>
      </c>
      <c r="J138">
        <v>1584.3023840000001</v>
      </c>
      <c r="K138">
        <v>2429.0254319999999</v>
      </c>
      <c r="L138">
        <v>3271.0916849999999</v>
      </c>
      <c r="M138">
        <v>4157.6639240000004</v>
      </c>
      <c r="N138">
        <v>4971.1108199999999</v>
      </c>
      <c r="O138">
        <v>5890.7580760000001</v>
      </c>
      <c r="P138">
        <v>6763.5809730000001</v>
      </c>
      <c r="Q138">
        <v>7660.4900530000004</v>
      </c>
      <c r="R138">
        <v>8581.62068</v>
      </c>
      <c r="S138">
        <v>9475.932202</v>
      </c>
      <c r="T138">
        <v>10392.681543999999</v>
      </c>
      <c r="U138">
        <v>957.95283700000005</v>
      </c>
      <c r="V138">
        <v>1806.843347</v>
      </c>
      <c r="W138">
        <v>2745.4898469999998</v>
      </c>
      <c r="X138">
        <v>3642.7274630000002</v>
      </c>
      <c r="Y138">
        <v>4566.534318</v>
      </c>
      <c r="Z138">
        <v>5461.776022</v>
      </c>
      <c r="AA138">
        <v>6399.4492899999996</v>
      </c>
      <c r="AB138">
        <v>7342.5788990000001</v>
      </c>
      <c r="AC138">
        <v>8268.8512059999994</v>
      </c>
      <c r="AD138">
        <v>9180.6450359999999</v>
      </c>
      <c r="AE138">
        <v>10036.683562</v>
      </c>
      <c r="AF138">
        <v>10988.147449</v>
      </c>
      <c r="AG138">
        <v>979.93519500000002</v>
      </c>
      <c r="AH138">
        <v>1903.1455539999999</v>
      </c>
      <c r="AI138">
        <v>2878.6980749999998</v>
      </c>
      <c r="AJ138">
        <v>3802.1010930000002</v>
      </c>
      <c r="AK138">
        <v>4693.990597</v>
      </c>
      <c r="AL138">
        <v>5519.3340779999999</v>
      </c>
      <c r="AM138">
        <v>6313.4249920000002</v>
      </c>
      <c r="AN138">
        <v>7102.4705050000002</v>
      </c>
      <c r="AO138">
        <v>7828.2622860000001</v>
      </c>
      <c r="AP138">
        <v>8578.0552530000004</v>
      </c>
      <c r="AQ138">
        <v>9312.7455530000007</v>
      </c>
      <c r="AR138">
        <v>10099.149155999999</v>
      </c>
      <c r="AS138">
        <v>788.25285899999994</v>
      </c>
      <c r="AT138">
        <v>1500.585585</v>
      </c>
      <c r="AU138">
        <v>2276.5667100000001</v>
      </c>
      <c r="AV138">
        <v>3039.0065410000002</v>
      </c>
      <c r="AW138">
        <v>3820.2293340000001</v>
      </c>
      <c r="AX138">
        <v>4561.9706319999996</v>
      </c>
      <c r="AY138">
        <v>5345.2487879999999</v>
      </c>
      <c r="AZ138">
        <v>6139.8658089999999</v>
      </c>
    </row>
    <row r="139" spans="1:52" ht="15.75" x14ac:dyDescent="0.3">
      <c r="A139" s="4" t="s">
        <v>89</v>
      </c>
      <c r="B139">
        <v>29664.19169</v>
      </c>
      <c r="C139">
        <v>34738.088516000003</v>
      </c>
      <c r="D139">
        <v>39794.375010000003</v>
      </c>
      <c r="E139">
        <v>44837.437969999999</v>
      </c>
      <c r="F139">
        <v>49998.115128999998</v>
      </c>
      <c r="G139">
        <v>55007.048110999996</v>
      </c>
      <c r="H139">
        <v>60169.976850999999</v>
      </c>
      <c r="I139">
        <v>5030.7257399999999</v>
      </c>
      <c r="J139">
        <v>10034.149195</v>
      </c>
      <c r="K139">
        <v>15316.188856999999</v>
      </c>
      <c r="L139">
        <v>20414.242494999999</v>
      </c>
      <c r="M139">
        <v>25605.924352999999</v>
      </c>
      <c r="N139">
        <v>30776.731378</v>
      </c>
      <c r="O139">
        <v>36112.758523999997</v>
      </c>
      <c r="P139">
        <v>41472.771909000003</v>
      </c>
      <c r="Q139">
        <v>46856.989136999997</v>
      </c>
      <c r="R139">
        <v>52293.259704999997</v>
      </c>
      <c r="S139">
        <v>57730.649261999999</v>
      </c>
      <c r="T139">
        <v>63250.13697</v>
      </c>
      <c r="U139">
        <v>5511.4480299999996</v>
      </c>
      <c r="V139">
        <v>10837.406046</v>
      </c>
      <c r="W139">
        <v>16581.117828999999</v>
      </c>
      <c r="X139">
        <v>22168.665506000001</v>
      </c>
      <c r="Y139">
        <v>27908.201475999998</v>
      </c>
      <c r="Z139">
        <v>33708.910630999999</v>
      </c>
      <c r="AA139">
        <v>39446.840002999998</v>
      </c>
      <c r="AB139">
        <v>45372.967084000004</v>
      </c>
      <c r="AC139">
        <v>51247.409078999997</v>
      </c>
      <c r="AD139">
        <v>57229.018293000001</v>
      </c>
      <c r="AE139">
        <v>63147.459819000003</v>
      </c>
      <c r="AF139">
        <v>69263.324949999995</v>
      </c>
      <c r="AG139">
        <v>6039.1286319999999</v>
      </c>
      <c r="AH139">
        <v>11786.879403000001</v>
      </c>
      <c r="AI139">
        <v>17778.589436999999</v>
      </c>
      <c r="AJ139">
        <v>22141.895367000001</v>
      </c>
      <c r="AK139">
        <v>26487.070597999998</v>
      </c>
      <c r="AL139">
        <v>30750.569943999999</v>
      </c>
      <c r="AM139">
        <v>35211.585200000001</v>
      </c>
      <c r="AN139">
        <v>41002.532583</v>
      </c>
      <c r="AO139">
        <v>46650.998594999997</v>
      </c>
      <c r="AP139">
        <v>52170.482107999997</v>
      </c>
      <c r="AQ139">
        <v>57482.673804999999</v>
      </c>
      <c r="AR139">
        <v>62854.000526999997</v>
      </c>
      <c r="AS139">
        <v>5335.954197</v>
      </c>
      <c r="AT139">
        <v>10180.635017000001</v>
      </c>
      <c r="AU139">
        <v>15445.947494</v>
      </c>
      <c r="AV139">
        <v>20630.043829999999</v>
      </c>
      <c r="AW139">
        <v>26011.243345999999</v>
      </c>
      <c r="AX139">
        <v>31274.577237000001</v>
      </c>
      <c r="AY139">
        <v>36709.822354000004</v>
      </c>
      <c r="AZ139">
        <v>42196.386152999999</v>
      </c>
    </row>
    <row r="140" spans="1:52" ht="15.75" x14ac:dyDescent="0.3">
      <c r="A140" s="5" t="s">
        <v>55</v>
      </c>
      <c r="B140">
        <v>14408.095197000001</v>
      </c>
      <c r="C140">
        <v>16899.725298000001</v>
      </c>
      <c r="D140">
        <v>19349.985868</v>
      </c>
      <c r="E140">
        <v>21772.210282</v>
      </c>
      <c r="F140">
        <v>24307.569927</v>
      </c>
      <c r="G140">
        <v>26716.779106999998</v>
      </c>
      <c r="H140">
        <v>29240.075264999999</v>
      </c>
      <c r="I140">
        <v>2403.3073869999998</v>
      </c>
      <c r="J140">
        <v>4716.5917090000003</v>
      </c>
      <c r="K140">
        <v>7321.2414170000002</v>
      </c>
      <c r="L140">
        <v>9729.9576130000005</v>
      </c>
      <c r="M140">
        <v>12205.725531</v>
      </c>
      <c r="N140">
        <v>14639.268194</v>
      </c>
      <c r="O140">
        <v>17180.160043</v>
      </c>
      <c r="P140">
        <v>19727.145431000001</v>
      </c>
      <c r="Q140">
        <v>22270.162828</v>
      </c>
      <c r="R140">
        <v>24813.217154000002</v>
      </c>
      <c r="S140">
        <v>27367.347888</v>
      </c>
      <c r="T140">
        <v>29954.494589999998</v>
      </c>
      <c r="U140">
        <v>2518.3445470000001</v>
      </c>
      <c r="V140">
        <v>4844.6892500000004</v>
      </c>
      <c r="W140">
        <v>7467.2561750000004</v>
      </c>
      <c r="X140">
        <v>9947.6279699999996</v>
      </c>
      <c r="Y140">
        <v>12527.486476</v>
      </c>
      <c r="Z140">
        <v>15168.780456</v>
      </c>
      <c r="AA140">
        <v>17734.497437999999</v>
      </c>
      <c r="AB140">
        <v>20395.914585999999</v>
      </c>
      <c r="AC140">
        <v>22973.789626000002</v>
      </c>
      <c r="AD140">
        <v>25614.529521</v>
      </c>
      <c r="AE140">
        <v>28234.372533999998</v>
      </c>
      <c r="AF140">
        <v>30978.789227000001</v>
      </c>
      <c r="AG140">
        <v>2677.8790199999999</v>
      </c>
      <c r="AH140">
        <v>5181.7722199999998</v>
      </c>
      <c r="AI140">
        <v>7783.6016060000002</v>
      </c>
      <c r="AJ140">
        <v>9783.8245110000007</v>
      </c>
      <c r="AK140">
        <v>11687.991566000001</v>
      </c>
      <c r="AL140">
        <v>13455.573958999999</v>
      </c>
      <c r="AM140">
        <v>15424.814928</v>
      </c>
      <c r="AN140">
        <v>17843.125757000002</v>
      </c>
      <c r="AO140">
        <v>20309.277778</v>
      </c>
      <c r="AP140">
        <v>22620.535941999999</v>
      </c>
      <c r="AQ140">
        <v>24889.059241999999</v>
      </c>
      <c r="AR140">
        <v>27130.770726999999</v>
      </c>
      <c r="AS140">
        <v>2263.8452870000001</v>
      </c>
      <c r="AT140">
        <v>4240.2205940000003</v>
      </c>
      <c r="AU140">
        <v>6504.1466099999998</v>
      </c>
      <c r="AV140">
        <v>8672.7260129999995</v>
      </c>
      <c r="AW140">
        <v>10956.890568000001</v>
      </c>
      <c r="AX140">
        <v>13198.013166000001</v>
      </c>
      <c r="AY140">
        <v>15532.112123000001</v>
      </c>
      <c r="AZ140">
        <v>17891.230699</v>
      </c>
    </row>
    <row r="141" spans="1:52" ht="15.75" x14ac:dyDescent="0.3">
      <c r="A141" s="5" t="s">
        <v>41</v>
      </c>
      <c r="B141">
        <v>15256.096492999999</v>
      </c>
      <c r="C141">
        <v>17838.363217999999</v>
      </c>
      <c r="D141">
        <v>20444.389142</v>
      </c>
      <c r="E141">
        <v>23065.227687999999</v>
      </c>
      <c r="F141">
        <v>25690.545202000001</v>
      </c>
      <c r="G141">
        <v>28290.269004000002</v>
      </c>
      <c r="H141">
        <v>30929.901586</v>
      </c>
      <c r="I141">
        <v>2627.418353</v>
      </c>
      <c r="J141">
        <v>5317.5574859999997</v>
      </c>
      <c r="K141">
        <v>7994.9474399999999</v>
      </c>
      <c r="L141">
        <v>10684.284882</v>
      </c>
      <c r="M141">
        <v>13400.198822</v>
      </c>
      <c r="N141">
        <v>16137.463184</v>
      </c>
      <c r="O141">
        <v>18932.598481000001</v>
      </c>
      <c r="P141">
        <v>21745.626477999998</v>
      </c>
      <c r="Q141">
        <v>24586.826309</v>
      </c>
      <c r="R141">
        <v>27480.042550999999</v>
      </c>
      <c r="S141">
        <v>30363.301373999999</v>
      </c>
      <c r="T141">
        <v>33295.642379999998</v>
      </c>
      <c r="U141">
        <v>2993.1034829999999</v>
      </c>
      <c r="V141">
        <v>5992.7167959999997</v>
      </c>
      <c r="W141">
        <v>9113.8616540000003</v>
      </c>
      <c r="X141">
        <v>12221.037536</v>
      </c>
      <c r="Y141">
        <v>15380.715</v>
      </c>
      <c r="Z141">
        <v>18540.130174999998</v>
      </c>
      <c r="AA141">
        <v>21712.342564999999</v>
      </c>
      <c r="AB141">
        <v>24977.052498000001</v>
      </c>
      <c r="AC141">
        <v>28273.619452999999</v>
      </c>
      <c r="AD141">
        <v>31614.488772000001</v>
      </c>
      <c r="AE141">
        <v>34913.087285000001</v>
      </c>
      <c r="AF141">
        <v>38284.535723000001</v>
      </c>
      <c r="AG141">
        <v>3361.2496120000001</v>
      </c>
      <c r="AH141">
        <v>6605.1071830000001</v>
      </c>
      <c r="AI141">
        <v>9994.9878310000004</v>
      </c>
      <c r="AJ141">
        <v>12358.070856</v>
      </c>
      <c r="AK141">
        <v>14799.079032</v>
      </c>
      <c r="AL141">
        <v>17294.995985000001</v>
      </c>
      <c r="AM141">
        <v>19786.770272000002</v>
      </c>
      <c r="AN141">
        <v>23159.406825999999</v>
      </c>
      <c r="AO141">
        <v>26341.720817000001</v>
      </c>
      <c r="AP141">
        <v>29549.946166000002</v>
      </c>
      <c r="AQ141">
        <v>32593.614562999999</v>
      </c>
      <c r="AR141">
        <v>35723.229800000001</v>
      </c>
      <c r="AS141">
        <v>3072.1089099999999</v>
      </c>
      <c r="AT141">
        <v>5940.4144230000002</v>
      </c>
      <c r="AU141">
        <v>8941.8008840000002</v>
      </c>
      <c r="AV141">
        <v>11957.317816999999</v>
      </c>
      <c r="AW141">
        <v>15054.352778</v>
      </c>
      <c r="AX141">
        <v>18076.564071000001</v>
      </c>
      <c r="AY141">
        <v>21177.710231000001</v>
      </c>
      <c r="AZ141">
        <v>24305.155454</v>
      </c>
    </row>
    <row r="142" spans="1:52" ht="15.75" x14ac:dyDescent="0.3">
      <c r="A142" s="4" t="s">
        <v>56</v>
      </c>
      <c r="B142">
        <v>9412.8181370000002</v>
      </c>
      <c r="C142">
        <v>10995.396037</v>
      </c>
      <c r="D142">
        <v>12588.440558</v>
      </c>
      <c r="E142">
        <v>14187.403041</v>
      </c>
      <c r="F142">
        <v>15797.619134</v>
      </c>
      <c r="G142">
        <v>17406.217191</v>
      </c>
      <c r="H142">
        <v>19033.719523</v>
      </c>
      <c r="I142">
        <v>1636.53216</v>
      </c>
      <c r="J142">
        <v>3315.5378329999999</v>
      </c>
      <c r="K142">
        <v>4994.6364469999999</v>
      </c>
      <c r="L142">
        <v>6669.3335109999998</v>
      </c>
      <c r="M142">
        <v>8354.6822049999992</v>
      </c>
      <c r="N142">
        <v>10046.662262</v>
      </c>
      <c r="O142">
        <v>11752.486430999999</v>
      </c>
      <c r="P142">
        <v>13468.428763</v>
      </c>
      <c r="Q142">
        <v>15192.35247</v>
      </c>
      <c r="R142">
        <v>16936.366204000002</v>
      </c>
      <c r="S142">
        <v>18690.704458</v>
      </c>
      <c r="T142">
        <v>20469.204425</v>
      </c>
      <c r="U142">
        <v>1785.3959400000001</v>
      </c>
      <c r="V142">
        <v>3573.9755599999999</v>
      </c>
      <c r="W142">
        <v>5391.020184</v>
      </c>
      <c r="X142">
        <v>7222.3439470000003</v>
      </c>
      <c r="Y142">
        <v>9072.8516309999995</v>
      </c>
      <c r="Z142">
        <v>10961.203584000001</v>
      </c>
      <c r="AA142">
        <v>12851.609041</v>
      </c>
      <c r="AB142">
        <v>14761.101433</v>
      </c>
      <c r="AC142">
        <v>16681.955860999999</v>
      </c>
      <c r="AD142">
        <v>18621.061498999999</v>
      </c>
      <c r="AE142">
        <v>20571.567760000002</v>
      </c>
      <c r="AF142">
        <v>22545.082724</v>
      </c>
      <c r="AG142">
        <v>1974.30924</v>
      </c>
      <c r="AH142">
        <v>3953.7415879999999</v>
      </c>
      <c r="AI142">
        <v>5949.2305029999998</v>
      </c>
      <c r="AJ142">
        <v>7946.7158179999997</v>
      </c>
      <c r="AK142">
        <v>9955.3194449999992</v>
      </c>
      <c r="AL142">
        <v>11982.753436000001</v>
      </c>
      <c r="AM142">
        <v>14017.683075999999</v>
      </c>
      <c r="AN142">
        <v>16059.516245000001</v>
      </c>
      <c r="AO142">
        <v>18102.063647999999</v>
      </c>
      <c r="AP142">
        <v>20152.28342</v>
      </c>
      <c r="AQ142">
        <v>22198.144950999998</v>
      </c>
      <c r="AR142">
        <v>24253.011257999999</v>
      </c>
      <c r="AS142">
        <v>2044.6797469999999</v>
      </c>
      <c r="AT142">
        <v>4094.6051779999998</v>
      </c>
      <c r="AU142">
        <v>6166.4387479999996</v>
      </c>
      <c r="AV142">
        <v>8242.8769350000002</v>
      </c>
      <c r="AW142">
        <v>10337.234538000001</v>
      </c>
      <c r="AX142">
        <v>12441.574106</v>
      </c>
      <c r="AY142">
        <v>14562.992104000001</v>
      </c>
      <c r="AZ142">
        <v>16690.773079999999</v>
      </c>
    </row>
    <row r="143" spans="1:52" ht="15.75" x14ac:dyDescent="0.3">
      <c r="A143" s="3" t="s">
        <v>90</v>
      </c>
      <c r="B143">
        <v>139.58362</v>
      </c>
      <c r="C143">
        <v>161.854355</v>
      </c>
      <c r="D143">
        <v>184.20661799999999</v>
      </c>
      <c r="E143">
        <v>206.328903</v>
      </c>
      <c r="F143">
        <v>228.813301</v>
      </c>
      <c r="G143">
        <v>272.25800299999997</v>
      </c>
      <c r="H143">
        <v>321.06877900000001</v>
      </c>
      <c r="I143">
        <v>62.133347000000001</v>
      </c>
      <c r="J143">
        <v>111.017121</v>
      </c>
      <c r="K143">
        <v>174.57173299999999</v>
      </c>
      <c r="L143">
        <v>248.93525700000001</v>
      </c>
      <c r="M143">
        <v>317.59796399999999</v>
      </c>
      <c r="N143">
        <v>387.27408300000002</v>
      </c>
      <c r="O143">
        <v>459.91029600000002</v>
      </c>
      <c r="P143">
        <v>533.263328</v>
      </c>
      <c r="Q143">
        <v>612.04478300000005</v>
      </c>
      <c r="R143">
        <v>687.34923800000001</v>
      </c>
      <c r="S143">
        <v>765.44675900000004</v>
      </c>
      <c r="T143">
        <v>866.55939699999999</v>
      </c>
      <c r="U143">
        <v>72.883954000000003</v>
      </c>
      <c r="V143">
        <v>135.103185</v>
      </c>
      <c r="W143">
        <v>205.07269700000001</v>
      </c>
      <c r="X143">
        <v>278.63293199999998</v>
      </c>
      <c r="Y143">
        <v>352.19793099999998</v>
      </c>
      <c r="Z143">
        <v>416.803809</v>
      </c>
      <c r="AA143">
        <v>489.519499</v>
      </c>
      <c r="AB143">
        <v>560.48564599999997</v>
      </c>
      <c r="AC143">
        <v>628.63606500000003</v>
      </c>
      <c r="AD143">
        <v>703.36547399999995</v>
      </c>
      <c r="AE143">
        <v>796.427774</v>
      </c>
      <c r="AF143">
        <v>884.98351200000002</v>
      </c>
      <c r="AG143">
        <v>76.379896000000002</v>
      </c>
      <c r="AH143">
        <v>140.822384</v>
      </c>
      <c r="AI143">
        <v>221.61672200000001</v>
      </c>
      <c r="AJ143">
        <v>312.43610200000001</v>
      </c>
      <c r="AK143">
        <v>365.22574600000002</v>
      </c>
      <c r="AL143">
        <v>440.55704600000001</v>
      </c>
      <c r="AM143">
        <v>520.42276400000003</v>
      </c>
      <c r="AN143">
        <v>588.43227000000002</v>
      </c>
      <c r="AO143">
        <v>680.69848999999999</v>
      </c>
      <c r="AP143">
        <v>809.74994500000003</v>
      </c>
      <c r="AQ143">
        <v>933.87542499999995</v>
      </c>
      <c r="AR143">
        <v>1077.3588</v>
      </c>
      <c r="AS143">
        <v>99.489534000000006</v>
      </c>
      <c r="AT143">
        <v>203.180612</v>
      </c>
      <c r="AU143">
        <v>418.76152300000001</v>
      </c>
      <c r="AV143">
        <v>509.76594699999998</v>
      </c>
      <c r="AW143">
        <v>618.96305700000005</v>
      </c>
      <c r="AX143">
        <v>714.65620799999999</v>
      </c>
      <c r="AY143">
        <v>820.88722299999995</v>
      </c>
      <c r="AZ143">
        <v>908.78994699999998</v>
      </c>
    </row>
    <row r="144" spans="1:52" ht="15.75" x14ac:dyDescent="0.3">
      <c r="A144" s="11" t="s">
        <v>91</v>
      </c>
      <c r="B144">
        <v>700.74426700000004</v>
      </c>
      <c r="C144">
        <v>815.86434399999996</v>
      </c>
      <c r="D144">
        <v>932.51803800000005</v>
      </c>
      <c r="E144">
        <v>1054.283473</v>
      </c>
      <c r="F144">
        <v>1190.177606</v>
      </c>
      <c r="G144">
        <v>1327.2113939999999</v>
      </c>
      <c r="H144">
        <v>1473.112273</v>
      </c>
      <c r="I144">
        <v>158.38285099999999</v>
      </c>
      <c r="J144">
        <v>296.02600000000001</v>
      </c>
      <c r="K144">
        <v>455.851473</v>
      </c>
      <c r="L144">
        <v>607.83454400000005</v>
      </c>
      <c r="M144">
        <v>767.38446599999997</v>
      </c>
      <c r="N144">
        <v>923.96299099999999</v>
      </c>
      <c r="O144">
        <v>1090.047225</v>
      </c>
      <c r="P144">
        <v>1261.2081310000001</v>
      </c>
      <c r="Q144">
        <v>1396.7485469999999</v>
      </c>
      <c r="R144">
        <v>1562.3724910000001</v>
      </c>
      <c r="S144">
        <v>1741.997795</v>
      </c>
      <c r="T144">
        <v>1892.210609</v>
      </c>
      <c r="U144">
        <v>154.31705600000001</v>
      </c>
      <c r="V144">
        <v>317.90633400000002</v>
      </c>
      <c r="W144">
        <v>488.24137100000002</v>
      </c>
      <c r="X144">
        <v>663.41080199999999</v>
      </c>
      <c r="Y144">
        <v>838.647378</v>
      </c>
      <c r="Z144">
        <v>984.54882399999997</v>
      </c>
      <c r="AA144">
        <v>1165.9764299999999</v>
      </c>
      <c r="AB144">
        <v>1343.8198279999999</v>
      </c>
      <c r="AC144">
        <v>1522.801815</v>
      </c>
      <c r="AD144">
        <v>1709.708077</v>
      </c>
      <c r="AE144">
        <v>1878.0855300000001</v>
      </c>
      <c r="AF144">
        <v>2053.6748550000002</v>
      </c>
      <c r="AG144">
        <v>179.00068899999999</v>
      </c>
      <c r="AH144">
        <v>341.94214199999999</v>
      </c>
      <c r="AI144">
        <v>512.19967399999996</v>
      </c>
      <c r="AJ144">
        <v>698.205061</v>
      </c>
      <c r="AK144">
        <v>828.18442600000003</v>
      </c>
      <c r="AL144">
        <v>983.61995400000001</v>
      </c>
      <c r="AM144">
        <v>1152.9035469999999</v>
      </c>
      <c r="AN144">
        <v>1296.3400899999999</v>
      </c>
      <c r="AO144">
        <v>1451.187175</v>
      </c>
      <c r="AP144">
        <v>1634.7337230000001</v>
      </c>
      <c r="AQ144">
        <v>1773.7145829999999</v>
      </c>
      <c r="AR144">
        <v>1958.0844589999999</v>
      </c>
      <c r="AS144">
        <v>161.609893</v>
      </c>
      <c r="AT144">
        <v>318.703914</v>
      </c>
      <c r="AU144">
        <v>527.98436300000003</v>
      </c>
      <c r="AV144">
        <v>684.316507</v>
      </c>
      <c r="AW144">
        <v>821.43878800000005</v>
      </c>
      <c r="AX144">
        <v>985.54247099999998</v>
      </c>
      <c r="AY144">
        <v>1141.583167</v>
      </c>
      <c r="AZ144">
        <v>1289.8906449999999</v>
      </c>
    </row>
    <row r="145" spans="1:52" ht="15.75" x14ac:dyDescent="0.3">
      <c r="A145" s="12" t="s">
        <v>13</v>
      </c>
      <c r="B145">
        <v>491.95793500000002</v>
      </c>
      <c r="C145">
        <v>571.57520699999998</v>
      </c>
      <c r="D145">
        <v>652.80058799999995</v>
      </c>
      <c r="E145">
        <v>738.54492200000004</v>
      </c>
      <c r="F145">
        <v>837.42651999999998</v>
      </c>
      <c r="G145">
        <v>939.14505399999996</v>
      </c>
      <c r="H145">
        <v>1044.188179</v>
      </c>
      <c r="I145">
        <v>103.841587</v>
      </c>
      <c r="J145">
        <v>199.55238</v>
      </c>
      <c r="K145">
        <v>311.638533</v>
      </c>
      <c r="L145">
        <v>413.61763400000001</v>
      </c>
      <c r="M145">
        <v>524.02578300000005</v>
      </c>
      <c r="N145">
        <v>625.52914399999997</v>
      </c>
      <c r="O145">
        <v>739.37718299999995</v>
      </c>
      <c r="P145">
        <v>852.70144100000005</v>
      </c>
      <c r="Q145">
        <v>938.34733300000005</v>
      </c>
      <c r="R145">
        <v>1047.7375870000001</v>
      </c>
      <c r="S145">
        <v>1169.3228099999999</v>
      </c>
      <c r="T145">
        <v>1260.01352</v>
      </c>
      <c r="U145">
        <v>96.641777000000005</v>
      </c>
      <c r="V145">
        <v>199.882611</v>
      </c>
      <c r="W145">
        <v>306.94489499999997</v>
      </c>
      <c r="X145">
        <v>412.58652699999999</v>
      </c>
      <c r="Y145">
        <v>524.276884</v>
      </c>
      <c r="Z145">
        <v>612.18492100000003</v>
      </c>
      <c r="AA145">
        <v>724.34127799999999</v>
      </c>
      <c r="AB145">
        <v>827.13150199999995</v>
      </c>
      <c r="AC145">
        <v>940.70197800000005</v>
      </c>
      <c r="AD145">
        <v>1052.798552</v>
      </c>
      <c r="AE145">
        <v>1143.798065</v>
      </c>
      <c r="AF145">
        <v>1240.348982</v>
      </c>
      <c r="AG145">
        <v>99.643240000000006</v>
      </c>
      <c r="AH145">
        <v>185.66430399999999</v>
      </c>
      <c r="AI145">
        <v>284.217398</v>
      </c>
      <c r="AJ145">
        <v>400.49780800000002</v>
      </c>
      <c r="AK145">
        <v>471.12943899999999</v>
      </c>
      <c r="AL145">
        <v>559.41682400000002</v>
      </c>
      <c r="AM145">
        <v>653.31158500000004</v>
      </c>
      <c r="AN145">
        <v>732.40957000000003</v>
      </c>
      <c r="AO145">
        <v>816.655033</v>
      </c>
      <c r="AP145">
        <v>922.84519999999998</v>
      </c>
      <c r="AQ145">
        <v>999.46336399999996</v>
      </c>
      <c r="AR145">
        <v>1102.152566</v>
      </c>
      <c r="AS145">
        <v>87.208389999999994</v>
      </c>
      <c r="AT145">
        <v>167.186803</v>
      </c>
      <c r="AU145">
        <v>288.171357</v>
      </c>
      <c r="AV145">
        <v>370.49341600000002</v>
      </c>
      <c r="AW145">
        <v>442.67666100000002</v>
      </c>
      <c r="AX145">
        <v>534.72148400000003</v>
      </c>
      <c r="AY145">
        <v>614.964789</v>
      </c>
      <c r="AZ145">
        <v>700.48146199999996</v>
      </c>
    </row>
    <row r="146" spans="1:52" ht="15.75" x14ac:dyDescent="0.3">
      <c r="A146" s="12" t="s">
        <v>54</v>
      </c>
      <c r="B146">
        <v>190.46385799999999</v>
      </c>
      <c r="C146">
        <v>223.006697</v>
      </c>
      <c r="D146">
        <v>255.485893</v>
      </c>
      <c r="E146">
        <v>288.88918999999999</v>
      </c>
      <c r="F146">
        <v>323.13093600000002</v>
      </c>
      <c r="G146">
        <v>355.77255400000001</v>
      </c>
      <c r="H146">
        <v>393.60655400000002</v>
      </c>
      <c r="I146">
        <v>51.597937000000002</v>
      </c>
      <c r="J146">
        <v>90.924233000000001</v>
      </c>
      <c r="K146">
        <v>135.75088</v>
      </c>
      <c r="L146">
        <v>183.09365299999999</v>
      </c>
      <c r="M146">
        <v>229.29806400000001</v>
      </c>
      <c r="N146">
        <v>281.28315600000002</v>
      </c>
      <c r="O146">
        <v>330.69249000000002</v>
      </c>
      <c r="P146">
        <v>385.71713899999997</v>
      </c>
      <c r="Q146">
        <v>433.07559400000002</v>
      </c>
      <c r="R146">
        <v>486.20137899999997</v>
      </c>
      <c r="S146">
        <v>541.45313199999998</v>
      </c>
      <c r="T146">
        <v>597.81987400000003</v>
      </c>
      <c r="U146">
        <v>54.828153</v>
      </c>
      <c r="V146">
        <v>112.30863600000001</v>
      </c>
      <c r="W146">
        <v>172.820347</v>
      </c>
      <c r="X146">
        <v>239.20870199999999</v>
      </c>
      <c r="Y146">
        <v>299.79719499999999</v>
      </c>
      <c r="Z146">
        <v>354.38938100000001</v>
      </c>
      <c r="AA146">
        <v>420.28890699999999</v>
      </c>
      <c r="AB146">
        <v>492.02801699999998</v>
      </c>
      <c r="AC146">
        <v>553.83423000000005</v>
      </c>
      <c r="AD146">
        <v>625.16998799999999</v>
      </c>
      <c r="AE146">
        <v>698.94677799999999</v>
      </c>
      <c r="AF146">
        <v>773.66887099999997</v>
      </c>
      <c r="AG146">
        <v>75.530699999999996</v>
      </c>
      <c r="AH146">
        <v>148.76270700000001</v>
      </c>
      <c r="AI146">
        <v>216.20708200000001</v>
      </c>
      <c r="AJ146">
        <v>282.18725799999999</v>
      </c>
      <c r="AK146">
        <v>337.69914499999999</v>
      </c>
      <c r="AL146">
        <v>403.17125800000002</v>
      </c>
      <c r="AM146">
        <v>473.65597200000002</v>
      </c>
      <c r="AN146">
        <v>533.39982799999996</v>
      </c>
      <c r="AO146">
        <v>598.60653300000001</v>
      </c>
      <c r="AP146">
        <v>668.30400799999995</v>
      </c>
      <c r="AQ146">
        <v>725.09118000000001</v>
      </c>
      <c r="AR146">
        <v>800.40242699999999</v>
      </c>
      <c r="AS146">
        <v>69.125095999999999</v>
      </c>
      <c r="AT146">
        <v>140.508105</v>
      </c>
      <c r="AU146">
        <v>222.26912200000001</v>
      </c>
      <c r="AV146">
        <v>290.53660500000001</v>
      </c>
      <c r="AW146">
        <v>349.66955000000002</v>
      </c>
      <c r="AX146">
        <v>415.75676700000002</v>
      </c>
      <c r="AY146">
        <v>485.32793600000002</v>
      </c>
      <c r="AZ146">
        <v>542.17300699999998</v>
      </c>
    </row>
    <row r="147" spans="1:52" ht="15.75" x14ac:dyDescent="0.3">
      <c r="A147" s="12" t="s">
        <v>92</v>
      </c>
      <c r="B147">
        <v>18.322474</v>
      </c>
      <c r="C147">
        <v>21.282440000000001</v>
      </c>
      <c r="D147">
        <v>24.231556999999999</v>
      </c>
      <c r="E147">
        <v>26.849360999999998</v>
      </c>
      <c r="F147">
        <v>29.620149999999999</v>
      </c>
      <c r="G147">
        <v>32.293785999999997</v>
      </c>
      <c r="H147">
        <v>35.317540000000001</v>
      </c>
      <c r="I147">
        <v>2.943327</v>
      </c>
      <c r="J147">
        <v>5.5493870000000003</v>
      </c>
      <c r="K147">
        <v>8.4620599999999992</v>
      </c>
      <c r="L147">
        <v>11.123257000000001</v>
      </c>
      <c r="M147">
        <v>14.060619000000001</v>
      </c>
      <c r="N147">
        <v>17.150690999999998</v>
      </c>
      <c r="O147">
        <v>19.977551999999999</v>
      </c>
      <c r="P147">
        <v>22.789550999999999</v>
      </c>
      <c r="Q147">
        <v>25.325620000000001</v>
      </c>
      <c r="R147">
        <v>28.433524999999999</v>
      </c>
      <c r="S147">
        <v>31.221852999999999</v>
      </c>
      <c r="T147">
        <v>34.377215</v>
      </c>
      <c r="U147">
        <v>2.8471259999999998</v>
      </c>
      <c r="V147">
        <v>5.7150869999999996</v>
      </c>
      <c r="W147">
        <v>8.4761290000000002</v>
      </c>
      <c r="X147">
        <v>11.615572999999999</v>
      </c>
      <c r="Y147">
        <v>14.573299</v>
      </c>
      <c r="Z147">
        <v>17.974522</v>
      </c>
      <c r="AA147">
        <v>21.346245</v>
      </c>
      <c r="AB147">
        <v>24.660309000000002</v>
      </c>
      <c r="AC147">
        <v>28.265606999999999</v>
      </c>
      <c r="AD147">
        <v>31.739536999999999</v>
      </c>
      <c r="AE147">
        <v>35.340687000000003</v>
      </c>
      <c r="AF147">
        <v>39.657001999999999</v>
      </c>
      <c r="AG147">
        <v>3.826749</v>
      </c>
      <c r="AH147">
        <v>7.5151310000000002</v>
      </c>
      <c r="AI147">
        <v>11.775194000000001</v>
      </c>
      <c r="AJ147">
        <v>15.519995</v>
      </c>
      <c r="AK147">
        <v>19.355841999999999</v>
      </c>
      <c r="AL147">
        <v>21.031872</v>
      </c>
      <c r="AM147">
        <v>25.93599</v>
      </c>
      <c r="AN147">
        <v>30.530691999999998</v>
      </c>
      <c r="AO147">
        <v>35.925609000000001</v>
      </c>
      <c r="AP147">
        <v>43.584515000000003</v>
      </c>
      <c r="AQ147">
        <v>49.160038999999998</v>
      </c>
      <c r="AR147">
        <v>55.529465999999999</v>
      </c>
      <c r="AS147">
        <v>5.2764069999999998</v>
      </c>
      <c r="AT147">
        <v>11.009005999999999</v>
      </c>
      <c r="AU147">
        <v>17.543883999999998</v>
      </c>
      <c r="AV147">
        <v>23.286486</v>
      </c>
      <c r="AW147">
        <v>29.092576999999999</v>
      </c>
      <c r="AX147">
        <v>35.064219999999999</v>
      </c>
      <c r="AY147">
        <v>41.290441999999999</v>
      </c>
      <c r="AZ147">
        <v>47.236176</v>
      </c>
    </row>
    <row r="148" spans="1:52" ht="15.75" x14ac:dyDescent="0.3">
      <c r="A148" s="11" t="s">
        <v>93</v>
      </c>
      <c r="B148">
        <v>1759.7959129999999</v>
      </c>
      <c r="C148">
        <v>2127.1314360000001</v>
      </c>
      <c r="D148">
        <v>2495.9051260000001</v>
      </c>
      <c r="E148">
        <v>2865.5813739999999</v>
      </c>
      <c r="F148">
        <v>3276.040039</v>
      </c>
      <c r="G148">
        <v>3649.5567900000001</v>
      </c>
      <c r="H148">
        <v>4056.3159329999999</v>
      </c>
      <c r="I148">
        <v>413.32575700000001</v>
      </c>
      <c r="J148">
        <v>748.80392700000004</v>
      </c>
      <c r="K148">
        <v>1140.1164779999999</v>
      </c>
      <c r="L148">
        <v>1534.4548589999999</v>
      </c>
      <c r="M148">
        <v>1982.4356479999999</v>
      </c>
      <c r="N148">
        <v>2376.4083909999999</v>
      </c>
      <c r="O148">
        <v>2795.9731419999998</v>
      </c>
      <c r="P148">
        <v>3209.2051729999998</v>
      </c>
      <c r="Q148">
        <v>3628.767515</v>
      </c>
      <c r="R148">
        <v>4003.5798049999999</v>
      </c>
      <c r="S148">
        <v>4434.1719409999996</v>
      </c>
      <c r="T148">
        <v>4908.1345240000001</v>
      </c>
      <c r="U148">
        <v>463.50575600000002</v>
      </c>
      <c r="V148">
        <v>864.738157</v>
      </c>
      <c r="W148">
        <v>1309.5264990000001</v>
      </c>
      <c r="X148">
        <v>1770.4077360000001</v>
      </c>
      <c r="Y148">
        <v>2214.9865119999999</v>
      </c>
      <c r="Z148">
        <v>2733.0420720000002</v>
      </c>
      <c r="AA148">
        <v>3132.260421</v>
      </c>
      <c r="AB148">
        <v>3615.2703809999998</v>
      </c>
      <c r="AC148">
        <v>4055.5945919999999</v>
      </c>
      <c r="AD148">
        <v>4433.1934419999998</v>
      </c>
      <c r="AE148">
        <v>4821.54547</v>
      </c>
      <c r="AF148">
        <v>5259.4525519999997</v>
      </c>
      <c r="AG148">
        <v>332.88178599999998</v>
      </c>
      <c r="AH148">
        <v>700.21588899999995</v>
      </c>
      <c r="AI148">
        <v>1069.4210089999999</v>
      </c>
      <c r="AJ148">
        <v>1300.051606</v>
      </c>
      <c r="AK148">
        <v>1525.015938</v>
      </c>
      <c r="AL148">
        <v>1765.470975</v>
      </c>
      <c r="AM148">
        <v>1964.3569689999999</v>
      </c>
      <c r="AN148">
        <v>2135.6173859999999</v>
      </c>
      <c r="AO148">
        <v>2300.4366409999998</v>
      </c>
      <c r="AP148">
        <v>2510.375274</v>
      </c>
      <c r="AQ148">
        <v>2727.898827</v>
      </c>
      <c r="AR148">
        <v>2944.0185999999999</v>
      </c>
      <c r="AS148">
        <v>219.91871499999999</v>
      </c>
      <c r="AT148">
        <v>381.78526099999999</v>
      </c>
      <c r="AU148">
        <v>568.85711300000003</v>
      </c>
      <c r="AV148">
        <v>761.31885699999998</v>
      </c>
      <c r="AW148">
        <v>955.61198200000001</v>
      </c>
      <c r="AX148">
        <v>1152.2702670000001</v>
      </c>
      <c r="AY148">
        <v>1374.077211</v>
      </c>
      <c r="AZ148">
        <v>1589.0024510000001</v>
      </c>
    </row>
    <row r="149" spans="1:52" ht="15.75" x14ac:dyDescent="0.3">
      <c r="A149" s="11" t="s">
        <v>94</v>
      </c>
      <c r="B149">
        <v>13521.114508000001</v>
      </c>
      <c r="C149">
        <v>16002.007534</v>
      </c>
      <c r="D149">
        <v>18560.136330000001</v>
      </c>
      <c r="E149">
        <v>21346.323638999998</v>
      </c>
      <c r="F149">
        <v>24218.263975000002</v>
      </c>
      <c r="G149">
        <v>27084.786462</v>
      </c>
      <c r="H149">
        <v>29941.349736</v>
      </c>
      <c r="I149">
        <v>2880.4412000000002</v>
      </c>
      <c r="J149">
        <v>5660.7795429999996</v>
      </c>
      <c r="K149">
        <v>8579.6888569999992</v>
      </c>
      <c r="L149">
        <v>11436.100264000001</v>
      </c>
      <c r="M149">
        <v>14488.495736000001</v>
      </c>
      <c r="N149">
        <v>17840.726326</v>
      </c>
      <c r="O149">
        <v>20754.528741999999</v>
      </c>
      <c r="P149">
        <v>23568.865897</v>
      </c>
      <c r="Q149">
        <v>26509.617340000001</v>
      </c>
      <c r="R149">
        <v>29294.531952000001</v>
      </c>
      <c r="S149">
        <v>32297.774758</v>
      </c>
      <c r="T149">
        <v>35568.625294999998</v>
      </c>
      <c r="U149">
        <v>2952.8512489999998</v>
      </c>
      <c r="V149">
        <v>5339.8064780000004</v>
      </c>
      <c r="W149">
        <v>8304.8347250000006</v>
      </c>
      <c r="X149">
        <v>11365.033398</v>
      </c>
      <c r="Y149">
        <v>14558.093461</v>
      </c>
      <c r="Z149">
        <v>17376.909221000002</v>
      </c>
      <c r="AA149">
        <v>20525.478037000001</v>
      </c>
      <c r="AB149">
        <v>24102.574501999999</v>
      </c>
      <c r="AC149">
        <v>27255.385267000001</v>
      </c>
      <c r="AD149">
        <v>30068.919185999999</v>
      </c>
      <c r="AE149">
        <v>32927.259724000003</v>
      </c>
      <c r="AF149">
        <v>35790.297847000002</v>
      </c>
      <c r="AG149">
        <v>3010.562281</v>
      </c>
      <c r="AH149">
        <v>5932.2600640000001</v>
      </c>
      <c r="AI149">
        <v>8975.9006339999996</v>
      </c>
      <c r="AJ149">
        <v>11539.750367000001</v>
      </c>
      <c r="AK149">
        <v>14172.961979</v>
      </c>
      <c r="AL149">
        <v>16614.148066999998</v>
      </c>
      <c r="AM149">
        <v>19122.359967</v>
      </c>
      <c r="AN149">
        <v>21558.761184999999</v>
      </c>
      <c r="AO149">
        <v>23920.595933000001</v>
      </c>
      <c r="AP149">
        <v>26343.766422000001</v>
      </c>
      <c r="AQ149">
        <v>28770.058876999999</v>
      </c>
      <c r="AR149">
        <v>31024.366504000001</v>
      </c>
      <c r="AS149">
        <v>2428.2657009999998</v>
      </c>
      <c r="AT149">
        <v>4646.7486870000002</v>
      </c>
      <c r="AU149">
        <v>7657.4163269999999</v>
      </c>
      <c r="AV149">
        <v>10063.042948</v>
      </c>
      <c r="AW149">
        <v>12581.571185999999</v>
      </c>
      <c r="AX149">
        <v>14740.177223000001</v>
      </c>
      <c r="AY149">
        <v>17244.454137000001</v>
      </c>
      <c r="AZ149">
        <v>20332.341899999999</v>
      </c>
    </row>
    <row r="150" spans="1:52" ht="15.75" x14ac:dyDescent="0.3">
      <c r="A150" s="11" t="s">
        <v>95</v>
      </c>
      <c r="B150">
        <v>17001.456342999998</v>
      </c>
      <c r="C150">
        <v>20106.937015000003</v>
      </c>
      <c r="D150">
        <v>23348.171060000008</v>
      </c>
      <c r="E150">
        <v>26827.393641000002</v>
      </c>
      <c r="F150">
        <v>30368.181222999992</v>
      </c>
      <c r="G150">
        <v>33950.719279000026</v>
      </c>
      <c r="H150">
        <v>37668.893932000006</v>
      </c>
      <c r="I150">
        <v>3726.2604459999966</v>
      </c>
      <c r="J150">
        <v>7161.2630879999961</v>
      </c>
      <c r="K150">
        <v>10793.639349999998</v>
      </c>
      <c r="L150">
        <v>14372.385657000013</v>
      </c>
      <c r="M150">
        <v>18171.651369000007</v>
      </c>
      <c r="N150">
        <v>22312.662732000012</v>
      </c>
      <c r="O150">
        <v>25952.231534999999</v>
      </c>
      <c r="P150">
        <v>29527.801019999984</v>
      </c>
      <c r="Q150">
        <v>33257.916574000017</v>
      </c>
      <c r="R150">
        <v>36726.301591999989</v>
      </c>
      <c r="S150">
        <v>40503.677393000005</v>
      </c>
      <c r="T150">
        <v>44739.647587999993</v>
      </c>
      <c r="U150">
        <v>3838.2415730000012</v>
      </c>
      <c r="V150">
        <v>6923.1397410000027</v>
      </c>
      <c r="W150">
        <v>10660.960893000003</v>
      </c>
      <c r="X150">
        <v>14594.256886999996</v>
      </c>
      <c r="Y150">
        <v>18826.147334000001</v>
      </c>
      <c r="Z150">
        <v>22518.547359999997</v>
      </c>
      <c r="AA150">
        <v>26377.971652000007</v>
      </c>
      <c r="AB150">
        <v>30720.312592999995</v>
      </c>
      <c r="AC150">
        <v>34647.848409000013</v>
      </c>
      <c r="AD150">
        <v>38126.766640999995</v>
      </c>
      <c r="AE150">
        <v>41778.289057999995</v>
      </c>
      <c r="AF150">
        <v>45419.971584000014</v>
      </c>
      <c r="AG150">
        <v>3628.4509409999991</v>
      </c>
      <c r="AH150">
        <v>7151.2658189999966</v>
      </c>
      <c r="AI150">
        <v>11185.540295999999</v>
      </c>
      <c r="AJ150">
        <v>14520.765934999996</v>
      </c>
      <c r="AK150">
        <v>17874.267292000011</v>
      </c>
      <c r="AL150">
        <v>20823.983070999995</v>
      </c>
      <c r="AM150">
        <v>23932.466075999997</v>
      </c>
      <c r="AN150">
        <v>26804.820428999999</v>
      </c>
      <c r="AO150">
        <v>29618.721800000028</v>
      </c>
      <c r="AP150">
        <v>32587.194395000028</v>
      </c>
      <c r="AQ150">
        <v>35576.549476000015</v>
      </c>
      <c r="AR150">
        <v>38340.396357999998</v>
      </c>
      <c r="AS150">
        <v>2908.2786570000007</v>
      </c>
      <c r="AT150">
        <v>5593.599390000003</v>
      </c>
      <c r="AU150">
        <v>9035.3492189999961</v>
      </c>
      <c r="AV150">
        <v>11863.419202999998</v>
      </c>
      <c r="AW150">
        <v>14887.520363999996</v>
      </c>
      <c r="AX150">
        <v>17541.926573000004</v>
      </c>
      <c r="AY150">
        <v>20537.320991000001</v>
      </c>
      <c r="AZ150">
        <v>24081.482814000003</v>
      </c>
    </row>
    <row r="151" spans="1:52" ht="15.75" x14ac:dyDescent="0.3">
      <c r="A151" s="10" t="s">
        <v>96</v>
      </c>
      <c r="B151">
        <v>25239.126915000001</v>
      </c>
      <c r="C151">
        <v>29807.245264000001</v>
      </c>
      <c r="D151">
        <v>34505.926133000001</v>
      </c>
      <c r="E151">
        <v>39410.098322999998</v>
      </c>
      <c r="F151">
        <v>44483.266944000003</v>
      </c>
      <c r="G151">
        <v>49494.344225000001</v>
      </c>
      <c r="H151">
        <v>54419.487828999998</v>
      </c>
      <c r="I151">
        <v>5281.4133410000004</v>
      </c>
      <c r="J151">
        <v>10049.570642000001</v>
      </c>
      <c r="K151">
        <v>15199.353591999999</v>
      </c>
      <c r="L151">
        <v>20405.436055999999</v>
      </c>
      <c r="M151">
        <v>26053.310678000002</v>
      </c>
      <c r="N151">
        <v>31929.639117999999</v>
      </c>
      <c r="O151">
        <v>37287.389995999998</v>
      </c>
      <c r="P151">
        <v>42787.007007</v>
      </c>
      <c r="Q151">
        <v>48376.858585000002</v>
      </c>
      <c r="R151">
        <v>53749.018787000001</v>
      </c>
      <c r="S151">
        <v>59485.696091999998</v>
      </c>
      <c r="T151">
        <v>65497.820313999997</v>
      </c>
      <c r="U151">
        <v>5882.1530469999998</v>
      </c>
      <c r="V151">
        <v>10905.869333000001</v>
      </c>
      <c r="W151">
        <v>16764.101415000001</v>
      </c>
      <c r="X151">
        <v>22915.463517</v>
      </c>
      <c r="Y151">
        <v>29336.596646999998</v>
      </c>
      <c r="Z151">
        <v>35169.242818999999</v>
      </c>
      <c r="AA151">
        <v>41415.536935999997</v>
      </c>
      <c r="AB151">
        <v>48192.961957</v>
      </c>
      <c r="AC151">
        <v>54504.411875999998</v>
      </c>
      <c r="AD151">
        <v>60414.150760999997</v>
      </c>
      <c r="AE151">
        <v>66180.029783000005</v>
      </c>
      <c r="AF151">
        <v>71885.912160000007</v>
      </c>
      <c r="AG151">
        <v>5818.1990089999999</v>
      </c>
      <c r="AH151">
        <v>11375.988781</v>
      </c>
      <c r="AI151">
        <v>17585.857365</v>
      </c>
      <c r="AJ151">
        <v>23252.999070000002</v>
      </c>
      <c r="AK151">
        <v>28436.757314999999</v>
      </c>
      <c r="AL151">
        <v>32805.095710000001</v>
      </c>
      <c r="AM151">
        <v>37071.688415999997</v>
      </c>
      <c r="AN151">
        <v>41104.779632999998</v>
      </c>
      <c r="AO151">
        <v>44820.097936999999</v>
      </c>
      <c r="AP151">
        <v>48477.416403000003</v>
      </c>
      <c r="AQ151">
        <v>52182.620396999999</v>
      </c>
      <c r="AR151">
        <v>55490.583723999996</v>
      </c>
      <c r="AS151">
        <v>3559.252794</v>
      </c>
      <c r="AT151">
        <v>6816.5866919999999</v>
      </c>
      <c r="AU151">
        <v>10207.327294999999</v>
      </c>
      <c r="AV151">
        <v>13554.225082999999</v>
      </c>
      <c r="AW151">
        <v>17040.174328000001</v>
      </c>
      <c r="AX151">
        <v>20141.486960999999</v>
      </c>
      <c r="AY151">
        <v>23725.357411000001</v>
      </c>
      <c r="AZ151">
        <v>27165.843500999999</v>
      </c>
    </row>
    <row r="152" spans="1:52" ht="15.75" x14ac:dyDescent="0.3">
      <c r="A152" s="10"/>
    </row>
    <row r="153" spans="1:52" ht="15.75" x14ac:dyDescent="0.3">
      <c r="A153" s="10" t="s">
        <v>97</v>
      </c>
      <c r="B153">
        <v>3204.9777859999999</v>
      </c>
      <c r="C153">
        <v>3766.2643969999999</v>
      </c>
      <c r="D153">
        <v>4342.7330279999996</v>
      </c>
      <c r="E153">
        <v>4924.6088440000003</v>
      </c>
      <c r="F153">
        <v>5541.3068800000001</v>
      </c>
      <c r="G153">
        <v>6162.763046</v>
      </c>
      <c r="H153">
        <v>6847.1869409999999</v>
      </c>
      <c r="I153">
        <v>626.76244599999995</v>
      </c>
      <c r="J153">
        <v>1354.5474280000001</v>
      </c>
      <c r="K153">
        <v>2124.317704</v>
      </c>
      <c r="L153">
        <v>2948.6536940000001</v>
      </c>
      <c r="M153">
        <v>3797.698308</v>
      </c>
      <c r="N153">
        <v>4669.0949119999996</v>
      </c>
      <c r="O153">
        <v>5509.5231750000003</v>
      </c>
      <c r="P153">
        <v>6403.2990499999996</v>
      </c>
      <c r="Q153">
        <v>7249.9043259999999</v>
      </c>
      <c r="R153">
        <v>8165.2766879999999</v>
      </c>
      <c r="S153">
        <v>9179.5618859999995</v>
      </c>
      <c r="T153">
        <v>10134.611336</v>
      </c>
      <c r="U153">
        <v>507.85611299999999</v>
      </c>
      <c r="V153">
        <v>858.15450799999996</v>
      </c>
      <c r="W153">
        <v>1180.1143219999999</v>
      </c>
      <c r="X153">
        <v>1628.988595</v>
      </c>
      <c r="Y153">
        <v>2061.0087189999999</v>
      </c>
      <c r="Z153">
        <v>2542.1652690000001</v>
      </c>
      <c r="AA153">
        <v>3044.0399550000002</v>
      </c>
      <c r="AB153">
        <v>3559.9187029999998</v>
      </c>
      <c r="AC153">
        <v>4229.4646549999998</v>
      </c>
      <c r="AD153">
        <v>4438.2935710000002</v>
      </c>
      <c r="AE153">
        <v>4829.125951</v>
      </c>
      <c r="AF153">
        <v>5217.8916129999998</v>
      </c>
      <c r="AG153">
        <v>416.54479199999997</v>
      </c>
      <c r="AH153">
        <v>750.04438800000003</v>
      </c>
      <c r="AI153">
        <v>1261.4337849999999</v>
      </c>
      <c r="AJ153">
        <v>1854.8687500000001</v>
      </c>
      <c r="AK153">
        <v>2252.9541650000001</v>
      </c>
      <c r="AL153">
        <v>2636.957645</v>
      </c>
      <c r="AM153">
        <v>2836.6292950000002</v>
      </c>
      <c r="AN153">
        <v>3004.0855969999998</v>
      </c>
      <c r="AO153">
        <v>3141.1090429999999</v>
      </c>
      <c r="AP153">
        <v>3245.979687</v>
      </c>
      <c r="AQ153">
        <v>3404.038517</v>
      </c>
      <c r="AR153">
        <v>3554.4978959999999</v>
      </c>
      <c r="AS153">
        <v>62.497745999999999</v>
      </c>
      <c r="AT153">
        <v>139.83184600000001</v>
      </c>
      <c r="AU153">
        <v>235.021795</v>
      </c>
      <c r="AV153">
        <v>264.80695700000001</v>
      </c>
      <c r="AW153">
        <v>243.65484000000001</v>
      </c>
      <c r="AX153">
        <v>291.16206699999998</v>
      </c>
      <c r="AY153">
        <v>402.92359699999997</v>
      </c>
      <c r="AZ153">
        <v>522.40267400000005</v>
      </c>
    </row>
    <row r="154" spans="1:52" ht="15.75" x14ac:dyDescent="0.3">
      <c r="A154" s="10" t="s">
        <v>98</v>
      </c>
      <c r="B154">
        <v>1740.404415</v>
      </c>
      <c r="C154">
        <v>2236.7627069999999</v>
      </c>
      <c r="D154">
        <v>2792.8564449999999</v>
      </c>
      <c r="E154">
        <v>3408.6737290000001</v>
      </c>
      <c r="F154">
        <v>3988.7679170000001</v>
      </c>
      <c r="G154">
        <v>4616.6200369999997</v>
      </c>
      <c r="H154">
        <v>5244.8437169999997</v>
      </c>
      <c r="I154">
        <v>581.54478500000005</v>
      </c>
      <c r="J154">
        <v>1034.0713679999999</v>
      </c>
      <c r="K154">
        <v>1325.393554</v>
      </c>
      <c r="L154">
        <v>1882.7048359999999</v>
      </c>
      <c r="M154">
        <v>2433.1354959999999</v>
      </c>
      <c r="N154">
        <v>2932.6032420000001</v>
      </c>
      <c r="O154">
        <v>3641.5207270000001</v>
      </c>
      <c r="P154">
        <v>4368.7566610000003</v>
      </c>
      <c r="Q154">
        <v>5112.2460700000001</v>
      </c>
      <c r="R154">
        <v>5352.6279800000002</v>
      </c>
      <c r="S154">
        <v>6163.9617230000003</v>
      </c>
      <c r="T154">
        <v>6896.2383339999997</v>
      </c>
      <c r="U154">
        <v>1353.2680600000001</v>
      </c>
      <c r="V154">
        <v>2602.600586</v>
      </c>
      <c r="W154">
        <v>4029.586053</v>
      </c>
      <c r="X154">
        <v>5399.4339010000003</v>
      </c>
      <c r="Y154">
        <v>6796.2963600000003</v>
      </c>
      <c r="Z154">
        <v>8277.2059040000004</v>
      </c>
      <c r="AA154">
        <v>9829.9262280000003</v>
      </c>
      <c r="AB154">
        <v>11449.363277</v>
      </c>
      <c r="AC154">
        <v>13033.635355</v>
      </c>
      <c r="AD154">
        <v>14581.622081</v>
      </c>
      <c r="AE154">
        <v>15987.157651</v>
      </c>
      <c r="AF154">
        <v>17364.315460999998</v>
      </c>
      <c r="AG154">
        <v>1289.0076630000001</v>
      </c>
      <c r="AH154">
        <v>2490.6360209999998</v>
      </c>
      <c r="AI154">
        <v>3829.2689230000001</v>
      </c>
      <c r="AJ154">
        <v>5208.4720100000004</v>
      </c>
      <c r="AK154">
        <v>6547.3331239999998</v>
      </c>
      <c r="AL154">
        <v>7695.5513810000002</v>
      </c>
      <c r="AM154">
        <v>8781.5148009999994</v>
      </c>
      <c r="AN154">
        <v>9812.2573709999997</v>
      </c>
      <c r="AO154">
        <v>10719.675934000001</v>
      </c>
      <c r="AP154">
        <v>11554.968220000001</v>
      </c>
      <c r="AQ154">
        <v>12310.74718</v>
      </c>
      <c r="AR154">
        <v>13045.010564</v>
      </c>
      <c r="AS154">
        <v>706.95734800000002</v>
      </c>
      <c r="AT154">
        <v>1321.9410439999999</v>
      </c>
      <c r="AU154">
        <v>1989.8061660000001</v>
      </c>
      <c r="AV154">
        <v>2598.6634789999998</v>
      </c>
      <c r="AW154">
        <v>3202.5502839999999</v>
      </c>
      <c r="AX154">
        <v>3783.4944719999999</v>
      </c>
      <c r="AY154">
        <v>4415.5344109999996</v>
      </c>
      <c r="AZ154">
        <v>5043.0695320000004</v>
      </c>
    </row>
    <row r="155" spans="1:52" ht="15.75" x14ac:dyDescent="0.3">
      <c r="A155" s="10" t="s">
        <v>99</v>
      </c>
      <c r="B155">
        <v>2280.02855</v>
      </c>
      <c r="C155">
        <v>2731.0968499999999</v>
      </c>
      <c r="D155">
        <v>3187.2355680000001</v>
      </c>
      <c r="E155">
        <v>3635.051367</v>
      </c>
      <c r="F155">
        <v>4090.8327530000001</v>
      </c>
      <c r="G155">
        <v>4530.4840249999997</v>
      </c>
      <c r="H155">
        <v>4980.6023590000004</v>
      </c>
      <c r="I155">
        <v>457.64325200000002</v>
      </c>
      <c r="J155">
        <v>838.66929700000003</v>
      </c>
      <c r="K155">
        <v>1336.1434670000001</v>
      </c>
      <c r="L155">
        <v>1785.4195890000001</v>
      </c>
      <c r="M155">
        <v>2243.8326609999999</v>
      </c>
      <c r="N155">
        <v>2687.8126560000001</v>
      </c>
      <c r="O155">
        <v>3137.0468719999999</v>
      </c>
      <c r="P155">
        <v>3575.5257059999999</v>
      </c>
      <c r="Q155">
        <v>4035.723778</v>
      </c>
      <c r="R155">
        <v>4541.9352330000002</v>
      </c>
      <c r="S155">
        <v>5028.868614</v>
      </c>
      <c r="T155">
        <v>5531.416099</v>
      </c>
      <c r="U155">
        <v>511.15121099999999</v>
      </c>
      <c r="V155">
        <v>1008.245491</v>
      </c>
      <c r="W155">
        <v>1564.3242990000001</v>
      </c>
      <c r="X155">
        <v>2092.5015389999999</v>
      </c>
      <c r="Y155">
        <v>2610.0933409999998</v>
      </c>
      <c r="Z155">
        <v>3149.5162030000001</v>
      </c>
      <c r="AA155">
        <v>3710.93586</v>
      </c>
      <c r="AB155">
        <v>4246.9973719999998</v>
      </c>
      <c r="AC155">
        <v>4767.2364950000001</v>
      </c>
      <c r="AD155">
        <v>5272.0289069999999</v>
      </c>
      <c r="AE155">
        <v>5712.8837050000002</v>
      </c>
      <c r="AF155">
        <v>6178.9224299999996</v>
      </c>
      <c r="AG155">
        <v>431.57806699999998</v>
      </c>
      <c r="AH155">
        <v>891.32012399999996</v>
      </c>
      <c r="AI155">
        <v>1442.083715</v>
      </c>
      <c r="AJ155">
        <v>1903.392476</v>
      </c>
      <c r="AK155">
        <v>2347.648741</v>
      </c>
      <c r="AL155">
        <v>2745.4967280000001</v>
      </c>
      <c r="AM155">
        <v>3124.0868</v>
      </c>
      <c r="AN155">
        <v>3489.9717089999999</v>
      </c>
      <c r="AO155">
        <v>3820.3433340000001</v>
      </c>
      <c r="AP155">
        <v>4162.4140289999996</v>
      </c>
      <c r="AQ155">
        <v>4480.0968800000001</v>
      </c>
      <c r="AR155">
        <v>4779.59076</v>
      </c>
      <c r="AS155">
        <v>303.15589599999998</v>
      </c>
      <c r="AT155">
        <v>582.59068300000001</v>
      </c>
      <c r="AU155">
        <v>889.38259300000004</v>
      </c>
      <c r="AV155">
        <v>1186.741282</v>
      </c>
      <c r="AW155">
        <v>1493.432251</v>
      </c>
      <c r="AX155">
        <v>1796.584566</v>
      </c>
      <c r="AY155">
        <v>2117.007314</v>
      </c>
      <c r="AZ155">
        <v>2444.379684</v>
      </c>
    </row>
    <row r="156" spans="1:52" ht="15.75" x14ac:dyDescent="0.3">
      <c r="A156" s="10" t="s">
        <v>100</v>
      </c>
      <c r="B156">
        <v>5289.9825709999996</v>
      </c>
      <c r="C156">
        <v>6073.1176450000003</v>
      </c>
      <c r="D156">
        <v>6884.5589040000004</v>
      </c>
      <c r="E156">
        <v>7695.795161</v>
      </c>
      <c r="F156">
        <v>8590.5733519999994</v>
      </c>
      <c r="G156">
        <v>9431.8813279999995</v>
      </c>
      <c r="H156">
        <v>10312.44584</v>
      </c>
      <c r="I156">
        <v>914.41005500000006</v>
      </c>
      <c r="J156">
        <v>1865.3385330000001</v>
      </c>
      <c r="K156">
        <v>3099.6918129999999</v>
      </c>
      <c r="L156">
        <v>3953.1721360000001</v>
      </c>
      <c r="M156">
        <v>5037.5277690000003</v>
      </c>
      <c r="N156">
        <v>6207.9589230000001</v>
      </c>
      <c r="O156">
        <v>7261.4385039999997</v>
      </c>
      <c r="P156">
        <v>8378.1996440000003</v>
      </c>
      <c r="Q156">
        <v>9491.4879369999999</v>
      </c>
      <c r="R156">
        <v>11171.278727000001</v>
      </c>
      <c r="S156">
        <v>12315.465340000001</v>
      </c>
      <c r="T156">
        <v>13544.499202999999</v>
      </c>
      <c r="U156">
        <v>1164.8518610000001</v>
      </c>
      <c r="V156">
        <v>2260.5192390000002</v>
      </c>
      <c r="W156">
        <v>3461.361308</v>
      </c>
      <c r="X156">
        <v>4602.0988360000001</v>
      </c>
      <c r="Y156">
        <v>5786.1189990000003</v>
      </c>
      <c r="Z156">
        <v>6911.6335410000002</v>
      </c>
      <c r="AA156">
        <v>8081.8990869999998</v>
      </c>
      <c r="AB156">
        <v>9250.2588930000002</v>
      </c>
      <c r="AC156">
        <v>10241.619734</v>
      </c>
      <c r="AD156">
        <v>11367.963024000001</v>
      </c>
      <c r="AE156">
        <v>12473.825837</v>
      </c>
      <c r="AF156">
        <v>13598.460808</v>
      </c>
      <c r="AG156">
        <v>1135.8758399999999</v>
      </c>
      <c r="AH156">
        <v>2160.50398</v>
      </c>
      <c r="AI156">
        <v>3397.6249050000001</v>
      </c>
      <c r="AJ156">
        <v>4554.2585769999996</v>
      </c>
      <c r="AK156">
        <v>5496.0746069999996</v>
      </c>
      <c r="AL156">
        <v>6414.9699289999999</v>
      </c>
      <c r="AM156">
        <v>7319.4026160000003</v>
      </c>
      <c r="AN156">
        <v>8201.2850660000004</v>
      </c>
      <c r="AO156">
        <v>9039.0382549999995</v>
      </c>
      <c r="AP156">
        <v>9803.8377479999999</v>
      </c>
      <c r="AQ156">
        <v>10580.807747000001</v>
      </c>
      <c r="AR156">
        <v>11344.843924000001</v>
      </c>
      <c r="AS156">
        <v>768.43026899999995</v>
      </c>
      <c r="AT156">
        <v>1492.987779</v>
      </c>
      <c r="AU156">
        <v>2201.7307900000001</v>
      </c>
      <c r="AV156">
        <v>2821.4557119999999</v>
      </c>
      <c r="AW156">
        <v>3482.57573</v>
      </c>
      <c r="AX156">
        <v>4099.0550050000002</v>
      </c>
      <c r="AY156">
        <v>4802.7623270000004</v>
      </c>
      <c r="AZ156">
        <v>5433.7694309999997</v>
      </c>
    </row>
    <row r="157" spans="1:52" ht="15.75" x14ac:dyDescent="0.3">
      <c r="A157" s="10" t="s">
        <v>101</v>
      </c>
      <c r="B157">
        <v>767.92514100000005</v>
      </c>
      <c r="C157">
        <v>881.72376699999995</v>
      </c>
      <c r="D157">
        <v>982.06998299999998</v>
      </c>
      <c r="E157">
        <v>1121.5690219999999</v>
      </c>
      <c r="F157">
        <v>1254.8654489999999</v>
      </c>
      <c r="G157">
        <v>1390.5613539999999</v>
      </c>
      <c r="H157">
        <v>1531.178465</v>
      </c>
      <c r="I157">
        <v>142.203463</v>
      </c>
      <c r="J157">
        <v>278.59211900000003</v>
      </c>
      <c r="K157">
        <v>425.78751199999999</v>
      </c>
      <c r="L157">
        <v>561.90918399999998</v>
      </c>
      <c r="M157">
        <v>734.75510899999995</v>
      </c>
      <c r="N157">
        <v>910.65210999999999</v>
      </c>
      <c r="O157">
        <v>1026.416581</v>
      </c>
      <c r="P157">
        <v>1177.636585</v>
      </c>
      <c r="Q157">
        <v>1309.1499020000001</v>
      </c>
      <c r="R157">
        <v>1426.6100819999999</v>
      </c>
      <c r="S157">
        <v>1549.2334519999999</v>
      </c>
      <c r="T157">
        <v>1690.176238</v>
      </c>
      <c r="U157">
        <v>146.92256</v>
      </c>
      <c r="V157">
        <v>275.65565800000002</v>
      </c>
      <c r="W157">
        <v>444.865949</v>
      </c>
      <c r="X157">
        <v>578.16439200000002</v>
      </c>
      <c r="Y157">
        <v>714.91869299999996</v>
      </c>
      <c r="Z157">
        <v>845.93483400000002</v>
      </c>
      <c r="AA157">
        <v>969.03446399999996</v>
      </c>
      <c r="AB157">
        <v>1169.9242180000001</v>
      </c>
      <c r="AC157">
        <v>1275.747965</v>
      </c>
      <c r="AD157">
        <v>1396.602504</v>
      </c>
      <c r="AE157">
        <v>1503.5449799999999</v>
      </c>
      <c r="AF157">
        <v>1617.4068689999999</v>
      </c>
      <c r="AG157">
        <v>117.39103</v>
      </c>
      <c r="AH157">
        <v>260.94694900000002</v>
      </c>
      <c r="AI157">
        <v>355.22048000000001</v>
      </c>
      <c r="AJ157">
        <v>483.34749099999999</v>
      </c>
      <c r="AK157">
        <v>620.00608199999999</v>
      </c>
      <c r="AL157">
        <v>732.97719600000005</v>
      </c>
      <c r="AM157">
        <v>829.19109500000002</v>
      </c>
      <c r="AN157">
        <v>917.97358499999996</v>
      </c>
      <c r="AO157">
        <v>1012.782462</v>
      </c>
      <c r="AP157">
        <v>1096.2493629999999</v>
      </c>
      <c r="AQ157">
        <v>1175.979079</v>
      </c>
      <c r="AR157">
        <v>1257.4638379999999</v>
      </c>
      <c r="AS157">
        <v>78.623949999999994</v>
      </c>
      <c r="AT157">
        <v>146.01324199999999</v>
      </c>
      <c r="AU157">
        <v>241.008745</v>
      </c>
      <c r="AV157">
        <v>357.35866099999998</v>
      </c>
      <c r="AW157">
        <v>468.26580100000001</v>
      </c>
      <c r="AX157">
        <v>586.41610700000001</v>
      </c>
      <c r="AY157">
        <v>702.79038200000002</v>
      </c>
      <c r="AZ157">
        <v>813.07903299999998</v>
      </c>
    </row>
    <row r="158" spans="1:52" ht="15.75" x14ac:dyDescent="0.3">
      <c r="A158" s="10" t="s">
        <v>102</v>
      </c>
      <c r="B158">
        <v>11955.808452000001</v>
      </c>
      <c r="C158">
        <v>14118.279898000003</v>
      </c>
      <c r="D158">
        <v>16316.472204999998</v>
      </c>
      <c r="E158">
        <v>18624.4002</v>
      </c>
      <c r="F158">
        <v>21016.920592999999</v>
      </c>
      <c r="G158">
        <v>23362.034434999998</v>
      </c>
      <c r="H158">
        <v>25503.230506999997</v>
      </c>
      <c r="I158">
        <v>2558.8493400000007</v>
      </c>
      <c r="J158">
        <v>4678.3518970000014</v>
      </c>
      <c r="K158">
        <v>6888.0195419999982</v>
      </c>
      <c r="L158">
        <v>9273.5766169999988</v>
      </c>
      <c r="M158">
        <v>11806.361335000001</v>
      </c>
      <c r="N158">
        <v>14521.517275000002</v>
      </c>
      <c r="O158">
        <v>16711.444136999995</v>
      </c>
      <c r="P158">
        <v>18883.589360999998</v>
      </c>
      <c r="Q158">
        <v>21178.346571999999</v>
      </c>
      <c r="R158">
        <v>23091.290077000001</v>
      </c>
      <c r="S158">
        <v>25248.605077</v>
      </c>
      <c r="T158">
        <v>27700.879104</v>
      </c>
      <c r="U158">
        <v>2198.1032419999997</v>
      </c>
      <c r="V158">
        <v>3900.6938510000009</v>
      </c>
      <c r="W158">
        <v>6083.8494840000021</v>
      </c>
      <c r="X158">
        <v>8614.2762539999985</v>
      </c>
      <c r="Y158">
        <v>11368.160534999999</v>
      </c>
      <c r="Z158">
        <v>13442.787068000001</v>
      </c>
      <c r="AA158">
        <v>15779.701341999997</v>
      </c>
      <c r="AB158">
        <v>18516.499494000003</v>
      </c>
      <c r="AC158">
        <v>20956.707671999997</v>
      </c>
      <c r="AD158">
        <v>23357.640673999995</v>
      </c>
      <c r="AE158">
        <v>25673.491659000007</v>
      </c>
      <c r="AF158">
        <v>27908.914979000008</v>
      </c>
      <c r="AG158">
        <v>2427.8016170000001</v>
      </c>
      <c r="AH158">
        <v>4822.537319</v>
      </c>
      <c r="AI158">
        <v>7300.2255569999998</v>
      </c>
      <c r="AJ158">
        <v>9248.6597660000007</v>
      </c>
      <c r="AK158">
        <v>11172.740596</v>
      </c>
      <c r="AL158">
        <v>12579.142831000001</v>
      </c>
      <c r="AM158">
        <v>14180.863808999999</v>
      </c>
      <c r="AN158">
        <v>15679.206305</v>
      </c>
      <c r="AO158">
        <v>17087.148909</v>
      </c>
      <c r="AP158">
        <v>18613.967356000005</v>
      </c>
      <c r="AQ158">
        <v>20230.950993999995</v>
      </c>
      <c r="AR158">
        <v>21509.176741999996</v>
      </c>
      <c r="AS158">
        <v>1639.587585</v>
      </c>
      <c r="AT158">
        <v>3133.2220979999997</v>
      </c>
      <c r="AU158">
        <v>4650.3772059999983</v>
      </c>
      <c r="AV158">
        <v>6325.1989919999996</v>
      </c>
      <c r="AW158">
        <v>8149.6954220000007</v>
      </c>
      <c r="AX158">
        <v>9584.7747439999985</v>
      </c>
      <c r="AY158">
        <v>11284.339380000001</v>
      </c>
      <c r="AZ158">
        <v>12909.143147000001</v>
      </c>
    </row>
    <row r="159" spans="1:52" ht="15.75" x14ac:dyDescent="0.3">
      <c r="A159" s="1" t="s">
        <v>103</v>
      </c>
      <c r="B159">
        <v>54366.222634999998</v>
      </c>
      <c r="C159">
        <v>63834.996219000008</v>
      </c>
      <c r="D159">
        <v>73330.615758</v>
      </c>
      <c r="E159">
        <v>82806.740871999995</v>
      </c>
      <c r="F159">
        <v>92488.454870999994</v>
      </c>
      <c r="G159">
        <v>102048.07936</v>
      </c>
      <c r="H159">
        <v>112228.75865500001</v>
      </c>
      <c r="I159">
        <v>9681.9590519999983</v>
      </c>
      <c r="J159">
        <v>19216.072688</v>
      </c>
      <c r="K159">
        <v>29339.925884999997</v>
      </c>
      <c r="L159">
        <v>39177.335368</v>
      </c>
      <c r="M159">
        <v>49190.329615000002</v>
      </c>
      <c r="N159">
        <v>59215.191734</v>
      </c>
      <c r="O159">
        <v>69768.449234</v>
      </c>
      <c r="P159">
        <v>80139.718087999994</v>
      </c>
      <c r="Q159">
        <v>90465.444518000004</v>
      </c>
      <c r="R159">
        <v>101057.53518399998</v>
      </c>
      <c r="S159">
        <v>111432.979142</v>
      </c>
      <c r="T159">
        <v>122386.03118000001</v>
      </c>
      <c r="U159">
        <v>10718.377453000001</v>
      </c>
      <c r="V159">
        <v>20843.374966000003</v>
      </c>
      <c r="W159">
        <v>31744.021186000002</v>
      </c>
      <c r="X159">
        <v>42251.394583999994</v>
      </c>
      <c r="Y159">
        <v>53077.819960000008</v>
      </c>
      <c r="Z159">
        <v>63835.660060999995</v>
      </c>
      <c r="AA159">
        <v>74576.785717999999</v>
      </c>
      <c r="AB159">
        <v>85499.179128000018</v>
      </c>
      <c r="AC159">
        <v>96154.995977999992</v>
      </c>
      <c r="AD159">
        <v>106992.91584900001</v>
      </c>
      <c r="AE159">
        <v>117852.36387100001</v>
      </c>
      <c r="AF159">
        <v>129258.272814</v>
      </c>
      <c r="AG159">
        <v>11161.530129999999</v>
      </c>
      <c r="AH159">
        <v>21811.550411999997</v>
      </c>
      <c r="AI159">
        <v>32996.147788999995</v>
      </c>
      <c r="AJ159">
        <v>41938.777036999993</v>
      </c>
      <c r="AK159">
        <v>51346.55646800001</v>
      </c>
      <c r="AL159">
        <v>60633.444813999995</v>
      </c>
      <c r="AM159">
        <v>70417.973242000007</v>
      </c>
      <c r="AN159">
        <v>81583.903289000009</v>
      </c>
      <c r="AO159">
        <v>92590.788420000012</v>
      </c>
      <c r="AP159">
        <v>103614.378142</v>
      </c>
      <c r="AQ159">
        <v>114305.94925600002</v>
      </c>
      <c r="AR159">
        <v>125409.96294100001</v>
      </c>
      <c r="AS159">
        <v>10868.377044000001</v>
      </c>
      <c r="AT159">
        <v>20916.02735</v>
      </c>
      <c r="AU159">
        <v>32481.139115000002</v>
      </c>
      <c r="AV159">
        <v>43152.110550000005</v>
      </c>
      <c r="AW159">
        <v>54239.701970000002</v>
      </c>
      <c r="AX159">
        <v>65050.371119999996</v>
      </c>
      <c r="AY159">
        <v>76200.817095999999</v>
      </c>
      <c r="AZ159">
        <v>88057.922844000001</v>
      </c>
    </row>
    <row r="160" spans="1:52" ht="15.75" x14ac:dyDescent="0.3">
      <c r="A160" s="10" t="s">
        <v>53</v>
      </c>
      <c r="B160">
        <v>16372.043903</v>
      </c>
      <c r="C160">
        <v>19849.80514</v>
      </c>
      <c r="D160">
        <v>22653.242191000001</v>
      </c>
      <c r="E160">
        <v>25508.847648999999</v>
      </c>
      <c r="F160">
        <v>29023.153384000001</v>
      </c>
      <c r="G160">
        <v>31603.048092000001</v>
      </c>
      <c r="H160">
        <v>33972.692015000001</v>
      </c>
      <c r="I160">
        <v>2609.889975</v>
      </c>
      <c r="J160">
        <v>5677.3958309999998</v>
      </c>
      <c r="K160">
        <v>8115.1730879999996</v>
      </c>
      <c r="L160">
        <v>10927.625857999999</v>
      </c>
      <c r="M160">
        <v>13907.694573000001</v>
      </c>
      <c r="N160">
        <v>16272.131463</v>
      </c>
      <c r="O160">
        <v>18808.575713999999</v>
      </c>
      <c r="P160">
        <v>20788.459761999999</v>
      </c>
      <c r="Q160">
        <v>23489.298982</v>
      </c>
      <c r="R160">
        <v>26762.715102999999</v>
      </c>
      <c r="S160">
        <v>29513.820209000001</v>
      </c>
      <c r="T160">
        <v>32156.173073000002</v>
      </c>
      <c r="U160">
        <v>2358.1904720000002</v>
      </c>
      <c r="V160">
        <v>4600.6793420000004</v>
      </c>
      <c r="W160">
        <v>7614.1717280000003</v>
      </c>
      <c r="X160">
        <v>10718.437452</v>
      </c>
      <c r="Y160">
        <v>13642.032381999999</v>
      </c>
      <c r="Z160">
        <v>16844.763509</v>
      </c>
      <c r="AA160">
        <v>19374.160900999999</v>
      </c>
      <c r="AB160">
        <v>22472.832396999998</v>
      </c>
      <c r="AC160">
        <v>26289.710803000002</v>
      </c>
      <c r="AD160">
        <v>29315.054447999999</v>
      </c>
      <c r="AE160">
        <v>32641.411338000002</v>
      </c>
      <c r="AF160">
        <v>35659.771022000001</v>
      </c>
      <c r="AG160">
        <v>2940.8710540000002</v>
      </c>
      <c r="AH160">
        <v>5852.8813339999997</v>
      </c>
      <c r="AI160">
        <v>16232.353793</v>
      </c>
      <c r="AJ160">
        <v>19571.690134</v>
      </c>
      <c r="AK160">
        <v>21341.707608000001</v>
      </c>
      <c r="AL160">
        <v>23847.001792999999</v>
      </c>
      <c r="AM160">
        <v>25641.636483999999</v>
      </c>
      <c r="AN160">
        <v>28161.411180999999</v>
      </c>
      <c r="AO160">
        <v>30828.849997000001</v>
      </c>
      <c r="AP160">
        <v>35731.059978999998</v>
      </c>
      <c r="AQ160">
        <v>41893.433173999998</v>
      </c>
      <c r="AR160">
        <v>47085.654825999998</v>
      </c>
      <c r="AS160">
        <v>3634.9404549999999</v>
      </c>
      <c r="AT160">
        <v>7430.0238689999996</v>
      </c>
      <c r="AU160">
        <v>10445.405698</v>
      </c>
      <c r="AV160">
        <v>13399.126641999999</v>
      </c>
      <c r="AW160">
        <v>13763.974378999999</v>
      </c>
      <c r="AX160">
        <v>16915.870224999999</v>
      </c>
      <c r="AY160">
        <v>19231.354095999999</v>
      </c>
      <c r="AZ160">
        <v>21433.962533999998</v>
      </c>
    </row>
    <row r="161" spans="1:52" ht="15.75" x14ac:dyDescent="0.3">
      <c r="A161" s="11" t="s">
        <v>104</v>
      </c>
      <c r="B161">
        <v>16372.043903</v>
      </c>
      <c r="C161">
        <v>19797.187175999999</v>
      </c>
      <c r="D161">
        <v>22616.998229000001</v>
      </c>
      <c r="E161">
        <v>25467.755787999999</v>
      </c>
      <c r="F161">
        <v>28976.185153999999</v>
      </c>
      <c r="G161">
        <v>31564.495894</v>
      </c>
      <c r="H161">
        <v>33924.021589000004</v>
      </c>
      <c r="I161">
        <v>2609.889975</v>
      </c>
      <c r="J161">
        <v>5677.3958310000007</v>
      </c>
      <c r="K161">
        <v>8115.1730880000005</v>
      </c>
      <c r="L161">
        <v>10927.625858000001</v>
      </c>
      <c r="M161">
        <v>13907.694572999999</v>
      </c>
      <c r="N161">
        <v>16272.131463000002</v>
      </c>
      <c r="O161">
        <v>18808.575713999999</v>
      </c>
      <c r="P161">
        <v>20788.459762000002</v>
      </c>
      <c r="Q161">
        <v>23489.298981999997</v>
      </c>
      <c r="R161">
        <v>26762.715102999999</v>
      </c>
      <c r="S161">
        <v>29513.820208999998</v>
      </c>
      <c r="T161">
        <v>32156.173073000002</v>
      </c>
      <c r="U161">
        <v>2358.1904719999998</v>
      </c>
      <c r="V161">
        <v>4600.6793420000004</v>
      </c>
      <c r="W161">
        <v>7614.1717280000003</v>
      </c>
      <c r="X161">
        <v>10718.437451999998</v>
      </c>
      <c r="Y161">
        <v>13642.032381999999</v>
      </c>
      <c r="Z161">
        <v>16844.763509</v>
      </c>
      <c r="AA161">
        <v>19374.160900999999</v>
      </c>
      <c r="AB161">
        <v>22472.832397000002</v>
      </c>
      <c r="AC161">
        <v>26289.710803000002</v>
      </c>
      <c r="AD161">
        <v>29315.054447999999</v>
      </c>
      <c r="AE161">
        <v>32641.411337999998</v>
      </c>
      <c r="AF161">
        <v>35659.771022000001</v>
      </c>
      <c r="AG161">
        <v>2940.8710540000002</v>
      </c>
      <c r="AH161">
        <v>5852.8813339999997</v>
      </c>
      <c r="AI161">
        <v>9688.0537929999991</v>
      </c>
      <c r="AJ161">
        <v>11961.390133999999</v>
      </c>
      <c r="AK161">
        <v>13731.407608000001</v>
      </c>
      <c r="AL161">
        <v>16236.701793</v>
      </c>
      <c r="AM161">
        <v>18031.336483999999</v>
      </c>
      <c r="AN161">
        <v>20551.111181</v>
      </c>
      <c r="AO161">
        <v>24284.549996999998</v>
      </c>
      <c r="AP161">
        <v>29186.759978999999</v>
      </c>
      <c r="AQ161">
        <v>35349.133174000002</v>
      </c>
      <c r="AR161">
        <v>40541.354825999995</v>
      </c>
      <c r="AS161">
        <v>3634.9404549999999</v>
      </c>
      <c r="AT161">
        <v>7430.0238690000006</v>
      </c>
      <c r="AU161">
        <v>10445.405698</v>
      </c>
      <c r="AV161">
        <v>13399.126642000001</v>
      </c>
      <c r="AW161">
        <v>15312.095660999999</v>
      </c>
      <c r="AX161">
        <v>17977.991506999999</v>
      </c>
      <c r="AY161">
        <v>20293.475378000003</v>
      </c>
      <c r="AZ161">
        <v>22496.083816000002</v>
      </c>
    </row>
    <row r="162" spans="1:52" ht="15.75" x14ac:dyDescent="0.3">
      <c r="A162" s="12" t="s">
        <v>13</v>
      </c>
      <c r="B162">
        <v>1977.664213</v>
      </c>
      <c r="C162">
        <v>2500.2715069999999</v>
      </c>
      <c r="D162">
        <v>2607.6873719999999</v>
      </c>
      <c r="E162">
        <v>2909.9793850000001</v>
      </c>
      <c r="F162">
        <v>3500.4014309999998</v>
      </c>
      <c r="G162">
        <v>3469.3392130000002</v>
      </c>
      <c r="H162">
        <v>3792.3623470000002</v>
      </c>
      <c r="I162">
        <v>536.52628500000003</v>
      </c>
      <c r="J162">
        <v>1167.2818589999999</v>
      </c>
      <c r="K162">
        <v>1378.4467050000001</v>
      </c>
      <c r="L162">
        <v>1681.009092</v>
      </c>
      <c r="M162">
        <v>2414.7530360000001</v>
      </c>
      <c r="N162">
        <v>3013.5153970000001</v>
      </c>
      <c r="O162">
        <v>3313.4357340000001</v>
      </c>
      <c r="P162">
        <v>3184.8603939999998</v>
      </c>
      <c r="Q162">
        <v>3787.9035060000001</v>
      </c>
      <c r="R162">
        <v>4155.2884249999997</v>
      </c>
      <c r="S162">
        <v>4663.6931999999997</v>
      </c>
      <c r="T162">
        <v>4361.4358419999999</v>
      </c>
      <c r="U162">
        <v>288.44724400000001</v>
      </c>
      <c r="V162">
        <v>429.54064399999999</v>
      </c>
      <c r="W162">
        <v>870.70537400000001</v>
      </c>
      <c r="X162">
        <v>1471.7931550000001</v>
      </c>
      <c r="Y162">
        <v>2046.3310320000001</v>
      </c>
      <c r="Z162">
        <v>2628.5418629999999</v>
      </c>
      <c r="AA162">
        <v>2984.1293649999998</v>
      </c>
      <c r="AB162">
        <v>3462.0958150000001</v>
      </c>
      <c r="AC162">
        <v>4287.7684669999999</v>
      </c>
      <c r="AD162">
        <v>4511.7371089999997</v>
      </c>
      <c r="AE162">
        <v>4972.3954780000004</v>
      </c>
      <c r="AF162">
        <v>5595.3161140000002</v>
      </c>
      <c r="AG162">
        <v>507.32934599999999</v>
      </c>
      <c r="AH162">
        <v>879.25516300000004</v>
      </c>
      <c r="AI162">
        <v>1680.0322229999999</v>
      </c>
      <c r="AJ162">
        <v>2337.5734379999999</v>
      </c>
      <c r="AK162">
        <v>2675.5791039999999</v>
      </c>
      <c r="AL162">
        <v>3722.2636790000001</v>
      </c>
      <c r="AM162">
        <v>4239.060418</v>
      </c>
      <c r="AN162">
        <v>4329.638175</v>
      </c>
      <c r="AO162">
        <v>5104.6325029999998</v>
      </c>
      <c r="AP162">
        <v>5551.6863810000004</v>
      </c>
      <c r="AQ162">
        <v>6687.3000110000003</v>
      </c>
      <c r="AR162">
        <v>8673.6815559999995</v>
      </c>
      <c r="AS162">
        <v>572.36151400000006</v>
      </c>
      <c r="AT162">
        <v>1618.959795</v>
      </c>
      <c r="AU162">
        <v>2269.9614539999998</v>
      </c>
      <c r="AV162">
        <v>2797.5108500000001</v>
      </c>
      <c r="AW162">
        <v>2630.8607929999998</v>
      </c>
      <c r="AX162">
        <v>3390.4249</v>
      </c>
      <c r="AY162">
        <v>3872.918416</v>
      </c>
      <c r="AZ162">
        <v>4096.1922199999999</v>
      </c>
    </row>
    <row r="163" spans="1:52" ht="15.75" x14ac:dyDescent="0.3">
      <c r="A163" s="13" t="s">
        <v>105</v>
      </c>
      <c r="B163">
        <v>1941.5770199999999</v>
      </c>
      <c r="C163">
        <v>2434.9722919999999</v>
      </c>
      <c r="D163">
        <v>2501.835325</v>
      </c>
      <c r="E163">
        <v>2762.7540880000001</v>
      </c>
      <c r="F163">
        <v>3354.7509049999999</v>
      </c>
      <c r="G163">
        <v>3317.3732829999999</v>
      </c>
      <c r="H163">
        <v>3633.3176570000001</v>
      </c>
      <c r="I163">
        <v>519.59847000000002</v>
      </c>
      <c r="J163">
        <v>1144.560553</v>
      </c>
      <c r="K163">
        <v>1363.056507</v>
      </c>
      <c r="L163">
        <v>1630.5147030000001</v>
      </c>
      <c r="M163">
        <v>2292.2850920000001</v>
      </c>
      <c r="N163">
        <v>2888.4038030000002</v>
      </c>
      <c r="O163">
        <v>3139.569798</v>
      </c>
      <c r="P163">
        <v>2959.3120009999998</v>
      </c>
      <c r="Q163">
        <v>3612.952041</v>
      </c>
      <c r="R163">
        <v>3973.5496819999998</v>
      </c>
      <c r="S163">
        <v>4493.307108</v>
      </c>
      <c r="T163">
        <v>4093.2755940000002</v>
      </c>
      <c r="U163">
        <v>269.88394399999999</v>
      </c>
      <c r="V163">
        <v>429.54064399999999</v>
      </c>
      <c r="W163">
        <v>867.62967300000003</v>
      </c>
      <c r="X163">
        <v>1471.7931550000001</v>
      </c>
      <c r="Y163">
        <v>2046.3310320000001</v>
      </c>
      <c r="Z163">
        <v>2627.3333729999999</v>
      </c>
      <c r="AA163">
        <v>2984.1293649999998</v>
      </c>
      <c r="AB163">
        <v>3393.4367430000002</v>
      </c>
      <c r="AC163">
        <v>4134.7456410000004</v>
      </c>
      <c r="AD163">
        <v>4511.7371089999997</v>
      </c>
      <c r="AE163">
        <v>4963.3972649999996</v>
      </c>
      <c r="AF163">
        <v>5399.0199430000002</v>
      </c>
      <c r="AG163">
        <v>506.62508600000001</v>
      </c>
      <c r="AH163">
        <v>876.12363200000004</v>
      </c>
      <c r="AI163">
        <v>1506.63123</v>
      </c>
      <c r="AJ163">
        <v>2188.423194</v>
      </c>
      <c r="AK163">
        <v>2550.7288410000001</v>
      </c>
      <c r="AL163">
        <v>3383.7848180000001</v>
      </c>
      <c r="AM163">
        <v>3912.3119729999999</v>
      </c>
      <c r="AN163">
        <v>4018.5484289999999</v>
      </c>
      <c r="AO163">
        <v>4724.4722000000002</v>
      </c>
      <c r="AP163">
        <v>5219.176391</v>
      </c>
      <c r="AQ163">
        <v>6215.4053130000002</v>
      </c>
      <c r="AR163">
        <v>8271.3518000000004</v>
      </c>
      <c r="AS163">
        <v>562.57167300000003</v>
      </c>
      <c r="AT163">
        <v>1535.720826</v>
      </c>
      <c r="AU163">
        <v>2184.4618839999998</v>
      </c>
      <c r="AV163">
        <v>2712.5279270000001</v>
      </c>
      <c r="AW163">
        <v>2545.81846</v>
      </c>
      <c r="AX163">
        <v>3244.5376550000001</v>
      </c>
      <c r="AY163">
        <v>3746.0411170000002</v>
      </c>
      <c r="AZ163">
        <v>3982.132349</v>
      </c>
    </row>
    <row r="164" spans="1:52" ht="15.75" x14ac:dyDescent="0.3">
      <c r="A164" s="13" t="s">
        <v>23</v>
      </c>
      <c r="B164">
        <v>12.708553999999999</v>
      </c>
      <c r="C164">
        <v>41.675685999999999</v>
      </c>
      <c r="D164">
        <v>70.873755000000003</v>
      </c>
      <c r="E164">
        <v>100.07182400000001</v>
      </c>
      <c r="F164">
        <v>97.870525000000001</v>
      </c>
      <c r="G164">
        <v>102.27491499999999</v>
      </c>
      <c r="H164">
        <v>101.685821</v>
      </c>
      <c r="I164">
        <v>16.262326999999999</v>
      </c>
      <c r="J164">
        <v>21.716384000000001</v>
      </c>
      <c r="K164">
        <v>12.369927000000001</v>
      </c>
      <c r="L164">
        <v>33.295022000000003</v>
      </c>
      <c r="M164">
        <v>1.1139950000000001</v>
      </c>
      <c r="N164">
        <v>59.819651</v>
      </c>
      <c r="O164">
        <v>46.730260999999999</v>
      </c>
      <c r="P164">
        <v>68.636353999999997</v>
      </c>
      <c r="Q164">
        <v>23.194552999999999</v>
      </c>
      <c r="R164">
        <v>42.489924000000002</v>
      </c>
      <c r="S164">
        <v>31.51229</v>
      </c>
      <c r="T164">
        <v>75.865189000000001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3.6036929999999998</v>
      </c>
      <c r="AG164">
        <v>0</v>
      </c>
      <c r="AH164">
        <v>2.615326</v>
      </c>
      <c r="AI164">
        <v>137.60626400000001</v>
      </c>
      <c r="AJ164">
        <v>130.32886500000001</v>
      </c>
      <c r="AK164">
        <v>104.965802</v>
      </c>
      <c r="AL164">
        <v>227.53697399999999</v>
      </c>
      <c r="AM164">
        <v>233.881258</v>
      </c>
      <c r="AN164">
        <v>226.64846600000001</v>
      </c>
      <c r="AO164">
        <v>116.34941000000001</v>
      </c>
      <c r="AP164">
        <v>81.551575999999997</v>
      </c>
      <c r="AQ164">
        <v>232.149349</v>
      </c>
      <c r="AR164">
        <v>72.255908000000005</v>
      </c>
      <c r="AS164">
        <v>3.1313770000000001</v>
      </c>
      <c r="AT164">
        <v>2.3432230000000001</v>
      </c>
      <c r="AU164">
        <v>0</v>
      </c>
      <c r="AV164">
        <v>0</v>
      </c>
      <c r="AW164">
        <v>0</v>
      </c>
      <c r="AX164">
        <v>9.0338130000000003</v>
      </c>
      <c r="AY164">
        <v>17.287534000000001</v>
      </c>
      <c r="AZ164">
        <v>35.759062</v>
      </c>
    </row>
    <row r="165" spans="1:52" ht="15.75" x14ac:dyDescent="0.3">
      <c r="A165" s="13" t="s">
        <v>27</v>
      </c>
      <c r="B165">
        <v>23.378639</v>
      </c>
      <c r="C165">
        <v>23.623529000000001</v>
      </c>
      <c r="D165">
        <v>34.978292000000003</v>
      </c>
      <c r="E165">
        <v>47.153472999999998</v>
      </c>
      <c r="F165">
        <v>47.780000999999999</v>
      </c>
      <c r="G165">
        <v>49.691015</v>
      </c>
      <c r="H165">
        <v>57.358868999999999</v>
      </c>
      <c r="I165">
        <v>0.66548799999999997</v>
      </c>
      <c r="J165">
        <v>1.0049220000000001</v>
      </c>
      <c r="K165">
        <v>3.0202710000000002</v>
      </c>
      <c r="L165">
        <v>17.199366999999999</v>
      </c>
      <c r="M165">
        <v>121.353949</v>
      </c>
      <c r="N165">
        <v>65.291943000000003</v>
      </c>
      <c r="O165">
        <v>127.13567500000001</v>
      </c>
      <c r="P165">
        <v>156.91203899999999</v>
      </c>
      <c r="Q165">
        <v>151.756912</v>
      </c>
      <c r="R165">
        <v>139.248819</v>
      </c>
      <c r="S165">
        <v>138.87380200000001</v>
      </c>
      <c r="T165">
        <v>192.29505900000001</v>
      </c>
      <c r="U165">
        <v>18.563300000000002</v>
      </c>
      <c r="V165">
        <v>0</v>
      </c>
      <c r="W165">
        <v>3.075701</v>
      </c>
      <c r="X165">
        <v>0</v>
      </c>
      <c r="Y165">
        <v>0</v>
      </c>
      <c r="Z165">
        <v>1.2084900000000001</v>
      </c>
      <c r="AA165">
        <v>0</v>
      </c>
      <c r="AB165">
        <v>68.659071999999995</v>
      </c>
      <c r="AC165">
        <v>153.02282600000001</v>
      </c>
      <c r="AD165">
        <v>0</v>
      </c>
      <c r="AE165">
        <v>8.9982129999999998</v>
      </c>
      <c r="AF165">
        <v>192.69247799999999</v>
      </c>
      <c r="AG165">
        <v>0.70426</v>
      </c>
      <c r="AH165">
        <v>0.51620500000000002</v>
      </c>
      <c r="AI165">
        <v>35.794728999999997</v>
      </c>
      <c r="AJ165">
        <v>18.821379</v>
      </c>
      <c r="AK165">
        <v>19.884461000000002</v>
      </c>
      <c r="AL165">
        <v>110.94188699999999</v>
      </c>
      <c r="AM165">
        <v>92.867187000000001</v>
      </c>
      <c r="AN165">
        <v>84.441280000000006</v>
      </c>
      <c r="AO165">
        <v>263.81089300000002</v>
      </c>
      <c r="AP165">
        <v>250.958414</v>
      </c>
      <c r="AQ165">
        <v>239.745349</v>
      </c>
      <c r="AR165">
        <v>330.073848</v>
      </c>
      <c r="AS165">
        <v>6.6584640000000004</v>
      </c>
      <c r="AT165">
        <v>80.895746000000003</v>
      </c>
      <c r="AU165">
        <v>85.499570000000006</v>
      </c>
      <c r="AV165">
        <v>84.982923</v>
      </c>
      <c r="AW165">
        <v>85.042332999999999</v>
      </c>
      <c r="AX165">
        <v>136.853432</v>
      </c>
      <c r="AY165">
        <v>109.589765</v>
      </c>
      <c r="AZ165">
        <v>78.300809000000001</v>
      </c>
    </row>
    <row r="166" spans="1:52" ht="15.75" x14ac:dyDescent="0.3">
      <c r="A166" s="12" t="s">
        <v>54</v>
      </c>
      <c r="B166">
        <v>13814.290057</v>
      </c>
      <c r="C166">
        <v>16535.911607999999</v>
      </c>
      <c r="D166">
        <v>19139.640613</v>
      </c>
      <c r="E166">
        <v>21525.965826</v>
      </c>
      <c r="F166">
        <v>24081.208387999999</v>
      </c>
      <c r="G166">
        <v>26454.73459</v>
      </c>
      <c r="H166">
        <v>28445.16345</v>
      </c>
      <c r="I166">
        <v>1988.0222759999999</v>
      </c>
      <c r="J166">
        <v>4173.452507</v>
      </c>
      <c r="K166">
        <v>6260.7769740000003</v>
      </c>
      <c r="L166">
        <v>8636.2549180000005</v>
      </c>
      <c r="M166">
        <v>10611.667289999999</v>
      </c>
      <c r="N166">
        <v>12523.437905000001</v>
      </c>
      <c r="O166">
        <v>14471.463967</v>
      </c>
      <c r="P166">
        <v>16371.448886</v>
      </c>
      <c r="Q166">
        <v>18475.303180999999</v>
      </c>
      <c r="R166">
        <v>20596.214993000001</v>
      </c>
      <c r="S166">
        <v>22767.592854999999</v>
      </c>
      <c r="T166">
        <v>24692.344313000001</v>
      </c>
      <c r="U166">
        <v>1904.9417149999999</v>
      </c>
      <c r="V166">
        <v>3831.2476529999999</v>
      </c>
      <c r="W166">
        <v>6263.9344499999997</v>
      </c>
      <c r="X166">
        <v>8582.5346389999995</v>
      </c>
      <c r="Y166">
        <v>10769.121631</v>
      </c>
      <c r="Z166">
        <v>13232.502114000001</v>
      </c>
      <c r="AA166">
        <v>15225.793668</v>
      </c>
      <c r="AB166">
        <v>17689.021530000002</v>
      </c>
      <c r="AC166">
        <v>20388.033997999999</v>
      </c>
      <c r="AD166">
        <v>22974.811375000001</v>
      </c>
      <c r="AE166">
        <v>25671.769801999999</v>
      </c>
      <c r="AF166">
        <v>27925.164473000001</v>
      </c>
      <c r="AG166">
        <v>2218.4566420000001</v>
      </c>
      <c r="AH166">
        <v>4647.1165060000003</v>
      </c>
      <c r="AI166">
        <v>7272.3749330000001</v>
      </c>
      <c r="AJ166">
        <v>9314.2395500000002</v>
      </c>
      <c r="AK166">
        <v>10749.818213</v>
      </c>
      <c r="AL166">
        <v>12042.881958</v>
      </c>
      <c r="AM166">
        <v>13105.30351</v>
      </c>
      <c r="AN166">
        <v>15023.280935999999</v>
      </c>
      <c r="AO166">
        <v>17585.039615999998</v>
      </c>
      <c r="AP166">
        <v>21768.376853999998</v>
      </c>
      <c r="AQ166">
        <v>26498.975976000002</v>
      </c>
      <c r="AR166">
        <v>29468.628008</v>
      </c>
      <c r="AS166">
        <v>2786.4199199999998</v>
      </c>
      <c r="AT166">
        <v>5374.8303560000004</v>
      </c>
      <c r="AU166">
        <v>7509.9520830000001</v>
      </c>
      <c r="AV166">
        <v>9711.696602</v>
      </c>
      <c r="AW166">
        <v>11575.145661</v>
      </c>
      <c r="AX166">
        <v>13305.309239</v>
      </c>
      <c r="AY166">
        <v>15043.156491</v>
      </c>
      <c r="AZ166">
        <v>16746.003213</v>
      </c>
    </row>
    <row r="167" spans="1:52" ht="15.75" x14ac:dyDescent="0.3">
      <c r="A167" s="12" t="s">
        <v>92</v>
      </c>
      <c r="B167">
        <v>580.08963300000005</v>
      </c>
      <c r="C167">
        <v>761.00406099999998</v>
      </c>
      <c r="D167">
        <v>869.67024400000003</v>
      </c>
      <c r="E167">
        <v>1031.810577</v>
      </c>
      <c r="F167">
        <v>1394.575335</v>
      </c>
      <c r="G167">
        <v>1640.4220909999999</v>
      </c>
      <c r="H167">
        <v>1686.4957919999999</v>
      </c>
      <c r="I167">
        <v>85.341414</v>
      </c>
      <c r="J167">
        <v>336.66146500000002</v>
      </c>
      <c r="K167">
        <v>475.949409</v>
      </c>
      <c r="L167">
        <v>610.36184800000001</v>
      </c>
      <c r="M167">
        <v>881.27424699999995</v>
      </c>
      <c r="N167">
        <v>735.17816100000005</v>
      </c>
      <c r="O167">
        <v>1023.676013</v>
      </c>
      <c r="P167">
        <v>1232.150482</v>
      </c>
      <c r="Q167">
        <v>1226.0922949999999</v>
      </c>
      <c r="R167">
        <v>2011.211685</v>
      </c>
      <c r="S167">
        <v>2082.5341539999999</v>
      </c>
      <c r="T167">
        <v>3102.392918</v>
      </c>
      <c r="U167">
        <v>164.801513</v>
      </c>
      <c r="V167">
        <v>339.89104500000002</v>
      </c>
      <c r="W167">
        <v>479.531904</v>
      </c>
      <c r="X167">
        <v>664.10965799999997</v>
      </c>
      <c r="Y167">
        <v>826.57971899999995</v>
      </c>
      <c r="Z167">
        <v>983.71953199999996</v>
      </c>
      <c r="AA167">
        <v>1164.2378679999999</v>
      </c>
      <c r="AB167">
        <v>1321.715052</v>
      </c>
      <c r="AC167">
        <v>1613.908338</v>
      </c>
      <c r="AD167">
        <v>1828.5059639999999</v>
      </c>
      <c r="AE167">
        <v>1997.2460579999999</v>
      </c>
      <c r="AF167">
        <v>2139.2904349999999</v>
      </c>
      <c r="AG167">
        <v>215.08506600000001</v>
      </c>
      <c r="AH167">
        <v>326.50966499999998</v>
      </c>
      <c r="AI167">
        <v>735.64663700000006</v>
      </c>
      <c r="AJ167">
        <v>309.57714600000003</v>
      </c>
      <c r="AK167">
        <v>306.010291</v>
      </c>
      <c r="AL167">
        <v>471.55615599999999</v>
      </c>
      <c r="AM167">
        <v>686.97255600000005</v>
      </c>
      <c r="AN167">
        <v>1198.1920700000001</v>
      </c>
      <c r="AO167">
        <v>1594.877878</v>
      </c>
      <c r="AP167">
        <v>1866.6967440000001</v>
      </c>
      <c r="AQ167">
        <v>2162.8571870000001</v>
      </c>
      <c r="AR167">
        <v>2399.0452620000001</v>
      </c>
      <c r="AS167">
        <v>276.159021</v>
      </c>
      <c r="AT167">
        <v>436.23371800000001</v>
      </c>
      <c r="AU167">
        <v>665.49216100000001</v>
      </c>
      <c r="AV167">
        <v>889.91918999999996</v>
      </c>
      <c r="AW167">
        <v>1106.089207</v>
      </c>
      <c r="AX167">
        <v>1282.257368</v>
      </c>
      <c r="AY167">
        <v>1377.4004709999999</v>
      </c>
      <c r="AZ167">
        <v>1653.888383</v>
      </c>
    </row>
    <row r="168" spans="1:52" ht="15.75" x14ac:dyDescent="0.3">
      <c r="A168" s="14" t="s">
        <v>106</v>
      </c>
      <c r="B168">
        <v>0</v>
      </c>
      <c r="C168">
        <v>52.617964000000939</v>
      </c>
      <c r="D168">
        <v>36.243962000000465</v>
      </c>
      <c r="E168">
        <v>41.09186100000079</v>
      </c>
      <c r="F168">
        <v>46.968230000002222</v>
      </c>
      <c r="G168">
        <v>38.552198000001226</v>
      </c>
      <c r="H168">
        <v>48.670425999996951</v>
      </c>
      <c r="I168">
        <v>0</v>
      </c>
      <c r="J168">
        <v>-9.0949470177292824E-13</v>
      </c>
      <c r="K168">
        <v>-9.0949470177292824E-13</v>
      </c>
      <c r="L168">
        <v>-1.8189894035458565E-12</v>
      </c>
      <c r="M168">
        <v>1.8189894035458565E-12</v>
      </c>
      <c r="N168">
        <v>-1.8189894035458565E-12</v>
      </c>
      <c r="O168">
        <v>0</v>
      </c>
      <c r="P168">
        <v>-3.637978807091713E-12</v>
      </c>
      <c r="Q168">
        <v>3.637978807091713E-12</v>
      </c>
      <c r="R168">
        <v>0</v>
      </c>
      <c r="S168">
        <v>3.637978807091713E-12</v>
      </c>
      <c r="T168">
        <v>0</v>
      </c>
      <c r="U168">
        <v>4.5474735088646412E-13</v>
      </c>
      <c r="V168">
        <v>0</v>
      </c>
      <c r="W168">
        <v>0</v>
      </c>
      <c r="X168">
        <v>1.8189894035458565E-12</v>
      </c>
      <c r="Y168">
        <v>0</v>
      </c>
      <c r="Z168">
        <v>0</v>
      </c>
      <c r="AA168">
        <v>0</v>
      </c>
      <c r="AB168">
        <v>-3.637978807091713E-12</v>
      </c>
      <c r="AC168">
        <v>0</v>
      </c>
      <c r="AD168">
        <v>0</v>
      </c>
      <c r="AE168">
        <v>3.637978807091713E-12</v>
      </c>
      <c r="AF168">
        <v>0</v>
      </c>
      <c r="AG168">
        <v>0</v>
      </c>
      <c r="AH168">
        <v>0</v>
      </c>
      <c r="AI168">
        <v>6544.3000000000011</v>
      </c>
      <c r="AJ168">
        <v>7610.3000000000011</v>
      </c>
      <c r="AK168">
        <v>7610.2999999999993</v>
      </c>
      <c r="AL168">
        <v>7610.2999999999993</v>
      </c>
      <c r="AM168">
        <v>7610.2999999999993</v>
      </c>
      <c r="AN168">
        <v>7610.2999999999993</v>
      </c>
      <c r="AO168">
        <v>6544.3000000000029</v>
      </c>
      <c r="AP168">
        <v>6544.2999999999993</v>
      </c>
      <c r="AQ168">
        <v>6544.2999999999956</v>
      </c>
      <c r="AR168">
        <v>6544.3000000000029</v>
      </c>
      <c r="AS168">
        <v>0</v>
      </c>
      <c r="AT168">
        <v>-9.0949470177292824E-13</v>
      </c>
      <c r="AU168">
        <v>0</v>
      </c>
      <c r="AV168">
        <v>-1.8189894035458565E-12</v>
      </c>
      <c r="AW168">
        <v>-1548.1212820000001</v>
      </c>
      <c r="AX168">
        <v>-1062.1212820000001</v>
      </c>
      <c r="AY168">
        <v>-1062.1212820000037</v>
      </c>
      <c r="AZ168">
        <v>-1062.1212820000037</v>
      </c>
    </row>
    <row r="169" spans="1:52" ht="15.75" x14ac:dyDescent="0.3">
      <c r="A169" s="1" t="s">
        <v>107</v>
      </c>
      <c r="B169">
        <v>37994.178732</v>
      </c>
      <c r="C169">
        <v>43985.191078999997</v>
      </c>
      <c r="D169">
        <v>50677.373567000002</v>
      </c>
      <c r="E169">
        <v>57297.893222999999</v>
      </c>
      <c r="F169">
        <v>63465.301486999997</v>
      </c>
      <c r="G169">
        <v>70445.031268000006</v>
      </c>
      <c r="H169">
        <v>78256.066640000005</v>
      </c>
      <c r="I169">
        <v>7072.0690770000001</v>
      </c>
      <c r="J169">
        <v>13538.676857</v>
      </c>
      <c r="K169">
        <v>21224.752797000001</v>
      </c>
      <c r="L169">
        <v>28249.709510000001</v>
      </c>
      <c r="M169">
        <v>35282.635042000002</v>
      </c>
      <c r="N169">
        <v>42943.060271000002</v>
      </c>
      <c r="O169">
        <v>50959.873520000001</v>
      </c>
      <c r="P169">
        <v>59351.258326000003</v>
      </c>
      <c r="Q169">
        <v>66976.145535999996</v>
      </c>
      <c r="R169">
        <v>74294.820080999998</v>
      </c>
      <c r="S169">
        <v>81919.158932999999</v>
      </c>
      <c r="T169">
        <v>90229.858106999993</v>
      </c>
      <c r="U169">
        <v>8360.1869810000007</v>
      </c>
      <c r="V169">
        <v>16242.695624</v>
      </c>
      <c r="W169">
        <v>24129.849458000001</v>
      </c>
      <c r="X169">
        <v>31532.957132</v>
      </c>
      <c r="Y169">
        <v>39435.787578000003</v>
      </c>
      <c r="Z169">
        <v>46990.896551999998</v>
      </c>
      <c r="AA169">
        <v>55202.624817000004</v>
      </c>
      <c r="AB169">
        <v>63026.346730999998</v>
      </c>
      <c r="AC169">
        <v>69865.285174999997</v>
      </c>
      <c r="AD169">
        <v>77677.861401000002</v>
      </c>
      <c r="AE169">
        <v>85210.952533000003</v>
      </c>
      <c r="AF169">
        <v>93598.501791999995</v>
      </c>
      <c r="AG169">
        <v>8220.6590759999999</v>
      </c>
      <c r="AH169">
        <v>15958.669078000001</v>
      </c>
      <c r="AI169">
        <v>16763.793996</v>
      </c>
      <c r="AJ169">
        <v>22367.086902999999</v>
      </c>
      <c r="AK169">
        <v>30004.848859999998</v>
      </c>
      <c r="AL169">
        <v>36786.443020999999</v>
      </c>
      <c r="AM169">
        <v>44776.336757999998</v>
      </c>
      <c r="AN169">
        <v>53422.492107999999</v>
      </c>
      <c r="AO169">
        <v>61761.938423</v>
      </c>
      <c r="AP169">
        <v>67883.318163000004</v>
      </c>
      <c r="AQ169">
        <v>72412.516082000002</v>
      </c>
      <c r="AR169">
        <v>78324.308115000007</v>
      </c>
      <c r="AS169">
        <v>7233.4365889999999</v>
      </c>
      <c r="AT169">
        <v>13486.003481</v>
      </c>
      <c r="AU169">
        <v>22035.733416999999</v>
      </c>
      <c r="AV169">
        <v>29752.983907999998</v>
      </c>
      <c r="AW169">
        <v>40475.727591000003</v>
      </c>
      <c r="AX169">
        <v>48134.500894999997</v>
      </c>
      <c r="AY169">
        <v>56969.463000000003</v>
      </c>
      <c r="AZ169">
        <v>66623.960309999995</v>
      </c>
    </row>
    <row r="170" spans="1:52" ht="15.75" x14ac:dyDescent="0.3">
      <c r="A170" s="1"/>
    </row>
    <row r="171" spans="1:52" ht="15.75" x14ac:dyDescent="0.3">
      <c r="A171" s="10" t="s">
        <v>108</v>
      </c>
      <c r="B171">
        <v>19233.303702000001</v>
      </c>
      <c r="C171">
        <v>22475.601415000001</v>
      </c>
      <c r="D171">
        <v>25856.557027999999</v>
      </c>
      <c r="E171">
        <v>28897.960212999998</v>
      </c>
      <c r="F171">
        <v>32286.278971</v>
      </c>
      <c r="G171">
        <v>35741.410849</v>
      </c>
      <c r="H171">
        <v>39289.486893000001</v>
      </c>
      <c r="I171">
        <v>3594.4208309999999</v>
      </c>
      <c r="J171">
        <v>6824.5919800000001</v>
      </c>
      <c r="K171">
        <v>10201.916669</v>
      </c>
      <c r="L171">
        <v>13892.221278000001</v>
      </c>
      <c r="M171">
        <v>17602.460361000001</v>
      </c>
      <c r="N171">
        <v>21190.645309</v>
      </c>
      <c r="O171">
        <v>24858.837513999999</v>
      </c>
      <c r="P171">
        <v>28551.943984000001</v>
      </c>
      <c r="Q171">
        <v>31965.733882</v>
      </c>
      <c r="R171">
        <v>35787.094788000002</v>
      </c>
      <c r="S171">
        <v>39697.656928999997</v>
      </c>
      <c r="T171">
        <v>43473.772232000003</v>
      </c>
      <c r="U171">
        <v>3768.2308800000001</v>
      </c>
      <c r="V171">
        <v>7258.7677739999999</v>
      </c>
      <c r="W171">
        <v>10875.028442000001</v>
      </c>
      <c r="X171">
        <v>14727.653447999999</v>
      </c>
      <c r="Y171">
        <v>18520.290014999999</v>
      </c>
      <c r="Z171">
        <v>22316.133401999999</v>
      </c>
      <c r="AA171">
        <v>26375.495907</v>
      </c>
      <c r="AB171">
        <v>30175.310622000001</v>
      </c>
      <c r="AC171">
        <v>34112.172727999998</v>
      </c>
      <c r="AD171">
        <v>38111.936331999997</v>
      </c>
      <c r="AE171">
        <v>42210.447938999998</v>
      </c>
      <c r="AF171">
        <v>46667.029129000002</v>
      </c>
      <c r="AG171">
        <v>3857.9185320000001</v>
      </c>
      <c r="AH171">
        <v>7443.9560959999999</v>
      </c>
      <c r="AI171">
        <v>11458.263099</v>
      </c>
      <c r="AJ171">
        <v>14509.18174</v>
      </c>
      <c r="AK171">
        <v>17414.331675000001</v>
      </c>
      <c r="AL171">
        <v>20762.156762999999</v>
      </c>
      <c r="AM171">
        <v>24270.970789999999</v>
      </c>
      <c r="AN171">
        <v>27861.035583000001</v>
      </c>
      <c r="AO171">
        <v>31590.062769</v>
      </c>
      <c r="AP171">
        <v>35375.821892</v>
      </c>
      <c r="AQ171">
        <v>39581.161456000002</v>
      </c>
      <c r="AR171">
        <v>44004.933380000002</v>
      </c>
      <c r="AS171">
        <v>3670.6959649999999</v>
      </c>
      <c r="AT171">
        <v>7231.7710429999997</v>
      </c>
      <c r="AU171">
        <v>11553.354657</v>
      </c>
      <c r="AV171">
        <v>15513.15854</v>
      </c>
      <c r="AW171">
        <v>19737.187519999999</v>
      </c>
      <c r="AX171">
        <v>23968.630743000002</v>
      </c>
      <c r="AY171">
        <v>28167.577331</v>
      </c>
      <c r="AZ171">
        <v>32400.574462</v>
      </c>
    </row>
    <row r="172" spans="1:52" ht="15.75" x14ac:dyDescent="0.3">
      <c r="A172" s="11" t="s">
        <v>109</v>
      </c>
      <c r="B172">
        <v>11757.219138</v>
      </c>
      <c r="C172">
        <v>13761.367665000002</v>
      </c>
      <c r="D172">
        <v>15850.682364</v>
      </c>
      <c r="E172">
        <v>17737.964724000001</v>
      </c>
      <c r="F172">
        <v>19734.766468999998</v>
      </c>
      <c r="G172">
        <v>22015.880084</v>
      </c>
      <c r="H172">
        <v>24186.375653000003</v>
      </c>
      <c r="I172">
        <v>2220.6485239999997</v>
      </c>
      <c r="J172">
        <v>4213.7613169999995</v>
      </c>
      <c r="K172">
        <v>6198.8911329999992</v>
      </c>
      <c r="L172">
        <v>8464.2699080000002</v>
      </c>
      <c r="M172">
        <v>10783.578234999999</v>
      </c>
      <c r="N172">
        <v>12960.824467</v>
      </c>
      <c r="O172">
        <v>15212.004169000002</v>
      </c>
      <c r="P172">
        <v>17499.071627999998</v>
      </c>
      <c r="Q172">
        <v>19546.473575</v>
      </c>
      <c r="R172">
        <v>21867.783328999998</v>
      </c>
      <c r="S172">
        <v>24344.377843000002</v>
      </c>
      <c r="T172">
        <v>26740.009479999997</v>
      </c>
      <c r="U172">
        <v>2324.0215900000003</v>
      </c>
      <c r="V172">
        <v>4479.7026890000006</v>
      </c>
      <c r="W172">
        <v>6689.9701519999999</v>
      </c>
      <c r="X172">
        <v>9090.1940639999993</v>
      </c>
      <c r="Y172">
        <v>11476.790327999999</v>
      </c>
      <c r="Z172">
        <v>13738.772145000001</v>
      </c>
      <c r="AA172">
        <v>16355.786485000001</v>
      </c>
      <c r="AB172">
        <v>18679.287076000001</v>
      </c>
      <c r="AC172">
        <v>20998.848538000002</v>
      </c>
      <c r="AD172">
        <v>23391.207613999999</v>
      </c>
      <c r="AE172">
        <v>25967.078507000002</v>
      </c>
      <c r="AF172">
        <v>28867.863229999999</v>
      </c>
      <c r="AG172">
        <v>2354.7075690000001</v>
      </c>
      <c r="AH172">
        <v>4468.4636820000005</v>
      </c>
      <c r="AI172">
        <v>6925.7118620000001</v>
      </c>
      <c r="AJ172">
        <v>8611.6859820000009</v>
      </c>
      <c r="AK172">
        <v>10182.751564999999</v>
      </c>
      <c r="AL172">
        <v>12153.052668999999</v>
      </c>
      <c r="AM172">
        <v>14206.63279</v>
      </c>
      <c r="AN172">
        <v>16345.998519000001</v>
      </c>
      <c r="AO172">
        <v>18555.205763000002</v>
      </c>
      <c r="AP172">
        <v>20767.133578999998</v>
      </c>
      <c r="AQ172">
        <v>23442.954039</v>
      </c>
      <c r="AR172">
        <v>26297.397993000002</v>
      </c>
      <c r="AS172">
        <v>2141.6059109999997</v>
      </c>
      <c r="AT172">
        <v>4200.7133640000002</v>
      </c>
      <c r="AU172">
        <v>6911.2614899999999</v>
      </c>
      <c r="AV172">
        <v>9324.4060969999991</v>
      </c>
      <c r="AW172">
        <v>11982.428027999998</v>
      </c>
      <c r="AX172">
        <v>14594.171822999999</v>
      </c>
      <c r="AY172">
        <v>17281.566995999998</v>
      </c>
      <c r="AZ172">
        <v>19946.251390999998</v>
      </c>
    </row>
    <row r="173" spans="1:52" ht="15.75" x14ac:dyDescent="0.3">
      <c r="A173" s="12" t="s">
        <v>13</v>
      </c>
      <c r="B173">
        <v>763.14115100000004</v>
      </c>
      <c r="C173">
        <v>865.10587299999997</v>
      </c>
      <c r="D173">
        <v>1041.310101</v>
      </c>
      <c r="E173">
        <v>1109.7225470000001</v>
      </c>
      <c r="F173">
        <v>1130.2805080000001</v>
      </c>
      <c r="G173">
        <v>1307.3299420000001</v>
      </c>
      <c r="H173">
        <v>1380.3503410000001</v>
      </c>
      <c r="I173">
        <v>116.472167</v>
      </c>
      <c r="J173">
        <v>216.36513500000001</v>
      </c>
      <c r="K173">
        <v>333.950019</v>
      </c>
      <c r="L173">
        <v>486.31772899999999</v>
      </c>
      <c r="M173">
        <v>762.348073</v>
      </c>
      <c r="N173">
        <v>1000.814877</v>
      </c>
      <c r="O173">
        <v>1116.942595</v>
      </c>
      <c r="P173">
        <v>1286.108524</v>
      </c>
      <c r="Q173">
        <v>1397.427729</v>
      </c>
      <c r="R173">
        <v>1487.7903080000001</v>
      </c>
      <c r="S173">
        <v>1652.433763</v>
      </c>
      <c r="T173">
        <v>1743.8386840000001</v>
      </c>
      <c r="U173">
        <v>166.81616199999999</v>
      </c>
      <c r="V173">
        <v>252.49682000000001</v>
      </c>
      <c r="W173">
        <v>337.35355800000002</v>
      </c>
      <c r="X173">
        <v>419.25775499999997</v>
      </c>
      <c r="Y173">
        <v>510.76488000000001</v>
      </c>
      <c r="Z173">
        <v>686.87169600000004</v>
      </c>
      <c r="AA173">
        <v>923.04624899999999</v>
      </c>
      <c r="AB173">
        <v>1036.301291</v>
      </c>
      <c r="AC173">
        <v>1168.9601070000001</v>
      </c>
      <c r="AD173">
        <v>1310.7152120000001</v>
      </c>
      <c r="AE173">
        <v>1459.7303360000001</v>
      </c>
      <c r="AF173">
        <v>1685.8508220000001</v>
      </c>
      <c r="AG173">
        <v>87.789805000000001</v>
      </c>
      <c r="AH173">
        <v>147.243854</v>
      </c>
      <c r="AI173">
        <v>378.34032000000002</v>
      </c>
      <c r="AJ173">
        <v>482.15392300000002</v>
      </c>
      <c r="AK173">
        <v>530.45427500000005</v>
      </c>
      <c r="AL173">
        <v>632.48278500000004</v>
      </c>
      <c r="AM173">
        <v>775.67652899999996</v>
      </c>
      <c r="AN173">
        <v>827.83273499999996</v>
      </c>
      <c r="AO173">
        <v>975.17227700000001</v>
      </c>
      <c r="AP173">
        <v>1064.5232820000001</v>
      </c>
      <c r="AQ173">
        <v>1265.5897689999999</v>
      </c>
      <c r="AR173">
        <v>1678.6608430000001</v>
      </c>
      <c r="AS173">
        <v>102.501259</v>
      </c>
      <c r="AT173">
        <v>172.508555</v>
      </c>
      <c r="AU173">
        <v>366.30285600000002</v>
      </c>
      <c r="AV173">
        <v>496.74275299999999</v>
      </c>
      <c r="AW173">
        <v>664.30480399999999</v>
      </c>
      <c r="AX173">
        <v>845.69658200000003</v>
      </c>
      <c r="AY173">
        <v>1055.9168930000001</v>
      </c>
      <c r="AZ173">
        <v>1154.678406</v>
      </c>
    </row>
    <row r="174" spans="1:52" ht="15.75" x14ac:dyDescent="0.3">
      <c r="A174" s="13" t="s">
        <v>105</v>
      </c>
      <c r="B174">
        <v>757.66356800000005</v>
      </c>
      <c r="C174">
        <v>859.16891099999998</v>
      </c>
      <c r="D174">
        <v>1034.4187730000001</v>
      </c>
      <c r="E174">
        <v>1101.9945789999999</v>
      </c>
      <c r="F174">
        <v>1122.0844870000001</v>
      </c>
      <c r="G174">
        <v>1298.63878</v>
      </c>
      <c r="H174">
        <v>1370.858174</v>
      </c>
      <c r="I174">
        <v>115.792162</v>
      </c>
      <c r="J174">
        <v>214.73516599999999</v>
      </c>
      <c r="K174">
        <v>331.25592599999999</v>
      </c>
      <c r="L174">
        <v>483.52911899999998</v>
      </c>
      <c r="M174">
        <v>758.01597000000004</v>
      </c>
      <c r="N174">
        <v>989.35979799999996</v>
      </c>
      <c r="O174">
        <v>1101.948351</v>
      </c>
      <c r="P174">
        <v>1256.8651600000001</v>
      </c>
      <c r="Q174">
        <v>1340.106663</v>
      </c>
      <c r="R174">
        <v>1428.697044</v>
      </c>
      <c r="S174">
        <v>1518.4955910000001</v>
      </c>
      <c r="T174">
        <v>1606.9366190000001</v>
      </c>
      <c r="U174">
        <v>166.04946899999999</v>
      </c>
      <c r="V174">
        <v>251.41742099999999</v>
      </c>
      <c r="W174">
        <v>335.40055100000001</v>
      </c>
      <c r="X174">
        <v>417.12141500000001</v>
      </c>
      <c r="Y174">
        <v>506.17255499999999</v>
      </c>
      <c r="Z174">
        <v>676.84229500000004</v>
      </c>
      <c r="AA174">
        <v>912.86233800000002</v>
      </c>
      <c r="AB174">
        <v>1023.764717</v>
      </c>
      <c r="AC174">
        <v>1154.414796</v>
      </c>
      <c r="AD174">
        <v>1293.6623629999999</v>
      </c>
      <c r="AE174">
        <v>1410.6819049999999</v>
      </c>
      <c r="AF174">
        <v>1632.4527049999999</v>
      </c>
      <c r="AG174">
        <v>82.489681000000004</v>
      </c>
      <c r="AH174">
        <v>137.14805799999999</v>
      </c>
      <c r="AI174">
        <v>363.78706499999998</v>
      </c>
      <c r="AJ174">
        <v>460.96218599999997</v>
      </c>
      <c r="AK174">
        <v>502.99051700000001</v>
      </c>
      <c r="AL174">
        <v>598.77567999999997</v>
      </c>
      <c r="AM174">
        <v>735.93259999999998</v>
      </c>
      <c r="AN174">
        <v>785.27259400000003</v>
      </c>
      <c r="AO174">
        <v>929.60339799999997</v>
      </c>
      <c r="AP174">
        <v>1018.954403</v>
      </c>
      <c r="AQ174">
        <v>1215.821361</v>
      </c>
      <c r="AR174">
        <v>1626.477157</v>
      </c>
      <c r="AS174">
        <v>100.911687</v>
      </c>
      <c r="AT174">
        <v>170.696833</v>
      </c>
      <c r="AU174">
        <v>362.06078600000001</v>
      </c>
      <c r="AV174">
        <v>485.425884</v>
      </c>
      <c r="AW174">
        <v>652.548179</v>
      </c>
      <c r="AX174">
        <v>826.67375300000003</v>
      </c>
      <c r="AY174">
        <v>1034.761806</v>
      </c>
      <c r="AZ174">
        <v>1132.951785</v>
      </c>
    </row>
    <row r="175" spans="1:52" ht="15.75" x14ac:dyDescent="0.3">
      <c r="A175" s="13" t="s">
        <v>23</v>
      </c>
      <c r="B175">
        <v>0.190966</v>
      </c>
      <c r="C175">
        <v>0.190966</v>
      </c>
      <c r="D175">
        <v>0.222329</v>
      </c>
      <c r="E175">
        <v>0.27232899999999999</v>
      </c>
      <c r="F175">
        <v>0.27232899999999999</v>
      </c>
      <c r="G175">
        <v>0.27232899999999999</v>
      </c>
      <c r="H175">
        <v>0.32819100000000001</v>
      </c>
      <c r="I175">
        <v>0</v>
      </c>
      <c r="J175">
        <v>0.15657199999999999</v>
      </c>
      <c r="K175">
        <v>0.70657199999999998</v>
      </c>
      <c r="L175">
        <v>0.71810300000000005</v>
      </c>
      <c r="M175">
        <v>1.8763240000000001</v>
      </c>
      <c r="N175">
        <v>7.9174449999999998</v>
      </c>
      <c r="O175">
        <v>8.3013750000000002</v>
      </c>
      <c r="P175">
        <v>8.4876860000000001</v>
      </c>
      <c r="Q175">
        <v>8.5434760000000001</v>
      </c>
      <c r="R175">
        <v>8.6715260000000001</v>
      </c>
      <c r="S175">
        <v>9.1210869999999993</v>
      </c>
      <c r="T175">
        <v>10.387554</v>
      </c>
      <c r="U175">
        <v>3.4110000000000001E-2</v>
      </c>
      <c r="V175">
        <v>3.4110000000000001E-2</v>
      </c>
      <c r="W175">
        <v>0.76987499999999998</v>
      </c>
      <c r="X175">
        <v>0.86987499999999995</v>
      </c>
      <c r="Y175">
        <v>3.2307959999999998</v>
      </c>
      <c r="Z175">
        <v>8.5845380000000002</v>
      </c>
      <c r="AA175">
        <v>8.6557150000000007</v>
      </c>
      <c r="AB175">
        <v>8.7057149999999996</v>
      </c>
      <c r="AC175">
        <v>9.4137269999999997</v>
      </c>
      <c r="AD175">
        <v>9.7549489999999999</v>
      </c>
      <c r="AE175">
        <v>9.8298989999999993</v>
      </c>
      <c r="AF175">
        <v>9.9129889999999996</v>
      </c>
      <c r="AG175">
        <v>0.625</v>
      </c>
      <c r="AH175">
        <v>0.49290600000000001</v>
      </c>
      <c r="AI175">
        <v>0.49290600000000001</v>
      </c>
      <c r="AJ175">
        <v>1.053156</v>
      </c>
      <c r="AK175">
        <v>1.373156</v>
      </c>
      <c r="AL175">
        <v>1.8093049999999999</v>
      </c>
      <c r="AM175">
        <v>2.5507409999999999</v>
      </c>
      <c r="AN175">
        <v>2.8612730000000002</v>
      </c>
      <c r="AO175">
        <v>3.6372010000000001</v>
      </c>
      <c r="AP175">
        <v>3.6372010000000001</v>
      </c>
      <c r="AQ175">
        <v>3.7048030000000001</v>
      </c>
      <c r="AR175">
        <v>4.9119789999999997</v>
      </c>
      <c r="AS175">
        <v>0.105</v>
      </c>
      <c r="AT175">
        <v>0.25589200000000001</v>
      </c>
      <c r="AU175">
        <v>2.6002800000000001</v>
      </c>
      <c r="AV175">
        <v>2.6036440000000001</v>
      </c>
      <c r="AW175">
        <v>3.0105940000000002</v>
      </c>
      <c r="AX175">
        <v>10.164821</v>
      </c>
      <c r="AY175">
        <v>11.768331999999999</v>
      </c>
      <c r="AZ175">
        <v>12.339866000000001</v>
      </c>
    </row>
    <row r="176" spans="1:52" ht="15.75" x14ac:dyDescent="0.3">
      <c r="A176" s="13" t="s">
        <v>27</v>
      </c>
      <c r="B176">
        <v>5.2866169999999997</v>
      </c>
      <c r="C176">
        <v>5.7459959999999999</v>
      </c>
      <c r="D176">
        <v>6.6689990000000003</v>
      </c>
      <c r="E176">
        <v>7.4556389999999997</v>
      </c>
      <c r="F176">
        <v>7.923692</v>
      </c>
      <c r="G176">
        <v>8.4188329999999993</v>
      </c>
      <c r="H176">
        <v>9.1639759999999999</v>
      </c>
      <c r="I176">
        <v>0.68000499999999997</v>
      </c>
      <c r="J176">
        <v>1.4733970000000001</v>
      </c>
      <c r="K176">
        <v>1.9875210000000001</v>
      </c>
      <c r="L176">
        <v>2.0705070000000001</v>
      </c>
      <c r="M176">
        <v>2.4557790000000002</v>
      </c>
      <c r="N176">
        <v>3.5376340000000002</v>
      </c>
      <c r="O176">
        <v>6.692869</v>
      </c>
      <c r="P176">
        <v>20.755678</v>
      </c>
      <c r="Q176">
        <v>48.777589999999996</v>
      </c>
      <c r="R176">
        <v>50.421737999999998</v>
      </c>
      <c r="S176">
        <v>124.81708500000001</v>
      </c>
      <c r="T176">
        <v>126.514511</v>
      </c>
      <c r="U176">
        <v>0.73258299999999998</v>
      </c>
      <c r="V176">
        <v>1.0452889999999999</v>
      </c>
      <c r="W176">
        <v>1.1831320000000001</v>
      </c>
      <c r="X176">
        <v>1.266465</v>
      </c>
      <c r="Y176">
        <v>1.361529</v>
      </c>
      <c r="Z176">
        <v>1.444863</v>
      </c>
      <c r="AA176">
        <v>1.5281960000000001</v>
      </c>
      <c r="AB176">
        <v>3.8308589999999998</v>
      </c>
      <c r="AC176">
        <v>5.1315840000000001</v>
      </c>
      <c r="AD176">
        <v>7.2979000000000003</v>
      </c>
      <c r="AE176">
        <v>39.218532000000003</v>
      </c>
      <c r="AF176">
        <v>43.485128000000003</v>
      </c>
      <c r="AG176">
        <v>4.6751240000000003</v>
      </c>
      <c r="AH176">
        <v>9.6028900000000004</v>
      </c>
      <c r="AI176">
        <v>14.060349</v>
      </c>
      <c r="AJ176">
        <v>20.138580999999999</v>
      </c>
      <c r="AK176">
        <v>26.090602000000001</v>
      </c>
      <c r="AL176">
        <v>31.8978</v>
      </c>
      <c r="AM176">
        <v>37.193187999999999</v>
      </c>
      <c r="AN176">
        <v>39.698867999999997</v>
      </c>
      <c r="AO176">
        <v>41.931677999999998</v>
      </c>
      <c r="AP176">
        <v>41.931677999999998</v>
      </c>
      <c r="AQ176">
        <v>46.063605000000003</v>
      </c>
      <c r="AR176">
        <v>47.271706999999999</v>
      </c>
      <c r="AS176">
        <v>1.484572</v>
      </c>
      <c r="AT176">
        <v>1.55583</v>
      </c>
      <c r="AU176">
        <v>1.6417900000000001</v>
      </c>
      <c r="AV176">
        <v>8.7132249999999996</v>
      </c>
      <c r="AW176">
        <v>8.7460310000000003</v>
      </c>
      <c r="AX176">
        <v>8.8580079999999999</v>
      </c>
      <c r="AY176">
        <v>9.3867550000000008</v>
      </c>
      <c r="AZ176">
        <v>9.3867550000000008</v>
      </c>
    </row>
    <row r="177" spans="1:52" ht="15.75" x14ac:dyDescent="0.3">
      <c r="A177" s="12" t="s">
        <v>54</v>
      </c>
      <c r="B177">
        <v>10694.920184000001</v>
      </c>
      <c r="C177">
        <v>12548.292626</v>
      </c>
      <c r="D177">
        <v>14412.752885</v>
      </c>
      <c r="E177">
        <v>16185.12312</v>
      </c>
      <c r="F177">
        <v>18111.749033</v>
      </c>
      <c r="G177">
        <v>20167.532727999998</v>
      </c>
      <c r="H177">
        <v>22214.749714000001</v>
      </c>
      <c r="I177">
        <v>2056.6036199999999</v>
      </c>
      <c r="J177">
        <v>3904.26989</v>
      </c>
      <c r="K177">
        <v>5725.5352999999996</v>
      </c>
      <c r="L177">
        <v>7789.7030930000001</v>
      </c>
      <c r="M177">
        <v>9784.3346590000001</v>
      </c>
      <c r="N177">
        <v>11676.956434</v>
      </c>
      <c r="O177">
        <v>13763.886640000001</v>
      </c>
      <c r="P177">
        <v>15834.877268</v>
      </c>
      <c r="Q177">
        <v>17724.024471000001</v>
      </c>
      <c r="R177">
        <v>19905.253251999999</v>
      </c>
      <c r="S177">
        <v>22168.834735</v>
      </c>
      <c r="T177">
        <v>24423.983392999999</v>
      </c>
      <c r="U177">
        <v>2110.4711470000002</v>
      </c>
      <c r="V177">
        <v>4133.3703150000001</v>
      </c>
      <c r="W177">
        <v>6211.3569159999997</v>
      </c>
      <c r="X177">
        <v>8480.7758909999993</v>
      </c>
      <c r="Y177">
        <v>10726.280634999999</v>
      </c>
      <c r="Z177">
        <v>12764.254069000001</v>
      </c>
      <c r="AA177">
        <v>15095.668514999999</v>
      </c>
      <c r="AB177">
        <v>17257.066710999999</v>
      </c>
      <c r="AC177">
        <v>19395.047674000001</v>
      </c>
      <c r="AD177">
        <v>21594.279329000001</v>
      </c>
      <c r="AE177">
        <v>23970.18489</v>
      </c>
      <c r="AF177">
        <v>26586.629970999998</v>
      </c>
      <c r="AG177">
        <v>2215.8622690000002</v>
      </c>
      <c r="AH177">
        <v>4220.1909059999998</v>
      </c>
      <c r="AI177">
        <v>6393.6248059999998</v>
      </c>
      <c r="AJ177">
        <v>7929.9558189999998</v>
      </c>
      <c r="AK177">
        <v>9408.0787939999991</v>
      </c>
      <c r="AL177">
        <v>11197.079164999999</v>
      </c>
      <c r="AM177">
        <v>13062.409632999999</v>
      </c>
      <c r="AN177">
        <v>15099.234667000001</v>
      </c>
      <c r="AO177">
        <v>17110.545415000001</v>
      </c>
      <c r="AP177">
        <v>19181.258906999999</v>
      </c>
      <c r="AQ177">
        <v>21604.575043000001</v>
      </c>
      <c r="AR177">
        <v>23991.148567</v>
      </c>
      <c r="AS177">
        <v>1987.4084519999999</v>
      </c>
      <c r="AT177">
        <v>3923.9713000000002</v>
      </c>
      <c r="AU177">
        <v>6384.0097729999998</v>
      </c>
      <c r="AV177">
        <v>8612.1000459999996</v>
      </c>
      <c r="AW177">
        <v>11045.908353999999</v>
      </c>
      <c r="AX177">
        <v>13416.544690999999</v>
      </c>
      <c r="AY177">
        <v>15832.913291999999</v>
      </c>
      <c r="AZ177">
        <v>18338.338806</v>
      </c>
    </row>
    <row r="178" spans="1:52" ht="15.75" x14ac:dyDescent="0.3">
      <c r="A178" s="13" t="s">
        <v>33</v>
      </c>
      <c r="B178">
        <v>10652.989239</v>
      </c>
      <c r="C178">
        <v>12497.68894</v>
      </c>
      <c r="D178">
        <v>14354.533004000001</v>
      </c>
      <c r="E178">
        <v>16120.234904000001</v>
      </c>
      <c r="F178">
        <v>18036.032098</v>
      </c>
      <c r="G178">
        <v>20080.953162000002</v>
      </c>
      <c r="H178">
        <v>22116.645971999998</v>
      </c>
      <c r="I178">
        <v>2045.6576090000001</v>
      </c>
      <c r="J178">
        <v>3882.9595420000001</v>
      </c>
      <c r="K178">
        <v>5692.8979810000001</v>
      </c>
      <c r="L178">
        <v>7745.2258080000001</v>
      </c>
      <c r="M178">
        <v>9727.6100459999998</v>
      </c>
      <c r="N178">
        <v>11608.386834999999</v>
      </c>
      <c r="O178">
        <v>13682.864556</v>
      </c>
      <c r="P178">
        <v>15741.455427000001</v>
      </c>
      <c r="Q178">
        <v>17619.791401999999</v>
      </c>
      <c r="R178">
        <v>19786.966733000001</v>
      </c>
      <c r="S178">
        <v>22037.656854000001</v>
      </c>
      <c r="T178">
        <v>24280.007678999998</v>
      </c>
      <c r="U178">
        <v>2097.1029109999999</v>
      </c>
      <c r="V178">
        <v>4107.170967</v>
      </c>
      <c r="W178">
        <v>6171.0288799999998</v>
      </c>
      <c r="X178">
        <v>8426.0503310000004</v>
      </c>
      <c r="Y178">
        <v>10657.340246</v>
      </c>
      <c r="Z178">
        <v>12682.880267</v>
      </c>
      <c r="AA178">
        <v>14998.105962</v>
      </c>
      <c r="AB178">
        <v>17144.858284000002</v>
      </c>
      <c r="AC178">
        <v>19268.532278999999</v>
      </c>
      <c r="AD178">
        <v>21451.079728000001</v>
      </c>
      <c r="AE178">
        <v>23810.902354999998</v>
      </c>
      <c r="AF178">
        <v>26410.606642999999</v>
      </c>
      <c r="AG178">
        <v>2200.0976479999999</v>
      </c>
      <c r="AH178">
        <v>4190.9036379999998</v>
      </c>
      <c r="AI178">
        <v>6348.1823619999996</v>
      </c>
      <c r="AJ178">
        <v>7873.3497639999996</v>
      </c>
      <c r="AK178">
        <v>9343.4877959999994</v>
      </c>
      <c r="AL178">
        <v>11122.87097</v>
      </c>
      <c r="AM178">
        <v>12978.419089999999</v>
      </c>
      <c r="AN178">
        <v>15004.171764000001</v>
      </c>
      <c r="AO178">
        <v>16999.324758999999</v>
      </c>
      <c r="AP178">
        <v>19053.154102</v>
      </c>
      <c r="AQ178">
        <v>21461.741956999998</v>
      </c>
      <c r="AR178">
        <v>23830.102455</v>
      </c>
      <c r="AS178">
        <v>1973.1798570000001</v>
      </c>
      <c r="AT178">
        <v>3894.9901799999998</v>
      </c>
      <c r="AU178">
        <v>6338.0208060000004</v>
      </c>
      <c r="AV178">
        <v>8552.4514240000008</v>
      </c>
      <c r="AW178">
        <v>10972.469979</v>
      </c>
      <c r="AX178">
        <v>13327.934092</v>
      </c>
      <c r="AY178">
        <v>15729.736371000001</v>
      </c>
      <c r="AZ178">
        <v>18221.620803000002</v>
      </c>
    </row>
    <row r="179" spans="1:52" ht="15.75" x14ac:dyDescent="0.3">
      <c r="A179" s="15" t="s">
        <v>110</v>
      </c>
      <c r="B179">
        <v>2126.8275530000001</v>
      </c>
      <c r="C179">
        <v>2499.3298909999999</v>
      </c>
      <c r="D179">
        <v>2868.5213899999999</v>
      </c>
      <c r="E179">
        <v>3235.6133559999998</v>
      </c>
      <c r="F179">
        <v>3613.4051330000002</v>
      </c>
      <c r="G179">
        <v>3963.1100710000001</v>
      </c>
      <c r="H179">
        <v>4312.3837489999996</v>
      </c>
      <c r="I179">
        <v>377.459768</v>
      </c>
      <c r="J179">
        <v>728.08704699999998</v>
      </c>
      <c r="K179">
        <v>1068.16561</v>
      </c>
      <c r="L179">
        <v>1440.3031390000001</v>
      </c>
      <c r="M179">
        <v>1794.4833000000001</v>
      </c>
      <c r="N179">
        <v>2138.1865640000001</v>
      </c>
      <c r="O179">
        <v>2506.760002</v>
      </c>
      <c r="P179">
        <v>2862.5903640000001</v>
      </c>
      <c r="Q179">
        <v>3213.571817</v>
      </c>
      <c r="R179">
        <v>3597.904043</v>
      </c>
      <c r="S179">
        <v>3948.0001710000001</v>
      </c>
      <c r="T179">
        <v>4312.2972460000001</v>
      </c>
      <c r="U179">
        <v>388.67016999999998</v>
      </c>
      <c r="V179">
        <v>759.13778400000001</v>
      </c>
      <c r="W179">
        <v>1118.5516170000001</v>
      </c>
      <c r="X179">
        <v>1508.364151</v>
      </c>
      <c r="Y179">
        <v>1894.3827329999999</v>
      </c>
      <c r="Z179">
        <v>2245.9720739999998</v>
      </c>
      <c r="AA179">
        <v>2633.5367799999999</v>
      </c>
      <c r="AB179">
        <v>2982.4821189999998</v>
      </c>
      <c r="AC179">
        <v>3336.5436500000001</v>
      </c>
      <c r="AD179">
        <v>3701.805965</v>
      </c>
      <c r="AE179">
        <v>4041.7912219999998</v>
      </c>
      <c r="AF179">
        <v>4411.2779989999999</v>
      </c>
      <c r="AG179">
        <v>352.834204</v>
      </c>
      <c r="AH179">
        <v>672.54620399999999</v>
      </c>
      <c r="AI179">
        <v>1053.1529840000001</v>
      </c>
      <c r="AJ179">
        <v>1394.172906</v>
      </c>
      <c r="AK179">
        <v>1726.815468</v>
      </c>
      <c r="AL179">
        <v>2088.4364300000002</v>
      </c>
      <c r="AM179">
        <v>2442.6132630000002</v>
      </c>
      <c r="AN179">
        <v>2785.6756479999999</v>
      </c>
      <c r="AO179">
        <v>3118.8359869999999</v>
      </c>
      <c r="AP179">
        <v>3461.1060210000001</v>
      </c>
      <c r="AQ179">
        <v>3806.1443250000002</v>
      </c>
      <c r="AR179">
        <v>4170.9028490000001</v>
      </c>
      <c r="AS179">
        <v>328.24111399999998</v>
      </c>
      <c r="AT179">
        <v>629.07968300000005</v>
      </c>
      <c r="AU179">
        <v>1015.947297</v>
      </c>
      <c r="AV179">
        <v>1355.7243109999999</v>
      </c>
      <c r="AW179">
        <v>1699.025122</v>
      </c>
      <c r="AX179">
        <v>2042.734244</v>
      </c>
      <c r="AY179">
        <v>2388.5145889999999</v>
      </c>
      <c r="AZ179">
        <v>2737.871607</v>
      </c>
    </row>
    <row r="180" spans="1:52" ht="15.75" x14ac:dyDescent="0.3">
      <c r="A180" s="15" t="s">
        <v>111</v>
      </c>
      <c r="B180">
        <v>8526.1616859999995</v>
      </c>
      <c r="C180">
        <v>9998.3590490000006</v>
      </c>
      <c r="D180">
        <v>11486.011613999999</v>
      </c>
      <c r="E180">
        <v>12884.621547999999</v>
      </c>
      <c r="F180">
        <v>14422.626964999999</v>
      </c>
      <c r="G180">
        <v>16117.843091000001</v>
      </c>
      <c r="H180">
        <v>17804.262223000002</v>
      </c>
      <c r="I180">
        <v>1668.1978409999999</v>
      </c>
      <c r="J180">
        <v>3154.8724950000001</v>
      </c>
      <c r="K180">
        <v>4624.7323710000001</v>
      </c>
      <c r="L180">
        <v>6304.9226689999996</v>
      </c>
      <c r="M180">
        <v>7933.1267459999999</v>
      </c>
      <c r="N180">
        <v>9470.2002709999997</v>
      </c>
      <c r="O180">
        <v>11176.104554</v>
      </c>
      <c r="P180">
        <v>12878.865062999999</v>
      </c>
      <c r="Q180">
        <v>14406.219585000001</v>
      </c>
      <c r="R180">
        <v>16189.062690000001</v>
      </c>
      <c r="S180">
        <v>18089.656683000001</v>
      </c>
      <c r="T180">
        <v>19967.710433</v>
      </c>
      <c r="U180">
        <v>1708.4327410000001</v>
      </c>
      <c r="V180">
        <v>3348.033183</v>
      </c>
      <c r="W180">
        <v>5052.4772629999998</v>
      </c>
      <c r="X180">
        <v>6917.6861799999997</v>
      </c>
      <c r="Y180">
        <v>8762.9575129999994</v>
      </c>
      <c r="Z180">
        <v>10436.908192999999</v>
      </c>
      <c r="AA180">
        <v>12364.569181999999</v>
      </c>
      <c r="AB180">
        <v>14162.376165</v>
      </c>
      <c r="AC180">
        <v>15931.988628999999</v>
      </c>
      <c r="AD180">
        <v>17749.273763000001</v>
      </c>
      <c r="AE180">
        <v>19769.111132999999</v>
      </c>
      <c r="AF180">
        <v>21999.328644000001</v>
      </c>
      <c r="AG180">
        <v>1847.2634439999999</v>
      </c>
      <c r="AH180">
        <v>3518.357434</v>
      </c>
      <c r="AI180">
        <v>5295.0293780000002</v>
      </c>
      <c r="AJ180">
        <v>6479.1768579999998</v>
      </c>
      <c r="AK180">
        <v>7616.6723279999997</v>
      </c>
      <c r="AL180">
        <v>9034.4345400000002</v>
      </c>
      <c r="AM180">
        <v>10535.805827</v>
      </c>
      <c r="AN180">
        <v>12218.496116</v>
      </c>
      <c r="AO180">
        <v>13880.488772000001</v>
      </c>
      <c r="AP180">
        <v>15592.048081000001</v>
      </c>
      <c r="AQ180">
        <v>17655.597632000001</v>
      </c>
      <c r="AR180">
        <v>19659.199605999998</v>
      </c>
      <c r="AS180">
        <v>1644.9387429999999</v>
      </c>
      <c r="AT180">
        <v>3265.9104969999999</v>
      </c>
      <c r="AU180">
        <v>5322.0735089999998</v>
      </c>
      <c r="AV180">
        <v>7196.7271129999999</v>
      </c>
      <c r="AW180">
        <v>9273.4448570000004</v>
      </c>
      <c r="AX180">
        <v>11285.199848</v>
      </c>
      <c r="AY180">
        <v>13341.221782000001</v>
      </c>
      <c r="AZ180">
        <v>15483.749196000001</v>
      </c>
    </row>
    <row r="181" spans="1:52" ht="15.75" x14ac:dyDescent="0.3">
      <c r="A181" s="13" t="s">
        <v>35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ht="15.75" x14ac:dyDescent="0.3">
      <c r="A182" s="5" t="s">
        <v>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5.75" x14ac:dyDescent="0.3">
      <c r="A183" s="5" t="s">
        <v>50</v>
      </c>
      <c r="B183">
        <v>41.930945000000001</v>
      </c>
      <c r="C183">
        <v>50.603686000000003</v>
      </c>
      <c r="D183">
        <v>58.219881000000001</v>
      </c>
      <c r="E183">
        <v>64.888216</v>
      </c>
      <c r="F183">
        <v>75.716935000000007</v>
      </c>
      <c r="G183">
        <v>86.579566</v>
      </c>
      <c r="H183">
        <v>98.103741999999997</v>
      </c>
      <c r="I183">
        <v>10.946011</v>
      </c>
      <c r="J183">
        <v>21.310348000000001</v>
      </c>
      <c r="K183">
        <v>32.637318999999998</v>
      </c>
      <c r="L183">
        <v>44.477285000000002</v>
      </c>
      <c r="M183">
        <v>56.724612999999998</v>
      </c>
      <c r="N183">
        <v>68.569598999999997</v>
      </c>
      <c r="O183">
        <v>81.022084000000007</v>
      </c>
      <c r="P183">
        <v>93.421841000000001</v>
      </c>
      <c r="Q183">
        <v>104.233069</v>
      </c>
      <c r="R183">
        <v>118.286519</v>
      </c>
      <c r="S183">
        <v>131.17788100000001</v>
      </c>
      <c r="T183">
        <v>143.97571400000001</v>
      </c>
      <c r="U183">
        <v>13.368236</v>
      </c>
      <c r="V183">
        <v>26.199348000000001</v>
      </c>
      <c r="W183">
        <v>40.328035999999997</v>
      </c>
      <c r="X183">
        <v>54.725560000000002</v>
      </c>
      <c r="Y183">
        <v>68.940388999999996</v>
      </c>
      <c r="Z183">
        <v>81.373801999999998</v>
      </c>
      <c r="AA183">
        <v>97.562552999999994</v>
      </c>
      <c r="AB183">
        <v>112.208427</v>
      </c>
      <c r="AC183">
        <v>126.515395</v>
      </c>
      <c r="AD183">
        <v>143.199601</v>
      </c>
      <c r="AE183">
        <v>159.282535</v>
      </c>
      <c r="AF183">
        <v>176.02332799999999</v>
      </c>
      <c r="AG183">
        <v>15.764621</v>
      </c>
      <c r="AH183">
        <v>29.287268000000001</v>
      </c>
      <c r="AI183">
        <v>45.442444000000002</v>
      </c>
      <c r="AJ183">
        <v>56.606054999999998</v>
      </c>
      <c r="AK183">
        <v>64.590997999999999</v>
      </c>
      <c r="AL183">
        <v>74.208195000000003</v>
      </c>
      <c r="AM183">
        <v>83.990543000000002</v>
      </c>
      <c r="AN183">
        <v>95.062903000000006</v>
      </c>
      <c r="AO183">
        <v>111.22065600000001</v>
      </c>
      <c r="AP183">
        <v>128.104805</v>
      </c>
      <c r="AQ183">
        <v>142.83308600000001</v>
      </c>
      <c r="AR183">
        <v>161.04611199999999</v>
      </c>
      <c r="AS183">
        <v>14.228595</v>
      </c>
      <c r="AT183">
        <v>28.981120000000001</v>
      </c>
      <c r="AU183">
        <v>45.988967000000002</v>
      </c>
      <c r="AV183">
        <v>59.648622000000003</v>
      </c>
      <c r="AW183">
        <v>73.438374999999994</v>
      </c>
      <c r="AX183">
        <v>88.610598999999993</v>
      </c>
      <c r="AY183">
        <v>103.17692099999999</v>
      </c>
      <c r="AZ183">
        <v>116.718003</v>
      </c>
    </row>
    <row r="184" spans="1:52" ht="15.75" x14ac:dyDescent="0.3">
      <c r="A184" s="15" t="s">
        <v>38</v>
      </c>
      <c r="B184">
        <v>41.930945000000001</v>
      </c>
      <c r="C184">
        <v>50.603686000000003</v>
      </c>
      <c r="D184">
        <v>58.219881000000001</v>
      </c>
      <c r="E184">
        <v>64.888216</v>
      </c>
      <c r="F184">
        <v>75.716935000000007</v>
      </c>
      <c r="G184">
        <v>86.579566</v>
      </c>
      <c r="H184">
        <v>98.103741999999997</v>
      </c>
      <c r="I184">
        <v>10.946011</v>
      </c>
      <c r="J184">
        <v>21.310348000000001</v>
      </c>
      <c r="K184">
        <v>32.637318999999998</v>
      </c>
      <c r="L184">
        <v>44.477285000000002</v>
      </c>
      <c r="M184">
        <v>56.724612999999998</v>
      </c>
      <c r="N184">
        <v>68.569598999999997</v>
      </c>
      <c r="O184">
        <v>81.022084000000007</v>
      </c>
      <c r="P184">
        <v>93.421841000000001</v>
      </c>
      <c r="Q184">
        <v>104.233069</v>
      </c>
      <c r="R184">
        <v>118.286519</v>
      </c>
      <c r="S184">
        <v>131.17788100000001</v>
      </c>
      <c r="T184">
        <v>143.97571400000001</v>
      </c>
      <c r="U184">
        <v>13.368236</v>
      </c>
      <c r="V184">
        <v>26.199348000000001</v>
      </c>
      <c r="W184">
        <v>40.328035999999997</v>
      </c>
      <c r="X184">
        <v>54.725560000000002</v>
      </c>
      <c r="Y184">
        <v>68.940388999999996</v>
      </c>
      <c r="Z184">
        <v>81.373801999999998</v>
      </c>
      <c r="AA184">
        <v>97.562552999999994</v>
      </c>
      <c r="AB184">
        <v>112.208427</v>
      </c>
      <c r="AC184">
        <v>126.515395</v>
      </c>
      <c r="AD184">
        <v>143.199601</v>
      </c>
      <c r="AE184">
        <v>159.282535</v>
      </c>
      <c r="AF184">
        <v>176.02332799999999</v>
      </c>
      <c r="AG184">
        <v>15.764621</v>
      </c>
      <c r="AH184">
        <v>29.287268000000001</v>
      </c>
      <c r="AI184">
        <v>45.442444000000002</v>
      </c>
      <c r="AJ184">
        <v>56.606054999999998</v>
      </c>
      <c r="AK184">
        <v>64.590997999999999</v>
      </c>
      <c r="AL184">
        <v>74.208195000000003</v>
      </c>
      <c r="AM184">
        <v>83.990543000000002</v>
      </c>
      <c r="AN184">
        <v>95.062903000000006</v>
      </c>
      <c r="AO184">
        <v>111.22065600000001</v>
      </c>
      <c r="AP184">
        <v>128.104805</v>
      </c>
      <c r="AQ184">
        <v>142.83308600000001</v>
      </c>
      <c r="AR184">
        <v>161.04611199999999</v>
      </c>
      <c r="AS184">
        <v>14.228595</v>
      </c>
      <c r="AT184">
        <v>28.981120000000001</v>
      </c>
      <c r="AU184">
        <v>45.988967000000002</v>
      </c>
      <c r="AV184">
        <v>59.648622000000003</v>
      </c>
      <c r="AW184">
        <v>73.438374999999994</v>
      </c>
      <c r="AX184">
        <v>88.610598999999993</v>
      </c>
      <c r="AY184">
        <v>103.17692099999999</v>
      </c>
      <c r="AZ184">
        <v>116.718003</v>
      </c>
    </row>
    <row r="185" spans="1:52" ht="15.75" x14ac:dyDescent="0.3">
      <c r="A185" s="15" t="s">
        <v>39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5.75" x14ac:dyDescent="0.3">
      <c r="A186" s="13" t="s">
        <v>40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5.75" x14ac:dyDescent="0.3">
      <c r="A187" s="13" t="s">
        <v>41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5.75" x14ac:dyDescent="0.3">
      <c r="A188" s="12" t="s">
        <v>92</v>
      </c>
      <c r="B188">
        <v>299.157803</v>
      </c>
      <c r="C188">
        <v>347.96916599999997</v>
      </c>
      <c r="D188">
        <v>396.61937799999998</v>
      </c>
      <c r="E188">
        <v>443.119057</v>
      </c>
      <c r="F188">
        <v>492.73692799999998</v>
      </c>
      <c r="G188">
        <v>541.01741400000003</v>
      </c>
      <c r="H188">
        <v>591.27559799999995</v>
      </c>
      <c r="I188">
        <v>47.572736999999996</v>
      </c>
      <c r="J188">
        <v>93.126292000000007</v>
      </c>
      <c r="K188">
        <v>139.40581399999999</v>
      </c>
      <c r="L188">
        <v>188.24908600000001</v>
      </c>
      <c r="M188">
        <v>236.89550299999999</v>
      </c>
      <c r="N188">
        <v>283.053156</v>
      </c>
      <c r="O188">
        <v>331.17493400000001</v>
      </c>
      <c r="P188">
        <v>378.08583599999997</v>
      </c>
      <c r="Q188">
        <v>425.02137499999998</v>
      </c>
      <c r="R188">
        <v>474.73976900000002</v>
      </c>
      <c r="S188">
        <v>523.10934499999996</v>
      </c>
      <c r="T188">
        <v>572.18740300000002</v>
      </c>
      <c r="U188">
        <v>46.734281000000003</v>
      </c>
      <c r="V188">
        <v>93.835554000000002</v>
      </c>
      <c r="W188">
        <v>141.25967800000001</v>
      </c>
      <c r="X188">
        <v>190.16041799999999</v>
      </c>
      <c r="Y188">
        <v>239.74481299999999</v>
      </c>
      <c r="Z188">
        <v>287.64638000000002</v>
      </c>
      <c r="AA188">
        <v>337.07172100000003</v>
      </c>
      <c r="AB188">
        <v>385.91907400000002</v>
      </c>
      <c r="AC188">
        <v>434.840757</v>
      </c>
      <c r="AD188">
        <v>486.21307300000001</v>
      </c>
      <c r="AE188">
        <v>537.16328099999998</v>
      </c>
      <c r="AF188">
        <v>595.38243699999998</v>
      </c>
      <c r="AG188">
        <v>51.055495000000001</v>
      </c>
      <c r="AH188">
        <v>101.02892199999999</v>
      </c>
      <c r="AI188">
        <v>153.746736</v>
      </c>
      <c r="AJ188">
        <v>199.57624000000001</v>
      </c>
      <c r="AK188">
        <v>244.21849599999999</v>
      </c>
      <c r="AL188">
        <v>323.49071900000001</v>
      </c>
      <c r="AM188">
        <v>368.546628</v>
      </c>
      <c r="AN188">
        <v>418.93111699999997</v>
      </c>
      <c r="AO188">
        <v>469.48807099999999</v>
      </c>
      <c r="AP188">
        <v>521.35139000000004</v>
      </c>
      <c r="AQ188">
        <v>572.78922699999998</v>
      </c>
      <c r="AR188">
        <v>627.58858299999997</v>
      </c>
      <c r="AS188">
        <v>51.696199999999997</v>
      </c>
      <c r="AT188">
        <v>104.233509</v>
      </c>
      <c r="AU188">
        <v>160.94886099999999</v>
      </c>
      <c r="AV188">
        <v>215.563298</v>
      </c>
      <c r="AW188">
        <v>272.21487000000002</v>
      </c>
      <c r="AX188">
        <v>331.93054999999998</v>
      </c>
      <c r="AY188">
        <v>392.73681099999999</v>
      </c>
      <c r="AZ188">
        <v>453.23417899999998</v>
      </c>
    </row>
    <row r="189" spans="1:52" ht="15.75" x14ac:dyDescent="0.3">
      <c r="A189" s="11" t="s">
        <v>112</v>
      </c>
      <c r="B189">
        <v>7476.0845640000007</v>
      </c>
      <c r="C189">
        <v>8714.2337499999994</v>
      </c>
      <c r="D189">
        <v>10005.874663999999</v>
      </c>
      <c r="E189">
        <v>11159.995488999997</v>
      </c>
      <c r="F189">
        <v>12551.512502000001</v>
      </c>
      <c r="G189">
        <v>13725.530765</v>
      </c>
      <c r="H189">
        <v>15103.111239999998</v>
      </c>
      <c r="I189">
        <v>1373.7723070000002</v>
      </c>
      <c r="J189">
        <v>2610.8306630000006</v>
      </c>
      <c r="K189">
        <v>4003.025536000001</v>
      </c>
      <c r="L189">
        <v>5427.9513700000007</v>
      </c>
      <c r="M189">
        <v>6818.8821260000022</v>
      </c>
      <c r="N189">
        <v>8229.8208419999992</v>
      </c>
      <c r="O189">
        <v>9646.8333449999973</v>
      </c>
      <c r="P189">
        <v>11052.872356000003</v>
      </c>
      <c r="Q189">
        <v>12419.260307</v>
      </c>
      <c r="R189">
        <v>13919.311459000004</v>
      </c>
      <c r="S189">
        <v>15353.279085999995</v>
      </c>
      <c r="T189">
        <v>16733.762752000006</v>
      </c>
      <c r="U189">
        <v>1444.2092899999998</v>
      </c>
      <c r="V189">
        <v>2779.0650849999993</v>
      </c>
      <c r="W189">
        <v>4185.0582900000009</v>
      </c>
      <c r="X189">
        <v>5637.4593839999998</v>
      </c>
      <c r="Y189">
        <v>7043.4996869999995</v>
      </c>
      <c r="Z189">
        <v>8577.3612569999987</v>
      </c>
      <c r="AA189">
        <v>10019.709422</v>
      </c>
      <c r="AB189">
        <v>11496.023546</v>
      </c>
      <c r="AC189">
        <v>13113.324189999996</v>
      </c>
      <c r="AD189">
        <v>14720.728717999998</v>
      </c>
      <c r="AE189">
        <v>16243.369431999996</v>
      </c>
      <c r="AF189">
        <v>17799.165899000003</v>
      </c>
      <c r="AG189">
        <v>1503.210963</v>
      </c>
      <c r="AH189">
        <v>2975.4924139999994</v>
      </c>
      <c r="AI189">
        <v>4532.5512369999997</v>
      </c>
      <c r="AJ189">
        <v>5897.4957579999991</v>
      </c>
      <c r="AK189">
        <v>7231.5801100000026</v>
      </c>
      <c r="AL189">
        <v>8609.1040940000003</v>
      </c>
      <c r="AM189">
        <v>10064.338</v>
      </c>
      <c r="AN189">
        <v>11515.037064</v>
      </c>
      <c r="AO189">
        <v>13034.857005999998</v>
      </c>
      <c r="AP189">
        <v>14608.688313000002</v>
      </c>
      <c r="AQ189">
        <v>16138.207417000001</v>
      </c>
      <c r="AR189">
        <v>17707.535387</v>
      </c>
      <c r="AS189">
        <v>1529.0900540000002</v>
      </c>
      <c r="AT189">
        <v>3031.0576789999996</v>
      </c>
      <c r="AU189">
        <v>4642.093167</v>
      </c>
      <c r="AV189">
        <v>6188.7524430000012</v>
      </c>
      <c r="AW189">
        <v>7754.759492000001</v>
      </c>
      <c r="AX189">
        <v>9374.4589200000028</v>
      </c>
      <c r="AY189">
        <v>10886.010335000003</v>
      </c>
      <c r="AZ189">
        <v>12454.323071000003</v>
      </c>
    </row>
    <row r="190" spans="1:52" ht="15.75" x14ac:dyDescent="0.3">
      <c r="A190" s="10" t="s">
        <v>113</v>
      </c>
      <c r="B190">
        <v>6662.1818249999997</v>
      </c>
      <c r="C190">
        <v>7811.7100469999996</v>
      </c>
      <c r="D190">
        <v>8969.7603170000002</v>
      </c>
      <c r="E190">
        <v>9984.8122289999992</v>
      </c>
      <c r="F190">
        <v>10945.600967</v>
      </c>
      <c r="G190">
        <v>12210.277646</v>
      </c>
      <c r="H190">
        <v>13672.773864999999</v>
      </c>
      <c r="I190">
        <v>1299.1850219999999</v>
      </c>
      <c r="J190">
        <v>2486.4353580000002</v>
      </c>
      <c r="K190">
        <v>3633.1560720000002</v>
      </c>
      <c r="L190">
        <v>4956.7466029999996</v>
      </c>
      <c r="M190">
        <v>6299.5570379999999</v>
      </c>
      <c r="N190">
        <v>7545.1001290000004</v>
      </c>
      <c r="O190">
        <v>8869.1390260000007</v>
      </c>
      <c r="P190">
        <v>10176.489181000001</v>
      </c>
      <c r="Q190">
        <v>11380.294335000001</v>
      </c>
      <c r="R190">
        <v>12780.369349000001</v>
      </c>
      <c r="S190">
        <v>14262.541954</v>
      </c>
      <c r="T190">
        <v>15901.087158</v>
      </c>
      <c r="U190">
        <v>1372.1640689999999</v>
      </c>
      <c r="V190">
        <v>2682.2891370000002</v>
      </c>
      <c r="W190">
        <v>4048.193503</v>
      </c>
      <c r="X190">
        <v>5567.5073920000004</v>
      </c>
      <c r="Y190">
        <v>7075.9514559999998</v>
      </c>
      <c r="Z190">
        <v>8487.5148480000007</v>
      </c>
      <c r="AA190">
        <v>10072.642884000001</v>
      </c>
      <c r="AB190">
        <v>11509.092537</v>
      </c>
      <c r="AC190">
        <v>12998.929499</v>
      </c>
      <c r="AD190">
        <v>14570.521354</v>
      </c>
      <c r="AE190">
        <v>16239.18218</v>
      </c>
      <c r="AF190">
        <v>18041.565522000001</v>
      </c>
      <c r="AG190">
        <v>1603.4497590000001</v>
      </c>
      <c r="AH190">
        <v>3015.6129219999998</v>
      </c>
      <c r="AI190">
        <v>4601.4752179999996</v>
      </c>
      <c r="AJ190">
        <v>5754.8325629999999</v>
      </c>
      <c r="AK190">
        <v>6883.6155159999998</v>
      </c>
      <c r="AL190">
        <v>8094.5287969999999</v>
      </c>
      <c r="AM190">
        <v>9352.8520879999996</v>
      </c>
      <c r="AN190">
        <v>10700.474068</v>
      </c>
      <c r="AO190">
        <v>12078.920364</v>
      </c>
      <c r="AP190">
        <v>13396.994285000001</v>
      </c>
      <c r="AQ190">
        <v>14943.741461</v>
      </c>
      <c r="AR190">
        <v>16769.778503000001</v>
      </c>
      <c r="AS190">
        <v>1375.0479720000001</v>
      </c>
      <c r="AT190">
        <v>2740.0443439999999</v>
      </c>
      <c r="AU190">
        <v>4394.4564650000002</v>
      </c>
      <c r="AV190">
        <v>5963.3136489999997</v>
      </c>
      <c r="AW190">
        <v>7768.3433539999996</v>
      </c>
      <c r="AX190">
        <v>9463.3966889999992</v>
      </c>
      <c r="AY190">
        <v>11173.418473</v>
      </c>
      <c r="AZ190">
        <v>13007.445390000001</v>
      </c>
    </row>
    <row r="191" spans="1:52" ht="15.75" x14ac:dyDescent="0.3">
      <c r="A191" s="10" t="s">
        <v>114</v>
      </c>
      <c r="B191">
        <v>2803.598054</v>
      </c>
      <c r="C191">
        <v>3020.7210799999998</v>
      </c>
      <c r="D191">
        <v>3507.2338420000001</v>
      </c>
      <c r="E191">
        <v>4007.1157280000002</v>
      </c>
      <c r="F191">
        <v>4389.9305139999997</v>
      </c>
      <c r="G191">
        <v>4728.7240890000003</v>
      </c>
      <c r="H191">
        <v>4677.968742</v>
      </c>
      <c r="I191">
        <v>385.616692</v>
      </c>
      <c r="J191">
        <v>896.18810900000005</v>
      </c>
      <c r="K191">
        <v>1722.1168299999999</v>
      </c>
      <c r="L191">
        <v>1574.972029</v>
      </c>
      <c r="M191">
        <v>2096.8385450000001</v>
      </c>
      <c r="N191">
        <v>3330.062531</v>
      </c>
      <c r="O191">
        <v>2951.2424559999999</v>
      </c>
      <c r="P191">
        <v>2411.5163809999999</v>
      </c>
      <c r="Q191">
        <v>3288.7559839999999</v>
      </c>
      <c r="R191">
        <v>3136.8383050000002</v>
      </c>
      <c r="S191">
        <v>3466.3699790000001</v>
      </c>
      <c r="T191">
        <v>3520.2309359999999</v>
      </c>
      <c r="U191">
        <v>874.88942799999995</v>
      </c>
      <c r="V191">
        <v>1120.6508510000001</v>
      </c>
      <c r="W191">
        <v>1775.2541490000001</v>
      </c>
      <c r="X191">
        <v>1813.764625</v>
      </c>
      <c r="Y191">
        <v>2444.941143</v>
      </c>
      <c r="Z191">
        <v>3204.126456</v>
      </c>
      <c r="AA191">
        <v>4443.1362129999998</v>
      </c>
      <c r="AB191">
        <v>4414.8301940000001</v>
      </c>
      <c r="AC191">
        <v>5146.5328310000004</v>
      </c>
      <c r="AD191">
        <v>5880.3864759999997</v>
      </c>
      <c r="AE191">
        <v>6123.0754969999998</v>
      </c>
      <c r="AF191">
        <v>6443.5049339999996</v>
      </c>
      <c r="AG191">
        <v>436.05746900000003</v>
      </c>
      <c r="AH191">
        <v>701.32417299999997</v>
      </c>
      <c r="AI191">
        <v>2334.739118</v>
      </c>
      <c r="AJ191">
        <v>3123.663427</v>
      </c>
      <c r="AK191">
        <v>3859.3143449999998</v>
      </c>
      <c r="AL191">
        <v>4813.3394340000004</v>
      </c>
      <c r="AM191">
        <v>5358.2700219999997</v>
      </c>
      <c r="AN191">
        <v>5760.5167739999997</v>
      </c>
      <c r="AO191">
        <v>6719.112306</v>
      </c>
      <c r="AP191">
        <v>7196.8828229999999</v>
      </c>
      <c r="AQ191">
        <v>8068.772344</v>
      </c>
      <c r="AR191">
        <v>8471.4629359999999</v>
      </c>
      <c r="AS191">
        <v>1128.3022510000001</v>
      </c>
      <c r="AT191">
        <v>1222.712143</v>
      </c>
      <c r="AU191">
        <v>856.67914299999995</v>
      </c>
      <c r="AV191">
        <v>1643.2270799999999</v>
      </c>
      <c r="AW191">
        <v>2650.7232770000001</v>
      </c>
      <c r="AX191">
        <v>3105.7448509999999</v>
      </c>
      <c r="AY191">
        <v>3483.9302189999999</v>
      </c>
      <c r="AZ191">
        <v>4402.1228680000004</v>
      </c>
    </row>
    <row r="192" spans="1:52" ht="15.75" x14ac:dyDescent="0.3">
      <c r="A192" s="10"/>
    </row>
    <row r="193" spans="1:52" ht="15.75" x14ac:dyDescent="0.3">
      <c r="A193" s="10" t="s">
        <v>115</v>
      </c>
      <c r="B193">
        <v>595.928269</v>
      </c>
      <c r="C193">
        <v>836.136301</v>
      </c>
      <c r="D193">
        <v>945.766076</v>
      </c>
      <c r="E193">
        <v>1039.412102</v>
      </c>
      <c r="F193">
        <v>1085.949795</v>
      </c>
      <c r="G193">
        <v>1100.075278</v>
      </c>
      <c r="H193">
        <v>1178.0299199999999</v>
      </c>
      <c r="I193">
        <v>59.632022999999997</v>
      </c>
      <c r="J193">
        <v>392.63469900000001</v>
      </c>
      <c r="K193">
        <v>523.85984699999995</v>
      </c>
      <c r="L193">
        <v>894.13045099999999</v>
      </c>
      <c r="M193">
        <v>936.33421299999998</v>
      </c>
      <c r="N193">
        <v>924.85897199999999</v>
      </c>
      <c r="O193">
        <v>634.94572400000004</v>
      </c>
      <c r="P193">
        <v>672.00509299999999</v>
      </c>
      <c r="Q193">
        <v>512.05767000000003</v>
      </c>
      <c r="R193">
        <v>600.02813200000003</v>
      </c>
      <c r="S193">
        <v>652.39318700000001</v>
      </c>
      <c r="T193">
        <v>495.93011200000001</v>
      </c>
      <c r="U193">
        <v>-15.606961</v>
      </c>
      <c r="V193">
        <v>-242.39807999999999</v>
      </c>
      <c r="W193">
        <v>-80.059573</v>
      </c>
      <c r="X193">
        <v>-91.788584</v>
      </c>
      <c r="Y193">
        <v>-67.065026000000003</v>
      </c>
      <c r="Z193">
        <v>-114.98429400000001</v>
      </c>
      <c r="AA193">
        <v>-110.10793200000001</v>
      </c>
      <c r="AB193">
        <v>-98.807450000000003</v>
      </c>
      <c r="AC193">
        <v>180.42247800000001</v>
      </c>
      <c r="AD193">
        <v>219.16519600000001</v>
      </c>
      <c r="AE193">
        <v>654.68345399999998</v>
      </c>
      <c r="AF193">
        <v>893.72962700000005</v>
      </c>
      <c r="AG193">
        <v>50.175910000000002</v>
      </c>
      <c r="AH193">
        <v>108.924791</v>
      </c>
      <c r="AI193">
        <v>75.018456</v>
      </c>
      <c r="AJ193">
        <v>-512.629456</v>
      </c>
      <c r="AK193">
        <v>-400.47136799999998</v>
      </c>
      <c r="AL193">
        <v>-337.70414899999997</v>
      </c>
      <c r="AM193">
        <v>-4.3589289999999998</v>
      </c>
      <c r="AN193">
        <v>139.850571</v>
      </c>
      <c r="AO193">
        <v>302.82499300000001</v>
      </c>
      <c r="AP193">
        <v>458.576931</v>
      </c>
      <c r="AQ193">
        <v>666.33314600000006</v>
      </c>
      <c r="AR193">
        <v>1106.8826200000001</v>
      </c>
      <c r="AS193">
        <v>90.500067000000001</v>
      </c>
      <c r="AT193">
        <v>122.547989</v>
      </c>
      <c r="AU193">
        <v>283.66538400000002</v>
      </c>
      <c r="AV193">
        <v>325.40666099999999</v>
      </c>
      <c r="AW193">
        <v>533.56537400000002</v>
      </c>
      <c r="AX193">
        <v>1586.7086850000001</v>
      </c>
      <c r="AY193">
        <v>1690.886939</v>
      </c>
      <c r="AZ193">
        <v>1648.663049</v>
      </c>
    </row>
    <row r="194" spans="1:52" ht="15.75" x14ac:dyDescent="0.3">
      <c r="A194" s="16" t="s">
        <v>116</v>
      </c>
      <c r="B194">
        <v>53964.826932000011</v>
      </c>
      <c r="C194">
        <v>62505.939827999995</v>
      </c>
      <c r="D194">
        <v>72017.170196000006</v>
      </c>
      <c r="E194">
        <v>81257.569037000008</v>
      </c>
      <c r="F194">
        <v>90281.859799999977</v>
      </c>
      <c r="G194">
        <v>99804.963837999996</v>
      </c>
      <c r="H194">
        <v>109728.77833</v>
      </c>
      <c r="I194">
        <v>9812.5536009999996</v>
      </c>
      <c r="J194">
        <v>19165.656286999998</v>
      </c>
      <c r="K194">
        <v>30039.490070999997</v>
      </c>
      <c r="L194">
        <v>39654.286664999992</v>
      </c>
      <c r="M194">
        <v>49618.711123000001</v>
      </c>
      <c r="N194">
        <v>60843.526954000008</v>
      </c>
      <c r="O194">
        <v>70535.760188</v>
      </c>
      <c r="P194">
        <v>80810.234603000004</v>
      </c>
      <c r="Q194">
        <v>91362.398736999996</v>
      </c>
      <c r="R194">
        <v>101038.411957</v>
      </c>
      <c r="S194">
        <v>111473.03707399998</v>
      </c>
      <c r="T194">
        <v>121818.704229</v>
      </c>
      <c r="U194">
        <v>11615.536259000002</v>
      </c>
      <c r="V194">
        <v>21697.427032</v>
      </c>
      <c r="W194">
        <v>32651.878973000003</v>
      </c>
      <c r="X194">
        <v>42415.079229000003</v>
      </c>
      <c r="Y194">
        <v>53258.002254000006</v>
      </c>
      <c r="Z194">
        <v>63908.657267999995</v>
      </c>
      <c r="AA194">
        <v>75838.506121000013</v>
      </c>
      <c r="AB194">
        <v>86008.58756</v>
      </c>
      <c r="AC194">
        <v>96305.483712999994</v>
      </c>
      <c r="AD194">
        <v>107318.828051</v>
      </c>
      <c r="AE194">
        <v>117959.977243</v>
      </c>
      <c r="AF194">
        <v>129561.19995999998</v>
      </c>
      <c r="AG194">
        <v>10961.361228</v>
      </c>
      <c r="AH194">
        <v>21197.261216000003</v>
      </c>
      <c r="AI194">
        <v>26030.339451000003</v>
      </c>
      <c r="AJ194">
        <v>33732.470051000004</v>
      </c>
      <c r="AK194">
        <v>43994.407996000002</v>
      </c>
      <c r="AL194">
        <v>53929.706272000003</v>
      </c>
      <c r="AM194">
        <v>65048.366552999993</v>
      </c>
      <c r="AN194">
        <v>76483.420968000006</v>
      </c>
      <c r="AO194">
        <v>88295.018126999988</v>
      </c>
      <c r="AP194">
        <v>97517.605523999999</v>
      </c>
      <c r="AQ194">
        <v>105785.04156700001</v>
      </c>
      <c r="AR194">
        <v>115137.80854800002</v>
      </c>
      <c r="AS194">
        <v>10747.886900000001</v>
      </c>
      <c r="AT194">
        <v>19322.990311999998</v>
      </c>
      <c r="AU194">
        <v>30334.976136000001</v>
      </c>
      <c r="AV194">
        <v>41271.462539999993</v>
      </c>
      <c r="AW194">
        <v>55628.860408</v>
      </c>
      <c r="AX194">
        <v>67332.188484999991</v>
      </c>
      <c r="AY194">
        <v>79138.439016000004</v>
      </c>
      <c r="AZ194">
        <v>92067.875299000007</v>
      </c>
    </row>
    <row r="195" spans="1:52" ht="15.75" x14ac:dyDescent="0.3">
      <c r="A195" s="10" t="s">
        <v>117</v>
      </c>
      <c r="B195">
        <v>27431.720896999999</v>
      </c>
      <c r="C195">
        <v>32159.991451000002</v>
      </c>
      <c r="D195">
        <v>36966.119100000004</v>
      </c>
      <c r="E195">
        <v>41806.490322999998</v>
      </c>
      <c r="F195">
        <v>46652.872718999999</v>
      </c>
      <c r="G195">
        <v>52142.240221</v>
      </c>
      <c r="H195">
        <v>57143.799357999997</v>
      </c>
      <c r="I195">
        <v>4778.6432240000004</v>
      </c>
      <c r="J195">
        <v>9567.7330000000002</v>
      </c>
      <c r="K195">
        <v>14500.405148</v>
      </c>
      <c r="L195">
        <v>19319.814428000001</v>
      </c>
      <c r="M195">
        <v>24260.742935999999</v>
      </c>
      <c r="N195">
        <v>29222.673874</v>
      </c>
      <c r="O195">
        <v>34256.023072000004</v>
      </c>
      <c r="P195">
        <v>39191.095567999997</v>
      </c>
      <c r="Q195">
        <v>44218.468366000001</v>
      </c>
      <c r="R195">
        <v>49335.766575000001</v>
      </c>
      <c r="S195">
        <v>54478.816368</v>
      </c>
      <c r="T195">
        <v>58679.324278</v>
      </c>
      <c r="U195">
        <v>5138.7227590000002</v>
      </c>
      <c r="V195">
        <v>10239.857693</v>
      </c>
      <c r="W195">
        <v>15308.046202</v>
      </c>
      <c r="X195">
        <v>20462.533098</v>
      </c>
      <c r="Y195">
        <v>25661.195737999999</v>
      </c>
      <c r="Z195">
        <v>30837.902483000002</v>
      </c>
      <c r="AA195">
        <v>36248.308186000002</v>
      </c>
      <c r="AB195">
        <v>41580.000525000003</v>
      </c>
      <c r="AC195">
        <v>46781.005037000003</v>
      </c>
      <c r="AD195">
        <v>52229.351881000002</v>
      </c>
      <c r="AE195">
        <v>57515.422210999997</v>
      </c>
      <c r="AF195">
        <v>62975.248653000002</v>
      </c>
      <c r="AG195">
        <v>5400.4617630000002</v>
      </c>
      <c r="AH195">
        <v>10765.188131999999</v>
      </c>
      <c r="AI195">
        <v>16524.817762999999</v>
      </c>
      <c r="AJ195">
        <v>21724.282308999998</v>
      </c>
      <c r="AK195">
        <v>27034.621727999998</v>
      </c>
      <c r="AL195">
        <v>32306.718844999999</v>
      </c>
      <c r="AM195">
        <v>37639.710576999998</v>
      </c>
      <c r="AN195">
        <v>42965.407600999999</v>
      </c>
      <c r="AO195">
        <v>48279.312762000001</v>
      </c>
      <c r="AP195">
        <v>53862.507733999999</v>
      </c>
      <c r="AQ195">
        <v>59440.910539999997</v>
      </c>
      <c r="AR195">
        <v>64872.296388000002</v>
      </c>
      <c r="AS195">
        <v>5641.0030299999999</v>
      </c>
      <c r="AT195">
        <v>11290.926292</v>
      </c>
      <c r="AU195">
        <v>17093.933134999999</v>
      </c>
      <c r="AV195">
        <v>22840.586909000001</v>
      </c>
      <c r="AW195">
        <v>28661.787865999999</v>
      </c>
      <c r="AX195">
        <v>34702.609682000002</v>
      </c>
      <c r="AY195">
        <v>40061.758319</v>
      </c>
      <c r="AZ195">
        <v>42513.113513999997</v>
      </c>
    </row>
    <row r="196" spans="1:52" ht="15.75" x14ac:dyDescent="0.3">
      <c r="A196" s="1" t="s">
        <v>118</v>
      </c>
      <c r="B196">
        <v>26533.106035000012</v>
      </c>
      <c r="C196">
        <v>30345.948376999993</v>
      </c>
      <c r="D196">
        <v>35051.051096000003</v>
      </c>
      <c r="E196">
        <v>39451.07871400001</v>
      </c>
      <c r="F196">
        <v>43628.987080999977</v>
      </c>
      <c r="G196">
        <v>47662.723616999996</v>
      </c>
      <c r="H196">
        <v>52584.978972000004</v>
      </c>
      <c r="I196">
        <v>5033.9103769999992</v>
      </c>
      <c r="J196">
        <v>9597.9232869999978</v>
      </c>
      <c r="K196">
        <v>15539.084922999997</v>
      </c>
      <c r="L196">
        <v>20334.472236999991</v>
      </c>
      <c r="M196">
        <v>25357.968187000002</v>
      </c>
      <c r="N196">
        <v>31620.853080000008</v>
      </c>
      <c r="O196">
        <v>36279.737115999997</v>
      </c>
      <c r="P196">
        <v>41619.139035000007</v>
      </c>
      <c r="Q196">
        <v>47143.930370999995</v>
      </c>
      <c r="R196">
        <v>51702.645382000002</v>
      </c>
      <c r="S196">
        <v>56994.220705999978</v>
      </c>
      <c r="T196">
        <v>63139.379950999995</v>
      </c>
      <c r="U196">
        <v>6476.813500000002</v>
      </c>
      <c r="V196">
        <v>11457.569339</v>
      </c>
      <c r="W196">
        <v>17343.832771000001</v>
      </c>
      <c r="X196">
        <v>21952.546131000003</v>
      </c>
      <c r="Y196">
        <v>27596.806516000008</v>
      </c>
      <c r="Z196">
        <v>33070.754784999997</v>
      </c>
      <c r="AA196">
        <v>39590.197935000011</v>
      </c>
      <c r="AB196">
        <v>44428.587034999997</v>
      </c>
      <c r="AC196">
        <v>49524.478675999992</v>
      </c>
      <c r="AD196">
        <v>55089.476170000002</v>
      </c>
      <c r="AE196">
        <v>60444.555032000004</v>
      </c>
      <c r="AF196">
        <v>66585.951306999981</v>
      </c>
      <c r="AG196">
        <v>5560.8994649999995</v>
      </c>
      <c r="AH196">
        <v>10432.073084000003</v>
      </c>
      <c r="AI196">
        <v>9505.5216880000044</v>
      </c>
      <c r="AJ196">
        <v>12008.187742000006</v>
      </c>
      <c r="AK196">
        <v>16959.786268000003</v>
      </c>
      <c r="AL196">
        <v>21622.987427000004</v>
      </c>
      <c r="AM196">
        <v>27408.655975999995</v>
      </c>
      <c r="AN196">
        <v>33518.013367000007</v>
      </c>
      <c r="AO196">
        <v>40015.705364999987</v>
      </c>
      <c r="AP196">
        <v>43655.09779</v>
      </c>
      <c r="AQ196">
        <v>46344.13102700001</v>
      </c>
      <c r="AR196">
        <v>50265.512160000013</v>
      </c>
      <c r="AS196">
        <v>5106.8838700000015</v>
      </c>
      <c r="AT196">
        <v>8032.064019999998</v>
      </c>
      <c r="AU196">
        <v>13241.043001000002</v>
      </c>
      <c r="AV196">
        <v>18430.875630999992</v>
      </c>
      <c r="AW196">
        <v>26967.072542000002</v>
      </c>
      <c r="AX196">
        <v>32629.578802999989</v>
      </c>
      <c r="AY196">
        <v>39076.680697000003</v>
      </c>
      <c r="AZ196">
        <v>49554.76178500001</v>
      </c>
    </row>
    <row r="197" spans="1:52" ht="15.75" x14ac:dyDescent="0.3">
      <c r="A197" s="17" t="s">
        <v>119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5.75" x14ac:dyDescent="0.3">
      <c r="A198" s="17" t="s">
        <v>120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5.75" x14ac:dyDescent="0.3">
      <c r="A199" s="10" t="s">
        <v>121</v>
      </c>
      <c r="B199">
        <v>254.05547899999999</v>
      </c>
      <c r="C199">
        <v>290.55144899999999</v>
      </c>
      <c r="D199">
        <v>327.458124</v>
      </c>
      <c r="E199">
        <v>338.90152899999998</v>
      </c>
      <c r="F199">
        <v>351.90146800000002</v>
      </c>
      <c r="G199">
        <v>368.33156300000002</v>
      </c>
      <c r="H199">
        <v>384.57260400000001</v>
      </c>
      <c r="I199">
        <v>-17.067029999999999</v>
      </c>
      <c r="J199">
        <v>-6.5737930000000002</v>
      </c>
      <c r="K199">
        <v>2.6813889999999998</v>
      </c>
      <c r="L199">
        <v>12.450186</v>
      </c>
      <c r="M199">
        <v>64.111378000000002</v>
      </c>
      <c r="N199">
        <v>78.083245000000005</v>
      </c>
      <c r="O199">
        <v>83.467654999999993</v>
      </c>
      <c r="P199">
        <v>39.214651000000003</v>
      </c>
      <c r="Q199">
        <v>37.975797</v>
      </c>
      <c r="R199">
        <v>50.308802</v>
      </c>
      <c r="S199">
        <v>46.283479</v>
      </c>
      <c r="T199">
        <v>26.040661</v>
      </c>
      <c r="U199">
        <v>-1.034149</v>
      </c>
      <c r="V199">
        <v>5.7493470000000002</v>
      </c>
      <c r="W199">
        <v>9.1898649999999993</v>
      </c>
      <c r="X199">
        <v>16.893041</v>
      </c>
      <c r="Y199">
        <v>29.381855999999999</v>
      </c>
      <c r="Z199">
        <v>46.256824999999999</v>
      </c>
      <c r="AA199">
        <v>71.922210000000007</v>
      </c>
      <c r="AB199">
        <v>82.309140999999997</v>
      </c>
      <c r="AC199">
        <v>92.578340999999995</v>
      </c>
      <c r="AD199">
        <v>102.891088</v>
      </c>
      <c r="AE199">
        <v>108.12804300000001</v>
      </c>
      <c r="AF199">
        <v>140.90160800000001</v>
      </c>
      <c r="AG199">
        <v>18.346530999999999</v>
      </c>
      <c r="AH199">
        <v>36.353271999999997</v>
      </c>
      <c r="AI199">
        <v>58.060003000000002</v>
      </c>
      <c r="AJ199">
        <v>51.069724999999998</v>
      </c>
      <c r="AK199">
        <v>55.520373999999997</v>
      </c>
      <c r="AL199">
        <v>69.974602000000004</v>
      </c>
      <c r="AM199">
        <v>86.700056000000004</v>
      </c>
      <c r="AN199">
        <v>98.667438000000004</v>
      </c>
      <c r="AO199">
        <v>107.102098</v>
      </c>
      <c r="AP199">
        <v>116.013295</v>
      </c>
      <c r="AQ199">
        <v>121.832823</v>
      </c>
      <c r="AR199">
        <v>141.87426600000001</v>
      </c>
      <c r="AS199">
        <v>17.291215999999999</v>
      </c>
      <c r="AT199">
        <v>27.616278999999999</v>
      </c>
      <c r="AU199">
        <v>42.056879000000002</v>
      </c>
      <c r="AV199">
        <v>62.804383000000001</v>
      </c>
      <c r="AW199">
        <v>66.902392000000006</v>
      </c>
      <c r="AX199">
        <v>87.272654000000003</v>
      </c>
      <c r="AY199">
        <v>103.192733</v>
      </c>
      <c r="AZ199">
        <v>113.518264</v>
      </c>
    </row>
    <row r="200" spans="1:52" ht="15.75" x14ac:dyDescent="0.3">
      <c r="A200" s="1" t="s">
        <v>122</v>
      </c>
      <c r="B200">
        <v>26787.16151400001</v>
      </c>
      <c r="C200">
        <v>30636.499825999992</v>
      </c>
      <c r="D200">
        <v>35378.50922</v>
      </c>
      <c r="E200">
        <v>39789.980243000013</v>
      </c>
      <c r="F200">
        <v>43980.888548999981</v>
      </c>
      <c r="G200">
        <v>48031.055179999996</v>
      </c>
      <c r="H200">
        <v>52969.551576000005</v>
      </c>
      <c r="I200">
        <v>5016.8433469999991</v>
      </c>
      <c r="J200">
        <v>9591.3494939999982</v>
      </c>
      <c r="K200">
        <v>15541.766311999996</v>
      </c>
      <c r="L200">
        <v>20346.922422999989</v>
      </c>
      <c r="M200">
        <v>25422.079565000004</v>
      </c>
      <c r="N200">
        <v>31698.93632500001</v>
      </c>
      <c r="O200">
        <v>36363.204770999997</v>
      </c>
      <c r="P200">
        <v>41658.353686000009</v>
      </c>
      <c r="Q200">
        <v>47181.906167999994</v>
      </c>
      <c r="R200">
        <v>51752.954184000002</v>
      </c>
      <c r="S200">
        <v>57040.504184999976</v>
      </c>
      <c r="T200">
        <v>63165.420611999994</v>
      </c>
      <c r="U200">
        <v>6475.779351000002</v>
      </c>
      <c r="V200">
        <v>11463.318686000001</v>
      </c>
      <c r="W200">
        <v>17353.022636000002</v>
      </c>
      <c r="X200">
        <v>21969.439172000002</v>
      </c>
      <c r="Y200">
        <v>27626.188372000008</v>
      </c>
      <c r="Z200">
        <v>33117.011609999994</v>
      </c>
      <c r="AA200">
        <v>39662.120145000008</v>
      </c>
      <c r="AB200">
        <v>44510.896175999995</v>
      </c>
      <c r="AC200">
        <v>49617.057016999992</v>
      </c>
      <c r="AD200">
        <v>55192.367257999998</v>
      </c>
      <c r="AE200">
        <v>60552.683075000001</v>
      </c>
      <c r="AF200">
        <v>66726.852914999981</v>
      </c>
      <c r="AG200">
        <v>5579.2459959999996</v>
      </c>
      <c r="AH200">
        <v>10468.426356000004</v>
      </c>
      <c r="AI200">
        <v>9563.5816910000049</v>
      </c>
      <c r="AJ200">
        <v>12059.257467000005</v>
      </c>
      <c r="AK200">
        <v>17015.306642000003</v>
      </c>
      <c r="AL200">
        <v>21692.962029000002</v>
      </c>
      <c r="AM200">
        <v>27495.356031999996</v>
      </c>
      <c r="AN200">
        <v>33616.680805000004</v>
      </c>
      <c r="AO200">
        <v>40122.80746299999</v>
      </c>
      <c r="AP200">
        <v>43771.111084999997</v>
      </c>
      <c r="AQ200">
        <v>46465.963850000007</v>
      </c>
      <c r="AR200">
        <v>50407.386426000012</v>
      </c>
      <c r="AS200">
        <v>5124.1750860000011</v>
      </c>
      <c r="AT200">
        <v>8059.6802989999978</v>
      </c>
      <c r="AU200">
        <v>13283.099880000002</v>
      </c>
      <c r="AV200">
        <v>18493.68001399999</v>
      </c>
      <c r="AW200">
        <v>27033.974934000002</v>
      </c>
      <c r="AX200">
        <v>32716.85145699999</v>
      </c>
      <c r="AY200">
        <v>39179.873430000007</v>
      </c>
      <c r="AZ200">
        <v>49668.280049000008</v>
      </c>
    </row>
    <row r="201" spans="1:52" ht="15.75" x14ac:dyDescent="0.3">
      <c r="A201" s="10" t="s">
        <v>123</v>
      </c>
      <c r="B201">
        <v>8226.4965560000001</v>
      </c>
      <c r="C201">
        <v>8734.3706820000007</v>
      </c>
      <c r="D201">
        <v>9809.1504719999994</v>
      </c>
      <c r="E201">
        <v>10664.838675999999</v>
      </c>
      <c r="F201">
        <v>11119.313709</v>
      </c>
      <c r="G201">
        <v>12599.732969999999</v>
      </c>
      <c r="H201">
        <v>13797.433413999999</v>
      </c>
      <c r="I201">
        <v>1694.098778</v>
      </c>
      <c r="J201">
        <v>2876.529747</v>
      </c>
      <c r="K201">
        <v>4437.1580729999996</v>
      </c>
      <c r="L201">
        <v>5755.2945149999996</v>
      </c>
      <c r="M201">
        <v>6772.0178980000001</v>
      </c>
      <c r="N201">
        <v>9553.2742949999993</v>
      </c>
      <c r="O201">
        <v>9347.9686120000006</v>
      </c>
      <c r="P201">
        <v>10702.910366</v>
      </c>
      <c r="Q201">
        <v>12331.478300000001</v>
      </c>
      <c r="R201">
        <v>14777.972741</v>
      </c>
      <c r="S201">
        <v>15837.670349</v>
      </c>
      <c r="T201">
        <v>18690.478952000001</v>
      </c>
      <c r="U201">
        <v>1078.571956</v>
      </c>
      <c r="V201">
        <v>2541.226928</v>
      </c>
      <c r="W201">
        <v>4777.7478080000001</v>
      </c>
      <c r="X201">
        <v>5207.2854530000004</v>
      </c>
      <c r="Y201">
        <v>7654.1298040000001</v>
      </c>
      <c r="Z201">
        <v>11330.507960999999</v>
      </c>
      <c r="AA201">
        <v>13076.135463000001</v>
      </c>
      <c r="AB201">
        <v>14419.459836</v>
      </c>
      <c r="AC201">
        <v>15481.216399000001</v>
      </c>
      <c r="AD201">
        <v>16754.505134999999</v>
      </c>
      <c r="AE201">
        <v>19434.411691000001</v>
      </c>
      <c r="AF201">
        <v>22783.903450000002</v>
      </c>
      <c r="AG201">
        <v>1274.6180159999999</v>
      </c>
      <c r="AH201">
        <v>2604.2223960000001</v>
      </c>
      <c r="AI201">
        <v>5219.2815899999996</v>
      </c>
      <c r="AJ201">
        <v>2284.1866190000001</v>
      </c>
      <c r="AK201">
        <v>3180.8543869999999</v>
      </c>
      <c r="AL201">
        <v>5135.9337660000001</v>
      </c>
      <c r="AM201">
        <v>5641.8157279999996</v>
      </c>
      <c r="AN201">
        <v>7143.8769899999998</v>
      </c>
      <c r="AO201">
        <v>12366.173334999999</v>
      </c>
      <c r="AP201">
        <v>13074.941094</v>
      </c>
      <c r="AQ201">
        <v>15330.452734</v>
      </c>
      <c r="AR201">
        <v>16743.723976000001</v>
      </c>
      <c r="AS201">
        <v>1556.1677850000001</v>
      </c>
      <c r="AT201">
        <v>1937.60717</v>
      </c>
      <c r="AU201">
        <v>2583.7608610000002</v>
      </c>
      <c r="AV201">
        <v>2382.72408</v>
      </c>
      <c r="AW201">
        <v>3603.7761059999998</v>
      </c>
      <c r="AX201">
        <v>8000.6667360000001</v>
      </c>
      <c r="AY201">
        <v>9025.1085829999993</v>
      </c>
      <c r="AZ201">
        <v>10861.851752</v>
      </c>
    </row>
    <row r="202" spans="1:52" ht="15.75" x14ac:dyDescent="0.3">
      <c r="A202" s="10" t="s">
        <v>124</v>
      </c>
      <c r="B202">
        <v>1308.852556</v>
      </c>
      <c r="C202">
        <v>814.36706100000004</v>
      </c>
      <c r="D202">
        <v>516.19337399999995</v>
      </c>
      <c r="E202">
        <v>218.13412299999999</v>
      </c>
      <c r="F202">
        <v>-444.83558199999999</v>
      </c>
      <c r="G202">
        <v>7.3837000000000002</v>
      </c>
      <c r="H202">
        <v>-29.569685</v>
      </c>
      <c r="I202">
        <v>169.84034800000001</v>
      </c>
      <c r="J202">
        <v>140.36974699999999</v>
      </c>
      <c r="K202">
        <v>107.703639</v>
      </c>
      <c r="L202">
        <v>160.322553</v>
      </c>
      <c r="M202">
        <v>-178.87121300000001</v>
      </c>
      <c r="N202">
        <v>905.08642899999995</v>
      </c>
      <c r="O202">
        <v>-529.95938799999999</v>
      </c>
      <c r="P202">
        <v>-604.74558999999999</v>
      </c>
      <c r="Q202">
        <v>-449.89257099999998</v>
      </c>
      <c r="R202">
        <v>798.01874099999998</v>
      </c>
      <c r="S202">
        <v>387.48834799999997</v>
      </c>
      <c r="T202">
        <v>1584.7512569999999</v>
      </c>
      <c r="U202">
        <v>-758.48304399999995</v>
      </c>
      <c r="V202">
        <v>-704.85119499999996</v>
      </c>
      <c r="W202">
        <v>-121.05903499999999</v>
      </c>
      <c r="X202">
        <v>-992.67854699999998</v>
      </c>
      <c r="Y202">
        <v>-168.93919600000001</v>
      </c>
      <c r="Z202">
        <v>2172.8489610000001</v>
      </c>
      <c r="AA202">
        <v>2108.1784630000002</v>
      </c>
      <c r="AB202">
        <v>2305.2688360000002</v>
      </c>
      <c r="AC202">
        <v>2205.3063990000001</v>
      </c>
      <c r="AD202">
        <v>2118.760671</v>
      </c>
      <c r="AE202">
        <v>3368.8556920000001</v>
      </c>
      <c r="AF202">
        <v>5310.8254489999999</v>
      </c>
      <c r="AG202">
        <v>-199.257845</v>
      </c>
      <c r="AH202">
        <v>-194.60060300000001</v>
      </c>
      <c r="AI202">
        <v>2099.2789240000002</v>
      </c>
      <c r="AJ202">
        <v>-976.06073300000003</v>
      </c>
      <c r="AK202">
        <v>-1366.2646130000001</v>
      </c>
      <c r="AL202">
        <v>-639.85723399999995</v>
      </c>
      <c r="AM202">
        <v>-1721.6092719999999</v>
      </c>
      <c r="AN202">
        <v>-1854.7670089999999</v>
      </c>
      <c r="AO202">
        <v>823.86133500000005</v>
      </c>
      <c r="AP202">
        <v>596.92009399999995</v>
      </c>
      <c r="AQ202">
        <v>2256.999734</v>
      </c>
      <c r="AR202">
        <v>2503.048976</v>
      </c>
      <c r="AS202">
        <v>153.60778500000001</v>
      </c>
      <c r="AT202">
        <v>-252.94283100000001</v>
      </c>
      <c r="AU202">
        <v>-997.48113899999998</v>
      </c>
      <c r="AV202">
        <v>-2535.8274029999998</v>
      </c>
      <c r="AW202">
        <v>-4167.4408940000003</v>
      </c>
      <c r="AX202">
        <v>-1665.4122640000001</v>
      </c>
      <c r="AY202">
        <v>-1560.2697579999999</v>
      </c>
      <c r="AZ202">
        <v>-2634.4692479999999</v>
      </c>
    </row>
    <row r="203" spans="1:52" ht="15.75" x14ac:dyDescent="0.3">
      <c r="A203" s="1" t="s">
        <v>125</v>
      </c>
      <c r="B203">
        <v>19869.51751400001</v>
      </c>
      <c r="C203">
        <v>22716.496204999992</v>
      </c>
      <c r="D203">
        <v>26085.552121999997</v>
      </c>
      <c r="E203">
        <v>29343.275690000013</v>
      </c>
      <c r="F203">
        <v>32416.73925799998</v>
      </c>
      <c r="G203">
        <v>35438.705909999997</v>
      </c>
      <c r="H203">
        <v>39142.548477000004</v>
      </c>
      <c r="I203">
        <v>3492.5849169999992</v>
      </c>
      <c r="J203">
        <v>6855.1894939999975</v>
      </c>
      <c r="K203">
        <v>11212.311877999997</v>
      </c>
      <c r="L203">
        <v>14751.950460999989</v>
      </c>
      <c r="M203">
        <v>18471.190454000003</v>
      </c>
      <c r="N203">
        <v>23050.748459000009</v>
      </c>
      <c r="O203">
        <v>26485.276770999997</v>
      </c>
      <c r="P203">
        <v>30350.697730000011</v>
      </c>
      <c r="Q203">
        <v>34400.535296999995</v>
      </c>
      <c r="R203">
        <v>37773.000184000004</v>
      </c>
      <c r="S203">
        <v>41590.322183999975</v>
      </c>
      <c r="T203">
        <v>46059.692916999993</v>
      </c>
      <c r="U203">
        <v>4638.7243510000026</v>
      </c>
      <c r="V203">
        <v>8217.2405630000012</v>
      </c>
      <c r="W203">
        <v>12454.215793000001</v>
      </c>
      <c r="X203">
        <v>15769.475172000002</v>
      </c>
      <c r="Y203">
        <v>19803.119372000008</v>
      </c>
      <c r="Z203">
        <v>23959.352609999994</v>
      </c>
      <c r="AA203">
        <v>28694.16314500001</v>
      </c>
      <c r="AB203">
        <v>32396.705175999992</v>
      </c>
      <c r="AC203">
        <v>36341.147016999988</v>
      </c>
      <c r="AD203">
        <v>40556.622793999995</v>
      </c>
      <c r="AE203">
        <v>44487.127075999997</v>
      </c>
      <c r="AF203">
        <v>49253.77491399998</v>
      </c>
      <c r="AG203">
        <v>4105.3701349999992</v>
      </c>
      <c r="AH203">
        <v>7669.6033570000036</v>
      </c>
      <c r="AI203">
        <v>6443.5790250000055</v>
      </c>
      <c r="AJ203">
        <v>8799.0101150000046</v>
      </c>
      <c r="AK203">
        <v>12468.187642000004</v>
      </c>
      <c r="AL203">
        <v>15917.171029000001</v>
      </c>
      <c r="AM203">
        <v>20131.931031999993</v>
      </c>
      <c r="AN203">
        <v>24618.036806000004</v>
      </c>
      <c r="AO203">
        <v>28580.495462999992</v>
      </c>
      <c r="AP203">
        <v>31293.090084999996</v>
      </c>
      <c r="AQ203">
        <v>33392.510850000006</v>
      </c>
      <c r="AR203">
        <v>36166.711426000009</v>
      </c>
      <c r="AS203">
        <v>3721.6150860000012</v>
      </c>
      <c r="AT203">
        <v>5869.1302979999973</v>
      </c>
      <c r="AU203">
        <v>9701.8578800000014</v>
      </c>
      <c r="AV203">
        <v>13575.128530999991</v>
      </c>
      <c r="AW203">
        <v>19262.757934000001</v>
      </c>
      <c r="AX203">
        <v>23050.772456999992</v>
      </c>
      <c r="AY203">
        <v>28594.495089000007</v>
      </c>
      <c r="AZ203">
        <v>36171.959049000005</v>
      </c>
    </row>
    <row r="204" spans="1:52" ht="15.75" x14ac:dyDescent="0.3">
      <c r="A204" s="10" t="s">
        <v>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5.75" x14ac:dyDescent="0.3">
      <c r="A205" s="1" t="s">
        <v>127</v>
      </c>
      <c r="B205">
        <v>19869.517513999999</v>
      </c>
      <c r="C205">
        <v>22716.496204999999</v>
      </c>
      <c r="D205">
        <v>26085.552122000001</v>
      </c>
      <c r="E205">
        <v>29343.275689999999</v>
      </c>
      <c r="F205">
        <v>32416.739258000001</v>
      </c>
      <c r="G205">
        <v>35438.705909999997</v>
      </c>
      <c r="H205">
        <v>39142.548476999997</v>
      </c>
      <c r="I205">
        <v>3492.5849170000001</v>
      </c>
      <c r="J205">
        <v>6855.1894940000002</v>
      </c>
      <c r="K205">
        <v>11212.311878</v>
      </c>
      <c r="L205">
        <v>14751.950461</v>
      </c>
      <c r="M205">
        <v>18471.190454</v>
      </c>
      <c r="N205">
        <v>23050.748458999999</v>
      </c>
      <c r="O205">
        <v>26485.276771000001</v>
      </c>
      <c r="P205">
        <v>30350.69773</v>
      </c>
      <c r="Q205">
        <v>34400.535297000002</v>
      </c>
      <c r="R205">
        <v>37773.000183999997</v>
      </c>
      <c r="S205">
        <v>41590.322183999997</v>
      </c>
      <c r="T205">
        <v>46059.692917</v>
      </c>
      <c r="U205">
        <v>4638.7243509999998</v>
      </c>
      <c r="V205">
        <v>8217.2405629999994</v>
      </c>
      <c r="W205">
        <v>12454.215792999999</v>
      </c>
      <c r="X205">
        <v>15769.475172</v>
      </c>
      <c r="Y205">
        <v>19803.119372000001</v>
      </c>
      <c r="Z205">
        <v>23959.352610000002</v>
      </c>
      <c r="AA205">
        <v>28694.163144999999</v>
      </c>
      <c r="AB205">
        <v>32396.705175999999</v>
      </c>
      <c r="AC205">
        <v>36341.147017000003</v>
      </c>
      <c r="AD205">
        <v>40556.622794000003</v>
      </c>
      <c r="AE205">
        <v>44487.127075999997</v>
      </c>
      <c r="AF205">
        <v>49253.774914000001</v>
      </c>
      <c r="AG205">
        <v>4105.3701350000001</v>
      </c>
      <c r="AH205">
        <v>7669.603357</v>
      </c>
      <c r="AI205">
        <v>6443.579025</v>
      </c>
      <c r="AJ205">
        <v>8799.0101149999991</v>
      </c>
      <c r="AK205">
        <v>12468.187642000001</v>
      </c>
      <c r="AL205">
        <v>15917.171028999999</v>
      </c>
      <c r="AM205">
        <v>20131.931032</v>
      </c>
      <c r="AN205">
        <v>24618.036806</v>
      </c>
      <c r="AO205">
        <v>28580.495462999999</v>
      </c>
      <c r="AP205">
        <v>31293.090085</v>
      </c>
      <c r="AQ205">
        <v>33392.510849999999</v>
      </c>
      <c r="AR205">
        <v>36166.711426000002</v>
      </c>
      <c r="AS205">
        <v>3721.6150859999998</v>
      </c>
      <c r="AT205">
        <v>5869.130298</v>
      </c>
      <c r="AU205">
        <v>9701.8578799999996</v>
      </c>
      <c r="AV205">
        <v>13575.128531</v>
      </c>
      <c r="AW205">
        <v>19262.757934000001</v>
      </c>
      <c r="AX205">
        <v>23050.772456999999</v>
      </c>
      <c r="AY205">
        <v>28594.495089</v>
      </c>
      <c r="AZ205">
        <v>36171.959048999997</v>
      </c>
    </row>
    <row r="206" spans="1:52" ht="15.75" x14ac:dyDescent="0.3">
      <c r="A206" s="18"/>
      <c r="B206">
        <v>-1.0913936421275139E-11</v>
      </c>
      <c r="C206">
        <v>7.2759576141834259E-12</v>
      </c>
      <c r="D206">
        <v>3.637978807091713E-12</v>
      </c>
      <c r="E206">
        <v>-1.4551915228366852E-11</v>
      </c>
      <c r="F206">
        <v>2.1827872842550278E-11</v>
      </c>
      <c r="G206">
        <v>0</v>
      </c>
      <c r="H206">
        <v>-7.2759576141834259E-12</v>
      </c>
      <c r="I206">
        <v>9.0949470177292824E-13</v>
      </c>
      <c r="J206">
        <v>2.7284841053187847E-12</v>
      </c>
      <c r="K206">
        <v>3.637978807091713E-12</v>
      </c>
      <c r="L206">
        <v>1.0913936421275139E-11</v>
      </c>
      <c r="M206">
        <v>-3.637978807091713E-12</v>
      </c>
      <c r="N206">
        <v>-1.0913936421275139E-11</v>
      </c>
      <c r="O206">
        <v>3.637978807091713E-12</v>
      </c>
      <c r="P206">
        <v>-1.0913936421275139E-11</v>
      </c>
      <c r="Q206">
        <v>7.2759576141834259E-12</v>
      </c>
      <c r="R206">
        <v>-7.2759576141834259E-12</v>
      </c>
      <c r="S206">
        <v>2.1827872842550278E-11</v>
      </c>
      <c r="T206">
        <v>7.2759576141834259E-12</v>
      </c>
      <c r="U206">
        <v>-2.7284841053187847E-12</v>
      </c>
      <c r="V206">
        <v>-1.8189894035458565E-12</v>
      </c>
      <c r="W206">
        <v>-1.8189894035458565E-12</v>
      </c>
      <c r="X206">
        <v>-1.8189894035458565E-12</v>
      </c>
      <c r="Y206">
        <v>-7.2759576141834259E-12</v>
      </c>
      <c r="Z206">
        <v>7.2759576141834259E-12</v>
      </c>
      <c r="AA206">
        <v>-1.0913936421275139E-11</v>
      </c>
      <c r="AB206">
        <v>7.2759576141834259E-12</v>
      </c>
      <c r="AC206">
        <v>1.4551915228366852E-11</v>
      </c>
      <c r="AD206">
        <v>7.2759576141834259E-12</v>
      </c>
      <c r="AE206">
        <v>0</v>
      </c>
      <c r="AF206">
        <v>2.1827872842550278E-11</v>
      </c>
      <c r="AG206">
        <v>9.0949470177292824E-13</v>
      </c>
      <c r="AH206">
        <v>-3.637978807091713E-12</v>
      </c>
      <c r="AI206">
        <v>-5.4569682106375694E-12</v>
      </c>
      <c r="AJ206">
        <v>-5.4569682106375694E-12</v>
      </c>
      <c r="AK206">
        <v>-3.637978807091713E-12</v>
      </c>
      <c r="AL206">
        <v>-1.8189894035458565E-12</v>
      </c>
      <c r="AM206">
        <v>7.2759576141834259E-12</v>
      </c>
      <c r="AN206">
        <v>-3.637978807091713E-12</v>
      </c>
      <c r="AO206">
        <v>7.2759576141834259E-12</v>
      </c>
      <c r="AP206">
        <v>3.637978807091713E-12</v>
      </c>
      <c r="AQ206">
        <v>-7.2759576141834259E-12</v>
      </c>
      <c r="AR206">
        <v>-7.2759576141834259E-12</v>
      </c>
      <c r="AS206">
        <v>-1.3642420526593924E-12</v>
      </c>
      <c r="AT206">
        <v>2.7284841053187847E-12</v>
      </c>
      <c r="AU206">
        <v>-1.8189894035458565E-12</v>
      </c>
      <c r="AV206">
        <v>9.0949470177292824E-12</v>
      </c>
      <c r="AW206">
        <v>0</v>
      </c>
      <c r="AX206">
        <v>7.2759576141834259E-12</v>
      </c>
      <c r="AY206">
        <v>-7.2759576141834259E-12</v>
      </c>
      <c r="AZ206">
        <v>-7.2759576141834259E-12</v>
      </c>
    </row>
    <row r="207" spans="1:52" ht="15.75" x14ac:dyDescent="0.3">
      <c r="A207" s="1" t="s">
        <v>128</v>
      </c>
      <c r="B207" s="9">
        <v>42887</v>
      </c>
      <c r="C207" s="9">
        <v>42917</v>
      </c>
      <c r="D207" s="9">
        <v>42948</v>
      </c>
      <c r="E207" s="9">
        <v>42979</v>
      </c>
      <c r="F207" s="9">
        <v>43009</v>
      </c>
      <c r="G207" s="9">
        <v>43040</v>
      </c>
      <c r="H207" s="9">
        <v>43070</v>
      </c>
      <c r="I207" s="9">
        <v>43101</v>
      </c>
      <c r="J207" s="9">
        <v>43132</v>
      </c>
      <c r="K207" s="9">
        <v>43160</v>
      </c>
      <c r="L207" s="9">
        <v>43191</v>
      </c>
      <c r="M207" s="9">
        <v>43221</v>
      </c>
      <c r="N207" s="9">
        <v>43252</v>
      </c>
      <c r="O207" s="9">
        <v>43282</v>
      </c>
      <c r="P207" s="9">
        <v>43313</v>
      </c>
      <c r="Q207" s="9">
        <v>43344</v>
      </c>
      <c r="R207" s="9">
        <v>43374</v>
      </c>
      <c r="S207" s="9">
        <v>43405</v>
      </c>
      <c r="T207" s="9">
        <v>43435</v>
      </c>
      <c r="U207" s="9">
        <v>43466</v>
      </c>
      <c r="V207" s="9">
        <v>43497</v>
      </c>
      <c r="W207" s="9">
        <v>43525</v>
      </c>
      <c r="X207" s="9">
        <v>43556</v>
      </c>
      <c r="Y207" s="9">
        <v>43586</v>
      </c>
      <c r="Z207" s="9">
        <v>43617</v>
      </c>
      <c r="AA207" s="9">
        <v>43647</v>
      </c>
      <c r="AB207" s="9">
        <v>43678</v>
      </c>
      <c r="AC207" s="9">
        <v>43709</v>
      </c>
      <c r="AD207" s="9">
        <v>43739</v>
      </c>
      <c r="AE207" s="9">
        <v>43770</v>
      </c>
      <c r="AF207" s="9">
        <v>43800</v>
      </c>
      <c r="AG207" s="9">
        <v>43831</v>
      </c>
      <c r="AH207" s="9">
        <v>43862</v>
      </c>
      <c r="AI207" s="9">
        <v>43891</v>
      </c>
      <c r="AJ207" s="9">
        <v>43922</v>
      </c>
      <c r="AK207" s="9">
        <v>43952</v>
      </c>
      <c r="AL207" s="9">
        <v>43983</v>
      </c>
      <c r="AM207" s="9">
        <v>44013</v>
      </c>
      <c r="AN207" s="9">
        <f t="shared" ref="AN207:AZ207" si="2">EDATE(AM207,1)</f>
        <v>44044</v>
      </c>
      <c r="AO207" s="9">
        <f t="shared" si="2"/>
        <v>44075</v>
      </c>
      <c r="AP207" s="9">
        <f t="shared" si="2"/>
        <v>44105</v>
      </c>
      <c r="AQ207" s="9">
        <f t="shared" si="2"/>
        <v>44136</v>
      </c>
      <c r="AR207" s="9">
        <f t="shared" si="2"/>
        <v>44166</v>
      </c>
      <c r="AS207" s="9">
        <f t="shared" si="2"/>
        <v>44197</v>
      </c>
      <c r="AT207" s="9">
        <f t="shared" si="2"/>
        <v>44228</v>
      </c>
      <c r="AU207" s="9">
        <f t="shared" si="2"/>
        <v>44256</v>
      </c>
      <c r="AV207" s="9">
        <f t="shared" si="2"/>
        <v>44287</v>
      </c>
      <c r="AW207" s="9">
        <f t="shared" si="2"/>
        <v>44317</v>
      </c>
      <c r="AX207" s="9">
        <f t="shared" si="2"/>
        <v>44348</v>
      </c>
      <c r="AY207" s="9">
        <f t="shared" si="2"/>
        <v>44378</v>
      </c>
      <c r="AZ207" s="9">
        <f t="shared" si="2"/>
        <v>44409</v>
      </c>
    </row>
    <row r="208" spans="1:52" ht="15.75" x14ac:dyDescent="0.3">
      <c r="A208" s="10"/>
    </row>
    <row r="209" spans="1:52" ht="15.75" x14ac:dyDescent="0.3">
      <c r="A209" s="10" t="s">
        <v>129</v>
      </c>
    </row>
    <row r="210" spans="1:52" ht="15.75" x14ac:dyDescent="0.3">
      <c r="A210" s="1" t="s">
        <v>130</v>
      </c>
      <c r="B210">
        <v>2.2184487654177958</v>
      </c>
      <c r="C210">
        <v>2.2473186969104204</v>
      </c>
      <c r="D210">
        <v>2.2358490648102531</v>
      </c>
      <c r="E210">
        <v>2.1550554154718649</v>
      </c>
      <c r="F210">
        <v>2.1660690185864144</v>
      </c>
      <c r="G210">
        <v>2.1572451148507286</v>
      </c>
      <c r="H210">
        <v>2.10645817707627</v>
      </c>
      <c r="I210">
        <v>2.1071245090275013</v>
      </c>
      <c r="J210">
        <v>2.0807257737072171</v>
      </c>
      <c r="K210">
        <v>2.0557876485591278</v>
      </c>
      <c r="L210">
        <v>2.0294062782597075</v>
      </c>
      <c r="M210">
        <v>2.0768369327912732</v>
      </c>
      <c r="N210">
        <v>1.8981137534799697</v>
      </c>
      <c r="O210">
        <v>1.9847163754845871</v>
      </c>
      <c r="P210">
        <v>1.9364959324562052</v>
      </c>
      <c r="Q210">
        <v>1.9149806322736822</v>
      </c>
      <c r="R210">
        <v>1.9776973024540245</v>
      </c>
      <c r="S210">
        <v>2.0140293361966828</v>
      </c>
      <c r="T210">
        <v>1.9974939237791978</v>
      </c>
      <c r="U210">
        <v>2.0168348792589335</v>
      </c>
      <c r="V210">
        <v>2.0580899714960808</v>
      </c>
      <c r="W210">
        <v>2.0261799688790294</v>
      </c>
      <c r="X210">
        <v>2.0952235024421424</v>
      </c>
      <c r="Y210">
        <v>2.1182086721987998</v>
      </c>
      <c r="Z210">
        <v>2.0536678195999629</v>
      </c>
      <c r="AA210">
        <v>2.1566199178077472</v>
      </c>
      <c r="AB210">
        <v>2.0979290018051771</v>
      </c>
      <c r="AC210">
        <v>2.2390366082201383</v>
      </c>
      <c r="AD210">
        <v>2.2455828741679138</v>
      </c>
      <c r="AE210">
        <v>2.1464496936211845</v>
      </c>
      <c r="AF210">
        <v>2.2084982937081001</v>
      </c>
      <c r="AG210">
        <v>2.2118914216855856</v>
      </c>
      <c r="AH210">
        <v>2.1693918400537617</v>
      </c>
      <c r="AI210">
        <v>2.1709621359630971</v>
      </c>
      <c r="AJ210">
        <v>2.047659849647427</v>
      </c>
      <c r="AK210">
        <v>1.9925813717824088</v>
      </c>
      <c r="AL210">
        <v>1.9185485564938658</v>
      </c>
      <c r="AM210">
        <v>1.8081181380902134</v>
      </c>
      <c r="AN210">
        <v>1.8459093309864976</v>
      </c>
      <c r="AO210">
        <v>2.0308149529936856</v>
      </c>
      <c r="AP210">
        <v>2.3518861192276983</v>
      </c>
      <c r="AQ210">
        <v>2.8005442691806142</v>
      </c>
      <c r="AR210">
        <v>3.0061977925476389</v>
      </c>
      <c r="AS210">
        <v>2.8090571882446356</v>
      </c>
      <c r="AT210">
        <v>2.6582824491687767</v>
      </c>
      <c r="AU210">
        <v>2.6174022442780269</v>
      </c>
      <c r="AV210">
        <v>2.5300388908486364</v>
      </c>
      <c r="AW210">
        <v>2.462703881886843</v>
      </c>
      <c r="AX210">
        <v>2.381163118430321</v>
      </c>
      <c r="AY210">
        <v>2.2289463398910554</v>
      </c>
      <c r="AZ210">
        <v>2.088662716595052</v>
      </c>
    </row>
    <row r="211" spans="1:52" ht="15.75" x14ac:dyDescent="0.3">
      <c r="A211" s="3" t="s">
        <v>131</v>
      </c>
      <c r="B211">
        <v>1.1020927248434884</v>
      </c>
      <c r="C211">
        <v>1.124096738396696</v>
      </c>
      <c r="D211">
        <v>1.082954441549451</v>
      </c>
      <c r="E211">
        <v>1.0579543820600465</v>
      </c>
      <c r="F211">
        <v>1.0590036561689589</v>
      </c>
      <c r="G211">
        <v>1.0610164806359776</v>
      </c>
      <c r="H211">
        <v>1.0415677888942492</v>
      </c>
      <c r="I211">
        <v>1.1109466323720965</v>
      </c>
      <c r="J211">
        <v>1.1029025402536343</v>
      </c>
      <c r="K211">
        <v>1.0514609417684344</v>
      </c>
      <c r="L211">
        <v>1.0701139940961362</v>
      </c>
      <c r="M211">
        <v>1.103741975595272</v>
      </c>
      <c r="N211">
        <v>1.0633373057562032</v>
      </c>
      <c r="O211">
        <v>1.0972163689091639</v>
      </c>
      <c r="P211">
        <v>1.0406627949271929</v>
      </c>
      <c r="Q211">
        <v>1.0692639130367538</v>
      </c>
      <c r="R211">
        <v>1.1515236989147823</v>
      </c>
      <c r="S211">
        <v>1.1852447026929893</v>
      </c>
      <c r="T211">
        <v>1.2025014667260716</v>
      </c>
      <c r="U211">
        <v>1.2544282534479709</v>
      </c>
      <c r="V211">
        <v>1.3148314163556052</v>
      </c>
      <c r="W211">
        <v>1.3301242993195665</v>
      </c>
      <c r="X211">
        <v>1.3341225539660688</v>
      </c>
      <c r="Y211">
        <v>1.3657247935523995</v>
      </c>
      <c r="Z211">
        <v>1.3240672281828685</v>
      </c>
      <c r="AA211">
        <v>1.398634267955676</v>
      </c>
      <c r="AB211">
        <v>1.3838575141036717</v>
      </c>
      <c r="AC211">
        <v>1.4384068603013345</v>
      </c>
      <c r="AD211">
        <v>1.426648600832302</v>
      </c>
      <c r="AE211">
        <v>1.3495300909482133</v>
      </c>
      <c r="AF211">
        <v>1.3714451095767657</v>
      </c>
      <c r="AG211">
        <v>1.4006453777421748</v>
      </c>
      <c r="AH211">
        <v>1.3807754982814779</v>
      </c>
      <c r="AI211">
        <v>1.2749346110226334</v>
      </c>
      <c r="AJ211">
        <v>1.2471107940589061</v>
      </c>
      <c r="AK211">
        <v>1.2661635306527192</v>
      </c>
      <c r="AL211">
        <v>1.3488725359301954</v>
      </c>
      <c r="AM211">
        <v>1.35015019784465</v>
      </c>
      <c r="AN211">
        <v>1.3226316730832495</v>
      </c>
      <c r="AO211">
        <v>1.3650789733407216</v>
      </c>
      <c r="AP211">
        <v>1.4189386233527193</v>
      </c>
      <c r="AQ211">
        <v>1.5362119035038027</v>
      </c>
      <c r="AR211">
        <v>1.7352213734352151</v>
      </c>
      <c r="AS211">
        <v>1.6938930233516676</v>
      </c>
      <c r="AT211">
        <v>1.6900759636157467</v>
      </c>
      <c r="AU211">
        <v>1.716254247226805</v>
      </c>
      <c r="AV211">
        <v>1.7374179013956874</v>
      </c>
      <c r="AW211">
        <v>1.7539746116886628</v>
      </c>
      <c r="AX211">
        <v>1.7638995857021482</v>
      </c>
      <c r="AY211">
        <v>1.6512612978253658</v>
      </c>
      <c r="AZ211">
        <v>1.3984108121934908</v>
      </c>
    </row>
    <row r="212" spans="1:52" ht="15.75" x14ac:dyDescent="0.3">
      <c r="A212" s="4" t="s">
        <v>132</v>
      </c>
      <c r="B212">
        <v>1.4892231067440911</v>
      </c>
      <c r="C212">
        <v>1.5064508451584695</v>
      </c>
      <c r="D212">
        <v>1.4608848751319594</v>
      </c>
      <c r="E212">
        <v>1.43081685864148</v>
      </c>
      <c r="F212">
        <v>1.4192961878802588</v>
      </c>
      <c r="G212">
        <v>1.4194908438349432</v>
      </c>
      <c r="H212">
        <v>1.386830396554797</v>
      </c>
      <c r="I212">
        <v>1.4833998986887449</v>
      </c>
      <c r="J212">
        <v>1.4685665132674792</v>
      </c>
      <c r="K212">
        <v>1.4100089952464423</v>
      </c>
      <c r="L212">
        <v>1.4289378214463881</v>
      </c>
      <c r="M212">
        <v>1.4468944888825177</v>
      </c>
      <c r="N212">
        <v>1.3784419423253669</v>
      </c>
      <c r="O212">
        <v>1.4337464109595011</v>
      </c>
      <c r="P212">
        <v>1.3579662730012134</v>
      </c>
      <c r="Q212">
        <v>1.4122756475322276</v>
      </c>
      <c r="R212">
        <v>1.5045229188768998</v>
      </c>
      <c r="S212">
        <v>1.5376547892690215</v>
      </c>
      <c r="T212">
        <v>1.5825859321183089</v>
      </c>
      <c r="U212">
        <v>1.6486946612982751</v>
      </c>
      <c r="V212">
        <v>1.7183442016885944</v>
      </c>
      <c r="W212">
        <v>1.7342446927311763</v>
      </c>
      <c r="X212">
        <v>1.7433212511307039</v>
      </c>
      <c r="Y212">
        <v>1.7788324075198185</v>
      </c>
      <c r="Z212">
        <v>1.721512097734736</v>
      </c>
      <c r="AA212">
        <v>1.8260658353875032</v>
      </c>
      <c r="AB212">
        <v>1.8067342136670537</v>
      </c>
      <c r="AC212">
        <v>1.867918562855289</v>
      </c>
      <c r="AD212">
        <v>1.8590434623961674</v>
      </c>
      <c r="AE212">
        <v>1.770085847577993</v>
      </c>
      <c r="AF212">
        <v>1.8405454581690597</v>
      </c>
      <c r="AG212">
        <v>1.869804729867514</v>
      </c>
      <c r="AH212">
        <v>1.8338618130794151</v>
      </c>
      <c r="AI212">
        <v>1.6701287351772836</v>
      </c>
      <c r="AJ212">
        <v>1.6272402169058016</v>
      </c>
      <c r="AK212">
        <v>1.667019825097096</v>
      </c>
      <c r="AL212">
        <v>1.762911787705469</v>
      </c>
      <c r="AM212">
        <v>1.7710434180289483</v>
      </c>
      <c r="AN212">
        <v>1.7373667898846983</v>
      </c>
      <c r="AO212">
        <v>1.8228504134935586</v>
      </c>
      <c r="AP212">
        <v>1.9009537616035384</v>
      </c>
      <c r="AQ212">
        <v>2.0804404181094185</v>
      </c>
      <c r="AR212">
        <v>2.3924123743013426</v>
      </c>
      <c r="AS212">
        <v>2.3361954264391054</v>
      </c>
      <c r="AT212">
        <v>2.3235112849541877</v>
      </c>
      <c r="AU212">
        <v>2.3840176047657491</v>
      </c>
      <c r="AV212">
        <v>2.4177318850999665</v>
      </c>
      <c r="AW212">
        <v>2.4273602086919004</v>
      </c>
      <c r="AX212">
        <v>2.4196653632423186</v>
      </c>
      <c r="AY212">
        <v>2.2715856191394623</v>
      </c>
      <c r="AZ212">
        <v>1.9187567132504655</v>
      </c>
    </row>
    <row r="213" spans="1:52" ht="15.75" x14ac:dyDescent="0.3">
      <c r="A213" s="4" t="s">
        <v>133</v>
      </c>
      <c r="B213">
        <v>0</v>
      </c>
      <c r="C213">
        <v>1.8458945226190475E-3</v>
      </c>
      <c r="D213">
        <v>0</v>
      </c>
      <c r="E213">
        <v>0</v>
      </c>
      <c r="F213">
        <v>2.8008435191252947E-6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5.2790601291800724E-3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ht="15.75" x14ac:dyDescent="0.3">
      <c r="A214" s="4" t="s">
        <v>134</v>
      </c>
      <c r="B214">
        <v>9.2504561693710599E-4</v>
      </c>
      <c r="C214">
        <v>1.0528847102000331E-3</v>
      </c>
      <c r="D214">
        <v>9.4322495805776799E-4</v>
      </c>
      <c r="E214">
        <v>9.2002873205153141E-4</v>
      </c>
      <c r="F214">
        <v>9.3280257635385835E-4</v>
      </c>
      <c r="G214">
        <v>9.4988438250872642E-4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6.5703806006432389E-3</v>
      </c>
      <c r="AY214">
        <v>0</v>
      </c>
      <c r="AZ214">
        <v>0</v>
      </c>
    </row>
    <row r="215" spans="1:52" ht="15.75" x14ac:dyDescent="0.3">
      <c r="A215" s="19" t="s">
        <v>135</v>
      </c>
      <c r="B215">
        <v>2.416853965170899E-3</v>
      </c>
      <c r="C215">
        <v>2.6393522625667936E-3</v>
      </c>
      <c r="D215">
        <v>2.6188686748974906E-3</v>
      </c>
      <c r="E215">
        <v>2.6156339553491154E-3</v>
      </c>
      <c r="F215">
        <v>2.6130932738312918E-3</v>
      </c>
      <c r="G215">
        <v>2.5943079283345326E-3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1.5979100353371044E-2</v>
      </c>
      <c r="AY215">
        <v>0</v>
      </c>
      <c r="AZ215">
        <v>0</v>
      </c>
    </row>
    <row r="216" spans="1:52" ht="15.75" x14ac:dyDescent="0.3">
      <c r="A216" s="19" t="s">
        <v>136</v>
      </c>
      <c r="B216">
        <v>2.226698895333406E-5</v>
      </c>
      <c r="C216">
        <v>1.4852222354260351E-4</v>
      </c>
      <c r="D216">
        <v>0</v>
      </c>
      <c r="E216">
        <v>0</v>
      </c>
      <c r="F216">
        <v>9.350975767004964E-7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5.75" x14ac:dyDescent="0.3">
      <c r="A217" s="3" t="s">
        <v>137</v>
      </c>
      <c r="B217">
        <v>3.5841668032277041</v>
      </c>
      <c r="C217">
        <v>3.5980668024812812</v>
      </c>
      <c r="D217">
        <v>3.6730076106036416</v>
      </c>
      <c r="E217">
        <v>3.7220670349276488</v>
      </c>
      <c r="F217">
        <v>3.8195772143521025</v>
      </c>
      <c r="G217">
        <v>3.725793591342129</v>
      </c>
      <c r="H217">
        <v>3.6222817379025649</v>
      </c>
      <c r="I217">
        <v>3.4843598183631745</v>
      </c>
      <c r="J217">
        <v>3.3800758964806374</v>
      </c>
      <c r="K217">
        <v>3.3694159338963652</v>
      </c>
      <c r="L217">
        <v>3.3235119989755457</v>
      </c>
      <c r="M217">
        <v>3.3280163086432557</v>
      </c>
      <c r="N217">
        <v>3.2626444221155437</v>
      </c>
      <c r="O217">
        <v>3.2434780707039303</v>
      </c>
      <c r="P217">
        <v>3.2245502454046346</v>
      </c>
      <c r="Q217">
        <v>3.2695997039372751</v>
      </c>
      <c r="R217">
        <v>3.2693348840578258</v>
      </c>
      <c r="S217">
        <v>3.2602281303620551</v>
      </c>
      <c r="T217">
        <v>3.1890400168858508</v>
      </c>
      <c r="U217">
        <v>3.1111924570771836</v>
      </c>
      <c r="V217">
        <v>3.0584412547869881</v>
      </c>
      <c r="W217">
        <v>3.0782710025910656</v>
      </c>
      <c r="X217">
        <v>3.1070521394058037</v>
      </c>
      <c r="Y217">
        <v>3.1285072297274024</v>
      </c>
      <c r="Z217">
        <v>3.1653614170084152</v>
      </c>
      <c r="AA217">
        <v>3.1597133777112449</v>
      </c>
      <c r="AB217">
        <v>3.1956807720687728</v>
      </c>
      <c r="AC217">
        <v>3.2712745202925144</v>
      </c>
      <c r="AD217">
        <v>3.3111326192137178</v>
      </c>
      <c r="AE217">
        <v>3.28389434596733</v>
      </c>
      <c r="AF217">
        <v>3.3290312230594727</v>
      </c>
      <c r="AG217">
        <v>3.3174168104874413</v>
      </c>
      <c r="AH217">
        <v>3.3897942063410311</v>
      </c>
      <c r="AI217">
        <v>3.5246930890904733</v>
      </c>
      <c r="AJ217">
        <v>3.4274019196370347</v>
      </c>
      <c r="AK217">
        <v>3.286312954030187</v>
      </c>
      <c r="AL217">
        <v>2.8089505329940914</v>
      </c>
      <c r="AM217">
        <v>2.3516590924920413</v>
      </c>
      <c r="AN217">
        <v>2.0746415261470226</v>
      </c>
      <c r="AO217">
        <v>2.6258377044723757</v>
      </c>
      <c r="AP217">
        <v>3.9613356485705213</v>
      </c>
      <c r="AQ217">
        <v>5.1349085979342322</v>
      </c>
      <c r="AR217">
        <v>5.4165103700133495</v>
      </c>
      <c r="AS217">
        <v>4.9114571625574994</v>
      </c>
      <c r="AT217">
        <v>4.3761573419733226</v>
      </c>
      <c r="AU217">
        <v>3.9937928522472514</v>
      </c>
      <c r="AV217">
        <v>3.6187144596003655</v>
      </c>
      <c r="AW217">
        <v>3.3009688437761282</v>
      </c>
      <c r="AX217">
        <v>3.0030483774106624</v>
      </c>
      <c r="AY217">
        <v>2.8377183267010277</v>
      </c>
      <c r="AZ217">
        <v>2.7617220363411294</v>
      </c>
    </row>
    <row r="218" spans="1:52" ht="15.75" x14ac:dyDescent="0.3">
      <c r="A218" s="4" t="s">
        <v>138</v>
      </c>
      <c r="B218">
        <v>4.3218979991863113</v>
      </c>
      <c r="C218">
        <v>4.3189476916574066</v>
      </c>
      <c r="D218">
        <v>4.6209128209682175</v>
      </c>
      <c r="E218">
        <v>4.6611216165590195</v>
      </c>
      <c r="F218">
        <v>4.7966754357388499</v>
      </c>
      <c r="G218">
        <v>4.4867911618843968</v>
      </c>
      <c r="H218">
        <v>4.3071302200770214</v>
      </c>
      <c r="I218">
        <v>4.0980999396985771</v>
      </c>
      <c r="J218">
        <v>4.021680324880311</v>
      </c>
      <c r="K218">
        <v>4.1550376295033731</v>
      </c>
      <c r="L218">
        <v>4.1736441615212829</v>
      </c>
      <c r="M218">
        <v>4.1040771566715248</v>
      </c>
      <c r="N218">
        <v>4.1090699373289459</v>
      </c>
      <c r="O218">
        <v>4.0597811845636089</v>
      </c>
      <c r="P218">
        <v>4.1658701273380876</v>
      </c>
      <c r="Q218">
        <v>4.251245650602554</v>
      </c>
      <c r="R218">
        <v>4.3137552150917724</v>
      </c>
      <c r="S218">
        <v>4.087813416653086</v>
      </c>
      <c r="T218">
        <v>3.948520940182028</v>
      </c>
      <c r="U218">
        <v>3.8068153754453564</v>
      </c>
      <c r="V218">
        <v>3.7974908348491376</v>
      </c>
      <c r="W218">
        <v>4.0417048361917676</v>
      </c>
      <c r="X218">
        <v>4.1437361866263265</v>
      </c>
      <c r="Y218">
        <v>4.0424924574367394</v>
      </c>
      <c r="Z218">
        <v>4.0375433063690185</v>
      </c>
      <c r="AA218">
        <v>3.9232610960081189</v>
      </c>
      <c r="AB218">
        <v>4.0150224944618911</v>
      </c>
      <c r="AC218">
        <v>4.0894285873298202</v>
      </c>
      <c r="AD218">
        <v>4.1310890872355923</v>
      </c>
      <c r="AE218">
        <v>3.8831421629932286</v>
      </c>
      <c r="AF218">
        <v>3.8238479800832033</v>
      </c>
      <c r="AG218">
        <v>3.7631524099667066</v>
      </c>
      <c r="AH218">
        <v>3.8246918280635986</v>
      </c>
      <c r="AI218">
        <v>4.1347190788251513</v>
      </c>
      <c r="AJ218">
        <v>3.8653852652266298</v>
      </c>
      <c r="AK218">
        <v>3.986042968577757</v>
      </c>
      <c r="AL218">
        <v>3.3128347491317656</v>
      </c>
      <c r="AM218">
        <v>2.6684880346529414</v>
      </c>
      <c r="AN218">
        <v>2.2700946510497686</v>
      </c>
      <c r="AO218">
        <v>3.6195898699579239</v>
      </c>
      <c r="AP218">
        <v>6.4806541103948598</v>
      </c>
      <c r="AQ218">
        <v>7.2253808998127447</v>
      </c>
      <c r="AR218">
        <v>6.7353333621544955</v>
      </c>
      <c r="AS218">
        <v>5.0948589759206468</v>
      </c>
      <c r="AT218">
        <v>4.4760662363693289</v>
      </c>
      <c r="AU218">
        <v>4.174165986379073</v>
      </c>
      <c r="AV218">
        <v>3.8457630995190359</v>
      </c>
      <c r="AW218">
        <v>3.4309322752787157</v>
      </c>
      <c r="AX218">
        <v>3.1001192829398336</v>
      </c>
      <c r="AY218">
        <v>2.8850299888384501</v>
      </c>
      <c r="AZ218">
        <v>2.8608425094982226</v>
      </c>
    </row>
    <row r="219" spans="1:52" ht="15.75" x14ac:dyDescent="0.3">
      <c r="A219" s="4" t="s">
        <v>34</v>
      </c>
      <c r="B219">
        <v>3.0790996958909593</v>
      </c>
      <c r="C219">
        <v>3.1042293380766752</v>
      </c>
      <c r="D219">
        <v>3.0274038495808018</v>
      </c>
      <c r="E219">
        <v>3.0832209659221963</v>
      </c>
      <c r="F219">
        <v>3.152058352604322</v>
      </c>
      <c r="G219">
        <v>3.1828581791795458</v>
      </c>
      <c r="H219">
        <v>3.1424782727079763</v>
      </c>
      <c r="I219">
        <v>3.0627572449675062</v>
      </c>
      <c r="J219">
        <v>2.9458585583457149</v>
      </c>
      <c r="K219">
        <v>2.840858355706942</v>
      </c>
      <c r="L219">
        <v>2.7532716771098373</v>
      </c>
      <c r="M219">
        <v>2.8103174189844746</v>
      </c>
      <c r="N219">
        <v>2.7063417826795879</v>
      </c>
      <c r="O219">
        <v>2.7079730799299053</v>
      </c>
      <c r="P219">
        <v>2.6131084651272327</v>
      </c>
      <c r="Q219">
        <v>2.6365331908484597</v>
      </c>
      <c r="R219">
        <v>2.6040293746188907</v>
      </c>
      <c r="S219">
        <v>2.7073020106093431</v>
      </c>
      <c r="T219">
        <v>2.692751548752669</v>
      </c>
      <c r="U219">
        <v>2.6742341633724167</v>
      </c>
      <c r="V219">
        <v>2.6022129374903993</v>
      </c>
      <c r="W219">
        <v>2.4956799194169164</v>
      </c>
      <c r="X219">
        <v>2.4813281213321146</v>
      </c>
      <c r="Y219">
        <v>2.57728817224312</v>
      </c>
      <c r="Z219">
        <v>2.6415797106728869</v>
      </c>
      <c r="AA219">
        <v>2.7058329333620557</v>
      </c>
      <c r="AB219">
        <v>2.7113418574354289</v>
      </c>
      <c r="AC219">
        <v>2.7890557534894302</v>
      </c>
      <c r="AD219">
        <v>2.8301920862753027</v>
      </c>
      <c r="AE219">
        <v>2.9139265130077026</v>
      </c>
      <c r="AF219">
        <v>3.0295603076439912</v>
      </c>
      <c r="AG219">
        <v>3.0549651714938686</v>
      </c>
      <c r="AH219">
        <v>3.1348881055262172</v>
      </c>
      <c r="AI219">
        <v>3.1778469062164305</v>
      </c>
      <c r="AJ219">
        <v>3.1844451890422745</v>
      </c>
      <c r="AK219">
        <v>2.8984358056364847</v>
      </c>
      <c r="AL219">
        <v>2.5267445049551203</v>
      </c>
      <c r="AM219">
        <v>2.1730427730039343</v>
      </c>
      <c r="AN219">
        <v>1.9640643173396679</v>
      </c>
      <c r="AO219">
        <v>2.0522748818778336</v>
      </c>
      <c r="AP219">
        <v>2.481198013497536</v>
      </c>
      <c r="AQ219">
        <v>3.8117176252393379</v>
      </c>
      <c r="AR219">
        <v>4.6097781573566614</v>
      </c>
      <c r="AS219">
        <v>4.8037811305030544</v>
      </c>
      <c r="AT219">
        <v>4.3177895585812749</v>
      </c>
      <c r="AU219">
        <v>3.888682672729487</v>
      </c>
      <c r="AV219">
        <v>3.4852389748574457</v>
      </c>
      <c r="AW219">
        <v>3.2225686072092321</v>
      </c>
      <c r="AX219">
        <v>2.9443416297973384</v>
      </c>
      <c r="AY219">
        <v>2.8088235466679965</v>
      </c>
      <c r="AZ219">
        <v>2.7009526705180549</v>
      </c>
    </row>
    <row r="220" spans="1:52" ht="15.75" x14ac:dyDescent="0.3">
      <c r="A220" s="4" t="s">
        <v>139</v>
      </c>
      <c r="B220">
        <v>4.074001806694131</v>
      </c>
      <c r="C220">
        <v>4.1525909343916831</v>
      </c>
      <c r="D220">
        <v>4.2009030250940427</v>
      </c>
      <c r="E220">
        <v>4.3636800695681526</v>
      </c>
      <c r="F220">
        <v>4.3385501467106629</v>
      </c>
      <c r="G220">
        <v>4.2702908523815371</v>
      </c>
      <c r="H220">
        <v>4.2210724644744921</v>
      </c>
      <c r="I220">
        <v>4.1453218862595795</v>
      </c>
      <c r="J220">
        <v>4.0302530117867681</v>
      </c>
      <c r="K220">
        <v>3.9848784988369932</v>
      </c>
      <c r="L220">
        <v>3.9963235021440466</v>
      </c>
      <c r="M220">
        <v>4.0796996834058756</v>
      </c>
      <c r="N220">
        <v>3.912955910259206</v>
      </c>
      <c r="O220">
        <v>3.9803742724705597</v>
      </c>
      <c r="P220">
        <v>3.9255258376322653</v>
      </c>
      <c r="Q220">
        <v>3.9120033459919443</v>
      </c>
      <c r="R220">
        <v>3.8590946676926476</v>
      </c>
      <c r="S220">
        <v>4.0503352164268049</v>
      </c>
      <c r="T220">
        <v>4.0863547034587482</v>
      </c>
      <c r="U220">
        <v>4.2071187947657931</v>
      </c>
      <c r="V220">
        <v>4.1440914862479765</v>
      </c>
      <c r="W220">
        <v>4.0594610301465357</v>
      </c>
      <c r="X220">
        <v>4.0593618194255585</v>
      </c>
      <c r="Y220">
        <v>4.2915910224118363</v>
      </c>
      <c r="Z220">
        <v>4.4332244695515319</v>
      </c>
      <c r="AA220">
        <v>4.4828979684799535</v>
      </c>
      <c r="AB220">
        <v>4.5394853016573151</v>
      </c>
      <c r="AC220">
        <v>4.7729800124044006</v>
      </c>
      <c r="AD220">
        <v>4.915122458867299</v>
      </c>
      <c r="AE220">
        <v>4.9220187430831412</v>
      </c>
      <c r="AF220">
        <v>5.0497391864878436</v>
      </c>
      <c r="AG220">
        <v>5.0323725505790255</v>
      </c>
      <c r="AH220">
        <v>5.2012718058803111</v>
      </c>
      <c r="AI220">
        <v>5.2938380464046748</v>
      </c>
      <c r="AJ220">
        <v>5.434123552061461</v>
      </c>
      <c r="AK220">
        <v>5.0294192788544967</v>
      </c>
      <c r="AL220">
        <v>4.6180588854587565</v>
      </c>
      <c r="AM220">
        <v>4.2439722904529908</v>
      </c>
      <c r="AN220">
        <v>4.1005602197145556</v>
      </c>
      <c r="AO220">
        <v>4.32175880547085</v>
      </c>
      <c r="AP220">
        <v>5.0543950190978997</v>
      </c>
      <c r="AQ220">
        <v>7.8127376602893577</v>
      </c>
      <c r="AR220">
        <v>8.9904928092864758</v>
      </c>
      <c r="AS220">
        <v>8.9106854048927548</v>
      </c>
      <c r="AT220">
        <v>7.157981953775554</v>
      </c>
      <c r="AU220">
        <v>6.3780973776412839</v>
      </c>
      <c r="AV220">
        <v>5.6860475490125619</v>
      </c>
      <c r="AW220">
        <v>5.2872964861866798</v>
      </c>
      <c r="AX220">
        <v>4.6247984311138097</v>
      </c>
      <c r="AY220">
        <v>4.2785465182429991</v>
      </c>
      <c r="AZ220">
        <v>3.9870691182364437</v>
      </c>
    </row>
    <row r="221" spans="1:52" ht="15.75" x14ac:dyDescent="0.3">
      <c r="A221" s="4" t="s">
        <v>36</v>
      </c>
      <c r="B221">
        <v>3.3655586631664116</v>
      </c>
      <c r="C221">
        <v>3.352041346362876</v>
      </c>
      <c r="D221">
        <v>3.1726180559112063</v>
      </c>
      <c r="E221">
        <v>3.1663540017590397</v>
      </c>
      <c r="F221">
        <v>3.2953978557969386</v>
      </c>
      <c r="G221">
        <v>3.3856226613471678</v>
      </c>
      <c r="H221">
        <v>3.3466787265827294</v>
      </c>
      <c r="I221">
        <v>3.2114582301322976</v>
      </c>
      <c r="J221">
        <v>3.0055146323728419</v>
      </c>
      <c r="K221">
        <v>2.7988026157840089</v>
      </c>
      <c r="L221">
        <v>2.6320362966875197</v>
      </c>
      <c r="M221">
        <v>2.7203059654185391</v>
      </c>
      <c r="N221">
        <v>2.6112869932781524</v>
      </c>
      <c r="O221">
        <v>2.6254818399629847</v>
      </c>
      <c r="P221">
        <v>2.4934860651840496</v>
      </c>
      <c r="Q221">
        <v>2.5203803732998473</v>
      </c>
      <c r="R221">
        <v>2.4505275244990123</v>
      </c>
      <c r="S221">
        <v>2.5590906972817162</v>
      </c>
      <c r="T221">
        <v>2.5292239253742981</v>
      </c>
      <c r="U221">
        <v>2.4534013905318264</v>
      </c>
      <c r="V221">
        <v>2.3772091652625669</v>
      </c>
      <c r="W221">
        <v>2.1922276676104668</v>
      </c>
      <c r="X221">
        <v>2.1746630410392678</v>
      </c>
      <c r="Y221">
        <v>2.2990446239920317</v>
      </c>
      <c r="Z221">
        <v>2.3837559005952365</v>
      </c>
      <c r="AA221">
        <v>2.501324860760167</v>
      </c>
      <c r="AB221">
        <v>2.4822414586406847</v>
      </c>
      <c r="AC221">
        <v>2.5131369214012218</v>
      </c>
      <c r="AD221">
        <v>2.5134401927965579</v>
      </c>
      <c r="AE221">
        <v>2.6612724112037207</v>
      </c>
      <c r="AF221">
        <v>2.82038378758249</v>
      </c>
      <c r="AG221">
        <v>2.8628950445814745</v>
      </c>
      <c r="AH221">
        <v>2.944911190413654</v>
      </c>
      <c r="AI221">
        <v>2.9290332775430996</v>
      </c>
      <c r="AJ221">
        <v>2.8781473373361086</v>
      </c>
      <c r="AK221">
        <v>2.5179059559668837</v>
      </c>
      <c r="AL221">
        <v>2.1331847449118668</v>
      </c>
      <c r="AM221">
        <v>1.7447169995068119</v>
      </c>
      <c r="AN221">
        <v>1.4848337264517217</v>
      </c>
      <c r="AO221">
        <v>1.4869680915315213</v>
      </c>
      <c r="AP221">
        <v>1.816272968480892</v>
      </c>
      <c r="AQ221">
        <v>2.8030203151972826</v>
      </c>
      <c r="AR221">
        <v>3.5275118352349795</v>
      </c>
      <c r="AS221">
        <v>3.6866783878562113</v>
      </c>
      <c r="AT221">
        <v>3.2504796991621911</v>
      </c>
      <c r="AU221">
        <v>2.8185175003305298</v>
      </c>
      <c r="AV221">
        <v>2.5420721887927553</v>
      </c>
      <c r="AW221">
        <v>2.3471833696256774</v>
      </c>
      <c r="AX221">
        <v>2.2349784684568172</v>
      </c>
      <c r="AY221">
        <v>2.1840822207108186</v>
      </c>
      <c r="AZ221">
        <v>2.1196248377833484</v>
      </c>
    </row>
    <row r="222" spans="1:52" ht="15.75" x14ac:dyDescent="0.3">
      <c r="A222" s="4" t="s">
        <v>50</v>
      </c>
      <c r="B222">
        <v>1.6930768735307749</v>
      </c>
      <c r="C222">
        <v>1.7383279515626027</v>
      </c>
      <c r="D222">
        <v>1.7256301802952678</v>
      </c>
      <c r="E222">
        <v>1.7897424755279598</v>
      </c>
      <c r="F222">
        <v>1.8416897705287771</v>
      </c>
      <c r="G222">
        <v>1.8631557116791901</v>
      </c>
      <c r="H222">
        <v>1.8507233060290156</v>
      </c>
      <c r="I222">
        <v>1.8611880237263321</v>
      </c>
      <c r="J222">
        <v>1.875235596516494</v>
      </c>
      <c r="K222">
        <v>1.8908671505019614</v>
      </c>
      <c r="L222">
        <v>1.8464292096500843</v>
      </c>
      <c r="M222">
        <v>1.8271666456298543</v>
      </c>
      <c r="N222">
        <v>1.7657718924359849</v>
      </c>
      <c r="O222">
        <v>1.715300645174342</v>
      </c>
      <c r="P222">
        <v>1.6619472786162683</v>
      </c>
      <c r="Q222">
        <v>1.6974745594739795</v>
      </c>
      <c r="R222">
        <v>1.7442184473610158</v>
      </c>
      <c r="S222">
        <v>1.7798694751913362</v>
      </c>
      <c r="T222">
        <v>1.7738933936658305</v>
      </c>
      <c r="U222">
        <v>1.7649290213645858</v>
      </c>
      <c r="V222">
        <v>1.7110522471582825</v>
      </c>
      <c r="W222">
        <v>1.7278638832718143</v>
      </c>
      <c r="X222">
        <v>1.7168363181902551</v>
      </c>
      <c r="Y222">
        <v>1.6674971719972249</v>
      </c>
      <c r="Z222">
        <v>1.6531505798247141</v>
      </c>
      <c r="AA222">
        <v>1.6459843715687508</v>
      </c>
      <c r="AB222">
        <v>1.6739104006232939</v>
      </c>
      <c r="AC222">
        <v>1.7369191611799923</v>
      </c>
      <c r="AD222">
        <v>1.7904284345414221</v>
      </c>
      <c r="AE222">
        <v>1.8487490123986601</v>
      </c>
      <c r="AF222">
        <v>1.9039879740591688</v>
      </c>
      <c r="AG222">
        <v>1.9199352613610319</v>
      </c>
      <c r="AH222">
        <v>1.9733982459038508</v>
      </c>
      <c r="AI222">
        <v>2.0724804878006498</v>
      </c>
      <c r="AJ222">
        <v>2.1040539243826437</v>
      </c>
      <c r="AK222">
        <v>2.0589542285370164</v>
      </c>
      <c r="AL222">
        <v>1.75755788660484</v>
      </c>
      <c r="AM222">
        <v>1.4905061616620352</v>
      </c>
      <c r="AN222">
        <v>1.3514256046598239</v>
      </c>
      <c r="AO222">
        <v>1.5113267335167357</v>
      </c>
      <c r="AP222">
        <v>1.9221102527892893</v>
      </c>
      <c r="AQ222">
        <v>2.9277486259888885</v>
      </c>
      <c r="AR222">
        <v>3.6418739121383119</v>
      </c>
      <c r="AS222">
        <v>4.0675583508205309</v>
      </c>
      <c r="AT222">
        <v>4.3750404050941532</v>
      </c>
      <c r="AU222">
        <v>4.2143793406664836</v>
      </c>
      <c r="AV222">
        <v>3.8025665026510196</v>
      </c>
      <c r="AW222">
        <v>3.519401400982066</v>
      </c>
      <c r="AX222">
        <v>3.1732440413742764</v>
      </c>
      <c r="AY222">
        <v>3.0306729129258114</v>
      </c>
      <c r="AZ222">
        <v>2.98922167878175</v>
      </c>
    </row>
    <row r="223" spans="1:52" ht="15.75" x14ac:dyDescent="0.3">
      <c r="A223" s="5" t="s">
        <v>38</v>
      </c>
      <c r="B223">
        <v>1.6930768735307749</v>
      </c>
      <c r="C223">
        <v>1.7383279515626027</v>
      </c>
      <c r="D223">
        <v>1.7256301802952678</v>
      </c>
      <c r="E223">
        <v>1.7897424755279598</v>
      </c>
      <c r="F223">
        <v>1.8416897705287771</v>
      </c>
      <c r="G223">
        <v>1.8631557116791901</v>
      </c>
      <c r="H223">
        <v>1.8507233060290156</v>
      </c>
      <c r="I223">
        <v>1.8611880237263321</v>
      </c>
      <c r="J223">
        <v>1.875235596516494</v>
      </c>
      <c r="K223">
        <v>1.8908671505019614</v>
      </c>
      <c r="L223">
        <v>1.8464292096500843</v>
      </c>
      <c r="M223">
        <v>1.8271666456298543</v>
      </c>
      <c r="N223">
        <v>1.7657718924359849</v>
      </c>
      <c r="O223">
        <v>1.715300645174342</v>
      </c>
      <c r="P223">
        <v>1.6619472786162683</v>
      </c>
      <c r="Q223">
        <v>1.6974745594739795</v>
      </c>
      <c r="R223">
        <v>1.7442184473610158</v>
      </c>
      <c r="S223">
        <v>1.7798694751913362</v>
      </c>
      <c r="T223">
        <v>1.7738933936658305</v>
      </c>
      <c r="U223">
        <v>1.7649290213645858</v>
      </c>
      <c r="V223">
        <v>1.7110522471582825</v>
      </c>
      <c r="W223">
        <v>1.7278638832718143</v>
      </c>
      <c r="X223">
        <v>1.7168363181902551</v>
      </c>
      <c r="Y223">
        <v>1.6674971719972249</v>
      </c>
      <c r="Z223">
        <v>1.6531505798247141</v>
      </c>
      <c r="AA223">
        <v>1.6459843715687508</v>
      </c>
      <c r="AB223">
        <v>1.6739104006232939</v>
      </c>
      <c r="AC223">
        <v>1.7369191611799923</v>
      </c>
      <c r="AD223">
        <v>1.7904284345414221</v>
      </c>
      <c r="AE223">
        <v>1.8487490123986601</v>
      </c>
      <c r="AF223">
        <v>1.9039879740591688</v>
      </c>
      <c r="AG223">
        <v>1.9199352613610319</v>
      </c>
      <c r="AH223">
        <v>1.9733982459038508</v>
      </c>
      <c r="AI223">
        <v>2.0724804878006498</v>
      </c>
      <c r="AJ223">
        <v>2.1040539243826437</v>
      </c>
      <c r="AK223">
        <v>2.0589542285370164</v>
      </c>
      <c r="AL223">
        <v>1.75755788660484</v>
      </c>
      <c r="AM223">
        <v>1.4905061616620352</v>
      </c>
      <c r="AN223">
        <v>1.3514256046598239</v>
      </c>
      <c r="AO223">
        <v>1.5113267335167357</v>
      </c>
      <c r="AP223">
        <v>1.9221102527892893</v>
      </c>
      <c r="AQ223">
        <v>2.9277486259888885</v>
      </c>
      <c r="AR223">
        <v>3.6418739121383119</v>
      </c>
      <c r="AS223">
        <v>4.0675583508205309</v>
      </c>
      <c r="AT223">
        <v>4.3750404050941532</v>
      </c>
      <c r="AU223">
        <v>4.2143793406664836</v>
      </c>
      <c r="AV223">
        <v>3.8025665026510196</v>
      </c>
      <c r="AW223">
        <v>3.519401400982066</v>
      </c>
      <c r="AX223">
        <v>3.1732440413742764</v>
      </c>
      <c r="AY223">
        <v>3.0306729129258114</v>
      </c>
      <c r="AZ223">
        <v>2.98922167878175</v>
      </c>
    </row>
    <row r="224" spans="1:52" ht="15.75" x14ac:dyDescent="0.3">
      <c r="A224" s="5" t="s">
        <v>140</v>
      </c>
      <c r="B224" t="s">
        <v>64</v>
      </c>
      <c r="C224" t="s">
        <v>64</v>
      </c>
      <c r="D224" t="s">
        <v>64</v>
      </c>
      <c r="E224" t="s">
        <v>64</v>
      </c>
      <c r="F224" t="s">
        <v>64</v>
      </c>
      <c r="G224" t="s">
        <v>64</v>
      </c>
      <c r="H224" t="s">
        <v>64</v>
      </c>
      <c r="I224" t="s">
        <v>64</v>
      </c>
      <c r="J224" t="s">
        <v>64</v>
      </c>
      <c r="K224" t="s">
        <v>64</v>
      </c>
      <c r="L224" t="s">
        <v>64</v>
      </c>
      <c r="M224" t="s">
        <v>64</v>
      </c>
      <c r="N224" t="s">
        <v>64</v>
      </c>
      <c r="O224" t="s">
        <v>64</v>
      </c>
      <c r="P224" t="s">
        <v>64</v>
      </c>
      <c r="Q224" t="s">
        <v>64</v>
      </c>
      <c r="R224" t="s">
        <v>64</v>
      </c>
      <c r="S224" t="s">
        <v>64</v>
      </c>
      <c r="T224" t="s">
        <v>64</v>
      </c>
      <c r="U224" t="s">
        <v>64</v>
      </c>
      <c r="V224" t="s">
        <v>64</v>
      </c>
      <c r="W224" t="s">
        <v>64</v>
      </c>
      <c r="X224" t="s">
        <v>64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 t="s">
        <v>64</v>
      </c>
      <c r="AI224" t="s">
        <v>64</v>
      </c>
      <c r="AJ224" t="s">
        <v>64</v>
      </c>
      <c r="AK224" t="s">
        <v>64</v>
      </c>
      <c r="AL224" t="s">
        <v>64</v>
      </c>
      <c r="AM224" t="s">
        <v>64</v>
      </c>
      <c r="AN224" t="s">
        <v>64</v>
      </c>
      <c r="AO224" t="s">
        <v>64</v>
      </c>
      <c r="AP224" t="s">
        <v>64</v>
      </c>
      <c r="AQ224" t="s">
        <v>64</v>
      </c>
      <c r="AR224" t="s">
        <v>64</v>
      </c>
      <c r="AS224" t="s">
        <v>64</v>
      </c>
      <c r="AT224" t="s">
        <v>64</v>
      </c>
      <c r="AU224" t="s">
        <v>64</v>
      </c>
      <c r="AV224" t="s">
        <v>64</v>
      </c>
      <c r="AW224" t="s">
        <v>64</v>
      </c>
      <c r="AX224" t="s">
        <v>64</v>
      </c>
      <c r="AY224" t="s">
        <v>64</v>
      </c>
      <c r="AZ224" t="s">
        <v>64</v>
      </c>
    </row>
    <row r="225" spans="1:52" ht="15.75" x14ac:dyDescent="0.3">
      <c r="A225" s="4" t="s">
        <v>141</v>
      </c>
      <c r="B225" t="s">
        <v>64</v>
      </c>
      <c r="C225" t="s">
        <v>64</v>
      </c>
      <c r="D225" t="s">
        <v>64</v>
      </c>
      <c r="E225" t="s">
        <v>64</v>
      </c>
      <c r="F225" t="s">
        <v>64</v>
      </c>
      <c r="G225" t="s">
        <v>64</v>
      </c>
      <c r="H225" t="s">
        <v>64</v>
      </c>
      <c r="I225" t="s">
        <v>64</v>
      </c>
      <c r="J225" t="s">
        <v>64</v>
      </c>
      <c r="K225" t="s">
        <v>64</v>
      </c>
      <c r="L225" t="s">
        <v>64</v>
      </c>
      <c r="M225" t="s">
        <v>64</v>
      </c>
      <c r="N225" t="s">
        <v>64</v>
      </c>
      <c r="O225" t="s">
        <v>64</v>
      </c>
      <c r="P225" t="s">
        <v>64</v>
      </c>
      <c r="Q225" t="s">
        <v>64</v>
      </c>
      <c r="R225" t="s">
        <v>64</v>
      </c>
      <c r="S225" t="s">
        <v>64</v>
      </c>
      <c r="T225" t="s">
        <v>64</v>
      </c>
      <c r="U225" t="s">
        <v>64</v>
      </c>
      <c r="V225" t="s">
        <v>64</v>
      </c>
      <c r="W225" t="s">
        <v>64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t="s">
        <v>64</v>
      </c>
      <c r="AG225" t="s">
        <v>64</v>
      </c>
      <c r="AH225" t="s">
        <v>64</v>
      </c>
      <c r="AI225" t="s">
        <v>64</v>
      </c>
      <c r="AJ225" t="s">
        <v>64</v>
      </c>
      <c r="AK225" t="s">
        <v>64</v>
      </c>
      <c r="AL225" t="s">
        <v>64</v>
      </c>
      <c r="AM225" t="s">
        <v>64</v>
      </c>
      <c r="AN225" t="s">
        <v>64</v>
      </c>
      <c r="AO225" t="s">
        <v>64</v>
      </c>
      <c r="AP225" t="s">
        <v>64</v>
      </c>
      <c r="AQ225" t="s">
        <v>64</v>
      </c>
      <c r="AR225" t="s">
        <v>64</v>
      </c>
      <c r="AS225" t="s">
        <v>64</v>
      </c>
      <c r="AT225" t="s">
        <v>64</v>
      </c>
      <c r="AU225" t="s">
        <v>64</v>
      </c>
      <c r="AV225" t="s">
        <v>64</v>
      </c>
      <c r="AW225" t="s">
        <v>64</v>
      </c>
      <c r="AX225" t="s">
        <v>64</v>
      </c>
      <c r="AY225" t="s">
        <v>64</v>
      </c>
      <c r="AZ225" t="s">
        <v>64</v>
      </c>
    </row>
    <row r="226" spans="1:52" ht="15.75" x14ac:dyDescent="0.3">
      <c r="A226" s="4" t="s">
        <v>142</v>
      </c>
      <c r="B226" t="s">
        <v>64</v>
      </c>
      <c r="C226" t="s">
        <v>64</v>
      </c>
      <c r="D226" t="s">
        <v>64</v>
      </c>
      <c r="E226" t="s">
        <v>64</v>
      </c>
      <c r="F226" t="s">
        <v>64</v>
      </c>
      <c r="G226" t="s">
        <v>64</v>
      </c>
      <c r="H226" t="s">
        <v>64</v>
      </c>
      <c r="I226" t="s">
        <v>64</v>
      </c>
      <c r="J226" t="s">
        <v>64</v>
      </c>
      <c r="K226" t="s">
        <v>64</v>
      </c>
      <c r="L226" t="s">
        <v>64</v>
      </c>
      <c r="M226" t="s">
        <v>64</v>
      </c>
      <c r="N226" t="s">
        <v>64</v>
      </c>
      <c r="O226" t="s">
        <v>64</v>
      </c>
      <c r="P226" t="s">
        <v>64</v>
      </c>
      <c r="Q226" t="s">
        <v>64</v>
      </c>
      <c r="R226" t="s">
        <v>64</v>
      </c>
      <c r="S226" t="s">
        <v>64</v>
      </c>
      <c r="T226" t="s">
        <v>64</v>
      </c>
      <c r="U226" t="s">
        <v>64</v>
      </c>
      <c r="V226" t="s">
        <v>64</v>
      </c>
      <c r="W226" t="s">
        <v>64</v>
      </c>
      <c r="X226" t="s">
        <v>64</v>
      </c>
      <c r="Y226" t="s">
        <v>64</v>
      </c>
      <c r="Z226" t="s">
        <v>64</v>
      </c>
      <c r="AA226" t="s">
        <v>64</v>
      </c>
      <c r="AB226" t="s">
        <v>64</v>
      </c>
      <c r="AC226" t="s">
        <v>64</v>
      </c>
      <c r="AD226" t="s">
        <v>64</v>
      </c>
      <c r="AE226" t="s">
        <v>64</v>
      </c>
      <c r="AF226" t="s">
        <v>64</v>
      </c>
      <c r="AG226" t="s">
        <v>64</v>
      </c>
      <c r="AH226" t="s">
        <v>64</v>
      </c>
      <c r="AI226" t="s">
        <v>64</v>
      </c>
      <c r="AJ226" t="s">
        <v>64</v>
      </c>
      <c r="AK226" t="s">
        <v>64</v>
      </c>
      <c r="AL226" t="s">
        <v>64</v>
      </c>
      <c r="AM226" t="s">
        <v>64</v>
      </c>
      <c r="AN226" t="s">
        <v>64</v>
      </c>
      <c r="AO226" t="s">
        <v>64</v>
      </c>
      <c r="AP226" t="s">
        <v>64</v>
      </c>
      <c r="AQ226" t="s">
        <v>64</v>
      </c>
      <c r="AR226" t="s">
        <v>64</v>
      </c>
      <c r="AS226" t="s">
        <v>64</v>
      </c>
      <c r="AT226" t="s">
        <v>64</v>
      </c>
      <c r="AU226" t="s">
        <v>64</v>
      </c>
      <c r="AV226">
        <v>100</v>
      </c>
      <c r="AW226">
        <v>100</v>
      </c>
      <c r="AX226">
        <v>100</v>
      </c>
      <c r="AY226">
        <v>100</v>
      </c>
      <c r="AZ226">
        <v>100</v>
      </c>
    </row>
    <row r="227" spans="1:52" ht="15.75" x14ac:dyDescent="0.3">
      <c r="A227" s="3" t="s">
        <v>143</v>
      </c>
      <c r="B227">
        <v>3.8258380805345604</v>
      </c>
      <c r="C227">
        <v>3.8562581098697626</v>
      </c>
      <c r="D227">
        <v>3.8227268444410427</v>
      </c>
      <c r="E227">
        <v>3.472380541448751</v>
      </c>
      <c r="F227">
        <v>3.3941851120836892</v>
      </c>
      <c r="G227">
        <v>3.3874914066335657</v>
      </c>
      <c r="H227">
        <v>3.3586916166086325</v>
      </c>
      <c r="I227">
        <v>3.281758403477836</v>
      </c>
      <c r="J227">
        <v>3.3065555046322705</v>
      </c>
      <c r="K227">
        <v>3.3404481125730157</v>
      </c>
      <c r="L227">
        <v>3.2620089567882671</v>
      </c>
      <c r="M227">
        <v>3.5392860683572112</v>
      </c>
      <c r="N227">
        <v>2.8138898282959346</v>
      </c>
      <c r="O227">
        <v>3.1439103523247489</v>
      </c>
      <c r="P227">
        <v>3.116347460570156</v>
      </c>
      <c r="Q227">
        <v>2.8053985445157585</v>
      </c>
      <c r="R227">
        <v>2.9118499764385604</v>
      </c>
      <c r="S227">
        <v>2.9739895568180597</v>
      </c>
      <c r="T227">
        <v>2.9133686037007722</v>
      </c>
      <c r="U227">
        <v>2.9305461650601949</v>
      </c>
      <c r="V227">
        <v>3.0107242717645923</v>
      </c>
      <c r="W227">
        <v>2.7436693882345775</v>
      </c>
      <c r="X227">
        <v>3.0639758620964543</v>
      </c>
      <c r="Y227">
        <v>3.0496561401480142</v>
      </c>
      <c r="Z227">
        <v>2.7778207316779215</v>
      </c>
      <c r="AA227">
        <v>3.0695886624668685</v>
      </c>
      <c r="AB227">
        <v>2.7977803148122629</v>
      </c>
      <c r="AC227">
        <v>3.1997524448825803</v>
      </c>
      <c r="AD227">
        <v>3.1980977333861724</v>
      </c>
      <c r="AE227">
        <v>2.9431769721189762</v>
      </c>
      <c r="AF227">
        <v>3.1946004032664481</v>
      </c>
      <c r="AG227">
        <v>3.1735070420834677</v>
      </c>
      <c r="AH227">
        <v>2.9455348592905803</v>
      </c>
      <c r="AI227">
        <v>3.3875700281513312</v>
      </c>
      <c r="AJ227">
        <v>2.9844424681107791</v>
      </c>
      <c r="AK227">
        <v>2.7339621575504727</v>
      </c>
      <c r="AL227">
        <v>2.6041998908629513</v>
      </c>
      <c r="AM227">
        <v>2.5379289588007157</v>
      </c>
      <c r="AN227">
        <v>3.1109146386709297</v>
      </c>
      <c r="AO227">
        <v>3.2532216881347789</v>
      </c>
      <c r="AP227">
        <v>3.1115792850503983</v>
      </c>
      <c r="AQ227">
        <v>3.5495574217465036</v>
      </c>
      <c r="AR227">
        <v>3.624709754488205</v>
      </c>
      <c r="AS227">
        <v>3.4501514313803971</v>
      </c>
      <c r="AT227">
        <v>3.3658584183308511</v>
      </c>
      <c r="AU227">
        <v>3.5230296613318037</v>
      </c>
      <c r="AV227">
        <v>3.453046822197166</v>
      </c>
      <c r="AW227">
        <v>3.4350134337594089</v>
      </c>
      <c r="AX227">
        <v>3.3204567567435888</v>
      </c>
      <c r="AY227">
        <v>3.0797835346282207</v>
      </c>
      <c r="AZ227">
        <v>3.1351447106123116</v>
      </c>
    </row>
    <row r="228" spans="1:52" ht="15.75" x14ac:dyDescent="0.3">
      <c r="A228" s="20" t="s">
        <v>144</v>
      </c>
      <c r="B228">
        <v>3.6442016654581013</v>
      </c>
      <c r="C228">
        <v>3.6778867944352527</v>
      </c>
      <c r="D228">
        <v>3.6424356414247865</v>
      </c>
      <c r="E228">
        <v>3.2644605897592029</v>
      </c>
      <c r="F228">
        <v>3.1973424134303867</v>
      </c>
      <c r="G228">
        <v>3.1966013465470442</v>
      </c>
      <c r="H228">
        <v>3.1586968823272361</v>
      </c>
      <c r="I228">
        <v>3.0866999864485312</v>
      </c>
      <c r="J228">
        <v>3.1117880038409673</v>
      </c>
      <c r="K228">
        <v>3.1454336646452909</v>
      </c>
      <c r="L228">
        <v>3.0721817810126133</v>
      </c>
      <c r="M228">
        <v>3.3430430787298739</v>
      </c>
      <c r="N228">
        <v>2.637090650706341</v>
      </c>
      <c r="O228">
        <v>2.9552195575482969</v>
      </c>
      <c r="P228">
        <v>2.9342718385973225</v>
      </c>
      <c r="Q228">
        <v>2.6418132762564999</v>
      </c>
      <c r="R228">
        <v>2.7462932860269325</v>
      </c>
      <c r="S228">
        <v>2.8099050333237665</v>
      </c>
      <c r="T228">
        <v>2.7541631346540112</v>
      </c>
      <c r="U228">
        <v>2.7749892584282754</v>
      </c>
      <c r="V228">
        <v>2.8531890757041363</v>
      </c>
      <c r="W228">
        <v>2.6008416019325091</v>
      </c>
      <c r="X228">
        <v>2.9139186692187606</v>
      </c>
      <c r="Y228">
        <v>2.9024591359803402</v>
      </c>
      <c r="Z228">
        <v>2.6435095871509993</v>
      </c>
      <c r="AA228">
        <v>2.9309976858576241</v>
      </c>
      <c r="AB228">
        <v>2.6699636552477051</v>
      </c>
      <c r="AC228">
        <v>3.0574382547408989</v>
      </c>
      <c r="AD228">
        <v>3.0630727691394015</v>
      </c>
      <c r="AE228">
        <v>2.819805238587564</v>
      </c>
      <c r="AF228">
        <v>3.0704702919246474</v>
      </c>
      <c r="AG228">
        <v>3.0556041735738924</v>
      </c>
      <c r="AH228">
        <v>2.8327231938590489</v>
      </c>
      <c r="AI228">
        <v>3.2644762058232439</v>
      </c>
      <c r="AJ228">
        <v>2.8626686173531581</v>
      </c>
      <c r="AK228">
        <v>2.6249533564380525</v>
      </c>
      <c r="AL228">
        <v>2.5037656797709302</v>
      </c>
      <c r="AM228">
        <v>2.4434806608303936</v>
      </c>
      <c r="AN228">
        <v>3.0125306601904156</v>
      </c>
      <c r="AO228">
        <v>3.1515486242425874</v>
      </c>
      <c r="AP228">
        <v>3.0163443874652209</v>
      </c>
      <c r="AQ228">
        <v>3.4421998649107541</v>
      </c>
      <c r="AR228">
        <v>3.5183533319600087</v>
      </c>
      <c r="AS228">
        <v>3.3526302444077491</v>
      </c>
      <c r="AT228">
        <v>3.2719266766228312</v>
      </c>
      <c r="AU228">
        <v>3.43010590278671</v>
      </c>
      <c r="AV228">
        <v>3.3628474653977545</v>
      </c>
      <c r="AW228">
        <v>3.3455743970080025</v>
      </c>
      <c r="AX228">
        <v>3.2415244843511943</v>
      </c>
      <c r="AY228">
        <v>3.0063508795049159</v>
      </c>
      <c r="AZ228">
        <v>3.0591729269716823</v>
      </c>
    </row>
    <row r="229" spans="1:52" ht="15.75" x14ac:dyDescent="0.3">
      <c r="A229" s="20" t="s">
        <v>145</v>
      </c>
      <c r="B229">
        <v>7.085249006192047</v>
      </c>
      <c r="C229">
        <v>7.1153684161895754</v>
      </c>
      <c r="D229">
        <v>7.1861788449216366</v>
      </c>
      <c r="E229">
        <v>7.3929984845676433</v>
      </c>
      <c r="F229">
        <v>7.1944505405742714</v>
      </c>
      <c r="G229">
        <v>7.151091431939391</v>
      </c>
      <c r="H229">
        <v>7.3798370575556449</v>
      </c>
      <c r="I229">
        <v>7.2843678059911152</v>
      </c>
      <c r="J229">
        <v>7.2044307846333435</v>
      </c>
      <c r="K229">
        <v>7.3067848641621733</v>
      </c>
      <c r="L229">
        <v>7.2116538319157542</v>
      </c>
      <c r="M229">
        <v>7.708001517772094</v>
      </c>
      <c r="N229">
        <v>6.6534231988639014</v>
      </c>
      <c r="O229">
        <v>7.3384521075025839</v>
      </c>
      <c r="P229">
        <v>7.2538821720078239</v>
      </c>
      <c r="Q229">
        <v>6.5942140557499291</v>
      </c>
      <c r="R229">
        <v>6.8700151104895024</v>
      </c>
      <c r="S229">
        <v>6.9866988399042969</v>
      </c>
      <c r="T229">
        <v>6.917036915145065</v>
      </c>
      <c r="U229">
        <v>6.9239015225671361</v>
      </c>
      <c r="V229">
        <v>7.0053809900271098</v>
      </c>
      <c r="W229">
        <v>6.4446420889764937</v>
      </c>
      <c r="X229">
        <v>7.0510498393371996</v>
      </c>
      <c r="Y229">
        <v>7.0679941069954397</v>
      </c>
      <c r="Z229">
        <v>6.5312186776866898</v>
      </c>
      <c r="AA229">
        <v>7.0485966467691421</v>
      </c>
      <c r="AB229">
        <v>6.5536232492942341</v>
      </c>
      <c r="AC229">
        <v>7.4846886294266941</v>
      </c>
      <c r="AD229">
        <v>7.3684330110516738</v>
      </c>
      <c r="AE229">
        <v>6.8269895079366245</v>
      </c>
      <c r="AF229">
        <v>7.2120629759982648</v>
      </c>
      <c r="AG229">
        <v>7.0647763627078097</v>
      </c>
      <c r="AH229">
        <v>6.6607442228241549</v>
      </c>
      <c r="AI229">
        <v>7.5315875121303639</v>
      </c>
      <c r="AJ229">
        <v>7.1507674945185675</v>
      </c>
      <c r="AK229">
        <v>6.5245731340211073</v>
      </c>
      <c r="AL229">
        <v>6.013593517964984</v>
      </c>
      <c r="AM229">
        <v>5.8088869585012413</v>
      </c>
      <c r="AN229">
        <v>6.5811481786114898</v>
      </c>
      <c r="AO229">
        <v>6.9044191529234924</v>
      </c>
      <c r="AP229">
        <v>6.6022619878534474</v>
      </c>
      <c r="AQ229">
        <v>7.5860856942712829</v>
      </c>
      <c r="AR229">
        <v>7.7399469062042616</v>
      </c>
      <c r="AS229">
        <v>7.2818369913095395</v>
      </c>
      <c r="AT229">
        <v>7.0603715221294552</v>
      </c>
      <c r="AU229">
        <v>7.2634286017530512</v>
      </c>
      <c r="AV229">
        <v>7.1606282655024431</v>
      </c>
      <c r="AW229">
        <v>7.1966895531583699</v>
      </c>
      <c r="AX229">
        <v>6.7364716804156561</v>
      </c>
      <c r="AY229">
        <v>6.3189061592097824</v>
      </c>
      <c r="AZ229">
        <v>6.5784202283630595</v>
      </c>
    </row>
    <row r="230" spans="1:52" ht="15.75" x14ac:dyDescent="0.3">
      <c r="A230" s="20" t="s">
        <v>146</v>
      </c>
      <c r="B230" t="s">
        <v>64</v>
      </c>
      <c r="C230" t="s">
        <v>64</v>
      </c>
      <c r="D230" t="s">
        <v>64</v>
      </c>
      <c r="E230" t="s">
        <v>64</v>
      </c>
      <c r="F230" t="s">
        <v>64</v>
      </c>
      <c r="G230" t="s">
        <v>64</v>
      </c>
      <c r="H230" t="s">
        <v>64</v>
      </c>
      <c r="I230" t="s">
        <v>64</v>
      </c>
      <c r="J230" t="s">
        <v>64</v>
      </c>
      <c r="K230" t="s">
        <v>64</v>
      </c>
      <c r="L230" t="s">
        <v>64</v>
      </c>
      <c r="M230" t="s">
        <v>64</v>
      </c>
      <c r="N230" t="s">
        <v>64</v>
      </c>
      <c r="O230" t="s">
        <v>64</v>
      </c>
      <c r="P230" t="s">
        <v>64</v>
      </c>
      <c r="Q230" t="s">
        <v>64</v>
      </c>
      <c r="R230" t="s">
        <v>64</v>
      </c>
      <c r="S230" t="s">
        <v>64</v>
      </c>
      <c r="T230" t="s">
        <v>64</v>
      </c>
      <c r="U230" t="s">
        <v>64</v>
      </c>
      <c r="V230" t="s">
        <v>64</v>
      </c>
      <c r="W230" t="s">
        <v>64</v>
      </c>
      <c r="X230" t="s">
        <v>64</v>
      </c>
      <c r="Y230" t="s">
        <v>64</v>
      </c>
      <c r="Z230" t="s">
        <v>64</v>
      </c>
      <c r="AA230" t="s">
        <v>64</v>
      </c>
      <c r="AB230" t="s">
        <v>64</v>
      </c>
      <c r="AC230" t="s">
        <v>64</v>
      </c>
      <c r="AD230" t="s">
        <v>64</v>
      </c>
      <c r="AE230" t="s">
        <v>64</v>
      </c>
      <c r="AF230" t="s">
        <v>64</v>
      </c>
      <c r="AG230" t="s">
        <v>64</v>
      </c>
      <c r="AH230" t="s">
        <v>64</v>
      </c>
      <c r="AI230" t="s">
        <v>64</v>
      </c>
      <c r="AJ230" t="s">
        <v>64</v>
      </c>
      <c r="AK230" t="s">
        <v>64</v>
      </c>
      <c r="AL230" t="s">
        <v>64</v>
      </c>
      <c r="AM230" t="s">
        <v>64</v>
      </c>
      <c r="AN230" t="s">
        <v>64</v>
      </c>
      <c r="AO230" t="s">
        <v>64</v>
      </c>
      <c r="AP230" t="s">
        <v>64</v>
      </c>
      <c r="AQ230" t="s">
        <v>64</v>
      </c>
      <c r="AR230" t="s">
        <v>64</v>
      </c>
      <c r="AS230" t="s">
        <v>64</v>
      </c>
      <c r="AT230" t="s">
        <v>64</v>
      </c>
      <c r="AU230" t="s">
        <v>64</v>
      </c>
      <c r="AV230" t="s">
        <v>64</v>
      </c>
      <c r="AW230" t="s">
        <v>64</v>
      </c>
      <c r="AX230" t="s">
        <v>64</v>
      </c>
      <c r="AY230" t="s">
        <v>64</v>
      </c>
      <c r="AZ230" t="s">
        <v>64</v>
      </c>
    </row>
    <row r="231" spans="1:52" ht="15.75" x14ac:dyDescent="0.3">
      <c r="A231" s="20" t="s">
        <v>147</v>
      </c>
      <c r="B231" t="s">
        <v>64</v>
      </c>
      <c r="C231" t="s">
        <v>64</v>
      </c>
      <c r="D231" t="s">
        <v>64</v>
      </c>
      <c r="E231" t="s">
        <v>64</v>
      </c>
      <c r="F231" t="s">
        <v>64</v>
      </c>
      <c r="G231" t="s">
        <v>64</v>
      </c>
      <c r="H231" t="s">
        <v>64</v>
      </c>
      <c r="I231" t="s">
        <v>64</v>
      </c>
      <c r="J231" t="s">
        <v>64</v>
      </c>
      <c r="K231" t="s">
        <v>64</v>
      </c>
      <c r="L231" t="s">
        <v>64</v>
      </c>
      <c r="M231" t="s">
        <v>64</v>
      </c>
      <c r="N231" t="s">
        <v>64</v>
      </c>
      <c r="O231" t="s">
        <v>64</v>
      </c>
      <c r="P231" t="s">
        <v>64</v>
      </c>
      <c r="Q231" t="s">
        <v>64</v>
      </c>
      <c r="R231" t="s">
        <v>64</v>
      </c>
      <c r="S231" t="s">
        <v>64</v>
      </c>
      <c r="T231" t="s">
        <v>64</v>
      </c>
      <c r="U231" t="s">
        <v>64</v>
      </c>
      <c r="V231" t="s">
        <v>64</v>
      </c>
      <c r="W231" t="s">
        <v>64</v>
      </c>
      <c r="X231" t="s">
        <v>64</v>
      </c>
      <c r="Y231" t="s">
        <v>64</v>
      </c>
      <c r="Z231" t="s">
        <v>64</v>
      </c>
      <c r="AA231" t="s">
        <v>64</v>
      </c>
      <c r="AB231" t="s">
        <v>64</v>
      </c>
      <c r="AC231" t="s">
        <v>64</v>
      </c>
      <c r="AD231" t="s">
        <v>64</v>
      </c>
      <c r="AE231" t="s">
        <v>64</v>
      </c>
      <c r="AF231" t="s">
        <v>64</v>
      </c>
      <c r="AG231" t="s">
        <v>64</v>
      </c>
      <c r="AH231" t="s">
        <v>64</v>
      </c>
      <c r="AI231" t="s">
        <v>64</v>
      </c>
      <c r="AJ231" t="s">
        <v>64</v>
      </c>
      <c r="AK231" t="s">
        <v>64</v>
      </c>
      <c r="AL231" t="s">
        <v>64</v>
      </c>
      <c r="AM231" t="s">
        <v>64</v>
      </c>
      <c r="AN231" t="s">
        <v>64</v>
      </c>
      <c r="AO231" t="s">
        <v>64</v>
      </c>
      <c r="AP231" t="s">
        <v>64</v>
      </c>
      <c r="AQ231" t="s">
        <v>64</v>
      </c>
      <c r="AR231" t="s">
        <v>64</v>
      </c>
      <c r="AS231" t="s">
        <v>64</v>
      </c>
      <c r="AT231" t="s">
        <v>64</v>
      </c>
      <c r="AU231" t="s">
        <v>64</v>
      </c>
      <c r="AV231" t="s">
        <v>64</v>
      </c>
      <c r="AW231" t="s">
        <v>64</v>
      </c>
      <c r="AX231" t="s">
        <v>64</v>
      </c>
      <c r="AY231" t="s">
        <v>64</v>
      </c>
      <c r="AZ231" t="s">
        <v>64</v>
      </c>
    </row>
    <row r="232" spans="1:52" ht="15.75" x14ac:dyDescent="0.3">
      <c r="A232" s="10"/>
    </row>
    <row r="233" spans="1:52" ht="15.75" x14ac:dyDescent="0.3">
      <c r="A233" s="10" t="s">
        <v>148</v>
      </c>
    </row>
    <row r="234" spans="1:52" ht="15.75" x14ac:dyDescent="0.3">
      <c r="A234" s="1" t="s">
        <v>130</v>
      </c>
      <c r="B234">
        <v>136.22329313442364</v>
      </c>
      <c r="C234">
        <v>137.30016692990864</v>
      </c>
      <c r="D234">
        <v>137.1977063102656</v>
      </c>
      <c r="E234">
        <v>139.44197331905747</v>
      </c>
      <c r="F234">
        <v>140.2212330697983</v>
      </c>
      <c r="G234">
        <v>138.86203251379797</v>
      </c>
      <c r="H234">
        <v>139.17222906306708</v>
      </c>
      <c r="I234">
        <v>139.50808373916882</v>
      </c>
      <c r="J234">
        <v>140.48283536261005</v>
      </c>
      <c r="K234">
        <v>139.14296092459116</v>
      </c>
      <c r="L234">
        <v>141.74233564705648</v>
      </c>
      <c r="M234">
        <v>136.82346822323822</v>
      </c>
      <c r="N234">
        <v>145.36562023671803</v>
      </c>
      <c r="O234">
        <v>140.38227763875494</v>
      </c>
      <c r="P234">
        <v>139.23098818642066</v>
      </c>
      <c r="Q234">
        <v>143.34713299583157</v>
      </c>
      <c r="R234">
        <v>138.0320122345876</v>
      </c>
      <c r="S234">
        <v>135.81030395529982</v>
      </c>
      <c r="T234">
        <v>136.87496170487992</v>
      </c>
      <c r="U234">
        <v>135.6854159214268</v>
      </c>
      <c r="V234">
        <v>132.53005209259797</v>
      </c>
      <c r="W234">
        <v>137.82256975488465</v>
      </c>
      <c r="X234">
        <v>133.71426938624265</v>
      </c>
      <c r="Y234">
        <v>133.21783332218698</v>
      </c>
      <c r="Z234">
        <v>138.30625931162302</v>
      </c>
      <c r="AA234">
        <v>131.17670307654365</v>
      </c>
      <c r="AB234">
        <v>134.4031410388526</v>
      </c>
      <c r="AC234">
        <v>130.97768282904869</v>
      </c>
      <c r="AD234">
        <v>130.06786250580853</v>
      </c>
      <c r="AE234">
        <v>133.46968424382089</v>
      </c>
      <c r="AF234">
        <v>129.12620638743695</v>
      </c>
      <c r="AG234">
        <v>127.98176752440406</v>
      </c>
      <c r="AH234">
        <v>130.19130789734442</v>
      </c>
      <c r="AI234">
        <v>148.38525176251943</v>
      </c>
      <c r="AJ234">
        <v>159.05212250527089</v>
      </c>
      <c r="AK234">
        <v>161.38333893204066</v>
      </c>
      <c r="AL234">
        <v>167.45379759241754</v>
      </c>
      <c r="AM234">
        <v>175.19349585970701</v>
      </c>
      <c r="AN234">
        <v>172.62037769184471</v>
      </c>
      <c r="AO234">
        <v>159.98058021031255</v>
      </c>
      <c r="AP234">
        <v>148.76507608336266</v>
      </c>
      <c r="AQ234">
        <v>135.37720295726905</v>
      </c>
      <c r="AR234">
        <v>128.75239532066672</v>
      </c>
      <c r="AS234">
        <v>133.23607852293927</v>
      </c>
      <c r="AT234">
        <v>138.30881895769011</v>
      </c>
      <c r="AU234">
        <v>137.44241098790343</v>
      </c>
      <c r="AV234">
        <v>140.48670892433995</v>
      </c>
      <c r="AW234">
        <v>135.13182965377877</v>
      </c>
      <c r="AX234">
        <v>141.5432571944481</v>
      </c>
      <c r="AY234">
        <v>148.87964057397943</v>
      </c>
      <c r="AZ234">
        <v>152.58906262894612</v>
      </c>
    </row>
    <row r="235" spans="1:52" ht="15.75" x14ac:dyDescent="0.3">
      <c r="A235" s="3" t="s">
        <v>131</v>
      </c>
      <c r="B235">
        <v>105.08040438555608</v>
      </c>
      <c r="C235">
        <v>106.10963590298041</v>
      </c>
      <c r="D235">
        <v>107.22123424403452</v>
      </c>
      <c r="E235">
        <v>106.28679293832974</v>
      </c>
      <c r="F235">
        <v>110.80011518282504</v>
      </c>
      <c r="G235">
        <v>104.999206872493</v>
      </c>
      <c r="H235">
        <v>105.82579850753615</v>
      </c>
      <c r="I235">
        <v>105.50119019180993</v>
      </c>
      <c r="J235">
        <v>109.10991539447421</v>
      </c>
      <c r="K235">
        <v>106.43107018272097</v>
      </c>
      <c r="L235">
        <v>105.71805978601778</v>
      </c>
      <c r="M235">
        <v>103.64679158844443</v>
      </c>
      <c r="N235">
        <v>106.34288265831111</v>
      </c>
      <c r="O235">
        <v>105.20763180999151</v>
      </c>
      <c r="P235">
        <v>100.25081990050471</v>
      </c>
      <c r="Q235">
        <v>104.46671573302521</v>
      </c>
      <c r="R235">
        <v>98.207146478895794</v>
      </c>
      <c r="S235">
        <v>96.23872066297227</v>
      </c>
      <c r="T235">
        <v>96.257092167080799</v>
      </c>
      <c r="U235">
        <v>94.245979402102847</v>
      </c>
      <c r="V235">
        <v>90.870518074873047</v>
      </c>
      <c r="W235">
        <v>93.620069754630322</v>
      </c>
      <c r="X235">
        <v>94.021991910127085</v>
      </c>
      <c r="Y235">
        <v>94.201308165894105</v>
      </c>
      <c r="Z235">
        <v>96.88563504339092</v>
      </c>
      <c r="AA235">
        <v>93.308611063240875</v>
      </c>
      <c r="AB235">
        <v>93.780610321325142</v>
      </c>
      <c r="AC235">
        <v>97.412145367765874</v>
      </c>
      <c r="AD235">
        <v>94.923719196007838</v>
      </c>
      <c r="AE235">
        <v>93.592223231663269</v>
      </c>
      <c r="AF235">
        <v>93.136723716095617</v>
      </c>
      <c r="AG235">
        <v>91.289516597285342</v>
      </c>
      <c r="AH235">
        <v>93.037570128701347</v>
      </c>
      <c r="AI235">
        <v>96.484505835639808</v>
      </c>
      <c r="AJ235">
        <v>100.99255208549529</v>
      </c>
      <c r="AK235">
        <v>101.74382715777837</v>
      </c>
      <c r="AL235">
        <v>104.59951932470265</v>
      </c>
      <c r="AM235">
        <v>107.62407767469919</v>
      </c>
      <c r="AN235">
        <v>107.54706083863266</v>
      </c>
      <c r="AO235">
        <v>107.73987731254846</v>
      </c>
      <c r="AP235">
        <v>101.88043020346296</v>
      </c>
      <c r="AQ235">
        <v>98.907065484269935</v>
      </c>
      <c r="AR235">
        <v>90.123088999965745</v>
      </c>
      <c r="AS235">
        <v>92.436380649880505</v>
      </c>
      <c r="AT235">
        <v>100.65034718818744</v>
      </c>
      <c r="AU235">
        <v>101.61443975881257</v>
      </c>
      <c r="AV235">
        <v>102.54433693364334</v>
      </c>
      <c r="AW235">
        <v>97.737412731684586</v>
      </c>
      <c r="AX235">
        <v>102.15600961885929</v>
      </c>
      <c r="AY235">
        <v>105.85789808644708</v>
      </c>
      <c r="AZ235">
        <v>110.39376531720254</v>
      </c>
    </row>
    <row r="236" spans="1:52" ht="15.75" x14ac:dyDescent="0.3">
      <c r="A236" s="4" t="s">
        <v>132</v>
      </c>
      <c r="B236">
        <v>97.480588922647627</v>
      </c>
      <c r="C236">
        <v>98.592444423258854</v>
      </c>
      <c r="D236">
        <v>98.838768307717743</v>
      </c>
      <c r="E236">
        <v>98.353344280937009</v>
      </c>
      <c r="F236">
        <v>102.93146950119669</v>
      </c>
      <c r="G236">
        <v>96.978406952079382</v>
      </c>
      <c r="H236">
        <v>97.590042229101556</v>
      </c>
      <c r="I236">
        <v>97.925438755677462</v>
      </c>
      <c r="J236">
        <v>101.5246539893492</v>
      </c>
      <c r="K236">
        <v>98.11386278536655</v>
      </c>
      <c r="L236">
        <v>97.093699967179347</v>
      </c>
      <c r="M236">
        <v>94.7887123714561</v>
      </c>
      <c r="N236">
        <v>97.211884406127226</v>
      </c>
      <c r="O236">
        <v>95.553127140010986</v>
      </c>
      <c r="P236">
        <v>89.501542238249471</v>
      </c>
      <c r="Q236">
        <v>94.619156121869921</v>
      </c>
      <c r="R236">
        <v>89.157986567575136</v>
      </c>
      <c r="S236">
        <v>87.60330905074386</v>
      </c>
      <c r="T236">
        <v>86.499176168742835</v>
      </c>
      <c r="U236">
        <v>85.587331782585736</v>
      </c>
      <c r="V236">
        <v>83.506696780512968</v>
      </c>
      <c r="W236">
        <v>85.35272024631422</v>
      </c>
      <c r="X236">
        <v>86.042121927613451</v>
      </c>
      <c r="Y236">
        <v>86.705038402581053</v>
      </c>
      <c r="Z236">
        <v>89.74490334779648</v>
      </c>
      <c r="AA236">
        <v>86.407289723710363</v>
      </c>
      <c r="AB236">
        <v>86.106629373718036</v>
      </c>
      <c r="AC236">
        <v>89.08963473611098</v>
      </c>
      <c r="AD236">
        <v>88.077124209758423</v>
      </c>
      <c r="AE236">
        <v>86.136281589104613</v>
      </c>
      <c r="AF236">
        <v>83.370699174089438</v>
      </c>
      <c r="AG236">
        <v>82.310093808571537</v>
      </c>
      <c r="AH236">
        <v>84.008451355426303</v>
      </c>
      <c r="AI236">
        <v>85.77489173586919</v>
      </c>
      <c r="AJ236">
        <v>90.408429181313082</v>
      </c>
      <c r="AK236">
        <v>91.203144856374749</v>
      </c>
      <c r="AL236">
        <v>92.281203230311135</v>
      </c>
      <c r="AM236">
        <v>95.242762078323793</v>
      </c>
      <c r="AN236">
        <v>94.845396199530811</v>
      </c>
      <c r="AO236">
        <v>96.602429994020483</v>
      </c>
      <c r="AP236">
        <v>91.378535856333713</v>
      </c>
      <c r="AQ236">
        <v>87.659900424505736</v>
      </c>
      <c r="AR236">
        <v>80.15465414815425</v>
      </c>
      <c r="AS236">
        <v>82.541812280188836</v>
      </c>
      <c r="AT236">
        <v>90.935914677966821</v>
      </c>
      <c r="AU236">
        <v>93.085994915193112</v>
      </c>
      <c r="AV236">
        <v>93.341214782248542</v>
      </c>
      <c r="AW236">
        <v>89.361143159245813</v>
      </c>
      <c r="AX236">
        <v>92.590345899090167</v>
      </c>
      <c r="AY236">
        <v>95.928677519537871</v>
      </c>
      <c r="AZ236">
        <v>99.438250109079334</v>
      </c>
    </row>
    <row r="237" spans="1:52" ht="15.75" x14ac:dyDescent="0.3">
      <c r="A237" s="4" t="s">
        <v>133</v>
      </c>
      <c r="B237" t="s">
        <v>64</v>
      </c>
      <c r="C237">
        <v>60124.24849618195</v>
      </c>
      <c r="D237" t="s">
        <v>64</v>
      </c>
      <c r="E237" t="s">
        <v>64</v>
      </c>
      <c r="F237">
        <v>40069674.968866751</v>
      </c>
      <c r="G237" t="s">
        <v>64</v>
      </c>
      <c r="H237" t="s">
        <v>64</v>
      </c>
      <c r="I237" t="s">
        <v>64</v>
      </c>
      <c r="J237" t="s">
        <v>64</v>
      </c>
      <c r="K237" t="s">
        <v>64</v>
      </c>
      <c r="L237" t="s">
        <v>64</v>
      </c>
      <c r="M237" t="s">
        <v>64</v>
      </c>
      <c r="N237" t="s">
        <v>64</v>
      </c>
      <c r="O237">
        <v>26982.889253519756</v>
      </c>
      <c r="P237" t="s">
        <v>64</v>
      </c>
      <c r="Q237" t="s">
        <v>64</v>
      </c>
      <c r="R237" t="s">
        <v>64</v>
      </c>
      <c r="S237" t="s">
        <v>64</v>
      </c>
      <c r="T237" t="s">
        <v>64</v>
      </c>
      <c r="U237" t="s">
        <v>64</v>
      </c>
      <c r="V237" t="s">
        <v>64</v>
      </c>
      <c r="W237" t="s">
        <v>64</v>
      </c>
      <c r="X237" t="s">
        <v>64</v>
      </c>
      <c r="Y237" t="s">
        <v>64</v>
      </c>
      <c r="Z237" t="s">
        <v>64</v>
      </c>
      <c r="AA237" t="s">
        <v>64</v>
      </c>
      <c r="AB237" t="s">
        <v>64</v>
      </c>
      <c r="AC237" t="s">
        <v>64</v>
      </c>
      <c r="AD237" t="s">
        <v>64</v>
      </c>
      <c r="AE237" t="s">
        <v>64</v>
      </c>
      <c r="AF237" t="s">
        <v>64</v>
      </c>
      <c r="AG237" t="s">
        <v>64</v>
      </c>
      <c r="AH237" t="s">
        <v>64</v>
      </c>
      <c r="AI237" t="s">
        <v>64</v>
      </c>
      <c r="AJ237" t="s">
        <v>64</v>
      </c>
      <c r="AK237" t="s">
        <v>64</v>
      </c>
      <c r="AL237" t="s">
        <v>64</v>
      </c>
      <c r="AM237" t="s">
        <v>64</v>
      </c>
      <c r="AN237" t="s">
        <v>64</v>
      </c>
      <c r="AO237" t="s">
        <v>64</v>
      </c>
      <c r="AP237" t="s">
        <v>64</v>
      </c>
      <c r="AQ237" t="s">
        <v>64</v>
      </c>
      <c r="AR237" t="s">
        <v>64</v>
      </c>
      <c r="AS237" t="s">
        <v>64</v>
      </c>
      <c r="AT237" t="s">
        <v>64</v>
      </c>
      <c r="AU237" t="s">
        <v>64</v>
      </c>
      <c r="AV237" t="s">
        <v>64</v>
      </c>
      <c r="AW237" t="s">
        <v>64</v>
      </c>
      <c r="AX237" t="s">
        <v>64</v>
      </c>
      <c r="AY237" t="s">
        <v>64</v>
      </c>
      <c r="AZ237" t="s">
        <v>64</v>
      </c>
    </row>
    <row r="238" spans="1:52" ht="15.75" x14ac:dyDescent="0.3">
      <c r="A238" s="4" t="s">
        <v>134</v>
      </c>
      <c r="B238">
        <v>19235.691318327972</v>
      </c>
      <c r="C238">
        <v>15715.419641295073</v>
      </c>
      <c r="D238">
        <v>18228.279333336723</v>
      </c>
      <c r="E238">
        <v>15962.976765690655</v>
      </c>
      <c r="F238">
        <v>16005.703197459903</v>
      </c>
      <c r="G238">
        <v>16177.854412554218</v>
      </c>
      <c r="H238" t="s">
        <v>64</v>
      </c>
      <c r="I238" t="s">
        <v>64</v>
      </c>
      <c r="J238" t="s">
        <v>64</v>
      </c>
      <c r="K238" t="s">
        <v>64</v>
      </c>
      <c r="L238" t="s">
        <v>64</v>
      </c>
      <c r="M238" t="s">
        <v>64</v>
      </c>
      <c r="N238" t="s">
        <v>64</v>
      </c>
      <c r="O238" t="s">
        <v>64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 t="s">
        <v>64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 t="s">
        <v>64</v>
      </c>
      <c r="AJ238" t="s">
        <v>64</v>
      </c>
      <c r="AK238" t="s">
        <v>64</v>
      </c>
      <c r="AL238" t="s">
        <v>64</v>
      </c>
      <c r="AM238" t="s">
        <v>64</v>
      </c>
      <c r="AN238" t="s">
        <v>64</v>
      </c>
      <c r="AO238" t="s">
        <v>64</v>
      </c>
      <c r="AP238" t="s">
        <v>64</v>
      </c>
      <c r="AQ238" t="s">
        <v>64</v>
      </c>
      <c r="AR238" t="s">
        <v>64</v>
      </c>
      <c r="AS238" t="s">
        <v>64</v>
      </c>
      <c r="AT238" t="s">
        <v>64</v>
      </c>
      <c r="AU238" t="s">
        <v>64</v>
      </c>
      <c r="AV238" t="s">
        <v>64</v>
      </c>
      <c r="AW238" t="s">
        <v>64</v>
      </c>
      <c r="AX238">
        <v>7249.9464396773546</v>
      </c>
      <c r="AY238" t="s">
        <v>64</v>
      </c>
      <c r="AZ238" t="s">
        <v>64</v>
      </c>
    </row>
    <row r="239" spans="1:52" ht="15.75" x14ac:dyDescent="0.3">
      <c r="A239" s="19" t="s">
        <v>135</v>
      </c>
    </row>
    <row r="240" spans="1:52" ht="15.75" x14ac:dyDescent="0.3">
      <c r="A240" s="19" t="s">
        <v>136</v>
      </c>
    </row>
    <row r="241" spans="1:52" ht="15.75" x14ac:dyDescent="0.3">
      <c r="A241" s="3" t="s">
        <v>137</v>
      </c>
      <c r="B241">
        <v>218.56585936982742</v>
      </c>
      <c r="C241">
        <v>221.11649564251564</v>
      </c>
      <c r="D241">
        <v>218.79340542027049</v>
      </c>
      <c r="E241">
        <v>215.92526991979079</v>
      </c>
      <c r="F241">
        <v>210.82059381635929</v>
      </c>
      <c r="G241">
        <v>211.42828018254326</v>
      </c>
      <c r="H241">
        <v>215.49621285305639</v>
      </c>
      <c r="I241">
        <v>219.55433598793675</v>
      </c>
      <c r="J241">
        <v>223.00269147488359</v>
      </c>
      <c r="K241">
        <v>221.3030667399068</v>
      </c>
      <c r="L241">
        <v>228.91511573895386</v>
      </c>
      <c r="M241">
        <v>227.50318488242712</v>
      </c>
      <c r="N241">
        <v>226.15089726046037</v>
      </c>
      <c r="O241">
        <v>225.99797591491614</v>
      </c>
      <c r="P241">
        <v>225.48946566600594</v>
      </c>
      <c r="Q241">
        <v>222.09235520067341</v>
      </c>
      <c r="R241">
        <v>221.47850293791208</v>
      </c>
      <c r="S241">
        <v>219.8382796242239</v>
      </c>
      <c r="T241">
        <v>223.72803697389904</v>
      </c>
      <c r="U241">
        <v>225.93191573017521</v>
      </c>
      <c r="V241">
        <v>226.4761187053079</v>
      </c>
      <c r="W241">
        <v>227.66393350590147</v>
      </c>
      <c r="X241">
        <v>226.14130853323161</v>
      </c>
      <c r="Y241">
        <v>223.90106455227064</v>
      </c>
      <c r="Z241">
        <v>222.90291442782041</v>
      </c>
      <c r="AA241">
        <v>218.85704108337018</v>
      </c>
      <c r="AB241">
        <v>217.1082063195978</v>
      </c>
      <c r="AC241">
        <v>214.47164795829883</v>
      </c>
      <c r="AD241">
        <v>212.59881892040687</v>
      </c>
      <c r="AE241">
        <v>212.21188748020188</v>
      </c>
      <c r="AF241">
        <v>211.0308093505347</v>
      </c>
      <c r="AG241">
        <v>210.54201470544203</v>
      </c>
      <c r="AH241">
        <v>206.5077460203693</v>
      </c>
      <c r="AI241">
        <v>201.89069987515214</v>
      </c>
      <c r="AJ241">
        <v>210.48295382378876</v>
      </c>
      <c r="AK241">
        <v>209.72286031846613</v>
      </c>
      <c r="AL241">
        <v>233.58121186797192</v>
      </c>
      <c r="AM241">
        <v>264.32996552140912</v>
      </c>
      <c r="AN241">
        <v>298.64079585124233</v>
      </c>
      <c r="AO241">
        <v>250.04759557453875</v>
      </c>
      <c r="AP241">
        <v>190.15963551414805</v>
      </c>
      <c r="AQ241">
        <v>164.79652482342954</v>
      </c>
      <c r="AR241">
        <v>158.46647307270919</v>
      </c>
      <c r="AS241">
        <v>165.82351434433679</v>
      </c>
      <c r="AT241">
        <v>175.98141967710725</v>
      </c>
      <c r="AU241">
        <v>184.07083166909871</v>
      </c>
      <c r="AV241">
        <v>196.30408171154633</v>
      </c>
      <c r="AW241">
        <v>207.26402278854005</v>
      </c>
      <c r="AX241">
        <v>221.06721617811766</v>
      </c>
      <c r="AY241">
        <v>230.80933387286723</v>
      </c>
      <c r="AZ241">
        <v>234.78348910628574</v>
      </c>
    </row>
    <row r="242" spans="1:52" ht="15.75" x14ac:dyDescent="0.3">
      <c r="A242" s="4" t="s">
        <v>55</v>
      </c>
      <c r="B242">
        <v>223.91774472683687</v>
      </c>
      <c r="C242">
        <v>226.57951962676219</v>
      </c>
      <c r="D242">
        <v>214.41223458336225</v>
      </c>
      <c r="E242">
        <v>212.39214302763773</v>
      </c>
      <c r="F242">
        <v>207.93326039015633</v>
      </c>
      <c r="G242">
        <v>214.94654079531546</v>
      </c>
      <c r="H242">
        <v>222.97347627964677</v>
      </c>
      <c r="I242">
        <v>230.01813191304126</v>
      </c>
      <c r="J242">
        <v>230.93448678097667</v>
      </c>
      <c r="K242">
        <v>221.67121166102447</v>
      </c>
      <c r="L242">
        <v>232.95797974119895</v>
      </c>
      <c r="M242">
        <v>236.55797914152436</v>
      </c>
      <c r="N242">
        <v>232.68214815242123</v>
      </c>
      <c r="O242">
        <v>232.63383213334242</v>
      </c>
      <c r="P242">
        <v>226.29382182475507</v>
      </c>
      <c r="Q242">
        <v>221.2566191232626</v>
      </c>
      <c r="R242">
        <v>217.75316921190679</v>
      </c>
      <c r="S242">
        <v>220.59105183185054</v>
      </c>
      <c r="T242">
        <v>228.40603143932378</v>
      </c>
      <c r="U242">
        <v>235.57246345849575</v>
      </c>
      <c r="V242">
        <v>232.53642377584401</v>
      </c>
      <c r="W242">
        <v>220.65035999497607</v>
      </c>
      <c r="X242">
        <v>214.65571186161174</v>
      </c>
      <c r="Y242">
        <v>220.87713789110825</v>
      </c>
      <c r="Z242">
        <v>218.89860884106434</v>
      </c>
      <c r="AA242">
        <v>216.50211962924607</v>
      </c>
      <c r="AB242">
        <v>212.54140213202783</v>
      </c>
      <c r="AC242">
        <v>209.73811865941005</v>
      </c>
      <c r="AD242">
        <v>208.41375573441687</v>
      </c>
      <c r="AE242">
        <v>212.02357077402004</v>
      </c>
      <c r="AF242">
        <v>217.4269797585211</v>
      </c>
      <c r="AG242">
        <v>220.76773424844495</v>
      </c>
      <c r="AH242">
        <v>216.47760041658529</v>
      </c>
      <c r="AI242">
        <v>206.12664291315076</v>
      </c>
      <c r="AJ242">
        <v>229.67507899134995</v>
      </c>
      <c r="AK242">
        <v>211.02533690669043</v>
      </c>
      <c r="AL242">
        <v>239.84474457582832</v>
      </c>
      <c r="AM242">
        <v>278.15509776992229</v>
      </c>
      <c r="AN242">
        <v>320.91102463597036</v>
      </c>
      <c r="AO242">
        <v>211.9558855829826</v>
      </c>
      <c r="AP242">
        <v>142.41750948174479</v>
      </c>
      <c r="AQ242">
        <v>146.34026998712096</v>
      </c>
      <c r="AR242">
        <v>156.83728688718966</v>
      </c>
      <c r="AS242">
        <v>184.8748973338202</v>
      </c>
      <c r="AT242">
        <v>197.43079175099757</v>
      </c>
      <c r="AU242">
        <v>203.67979183915259</v>
      </c>
      <c r="AV242">
        <v>216.74889689888172</v>
      </c>
      <c r="AW242">
        <v>235.22955317059225</v>
      </c>
      <c r="AX242">
        <v>254.60796088150923</v>
      </c>
      <c r="AY242">
        <v>269.53422641830014</v>
      </c>
      <c r="AZ242">
        <v>270.49836949620334</v>
      </c>
    </row>
    <row r="243" spans="1:52" ht="15.75" x14ac:dyDescent="0.3">
      <c r="A243" s="4" t="s">
        <v>34</v>
      </c>
      <c r="B243">
        <v>213.4229543804731</v>
      </c>
      <c r="C243">
        <v>215.90961318308101</v>
      </c>
      <c r="D243">
        <v>223.34798973007449</v>
      </c>
      <c r="E243">
        <v>219.55898114309389</v>
      </c>
      <c r="F243">
        <v>213.82230112147451</v>
      </c>
      <c r="G243">
        <v>207.88984314111255</v>
      </c>
      <c r="H243">
        <v>208.3161659296492</v>
      </c>
      <c r="I243">
        <v>209.93648667154173</v>
      </c>
      <c r="J243">
        <v>215.67432867731307</v>
      </c>
      <c r="K243">
        <v>220.94080453200471</v>
      </c>
      <c r="L243">
        <v>224.80430994048874</v>
      </c>
      <c r="M243">
        <v>218.68213682747512</v>
      </c>
      <c r="N243">
        <v>219.63341839414053</v>
      </c>
      <c r="O243">
        <v>219.47167159832097</v>
      </c>
      <c r="P243">
        <v>224.65652405116492</v>
      </c>
      <c r="Q243">
        <v>222.96140881860444</v>
      </c>
      <c r="R243">
        <v>225.40966189610637</v>
      </c>
      <c r="S243">
        <v>219.07887667245083</v>
      </c>
      <c r="T243">
        <v>219.24558980973271</v>
      </c>
      <c r="U243">
        <v>217.31146059324789</v>
      </c>
      <c r="V243">
        <v>221.01656613119877</v>
      </c>
      <c r="W243">
        <v>234.53235600615915</v>
      </c>
      <c r="X243">
        <v>237.71835754593403</v>
      </c>
      <c r="Y243">
        <v>226.76156842003968</v>
      </c>
      <c r="Z243">
        <v>226.57847808006605</v>
      </c>
      <c r="AA243">
        <v>220.88672283588556</v>
      </c>
      <c r="AB243">
        <v>221.10581600279619</v>
      </c>
      <c r="AC243">
        <v>218.56236572258547</v>
      </c>
      <c r="AD243">
        <v>216.18185558298345</v>
      </c>
      <c r="AE243">
        <v>212.36682302015168</v>
      </c>
      <c r="AF243">
        <v>206.14483375561537</v>
      </c>
      <c r="AG243">
        <v>203.12530313708538</v>
      </c>
      <c r="AH243">
        <v>199.37828963188588</v>
      </c>
      <c r="AI243">
        <v>198.75704091832182</v>
      </c>
      <c r="AJ243">
        <v>197.56024930807638</v>
      </c>
      <c r="AK243">
        <v>208.72994569599425</v>
      </c>
      <c r="AL243">
        <v>228.98189507193428</v>
      </c>
      <c r="AM243">
        <v>254.75884977709717</v>
      </c>
      <c r="AN243">
        <v>284.07829568302526</v>
      </c>
      <c r="AO243">
        <v>288.8230779106168</v>
      </c>
      <c r="AP243">
        <v>263.42154013085531</v>
      </c>
      <c r="AQ243">
        <v>186.94081257172007</v>
      </c>
      <c r="AR243">
        <v>159.92257802038569</v>
      </c>
      <c r="AS243">
        <v>153.9606140320281</v>
      </c>
      <c r="AT243">
        <v>162.99113516166827</v>
      </c>
      <c r="AU243">
        <v>171.80506495325071</v>
      </c>
      <c r="AV243">
        <v>183.04187608892209</v>
      </c>
      <c r="AW243">
        <v>189.30307555069504</v>
      </c>
      <c r="AX243">
        <v>199.70915402958082</v>
      </c>
      <c r="AY243">
        <v>206.51710955282999</v>
      </c>
      <c r="AZ243">
        <v>211.59099184214628</v>
      </c>
    </row>
    <row r="244" spans="1:52" ht="15.75" x14ac:dyDescent="0.3">
      <c r="A244" s="7" t="s">
        <v>35</v>
      </c>
      <c r="B244">
        <v>208.55114496328082</v>
      </c>
      <c r="C244">
        <v>208.61416660367826</v>
      </c>
      <c r="D244">
        <v>207.28663153771487</v>
      </c>
      <c r="E244">
        <v>195.39355173692218</v>
      </c>
      <c r="F244">
        <v>202.8638976911501</v>
      </c>
      <c r="G244">
        <v>192.89671538266958</v>
      </c>
      <c r="H244">
        <v>193.84681109637486</v>
      </c>
      <c r="I244">
        <v>195.9653482835125</v>
      </c>
      <c r="J244">
        <v>200.93489341574875</v>
      </c>
      <c r="K244">
        <v>202.67757731081386</v>
      </c>
      <c r="L244">
        <v>202.16125867813653</v>
      </c>
      <c r="M244">
        <v>196.58774692503772</v>
      </c>
      <c r="N244">
        <v>197.19725711706525</v>
      </c>
      <c r="O244">
        <v>196.74500824035172</v>
      </c>
      <c r="P244">
        <v>199.57711322535215</v>
      </c>
      <c r="Q244">
        <v>201.13481522343437</v>
      </c>
      <c r="R244">
        <v>203.33623621463204</v>
      </c>
      <c r="S244">
        <v>197.18162420048782</v>
      </c>
      <c r="T244">
        <v>198.4200330028211</v>
      </c>
      <c r="U244">
        <v>191.52824086047266</v>
      </c>
      <c r="V244">
        <v>195.83143988131084</v>
      </c>
      <c r="W244">
        <v>203.04607334613962</v>
      </c>
      <c r="X244">
        <v>204.23796721356013</v>
      </c>
      <c r="Y244">
        <v>191.93218963710902</v>
      </c>
      <c r="Z244">
        <v>192.0820241383598</v>
      </c>
      <c r="AA244">
        <v>188.65841642521212</v>
      </c>
      <c r="AB244">
        <v>186.22844036783431</v>
      </c>
      <c r="AC244">
        <v>181.44644667862343</v>
      </c>
      <c r="AD244">
        <v>176.4631020997146</v>
      </c>
      <c r="AE244">
        <v>176.58393401881315</v>
      </c>
      <c r="AF244">
        <v>173.21124622707146</v>
      </c>
      <c r="AG244">
        <v>171.98009603197735</v>
      </c>
      <c r="AH244">
        <v>171.85574422603284</v>
      </c>
      <c r="AI244">
        <v>171.33812261800716</v>
      </c>
      <c r="AJ244">
        <v>167.89313903187829</v>
      </c>
      <c r="AK244">
        <v>175.41495049358312</v>
      </c>
      <c r="AL244">
        <v>187.7417646534802</v>
      </c>
      <c r="AM244">
        <v>197.20449102663062</v>
      </c>
      <c r="AN244">
        <v>211.73733871812428</v>
      </c>
      <c r="AO244">
        <v>218.29483356116145</v>
      </c>
      <c r="AP244">
        <v>207.77655246510008</v>
      </c>
      <c r="AQ244">
        <v>146.50973513786329</v>
      </c>
      <c r="AR244">
        <v>129.89370821297081</v>
      </c>
      <c r="AS244">
        <v>128.58142969572194</v>
      </c>
      <c r="AT244">
        <v>142.31533493864472</v>
      </c>
      <c r="AU244">
        <v>147.59678417435518</v>
      </c>
      <c r="AV244">
        <v>158.58901544130887</v>
      </c>
      <c r="AW244">
        <v>162.1830973896397</v>
      </c>
      <c r="AX244">
        <v>175.2304122738899</v>
      </c>
      <c r="AY244">
        <v>190.78211056296161</v>
      </c>
      <c r="AZ244">
        <v>197.01895200942167</v>
      </c>
    </row>
    <row r="245" spans="1:52" ht="15.75" x14ac:dyDescent="0.3">
      <c r="A245" s="7" t="s">
        <v>36</v>
      </c>
      <c r="B245">
        <v>218.26389221032989</v>
      </c>
      <c r="C245">
        <v>220.61718409002285</v>
      </c>
      <c r="D245">
        <v>237.82390867004909</v>
      </c>
      <c r="E245">
        <v>238.35657789882507</v>
      </c>
      <c r="F245">
        <v>230.40523476947729</v>
      </c>
      <c r="G245">
        <v>225.08363262726721</v>
      </c>
      <c r="H245">
        <v>226.3903167360414</v>
      </c>
      <c r="I245">
        <v>229.05983052438782</v>
      </c>
      <c r="J245">
        <v>237.97312937169713</v>
      </c>
      <c r="K245">
        <v>249.82092352304289</v>
      </c>
      <c r="L245">
        <v>258.98048697015713</v>
      </c>
      <c r="M245">
        <v>250.20484470896713</v>
      </c>
      <c r="N245">
        <v>251.05349001279751</v>
      </c>
      <c r="O245">
        <v>249.86483564639684</v>
      </c>
      <c r="P245">
        <v>259.25384244624439</v>
      </c>
      <c r="Q245">
        <v>256.02908906511129</v>
      </c>
      <c r="R245">
        <v>264.53853900090422</v>
      </c>
      <c r="S245">
        <v>255.95837725531246</v>
      </c>
      <c r="T245">
        <v>256.70302625257136</v>
      </c>
      <c r="U245">
        <v>258.25004001070477</v>
      </c>
      <c r="V245">
        <v>261.03666424772138</v>
      </c>
      <c r="W245">
        <v>287.02799209967719</v>
      </c>
      <c r="X245">
        <v>292.64645772921375</v>
      </c>
      <c r="Y245">
        <v>275.82365004385235</v>
      </c>
      <c r="Z245">
        <v>270.87314842879249</v>
      </c>
      <c r="AA245">
        <v>260.19120313401851</v>
      </c>
      <c r="AB245">
        <v>263.65530976854762</v>
      </c>
      <c r="AC245">
        <v>262.95322584863652</v>
      </c>
      <c r="AD245">
        <v>264.62611788248648</v>
      </c>
      <c r="AE245">
        <v>254.05021207224502</v>
      </c>
      <c r="AF245">
        <v>245.07511341238987</v>
      </c>
      <c r="AG245">
        <v>240.41124914739277</v>
      </c>
      <c r="AH245">
        <v>231.89226029554101</v>
      </c>
      <c r="AI245">
        <v>233.3297953715161</v>
      </c>
      <c r="AJ245">
        <v>238.14515985197863</v>
      </c>
      <c r="AK245">
        <v>262.46194750014922</v>
      </c>
      <c r="AL245">
        <v>295.93245103565607</v>
      </c>
      <c r="AM245">
        <v>345.29490472895566</v>
      </c>
      <c r="AN245">
        <v>398.95212449420865</v>
      </c>
      <c r="AO245">
        <v>409.09771147257288</v>
      </c>
      <c r="AP245">
        <v>359.39467366468239</v>
      </c>
      <c r="AQ245">
        <v>247.60334587510013</v>
      </c>
      <c r="AR245">
        <v>203.85102268428724</v>
      </c>
      <c r="AS245">
        <v>193.68220313190486</v>
      </c>
      <c r="AT245">
        <v>211.03849883984176</v>
      </c>
      <c r="AU245">
        <v>231.67880939868252</v>
      </c>
      <c r="AV245">
        <v>249.2835852919907</v>
      </c>
      <c r="AW245">
        <v>261.21469170265397</v>
      </c>
      <c r="AX245">
        <v>268.53162949342601</v>
      </c>
      <c r="AY245">
        <v>269.72951148366326</v>
      </c>
      <c r="AZ245">
        <v>276.50435544504546</v>
      </c>
    </row>
    <row r="246" spans="1:52" ht="15.75" x14ac:dyDescent="0.3">
      <c r="A246" s="7" t="s">
        <v>38</v>
      </c>
      <c r="B246">
        <v>206.7282245908325</v>
      </c>
      <c r="C246">
        <v>215.27478439752801</v>
      </c>
      <c r="D246">
        <v>210.96478342160731</v>
      </c>
      <c r="E246">
        <v>213.3668229155893</v>
      </c>
      <c r="F246">
        <v>184.48252042422141</v>
      </c>
      <c r="G246">
        <v>183.83510203086709</v>
      </c>
      <c r="H246">
        <v>181.36364860826561</v>
      </c>
      <c r="I246">
        <v>180.87416591215668</v>
      </c>
      <c r="J246">
        <v>182.83076851257886</v>
      </c>
      <c r="K246">
        <v>182.25387024390025</v>
      </c>
      <c r="L246">
        <v>185.07093548081392</v>
      </c>
      <c r="M246">
        <v>182.45768450948401</v>
      </c>
      <c r="N246">
        <v>185.10755048133868</v>
      </c>
      <c r="O246">
        <v>186.90799092911169</v>
      </c>
      <c r="P246">
        <v>188.14192283204946</v>
      </c>
      <c r="Q246">
        <v>183.74256367619785</v>
      </c>
      <c r="R246">
        <v>175.14249880609978</v>
      </c>
      <c r="S246">
        <v>173.6062239374503</v>
      </c>
      <c r="T246">
        <v>170.74541112962066</v>
      </c>
      <c r="U246">
        <v>170.66539932192131</v>
      </c>
      <c r="V246">
        <v>174.35514078692614</v>
      </c>
      <c r="W246">
        <v>177.23369061299584</v>
      </c>
      <c r="X246">
        <v>178.44927227410503</v>
      </c>
      <c r="Y246">
        <v>178.46986659356065</v>
      </c>
      <c r="Z246">
        <v>184.98362333409102</v>
      </c>
      <c r="AA246">
        <v>182.1560980437778</v>
      </c>
      <c r="AB246">
        <v>180.14980564559033</v>
      </c>
      <c r="AC246">
        <v>179.95487742545325</v>
      </c>
      <c r="AD246">
        <v>175.00372194969259</v>
      </c>
      <c r="AE246">
        <v>174.46481592819956</v>
      </c>
      <c r="AF246">
        <v>167.69973553481711</v>
      </c>
      <c r="AG246">
        <v>165.16819310217409</v>
      </c>
      <c r="AH246">
        <v>165.8785086752091</v>
      </c>
      <c r="AI246">
        <v>162.94432738026362</v>
      </c>
      <c r="AJ246">
        <v>154.0257118220249</v>
      </c>
      <c r="AK246">
        <v>149.86763199320302</v>
      </c>
      <c r="AL246">
        <v>162.42133574266097</v>
      </c>
      <c r="AM246">
        <v>184.84351423013658</v>
      </c>
      <c r="AN246">
        <v>214.38075528298316</v>
      </c>
      <c r="AO246">
        <v>217.80555619231961</v>
      </c>
      <c r="AP246">
        <v>201.45189146538814</v>
      </c>
      <c r="AQ246">
        <v>155.74159816367796</v>
      </c>
      <c r="AR246">
        <v>132.6719142559061</v>
      </c>
      <c r="AS246">
        <v>125.59977470873254</v>
      </c>
      <c r="AT246">
        <v>119.50938829831956</v>
      </c>
      <c r="AU246">
        <v>117.43351243730523</v>
      </c>
      <c r="AV246">
        <v>121.96445869630823</v>
      </c>
      <c r="AW246">
        <v>122.40183965506969</v>
      </c>
      <c r="AX246">
        <v>126.98427062172092</v>
      </c>
      <c r="AY246">
        <v>128.76740942984614</v>
      </c>
      <c r="AZ246">
        <v>128.65439740505244</v>
      </c>
    </row>
    <row r="247" spans="1:52" ht="15.75" x14ac:dyDescent="0.3">
      <c r="A247" s="7" t="s">
        <v>39</v>
      </c>
      <c r="B247" t="s">
        <v>64</v>
      </c>
      <c r="C247" t="s">
        <v>64</v>
      </c>
      <c r="D247" t="s">
        <v>64</v>
      </c>
      <c r="E247" t="s">
        <v>64</v>
      </c>
      <c r="F247" t="s">
        <v>64</v>
      </c>
      <c r="G247" t="s">
        <v>64</v>
      </c>
      <c r="H247" t="s">
        <v>64</v>
      </c>
      <c r="I247" t="s">
        <v>64</v>
      </c>
      <c r="J247" t="s">
        <v>64</v>
      </c>
      <c r="K247" t="s">
        <v>64</v>
      </c>
      <c r="L247" t="s">
        <v>64</v>
      </c>
      <c r="M247" t="s">
        <v>64</v>
      </c>
      <c r="N247" t="s">
        <v>64</v>
      </c>
      <c r="O247" t="s">
        <v>64</v>
      </c>
      <c r="P247" t="s">
        <v>64</v>
      </c>
      <c r="Q247" t="s">
        <v>64</v>
      </c>
      <c r="R247" t="s">
        <v>64</v>
      </c>
      <c r="S247" t="s">
        <v>64</v>
      </c>
      <c r="T247" t="s">
        <v>64</v>
      </c>
      <c r="U247" t="s">
        <v>64</v>
      </c>
      <c r="V247" t="s">
        <v>64</v>
      </c>
      <c r="W247" t="s">
        <v>64</v>
      </c>
      <c r="X247" t="s">
        <v>64</v>
      </c>
      <c r="Y247" t="s">
        <v>64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t="s">
        <v>64</v>
      </c>
      <c r="AG247" t="s">
        <v>64</v>
      </c>
      <c r="AH247" t="s">
        <v>64</v>
      </c>
      <c r="AI247" t="s">
        <v>64</v>
      </c>
      <c r="AJ247" t="s">
        <v>64</v>
      </c>
      <c r="AK247" t="s">
        <v>64</v>
      </c>
      <c r="AL247" t="s">
        <v>64</v>
      </c>
      <c r="AM247" t="s">
        <v>64</v>
      </c>
      <c r="AN247" t="s">
        <v>64</v>
      </c>
      <c r="AO247" t="s">
        <v>64</v>
      </c>
      <c r="AP247" t="s">
        <v>64</v>
      </c>
      <c r="AQ247" t="s">
        <v>64</v>
      </c>
      <c r="AR247" t="s">
        <v>64</v>
      </c>
      <c r="AS247" t="s">
        <v>64</v>
      </c>
      <c r="AT247" t="s">
        <v>64</v>
      </c>
      <c r="AU247" t="s">
        <v>64</v>
      </c>
      <c r="AV247" t="s">
        <v>64</v>
      </c>
      <c r="AW247" t="s">
        <v>64</v>
      </c>
      <c r="AX247" t="s">
        <v>64</v>
      </c>
      <c r="AY247" t="s">
        <v>64</v>
      </c>
      <c r="AZ247" t="s">
        <v>64</v>
      </c>
    </row>
    <row r="248" spans="1:52" ht="15.75" x14ac:dyDescent="0.3">
      <c r="A248" s="7" t="s">
        <v>40</v>
      </c>
      <c r="B248" t="s">
        <v>64</v>
      </c>
      <c r="C248" t="s">
        <v>64</v>
      </c>
      <c r="D248" t="s">
        <v>64</v>
      </c>
      <c r="E248" t="s">
        <v>64</v>
      </c>
      <c r="F248" t="s">
        <v>64</v>
      </c>
      <c r="G248" t="s">
        <v>64</v>
      </c>
      <c r="H248" t="s">
        <v>64</v>
      </c>
      <c r="I248" t="s">
        <v>64</v>
      </c>
      <c r="J248" t="s">
        <v>64</v>
      </c>
      <c r="K248" t="s">
        <v>64</v>
      </c>
      <c r="L248" t="s">
        <v>64</v>
      </c>
      <c r="M248" t="s">
        <v>64</v>
      </c>
      <c r="N248" t="s">
        <v>64</v>
      </c>
      <c r="O248" t="s">
        <v>64</v>
      </c>
      <c r="P248" t="s">
        <v>64</v>
      </c>
      <c r="Q248" t="s">
        <v>64</v>
      </c>
      <c r="R248" t="s">
        <v>64</v>
      </c>
      <c r="S248" t="s">
        <v>64</v>
      </c>
      <c r="T248" t="s">
        <v>64</v>
      </c>
      <c r="U248" t="s">
        <v>64</v>
      </c>
      <c r="V248" t="s">
        <v>64</v>
      </c>
      <c r="W248" t="s">
        <v>64</v>
      </c>
      <c r="X248" t="s">
        <v>64</v>
      </c>
      <c r="Y248" t="s">
        <v>64</v>
      </c>
      <c r="Z248" t="s">
        <v>64</v>
      </c>
      <c r="AA248" t="s">
        <v>64</v>
      </c>
      <c r="AB248" t="s">
        <v>64</v>
      </c>
      <c r="AC248" t="s">
        <v>64</v>
      </c>
      <c r="AD248" t="s">
        <v>64</v>
      </c>
      <c r="AE248" t="s">
        <v>64</v>
      </c>
      <c r="AF248" t="s">
        <v>64</v>
      </c>
      <c r="AG248" t="s">
        <v>64</v>
      </c>
      <c r="AH248" t="s">
        <v>64</v>
      </c>
      <c r="AI248" t="s">
        <v>64</v>
      </c>
      <c r="AJ248" t="s">
        <v>64</v>
      </c>
      <c r="AK248" t="s">
        <v>64</v>
      </c>
      <c r="AL248" t="s">
        <v>64</v>
      </c>
      <c r="AM248" t="s">
        <v>64</v>
      </c>
      <c r="AN248" t="s">
        <v>64</v>
      </c>
      <c r="AO248" t="s">
        <v>64</v>
      </c>
      <c r="AP248" t="s">
        <v>64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64</v>
      </c>
      <c r="AW248" t="s">
        <v>64</v>
      </c>
      <c r="AX248" t="s">
        <v>64</v>
      </c>
      <c r="AY248" t="s">
        <v>64</v>
      </c>
      <c r="AZ248" t="s">
        <v>64</v>
      </c>
    </row>
    <row r="249" spans="1:52" ht="15.75" x14ac:dyDescent="0.3">
      <c r="A249" s="7" t="s">
        <v>41</v>
      </c>
      <c r="B249" t="s">
        <v>64</v>
      </c>
      <c r="C249" t="s">
        <v>64</v>
      </c>
      <c r="D249" t="s">
        <v>64</v>
      </c>
      <c r="E249" t="s">
        <v>64</v>
      </c>
      <c r="F249" t="s">
        <v>64</v>
      </c>
      <c r="G249" t="s">
        <v>64</v>
      </c>
      <c r="H249" t="s">
        <v>64</v>
      </c>
      <c r="I249" t="s">
        <v>64</v>
      </c>
      <c r="J249" t="s">
        <v>64</v>
      </c>
      <c r="K249" t="s">
        <v>64</v>
      </c>
      <c r="L249" t="s">
        <v>64</v>
      </c>
      <c r="M249" t="s">
        <v>64</v>
      </c>
      <c r="N249" t="s">
        <v>64</v>
      </c>
      <c r="O249" t="s">
        <v>64</v>
      </c>
      <c r="P249" t="s">
        <v>64</v>
      </c>
      <c r="Q249" t="s">
        <v>64</v>
      </c>
      <c r="R249" t="s">
        <v>64</v>
      </c>
      <c r="S249" t="s">
        <v>64</v>
      </c>
      <c r="T249" t="s">
        <v>64</v>
      </c>
      <c r="U249" t="s">
        <v>64</v>
      </c>
      <c r="V249" t="s">
        <v>64</v>
      </c>
      <c r="W249" t="s">
        <v>64</v>
      </c>
      <c r="X249" t="s">
        <v>64</v>
      </c>
      <c r="Y249" t="s">
        <v>64</v>
      </c>
      <c r="Z249" t="s">
        <v>64</v>
      </c>
      <c r="AA249" t="s">
        <v>64</v>
      </c>
      <c r="AB249" t="s">
        <v>64</v>
      </c>
      <c r="AC249" t="s">
        <v>64</v>
      </c>
      <c r="AD249" t="s">
        <v>64</v>
      </c>
      <c r="AE249" t="s">
        <v>64</v>
      </c>
      <c r="AF249" t="s">
        <v>64</v>
      </c>
      <c r="AG249" t="s">
        <v>64</v>
      </c>
      <c r="AH249" t="s">
        <v>64</v>
      </c>
      <c r="AI249" t="s">
        <v>64</v>
      </c>
      <c r="AJ249" t="s">
        <v>64</v>
      </c>
      <c r="AK249" t="s">
        <v>64</v>
      </c>
      <c r="AL249" t="s">
        <v>64</v>
      </c>
      <c r="AM249" t="s">
        <v>64</v>
      </c>
      <c r="AN249" t="s">
        <v>64</v>
      </c>
      <c r="AO249" t="s">
        <v>64</v>
      </c>
      <c r="AP249" t="s">
        <v>64</v>
      </c>
      <c r="AQ249" t="s">
        <v>64</v>
      </c>
      <c r="AR249" t="s">
        <v>64</v>
      </c>
      <c r="AS249" t="s">
        <v>64</v>
      </c>
      <c r="AT249" t="s">
        <v>64</v>
      </c>
      <c r="AU249" t="s">
        <v>64</v>
      </c>
      <c r="AV249">
        <v>100</v>
      </c>
      <c r="AW249">
        <v>100</v>
      </c>
      <c r="AX249">
        <v>100.00044403543846</v>
      </c>
      <c r="AY249">
        <v>99.999988218286859</v>
      </c>
      <c r="AZ249">
        <v>100</v>
      </c>
    </row>
    <row r="250" spans="1:52" ht="15.75" x14ac:dyDescent="0.3">
      <c r="A250" s="3" t="s">
        <v>143</v>
      </c>
      <c r="B250">
        <v>58.600913870823199</v>
      </c>
      <c r="C250">
        <v>57.586026354243259</v>
      </c>
      <c r="D250">
        <v>55.494398869188252</v>
      </c>
      <c r="E250">
        <v>58.486463705481576</v>
      </c>
      <c r="F250">
        <v>59.679139919359635</v>
      </c>
      <c r="G250">
        <v>60.531778680464996</v>
      </c>
      <c r="H250">
        <v>58.50157195860627</v>
      </c>
      <c r="I250">
        <v>40.741104298200241</v>
      </c>
      <c r="J250">
        <v>41.839085887479513</v>
      </c>
      <c r="K250">
        <v>41.85419158143808</v>
      </c>
      <c r="L250">
        <v>42.440142110636039</v>
      </c>
      <c r="M250">
        <v>39.564552971535527</v>
      </c>
      <c r="N250">
        <v>40.461963647631478</v>
      </c>
      <c r="O250">
        <v>34.585633375957286</v>
      </c>
      <c r="P250">
        <v>34.940953924031085</v>
      </c>
      <c r="Q250">
        <v>38.577649756200636</v>
      </c>
      <c r="R250">
        <v>38.144169058590016</v>
      </c>
      <c r="S250">
        <v>36.409500361276024</v>
      </c>
      <c r="T250">
        <v>54.662596937340105</v>
      </c>
      <c r="U250">
        <v>55.283652004706354</v>
      </c>
      <c r="V250">
        <v>54.476073693346919</v>
      </c>
      <c r="W250">
        <v>61.202140433651579</v>
      </c>
      <c r="X250">
        <v>54.349969238622684</v>
      </c>
      <c r="Y250">
        <v>55.091088750226859</v>
      </c>
      <c r="Z250">
        <v>61.757982168475145</v>
      </c>
      <c r="AA250">
        <v>54.951991900876799</v>
      </c>
      <c r="AB250">
        <v>61.753315340460006</v>
      </c>
      <c r="AC250">
        <v>54.453955369773666</v>
      </c>
      <c r="AD250">
        <v>54.982538111431289</v>
      </c>
      <c r="AE250">
        <v>61.211297967930243</v>
      </c>
      <c r="AF250">
        <v>54.660194571188271</v>
      </c>
      <c r="AG250">
        <v>55.455298815467756</v>
      </c>
      <c r="AH250">
        <v>60.557342070375718</v>
      </c>
      <c r="AI250">
        <v>53.544810041646727</v>
      </c>
      <c r="AJ250">
        <v>52.423682127661564</v>
      </c>
      <c r="AK250">
        <v>56.380097004460502</v>
      </c>
      <c r="AL250">
        <v>55.819359620150443</v>
      </c>
      <c r="AM250">
        <v>57.471386537866863</v>
      </c>
      <c r="AN250">
        <v>51.084243976421639</v>
      </c>
      <c r="AO250">
        <v>50.390778617351195</v>
      </c>
      <c r="AP250">
        <v>55.757584599723344</v>
      </c>
      <c r="AQ250">
        <v>47.398540808160888</v>
      </c>
      <c r="AR250">
        <v>46.11037195577002</v>
      </c>
      <c r="AS250">
        <v>51.196469279660562</v>
      </c>
      <c r="AT250">
        <v>51.744431710301662</v>
      </c>
      <c r="AU250">
        <v>47.857050502252207</v>
      </c>
      <c r="AV250">
        <v>48.629563812067516</v>
      </c>
      <c r="AW250">
        <v>48.739711647030923</v>
      </c>
      <c r="AX250">
        <v>49.712014520982692</v>
      </c>
      <c r="AY250">
        <v>54.248766148175477</v>
      </c>
      <c r="AZ250">
        <v>51.518562368380515</v>
      </c>
    </row>
    <row r="251" spans="1:52" ht="15.75" x14ac:dyDescent="0.3">
      <c r="A251" s="7" t="s">
        <v>149</v>
      </c>
      <c r="B251">
        <v>60.096807178113963</v>
      </c>
      <c r="C251">
        <v>59.239957770821896</v>
      </c>
      <c r="D251">
        <v>57.081368955142942</v>
      </c>
      <c r="E251">
        <v>60.20724092039805</v>
      </c>
      <c r="F251">
        <v>61.280115785380474</v>
      </c>
      <c r="G251">
        <v>62.237624473894193</v>
      </c>
      <c r="H251">
        <v>60.370892168076253</v>
      </c>
      <c r="I251">
        <v>42.05417331519304</v>
      </c>
      <c r="J251">
        <v>42.962138981489424</v>
      </c>
      <c r="K251">
        <v>42.964321529562575</v>
      </c>
      <c r="L251">
        <v>43.62313938870345</v>
      </c>
      <c r="M251">
        <v>40.646176070969275</v>
      </c>
      <c r="N251">
        <v>41.856289970983291</v>
      </c>
      <c r="O251">
        <v>35.745615950710636</v>
      </c>
      <c r="P251">
        <v>36.099981424064104</v>
      </c>
      <c r="Q251">
        <v>39.842011671680027</v>
      </c>
      <c r="R251">
        <v>39.475643114881834</v>
      </c>
      <c r="S251">
        <v>37.588645841193753</v>
      </c>
      <c r="T251">
        <v>54.65370534386237</v>
      </c>
      <c r="U251">
        <v>55.242450468349567</v>
      </c>
      <c r="V251">
        <v>54.383493149543213</v>
      </c>
      <c r="W251">
        <v>61.078567905921858</v>
      </c>
      <c r="X251">
        <v>54.148894863633416</v>
      </c>
      <c r="Y251">
        <v>54.939629546097777</v>
      </c>
      <c r="Z251">
        <v>61.646477794400646</v>
      </c>
      <c r="AA251">
        <v>54.740721337378226</v>
      </c>
      <c r="AB251">
        <v>61.612654892873444</v>
      </c>
      <c r="AC251">
        <v>54.298041731828519</v>
      </c>
      <c r="AD251">
        <v>54.823762226727027</v>
      </c>
      <c r="AE251">
        <v>61.01701750133234</v>
      </c>
      <c r="AF251">
        <v>54.510888751398682</v>
      </c>
      <c r="AG251">
        <v>55.282412408799573</v>
      </c>
      <c r="AH251">
        <v>60.364314756844117</v>
      </c>
      <c r="AI251">
        <v>53.317141119275057</v>
      </c>
      <c r="AJ251">
        <v>52.275320581490092</v>
      </c>
      <c r="AK251">
        <v>56.255189941068771</v>
      </c>
      <c r="AL251">
        <v>55.818535881159278</v>
      </c>
      <c r="AM251">
        <v>57.464347311651252</v>
      </c>
      <c r="AN251">
        <v>50.831745201914138</v>
      </c>
      <c r="AO251">
        <v>50.157397137383299</v>
      </c>
      <c r="AP251">
        <v>55.49834760093362</v>
      </c>
      <c r="AQ251">
        <v>47.160860552536775</v>
      </c>
      <c r="AR251">
        <v>45.88100283290396</v>
      </c>
      <c r="AS251">
        <v>50.957353535683026</v>
      </c>
      <c r="AT251">
        <v>51.466338825415377</v>
      </c>
      <c r="AU251">
        <v>47.590184895050669</v>
      </c>
      <c r="AV251">
        <v>48.365602718848692</v>
      </c>
      <c r="AW251">
        <v>48.51077327337758</v>
      </c>
      <c r="AX251">
        <v>49.464241150322579</v>
      </c>
      <c r="AY251">
        <v>53.969324002904941</v>
      </c>
      <c r="AZ251">
        <v>51.325371242626595</v>
      </c>
    </row>
    <row r="252" spans="1:52" ht="15.75" x14ac:dyDescent="0.3">
      <c r="A252" s="7" t="s">
        <v>150</v>
      </c>
      <c r="B252">
        <v>44.7943979251828</v>
      </c>
      <c r="C252">
        <v>41.965613543788564</v>
      </c>
      <c r="D252">
        <v>40.488109955023731</v>
      </c>
      <c r="E252">
        <v>44.158851535063562</v>
      </c>
      <c r="F252">
        <v>45.942803363318106</v>
      </c>
      <c r="G252">
        <v>45.497726121565016</v>
      </c>
      <c r="H252">
        <v>42.414533493141988</v>
      </c>
      <c r="I252">
        <v>29.323667310337903</v>
      </c>
      <c r="J252">
        <v>32.131258067775235</v>
      </c>
      <c r="K252">
        <v>32.13453713470367</v>
      </c>
      <c r="L252">
        <v>31.954489993580104</v>
      </c>
      <c r="M252">
        <v>29.59939390360919</v>
      </c>
      <c r="N252">
        <v>28.460269819962232</v>
      </c>
      <c r="O252">
        <v>24.20149273413751</v>
      </c>
      <c r="P252">
        <v>24.286935652127401</v>
      </c>
      <c r="Q252">
        <v>26.845711962544279</v>
      </c>
      <c r="R252">
        <v>25.418837564484804</v>
      </c>
      <c r="S252">
        <v>24.812195178438166</v>
      </c>
      <c r="T252">
        <v>54.7516295820067</v>
      </c>
      <c r="U252">
        <v>55.707560865910985</v>
      </c>
      <c r="V252">
        <v>55.432211270445954</v>
      </c>
      <c r="W252">
        <v>62.494371587506677</v>
      </c>
      <c r="X252">
        <v>56.557861335183723</v>
      </c>
      <c r="Y252">
        <v>56.788992608965515</v>
      </c>
      <c r="Z252">
        <v>63.019202987295571</v>
      </c>
      <c r="AA252">
        <v>57.474262413962997</v>
      </c>
      <c r="AB252">
        <v>63.437213538797174</v>
      </c>
      <c r="AC252">
        <v>56.371582718812661</v>
      </c>
      <c r="AD252">
        <v>57.02109866870012</v>
      </c>
      <c r="AE252">
        <v>63.737462349990906</v>
      </c>
      <c r="AF252">
        <v>56.717490754527134</v>
      </c>
      <c r="AG252">
        <v>57.923192475968492</v>
      </c>
      <c r="AH252">
        <v>63.260861094819852</v>
      </c>
      <c r="AI252">
        <v>56.866935689258447</v>
      </c>
      <c r="AJ252">
        <v>54.4557531288782</v>
      </c>
      <c r="AK252">
        <v>58.127544508934228</v>
      </c>
      <c r="AL252">
        <v>55.831002078929579</v>
      </c>
      <c r="AM252">
        <v>57.573933248629615</v>
      </c>
      <c r="AN252">
        <v>55.16108149611253</v>
      </c>
      <c r="AO252">
        <v>54.216317875575406</v>
      </c>
      <c r="AP252">
        <v>60.098680810182557</v>
      </c>
      <c r="AQ252">
        <v>51.453503137165647</v>
      </c>
      <c r="AR252">
        <v>50.144666200745824</v>
      </c>
      <c r="AS252">
        <v>55.522043433081578</v>
      </c>
      <c r="AT252">
        <v>56.813296672988223</v>
      </c>
      <c r="AU252">
        <v>52.929872477751637</v>
      </c>
      <c r="AV252">
        <v>53.725021712702912</v>
      </c>
      <c r="AW252">
        <v>53.215925256068651</v>
      </c>
      <c r="AX252">
        <v>54.871858861569997</v>
      </c>
      <c r="AY252">
        <v>60.113223414878313</v>
      </c>
      <c r="AZ252">
        <v>55.590386760200317</v>
      </c>
    </row>
    <row r="253" spans="1:52" ht="15.75" x14ac:dyDescent="0.3">
      <c r="A253" s="7" t="s">
        <v>151</v>
      </c>
      <c r="B253" t="s">
        <v>64</v>
      </c>
      <c r="C253" t="s">
        <v>64</v>
      </c>
      <c r="D253" t="s">
        <v>64</v>
      </c>
      <c r="E253" t="s">
        <v>64</v>
      </c>
      <c r="F253" t="s">
        <v>64</v>
      </c>
      <c r="G253" t="s">
        <v>64</v>
      </c>
      <c r="H253" t="s">
        <v>64</v>
      </c>
      <c r="I253" t="s">
        <v>64</v>
      </c>
      <c r="J253" t="s">
        <v>64</v>
      </c>
      <c r="K253" t="s">
        <v>64</v>
      </c>
      <c r="L253" t="s">
        <v>64</v>
      </c>
      <c r="M253" t="s">
        <v>64</v>
      </c>
      <c r="N253" t="s">
        <v>64</v>
      </c>
      <c r="O253" t="s">
        <v>64</v>
      </c>
      <c r="P253" t="s">
        <v>64</v>
      </c>
      <c r="Q253" t="s">
        <v>64</v>
      </c>
      <c r="R253" t="s">
        <v>64</v>
      </c>
      <c r="S253" t="s">
        <v>64</v>
      </c>
      <c r="T253" t="s">
        <v>64</v>
      </c>
      <c r="U253" t="s">
        <v>64</v>
      </c>
      <c r="V253" t="s">
        <v>64</v>
      </c>
      <c r="W253" t="s">
        <v>64</v>
      </c>
      <c r="X253" t="s">
        <v>64</v>
      </c>
      <c r="Y253" t="s">
        <v>64</v>
      </c>
      <c r="Z253" t="s">
        <v>64</v>
      </c>
      <c r="AA253" t="s">
        <v>64</v>
      </c>
      <c r="AB253" t="s">
        <v>64</v>
      </c>
      <c r="AC253" t="s">
        <v>64</v>
      </c>
      <c r="AD253" t="s">
        <v>64</v>
      </c>
      <c r="AE253" t="s">
        <v>64</v>
      </c>
      <c r="AF253" t="s">
        <v>64</v>
      </c>
      <c r="AG253" t="s">
        <v>64</v>
      </c>
      <c r="AH253" t="s">
        <v>64</v>
      </c>
      <c r="AI253" t="s">
        <v>64</v>
      </c>
      <c r="AJ253" t="s">
        <v>64</v>
      </c>
      <c r="AK253" t="s">
        <v>64</v>
      </c>
      <c r="AL253" t="s">
        <v>64</v>
      </c>
      <c r="AM253" t="s">
        <v>64</v>
      </c>
      <c r="AN253" t="s">
        <v>64</v>
      </c>
      <c r="AO253" t="s">
        <v>64</v>
      </c>
      <c r="AP253" t="s">
        <v>64</v>
      </c>
      <c r="AQ253" t="s">
        <v>64</v>
      </c>
      <c r="AR253" t="s">
        <v>64</v>
      </c>
      <c r="AS253" t="s">
        <v>64</v>
      </c>
      <c r="AT253" t="s">
        <v>64</v>
      </c>
      <c r="AU253" t="s">
        <v>64</v>
      </c>
      <c r="AV253" t="s">
        <v>64</v>
      </c>
      <c r="AW253" t="s">
        <v>64</v>
      </c>
      <c r="AX253" t="s">
        <v>64</v>
      </c>
      <c r="AY253" t="s">
        <v>64</v>
      </c>
      <c r="AZ253" t="s">
        <v>64</v>
      </c>
    </row>
    <row r="254" spans="1:52" ht="15.75" x14ac:dyDescent="0.3">
      <c r="A254" s="7" t="s">
        <v>152</v>
      </c>
      <c r="B254" t="s">
        <v>64</v>
      </c>
      <c r="C254" t="s">
        <v>64</v>
      </c>
      <c r="D254" t="s">
        <v>64</v>
      </c>
      <c r="E254" t="s">
        <v>64</v>
      </c>
      <c r="F254" t="s">
        <v>64</v>
      </c>
      <c r="G254" t="s">
        <v>64</v>
      </c>
      <c r="H254" t="s">
        <v>64</v>
      </c>
      <c r="I254" t="s">
        <v>64</v>
      </c>
      <c r="J254" t="s">
        <v>64</v>
      </c>
      <c r="K254" t="s">
        <v>64</v>
      </c>
      <c r="L254" t="s">
        <v>64</v>
      </c>
      <c r="M254" t="s">
        <v>64</v>
      </c>
      <c r="N254" t="s">
        <v>64</v>
      </c>
      <c r="O254" t="s">
        <v>64</v>
      </c>
      <c r="P254" t="s">
        <v>64</v>
      </c>
      <c r="Q254" t="s">
        <v>64</v>
      </c>
      <c r="R254" t="s">
        <v>64</v>
      </c>
      <c r="S254" t="s">
        <v>64</v>
      </c>
      <c r="T254" t="s">
        <v>64</v>
      </c>
      <c r="U254" t="s">
        <v>64</v>
      </c>
      <c r="V254" t="s">
        <v>64</v>
      </c>
      <c r="W254" t="s">
        <v>64</v>
      </c>
      <c r="X254" t="s">
        <v>64</v>
      </c>
      <c r="Y254" t="s">
        <v>64</v>
      </c>
      <c r="Z254" t="s">
        <v>64</v>
      </c>
      <c r="AA254" t="s">
        <v>64</v>
      </c>
      <c r="AB254" t="s">
        <v>64</v>
      </c>
      <c r="AC254" t="s">
        <v>64</v>
      </c>
      <c r="AD254" t="s">
        <v>64</v>
      </c>
      <c r="AE254" t="s">
        <v>64</v>
      </c>
      <c r="AF254" t="s">
        <v>64</v>
      </c>
      <c r="AG254" t="s">
        <v>64</v>
      </c>
      <c r="AH254" t="s">
        <v>64</v>
      </c>
      <c r="AI254" t="s">
        <v>64</v>
      </c>
      <c r="AJ254" t="s">
        <v>64</v>
      </c>
      <c r="AK254" t="s">
        <v>64</v>
      </c>
      <c r="AL254" t="s">
        <v>64</v>
      </c>
      <c r="AM254" t="s">
        <v>64</v>
      </c>
      <c r="AN254" t="s">
        <v>64</v>
      </c>
      <c r="AO254" t="s">
        <v>64</v>
      </c>
      <c r="AP254" t="s">
        <v>64</v>
      </c>
      <c r="AQ254" t="s">
        <v>64</v>
      </c>
      <c r="AR254" t="s">
        <v>64</v>
      </c>
      <c r="AS254" t="s">
        <v>64</v>
      </c>
      <c r="AT254" t="s">
        <v>64</v>
      </c>
      <c r="AU254" t="s">
        <v>64</v>
      </c>
      <c r="AV254" t="s">
        <v>64</v>
      </c>
      <c r="AW254" t="s">
        <v>64</v>
      </c>
      <c r="AX254" t="s">
        <v>64</v>
      </c>
      <c r="AY254" t="s">
        <v>64</v>
      </c>
      <c r="AZ254" t="s">
        <v>64</v>
      </c>
    </row>
    <row r="255" spans="1:52" ht="15.75" x14ac:dyDescent="0.3">
      <c r="A255" s="10"/>
    </row>
    <row r="256" spans="1:52" ht="15.75" x14ac:dyDescent="0.3">
      <c r="A256" s="1" t="s">
        <v>153</v>
      </c>
      <c r="B256" s="9">
        <v>42887</v>
      </c>
      <c r="C256" s="9">
        <v>42917</v>
      </c>
      <c r="D256" s="9">
        <v>42948</v>
      </c>
      <c r="E256" s="9">
        <v>42979</v>
      </c>
      <c r="F256" s="9">
        <v>43009</v>
      </c>
      <c r="G256" s="9">
        <v>43040</v>
      </c>
      <c r="H256" s="9">
        <v>43070</v>
      </c>
      <c r="I256" s="9">
        <v>43101</v>
      </c>
      <c r="J256" s="9">
        <v>43132</v>
      </c>
      <c r="K256" s="9">
        <v>43160</v>
      </c>
      <c r="L256" s="9">
        <v>43191</v>
      </c>
      <c r="M256" s="9">
        <v>43221</v>
      </c>
      <c r="N256" s="9">
        <v>43252</v>
      </c>
      <c r="O256" s="9">
        <v>43282</v>
      </c>
      <c r="P256" s="9">
        <v>43313</v>
      </c>
      <c r="Q256" s="9">
        <v>43344</v>
      </c>
      <c r="R256" s="9">
        <v>43374</v>
      </c>
      <c r="S256" s="9">
        <v>43405</v>
      </c>
      <c r="T256" s="9">
        <v>43435</v>
      </c>
      <c r="U256" s="9">
        <v>43466</v>
      </c>
      <c r="V256" s="9">
        <v>43497</v>
      </c>
      <c r="W256" s="9">
        <v>43525</v>
      </c>
      <c r="X256" s="9">
        <v>43556</v>
      </c>
      <c r="Y256" s="9">
        <v>43586</v>
      </c>
      <c r="Z256" s="9">
        <v>43617</v>
      </c>
      <c r="AA256" s="9">
        <v>43647</v>
      </c>
      <c r="AB256" s="9">
        <v>43678</v>
      </c>
      <c r="AC256" s="9">
        <v>43709</v>
      </c>
      <c r="AD256" s="9">
        <v>43739</v>
      </c>
      <c r="AE256" s="9">
        <v>43770</v>
      </c>
      <c r="AF256" s="9">
        <v>43800</v>
      </c>
      <c r="AG256" s="9">
        <v>43831</v>
      </c>
      <c r="AH256" s="9">
        <v>43862</v>
      </c>
      <c r="AI256" s="9">
        <v>43891</v>
      </c>
      <c r="AJ256" s="9">
        <v>43922</v>
      </c>
      <c r="AK256" s="9">
        <v>43952</v>
      </c>
      <c r="AL256" s="9">
        <v>43983</v>
      </c>
      <c r="AM256" s="9">
        <v>44013</v>
      </c>
      <c r="AN256" s="9">
        <f t="shared" ref="AN256:AZ256" si="3">EDATE(AM256,1)</f>
        <v>44044</v>
      </c>
      <c r="AO256" s="9">
        <f t="shared" si="3"/>
        <v>44075</v>
      </c>
      <c r="AP256" s="9">
        <f t="shared" si="3"/>
        <v>44105</v>
      </c>
      <c r="AQ256" s="9">
        <f t="shared" si="3"/>
        <v>44136</v>
      </c>
      <c r="AR256" s="9">
        <f t="shared" si="3"/>
        <v>44166</v>
      </c>
      <c r="AS256" s="9">
        <f t="shared" si="3"/>
        <v>44197</v>
      </c>
      <c r="AT256" s="9">
        <f t="shared" si="3"/>
        <v>44228</v>
      </c>
      <c r="AU256" s="9">
        <f t="shared" si="3"/>
        <v>44256</v>
      </c>
      <c r="AV256" s="9">
        <f t="shared" si="3"/>
        <v>44287</v>
      </c>
      <c r="AW256" s="9">
        <f t="shared" si="3"/>
        <v>44317</v>
      </c>
      <c r="AX256" s="9">
        <f t="shared" si="3"/>
        <v>44348</v>
      </c>
      <c r="AY256" s="9">
        <f t="shared" si="3"/>
        <v>44378</v>
      </c>
      <c r="AZ256" s="9">
        <f t="shared" si="3"/>
        <v>44409</v>
      </c>
    </row>
    <row r="257" spans="1:52" ht="15.75" x14ac:dyDescent="0.3">
      <c r="A257" s="10"/>
    </row>
    <row r="258" spans="1:52" ht="15.75" x14ac:dyDescent="0.3">
      <c r="A258" s="10" t="s">
        <v>154</v>
      </c>
    </row>
    <row r="259" spans="1:52" ht="15.75" x14ac:dyDescent="0.3">
      <c r="A259" s="1" t="s">
        <v>130</v>
      </c>
      <c r="B259">
        <v>10472.318518000007</v>
      </c>
      <c r="C259">
        <v>10794.020448999996</v>
      </c>
      <c r="D259">
        <v>10814.060406000004</v>
      </c>
      <c r="E259">
        <v>10757.187002999985</v>
      </c>
      <c r="F259">
        <v>11055.716507000019</v>
      </c>
      <c r="G259">
        <v>10807.685223999986</v>
      </c>
      <c r="H259">
        <v>11192.936591000005</v>
      </c>
      <c r="I259">
        <v>11016.595749000002</v>
      </c>
      <c r="J259">
        <v>10680.741371999999</v>
      </c>
      <c r="K259">
        <v>11417.879799999999</v>
      </c>
      <c r="L259">
        <v>11238.399044999991</v>
      </c>
      <c r="M259">
        <v>11633.390528000004</v>
      </c>
      <c r="N259">
        <v>11533.924552000004</v>
      </c>
      <c r="O259">
        <v>12032.719127999997</v>
      </c>
      <c r="P259">
        <v>12050.802442000015</v>
      </c>
      <c r="Q259">
        <v>11971.140582999986</v>
      </c>
      <c r="R259">
        <v>12254.937451000005</v>
      </c>
      <c r="S259">
        <v>12077.022636999987</v>
      </c>
      <c r="T259">
        <v>12477.880613000016</v>
      </c>
      <c r="U259">
        <v>12535.087916999999</v>
      </c>
      <c r="V259">
        <v>11838.007122000001</v>
      </c>
      <c r="W259">
        <v>12780.752601</v>
      </c>
      <c r="X259">
        <v>12476.709840000003</v>
      </c>
      <c r="Y259">
        <v>12766.866483999998</v>
      </c>
      <c r="Z259">
        <v>12687.578922999994</v>
      </c>
      <c r="AA259">
        <v>12873.852186000004</v>
      </c>
      <c r="AB259">
        <v>13108.667945000008</v>
      </c>
      <c r="AC259">
        <v>12792.598546999972</v>
      </c>
      <c r="AD259">
        <v>13007.104853000026</v>
      </c>
      <c r="AE259">
        <v>12712.364873999992</v>
      </c>
      <c r="AF259">
        <v>13205.963730999996</v>
      </c>
      <c r="AG259">
        <v>13095.897612999999</v>
      </c>
      <c r="AH259">
        <v>12457.611235000002</v>
      </c>
      <c r="AI259">
        <v>13109.139613999996</v>
      </c>
      <c r="AJ259">
        <v>10997.720547000004</v>
      </c>
      <c r="AK259">
        <v>11055.267309999996</v>
      </c>
      <c r="AL259">
        <v>10474.744134000008</v>
      </c>
      <c r="AM259">
        <v>10693.488817999998</v>
      </c>
      <c r="AN259">
        <v>12115.220862000002</v>
      </c>
      <c r="AO259">
        <v>11661.188758999982</v>
      </c>
      <c r="AP259">
        <v>11399.837589999996</v>
      </c>
      <c r="AQ259">
        <v>11144.313687000016</v>
      </c>
      <c r="AR259">
        <v>11320.276879000012</v>
      </c>
      <c r="AS259">
        <v>11258.251753999999</v>
      </c>
      <c r="AT259">
        <v>10358.878371999997</v>
      </c>
      <c r="AU259">
        <v>11089.241179000004</v>
      </c>
      <c r="AV259">
        <v>10942.462671000001</v>
      </c>
      <c r="AW259">
        <v>11303.120113000004</v>
      </c>
      <c r="AX259">
        <v>10997.778739999994</v>
      </c>
      <c r="AY259">
        <v>11476.650297</v>
      </c>
      <c r="AZ259">
        <v>11517.219812999989</v>
      </c>
    </row>
    <row r="260" spans="1:52" ht="15.75" x14ac:dyDescent="0.3">
      <c r="A260" s="3" t="s">
        <v>155</v>
      </c>
      <c r="B260">
        <v>3944.4759410000006</v>
      </c>
      <c r="C260">
        <v>4137.5457229999993</v>
      </c>
      <c r="D260">
        <v>4164.7293909999989</v>
      </c>
      <c r="E260">
        <v>4115.1615600000023</v>
      </c>
      <c r="F260">
        <v>4284.8232549999993</v>
      </c>
      <c r="G260">
        <v>4190.1541849999967</v>
      </c>
      <c r="H260">
        <v>4402.5055190000003</v>
      </c>
      <c r="I260">
        <v>4349.3378490000005</v>
      </c>
      <c r="J260">
        <v>3998.3122440000002</v>
      </c>
      <c r="K260">
        <v>4456.7415239999991</v>
      </c>
      <c r="L260">
        <v>4465.6483430000008</v>
      </c>
      <c r="M260">
        <v>4756.3599759999997</v>
      </c>
      <c r="N260">
        <v>4671.1374700000024</v>
      </c>
      <c r="O260">
        <v>4990.8678129999989</v>
      </c>
      <c r="P260">
        <v>4974.8467250000003</v>
      </c>
      <c r="Q260">
        <v>4862.999648</v>
      </c>
      <c r="R260">
        <v>5074.6531489999988</v>
      </c>
      <c r="S260">
        <v>4885.294826000003</v>
      </c>
      <c r="T260">
        <v>5179.8929379999981</v>
      </c>
      <c r="U260">
        <v>5238.2439469999999</v>
      </c>
      <c r="V260">
        <v>4723.469486</v>
      </c>
      <c r="W260">
        <v>5219.9961940000012</v>
      </c>
      <c r="X260">
        <v>5057.8384000000005</v>
      </c>
      <c r="Y260">
        <v>5176.822830000001</v>
      </c>
      <c r="Z260">
        <v>4998.5178149999983</v>
      </c>
      <c r="AA260">
        <v>5245.5173570000015</v>
      </c>
      <c r="AB260">
        <v>5273.0484720000004</v>
      </c>
      <c r="AC260">
        <v>4997.3021239999962</v>
      </c>
      <c r="AD260">
        <v>5086.3900010000043</v>
      </c>
      <c r="AE260">
        <v>4843.4170869999998</v>
      </c>
      <c r="AF260">
        <v>5116.5836359999985</v>
      </c>
      <c r="AG260">
        <v>5082.4597409999997</v>
      </c>
      <c r="AH260">
        <v>4730.428116</v>
      </c>
      <c r="AI260">
        <v>5121.9406650000001</v>
      </c>
      <c r="AJ260">
        <v>4636.9293019999986</v>
      </c>
      <c r="AK260">
        <v>4701.4884519999996</v>
      </c>
      <c r="AL260">
        <v>4183.8107970000001</v>
      </c>
      <c r="AM260">
        <v>4197.5439220000007</v>
      </c>
      <c r="AN260">
        <v>4282.4403100000018</v>
      </c>
      <c r="AO260">
        <v>3970.1753439999989</v>
      </c>
      <c r="AP260">
        <v>3830.1343049999987</v>
      </c>
      <c r="AQ260">
        <v>3786.2604590000051</v>
      </c>
      <c r="AR260">
        <v>3894.0838499999945</v>
      </c>
      <c r="AS260">
        <v>3877.6178099999997</v>
      </c>
      <c r="AT260">
        <v>3464.272121</v>
      </c>
      <c r="AU260">
        <v>3752.0951320000013</v>
      </c>
      <c r="AV260">
        <v>3681.9281479999991</v>
      </c>
      <c r="AW260">
        <v>3827.5629939999994</v>
      </c>
      <c r="AX260">
        <v>3630.1052809999996</v>
      </c>
      <c r="AY260">
        <v>3919.9871820000008</v>
      </c>
      <c r="AZ260">
        <v>3902.8750379999988</v>
      </c>
    </row>
    <row r="261" spans="1:52" ht="15.75" x14ac:dyDescent="0.3">
      <c r="A261" s="4" t="s">
        <v>14</v>
      </c>
      <c r="B261">
        <v>2994.3163620000014</v>
      </c>
      <c r="C261">
        <v>3139.2697389999994</v>
      </c>
      <c r="D261">
        <v>3164.0397989999983</v>
      </c>
      <c r="E261">
        <v>3130.0067850000014</v>
      </c>
      <c r="F261">
        <v>3270.4568990000007</v>
      </c>
      <c r="G261">
        <v>3218.7026959999966</v>
      </c>
      <c r="H261">
        <v>3404.5858149999985</v>
      </c>
      <c r="I261">
        <v>3345.9972630000002</v>
      </c>
      <c r="J261">
        <v>3091.8531469999998</v>
      </c>
      <c r="K261">
        <v>3434.1106119999995</v>
      </c>
      <c r="L261">
        <v>3443.3838340000002</v>
      </c>
      <c r="M261">
        <v>3670.7078919999985</v>
      </c>
      <c r="N261">
        <v>3681.6708420000032</v>
      </c>
      <c r="O261">
        <v>3874.1394379999983</v>
      </c>
      <c r="P261">
        <v>3893.6027340000001</v>
      </c>
      <c r="Q261">
        <v>3776.2221329999993</v>
      </c>
      <c r="R261">
        <v>3948.6121769999991</v>
      </c>
      <c r="S261">
        <v>3792.1229020000028</v>
      </c>
      <c r="T261">
        <v>4043.5163529999991</v>
      </c>
      <c r="U261">
        <v>4056.1392649999998</v>
      </c>
      <c r="V261">
        <v>3686.5001099999999</v>
      </c>
      <c r="W261">
        <v>4090.1852760000011</v>
      </c>
      <c r="X261">
        <v>3965.8501219999998</v>
      </c>
      <c r="Y261">
        <v>4054.368797000001</v>
      </c>
      <c r="Z261">
        <v>3927.344388999998</v>
      </c>
      <c r="AA261">
        <v>4124.233145000002</v>
      </c>
      <c r="AB261">
        <v>4151.1691019999998</v>
      </c>
      <c r="AC261">
        <v>3900.6280959999967</v>
      </c>
      <c r="AD261">
        <v>4022.8015490000034</v>
      </c>
      <c r="AE261">
        <v>3793.8908819999997</v>
      </c>
      <c r="AF261">
        <v>3944.2124269999986</v>
      </c>
      <c r="AG261">
        <v>3897.0401409999999</v>
      </c>
      <c r="AH261">
        <v>3620.4497660000002</v>
      </c>
      <c r="AI261">
        <v>3971.3311320000003</v>
      </c>
      <c r="AJ261">
        <v>3546.9799759999987</v>
      </c>
      <c r="AK261">
        <v>3608.838522</v>
      </c>
      <c r="AL261">
        <v>3173.7926640000005</v>
      </c>
      <c r="AM261">
        <v>3227.9389289999999</v>
      </c>
      <c r="AN261">
        <v>3326.6538790000013</v>
      </c>
      <c r="AO261">
        <v>3095.3353109999989</v>
      </c>
      <c r="AP261">
        <v>2931.7078489999985</v>
      </c>
      <c r="AQ261">
        <v>2912.8950890000051</v>
      </c>
      <c r="AR261">
        <v>2959.5953909999953</v>
      </c>
      <c r="AS261">
        <v>2952.2496329999999</v>
      </c>
      <c r="AT261">
        <v>2636.3334669999999</v>
      </c>
      <c r="AU261">
        <v>2852.2096020000008</v>
      </c>
      <c r="AV261">
        <v>2799.1239709999991</v>
      </c>
      <c r="AW261">
        <v>2920.4209759999994</v>
      </c>
      <c r="AX261">
        <v>2767.7228400000004</v>
      </c>
      <c r="AY261">
        <v>3013.8775050000004</v>
      </c>
      <c r="AZ261">
        <v>2986.8292929999989</v>
      </c>
    </row>
    <row r="262" spans="1:52" ht="15.75" x14ac:dyDescent="0.3">
      <c r="A262" s="4" t="s">
        <v>23</v>
      </c>
      <c r="B262">
        <v>136.88182600000005</v>
      </c>
      <c r="C262">
        <v>152.31168000000002</v>
      </c>
      <c r="D262">
        <v>176.92568600000004</v>
      </c>
      <c r="E262">
        <v>174.66830800000002</v>
      </c>
      <c r="F262">
        <v>175.63260999999989</v>
      </c>
      <c r="G262">
        <v>167.94577800000002</v>
      </c>
      <c r="H262">
        <v>169.73479500000008</v>
      </c>
      <c r="I262">
        <v>168.233014</v>
      </c>
      <c r="J262">
        <v>157.264285</v>
      </c>
      <c r="K262">
        <v>177.90786400000002</v>
      </c>
      <c r="L262">
        <v>180.19825600000001</v>
      </c>
      <c r="M262">
        <v>199.07984499999998</v>
      </c>
      <c r="N262">
        <v>176.01973199999998</v>
      </c>
      <c r="O262">
        <v>197.08111899999994</v>
      </c>
      <c r="P262">
        <v>208.42109400000004</v>
      </c>
      <c r="Q262">
        <v>189.86843500000009</v>
      </c>
      <c r="R262">
        <v>204.91034500000001</v>
      </c>
      <c r="S262">
        <v>198.86040200000002</v>
      </c>
      <c r="T262">
        <v>219.62724299999991</v>
      </c>
      <c r="U262">
        <v>224.15184500000001</v>
      </c>
      <c r="V262">
        <v>188.07886599999998</v>
      </c>
      <c r="W262">
        <v>191.16441800000001</v>
      </c>
      <c r="X262">
        <v>194.75066200000003</v>
      </c>
      <c r="Y262">
        <v>198.64717799999994</v>
      </c>
      <c r="Z262">
        <v>175.93172199999992</v>
      </c>
      <c r="AA262">
        <v>183.61094400000002</v>
      </c>
      <c r="AB262">
        <v>178.74976100000003</v>
      </c>
      <c r="AC262">
        <v>170.40172099999995</v>
      </c>
      <c r="AD262">
        <v>151.79462200000012</v>
      </c>
      <c r="AE262">
        <v>193.48767899999984</v>
      </c>
      <c r="AF262">
        <v>220.90732200000002</v>
      </c>
      <c r="AG262">
        <v>205.48440500000001</v>
      </c>
      <c r="AH262">
        <v>186.76799099999997</v>
      </c>
      <c r="AI262">
        <v>175.05701199999999</v>
      </c>
      <c r="AJ262">
        <v>166.54630800000007</v>
      </c>
      <c r="AK262">
        <v>200.76042599999994</v>
      </c>
      <c r="AL262">
        <v>184.67465200000004</v>
      </c>
      <c r="AM262">
        <v>175.51407900000004</v>
      </c>
      <c r="AN262">
        <v>166.74091799999997</v>
      </c>
      <c r="AO262">
        <v>149.04825200000005</v>
      </c>
      <c r="AP262">
        <v>148.63348900000005</v>
      </c>
      <c r="AQ262">
        <v>138.67506999999978</v>
      </c>
      <c r="AR262">
        <v>148.08485600000017</v>
      </c>
      <c r="AS262">
        <v>137.115318</v>
      </c>
      <c r="AT262">
        <v>115.60592800000001</v>
      </c>
      <c r="AU262">
        <v>123.904405</v>
      </c>
      <c r="AV262">
        <v>120.36434600000001</v>
      </c>
      <c r="AW262">
        <v>125.91922499999998</v>
      </c>
      <c r="AX262">
        <v>120.64114300000006</v>
      </c>
      <c r="AY262">
        <v>122.83152099999995</v>
      </c>
      <c r="AZ262">
        <v>121.42872399999999</v>
      </c>
    </row>
    <row r="263" spans="1:52" ht="15.75" x14ac:dyDescent="0.3">
      <c r="A263" s="4" t="s">
        <v>27</v>
      </c>
      <c r="B263">
        <v>813.27775299999939</v>
      </c>
      <c r="C263">
        <v>845.96430400000008</v>
      </c>
      <c r="D263">
        <v>823.76390600000013</v>
      </c>
      <c r="E263">
        <v>810.48646700000063</v>
      </c>
      <c r="F263">
        <v>838.73374599999897</v>
      </c>
      <c r="G263">
        <v>803.50571099999979</v>
      </c>
      <c r="H263">
        <v>828.18490900000143</v>
      </c>
      <c r="I263">
        <v>835.107572</v>
      </c>
      <c r="J263">
        <v>749.19481200000007</v>
      </c>
      <c r="K263">
        <v>844.72304799999984</v>
      </c>
      <c r="L263">
        <v>842.06625299999996</v>
      </c>
      <c r="M263">
        <v>886.57223900000054</v>
      </c>
      <c r="N263">
        <v>813.44689599999947</v>
      </c>
      <c r="O263">
        <v>919.6472560000002</v>
      </c>
      <c r="P263">
        <v>872.82289700000001</v>
      </c>
      <c r="Q263">
        <v>896.90908000000036</v>
      </c>
      <c r="R263">
        <v>921.13062699999955</v>
      </c>
      <c r="S263">
        <v>894.31152199999997</v>
      </c>
      <c r="T263">
        <v>916.74934199999916</v>
      </c>
      <c r="U263">
        <v>957.95283700000005</v>
      </c>
      <c r="V263">
        <v>848.89050999999995</v>
      </c>
      <c r="W263">
        <v>938.64649999999983</v>
      </c>
      <c r="X263">
        <v>897.23761600000034</v>
      </c>
      <c r="Y263">
        <v>923.80685499999981</v>
      </c>
      <c r="Z263">
        <v>895.24170400000003</v>
      </c>
      <c r="AA263">
        <v>937.67326799999955</v>
      </c>
      <c r="AB263">
        <v>943.12960900000053</v>
      </c>
      <c r="AC263">
        <v>926.27230699999927</v>
      </c>
      <c r="AD263">
        <v>911.79383000000053</v>
      </c>
      <c r="AE263">
        <v>856.03852600000027</v>
      </c>
      <c r="AF263">
        <v>951.46388699999989</v>
      </c>
      <c r="AG263">
        <v>979.93519500000002</v>
      </c>
      <c r="AH263">
        <v>923.21035899999993</v>
      </c>
      <c r="AI263">
        <v>975.55252099999984</v>
      </c>
      <c r="AJ263">
        <v>923.40301800000043</v>
      </c>
      <c r="AK263">
        <v>891.88950399999976</v>
      </c>
      <c r="AL263">
        <v>825.34348099999988</v>
      </c>
      <c r="AM263">
        <v>794.09091400000034</v>
      </c>
      <c r="AN263">
        <v>789.04551300000003</v>
      </c>
      <c r="AO263">
        <v>725.7917809999999</v>
      </c>
      <c r="AP263">
        <v>749.79296700000032</v>
      </c>
      <c r="AQ263">
        <v>734.69030000000021</v>
      </c>
      <c r="AR263">
        <v>786.40360299999884</v>
      </c>
      <c r="AS263">
        <v>788.25285899999994</v>
      </c>
      <c r="AT263">
        <v>712.33272600000009</v>
      </c>
      <c r="AU263">
        <v>775.98112500000002</v>
      </c>
      <c r="AV263">
        <v>762.43983100000014</v>
      </c>
      <c r="AW263">
        <v>781.22279299999991</v>
      </c>
      <c r="AX263">
        <v>741.74129799999946</v>
      </c>
      <c r="AY263">
        <v>783.27815600000031</v>
      </c>
      <c r="AZ263">
        <v>794.61702100000002</v>
      </c>
    </row>
    <row r="264" spans="1:52" ht="15.75" x14ac:dyDescent="0.3">
      <c r="A264" s="3" t="s">
        <v>89</v>
      </c>
      <c r="B264">
        <v>4953.7424490000012</v>
      </c>
      <c r="C264">
        <v>5073.8968260000038</v>
      </c>
      <c r="D264">
        <v>5056.2864939999999</v>
      </c>
      <c r="E264">
        <v>5043.0629599999957</v>
      </c>
      <c r="F264">
        <v>5160.6771589999989</v>
      </c>
      <c r="G264">
        <v>5008.9329819999984</v>
      </c>
      <c r="H264">
        <v>5162.928740000003</v>
      </c>
      <c r="I264">
        <v>5030.7257399999999</v>
      </c>
      <c r="J264">
        <v>5003.4234550000001</v>
      </c>
      <c r="K264">
        <v>5282.0396619999992</v>
      </c>
      <c r="L264">
        <v>5098.0536379999994</v>
      </c>
      <c r="M264">
        <v>5191.6818579999999</v>
      </c>
      <c r="N264">
        <v>5170.8070250000019</v>
      </c>
      <c r="O264">
        <v>5336.0271459999967</v>
      </c>
      <c r="P264">
        <v>5360.0133850000057</v>
      </c>
      <c r="Q264">
        <v>5384.2172279999941</v>
      </c>
      <c r="R264">
        <v>5436.2705679999999</v>
      </c>
      <c r="S264">
        <v>5437.3895570000022</v>
      </c>
      <c r="T264">
        <v>5519.4877080000006</v>
      </c>
      <c r="U264">
        <v>5511.4480299999996</v>
      </c>
      <c r="V264">
        <v>5325.9580160000005</v>
      </c>
      <c r="W264">
        <v>5743.7117829999988</v>
      </c>
      <c r="X264">
        <v>5587.5476770000023</v>
      </c>
      <c r="Y264">
        <v>5739.5359699999972</v>
      </c>
      <c r="Z264">
        <v>5800.7091550000005</v>
      </c>
      <c r="AA264">
        <v>5737.9293719999987</v>
      </c>
      <c r="AB264">
        <v>5926.127081000006</v>
      </c>
      <c r="AC264">
        <v>5874.4419949999938</v>
      </c>
      <c r="AD264">
        <v>5981.6092140000037</v>
      </c>
      <c r="AE264">
        <v>5918.4415260000023</v>
      </c>
      <c r="AF264">
        <v>6115.8651309999914</v>
      </c>
      <c r="AG264">
        <v>6039.1286319999999</v>
      </c>
      <c r="AH264">
        <v>5747.7507710000009</v>
      </c>
      <c r="AI264">
        <v>5991.7100339999979</v>
      </c>
      <c r="AJ264">
        <v>4363.3059300000023</v>
      </c>
      <c r="AK264">
        <v>4345.1752309999974</v>
      </c>
      <c r="AL264">
        <v>4263.4993460000005</v>
      </c>
      <c r="AM264">
        <v>4461.0152560000024</v>
      </c>
      <c r="AN264">
        <v>5790.9473829999988</v>
      </c>
      <c r="AO264">
        <v>5648.4660119999971</v>
      </c>
      <c r="AP264">
        <v>5519.4835129999992</v>
      </c>
      <c r="AQ264">
        <v>5312.191697000002</v>
      </c>
      <c r="AR264">
        <v>5371.326721999998</v>
      </c>
      <c r="AS264">
        <v>5335.954197</v>
      </c>
      <c r="AT264">
        <v>4844.6808200000005</v>
      </c>
      <c r="AU264">
        <v>5265.3124769999995</v>
      </c>
      <c r="AV264">
        <v>5184.0963359999987</v>
      </c>
      <c r="AW264">
        <v>5381.1995160000006</v>
      </c>
      <c r="AX264">
        <v>5263.333891000002</v>
      </c>
      <c r="AY264">
        <v>5435.2451170000022</v>
      </c>
      <c r="AZ264">
        <v>5486.5637989999959</v>
      </c>
    </row>
    <row r="265" spans="1:52" ht="15.75" x14ac:dyDescent="0.3">
      <c r="A265" s="4" t="s">
        <v>156</v>
      </c>
      <c r="B265">
        <v>2408.2129729999997</v>
      </c>
      <c r="C265">
        <v>2491.6301010000006</v>
      </c>
      <c r="D265">
        <v>2450.2605699999986</v>
      </c>
      <c r="E265">
        <v>2422.2244140000003</v>
      </c>
      <c r="F265">
        <v>2535.3596450000005</v>
      </c>
      <c r="G265">
        <v>2409.209179999998</v>
      </c>
      <c r="H265">
        <v>2523.296158000001</v>
      </c>
      <c r="I265">
        <v>2403.3073869999998</v>
      </c>
      <c r="J265">
        <v>2313.2843220000004</v>
      </c>
      <c r="K265">
        <v>2604.6497079999999</v>
      </c>
      <c r="L265">
        <v>2408.7161960000003</v>
      </c>
      <c r="M265">
        <v>2475.7679179999996</v>
      </c>
      <c r="N265">
        <v>2433.5426630000002</v>
      </c>
      <c r="O265">
        <v>2540.8918489999996</v>
      </c>
      <c r="P265">
        <v>2546.985388000001</v>
      </c>
      <c r="Q265">
        <v>2543.0173969999996</v>
      </c>
      <c r="R265">
        <v>2543.0543260000013</v>
      </c>
      <c r="S265">
        <v>2554.1307339999985</v>
      </c>
      <c r="T265">
        <v>2587.1467019999982</v>
      </c>
      <c r="U265">
        <v>2518.3445470000001</v>
      </c>
      <c r="V265">
        <v>2326.3447030000002</v>
      </c>
      <c r="W265">
        <v>2622.5669250000001</v>
      </c>
      <c r="X265">
        <v>2480.3717949999991</v>
      </c>
      <c r="Y265">
        <v>2579.8585060000005</v>
      </c>
      <c r="Z265">
        <v>2641.2939800000004</v>
      </c>
      <c r="AA265">
        <v>2565.7169819999981</v>
      </c>
      <c r="AB265">
        <v>2661.4171480000005</v>
      </c>
      <c r="AC265">
        <v>2577.8750400000026</v>
      </c>
      <c r="AD265">
        <v>2640.7398949999988</v>
      </c>
      <c r="AE265">
        <v>2619.8430129999979</v>
      </c>
      <c r="AF265">
        <v>2744.4166930000029</v>
      </c>
      <c r="AG265">
        <v>2677.8790199999999</v>
      </c>
      <c r="AH265">
        <v>2503.8932</v>
      </c>
      <c r="AI265">
        <v>2601.8293860000003</v>
      </c>
      <c r="AJ265">
        <v>2000.2229050000005</v>
      </c>
      <c r="AK265">
        <v>1904.1670549999999</v>
      </c>
      <c r="AL265">
        <v>1767.5823929999988</v>
      </c>
      <c r="AM265">
        <v>1969.2409690000004</v>
      </c>
      <c r="AN265">
        <v>2418.3108290000018</v>
      </c>
      <c r="AO265">
        <v>2466.1520209999981</v>
      </c>
      <c r="AP265">
        <v>2311.2581639999989</v>
      </c>
      <c r="AQ265">
        <v>2268.5233000000007</v>
      </c>
      <c r="AR265">
        <v>2241.7114849999998</v>
      </c>
      <c r="AS265">
        <v>2263.8452870000001</v>
      </c>
      <c r="AT265">
        <v>1976.3753070000002</v>
      </c>
      <c r="AU265">
        <v>2263.9260159999994</v>
      </c>
      <c r="AV265">
        <v>2168.5794029999997</v>
      </c>
      <c r="AW265">
        <v>2284.1645550000012</v>
      </c>
      <c r="AX265">
        <v>2241.1225979999999</v>
      </c>
      <c r="AY265">
        <v>2334.0989570000002</v>
      </c>
      <c r="AZ265">
        <v>2359.1185759999989</v>
      </c>
    </row>
    <row r="266" spans="1:52" ht="15.75" x14ac:dyDescent="0.3">
      <c r="A266" s="4" t="s">
        <v>34</v>
      </c>
      <c r="B266">
        <v>2545.5294759999997</v>
      </c>
      <c r="C266">
        <v>2582.2667249999995</v>
      </c>
      <c r="D266">
        <v>2606.0259240000014</v>
      </c>
      <c r="E266">
        <v>2620.838545999999</v>
      </c>
      <c r="F266">
        <v>2625.3175140000021</v>
      </c>
      <c r="G266">
        <v>2599.7238020000004</v>
      </c>
      <c r="H266">
        <v>2639.6325819999984</v>
      </c>
      <c r="I266">
        <v>2627.418353</v>
      </c>
      <c r="J266">
        <v>2690.1391329999997</v>
      </c>
      <c r="K266">
        <v>2677.3899540000002</v>
      </c>
      <c r="L266">
        <v>2689.337442</v>
      </c>
      <c r="M266">
        <v>2715.9139400000004</v>
      </c>
      <c r="N266">
        <v>2737.2643619999999</v>
      </c>
      <c r="O266">
        <v>2795.1352970000007</v>
      </c>
      <c r="P266">
        <v>2813.0279969999974</v>
      </c>
      <c r="Q266">
        <v>2841.1998310000017</v>
      </c>
      <c r="R266">
        <v>2893.2162419999986</v>
      </c>
      <c r="S266">
        <v>2883.2588230000001</v>
      </c>
      <c r="T266">
        <v>2932.3410059999987</v>
      </c>
      <c r="U266">
        <v>2993.1034829999999</v>
      </c>
      <c r="V266">
        <v>2999.6133129999998</v>
      </c>
      <c r="W266">
        <v>3121.1448580000006</v>
      </c>
      <c r="X266">
        <v>3107.1758819999995</v>
      </c>
      <c r="Y266">
        <v>3159.6774640000003</v>
      </c>
      <c r="Z266">
        <v>3159.4151749999983</v>
      </c>
      <c r="AA266">
        <v>3172.2123900000006</v>
      </c>
      <c r="AB266">
        <v>3264.7099330000019</v>
      </c>
      <c r="AC266">
        <v>3296.5669549999984</v>
      </c>
      <c r="AD266">
        <v>3340.8693190000013</v>
      </c>
      <c r="AE266">
        <v>3298.5985130000008</v>
      </c>
      <c r="AF266">
        <v>3371.4484379999994</v>
      </c>
      <c r="AG266">
        <v>3361.2496120000001</v>
      </c>
      <c r="AH266">
        <v>3243.857571</v>
      </c>
      <c r="AI266">
        <v>3389.8806480000003</v>
      </c>
      <c r="AJ266">
        <v>2363.0830249999999</v>
      </c>
      <c r="AK266">
        <v>2441.0081759999994</v>
      </c>
      <c r="AL266">
        <v>2495.9169530000017</v>
      </c>
      <c r="AM266">
        <v>2491.7742870000002</v>
      </c>
      <c r="AN266">
        <v>3372.636553999997</v>
      </c>
      <c r="AO266">
        <v>3182.3139910000027</v>
      </c>
      <c r="AP266">
        <v>3208.2253490000003</v>
      </c>
      <c r="AQ266">
        <v>3043.6683969999976</v>
      </c>
      <c r="AR266">
        <v>3129.6152370000018</v>
      </c>
      <c r="AS266">
        <v>3072.1089099999999</v>
      </c>
      <c r="AT266">
        <v>2868.3055130000002</v>
      </c>
      <c r="AU266">
        <v>3001.3864610000001</v>
      </c>
      <c r="AV266">
        <v>3015.516932999999</v>
      </c>
      <c r="AW266">
        <v>3097.0349610000012</v>
      </c>
      <c r="AX266">
        <v>3022.2112930000003</v>
      </c>
      <c r="AY266">
        <v>3101.1461600000002</v>
      </c>
      <c r="AZ266">
        <v>3127.4452229999988</v>
      </c>
    </row>
    <row r="267" spans="1:52" ht="15.75" x14ac:dyDescent="0.3">
      <c r="A267" s="4" t="s">
        <v>35</v>
      </c>
    </row>
    <row r="268" spans="1:52" ht="15.75" x14ac:dyDescent="0.3">
      <c r="A268" s="4" t="s">
        <v>36</v>
      </c>
    </row>
    <row r="269" spans="1:52" ht="15.75" x14ac:dyDescent="0.3">
      <c r="A269" s="4" t="s">
        <v>38</v>
      </c>
    </row>
    <row r="270" spans="1:52" ht="15.75" x14ac:dyDescent="0.3">
      <c r="A270" s="4" t="s">
        <v>157</v>
      </c>
    </row>
    <row r="271" spans="1:52" ht="15.75" x14ac:dyDescent="0.3">
      <c r="A271" s="4" t="s">
        <v>158</v>
      </c>
    </row>
    <row r="272" spans="1:52" ht="15.75" x14ac:dyDescent="0.3">
      <c r="A272" s="4" t="s">
        <v>159</v>
      </c>
    </row>
    <row r="273" spans="1:52" ht="15.75" x14ac:dyDescent="0.3">
      <c r="A273" s="3" t="s">
        <v>160</v>
      </c>
      <c r="B273">
        <v>1574.100128</v>
      </c>
      <c r="C273">
        <v>1582.5779000000002</v>
      </c>
      <c r="D273">
        <v>1593.0445209999998</v>
      </c>
      <c r="E273">
        <v>1598.9624829999993</v>
      </c>
      <c r="F273">
        <v>1610.2160930000009</v>
      </c>
      <c r="G273">
        <v>1608.5980569999992</v>
      </c>
      <c r="H273">
        <v>1627.502332</v>
      </c>
      <c r="I273">
        <v>1636.53216</v>
      </c>
      <c r="J273">
        <v>1679.0056729999999</v>
      </c>
      <c r="K273">
        <v>1679.098614</v>
      </c>
      <c r="L273">
        <v>1674.697064</v>
      </c>
      <c r="M273">
        <v>1685.3486939999993</v>
      </c>
      <c r="N273">
        <v>1691.9800570000007</v>
      </c>
      <c r="O273">
        <v>1705.8241689999995</v>
      </c>
      <c r="P273">
        <v>1715.9423320000005</v>
      </c>
      <c r="Q273">
        <v>1723.9237069999999</v>
      </c>
      <c r="R273">
        <v>1744.0137340000019</v>
      </c>
      <c r="S273">
        <v>1754.3382539999984</v>
      </c>
      <c r="T273">
        <v>1778.4999669999997</v>
      </c>
      <c r="U273">
        <v>1785.3959400000001</v>
      </c>
      <c r="V273">
        <v>1788.5796199999997</v>
      </c>
      <c r="W273">
        <v>1817.0446240000001</v>
      </c>
      <c r="X273">
        <v>1831.3237630000003</v>
      </c>
      <c r="Y273">
        <v>1850.5076839999992</v>
      </c>
      <c r="Z273">
        <v>1888.3519530000012</v>
      </c>
      <c r="AA273">
        <v>1890.4054569999989</v>
      </c>
      <c r="AB273">
        <v>1909.4923920000001</v>
      </c>
      <c r="AC273">
        <v>1920.8544279999987</v>
      </c>
      <c r="AD273">
        <v>1939.1056380000009</v>
      </c>
      <c r="AE273">
        <v>1950.5062610000023</v>
      </c>
      <c r="AF273">
        <v>1973.5149639999981</v>
      </c>
      <c r="AG273">
        <v>1974.30924</v>
      </c>
      <c r="AH273">
        <v>1979.4323479999998</v>
      </c>
      <c r="AI273">
        <v>1995.4889149999999</v>
      </c>
      <c r="AJ273">
        <v>1997.4853149999999</v>
      </c>
      <c r="AK273">
        <v>2008.6036269999995</v>
      </c>
      <c r="AL273">
        <v>2027.4339910000017</v>
      </c>
      <c r="AM273">
        <v>2034.9296399999985</v>
      </c>
      <c r="AN273">
        <v>2041.8331690000014</v>
      </c>
      <c r="AO273">
        <v>2042.5474029999987</v>
      </c>
      <c r="AP273">
        <v>2050.2197720000004</v>
      </c>
      <c r="AQ273">
        <v>2045.8615309999986</v>
      </c>
      <c r="AR273">
        <v>2054.8663070000002</v>
      </c>
      <c r="AS273">
        <v>2044.6797469999999</v>
      </c>
      <c r="AT273">
        <v>2049.9254309999997</v>
      </c>
      <c r="AU273">
        <v>2071.8335699999998</v>
      </c>
      <c r="AV273">
        <v>2076.4381870000007</v>
      </c>
      <c r="AW273">
        <v>2094.3576030000004</v>
      </c>
      <c r="AX273">
        <v>2104.3395679999994</v>
      </c>
      <c r="AY273">
        <v>2121.4179980000008</v>
      </c>
      <c r="AZ273">
        <v>2127.7809759999982</v>
      </c>
    </row>
    <row r="274" spans="1:52" ht="15.75" x14ac:dyDescent="0.3">
      <c r="A274" s="4" t="s">
        <v>57</v>
      </c>
    </row>
    <row r="275" spans="1:52" ht="15.75" x14ac:dyDescent="0.3">
      <c r="A275" s="4" t="s">
        <v>58</v>
      </c>
    </row>
    <row r="276" spans="1:52" ht="15.75" x14ac:dyDescent="0.3">
      <c r="A276" s="4" t="s">
        <v>59</v>
      </c>
    </row>
    <row r="277" spans="1:52" ht="15.75" x14ac:dyDescent="0.3">
      <c r="A277" s="4" t="s">
        <v>161</v>
      </c>
    </row>
    <row r="278" spans="1:52" ht="15.75" x14ac:dyDescent="0.3">
      <c r="A278" s="10"/>
    </row>
    <row r="279" spans="1:52" ht="15.75" x14ac:dyDescent="0.3">
      <c r="A279" s="10" t="s">
        <v>162</v>
      </c>
    </row>
    <row r="280" spans="1:52" ht="15.75" x14ac:dyDescent="0.3">
      <c r="A280" s="1" t="s">
        <v>130</v>
      </c>
      <c r="B280">
        <v>118095.70943400002</v>
      </c>
      <c r="C280">
        <v>119824.547463</v>
      </c>
      <c r="D280">
        <v>121410.182688</v>
      </c>
      <c r="E280">
        <v>123043.61881299999</v>
      </c>
      <c r="F280">
        <v>124791.68444800001</v>
      </c>
      <c r="G280">
        <v>126082.67488799998</v>
      </c>
      <c r="H280">
        <v>127185.1715</v>
      </c>
      <c r="I280">
        <v>128097.00099999999</v>
      </c>
      <c r="J280">
        <v>129053.676783</v>
      </c>
      <c r="K280">
        <v>130071.77404799999</v>
      </c>
      <c r="L280">
        <v>130936.84890599997</v>
      </c>
      <c r="M280">
        <v>131880.93119199999</v>
      </c>
      <c r="N280">
        <v>132942.53722599999</v>
      </c>
      <c r="O280">
        <v>134181.23590499998</v>
      </c>
      <c r="P280">
        <v>135417.97794099999</v>
      </c>
      <c r="Q280">
        <v>136631.93152099999</v>
      </c>
      <c r="R280">
        <v>137831.15246499999</v>
      </c>
      <c r="S280">
        <v>139100.48987799999</v>
      </c>
      <c r="T280">
        <v>140385.4339</v>
      </c>
      <c r="U280">
        <v>141903.926068</v>
      </c>
      <c r="V280">
        <v>143061.19181800002</v>
      </c>
      <c r="W280">
        <v>144424.06461900001</v>
      </c>
      <c r="X280">
        <v>145662.37541400001</v>
      </c>
      <c r="Y280">
        <v>146795.85136999999</v>
      </c>
      <c r="Z280">
        <v>147949.505741</v>
      </c>
      <c r="AA280">
        <v>148790.63879900001</v>
      </c>
      <c r="AB280">
        <v>149848.50430199999</v>
      </c>
      <c r="AC280">
        <v>150669.96226599999</v>
      </c>
      <c r="AD280">
        <v>151422.12966800001</v>
      </c>
      <c r="AE280">
        <v>152057.47190500001</v>
      </c>
      <c r="AF280">
        <v>152785.55502299999</v>
      </c>
      <c r="AG280">
        <v>153346.364719</v>
      </c>
      <c r="AH280">
        <v>153965.96883199998</v>
      </c>
      <c r="AI280">
        <v>154294.35584499998</v>
      </c>
      <c r="AJ280">
        <v>152815.36655199999</v>
      </c>
      <c r="AK280">
        <v>151103.76737799999</v>
      </c>
      <c r="AL280">
        <v>148890.932589</v>
      </c>
      <c r="AM280">
        <v>146710.56922100001</v>
      </c>
      <c r="AN280">
        <v>145717.12213799998</v>
      </c>
      <c r="AO280">
        <v>144585.71234999999</v>
      </c>
      <c r="AP280">
        <v>142978.44508699997</v>
      </c>
      <c r="AQ280">
        <v>141410.3939</v>
      </c>
      <c r="AR280">
        <v>139524.70704800001</v>
      </c>
      <c r="AS280">
        <v>137687.061189</v>
      </c>
      <c r="AT280">
        <v>135588.32832600002</v>
      </c>
      <c r="AU280">
        <v>133568.42989100001</v>
      </c>
      <c r="AV280">
        <v>133513.17201500002</v>
      </c>
      <c r="AW280">
        <v>133761.02481800001</v>
      </c>
      <c r="AX280">
        <v>134284.05942399998</v>
      </c>
      <c r="AY280">
        <v>135067.22090300001</v>
      </c>
      <c r="AZ280">
        <v>134469.21985399997</v>
      </c>
    </row>
    <row r="281" spans="1:52" ht="15.75" x14ac:dyDescent="0.3">
      <c r="A281" s="3" t="s">
        <v>155</v>
      </c>
      <c r="B281">
        <v>41149.169327000011</v>
      </c>
      <c r="C281">
        <v>42423.221053000001</v>
      </c>
      <c r="D281">
        <v>43601.411040999999</v>
      </c>
      <c r="E281">
        <v>44802.973881000005</v>
      </c>
      <c r="F281">
        <v>46018.186392000003</v>
      </c>
      <c r="G281">
        <v>47032.233961999991</v>
      </c>
      <c r="H281">
        <v>47981.475125999998</v>
      </c>
      <c r="I281">
        <v>48667.274916999995</v>
      </c>
      <c r="J281">
        <v>49333.061138999998</v>
      </c>
      <c r="K281">
        <v>49934.262602999996</v>
      </c>
      <c r="L281">
        <v>50547.500039999999</v>
      </c>
      <c r="M281">
        <v>51265.795509999996</v>
      </c>
      <c r="N281">
        <v>51992.457038999994</v>
      </c>
      <c r="O281">
        <v>52845.779128999995</v>
      </c>
      <c r="P281">
        <v>53655.896463000005</v>
      </c>
      <c r="Q281">
        <v>54403.734550999994</v>
      </c>
      <c r="R281">
        <v>55193.564444999996</v>
      </c>
      <c r="S281">
        <v>55888.705086000002</v>
      </c>
      <c r="T281">
        <v>56666.092505000001</v>
      </c>
      <c r="U281">
        <v>57554.998603</v>
      </c>
      <c r="V281">
        <v>58280.155845000008</v>
      </c>
      <c r="W281">
        <v>59043.410515000003</v>
      </c>
      <c r="X281">
        <v>59635.600572000003</v>
      </c>
      <c r="Y281">
        <v>60056.063426000008</v>
      </c>
      <c r="Z281">
        <v>60383.443771000006</v>
      </c>
      <c r="AA281">
        <v>60638.093315000006</v>
      </c>
      <c r="AB281">
        <v>60936.295062000012</v>
      </c>
      <c r="AC281">
        <v>61070.597537999995</v>
      </c>
      <c r="AD281">
        <v>61082.334390000011</v>
      </c>
      <c r="AE281">
        <v>61040.456651000008</v>
      </c>
      <c r="AF281">
        <v>60977.147349000006</v>
      </c>
      <c r="AG281">
        <v>60821.363143000002</v>
      </c>
      <c r="AH281">
        <v>60828.321773000003</v>
      </c>
      <c r="AI281">
        <v>60730.266244000006</v>
      </c>
      <c r="AJ281">
        <v>60309.357145999995</v>
      </c>
      <c r="AK281">
        <v>59834.022767999995</v>
      </c>
      <c r="AL281">
        <v>59019.315750000002</v>
      </c>
      <c r="AM281">
        <v>57971.342314999987</v>
      </c>
      <c r="AN281">
        <v>56980.734152999998</v>
      </c>
      <c r="AO281">
        <v>55953.607372999999</v>
      </c>
      <c r="AP281">
        <v>54697.351676999991</v>
      </c>
      <c r="AQ281">
        <v>53640.195049000002</v>
      </c>
      <c r="AR281">
        <v>52417.695262999994</v>
      </c>
      <c r="AS281">
        <v>51212.853331999999</v>
      </c>
      <c r="AT281">
        <v>49946.697337000005</v>
      </c>
      <c r="AU281">
        <v>48576.851804000005</v>
      </c>
      <c r="AV281">
        <v>47621.85065</v>
      </c>
      <c r="AW281">
        <v>46747.925192000002</v>
      </c>
      <c r="AX281">
        <v>46194.219676000001</v>
      </c>
      <c r="AY281">
        <v>45916.662935999993</v>
      </c>
      <c r="AZ281">
        <v>45537.097663999986</v>
      </c>
    </row>
    <row r="282" spans="1:52" ht="15.75" x14ac:dyDescent="0.3">
      <c r="A282" s="4" t="s">
        <v>14</v>
      </c>
      <c r="B282">
        <v>30987.140754000004</v>
      </c>
      <c r="C282">
        <v>31977.591518000001</v>
      </c>
      <c r="D282">
        <v>32884.773930999996</v>
      </c>
      <c r="E282">
        <v>33793.061222999997</v>
      </c>
      <c r="F282">
        <v>34758.724902000002</v>
      </c>
      <c r="G282">
        <v>35573.305515</v>
      </c>
      <c r="H282">
        <v>36360.305547999997</v>
      </c>
      <c r="I282">
        <v>36982.013008999995</v>
      </c>
      <c r="J282">
        <v>37595.029834000001</v>
      </c>
      <c r="K282">
        <v>38140.641602999996</v>
      </c>
      <c r="L282">
        <v>38684.934519999995</v>
      </c>
      <c r="M282">
        <v>39307.430843000002</v>
      </c>
      <c r="N282">
        <v>39994.785323000004</v>
      </c>
      <c r="O282">
        <v>40729.655022000006</v>
      </c>
      <c r="P282">
        <v>41459.217957000001</v>
      </c>
      <c r="Q282">
        <v>42105.433304999999</v>
      </c>
      <c r="R282">
        <v>42783.588583000004</v>
      </c>
      <c r="S282">
        <v>43357.008789</v>
      </c>
      <c r="T282">
        <v>43995.939327</v>
      </c>
      <c r="U282">
        <v>44706.081329000001</v>
      </c>
      <c r="V282">
        <v>45300.728292</v>
      </c>
      <c r="W282">
        <v>45956.802956</v>
      </c>
      <c r="X282">
        <v>46479.26924400001</v>
      </c>
      <c r="Y282">
        <v>46862.930149000007</v>
      </c>
      <c r="Z282">
        <v>47108.603695999998</v>
      </c>
      <c r="AA282">
        <v>47358.697402999998</v>
      </c>
      <c r="AB282">
        <v>47616.263770999998</v>
      </c>
      <c r="AC282">
        <v>47740.669733999996</v>
      </c>
      <c r="AD282">
        <v>47814.859106000011</v>
      </c>
      <c r="AE282">
        <v>47816.627086000008</v>
      </c>
      <c r="AF282">
        <v>47717.32316</v>
      </c>
      <c r="AG282">
        <v>47558.224036</v>
      </c>
      <c r="AH282">
        <v>47492.173691999997</v>
      </c>
      <c r="AI282">
        <v>47373.319547999992</v>
      </c>
      <c r="AJ282">
        <v>46954.449401999998</v>
      </c>
      <c r="AK282">
        <v>46508.919126999994</v>
      </c>
      <c r="AL282">
        <v>45755.367402000003</v>
      </c>
      <c r="AM282">
        <v>44859.073185999994</v>
      </c>
      <c r="AN282">
        <v>44034.557962999999</v>
      </c>
      <c r="AO282">
        <v>43229.265178000001</v>
      </c>
      <c r="AP282">
        <v>42138.171478000004</v>
      </c>
      <c r="AQ282">
        <v>41257.175685000002</v>
      </c>
      <c r="AR282">
        <v>40272.558648999999</v>
      </c>
      <c r="AS282">
        <v>39327.768140999993</v>
      </c>
      <c r="AT282">
        <v>38343.651841999999</v>
      </c>
      <c r="AU282">
        <v>37224.530312000003</v>
      </c>
      <c r="AV282">
        <v>36476.674307000001</v>
      </c>
      <c r="AW282">
        <v>35788.256761000004</v>
      </c>
      <c r="AX282">
        <v>35382.186937000006</v>
      </c>
      <c r="AY282">
        <v>35168.125513000006</v>
      </c>
      <c r="AZ282">
        <v>34828.300927000004</v>
      </c>
    </row>
    <row r="283" spans="1:52" ht="15.75" x14ac:dyDescent="0.3">
      <c r="A283" s="4" t="s">
        <v>23</v>
      </c>
      <c r="B283">
        <v>1258.4389899999999</v>
      </c>
      <c r="C283">
        <v>1330.711</v>
      </c>
      <c r="D283">
        <v>1422.106456</v>
      </c>
      <c r="E283">
        <v>1522.717073</v>
      </c>
      <c r="F283">
        <v>1615.945148</v>
      </c>
      <c r="G283">
        <v>1697.5439690000001</v>
      </c>
      <c r="H283">
        <v>1770.3115230000001</v>
      </c>
      <c r="I283">
        <v>1832.114317</v>
      </c>
      <c r="J283">
        <v>1893.083852</v>
      </c>
      <c r="K283">
        <v>1950.290649</v>
      </c>
      <c r="L283">
        <v>1988.0858579999999</v>
      </c>
      <c r="M283">
        <v>2036.7839470000001</v>
      </c>
      <c r="N283">
        <v>2075.9218529999998</v>
      </c>
      <c r="O283">
        <v>2120.691292</v>
      </c>
      <c r="P283">
        <v>2152.1867000000002</v>
      </c>
      <c r="Q283">
        <v>2167.3868270000003</v>
      </c>
      <c r="R283">
        <v>2196.6645619999999</v>
      </c>
      <c r="S283">
        <v>2227.5791859999999</v>
      </c>
      <c r="T283">
        <v>2277.471634</v>
      </c>
      <c r="U283">
        <v>2333.3904649999999</v>
      </c>
      <c r="V283">
        <v>2364.205046</v>
      </c>
      <c r="W283">
        <v>2377.4616000000001</v>
      </c>
      <c r="X283">
        <v>2392.0140059999999</v>
      </c>
      <c r="Y283">
        <v>2391.5813390000003</v>
      </c>
      <c r="Z283">
        <v>2391.4933290000004</v>
      </c>
      <c r="AA283">
        <v>2378.0231540000004</v>
      </c>
      <c r="AB283">
        <v>2348.3518210000002</v>
      </c>
      <c r="AC283">
        <v>2328.8851070000001</v>
      </c>
      <c r="AD283">
        <v>2275.7693840000002</v>
      </c>
      <c r="AE283">
        <v>2270.3966609999998</v>
      </c>
      <c r="AF283">
        <v>2271.6767399999999</v>
      </c>
      <c r="AG283">
        <v>2253.0093000000002</v>
      </c>
      <c r="AH283">
        <v>2251.698425</v>
      </c>
      <c r="AI283">
        <v>2235.5910189999995</v>
      </c>
      <c r="AJ283">
        <v>2207.386665</v>
      </c>
      <c r="AK283">
        <v>2209.4999129999997</v>
      </c>
      <c r="AL283">
        <v>2218.242843</v>
      </c>
      <c r="AM283">
        <v>2210.145978</v>
      </c>
      <c r="AN283">
        <v>2198.1371349999999</v>
      </c>
      <c r="AO283">
        <v>2176.7836659999998</v>
      </c>
      <c r="AP283">
        <v>2173.6225329999997</v>
      </c>
      <c r="AQ283">
        <v>2118.8099240000001</v>
      </c>
      <c r="AR283">
        <v>2045.9874580000001</v>
      </c>
      <c r="AS283">
        <v>1977.618371</v>
      </c>
      <c r="AT283">
        <v>1906.4563080000003</v>
      </c>
      <c r="AU283">
        <v>1855.303701</v>
      </c>
      <c r="AV283">
        <v>1809.1217390000002</v>
      </c>
      <c r="AW283">
        <v>1734.2805380000004</v>
      </c>
      <c r="AX283">
        <v>1670.2470290000003</v>
      </c>
      <c r="AY283">
        <v>1617.5644710000001</v>
      </c>
      <c r="AZ283">
        <v>1572.252277</v>
      </c>
    </row>
    <row r="284" spans="1:52" ht="15.75" x14ac:dyDescent="0.3">
      <c r="A284" s="4" t="s">
        <v>27</v>
      </c>
      <c r="B284">
        <v>8903.5895830000009</v>
      </c>
      <c r="C284">
        <v>9114.9185350000007</v>
      </c>
      <c r="D284">
        <v>9294.5306540000001</v>
      </c>
      <c r="E284">
        <v>9487.1955850000013</v>
      </c>
      <c r="F284">
        <v>9643.516341999999</v>
      </c>
      <c r="G284">
        <v>9761.3844779999981</v>
      </c>
      <c r="H284">
        <v>9850.8580550000006</v>
      </c>
      <c r="I284">
        <v>9853.1475910000008</v>
      </c>
      <c r="J284">
        <v>9844.9474530000025</v>
      </c>
      <c r="K284">
        <v>9843.3303510000005</v>
      </c>
      <c r="L284">
        <v>9874.4796620000016</v>
      </c>
      <c r="M284">
        <v>9921.5807200000017</v>
      </c>
      <c r="N284">
        <v>9921.7498630000009</v>
      </c>
      <c r="O284">
        <v>9995.4328150000001</v>
      </c>
      <c r="P284">
        <v>10044.491806</v>
      </c>
      <c r="Q284">
        <v>10130.914419000001</v>
      </c>
      <c r="R284">
        <v>10213.311300000001</v>
      </c>
      <c r="S284">
        <v>10304.117111</v>
      </c>
      <c r="T284">
        <v>10392.681543999999</v>
      </c>
      <c r="U284">
        <v>10515.526808999999</v>
      </c>
      <c r="V284">
        <v>10615.222506999999</v>
      </c>
      <c r="W284">
        <v>10709.145958999998</v>
      </c>
      <c r="X284">
        <v>10764.317321999997</v>
      </c>
      <c r="Y284">
        <v>10801.551938000001</v>
      </c>
      <c r="Z284">
        <v>10883.346745999999</v>
      </c>
      <c r="AA284">
        <v>10901.372757999998</v>
      </c>
      <c r="AB284">
        <v>10971.679469999999</v>
      </c>
      <c r="AC284">
        <v>11001.042696999997</v>
      </c>
      <c r="AD284">
        <v>10991.705899999999</v>
      </c>
      <c r="AE284">
        <v>10953.432903999999</v>
      </c>
      <c r="AF284">
        <v>10988.147449</v>
      </c>
      <c r="AG284">
        <v>11010.129807000001</v>
      </c>
      <c r="AH284">
        <v>11084.449656000001</v>
      </c>
      <c r="AI284">
        <v>11121.355677</v>
      </c>
      <c r="AJ284">
        <v>11147.521079</v>
      </c>
      <c r="AK284">
        <v>11115.603728000002</v>
      </c>
      <c r="AL284">
        <v>11045.705505000002</v>
      </c>
      <c r="AM284">
        <v>10902.123151</v>
      </c>
      <c r="AN284">
        <v>10748.039055000001</v>
      </c>
      <c r="AO284">
        <v>10547.558529000002</v>
      </c>
      <c r="AP284">
        <v>10385.557666000001</v>
      </c>
      <c r="AQ284">
        <v>10264.209440000001</v>
      </c>
      <c r="AR284">
        <v>10099.149155999999</v>
      </c>
      <c r="AS284">
        <v>9907.4668199999996</v>
      </c>
      <c r="AT284">
        <v>9696.5891870000014</v>
      </c>
      <c r="AU284">
        <v>9497.0177910000002</v>
      </c>
      <c r="AV284">
        <v>9336.054603999999</v>
      </c>
      <c r="AW284">
        <v>9225.3878929999992</v>
      </c>
      <c r="AX284">
        <v>9141.7857099999983</v>
      </c>
      <c r="AY284">
        <v>9130.9729520000001</v>
      </c>
      <c r="AZ284">
        <v>9136.5444599999992</v>
      </c>
    </row>
    <row r="285" spans="1:52" ht="15.75" x14ac:dyDescent="0.3">
      <c r="A285" s="3" t="s">
        <v>89</v>
      </c>
      <c r="B285">
        <v>58591.102037000004</v>
      </c>
      <c r="C285">
        <v>58938.403737000008</v>
      </c>
      <c r="D285">
        <v>59234.325881999997</v>
      </c>
      <c r="E285">
        <v>59552.512848999999</v>
      </c>
      <c r="F285">
        <v>59974.568263999994</v>
      </c>
      <c r="G285">
        <v>60122.961569999999</v>
      </c>
      <c r="H285">
        <v>60169.976850999999</v>
      </c>
      <c r="I285">
        <v>60291.235099999998</v>
      </c>
      <c r="J285">
        <v>60431.149157000007</v>
      </c>
      <c r="K285">
        <v>60724.747250999993</v>
      </c>
      <c r="L285">
        <v>60951.418061999997</v>
      </c>
      <c r="M285">
        <v>61065.451963</v>
      </c>
      <c r="N285">
        <v>61282.516538999989</v>
      </c>
      <c r="O285">
        <v>61544.646858999986</v>
      </c>
      <c r="P285">
        <v>61848.373749999992</v>
      </c>
      <c r="Q285">
        <v>62189.52801799999</v>
      </c>
      <c r="R285">
        <v>62465.121426999991</v>
      </c>
      <c r="S285">
        <v>62893.578001999995</v>
      </c>
      <c r="T285">
        <v>63250.13697</v>
      </c>
      <c r="U285">
        <v>63730.859260000005</v>
      </c>
      <c r="V285">
        <v>64053.393820999991</v>
      </c>
      <c r="W285">
        <v>64515.065941999994</v>
      </c>
      <c r="X285">
        <v>65004.559980999999</v>
      </c>
      <c r="Y285">
        <v>65552.414092999999</v>
      </c>
      <c r="Z285">
        <v>66182.316223000002</v>
      </c>
      <c r="AA285">
        <v>66584.218449000007</v>
      </c>
      <c r="AB285">
        <v>67150.332144999993</v>
      </c>
      <c r="AC285">
        <v>67640.556912</v>
      </c>
      <c r="AD285">
        <v>68185.895558000018</v>
      </c>
      <c r="AE285">
        <v>68666.947527000011</v>
      </c>
      <c r="AF285">
        <v>69263.324949999995</v>
      </c>
      <c r="AG285">
        <v>69791.005551999988</v>
      </c>
      <c r="AH285">
        <v>70212.79830699999</v>
      </c>
      <c r="AI285">
        <v>70460.796557999987</v>
      </c>
      <c r="AJ285">
        <v>69236.55481099998</v>
      </c>
      <c r="AK285">
        <v>67842.194071999998</v>
      </c>
      <c r="AL285">
        <v>66304.984262999991</v>
      </c>
      <c r="AM285">
        <v>65028.070146999991</v>
      </c>
      <c r="AN285">
        <v>64892.890448999977</v>
      </c>
      <c r="AO285">
        <v>64666.914465999987</v>
      </c>
      <c r="AP285">
        <v>64204.788764999976</v>
      </c>
      <c r="AQ285">
        <v>63598.538935999983</v>
      </c>
      <c r="AR285">
        <v>62854.000526999997</v>
      </c>
      <c r="AS285">
        <v>62150.826091999996</v>
      </c>
      <c r="AT285">
        <v>61247.756140999998</v>
      </c>
      <c r="AU285">
        <v>60521.358583999994</v>
      </c>
      <c r="AV285">
        <v>61342.148989999987</v>
      </c>
      <c r="AW285">
        <v>62378.173275000001</v>
      </c>
      <c r="AX285">
        <v>63378.007820000006</v>
      </c>
      <c r="AY285">
        <v>64352.237680999999</v>
      </c>
      <c r="AZ285">
        <v>64047.854097000003</v>
      </c>
    </row>
    <row r="286" spans="1:52" ht="15.75" x14ac:dyDescent="0.3">
      <c r="A286" s="4" t="s">
        <v>156</v>
      </c>
      <c r="B286">
        <v>28630.895932000007</v>
      </c>
      <c r="C286">
        <v>28777.684096000005</v>
      </c>
      <c r="D286">
        <v>28862.218534000007</v>
      </c>
      <c r="E286">
        <v>28989.042570000001</v>
      </c>
      <c r="F286">
        <v>29258.885461000005</v>
      </c>
      <c r="G286">
        <v>29308.257844</v>
      </c>
      <c r="H286">
        <v>29240.075264999999</v>
      </c>
      <c r="I286">
        <v>29227.859257</v>
      </c>
      <c r="J286">
        <v>29213.801565000002</v>
      </c>
      <c r="K286">
        <v>29395.608397</v>
      </c>
      <c r="L286">
        <v>29492.437002999999</v>
      </c>
      <c r="M286">
        <v>29445.918572000002</v>
      </c>
      <c r="N286">
        <v>29471.248262000001</v>
      </c>
      <c r="O286">
        <v>29520.510009999998</v>
      </c>
      <c r="P286">
        <v>29617.234828000001</v>
      </c>
      <c r="Q286">
        <v>29738.027811000004</v>
      </c>
      <c r="R286">
        <v>29745.722492000001</v>
      </c>
      <c r="S286">
        <v>29890.644046000001</v>
      </c>
      <c r="T286">
        <v>29954.494589999998</v>
      </c>
      <c r="U286">
        <v>30069.531749999998</v>
      </c>
      <c r="V286">
        <v>30082.592130999998</v>
      </c>
      <c r="W286">
        <v>30100.509347999996</v>
      </c>
      <c r="X286">
        <v>30172.164946999994</v>
      </c>
      <c r="Y286">
        <v>30276.255534999997</v>
      </c>
      <c r="Z286">
        <v>30484.006851999999</v>
      </c>
      <c r="AA286">
        <v>30508.831984999997</v>
      </c>
      <c r="AB286">
        <v>30623.263744999997</v>
      </c>
      <c r="AC286">
        <v>30658.121388000003</v>
      </c>
      <c r="AD286">
        <v>30755.806956999997</v>
      </c>
      <c r="AE286">
        <v>30821.519235999996</v>
      </c>
      <c r="AF286">
        <v>30978.789227000001</v>
      </c>
      <c r="AG286">
        <v>31138.323700000001</v>
      </c>
      <c r="AH286">
        <v>31315.872197000001</v>
      </c>
      <c r="AI286">
        <v>31295.134658000003</v>
      </c>
      <c r="AJ286">
        <v>30814.985768000006</v>
      </c>
      <c r="AK286">
        <v>30139.294317</v>
      </c>
      <c r="AL286">
        <v>29265.582729999995</v>
      </c>
      <c r="AM286">
        <v>28669.106716999995</v>
      </c>
      <c r="AN286">
        <v>28426.000397999996</v>
      </c>
      <c r="AO286">
        <v>28314.277378999996</v>
      </c>
      <c r="AP286">
        <v>27984.795647999996</v>
      </c>
      <c r="AQ286">
        <v>27633.475935000002</v>
      </c>
      <c r="AR286">
        <v>27130.770726999999</v>
      </c>
      <c r="AS286">
        <v>26716.736993999999</v>
      </c>
      <c r="AT286">
        <v>26189.219100999995</v>
      </c>
      <c r="AU286">
        <v>25851.315730999995</v>
      </c>
      <c r="AV286">
        <v>26019.672228999993</v>
      </c>
      <c r="AW286">
        <v>26399.669728999994</v>
      </c>
      <c r="AX286">
        <v>26873.209933999999</v>
      </c>
      <c r="AY286">
        <v>27238.067922000002</v>
      </c>
      <c r="AZ286">
        <v>27178.875669000001</v>
      </c>
    </row>
    <row r="287" spans="1:52" ht="15.75" x14ac:dyDescent="0.3">
      <c r="A287" s="4" t="s">
        <v>34</v>
      </c>
      <c r="B287">
        <v>29960.206104999997</v>
      </c>
      <c r="C287">
        <v>30160.719640999996</v>
      </c>
      <c r="D287">
        <v>30372.107347999998</v>
      </c>
      <c r="E287">
        <v>30563.470278999994</v>
      </c>
      <c r="F287">
        <v>30715.682802999996</v>
      </c>
      <c r="G287">
        <v>30814.703726</v>
      </c>
      <c r="H287">
        <v>30929.901586</v>
      </c>
      <c r="I287">
        <v>31063.375843000002</v>
      </c>
      <c r="J287">
        <v>31217.347592000002</v>
      </c>
      <c r="K287">
        <v>31329.138854000004</v>
      </c>
      <c r="L287">
        <v>31458.981059000002</v>
      </c>
      <c r="M287">
        <v>31619.533391000004</v>
      </c>
      <c r="N287">
        <v>31811.268277000003</v>
      </c>
      <c r="O287">
        <v>32024.13684900001</v>
      </c>
      <c r="P287">
        <v>32231.138922000006</v>
      </c>
      <c r="Q287">
        <v>32451.500207000001</v>
      </c>
      <c r="R287">
        <v>32719.398934999997</v>
      </c>
      <c r="S287">
        <v>33002.933955999993</v>
      </c>
      <c r="T287">
        <v>33295.642379999998</v>
      </c>
      <c r="U287">
        <v>33661.327509999996</v>
      </c>
      <c r="V287">
        <v>33970.80169</v>
      </c>
      <c r="W287">
        <v>34414.556593999994</v>
      </c>
      <c r="X287">
        <v>34832.395034000001</v>
      </c>
      <c r="Y287">
        <v>35276.158557999996</v>
      </c>
      <c r="Z287">
        <v>35698.309370999996</v>
      </c>
      <c r="AA287">
        <v>36075.386463999996</v>
      </c>
      <c r="AB287">
        <v>36527.068400000004</v>
      </c>
      <c r="AC287">
        <v>36982.435524</v>
      </c>
      <c r="AD287">
        <v>37430.088600999996</v>
      </c>
      <c r="AE287">
        <v>37845.428291000004</v>
      </c>
      <c r="AF287">
        <v>38284.535723000001</v>
      </c>
      <c r="AG287">
        <v>38652.681852000002</v>
      </c>
      <c r="AH287">
        <v>38896.92611</v>
      </c>
      <c r="AI287">
        <v>39165.661899999999</v>
      </c>
      <c r="AJ287">
        <v>38421.569043000003</v>
      </c>
      <c r="AK287">
        <v>37702.899755000006</v>
      </c>
      <c r="AL287">
        <v>37039.401533000004</v>
      </c>
      <c r="AM287">
        <v>36358.963430000003</v>
      </c>
      <c r="AN287">
        <v>36466.890051000002</v>
      </c>
      <c r="AO287">
        <v>36352.637087000003</v>
      </c>
      <c r="AP287">
        <v>36219.993117000005</v>
      </c>
      <c r="AQ287">
        <v>35965.063001000002</v>
      </c>
      <c r="AR287">
        <v>35723.229800000001</v>
      </c>
      <c r="AS287">
        <v>35434.089098000004</v>
      </c>
      <c r="AT287">
        <v>35058.537040000003</v>
      </c>
      <c r="AU287">
        <v>34670.042852999999</v>
      </c>
      <c r="AV287">
        <v>35322.476760999998</v>
      </c>
      <c r="AW287">
        <v>35978.503546000007</v>
      </c>
      <c r="AX287">
        <v>36504.797886</v>
      </c>
      <c r="AY287">
        <v>37114.169758999997</v>
      </c>
      <c r="AZ287">
        <v>36868.978428000002</v>
      </c>
    </row>
    <row r="288" spans="1:52" ht="15.75" x14ac:dyDescent="0.3">
      <c r="A288" s="4" t="s">
        <v>35</v>
      </c>
    </row>
    <row r="289" spans="1:52" ht="15.75" x14ac:dyDescent="0.3">
      <c r="A289" s="4" t="s">
        <v>36</v>
      </c>
    </row>
    <row r="290" spans="1:52" ht="15.75" x14ac:dyDescent="0.3">
      <c r="A290" s="4" t="s">
        <v>38</v>
      </c>
    </row>
    <row r="291" spans="1:52" ht="15.75" x14ac:dyDescent="0.3">
      <c r="A291" s="4" t="s">
        <v>157</v>
      </c>
    </row>
    <row r="292" spans="1:52" ht="15.75" x14ac:dyDescent="0.3">
      <c r="A292" s="4" t="s">
        <v>158</v>
      </c>
    </row>
    <row r="293" spans="1:52" ht="15.75" x14ac:dyDescent="0.3">
      <c r="A293" s="4" t="s">
        <v>159</v>
      </c>
    </row>
    <row r="294" spans="1:52" ht="15.75" x14ac:dyDescent="0.3">
      <c r="A294" s="3" t="s">
        <v>160</v>
      </c>
      <c r="B294">
        <v>18355.438069999997</v>
      </c>
      <c r="C294">
        <v>18462.922672999997</v>
      </c>
      <c r="D294">
        <v>18574.445765</v>
      </c>
      <c r="E294">
        <v>18688.132083</v>
      </c>
      <c r="F294">
        <v>18798.929792000003</v>
      </c>
      <c r="G294">
        <v>18927.479355999996</v>
      </c>
      <c r="H294">
        <v>19033.719523</v>
      </c>
      <c r="I294">
        <v>19138.490983</v>
      </c>
      <c r="J294">
        <v>19289.466486999998</v>
      </c>
      <c r="K294">
        <v>19412.764193999999</v>
      </c>
      <c r="L294">
        <v>19437.930804</v>
      </c>
      <c r="M294">
        <v>19549.683719000001</v>
      </c>
      <c r="N294">
        <v>19667.563647999999</v>
      </c>
      <c r="O294">
        <v>19790.809916999999</v>
      </c>
      <c r="P294">
        <v>19913.707728000001</v>
      </c>
      <c r="Q294">
        <v>20038.668952</v>
      </c>
      <c r="R294">
        <v>20172.466592999997</v>
      </c>
      <c r="S294">
        <v>20318.20679</v>
      </c>
      <c r="T294">
        <v>20469.204425</v>
      </c>
      <c r="U294">
        <v>20618.068204999996</v>
      </c>
      <c r="V294">
        <v>20727.642152</v>
      </c>
      <c r="W294">
        <v>20865.588162</v>
      </c>
      <c r="X294">
        <v>21022.214861</v>
      </c>
      <c r="Y294">
        <v>21187.373851</v>
      </c>
      <c r="Z294">
        <v>21383.745747000001</v>
      </c>
      <c r="AA294">
        <v>21568.327035000002</v>
      </c>
      <c r="AB294">
        <v>21761.877095000003</v>
      </c>
      <c r="AC294">
        <v>21958.807816</v>
      </c>
      <c r="AD294">
        <v>22153.899720000001</v>
      </c>
      <c r="AE294">
        <v>22350.067727000001</v>
      </c>
      <c r="AF294">
        <v>22545.082724</v>
      </c>
      <c r="AG294">
        <v>22733.996024</v>
      </c>
      <c r="AH294">
        <v>22924.848751999998</v>
      </c>
      <c r="AI294">
        <v>23103.293042999998</v>
      </c>
      <c r="AJ294">
        <v>23269.454594999996</v>
      </c>
      <c r="AK294">
        <v>23427.550538</v>
      </c>
      <c r="AL294">
        <v>23566.632576000004</v>
      </c>
      <c r="AM294">
        <v>23711.156759000001</v>
      </c>
      <c r="AN294">
        <v>23843.497536000003</v>
      </c>
      <c r="AO294">
        <v>23965.190511000001</v>
      </c>
      <c r="AP294">
        <v>24076.304645</v>
      </c>
      <c r="AQ294">
        <v>24171.659914999997</v>
      </c>
      <c r="AR294">
        <v>24253.011257999999</v>
      </c>
      <c r="AS294">
        <v>24323.381764999995</v>
      </c>
      <c r="AT294">
        <v>24393.874847999996</v>
      </c>
      <c r="AU294">
        <v>24470.219502999997</v>
      </c>
      <c r="AV294">
        <v>24549.172374999995</v>
      </c>
      <c r="AW294">
        <v>24634.926350999998</v>
      </c>
      <c r="AX294">
        <v>24711.831927999996</v>
      </c>
      <c r="AY294">
        <v>24798.320285999998</v>
      </c>
      <c r="AZ294">
        <v>24884.268092999995</v>
      </c>
    </row>
    <row r="295" spans="1:52" ht="15.75" x14ac:dyDescent="0.3">
      <c r="A295" s="4" t="s">
        <v>57</v>
      </c>
    </row>
    <row r="296" spans="1:52" ht="15.75" x14ac:dyDescent="0.3">
      <c r="A296" s="4" t="s">
        <v>58</v>
      </c>
    </row>
    <row r="297" spans="1:52" ht="15.75" x14ac:dyDescent="0.3">
      <c r="A297" s="4" t="s">
        <v>59</v>
      </c>
    </row>
    <row r="298" spans="1:52" ht="15.75" x14ac:dyDescent="0.3">
      <c r="A298" s="4" t="s">
        <v>161</v>
      </c>
    </row>
    <row r="299" spans="1:52" ht="15.75" x14ac:dyDescent="0.3">
      <c r="A299" s="4"/>
    </row>
    <row r="300" spans="1:52" ht="15.75" x14ac:dyDescent="0.3">
      <c r="A300" s="4"/>
    </row>
    <row r="301" spans="1:52" ht="15.75" x14ac:dyDescent="0.3">
      <c r="A301" s="10" t="s">
        <v>163</v>
      </c>
      <c r="B301">
        <v>3149.5677689999975</v>
      </c>
      <c r="C301">
        <v>2846.9786910000003</v>
      </c>
      <c r="D301">
        <v>3369.0559170000015</v>
      </c>
      <c r="E301">
        <v>3257.7235679999976</v>
      </c>
      <c r="F301">
        <v>3073.4635680000029</v>
      </c>
      <c r="G301">
        <v>3021.9666519999955</v>
      </c>
      <c r="H301">
        <v>3703.8425669999997</v>
      </c>
      <c r="I301">
        <v>3492.5849170000001</v>
      </c>
      <c r="J301">
        <v>3362.6045770000001</v>
      </c>
      <c r="K301">
        <v>4357.1223840000002</v>
      </c>
      <c r="L301">
        <v>3539.6385829999999</v>
      </c>
      <c r="M301">
        <v>3719.2399929999992</v>
      </c>
      <c r="N301">
        <v>4579.558004999999</v>
      </c>
      <c r="O301">
        <v>3434.5283120000022</v>
      </c>
      <c r="P301">
        <v>3865.4209589999991</v>
      </c>
      <c r="Q301">
        <v>4049.8375670000023</v>
      </c>
      <c r="R301">
        <v>3372.4648869999946</v>
      </c>
      <c r="S301">
        <v>3817.3220000000001</v>
      </c>
      <c r="T301">
        <v>4469.3707330000034</v>
      </c>
      <c r="U301">
        <v>4638.7243509999998</v>
      </c>
      <c r="V301">
        <v>3578.5162119999995</v>
      </c>
      <c r="W301">
        <v>4236.97523</v>
      </c>
      <c r="X301">
        <v>3315.259379000001</v>
      </c>
      <c r="Y301">
        <v>4033.6442000000006</v>
      </c>
      <c r="Z301">
        <v>4156.2332380000007</v>
      </c>
      <c r="AA301">
        <v>4734.8105349999969</v>
      </c>
      <c r="AB301">
        <v>3702.5420310000009</v>
      </c>
      <c r="AC301">
        <v>3944.4418410000035</v>
      </c>
      <c r="AD301">
        <v>4215.4757769999997</v>
      </c>
      <c r="AE301">
        <v>3930.5042819999944</v>
      </c>
      <c r="AF301">
        <v>4766.6478380000044</v>
      </c>
      <c r="AG301">
        <v>4105.3701350000001</v>
      </c>
      <c r="AH301">
        <v>3564.2332219999998</v>
      </c>
      <c r="AI301">
        <v>-1226.024332</v>
      </c>
      <c r="AJ301">
        <v>2355.4310899999991</v>
      </c>
      <c r="AK301">
        <v>3669.1775270000016</v>
      </c>
      <c r="AL301">
        <v>3448.9833869999984</v>
      </c>
      <c r="AM301">
        <v>4214.7600030000012</v>
      </c>
      <c r="AN301">
        <v>4486.1057739999997</v>
      </c>
      <c r="AO301">
        <v>3962.4586569999992</v>
      </c>
      <c r="AP301">
        <v>2712.5946220000005</v>
      </c>
      <c r="AQ301">
        <v>2099.4207649999989</v>
      </c>
      <c r="AR301">
        <v>2774.2005760000029</v>
      </c>
      <c r="AS301">
        <v>3721.6150859999998</v>
      </c>
      <c r="AT301">
        <v>2147.5152120000002</v>
      </c>
      <c r="AU301">
        <v>3832.7275819999995</v>
      </c>
      <c r="AV301">
        <v>3873.2706510000007</v>
      </c>
      <c r="AW301">
        <v>5687.6294030000008</v>
      </c>
      <c r="AX301">
        <v>3788.014522999998</v>
      </c>
      <c r="AY301">
        <v>5543.7226320000009</v>
      </c>
      <c r="AZ301">
        <v>7577.4639599999973</v>
      </c>
    </row>
    <row r="302" spans="1:52" ht="15.75" x14ac:dyDescent="0.3">
      <c r="A302" s="10" t="s">
        <v>164</v>
      </c>
      <c r="B302">
        <v>35120.980512000009</v>
      </c>
      <c r="C302">
        <v>34928.579601000005</v>
      </c>
      <c r="D302">
        <v>35612.625316000005</v>
      </c>
      <c r="E302">
        <v>36362.152830999999</v>
      </c>
      <c r="F302">
        <v>36486.725247000009</v>
      </c>
      <c r="G302">
        <v>37242.411952000002</v>
      </c>
      <c r="H302">
        <v>39142.548476999997</v>
      </c>
      <c r="I302">
        <v>38702.800259999996</v>
      </c>
      <c r="J302">
        <v>39041.692523999991</v>
      </c>
      <c r="K302">
        <v>40384.358588000003</v>
      </c>
      <c r="L302">
        <v>40707.337732</v>
      </c>
      <c r="M302">
        <v>40893.789185999995</v>
      </c>
      <c r="N302">
        <v>42323.779421999992</v>
      </c>
      <c r="O302">
        <v>42911.329042999998</v>
      </c>
      <c r="P302">
        <v>43407.694084999996</v>
      </c>
      <c r="Q302">
        <v>44199.808084000011</v>
      </c>
      <c r="R302">
        <v>44498.809402999985</v>
      </c>
      <c r="S302">
        <v>45294.164750999997</v>
      </c>
      <c r="T302">
        <v>46059.692917</v>
      </c>
      <c r="U302">
        <v>47205.832350999997</v>
      </c>
      <c r="V302">
        <v>47421.743986000001</v>
      </c>
      <c r="W302">
        <v>47301.596831999996</v>
      </c>
      <c r="X302">
        <v>47077.217628000006</v>
      </c>
      <c r="Y302">
        <v>47391.621835000013</v>
      </c>
      <c r="Z302">
        <v>46968.297068000007</v>
      </c>
      <c r="AA302">
        <v>48268.579291000002</v>
      </c>
      <c r="AB302">
        <v>48105.700362999996</v>
      </c>
      <c r="AC302">
        <v>48000.304637000008</v>
      </c>
      <c r="AD302">
        <v>48843.315527000013</v>
      </c>
      <c r="AE302">
        <v>48956.497809000008</v>
      </c>
      <c r="AF302">
        <v>49253.774914000001</v>
      </c>
      <c r="AG302">
        <v>48720.420698000002</v>
      </c>
      <c r="AH302">
        <v>48706.137708000002</v>
      </c>
      <c r="AI302">
        <v>43243.138145999998</v>
      </c>
      <c r="AJ302">
        <v>42283.309857</v>
      </c>
      <c r="AK302">
        <v>41918.843183999998</v>
      </c>
      <c r="AL302">
        <v>41211.593332999997</v>
      </c>
      <c r="AM302">
        <v>40691.542801000003</v>
      </c>
      <c r="AN302">
        <v>41475.106544000009</v>
      </c>
      <c r="AO302">
        <v>41493.123359999998</v>
      </c>
      <c r="AP302">
        <v>39990.242205000002</v>
      </c>
      <c r="AQ302">
        <v>38159.15868800001</v>
      </c>
      <c r="AR302">
        <v>36166.711426000002</v>
      </c>
      <c r="AS302">
        <v>35782.956377000002</v>
      </c>
      <c r="AT302">
        <v>34366.238366999998</v>
      </c>
      <c r="AU302">
        <v>39424.990280999999</v>
      </c>
      <c r="AV302">
        <v>40942.829841999999</v>
      </c>
      <c r="AW302">
        <v>42961.281717999998</v>
      </c>
      <c r="AX302">
        <v>43300.312853999996</v>
      </c>
      <c r="AY302">
        <v>44629.27548299999</v>
      </c>
      <c r="AZ302">
        <v>47720.633668999988</v>
      </c>
    </row>
    <row r="303" spans="1:52" ht="15.75" x14ac:dyDescent="0.3">
      <c r="A303" s="10"/>
    </row>
    <row r="304" spans="1:52" ht="15.75" x14ac:dyDescent="0.3">
      <c r="A304" s="1" t="s">
        <v>128</v>
      </c>
      <c r="B304" s="32">
        <v>42887</v>
      </c>
      <c r="C304" s="32">
        <v>42917</v>
      </c>
      <c r="D304" s="32">
        <v>42948</v>
      </c>
      <c r="E304" s="32">
        <v>42979</v>
      </c>
      <c r="F304" s="32">
        <v>43009</v>
      </c>
      <c r="G304" s="32">
        <v>43040</v>
      </c>
      <c r="H304" s="32">
        <v>43070</v>
      </c>
      <c r="I304" s="32">
        <v>43101</v>
      </c>
      <c r="J304" s="32">
        <v>43132</v>
      </c>
      <c r="K304" s="32">
        <v>43160</v>
      </c>
      <c r="L304" s="32">
        <v>43191</v>
      </c>
      <c r="M304" s="32">
        <v>43221</v>
      </c>
      <c r="N304" s="32">
        <v>43252</v>
      </c>
      <c r="O304" s="32">
        <v>43282</v>
      </c>
      <c r="P304" s="32">
        <v>43313</v>
      </c>
      <c r="Q304" s="32">
        <v>43344</v>
      </c>
      <c r="R304" s="32">
        <v>43374</v>
      </c>
      <c r="S304" s="32">
        <v>43405</v>
      </c>
      <c r="T304" s="32">
        <v>43435</v>
      </c>
      <c r="U304" s="32">
        <v>43466</v>
      </c>
      <c r="V304" s="32">
        <v>43497</v>
      </c>
      <c r="W304" s="32">
        <v>43525</v>
      </c>
      <c r="X304" s="32">
        <v>43556</v>
      </c>
      <c r="Y304" s="32">
        <v>43586</v>
      </c>
      <c r="Z304" s="32">
        <v>43617</v>
      </c>
      <c r="AA304" s="32">
        <v>43647</v>
      </c>
      <c r="AB304" s="32">
        <v>43678</v>
      </c>
      <c r="AC304" s="32">
        <v>43709</v>
      </c>
      <c r="AD304" s="32">
        <v>43739</v>
      </c>
      <c r="AE304" s="32">
        <v>43770</v>
      </c>
      <c r="AF304" s="32">
        <v>43800</v>
      </c>
      <c r="AG304" s="32">
        <v>43831</v>
      </c>
      <c r="AH304" s="32">
        <v>43862</v>
      </c>
      <c r="AI304" s="32">
        <v>43891</v>
      </c>
      <c r="AJ304" s="32">
        <v>43922</v>
      </c>
      <c r="AK304" s="32">
        <v>43952</v>
      </c>
      <c r="AL304" s="32">
        <v>43983</v>
      </c>
      <c r="AM304" s="32">
        <v>44013</v>
      </c>
      <c r="AN304" s="32">
        <v>44044</v>
      </c>
      <c r="AO304" s="32">
        <v>44075</v>
      </c>
      <c r="AP304" s="32">
        <v>44105</v>
      </c>
      <c r="AQ304" s="32">
        <v>44136</v>
      </c>
      <c r="AR304" s="32">
        <v>44166</v>
      </c>
      <c r="AS304" s="32">
        <v>44197</v>
      </c>
      <c r="AT304" s="32">
        <v>44228</v>
      </c>
      <c r="AU304" s="32">
        <v>44256</v>
      </c>
      <c r="AV304" s="32">
        <v>44287</v>
      </c>
      <c r="AW304" s="32">
        <v>44317</v>
      </c>
      <c r="AX304" s="32">
        <v>44348</v>
      </c>
      <c r="AY304" s="32">
        <v>44378</v>
      </c>
      <c r="AZ304" s="32">
        <v>44409</v>
      </c>
    </row>
    <row r="305" spans="1:52" ht="15.75" x14ac:dyDescent="0.3">
      <c r="A305" s="10"/>
    </row>
    <row r="306" spans="1:52" ht="15.75" x14ac:dyDescent="0.3">
      <c r="A306" s="10" t="s">
        <v>165</v>
      </c>
    </row>
    <row r="307" spans="1:52" ht="15.75" x14ac:dyDescent="0.3">
      <c r="A307" s="1" t="s">
        <v>130</v>
      </c>
      <c r="B307">
        <v>11.97363235055033</v>
      </c>
      <c r="C307">
        <v>12.073208337868127</v>
      </c>
      <c r="D307">
        <v>12.150139486477626</v>
      </c>
      <c r="E307">
        <v>12.230723498602622</v>
      </c>
      <c r="F307">
        <v>12.311692397069915</v>
      </c>
      <c r="G307">
        <v>12.369133311368985</v>
      </c>
      <c r="H307">
        <v>12.419019297167399</v>
      </c>
      <c r="I307">
        <v>12.464462222929296</v>
      </c>
      <c r="J307">
        <v>12.506877935273037</v>
      </c>
      <c r="K307">
        <v>12.550905668224893</v>
      </c>
      <c r="L307">
        <v>12.577582520792568</v>
      </c>
      <c r="M307">
        <v>12.574385164862962</v>
      </c>
      <c r="N307">
        <v>12.576036580376204</v>
      </c>
      <c r="O307">
        <v>12.60688503580287</v>
      </c>
      <c r="P307">
        <v>12.631671271017472</v>
      </c>
      <c r="Q307">
        <v>12.669394921178629</v>
      </c>
      <c r="R307">
        <v>12.697755547882169</v>
      </c>
      <c r="S307">
        <v>12.728217157568528</v>
      </c>
      <c r="T307">
        <v>12.763187522475436</v>
      </c>
      <c r="U307">
        <v>12.812318780139211</v>
      </c>
      <c r="V307">
        <v>12.833768106644555</v>
      </c>
      <c r="W307">
        <v>12.872075521606231</v>
      </c>
      <c r="X307">
        <v>12.906984050995284</v>
      </c>
      <c r="Y307">
        <v>12.953743205056661</v>
      </c>
      <c r="Z307">
        <v>13.008870021641153</v>
      </c>
      <c r="AA307">
        <v>13.025927736665825</v>
      </c>
      <c r="AB307">
        <v>13.049930928978149</v>
      </c>
      <c r="AC307">
        <v>13.066952774358597</v>
      </c>
      <c r="AD307">
        <v>13.083859207440549</v>
      </c>
      <c r="AE307">
        <v>13.075824432416697</v>
      </c>
      <c r="AF307">
        <v>13.06687979864965</v>
      </c>
      <c r="AG307">
        <v>13.033317496868237</v>
      </c>
      <c r="AH307">
        <v>12.996790870464261</v>
      </c>
      <c r="AI307">
        <v>12.871681093956342</v>
      </c>
      <c r="AJ307">
        <v>12.606129233854638</v>
      </c>
      <c r="AK307">
        <v>12.35229732146259</v>
      </c>
      <c r="AL307">
        <v>12.083713605307391</v>
      </c>
      <c r="AM307">
        <v>11.826577654705225</v>
      </c>
      <c r="AN307">
        <v>11.697879200814182</v>
      </c>
      <c r="AO307">
        <v>11.551228762194759</v>
      </c>
      <c r="AP307">
        <v>11.38231102123591</v>
      </c>
      <c r="AQ307">
        <v>11.236498035754353</v>
      </c>
      <c r="AR307">
        <v>11.090268962486753</v>
      </c>
      <c r="AS307">
        <v>10.946694520350141</v>
      </c>
      <c r="AT307">
        <v>10.785801043350421</v>
      </c>
      <c r="AU307">
        <v>10.684218983111631</v>
      </c>
      <c r="AV307">
        <v>10.742674857220248</v>
      </c>
      <c r="AW307">
        <v>10.804189451921854</v>
      </c>
      <c r="AX307">
        <v>10.878521475574139</v>
      </c>
      <c r="AY307">
        <v>10.961984574912158</v>
      </c>
      <c r="AZ307">
        <v>10.924571987716321</v>
      </c>
    </row>
    <row r="308" spans="1:52" ht="15.75" x14ac:dyDescent="0.3">
      <c r="A308" s="3" t="s">
        <v>155</v>
      </c>
      <c r="B308">
        <v>7.2951946436866075</v>
      </c>
      <c r="C308">
        <v>7.4742658404652857</v>
      </c>
      <c r="D308">
        <v>7.6250808382261708</v>
      </c>
      <c r="E308">
        <v>7.7740956649480273</v>
      </c>
      <c r="F308">
        <v>7.9100509434762971</v>
      </c>
      <c r="G308">
        <v>8.0341383926828556</v>
      </c>
      <c r="H308">
        <v>8.1584169468067405</v>
      </c>
      <c r="I308">
        <v>8.2533110740477742</v>
      </c>
      <c r="J308">
        <v>8.3375360114070798</v>
      </c>
      <c r="K308">
        <v>8.4043227082007501</v>
      </c>
      <c r="L308">
        <v>8.471453129327406</v>
      </c>
      <c r="M308">
        <v>8.5111608188684631</v>
      </c>
      <c r="N308">
        <v>8.544751353779267</v>
      </c>
      <c r="O308">
        <v>8.6111469723181546</v>
      </c>
      <c r="P308">
        <v>8.6624102140065844</v>
      </c>
      <c r="Q308">
        <v>8.7248882251545776</v>
      </c>
      <c r="R308">
        <v>8.7852022560116971</v>
      </c>
      <c r="S308">
        <v>8.8250433004154267</v>
      </c>
      <c r="T308">
        <v>8.8850396717025326</v>
      </c>
      <c r="U308">
        <v>8.9556685960600717</v>
      </c>
      <c r="V308">
        <v>9.0076158324542721</v>
      </c>
      <c r="W308">
        <v>9.0676615524836031</v>
      </c>
      <c r="X308">
        <v>9.1115675687984634</v>
      </c>
      <c r="Y308">
        <v>9.1594875632864525</v>
      </c>
      <c r="Z308">
        <v>9.2042415506262163</v>
      </c>
      <c r="AA308">
        <v>9.2284968775184808</v>
      </c>
      <c r="AB308">
        <v>9.2488040069187036</v>
      </c>
      <c r="AC308">
        <v>9.2604828797542016</v>
      </c>
      <c r="AD308">
        <v>9.2630656443814487</v>
      </c>
      <c r="AE308">
        <v>9.2417972660686374</v>
      </c>
      <c r="AF308">
        <v>9.2020241737101696</v>
      </c>
      <c r="AG308">
        <v>9.1327899058549029</v>
      </c>
      <c r="AH308">
        <v>9.0748771833994777</v>
      </c>
      <c r="AI308">
        <v>8.9156329597845385</v>
      </c>
      <c r="AJ308">
        <v>8.7125266866224216</v>
      </c>
      <c r="AK308">
        <v>8.5330364579909865</v>
      </c>
      <c r="AL308">
        <v>8.333746120114057</v>
      </c>
      <c r="AM308">
        <v>8.1112128994461443</v>
      </c>
      <c r="AN308">
        <v>7.9311357453269951</v>
      </c>
      <c r="AO308">
        <v>7.7362761847358437</v>
      </c>
      <c r="AP308">
        <v>7.5228463834743451</v>
      </c>
      <c r="AQ308">
        <v>7.3554602121395956</v>
      </c>
      <c r="AR308">
        <v>7.1927037424332774</v>
      </c>
      <c r="AS308">
        <v>7.0298024091894549</v>
      </c>
      <c r="AT308">
        <v>6.8623455547150973</v>
      </c>
      <c r="AU308">
        <v>6.7405181866263737</v>
      </c>
      <c r="AV308">
        <v>6.6830683223827805</v>
      </c>
      <c r="AW308">
        <v>6.6155619000793351</v>
      </c>
      <c r="AX308">
        <v>6.5832270224271889</v>
      </c>
      <c r="AY308">
        <v>6.5769509872921672</v>
      </c>
      <c r="AZ308">
        <v>6.5491258012824378</v>
      </c>
    </row>
    <row r="309" spans="1:52" ht="15.75" x14ac:dyDescent="0.3">
      <c r="A309" s="4" t="s">
        <v>14</v>
      </c>
      <c r="B309">
        <v>7.5925007379053149</v>
      </c>
      <c r="C309">
        <v>7.7629738314515864</v>
      </c>
      <c r="D309">
        <v>7.9062787744267462</v>
      </c>
      <c r="E309">
        <v>8.0415406340753943</v>
      </c>
      <c r="F309">
        <v>8.1665511988699446</v>
      </c>
      <c r="G309">
        <v>8.2980470995073237</v>
      </c>
      <c r="H309">
        <v>8.4118154111161392</v>
      </c>
      <c r="I309">
        <v>8.5032065001579742</v>
      </c>
      <c r="J309">
        <v>8.5859261820665065</v>
      </c>
      <c r="K309">
        <v>8.6609767548853451</v>
      </c>
      <c r="L309">
        <v>8.7328998752231826</v>
      </c>
      <c r="M309">
        <v>8.7629722427252439</v>
      </c>
      <c r="N309">
        <v>8.7930818439605396</v>
      </c>
      <c r="O309">
        <v>8.8587480870752167</v>
      </c>
      <c r="P309">
        <v>8.9084852641965924</v>
      </c>
      <c r="Q309">
        <v>8.9697605961325966</v>
      </c>
      <c r="R309">
        <v>9.0264021345963137</v>
      </c>
      <c r="S309">
        <v>9.0510661237214283</v>
      </c>
      <c r="T309">
        <v>9.11190702324377</v>
      </c>
      <c r="U309">
        <v>9.1774051271045138</v>
      </c>
      <c r="V309">
        <v>9.2237453142664805</v>
      </c>
      <c r="W309">
        <v>9.278003236884917</v>
      </c>
      <c r="X309">
        <v>9.3198870847454476</v>
      </c>
      <c r="Y309">
        <v>9.3756462473262072</v>
      </c>
      <c r="Z309">
        <v>9.4224986014280105</v>
      </c>
      <c r="AA309">
        <v>9.457508726046651</v>
      </c>
      <c r="AB309">
        <v>9.4844781508985605</v>
      </c>
      <c r="AC309">
        <v>9.4877427816519528</v>
      </c>
      <c r="AD309">
        <v>9.5018514771109697</v>
      </c>
      <c r="AE309">
        <v>9.4962032051506586</v>
      </c>
      <c r="AF309">
        <v>9.4620896239508721</v>
      </c>
      <c r="AG309">
        <v>9.39694832413916</v>
      </c>
      <c r="AH309">
        <v>9.3366498839973673</v>
      </c>
      <c r="AI309">
        <v>9.1677281240236947</v>
      </c>
      <c r="AJ309">
        <v>8.9394773070778868</v>
      </c>
      <c r="AK309">
        <v>8.7487891769837702</v>
      </c>
      <c r="AL309">
        <v>8.5252485924788903</v>
      </c>
      <c r="AM309">
        <v>8.2849479964344415</v>
      </c>
      <c r="AN309">
        <v>8.0941818189697354</v>
      </c>
      <c r="AO309">
        <v>7.9109579120282634</v>
      </c>
      <c r="AP309">
        <v>7.6878384955803849</v>
      </c>
      <c r="AQ309">
        <v>7.5243208936225479</v>
      </c>
      <c r="AR309">
        <v>7.3657334699157779</v>
      </c>
      <c r="AS309">
        <v>7.2145503259654298</v>
      </c>
      <c r="AT309">
        <v>7.0606303251355431</v>
      </c>
      <c r="AU309">
        <v>6.9579866913417856</v>
      </c>
      <c r="AV309">
        <v>6.9355436094541911</v>
      </c>
      <c r="AW309">
        <v>6.8930330302176488</v>
      </c>
      <c r="AX309">
        <v>6.8941502806302539</v>
      </c>
      <c r="AY309">
        <v>6.9174356177372918</v>
      </c>
      <c r="AZ309">
        <v>6.9055737872035072</v>
      </c>
    </row>
    <row r="310" spans="1:52" ht="15.75" x14ac:dyDescent="0.3">
      <c r="A310" s="4" t="s">
        <v>23</v>
      </c>
      <c r="B310">
        <v>5.9239421916435475</v>
      </c>
      <c r="C310">
        <v>6.0983093113377764</v>
      </c>
      <c r="D310">
        <v>6.2982739033141941</v>
      </c>
      <c r="E310">
        <v>6.5222724523277416</v>
      </c>
      <c r="F310">
        <v>6.6707242028786569</v>
      </c>
      <c r="G310">
        <v>6.7695847706788994</v>
      </c>
      <c r="H310">
        <v>6.8704249791489351</v>
      </c>
      <c r="I310">
        <v>6.9410900393770723</v>
      </c>
      <c r="J310">
        <v>6.9837545968512247</v>
      </c>
      <c r="K310">
        <v>7.0826433051996487</v>
      </c>
      <c r="L310">
        <v>7.1306564647246411</v>
      </c>
      <c r="M310">
        <v>7.2007393056676996</v>
      </c>
      <c r="N310">
        <v>7.264033225968018</v>
      </c>
      <c r="O310">
        <v>7.4337646395379124</v>
      </c>
      <c r="P310">
        <v>7.5815337832703484</v>
      </c>
      <c r="Q310">
        <v>7.7168776829852863</v>
      </c>
      <c r="R310">
        <v>7.8675811967077554</v>
      </c>
      <c r="S310">
        <v>7.965418660611383</v>
      </c>
      <c r="T310">
        <v>8.0716812388681838</v>
      </c>
      <c r="U310">
        <v>8.2792721173010335</v>
      </c>
      <c r="V310">
        <v>8.4736077864037558</v>
      </c>
      <c r="W310">
        <v>8.6009253580156937</v>
      </c>
      <c r="X310">
        <v>8.7304010477086447</v>
      </c>
      <c r="Y310">
        <v>8.8314586403371163</v>
      </c>
      <c r="Z310">
        <v>8.9143997143339497</v>
      </c>
      <c r="AA310">
        <v>8.8711265364309408</v>
      </c>
      <c r="AB310">
        <v>8.7973500350308775</v>
      </c>
      <c r="AC310">
        <v>8.7357392960694149</v>
      </c>
      <c r="AD310">
        <v>8.5194916567556511</v>
      </c>
      <c r="AE310">
        <v>8.428060712290339</v>
      </c>
      <c r="AF310">
        <v>8.3741666760416784</v>
      </c>
      <c r="AG310">
        <v>8.1907368637969622</v>
      </c>
      <c r="AH310">
        <v>8.0356700323573307</v>
      </c>
      <c r="AI310">
        <v>7.7622374777795784</v>
      </c>
      <c r="AJ310">
        <v>7.5210376566514299</v>
      </c>
      <c r="AK310">
        <v>7.360430588425265</v>
      </c>
      <c r="AL310">
        <v>7.3219965011052341</v>
      </c>
      <c r="AM310">
        <v>7.2535337318867246</v>
      </c>
      <c r="AN310">
        <v>7.1885461496666654</v>
      </c>
      <c r="AO310">
        <v>7.1126917864870576</v>
      </c>
      <c r="AP310">
        <v>7.1285636482878552</v>
      </c>
      <c r="AQ310">
        <v>7.0412524685695601</v>
      </c>
      <c r="AR310">
        <v>6.8963345868102568</v>
      </c>
      <c r="AS310">
        <v>6.8098259438030553</v>
      </c>
      <c r="AT310">
        <v>6.6943956423390798</v>
      </c>
      <c r="AU310">
        <v>6.716646179409949</v>
      </c>
      <c r="AV310">
        <v>6.7151292461384484</v>
      </c>
      <c r="AW310">
        <v>6.6234095328453435</v>
      </c>
      <c r="AX310">
        <v>6.4703649272655097</v>
      </c>
      <c r="AY310">
        <v>6.3497612610890029</v>
      </c>
      <c r="AZ310">
        <v>6.291546743231696</v>
      </c>
    </row>
    <row r="311" spans="1:52" ht="15.75" x14ac:dyDescent="0.3">
      <c r="A311" s="4" t="s">
        <v>27</v>
      </c>
      <c r="B311">
        <v>6.6105768807279599</v>
      </c>
      <c r="C311">
        <v>6.8100558915912028</v>
      </c>
      <c r="D311">
        <v>6.9724302809973908</v>
      </c>
      <c r="E311">
        <v>7.1475534178414248</v>
      </c>
      <c r="F311">
        <v>7.3100674938877344</v>
      </c>
      <c r="G311">
        <v>7.415556596969008</v>
      </c>
      <c r="H311">
        <v>7.5716153755759743</v>
      </c>
      <c r="I311">
        <v>7.6764174482508079</v>
      </c>
      <c r="J311">
        <v>7.7688542491871599</v>
      </c>
      <c r="K311">
        <v>7.7973080250698477</v>
      </c>
      <c r="L311">
        <v>7.8480803120733995</v>
      </c>
      <c r="M311">
        <v>7.9064240405756534</v>
      </c>
      <c r="N311">
        <v>7.9341895872304837</v>
      </c>
      <c r="O311">
        <v>7.9711623732906443</v>
      </c>
      <c r="P311">
        <v>7.9950883074063288</v>
      </c>
      <c r="Q311">
        <v>8.0375490413896333</v>
      </c>
      <c r="R311">
        <v>8.0831667708601334</v>
      </c>
      <c r="S311">
        <v>8.1581550406696337</v>
      </c>
      <c r="T311">
        <v>8.2016800431181824</v>
      </c>
      <c r="U311">
        <v>8.2571861975718761</v>
      </c>
      <c r="V311">
        <v>8.2946088321758804</v>
      </c>
      <c r="W311">
        <v>8.3554258900243479</v>
      </c>
      <c r="X311">
        <v>8.3837531952645588</v>
      </c>
      <c r="Y311">
        <v>8.3893263427076263</v>
      </c>
      <c r="Z311">
        <v>8.4201699066881002</v>
      </c>
      <c r="AA311">
        <v>8.4170246493241052</v>
      </c>
      <c r="AB311">
        <v>8.4321008350695674</v>
      </c>
      <c r="AC311">
        <v>8.4862695003561406</v>
      </c>
      <c r="AD311">
        <v>8.4884988556144005</v>
      </c>
      <c r="AE311">
        <v>8.4250805268013593</v>
      </c>
      <c r="AF311">
        <v>8.3737062065459629</v>
      </c>
      <c r="AG311">
        <v>8.3184905350099765</v>
      </c>
      <c r="AH311">
        <v>8.2962251459846321</v>
      </c>
      <c r="AI311">
        <v>8.2000662120705137</v>
      </c>
      <c r="AJ311">
        <v>8.1004214387171363</v>
      </c>
      <c r="AK311">
        <v>7.9635131396379775</v>
      </c>
      <c r="AL311">
        <v>7.8229090150239671</v>
      </c>
      <c r="AM311">
        <v>7.6354165554139932</v>
      </c>
      <c r="AN311">
        <v>7.4723252005164484</v>
      </c>
      <c r="AO311">
        <v>7.213946574015341</v>
      </c>
      <c r="AP311">
        <v>6.9947352822173805</v>
      </c>
      <c r="AQ311">
        <v>6.8043463247127001</v>
      </c>
      <c r="AR311">
        <v>6.629403995804557</v>
      </c>
      <c r="AS311">
        <v>6.4187269348574629</v>
      </c>
      <c r="AT311">
        <v>6.2039913009422305</v>
      </c>
      <c r="AU311">
        <v>6.0086044514569554</v>
      </c>
      <c r="AV311">
        <v>5.8461618655083187</v>
      </c>
      <c r="AW311">
        <v>5.7209217624050375</v>
      </c>
      <c r="AX311">
        <v>5.6201300310538818</v>
      </c>
      <c r="AY311">
        <v>5.5584337222018023</v>
      </c>
      <c r="AZ311">
        <v>5.5047656146214861</v>
      </c>
    </row>
    <row r="312" spans="1:52" ht="15.75" x14ac:dyDescent="0.3">
      <c r="A312" s="3" t="s">
        <v>89</v>
      </c>
      <c r="B312">
        <v>23.956387428447183</v>
      </c>
      <c r="C312">
        <v>23.948076602329312</v>
      </c>
      <c r="D312">
        <v>23.934576041033122</v>
      </c>
      <c r="E312">
        <v>23.953090465492838</v>
      </c>
      <c r="F312">
        <v>24.025257468245798</v>
      </c>
      <c r="G312">
        <v>23.989269793381599</v>
      </c>
      <c r="H312">
        <v>23.914986284207632</v>
      </c>
      <c r="I312">
        <v>23.865921702941744</v>
      </c>
      <c r="J312">
        <v>23.820557673386329</v>
      </c>
      <c r="K312">
        <v>23.842858308686345</v>
      </c>
      <c r="L312">
        <v>23.828404343403989</v>
      </c>
      <c r="M312">
        <v>23.771356761406619</v>
      </c>
      <c r="N312">
        <v>23.757032125091872</v>
      </c>
      <c r="O312">
        <v>23.770306916702459</v>
      </c>
      <c r="P312">
        <v>23.804293707338346</v>
      </c>
      <c r="Q312">
        <v>23.840486666749051</v>
      </c>
      <c r="R312">
        <v>23.844510730887382</v>
      </c>
      <c r="S312">
        <v>23.908276506236056</v>
      </c>
      <c r="T312">
        <v>23.924396771811043</v>
      </c>
      <c r="U312">
        <v>23.977898354051106</v>
      </c>
      <c r="V312">
        <v>23.966162648849537</v>
      </c>
      <c r="W312">
        <v>23.991434625409983</v>
      </c>
      <c r="X312">
        <v>24.020908955511462</v>
      </c>
      <c r="Y312">
        <v>24.058541451029861</v>
      </c>
      <c r="Z312">
        <v>24.117994098852648</v>
      </c>
      <c r="AA312">
        <v>24.081231393547643</v>
      </c>
      <c r="AB312">
        <v>24.091794857879751</v>
      </c>
      <c r="AC312">
        <v>24.067009317731042</v>
      </c>
      <c r="AD312">
        <v>24.058091391010965</v>
      </c>
      <c r="AE312">
        <v>24.018471902011719</v>
      </c>
      <c r="AF312">
        <v>24.036642687019711</v>
      </c>
      <c r="AG312">
        <v>24.046904518087995</v>
      </c>
      <c r="AH312">
        <v>24.042153215384815</v>
      </c>
      <c r="AI312">
        <v>24.002359418583673</v>
      </c>
      <c r="AJ312">
        <v>23.533429394914545</v>
      </c>
      <c r="AK312">
        <v>23.041501051192636</v>
      </c>
      <c r="AL312">
        <v>22.512530507180163</v>
      </c>
      <c r="AM312">
        <v>22.082094112652506</v>
      </c>
      <c r="AN312">
        <v>22.050971242437761</v>
      </c>
      <c r="AO312">
        <v>22.011901214229432</v>
      </c>
      <c r="AP312">
        <v>21.93454340669081</v>
      </c>
      <c r="AQ312">
        <v>21.826377026831839</v>
      </c>
      <c r="AR312">
        <v>21.68455673229861</v>
      </c>
      <c r="AS312">
        <v>21.568037373968419</v>
      </c>
      <c r="AT312">
        <v>21.375459969865705</v>
      </c>
      <c r="AU312">
        <v>21.230614150914324</v>
      </c>
      <c r="AV312">
        <v>21.579450468406513</v>
      </c>
      <c r="AW312">
        <v>21.970479922471199</v>
      </c>
      <c r="AX312">
        <v>22.338022557122024</v>
      </c>
      <c r="AY312">
        <v>22.697810326503724</v>
      </c>
      <c r="AZ312">
        <v>22.596129395429465</v>
      </c>
    </row>
    <row r="313" spans="1:52" ht="15.75" x14ac:dyDescent="0.3">
      <c r="A313" s="4" t="s">
        <v>156</v>
      </c>
      <c r="B313">
        <v>28.553584172944696</v>
      </c>
      <c r="C313">
        <v>28.571519786365467</v>
      </c>
      <c r="D313">
        <v>28.562838976123544</v>
      </c>
      <c r="E313">
        <v>28.608893027016986</v>
      </c>
      <c r="F313">
        <v>28.810085971829718</v>
      </c>
      <c r="G313">
        <v>28.782678527968663</v>
      </c>
      <c r="H313">
        <v>28.655648980956254</v>
      </c>
      <c r="I313">
        <v>28.569768719792677</v>
      </c>
      <c r="J313">
        <v>28.483515484019417</v>
      </c>
      <c r="K313">
        <v>28.573859468658146</v>
      </c>
      <c r="L313">
        <v>28.584923362978138</v>
      </c>
      <c r="M313">
        <v>28.466285461152363</v>
      </c>
      <c r="N313">
        <v>28.433678030637608</v>
      </c>
      <c r="O313">
        <v>28.439751501278888</v>
      </c>
      <c r="P313">
        <v>28.501138848761848</v>
      </c>
      <c r="Q313">
        <v>28.58153105200304</v>
      </c>
      <c r="R313">
        <v>28.569659980507002</v>
      </c>
      <c r="S313">
        <v>28.684853405639782</v>
      </c>
      <c r="T313">
        <v>28.704364877842664</v>
      </c>
      <c r="U313">
        <v>28.793124564403982</v>
      </c>
      <c r="V313">
        <v>28.782991509961075</v>
      </c>
      <c r="W313">
        <v>28.784860416932379</v>
      </c>
      <c r="X313">
        <v>28.831390267962732</v>
      </c>
      <c r="Y313">
        <v>28.886359012602092</v>
      </c>
      <c r="Z313">
        <v>29.014213862021602</v>
      </c>
      <c r="AA313">
        <v>28.964067559434092</v>
      </c>
      <c r="AB313">
        <v>28.978007759733089</v>
      </c>
      <c r="AC313">
        <v>28.901170025286625</v>
      </c>
      <c r="AD313">
        <v>28.868546132676855</v>
      </c>
      <c r="AE313">
        <v>28.786277245218429</v>
      </c>
      <c r="AF313">
        <v>28.808704928180397</v>
      </c>
      <c r="AG313">
        <v>28.839110002392022</v>
      </c>
      <c r="AH313">
        <v>28.892374976141511</v>
      </c>
      <c r="AI313">
        <v>28.807567522762113</v>
      </c>
      <c r="AJ313">
        <v>28.410912150447121</v>
      </c>
      <c r="AK313">
        <v>27.880210443899916</v>
      </c>
      <c r="AL313">
        <v>27.152089013206389</v>
      </c>
      <c r="AM313">
        <v>26.665197909119716</v>
      </c>
      <c r="AN313">
        <v>26.503196568174321</v>
      </c>
      <c r="AO313">
        <v>26.477299824909267</v>
      </c>
      <c r="AP313">
        <v>26.301754219684398</v>
      </c>
      <c r="AQ313">
        <v>26.096672222122386</v>
      </c>
      <c r="AR313">
        <v>25.766253701970637</v>
      </c>
      <c r="AS313">
        <v>25.522733456267016</v>
      </c>
      <c r="AT313">
        <v>25.159929569991807</v>
      </c>
      <c r="AU313">
        <v>24.92108964058599</v>
      </c>
      <c r="AV313">
        <v>25.072627646162559</v>
      </c>
      <c r="AW313">
        <v>25.343657943552365</v>
      </c>
      <c r="AX313">
        <v>25.701942510527548</v>
      </c>
      <c r="AY313">
        <v>25.952920692622893</v>
      </c>
      <c r="AZ313">
        <v>25.790065689541851</v>
      </c>
    </row>
    <row r="314" spans="1:52" ht="15.75" x14ac:dyDescent="0.3">
      <c r="A314" s="4" t="s">
        <v>34</v>
      </c>
      <c r="B314">
        <v>20.761973224734138</v>
      </c>
      <c r="C314">
        <v>20.745048310878779</v>
      </c>
      <c r="D314">
        <v>20.740847911644469</v>
      </c>
      <c r="E314">
        <v>20.750168634082559</v>
      </c>
      <c r="F314">
        <v>20.743532748684935</v>
      </c>
      <c r="G314">
        <v>20.709033733488592</v>
      </c>
      <c r="H314">
        <v>20.680599978684207</v>
      </c>
      <c r="I314">
        <v>20.664647840606087</v>
      </c>
      <c r="J314">
        <v>20.65604308495865</v>
      </c>
      <c r="K314">
        <v>20.636869745935243</v>
      </c>
      <c r="L314">
        <v>20.612847417270569</v>
      </c>
      <c r="M314">
        <v>20.606386129261619</v>
      </c>
      <c r="N314">
        <v>20.615679765818399</v>
      </c>
      <c r="O314">
        <v>20.645574555086462</v>
      </c>
      <c r="P314">
        <v>20.673672540757888</v>
      </c>
      <c r="Q314">
        <v>20.694726507939514</v>
      </c>
      <c r="R314">
        <v>20.727884983313128</v>
      </c>
      <c r="S314">
        <v>20.775067882667276</v>
      </c>
      <c r="T314">
        <v>20.807193265862232</v>
      </c>
      <c r="U314">
        <v>20.861400795439874</v>
      </c>
      <c r="V314">
        <v>20.872895402675312</v>
      </c>
      <c r="W314">
        <v>20.941311177299571</v>
      </c>
      <c r="X314">
        <v>20.987647511342832</v>
      </c>
      <c r="Y314">
        <v>21.040440576374088</v>
      </c>
      <c r="Z314">
        <v>21.080255700982679</v>
      </c>
      <c r="AA314">
        <v>21.076378720362911</v>
      </c>
      <c r="AB314">
        <v>21.107887776429649</v>
      </c>
      <c r="AC314">
        <v>21.13622941986549</v>
      </c>
      <c r="AD314">
        <v>21.160756588737168</v>
      </c>
      <c r="AE314">
        <v>21.163735836879376</v>
      </c>
      <c r="AF314">
        <v>21.195649753055534</v>
      </c>
      <c r="AG314">
        <v>21.20789562724109</v>
      </c>
      <c r="AH314">
        <v>21.179647799213036</v>
      </c>
      <c r="AI314">
        <v>21.179480389057826</v>
      </c>
      <c r="AJ314">
        <v>20.685302604190547</v>
      </c>
      <c r="AK314">
        <v>20.234263188287962</v>
      </c>
      <c r="AL314">
        <v>19.834650165483868</v>
      </c>
      <c r="AM314">
        <v>19.44660437939773</v>
      </c>
      <c r="AN314">
        <v>19.497791810826417</v>
      </c>
      <c r="AO314">
        <v>19.456178966998014</v>
      </c>
      <c r="AP314">
        <v>19.440517097598541</v>
      </c>
      <c r="AQ314">
        <v>19.388700074696494</v>
      </c>
      <c r="AR314">
        <v>19.355857928589685</v>
      </c>
      <c r="AS314">
        <v>19.311864950379114</v>
      </c>
      <c r="AT314">
        <v>19.21625839001268</v>
      </c>
      <c r="AU314">
        <v>19.119463291958802</v>
      </c>
      <c r="AV314">
        <v>19.570902157289183</v>
      </c>
      <c r="AW314">
        <v>20.01570707443209</v>
      </c>
      <c r="AX314">
        <v>20.374910825743058</v>
      </c>
      <c r="AY314">
        <v>20.784620243406671</v>
      </c>
      <c r="AZ314">
        <v>20.705805142004348</v>
      </c>
    </row>
    <row r="315" spans="1:52" ht="15.75" x14ac:dyDescent="0.3">
      <c r="A315" s="4" t="s">
        <v>35</v>
      </c>
    </row>
    <row r="316" spans="1:52" ht="15.75" x14ac:dyDescent="0.3">
      <c r="A316" s="4" t="s">
        <v>36</v>
      </c>
    </row>
    <row r="317" spans="1:52" ht="15.75" x14ac:dyDescent="0.3">
      <c r="A317" s="4" t="s">
        <v>38</v>
      </c>
    </row>
    <row r="318" spans="1:52" ht="15.75" x14ac:dyDescent="0.3">
      <c r="A318" s="4" t="s">
        <v>157</v>
      </c>
    </row>
    <row r="319" spans="1:52" ht="15.75" x14ac:dyDescent="0.3">
      <c r="A319" s="4" t="s">
        <v>158</v>
      </c>
    </row>
    <row r="320" spans="1:52" ht="15.75" x14ac:dyDescent="0.3">
      <c r="A320" s="4" t="s">
        <v>159</v>
      </c>
    </row>
    <row r="321" spans="1:52" ht="15.75" x14ac:dyDescent="0.3">
      <c r="A321" s="3" t="s">
        <v>160</v>
      </c>
      <c r="B321">
        <v>10.331457324530003</v>
      </c>
      <c r="C321">
        <v>10.326975260700264</v>
      </c>
      <c r="D321">
        <v>10.32204757346768</v>
      </c>
      <c r="E321">
        <v>10.319901221443283</v>
      </c>
      <c r="F321">
        <v>10.317565014958646</v>
      </c>
      <c r="G321">
        <v>10.325736258505513</v>
      </c>
      <c r="H321">
        <v>10.322296663504479</v>
      </c>
      <c r="I321">
        <v>10.322628038895401</v>
      </c>
      <c r="J321">
        <v>10.344538082105906</v>
      </c>
      <c r="K321">
        <v>10.35255914519281</v>
      </c>
      <c r="L321">
        <v>10.308618429082571</v>
      </c>
      <c r="M321">
        <v>10.311917893746353</v>
      </c>
      <c r="N321">
        <v>10.314311949578563</v>
      </c>
      <c r="O321">
        <v>10.321447992342259</v>
      </c>
      <c r="P321">
        <v>10.327604262319651</v>
      </c>
      <c r="Q321">
        <v>10.327210425480127</v>
      </c>
      <c r="R321">
        <v>10.331508882423067</v>
      </c>
      <c r="S321">
        <v>10.340437981071853</v>
      </c>
      <c r="T321">
        <v>10.349492718789238</v>
      </c>
      <c r="U321">
        <v>10.355482596881609</v>
      </c>
      <c r="V321">
        <v>10.340605025054687</v>
      </c>
      <c r="W321">
        <v>10.332374777909113</v>
      </c>
      <c r="X321">
        <v>10.333686182606474</v>
      </c>
      <c r="Y321">
        <v>10.330762058047696</v>
      </c>
      <c r="Z321">
        <v>10.337939139749396</v>
      </c>
      <c r="AA321">
        <v>10.334985996675258</v>
      </c>
      <c r="AB321">
        <v>10.328980869637858</v>
      </c>
      <c r="AC321">
        <v>10.331857270639849</v>
      </c>
      <c r="AD321">
        <v>10.329118361015244</v>
      </c>
      <c r="AE321">
        <v>10.322624667351283</v>
      </c>
      <c r="AF321">
        <v>10.320401011474715</v>
      </c>
      <c r="AG321">
        <v>10.315984940491601</v>
      </c>
      <c r="AH321">
        <v>10.312013869054701</v>
      </c>
      <c r="AI321">
        <v>10.314526894659929</v>
      </c>
      <c r="AJ321">
        <v>10.304825513779514</v>
      </c>
      <c r="AK321">
        <v>10.29123804999254</v>
      </c>
      <c r="AL321">
        <v>10.271346338074059</v>
      </c>
      <c r="AM321">
        <v>10.250087997851693</v>
      </c>
      <c r="AN321">
        <v>10.23581475867015</v>
      </c>
      <c r="AO321">
        <v>10.213303942786983</v>
      </c>
      <c r="AP321">
        <v>10.186632107988743</v>
      </c>
      <c r="AQ321">
        <v>10.162521205070703</v>
      </c>
      <c r="AR321">
        <v>10.128033826567686</v>
      </c>
      <c r="AS321">
        <v>10.087520395068408</v>
      </c>
      <c r="AT321">
        <v>10.049795323916534</v>
      </c>
      <c r="AU321">
        <v>10.011913066516623</v>
      </c>
      <c r="AV321">
        <v>9.9796079989923658</v>
      </c>
      <c r="AW321">
        <v>9.9537513686346717</v>
      </c>
      <c r="AX321">
        <v>9.9253074037912103</v>
      </c>
      <c r="AY321">
        <v>9.9003379251729413</v>
      </c>
      <c r="AZ321">
        <v>9.8697758840750875</v>
      </c>
    </row>
    <row r="322" spans="1:52" ht="15.75" x14ac:dyDescent="0.3">
      <c r="A322" s="4" t="s">
        <v>57</v>
      </c>
    </row>
    <row r="323" spans="1:52" ht="15.75" x14ac:dyDescent="0.3">
      <c r="A323" s="4" t="s">
        <v>58</v>
      </c>
    </row>
    <row r="324" spans="1:52" ht="15.75" x14ac:dyDescent="0.3">
      <c r="A324" s="4" t="s">
        <v>59</v>
      </c>
    </row>
    <row r="325" spans="1:52" ht="15.75" x14ac:dyDescent="0.3">
      <c r="A325" s="4" t="s">
        <v>161</v>
      </c>
    </row>
    <row r="326" spans="1:52" ht="15.75" x14ac:dyDescent="0.3">
      <c r="A326" s="10"/>
    </row>
    <row r="327" spans="1:52" ht="15.75" x14ac:dyDescent="0.3">
      <c r="A327" s="10"/>
    </row>
    <row r="328" spans="1:52" ht="15.75" x14ac:dyDescent="0.3">
      <c r="A328" s="10" t="s">
        <v>166</v>
      </c>
    </row>
    <row r="329" spans="1:52" ht="15.75" x14ac:dyDescent="0.3">
      <c r="A329" s="1" t="s">
        <v>130</v>
      </c>
      <c r="B329">
        <v>12.375617686354801</v>
      </c>
      <c r="C329">
        <v>12.679837598958642</v>
      </c>
      <c r="D329">
        <v>12.662255494281686</v>
      </c>
      <c r="E329">
        <v>12.459815285636253</v>
      </c>
      <c r="F329">
        <v>12.686736831579346</v>
      </c>
      <c r="G329">
        <v>12.368249914508041</v>
      </c>
      <c r="H329">
        <v>12.783651222583556</v>
      </c>
      <c r="I329">
        <v>12.612944123013648</v>
      </c>
      <c r="J329">
        <v>12.242951365656095</v>
      </c>
      <c r="K329">
        <v>13.030207980166001</v>
      </c>
      <c r="L329">
        <v>12.691325596848243</v>
      </c>
      <c r="M329">
        <v>12.842041247193027</v>
      </c>
      <c r="N329">
        <v>12.447737256292859</v>
      </c>
      <c r="O329">
        <v>12.952507840444108</v>
      </c>
      <c r="P329">
        <v>12.975362761825419</v>
      </c>
      <c r="Q329">
        <v>12.819668157959841</v>
      </c>
      <c r="R329">
        <v>13.057091272713878</v>
      </c>
      <c r="S329">
        <v>12.768065241135094</v>
      </c>
      <c r="T329">
        <v>13.16500464140411</v>
      </c>
      <c r="U329">
        <v>13.2370263210552</v>
      </c>
      <c r="V329">
        <v>12.50845682396114</v>
      </c>
      <c r="W329">
        <v>13.475472788195695</v>
      </c>
      <c r="X329">
        <v>13.069163665008034</v>
      </c>
      <c r="Y329">
        <v>13.270299732117632</v>
      </c>
      <c r="Z329">
        <v>13.075931484446722</v>
      </c>
      <c r="AA329">
        <v>13.215365164981879</v>
      </c>
      <c r="AB329">
        <v>13.327076560704544</v>
      </c>
      <c r="AC329">
        <v>12.950720259827218</v>
      </c>
      <c r="AD329">
        <v>13.221106191428529</v>
      </c>
      <c r="AE329">
        <v>12.77596452720254</v>
      </c>
      <c r="AF329">
        <v>13.1076945856575</v>
      </c>
      <c r="AG329">
        <v>12.897521449104916</v>
      </c>
      <c r="AH329">
        <v>12.173484187918602</v>
      </c>
      <c r="AI329">
        <v>12.377103283076876</v>
      </c>
      <c r="AJ329">
        <v>10.065724930687697</v>
      </c>
      <c r="AK329">
        <v>10.189862715036513</v>
      </c>
      <c r="AL329">
        <v>9.7898738862959434</v>
      </c>
      <c r="AM329">
        <v>10.085214996934198</v>
      </c>
      <c r="AN329">
        <v>11.525595968072876</v>
      </c>
      <c r="AO329">
        <v>11.173282386957522</v>
      </c>
      <c r="AP329">
        <v>11.001715689659351</v>
      </c>
      <c r="AQ329">
        <v>10.829979581283405</v>
      </c>
      <c r="AR329">
        <v>11.129097178699448</v>
      </c>
      <c r="AS329">
        <v>11.125838878378346</v>
      </c>
      <c r="AT329">
        <v>10.171423254411982</v>
      </c>
      <c r="AU329">
        <v>10.862221770561225</v>
      </c>
      <c r="AV329">
        <v>10.714886254269651</v>
      </c>
      <c r="AW329">
        <v>11.03354436525899</v>
      </c>
      <c r="AX329">
        <v>10.700426489325887</v>
      </c>
      <c r="AY329">
        <v>11.133894715756368</v>
      </c>
      <c r="AZ329">
        <v>11.142653770759178</v>
      </c>
    </row>
    <row r="330" spans="1:52" ht="15.75" x14ac:dyDescent="0.3">
      <c r="A330" s="3" t="s">
        <v>155</v>
      </c>
      <c r="B330">
        <v>8.1295219553518763</v>
      </c>
      <c r="C330">
        <v>8.4807216425948333</v>
      </c>
      <c r="D330">
        <v>8.5266600671343404</v>
      </c>
      <c r="E330">
        <v>8.2909831756040671</v>
      </c>
      <c r="F330">
        <v>8.5134765206660337</v>
      </c>
      <c r="G330">
        <v>8.3445356680378797</v>
      </c>
      <c r="H330">
        <v>8.7698783563029572</v>
      </c>
      <c r="I330">
        <v>8.696901524001273</v>
      </c>
      <c r="J330">
        <v>8.0372153203257195</v>
      </c>
      <c r="K330">
        <v>8.9197666655020793</v>
      </c>
      <c r="L330">
        <v>8.8082433557777779</v>
      </c>
      <c r="M330">
        <v>9.0499263747227552</v>
      </c>
      <c r="N330">
        <v>8.58405964827924</v>
      </c>
      <c r="O330">
        <v>9.1634766512029291</v>
      </c>
      <c r="P330">
        <v>9.1596289840738336</v>
      </c>
      <c r="Q330">
        <v>8.9127557040303209</v>
      </c>
      <c r="R330">
        <v>9.2683398119620541</v>
      </c>
      <c r="S330">
        <v>8.8679341526513848</v>
      </c>
      <c r="T330">
        <v>9.4253322839046021</v>
      </c>
      <c r="U330">
        <v>9.5772508211289455</v>
      </c>
      <c r="V330">
        <v>8.6880363384701482</v>
      </c>
      <c r="W330">
        <v>9.6304010724684144</v>
      </c>
      <c r="X330">
        <v>9.2896820354508627</v>
      </c>
      <c r="Y330">
        <v>9.4431635523064319</v>
      </c>
      <c r="Z330">
        <v>9.0579228395506881</v>
      </c>
      <c r="AA330">
        <v>9.5084815364158111</v>
      </c>
      <c r="AB330">
        <v>9.4632943567127228</v>
      </c>
      <c r="AC330">
        <v>8.9617320582059197</v>
      </c>
      <c r="AD330">
        <v>9.2423269746807879</v>
      </c>
      <c r="AE330">
        <v>8.7122708648638145</v>
      </c>
      <c r="AF330">
        <v>9.0442603190101991</v>
      </c>
      <c r="AG330">
        <v>8.848776505875021</v>
      </c>
      <c r="AH330">
        <v>8.1293252019615512</v>
      </c>
      <c r="AI330">
        <v>8.2875457987676633</v>
      </c>
      <c r="AJ330">
        <v>7.0894426802310662</v>
      </c>
      <c r="AK330">
        <v>7.2509080910457291</v>
      </c>
      <c r="AL330">
        <v>6.6225602899495852</v>
      </c>
      <c r="AM330">
        <v>6.7792364707306509</v>
      </c>
      <c r="AN330">
        <v>7.0383368288871262</v>
      </c>
      <c r="AO330">
        <v>6.6124432489121912</v>
      </c>
      <c r="AP330">
        <v>6.4530928258890556</v>
      </c>
      <c r="AQ330">
        <v>6.462291374346278</v>
      </c>
      <c r="AR330">
        <v>6.7826832121793652</v>
      </c>
      <c r="AS330">
        <v>6.7952396908268913</v>
      </c>
      <c r="AT330">
        <v>6.0011082808007794</v>
      </c>
      <c r="AU330">
        <v>6.4822863733730092</v>
      </c>
      <c r="AV330">
        <v>6.3728864673891739</v>
      </c>
      <c r="AW330">
        <v>6.619427873714093</v>
      </c>
      <c r="AX330">
        <v>6.2874598339436396</v>
      </c>
      <c r="AY330">
        <v>6.7969967612447295</v>
      </c>
      <c r="AZ330">
        <v>6.7694214168825004</v>
      </c>
    </row>
    <row r="331" spans="1:52" ht="15.75" x14ac:dyDescent="0.3">
      <c r="A331" s="4" t="s">
        <v>14</v>
      </c>
      <c r="B331">
        <v>8.3931680054436715</v>
      </c>
      <c r="C331">
        <v>8.6947670762482225</v>
      </c>
      <c r="D331">
        <v>8.7455471386600774</v>
      </c>
      <c r="E331">
        <v>8.5519029282416827</v>
      </c>
      <c r="F331">
        <v>8.7823690682267497</v>
      </c>
      <c r="G331">
        <v>8.6160345140871968</v>
      </c>
      <c r="H331">
        <v>9.084733939481854</v>
      </c>
      <c r="I331">
        <v>8.953440334838735</v>
      </c>
      <c r="J331">
        <v>8.3182168689508913</v>
      </c>
      <c r="K331">
        <v>9.2179764497612169</v>
      </c>
      <c r="L331">
        <v>9.1213857111455905</v>
      </c>
      <c r="M331">
        <v>9.2710357828430823</v>
      </c>
      <c r="N331">
        <v>8.8484897738402157</v>
      </c>
      <c r="O331">
        <v>9.2887866474372327</v>
      </c>
      <c r="P331">
        <v>9.393020844296089</v>
      </c>
      <c r="Q331">
        <v>9.1160274890127546</v>
      </c>
      <c r="R331">
        <v>9.506673633455037</v>
      </c>
      <c r="S331">
        <v>8.9940192326873518</v>
      </c>
      <c r="T331">
        <v>9.649344883711457</v>
      </c>
      <c r="U331">
        <v>9.7918010813307585</v>
      </c>
      <c r="V331">
        <v>8.9228181330350989</v>
      </c>
      <c r="W331">
        <v>9.8907007382386531</v>
      </c>
      <c r="X331">
        <v>9.5470202218359521</v>
      </c>
      <c r="Y331">
        <v>9.6887120924234189</v>
      </c>
      <c r="Z331">
        <v>9.2994651239782691</v>
      </c>
      <c r="AA331">
        <v>9.7810657722415986</v>
      </c>
      <c r="AB331">
        <v>9.7686576873692967</v>
      </c>
      <c r="AC331">
        <v>9.1480062318358328</v>
      </c>
      <c r="AD331">
        <v>9.5505335277486179</v>
      </c>
      <c r="AE331">
        <v>8.9608526412904137</v>
      </c>
      <c r="AF331">
        <v>9.2922015789539909</v>
      </c>
      <c r="AG331">
        <v>9.1248094326919897</v>
      </c>
      <c r="AH331">
        <v>8.3233743896992376</v>
      </c>
      <c r="AI331">
        <v>8.5089453387928717</v>
      </c>
      <c r="AJ331">
        <v>7.1178279674483802</v>
      </c>
      <c r="AK331">
        <v>7.3233767895725395</v>
      </c>
      <c r="AL331">
        <v>6.6175955177375085</v>
      </c>
      <c r="AM331">
        <v>6.8548601023477431</v>
      </c>
      <c r="AN331">
        <v>7.2073639275459556</v>
      </c>
      <c r="AO331">
        <v>6.8576867831910633</v>
      </c>
      <c r="AP331">
        <v>6.6380917339738597</v>
      </c>
      <c r="AQ331">
        <v>6.7313847053354019</v>
      </c>
      <c r="AR331">
        <v>7.0859781557837627</v>
      </c>
      <c r="AS331">
        <v>7.1816782282523937</v>
      </c>
      <c r="AT331">
        <v>6.3295869646147711</v>
      </c>
      <c r="AU331">
        <v>6.8548373983587574</v>
      </c>
      <c r="AV331">
        <v>6.7824536430399318</v>
      </c>
      <c r="AW331">
        <v>7.0574520867377508</v>
      </c>
      <c r="AX331">
        <v>6.6530185936471637</v>
      </c>
      <c r="AY331">
        <v>7.2289753472953029</v>
      </c>
      <c r="AZ331">
        <v>7.158986983883679</v>
      </c>
    </row>
    <row r="332" spans="1:52" ht="15.75" x14ac:dyDescent="0.3">
      <c r="A332" s="4" t="s">
        <v>23</v>
      </c>
      <c r="B332">
        <v>6.6676892262114276</v>
      </c>
      <c r="C332">
        <v>7.0922648516838356</v>
      </c>
      <c r="D332">
        <v>7.6477112741931066</v>
      </c>
      <c r="E332">
        <v>7.0738106330901598</v>
      </c>
      <c r="F332">
        <v>7.1265837857263179</v>
      </c>
      <c r="G332">
        <v>7.0012484404976467</v>
      </c>
      <c r="H332">
        <v>7.1718666530057238</v>
      </c>
      <c r="I332">
        <v>7.2587474208670066</v>
      </c>
      <c r="J332">
        <v>6.8042547779994127</v>
      </c>
      <c r="K332">
        <v>7.5803589457582401</v>
      </c>
      <c r="L332">
        <v>7.4105543960034561</v>
      </c>
      <c r="M332">
        <v>8.0839153392283531</v>
      </c>
      <c r="N332">
        <v>7.3294394206859463</v>
      </c>
      <c r="O332">
        <v>8.6873230180739665</v>
      </c>
      <c r="P332">
        <v>9.3967520694536706</v>
      </c>
      <c r="Q332">
        <v>8.4443308162702806</v>
      </c>
      <c r="R332">
        <v>9.1843187982356973</v>
      </c>
      <c r="S332">
        <v>8.5039356301367466</v>
      </c>
      <c r="T332">
        <v>8.7353439999365552</v>
      </c>
      <c r="U332">
        <v>9.2372538167486482</v>
      </c>
      <c r="V332">
        <v>8.7321030694153414</v>
      </c>
      <c r="W332">
        <v>9.2075893607146639</v>
      </c>
      <c r="X332">
        <v>8.9311581089027658</v>
      </c>
      <c r="Y332">
        <v>9.1046189572024563</v>
      </c>
      <c r="Z332">
        <v>8.3148992071687573</v>
      </c>
      <c r="AA332">
        <v>8.6135891637612261</v>
      </c>
      <c r="AB332">
        <v>8.308972051933214</v>
      </c>
      <c r="AC332">
        <v>7.8347477092134001</v>
      </c>
      <c r="AD332">
        <v>6.7752965372033387</v>
      </c>
      <c r="AE332">
        <v>7.807958446918434</v>
      </c>
      <c r="AF332">
        <v>8.1168638363388812</v>
      </c>
      <c r="AG332">
        <v>7.5803967412750266</v>
      </c>
      <c r="AH332">
        <v>7.1808307572977439</v>
      </c>
      <c r="AI332">
        <v>6.4283745815840305</v>
      </c>
      <c r="AJ332">
        <v>5.8546615324606224</v>
      </c>
      <c r="AK332">
        <v>7.1938810831716182</v>
      </c>
      <c r="AL332">
        <v>7.1332878167125644</v>
      </c>
      <c r="AM332">
        <v>7.4455822105149565</v>
      </c>
      <c r="AN332">
        <v>7.2728497093668452</v>
      </c>
      <c r="AO332">
        <v>6.6477170507870653</v>
      </c>
      <c r="AP332">
        <v>6.7649370501046349</v>
      </c>
      <c r="AQ332">
        <v>6.2419481401670023</v>
      </c>
      <c r="AR332">
        <v>6.4117247485653079</v>
      </c>
      <c r="AS332">
        <v>6.2742244376929239</v>
      </c>
      <c r="AT332">
        <v>5.762303581017858</v>
      </c>
      <c r="AU332">
        <v>6.1518539926982703</v>
      </c>
      <c r="AV332">
        <v>5.7979727640238803</v>
      </c>
      <c r="AW332">
        <v>6.078568129992707</v>
      </c>
      <c r="AX332">
        <v>5.9566388776470003</v>
      </c>
      <c r="AY332">
        <v>6.1340747182693285</v>
      </c>
      <c r="AZ332">
        <v>6.4565448150161524</v>
      </c>
    </row>
    <row r="333" spans="1:52" ht="15.75" x14ac:dyDescent="0.3">
      <c r="A333" s="4" t="s">
        <v>27</v>
      </c>
      <c r="B333">
        <v>7.5360433067942232</v>
      </c>
      <c r="C333">
        <v>8.0301814419814139</v>
      </c>
      <c r="D333">
        <v>7.9580666192325795</v>
      </c>
      <c r="E333">
        <v>7.6715488448361215</v>
      </c>
      <c r="F333">
        <v>7.8928312344558069</v>
      </c>
      <c r="G333">
        <v>7.6828546874029771</v>
      </c>
      <c r="H333">
        <v>7.9958165374030346</v>
      </c>
      <c r="I333">
        <v>8.0909814175708128</v>
      </c>
      <c r="J333">
        <v>7.2974311158088216</v>
      </c>
      <c r="K333">
        <v>8.1510826511843515</v>
      </c>
      <c r="L333">
        <v>8.0073220389388648</v>
      </c>
      <c r="M333">
        <v>8.442791449294031</v>
      </c>
      <c r="N333">
        <v>7.8163667584706378</v>
      </c>
      <c r="O333">
        <v>8.7681678661922113</v>
      </c>
      <c r="P333">
        <v>8.2011729980835266</v>
      </c>
      <c r="Q333">
        <v>8.2362421226979095</v>
      </c>
      <c r="R333">
        <v>8.3843508490370091</v>
      </c>
      <c r="S333">
        <v>8.4462506991041817</v>
      </c>
      <c r="T333">
        <v>8.6991873367377952</v>
      </c>
      <c r="U333">
        <v>8.8337708075366965</v>
      </c>
      <c r="V333">
        <v>7.7892630031657983</v>
      </c>
      <c r="W333">
        <v>8.7127095945205522</v>
      </c>
      <c r="X333">
        <v>8.3658510758989237</v>
      </c>
      <c r="Y333">
        <v>8.5595436412139598</v>
      </c>
      <c r="Z333">
        <v>8.2616363781337014</v>
      </c>
      <c r="AA333">
        <v>8.6265673179848559</v>
      </c>
      <c r="AB333">
        <v>8.515839363949965</v>
      </c>
      <c r="AC333">
        <v>8.460168581349885</v>
      </c>
      <c r="AD333">
        <v>8.5437831680707177</v>
      </c>
      <c r="AE333">
        <v>7.943593924472129</v>
      </c>
      <c r="AF333">
        <v>8.3427706030304076</v>
      </c>
      <c r="AG333">
        <v>8.1539304906022689</v>
      </c>
      <c r="AH333">
        <v>7.6352813388594809</v>
      </c>
      <c r="AI333">
        <v>7.8627640117865116</v>
      </c>
      <c r="AJ333">
        <v>7.2542657862280278</v>
      </c>
      <c r="AK333">
        <v>6.9837398017942833</v>
      </c>
      <c r="AL333">
        <v>6.5366983246343251</v>
      </c>
      <c r="AM333">
        <v>6.3677179478413484</v>
      </c>
      <c r="AN333">
        <v>6.3655678401536298</v>
      </c>
      <c r="AO333">
        <v>5.7319785117964122</v>
      </c>
      <c r="AP333">
        <v>5.771442052365428</v>
      </c>
      <c r="AQ333">
        <v>5.6104401945948092</v>
      </c>
      <c r="AR333">
        <v>5.8970151137059261</v>
      </c>
      <c r="AS333">
        <v>5.7243013651992989</v>
      </c>
      <c r="AT333">
        <v>5.0627752471370338</v>
      </c>
      <c r="AU333">
        <v>5.441865736923102</v>
      </c>
      <c r="AV333">
        <v>5.2841387671610924</v>
      </c>
      <c r="AW333">
        <v>5.4361168052674191</v>
      </c>
      <c r="AX333">
        <v>5.2571051689243991</v>
      </c>
      <c r="AY333">
        <v>5.6035423699953339</v>
      </c>
      <c r="AZ333">
        <v>5.6546787035556711</v>
      </c>
    </row>
    <row r="334" spans="1:52" ht="15.75" x14ac:dyDescent="0.3">
      <c r="A334" s="3" t="s">
        <v>89</v>
      </c>
      <c r="B334">
        <v>23.814649700999649</v>
      </c>
      <c r="C334">
        <v>24.19380331355087</v>
      </c>
      <c r="D334">
        <v>23.934481206348462</v>
      </c>
      <c r="E334">
        <v>23.805025137055754</v>
      </c>
      <c r="F334">
        <v>24.320341166052568</v>
      </c>
      <c r="G334">
        <v>23.319972770062559</v>
      </c>
      <c r="H334">
        <v>23.932613918618667</v>
      </c>
      <c r="I334">
        <v>23.425150868691659</v>
      </c>
      <c r="J334">
        <v>23.253416347266054</v>
      </c>
      <c r="K334">
        <v>24.509447567086827</v>
      </c>
      <c r="L334">
        <v>23.536197872489755</v>
      </c>
      <c r="M334">
        <v>23.836203235430315</v>
      </c>
      <c r="N334">
        <v>23.630070694507349</v>
      </c>
      <c r="O334">
        <v>24.270634205157002</v>
      </c>
      <c r="P334">
        <v>24.299614537082203</v>
      </c>
      <c r="Q334">
        <v>24.301095718857024</v>
      </c>
      <c r="R334">
        <v>24.384728633114143</v>
      </c>
      <c r="S334">
        <v>24.078706791042496</v>
      </c>
      <c r="T334">
        <v>24.233766076732774</v>
      </c>
      <c r="U334">
        <v>24.130917852441367</v>
      </c>
      <c r="V334">
        <v>23.194266644067724</v>
      </c>
      <c r="W334">
        <v>24.853362366080951</v>
      </c>
      <c r="X334">
        <v>23.944114152205007</v>
      </c>
      <c r="Y334">
        <v>24.359801367454427</v>
      </c>
      <c r="Z334">
        <v>24.393945486082117</v>
      </c>
      <c r="AA334">
        <v>23.908531792512402</v>
      </c>
      <c r="AB334">
        <v>24.471704761715149</v>
      </c>
      <c r="AC334">
        <v>24.043509734071034</v>
      </c>
      <c r="AD334">
        <v>24.2748271803009</v>
      </c>
      <c r="AE334">
        <v>23.671510213179754</v>
      </c>
      <c r="AF334">
        <v>24.323650721917815</v>
      </c>
      <c r="AG334">
        <v>24.14880546824493</v>
      </c>
      <c r="AH334">
        <v>23.079658201303133</v>
      </c>
      <c r="AI334">
        <v>24.184525599059398</v>
      </c>
      <c r="AJ334">
        <v>17.869106780161644</v>
      </c>
      <c r="AK334">
        <v>18.104895552661926</v>
      </c>
      <c r="AL334">
        <v>17.809747079346071</v>
      </c>
      <c r="AM334">
        <v>18.569194128806135</v>
      </c>
      <c r="AN334">
        <v>24.032044053394173</v>
      </c>
      <c r="AO334">
        <v>23.455412996720305</v>
      </c>
      <c r="AP334">
        <v>23.138901198063511</v>
      </c>
      <c r="AQ334">
        <v>22.316839233447155</v>
      </c>
      <c r="AR334">
        <v>22.648250337842189</v>
      </c>
      <c r="AS334">
        <v>22.806234890365651</v>
      </c>
      <c r="AT334">
        <v>20.844093701315362</v>
      </c>
      <c r="AU334">
        <v>22.668594897797337</v>
      </c>
      <c r="AV334">
        <v>22.266001336963647</v>
      </c>
      <c r="AW334">
        <v>22.971217708950277</v>
      </c>
      <c r="AX334">
        <v>22.236798341728882</v>
      </c>
      <c r="AY334">
        <v>22.814758338899647</v>
      </c>
      <c r="AZ334">
        <v>22.900221284937778</v>
      </c>
    </row>
    <row r="335" spans="1:52" ht="15.75" x14ac:dyDescent="0.3">
      <c r="A335" s="4" t="s">
        <v>156</v>
      </c>
      <c r="B335">
        <v>28.645894455525614</v>
      </c>
      <c r="C335">
        <v>29.452009577148896</v>
      </c>
      <c r="D335">
        <v>28.828628766030644</v>
      </c>
      <c r="E335">
        <v>28.510202564065366</v>
      </c>
      <c r="F335">
        <v>29.770726828252812</v>
      </c>
      <c r="G335">
        <v>27.526332236738718</v>
      </c>
      <c r="H335">
        <v>28.453535193314018</v>
      </c>
      <c r="I335">
        <v>27.507328295908046</v>
      </c>
      <c r="J335">
        <v>26.692187266450869</v>
      </c>
      <c r="K335">
        <v>30.220252061781782</v>
      </c>
      <c r="L335">
        <v>27.91022285823129</v>
      </c>
      <c r="M335">
        <v>28.600126865578723</v>
      </c>
      <c r="N335">
        <v>28.153034290626429</v>
      </c>
      <c r="O335">
        <v>29.410647135313191</v>
      </c>
      <c r="P335">
        <v>29.503444798118831</v>
      </c>
      <c r="Q335">
        <v>29.50457503682064</v>
      </c>
      <c r="R335">
        <v>29.51365084649813</v>
      </c>
      <c r="S335">
        <v>28.922275802314594</v>
      </c>
      <c r="T335">
        <v>28.786096175186287</v>
      </c>
      <c r="U335">
        <v>28.45042036505366</v>
      </c>
      <c r="V335">
        <v>26.597401062090654</v>
      </c>
      <c r="W335">
        <v>30.187166339985581</v>
      </c>
      <c r="X335">
        <v>28.517086576638629</v>
      </c>
      <c r="Y335">
        <v>29.393466141303243</v>
      </c>
      <c r="Z335">
        <v>29.83951605220787</v>
      </c>
      <c r="AA335">
        <v>28.827468196192566</v>
      </c>
      <c r="AB335">
        <v>29.773905256685065</v>
      </c>
      <c r="AC335">
        <v>28.668681538156019</v>
      </c>
      <c r="AD335">
        <v>29.190898353058476</v>
      </c>
      <c r="AE335">
        <v>28.090248754451533</v>
      </c>
      <c r="AF335">
        <v>28.933850733168043</v>
      </c>
      <c r="AG335">
        <v>28.785478049208958</v>
      </c>
      <c r="AH335">
        <v>27.292915785257641</v>
      </c>
      <c r="AI335">
        <v>28.848410512795756</v>
      </c>
      <c r="AJ335">
        <v>22.899642149009463</v>
      </c>
      <c r="AK335">
        <v>22.373453261528752</v>
      </c>
      <c r="AL335">
        <v>20.764012371560622</v>
      </c>
      <c r="AM335">
        <v>22.88118750283612</v>
      </c>
      <c r="AN335">
        <v>27.879039893738362</v>
      </c>
      <c r="AO335">
        <v>28.335545904198113</v>
      </c>
      <c r="AP335">
        <v>26.817591475502127</v>
      </c>
      <c r="AQ335">
        <v>25.772821896214989</v>
      </c>
      <c r="AR335">
        <v>25.093225388663733</v>
      </c>
      <c r="AS335">
        <v>26.02858160340044</v>
      </c>
      <c r="AT335">
        <v>23.056798800535979</v>
      </c>
      <c r="AU335">
        <v>26.490394844196004</v>
      </c>
      <c r="AV335">
        <v>25.281173150876544</v>
      </c>
      <c r="AW335">
        <v>26.170916609425721</v>
      </c>
      <c r="AX335">
        <v>25.173582711648887</v>
      </c>
      <c r="AY335">
        <v>25.937570536552233</v>
      </c>
      <c r="AZ335">
        <v>25.95784508828924</v>
      </c>
    </row>
    <row r="336" spans="1:52" ht="15.75" x14ac:dyDescent="0.3">
      <c r="A336" s="4" t="s">
        <v>34</v>
      </c>
      <c r="B336">
        <v>20.537729646867792</v>
      </c>
      <c r="C336">
        <v>20.638453719777477</v>
      </c>
      <c r="D336">
        <v>20.63993934601363</v>
      </c>
      <c r="E336">
        <v>20.654616136396296</v>
      </c>
      <c r="F336">
        <v>20.666408479098216</v>
      </c>
      <c r="G336">
        <v>20.427200842442033</v>
      </c>
      <c r="H336">
        <v>20.776908945269337</v>
      </c>
      <c r="I336">
        <v>20.625362820519438</v>
      </c>
      <c r="J336">
        <v>20.934255478591577</v>
      </c>
      <c r="K336">
        <v>20.703367674866698</v>
      </c>
      <c r="L336">
        <v>20.639182609385568</v>
      </c>
      <c r="M336">
        <v>20.693994151308662</v>
      </c>
      <c r="N336">
        <v>20.676798956914507</v>
      </c>
      <c r="O336">
        <v>20.943355099320385</v>
      </c>
      <c r="P336">
        <v>20.953376636709947</v>
      </c>
      <c r="Q336">
        <v>20.988071866226171</v>
      </c>
      <c r="R336">
        <v>21.15354862019128</v>
      </c>
      <c r="S336">
        <v>20.968059549324359</v>
      </c>
      <c r="T336">
        <v>21.266517477562878</v>
      </c>
      <c r="U336">
        <v>21.397525296828704</v>
      </c>
      <c r="V336">
        <v>21.100442260328713</v>
      </c>
      <c r="W336">
        <v>21.64048372644687</v>
      </c>
      <c r="X336">
        <v>21.22686072164575</v>
      </c>
      <c r="Y336">
        <v>21.371516698758839</v>
      </c>
      <c r="Z336">
        <v>21.164876036430908</v>
      </c>
      <c r="AA336">
        <v>21.00906627178253</v>
      </c>
      <c r="AB336">
        <v>21.369421438943931</v>
      </c>
      <c r="AC336">
        <v>21.350003085943897</v>
      </c>
      <c r="AD336">
        <v>21.42303521403057</v>
      </c>
      <c r="AE336">
        <v>21.042534484165021</v>
      </c>
      <c r="AF336">
        <v>21.531030507763958</v>
      </c>
      <c r="AG336">
        <v>21.402282345327674</v>
      </c>
      <c r="AH336">
        <v>20.622346851482995</v>
      </c>
      <c r="AI336">
        <v>21.514849053585493</v>
      </c>
      <c r="AJ336">
        <v>15.067396934925243</v>
      </c>
      <c r="AK336">
        <v>15.759451644946138</v>
      </c>
      <c r="AL336">
        <v>16.179501995702775</v>
      </c>
      <c r="AM336">
        <v>16.162126998806389</v>
      </c>
      <c r="AN336">
        <v>21.868319870595268</v>
      </c>
      <c r="AO336">
        <v>20.693495288952299</v>
      </c>
      <c r="AP336">
        <v>21.057900982025799</v>
      </c>
      <c r="AQ336">
        <v>20.289073807581573</v>
      </c>
      <c r="AR336">
        <v>21.170701125388661</v>
      </c>
      <c r="AS336">
        <v>20.899590592177439</v>
      </c>
      <c r="AT336">
        <v>19.551258255255028</v>
      </c>
      <c r="AU336">
        <v>20.443839393321575</v>
      </c>
      <c r="AV336">
        <v>20.507132941088294</v>
      </c>
      <c r="AW336">
        <v>21.071187643628864</v>
      </c>
      <c r="AX336">
        <v>20.466256349253349</v>
      </c>
      <c r="AY336">
        <v>20.919113882143865</v>
      </c>
      <c r="AZ336">
        <v>21.031495301532011</v>
      </c>
    </row>
    <row r="337" spans="1:52" ht="15.75" x14ac:dyDescent="0.3">
      <c r="A337" s="4" t="s">
        <v>35</v>
      </c>
    </row>
    <row r="338" spans="1:52" ht="15.75" x14ac:dyDescent="0.3">
      <c r="A338" s="4" t="s">
        <v>36</v>
      </c>
    </row>
    <row r="339" spans="1:52" ht="15.75" x14ac:dyDescent="0.3">
      <c r="A339" s="4" t="s">
        <v>38</v>
      </c>
    </row>
    <row r="340" spans="1:52" ht="15.75" x14ac:dyDescent="0.3">
      <c r="A340" s="4" t="s">
        <v>157</v>
      </c>
    </row>
    <row r="341" spans="1:52" ht="15.75" x14ac:dyDescent="0.3">
      <c r="A341" s="4" t="s">
        <v>158</v>
      </c>
    </row>
    <row r="342" spans="1:52" ht="15.75" x14ac:dyDescent="0.3">
      <c r="A342" s="4" t="s">
        <v>159</v>
      </c>
    </row>
    <row r="343" spans="1:52" ht="15.75" x14ac:dyDescent="0.3">
      <c r="A343" s="3" t="s">
        <v>160</v>
      </c>
      <c r="B343">
        <v>10.288948921528544</v>
      </c>
      <c r="C343">
        <v>10.297953346730573</v>
      </c>
      <c r="D343">
        <v>10.3211542434629</v>
      </c>
      <c r="E343">
        <v>10.305251837775085</v>
      </c>
      <c r="F343">
        <v>10.325595754533975</v>
      </c>
      <c r="G343">
        <v>10.253036833944144</v>
      </c>
      <c r="H343">
        <v>10.311369243883213</v>
      </c>
      <c r="I343">
        <v>10.320159159202428</v>
      </c>
      <c r="J343">
        <v>10.509877362064833</v>
      </c>
      <c r="K343">
        <v>10.422440947614074</v>
      </c>
      <c r="L343">
        <v>10.342219413750298</v>
      </c>
      <c r="M343">
        <v>10.370879131984355</v>
      </c>
      <c r="N343">
        <v>10.342130184938453</v>
      </c>
      <c r="O343">
        <v>10.370730951512495</v>
      </c>
      <c r="P343">
        <v>10.397305317251677</v>
      </c>
      <c r="Q343">
        <v>10.346110241409884</v>
      </c>
      <c r="R343">
        <v>10.374700007565167</v>
      </c>
      <c r="S343">
        <v>10.370539459501819</v>
      </c>
      <c r="T343">
        <v>10.432603725032275</v>
      </c>
      <c r="U343">
        <v>10.402750139321919</v>
      </c>
      <c r="V343">
        <v>10.332564402825529</v>
      </c>
      <c r="W343">
        <v>10.364842663924485</v>
      </c>
      <c r="X343">
        <v>10.355103712675785</v>
      </c>
      <c r="Y343">
        <v>10.382137232158188</v>
      </c>
      <c r="Z343">
        <v>10.452060612934119</v>
      </c>
      <c r="AA343">
        <v>10.358633831432799</v>
      </c>
      <c r="AB343">
        <v>10.364236749677991</v>
      </c>
      <c r="AC343">
        <v>10.336164941078051</v>
      </c>
      <c r="AD343">
        <v>10.365938810809579</v>
      </c>
      <c r="AE343">
        <v>10.31644873013534</v>
      </c>
      <c r="AF343">
        <v>10.368751992685976</v>
      </c>
      <c r="AG343">
        <v>10.34035174147853</v>
      </c>
      <c r="AH343">
        <v>10.287929637493765</v>
      </c>
      <c r="AI343">
        <v>10.319749979896679</v>
      </c>
      <c r="AJ343">
        <v>10.277864407034651</v>
      </c>
      <c r="AK343">
        <v>10.220443712946564</v>
      </c>
      <c r="AL343">
        <v>10.197621529572521</v>
      </c>
      <c r="AM343">
        <v>10.129092535271246</v>
      </c>
      <c r="AN343">
        <v>10.120851230805172</v>
      </c>
      <c r="AO343">
        <v>10.089626796038639</v>
      </c>
      <c r="AP343">
        <v>10.044404472244704</v>
      </c>
      <c r="AQ343">
        <v>9.975495998370528</v>
      </c>
      <c r="AR343">
        <v>9.9802176117530514</v>
      </c>
      <c r="AS343">
        <v>9.863627813645035</v>
      </c>
      <c r="AT343">
        <v>9.8208067210999541</v>
      </c>
      <c r="AU343">
        <v>9.87510643254776</v>
      </c>
      <c r="AV343">
        <v>9.8566014490939136</v>
      </c>
      <c r="AW343">
        <v>9.881733056273756</v>
      </c>
      <c r="AX343">
        <v>9.8454330384701105</v>
      </c>
      <c r="AY343">
        <v>9.8292190432353745</v>
      </c>
      <c r="AZ343">
        <v>9.7835738052399375</v>
      </c>
    </row>
    <row r="344" spans="1:52" ht="15.75" x14ac:dyDescent="0.3">
      <c r="A344" s="4" t="s">
        <v>57</v>
      </c>
    </row>
    <row r="345" spans="1:52" ht="15.75" x14ac:dyDescent="0.3">
      <c r="A345" s="4" t="s">
        <v>58</v>
      </c>
    </row>
    <row r="346" spans="1:52" ht="15.75" x14ac:dyDescent="0.3">
      <c r="A346" s="4" t="s">
        <v>59</v>
      </c>
    </row>
    <row r="347" spans="1:52" ht="15.75" x14ac:dyDescent="0.3">
      <c r="A347" s="4" t="s">
        <v>161</v>
      </c>
    </row>
    <row r="348" spans="1:52" ht="15.75" x14ac:dyDescent="0.3">
      <c r="A348" s="4"/>
    </row>
    <row r="349" spans="1:52" ht="15.75" x14ac:dyDescent="0.3">
      <c r="A349" s="4"/>
      <c r="B349" s="32">
        <v>42887</v>
      </c>
      <c r="C349" s="32">
        <v>42917</v>
      </c>
      <c r="D349" s="32">
        <v>42948</v>
      </c>
      <c r="E349" s="32">
        <v>42979</v>
      </c>
      <c r="F349" s="32">
        <v>43009</v>
      </c>
      <c r="G349" s="32">
        <v>43040</v>
      </c>
      <c r="H349" s="32">
        <v>43070</v>
      </c>
      <c r="I349" s="32">
        <v>43101</v>
      </c>
      <c r="J349" s="32">
        <v>43132</v>
      </c>
      <c r="K349" s="32">
        <v>43160</v>
      </c>
      <c r="L349" s="32">
        <v>43191</v>
      </c>
      <c r="M349" s="32">
        <v>43221</v>
      </c>
      <c r="N349" s="32">
        <v>43252</v>
      </c>
      <c r="O349" s="32">
        <v>43282</v>
      </c>
      <c r="P349" s="32">
        <v>43313</v>
      </c>
      <c r="Q349" s="32">
        <v>43344</v>
      </c>
      <c r="R349" s="32">
        <v>43374</v>
      </c>
      <c r="S349" s="32">
        <v>43405</v>
      </c>
      <c r="T349" s="32">
        <v>43435</v>
      </c>
      <c r="U349" s="32">
        <v>43466</v>
      </c>
      <c r="V349" s="32">
        <v>43497</v>
      </c>
      <c r="W349" s="32">
        <v>43525</v>
      </c>
      <c r="X349" s="32">
        <v>43556</v>
      </c>
      <c r="Y349" s="32">
        <v>43586</v>
      </c>
      <c r="Z349" s="32">
        <v>43617</v>
      </c>
      <c r="AA349" s="32">
        <v>43647</v>
      </c>
      <c r="AB349" s="32">
        <v>43678</v>
      </c>
      <c r="AC349" s="32">
        <v>43709</v>
      </c>
      <c r="AD349" s="32">
        <v>43739</v>
      </c>
      <c r="AE349" s="32">
        <v>43770</v>
      </c>
      <c r="AF349" s="32">
        <v>43800</v>
      </c>
      <c r="AG349" s="32">
        <v>43831</v>
      </c>
      <c r="AH349" s="32">
        <v>43862</v>
      </c>
      <c r="AI349" s="32">
        <v>43891</v>
      </c>
      <c r="AJ349" s="32">
        <v>43922</v>
      </c>
      <c r="AK349" s="32">
        <v>43952</v>
      </c>
      <c r="AL349" s="32">
        <v>43983</v>
      </c>
      <c r="AM349" s="32">
        <v>44013</v>
      </c>
      <c r="AN349" s="32">
        <v>44044</v>
      </c>
      <c r="AO349" s="32">
        <v>44075</v>
      </c>
      <c r="AP349" s="32">
        <v>44105</v>
      </c>
      <c r="AQ349" s="32">
        <v>44136</v>
      </c>
      <c r="AR349" s="32">
        <v>44166</v>
      </c>
      <c r="AS349" s="32">
        <v>44197</v>
      </c>
      <c r="AT349" s="32">
        <v>44228</v>
      </c>
      <c r="AU349" s="32">
        <v>44256</v>
      </c>
      <c r="AV349" s="32">
        <v>44287</v>
      </c>
      <c r="AW349" s="32">
        <v>44317</v>
      </c>
      <c r="AX349" s="32">
        <v>44348</v>
      </c>
      <c r="AY349" s="32">
        <v>44378</v>
      </c>
      <c r="AZ349" s="32">
        <v>44409</v>
      </c>
    </row>
    <row r="350" spans="1:52" ht="15.75" x14ac:dyDescent="0.3">
      <c r="A350" s="4"/>
    </row>
    <row r="351" spans="1:52" ht="15.75" x14ac:dyDescent="0.3">
      <c r="A351" s="10" t="s">
        <v>167</v>
      </c>
      <c r="B351">
        <v>2.8482957541423359</v>
      </c>
      <c r="C351">
        <v>2.9524994109500731</v>
      </c>
      <c r="D351">
        <v>3.0519784228628764</v>
      </c>
      <c r="E351">
        <v>3.1626684248072205</v>
      </c>
      <c r="F351">
        <v>3.251665947571615</v>
      </c>
      <c r="G351">
        <v>3.3474649247557204</v>
      </c>
      <c r="H351">
        <v>3.4248316492755544</v>
      </c>
      <c r="I351">
        <v>3.5142242212987007</v>
      </c>
      <c r="J351">
        <v>3.5632470544805774</v>
      </c>
      <c r="K351">
        <v>3.6197298314743089</v>
      </c>
      <c r="L351">
        <v>3.6658750615311702</v>
      </c>
      <c r="M351">
        <v>3.7037253747790446</v>
      </c>
      <c r="N351">
        <v>3.776461805908836</v>
      </c>
      <c r="O351">
        <v>3.8180411814814956</v>
      </c>
      <c r="P351">
        <v>3.8541346161150116</v>
      </c>
      <c r="Q351">
        <v>3.9041143762675605</v>
      </c>
      <c r="R351">
        <v>3.9160702622924695</v>
      </c>
      <c r="S351">
        <v>3.9345349515260071</v>
      </c>
      <c r="T351">
        <v>3.9955456055104714</v>
      </c>
      <c r="U351">
        <v>4.0271739080718305</v>
      </c>
      <c r="V351">
        <v>4.0391184612999034</v>
      </c>
      <c r="W351">
        <v>4.070425133378385</v>
      </c>
      <c r="X351">
        <v>4.1224411128222496</v>
      </c>
      <c r="Y351">
        <v>4.1736751606175595</v>
      </c>
      <c r="Z351">
        <v>4.1586146760945715</v>
      </c>
      <c r="AA351">
        <v>4.2025151765255107</v>
      </c>
      <c r="AB351">
        <v>4.2442499892859127</v>
      </c>
      <c r="AC351">
        <v>4.2595724939606461</v>
      </c>
      <c r="AD351">
        <v>4.2862253491295759</v>
      </c>
      <c r="AE351">
        <v>4.293576653328933</v>
      </c>
      <c r="AF351">
        <v>4.2564966928079775</v>
      </c>
      <c r="AG351">
        <v>4.218825956922605</v>
      </c>
      <c r="AH351">
        <v>4.2000108055405159</v>
      </c>
      <c r="AI351">
        <v>4.1234542399967422</v>
      </c>
      <c r="AJ351">
        <v>3.9848904532383682</v>
      </c>
      <c r="AK351">
        <v>3.8356511156836546</v>
      </c>
      <c r="AL351">
        <v>3.6987935279811306</v>
      </c>
      <c r="AM351">
        <v>3.5281763641767294</v>
      </c>
      <c r="AN351">
        <v>3.3512588061496755</v>
      </c>
      <c r="AO351">
        <v>3.1742320656485878</v>
      </c>
      <c r="AP351">
        <v>3.0208275032128897</v>
      </c>
      <c r="AQ351">
        <v>2.8697906605370989</v>
      </c>
      <c r="AR351">
        <v>2.7211433509264227</v>
      </c>
      <c r="AS351">
        <v>2.5825054789089523</v>
      </c>
      <c r="AT351">
        <v>2.4534217058046783</v>
      </c>
      <c r="AU351">
        <v>2.3327941522372098</v>
      </c>
      <c r="AV351">
        <v>2.2433841262214425</v>
      </c>
      <c r="AW351">
        <v>2.172439285391754</v>
      </c>
      <c r="AX351">
        <v>2.1122311019871614</v>
      </c>
      <c r="AY351">
        <v>2.0822924434121948</v>
      </c>
      <c r="AZ351">
        <v>2.0534625303241785</v>
      </c>
    </row>
    <row r="352" spans="1:52" ht="15.75" x14ac:dyDescent="0.3">
      <c r="A352" s="10" t="s">
        <v>168</v>
      </c>
      <c r="B352">
        <v>9.125336596407994</v>
      </c>
      <c r="C352">
        <v>9.1207089269180539</v>
      </c>
      <c r="D352">
        <v>9.0981610636147501</v>
      </c>
      <c r="E352">
        <v>9.0680550737954011</v>
      </c>
      <c r="F352">
        <v>9.0600264494983005</v>
      </c>
      <c r="G352">
        <v>9.0216683866132641</v>
      </c>
      <c r="H352">
        <v>8.9941876478918452</v>
      </c>
      <c r="I352">
        <v>8.9502380016305949</v>
      </c>
      <c r="J352">
        <v>8.94363088079246</v>
      </c>
      <c r="K352">
        <v>8.9311758367505831</v>
      </c>
      <c r="L352">
        <v>8.9117074592613967</v>
      </c>
      <c r="M352">
        <v>8.8706597900839164</v>
      </c>
      <c r="N352">
        <v>8.7995747744673682</v>
      </c>
      <c r="O352">
        <v>8.7888438543213745</v>
      </c>
      <c r="P352">
        <v>8.7775366549024607</v>
      </c>
      <c r="Q352">
        <v>8.765280544911068</v>
      </c>
      <c r="R352">
        <v>8.781685285589699</v>
      </c>
      <c r="S352">
        <v>8.7936822060425204</v>
      </c>
      <c r="T352">
        <v>8.7676419169649638</v>
      </c>
      <c r="U352">
        <v>8.7851448720673808</v>
      </c>
      <c r="V352">
        <v>8.7946496453446521</v>
      </c>
      <c r="W352">
        <v>8.801650388227845</v>
      </c>
      <c r="X352">
        <v>8.7845429381730344</v>
      </c>
      <c r="Y352">
        <v>8.7800680444391013</v>
      </c>
      <c r="Z352">
        <v>8.8502553455465822</v>
      </c>
      <c r="AA352">
        <v>8.8234125601403139</v>
      </c>
      <c r="AB352">
        <v>8.8056809396922375</v>
      </c>
      <c r="AC352">
        <v>8.8073802803979504</v>
      </c>
      <c r="AD352">
        <v>8.7976338583109737</v>
      </c>
      <c r="AE352">
        <v>8.7822477790877649</v>
      </c>
      <c r="AF352">
        <v>8.8103831058416731</v>
      </c>
      <c r="AG352">
        <v>8.8144915399456316</v>
      </c>
      <c r="AH352">
        <v>8.7967800649237446</v>
      </c>
      <c r="AI352">
        <v>8.7482268539596006</v>
      </c>
      <c r="AJ352">
        <v>8.6212387806162702</v>
      </c>
      <c r="AK352">
        <v>8.5166462057789349</v>
      </c>
      <c r="AL352">
        <v>8.3849200773262602</v>
      </c>
      <c r="AM352">
        <v>8.2984012905284956</v>
      </c>
      <c r="AN352">
        <v>8.3466203946645052</v>
      </c>
      <c r="AO352">
        <v>8.376996696546172</v>
      </c>
      <c r="AP352">
        <v>8.3614835180230216</v>
      </c>
      <c r="AQ352">
        <v>8.3667073752172545</v>
      </c>
      <c r="AR352">
        <v>8.3691256115603316</v>
      </c>
      <c r="AS352">
        <v>8.3641890414411879</v>
      </c>
      <c r="AT352">
        <v>8.332379337545742</v>
      </c>
      <c r="AU352">
        <v>8.3514248308744214</v>
      </c>
      <c r="AV352">
        <v>8.4992907309988048</v>
      </c>
      <c r="AW352">
        <v>8.6317501665301002</v>
      </c>
      <c r="AX352">
        <v>8.7662903735869779</v>
      </c>
      <c r="AY352">
        <v>8.8796921314999633</v>
      </c>
      <c r="AZ352">
        <v>8.8711094573921425</v>
      </c>
    </row>
    <row r="353" spans="1:52" ht="15.75" x14ac:dyDescent="0.3">
      <c r="A353" s="4"/>
    </row>
    <row r="354" spans="1:52" ht="15.75" x14ac:dyDescent="0.3">
      <c r="A354" s="10"/>
    </row>
    <row r="355" spans="1:52" ht="15.75" x14ac:dyDescent="0.3">
      <c r="A355" s="10" t="s">
        <v>169</v>
      </c>
    </row>
    <row r="356" spans="1:52" ht="15.75" x14ac:dyDescent="0.3">
      <c r="A356" s="1" t="s">
        <v>170</v>
      </c>
      <c r="B356">
        <v>1.8579912132854375</v>
      </c>
      <c r="C356">
        <v>1.8422078317166306</v>
      </c>
      <c r="D356">
        <v>1.8729930582816134</v>
      </c>
      <c r="E356">
        <v>1.9017421760083364</v>
      </c>
      <c r="F356">
        <v>1.8920415751276429</v>
      </c>
      <c r="G356">
        <v>1.9326100992318855</v>
      </c>
      <c r="H356">
        <v>2.0237566436913643</v>
      </c>
      <c r="I356">
        <v>1.9973245954409757</v>
      </c>
      <c r="J356">
        <v>2.0066974934337356</v>
      </c>
      <c r="K356">
        <v>2.0660849690360905</v>
      </c>
      <c r="L356">
        <v>2.0762854487579805</v>
      </c>
      <c r="M356">
        <v>2.0689486259274075</v>
      </c>
      <c r="N356">
        <v>2.128748740024526</v>
      </c>
      <c r="O356">
        <v>2.1495040764763051</v>
      </c>
      <c r="P356">
        <v>2.1664319992846832</v>
      </c>
      <c r="Q356">
        <v>2.2048404525717364</v>
      </c>
      <c r="R356">
        <v>2.2096429374017452</v>
      </c>
      <c r="S356">
        <v>2.2312670299806974</v>
      </c>
      <c r="T356">
        <v>2.2622721955554428</v>
      </c>
      <c r="U356">
        <v>2.3187878783882883</v>
      </c>
      <c r="V356">
        <v>2.3319560406113577</v>
      </c>
      <c r="W356">
        <v>2.3233347374289535</v>
      </c>
      <c r="X356">
        <v>2.3129848966313791</v>
      </c>
      <c r="Y356">
        <v>2.3302250038024344</v>
      </c>
      <c r="Z356">
        <v>2.3054182710802209</v>
      </c>
      <c r="AA356">
        <v>2.360943824728635</v>
      </c>
      <c r="AB356">
        <v>2.3266935893522556</v>
      </c>
      <c r="AC356">
        <v>2.3119799409129511</v>
      </c>
      <c r="AD356">
        <v>2.3534263350300075</v>
      </c>
      <c r="AE356">
        <v>2.3596249895438381</v>
      </c>
      <c r="AF356">
        <v>2.3680620446090646</v>
      </c>
      <c r="AG356">
        <v>2.3225710833908169</v>
      </c>
      <c r="AH356">
        <v>2.2941422421925899</v>
      </c>
      <c r="AI356">
        <v>1.9954083193072014</v>
      </c>
      <c r="AJ356">
        <v>1.9044014200235488</v>
      </c>
      <c r="AK356">
        <v>1.8558696786378455</v>
      </c>
      <c r="AL356">
        <v>1.8008251179286405</v>
      </c>
      <c r="AM356">
        <v>1.7532433838298476</v>
      </c>
      <c r="AN356">
        <v>1.7768048568087946</v>
      </c>
      <c r="AO356">
        <v>1.7540923257209791</v>
      </c>
      <c r="AP356">
        <v>1.6697860240740694</v>
      </c>
      <c r="AQ356">
        <v>1.569286542184356</v>
      </c>
      <c r="AR356">
        <v>1.471590020450535</v>
      </c>
      <c r="AS356">
        <v>1.4404419714792611</v>
      </c>
      <c r="AT356">
        <v>1.374577736610157</v>
      </c>
      <c r="AU356">
        <v>1.5838535334241943</v>
      </c>
      <c r="AV356">
        <v>1.6556607965571797</v>
      </c>
      <c r="AW356">
        <v>1.7391685733011208</v>
      </c>
      <c r="AX356">
        <v>1.7510276815840424</v>
      </c>
      <c r="AY356">
        <v>1.8019801992858326</v>
      </c>
      <c r="AZ356">
        <v>1.9217975886171419</v>
      </c>
    </row>
    <row r="357" spans="1:52" ht="15.75" x14ac:dyDescent="0.3">
      <c r="A357" s="1" t="s">
        <v>171</v>
      </c>
      <c r="B357">
        <v>21.856713822686643</v>
      </c>
      <c r="C357">
        <v>21.562903426359732</v>
      </c>
      <c r="D357">
        <v>21.813651525259601</v>
      </c>
      <c r="E357">
        <v>22.077748784364921</v>
      </c>
      <c r="F357">
        <v>21.960858974678001</v>
      </c>
      <c r="G357">
        <v>22.189902176373781</v>
      </c>
      <c r="H357">
        <v>23.129220623095478</v>
      </c>
      <c r="I357">
        <v>22.687296197976494</v>
      </c>
      <c r="J357">
        <v>22.654918193360302</v>
      </c>
      <c r="K357">
        <v>23.190535611456191</v>
      </c>
      <c r="L357">
        <v>23.130262792869189</v>
      </c>
      <c r="M357">
        <v>23.073780005315999</v>
      </c>
      <c r="N357">
        <v>23.699905123544898</v>
      </c>
      <c r="O357">
        <v>23.926050314848162</v>
      </c>
      <c r="P357">
        <v>24.041690418485164</v>
      </c>
      <c r="Q357">
        <v>24.313852459632528</v>
      </c>
      <c r="R357">
        <v>24.309884667791135</v>
      </c>
      <c r="S357">
        <v>24.56776699489243</v>
      </c>
      <c r="T357">
        <v>24.776399084046435</v>
      </c>
      <c r="U357">
        <v>25.168918383923998</v>
      </c>
      <c r="V357">
        <v>24.994888754356008</v>
      </c>
      <c r="W357">
        <v>24.734088053338994</v>
      </c>
      <c r="X357">
        <v>24.426885964941476</v>
      </c>
      <c r="Y357">
        <v>24.314402187240127</v>
      </c>
      <c r="Z357">
        <v>23.912415593036474</v>
      </c>
      <c r="AA357">
        <v>24.294901493461897</v>
      </c>
      <c r="AB357">
        <v>23.939235929750357</v>
      </c>
      <c r="AC357">
        <v>23.696628185545809</v>
      </c>
      <c r="AD357">
        <v>23.910985380876056</v>
      </c>
      <c r="AE357">
        <v>23.76447732260889</v>
      </c>
      <c r="AF357">
        <v>23.710800328358999</v>
      </c>
      <c r="AG357">
        <v>23.26699799787961</v>
      </c>
      <c r="AH357">
        <v>23.084692735908149</v>
      </c>
      <c r="AI357">
        <v>20.426891804148028</v>
      </c>
      <c r="AJ357">
        <v>19.903889884434921</v>
      </c>
      <c r="AK357">
        <v>19.653314994033718</v>
      </c>
      <c r="AL357">
        <v>19.195504145377456</v>
      </c>
      <c r="AM357">
        <v>18.831182231720529</v>
      </c>
      <c r="AN357">
        <v>19.068580683908504</v>
      </c>
      <c r="AO357">
        <v>18.898385535379607</v>
      </c>
      <c r="AP357">
        <v>18.058965188354207</v>
      </c>
      <c r="AQ357">
        <v>17.091625164739767</v>
      </c>
      <c r="AR357">
        <v>16.035381803789004</v>
      </c>
      <c r="AS357">
        <v>15.708856987323284</v>
      </c>
      <c r="AT357">
        <v>14.954601655033711</v>
      </c>
      <c r="AU357">
        <v>16.920264352974705</v>
      </c>
      <c r="AV357">
        <v>17.330806500092834</v>
      </c>
      <c r="AW357">
        <v>17.932665778232487</v>
      </c>
      <c r="AX357">
        <v>17.900073164869152</v>
      </c>
      <c r="AY357">
        <v>18.268966614377732</v>
      </c>
      <c r="AZ357">
        <v>19.321719748542616</v>
      </c>
    </row>
    <row r="358" spans="1:52" ht="15.75" x14ac:dyDescent="0.3">
      <c r="A358" s="10"/>
    </row>
    <row r="359" spans="1:52" ht="15.75" x14ac:dyDescent="0.3">
      <c r="A359" s="1" t="s">
        <v>172</v>
      </c>
      <c r="B359" s="32">
        <v>42887</v>
      </c>
      <c r="C359" s="32">
        <v>42917</v>
      </c>
      <c r="D359" s="32">
        <v>42948</v>
      </c>
      <c r="E359" s="32">
        <v>42979</v>
      </c>
      <c r="F359" s="32">
        <v>43009</v>
      </c>
      <c r="G359" s="32">
        <v>43040</v>
      </c>
      <c r="H359" s="32">
        <v>43070</v>
      </c>
      <c r="I359" s="32">
        <v>43101</v>
      </c>
      <c r="J359" s="32">
        <v>43132</v>
      </c>
      <c r="K359" s="32">
        <v>43160</v>
      </c>
      <c r="L359" s="32">
        <v>43191</v>
      </c>
      <c r="M359" s="32">
        <v>43221</v>
      </c>
      <c r="N359" s="32">
        <v>43252</v>
      </c>
      <c r="O359" s="32">
        <v>43282</v>
      </c>
      <c r="P359" s="32">
        <v>43313</v>
      </c>
      <c r="Q359" s="32">
        <v>43344</v>
      </c>
      <c r="R359" s="32">
        <v>43374</v>
      </c>
      <c r="S359" s="32">
        <v>43405</v>
      </c>
      <c r="T359" s="32">
        <v>43435</v>
      </c>
      <c r="U359" s="32">
        <v>43466</v>
      </c>
      <c r="V359" s="32">
        <v>43497</v>
      </c>
      <c r="W359" s="32">
        <v>43525</v>
      </c>
      <c r="X359" s="32">
        <v>43556</v>
      </c>
      <c r="Y359" s="32">
        <v>43586</v>
      </c>
      <c r="Z359" s="32">
        <v>43617</v>
      </c>
      <c r="AA359" s="32">
        <v>43647</v>
      </c>
      <c r="AB359" s="32">
        <v>43678</v>
      </c>
      <c r="AC359" s="32">
        <v>43709</v>
      </c>
      <c r="AD359" s="32">
        <v>43739</v>
      </c>
      <c r="AE359" s="32">
        <v>43770</v>
      </c>
      <c r="AF359" s="32">
        <v>43800</v>
      </c>
      <c r="AG359" s="32">
        <v>43831</v>
      </c>
      <c r="AH359" s="32">
        <v>43862</v>
      </c>
      <c r="AI359" s="32">
        <v>43891</v>
      </c>
      <c r="AJ359" s="32">
        <v>43922</v>
      </c>
      <c r="AK359" s="32">
        <v>43952</v>
      </c>
      <c r="AL359" s="32">
        <v>43983</v>
      </c>
      <c r="AM359" s="32">
        <v>44013</v>
      </c>
      <c r="AN359" s="32">
        <v>44044</v>
      </c>
      <c r="AO359" s="32">
        <v>44075</v>
      </c>
      <c r="AP359" s="32">
        <v>44105</v>
      </c>
      <c r="AQ359" s="32">
        <v>44136</v>
      </c>
      <c r="AR359" s="32">
        <v>44166</v>
      </c>
      <c r="AS359" s="32">
        <v>44197</v>
      </c>
      <c r="AT359" s="32">
        <v>44228</v>
      </c>
      <c r="AU359" s="32">
        <v>44256</v>
      </c>
      <c r="AV359" s="32">
        <v>44287</v>
      </c>
      <c r="AW359" s="32">
        <v>44317</v>
      </c>
      <c r="AX359" s="32">
        <v>44348</v>
      </c>
      <c r="AY359" s="32">
        <v>44378</v>
      </c>
      <c r="AZ359" s="32">
        <v>44409</v>
      </c>
    </row>
    <row r="360" spans="1:52" ht="15.75" x14ac:dyDescent="0.3">
      <c r="A360" s="10"/>
    </row>
    <row r="361" spans="1:52" ht="15.75" x14ac:dyDescent="0.3">
      <c r="A361" s="10" t="s">
        <v>173</v>
      </c>
    </row>
    <row r="362" spans="1:52" ht="15.75" x14ac:dyDescent="0.3">
      <c r="A362" s="1" t="s">
        <v>130</v>
      </c>
      <c r="B362">
        <v>2707.2770100000002</v>
      </c>
      <c r="C362">
        <v>2815.8083269999997</v>
      </c>
      <c r="D362">
        <v>2755.6114550000002</v>
      </c>
      <c r="E362">
        <v>3083.9222440000003</v>
      </c>
      <c r="F362">
        <v>3056.4859499999998</v>
      </c>
      <c r="G362">
        <v>2946.9994529999999</v>
      </c>
      <c r="H362">
        <v>2933.5743119999997</v>
      </c>
      <c r="I362">
        <v>2869.9962390000001</v>
      </c>
      <c r="J362">
        <v>2955.5378860000001</v>
      </c>
      <c r="K362">
        <v>2991.112005</v>
      </c>
      <c r="L362">
        <v>2647.27961</v>
      </c>
      <c r="M362">
        <v>2653.122867</v>
      </c>
      <c r="N362">
        <v>2928.4009880000003</v>
      </c>
      <c r="O362">
        <v>2675.762714</v>
      </c>
      <c r="P362">
        <v>2791.5184690000001</v>
      </c>
      <c r="Q362">
        <v>2257.013661</v>
      </c>
      <c r="R362">
        <v>3272.2088359999998</v>
      </c>
      <c r="S362">
        <v>2647.2822429999997</v>
      </c>
      <c r="T362">
        <v>2791.2475949999998</v>
      </c>
      <c r="U362">
        <v>2456.6249119999998</v>
      </c>
      <c r="V362">
        <v>2462.8856900000001</v>
      </c>
      <c r="W362">
        <v>2245.8815709999999</v>
      </c>
      <c r="X362">
        <v>2790.5468139999998</v>
      </c>
      <c r="Y362">
        <v>2611.154129</v>
      </c>
      <c r="Z362">
        <v>2754.5482340000003</v>
      </c>
      <c r="AA362">
        <v>2831.7605430000003</v>
      </c>
      <c r="AB362">
        <v>2643.8075229999999</v>
      </c>
      <c r="AC362">
        <v>2937.2794960000001</v>
      </c>
      <c r="AD362">
        <v>3095.1015939999997</v>
      </c>
      <c r="AE362">
        <v>3551.7635090000003</v>
      </c>
      <c r="AF362">
        <v>3023.8051089999999</v>
      </c>
      <c r="AG362">
        <v>3026.0752339999999</v>
      </c>
      <c r="AH362">
        <v>2880.2380589999998</v>
      </c>
      <c r="AI362">
        <v>3053.1909929999997</v>
      </c>
      <c r="AJ362">
        <v>3645.2149359999999</v>
      </c>
      <c r="AK362">
        <v>3072.5927159999997</v>
      </c>
      <c r="AL362">
        <v>3199.2902079999999</v>
      </c>
      <c r="AM362">
        <v>2814.212982</v>
      </c>
      <c r="AN362">
        <v>2795.2954540000001</v>
      </c>
      <c r="AO362">
        <v>2103.4182249999999</v>
      </c>
      <c r="AP362">
        <v>2122.8571809999999</v>
      </c>
      <c r="AQ362">
        <v>2543.639392</v>
      </c>
      <c r="AR362">
        <v>5164.6776639999998</v>
      </c>
      <c r="AS362">
        <v>5012.7939810000007</v>
      </c>
      <c r="AT362">
        <v>4701.9701239999995</v>
      </c>
      <c r="AU362">
        <v>4088.2383319999999</v>
      </c>
      <c r="AV362">
        <v>3705.7856149999998</v>
      </c>
      <c r="AW362">
        <v>3069.8924779999998</v>
      </c>
      <c r="AX362">
        <v>2833.8247610000003</v>
      </c>
      <c r="AY362">
        <v>2977.155092</v>
      </c>
      <c r="AZ362">
        <v>4152.1868050000003</v>
      </c>
    </row>
    <row r="363" spans="1:52" ht="15.75" x14ac:dyDescent="0.3">
      <c r="A363" s="3" t="s">
        <v>174</v>
      </c>
      <c r="B363">
        <v>310.04116499999998</v>
      </c>
      <c r="C363">
        <v>384.95939099999998</v>
      </c>
      <c r="D363">
        <v>239.702415</v>
      </c>
      <c r="E363">
        <v>372.76857799999999</v>
      </c>
      <c r="F363">
        <v>297.223748</v>
      </c>
      <c r="G363">
        <v>377.60082899999998</v>
      </c>
      <c r="H363">
        <v>303.92011100000002</v>
      </c>
      <c r="I363">
        <v>218.914601</v>
      </c>
      <c r="J363">
        <v>391.34646600000002</v>
      </c>
      <c r="K363">
        <v>691.89045899999996</v>
      </c>
      <c r="L363">
        <v>141.01470900000001</v>
      </c>
      <c r="M363">
        <v>339.05871999999999</v>
      </c>
      <c r="N363">
        <v>332.37451399999998</v>
      </c>
      <c r="O363">
        <v>304.24708900000002</v>
      </c>
      <c r="P363">
        <v>556.59037699999999</v>
      </c>
      <c r="Q363">
        <v>147.35776300000001</v>
      </c>
      <c r="R363">
        <v>414.91729800000002</v>
      </c>
      <c r="S363">
        <v>437.96525700000001</v>
      </c>
      <c r="T363">
        <v>501.035932</v>
      </c>
      <c r="U363">
        <v>175.40906100000001</v>
      </c>
      <c r="V363">
        <v>108.920164</v>
      </c>
      <c r="W363">
        <v>101.812054</v>
      </c>
      <c r="X363">
        <v>445.028683</v>
      </c>
      <c r="Y363">
        <v>346.00818199999998</v>
      </c>
      <c r="Z363">
        <v>524.59742400000005</v>
      </c>
      <c r="AA363">
        <v>279.57327500000002</v>
      </c>
      <c r="AB363">
        <v>313.886211</v>
      </c>
      <c r="AC363">
        <v>358.67831200000001</v>
      </c>
      <c r="AD363">
        <v>513.92364399999997</v>
      </c>
      <c r="AE363">
        <v>950.57004800000004</v>
      </c>
      <c r="AF363">
        <v>361.37342000000001</v>
      </c>
      <c r="AG363">
        <v>374.99992500000002</v>
      </c>
      <c r="AH363">
        <v>253.06378799999999</v>
      </c>
      <c r="AI363">
        <v>334.34623099999999</v>
      </c>
      <c r="AJ363">
        <v>341.83044899999999</v>
      </c>
      <c r="AK363">
        <v>333.55104399999999</v>
      </c>
      <c r="AL363">
        <v>389.11086699999998</v>
      </c>
      <c r="AM363">
        <v>371.152919</v>
      </c>
      <c r="AN363">
        <v>511.75454500000001</v>
      </c>
      <c r="AO363">
        <v>324.44121200000001</v>
      </c>
      <c r="AP363">
        <v>730.47105799999997</v>
      </c>
      <c r="AQ363">
        <v>656.13899900000001</v>
      </c>
      <c r="AR363">
        <v>2016.282575</v>
      </c>
      <c r="AS363">
        <v>489.96718700000002</v>
      </c>
      <c r="AT363">
        <v>176.404267</v>
      </c>
      <c r="AU363">
        <v>330.100796</v>
      </c>
      <c r="AV363">
        <v>316.30897199999998</v>
      </c>
      <c r="AW363">
        <v>214.49932899999999</v>
      </c>
      <c r="AX363">
        <v>262.18745899999999</v>
      </c>
      <c r="AY363">
        <v>783.41777100000002</v>
      </c>
      <c r="AZ363">
        <v>1845.106274</v>
      </c>
    </row>
    <row r="364" spans="1:52" ht="15.75" x14ac:dyDescent="0.3">
      <c r="A364" s="4" t="s">
        <v>175</v>
      </c>
      <c r="B364">
        <v>310.04116499999998</v>
      </c>
      <c r="C364">
        <v>384.95939099999998</v>
      </c>
      <c r="D364">
        <v>239.702415</v>
      </c>
      <c r="E364">
        <v>372.76857799999999</v>
      </c>
      <c r="F364">
        <v>297.223748</v>
      </c>
      <c r="G364">
        <v>377.60082899999998</v>
      </c>
      <c r="H364">
        <v>303.92011100000002</v>
      </c>
      <c r="I364">
        <v>218.914601</v>
      </c>
      <c r="J364">
        <v>391.34646600000002</v>
      </c>
      <c r="K364">
        <v>691.89045899999996</v>
      </c>
      <c r="L364">
        <v>141.01470900000001</v>
      </c>
      <c r="M364">
        <v>339.05871999999999</v>
      </c>
      <c r="N364">
        <v>332.37451399999998</v>
      </c>
      <c r="O364">
        <v>304.24708900000002</v>
      </c>
      <c r="P364">
        <v>556.59037699999999</v>
      </c>
      <c r="Q364">
        <v>147.35776300000001</v>
      </c>
      <c r="R364">
        <v>414.91729800000002</v>
      </c>
      <c r="S364">
        <v>437.96525700000001</v>
      </c>
      <c r="T364">
        <v>501.035932</v>
      </c>
      <c r="U364">
        <v>175.40906100000001</v>
      </c>
      <c r="V364">
        <v>108.920164</v>
      </c>
      <c r="W364">
        <v>101.812054</v>
      </c>
      <c r="X364">
        <v>445.028683</v>
      </c>
      <c r="Y364">
        <v>346.00818199999998</v>
      </c>
      <c r="Z364">
        <v>524.59742400000005</v>
      </c>
      <c r="AA364">
        <v>279.57327500000002</v>
      </c>
      <c r="AB364">
        <v>313.886211</v>
      </c>
      <c r="AC364">
        <v>358.67831200000001</v>
      </c>
      <c r="AD364">
        <v>513.92364399999997</v>
      </c>
      <c r="AE364">
        <v>950.57004800000004</v>
      </c>
      <c r="AF364">
        <v>361.37342000000001</v>
      </c>
      <c r="AG364">
        <v>374.99992500000002</v>
      </c>
      <c r="AH364">
        <v>253.06378799999999</v>
      </c>
      <c r="AI364">
        <v>334.34623099999999</v>
      </c>
      <c r="AJ364">
        <v>341.83044899999999</v>
      </c>
      <c r="AK364">
        <v>333.55104399999999</v>
      </c>
      <c r="AL364">
        <v>389.11086699999998</v>
      </c>
      <c r="AM364">
        <v>371.152919</v>
      </c>
      <c r="AN364">
        <v>511.75454500000001</v>
      </c>
      <c r="AO364">
        <v>324.44121200000001</v>
      </c>
      <c r="AP364">
        <v>730.47105799999997</v>
      </c>
      <c r="AQ364">
        <v>656.13899900000001</v>
      </c>
      <c r="AR364">
        <v>2016.282575</v>
      </c>
      <c r="AS364">
        <v>489.96718700000002</v>
      </c>
      <c r="AT364">
        <v>176.404267</v>
      </c>
      <c r="AU364">
        <v>330.100796</v>
      </c>
      <c r="AV364">
        <v>316.30897199999998</v>
      </c>
      <c r="AW364">
        <v>214.49932899999999</v>
      </c>
      <c r="AX364">
        <v>262.18745899999999</v>
      </c>
      <c r="AY364">
        <v>783.41777100000002</v>
      </c>
      <c r="AZ364">
        <v>1845.106274</v>
      </c>
    </row>
    <row r="365" spans="1:52" ht="15.75" x14ac:dyDescent="0.3">
      <c r="A365" s="4" t="s">
        <v>176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ht="15.75" x14ac:dyDescent="0.3">
      <c r="A366" s="4" t="s">
        <v>177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ht="15.75" x14ac:dyDescent="0.3">
      <c r="A367" s="3" t="s">
        <v>178</v>
      </c>
      <c r="B367">
        <v>2188.1185860000001</v>
      </c>
      <c r="C367">
        <v>2221.2242449999999</v>
      </c>
      <c r="D367">
        <v>2237.810109</v>
      </c>
      <c r="E367">
        <v>2377.940263</v>
      </c>
      <c r="F367">
        <v>2403.7621589999999</v>
      </c>
      <c r="G367">
        <v>2396.1732699999998</v>
      </c>
      <c r="H367">
        <v>2433.616501</v>
      </c>
      <c r="I367">
        <v>2489.0253760000001</v>
      </c>
      <c r="J367">
        <v>2374.0035910000001</v>
      </c>
      <c r="K367">
        <v>2266.2181420000002</v>
      </c>
      <c r="L367">
        <v>2212.4755</v>
      </c>
      <c r="M367">
        <v>2126.9128260000002</v>
      </c>
      <c r="N367">
        <v>2178.1797700000002</v>
      </c>
      <c r="O367">
        <v>2119.8929899999998</v>
      </c>
      <c r="P367">
        <v>2099.8360200000002</v>
      </c>
      <c r="Q367">
        <v>2084.1210270000001</v>
      </c>
      <c r="R367">
        <v>2132.1835059999999</v>
      </c>
      <c r="S367">
        <v>2086.1989349999999</v>
      </c>
      <c r="T367">
        <v>2157.8105919999998</v>
      </c>
      <c r="U367">
        <v>2177.125348</v>
      </c>
      <c r="V367">
        <v>2238.4708449999998</v>
      </c>
      <c r="W367">
        <v>2108.4549959999999</v>
      </c>
      <c r="X367">
        <v>2138.9387369999999</v>
      </c>
      <c r="Y367">
        <v>2141.3619389999999</v>
      </c>
      <c r="Z367">
        <v>2183.0181520000001</v>
      </c>
      <c r="AA367">
        <v>2319.4083439999999</v>
      </c>
      <c r="AB367">
        <v>2290.733416</v>
      </c>
      <c r="AC367">
        <v>2337.801105</v>
      </c>
      <c r="AD367">
        <v>2419.7811059999999</v>
      </c>
      <c r="AE367">
        <v>2556.9049850000001</v>
      </c>
      <c r="AF367">
        <v>2388.4860880000001</v>
      </c>
      <c r="AG367">
        <v>2470.1451139999999</v>
      </c>
      <c r="AH367">
        <v>2590.3109949999998</v>
      </c>
      <c r="AI367">
        <v>2386.5137669999999</v>
      </c>
      <c r="AJ367">
        <v>3151.4533019999999</v>
      </c>
      <c r="AK367">
        <v>2714.3402769999998</v>
      </c>
      <c r="AL367">
        <v>2447.1077380000002</v>
      </c>
      <c r="AM367">
        <v>2255.0155559999998</v>
      </c>
      <c r="AN367">
        <v>2101.9964679999998</v>
      </c>
      <c r="AO367">
        <v>1517.048397</v>
      </c>
      <c r="AP367">
        <v>1360.2608359999999</v>
      </c>
      <c r="AQ367">
        <v>1459.5864859999999</v>
      </c>
      <c r="AR367">
        <v>2894.9527269999999</v>
      </c>
      <c r="AS367">
        <v>4500.6551040000004</v>
      </c>
      <c r="AT367">
        <v>4312.5928249999997</v>
      </c>
      <c r="AU367">
        <v>3382.5079959999998</v>
      </c>
      <c r="AV367">
        <v>3150.4511189999998</v>
      </c>
      <c r="AW367">
        <v>2638.8255899999999</v>
      </c>
      <c r="AX367">
        <v>2351.1540110000001</v>
      </c>
      <c r="AY367">
        <v>2156.4171550000001</v>
      </c>
      <c r="AZ367">
        <v>1883.641797</v>
      </c>
    </row>
    <row r="368" spans="1:52" ht="15.75" x14ac:dyDescent="0.3">
      <c r="A368" s="4" t="s">
        <v>33</v>
      </c>
      <c r="B368">
        <v>1112.633075</v>
      </c>
      <c r="C368">
        <v>1098.3177089999999</v>
      </c>
      <c r="D368">
        <v>1017.262192</v>
      </c>
      <c r="E368">
        <v>1157.2825459999999</v>
      </c>
      <c r="F368">
        <v>1160.7372330000001</v>
      </c>
      <c r="G368">
        <v>1255.785914</v>
      </c>
      <c r="H368">
        <v>1217.504938</v>
      </c>
      <c r="I368">
        <v>1215.008296</v>
      </c>
      <c r="J368">
        <v>1141.9274109999999</v>
      </c>
      <c r="K368">
        <v>1059.3025729999999</v>
      </c>
      <c r="L368">
        <v>1045.362938</v>
      </c>
      <c r="M368">
        <v>1021.350968</v>
      </c>
      <c r="N368">
        <v>1115.5132000000001</v>
      </c>
      <c r="O368">
        <v>1084.3938009999999</v>
      </c>
      <c r="P368">
        <v>979.19608200000005</v>
      </c>
      <c r="Q368">
        <v>1062.159388</v>
      </c>
      <c r="R368">
        <v>1081.9689940000001</v>
      </c>
      <c r="S368">
        <v>1077.8267539999999</v>
      </c>
      <c r="T368">
        <v>1090.2934130000001</v>
      </c>
      <c r="U368">
        <v>1128.6781269999999</v>
      </c>
      <c r="V368">
        <v>1111.631969</v>
      </c>
      <c r="W368">
        <v>1001.579683</v>
      </c>
      <c r="X368">
        <v>988.52053899999999</v>
      </c>
      <c r="Y368">
        <v>1020.07277</v>
      </c>
      <c r="Z368">
        <v>1128.1640190000001</v>
      </c>
      <c r="AA368">
        <v>1147.8484189999999</v>
      </c>
      <c r="AB368">
        <v>1039.081739</v>
      </c>
      <c r="AC368">
        <v>1100.958535</v>
      </c>
      <c r="AD368">
        <v>1104.304187</v>
      </c>
      <c r="AE368">
        <v>1219.579322</v>
      </c>
      <c r="AF368">
        <v>1090.569238</v>
      </c>
      <c r="AG368">
        <v>1152.7975469999999</v>
      </c>
      <c r="AH368">
        <v>1145.9059890000001</v>
      </c>
      <c r="AI368">
        <v>1084.5081789999999</v>
      </c>
      <c r="AJ368">
        <v>1607.423276</v>
      </c>
      <c r="AK368">
        <v>1140.1160620000001</v>
      </c>
      <c r="AL368">
        <v>1107.072109</v>
      </c>
      <c r="AM368">
        <v>982.63561800000002</v>
      </c>
      <c r="AN368">
        <v>963.01352099999997</v>
      </c>
      <c r="AO368">
        <v>550.14214500000003</v>
      </c>
      <c r="AP368">
        <v>499.87275</v>
      </c>
      <c r="AQ368">
        <v>562.17885899999999</v>
      </c>
      <c r="AR368">
        <v>1885.262387</v>
      </c>
      <c r="AS368">
        <v>3151.9169849999998</v>
      </c>
      <c r="AT368">
        <v>1832.3959259999999</v>
      </c>
      <c r="AU368">
        <v>1331.8517999999999</v>
      </c>
      <c r="AV368">
        <v>1258.8085679999999</v>
      </c>
      <c r="AW368">
        <v>1071.462004</v>
      </c>
      <c r="AX368">
        <v>1047.5250289999999</v>
      </c>
      <c r="AY368">
        <v>943.206639</v>
      </c>
      <c r="AZ368">
        <v>795.39492199999995</v>
      </c>
    </row>
    <row r="369" spans="1:52" ht="15.75" x14ac:dyDescent="0.3">
      <c r="A369" s="4" t="s">
        <v>35</v>
      </c>
      <c r="B369">
        <v>364.27143599999999</v>
      </c>
      <c r="C369">
        <v>395.12243000000001</v>
      </c>
      <c r="D369">
        <v>385.79896200000002</v>
      </c>
      <c r="E369">
        <v>372.918657</v>
      </c>
      <c r="F369">
        <v>422.86830500000002</v>
      </c>
      <c r="G369">
        <v>361.90880900000002</v>
      </c>
      <c r="H369">
        <v>425.19540499999999</v>
      </c>
      <c r="I369">
        <v>413.38242100000002</v>
      </c>
      <c r="J369">
        <v>386.777672</v>
      </c>
      <c r="K369">
        <v>389.18734899999998</v>
      </c>
      <c r="L369">
        <v>368.04948400000001</v>
      </c>
      <c r="M369">
        <v>370.81093499999997</v>
      </c>
      <c r="N369">
        <v>388.24472700000001</v>
      </c>
      <c r="O369">
        <v>392.64951600000001</v>
      </c>
      <c r="P369">
        <v>416.84964100000002</v>
      </c>
      <c r="Q369">
        <v>378.90479900000003</v>
      </c>
      <c r="R369">
        <v>412.64951000000002</v>
      </c>
      <c r="S369">
        <v>389.980861</v>
      </c>
      <c r="T369">
        <v>418.582898</v>
      </c>
      <c r="U369">
        <v>425.45501400000001</v>
      </c>
      <c r="V369">
        <v>448.928226</v>
      </c>
      <c r="W369">
        <v>422.63214699999997</v>
      </c>
      <c r="X369">
        <v>474.116266</v>
      </c>
      <c r="Y369">
        <v>447.207222</v>
      </c>
      <c r="Z369">
        <v>431.58334500000001</v>
      </c>
      <c r="AA369">
        <v>497.74877300000003</v>
      </c>
      <c r="AB369">
        <v>525.10650899999996</v>
      </c>
      <c r="AC369">
        <v>487.07231400000001</v>
      </c>
      <c r="AD369">
        <v>493.88303999999999</v>
      </c>
      <c r="AE369">
        <v>530.10205299999996</v>
      </c>
      <c r="AF369">
        <v>497.33536199999998</v>
      </c>
      <c r="AG369">
        <v>461.98214300000001</v>
      </c>
      <c r="AH369">
        <v>473.203079</v>
      </c>
      <c r="AI369">
        <v>433.98995100000002</v>
      </c>
      <c r="AJ369">
        <v>631.62037199999997</v>
      </c>
      <c r="AK369">
        <v>467.52613000000002</v>
      </c>
      <c r="AL369">
        <v>406.26151099999998</v>
      </c>
      <c r="AM369">
        <v>425.41635400000001</v>
      </c>
      <c r="AN369">
        <v>370.34057200000001</v>
      </c>
      <c r="AO369">
        <v>337.56013799999999</v>
      </c>
      <c r="AP369">
        <v>322.07012900000001</v>
      </c>
      <c r="AQ369">
        <v>0</v>
      </c>
      <c r="AR369">
        <v>399.705197</v>
      </c>
      <c r="AS369">
        <v>510.40446300000002</v>
      </c>
      <c r="AT369">
        <v>1052.646937</v>
      </c>
      <c r="AU369">
        <v>777.99717799999996</v>
      </c>
      <c r="AV369">
        <v>623.49951199999998</v>
      </c>
      <c r="AW369">
        <v>474.97009700000001</v>
      </c>
      <c r="AX369">
        <v>399.64472899999998</v>
      </c>
      <c r="AY369">
        <v>372.2079</v>
      </c>
      <c r="AZ369">
        <v>347.82402500000001</v>
      </c>
    </row>
    <row r="370" spans="1:52" ht="15.75" x14ac:dyDescent="0.3">
      <c r="A370" s="4" t="s">
        <v>38</v>
      </c>
      <c r="B370">
        <v>89.433122999999995</v>
      </c>
      <c r="C370">
        <v>78.472431</v>
      </c>
      <c r="D370">
        <v>93.423536999999996</v>
      </c>
      <c r="E370">
        <v>96.968558000000002</v>
      </c>
      <c r="F370">
        <v>112.649101</v>
      </c>
      <c r="G370">
        <v>107.925918</v>
      </c>
      <c r="H370">
        <v>113.588217</v>
      </c>
      <c r="I370">
        <v>128.529821</v>
      </c>
      <c r="J370">
        <v>128.14153300000001</v>
      </c>
      <c r="K370">
        <v>138.436319</v>
      </c>
      <c r="L370">
        <v>135.21595300000001</v>
      </c>
      <c r="M370">
        <v>130.93672799999999</v>
      </c>
      <c r="N370">
        <v>125.96368200000001</v>
      </c>
      <c r="O370">
        <v>132.07036500000001</v>
      </c>
      <c r="P370">
        <v>140.51516100000001</v>
      </c>
      <c r="Q370">
        <v>123.511342</v>
      </c>
      <c r="R370">
        <v>126.066097</v>
      </c>
      <c r="S370">
        <v>126.358175</v>
      </c>
      <c r="T370">
        <v>127.52024900000001</v>
      </c>
      <c r="U370">
        <v>133.292463</v>
      </c>
      <c r="V370">
        <v>143.541923</v>
      </c>
      <c r="W370">
        <v>128.11806899999999</v>
      </c>
      <c r="X370">
        <v>145.44191499999999</v>
      </c>
      <c r="Y370">
        <v>143.529775</v>
      </c>
      <c r="Z370">
        <v>139.76845700000001</v>
      </c>
      <c r="AA370">
        <v>149.177628</v>
      </c>
      <c r="AB370">
        <v>147.956898</v>
      </c>
      <c r="AC370">
        <v>135.69788299999999</v>
      </c>
      <c r="AD370">
        <v>149.308502</v>
      </c>
      <c r="AE370">
        <v>153.88749899999999</v>
      </c>
      <c r="AF370">
        <v>148.02964800000001</v>
      </c>
      <c r="AG370">
        <v>160.06411499999999</v>
      </c>
      <c r="AH370">
        <v>165.44581400000001</v>
      </c>
      <c r="AI370">
        <v>160.73168899999999</v>
      </c>
      <c r="AJ370">
        <v>162.35987700000001</v>
      </c>
      <c r="AK370">
        <v>190.001182</v>
      </c>
      <c r="AL370">
        <v>206.95333299999999</v>
      </c>
      <c r="AM370">
        <v>225.21461400000001</v>
      </c>
      <c r="AN370">
        <v>225.309898</v>
      </c>
      <c r="AO370">
        <v>182.63202899999999</v>
      </c>
      <c r="AP370">
        <v>165.199896</v>
      </c>
      <c r="AQ370">
        <v>549.62861999999996</v>
      </c>
      <c r="AR370">
        <v>198.09816499999999</v>
      </c>
      <c r="AS370">
        <v>254.196595</v>
      </c>
      <c r="AT370">
        <v>366.59843499999999</v>
      </c>
      <c r="AU370">
        <v>360.90236499999997</v>
      </c>
      <c r="AV370">
        <v>450.17934400000001</v>
      </c>
      <c r="AW370">
        <v>348.060092</v>
      </c>
      <c r="AX370">
        <v>322.71491900000001</v>
      </c>
      <c r="AY370">
        <v>281.53169800000001</v>
      </c>
      <c r="AZ370">
        <v>206.350539</v>
      </c>
    </row>
    <row r="371" spans="1:52" ht="15.75" x14ac:dyDescent="0.3">
      <c r="A371" s="4" t="s">
        <v>39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ht="15.75" x14ac:dyDescent="0.3">
      <c r="A372" s="4" t="s">
        <v>40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ht="15.75" x14ac:dyDescent="0.3">
      <c r="A373" s="4" t="s">
        <v>36</v>
      </c>
      <c r="B373">
        <v>621.78095199999996</v>
      </c>
      <c r="C373">
        <v>649.31167500000004</v>
      </c>
      <c r="D373">
        <v>741.32541800000001</v>
      </c>
      <c r="E373">
        <v>750.77050199999996</v>
      </c>
      <c r="F373">
        <v>707.50752</v>
      </c>
      <c r="G373">
        <v>670.55262900000002</v>
      </c>
      <c r="H373">
        <v>677.32794100000001</v>
      </c>
      <c r="I373">
        <v>732.10483799999997</v>
      </c>
      <c r="J373">
        <v>717.15697499999999</v>
      </c>
      <c r="K373">
        <v>679.29190100000005</v>
      </c>
      <c r="L373">
        <v>663.84712500000001</v>
      </c>
      <c r="M373">
        <v>603.81419500000004</v>
      </c>
      <c r="N373">
        <v>548.45816100000002</v>
      </c>
      <c r="O373">
        <v>510.77930800000001</v>
      </c>
      <c r="P373">
        <v>563.27513599999997</v>
      </c>
      <c r="Q373">
        <v>519.54549799999995</v>
      </c>
      <c r="R373">
        <v>511.49890499999998</v>
      </c>
      <c r="S373">
        <v>492.03314499999999</v>
      </c>
      <c r="T373">
        <v>521.41403200000002</v>
      </c>
      <c r="U373">
        <v>489.69974400000001</v>
      </c>
      <c r="V373">
        <v>534.36872700000004</v>
      </c>
      <c r="W373">
        <v>556.12509699999998</v>
      </c>
      <c r="X373">
        <v>530.86001699999997</v>
      </c>
      <c r="Y373">
        <v>530.55217200000004</v>
      </c>
      <c r="Z373">
        <v>483.50233100000003</v>
      </c>
      <c r="AA373">
        <v>524.63352399999997</v>
      </c>
      <c r="AB373">
        <v>578.58826999999997</v>
      </c>
      <c r="AC373">
        <v>614.07237299999997</v>
      </c>
      <c r="AD373">
        <v>672.28537700000004</v>
      </c>
      <c r="AE373">
        <v>653.33611099999996</v>
      </c>
      <c r="AF373">
        <v>652.55183999999997</v>
      </c>
      <c r="AG373">
        <v>695.30130899999995</v>
      </c>
      <c r="AH373">
        <v>805.75611300000003</v>
      </c>
      <c r="AI373">
        <v>707.28394800000001</v>
      </c>
      <c r="AJ373">
        <v>750.04977699999995</v>
      </c>
      <c r="AK373">
        <v>916.69690300000002</v>
      </c>
      <c r="AL373">
        <v>726.820785</v>
      </c>
      <c r="AM373">
        <v>621.74896999999999</v>
      </c>
      <c r="AN373">
        <v>543.33247700000004</v>
      </c>
      <c r="AO373">
        <v>446.71408500000001</v>
      </c>
      <c r="AP373">
        <v>373.11806100000001</v>
      </c>
      <c r="AQ373">
        <v>347.77900699999998</v>
      </c>
      <c r="AR373">
        <v>411.886978</v>
      </c>
      <c r="AS373">
        <v>584.13706100000002</v>
      </c>
      <c r="AT373">
        <v>1060.9515269999999</v>
      </c>
      <c r="AU373">
        <v>911.75665300000003</v>
      </c>
      <c r="AV373">
        <v>817.96369500000003</v>
      </c>
      <c r="AW373">
        <v>744.33339699999999</v>
      </c>
      <c r="AX373">
        <v>581.26933399999996</v>
      </c>
      <c r="AY373">
        <v>559.47091799999998</v>
      </c>
      <c r="AZ373">
        <v>534.07231100000001</v>
      </c>
    </row>
    <row r="374" spans="1:52" ht="15.75" x14ac:dyDescent="0.3">
      <c r="A374" s="4" t="s">
        <v>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ht="15.75" x14ac:dyDescent="0.3">
      <c r="A375" s="3" t="s">
        <v>179</v>
      </c>
      <c r="B375">
        <v>209.11725899999999</v>
      </c>
      <c r="C375">
        <v>209.62469100000001</v>
      </c>
      <c r="D375">
        <v>278.09893099999999</v>
      </c>
      <c r="E375">
        <v>333.21340300000003</v>
      </c>
      <c r="F375">
        <v>355.50004300000001</v>
      </c>
      <c r="G375">
        <v>173.22535400000001</v>
      </c>
      <c r="H375">
        <v>196.0377</v>
      </c>
      <c r="I375">
        <v>162.056262</v>
      </c>
      <c r="J375">
        <v>190.18782899999999</v>
      </c>
      <c r="K375">
        <v>33.003404000000003</v>
      </c>
      <c r="L375">
        <v>293.789401</v>
      </c>
      <c r="M375">
        <v>187.151321</v>
      </c>
      <c r="N375">
        <v>417.84670399999999</v>
      </c>
      <c r="O375">
        <v>251.622635</v>
      </c>
      <c r="P375">
        <v>135.092072</v>
      </c>
      <c r="Q375">
        <v>25.534870999999999</v>
      </c>
      <c r="R375">
        <v>725.10803199999998</v>
      </c>
      <c r="S375">
        <v>123.11805099999999</v>
      </c>
      <c r="T375">
        <v>132.401071</v>
      </c>
      <c r="U375">
        <v>104.090503</v>
      </c>
      <c r="V375">
        <v>115.494681</v>
      </c>
      <c r="W375">
        <v>35.614521000000003</v>
      </c>
      <c r="X375">
        <v>206.57939400000001</v>
      </c>
      <c r="Y375">
        <v>123.784008</v>
      </c>
      <c r="Z375">
        <v>46.932658000000004</v>
      </c>
      <c r="AA375">
        <v>232.77892399999999</v>
      </c>
      <c r="AB375">
        <v>39.187896000000002</v>
      </c>
      <c r="AC375">
        <v>240.80007900000001</v>
      </c>
      <c r="AD375">
        <v>161.39684399999999</v>
      </c>
      <c r="AE375">
        <v>44.288476000000003</v>
      </c>
      <c r="AF375">
        <v>273.94560100000001</v>
      </c>
      <c r="AG375">
        <v>180.930195</v>
      </c>
      <c r="AH375">
        <v>36.863275999999999</v>
      </c>
      <c r="AI375">
        <v>332.33099499999997</v>
      </c>
      <c r="AJ375">
        <v>151.931185</v>
      </c>
      <c r="AK375">
        <v>24.701395000000002</v>
      </c>
      <c r="AL375">
        <v>363.07160299999998</v>
      </c>
      <c r="AM375">
        <v>188.04450700000001</v>
      </c>
      <c r="AN375">
        <v>181.54444100000001</v>
      </c>
      <c r="AO375">
        <v>261.92861599999998</v>
      </c>
      <c r="AP375">
        <v>32.125287</v>
      </c>
      <c r="AQ375">
        <v>427.91390699999999</v>
      </c>
      <c r="AR375">
        <v>253.442362</v>
      </c>
      <c r="AS375">
        <v>22.171690000000002</v>
      </c>
      <c r="AT375">
        <v>212.97303199999999</v>
      </c>
      <c r="AU375">
        <v>375.62954000000002</v>
      </c>
      <c r="AV375">
        <v>239.02552399999999</v>
      </c>
      <c r="AW375">
        <v>216.56755899999999</v>
      </c>
      <c r="AX375">
        <v>220.48329100000001</v>
      </c>
      <c r="AY375">
        <v>37.320166</v>
      </c>
      <c r="AZ375">
        <v>423.43873400000001</v>
      </c>
    </row>
    <row r="376" spans="1:52" ht="15.75" x14ac:dyDescent="0.3">
      <c r="A376" s="3" t="s">
        <v>180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ht="15.75" x14ac:dyDescent="0.3">
      <c r="A377" s="21"/>
    </row>
    <row r="378" spans="1:52" ht="15.75" x14ac:dyDescent="0.3">
      <c r="A378" s="10" t="s">
        <v>181</v>
      </c>
    </row>
    <row r="379" spans="1:52" ht="15.75" x14ac:dyDescent="0.3">
      <c r="A379" s="1" t="s">
        <v>130</v>
      </c>
      <c r="B379">
        <v>32035.782175000004</v>
      </c>
      <c r="C379">
        <v>32524.563812000004</v>
      </c>
      <c r="D379">
        <v>32822.673283000004</v>
      </c>
      <c r="E379">
        <v>33077.249324000004</v>
      </c>
      <c r="F379">
        <v>33466.967555000003</v>
      </c>
      <c r="G379">
        <v>33716.962108</v>
      </c>
      <c r="H379">
        <v>33613.180834999999</v>
      </c>
      <c r="I379">
        <v>33815.473098000002</v>
      </c>
      <c r="J379">
        <v>34121.406338000001</v>
      </c>
      <c r="K379">
        <v>34254.248160000003</v>
      </c>
      <c r="L379">
        <v>34467.806524</v>
      </c>
      <c r="M379">
        <v>34416.727357999996</v>
      </c>
      <c r="N379">
        <v>34637.851336</v>
      </c>
      <c r="O379">
        <v>34497.805722999998</v>
      </c>
      <c r="P379">
        <v>34533.712737000002</v>
      </c>
      <c r="Q379">
        <v>33706.804153999998</v>
      </c>
      <c r="R379">
        <v>33922.527040000001</v>
      </c>
      <c r="S379">
        <v>33622.809829999998</v>
      </c>
      <c r="T379">
        <v>33480.483113000002</v>
      </c>
      <c r="U379">
        <v>33067.111786000001</v>
      </c>
      <c r="V379">
        <v>32574.459590000002</v>
      </c>
      <c r="W379">
        <v>31829.229156000001</v>
      </c>
      <c r="X379">
        <v>31972.496360000005</v>
      </c>
      <c r="Y379">
        <v>31930.527621999998</v>
      </c>
      <c r="Z379">
        <v>31756.674867999998</v>
      </c>
      <c r="AA379">
        <v>31912.672697000002</v>
      </c>
      <c r="AB379">
        <v>31764.961750999999</v>
      </c>
      <c r="AC379">
        <v>32445.227585999997</v>
      </c>
      <c r="AD379">
        <v>32268.120343999999</v>
      </c>
      <c r="AE379">
        <v>33172.601609999998</v>
      </c>
      <c r="AF379">
        <v>33405.159123999998</v>
      </c>
      <c r="AG379">
        <v>33974.609446000002</v>
      </c>
      <c r="AH379">
        <v>34391.961815000002</v>
      </c>
      <c r="AI379">
        <v>35199.271237000001</v>
      </c>
      <c r="AJ379">
        <v>36053.939358999996</v>
      </c>
      <c r="AK379">
        <v>36515.377946000001</v>
      </c>
      <c r="AL379">
        <v>36960.119919999997</v>
      </c>
      <c r="AM379">
        <v>36942.572358999998</v>
      </c>
      <c r="AN379">
        <v>37094.060289999994</v>
      </c>
      <c r="AO379">
        <v>36260.199019</v>
      </c>
      <c r="AP379">
        <v>35287.954605999999</v>
      </c>
      <c r="AQ379">
        <v>34279.830489</v>
      </c>
      <c r="AR379">
        <v>36420.703044000002</v>
      </c>
      <c r="AS379">
        <v>38407.421791000001</v>
      </c>
      <c r="AT379">
        <v>40229.153855999997</v>
      </c>
      <c r="AU379">
        <v>41264.201195000001</v>
      </c>
      <c r="AV379">
        <v>41324.771873999998</v>
      </c>
      <c r="AW379">
        <v>41322.071636000001</v>
      </c>
      <c r="AX379">
        <v>40956.606189000006</v>
      </c>
      <c r="AY379">
        <v>41119.548299000009</v>
      </c>
      <c r="AZ379">
        <v>42476.439650000008</v>
      </c>
    </row>
    <row r="380" spans="1:52" ht="15.75" x14ac:dyDescent="0.3">
      <c r="A380" s="3" t="s">
        <v>174</v>
      </c>
      <c r="B380">
        <v>3272.8687850000001</v>
      </c>
      <c r="C380">
        <v>3474.1529809999997</v>
      </c>
      <c r="D380">
        <v>3543.3850040000002</v>
      </c>
      <c r="E380">
        <v>3596.4771280000004</v>
      </c>
      <c r="F380">
        <v>3645.5097390000001</v>
      </c>
      <c r="G380">
        <v>3702.9766060000002</v>
      </c>
      <c r="H380">
        <v>3549.0839989999999</v>
      </c>
      <c r="I380">
        <v>3566.4504739999993</v>
      </c>
      <c r="J380">
        <v>3753.1447679999997</v>
      </c>
      <c r="K380">
        <v>3955.9582219999993</v>
      </c>
      <c r="L380">
        <v>3813.6752429999997</v>
      </c>
      <c r="M380">
        <v>4068.4411919999993</v>
      </c>
      <c r="N380">
        <v>4090.7745409999998</v>
      </c>
      <c r="O380">
        <v>4010.0622390000003</v>
      </c>
      <c r="P380">
        <v>4326.9502009999997</v>
      </c>
      <c r="Q380">
        <v>4101.5393860000004</v>
      </c>
      <c r="R380">
        <v>4219.2329360000003</v>
      </c>
      <c r="S380">
        <v>4279.5973640000002</v>
      </c>
      <c r="T380">
        <v>4476.7131849999996</v>
      </c>
      <c r="U380">
        <v>4433.2076449999995</v>
      </c>
      <c r="V380">
        <v>4150.7813429999987</v>
      </c>
      <c r="W380">
        <v>3560.7029379999999</v>
      </c>
      <c r="X380">
        <v>3864.7169119999999</v>
      </c>
      <c r="Y380">
        <v>3871.6663739999999</v>
      </c>
      <c r="Z380">
        <v>4063.8892839999999</v>
      </c>
      <c r="AA380">
        <v>4039.2154700000006</v>
      </c>
      <c r="AB380">
        <v>3796.5113040000006</v>
      </c>
      <c r="AC380">
        <v>4007.8318530000001</v>
      </c>
      <c r="AD380">
        <v>4106.8381989999998</v>
      </c>
      <c r="AE380">
        <v>4619.4429900000005</v>
      </c>
      <c r="AF380">
        <v>4479.7804779999997</v>
      </c>
      <c r="AG380">
        <v>4679.3713420000004</v>
      </c>
      <c r="AH380">
        <v>4823.5149660000006</v>
      </c>
      <c r="AI380">
        <v>5056.0491430000002</v>
      </c>
      <c r="AJ380">
        <v>4952.8509089999998</v>
      </c>
      <c r="AK380">
        <v>4940.393771</v>
      </c>
      <c r="AL380">
        <v>4804.9072139999998</v>
      </c>
      <c r="AM380">
        <v>4896.4868580000002</v>
      </c>
      <c r="AN380">
        <v>5094.355192</v>
      </c>
      <c r="AO380">
        <v>5060.1180919999988</v>
      </c>
      <c r="AP380">
        <v>5276.6655059999994</v>
      </c>
      <c r="AQ380">
        <v>4982.2344569999996</v>
      </c>
      <c r="AR380">
        <v>6637.1436120000008</v>
      </c>
      <c r="AS380">
        <v>6752.1108740000009</v>
      </c>
      <c r="AT380">
        <v>6675.4513530000013</v>
      </c>
      <c r="AU380">
        <v>6671.2059179999997</v>
      </c>
      <c r="AV380">
        <v>6645.6844409999994</v>
      </c>
      <c r="AW380">
        <v>6526.6327259999998</v>
      </c>
      <c r="AX380">
        <v>6399.7093180000002</v>
      </c>
      <c r="AY380">
        <v>6811.9741700000004</v>
      </c>
      <c r="AZ380">
        <v>8145.3258989999995</v>
      </c>
    </row>
    <row r="381" spans="1:52" ht="15.75" x14ac:dyDescent="0.3">
      <c r="A381" s="4" t="s">
        <v>175</v>
      </c>
      <c r="B381">
        <v>3272.8687850000001</v>
      </c>
      <c r="C381">
        <v>3474.1529809999997</v>
      </c>
      <c r="D381">
        <v>3543.3850040000002</v>
      </c>
      <c r="E381">
        <v>3596.4771280000004</v>
      </c>
      <c r="F381">
        <v>3645.5097390000001</v>
      </c>
      <c r="G381">
        <v>3702.9766060000002</v>
      </c>
      <c r="H381">
        <v>3549.0839989999999</v>
      </c>
      <c r="I381">
        <v>3566.4504739999993</v>
      </c>
      <c r="J381">
        <v>3753.1447679999997</v>
      </c>
      <c r="K381">
        <v>3955.9582219999993</v>
      </c>
      <c r="L381">
        <v>3813.6752429999997</v>
      </c>
      <c r="M381">
        <v>4068.4411919999993</v>
      </c>
      <c r="N381">
        <v>4090.7745409999998</v>
      </c>
      <c r="O381">
        <v>4010.0622390000003</v>
      </c>
      <c r="P381">
        <v>4326.9502009999997</v>
      </c>
      <c r="Q381">
        <v>4101.5393860000004</v>
      </c>
      <c r="R381">
        <v>4219.2329360000003</v>
      </c>
      <c r="S381">
        <v>4279.5973640000002</v>
      </c>
      <c r="T381">
        <v>4476.7131849999996</v>
      </c>
      <c r="U381">
        <v>4433.2076449999995</v>
      </c>
      <c r="V381">
        <v>4150.7813429999987</v>
      </c>
      <c r="W381">
        <v>3560.7029379999999</v>
      </c>
      <c r="X381">
        <v>3864.7169119999999</v>
      </c>
      <c r="Y381">
        <v>3871.6663739999999</v>
      </c>
      <c r="Z381">
        <v>4063.8892839999999</v>
      </c>
      <c r="AA381">
        <v>4039.2154700000006</v>
      </c>
      <c r="AB381">
        <v>3796.5113040000006</v>
      </c>
      <c r="AC381">
        <v>4007.8318530000001</v>
      </c>
      <c r="AD381">
        <v>4106.8381989999998</v>
      </c>
      <c r="AE381">
        <v>4619.4429900000005</v>
      </c>
      <c r="AF381">
        <v>4479.7804779999997</v>
      </c>
      <c r="AG381">
        <v>4679.3713420000004</v>
      </c>
      <c r="AH381">
        <v>4823.5149660000006</v>
      </c>
      <c r="AI381">
        <v>5056.0491430000002</v>
      </c>
      <c r="AJ381">
        <v>4952.8509089999998</v>
      </c>
      <c r="AK381">
        <v>4940.393771</v>
      </c>
      <c r="AL381">
        <v>4804.9072139999998</v>
      </c>
      <c r="AM381">
        <v>4896.4868580000002</v>
      </c>
      <c r="AN381">
        <v>5094.355192</v>
      </c>
      <c r="AO381">
        <v>5060.1180919999988</v>
      </c>
      <c r="AP381">
        <v>5276.6655059999994</v>
      </c>
      <c r="AQ381">
        <v>4982.2344569999996</v>
      </c>
      <c r="AR381">
        <v>6637.1436120000008</v>
      </c>
      <c r="AS381">
        <v>6752.1108740000009</v>
      </c>
      <c r="AT381">
        <v>6675.4513530000013</v>
      </c>
      <c r="AU381">
        <v>6671.2059179999997</v>
      </c>
      <c r="AV381">
        <v>6645.6844409999994</v>
      </c>
      <c r="AW381">
        <v>6526.6327259999998</v>
      </c>
      <c r="AX381">
        <v>6399.7093180000002</v>
      </c>
      <c r="AY381">
        <v>6811.9741700000004</v>
      </c>
      <c r="AZ381">
        <v>8145.3258989999995</v>
      </c>
    </row>
    <row r="382" spans="1:52" ht="15.75" x14ac:dyDescent="0.3">
      <c r="A382" s="4" t="s">
        <v>176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ht="15.75" x14ac:dyDescent="0.3">
      <c r="A383" s="4" t="s">
        <v>177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ht="15.75" x14ac:dyDescent="0.3">
      <c r="A384" s="3" t="s">
        <v>178</v>
      </c>
      <c r="B384">
        <v>25495.964017000002</v>
      </c>
      <c r="C384">
        <v>26254.525602000002</v>
      </c>
      <c r="D384">
        <v>26464.639689000003</v>
      </c>
      <c r="E384">
        <v>26618.205788000003</v>
      </c>
      <c r="F384">
        <v>26846.287527</v>
      </c>
      <c r="G384">
        <v>27104.264692000004</v>
      </c>
      <c r="H384">
        <v>27244.483967000004</v>
      </c>
      <c r="I384">
        <v>27515.943320999999</v>
      </c>
      <c r="J384">
        <v>27661.480812000002</v>
      </c>
      <c r="K384">
        <v>27767.961975000006</v>
      </c>
      <c r="L384">
        <v>27852.268210000002</v>
      </c>
      <c r="M384">
        <v>27727.280568000002</v>
      </c>
      <c r="N384">
        <v>27717.341752</v>
      </c>
      <c r="O384">
        <v>27616.010496999999</v>
      </c>
      <c r="P384">
        <v>27478.036408</v>
      </c>
      <c r="Q384">
        <v>27184.217171999997</v>
      </c>
      <c r="R384">
        <v>26912.638519</v>
      </c>
      <c r="S384">
        <v>26602.664184000001</v>
      </c>
      <c r="T384">
        <v>26326.858275000006</v>
      </c>
      <c r="U384">
        <v>26014.958247000002</v>
      </c>
      <c r="V384">
        <v>25879.425501000002</v>
      </c>
      <c r="W384">
        <v>25721.662355000004</v>
      </c>
      <c r="X384">
        <v>25648.125592000004</v>
      </c>
      <c r="Y384">
        <v>25662.574704999999</v>
      </c>
      <c r="Z384">
        <v>25667.413086999997</v>
      </c>
      <c r="AA384">
        <v>25866.928440999996</v>
      </c>
      <c r="AB384">
        <v>26057.825836999997</v>
      </c>
      <c r="AC384">
        <v>26311.505914999998</v>
      </c>
      <c r="AD384">
        <v>26599.103514999995</v>
      </c>
      <c r="AE384">
        <v>27069.809565</v>
      </c>
      <c r="AF384">
        <v>27300.485060999999</v>
      </c>
      <c r="AG384">
        <v>27593.504827000001</v>
      </c>
      <c r="AH384">
        <v>27945.344977000001</v>
      </c>
      <c r="AI384">
        <v>28223.403748000001</v>
      </c>
      <c r="AJ384">
        <v>29235.918313000002</v>
      </c>
      <c r="AK384">
        <v>29808.896650999999</v>
      </c>
      <c r="AL384">
        <v>30072.986237000001</v>
      </c>
      <c r="AM384">
        <v>30008.593448999996</v>
      </c>
      <c r="AN384">
        <v>29819.856500999995</v>
      </c>
      <c r="AO384">
        <v>28999.103792999995</v>
      </c>
      <c r="AP384">
        <v>27939.583523000001</v>
      </c>
      <c r="AQ384">
        <v>26842.265024</v>
      </c>
      <c r="AR384">
        <v>27348.731662999999</v>
      </c>
      <c r="AS384">
        <v>29379.241653000001</v>
      </c>
      <c r="AT384">
        <v>31101.523483000001</v>
      </c>
      <c r="AU384">
        <v>32097.517712000001</v>
      </c>
      <c r="AV384">
        <v>32096.515529000004</v>
      </c>
      <c r="AW384">
        <v>32021.000842000001</v>
      </c>
      <c r="AX384">
        <v>31925.047115000001</v>
      </c>
      <c r="AY384">
        <v>31826.448713999998</v>
      </c>
      <c r="AZ384">
        <v>31608.094043000001</v>
      </c>
    </row>
    <row r="385" spans="1:52" ht="15.75" x14ac:dyDescent="0.3">
      <c r="A385" s="4" t="s">
        <v>33</v>
      </c>
      <c r="B385">
        <v>11699.699981999998</v>
      </c>
      <c r="C385">
        <v>12196.931082999999</v>
      </c>
      <c r="D385">
        <v>12248.007745000001</v>
      </c>
      <c r="E385">
        <v>12355.185883000002</v>
      </c>
      <c r="F385">
        <v>12525.088412000001</v>
      </c>
      <c r="G385">
        <v>12755.081662000001</v>
      </c>
      <c r="H385">
        <v>12920.438297999999</v>
      </c>
      <c r="I385">
        <v>13101.187664999999</v>
      </c>
      <c r="J385">
        <v>13247.135124</v>
      </c>
      <c r="K385">
        <v>13375.875949000001</v>
      </c>
      <c r="L385">
        <v>13494.706727999999</v>
      </c>
      <c r="M385">
        <v>13502.475793000001</v>
      </c>
      <c r="N385">
        <v>13505.355917999999</v>
      </c>
      <c r="O385">
        <v>13491.43201</v>
      </c>
      <c r="P385">
        <v>13453.365900000001</v>
      </c>
      <c r="Q385">
        <v>13358.242742</v>
      </c>
      <c r="R385">
        <v>13279.474503000001</v>
      </c>
      <c r="S385">
        <v>13101.515343000001</v>
      </c>
      <c r="T385">
        <v>12974.303818</v>
      </c>
      <c r="U385">
        <v>12887.973649</v>
      </c>
      <c r="V385">
        <v>12857.678206999999</v>
      </c>
      <c r="W385">
        <v>12799.955317</v>
      </c>
      <c r="X385">
        <v>12743.112917999999</v>
      </c>
      <c r="Y385">
        <v>12741.834719999999</v>
      </c>
      <c r="Z385">
        <v>12754.485539000001</v>
      </c>
      <c r="AA385">
        <v>12817.940157000001</v>
      </c>
      <c r="AB385">
        <v>12877.825814</v>
      </c>
      <c r="AC385">
        <v>12916.624961</v>
      </c>
      <c r="AD385">
        <v>12938.960153999999</v>
      </c>
      <c r="AE385">
        <v>13080.712721999998</v>
      </c>
      <c r="AF385">
        <v>13080.988546999999</v>
      </c>
      <c r="AG385">
        <v>13105.107967</v>
      </c>
      <c r="AH385">
        <v>13139.381987000001</v>
      </c>
      <c r="AI385">
        <v>13222.310483000001</v>
      </c>
      <c r="AJ385">
        <v>13841.21322</v>
      </c>
      <c r="AK385">
        <v>13961.256512</v>
      </c>
      <c r="AL385">
        <v>13940.164602000001</v>
      </c>
      <c r="AM385">
        <v>13774.951800999999</v>
      </c>
      <c r="AN385">
        <v>13698.883583000003</v>
      </c>
      <c r="AO385">
        <v>13148.067193000001</v>
      </c>
      <c r="AP385">
        <v>12543.635756</v>
      </c>
      <c r="AQ385">
        <v>11886.235293</v>
      </c>
      <c r="AR385">
        <v>12680.928442</v>
      </c>
      <c r="AS385">
        <v>14680.04788</v>
      </c>
      <c r="AT385">
        <v>15366.537816999999</v>
      </c>
      <c r="AU385">
        <v>15613.881438</v>
      </c>
      <c r="AV385">
        <v>15265.266729999998</v>
      </c>
      <c r="AW385">
        <v>15196.612671999999</v>
      </c>
      <c r="AX385">
        <v>15137.065591999999</v>
      </c>
      <c r="AY385">
        <v>15097.636613000002</v>
      </c>
      <c r="AZ385">
        <v>14930.018014000001</v>
      </c>
    </row>
    <row r="386" spans="1:52" ht="15.75" x14ac:dyDescent="0.3">
      <c r="A386" s="4" t="s">
        <v>35</v>
      </c>
      <c r="B386">
        <v>4017.581318</v>
      </c>
      <c r="C386">
        <v>4237.8592509999999</v>
      </c>
      <c r="D386">
        <v>4330.9368800000002</v>
      </c>
      <c r="E386">
        <v>4358.3882709999998</v>
      </c>
      <c r="F386">
        <v>4442.7023319999998</v>
      </c>
      <c r="G386">
        <v>4461.3573680000009</v>
      </c>
      <c r="H386">
        <v>4536.9720950000001</v>
      </c>
      <c r="I386">
        <v>4619.9424720000006</v>
      </c>
      <c r="J386">
        <v>4654.1334939999997</v>
      </c>
      <c r="K386">
        <v>4676.0912410000001</v>
      </c>
      <c r="L386">
        <v>4666.0923480000001</v>
      </c>
      <c r="M386">
        <v>4656.2918649999992</v>
      </c>
      <c r="N386">
        <v>4680.2651560000004</v>
      </c>
      <c r="O386">
        <v>4677.7922420000004</v>
      </c>
      <c r="P386">
        <v>4708.8429210000004</v>
      </c>
      <c r="Q386">
        <v>4714.8290630000001</v>
      </c>
      <c r="R386">
        <v>4704.6102680000004</v>
      </c>
      <c r="S386">
        <v>4732.6823199999999</v>
      </c>
      <c r="T386">
        <v>4726.0698130000001</v>
      </c>
      <c r="U386">
        <v>4738.1424059999999</v>
      </c>
      <c r="V386">
        <v>4800.2929599999998</v>
      </c>
      <c r="W386">
        <v>4833.7377580000011</v>
      </c>
      <c r="X386">
        <v>4939.8045400000001</v>
      </c>
      <c r="Y386">
        <v>5016.2008269999997</v>
      </c>
      <c r="Z386">
        <v>5059.5394450000003</v>
      </c>
      <c r="AA386">
        <v>5164.6387020000002</v>
      </c>
      <c r="AB386">
        <v>5272.8955700000006</v>
      </c>
      <c r="AC386">
        <v>5381.0630849999998</v>
      </c>
      <c r="AD386">
        <v>5462.2966150000002</v>
      </c>
      <c r="AE386">
        <v>5602.4178069999998</v>
      </c>
      <c r="AF386">
        <v>5681.170270999999</v>
      </c>
      <c r="AG386">
        <v>5717.6974</v>
      </c>
      <c r="AH386">
        <v>5741.9722529999999</v>
      </c>
      <c r="AI386">
        <v>5753.330057000001</v>
      </c>
      <c r="AJ386">
        <v>5910.8341630000004</v>
      </c>
      <c r="AK386">
        <v>5931.1530710000015</v>
      </c>
      <c r="AL386">
        <v>5905.8312370000003</v>
      </c>
      <c r="AM386">
        <v>5833.498818</v>
      </c>
      <c r="AN386">
        <v>5678.732880999999</v>
      </c>
      <c r="AO386">
        <v>5529.2207049999997</v>
      </c>
      <c r="AP386">
        <v>5357.4077939999997</v>
      </c>
      <c r="AQ386">
        <v>4827.3057409999992</v>
      </c>
      <c r="AR386">
        <v>4729.6755760000005</v>
      </c>
      <c r="AS386">
        <v>4778.0978960000002</v>
      </c>
      <c r="AT386">
        <v>5357.5417539999999</v>
      </c>
      <c r="AU386">
        <v>5701.5489809999999</v>
      </c>
      <c r="AV386">
        <v>5693.4281210000008</v>
      </c>
      <c r="AW386">
        <v>5700.8720880000001</v>
      </c>
      <c r="AX386">
        <v>5694.255306</v>
      </c>
      <c r="AY386">
        <v>5641.0468520000004</v>
      </c>
      <c r="AZ386">
        <v>5618.5303050000002</v>
      </c>
    </row>
    <row r="387" spans="1:52" ht="15.75" x14ac:dyDescent="0.3">
      <c r="A387" s="4" t="s">
        <v>38</v>
      </c>
      <c r="B387">
        <v>836.53570100000002</v>
      </c>
      <c r="C387">
        <v>858.55698800000005</v>
      </c>
      <c r="D387">
        <v>898.39303500000005</v>
      </c>
      <c r="E387">
        <v>930.85049600000013</v>
      </c>
      <c r="F387">
        <v>987.01034800000014</v>
      </c>
      <c r="G387">
        <v>1038.9751510000001</v>
      </c>
      <c r="H387">
        <v>1077.9414840000002</v>
      </c>
      <c r="I387">
        <v>1145.6223220000002</v>
      </c>
      <c r="J387">
        <v>1197.604998</v>
      </c>
      <c r="K387">
        <v>1255.654147</v>
      </c>
      <c r="L387">
        <v>1314.2928389999997</v>
      </c>
      <c r="M387">
        <v>1353.7212389999997</v>
      </c>
      <c r="N387">
        <v>1390.251798</v>
      </c>
      <c r="O387">
        <v>1443.8497319999999</v>
      </c>
      <c r="P387">
        <v>1490.941356</v>
      </c>
      <c r="Q387">
        <v>1517.48414</v>
      </c>
      <c r="R387">
        <v>1530.901136</v>
      </c>
      <c r="S387">
        <v>1549.3333930000001</v>
      </c>
      <c r="T387">
        <v>1563.2654250000001</v>
      </c>
      <c r="U387">
        <v>1568.028067</v>
      </c>
      <c r="V387">
        <v>1583.428457</v>
      </c>
      <c r="W387">
        <v>1573.1102070000002</v>
      </c>
      <c r="X387">
        <v>1583.3361689999997</v>
      </c>
      <c r="Y387">
        <v>1595.929216</v>
      </c>
      <c r="Z387">
        <v>1609.7339910000001</v>
      </c>
      <c r="AA387">
        <v>1626.8412539999999</v>
      </c>
      <c r="AB387">
        <v>1634.282991</v>
      </c>
      <c r="AC387">
        <v>1646.4695319999998</v>
      </c>
      <c r="AD387">
        <v>1669.711937</v>
      </c>
      <c r="AE387">
        <v>1697.2412609999999</v>
      </c>
      <c r="AF387">
        <v>1717.7506599999999</v>
      </c>
      <c r="AG387">
        <v>1744.5223119999998</v>
      </c>
      <c r="AH387">
        <v>1766.4262029999998</v>
      </c>
      <c r="AI387">
        <v>1799.0398229999998</v>
      </c>
      <c r="AJ387">
        <v>1815.9577849999998</v>
      </c>
      <c r="AK387">
        <v>1862.4291919999998</v>
      </c>
      <c r="AL387">
        <v>1929.6140679999996</v>
      </c>
      <c r="AM387">
        <v>2005.6510539999999</v>
      </c>
      <c r="AN387">
        <v>2083.004054</v>
      </c>
      <c r="AO387">
        <v>2129.9382000000001</v>
      </c>
      <c r="AP387">
        <v>2145.8295939999998</v>
      </c>
      <c r="AQ387">
        <v>2541.5707149999998</v>
      </c>
      <c r="AR387">
        <v>2591.639232</v>
      </c>
      <c r="AS387">
        <v>2685.7717119999998</v>
      </c>
      <c r="AT387">
        <v>2886.9243329999995</v>
      </c>
      <c r="AU387">
        <v>3087.0950089999997</v>
      </c>
      <c r="AV387">
        <v>3374.9144759999999</v>
      </c>
      <c r="AW387">
        <v>3532.9733859999997</v>
      </c>
      <c r="AX387">
        <v>3648.7349719999997</v>
      </c>
      <c r="AY387">
        <v>3705.0520559999995</v>
      </c>
      <c r="AZ387">
        <v>3686.092697</v>
      </c>
    </row>
    <row r="388" spans="1:52" ht="15.75" x14ac:dyDescent="0.3">
      <c r="A388" s="4" t="s">
        <v>39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ht="15.75" x14ac:dyDescent="0.3">
      <c r="A389" s="4" t="s">
        <v>40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ht="15.75" x14ac:dyDescent="0.3">
      <c r="A390" s="4" t="s">
        <v>36</v>
      </c>
      <c r="B390">
        <v>8942.147015999999</v>
      </c>
      <c r="C390">
        <v>8961.1782800000001</v>
      </c>
      <c r="D390">
        <v>8987.3020290000004</v>
      </c>
      <c r="E390">
        <v>8973.7811379999985</v>
      </c>
      <c r="F390">
        <v>8891.4864350000007</v>
      </c>
      <c r="G390">
        <v>8848.8505110000006</v>
      </c>
      <c r="H390">
        <v>8709.132090000001</v>
      </c>
      <c r="I390">
        <v>8649.1908619999995</v>
      </c>
      <c r="J390">
        <v>8562.6071960000008</v>
      </c>
      <c r="K390">
        <v>8460.3406379999997</v>
      </c>
      <c r="L390">
        <v>8377.1762949999993</v>
      </c>
      <c r="M390">
        <v>8214.7916710000009</v>
      </c>
      <c r="N390">
        <v>8141.4688800000004</v>
      </c>
      <c r="O390">
        <v>8002.9365129999996</v>
      </c>
      <c r="P390">
        <v>7824.8862309999995</v>
      </c>
      <c r="Q390">
        <v>7593.6612270000005</v>
      </c>
      <c r="R390">
        <v>7397.6526120000017</v>
      </c>
      <c r="S390">
        <v>7219.1331280000022</v>
      </c>
      <c r="T390">
        <v>7063.2192190000005</v>
      </c>
      <c r="U390">
        <v>6820.814124999999</v>
      </c>
      <c r="V390">
        <v>6638.0258770000009</v>
      </c>
      <c r="W390">
        <v>6514.8590730000005</v>
      </c>
      <c r="X390">
        <v>6381.8719650000003</v>
      </c>
      <c r="Y390">
        <v>6308.609942</v>
      </c>
      <c r="Z390">
        <v>6243.6541119999993</v>
      </c>
      <c r="AA390">
        <v>6257.508327999999</v>
      </c>
      <c r="AB390">
        <v>6272.821461999999</v>
      </c>
      <c r="AC390">
        <v>6367.3483369999994</v>
      </c>
      <c r="AD390">
        <v>6528.1348090000001</v>
      </c>
      <c r="AE390">
        <v>6689.4377750000003</v>
      </c>
      <c r="AF390">
        <v>6820.5755829999998</v>
      </c>
      <c r="AG390">
        <v>7026.1771480000007</v>
      </c>
      <c r="AH390">
        <v>7297.5645340000001</v>
      </c>
      <c r="AI390">
        <v>7448.7233850000002</v>
      </c>
      <c r="AJ390">
        <v>7667.9131450000014</v>
      </c>
      <c r="AK390">
        <v>8054.0578759999999</v>
      </c>
      <c r="AL390">
        <v>8297.376330000001</v>
      </c>
      <c r="AM390">
        <v>8394.4917760000008</v>
      </c>
      <c r="AN390">
        <v>8359.2359830000005</v>
      </c>
      <c r="AO390">
        <v>8191.8776949999992</v>
      </c>
      <c r="AP390">
        <v>7892.7103789999992</v>
      </c>
      <c r="AQ390">
        <v>7587.1532749999997</v>
      </c>
      <c r="AR390">
        <v>7346.4884129999991</v>
      </c>
      <c r="AS390">
        <v>7235.3241649999991</v>
      </c>
      <c r="AT390">
        <v>7490.5195789999998</v>
      </c>
      <c r="AU390">
        <v>7694.9922840000017</v>
      </c>
      <c r="AV390">
        <v>7762.9062020000019</v>
      </c>
      <c r="AW390">
        <v>7590.5426960000013</v>
      </c>
      <c r="AX390">
        <v>7444.9912450000011</v>
      </c>
      <c r="AY390">
        <v>7382.7131930000005</v>
      </c>
      <c r="AZ390">
        <v>7373.4530270000005</v>
      </c>
    </row>
    <row r="391" spans="1:52" ht="15.75" x14ac:dyDescent="0.3">
      <c r="A391" s="4" t="s">
        <v>41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ht="15.75" x14ac:dyDescent="0.3">
      <c r="A392" s="3" t="s">
        <v>179</v>
      </c>
      <c r="B392">
        <v>3266.9493730000004</v>
      </c>
      <c r="C392">
        <v>2795.8852290000004</v>
      </c>
      <c r="D392">
        <v>2814.6485900000002</v>
      </c>
      <c r="E392">
        <v>2862.5664080000001</v>
      </c>
      <c r="F392">
        <v>2975.1702890000001</v>
      </c>
      <c r="G392">
        <v>2909.7208100000003</v>
      </c>
      <c r="H392">
        <v>2819.612869</v>
      </c>
      <c r="I392">
        <v>2733.0793030000004</v>
      </c>
      <c r="J392">
        <v>2706.7807579999999</v>
      </c>
      <c r="K392">
        <v>2530.3279629999997</v>
      </c>
      <c r="L392">
        <v>2801.8630709999998</v>
      </c>
      <c r="M392">
        <v>2621.0055980000002</v>
      </c>
      <c r="N392">
        <v>2829.7350429999997</v>
      </c>
      <c r="O392">
        <v>2871.7329870000003</v>
      </c>
      <c r="P392">
        <v>2728.7261280000002</v>
      </c>
      <c r="Q392">
        <v>2421.0475959999999</v>
      </c>
      <c r="R392">
        <v>2790.655585</v>
      </c>
      <c r="S392">
        <v>2740.5482819999997</v>
      </c>
      <c r="T392">
        <v>2676.9116530000001</v>
      </c>
      <c r="U392">
        <v>2618.945894</v>
      </c>
      <c r="V392">
        <v>2544.2527459999997</v>
      </c>
      <c r="W392">
        <v>2546.8638629999996</v>
      </c>
      <c r="X392">
        <v>2459.6538559999999</v>
      </c>
      <c r="Y392">
        <v>2396.2865429999997</v>
      </c>
      <c r="Z392">
        <v>2025.3724969999998</v>
      </c>
      <c r="AA392">
        <v>2006.5287859999999</v>
      </c>
      <c r="AB392">
        <v>1910.6246099999998</v>
      </c>
      <c r="AC392">
        <v>2125.8898179999997</v>
      </c>
      <c r="AD392">
        <v>1562.1786299999999</v>
      </c>
      <c r="AE392">
        <v>1483.3490549999999</v>
      </c>
      <c r="AF392">
        <v>1624.8935849999998</v>
      </c>
      <c r="AG392">
        <v>1701.7332769999998</v>
      </c>
      <c r="AH392">
        <v>1623.1018720000002</v>
      </c>
      <c r="AI392">
        <v>1919.8183459999998</v>
      </c>
      <c r="AJ392">
        <v>1865.1701369999998</v>
      </c>
      <c r="AK392">
        <v>1766.0875239999998</v>
      </c>
      <c r="AL392">
        <v>2082.2264690000002</v>
      </c>
      <c r="AM392">
        <v>2037.4920520000001</v>
      </c>
      <c r="AN392">
        <v>2179.8485970000002</v>
      </c>
      <c r="AO392">
        <v>2200.9771340000002</v>
      </c>
      <c r="AP392">
        <v>2071.7055770000002</v>
      </c>
      <c r="AQ392">
        <v>2455.3310080000001</v>
      </c>
      <c r="AR392">
        <v>2434.8277690000004</v>
      </c>
      <c r="AS392">
        <v>2276.0692639999997</v>
      </c>
      <c r="AT392">
        <v>2452.1790199999996</v>
      </c>
      <c r="AU392">
        <v>2495.4775649999997</v>
      </c>
      <c r="AV392">
        <v>2582.5719039999999</v>
      </c>
      <c r="AW392">
        <v>2774.4380679999999</v>
      </c>
      <c r="AX392">
        <v>2631.8497560000001</v>
      </c>
      <c r="AY392">
        <v>2481.1254149999995</v>
      </c>
      <c r="AZ392">
        <v>2723.0197079999998</v>
      </c>
    </row>
    <row r="393" spans="1:52" ht="15.75" x14ac:dyDescent="0.3">
      <c r="A393" s="3" t="s">
        <v>180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ht="15.75" x14ac:dyDescent="0.3">
      <c r="A394" s="22"/>
    </row>
    <row r="395" spans="1:52" ht="15.75" x14ac:dyDescent="0.3">
      <c r="A395" s="10" t="s">
        <v>182</v>
      </c>
      <c r="B395" s="32">
        <v>42887</v>
      </c>
      <c r="C395" s="32">
        <v>42917</v>
      </c>
      <c r="D395" s="32">
        <v>42948</v>
      </c>
      <c r="E395" s="32">
        <v>42979</v>
      </c>
      <c r="F395" s="32">
        <v>43009</v>
      </c>
      <c r="G395" s="32">
        <v>43040</v>
      </c>
      <c r="H395" s="32">
        <v>43070</v>
      </c>
      <c r="I395" s="32">
        <v>43101</v>
      </c>
      <c r="J395" s="32">
        <v>43132</v>
      </c>
      <c r="K395" s="32">
        <v>43160</v>
      </c>
      <c r="L395" s="32">
        <v>43191</v>
      </c>
      <c r="M395" s="32">
        <v>43221</v>
      </c>
      <c r="N395" s="32">
        <v>43252</v>
      </c>
      <c r="O395" s="32">
        <v>43282</v>
      </c>
      <c r="P395" s="32">
        <v>43313</v>
      </c>
      <c r="Q395" s="32">
        <v>43344</v>
      </c>
      <c r="R395" s="32">
        <v>43374</v>
      </c>
      <c r="S395" s="32">
        <v>43405</v>
      </c>
      <c r="T395" s="32">
        <v>43435</v>
      </c>
      <c r="U395" s="32">
        <v>43466</v>
      </c>
      <c r="V395" s="32">
        <v>43497</v>
      </c>
      <c r="W395" s="32">
        <v>43525</v>
      </c>
      <c r="X395" s="32">
        <v>43556</v>
      </c>
      <c r="Y395" s="32">
        <v>43586</v>
      </c>
      <c r="Z395" s="32">
        <v>43617</v>
      </c>
      <c r="AA395" s="32">
        <v>43647</v>
      </c>
      <c r="AB395" s="32">
        <v>43678</v>
      </c>
      <c r="AC395" s="32">
        <v>43709</v>
      </c>
      <c r="AD395" s="32">
        <v>43739</v>
      </c>
      <c r="AE395" s="32">
        <v>43770</v>
      </c>
      <c r="AF395" s="32">
        <v>43800</v>
      </c>
      <c r="AG395" s="32">
        <v>43831</v>
      </c>
      <c r="AH395" s="32">
        <v>43862</v>
      </c>
      <c r="AI395" s="32">
        <v>43891</v>
      </c>
      <c r="AJ395" s="32">
        <v>43922</v>
      </c>
      <c r="AK395" s="32">
        <v>43952</v>
      </c>
      <c r="AL395" s="32">
        <v>43983</v>
      </c>
      <c r="AM395" s="32">
        <v>44013</v>
      </c>
      <c r="AN395" s="32">
        <v>44044</v>
      </c>
      <c r="AO395" s="32">
        <v>44075</v>
      </c>
      <c r="AP395" s="32">
        <v>44105</v>
      </c>
      <c r="AQ395" s="32">
        <v>44136</v>
      </c>
      <c r="AR395" s="32">
        <v>44166</v>
      </c>
      <c r="AS395" s="32">
        <v>44197</v>
      </c>
      <c r="AT395" s="32">
        <v>44228</v>
      </c>
      <c r="AU395" s="32">
        <v>44256</v>
      </c>
      <c r="AV395" s="32">
        <v>44287</v>
      </c>
      <c r="AW395" s="32">
        <v>44317</v>
      </c>
      <c r="AX395" s="32">
        <v>44348</v>
      </c>
      <c r="AY395" s="32">
        <v>44378</v>
      </c>
      <c r="AZ395" s="32">
        <v>44409</v>
      </c>
    </row>
    <row r="396" spans="1:52" ht="15.75" x14ac:dyDescent="0.3">
      <c r="A396" s="10"/>
    </row>
    <row r="397" spans="1:52" ht="15.75" x14ac:dyDescent="0.3">
      <c r="A397" s="1" t="s">
        <v>130</v>
      </c>
      <c r="B397">
        <v>5.2695257663607515</v>
      </c>
      <c r="C397">
        <v>5.2894802899118449</v>
      </c>
      <c r="D397">
        <v>5.2878986255873883</v>
      </c>
      <c r="E397">
        <v>5.2762779944853255</v>
      </c>
      <c r="F397">
        <v>5.2732678772842867</v>
      </c>
      <c r="G397">
        <v>5.2662263757366938</v>
      </c>
      <c r="H397">
        <v>5.2337144942740128</v>
      </c>
      <c r="I397">
        <v>5.2343505711697365</v>
      </c>
      <c r="J397">
        <v>5.2396428099187178</v>
      </c>
      <c r="K397">
        <v>5.2271089475794623</v>
      </c>
      <c r="L397">
        <v>5.2191805706522292</v>
      </c>
      <c r="M397">
        <v>5.1804180470307539</v>
      </c>
      <c r="N397">
        <v>5.1501086262034672</v>
      </c>
      <c r="O397">
        <v>5.0976943759067108</v>
      </c>
      <c r="P397">
        <v>5.0562294428620644</v>
      </c>
      <c r="Q397">
        <v>4.9507953837627587</v>
      </c>
      <c r="R397">
        <v>4.9357848237785351</v>
      </c>
      <c r="S397">
        <v>4.8810385898028104</v>
      </c>
      <c r="T397">
        <v>4.8431275798829638</v>
      </c>
      <c r="U397">
        <v>4.7836806114804169</v>
      </c>
      <c r="V397">
        <v>4.7248629696721869</v>
      </c>
      <c r="W397">
        <v>4.6453079738437504</v>
      </c>
      <c r="X397">
        <v>4.6473527199371318</v>
      </c>
      <c r="Y397">
        <v>4.6369982766031672</v>
      </c>
      <c r="Z397">
        <v>4.6262016242885302</v>
      </c>
      <c r="AA397">
        <v>4.6413322466773694</v>
      </c>
      <c r="AB397">
        <v>4.6291158256666414</v>
      </c>
      <c r="AC397">
        <v>4.6979250850525744</v>
      </c>
      <c r="AD397">
        <v>4.695931142927587</v>
      </c>
      <c r="AE397">
        <v>4.7648605856410784</v>
      </c>
      <c r="AF397">
        <v>4.7855178868728299</v>
      </c>
      <c r="AG397">
        <v>4.8286447826373102</v>
      </c>
      <c r="AH397">
        <v>4.8513226013072162</v>
      </c>
      <c r="AI397">
        <v>4.8925313696268722</v>
      </c>
      <c r="AJ397">
        <v>4.9219427763838208</v>
      </c>
      <c r="AK397">
        <v>4.921020687413737</v>
      </c>
      <c r="AL397">
        <v>4.9226165998586628</v>
      </c>
      <c r="AM397">
        <v>4.8752852381599228</v>
      </c>
      <c r="AN397">
        <v>4.8551946511366335</v>
      </c>
      <c r="AO397">
        <v>4.7661815622921511</v>
      </c>
      <c r="AP397">
        <v>4.6955116647201214</v>
      </c>
      <c r="AQ397">
        <v>4.6691052172352494</v>
      </c>
      <c r="AR397">
        <v>4.8852250442808121</v>
      </c>
      <c r="AS397">
        <v>5.0742862946714933</v>
      </c>
      <c r="AT397">
        <v>5.2436645227196319</v>
      </c>
      <c r="AU397">
        <v>5.3687774658135954</v>
      </c>
      <c r="AV397">
        <v>5.429155430368775</v>
      </c>
      <c r="AW397">
        <v>5.4782673636215087</v>
      </c>
      <c r="AX397">
        <v>5.4978928732164176</v>
      </c>
      <c r="AY397">
        <v>5.5490256211171989</v>
      </c>
      <c r="AZ397">
        <v>5.669758850560191</v>
      </c>
    </row>
    <row r="398" spans="1:52" ht="15.75" x14ac:dyDescent="0.3">
      <c r="A398" s="3" t="s">
        <v>131</v>
      </c>
      <c r="B398">
        <v>1.6905774304248857</v>
      </c>
      <c r="C398">
        <v>1.720021034817339</v>
      </c>
      <c r="D398">
        <v>1.7186600763013711</v>
      </c>
      <c r="E398">
        <v>1.7149668015698776</v>
      </c>
      <c r="F398">
        <v>1.7085390490742578</v>
      </c>
      <c r="G398">
        <v>1.708630729643108</v>
      </c>
      <c r="H398">
        <v>1.6761642207065022</v>
      </c>
      <c r="I398">
        <v>1.6788647240118995</v>
      </c>
      <c r="J398">
        <v>1.70623450808295</v>
      </c>
      <c r="K398">
        <v>1.731180828918566</v>
      </c>
      <c r="L398">
        <v>1.7041854768158813</v>
      </c>
      <c r="M398">
        <v>1.7371049845243329</v>
      </c>
      <c r="N398">
        <v>1.730824795848144</v>
      </c>
      <c r="O398">
        <v>1.7106630761068518</v>
      </c>
      <c r="P398">
        <v>1.7506208994440233</v>
      </c>
      <c r="Q398">
        <v>1.7121209507610295</v>
      </c>
      <c r="R398">
        <v>1.733371014577699</v>
      </c>
      <c r="S398">
        <v>1.7479215211106773</v>
      </c>
      <c r="T398">
        <v>1.7864961823247598</v>
      </c>
      <c r="U398">
        <v>1.786877594022553</v>
      </c>
      <c r="V398">
        <v>1.7577564339843488</v>
      </c>
      <c r="W398">
        <v>1.6887167107403949</v>
      </c>
      <c r="X398">
        <v>1.7522623509009374</v>
      </c>
      <c r="Y398">
        <v>1.7738555512448226</v>
      </c>
      <c r="Z398">
        <v>1.8234768200147429</v>
      </c>
      <c r="AA398">
        <v>1.8436095118351148</v>
      </c>
      <c r="AB398">
        <v>1.8350406194562037</v>
      </c>
      <c r="AC398">
        <v>1.8955845500357176</v>
      </c>
      <c r="AD398">
        <v>1.9327853139002975</v>
      </c>
      <c r="AE398">
        <v>2.0199191438671509</v>
      </c>
      <c r="AF398">
        <v>2.0113620750523071</v>
      </c>
      <c r="AG398">
        <v>2.0489041861732971</v>
      </c>
      <c r="AH398">
        <v>2.0705071228503131</v>
      </c>
      <c r="AI398">
        <v>2.0863248315700056</v>
      </c>
      <c r="AJ398">
        <v>2.0519731034191651</v>
      </c>
      <c r="AK398">
        <v>2.0325861868918689</v>
      </c>
      <c r="AL398">
        <v>2.0094297595848367</v>
      </c>
      <c r="AM398">
        <v>2.0120924044926785</v>
      </c>
      <c r="AN398">
        <v>2.0302173221698561</v>
      </c>
      <c r="AO398">
        <v>2.0157659663620429</v>
      </c>
      <c r="AP398">
        <v>2.040659973095182</v>
      </c>
      <c r="AQ398">
        <v>2.0146021307125896</v>
      </c>
      <c r="AR398">
        <v>2.260408280083777</v>
      </c>
      <c r="AS398">
        <v>2.2986064413572356</v>
      </c>
      <c r="AT398">
        <v>2.3136061927212284</v>
      </c>
      <c r="AU398">
        <v>2.3581097881708568</v>
      </c>
      <c r="AV398">
        <v>2.406130618125041</v>
      </c>
      <c r="AW398">
        <v>2.4388481296565034</v>
      </c>
      <c r="AX398">
        <v>2.4626080289995751</v>
      </c>
      <c r="AY398">
        <v>2.5487746311476616</v>
      </c>
      <c r="AZ398">
        <v>2.7415427693231567</v>
      </c>
    </row>
    <row r="399" spans="1:52" ht="15.75" x14ac:dyDescent="0.3">
      <c r="A399" s="4" t="s">
        <v>132</v>
      </c>
      <c r="B399">
        <v>2.2704522173268642</v>
      </c>
      <c r="C399">
        <v>2.3103621410822415</v>
      </c>
      <c r="D399">
        <v>2.3098835122050669</v>
      </c>
      <c r="E399">
        <v>2.3057858625580971</v>
      </c>
      <c r="F399">
        <v>2.2959173130814814</v>
      </c>
      <c r="G399">
        <v>2.3000133430712895</v>
      </c>
      <c r="H399">
        <v>2.2542418350365359</v>
      </c>
      <c r="I399">
        <v>2.2560642342602533</v>
      </c>
      <c r="J399">
        <v>2.2914452532007434</v>
      </c>
      <c r="K399">
        <v>2.3214467840621622</v>
      </c>
      <c r="L399">
        <v>2.2818158827378485</v>
      </c>
      <c r="M399">
        <v>2.3186626485063684</v>
      </c>
      <c r="N399">
        <v>2.3018591628467107</v>
      </c>
      <c r="O399">
        <v>2.2702572374629368</v>
      </c>
      <c r="P399">
        <v>2.3164818883486045</v>
      </c>
      <c r="Q399">
        <v>2.2615134113465505</v>
      </c>
      <c r="R399">
        <v>2.2846210612463715</v>
      </c>
      <c r="S399">
        <v>2.2978801069534112</v>
      </c>
      <c r="T399">
        <v>2.3462595108400159</v>
      </c>
      <c r="U399">
        <v>2.3440035394279608</v>
      </c>
      <c r="V399">
        <v>2.3027739658946427</v>
      </c>
      <c r="W399">
        <v>2.2081694222929977</v>
      </c>
      <c r="X399">
        <v>2.2871149158922246</v>
      </c>
      <c r="Y399">
        <v>2.3140695677282586</v>
      </c>
      <c r="Z399">
        <v>2.3791766412084732</v>
      </c>
      <c r="AA399">
        <v>2.405294119337237</v>
      </c>
      <c r="AB399">
        <v>2.3944851158517757</v>
      </c>
      <c r="AC399">
        <v>2.469826986641932</v>
      </c>
      <c r="AD399">
        <v>2.517631087222191</v>
      </c>
      <c r="AE399">
        <v>2.63293813221954</v>
      </c>
      <c r="AF399">
        <v>2.6263388240161372</v>
      </c>
      <c r="AG399">
        <v>2.6787604308814705</v>
      </c>
      <c r="AH399">
        <v>2.7105843268396002</v>
      </c>
      <c r="AI399">
        <v>2.7320537110587133</v>
      </c>
      <c r="AJ399">
        <v>2.6867297926667888</v>
      </c>
      <c r="AK399">
        <v>2.6637785375015532</v>
      </c>
      <c r="AL399">
        <v>2.6345847532883035</v>
      </c>
      <c r="AM399">
        <v>2.6389297127901159</v>
      </c>
      <c r="AN399">
        <v>2.6637709195825368</v>
      </c>
      <c r="AO399">
        <v>2.6507208401208087</v>
      </c>
      <c r="AP399">
        <v>2.6890518139579314</v>
      </c>
      <c r="AQ399">
        <v>2.6617053285513852</v>
      </c>
      <c r="AR399">
        <v>2.9903620920889091</v>
      </c>
      <c r="AS399">
        <v>3.0483503923382251</v>
      </c>
      <c r="AT399">
        <v>3.0765804962257501</v>
      </c>
      <c r="AU399">
        <v>3.1507542679361076</v>
      </c>
      <c r="AV399">
        <v>3.2323796410973644</v>
      </c>
      <c r="AW399">
        <v>3.2903571102246558</v>
      </c>
      <c r="AX399">
        <v>3.3366340710940259</v>
      </c>
      <c r="AY399">
        <v>3.466892213647732</v>
      </c>
      <c r="AZ399">
        <v>3.7405901568872983</v>
      </c>
    </row>
    <row r="400" spans="1:52" ht="15.75" x14ac:dyDescent="0.3">
      <c r="A400" s="4" t="s">
        <v>133</v>
      </c>
      <c r="B400">
        <v>1.0018770033285891</v>
      </c>
      <c r="C400">
        <v>0.85550062496981494</v>
      </c>
      <c r="D400">
        <v>0.71008636848073647</v>
      </c>
      <c r="E400">
        <v>0.57260600495436365</v>
      </c>
      <c r="F400">
        <v>0.44268986577209507</v>
      </c>
      <c r="G400">
        <v>0.32157901702906605</v>
      </c>
      <c r="H400">
        <v>0.20945154416242279</v>
      </c>
      <c r="I400">
        <v>0.10319410096984911</v>
      </c>
      <c r="J400">
        <v>1.6597307401713677E-3</v>
      </c>
      <c r="K400">
        <v>7.2718601463885567E-4</v>
      </c>
      <c r="L400">
        <v>4.3298238187034491E-4</v>
      </c>
      <c r="M400">
        <v>1.4565021808748664E-4</v>
      </c>
      <c r="N400">
        <v>1.4416035475147638E-4</v>
      </c>
      <c r="O400">
        <v>4.0328447790946809E-4</v>
      </c>
      <c r="P400">
        <v>4.0528196266261565E-4</v>
      </c>
      <c r="Q400">
        <v>4.0962392294681573E-4</v>
      </c>
      <c r="R400">
        <v>4.1181762574226842E-4</v>
      </c>
      <c r="S400">
        <v>4.1115246585350678E-4</v>
      </c>
      <c r="T400">
        <v>4.0751020165662058E-4</v>
      </c>
      <c r="U400">
        <v>4.0797372630993418E-4</v>
      </c>
      <c r="V400">
        <v>4.1210763197842114E-4</v>
      </c>
      <c r="W400">
        <v>4.1596720313777304E-4</v>
      </c>
      <c r="X400">
        <v>4.1966029587424386E-4</v>
      </c>
      <c r="Y400">
        <v>4.2459479731480747E-4</v>
      </c>
      <c r="Z400">
        <v>4.2859815525531395E-4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ht="15.75" x14ac:dyDescent="0.3">
      <c r="A401" s="4" t="s">
        <v>134</v>
      </c>
      <c r="B401">
        <v>2.3843196896191463E-3</v>
      </c>
      <c r="C401">
        <v>2.4065769510786179E-3</v>
      </c>
      <c r="D401">
        <v>2.4163425873788319E-3</v>
      </c>
      <c r="E401">
        <v>2.4267289382676077E-3</v>
      </c>
      <c r="F401">
        <v>2.4417215813948311E-3</v>
      </c>
      <c r="G401">
        <v>2.4470478055383573E-3</v>
      </c>
      <c r="H401">
        <v>2.4001378020036823E-3</v>
      </c>
      <c r="I401">
        <v>2.3504484203118493E-3</v>
      </c>
      <c r="J401">
        <v>1.3787179834497598E-3</v>
      </c>
      <c r="K401">
        <v>6.4283526034049625E-4</v>
      </c>
      <c r="L401">
        <v>5.66765870772836E-4</v>
      </c>
      <c r="M401">
        <v>4.7951870290427511E-4</v>
      </c>
      <c r="N401">
        <v>4.013004828340838E-4</v>
      </c>
      <c r="O401">
        <v>3.1397145801547171E-4</v>
      </c>
      <c r="P401">
        <v>2.3504464916120429E-4</v>
      </c>
      <c r="Q401">
        <v>1.5620172937479105E-4</v>
      </c>
      <c r="R401">
        <v>7.7885402743956217E-5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5.6080045200686463E-4</v>
      </c>
      <c r="AY401">
        <v>5.5530096379446448E-4</v>
      </c>
      <c r="AZ401">
        <v>5.4960406580022603E-4</v>
      </c>
    </row>
    <row r="402" spans="1:52" ht="15.75" x14ac:dyDescent="0.3">
      <c r="A402" s="3" t="s">
        <v>137</v>
      </c>
      <c r="B402">
        <v>12.287598194033201</v>
      </c>
      <c r="C402">
        <v>12.483614130478799</v>
      </c>
      <c r="D402">
        <v>12.519312345247091</v>
      </c>
      <c r="E402">
        <v>12.546485244741366</v>
      </c>
      <c r="F402">
        <v>12.6035003253717</v>
      </c>
      <c r="G402">
        <v>12.665128164926381</v>
      </c>
      <c r="H402">
        <v>12.688372226665212</v>
      </c>
      <c r="I402">
        <v>12.744667227353254</v>
      </c>
      <c r="J402">
        <v>12.75284338372863</v>
      </c>
      <c r="K402">
        <v>12.750434786893647</v>
      </c>
      <c r="L402">
        <v>12.730678371432457</v>
      </c>
      <c r="M402">
        <v>12.645420980000271</v>
      </c>
      <c r="N402">
        <v>12.586046734841954</v>
      </c>
      <c r="O402">
        <v>12.501177080918872</v>
      </c>
      <c r="P402">
        <v>12.401112235134727</v>
      </c>
      <c r="Q402">
        <v>12.251294987919596</v>
      </c>
      <c r="R402">
        <v>12.099674534740732</v>
      </c>
      <c r="S402">
        <v>11.943111622404421</v>
      </c>
      <c r="T402">
        <v>11.793207680847159</v>
      </c>
      <c r="U402">
        <v>11.634421971678041</v>
      </c>
      <c r="V402">
        <v>11.529931678090712</v>
      </c>
      <c r="W402">
        <v>11.417220208922796</v>
      </c>
      <c r="X402">
        <v>11.333298865477161</v>
      </c>
      <c r="Y402">
        <v>11.27292167360228</v>
      </c>
      <c r="Z402">
        <v>11.215210533416149</v>
      </c>
      <c r="AA402">
        <v>11.210710631253431</v>
      </c>
      <c r="AB402">
        <v>11.203998911572564</v>
      </c>
      <c r="AC402">
        <v>11.215062638202648</v>
      </c>
      <c r="AD402">
        <v>11.237112339884204</v>
      </c>
      <c r="AE402">
        <v>11.305298213508893</v>
      </c>
      <c r="AF402">
        <v>11.320042385037169</v>
      </c>
      <c r="AG402">
        <v>11.36070488079951</v>
      </c>
      <c r="AH402">
        <v>11.431833252997187</v>
      </c>
      <c r="AI402">
        <v>11.498180352266983</v>
      </c>
      <c r="AJ402">
        <v>11.771995860273691</v>
      </c>
      <c r="AK402">
        <v>11.927703825930429</v>
      </c>
      <c r="AL402">
        <v>11.970880479261172</v>
      </c>
      <c r="AM402">
        <v>11.90089594992733</v>
      </c>
      <c r="AN402">
        <v>11.781017159213123</v>
      </c>
      <c r="AO402">
        <v>11.532582540177765</v>
      </c>
      <c r="AP402">
        <v>11.320617605487211</v>
      </c>
      <c r="AQ402">
        <v>11.188151696242022</v>
      </c>
      <c r="AR402">
        <v>11.508844323200769</v>
      </c>
      <c r="AS402">
        <v>12.208897033516502</v>
      </c>
      <c r="AT402">
        <v>12.780564138078354</v>
      </c>
      <c r="AU402">
        <v>13.119526604495386</v>
      </c>
      <c r="AV402">
        <v>13.156640568021597</v>
      </c>
      <c r="AW402">
        <v>13.148291826597438</v>
      </c>
      <c r="AX402">
        <v>13.142169556215022</v>
      </c>
      <c r="AY402">
        <v>13.155403803098395</v>
      </c>
      <c r="AZ402">
        <v>13.145960326308142</v>
      </c>
    </row>
    <row r="403" spans="1:52" ht="15.75" x14ac:dyDescent="0.3">
      <c r="A403" s="4" t="s">
        <v>33</v>
      </c>
      <c r="B403">
        <v>13.675670454596597</v>
      </c>
      <c r="C403">
        <v>14.024619740664839</v>
      </c>
      <c r="D403">
        <v>14.074852487633752</v>
      </c>
      <c r="E403">
        <v>14.169813280083027</v>
      </c>
      <c r="F403">
        <v>14.315460510683614</v>
      </c>
      <c r="G403">
        <v>14.493071139607322</v>
      </c>
      <c r="H403">
        <v>14.628730209953671</v>
      </c>
      <c r="I403">
        <v>14.761410510611928</v>
      </c>
      <c r="J403">
        <v>14.85648204026077</v>
      </c>
      <c r="K403">
        <v>14.926990326016004</v>
      </c>
      <c r="L403">
        <v>14.984126236795614</v>
      </c>
      <c r="M403">
        <v>14.957703261285527</v>
      </c>
      <c r="N403">
        <v>14.926789285372452</v>
      </c>
      <c r="O403">
        <v>14.886307718958525</v>
      </c>
      <c r="P403">
        <v>14.819606191183206</v>
      </c>
      <c r="Q403">
        <v>14.714777931645944</v>
      </c>
      <c r="R403">
        <v>14.621769776225179</v>
      </c>
      <c r="S403">
        <v>14.461834408922817</v>
      </c>
      <c r="T403">
        <v>14.334852254671798</v>
      </c>
      <c r="U403">
        <v>14.247805493725316</v>
      </c>
      <c r="V403">
        <v>14.204401455914537</v>
      </c>
      <c r="W403">
        <v>14.151452954793097</v>
      </c>
      <c r="X403">
        <v>14.102577505209753</v>
      </c>
      <c r="Y403">
        <v>14.083743789852859</v>
      </c>
      <c r="Z403">
        <v>14.066156856906623</v>
      </c>
      <c r="AA403">
        <v>14.078611618501693</v>
      </c>
      <c r="AB403">
        <v>14.08123272300042</v>
      </c>
      <c r="AC403">
        <v>14.063773394144732</v>
      </c>
      <c r="AD403">
        <v>14.029057425319277</v>
      </c>
      <c r="AE403">
        <v>14.067866064957066</v>
      </c>
      <c r="AF403">
        <v>14.020386815423914</v>
      </c>
      <c r="AG403">
        <v>13.996730391934879</v>
      </c>
      <c r="AH403">
        <v>13.98700003212538</v>
      </c>
      <c r="AI403">
        <v>14.029312296984353</v>
      </c>
      <c r="AJ403">
        <v>14.445574948260958</v>
      </c>
      <c r="AK403">
        <v>14.554007916668372</v>
      </c>
      <c r="AL403">
        <v>14.522100438981756</v>
      </c>
      <c r="AM403">
        <v>14.354217069298253</v>
      </c>
      <c r="AN403">
        <v>14.21364844491498</v>
      </c>
      <c r="AO403">
        <v>13.82926647126628</v>
      </c>
      <c r="AP403">
        <v>13.60704845455745</v>
      </c>
      <c r="AQ403">
        <v>13.425095055099934</v>
      </c>
      <c r="AR403">
        <v>14.23499436689308</v>
      </c>
      <c r="AS403">
        <v>15.755496068416939</v>
      </c>
      <c r="AT403">
        <v>16.32000182547673</v>
      </c>
      <c r="AU403">
        <v>16.525678672693619</v>
      </c>
      <c r="AV403">
        <v>16.284972154394104</v>
      </c>
      <c r="AW403">
        <v>16.162852594822542</v>
      </c>
      <c r="AX403">
        <v>16.067449234506938</v>
      </c>
      <c r="AY403">
        <v>16.011394720930308</v>
      </c>
      <c r="AZ403">
        <v>15.888517077185005</v>
      </c>
    </row>
    <row r="404" spans="1:52" ht="15.75" x14ac:dyDescent="0.3">
      <c r="A404" s="4" t="s">
        <v>35</v>
      </c>
      <c r="B404">
        <v>13.685190589606314</v>
      </c>
      <c r="C404">
        <v>14.084549918831476</v>
      </c>
      <c r="D404">
        <v>14.212780131753922</v>
      </c>
      <c r="E404">
        <v>14.237477432096664</v>
      </c>
      <c r="F404">
        <v>14.39190691606801</v>
      </c>
      <c r="G404">
        <v>14.419110677871261</v>
      </c>
      <c r="H404">
        <v>14.530960985091887</v>
      </c>
      <c r="I404">
        <v>14.637001983366229</v>
      </c>
      <c r="J404">
        <v>14.625177940737091</v>
      </c>
      <c r="K404">
        <v>14.609618512969066</v>
      </c>
      <c r="L404">
        <v>14.52083671564988</v>
      </c>
      <c r="M404">
        <v>14.431791682706194</v>
      </c>
      <c r="N404">
        <v>14.385937662059266</v>
      </c>
      <c r="O404">
        <v>14.307345327125981</v>
      </c>
      <c r="P404">
        <v>14.296928569540333</v>
      </c>
      <c r="Q404">
        <v>14.215439771559382</v>
      </c>
      <c r="R404">
        <v>14.09143834499422</v>
      </c>
      <c r="S404">
        <v>14.07025408537749</v>
      </c>
      <c r="T404">
        <v>13.993038737884397</v>
      </c>
      <c r="U404">
        <v>13.977681042115433</v>
      </c>
      <c r="V404">
        <v>14.077579507573033</v>
      </c>
      <c r="W404">
        <v>14.115150638470114</v>
      </c>
      <c r="X404">
        <v>14.290033070484251</v>
      </c>
      <c r="Y404">
        <v>14.425215372319942</v>
      </c>
      <c r="Z404">
        <v>14.543613484281526</v>
      </c>
      <c r="AA404">
        <v>14.760010724041898</v>
      </c>
      <c r="AB404">
        <v>14.987877047704002</v>
      </c>
      <c r="AC404">
        <v>15.247820650961055</v>
      </c>
      <c r="AD404">
        <v>15.483409746439349</v>
      </c>
      <c r="AE404">
        <v>15.814412558833249</v>
      </c>
      <c r="AF404">
        <v>16.0391159136916</v>
      </c>
      <c r="AG404">
        <v>16.159912900987617</v>
      </c>
      <c r="AH404">
        <v>16.292604366609456</v>
      </c>
      <c r="AI404">
        <v>16.413768022833072</v>
      </c>
      <c r="AJ404">
        <v>16.831392104747117</v>
      </c>
      <c r="AK404">
        <v>16.976987468216151</v>
      </c>
      <c r="AL404">
        <v>17.011056441522435</v>
      </c>
      <c r="AM404">
        <v>16.943126870754249</v>
      </c>
      <c r="AN404">
        <v>16.724325054289309</v>
      </c>
      <c r="AO404">
        <v>16.516456780922343</v>
      </c>
      <c r="AP404">
        <v>16.313484047246565</v>
      </c>
      <c r="AQ404">
        <v>15.603290063371574</v>
      </c>
      <c r="AR404">
        <v>15.787834833287212</v>
      </c>
      <c r="AS404">
        <v>16.271824091140743</v>
      </c>
      <c r="AT404">
        <v>17.647790086126577</v>
      </c>
      <c r="AU404">
        <v>18.52267633906018</v>
      </c>
      <c r="AV404">
        <v>18.658912260769291</v>
      </c>
      <c r="AW404">
        <v>18.815970567770623</v>
      </c>
      <c r="AX404">
        <v>18.902774345511386</v>
      </c>
      <c r="AY404">
        <v>18.901609575602883</v>
      </c>
      <c r="AZ404">
        <v>18.929528700016004</v>
      </c>
    </row>
    <row r="405" spans="1:52" ht="15.75" x14ac:dyDescent="0.3">
      <c r="A405" s="4" t="s">
        <v>38</v>
      </c>
      <c r="B405">
        <v>3.5884394274756168</v>
      </c>
      <c r="C405">
        <v>3.6393276114871806</v>
      </c>
      <c r="D405">
        <v>3.7303117434156063</v>
      </c>
      <c r="E405">
        <v>3.8080958674184049</v>
      </c>
      <c r="F405">
        <v>3.9407364471964144</v>
      </c>
      <c r="G405">
        <v>4.0610351520131962</v>
      </c>
      <c r="H405">
        <v>4.1543548826786525</v>
      </c>
      <c r="I405">
        <v>4.3102906176428171</v>
      </c>
      <c r="J405">
        <v>4.4331750318722039</v>
      </c>
      <c r="K405">
        <v>4.5708251777193789</v>
      </c>
      <c r="L405">
        <v>4.6956747752394588</v>
      </c>
      <c r="M405">
        <v>4.7726816104884415</v>
      </c>
      <c r="N405">
        <v>4.8388315540849813</v>
      </c>
      <c r="O405">
        <v>4.9306011802995844</v>
      </c>
      <c r="P405">
        <v>5.0029056147186068</v>
      </c>
      <c r="Q405">
        <v>5.0286509689119709</v>
      </c>
      <c r="R405">
        <v>5.0252927852567142</v>
      </c>
      <c r="S405">
        <v>5.0318488323979169</v>
      </c>
      <c r="T405">
        <v>5.0283428268257282</v>
      </c>
      <c r="U405">
        <v>5.0043719744660828</v>
      </c>
      <c r="V405">
        <v>4.9946839633325615</v>
      </c>
      <c r="W405">
        <v>4.9346723681046107</v>
      </c>
      <c r="X405">
        <v>4.9165778487447662</v>
      </c>
      <c r="Y405">
        <v>4.8991388213484779</v>
      </c>
      <c r="Z405">
        <v>4.8869069465047854</v>
      </c>
      <c r="AA405">
        <v>4.8837368211630814</v>
      </c>
      <c r="AB405">
        <v>4.8685983511847715</v>
      </c>
      <c r="AC405">
        <v>4.8629405660541742</v>
      </c>
      <c r="AD405">
        <v>4.8787432009560678</v>
      </c>
      <c r="AE405">
        <v>4.904390030505871</v>
      </c>
      <c r="AF405">
        <v>4.9205472247383817</v>
      </c>
      <c r="AG405">
        <v>4.949216351937344</v>
      </c>
      <c r="AH405">
        <v>4.9779066443347837</v>
      </c>
      <c r="AI405">
        <v>5.0317572483920561</v>
      </c>
      <c r="AJ405">
        <v>5.0672576525203175</v>
      </c>
      <c r="AK405">
        <v>5.1567653019171207</v>
      </c>
      <c r="AL405">
        <v>5.2562355290615494</v>
      </c>
      <c r="AM405">
        <v>5.3491311665780419</v>
      </c>
      <c r="AN405">
        <v>5.432185354341077</v>
      </c>
      <c r="AO405">
        <v>5.4797292201788954</v>
      </c>
      <c r="AP405">
        <v>5.5119247989772653</v>
      </c>
      <c r="AQ405">
        <v>6.2460982776102973</v>
      </c>
      <c r="AR405">
        <v>6.4709987202923065</v>
      </c>
      <c r="AS405">
        <v>6.8065924262517079</v>
      </c>
      <c r="AT405">
        <v>7.3411919984255221</v>
      </c>
      <c r="AU405">
        <v>7.8622838909411072</v>
      </c>
      <c r="AV405">
        <v>8.4930829071331129</v>
      </c>
      <c r="AW405">
        <v>8.9041279513936562</v>
      </c>
      <c r="AX405">
        <v>9.2597036832365731</v>
      </c>
      <c r="AY405">
        <v>9.546958753148731</v>
      </c>
      <c r="AZ405">
        <v>9.7298676835568472</v>
      </c>
    </row>
    <row r="406" spans="1:52" ht="15.75" x14ac:dyDescent="0.3">
      <c r="A406" s="4" t="s">
        <v>39</v>
      </c>
      <c r="B406" t="s">
        <v>64</v>
      </c>
      <c r="C406" t="s">
        <v>64</v>
      </c>
      <c r="D406" t="s">
        <v>64</v>
      </c>
      <c r="E406" t="s">
        <v>64</v>
      </c>
      <c r="F406" t="s">
        <v>64</v>
      </c>
      <c r="G406" t="s">
        <v>64</v>
      </c>
      <c r="H406" t="s">
        <v>64</v>
      </c>
      <c r="I406" t="s">
        <v>64</v>
      </c>
      <c r="J406" t="s">
        <v>64</v>
      </c>
      <c r="K406" t="s">
        <v>64</v>
      </c>
      <c r="L406" t="s">
        <v>64</v>
      </c>
      <c r="M406" t="s">
        <v>64</v>
      </c>
      <c r="N406" t="s">
        <v>64</v>
      </c>
      <c r="O406" t="s">
        <v>64</v>
      </c>
      <c r="P406" t="s">
        <v>64</v>
      </c>
      <c r="Q406" t="s">
        <v>64</v>
      </c>
      <c r="R406" t="s">
        <v>64</v>
      </c>
      <c r="S406" t="s">
        <v>64</v>
      </c>
      <c r="T406" t="s">
        <v>64</v>
      </c>
      <c r="U406" t="s">
        <v>64</v>
      </c>
      <c r="V406" t="s">
        <v>64</v>
      </c>
      <c r="W406" t="s">
        <v>64</v>
      </c>
      <c r="X406" t="s">
        <v>64</v>
      </c>
      <c r="Y406" t="s">
        <v>64</v>
      </c>
      <c r="Z406" t="s">
        <v>64</v>
      </c>
      <c r="AA406" t="s">
        <v>64</v>
      </c>
      <c r="AB406" t="s">
        <v>64</v>
      </c>
      <c r="AC406" t="s">
        <v>64</v>
      </c>
      <c r="AD406" t="s">
        <v>64</v>
      </c>
      <c r="AE406" t="s">
        <v>64</v>
      </c>
      <c r="AF406" t="s">
        <v>64</v>
      </c>
      <c r="AG406" t="s">
        <v>64</v>
      </c>
      <c r="AH406" t="s">
        <v>64</v>
      </c>
      <c r="AI406" t="s">
        <v>64</v>
      </c>
      <c r="AJ406" t="s">
        <v>64</v>
      </c>
      <c r="AK406" t="s">
        <v>64</v>
      </c>
      <c r="AL406" t="s">
        <v>64</v>
      </c>
      <c r="AM406" t="s">
        <v>64</v>
      </c>
      <c r="AN406" t="s">
        <v>64</v>
      </c>
      <c r="AO406" t="s">
        <v>64</v>
      </c>
      <c r="AP406" t="s">
        <v>64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64</v>
      </c>
      <c r="AW406" t="s">
        <v>64</v>
      </c>
      <c r="AX406" t="s">
        <v>64</v>
      </c>
      <c r="AY406" t="s">
        <v>64</v>
      </c>
      <c r="AZ406" t="s">
        <v>64</v>
      </c>
    </row>
    <row r="407" spans="1:52" ht="15.75" x14ac:dyDescent="0.3">
      <c r="A407" s="4" t="s">
        <v>40</v>
      </c>
      <c r="B407" t="s">
        <v>64</v>
      </c>
      <c r="C407" t="s">
        <v>64</v>
      </c>
      <c r="D407" t="s">
        <v>64</v>
      </c>
      <c r="E407" t="s">
        <v>64</v>
      </c>
      <c r="F407" t="s">
        <v>64</v>
      </c>
      <c r="G407" t="s">
        <v>64</v>
      </c>
      <c r="H407" t="s">
        <v>64</v>
      </c>
      <c r="I407" t="s">
        <v>64</v>
      </c>
      <c r="J407" t="s">
        <v>64</v>
      </c>
      <c r="K407" t="s">
        <v>64</v>
      </c>
      <c r="L407" t="s">
        <v>64</v>
      </c>
      <c r="M407" t="s">
        <v>64</v>
      </c>
      <c r="N407" t="s">
        <v>64</v>
      </c>
      <c r="O407" t="s">
        <v>64</v>
      </c>
      <c r="P407" t="s">
        <v>64</v>
      </c>
      <c r="Q407" t="s">
        <v>64</v>
      </c>
      <c r="R407" t="s">
        <v>64</v>
      </c>
      <c r="S407" t="s">
        <v>64</v>
      </c>
      <c r="T407" t="s">
        <v>64</v>
      </c>
      <c r="U407" t="s">
        <v>64</v>
      </c>
      <c r="V407" t="s">
        <v>64</v>
      </c>
      <c r="W407" t="s">
        <v>64</v>
      </c>
      <c r="X407" t="s">
        <v>64</v>
      </c>
      <c r="Y407" t="s">
        <v>64</v>
      </c>
      <c r="Z407" t="s">
        <v>64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 t="s">
        <v>64</v>
      </c>
      <c r="AI407" t="s">
        <v>64</v>
      </c>
      <c r="AJ407" t="s">
        <v>64</v>
      </c>
      <c r="AK407" t="s">
        <v>64</v>
      </c>
      <c r="AL407" t="s">
        <v>64</v>
      </c>
      <c r="AM407" t="s">
        <v>64</v>
      </c>
      <c r="AN407" t="s">
        <v>64</v>
      </c>
      <c r="AO407" t="s">
        <v>64</v>
      </c>
      <c r="AP407" t="s">
        <v>64</v>
      </c>
      <c r="AQ407" t="s">
        <v>64</v>
      </c>
      <c r="AR407" t="s">
        <v>64</v>
      </c>
      <c r="AS407" t="s">
        <v>64</v>
      </c>
      <c r="AT407" t="s">
        <v>64</v>
      </c>
      <c r="AU407" t="s">
        <v>64</v>
      </c>
      <c r="AV407" t="s">
        <v>64</v>
      </c>
      <c r="AW407" t="s">
        <v>64</v>
      </c>
      <c r="AX407" t="s">
        <v>64</v>
      </c>
      <c r="AY407" t="s">
        <v>64</v>
      </c>
      <c r="AZ407" t="s">
        <v>64</v>
      </c>
    </row>
    <row r="408" spans="1:52" ht="15.75" x14ac:dyDescent="0.3">
      <c r="A408" s="4" t="s">
        <v>36</v>
      </c>
      <c r="B408">
        <v>13.820490169185874</v>
      </c>
      <c r="C408">
        <v>13.816741306930593</v>
      </c>
      <c r="D408">
        <v>13.810899982749014</v>
      </c>
      <c r="E408">
        <v>13.765754142415021</v>
      </c>
      <c r="F408">
        <v>13.654665814495578</v>
      </c>
      <c r="G408">
        <v>13.577696014692044</v>
      </c>
      <c r="H408">
        <v>13.38983719577379</v>
      </c>
      <c r="I408">
        <v>13.285887850464906</v>
      </c>
      <c r="J408">
        <v>13.140088029542675</v>
      </c>
      <c r="K408">
        <v>12.983170419461004</v>
      </c>
      <c r="L408">
        <v>12.828062564136413</v>
      </c>
      <c r="M408">
        <v>12.589612680326193</v>
      </c>
      <c r="N408">
        <v>12.427938694777048</v>
      </c>
      <c r="O408">
        <v>12.200986608012993</v>
      </c>
      <c r="P408">
        <v>11.935452055457427</v>
      </c>
      <c r="Q408">
        <v>11.611748513082189</v>
      </c>
      <c r="R408">
        <v>11.304580809155636</v>
      </c>
      <c r="S408">
        <v>11.01988339756339</v>
      </c>
      <c r="T408">
        <v>10.746174143581838</v>
      </c>
      <c r="U408">
        <v>10.366090096686824</v>
      </c>
      <c r="V408">
        <v>10.050424929726601</v>
      </c>
      <c r="W408">
        <v>9.7862926485072297</v>
      </c>
      <c r="X408">
        <v>9.5238841447101059</v>
      </c>
      <c r="Y408">
        <v>9.3258173485789602</v>
      </c>
      <c r="Z408">
        <v>9.1477892644575931</v>
      </c>
      <c r="AA408">
        <v>9.0557210951049818</v>
      </c>
      <c r="AB408">
        <v>8.9704146020158575</v>
      </c>
      <c r="AC408">
        <v>8.9593151244916491</v>
      </c>
      <c r="AD408">
        <v>9.0128754454934814</v>
      </c>
      <c r="AE408">
        <v>9.0671054984340227</v>
      </c>
      <c r="AF408">
        <v>9.1170196746634709</v>
      </c>
      <c r="AG408">
        <v>9.2574961207292912</v>
      </c>
      <c r="AH408">
        <v>9.4734250003721279</v>
      </c>
      <c r="AI408">
        <v>9.59966781172505</v>
      </c>
      <c r="AJ408">
        <v>9.7957072718164504</v>
      </c>
      <c r="AK408">
        <v>10.106272721750075</v>
      </c>
      <c r="AL408">
        <v>10.273089703582791</v>
      </c>
      <c r="AM408">
        <v>10.29162859673473</v>
      </c>
      <c r="AN408">
        <v>10.18795005538716</v>
      </c>
      <c r="AO408">
        <v>9.9774209474406081</v>
      </c>
      <c r="AP408">
        <v>9.6864545596929457</v>
      </c>
      <c r="AQ408">
        <v>9.4521547649350044</v>
      </c>
      <c r="AR408">
        <v>9.3081511387249911</v>
      </c>
      <c r="AS408">
        <v>9.2841226733885875</v>
      </c>
      <c r="AT408">
        <v>9.5401783216002158</v>
      </c>
      <c r="AU408">
        <v>9.720032978944797</v>
      </c>
      <c r="AV408">
        <v>9.7523206735257375</v>
      </c>
      <c r="AW408">
        <v>9.5814683341443025</v>
      </c>
      <c r="AX408">
        <v>9.4439856312288004</v>
      </c>
      <c r="AY408">
        <v>9.3975501168847071</v>
      </c>
      <c r="AZ408">
        <v>9.4057198307771532</v>
      </c>
    </row>
    <row r="409" spans="1:52" ht="15.75" x14ac:dyDescent="0.3">
      <c r="A409" s="4" t="s">
        <v>41</v>
      </c>
      <c r="B409" t="s">
        <v>64</v>
      </c>
      <c r="C409" t="s">
        <v>64</v>
      </c>
      <c r="D409" t="s">
        <v>64</v>
      </c>
      <c r="E409" t="s">
        <v>64</v>
      </c>
      <c r="F409" t="s">
        <v>64</v>
      </c>
      <c r="G409" t="s">
        <v>64</v>
      </c>
      <c r="H409" t="s">
        <v>64</v>
      </c>
      <c r="I409" t="s">
        <v>64</v>
      </c>
      <c r="J409" t="s">
        <v>64</v>
      </c>
      <c r="K409" t="s">
        <v>64</v>
      </c>
      <c r="L409" t="s">
        <v>64</v>
      </c>
      <c r="M409" t="s">
        <v>64</v>
      </c>
      <c r="N409" t="s">
        <v>64</v>
      </c>
      <c r="O409" t="s">
        <v>64</v>
      </c>
      <c r="P409" t="s">
        <v>64</v>
      </c>
      <c r="Q409" t="s">
        <v>64</v>
      </c>
      <c r="R409" t="s">
        <v>64</v>
      </c>
      <c r="S409" t="s">
        <v>64</v>
      </c>
      <c r="T409" t="s">
        <v>64</v>
      </c>
      <c r="U409" t="s">
        <v>64</v>
      </c>
      <c r="V409" t="s">
        <v>64</v>
      </c>
      <c r="W409" t="s">
        <v>64</v>
      </c>
      <c r="X409" t="s">
        <v>64</v>
      </c>
      <c r="Y409" t="s">
        <v>64</v>
      </c>
      <c r="Z409" t="s">
        <v>64</v>
      </c>
      <c r="AA409" t="s">
        <v>64</v>
      </c>
      <c r="AB409" t="s">
        <v>64</v>
      </c>
      <c r="AC409" t="s">
        <v>64</v>
      </c>
      <c r="AD409" t="s">
        <v>64</v>
      </c>
      <c r="AE409" t="s">
        <v>64</v>
      </c>
      <c r="AF409" t="s">
        <v>64</v>
      </c>
      <c r="AG409" t="s">
        <v>64</v>
      </c>
      <c r="AH409" t="s">
        <v>64</v>
      </c>
      <c r="AI409" t="s">
        <v>64</v>
      </c>
      <c r="AJ409" t="s">
        <v>64</v>
      </c>
      <c r="AK409" t="s">
        <v>64</v>
      </c>
      <c r="AL409" t="s">
        <v>64</v>
      </c>
      <c r="AM409" t="s">
        <v>64</v>
      </c>
      <c r="AN409" t="s">
        <v>64</v>
      </c>
      <c r="AO409" t="s">
        <v>64</v>
      </c>
      <c r="AP409" t="s">
        <v>64</v>
      </c>
      <c r="AQ409" t="s">
        <v>64</v>
      </c>
      <c r="AR409" t="s">
        <v>64</v>
      </c>
      <c r="AS409" t="s">
        <v>64</v>
      </c>
      <c r="AT409" t="s">
        <v>64</v>
      </c>
      <c r="AU409" t="s">
        <v>64</v>
      </c>
      <c r="AV409">
        <v>100</v>
      </c>
      <c r="AW409">
        <v>100</v>
      </c>
      <c r="AX409">
        <v>100</v>
      </c>
      <c r="AY409">
        <v>100</v>
      </c>
      <c r="AZ409">
        <v>100</v>
      </c>
    </row>
    <row r="410" spans="1:52" ht="15.75" x14ac:dyDescent="0.3">
      <c r="A410" s="3" t="s">
        <v>143</v>
      </c>
      <c r="B410">
        <v>5.7815865989066078</v>
      </c>
      <c r="C410">
        <v>5.4922080264002746</v>
      </c>
      <c r="D410">
        <v>5.4500343837148106</v>
      </c>
      <c r="E410">
        <v>5.3880323081425594</v>
      </c>
      <c r="F410">
        <v>5.3571838743895874</v>
      </c>
      <c r="G410">
        <v>5.2433677290209619</v>
      </c>
      <c r="H410">
        <v>5.1297300982224199</v>
      </c>
      <c r="I410">
        <v>5.0189191502956243</v>
      </c>
      <c r="J410">
        <v>4.94576657410488</v>
      </c>
      <c r="K410">
        <v>4.8087471277038354</v>
      </c>
      <c r="L410">
        <v>4.8762018530758295</v>
      </c>
      <c r="M410">
        <v>4.7555841741932818</v>
      </c>
      <c r="N410">
        <v>4.7648750066508923</v>
      </c>
      <c r="O410">
        <v>4.7202040305233055</v>
      </c>
      <c r="P410">
        <v>4.588643878857404</v>
      </c>
      <c r="Q410">
        <v>4.3809909684139576</v>
      </c>
      <c r="R410">
        <v>4.507245981820664</v>
      </c>
      <c r="S410">
        <v>4.4421936949539207</v>
      </c>
      <c r="T410">
        <v>4.3682845779626049</v>
      </c>
      <c r="U410">
        <v>4.3049009808031027</v>
      </c>
      <c r="V410">
        <v>4.2390103204450336</v>
      </c>
      <c r="W410">
        <v>4.1826827754505018</v>
      </c>
      <c r="X410">
        <v>4.1197194029235211</v>
      </c>
      <c r="Y410">
        <v>4.0445150425712395</v>
      </c>
      <c r="Z410">
        <v>3.865661584129751</v>
      </c>
      <c r="AA410">
        <v>3.8445640984471612</v>
      </c>
      <c r="AB410">
        <v>3.7680333865400808</v>
      </c>
      <c r="AC410">
        <v>3.8873965330703921</v>
      </c>
      <c r="AD410">
        <v>3.6599681724078401</v>
      </c>
      <c r="AE410">
        <v>3.6170869046729899</v>
      </c>
      <c r="AF410">
        <v>3.6952627326453644</v>
      </c>
      <c r="AG410">
        <v>3.7417715400410683</v>
      </c>
      <c r="AH410">
        <v>3.6970780058770205</v>
      </c>
      <c r="AI410">
        <v>3.8674154475890732</v>
      </c>
      <c r="AJ410">
        <v>3.8318404810275402</v>
      </c>
      <c r="AK410">
        <v>3.7583964925720816</v>
      </c>
      <c r="AL410">
        <v>3.8635101991030165</v>
      </c>
      <c r="AM410">
        <v>3.7937868629722287</v>
      </c>
      <c r="AN410">
        <v>3.870094818718627</v>
      </c>
      <c r="AO410">
        <v>3.8781474990661242</v>
      </c>
      <c r="AP410">
        <v>3.8153072136303381</v>
      </c>
      <c r="AQ410">
        <v>4.0103713883939047</v>
      </c>
      <c r="AR410">
        <v>4.0336796970663666</v>
      </c>
      <c r="AS410">
        <v>3.9906623572777029</v>
      </c>
      <c r="AT410">
        <v>4.086257885035165</v>
      </c>
      <c r="AU410">
        <v>4.1092721658341764</v>
      </c>
      <c r="AV410">
        <v>4.1741316492414864</v>
      </c>
      <c r="AW410">
        <v>4.2954551886004628</v>
      </c>
      <c r="AX410">
        <v>4.2932051030159997</v>
      </c>
      <c r="AY410">
        <v>4.2732373686322198</v>
      </c>
      <c r="AZ410">
        <v>4.3556314036342414</v>
      </c>
    </row>
    <row r="411" spans="1:52" ht="15.75" x14ac:dyDescent="0.3">
      <c r="A411" s="3" t="s">
        <v>183</v>
      </c>
      <c r="B411">
        <v>5.6275695817366476</v>
      </c>
      <c r="C411">
        <v>5.6322328452142578</v>
      </c>
      <c r="D411">
        <v>5.615765544058422</v>
      </c>
      <c r="E411">
        <v>5.5901585600603134</v>
      </c>
      <c r="F411">
        <v>5.5734547802313923</v>
      </c>
      <c r="G411">
        <v>5.5550183746861768</v>
      </c>
      <c r="H411">
        <v>5.5122150770329252</v>
      </c>
      <c r="I411">
        <v>5.5029804214148017</v>
      </c>
      <c r="J411">
        <v>5.4988343444748056</v>
      </c>
      <c r="K411">
        <v>5.4770160646863451</v>
      </c>
      <c r="L411">
        <v>5.4596094060220963</v>
      </c>
      <c r="M411">
        <v>5.4113076739232486</v>
      </c>
      <c r="N411">
        <v>5.3707056219537028</v>
      </c>
      <c r="O411">
        <v>5.3087592294543784</v>
      </c>
      <c r="P411">
        <v>5.2584929266530356</v>
      </c>
      <c r="Q411">
        <v>5.1451689263315785</v>
      </c>
      <c r="R411">
        <v>5.1223227137187264</v>
      </c>
      <c r="S411">
        <v>5.0604457257914914</v>
      </c>
      <c r="T411">
        <v>5.0158123753382897</v>
      </c>
      <c r="U411">
        <v>4.9499695645134256</v>
      </c>
      <c r="V411">
        <v>4.8849919251024838</v>
      </c>
      <c r="W411">
        <v>4.7996111459567432</v>
      </c>
      <c r="X411">
        <v>4.7959408585549053</v>
      </c>
      <c r="Y411">
        <v>4.780596126352826</v>
      </c>
      <c r="Z411">
        <v>4.7651410819654032</v>
      </c>
      <c r="AA411">
        <v>4.7756091782745473</v>
      </c>
      <c r="AB411">
        <v>4.7592123739268297</v>
      </c>
      <c r="AC411">
        <v>4.8241169662392203</v>
      </c>
      <c r="AD411">
        <v>4.8186919897024216</v>
      </c>
      <c r="AE411">
        <v>4.8845280105660391</v>
      </c>
      <c r="AF411">
        <v>4.9024284856529921</v>
      </c>
      <c r="AG411">
        <v>4.942979759347164</v>
      </c>
      <c r="AH411">
        <v>4.9632943119376982</v>
      </c>
      <c r="AI411">
        <v>5.0017148536451863</v>
      </c>
      <c r="AJ411">
        <v>5.0289314993011196</v>
      </c>
      <c r="AK411">
        <v>5.0261195969732064</v>
      </c>
      <c r="AL411">
        <v>5.0260248711837843</v>
      </c>
      <c r="AM411">
        <v>4.977237938884576</v>
      </c>
      <c r="AN411">
        <v>4.9567560869539422</v>
      </c>
      <c r="AO411">
        <v>4.8674510438162057</v>
      </c>
      <c r="AP411">
        <v>4.7964420793692151</v>
      </c>
      <c r="AQ411">
        <v>4.7692435302239238</v>
      </c>
      <c r="AR411">
        <v>4.984229380218232</v>
      </c>
      <c r="AS411">
        <v>5.1729609053881545</v>
      </c>
      <c r="AT411">
        <v>5.3409846102637086</v>
      </c>
      <c r="AU411">
        <v>5.4655746665614382</v>
      </c>
      <c r="AV411">
        <v>5.5252884949839087</v>
      </c>
      <c r="AW411">
        <v>5.5736713444459669</v>
      </c>
      <c r="AX411">
        <v>5.5926733517801042</v>
      </c>
      <c r="AY411">
        <v>5.6429468672955334</v>
      </c>
      <c r="AZ411">
        <v>5.7617866734874319</v>
      </c>
    </row>
    <row r="412" spans="1:52" ht="15.75" x14ac:dyDescent="0.3">
      <c r="A412" s="10"/>
    </row>
    <row r="413" spans="1:52" ht="15.75" x14ac:dyDescent="0.3">
      <c r="A413" s="1" t="s">
        <v>184</v>
      </c>
      <c r="B413" s="32">
        <v>42887</v>
      </c>
      <c r="C413" s="32">
        <v>42917</v>
      </c>
      <c r="D413" s="32">
        <v>42948</v>
      </c>
      <c r="E413" s="32">
        <v>42979</v>
      </c>
      <c r="F413" s="32">
        <v>43009</v>
      </c>
      <c r="G413" s="32">
        <v>43040</v>
      </c>
      <c r="H413" s="32">
        <v>43070</v>
      </c>
      <c r="I413" s="32">
        <v>43101</v>
      </c>
      <c r="J413" s="32">
        <v>43132</v>
      </c>
      <c r="K413" s="32">
        <v>43160</v>
      </c>
      <c r="L413" s="32">
        <v>43191</v>
      </c>
      <c r="M413" s="32">
        <v>43221</v>
      </c>
      <c r="N413" s="32">
        <v>43252</v>
      </c>
      <c r="O413" s="32">
        <v>43282</v>
      </c>
      <c r="P413" s="32">
        <v>43313</v>
      </c>
      <c r="Q413" s="32">
        <v>43344</v>
      </c>
      <c r="R413" s="32">
        <v>43374</v>
      </c>
      <c r="S413" s="32">
        <v>43405</v>
      </c>
      <c r="T413" s="32">
        <v>43435</v>
      </c>
      <c r="U413" s="32">
        <v>43466</v>
      </c>
      <c r="V413" s="32">
        <v>43497</v>
      </c>
      <c r="W413" s="32">
        <v>43525</v>
      </c>
      <c r="X413" s="32">
        <v>43556</v>
      </c>
      <c r="Y413" s="32">
        <v>43586</v>
      </c>
      <c r="Z413" s="32">
        <v>43617</v>
      </c>
      <c r="AA413" s="32">
        <v>43647</v>
      </c>
      <c r="AB413" s="32">
        <v>43678</v>
      </c>
      <c r="AC413" s="32">
        <v>43709</v>
      </c>
      <c r="AD413" s="32">
        <v>43739</v>
      </c>
      <c r="AE413" s="32">
        <v>43770</v>
      </c>
      <c r="AF413" s="32">
        <v>43800</v>
      </c>
      <c r="AG413" s="32">
        <v>43831</v>
      </c>
      <c r="AH413" s="32">
        <v>43862</v>
      </c>
      <c r="AI413" s="32">
        <v>43891</v>
      </c>
      <c r="AJ413" s="32">
        <v>43922</v>
      </c>
      <c r="AK413" s="32">
        <v>43952</v>
      </c>
      <c r="AL413" s="32">
        <v>43983</v>
      </c>
      <c r="AM413" s="32">
        <v>44013</v>
      </c>
      <c r="AN413" s="32">
        <v>44044</v>
      </c>
      <c r="AO413" s="32">
        <v>44075</v>
      </c>
      <c r="AP413" s="32">
        <v>44105</v>
      </c>
      <c r="AQ413" s="32">
        <v>44136</v>
      </c>
      <c r="AR413" s="32">
        <v>44166</v>
      </c>
      <c r="AS413" s="32">
        <v>44197</v>
      </c>
      <c r="AT413" s="32">
        <v>44228</v>
      </c>
      <c r="AU413" s="32">
        <v>44256</v>
      </c>
      <c r="AV413" s="32">
        <v>44287</v>
      </c>
      <c r="AW413" s="32">
        <v>44317</v>
      </c>
      <c r="AX413" s="32">
        <v>44348</v>
      </c>
      <c r="AY413" s="32">
        <v>44378</v>
      </c>
      <c r="AZ413" s="32">
        <v>44409</v>
      </c>
    </row>
    <row r="414" spans="1:52" ht="15.75" x14ac:dyDescent="0.3">
      <c r="A414" s="23"/>
    </row>
    <row r="415" spans="1:52" ht="15.75" x14ac:dyDescent="0.3">
      <c r="A415" s="23" t="s">
        <v>185</v>
      </c>
      <c r="B415">
        <v>54.297584084999087</v>
      </c>
      <c r="C415">
        <v>55.756463739721475</v>
      </c>
      <c r="D415">
        <v>55.978769282068988</v>
      </c>
      <c r="E415">
        <v>54.338277959444859</v>
      </c>
      <c r="F415">
        <v>52.843719082412079</v>
      </c>
      <c r="G415">
        <v>55.038461984407149</v>
      </c>
      <c r="H415">
        <v>53.824577651565406</v>
      </c>
      <c r="I415">
        <v>54.246472634882224</v>
      </c>
      <c r="J415">
        <v>53.647794748131325</v>
      </c>
      <c r="K415">
        <v>54.099144806073326</v>
      </c>
      <c r="L415">
        <v>53.932469593931323</v>
      </c>
      <c r="M415">
        <v>52.968465562439626</v>
      </c>
      <c r="N415">
        <v>55.37527904322824</v>
      </c>
      <c r="O415">
        <v>57.348750927002669</v>
      </c>
      <c r="P415">
        <v>58.109723111781221</v>
      </c>
      <c r="Q415">
        <v>57.826694907827701</v>
      </c>
      <c r="R415">
        <v>54.055373799857932</v>
      </c>
      <c r="S415">
        <v>54.208583687997667</v>
      </c>
      <c r="T415">
        <v>56.074372438016709</v>
      </c>
      <c r="U415">
        <v>59.021548548942313</v>
      </c>
      <c r="V415">
        <v>58.819979659464373</v>
      </c>
      <c r="W415">
        <v>57.734440929311759</v>
      </c>
      <c r="X415">
        <v>58.135294625365198</v>
      </c>
      <c r="Y415">
        <v>56.185434315134216</v>
      </c>
      <c r="Z415">
        <v>56.715201113425309</v>
      </c>
      <c r="AA415">
        <v>58.011708345407996</v>
      </c>
      <c r="AB415">
        <v>54.297570532031159</v>
      </c>
      <c r="AC415">
        <v>57.967096071926903</v>
      </c>
      <c r="AD415">
        <v>56.887142599687834</v>
      </c>
      <c r="AE415">
        <v>57.682698795041141</v>
      </c>
      <c r="AF415">
        <v>58.229017910517534</v>
      </c>
      <c r="AG415">
        <v>57.467971772737549</v>
      </c>
      <c r="AH415">
        <v>55.360430786415208</v>
      </c>
      <c r="AI415">
        <v>52.586058727697484</v>
      </c>
      <c r="AJ415">
        <v>50.395867907219262</v>
      </c>
      <c r="AK415">
        <v>51.307862363043341</v>
      </c>
      <c r="AL415">
        <v>52.834331013374602</v>
      </c>
      <c r="AM415">
        <v>52.779339032030911</v>
      </c>
      <c r="AN415">
        <v>53.178368896650611</v>
      </c>
      <c r="AO415">
        <v>52.007029305893191</v>
      </c>
      <c r="AP415">
        <v>51.050390102513063</v>
      </c>
      <c r="AQ415">
        <v>49.26374755355944</v>
      </c>
      <c r="AR415">
        <v>50.993168307980639</v>
      </c>
      <c r="AS415">
        <v>50.309597164402753</v>
      </c>
      <c r="AT415">
        <v>50.970567906421508</v>
      </c>
      <c r="AU415">
        <v>52.152967328012799</v>
      </c>
      <c r="AV415">
        <v>51.005227333398551</v>
      </c>
      <c r="AW415">
        <v>49.888544977719278</v>
      </c>
      <c r="AX415">
        <v>50.614206958654407</v>
      </c>
      <c r="AY415">
        <v>50.91953521671465</v>
      </c>
      <c r="AZ415">
        <v>51.029121342995211</v>
      </c>
    </row>
    <row r="416" spans="1:52" ht="15.75" x14ac:dyDescent="0.3">
      <c r="A416" s="23" t="s">
        <v>186</v>
      </c>
      <c r="B416">
        <v>52.656687222152179</v>
      </c>
      <c r="C416">
        <v>54.036057726672567</v>
      </c>
      <c r="D416">
        <v>54.261601706733806</v>
      </c>
      <c r="E416">
        <v>52.705384560919455</v>
      </c>
      <c r="F416">
        <v>51.238702780929401</v>
      </c>
      <c r="G416">
        <v>53.389732892318719</v>
      </c>
      <c r="H416">
        <v>52.246653749919311</v>
      </c>
      <c r="I416">
        <v>52.651838429811171</v>
      </c>
      <c r="J416">
        <v>52.079636143960471</v>
      </c>
      <c r="K416">
        <v>52.551647530507886</v>
      </c>
      <c r="L416">
        <v>52.381087081245312</v>
      </c>
      <c r="M416">
        <v>51.463313475101849</v>
      </c>
      <c r="N416">
        <v>53.847361668939939</v>
      </c>
      <c r="O416">
        <v>55.750905733398724</v>
      </c>
      <c r="P416">
        <v>56.542967349272644</v>
      </c>
      <c r="Q416">
        <v>56.239311750035284</v>
      </c>
      <c r="R416">
        <v>52.579740268659336</v>
      </c>
      <c r="S416">
        <v>52.725838326993212</v>
      </c>
      <c r="T416">
        <v>54.541260380003351</v>
      </c>
      <c r="U416">
        <v>57.406393893276231</v>
      </c>
      <c r="V416">
        <v>57.215613122462315</v>
      </c>
      <c r="W416">
        <v>56.122187440233141</v>
      </c>
      <c r="X416">
        <v>56.506568770811924</v>
      </c>
      <c r="Y416">
        <v>54.599975919776433</v>
      </c>
      <c r="Z416">
        <v>55.104290252060864</v>
      </c>
      <c r="AA416">
        <v>56.370567032795904</v>
      </c>
      <c r="AB416">
        <v>52.76655145128489</v>
      </c>
      <c r="AC416">
        <v>56.267130830171276</v>
      </c>
      <c r="AD416">
        <v>55.225593380142215</v>
      </c>
      <c r="AE416">
        <v>56.030170444616225</v>
      </c>
      <c r="AF416">
        <v>56.568471854523963</v>
      </c>
      <c r="AG416">
        <v>55.841158234589315</v>
      </c>
      <c r="AH416">
        <v>53.796853139370405</v>
      </c>
      <c r="AI416">
        <v>50.892057936151083</v>
      </c>
      <c r="AJ416">
        <v>48.754551871049962</v>
      </c>
      <c r="AK416">
        <v>49.657958332585764</v>
      </c>
      <c r="AL416">
        <v>51.136931751030666</v>
      </c>
      <c r="AM416">
        <v>51.107445072415999</v>
      </c>
      <c r="AN416">
        <v>51.483885022928064</v>
      </c>
      <c r="AO416">
        <v>50.317367966808604</v>
      </c>
      <c r="AP416">
        <v>49.264246621998645</v>
      </c>
      <c r="AQ416">
        <v>47.396011831913235</v>
      </c>
      <c r="AR416">
        <v>49.019451382499042</v>
      </c>
      <c r="AS416">
        <v>48.426671120011271</v>
      </c>
      <c r="AT416">
        <v>49.096564097667688</v>
      </c>
      <c r="AU416">
        <v>50.27680565972512</v>
      </c>
      <c r="AV416">
        <v>49.192313664861373</v>
      </c>
      <c r="AW416">
        <v>48.228305678581243</v>
      </c>
      <c r="AX416">
        <v>48.908317957261531</v>
      </c>
      <c r="AY416">
        <v>49.229797275440063</v>
      </c>
      <c r="AZ416">
        <v>49.402787086184695</v>
      </c>
    </row>
    <row r="417" spans="1:52" ht="15.75" x14ac:dyDescent="0.3">
      <c r="A417" s="23" t="s">
        <v>187</v>
      </c>
      <c r="B417">
        <v>72.430277371098157</v>
      </c>
      <c r="C417">
        <v>71.879895115981896</v>
      </c>
      <c r="D417">
        <v>70.658275020537204</v>
      </c>
      <c r="E417">
        <v>71.747399857330734</v>
      </c>
      <c r="F417">
        <v>70.850592580595546</v>
      </c>
      <c r="G417">
        <v>70.527981224978163</v>
      </c>
      <c r="H417">
        <v>71.869046712146897</v>
      </c>
      <c r="I417">
        <v>70.211290925058861</v>
      </c>
      <c r="J417">
        <v>70.816861638078208</v>
      </c>
      <c r="K417">
        <v>72.012815388967752</v>
      </c>
      <c r="L417">
        <v>72.743452487132771</v>
      </c>
      <c r="M417">
        <v>72.082631485380162</v>
      </c>
      <c r="N417">
        <v>72.292143956989406</v>
      </c>
      <c r="O417">
        <v>71.525351489912609</v>
      </c>
      <c r="P417">
        <v>70.62191807129274</v>
      </c>
      <c r="Q417">
        <v>69.984564580050119</v>
      </c>
      <c r="R417">
        <v>70.454577303530584</v>
      </c>
      <c r="S417">
        <v>71.51213425748918</v>
      </c>
      <c r="T417">
        <v>72.016936840372239</v>
      </c>
      <c r="U417">
        <v>70.971516567430527</v>
      </c>
      <c r="V417">
        <v>70.349513971114774</v>
      </c>
      <c r="W417">
        <v>70.603784901420312</v>
      </c>
      <c r="X417">
        <v>71.24761876915197</v>
      </c>
      <c r="Y417">
        <v>71.01123775955115</v>
      </c>
      <c r="Z417">
        <v>70.370123182854485</v>
      </c>
      <c r="AA417">
        <v>69.139603801189438</v>
      </c>
      <c r="AB417">
        <v>69.96834062697485</v>
      </c>
      <c r="AC417">
        <v>68.987810497856003</v>
      </c>
      <c r="AD417">
        <v>70.548404017676106</v>
      </c>
      <c r="AE417">
        <v>71.630485097568908</v>
      </c>
      <c r="AF417">
        <v>72.836192655024547</v>
      </c>
      <c r="AG417">
        <v>71.77871855532436</v>
      </c>
      <c r="AH417">
        <v>71.247759536230149</v>
      </c>
      <c r="AI417">
        <v>72.450509042574822</v>
      </c>
      <c r="AJ417">
        <v>71.868565687782265</v>
      </c>
      <c r="AK417">
        <v>73.088908762231583</v>
      </c>
      <c r="AL417">
        <v>72.937603198845807</v>
      </c>
      <c r="AM417">
        <v>72.687132243143949</v>
      </c>
      <c r="AN417">
        <v>73.643722706648489</v>
      </c>
      <c r="AO417">
        <v>73.762957323303723</v>
      </c>
      <c r="AP417">
        <v>75.00072691303761</v>
      </c>
      <c r="AQ417">
        <v>75.98639424656038</v>
      </c>
      <c r="AR417">
        <v>76.513665386189274</v>
      </c>
      <c r="AS417">
        <v>76.353254737486054</v>
      </c>
      <c r="AT417">
        <v>76.472182939962678</v>
      </c>
      <c r="AU417">
        <v>76.969149530949977</v>
      </c>
      <c r="AV417">
        <v>76.77023001478257</v>
      </c>
      <c r="AW417">
        <v>77.492537089780441</v>
      </c>
      <c r="AX417">
        <v>77.83093930775928</v>
      </c>
      <c r="AY417">
        <v>77.954657684225097</v>
      </c>
      <c r="AZ417">
        <v>78.169081066092062</v>
      </c>
    </row>
    <row r="418" spans="1:52" ht="15.75" x14ac:dyDescent="0.3">
      <c r="A418" s="23" t="s">
        <v>188</v>
      </c>
      <c r="B418">
        <v>1.5455702277516472</v>
      </c>
      <c r="C418">
        <v>1.4614448473301402</v>
      </c>
      <c r="D418">
        <v>1.7698581179484245</v>
      </c>
      <c r="E418">
        <v>1.4401546141495003</v>
      </c>
      <c r="F418">
        <v>1.6166444198727086</v>
      </c>
      <c r="G418">
        <v>1.3604026935950908</v>
      </c>
      <c r="H418">
        <v>1.4730134371193109</v>
      </c>
      <c r="I418">
        <v>1.4500822883950282</v>
      </c>
      <c r="J418">
        <v>1.3940307045295488</v>
      </c>
      <c r="K418">
        <v>1.3653840649926987</v>
      </c>
      <c r="L418">
        <v>3.1342674377552462</v>
      </c>
      <c r="M418">
        <v>1.3578112557167239</v>
      </c>
      <c r="N418">
        <v>2.0379356669191355</v>
      </c>
      <c r="O418">
        <v>1.444758248652011</v>
      </c>
      <c r="P418">
        <v>1.3992247515885567</v>
      </c>
      <c r="Q418">
        <v>1.4480441652239968</v>
      </c>
      <c r="R418">
        <v>1.3927934656954493</v>
      </c>
      <c r="S418">
        <v>1.3361074400948161</v>
      </c>
      <c r="T418">
        <v>1.465715943611513</v>
      </c>
      <c r="U418">
        <v>1.4791219600704297</v>
      </c>
      <c r="V418">
        <v>1.390794579501905</v>
      </c>
      <c r="W418">
        <v>1.399457021256086</v>
      </c>
      <c r="X418">
        <v>1.3289042729427469</v>
      </c>
      <c r="Y418">
        <v>1.2695202434121418</v>
      </c>
      <c r="Z418">
        <v>1.2581083586430735</v>
      </c>
      <c r="AA418">
        <v>1.2266961562953391</v>
      </c>
      <c r="AB418">
        <v>1.4889047672227589</v>
      </c>
      <c r="AC418">
        <v>1.5835583650195977</v>
      </c>
      <c r="AD418">
        <v>1.1405561004285427</v>
      </c>
      <c r="AE418">
        <v>1.1712410348169899</v>
      </c>
      <c r="AF418">
        <v>1.7073709152124943</v>
      </c>
      <c r="AG418">
        <v>1.2539185058565687</v>
      </c>
      <c r="AH418">
        <v>1.1966432864574497</v>
      </c>
      <c r="AI418">
        <v>1.2706148882349575</v>
      </c>
      <c r="AJ418">
        <v>3.8028929627599677</v>
      </c>
      <c r="AK418">
        <v>3.1363322153990674</v>
      </c>
      <c r="AL418">
        <v>1.4387961798231228</v>
      </c>
      <c r="AM418">
        <v>1.373882770053644</v>
      </c>
      <c r="AN418">
        <v>1.3257159482251368</v>
      </c>
      <c r="AO418">
        <v>1.3453737173498375</v>
      </c>
      <c r="AP418">
        <v>1.3031635791113432</v>
      </c>
      <c r="AQ418">
        <v>1.2514681921960595</v>
      </c>
      <c r="AR418">
        <v>1.2446891199237731</v>
      </c>
      <c r="AS418">
        <v>1.2477333875212016</v>
      </c>
      <c r="AT418">
        <v>1.3566107894378727</v>
      </c>
      <c r="AU418">
        <v>2.085600185186784</v>
      </c>
      <c r="AV418">
        <v>2.1056475974846878</v>
      </c>
      <c r="AW418">
        <v>2.1042291059082019</v>
      </c>
      <c r="AX418">
        <v>2.0507782880912044</v>
      </c>
      <c r="AY418">
        <v>2.0096200840730574</v>
      </c>
      <c r="AZ418">
        <v>2.0099853689326541</v>
      </c>
    </row>
    <row r="419" spans="1:52" ht="15.75" x14ac:dyDescent="0.3">
      <c r="A419" s="23" t="s">
        <v>189</v>
      </c>
      <c r="B419">
        <v>96.873271755031979</v>
      </c>
      <c r="C419">
        <v>95.174048451718647</v>
      </c>
      <c r="D419">
        <v>96.667730072723984</v>
      </c>
      <c r="E419">
        <v>92.380201996489859</v>
      </c>
      <c r="F419">
        <v>92.329665985288528</v>
      </c>
      <c r="G419">
        <v>93.904847189810198</v>
      </c>
      <c r="H419">
        <v>92.448698033846924</v>
      </c>
      <c r="I419">
        <v>96.771983752401269</v>
      </c>
      <c r="J419">
        <v>94.468096204388118</v>
      </c>
      <c r="K419">
        <v>95.84909320045837</v>
      </c>
      <c r="L419">
        <v>95.633302708316208</v>
      </c>
      <c r="M419">
        <v>97.730898421175652</v>
      </c>
      <c r="N419">
        <v>96.14317626215184</v>
      </c>
      <c r="O419">
        <v>98.695168927388835</v>
      </c>
      <c r="P419">
        <v>97.743711958000162</v>
      </c>
      <c r="Q419">
        <v>98.35773758178405</v>
      </c>
      <c r="R419">
        <v>96.901736121864062</v>
      </c>
      <c r="S419">
        <v>95.319492671043079</v>
      </c>
      <c r="T419">
        <v>96.623565946077477</v>
      </c>
      <c r="U419">
        <v>98.561767937108485</v>
      </c>
      <c r="V419">
        <v>98.100038520215605</v>
      </c>
      <c r="W419">
        <v>97.875657497553647</v>
      </c>
      <c r="X419">
        <v>98.433957282156996</v>
      </c>
      <c r="Y419">
        <v>97.674217470445797</v>
      </c>
      <c r="Z419">
        <v>94.952742354017531</v>
      </c>
      <c r="AA419">
        <v>97.986854276799932</v>
      </c>
      <c r="AB419">
        <v>95.997556465135531</v>
      </c>
      <c r="AC419">
        <v>98.470113748626915</v>
      </c>
      <c r="AD419">
        <v>98.645560282691875</v>
      </c>
      <c r="AE419">
        <v>98.070271363382645</v>
      </c>
      <c r="AF419">
        <v>97.88891064002469</v>
      </c>
      <c r="AG419">
        <v>101.00882728785754</v>
      </c>
      <c r="AH419">
        <v>98.888848330690365</v>
      </c>
      <c r="AI419">
        <v>95.563005482909531</v>
      </c>
      <c r="AJ419">
        <v>92.410764102455857</v>
      </c>
      <c r="AK419">
        <v>90.311421637718155</v>
      </c>
      <c r="AL419">
        <v>93.34689023130035</v>
      </c>
      <c r="AM419">
        <v>91.338895665663216</v>
      </c>
      <c r="AN419">
        <v>90.86568585488628</v>
      </c>
      <c r="AO419">
        <v>89.808551176028828</v>
      </c>
      <c r="AP419">
        <v>88.625045759142012</v>
      </c>
      <c r="AQ419">
        <v>87.846296271910944</v>
      </c>
      <c r="AR419">
        <v>87.923797542566049</v>
      </c>
      <c r="AS419">
        <v>87.929717595631914</v>
      </c>
      <c r="AT419">
        <v>87.311827076534385</v>
      </c>
      <c r="AU419">
        <v>86.826139305452799</v>
      </c>
      <c r="AV419">
        <v>88.91271884168421</v>
      </c>
      <c r="AW419">
        <v>89.144136867101182</v>
      </c>
      <c r="AX419">
        <v>86.831493985143567</v>
      </c>
      <c r="AY419">
        <v>85.302764064560648</v>
      </c>
      <c r="AZ419">
        <v>85.972678581453806</v>
      </c>
    </row>
    <row r="420" spans="1:52" ht="15.75" x14ac:dyDescent="0.3">
      <c r="A420" s="23" t="s">
        <v>190</v>
      </c>
      <c r="B420">
        <v>-4.9506985408678812</v>
      </c>
      <c r="C420">
        <v>-5.0812441424345183</v>
      </c>
      <c r="D420">
        <v>-5.1109407038753858</v>
      </c>
      <c r="E420">
        <v>-5.1859525953049017</v>
      </c>
      <c r="F420">
        <v>-5.2501343461762122</v>
      </c>
      <c r="G420">
        <v>-4.9763294292909137</v>
      </c>
      <c r="H420">
        <v>-5.046303892531836</v>
      </c>
      <c r="I420">
        <v>-4.9519835240904442</v>
      </c>
      <c r="J420">
        <v>-5.0970217476624713</v>
      </c>
      <c r="K420">
        <v>-4.761723607049233</v>
      </c>
      <c r="L420">
        <v>-5.0000872857814436</v>
      </c>
      <c r="M420">
        <v>-4.7538875742187461</v>
      </c>
      <c r="N420">
        <v>-5.2967882598160489</v>
      </c>
      <c r="O420">
        <v>-4.9906421715695863</v>
      </c>
      <c r="P420">
        <v>-4.6784654137301809</v>
      </c>
      <c r="Q420">
        <v>-4.9988851293571797</v>
      </c>
      <c r="R420">
        <v>-4.5052825358189361</v>
      </c>
      <c r="S420">
        <v>-4.2628125688382363</v>
      </c>
      <c r="T420">
        <v>-4.4006821744325491</v>
      </c>
      <c r="U420">
        <v>-4.1886907767882615</v>
      </c>
      <c r="V420">
        <v>-3.8205328843835593</v>
      </c>
      <c r="W420">
        <v>-4.4626306290639057</v>
      </c>
      <c r="X420">
        <v>-4.085444578452015</v>
      </c>
      <c r="Y420">
        <v>-4.0169120188082186</v>
      </c>
      <c r="Z420">
        <v>-4.6093353061086955</v>
      </c>
      <c r="AA420">
        <v>-3.8453405864777421</v>
      </c>
      <c r="AB420">
        <v>-4.1315924150402532</v>
      </c>
      <c r="AC420">
        <v>-3.9979280578214751</v>
      </c>
      <c r="AD420">
        <v>-3.8308991269494581</v>
      </c>
      <c r="AE420">
        <v>-4.0701781244437871</v>
      </c>
      <c r="AF420">
        <v>-3.7153296557487012</v>
      </c>
      <c r="AG420">
        <v>-3.5327491014200998</v>
      </c>
      <c r="AH420">
        <v>-3.7121366205160489</v>
      </c>
      <c r="AI420">
        <v>-6.7456360088936211</v>
      </c>
      <c r="AJ420">
        <v>-7.6415009025662286</v>
      </c>
      <c r="AK420">
        <v>-7.4060923190833545</v>
      </c>
      <c r="AL420">
        <v>-7.6315591697426202</v>
      </c>
      <c r="AM420">
        <v>-7.7896979206933823</v>
      </c>
      <c r="AN420">
        <v>-7.4544880616930209</v>
      </c>
      <c r="AO420">
        <v>-6.6514546765234801</v>
      </c>
      <c r="AP420">
        <v>-6.156418466603907</v>
      </c>
      <c r="AQ420">
        <v>-5.2548654201511553</v>
      </c>
      <c r="AR420">
        <v>-4.4465392438661917</v>
      </c>
      <c r="AS420">
        <v>-4.7614245142471825</v>
      </c>
      <c r="AT420">
        <v>-5.1960799046398103</v>
      </c>
      <c r="AU420">
        <v>-4.9983742454862607</v>
      </c>
      <c r="AV420">
        <v>-5.1301420282791508</v>
      </c>
      <c r="AW420">
        <v>-4.2501692187791482</v>
      </c>
      <c r="AX420">
        <v>-5.0236078400092952</v>
      </c>
      <c r="AY420">
        <v>-5.4427717186939599</v>
      </c>
      <c r="AZ420">
        <v>-5.3052335864553424</v>
      </c>
    </row>
    <row r="421" spans="1:52" ht="15.75" x14ac:dyDescent="0.3">
      <c r="A421" s="23" t="s">
        <v>191</v>
      </c>
      <c r="B421">
        <v>18.617867129035648</v>
      </c>
      <c r="C421">
        <v>18.703821628435502</v>
      </c>
      <c r="D421">
        <v>18.85087579891886</v>
      </c>
      <c r="E421">
        <v>18.33426176674072</v>
      </c>
      <c r="F421">
        <v>18.303275549145653</v>
      </c>
      <c r="G421">
        <v>17.781448223641323</v>
      </c>
      <c r="H421">
        <v>17.92865450987177</v>
      </c>
      <c r="I421">
        <v>17.486085549345042</v>
      </c>
      <c r="J421">
        <v>17.687596745702461</v>
      </c>
      <c r="K421">
        <v>16.926678670675322</v>
      </c>
      <c r="L421">
        <v>16.978543230505355</v>
      </c>
      <c r="M421">
        <v>17.663827358811616</v>
      </c>
      <c r="N421">
        <v>16.972564392000244</v>
      </c>
      <c r="O421">
        <v>17.349138183642115</v>
      </c>
      <c r="P421">
        <v>16.603898929446657</v>
      </c>
      <c r="Q421">
        <v>16.531101411891694</v>
      </c>
      <c r="R421">
        <v>16.351309793145283</v>
      </c>
      <c r="S421">
        <v>16.166684075093222</v>
      </c>
      <c r="T421">
        <v>16.334747922493179</v>
      </c>
      <c r="U421">
        <v>15.926513269907144</v>
      </c>
      <c r="V421">
        <v>15.56515866459527</v>
      </c>
      <c r="W421">
        <v>16.261486862219705</v>
      </c>
      <c r="X421">
        <v>16.203294535832704</v>
      </c>
      <c r="Y421">
        <v>16.109549066647304</v>
      </c>
      <c r="Z421">
        <v>16.642186826826386</v>
      </c>
      <c r="AA421">
        <v>16.179359924689464</v>
      </c>
      <c r="AB421">
        <v>16.140938917367784</v>
      </c>
      <c r="AC421">
        <v>16.903761201908356</v>
      </c>
      <c r="AD421">
        <v>16.571742032591324</v>
      </c>
      <c r="AE421">
        <v>16.23096845276968</v>
      </c>
      <c r="AF421">
        <v>16.471297962528404</v>
      </c>
      <c r="AG421">
        <v>16.157931189503145</v>
      </c>
      <c r="AH421">
        <v>16.007518566664075</v>
      </c>
      <c r="AI421">
        <v>20.687148687182464</v>
      </c>
      <c r="AJ421">
        <v>20.581765499971954</v>
      </c>
      <c r="AK421">
        <v>19.471405884516575</v>
      </c>
      <c r="AL421">
        <v>18.945316796637865</v>
      </c>
      <c r="AM421">
        <v>18.149234781736638</v>
      </c>
      <c r="AN421">
        <v>17.719496725411613</v>
      </c>
      <c r="AO421">
        <v>17.740801683840164</v>
      </c>
      <c r="AP421">
        <v>18.781064957628892</v>
      </c>
      <c r="AQ421">
        <v>20.108683644554969</v>
      </c>
      <c r="AR421">
        <v>19.911474231978641</v>
      </c>
      <c r="AS421">
        <v>19.087496439251471</v>
      </c>
      <c r="AT421">
        <v>18.759744997992286</v>
      </c>
      <c r="AU421">
        <v>18.347873152223574</v>
      </c>
      <c r="AV421">
        <v>17.801317741440144</v>
      </c>
      <c r="AW421">
        <v>16.34794283508154</v>
      </c>
      <c r="AX421">
        <v>17.116082477940804</v>
      </c>
      <c r="AY421">
        <v>16.577820288571054</v>
      </c>
      <c r="AZ421">
        <v>15.393326663693863</v>
      </c>
    </row>
    <row r="422" spans="1:52" ht="15.75" x14ac:dyDescent="0.3">
      <c r="A422" s="23" t="s">
        <v>192</v>
      </c>
      <c r="B422">
        <v>3.0803188810402244</v>
      </c>
      <c r="C422">
        <v>3.0763871316378224</v>
      </c>
      <c r="D422">
        <v>3.0838228616812531</v>
      </c>
      <c r="E422">
        <v>3.0801833696848533</v>
      </c>
      <c r="F422">
        <v>3.064432831283761</v>
      </c>
      <c r="G422">
        <v>3.1104312763147126</v>
      </c>
      <c r="H422">
        <v>2.9544612728645254</v>
      </c>
      <c r="I422">
        <v>2.968263559012712</v>
      </c>
      <c r="J422">
        <v>2.9714157163932891</v>
      </c>
      <c r="K422">
        <v>2.9751674089094289</v>
      </c>
      <c r="L422">
        <v>2.9781330386324498</v>
      </c>
      <c r="M422">
        <v>2.9674331972690435</v>
      </c>
      <c r="N422">
        <v>2.9642267654286036</v>
      </c>
      <c r="O422">
        <v>2.967427507349595</v>
      </c>
      <c r="P422">
        <v>2.9630326701056164</v>
      </c>
      <c r="Q422">
        <v>2.9708497138388252</v>
      </c>
      <c r="R422">
        <v>2.9707678003516151</v>
      </c>
      <c r="S422">
        <v>2.9301037236203338</v>
      </c>
      <c r="T422">
        <v>2.8820991926132704</v>
      </c>
      <c r="U422">
        <v>2.9000622823665902</v>
      </c>
      <c r="V422">
        <v>2.918597215400188</v>
      </c>
      <c r="W422">
        <v>2.9218492024896783</v>
      </c>
      <c r="X422">
        <v>2.9391601457359959</v>
      </c>
      <c r="Y422">
        <v>2.9540959636730353</v>
      </c>
      <c r="Z422">
        <v>2.9595316958384568</v>
      </c>
      <c r="AA422">
        <v>2.9676088178774864</v>
      </c>
      <c r="AB422">
        <v>2.9536428407027895</v>
      </c>
      <c r="AC422">
        <v>2.9497719885120599</v>
      </c>
      <c r="AD422">
        <v>2.966778675360481</v>
      </c>
      <c r="AE422">
        <v>2.9746092446114751</v>
      </c>
      <c r="AF422">
        <v>3.0277739390610363</v>
      </c>
      <c r="AG422">
        <v>3.0145962787000196</v>
      </c>
      <c r="AH422">
        <v>2.9909856899764167</v>
      </c>
      <c r="AI422">
        <v>2.9620720572056802</v>
      </c>
      <c r="AJ422">
        <v>2.8931753536791551</v>
      </c>
      <c r="AK422">
        <v>2.8489038594475851</v>
      </c>
      <c r="AL422">
        <v>2.816015630424797</v>
      </c>
      <c r="AM422">
        <v>2.7733135023674795</v>
      </c>
      <c r="AN422">
        <v>2.7572280149628523</v>
      </c>
      <c r="AO422">
        <v>2.7255738131203597</v>
      </c>
      <c r="AP422">
        <v>2.6977133653957805</v>
      </c>
      <c r="AQ422">
        <v>2.6690277413198698</v>
      </c>
      <c r="AR422">
        <v>2.6395937093595037</v>
      </c>
      <c r="AS422">
        <v>2.6211155739122471</v>
      </c>
      <c r="AT422">
        <v>2.6157847521090236</v>
      </c>
      <c r="AU422">
        <v>2.6290332733016619</v>
      </c>
      <c r="AV422">
        <v>2.6684706479035363</v>
      </c>
      <c r="AW422">
        <v>2.6920466695056247</v>
      </c>
      <c r="AX422">
        <v>2.7202680571411162</v>
      </c>
      <c r="AY422">
        <v>2.7171195215207522</v>
      </c>
      <c r="AZ422">
        <v>2.5943118429543452</v>
      </c>
    </row>
    <row r="423" spans="1:52" ht="15.75" x14ac:dyDescent="0.3">
      <c r="A423" s="23" t="s">
        <v>193</v>
      </c>
      <c r="B423">
        <v>55.965723334431338</v>
      </c>
      <c r="C423">
        <v>55.897027906009797</v>
      </c>
      <c r="D423">
        <v>55.433845541747509</v>
      </c>
      <c r="E423">
        <v>54.993006480035412</v>
      </c>
      <c r="F423">
        <v>54.898630919944658</v>
      </c>
      <c r="G423">
        <v>54.655116989190411</v>
      </c>
      <c r="H423">
        <v>52.077313014590267</v>
      </c>
      <c r="I423">
        <v>52.349590575676196</v>
      </c>
      <c r="J423">
        <v>52.249668517268034</v>
      </c>
      <c r="K423">
        <v>51.374288208672468</v>
      </c>
      <c r="L423">
        <v>51.258129637059803</v>
      </c>
      <c r="M423">
        <v>51.280686920631837</v>
      </c>
      <c r="N423">
        <v>50.541142959197835</v>
      </c>
      <c r="O423">
        <v>50.306161620476729</v>
      </c>
      <c r="P423">
        <v>50.090999646149037</v>
      </c>
      <c r="Q423">
        <v>49.698726742910381</v>
      </c>
      <c r="R423">
        <v>49.654752966341498</v>
      </c>
      <c r="S423">
        <v>48.996637670345365</v>
      </c>
      <c r="T423">
        <v>48.16938798469905</v>
      </c>
      <c r="U423">
        <v>47.758128286153131</v>
      </c>
      <c r="V423">
        <v>47.729169497269389</v>
      </c>
      <c r="W423">
        <v>47.807154815695974</v>
      </c>
      <c r="X423">
        <v>48.019172085274747</v>
      </c>
      <c r="Y423">
        <v>47.888360488785032</v>
      </c>
      <c r="Z423">
        <v>48.280510530159439</v>
      </c>
      <c r="AA423">
        <v>47.727279160741013</v>
      </c>
      <c r="AB423">
        <v>48.078762481147322</v>
      </c>
      <c r="AC423">
        <v>48.312556436040246</v>
      </c>
      <c r="AD423">
        <v>48.066613907062624</v>
      </c>
      <c r="AE423">
        <v>48.100713269915971</v>
      </c>
      <c r="AF423">
        <v>48.606564829935692</v>
      </c>
      <c r="AG423">
        <v>49.056277337740099</v>
      </c>
      <c r="AH423">
        <v>49.20197603650778</v>
      </c>
      <c r="AI423">
        <v>52.214248831745259</v>
      </c>
      <c r="AJ423">
        <v>53.141749459876664</v>
      </c>
      <c r="AK423">
        <v>53.491234731972881</v>
      </c>
      <c r="AL423">
        <v>53.890996007610426</v>
      </c>
      <c r="AM423">
        <v>54.193884294339021</v>
      </c>
      <c r="AN423">
        <v>53.617779530990127</v>
      </c>
      <c r="AO423">
        <v>53.042506661968012</v>
      </c>
      <c r="AP423">
        <v>53.948243721192526</v>
      </c>
      <c r="AQ423">
        <v>55.288186720876944</v>
      </c>
      <c r="AR423">
        <v>56.343174502018833</v>
      </c>
      <c r="AS423">
        <v>56.657137147607308</v>
      </c>
      <c r="AT423">
        <v>57.739706800924203</v>
      </c>
      <c r="AU423">
        <v>54.789075719558021</v>
      </c>
      <c r="AV423">
        <v>53.790611126302103</v>
      </c>
      <c r="AW423">
        <v>52.455846430775843</v>
      </c>
      <c r="AX423">
        <v>52.332375185049465</v>
      </c>
      <c r="AY423">
        <v>52.074168208539938</v>
      </c>
      <c r="AZ423">
        <v>49.280054431607304</v>
      </c>
    </row>
    <row r="424" spans="1:52" ht="15.75" x14ac:dyDescent="0.3">
      <c r="A424" s="23" t="s">
        <v>194</v>
      </c>
      <c r="B424">
        <v>60.254638052192021</v>
      </c>
      <c r="C424">
        <v>62.490291886381165</v>
      </c>
      <c r="D424">
        <v>64.071477941578735</v>
      </c>
      <c r="E424">
        <v>65.667314153068247</v>
      </c>
      <c r="F424">
        <v>67.389995211448905</v>
      </c>
      <c r="G424">
        <v>68.159140955129558</v>
      </c>
      <c r="H424">
        <v>69.540279962376587</v>
      </c>
      <c r="I424">
        <v>70.861830802248662</v>
      </c>
      <c r="J424">
        <v>71.471738312049254</v>
      </c>
      <c r="K424">
        <v>71.326734371393258</v>
      </c>
      <c r="L424">
        <v>71.611584955392786</v>
      </c>
      <c r="M424">
        <v>72.512827336618074</v>
      </c>
      <c r="N424">
        <v>73.445151243328894</v>
      </c>
      <c r="O424">
        <v>72.625939849681458</v>
      </c>
      <c r="P424">
        <v>72.127693267893946</v>
      </c>
      <c r="Q424">
        <v>72.083628833105877</v>
      </c>
      <c r="R424">
        <v>71.48770421692663</v>
      </c>
      <c r="S424">
        <v>71.782793066359005</v>
      </c>
      <c r="T424">
        <v>72.58996266660283</v>
      </c>
      <c r="U424">
        <v>72.224674212698176</v>
      </c>
      <c r="V424">
        <v>71.39928004398557</v>
      </c>
      <c r="W424">
        <v>72.005798793861516</v>
      </c>
      <c r="X424">
        <v>72.725472269187634</v>
      </c>
      <c r="Y424">
        <v>72.874456763370077</v>
      </c>
      <c r="Z424">
        <v>72.909530150483974</v>
      </c>
      <c r="AA424">
        <v>73.699633886742191</v>
      </c>
      <c r="AB424">
        <v>75.505900272185656</v>
      </c>
      <c r="AC424">
        <v>76.918110523882561</v>
      </c>
      <c r="AD424">
        <v>77.086547612247799</v>
      </c>
      <c r="AE424">
        <v>77.192984391652374</v>
      </c>
      <c r="AF424">
        <v>76.802417542696404</v>
      </c>
      <c r="AG424">
        <v>76.848648273026186</v>
      </c>
      <c r="AH424">
        <v>77.539986606849197</v>
      </c>
      <c r="AI424">
        <v>84.315905676336172</v>
      </c>
      <c r="AJ424">
        <v>85.539733129258195</v>
      </c>
      <c r="AK424">
        <v>84.338990265869015</v>
      </c>
      <c r="AL424">
        <v>83.365379785157288</v>
      </c>
      <c r="AM424">
        <v>81.207485779835082</v>
      </c>
      <c r="AN424">
        <v>77.145070572919778</v>
      </c>
      <c r="AO424">
        <v>72.754529998686152</v>
      </c>
      <c r="AP424">
        <v>71.5350191523126</v>
      </c>
      <c r="AQ424">
        <v>71.64412866461619</v>
      </c>
      <c r="AR424">
        <v>70.84720575191767</v>
      </c>
      <c r="AS424">
        <v>68.830674283551474</v>
      </c>
      <c r="AT424">
        <v>67.1457860954214</v>
      </c>
      <c r="AU424">
        <v>57.55288672889408</v>
      </c>
      <c r="AV424">
        <v>53.426321489825398</v>
      </c>
      <c r="AW424">
        <v>49.658097812749091</v>
      </c>
      <c r="AX424">
        <v>47.759389977792637</v>
      </c>
      <c r="AY424">
        <v>46.559265646862471</v>
      </c>
      <c r="AZ424">
        <v>45.398847476677659</v>
      </c>
    </row>
    <row r="425" spans="1:52" ht="15.75" x14ac:dyDescent="0.3">
      <c r="A425" s="23" t="s">
        <v>195</v>
      </c>
      <c r="B425">
        <v>4.8812063682541718</v>
      </c>
      <c r="C425">
        <v>4.615333564142527</v>
      </c>
      <c r="D425">
        <v>4.8111765971549847</v>
      </c>
      <c r="E425">
        <v>4.753811060018581</v>
      </c>
      <c r="F425">
        <v>4.3832220258086014</v>
      </c>
      <c r="G425">
        <v>4.3200868026032735</v>
      </c>
      <c r="H425">
        <v>4.2632104477928348</v>
      </c>
      <c r="I425">
        <v>3.8094870613057656</v>
      </c>
      <c r="J425">
        <v>3.8075253884178601</v>
      </c>
      <c r="K425">
        <v>4.3758413547191282</v>
      </c>
      <c r="L425">
        <v>3.6981396977620116</v>
      </c>
      <c r="M425">
        <v>3.5110271749979396</v>
      </c>
      <c r="N425">
        <v>4.4632070708960114</v>
      </c>
      <c r="O425">
        <v>3.9135062486025913</v>
      </c>
      <c r="P425">
        <v>3.0224397446713818</v>
      </c>
      <c r="Q425">
        <v>3.3042558453290698</v>
      </c>
      <c r="R425">
        <v>2.8425672396437789</v>
      </c>
      <c r="S425">
        <v>2.8135940824981187</v>
      </c>
      <c r="T425">
        <v>2.8897294206828206</v>
      </c>
      <c r="U425">
        <v>3.243365927909561</v>
      </c>
      <c r="V425">
        <v>3.0114027942257278</v>
      </c>
      <c r="W425">
        <v>2.8717647374824464</v>
      </c>
      <c r="X425">
        <v>3.0173693334513576</v>
      </c>
      <c r="Y425">
        <v>3.0833694758949952</v>
      </c>
      <c r="Z425">
        <v>2.7179617549549833</v>
      </c>
      <c r="AA425">
        <v>3.9427843897412189</v>
      </c>
      <c r="AB425">
        <v>4.3486637711275939</v>
      </c>
      <c r="AC425">
        <v>4.2426095566564239</v>
      </c>
      <c r="AD425">
        <v>4.8897908831894989</v>
      </c>
      <c r="AE425">
        <v>4.814235946502353</v>
      </c>
      <c r="AF425">
        <v>4.9733291571777141</v>
      </c>
      <c r="AG425">
        <v>4.6581425475510603</v>
      </c>
      <c r="AH425">
        <v>4.6676971837049717</v>
      </c>
      <c r="AI425">
        <v>5.6962821257601366</v>
      </c>
      <c r="AJ425">
        <v>6.4142075828655001</v>
      </c>
      <c r="AK425">
        <v>6.5320320301847534</v>
      </c>
      <c r="AL425">
        <v>6.7340411990614548</v>
      </c>
      <c r="AM425">
        <v>6.1956496125512865</v>
      </c>
      <c r="AN425">
        <v>6.4890444106231957</v>
      </c>
      <c r="AO425">
        <v>6.5948465472329225</v>
      </c>
      <c r="AP425">
        <v>6.4796282091330148</v>
      </c>
      <c r="AQ425">
        <v>7.1466639066930986</v>
      </c>
      <c r="AR425">
        <v>7.3576725515566128</v>
      </c>
      <c r="AS425">
        <v>7.9736878879436315</v>
      </c>
      <c r="AT425">
        <v>7.9397581013808161</v>
      </c>
      <c r="AU425">
        <v>5.8550400130855946</v>
      </c>
      <c r="AV425">
        <v>5.6987356451294051</v>
      </c>
      <c r="AW425">
        <v>5.7290702342933102</v>
      </c>
      <c r="AX425">
        <v>5.2620608783096072</v>
      </c>
      <c r="AY425">
        <v>5.1050308040247492</v>
      </c>
      <c r="AZ425">
        <v>5.441360081552479</v>
      </c>
    </row>
    <row r="426" spans="1:52" ht="15.75" x14ac:dyDescent="0.3">
      <c r="A426" s="23"/>
    </row>
    <row r="427" spans="1:52" ht="15.75" x14ac:dyDescent="0.3">
      <c r="A427" s="23" t="s">
        <v>196</v>
      </c>
      <c r="B427">
        <v>4679.958122</v>
      </c>
      <c r="C427">
        <v>4728.2705540000024</v>
      </c>
      <c r="D427">
        <v>4806.1276490000018</v>
      </c>
      <c r="E427">
        <v>4840.3712229999946</v>
      </c>
      <c r="F427">
        <v>4846.3823960000009</v>
      </c>
      <c r="G427">
        <v>5489.367502000001</v>
      </c>
      <c r="H427">
        <v>5001.5591369999966</v>
      </c>
      <c r="I427">
        <v>4778.6432240000004</v>
      </c>
      <c r="J427">
        <v>4789.0897759999998</v>
      </c>
      <c r="K427">
        <v>4932.6721479999997</v>
      </c>
      <c r="L427">
        <v>4819.4092800000017</v>
      </c>
      <c r="M427">
        <v>4940.9285079999972</v>
      </c>
      <c r="N427">
        <v>4961.9309380000013</v>
      </c>
      <c r="O427">
        <v>5033.3491980000035</v>
      </c>
      <c r="P427">
        <v>4935.0724959999934</v>
      </c>
      <c r="Q427">
        <v>5027.372798000004</v>
      </c>
      <c r="R427">
        <v>5117.2982090000005</v>
      </c>
      <c r="S427">
        <v>5143.0497929999983</v>
      </c>
      <c r="T427">
        <v>4200.5079100000003</v>
      </c>
      <c r="U427">
        <v>5138.7227590000002</v>
      </c>
      <c r="V427">
        <v>5101.1349339999997</v>
      </c>
      <c r="W427">
        <v>5068.1885089999996</v>
      </c>
      <c r="X427">
        <v>5154.4868960000003</v>
      </c>
      <c r="Y427">
        <v>5198.6626399999986</v>
      </c>
      <c r="Z427">
        <v>5176.7067450000031</v>
      </c>
      <c r="AA427">
        <v>5410.4057030000004</v>
      </c>
      <c r="AB427">
        <v>5331.6923390000011</v>
      </c>
      <c r="AC427">
        <v>5201.0045119999995</v>
      </c>
      <c r="AD427">
        <v>5448.3468439999997</v>
      </c>
      <c r="AE427">
        <v>5286.070329999995</v>
      </c>
      <c r="AF427">
        <v>5459.826442000005</v>
      </c>
      <c r="AG427">
        <v>5400.4617630000002</v>
      </c>
      <c r="AH427">
        <v>5364.7263689999991</v>
      </c>
      <c r="AI427">
        <v>5759.6296309999998</v>
      </c>
      <c r="AJ427">
        <v>5199.4645459999992</v>
      </c>
      <c r="AK427">
        <v>5310.3394189999999</v>
      </c>
      <c r="AL427">
        <v>5272.0971170000012</v>
      </c>
      <c r="AM427">
        <v>5332.9917319999986</v>
      </c>
      <c r="AN427">
        <v>5325.697024000001</v>
      </c>
      <c r="AO427">
        <v>5313.9051610000024</v>
      </c>
      <c r="AP427">
        <v>5583.1949719999975</v>
      </c>
      <c r="AQ427">
        <v>5578.4028059999982</v>
      </c>
      <c r="AR427">
        <v>5431.3858480000054</v>
      </c>
      <c r="AS427">
        <v>5641.0030299999999</v>
      </c>
      <c r="AT427">
        <v>5649.9232620000002</v>
      </c>
      <c r="AU427">
        <v>5803.0068429999992</v>
      </c>
      <c r="AV427">
        <v>5746.6537740000022</v>
      </c>
      <c r="AW427">
        <v>5821.2009569999973</v>
      </c>
      <c r="AX427">
        <v>6040.8218160000033</v>
      </c>
      <c r="AY427">
        <v>5359.1486369999984</v>
      </c>
      <c r="AZ427">
        <v>2451.3551949999965</v>
      </c>
    </row>
    <row r="428" spans="1:52" ht="15.75" x14ac:dyDescent="0.3">
      <c r="A428" s="23" t="s">
        <v>197</v>
      </c>
      <c r="B428">
        <v>58226.227668999985</v>
      </c>
      <c r="C428">
        <v>58328.832914999992</v>
      </c>
      <c r="D428">
        <v>58635.042787999992</v>
      </c>
      <c r="E428">
        <v>58894.470474999995</v>
      </c>
      <c r="F428">
        <v>59095.487235999986</v>
      </c>
      <c r="G428">
        <v>59939.644828999997</v>
      </c>
      <c r="H428">
        <v>57143.799357999997</v>
      </c>
      <c r="I428">
        <v>57516.996438999995</v>
      </c>
      <c r="J428">
        <v>57810.955133999996</v>
      </c>
      <c r="K428">
        <v>58153.575143999995</v>
      </c>
      <c r="L428">
        <v>58388.824853999999</v>
      </c>
      <c r="M428">
        <v>58652.779518999989</v>
      </c>
      <c r="N428">
        <v>58934.752334999997</v>
      </c>
      <c r="O428">
        <v>59239.830978999998</v>
      </c>
      <c r="P428">
        <v>59368.77582599999</v>
      </c>
      <c r="Q428">
        <v>59555.777400999999</v>
      </c>
      <c r="R428">
        <v>59826.693213999999</v>
      </c>
      <c r="S428">
        <v>59480.375504999989</v>
      </c>
      <c r="T428">
        <v>58679.324278</v>
      </c>
      <c r="U428">
        <v>59039.403812999997</v>
      </c>
      <c r="V428">
        <v>59351.448971000005</v>
      </c>
      <c r="W428">
        <v>59486.965332000007</v>
      </c>
      <c r="X428">
        <v>59822.042948000002</v>
      </c>
      <c r="Y428">
        <v>60079.77708</v>
      </c>
      <c r="Z428">
        <v>60294.552886999998</v>
      </c>
      <c r="AA428">
        <v>60671.609391999998</v>
      </c>
      <c r="AB428">
        <v>61068.229235000006</v>
      </c>
      <c r="AC428">
        <v>61241.860948999994</v>
      </c>
      <c r="AD428">
        <v>61572.909583999994</v>
      </c>
      <c r="AE428">
        <v>61715.93012099999</v>
      </c>
      <c r="AF428">
        <v>62975.248653000002</v>
      </c>
      <c r="AG428">
        <v>63236.987656999998</v>
      </c>
      <c r="AH428">
        <v>63500.579091999993</v>
      </c>
      <c r="AI428">
        <v>64192.020214000004</v>
      </c>
      <c r="AJ428">
        <v>64236.997864000004</v>
      </c>
      <c r="AK428">
        <v>64348.674643000006</v>
      </c>
      <c r="AL428">
        <v>64444.065015</v>
      </c>
      <c r="AM428">
        <v>64366.651043999984</v>
      </c>
      <c r="AN428">
        <v>64360.655728999984</v>
      </c>
      <c r="AO428">
        <v>64473.556377999987</v>
      </c>
      <c r="AP428">
        <v>64608.404505999999</v>
      </c>
      <c r="AQ428">
        <v>64900.736981999995</v>
      </c>
      <c r="AR428">
        <v>64872.296388000002</v>
      </c>
      <c r="AS428">
        <v>65112.837655000003</v>
      </c>
      <c r="AT428">
        <v>65398.034548000011</v>
      </c>
      <c r="AU428">
        <v>65441.411760000003</v>
      </c>
      <c r="AV428">
        <v>65988.600988000006</v>
      </c>
      <c r="AW428">
        <v>66499.462526000003</v>
      </c>
      <c r="AX428">
        <v>67268.187225000001</v>
      </c>
      <c r="AY428">
        <v>67294.344129999998</v>
      </c>
      <c r="AZ428">
        <v>64420.002301</v>
      </c>
    </row>
    <row r="429" spans="1:52" ht="15.75" x14ac:dyDescent="0.3">
      <c r="A429" s="23" t="s">
        <v>198</v>
      </c>
      <c r="B429">
        <v>8993.3005190000185</v>
      </c>
      <c r="C429">
        <v>8541.1128959999842</v>
      </c>
      <c r="D429">
        <v>9511.2303680000114</v>
      </c>
      <c r="E429">
        <v>9240.398841000002</v>
      </c>
      <c r="F429">
        <v>9024.2907629999681</v>
      </c>
      <c r="G429">
        <v>9523.1040380000195</v>
      </c>
      <c r="H429">
        <v>9923.814492000005</v>
      </c>
      <c r="I429">
        <v>9812.5536009999996</v>
      </c>
      <c r="J429">
        <v>9353.1026859999984</v>
      </c>
      <c r="K429">
        <v>10873.833783999999</v>
      </c>
      <c r="L429">
        <v>9614.7965939999958</v>
      </c>
      <c r="M429">
        <v>9964.4244580000086</v>
      </c>
      <c r="N429">
        <v>11224.815831000007</v>
      </c>
      <c r="O429">
        <v>9692.2332339999921</v>
      </c>
      <c r="P429">
        <v>10274.474415000004</v>
      </c>
      <c r="Q429">
        <v>10552.164133999991</v>
      </c>
      <c r="R429">
        <v>9676.013220000008</v>
      </c>
      <c r="S429">
        <v>10434.625116999974</v>
      </c>
      <c r="T429">
        <v>10345.667155000017</v>
      </c>
      <c r="U429">
        <v>11615.536259000002</v>
      </c>
      <c r="V429">
        <v>10081.890772999997</v>
      </c>
      <c r="W429">
        <v>10954.451941000003</v>
      </c>
      <c r="X429">
        <v>9763.2002560000001</v>
      </c>
      <c r="Y429">
        <v>10842.923025000004</v>
      </c>
      <c r="Z429">
        <v>10650.655013999989</v>
      </c>
      <c r="AA429">
        <v>11929.848853000018</v>
      </c>
      <c r="AB429">
        <v>10170.081438999987</v>
      </c>
      <c r="AC429">
        <v>10296.896152999994</v>
      </c>
      <c r="AD429">
        <v>11013.34433800001</v>
      </c>
      <c r="AE429">
        <v>10641.149191999997</v>
      </c>
      <c r="AF429">
        <v>11601.222716999982</v>
      </c>
      <c r="AG429">
        <v>10961.361228</v>
      </c>
      <c r="AH429">
        <v>10235.899988000003</v>
      </c>
      <c r="AI429">
        <v>4833.0782350000009</v>
      </c>
      <c r="AJ429">
        <v>7702.1306000000004</v>
      </c>
      <c r="AK429">
        <v>10261.937944999998</v>
      </c>
      <c r="AL429">
        <v>9935.2982760000014</v>
      </c>
      <c r="AM429">
        <v>11118.660280999989</v>
      </c>
      <c r="AN429">
        <v>11435.054415000013</v>
      </c>
      <c r="AO429">
        <v>11811.597158999983</v>
      </c>
      <c r="AP429">
        <v>9222.5873970000102</v>
      </c>
      <c r="AQ429">
        <v>8267.4360430000088</v>
      </c>
      <c r="AR429">
        <v>9352.7669810000079</v>
      </c>
      <c r="AS429">
        <v>10747.886900000001</v>
      </c>
      <c r="AT429">
        <v>8575.1034119999968</v>
      </c>
      <c r="AU429">
        <v>11011.985824000003</v>
      </c>
      <c r="AV429">
        <v>10936.486403999992</v>
      </c>
      <c r="AW429">
        <v>14357.397868000007</v>
      </c>
      <c r="AX429">
        <v>11703.328076999991</v>
      </c>
      <c r="AY429">
        <v>11806.250531000012</v>
      </c>
      <c r="AZ429">
        <v>12929.436283000003</v>
      </c>
    </row>
    <row r="430" spans="1:52" ht="15.75" x14ac:dyDescent="0.3">
      <c r="A430" s="23" t="s">
        <v>199</v>
      </c>
      <c r="B430">
        <v>104039.087141</v>
      </c>
      <c r="C430">
        <v>104350.50860499998</v>
      </c>
      <c r="D430">
        <v>105774.80637499999</v>
      </c>
      <c r="E430">
        <v>107094.47299700002</v>
      </c>
      <c r="F430">
        <v>107644.73766599999</v>
      </c>
      <c r="G430">
        <v>109668.86200400001</v>
      </c>
      <c r="H430">
        <v>109728.77833</v>
      </c>
      <c r="I430">
        <v>109870.95754999999</v>
      </c>
      <c r="J430">
        <v>110643.67827499998</v>
      </c>
      <c r="K430">
        <v>113195.875158</v>
      </c>
      <c r="L430">
        <v>113911.344927</v>
      </c>
      <c r="M430">
        <v>114375.96304000002</v>
      </c>
      <c r="N430">
        <v>116607.47835200001</v>
      </c>
      <c r="O430">
        <v>117758.59869000001</v>
      </c>
      <c r="P430">
        <v>118521.842737</v>
      </c>
      <c r="Q430">
        <v>119833.60802999997</v>
      </c>
      <c r="R430">
        <v>120485.33048700001</v>
      </c>
      <c r="S430">
        <v>121396.85156599997</v>
      </c>
      <c r="T430">
        <v>121818.704229</v>
      </c>
      <c r="U430">
        <v>123621.68688699999</v>
      </c>
      <c r="V430">
        <v>124350.47497399998</v>
      </c>
      <c r="W430">
        <v>124431.093131</v>
      </c>
      <c r="X430">
        <v>124579.496793</v>
      </c>
      <c r="Y430">
        <v>125457.99536</v>
      </c>
      <c r="Z430">
        <v>124883.83454299998</v>
      </c>
      <c r="AA430">
        <v>127121.45016200001</v>
      </c>
      <c r="AB430">
        <v>127017.05718599999</v>
      </c>
      <c r="AC430">
        <v>126761.78920499999</v>
      </c>
      <c r="AD430">
        <v>128099.12032299998</v>
      </c>
      <c r="AE430">
        <v>128305.64439800002</v>
      </c>
      <c r="AF430">
        <v>129561.19995999998</v>
      </c>
      <c r="AG430">
        <v>128907.02492899998</v>
      </c>
      <c r="AH430">
        <v>129061.03414399998</v>
      </c>
      <c r="AI430">
        <v>122939.66043799999</v>
      </c>
      <c r="AJ430">
        <v>120878.59078199998</v>
      </c>
      <c r="AK430">
        <v>120297.60570199999</v>
      </c>
      <c r="AL430">
        <v>119582.248964</v>
      </c>
      <c r="AM430">
        <v>118771.06039199996</v>
      </c>
      <c r="AN430">
        <v>120036.033368</v>
      </c>
      <c r="AO430">
        <v>121550.73437399998</v>
      </c>
      <c r="AP430">
        <v>119759.97743299999</v>
      </c>
      <c r="AQ430">
        <v>117386.26428399999</v>
      </c>
      <c r="AR430">
        <v>115137.80854800002</v>
      </c>
      <c r="AS430">
        <v>114924.33422000002</v>
      </c>
      <c r="AT430">
        <v>113263.537644</v>
      </c>
      <c r="AU430">
        <v>119442.44523300002</v>
      </c>
      <c r="AV430">
        <v>122676.801037</v>
      </c>
      <c r="AW430">
        <v>126772.26096000001</v>
      </c>
      <c r="AX430">
        <v>128540.29076100001</v>
      </c>
      <c r="AY430">
        <v>129227.88101100003</v>
      </c>
      <c r="AZ430">
        <v>130722.26287900002</v>
      </c>
    </row>
    <row r="431" spans="1:52" ht="15.75" x14ac:dyDescent="0.3">
      <c r="A431" s="23" t="s">
        <v>200</v>
      </c>
      <c r="B431">
        <v>4398.5253450000018</v>
      </c>
      <c r="C431">
        <v>4568.1183490000003</v>
      </c>
      <c r="D431">
        <v>4698.6808689999998</v>
      </c>
      <c r="E431">
        <v>4904.1721899999975</v>
      </c>
      <c r="F431">
        <v>5073.1686210000044</v>
      </c>
      <c r="G431">
        <v>5011.077280999998</v>
      </c>
      <c r="H431">
        <v>4925.1436039999971</v>
      </c>
      <c r="I431">
        <v>5281.4133410000004</v>
      </c>
      <c r="J431">
        <v>4768.1573010000002</v>
      </c>
      <c r="K431">
        <v>5149.7829499999989</v>
      </c>
      <c r="L431">
        <v>5206.0824639999992</v>
      </c>
      <c r="M431">
        <v>5647.874622000003</v>
      </c>
      <c r="N431">
        <v>5876.3284399999975</v>
      </c>
      <c r="O431">
        <v>5357.7508779999989</v>
      </c>
      <c r="P431">
        <v>5499.6170110000021</v>
      </c>
      <c r="Q431">
        <v>5589.8515780000016</v>
      </c>
      <c r="R431">
        <v>5372.1602019999991</v>
      </c>
      <c r="S431">
        <v>5736.6773049999974</v>
      </c>
      <c r="T431">
        <v>6012.1242219999986</v>
      </c>
      <c r="U431">
        <v>5882.1530469999998</v>
      </c>
      <c r="V431">
        <v>5023.7162860000008</v>
      </c>
      <c r="W431">
        <v>5858.2320820000004</v>
      </c>
      <c r="X431">
        <v>6151.3621019999991</v>
      </c>
      <c r="Y431">
        <v>6421.1331299999983</v>
      </c>
      <c r="Z431">
        <v>5832.6461720000007</v>
      </c>
      <c r="AA431">
        <v>6246.2941169999976</v>
      </c>
      <c r="AB431">
        <v>6777.4250210000027</v>
      </c>
      <c r="AC431">
        <v>6311.4499189999988</v>
      </c>
      <c r="AD431">
        <v>5909.7388849999988</v>
      </c>
      <c r="AE431">
        <v>5765.8790220000083</v>
      </c>
      <c r="AF431">
        <v>5705.8823770000017</v>
      </c>
      <c r="AG431">
        <v>5818.1990089999999</v>
      </c>
      <c r="AH431">
        <v>5557.7897720000001</v>
      </c>
      <c r="AI431">
        <v>6209.8685839999998</v>
      </c>
      <c r="AJ431">
        <v>5667.1417050000018</v>
      </c>
      <c r="AK431">
        <v>5183.7582449999973</v>
      </c>
      <c r="AL431">
        <v>4368.3383950000025</v>
      </c>
      <c r="AM431">
        <v>4266.5927059999958</v>
      </c>
      <c r="AN431">
        <v>4033.0912170000011</v>
      </c>
      <c r="AO431">
        <v>3715.3183040000004</v>
      </c>
      <c r="AP431">
        <v>3657.3184660000043</v>
      </c>
      <c r="AQ431">
        <v>3705.2039939999959</v>
      </c>
      <c r="AR431">
        <v>3307.9633269999977</v>
      </c>
      <c r="AS431">
        <v>3559.252794</v>
      </c>
      <c r="AT431">
        <v>3257.3338979999999</v>
      </c>
      <c r="AU431">
        <v>3390.7406029999993</v>
      </c>
      <c r="AV431">
        <v>3346.8977880000002</v>
      </c>
      <c r="AW431">
        <v>3485.9492450000016</v>
      </c>
      <c r="AX431">
        <v>3101.3126329999977</v>
      </c>
      <c r="AY431">
        <v>3583.8704500000022</v>
      </c>
      <c r="AZ431">
        <v>3440.4860899999985</v>
      </c>
    </row>
    <row r="432" spans="1:52" ht="15.75" x14ac:dyDescent="0.3">
      <c r="A432" s="23" t="s">
        <v>201</v>
      </c>
      <c r="B432">
        <v>44153.348360999997</v>
      </c>
      <c r="C432">
        <v>45934.060870999994</v>
      </c>
      <c r="D432">
        <v>47645.948998000007</v>
      </c>
      <c r="E432">
        <v>49686.609458000006</v>
      </c>
      <c r="F432">
        <v>51500.531135000012</v>
      </c>
      <c r="G432">
        <v>53032.988980999995</v>
      </c>
      <c r="H432">
        <v>54419.487828999998</v>
      </c>
      <c r="I432">
        <v>55863.185391999999</v>
      </c>
      <c r="J432">
        <v>56695.831521</v>
      </c>
      <c r="K432">
        <v>57692.460710999992</v>
      </c>
      <c r="L432">
        <v>58510.905616999997</v>
      </c>
      <c r="M432">
        <v>59632.196937000001</v>
      </c>
      <c r="N432">
        <v>61110.000031999996</v>
      </c>
      <c r="O432">
        <v>61899.632560999999</v>
      </c>
      <c r="P432">
        <v>62700.568702999997</v>
      </c>
      <c r="Q432">
        <v>63386.248091000001</v>
      </c>
      <c r="R432">
        <v>63685.239671999996</v>
      </c>
      <c r="S432">
        <v>64410.839695999995</v>
      </c>
      <c r="T432">
        <v>65497.820313999997</v>
      </c>
      <c r="U432">
        <v>66098.560020000004</v>
      </c>
      <c r="V432">
        <v>66354.119005</v>
      </c>
      <c r="W432">
        <v>67062.568136999995</v>
      </c>
      <c r="X432">
        <v>68007.847775000002</v>
      </c>
      <c r="Y432">
        <v>68781.106283000001</v>
      </c>
      <c r="Z432">
        <v>68737.424014999997</v>
      </c>
      <c r="AA432">
        <v>69625.967253999988</v>
      </c>
      <c r="AB432">
        <v>70903.775263999996</v>
      </c>
      <c r="AC432">
        <v>71625.373605000001</v>
      </c>
      <c r="AD432">
        <v>72162.952288</v>
      </c>
      <c r="AE432">
        <v>72192.154005000004</v>
      </c>
      <c r="AF432">
        <v>71885.912160000007</v>
      </c>
      <c r="AG432">
        <v>71821.958122000011</v>
      </c>
      <c r="AH432">
        <v>72356.031608000005</v>
      </c>
      <c r="AI432">
        <v>72707.668110000013</v>
      </c>
      <c r="AJ432">
        <v>72223.447713000016</v>
      </c>
      <c r="AK432">
        <v>70986.072828000004</v>
      </c>
      <c r="AL432">
        <v>69521.765051000009</v>
      </c>
      <c r="AM432">
        <v>67542.063640000008</v>
      </c>
      <c r="AN432">
        <v>64797.729836000006</v>
      </c>
      <c r="AO432">
        <v>62201.598221000015</v>
      </c>
      <c r="AP432">
        <v>59949.17780200002</v>
      </c>
      <c r="AQ432">
        <v>57888.502773999993</v>
      </c>
      <c r="AR432">
        <v>55490.583723999996</v>
      </c>
      <c r="AS432">
        <v>53231.637508999993</v>
      </c>
      <c r="AT432">
        <v>50931.181634999994</v>
      </c>
      <c r="AU432">
        <v>48112.053653999996</v>
      </c>
      <c r="AV432">
        <v>45791.809736999989</v>
      </c>
      <c r="AW432">
        <v>44094.000737000002</v>
      </c>
      <c r="AX432">
        <v>42826.974975000005</v>
      </c>
      <c r="AY432">
        <v>42144.252718999996</v>
      </c>
      <c r="AZ432">
        <v>41551.647592000001</v>
      </c>
    </row>
    <row r="433" spans="1:52" ht="15.75" x14ac:dyDescent="0.3">
      <c r="A433" s="23" t="s">
        <v>202</v>
      </c>
      <c r="B433">
        <v>6692.2331210000011</v>
      </c>
      <c r="C433">
        <v>5991.0123469999962</v>
      </c>
      <c r="D433">
        <v>6692.1824880000058</v>
      </c>
      <c r="E433">
        <v>6620.5196559999968</v>
      </c>
      <c r="F433">
        <v>6167.4082639999979</v>
      </c>
      <c r="G433">
        <v>6979.7297810000091</v>
      </c>
      <c r="H433">
        <v>7811.0353719999985</v>
      </c>
      <c r="I433">
        <v>7072.0690770000001</v>
      </c>
      <c r="J433">
        <v>6466.6077800000003</v>
      </c>
      <c r="K433">
        <v>7686.0759400000006</v>
      </c>
      <c r="L433">
        <v>7024.9567129999996</v>
      </c>
      <c r="M433">
        <v>7032.9255320000011</v>
      </c>
      <c r="N433">
        <v>7660.4252290000004</v>
      </c>
      <c r="O433">
        <v>8016.8132489999989</v>
      </c>
      <c r="P433">
        <v>8391.3848060000018</v>
      </c>
      <c r="Q433">
        <v>7624.8872099999935</v>
      </c>
      <c r="R433">
        <v>7318.6745450000017</v>
      </c>
      <c r="S433">
        <v>7624.3388520000008</v>
      </c>
      <c r="T433">
        <v>8310.6991739999939</v>
      </c>
      <c r="U433">
        <v>8360.1869810000007</v>
      </c>
      <c r="V433">
        <v>7882.5086429999992</v>
      </c>
      <c r="W433">
        <v>7887.1538340000006</v>
      </c>
      <c r="X433">
        <v>7403.107673999999</v>
      </c>
      <c r="Y433">
        <v>7902.8304460000036</v>
      </c>
      <c r="Z433">
        <v>7555.1089739999952</v>
      </c>
      <c r="AA433">
        <v>8211.7282650000052</v>
      </c>
      <c r="AB433">
        <v>7823.7219139999943</v>
      </c>
      <c r="AC433">
        <v>6838.9384439999994</v>
      </c>
      <c r="AD433">
        <v>7812.5762260000047</v>
      </c>
      <c r="AE433">
        <v>7533.0911320000014</v>
      </c>
      <c r="AF433">
        <v>8387.5492589999922</v>
      </c>
      <c r="AG433">
        <v>8220.6590759999999</v>
      </c>
      <c r="AH433">
        <v>7738.0100020000009</v>
      </c>
      <c r="AI433">
        <v>805.12491799999952</v>
      </c>
      <c r="AJ433">
        <v>5603.2929069999991</v>
      </c>
      <c r="AK433">
        <v>7637.7619569999988</v>
      </c>
      <c r="AL433">
        <v>6781.5941610000009</v>
      </c>
      <c r="AM433">
        <v>7989.8937369999985</v>
      </c>
      <c r="AN433">
        <v>8646.1553500000009</v>
      </c>
      <c r="AO433">
        <v>8339.4463150000011</v>
      </c>
      <c r="AP433">
        <v>6121.3797400000039</v>
      </c>
      <c r="AQ433">
        <v>4529.1979189999984</v>
      </c>
      <c r="AR433">
        <v>5911.7920330000052</v>
      </c>
      <c r="AS433">
        <v>7233.4365889999999</v>
      </c>
      <c r="AT433">
        <v>6252.5668919999998</v>
      </c>
      <c r="AU433">
        <v>8549.7299359999997</v>
      </c>
      <c r="AV433">
        <v>7717.2504909999989</v>
      </c>
      <c r="AW433">
        <v>10722.743683000004</v>
      </c>
      <c r="AX433">
        <v>7658.7733039999948</v>
      </c>
      <c r="AY433">
        <v>8834.962105000006</v>
      </c>
      <c r="AZ433">
        <v>9654.4973099999916</v>
      </c>
    </row>
    <row r="434" spans="1:52" ht="15.75" x14ac:dyDescent="0.3">
      <c r="A434" s="23" t="s">
        <v>203</v>
      </c>
      <c r="B434">
        <v>73277.924800999986</v>
      </c>
      <c r="C434">
        <v>73505.915053999997</v>
      </c>
      <c r="D434">
        <v>74363.742696000001</v>
      </c>
      <c r="E434">
        <v>75664.141436000005</v>
      </c>
      <c r="F434">
        <v>76421.627532999992</v>
      </c>
      <c r="G434">
        <v>77807.595926000009</v>
      </c>
      <c r="H434">
        <v>78256.066640000005</v>
      </c>
      <c r="I434">
        <v>78833.957236999995</v>
      </c>
      <c r="J434">
        <v>79326.224407000016</v>
      </c>
      <c r="K434">
        <v>80884.763923999999</v>
      </c>
      <c r="L434">
        <v>81705.92181900001</v>
      </c>
      <c r="M434">
        <v>82236.756070999982</v>
      </c>
      <c r="N434">
        <v>83204.948179000014</v>
      </c>
      <c r="O434">
        <v>85230.749081000002</v>
      </c>
      <c r="P434">
        <v>86929.951398999998</v>
      </c>
      <c r="Q434">
        <v>87934.318953000009</v>
      </c>
      <c r="R434">
        <v>89085.585234000013</v>
      </c>
      <c r="S434">
        <v>89730.194304999983</v>
      </c>
      <c r="T434">
        <v>90229.858106999993</v>
      </c>
      <c r="U434">
        <v>91517.976010999992</v>
      </c>
      <c r="V434">
        <v>92933.876873999994</v>
      </c>
      <c r="W434">
        <v>93134.954767999981</v>
      </c>
      <c r="X434">
        <v>93513.105728999988</v>
      </c>
      <c r="Y434">
        <v>94383.010642999987</v>
      </c>
      <c r="Z434">
        <v>94277.694388000004</v>
      </c>
      <c r="AA434">
        <v>94472.609404000017</v>
      </c>
      <c r="AB434">
        <v>93904.946511999995</v>
      </c>
      <c r="AC434">
        <v>93118.997746000008</v>
      </c>
      <c r="AD434">
        <v>93612.899426999997</v>
      </c>
      <c r="AE434">
        <v>93521.651706999997</v>
      </c>
      <c r="AF434">
        <v>93598.501791999995</v>
      </c>
      <c r="AG434">
        <v>93458.973886999986</v>
      </c>
      <c r="AH434">
        <v>93314.475245999987</v>
      </c>
      <c r="AI434">
        <v>86232.446329999992</v>
      </c>
      <c r="AJ434">
        <v>84432.631562999988</v>
      </c>
      <c r="AK434">
        <v>84167.563073999976</v>
      </c>
      <c r="AL434">
        <v>83394.048261000004</v>
      </c>
      <c r="AM434">
        <v>83172.213732999982</v>
      </c>
      <c r="AN434">
        <v>83994.647168999989</v>
      </c>
      <c r="AO434">
        <v>85495.155039999983</v>
      </c>
      <c r="AP434">
        <v>83803.958554000012</v>
      </c>
      <c r="AQ434">
        <v>80800.065340999994</v>
      </c>
      <c r="AR434">
        <v>78324.308115000007</v>
      </c>
      <c r="AS434">
        <v>77337.085628000015</v>
      </c>
      <c r="AT434">
        <v>75851.642518000008</v>
      </c>
      <c r="AU434">
        <v>83596.24753600001</v>
      </c>
      <c r="AV434">
        <v>85710.205119999999</v>
      </c>
      <c r="AW434">
        <v>88795.186846000011</v>
      </c>
      <c r="AX434">
        <v>89672.365989000013</v>
      </c>
      <c r="AY434">
        <v>90517.43435700002</v>
      </c>
      <c r="AZ434">
        <v>91525.776317000025</v>
      </c>
    </row>
    <row r="435" spans="1:52" ht="15.75" x14ac:dyDescent="0.3">
      <c r="A435" s="23" t="s">
        <v>204</v>
      </c>
      <c r="B435">
        <v>44.561911000000237</v>
      </c>
      <c r="C435">
        <v>217.12302599999975</v>
      </c>
      <c r="D435">
        <v>486.51276200000029</v>
      </c>
      <c r="E435">
        <v>499.88188600000012</v>
      </c>
      <c r="F435">
        <v>382.81478599999946</v>
      </c>
      <c r="G435">
        <v>338.7935750000006</v>
      </c>
      <c r="H435">
        <v>-50.755347000000256</v>
      </c>
      <c r="I435">
        <v>385.616692</v>
      </c>
      <c r="J435">
        <v>510.57141700000005</v>
      </c>
      <c r="K435">
        <v>825.92872099999988</v>
      </c>
      <c r="L435">
        <v>-147.14480099999992</v>
      </c>
      <c r="M435">
        <v>521.86651600000005</v>
      </c>
      <c r="N435">
        <v>1233.223986</v>
      </c>
      <c r="O435">
        <v>-378.82007500000009</v>
      </c>
      <c r="P435">
        <v>-539.72607500000004</v>
      </c>
      <c r="Q435">
        <v>877.23960299999999</v>
      </c>
      <c r="R435">
        <v>-151.91767899999968</v>
      </c>
      <c r="S435">
        <v>329.53167399999984</v>
      </c>
      <c r="T435">
        <v>53.860956999999871</v>
      </c>
      <c r="U435">
        <v>874.88942799999995</v>
      </c>
      <c r="V435">
        <v>245.76142300000015</v>
      </c>
      <c r="W435">
        <v>654.603298</v>
      </c>
      <c r="X435">
        <v>38.510475999999926</v>
      </c>
      <c r="Y435">
        <v>631.17651799999999</v>
      </c>
      <c r="Z435">
        <v>759.18531299999995</v>
      </c>
      <c r="AA435">
        <v>1239.0097569999998</v>
      </c>
      <c r="AB435">
        <v>-28.306018999999651</v>
      </c>
      <c r="AC435">
        <v>731.70263700000032</v>
      </c>
      <c r="AD435">
        <v>733.85364499999923</v>
      </c>
      <c r="AE435">
        <v>242.68902100000014</v>
      </c>
      <c r="AF435">
        <v>320.42943699999978</v>
      </c>
      <c r="AG435">
        <v>436.05746900000003</v>
      </c>
      <c r="AH435">
        <v>265.26670399999995</v>
      </c>
      <c r="AI435">
        <v>1633.414945</v>
      </c>
      <c r="AJ435">
        <v>788.92430899999999</v>
      </c>
      <c r="AK435">
        <v>735.65091799999982</v>
      </c>
      <c r="AL435">
        <v>954.02508900000066</v>
      </c>
      <c r="AM435">
        <v>544.93058799999926</v>
      </c>
      <c r="AN435">
        <v>402.24675200000001</v>
      </c>
      <c r="AO435">
        <v>958.59553200000028</v>
      </c>
      <c r="AP435">
        <v>477.77051699999993</v>
      </c>
      <c r="AQ435">
        <v>871.88952100000006</v>
      </c>
      <c r="AR435">
        <v>402.69059199999992</v>
      </c>
      <c r="AS435">
        <v>1128.3022510000001</v>
      </c>
      <c r="AT435">
        <v>94.4098919999999</v>
      </c>
      <c r="AU435">
        <v>-366.03300000000002</v>
      </c>
      <c r="AV435">
        <v>786.54793699999993</v>
      </c>
      <c r="AW435">
        <v>1007.4961970000002</v>
      </c>
      <c r="AX435">
        <v>455.02157399999987</v>
      </c>
      <c r="AY435">
        <v>378.18536799999993</v>
      </c>
      <c r="AZ435">
        <v>918.19264900000053</v>
      </c>
    </row>
    <row r="436" spans="1:52" ht="15.75" x14ac:dyDescent="0.3">
      <c r="A436" s="23" t="s">
        <v>205</v>
      </c>
      <c r="B436">
        <v>5078.3625469999988</v>
      </c>
      <c r="C436">
        <v>4816.1240479999997</v>
      </c>
      <c r="D436">
        <v>5089.0127299999986</v>
      </c>
      <c r="E436">
        <v>5091.068902</v>
      </c>
      <c r="F436">
        <v>4718.3078509999996</v>
      </c>
      <c r="G436">
        <v>4737.7900340000006</v>
      </c>
      <c r="H436">
        <v>4677.968742</v>
      </c>
      <c r="I436">
        <v>4185.5199119999997</v>
      </c>
      <c r="J436">
        <v>4212.7861410000005</v>
      </c>
      <c r="K436">
        <v>4953.271917</v>
      </c>
      <c r="L436">
        <v>4212.6006670000006</v>
      </c>
      <c r="M436">
        <v>4015.7711440000003</v>
      </c>
      <c r="N436">
        <v>5204.4332190000005</v>
      </c>
      <c r="O436">
        <v>4608.4901179999997</v>
      </c>
      <c r="P436">
        <v>3582.2512809999994</v>
      </c>
      <c r="Q436">
        <v>3959.6089979999997</v>
      </c>
      <c r="R436">
        <v>3424.8765330000006</v>
      </c>
      <c r="S436">
        <v>3415.6146319999998</v>
      </c>
      <c r="T436">
        <v>3520.2309359999999</v>
      </c>
      <c r="U436">
        <v>4009.5036719999998</v>
      </c>
      <c r="V436">
        <v>3744.6936779999996</v>
      </c>
      <c r="W436">
        <v>3573.3682550000003</v>
      </c>
      <c r="X436">
        <v>3759.0235319999997</v>
      </c>
      <c r="Y436">
        <v>3868.3335339999994</v>
      </c>
      <c r="Z436">
        <v>3394.2948609999999</v>
      </c>
      <c r="AA436">
        <v>5012.1246929999998</v>
      </c>
      <c r="AB436">
        <v>5523.5447489999997</v>
      </c>
      <c r="AC436">
        <v>5378.0077830000009</v>
      </c>
      <c r="AD436">
        <v>6263.7791069999994</v>
      </c>
      <c r="AE436">
        <v>6176.9364539999997</v>
      </c>
      <c r="AF436">
        <v>6443.5049339999996</v>
      </c>
      <c r="AG436">
        <v>6004.6729749999995</v>
      </c>
      <c r="AH436">
        <v>6024.1782559999992</v>
      </c>
      <c r="AI436">
        <v>7002.9899029999997</v>
      </c>
      <c r="AJ436">
        <v>7753.4037360000002</v>
      </c>
      <c r="AK436">
        <v>7857.8781359999994</v>
      </c>
      <c r="AL436">
        <v>8052.7179120000001</v>
      </c>
      <c r="AM436">
        <v>7358.6387429999995</v>
      </c>
      <c r="AN436">
        <v>7789.1915139999992</v>
      </c>
      <c r="AO436">
        <v>8016.0844089999991</v>
      </c>
      <c r="AP436">
        <v>7760.0012809999998</v>
      </c>
      <c r="AQ436">
        <v>8389.2017809999998</v>
      </c>
      <c r="AR436">
        <v>8471.4629359999999</v>
      </c>
      <c r="AS436">
        <v>9163.7077179999997</v>
      </c>
      <c r="AT436">
        <v>8992.8509059999997</v>
      </c>
      <c r="AU436">
        <v>6993.4029609999989</v>
      </c>
      <c r="AV436">
        <v>6991.0265889999991</v>
      </c>
      <c r="AW436">
        <v>7262.8718680000002</v>
      </c>
      <c r="AX436">
        <v>6763.8683529999998</v>
      </c>
      <c r="AY436">
        <v>6597.123133000001</v>
      </c>
      <c r="AZ436">
        <v>7113.0690300000006</v>
      </c>
    </row>
    <row r="437" spans="1:52" ht="15.75" x14ac:dyDescent="0.3">
      <c r="A437" s="10" t="s">
        <v>206</v>
      </c>
      <c r="B437">
        <v>1387715.4334519999</v>
      </c>
      <c r="C437">
        <v>1363149.9456820001</v>
      </c>
      <c r="D437">
        <v>1377629.5268950001</v>
      </c>
      <c r="E437">
        <v>1429851.1320149999</v>
      </c>
      <c r="F437">
        <v>1488732.7936259999</v>
      </c>
      <c r="G437">
        <v>1419536.059745</v>
      </c>
      <c r="H437">
        <v>1479142.4554260001</v>
      </c>
      <c r="I437">
        <v>1473441.249845</v>
      </c>
      <c r="J437">
        <v>1486659.1757049998</v>
      </c>
      <c r="K437">
        <v>1471338.5757599999</v>
      </c>
      <c r="L437">
        <v>1530125.1358030003</v>
      </c>
      <c r="M437">
        <v>1526185.370694</v>
      </c>
      <c r="N437">
        <v>1574114.3213519999</v>
      </c>
      <c r="O437">
        <v>1490980.3011129999</v>
      </c>
      <c r="P437">
        <v>1507375.1963399998</v>
      </c>
      <c r="Q437">
        <v>1507494.4237830001</v>
      </c>
      <c r="R437">
        <v>1559608.254492</v>
      </c>
      <c r="S437">
        <v>1563125.709792</v>
      </c>
      <c r="T437">
        <v>1588485.3981010001</v>
      </c>
      <c r="U437">
        <v>1513617.302682</v>
      </c>
      <c r="V437">
        <v>1547703.4066450002</v>
      </c>
      <c r="W437">
        <v>1535088.304581</v>
      </c>
      <c r="X437">
        <v>1545913.2705869998</v>
      </c>
      <c r="Y437">
        <v>1572257.617174</v>
      </c>
      <c r="Z437">
        <v>1623651.1828349999</v>
      </c>
      <c r="AA437">
        <v>1590268.761036</v>
      </c>
      <c r="AB437">
        <v>1688781.977375</v>
      </c>
      <c r="AC437">
        <v>1532475.6407590001</v>
      </c>
      <c r="AD437">
        <v>1590488.476514</v>
      </c>
      <c r="AE437">
        <v>1636665.0164349996</v>
      </c>
      <c r="AF437">
        <v>1608003.34571</v>
      </c>
      <c r="AG437">
        <v>1601142.6003970001</v>
      </c>
      <c r="AH437">
        <v>1650291.2637970001</v>
      </c>
      <c r="AI437">
        <v>1750097.0114260002</v>
      </c>
      <c r="AJ437">
        <v>1829156.0934010001</v>
      </c>
      <c r="AK437">
        <v>1828845.9225920001</v>
      </c>
      <c r="AL437">
        <v>1764499.197036</v>
      </c>
      <c r="AM437">
        <v>1758624.9145220001</v>
      </c>
      <c r="AN437">
        <v>1759250.1922970002</v>
      </c>
      <c r="AO437">
        <v>1796492.1576799999</v>
      </c>
      <c r="AP437">
        <v>1843307.1445469998</v>
      </c>
      <c r="AQ437">
        <v>1800840.8382560001</v>
      </c>
      <c r="AR437">
        <v>1774388.7676479998</v>
      </c>
      <c r="AS437">
        <v>1828748.7261669999</v>
      </c>
      <c r="AT437">
        <v>1827303.3472</v>
      </c>
      <c r="AU437">
        <v>1812699.129768</v>
      </c>
      <c r="AV437">
        <v>1787436.1273070001</v>
      </c>
      <c r="AW437">
        <v>1818200.5413490003</v>
      </c>
      <c r="AX437">
        <v>1824242.6562009999</v>
      </c>
      <c r="AY437">
        <v>1857243.8197210003</v>
      </c>
      <c r="AZ437">
        <v>1862460.4147969999</v>
      </c>
    </row>
    <row r="438" spans="1:52" ht="15.75" x14ac:dyDescent="0.3">
      <c r="A438" s="10" t="s">
        <v>207</v>
      </c>
      <c r="B438">
        <v>1336467.3421826668</v>
      </c>
      <c r="C438">
        <v>1345573.0831590833</v>
      </c>
      <c r="D438">
        <v>1353622.8929354164</v>
      </c>
      <c r="E438">
        <v>1365324.2995456664</v>
      </c>
      <c r="F438">
        <v>1382335.2911044999</v>
      </c>
      <c r="G438">
        <v>1388363.3381809166</v>
      </c>
      <c r="H438">
        <v>1400599.8113830832</v>
      </c>
      <c r="I438">
        <v>1407572.1795929167</v>
      </c>
      <c r="J438">
        <v>1417105.6690153333</v>
      </c>
      <c r="K438">
        <v>1429056.9469707499</v>
      </c>
      <c r="L438">
        <v>1441441.1323075832</v>
      </c>
      <c r="M438">
        <v>1452792.2378873331</v>
      </c>
      <c r="N438">
        <v>1468325.4785456667</v>
      </c>
      <c r="O438">
        <v>1478978.0081649164</v>
      </c>
      <c r="P438">
        <v>1489790.1472853331</v>
      </c>
      <c r="Q438">
        <v>1496260.4215993334</v>
      </c>
      <c r="R438">
        <v>1502166.7100048335</v>
      </c>
      <c r="S438">
        <v>1514132.5141754167</v>
      </c>
      <c r="T438">
        <v>1523244.426065</v>
      </c>
      <c r="U438">
        <v>1526592.4304680834</v>
      </c>
      <c r="V438">
        <v>1531679.4497130832</v>
      </c>
      <c r="W438">
        <v>1536991.9271148334</v>
      </c>
      <c r="X438">
        <v>1538307.6050135</v>
      </c>
      <c r="Y438">
        <v>1542146.9588868332</v>
      </c>
      <c r="Z438">
        <v>1546275.0306770832</v>
      </c>
      <c r="AA438">
        <v>1554549.0690039999</v>
      </c>
      <c r="AB438">
        <v>1569666.3007569166</v>
      </c>
      <c r="AC438">
        <v>1571748.0688382497</v>
      </c>
      <c r="AD438">
        <v>1574321.4206734167</v>
      </c>
      <c r="AE438">
        <v>1580449.6962270001</v>
      </c>
      <c r="AF438">
        <v>1582076.1918610837</v>
      </c>
      <c r="AG438">
        <v>1589369.9666706666</v>
      </c>
      <c r="AH438">
        <v>1597918.9547666665</v>
      </c>
      <c r="AI438">
        <v>1615836.3470037498</v>
      </c>
      <c r="AJ438">
        <v>1639439.9155715834</v>
      </c>
      <c r="AK438">
        <v>1660822.2743564167</v>
      </c>
      <c r="AL438">
        <v>1672559.6088731668</v>
      </c>
      <c r="AM438">
        <v>1686589.2883303333</v>
      </c>
      <c r="AN438">
        <v>1692461.6395738332</v>
      </c>
      <c r="AO438">
        <v>1714463.0159839168</v>
      </c>
      <c r="AP438">
        <v>1735531.2383199998</v>
      </c>
      <c r="AQ438">
        <v>1749212.5568050835</v>
      </c>
      <c r="AR438">
        <v>1763078.0086332501</v>
      </c>
      <c r="AS438">
        <v>1782045.1857807499</v>
      </c>
      <c r="AT438">
        <v>1796796.1927309998</v>
      </c>
      <c r="AU438">
        <v>1802013.0359261667</v>
      </c>
      <c r="AV438">
        <v>1798536.3720850002</v>
      </c>
      <c r="AW438">
        <v>1797649.2569814168</v>
      </c>
      <c r="AX438">
        <v>1802627.8785785006</v>
      </c>
      <c r="AY438">
        <v>1810846.1206784167</v>
      </c>
      <c r="AZ438">
        <v>1819446.9725534171</v>
      </c>
    </row>
    <row r="439" spans="1:52" ht="15.75" x14ac:dyDescent="0.3">
      <c r="A439" s="10" t="s">
        <v>208</v>
      </c>
      <c r="B439">
        <v>1545288.2394020001</v>
      </c>
      <c r="C439">
        <v>1569651.3464500001</v>
      </c>
      <c r="D439">
        <v>1552985.735842</v>
      </c>
      <c r="E439">
        <v>1630039.5126890002</v>
      </c>
      <c r="F439">
        <v>1664852.200375</v>
      </c>
      <c r="G439">
        <v>1614446.6056309999</v>
      </c>
      <c r="H439">
        <v>1635406.4470999998</v>
      </c>
      <c r="I439">
        <v>1577099.3377330001</v>
      </c>
      <c r="J439">
        <v>1575562.8103799999</v>
      </c>
      <c r="K439">
        <v>1595085.302781</v>
      </c>
      <c r="L439">
        <v>1637323.386282</v>
      </c>
      <c r="M439">
        <v>1722977.83372</v>
      </c>
      <c r="N439">
        <v>1642745.4900159999</v>
      </c>
      <c r="O439">
        <v>1606362.1609550002</v>
      </c>
      <c r="P439">
        <v>1620168.0505049999</v>
      </c>
      <c r="Q439">
        <v>1590877.476726</v>
      </c>
      <c r="R439">
        <v>1696990.1529709999</v>
      </c>
      <c r="S439">
        <v>1744164.8042930001</v>
      </c>
      <c r="T439">
        <v>1661895.1669360001</v>
      </c>
      <c r="U439">
        <v>1601612.6416730001</v>
      </c>
      <c r="V439">
        <v>1593243.3181350003</v>
      </c>
      <c r="W439">
        <v>1652321.7260139999</v>
      </c>
      <c r="X439">
        <v>1663022.762784</v>
      </c>
      <c r="Y439">
        <v>1702291.3769729999</v>
      </c>
      <c r="Z439">
        <v>1701758.6104709997</v>
      </c>
      <c r="AA439">
        <v>1652881.509626</v>
      </c>
      <c r="AB439">
        <v>1785952.4181939997</v>
      </c>
      <c r="AC439">
        <v>1722052.043058</v>
      </c>
      <c r="AD439">
        <v>1722021.0665779999</v>
      </c>
      <c r="AE439">
        <v>1717735.1056980002</v>
      </c>
      <c r="AF439">
        <v>1751326.5248200002</v>
      </c>
      <c r="AG439">
        <v>1764382.698716</v>
      </c>
      <c r="AH439">
        <v>1837352.8584</v>
      </c>
      <c r="AI439">
        <v>2138473.6562760002</v>
      </c>
      <c r="AJ439">
        <v>2252961.5437039998</v>
      </c>
      <c r="AK439">
        <v>2161401.1096270001</v>
      </c>
      <c r="AL439">
        <v>2048413.5145319998</v>
      </c>
      <c r="AM439">
        <v>2070270.110539</v>
      </c>
      <c r="AN439">
        <v>2016018.26617</v>
      </c>
      <c r="AO439">
        <v>2034596.5545109999</v>
      </c>
      <c r="AP439">
        <v>2021408.0965780001</v>
      </c>
      <c r="AQ439">
        <v>2109412.6980189998</v>
      </c>
      <c r="AR439">
        <v>2016162.457526</v>
      </c>
      <c r="AS439">
        <v>2028409.8662150002</v>
      </c>
      <c r="AT439">
        <v>2013565.8112569998</v>
      </c>
      <c r="AU439">
        <v>1976440.8044140001</v>
      </c>
      <c r="AV439">
        <v>1998222.0540339998</v>
      </c>
      <c r="AW439">
        <v>2023480.0763100001</v>
      </c>
      <c r="AX439">
        <v>2022859.351731</v>
      </c>
      <c r="AY439">
        <v>2026648.0862440001</v>
      </c>
      <c r="AZ439">
        <v>2010696.7218889999</v>
      </c>
    </row>
  </sheetData>
  <dataValidations count="1">
    <dataValidation type="list" allowBlank="1" showInputMessage="1" showErrorMessage="1" sqref="A28" xr:uid="{70805795-F49C-4A7C-AC72-9209DE268546}">
      <formula1>Bancos</formula1>
    </dataValidation>
  </dataValidations>
  <hyperlinks>
    <hyperlink ref="A2" location="Hoja4!A1" display="MENU INICIAL" xr:uid="{AA1A3195-EA2A-485E-9717-5EF11A55881F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E1509-37A8-46D0-9571-1BAF65F3042C}">
  <sheetPr codeName="Hoja4">
    <tabColor theme="3" tint="0.39997558519241921"/>
  </sheetPr>
  <dimension ref="A1:AZ439"/>
  <sheetViews>
    <sheetView topLeftCell="A109" workbookViewId="0">
      <selection activeCell="B301" sqref="B301"/>
    </sheetView>
  </sheetViews>
  <sheetFormatPr baseColWidth="10" defaultRowHeight="15" x14ac:dyDescent="0.25"/>
  <cols>
    <col min="1" max="1" width="78" customWidth="1"/>
    <col min="2" max="26" width="12.7109375" bestFit="1" customWidth="1"/>
    <col min="27" max="30" width="11.7109375" bestFit="1" customWidth="1"/>
    <col min="31" max="37" width="12.7109375" bestFit="1" customWidth="1"/>
    <col min="38" max="39" width="11.7109375" bestFit="1" customWidth="1"/>
    <col min="40" max="52" width="12.7109375" bestFit="1" customWidth="1"/>
  </cols>
  <sheetData>
    <row r="1" spans="1:52" ht="15.75" x14ac:dyDescent="0.3">
      <c r="A1" s="1" t="s">
        <v>0</v>
      </c>
      <c r="B1" s="9">
        <v>42887</v>
      </c>
      <c r="C1" s="9">
        <v>42917</v>
      </c>
      <c r="D1" s="9">
        <v>42948</v>
      </c>
      <c r="E1" s="9">
        <v>42979</v>
      </c>
      <c r="F1" s="9">
        <v>43009</v>
      </c>
      <c r="G1" s="9">
        <v>43040</v>
      </c>
      <c r="H1" s="9">
        <v>43070</v>
      </c>
      <c r="I1" s="9">
        <v>43101</v>
      </c>
      <c r="J1" s="9">
        <v>43132</v>
      </c>
      <c r="K1" s="9">
        <v>43160</v>
      </c>
      <c r="L1" s="9">
        <v>43191</v>
      </c>
      <c r="M1" s="9">
        <v>43221</v>
      </c>
      <c r="N1" s="9">
        <v>43252</v>
      </c>
      <c r="O1" s="9">
        <v>43282</v>
      </c>
      <c r="P1" s="9">
        <v>43313</v>
      </c>
      <c r="Q1" s="9">
        <v>43344</v>
      </c>
      <c r="R1" s="9">
        <v>43374</v>
      </c>
      <c r="S1" s="9">
        <v>43405</v>
      </c>
      <c r="T1" s="9">
        <v>43435</v>
      </c>
      <c r="U1" s="9">
        <v>43466</v>
      </c>
      <c r="V1" s="9">
        <v>43497</v>
      </c>
      <c r="W1" s="9">
        <v>43525</v>
      </c>
      <c r="X1" s="9">
        <v>43556</v>
      </c>
      <c r="Y1" s="9">
        <v>43586</v>
      </c>
      <c r="Z1" s="9">
        <v>43617</v>
      </c>
      <c r="AA1" s="9">
        <v>43647</v>
      </c>
      <c r="AB1" s="9">
        <v>43678</v>
      </c>
      <c r="AC1" s="9">
        <v>43709</v>
      </c>
      <c r="AD1" s="9">
        <v>43739</v>
      </c>
      <c r="AE1" s="9">
        <v>43770</v>
      </c>
      <c r="AF1" s="9">
        <v>43800</v>
      </c>
      <c r="AG1" s="9">
        <v>43831</v>
      </c>
      <c r="AH1" s="9">
        <v>43862</v>
      </c>
      <c r="AI1" s="9">
        <v>43891</v>
      </c>
      <c r="AJ1" s="9">
        <v>43922</v>
      </c>
      <c r="AK1" s="9">
        <v>43952</v>
      </c>
      <c r="AL1" s="9">
        <v>43983</v>
      </c>
      <c r="AM1" s="9">
        <v>44013</v>
      </c>
      <c r="AN1" s="9">
        <f t="shared" ref="AN1:AZ1" si="0">EDATE(AM1,1)</f>
        <v>44044</v>
      </c>
      <c r="AO1" s="9">
        <f t="shared" si="0"/>
        <v>44075</v>
      </c>
      <c r="AP1" s="9">
        <f t="shared" si="0"/>
        <v>44105</v>
      </c>
      <c r="AQ1" s="9">
        <f t="shared" si="0"/>
        <v>44136</v>
      </c>
      <c r="AR1" s="9">
        <f t="shared" si="0"/>
        <v>44166</v>
      </c>
      <c r="AS1" s="9">
        <f t="shared" si="0"/>
        <v>44197</v>
      </c>
      <c r="AT1" s="9">
        <f t="shared" si="0"/>
        <v>44228</v>
      </c>
      <c r="AU1" s="9">
        <f t="shared" si="0"/>
        <v>44256</v>
      </c>
      <c r="AV1" s="9">
        <f t="shared" si="0"/>
        <v>44287</v>
      </c>
      <c r="AW1" s="9">
        <f t="shared" si="0"/>
        <v>44317</v>
      </c>
      <c r="AX1" s="9">
        <f t="shared" si="0"/>
        <v>44348</v>
      </c>
      <c r="AY1" s="9">
        <f t="shared" si="0"/>
        <v>44378</v>
      </c>
      <c r="AZ1" s="9">
        <f t="shared" si="0"/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 s="24">
        <v>636688.43983299995</v>
      </c>
      <c r="C3" s="24">
        <v>630578.32178899995</v>
      </c>
      <c r="D3" s="24">
        <v>646268.94165399997</v>
      </c>
      <c r="E3" s="24">
        <v>633723.39069999999</v>
      </c>
      <c r="F3" s="24">
        <v>678570.54751499998</v>
      </c>
      <c r="G3" s="24">
        <v>676293.89404299995</v>
      </c>
      <c r="H3" s="24">
        <v>708400.01223999995</v>
      </c>
      <c r="I3" s="24">
        <v>698252.45447999996</v>
      </c>
      <c r="J3" s="24">
        <v>692418.405485</v>
      </c>
      <c r="K3" s="24">
        <v>731056.68531700002</v>
      </c>
      <c r="L3" s="24">
        <v>715871.36534200003</v>
      </c>
      <c r="M3" s="24">
        <v>735239.10485300003</v>
      </c>
      <c r="N3" s="24">
        <v>729585.32113000005</v>
      </c>
      <c r="O3" s="24">
        <v>712445.61456400005</v>
      </c>
      <c r="P3" s="24">
        <v>731502.99167899997</v>
      </c>
      <c r="Q3" s="24">
        <v>737582.94576499995</v>
      </c>
      <c r="R3" s="24">
        <v>799371.13823100005</v>
      </c>
      <c r="S3" s="24">
        <v>809318.390915</v>
      </c>
      <c r="T3" s="24">
        <v>777850.81189500005</v>
      </c>
      <c r="U3" s="24">
        <v>820905.97274100001</v>
      </c>
      <c r="V3" s="24">
        <v>808763.86159900005</v>
      </c>
      <c r="W3" s="24">
        <v>779759.251896</v>
      </c>
      <c r="X3" s="24">
        <v>765138.38423199998</v>
      </c>
      <c r="Y3" s="24">
        <v>787951.96032900002</v>
      </c>
      <c r="Z3" s="24">
        <v>803348.39479799999</v>
      </c>
      <c r="AA3" s="24">
        <v>780264.80692</v>
      </c>
      <c r="AB3" s="24">
        <v>801422.63251400006</v>
      </c>
      <c r="AC3" s="24">
        <v>805415.10493300005</v>
      </c>
      <c r="AD3" s="24">
        <v>810829.10039799998</v>
      </c>
      <c r="AE3" s="24">
        <v>779273.70522400003</v>
      </c>
      <c r="AF3" s="24">
        <v>791070.59869799996</v>
      </c>
      <c r="AG3" s="24">
        <v>726080.29139000003</v>
      </c>
      <c r="AH3" s="24">
        <v>754798.578477</v>
      </c>
      <c r="AI3" s="24">
        <v>847207.93321599998</v>
      </c>
      <c r="AJ3" s="24">
        <v>909738.99609100004</v>
      </c>
      <c r="AK3" s="24">
        <v>844387.267979</v>
      </c>
      <c r="AL3" s="24">
        <v>847089.04449300002</v>
      </c>
      <c r="AM3" s="24">
        <v>816875.02230700001</v>
      </c>
      <c r="AN3" s="24">
        <v>771583.92091300001</v>
      </c>
      <c r="AO3" s="24">
        <v>784293.93047699996</v>
      </c>
      <c r="AP3" s="24">
        <v>756681.321795</v>
      </c>
      <c r="AQ3" s="24">
        <v>768852.34678200004</v>
      </c>
      <c r="AR3" s="24">
        <v>780037.26758400002</v>
      </c>
      <c r="AS3" s="24">
        <v>749500.35172000004</v>
      </c>
      <c r="AT3" s="24">
        <v>757802.41783599998</v>
      </c>
      <c r="AU3" s="24">
        <v>716688.118563</v>
      </c>
      <c r="AV3" s="24">
        <v>730059.61233399995</v>
      </c>
      <c r="AW3" s="24">
        <v>721335.34664100001</v>
      </c>
      <c r="AX3" s="24">
        <v>739929.95535299997</v>
      </c>
      <c r="AY3" s="24">
        <v>705020.10915799998</v>
      </c>
      <c r="AZ3" s="24">
        <v>707158.33607399999</v>
      </c>
    </row>
    <row r="4" spans="1:52" ht="15.75" x14ac:dyDescent="0.3">
      <c r="A4" s="3" t="s">
        <v>3</v>
      </c>
      <c r="B4" s="24">
        <v>42037.061807999999</v>
      </c>
      <c r="C4" s="24">
        <v>43332.566515999999</v>
      </c>
      <c r="D4" s="24">
        <v>47012.211808</v>
      </c>
      <c r="E4" s="24">
        <v>35262.667326000003</v>
      </c>
      <c r="F4" s="24">
        <v>54706.778981000003</v>
      </c>
      <c r="G4" s="24">
        <v>49187.831513999998</v>
      </c>
      <c r="H4" s="24">
        <v>46289.880736999999</v>
      </c>
      <c r="I4" s="24">
        <v>44352.192260000003</v>
      </c>
      <c r="J4" s="24">
        <v>46839.788125999999</v>
      </c>
      <c r="K4" s="24">
        <v>52538.933331</v>
      </c>
      <c r="L4" s="24">
        <v>57538.176181000003</v>
      </c>
      <c r="M4" s="24">
        <v>46533.660200999999</v>
      </c>
      <c r="N4" s="24">
        <v>44257.060387999998</v>
      </c>
      <c r="O4" s="24">
        <v>43504.601515000002</v>
      </c>
      <c r="P4" s="24">
        <v>43563.263440000002</v>
      </c>
      <c r="Q4" s="24">
        <v>39991.869654000002</v>
      </c>
      <c r="R4" s="24">
        <v>44581.407723999997</v>
      </c>
      <c r="S4" s="24">
        <v>39781.388656000003</v>
      </c>
      <c r="T4" s="24">
        <v>44876.720370000003</v>
      </c>
      <c r="U4" s="24">
        <v>53138.567259000003</v>
      </c>
      <c r="V4" s="24">
        <v>59182.726616</v>
      </c>
      <c r="W4" s="24">
        <v>67333.211261000004</v>
      </c>
      <c r="X4" s="24">
        <v>48570.126281999997</v>
      </c>
      <c r="Y4" s="24">
        <v>51693.695259</v>
      </c>
      <c r="Z4" s="24">
        <v>42459.758722999999</v>
      </c>
      <c r="AA4" s="24">
        <v>58651.481715000002</v>
      </c>
      <c r="AB4" s="24">
        <v>46698.218602000001</v>
      </c>
      <c r="AC4" s="24">
        <v>48674.132883999999</v>
      </c>
      <c r="AD4" s="24">
        <v>50477.980606999998</v>
      </c>
      <c r="AE4" s="24">
        <v>50335.262334999999</v>
      </c>
      <c r="AF4" s="24">
        <v>60781.420596999997</v>
      </c>
      <c r="AG4" s="24">
        <v>65404.903268000002</v>
      </c>
      <c r="AH4" s="24">
        <v>54370.136020999998</v>
      </c>
      <c r="AI4" s="24">
        <v>53801.131561000002</v>
      </c>
      <c r="AJ4" s="24">
        <v>48951.006797000002</v>
      </c>
      <c r="AK4" s="24">
        <v>54064.553785999997</v>
      </c>
      <c r="AL4" s="24">
        <v>45806.298676999999</v>
      </c>
      <c r="AM4" s="24">
        <v>48091.826560000001</v>
      </c>
      <c r="AN4" s="24">
        <v>50654.776365999998</v>
      </c>
      <c r="AO4" s="24">
        <v>53406.171522999997</v>
      </c>
      <c r="AP4" s="24">
        <v>42396.389873</v>
      </c>
      <c r="AQ4" s="24">
        <v>66382.306513999996</v>
      </c>
      <c r="AR4" s="24">
        <v>51408.538779000002</v>
      </c>
      <c r="AS4" s="24">
        <v>48960.759727999997</v>
      </c>
      <c r="AT4" s="24">
        <v>51291.581913000002</v>
      </c>
      <c r="AU4" s="24">
        <v>53024.566231999997</v>
      </c>
      <c r="AV4" s="24">
        <v>61208.547125999998</v>
      </c>
      <c r="AW4" s="24">
        <v>55152.450258999997</v>
      </c>
      <c r="AX4" s="24">
        <v>55068.739341</v>
      </c>
      <c r="AY4" s="24">
        <v>60611.972526999998</v>
      </c>
      <c r="AZ4" s="24">
        <v>47254.212184000004</v>
      </c>
    </row>
    <row r="5" spans="1:52" ht="15.75" x14ac:dyDescent="0.3">
      <c r="A5" s="3" t="s">
        <v>4</v>
      </c>
      <c r="B5" s="24">
        <v>11359.07798</v>
      </c>
      <c r="C5" s="24">
        <v>11364.822359</v>
      </c>
      <c r="D5" s="24">
        <v>11928.236015</v>
      </c>
      <c r="E5" s="24">
        <v>11072.686244</v>
      </c>
      <c r="F5" s="24">
        <v>11240.804398</v>
      </c>
      <c r="G5" s="24">
        <v>12059.575873</v>
      </c>
      <c r="H5" s="24">
        <v>15094.838522</v>
      </c>
      <c r="I5" s="24">
        <v>11800.409978</v>
      </c>
      <c r="J5" s="24">
        <v>11477.988955000001</v>
      </c>
      <c r="K5" s="24">
        <v>15247.614118</v>
      </c>
      <c r="L5" s="24">
        <v>11554.230707000001</v>
      </c>
      <c r="M5" s="24">
        <v>13258.206262</v>
      </c>
      <c r="N5" s="24">
        <v>12755.178617</v>
      </c>
      <c r="O5" s="24">
        <v>13009.43485</v>
      </c>
      <c r="P5" s="24">
        <v>13339.542321000001</v>
      </c>
      <c r="Q5" s="24">
        <v>14322.594173</v>
      </c>
      <c r="R5" s="24">
        <v>14904.533909</v>
      </c>
      <c r="S5" s="24">
        <v>14496.728461000001</v>
      </c>
      <c r="T5" s="24">
        <v>18179.308923000001</v>
      </c>
      <c r="U5" s="24">
        <v>15698.105116999999</v>
      </c>
      <c r="V5" s="24">
        <v>14981.326756</v>
      </c>
      <c r="W5" s="24">
        <v>15237.643214</v>
      </c>
      <c r="X5" s="24">
        <v>15759.605722</v>
      </c>
      <c r="Y5" s="24">
        <v>15351.716133</v>
      </c>
      <c r="Z5" s="24">
        <v>16973.263116999999</v>
      </c>
      <c r="AA5" s="24">
        <v>16450.186965000001</v>
      </c>
      <c r="AB5" s="24">
        <v>16548.494329000001</v>
      </c>
      <c r="AC5" s="24">
        <v>16433.362735999999</v>
      </c>
      <c r="AD5" s="24">
        <v>16018.287559</v>
      </c>
      <c r="AE5" s="24">
        <v>18829.683250999999</v>
      </c>
      <c r="AF5" s="24">
        <v>22199.183381999999</v>
      </c>
      <c r="AG5" s="24">
        <v>18114.656913999999</v>
      </c>
      <c r="AH5" s="24">
        <v>17781.411078000001</v>
      </c>
      <c r="AI5" s="24">
        <v>16925.154159999998</v>
      </c>
      <c r="AJ5" s="24">
        <v>17078.679365</v>
      </c>
      <c r="AK5" s="24">
        <v>18782.712946</v>
      </c>
      <c r="AL5" s="24">
        <v>16484.870244999998</v>
      </c>
      <c r="AM5" s="24">
        <v>17542.554018999999</v>
      </c>
      <c r="AN5" s="24">
        <v>17343.163004000002</v>
      </c>
      <c r="AO5" s="24">
        <v>19024.225751000002</v>
      </c>
      <c r="AP5" s="24">
        <v>17862.618993</v>
      </c>
      <c r="AQ5" s="24">
        <v>19120.847182000001</v>
      </c>
      <c r="AR5" s="24">
        <v>23850.495144</v>
      </c>
      <c r="AS5" s="24">
        <v>20156.200935000001</v>
      </c>
      <c r="AT5" s="24">
        <v>16951.843406</v>
      </c>
      <c r="AU5" s="24">
        <v>21520.476565000001</v>
      </c>
      <c r="AV5" s="24">
        <v>20100.220101999999</v>
      </c>
      <c r="AW5" s="24">
        <v>20014.613626999999</v>
      </c>
      <c r="AX5" s="24">
        <v>20507.534950000001</v>
      </c>
      <c r="AY5" s="24">
        <v>21891.446091000002</v>
      </c>
      <c r="AZ5" s="24">
        <v>21123.389870999999</v>
      </c>
    </row>
    <row r="6" spans="1:52" ht="15.75" x14ac:dyDescent="0.3">
      <c r="A6" s="3" t="s">
        <v>5</v>
      </c>
      <c r="B6" s="24">
        <v>-4474.5238559999998</v>
      </c>
      <c r="C6" s="24">
        <v>-2946.5490289999998</v>
      </c>
      <c r="D6" s="24">
        <v>-21673.157792999998</v>
      </c>
      <c r="E6" s="24">
        <v>-11945.467678999999</v>
      </c>
      <c r="F6" s="24">
        <v>-18740.806627000002</v>
      </c>
      <c r="G6" s="24">
        <v>1022.681108</v>
      </c>
      <c r="H6" s="24">
        <v>9615.1313730000002</v>
      </c>
      <c r="I6" s="24">
        <v>-7680.0084509999997</v>
      </c>
      <c r="J6" s="24">
        <v>-4386.861723</v>
      </c>
      <c r="K6" s="24">
        <v>-16977.252756999998</v>
      </c>
      <c r="L6" s="24">
        <v>-11830.93649</v>
      </c>
      <c r="M6" s="24">
        <v>-15661.416851</v>
      </c>
      <c r="N6" s="24">
        <v>4411.8135700000003</v>
      </c>
      <c r="O6" s="24">
        <v>-8594.0192650000008</v>
      </c>
      <c r="P6" s="24">
        <v>-13551.068106999999</v>
      </c>
      <c r="Q6" s="24">
        <v>3744.6466390000001</v>
      </c>
      <c r="R6" s="24">
        <v>-13471.144826</v>
      </c>
      <c r="S6" s="24">
        <v>-17470.439194999999</v>
      </c>
      <c r="T6" s="24">
        <v>4925.1396430000004</v>
      </c>
      <c r="U6" s="24">
        <v>-13614.292100999999</v>
      </c>
      <c r="V6" s="24">
        <v>-19539.742601000002</v>
      </c>
      <c r="W6" s="24">
        <v>-435.76348200000001</v>
      </c>
      <c r="X6" s="24">
        <v>-8385.0775489999996</v>
      </c>
      <c r="Y6" s="24">
        <v>-138.99968699999999</v>
      </c>
      <c r="Z6" s="24">
        <v>3786.8504210000001</v>
      </c>
      <c r="AA6" s="24">
        <v>4305.1588430000002</v>
      </c>
      <c r="AB6" s="24">
        <v>-17515.332294</v>
      </c>
      <c r="AC6" s="24">
        <v>-21807.051982000001</v>
      </c>
      <c r="AD6" s="24">
        <v>-22068.908645</v>
      </c>
      <c r="AE6" s="24">
        <v>-10106.464813000001</v>
      </c>
      <c r="AF6" s="24">
        <v>-17391.644690000001</v>
      </c>
      <c r="AG6" s="24">
        <v>-1203.4549649999999</v>
      </c>
      <c r="AH6" s="24">
        <v>-11731.786555999999</v>
      </c>
      <c r="AI6" s="24">
        <v>-6722.3189540000003</v>
      </c>
      <c r="AJ6" s="24">
        <v>-2768.4481489999998</v>
      </c>
      <c r="AK6" s="24">
        <v>-5463.9491090000001</v>
      </c>
      <c r="AL6" s="24">
        <v>1269.6065920000001</v>
      </c>
      <c r="AM6" s="24">
        <v>1063.3568909999999</v>
      </c>
      <c r="AN6" s="24">
        <v>1273.333543</v>
      </c>
      <c r="AO6" s="24">
        <v>-6627.2748570000003</v>
      </c>
      <c r="AP6" s="24">
        <v>-3736.2882979999999</v>
      </c>
      <c r="AQ6" s="24">
        <v>17189.303324</v>
      </c>
      <c r="AR6" s="24">
        <v>-3435.8693280000002</v>
      </c>
      <c r="AS6" s="24">
        <v>-8456.9921020000002</v>
      </c>
      <c r="AT6" s="24">
        <v>-9232.5033210000001</v>
      </c>
      <c r="AU6" s="24">
        <v>-40.421782999999998</v>
      </c>
      <c r="AV6" s="24">
        <v>3120.4059130000001</v>
      </c>
      <c r="AW6" s="24">
        <v>950.60358499999995</v>
      </c>
      <c r="AX6" s="24">
        <v>-5088.0085609999996</v>
      </c>
      <c r="AY6" s="24">
        <v>-3714.3610870000002</v>
      </c>
      <c r="AZ6" s="24">
        <v>-5464.6919820000003</v>
      </c>
    </row>
    <row r="7" spans="1:52" ht="15.75" x14ac:dyDescent="0.3">
      <c r="A7" s="3" t="s">
        <v>6</v>
      </c>
      <c r="B7" s="24">
        <v>1.179278</v>
      </c>
      <c r="C7" s="24">
        <v>2.2943570000000002</v>
      </c>
      <c r="D7" s="24">
        <v>0.91434899999999997</v>
      </c>
      <c r="E7" s="24">
        <v>1.8849070000000001</v>
      </c>
      <c r="F7" s="24">
        <v>1.30091</v>
      </c>
      <c r="G7" s="24">
        <v>1.7763709999999999</v>
      </c>
      <c r="H7" s="24">
        <v>0.44917400000000002</v>
      </c>
      <c r="I7" s="24">
        <v>1.5627150000000001</v>
      </c>
      <c r="J7" s="24">
        <v>0.32117299999999999</v>
      </c>
      <c r="K7" s="24">
        <v>0.17791999999999999</v>
      </c>
      <c r="L7" s="24">
        <v>2.2602389999999999</v>
      </c>
      <c r="M7" s="24">
        <v>2.0423969999999998</v>
      </c>
      <c r="N7" s="24">
        <v>1.2447539999999999</v>
      </c>
      <c r="O7" s="24">
        <v>1.190758</v>
      </c>
      <c r="P7" s="24">
        <v>0.50579200000000002</v>
      </c>
      <c r="Q7" s="24">
        <v>1.1502349999999999</v>
      </c>
      <c r="R7" s="24">
        <v>1.4824139999999999</v>
      </c>
      <c r="S7" s="24">
        <v>5.8622180000000004</v>
      </c>
      <c r="T7" s="24">
        <v>1.4632909999999999</v>
      </c>
      <c r="U7" s="24">
        <v>0.68054599999999998</v>
      </c>
      <c r="V7" s="24">
        <v>1.690231</v>
      </c>
      <c r="W7" s="24">
        <v>1.9286449999999999</v>
      </c>
      <c r="X7" s="24">
        <v>1.351613</v>
      </c>
      <c r="Y7" s="24">
        <v>1.008451</v>
      </c>
      <c r="Z7" s="24">
        <v>0.48406399999999999</v>
      </c>
      <c r="AA7" s="24">
        <v>1.2659370000000001</v>
      </c>
      <c r="AB7" s="24">
        <v>0.509857</v>
      </c>
      <c r="AC7" s="24">
        <v>1.0659540000000001</v>
      </c>
      <c r="AD7" s="24">
        <v>3.7756780000000001</v>
      </c>
      <c r="AE7" s="24">
        <v>4.0140929999999999</v>
      </c>
      <c r="AF7" s="24">
        <v>0.56326399999999999</v>
      </c>
      <c r="AG7" s="24">
        <v>0.89375700000000002</v>
      </c>
      <c r="AH7" s="24">
        <v>12.661206</v>
      </c>
      <c r="AI7" s="24">
        <v>0.91611799999999999</v>
      </c>
      <c r="AJ7" s="24">
        <v>0.39533200000000002</v>
      </c>
      <c r="AK7" s="24">
        <v>0.65912499999999996</v>
      </c>
      <c r="AL7" s="24">
        <v>0.60011899999999996</v>
      </c>
      <c r="AM7" s="24">
        <v>1.4391370000000001</v>
      </c>
      <c r="AN7" s="24">
        <v>1.1455070000000001</v>
      </c>
      <c r="AO7" s="24">
        <v>1.1894849999999999</v>
      </c>
      <c r="AP7" s="24">
        <v>3.313968</v>
      </c>
      <c r="AQ7" s="24">
        <v>1.3184070000000001</v>
      </c>
      <c r="AR7" s="24">
        <v>0.58144700000000005</v>
      </c>
      <c r="AS7" s="24">
        <v>0.67733299999999996</v>
      </c>
      <c r="AT7" s="24">
        <v>0.93072699999999997</v>
      </c>
      <c r="AU7" s="24">
        <v>1.2586189999999999</v>
      </c>
      <c r="AV7" s="24">
        <v>6.8215579999999996</v>
      </c>
      <c r="AW7" s="24">
        <v>0.55084900000000003</v>
      </c>
      <c r="AX7" s="24">
        <v>568.45708300000001</v>
      </c>
      <c r="AY7" s="24">
        <v>1.036089</v>
      </c>
      <c r="AZ7" s="24">
        <v>0.82432099999999997</v>
      </c>
    </row>
    <row r="8" spans="1:52" ht="15.75" x14ac:dyDescent="0.3">
      <c r="A8" s="3" t="s">
        <v>7</v>
      </c>
      <c r="B8" s="24">
        <v>13410.916827999999</v>
      </c>
      <c r="C8" s="24">
        <v>13070.001819999999</v>
      </c>
      <c r="D8" s="24">
        <v>33502.195007000002</v>
      </c>
      <c r="E8" s="24">
        <v>14349.110225</v>
      </c>
      <c r="F8" s="24">
        <v>39901.538376999997</v>
      </c>
      <c r="G8" s="24">
        <v>14496.231417999999</v>
      </c>
      <c r="H8" s="24">
        <v>0</v>
      </c>
      <c r="I8" s="24">
        <v>18217.584280999999</v>
      </c>
      <c r="J8" s="24">
        <v>17830.782109</v>
      </c>
      <c r="K8" s="24">
        <v>32722.617855</v>
      </c>
      <c r="L8" s="24">
        <v>28236.980559</v>
      </c>
      <c r="M8" s="24">
        <v>26816.155835000001</v>
      </c>
      <c r="N8" s="24">
        <v>0</v>
      </c>
      <c r="O8" s="24">
        <v>16991.004584999999</v>
      </c>
      <c r="P8" s="24">
        <v>21804.133322000001</v>
      </c>
      <c r="Q8" s="24">
        <v>0</v>
      </c>
      <c r="R8" s="24">
        <v>20056.395518000001</v>
      </c>
      <c r="S8" s="24">
        <v>20347.033509000001</v>
      </c>
      <c r="T8" s="24">
        <v>0</v>
      </c>
      <c r="U8" s="24">
        <v>27265.127774</v>
      </c>
      <c r="V8" s="24">
        <v>41857.023140999998</v>
      </c>
      <c r="W8" s="24">
        <v>30057.144499000002</v>
      </c>
      <c r="X8" s="24">
        <v>18581.619008000001</v>
      </c>
      <c r="Y8" s="24">
        <v>14084.094443</v>
      </c>
      <c r="Z8" s="24">
        <v>0</v>
      </c>
      <c r="AA8" s="24">
        <v>15994.756488000001</v>
      </c>
      <c r="AB8" s="24">
        <v>25749.822962999999</v>
      </c>
      <c r="AC8" s="24">
        <v>30681.896746999999</v>
      </c>
      <c r="AD8" s="24">
        <v>35229.524401000002</v>
      </c>
      <c r="AE8" s="24">
        <v>19359.356855000002</v>
      </c>
      <c r="AF8" s="24">
        <v>34046.437831000003</v>
      </c>
      <c r="AG8" s="24">
        <v>24812.390596000001</v>
      </c>
      <c r="AH8" s="24">
        <v>26067.833148000002</v>
      </c>
      <c r="AI8" s="24">
        <v>20575.500002000001</v>
      </c>
      <c r="AJ8" s="24">
        <v>17263.343129000001</v>
      </c>
      <c r="AK8" s="24">
        <v>23182.574578</v>
      </c>
      <c r="AL8" s="24">
        <v>10888.338088</v>
      </c>
      <c r="AM8" s="24">
        <v>12211.447246</v>
      </c>
      <c r="AN8" s="24">
        <v>14900.41552</v>
      </c>
      <c r="AO8" s="24">
        <v>23615.424326</v>
      </c>
      <c r="AP8" s="24">
        <v>10832.281773999999</v>
      </c>
      <c r="AQ8" s="24">
        <v>11216.861983999999</v>
      </c>
      <c r="AR8" s="24">
        <v>12375.331375</v>
      </c>
      <c r="AS8" s="24">
        <v>18534.131343000001</v>
      </c>
      <c r="AT8" s="24">
        <v>24914.687797999999</v>
      </c>
      <c r="AU8" s="24">
        <v>12951.155121</v>
      </c>
      <c r="AV8" s="24">
        <v>19152.709894</v>
      </c>
      <c r="AW8" s="24">
        <v>15564.580348</v>
      </c>
      <c r="AX8" s="24">
        <v>20454.583288000002</v>
      </c>
      <c r="AY8" s="24">
        <v>23792.609820000001</v>
      </c>
      <c r="AZ8" s="24">
        <v>12855.891283000001</v>
      </c>
    </row>
    <row r="9" spans="1:52" ht="15.75" x14ac:dyDescent="0.3">
      <c r="A9" s="3" t="s">
        <v>8</v>
      </c>
      <c r="B9" s="24">
        <v>160968.72559700001</v>
      </c>
      <c r="C9" s="24">
        <v>165405.98227800001</v>
      </c>
      <c r="D9" s="24">
        <v>154930.90100799999</v>
      </c>
      <c r="E9" s="24">
        <v>164407.44488900001</v>
      </c>
      <c r="F9" s="24">
        <v>165702.50344900001</v>
      </c>
      <c r="G9" s="24">
        <v>163480.180318</v>
      </c>
      <c r="H9" s="24">
        <v>165434.029454</v>
      </c>
      <c r="I9" s="24">
        <v>180865.35343399999</v>
      </c>
      <c r="J9" s="24">
        <v>178652.28471800001</v>
      </c>
      <c r="K9" s="24">
        <v>185103.432933</v>
      </c>
      <c r="L9" s="24">
        <v>192182.827639</v>
      </c>
      <c r="M9" s="24">
        <v>191485.47944900001</v>
      </c>
      <c r="N9" s="24">
        <v>184885.60161899999</v>
      </c>
      <c r="O9" s="24">
        <v>186537.443894</v>
      </c>
      <c r="P9" s="24">
        <v>185677.51930799999</v>
      </c>
      <c r="Q9" s="24">
        <v>195501.755022</v>
      </c>
      <c r="R9" s="24">
        <v>205663.01397299999</v>
      </c>
      <c r="S9" s="24">
        <v>224312.59349</v>
      </c>
      <c r="T9" s="24">
        <v>202000.55864500001</v>
      </c>
      <c r="U9" s="24">
        <v>210372.34860500001</v>
      </c>
      <c r="V9" s="24">
        <v>207115.017115</v>
      </c>
      <c r="W9" s="24">
        <v>200700.55268699999</v>
      </c>
      <c r="X9" s="24">
        <v>206201.49520199999</v>
      </c>
      <c r="Y9" s="24">
        <v>216510.371885</v>
      </c>
      <c r="Z9" s="24">
        <v>218909.09225700001</v>
      </c>
      <c r="AA9" s="24">
        <v>210149.26924699999</v>
      </c>
      <c r="AB9" s="24">
        <v>209533.484486</v>
      </c>
      <c r="AC9" s="24">
        <v>221726.52170400001</v>
      </c>
      <c r="AD9" s="24">
        <v>225940.45141800001</v>
      </c>
      <c r="AE9" s="24">
        <v>201388.905356</v>
      </c>
      <c r="AF9" s="24">
        <v>167763.29877699999</v>
      </c>
      <c r="AG9" s="24">
        <v>151688.022008</v>
      </c>
      <c r="AH9" s="24">
        <v>158357.67942199999</v>
      </c>
      <c r="AI9" s="24">
        <v>170200.486355</v>
      </c>
      <c r="AJ9" s="24">
        <v>177752.78899199999</v>
      </c>
      <c r="AK9" s="24">
        <v>177461.22691900001</v>
      </c>
      <c r="AL9" s="24">
        <v>168102.866974</v>
      </c>
      <c r="AM9" s="24">
        <v>167012.53312899999</v>
      </c>
      <c r="AN9" s="24">
        <v>154216.78373900001</v>
      </c>
      <c r="AO9" s="24">
        <v>171769.821299</v>
      </c>
      <c r="AP9" s="24">
        <v>181747.742505</v>
      </c>
      <c r="AQ9" s="24">
        <v>175910.494791</v>
      </c>
      <c r="AR9" s="24">
        <v>174596.86537099999</v>
      </c>
      <c r="AS9" s="24">
        <v>176937.30699000001</v>
      </c>
      <c r="AT9" s="24">
        <v>159849.50387499999</v>
      </c>
      <c r="AU9" s="24">
        <v>160852.341147</v>
      </c>
      <c r="AV9" s="24">
        <v>179227.977243</v>
      </c>
      <c r="AW9" s="24">
        <v>167395.598493</v>
      </c>
      <c r="AX9" s="24">
        <v>162108.586901</v>
      </c>
      <c r="AY9" s="24">
        <v>159794.00778000001</v>
      </c>
      <c r="AZ9" s="24">
        <v>160906.709137</v>
      </c>
    </row>
    <row r="10" spans="1:52" ht="15.75" x14ac:dyDescent="0.3">
      <c r="A10" s="3" t="s">
        <v>9</v>
      </c>
      <c r="B10" s="24">
        <v>4808.5847709999998</v>
      </c>
      <c r="C10" s="24">
        <v>6951.4836429999996</v>
      </c>
      <c r="D10" s="24">
        <v>2313.445451</v>
      </c>
      <c r="E10" s="24">
        <v>3227.8895389999998</v>
      </c>
      <c r="F10" s="24">
        <v>15407.212761000001</v>
      </c>
      <c r="G10" s="24">
        <v>6049.3763870000002</v>
      </c>
      <c r="H10" s="24">
        <v>3619.5165579999998</v>
      </c>
      <c r="I10" s="24">
        <v>8377.2654120000007</v>
      </c>
      <c r="J10" s="24">
        <v>10218.325299</v>
      </c>
      <c r="K10" s="24">
        <v>-3156.8580149999998</v>
      </c>
      <c r="L10" s="24">
        <v>8533.5860489999995</v>
      </c>
      <c r="M10" s="24">
        <v>938.849288</v>
      </c>
      <c r="N10" s="24">
        <v>1045.373842</v>
      </c>
      <c r="O10" s="24">
        <v>-97.035852000000006</v>
      </c>
      <c r="P10" s="24">
        <v>-143.08848800000001</v>
      </c>
      <c r="Q10" s="24">
        <v>7473.7049790000001</v>
      </c>
      <c r="R10" s="24">
        <v>-898.42878099999996</v>
      </c>
      <c r="S10" s="24">
        <v>9684.8270069999999</v>
      </c>
      <c r="T10" s="24">
        <v>14073.442896</v>
      </c>
      <c r="U10" s="24">
        <v>2871.8519489999999</v>
      </c>
      <c r="V10" s="24">
        <v>13303.220477999999</v>
      </c>
      <c r="W10" s="24">
        <v>19903.128984999999</v>
      </c>
      <c r="X10" s="24">
        <v>14829.472521</v>
      </c>
      <c r="Y10" s="24">
        <v>28076.465603000001</v>
      </c>
      <c r="Z10" s="24">
        <v>2510.2859389999999</v>
      </c>
      <c r="AA10" s="24">
        <v>9812.1896280000001</v>
      </c>
      <c r="AB10" s="24">
        <v>9411.3442639999994</v>
      </c>
      <c r="AC10" s="24">
        <v>4743.6010219999998</v>
      </c>
      <c r="AD10" s="24">
        <v>9331.6965039999995</v>
      </c>
      <c r="AE10" s="24">
        <v>8633.929897</v>
      </c>
      <c r="AF10" s="24">
        <v>-4549.6130359999997</v>
      </c>
      <c r="AG10" s="24">
        <v>-4673.6221290000003</v>
      </c>
      <c r="AH10" s="24">
        <v>5306.9153319999996</v>
      </c>
      <c r="AI10" s="24">
        <v>6509.6211020000001</v>
      </c>
      <c r="AJ10" s="24">
        <v>11954.74613</v>
      </c>
      <c r="AK10" s="24">
        <v>23348.047180000001</v>
      </c>
      <c r="AL10" s="24">
        <v>18122.970868</v>
      </c>
      <c r="AM10" s="24">
        <v>25755.691790000001</v>
      </c>
      <c r="AN10" s="24">
        <v>27096.457706000001</v>
      </c>
      <c r="AO10" s="24">
        <v>24272.331199</v>
      </c>
      <c r="AP10" s="24">
        <v>30562.137796999999</v>
      </c>
      <c r="AQ10" s="24">
        <v>20339.846165999999</v>
      </c>
      <c r="AR10" s="24">
        <v>26227.944639000001</v>
      </c>
      <c r="AS10" s="24">
        <v>16573.288427</v>
      </c>
      <c r="AT10" s="24">
        <v>14613.27461</v>
      </c>
      <c r="AU10" s="24">
        <v>21546.528201000001</v>
      </c>
      <c r="AV10" s="24">
        <v>37768.301478000001</v>
      </c>
      <c r="AW10" s="24">
        <v>27925.360816</v>
      </c>
      <c r="AX10" s="24">
        <v>19048.178963999999</v>
      </c>
      <c r="AY10" s="24">
        <v>32571.501124999999</v>
      </c>
      <c r="AZ10" s="24">
        <v>34045.111478999999</v>
      </c>
    </row>
    <row r="11" spans="1:52" ht="15.75" x14ac:dyDescent="0.3">
      <c r="A11" s="3" t="s">
        <v>10</v>
      </c>
      <c r="B11" s="24">
        <v>52150.520651999999</v>
      </c>
      <c r="C11" s="24">
        <v>48415.348029000001</v>
      </c>
      <c r="D11" s="24">
        <v>32336.703817000001</v>
      </c>
      <c r="E11" s="24">
        <v>44085.683192999997</v>
      </c>
      <c r="F11" s="24">
        <v>41949.3393</v>
      </c>
      <c r="G11" s="24">
        <v>55006.087435000001</v>
      </c>
      <c r="H11" s="24">
        <v>71897.419167</v>
      </c>
      <c r="I11" s="24">
        <v>50948.405347</v>
      </c>
      <c r="J11" s="24">
        <v>42200.856080999998</v>
      </c>
      <c r="K11" s="24">
        <v>31810.856742</v>
      </c>
      <c r="L11" s="24">
        <v>41237.289338000002</v>
      </c>
      <c r="M11" s="24">
        <v>57031.534332000003</v>
      </c>
      <c r="N11" s="24">
        <v>59666.531600000002</v>
      </c>
      <c r="O11" s="24">
        <v>55816.047810999997</v>
      </c>
      <c r="P11" s="24">
        <v>59468.218061</v>
      </c>
      <c r="Q11" s="24">
        <v>47711.436897</v>
      </c>
      <c r="R11" s="24">
        <v>55687.183975</v>
      </c>
      <c r="S11" s="24">
        <v>80267.859083999996</v>
      </c>
      <c r="T11" s="24">
        <v>57428.070624</v>
      </c>
      <c r="U11" s="24">
        <v>50809.144893999997</v>
      </c>
      <c r="V11" s="24">
        <v>59629.385645000002</v>
      </c>
      <c r="W11" s="24">
        <v>56061.706810999996</v>
      </c>
      <c r="X11" s="24">
        <v>73283.366771000001</v>
      </c>
      <c r="Y11" s="24">
        <v>43416.138449999999</v>
      </c>
      <c r="Z11" s="24">
        <v>49628.512071999998</v>
      </c>
      <c r="AA11" s="24">
        <v>58244.963832000001</v>
      </c>
      <c r="AB11" s="24">
        <v>63458.657712</v>
      </c>
      <c r="AC11" s="24">
        <v>67592.529708000002</v>
      </c>
      <c r="AD11" s="24">
        <v>84783.509382000004</v>
      </c>
      <c r="AE11" s="24">
        <v>75347.126103000002</v>
      </c>
      <c r="AF11" s="24">
        <v>78381.331042000005</v>
      </c>
      <c r="AG11" s="24">
        <v>70350.027434999996</v>
      </c>
      <c r="AH11" s="24">
        <v>71320.217004999999</v>
      </c>
      <c r="AI11" s="24">
        <v>73223.329196999999</v>
      </c>
      <c r="AJ11" s="24">
        <v>56228.635967000002</v>
      </c>
      <c r="AK11" s="24">
        <v>65876.571186000001</v>
      </c>
      <c r="AL11" s="24">
        <v>84495.466253999999</v>
      </c>
      <c r="AM11" s="24">
        <v>71965.844473999998</v>
      </c>
      <c r="AN11" s="24">
        <v>72837.042574999999</v>
      </c>
      <c r="AO11" s="24">
        <v>76558.179999</v>
      </c>
      <c r="AP11" s="24">
        <v>79275.954261000006</v>
      </c>
      <c r="AQ11" s="24">
        <v>64714.494225000002</v>
      </c>
      <c r="AR11" s="24">
        <v>72392.915429999994</v>
      </c>
      <c r="AS11" s="24">
        <v>65786.713069999998</v>
      </c>
      <c r="AT11" s="24">
        <v>66353.099316000007</v>
      </c>
      <c r="AU11" s="24">
        <v>73019.760315000007</v>
      </c>
      <c r="AV11" s="24">
        <v>76730.119951000001</v>
      </c>
      <c r="AW11" s="24">
        <v>73257.767172000007</v>
      </c>
      <c r="AX11" s="24">
        <v>69732.460982000004</v>
      </c>
      <c r="AY11" s="24">
        <v>69590.521638999999</v>
      </c>
      <c r="AZ11" s="24">
        <v>67061.054722999994</v>
      </c>
    </row>
    <row r="12" spans="1:52" ht="15.75" x14ac:dyDescent="0.3">
      <c r="A12" s="3" t="s">
        <v>11</v>
      </c>
      <c r="B12" s="24">
        <v>79411.523514999993</v>
      </c>
      <c r="C12" s="24">
        <v>78890.678551999998</v>
      </c>
      <c r="D12" s="24">
        <v>88887.387036999993</v>
      </c>
      <c r="E12" s="24">
        <v>79198.499043999997</v>
      </c>
      <c r="F12" s="24">
        <v>96361.291909000007</v>
      </c>
      <c r="G12" s="24">
        <v>103781.14217399999</v>
      </c>
      <c r="H12" s="24">
        <v>116102.792617</v>
      </c>
      <c r="I12" s="24">
        <v>92791.585546999995</v>
      </c>
      <c r="J12" s="24">
        <v>99666.443388</v>
      </c>
      <c r="K12" s="24">
        <v>97629.275532</v>
      </c>
      <c r="L12" s="24">
        <v>91462.490510000003</v>
      </c>
      <c r="M12" s="24">
        <v>106701.918328</v>
      </c>
      <c r="N12" s="24">
        <v>94593.572811000005</v>
      </c>
      <c r="O12" s="24">
        <v>84494.031199000005</v>
      </c>
      <c r="P12" s="24">
        <v>83016.390427000006</v>
      </c>
      <c r="Q12" s="24">
        <v>82190.360836000007</v>
      </c>
      <c r="R12" s="24">
        <v>108167.72739499999</v>
      </c>
      <c r="S12" s="24">
        <v>101953.360827</v>
      </c>
      <c r="T12" s="24">
        <v>93059.099726</v>
      </c>
      <c r="U12" s="24">
        <v>80157.229896999997</v>
      </c>
      <c r="V12" s="24">
        <v>87065.771515</v>
      </c>
      <c r="W12" s="24">
        <v>73996.865002999999</v>
      </c>
      <c r="X12" s="24">
        <v>65316.233739000003</v>
      </c>
      <c r="Y12" s="24">
        <v>67463.887390000004</v>
      </c>
      <c r="Z12" s="24">
        <v>60082.925992999997</v>
      </c>
      <c r="AA12" s="24">
        <v>57695.884292000002</v>
      </c>
      <c r="AB12" s="24">
        <v>60189.441126999998</v>
      </c>
      <c r="AC12" s="24">
        <v>57348.883212000001</v>
      </c>
      <c r="AD12" s="24">
        <v>56177.492518999999</v>
      </c>
      <c r="AE12" s="24">
        <v>62479.070547000003</v>
      </c>
      <c r="AF12" s="24">
        <v>89879.231698999996</v>
      </c>
      <c r="AG12" s="24">
        <v>58530.955402</v>
      </c>
      <c r="AH12" s="24">
        <v>85374.595306999996</v>
      </c>
      <c r="AI12" s="24">
        <v>130590.836236</v>
      </c>
      <c r="AJ12" s="24">
        <v>182243.00471000001</v>
      </c>
      <c r="AK12" s="24">
        <v>131729.38036400001</v>
      </c>
      <c r="AL12" s="24">
        <v>166634.74671100001</v>
      </c>
      <c r="AM12" s="24">
        <v>142806.7886</v>
      </c>
      <c r="AN12" s="24">
        <v>115214.468674</v>
      </c>
      <c r="AO12" s="24">
        <v>111601.243126</v>
      </c>
      <c r="AP12" s="24">
        <v>108521.110042</v>
      </c>
      <c r="AQ12" s="24">
        <v>109141.270777</v>
      </c>
      <c r="AR12" s="24">
        <v>146404.73439900001</v>
      </c>
      <c r="AS12" s="24">
        <v>100059.35520000001</v>
      </c>
      <c r="AT12" s="24">
        <v>105684.260716</v>
      </c>
      <c r="AU12" s="24">
        <v>79561.276373999994</v>
      </c>
      <c r="AV12" s="24">
        <v>83195.457928000003</v>
      </c>
      <c r="AW12" s="24">
        <v>75658.090565000006</v>
      </c>
      <c r="AX12" s="24">
        <v>95378.453072999997</v>
      </c>
      <c r="AY12" s="24">
        <v>69185.133952999997</v>
      </c>
      <c r="AZ12" s="24">
        <v>83469.564759999994</v>
      </c>
    </row>
    <row r="13" spans="1:52" ht="15.75" x14ac:dyDescent="0.3">
      <c r="A13" s="3" t="s">
        <v>12</v>
      </c>
      <c r="B13" s="24">
        <v>288487.90639700001</v>
      </c>
      <c r="C13" s="24">
        <v>281053.36613400001</v>
      </c>
      <c r="D13" s="24">
        <v>280175.270135</v>
      </c>
      <c r="E13" s="24">
        <v>279507.09774400003</v>
      </c>
      <c r="F13" s="24">
        <v>289031.89554900001</v>
      </c>
      <c r="G13" s="24">
        <v>290544.80807000003</v>
      </c>
      <c r="H13" s="24">
        <v>310427.502722</v>
      </c>
      <c r="I13" s="24">
        <v>316199.68383200001</v>
      </c>
      <c r="J13" s="24">
        <v>312745.51171499997</v>
      </c>
      <c r="K13" s="24">
        <v>313131.24527999997</v>
      </c>
      <c r="L13" s="24">
        <v>317245.36701099999</v>
      </c>
      <c r="M13" s="24">
        <v>319715.89567400003</v>
      </c>
      <c r="N13" s="24">
        <v>332247.82003200002</v>
      </c>
      <c r="O13" s="24">
        <v>336679.11296100001</v>
      </c>
      <c r="P13" s="24">
        <v>351563.33792700002</v>
      </c>
      <c r="Q13" s="24">
        <v>357490.47389700002</v>
      </c>
      <c r="R13" s="24">
        <v>368075.32958100003</v>
      </c>
      <c r="S13" s="24">
        <v>371796.88947499997</v>
      </c>
      <c r="T13" s="24">
        <v>371739.200144</v>
      </c>
      <c r="U13" s="24">
        <v>375250.72756000003</v>
      </c>
      <c r="V13" s="24">
        <v>381943.69582199998</v>
      </c>
      <c r="W13" s="24">
        <v>382290.78338600002</v>
      </c>
      <c r="X13" s="24">
        <v>388858.619458</v>
      </c>
      <c r="Y13" s="24">
        <v>394817.09731699998</v>
      </c>
      <c r="Z13" s="24">
        <v>400442.53066400002</v>
      </c>
      <c r="AA13" s="24">
        <v>399058.83747199998</v>
      </c>
      <c r="AB13" s="24">
        <v>406179.567797</v>
      </c>
      <c r="AC13" s="24">
        <v>403918.96367500001</v>
      </c>
      <c r="AD13" s="24">
        <v>391788.78511699999</v>
      </c>
      <c r="AE13" s="24">
        <v>407473.58916999999</v>
      </c>
      <c r="AF13" s="24">
        <v>392680.96726499998</v>
      </c>
      <c r="AG13" s="24">
        <v>383642.68489799998</v>
      </c>
      <c r="AH13" s="24">
        <v>386333.42988299998</v>
      </c>
      <c r="AI13" s="24">
        <v>421331.74200999999</v>
      </c>
      <c r="AJ13" s="24">
        <v>429239.799397</v>
      </c>
      <c r="AK13" s="24">
        <v>415870.30007300002</v>
      </c>
      <c r="AL13" s="24">
        <v>411983.464423</v>
      </c>
      <c r="AM13" s="24">
        <v>400544.20154400001</v>
      </c>
      <c r="AN13" s="24">
        <v>392118.79532999999</v>
      </c>
      <c r="AO13" s="24">
        <v>385934.49711699999</v>
      </c>
      <c r="AP13" s="24">
        <v>375510.55046400003</v>
      </c>
      <c r="AQ13" s="24">
        <v>365353.514088</v>
      </c>
      <c r="AR13" s="24">
        <v>357356.57834200002</v>
      </c>
      <c r="AS13" s="24">
        <v>357807.81269699999</v>
      </c>
      <c r="AT13" s="24">
        <v>357629.84194100002</v>
      </c>
      <c r="AU13" s="24">
        <v>358182.64266700001</v>
      </c>
      <c r="AV13" s="24">
        <v>360884.62168500002</v>
      </c>
      <c r="AW13" s="24">
        <v>361926.33403700002</v>
      </c>
      <c r="AX13" s="24">
        <v>365606.04498100001</v>
      </c>
      <c r="AY13" s="24">
        <v>368024.13322299998</v>
      </c>
      <c r="AZ13" s="24">
        <v>367183.92523300002</v>
      </c>
    </row>
    <row r="14" spans="1:52" ht="15.75" x14ac:dyDescent="0.3">
      <c r="A14" s="4" t="s">
        <v>13</v>
      </c>
      <c r="B14" s="24">
        <v>196240.32907199999</v>
      </c>
      <c r="C14" s="24">
        <v>188732.551955</v>
      </c>
      <c r="D14" s="24">
        <v>187537.35197799999</v>
      </c>
      <c r="E14" s="24">
        <v>186394.45830500001</v>
      </c>
      <c r="F14" s="24">
        <v>195621.387063</v>
      </c>
      <c r="G14" s="24">
        <v>195854.440221</v>
      </c>
      <c r="H14" s="24">
        <v>215568.52022599999</v>
      </c>
      <c r="I14" s="24">
        <v>221670.041601</v>
      </c>
      <c r="J14" s="24">
        <v>217715.04030399999</v>
      </c>
      <c r="K14" s="24">
        <v>217491.961943</v>
      </c>
      <c r="L14" s="24">
        <v>221608.08699800001</v>
      </c>
      <c r="M14" s="24">
        <v>223253.590467</v>
      </c>
      <c r="N14" s="24">
        <v>234360.55944400001</v>
      </c>
      <c r="O14" s="24">
        <v>238068.33040000001</v>
      </c>
      <c r="P14" s="24">
        <v>251788.12524200001</v>
      </c>
      <c r="Q14" s="24">
        <v>255589.77351900001</v>
      </c>
      <c r="R14" s="24">
        <v>265035.05656200001</v>
      </c>
      <c r="S14" s="24">
        <v>266839.402933</v>
      </c>
      <c r="T14" s="24">
        <v>265580.10507400002</v>
      </c>
      <c r="U14" s="24">
        <v>268113.35683100001</v>
      </c>
      <c r="V14" s="24">
        <v>273004.08703300002</v>
      </c>
      <c r="W14" s="24">
        <v>271578.59211999999</v>
      </c>
      <c r="X14" s="24">
        <v>276691.816674</v>
      </c>
      <c r="Y14" s="24">
        <v>280334.57289700001</v>
      </c>
      <c r="Z14" s="24">
        <v>283068.92209000001</v>
      </c>
      <c r="AA14" s="24">
        <v>280014.13279599999</v>
      </c>
      <c r="AB14" s="24">
        <v>285301.42746400001</v>
      </c>
      <c r="AC14" s="24">
        <v>281277.88027000002</v>
      </c>
      <c r="AD14" s="24">
        <v>266991.27800799999</v>
      </c>
      <c r="AE14" s="24">
        <v>280206.95685700001</v>
      </c>
      <c r="AF14" s="24">
        <v>265248.32205999998</v>
      </c>
      <c r="AG14" s="24">
        <v>256036.44671700001</v>
      </c>
      <c r="AH14" s="24">
        <v>257163.00913799999</v>
      </c>
      <c r="AI14" s="24">
        <v>292238.20315999998</v>
      </c>
      <c r="AJ14" s="24">
        <v>300946.96094100003</v>
      </c>
      <c r="AK14" s="24">
        <v>286920.148697</v>
      </c>
      <c r="AL14" s="24">
        <v>282984.23013099999</v>
      </c>
      <c r="AM14" s="24">
        <v>271419.06176100002</v>
      </c>
      <c r="AN14" s="24">
        <v>262580.821918</v>
      </c>
      <c r="AO14" s="24">
        <v>255240.68315900001</v>
      </c>
      <c r="AP14" s="24">
        <v>243441.254759</v>
      </c>
      <c r="AQ14" s="24">
        <v>231506.637694</v>
      </c>
      <c r="AR14" s="24">
        <v>222071.25865</v>
      </c>
      <c r="AS14" s="24">
        <v>221677.31475300001</v>
      </c>
      <c r="AT14" s="24">
        <v>219772.777439</v>
      </c>
      <c r="AU14" s="24">
        <v>218473.71246499999</v>
      </c>
      <c r="AV14" s="24">
        <v>219233.61420800001</v>
      </c>
      <c r="AW14" s="24">
        <v>217238.448791</v>
      </c>
      <c r="AX14" s="24">
        <v>216998.95510600001</v>
      </c>
      <c r="AY14" s="24">
        <v>215502.65272400001</v>
      </c>
      <c r="AZ14" s="24">
        <v>210900.08053499999</v>
      </c>
    </row>
    <row r="15" spans="1:52" ht="15.75" x14ac:dyDescent="0.3">
      <c r="A15" s="5" t="s">
        <v>14</v>
      </c>
      <c r="B15" s="24">
        <v>147465.833056</v>
      </c>
      <c r="C15" s="24">
        <v>147327.43596900001</v>
      </c>
      <c r="D15" s="24">
        <v>147364.63683500001</v>
      </c>
      <c r="E15" s="24">
        <v>144196.920404</v>
      </c>
      <c r="F15" s="24">
        <v>156565.59735600001</v>
      </c>
      <c r="G15" s="24">
        <v>163254.01996899999</v>
      </c>
      <c r="H15" s="24">
        <v>181274.18786199999</v>
      </c>
      <c r="I15" s="24">
        <v>179882.347637</v>
      </c>
      <c r="J15" s="24">
        <v>179847.70740799999</v>
      </c>
      <c r="K15" s="24">
        <v>184430.397738</v>
      </c>
      <c r="L15" s="24">
        <v>183187.49666199999</v>
      </c>
      <c r="M15" s="24">
        <v>182056.77424500001</v>
      </c>
      <c r="N15" s="24">
        <v>190399.305501</v>
      </c>
      <c r="O15" s="24">
        <v>192293.736794</v>
      </c>
      <c r="P15" s="24">
        <v>201396.73328499999</v>
      </c>
      <c r="Q15" s="24">
        <v>205491.15921899999</v>
      </c>
      <c r="R15" s="24">
        <v>214853.90007100001</v>
      </c>
      <c r="S15" s="24">
        <v>213693.39626099999</v>
      </c>
      <c r="T15" s="24">
        <v>209071.944766</v>
      </c>
      <c r="U15" s="24">
        <v>210607.24029099999</v>
      </c>
      <c r="V15" s="24">
        <v>218027.670327</v>
      </c>
      <c r="W15" s="24">
        <v>226977.46001400001</v>
      </c>
      <c r="X15" s="24">
        <v>230408.38219199999</v>
      </c>
      <c r="Y15" s="24">
        <v>233452.40436300001</v>
      </c>
      <c r="Z15" s="24">
        <v>242045.49184</v>
      </c>
      <c r="AA15" s="24">
        <v>238729.514646</v>
      </c>
      <c r="AB15" s="24">
        <v>244124.77737299999</v>
      </c>
      <c r="AC15" s="24">
        <v>243638.433942</v>
      </c>
      <c r="AD15" s="24">
        <v>228416.418408</v>
      </c>
      <c r="AE15" s="24">
        <v>233051.38294400001</v>
      </c>
      <c r="AF15" s="24">
        <v>211092.92804699999</v>
      </c>
      <c r="AG15" s="24">
        <v>208782.26599300001</v>
      </c>
      <c r="AH15" s="24">
        <v>211201.34752800001</v>
      </c>
      <c r="AI15" s="24">
        <v>239432.324509</v>
      </c>
      <c r="AJ15" s="24">
        <v>246985.57907400001</v>
      </c>
      <c r="AK15" s="24">
        <v>236402.41521100001</v>
      </c>
      <c r="AL15" s="24">
        <v>233323.03916700001</v>
      </c>
      <c r="AM15" s="24">
        <v>224978.61590500001</v>
      </c>
      <c r="AN15" s="24">
        <v>215406.471349</v>
      </c>
      <c r="AO15" s="24">
        <v>206681.398682</v>
      </c>
      <c r="AP15" s="24">
        <v>197131.33723100001</v>
      </c>
      <c r="AQ15" s="24">
        <v>189101.10708099999</v>
      </c>
      <c r="AR15" s="24">
        <v>180360.44877700001</v>
      </c>
      <c r="AS15" s="24">
        <v>174186.751869</v>
      </c>
      <c r="AT15" s="24">
        <v>173675.88204600001</v>
      </c>
      <c r="AU15" s="24">
        <v>170836.25061799999</v>
      </c>
      <c r="AV15" s="24">
        <v>173434.13053699999</v>
      </c>
      <c r="AW15" s="24">
        <v>173873.76489200001</v>
      </c>
      <c r="AX15" s="24">
        <v>175369.176079</v>
      </c>
      <c r="AY15" s="24">
        <v>174254.73762599999</v>
      </c>
      <c r="AZ15" s="24">
        <v>172048.79699900001</v>
      </c>
    </row>
    <row r="16" spans="1:52" ht="15.75" x14ac:dyDescent="0.3">
      <c r="A16" s="5" t="s">
        <v>15</v>
      </c>
      <c r="B16" s="24">
        <v>97086.231635000004</v>
      </c>
      <c r="C16" s="24">
        <v>98267.400724000006</v>
      </c>
      <c r="D16" s="24">
        <v>98660.917690999995</v>
      </c>
      <c r="E16" s="24">
        <v>95278.875197000001</v>
      </c>
      <c r="F16" s="24">
        <v>108341.255565</v>
      </c>
      <c r="G16" s="24">
        <v>115154.442591</v>
      </c>
      <c r="H16" s="24">
        <v>132077.033696</v>
      </c>
      <c r="I16" s="24">
        <v>133092.93264799999</v>
      </c>
      <c r="J16" s="24">
        <v>132762.24406600001</v>
      </c>
      <c r="K16" s="24">
        <v>137100.23380300001</v>
      </c>
      <c r="L16" s="24">
        <v>136459.70678000001</v>
      </c>
      <c r="M16" s="24">
        <v>132053.81113300001</v>
      </c>
      <c r="N16" s="24">
        <v>135555.41393899999</v>
      </c>
      <c r="O16" s="24">
        <v>139427.973035</v>
      </c>
      <c r="P16" s="24">
        <v>150487.37466500001</v>
      </c>
      <c r="Q16" s="24">
        <v>154119.751063</v>
      </c>
      <c r="R16" s="24">
        <v>161693.96051</v>
      </c>
      <c r="S16" s="24">
        <v>159728.84469200001</v>
      </c>
      <c r="T16" s="24">
        <v>155340.719924</v>
      </c>
      <c r="U16" s="24">
        <v>158562.48398700001</v>
      </c>
      <c r="V16" s="24">
        <v>162707.48186</v>
      </c>
      <c r="W16" s="24">
        <v>173353.153941</v>
      </c>
      <c r="X16" s="24">
        <v>174853.00601799999</v>
      </c>
      <c r="Y16" s="24">
        <v>174741.49192299999</v>
      </c>
      <c r="Z16" s="24">
        <v>179707.52957700001</v>
      </c>
      <c r="AA16" s="24">
        <v>176394.15429199999</v>
      </c>
      <c r="AB16" s="24">
        <v>179322.53542</v>
      </c>
      <c r="AC16" s="24">
        <v>175793.30101600001</v>
      </c>
      <c r="AD16" s="24">
        <v>160945.31308299999</v>
      </c>
      <c r="AE16" s="24">
        <v>167889.802967</v>
      </c>
      <c r="AF16" s="24">
        <v>149921.582952</v>
      </c>
      <c r="AG16" s="24">
        <v>147178.53270499999</v>
      </c>
      <c r="AH16" s="24">
        <v>148901.819303</v>
      </c>
      <c r="AI16" s="24">
        <v>171646.19</v>
      </c>
      <c r="AJ16" s="24">
        <v>180682.96208900001</v>
      </c>
      <c r="AK16" s="24">
        <v>171707.10126299999</v>
      </c>
      <c r="AL16" s="24">
        <v>169148.473891</v>
      </c>
      <c r="AM16" s="24">
        <v>160925.55290099999</v>
      </c>
      <c r="AN16" s="24">
        <v>152056.78788799999</v>
      </c>
      <c r="AO16" s="24">
        <v>144033.406758</v>
      </c>
      <c r="AP16" s="24">
        <v>135179.66639900001</v>
      </c>
      <c r="AQ16" s="24">
        <v>129298.604959</v>
      </c>
      <c r="AR16" s="24">
        <v>118115.253159</v>
      </c>
      <c r="AS16" s="24">
        <v>114429.16884100001</v>
      </c>
      <c r="AT16" s="24">
        <v>114134.088967</v>
      </c>
      <c r="AU16" s="24">
        <v>111548.508709</v>
      </c>
      <c r="AV16" s="24">
        <v>115350.82640000001</v>
      </c>
      <c r="AW16" s="24">
        <v>111674.229424</v>
      </c>
      <c r="AX16" s="24">
        <v>112093.86295</v>
      </c>
      <c r="AY16" s="24">
        <v>110586.972276</v>
      </c>
      <c r="AZ16" s="24">
        <v>106096.260823</v>
      </c>
    </row>
    <row r="17" spans="1:52" ht="15.75" x14ac:dyDescent="0.3">
      <c r="A17" s="5" t="s">
        <v>16</v>
      </c>
      <c r="B17" s="24">
        <v>1680.9988410000001</v>
      </c>
      <c r="C17" s="24">
        <v>1658.7937079999999</v>
      </c>
      <c r="D17" s="24">
        <v>1638.6148149999999</v>
      </c>
      <c r="E17" s="24">
        <v>1695.6496279999999</v>
      </c>
      <c r="F17" s="24">
        <v>1610.8814910000001</v>
      </c>
      <c r="G17" s="24">
        <v>1643.8727429999999</v>
      </c>
      <c r="H17" s="24">
        <v>1839.4105930000001</v>
      </c>
      <c r="I17" s="24">
        <v>1742.2592979999999</v>
      </c>
      <c r="J17" s="24">
        <v>1756.070751</v>
      </c>
      <c r="K17" s="24">
        <v>1549.621948</v>
      </c>
      <c r="L17" s="24">
        <v>1634.846933</v>
      </c>
      <c r="M17" s="24">
        <v>1691.6053999999999</v>
      </c>
      <c r="N17" s="24">
        <v>1701.0273239999999</v>
      </c>
      <c r="O17" s="24">
        <v>1538.472139</v>
      </c>
      <c r="P17" s="24">
        <v>1514.32431</v>
      </c>
      <c r="Q17" s="24">
        <v>1514.0948550000001</v>
      </c>
      <c r="R17" s="24">
        <v>1460.7893730000001</v>
      </c>
      <c r="S17" s="24">
        <v>1538.822373</v>
      </c>
      <c r="T17" s="24">
        <v>1548.823398</v>
      </c>
      <c r="U17" s="24">
        <v>1498.5962939999999</v>
      </c>
      <c r="V17" s="24">
        <v>1598.6871739999999</v>
      </c>
      <c r="W17" s="24">
        <v>1645.5059859999999</v>
      </c>
      <c r="X17" s="24">
        <v>1598.092983</v>
      </c>
      <c r="Y17" s="24">
        <v>1648.041757</v>
      </c>
      <c r="Z17" s="24">
        <v>1579.8741150000001</v>
      </c>
      <c r="AA17" s="24">
        <v>1553.4554780000001</v>
      </c>
      <c r="AB17" s="24">
        <v>1458.4073209999999</v>
      </c>
      <c r="AC17" s="24">
        <v>1379.9918500000001</v>
      </c>
      <c r="AD17" s="24">
        <v>1336.2125960000001</v>
      </c>
      <c r="AE17" s="24">
        <v>1341.52719</v>
      </c>
      <c r="AF17" s="24">
        <v>1258.4559650000001</v>
      </c>
      <c r="AG17" s="24">
        <v>1266.3977649999999</v>
      </c>
      <c r="AH17" s="24">
        <v>1236.5115290000001</v>
      </c>
      <c r="AI17" s="24">
        <v>1287.079958</v>
      </c>
      <c r="AJ17" s="24">
        <v>1373.728433</v>
      </c>
      <c r="AK17" s="24">
        <v>1433.022217</v>
      </c>
      <c r="AL17" s="24">
        <v>1378.9463989999999</v>
      </c>
      <c r="AM17" s="24">
        <v>1228.73361</v>
      </c>
      <c r="AN17" s="24">
        <v>1234.6715750000001</v>
      </c>
      <c r="AO17" s="24">
        <v>1207.824764</v>
      </c>
      <c r="AP17" s="24">
        <v>1188.296108</v>
      </c>
      <c r="AQ17" s="24">
        <v>1284.8978480000001</v>
      </c>
      <c r="AR17" s="24">
        <v>1281.9753940000001</v>
      </c>
      <c r="AS17" s="24">
        <v>1221.6830239999999</v>
      </c>
      <c r="AT17" s="24">
        <v>1150.7008370000001</v>
      </c>
      <c r="AU17" s="24">
        <v>1159.884939</v>
      </c>
      <c r="AV17" s="24">
        <v>1111.8943730000001</v>
      </c>
      <c r="AW17" s="24">
        <v>1037.389494</v>
      </c>
      <c r="AX17" s="24">
        <v>1201.175598</v>
      </c>
      <c r="AY17" s="24">
        <v>1348.3827839999999</v>
      </c>
      <c r="AZ17" s="24">
        <v>1209.1565929999999</v>
      </c>
    </row>
    <row r="18" spans="1:52" ht="15.75" x14ac:dyDescent="0.3">
      <c r="A18" s="5" t="s">
        <v>17</v>
      </c>
      <c r="B18" s="24">
        <v>240.66132099999999</v>
      </c>
      <c r="C18" s="24">
        <v>164.220237</v>
      </c>
      <c r="D18" s="24">
        <v>184.05375000000001</v>
      </c>
      <c r="E18" s="24">
        <v>150.012168</v>
      </c>
      <c r="F18" s="24">
        <v>146.83555899999999</v>
      </c>
      <c r="G18" s="24">
        <v>126.01359600000001</v>
      </c>
      <c r="H18" s="24">
        <v>99.668801999999999</v>
      </c>
      <c r="I18" s="24">
        <v>70.599301999999994</v>
      </c>
      <c r="J18" s="24">
        <v>58.291238</v>
      </c>
      <c r="K18" s="24">
        <v>44.078446</v>
      </c>
      <c r="L18" s="24">
        <v>0</v>
      </c>
      <c r="M18" s="24">
        <v>0</v>
      </c>
      <c r="N18" s="24">
        <v>0</v>
      </c>
      <c r="O18" s="24">
        <v>0</v>
      </c>
      <c r="P18" s="24">
        <v>10.728869</v>
      </c>
      <c r="Q18" s="24">
        <v>10.725607</v>
      </c>
      <c r="R18" s="24">
        <v>11.980079999999999</v>
      </c>
      <c r="S18" s="24">
        <v>13.089119</v>
      </c>
      <c r="T18" s="24">
        <v>14.022239000000001</v>
      </c>
      <c r="U18" s="24">
        <v>15.978009</v>
      </c>
      <c r="V18" s="24">
        <v>17.425946</v>
      </c>
      <c r="W18" s="24">
        <v>19.562273000000001</v>
      </c>
      <c r="X18" s="24">
        <v>21.534272000000001</v>
      </c>
      <c r="Y18" s="24">
        <v>25.085139999999999</v>
      </c>
      <c r="Z18" s="24">
        <v>59.589962</v>
      </c>
      <c r="AA18" s="24">
        <v>65.853474000000006</v>
      </c>
      <c r="AB18" s="24">
        <v>33.050353000000001</v>
      </c>
      <c r="AC18" s="24">
        <v>34.465719</v>
      </c>
      <c r="AD18" s="24">
        <v>36.949320999999998</v>
      </c>
      <c r="AE18" s="24">
        <v>40.337972000000001</v>
      </c>
      <c r="AF18" s="24">
        <v>43.800933999999998</v>
      </c>
      <c r="AG18" s="24">
        <v>46.038533999999999</v>
      </c>
      <c r="AH18" s="24">
        <v>46.009169999999997</v>
      </c>
      <c r="AI18" s="24">
        <v>30.961561</v>
      </c>
      <c r="AJ18" s="24">
        <v>27.528206000000001</v>
      </c>
      <c r="AK18" s="24">
        <v>25.191559000000002</v>
      </c>
      <c r="AL18" s="24">
        <v>33.045650000000002</v>
      </c>
      <c r="AM18" s="24">
        <v>32.025911000000001</v>
      </c>
      <c r="AN18" s="24">
        <v>29.750520000000002</v>
      </c>
      <c r="AO18" s="24">
        <v>17.163723000000001</v>
      </c>
      <c r="AP18" s="24">
        <v>17.172618</v>
      </c>
      <c r="AQ18" s="24">
        <v>17.169450999999999</v>
      </c>
      <c r="AR18" s="24">
        <v>15.361706999999999</v>
      </c>
      <c r="AS18" s="24">
        <v>15.363844</v>
      </c>
      <c r="AT18" s="24">
        <v>0</v>
      </c>
      <c r="AU18" s="24">
        <v>0</v>
      </c>
      <c r="AV18" s="24">
        <v>0</v>
      </c>
      <c r="AW18" s="24">
        <v>0</v>
      </c>
      <c r="AX18" s="24">
        <v>0</v>
      </c>
      <c r="AY18" s="24">
        <v>0</v>
      </c>
      <c r="AZ18" s="24">
        <v>0</v>
      </c>
    </row>
    <row r="19" spans="1:52" ht="15.75" x14ac:dyDescent="0.3">
      <c r="A19" s="5" t="s">
        <v>18</v>
      </c>
      <c r="B19" s="24">
        <v>11477.479090000001</v>
      </c>
      <c r="C19" s="24">
        <v>10919.176699</v>
      </c>
      <c r="D19" s="24">
        <v>10526.073053</v>
      </c>
      <c r="E19" s="24">
        <v>10712.745886999999</v>
      </c>
      <c r="F19" s="24">
        <v>9996.2566989999996</v>
      </c>
      <c r="G19" s="24">
        <v>9145.4299379999993</v>
      </c>
      <c r="H19" s="24">
        <v>9574.9635760000001</v>
      </c>
      <c r="I19" s="24">
        <v>8305.2371000000003</v>
      </c>
      <c r="J19" s="24">
        <v>8495.009145</v>
      </c>
      <c r="K19" s="24">
        <v>8518.5021219999999</v>
      </c>
      <c r="L19" s="24">
        <v>7951.2770220000002</v>
      </c>
      <c r="M19" s="24">
        <v>10692.813306</v>
      </c>
      <c r="N19" s="24">
        <v>10565.319922999999</v>
      </c>
      <c r="O19" s="24">
        <v>10465.659001</v>
      </c>
      <c r="P19" s="24">
        <v>10516.554346000001</v>
      </c>
      <c r="Q19" s="24">
        <v>10606.211880999999</v>
      </c>
      <c r="R19" s="24">
        <v>10066.488576</v>
      </c>
      <c r="S19" s="24">
        <v>9950.1896059999999</v>
      </c>
      <c r="T19" s="24">
        <v>10663.906628999999</v>
      </c>
      <c r="U19" s="24">
        <v>9787.7727579999992</v>
      </c>
      <c r="V19" s="24">
        <v>10381.523303</v>
      </c>
      <c r="W19" s="24">
        <v>10807.418943999999</v>
      </c>
      <c r="X19" s="24">
        <v>10626.493614000001</v>
      </c>
      <c r="Y19" s="24">
        <v>11335.820915</v>
      </c>
      <c r="Z19" s="24">
        <v>12757.362337</v>
      </c>
      <c r="AA19" s="24">
        <v>12095.858367999999</v>
      </c>
      <c r="AB19" s="24">
        <v>13265.860391</v>
      </c>
      <c r="AC19" s="24">
        <v>15368.999259</v>
      </c>
      <c r="AD19" s="24">
        <v>15224.914305</v>
      </c>
      <c r="AE19" s="24">
        <v>14070.656043000001</v>
      </c>
      <c r="AF19" s="24">
        <v>14287.430992</v>
      </c>
      <c r="AG19" s="24">
        <v>14094.125754999999</v>
      </c>
      <c r="AH19" s="24">
        <v>14546.833704999999</v>
      </c>
      <c r="AI19" s="24">
        <v>15346.102790999999</v>
      </c>
      <c r="AJ19" s="24">
        <v>14413.516656</v>
      </c>
      <c r="AK19" s="24">
        <v>13196.046458000001</v>
      </c>
      <c r="AL19" s="24">
        <v>12921.791882</v>
      </c>
      <c r="AM19" s="24">
        <v>12596.965635</v>
      </c>
      <c r="AN19" s="24">
        <v>11724.266511</v>
      </c>
      <c r="AO19" s="24">
        <v>11941.914317999999</v>
      </c>
      <c r="AP19" s="24">
        <v>11825.829804000001</v>
      </c>
      <c r="AQ19" s="24">
        <v>11887.251399000001</v>
      </c>
      <c r="AR19" s="24">
        <v>12257.114250000001</v>
      </c>
      <c r="AS19" s="24">
        <v>11669.670027</v>
      </c>
      <c r="AT19" s="24">
        <v>11698.000873999999</v>
      </c>
      <c r="AU19" s="24">
        <v>12658.357157</v>
      </c>
      <c r="AV19" s="24">
        <v>13352.822464000001</v>
      </c>
      <c r="AW19" s="24">
        <v>13822.308000000001</v>
      </c>
      <c r="AX19" s="24">
        <v>14984.976649</v>
      </c>
      <c r="AY19" s="24">
        <v>14661.072033</v>
      </c>
      <c r="AZ19" s="24">
        <v>15377.625047</v>
      </c>
    </row>
    <row r="20" spans="1:52" ht="15.75" x14ac:dyDescent="0.3">
      <c r="A20" s="5" t="s">
        <v>19</v>
      </c>
      <c r="B20" s="24">
        <v>0</v>
      </c>
      <c r="C20" s="24">
        <v>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>
        <v>0</v>
      </c>
      <c r="S20" s="24">
        <v>0</v>
      </c>
      <c r="T20" s="24">
        <v>0</v>
      </c>
      <c r="U20" s="24">
        <v>0</v>
      </c>
      <c r="V20" s="24">
        <v>0</v>
      </c>
      <c r="W20" s="24">
        <v>0</v>
      </c>
      <c r="X20" s="24">
        <v>0</v>
      </c>
      <c r="Y20" s="24">
        <v>0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0</v>
      </c>
      <c r="AG20" s="24">
        <v>0</v>
      </c>
      <c r="AH20" s="24">
        <v>0</v>
      </c>
      <c r="AI20" s="24">
        <v>0</v>
      </c>
      <c r="AJ20" s="24">
        <v>0</v>
      </c>
      <c r="AK20" s="24">
        <v>0</v>
      </c>
      <c r="AL20" s="24">
        <v>0</v>
      </c>
      <c r="AM20" s="24">
        <v>0</v>
      </c>
      <c r="AN20" s="24">
        <v>0</v>
      </c>
      <c r="AO20" s="24">
        <v>0</v>
      </c>
      <c r="AP20" s="24">
        <v>0</v>
      </c>
      <c r="AQ20" s="24">
        <v>0</v>
      </c>
      <c r="AR20" s="24">
        <v>0</v>
      </c>
      <c r="AS20" s="24">
        <v>0</v>
      </c>
      <c r="AT20" s="24">
        <v>0</v>
      </c>
      <c r="AU20" s="24">
        <v>0</v>
      </c>
      <c r="AV20" s="24">
        <v>0</v>
      </c>
      <c r="AW20" s="24">
        <v>0</v>
      </c>
      <c r="AX20" s="24">
        <v>0</v>
      </c>
      <c r="AY20" s="24">
        <v>0</v>
      </c>
      <c r="AZ20" s="24">
        <v>0</v>
      </c>
    </row>
    <row r="21" spans="1:52" ht="15.75" x14ac:dyDescent="0.3">
      <c r="A21" s="5" t="s">
        <v>20</v>
      </c>
      <c r="B21" s="24">
        <v>11497.250373000001</v>
      </c>
      <c r="C21" s="24">
        <v>11214.626560000001</v>
      </c>
      <c r="D21" s="24">
        <v>11136.072787999999</v>
      </c>
      <c r="E21" s="24">
        <v>11024.252827</v>
      </c>
      <c r="F21" s="24">
        <v>11056.88639</v>
      </c>
      <c r="G21" s="24">
        <v>11010.011269000001</v>
      </c>
      <c r="H21" s="24">
        <v>14704.085025</v>
      </c>
      <c r="I21" s="24">
        <v>14965.508766000001</v>
      </c>
      <c r="J21" s="24">
        <v>14809.934241999999</v>
      </c>
      <c r="K21" s="24">
        <v>14859.539159</v>
      </c>
      <c r="L21" s="24">
        <v>15030.63212</v>
      </c>
      <c r="M21" s="24">
        <v>14907.843817000001</v>
      </c>
      <c r="N21" s="24">
        <v>14994.205959000001</v>
      </c>
      <c r="O21" s="24">
        <v>14952.14372</v>
      </c>
      <c r="P21" s="24">
        <v>15660.863523</v>
      </c>
      <c r="Q21" s="24">
        <v>16165.880684</v>
      </c>
      <c r="R21" s="24">
        <v>17940.745726000001</v>
      </c>
      <c r="S21" s="24">
        <v>18210.676575000001</v>
      </c>
      <c r="T21" s="24">
        <v>17910.406533000001</v>
      </c>
      <c r="U21" s="24">
        <v>16931.290378000002</v>
      </c>
      <c r="V21" s="24">
        <v>19099.991561999999</v>
      </c>
      <c r="W21" s="24">
        <v>19047.693640000001</v>
      </c>
      <c r="X21" s="24">
        <v>19479.959065999999</v>
      </c>
      <c r="Y21" s="24">
        <v>19709.761844000001</v>
      </c>
      <c r="Z21" s="24">
        <v>19781.650134</v>
      </c>
      <c r="AA21" s="24">
        <v>20162.590717999999</v>
      </c>
      <c r="AB21" s="24">
        <v>20791.781513999998</v>
      </c>
      <c r="AC21" s="24">
        <v>20799.134460000001</v>
      </c>
      <c r="AD21" s="24">
        <v>20476.238358999999</v>
      </c>
      <c r="AE21" s="24">
        <v>19343.552380000001</v>
      </c>
      <c r="AF21" s="24">
        <v>17627.778922000001</v>
      </c>
      <c r="AG21" s="24">
        <v>18052.070307999998</v>
      </c>
      <c r="AH21" s="24">
        <v>17549.025773000001</v>
      </c>
      <c r="AI21" s="24">
        <v>18464.344389000002</v>
      </c>
      <c r="AJ21" s="24">
        <v>18321.397701000002</v>
      </c>
      <c r="AK21" s="24">
        <v>18440.914863000002</v>
      </c>
      <c r="AL21" s="24">
        <v>18063.820704000002</v>
      </c>
      <c r="AM21" s="24">
        <v>17743.109574999999</v>
      </c>
      <c r="AN21" s="24">
        <v>17955.711791999998</v>
      </c>
      <c r="AO21" s="24">
        <v>17886.421258999999</v>
      </c>
      <c r="AP21" s="24">
        <v>17701.085212000002</v>
      </c>
      <c r="AQ21" s="24">
        <v>16684.803164000001</v>
      </c>
      <c r="AR21" s="24">
        <v>15373.787983</v>
      </c>
      <c r="AS21" s="24">
        <v>14381.380347</v>
      </c>
      <c r="AT21" s="24">
        <v>14299.130917</v>
      </c>
      <c r="AU21" s="24">
        <v>13669.471222</v>
      </c>
      <c r="AV21" s="24">
        <v>13565.285852999999</v>
      </c>
      <c r="AW21" s="24">
        <v>13569.968069</v>
      </c>
      <c r="AX21" s="24">
        <v>14840.655930000001</v>
      </c>
      <c r="AY21" s="24">
        <v>15032.998858000001</v>
      </c>
      <c r="AZ21" s="24">
        <v>15561.001174999999</v>
      </c>
    </row>
    <row r="22" spans="1:52" ht="15.75" x14ac:dyDescent="0.3">
      <c r="A22" s="5" t="s">
        <v>21</v>
      </c>
      <c r="B22" s="24">
        <v>19533.129035000002</v>
      </c>
      <c r="C22" s="24">
        <v>19381.653789</v>
      </c>
      <c r="D22" s="24">
        <v>19511.977836999999</v>
      </c>
      <c r="E22" s="24">
        <v>19677.457578000001</v>
      </c>
      <c r="F22" s="24">
        <v>19694.217967</v>
      </c>
      <c r="G22" s="24">
        <v>19620.762437000001</v>
      </c>
      <c r="H22" s="24">
        <v>15524.062221</v>
      </c>
      <c r="I22" s="24">
        <v>14371.155166</v>
      </c>
      <c r="J22" s="24">
        <v>14668.761653</v>
      </c>
      <c r="K22" s="24">
        <v>14470.395128</v>
      </c>
      <c r="L22" s="24">
        <v>14383.216225</v>
      </c>
      <c r="M22" s="24">
        <v>15100.872214999999</v>
      </c>
      <c r="N22" s="24">
        <v>14987.756455999999</v>
      </c>
      <c r="O22" s="24">
        <v>14491.929673000001</v>
      </c>
      <c r="P22" s="24">
        <v>8935.0740989999995</v>
      </c>
      <c r="Q22" s="24">
        <v>8838.2168959999999</v>
      </c>
      <c r="R22" s="24">
        <v>9022.3914019999993</v>
      </c>
      <c r="S22" s="24">
        <v>9100.1740100000006</v>
      </c>
      <c r="T22" s="24">
        <v>8815.6261300000006</v>
      </c>
      <c r="U22" s="24">
        <v>8732.2416919999996</v>
      </c>
      <c r="V22" s="24">
        <v>8761.6750420000008</v>
      </c>
      <c r="W22" s="24">
        <v>6899.2257170000003</v>
      </c>
      <c r="X22" s="24">
        <v>8153.8284130000002</v>
      </c>
      <c r="Y22" s="24">
        <v>8225.1304240000009</v>
      </c>
      <c r="Z22" s="24">
        <v>8114.8812250000001</v>
      </c>
      <c r="AA22" s="24">
        <v>8318.3985369999991</v>
      </c>
      <c r="AB22" s="24">
        <v>8467.3777449999998</v>
      </c>
      <c r="AC22" s="24">
        <v>7315.2988500000001</v>
      </c>
      <c r="AD22" s="24">
        <v>7190.2901069999998</v>
      </c>
      <c r="AE22" s="24">
        <v>7240.6581210000004</v>
      </c>
      <c r="AF22" s="24">
        <v>5885.632012</v>
      </c>
      <c r="AG22" s="24">
        <v>5840.8036689999999</v>
      </c>
      <c r="AH22" s="24">
        <v>5856.643137</v>
      </c>
      <c r="AI22" s="24">
        <v>5923.3733750000001</v>
      </c>
      <c r="AJ22" s="24">
        <v>5840.3329169999997</v>
      </c>
      <c r="AK22" s="24">
        <v>5859.8229579999997</v>
      </c>
      <c r="AL22" s="24">
        <v>5764.9326460000002</v>
      </c>
      <c r="AM22" s="24">
        <v>5758.5825539999996</v>
      </c>
      <c r="AN22" s="24">
        <v>5818.7504150000004</v>
      </c>
      <c r="AO22" s="24">
        <v>5815.4200389999996</v>
      </c>
      <c r="AP22" s="24">
        <v>6796.509814</v>
      </c>
      <c r="AQ22" s="24">
        <v>5486.0595899999998</v>
      </c>
      <c r="AR22" s="24">
        <v>5011.6769969999996</v>
      </c>
      <c r="AS22" s="24">
        <v>4157.3506669999997</v>
      </c>
      <c r="AT22" s="24">
        <v>4242.0633980000002</v>
      </c>
      <c r="AU22" s="24">
        <v>4080.8277320000002</v>
      </c>
      <c r="AV22" s="24">
        <v>4014.2621720000002</v>
      </c>
      <c r="AW22" s="24">
        <v>4049.8953000000001</v>
      </c>
      <c r="AX22" s="24">
        <v>3438.0741950000001</v>
      </c>
      <c r="AY22" s="24">
        <v>3408.994432</v>
      </c>
      <c r="AZ22" s="24">
        <v>3427.6784379999999</v>
      </c>
    </row>
    <row r="23" spans="1:52" ht="15.75" x14ac:dyDescent="0.3">
      <c r="A23" s="5" t="s">
        <v>22</v>
      </c>
      <c r="B23" s="24">
        <v>5950.0827609999997</v>
      </c>
      <c r="C23" s="24">
        <v>5721.5642520000001</v>
      </c>
      <c r="D23" s="24">
        <v>5706.9269009999998</v>
      </c>
      <c r="E23" s="24">
        <v>5657.9271189999999</v>
      </c>
      <c r="F23" s="24">
        <v>5719.2636849999999</v>
      </c>
      <c r="G23" s="24">
        <v>6553.4873950000001</v>
      </c>
      <c r="H23" s="24">
        <v>7454.963949</v>
      </c>
      <c r="I23" s="24">
        <v>7334.6553569999996</v>
      </c>
      <c r="J23" s="24">
        <v>7297.3963130000002</v>
      </c>
      <c r="K23" s="24">
        <v>7888.0271320000002</v>
      </c>
      <c r="L23" s="24">
        <v>7727.8175819999997</v>
      </c>
      <c r="M23" s="24">
        <v>7609.8283739999997</v>
      </c>
      <c r="N23" s="24">
        <v>12595.581899999999</v>
      </c>
      <c r="O23" s="24">
        <v>11417.559225999999</v>
      </c>
      <c r="P23" s="24">
        <v>14271.813473</v>
      </c>
      <c r="Q23" s="24">
        <v>14236.278233000001</v>
      </c>
      <c r="R23" s="24">
        <v>14657.544404</v>
      </c>
      <c r="S23" s="24">
        <v>15151.599886</v>
      </c>
      <c r="T23" s="24">
        <v>14778.439913</v>
      </c>
      <c r="U23" s="24">
        <v>15078.877173000001</v>
      </c>
      <c r="V23" s="24">
        <v>15460.88544</v>
      </c>
      <c r="W23" s="24">
        <v>15204.899513</v>
      </c>
      <c r="X23" s="24">
        <v>15675.467826</v>
      </c>
      <c r="Y23" s="24">
        <v>17767.072359999998</v>
      </c>
      <c r="Z23" s="24">
        <v>20044.604490000002</v>
      </c>
      <c r="AA23" s="24">
        <v>20139.203778999999</v>
      </c>
      <c r="AB23" s="24">
        <v>20785.764629000001</v>
      </c>
      <c r="AC23" s="24">
        <v>22947.242788</v>
      </c>
      <c r="AD23" s="24">
        <v>23206.500637000001</v>
      </c>
      <c r="AE23" s="24">
        <v>23124.848270999999</v>
      </c>
      <c r="AF23" s="24">
        <v>22068.24627</v>
      </c>
      <c r="AG23" s="24">
        <v>22304.297256999998</v>
      </c>
      <c r="AH23" s="24">
        <v>23064.504911</v>
      </c>
      <c r="AI23" s="24">
        <v>26734.272434999999</v>
      </c>
      <c r="AJ23" s="24">
        <v>26326.113072</v>
      </c>
      <c r="AK23" s="24">
        <v>25740.315892999999</v>
      </c>
      <c r="AL23" s="24">
        <v>26012.027995</v>
      </c>
      <c r="AM23" s="24">
        <v>26693.645719</v>
      </c>
      <c r="AN23" s="24">
        <v>26586.532648</v>
      </c>
      <c r="AO23" s="24">
        <v>25779.247821000001</v>
      </c>
      <c r="AP23" s="24">
        <v>24422.777276000001</v>
      </c>
      <c r="AQ23" s="24">
        <v>24442.320670000001</v>
      </c>
      <c r="AR23" s="24">
        <v>28305.279287000001</v>
      </c>
      <c r="AS23" s="24">
        <v>28312.135118999999</v>
      </c>
      <c r="AT23" s="24">
        <v>28151.897053000001</v>
      </c>
      <c r="AU23" s="24">
        <v>27719.200859</v>
      </c>
      <c r="AV23" s="24">
        <v>26039.039274999999</v>
      </c>
      <c r="AW23" s="24">
        <v>29719.974604999999</v>
      </c>
      <c r="AX23" s="24">
        <v>28810.430756999998</v>
      </c>
      <c r="AY23" s="24">
        <v>29216.317243000001</v>
      </c>
      <c r="AZ23" s="24">
        <v>30377.074923</v>
      </c>
    </row>
    <row r="24" spans="1:52" ht="15.75" x14ac:dyDescent="0.3">
      <c r="A24" s="5" t="s">
        <v>23</v>
      </c>
      <c r="B24" s="24">
        <v>20660.881205000002</v>
      </c>
      <c r="C24" s="24">
        <v>13929.213334</v>
      </c>
      <c r="D24" s="24">
        <v>12213.909331000001</v>
      </c>
      <c r="E24" s="24">
        <v>14231.939627</v>
      </c>
      <c r="F24" s="24">
        <v>10645.258433000001</v>
      </c>
      <c r="G24" s="24">
        <v>9437.8147530000006</v>
      </c>
      <c r="H24" s="24">
        <v>9549.2495369999997</v>
      </c>
      <c r="I24" s="24">
        <v>12738.760423</v>
      </c>
      <c r="J24" s="24">
        <v>9641.5000739999996</v>
      </c>
      <c r="K24" s="24">
        <v>8549.5156490000008</v>
      </c>
      <c r="L24" s="24">
        <v>10620.895904000001</v>
      </c>
      <c r="M24" s="24">
        <v>12634.817800999999</v>
      </c>
      <c r="N24" s="24">
        <v>18331.413504</v>
      </c>
      <c r="O24" s="24">
        <v>17050.705572999999</v>
      </c>
      <c r="P24" s="24">
        <v>19456.431785000001</v>
      </c>
      <c r="Q24" s="24">
        <v>19970.451872000001</v>
      </c>
      <c r="R24" s="24">
        <v>21848.622407999999</v>
      </c>
      <c r="S24" s="24">
        <v>19995.518402000002</v>
      </c>
      <c r="T24" s="24">
        <v>22120.421641000001</v>
      </c>
      <c r="U24" s="24">
        <v>21237.450944</v>
      </c>
      <c r="V24" s="24">
        <v>20714.664430000001</v>
      </c>
      <c r="W24" s="24">
        <v>20434.652064999998</v>
      </c>
      <c r="X24" s="24">
        <v>20990.707235999998</v>
      </c>
      <c r="Y24" s="24">
        <v>19519.652392</v>
      </c>
      <c r="Z24" s="24">
        <v>14704.586985</v>
      </c>
      <c r="AA24" s="24">
        <v>14867.738138000001</v>
      </c>
      <c r="AB24" s="24">
        <v>15048.645134</v>
      </c>
      <c r="AC24" s="24">
        <v>13626.057573</v>
      </c>
      <c r="AD24" s="24">
        <v>14666.889969</v>
      </c>
      <c r="AE24" s="24">
        <v>15626.679547</v>
      </c>
      <c r="AF24" s="24">
        <v>15023.563892</v>
      </c>
      <c r="AG24" s="24">
        <v>14076.476145000001</v>
      </c>
      <c r="AH24" s="24">
        <v>13851.152145</v>
      </c>
      <c r="AI24" s="24">
        <v>17407.565000999999</v>
      </c>
      <c r="AJ24" s="24">
        <v>16787.279293</v>
      </c>
      <c r="AK24" s="24">
        <v>15527.93907</v>
      </c>
      <c r="AL24" s="24">
        <v>16481.492268999998</v>
      </c>
      <c r="AM24" s="24">
        <v>12479.843210999999</v>
      </c>
      <c r="AN24" s="24">
        <v>13517.799143</v>
      </c>
      <c r="AO24" s="24">
        <v>12300.481194</v>
      </c>
      <c r="AP24" s="24">
        <v>11494.559647</v>
      </c>
      <c r="AQ24" s="24">
        <v>10705.035152</v>
      </c>
      <c r="AR24" s="24">
        <v>10699.193921</v>
      </c>
      <c r="AS24" s="24">
        <v>10613.871449</v>
      </c>
      <c r="AT24" s="24">
        <v>8794.5278899999994</v>
      </c>
      <c r="AU24" s="24">
        <v>9098.0947809999998</v>
      </c>
      <c r="AV24" s="24">
        <v>8722.9919630000004</v>
      </c>
      <c r="AW24" s="24">
        <v>9156.3799419999996</v>
      </c>
      <c r="AX24" s="24">
        <v>8915.5404909999997</v>
      </c>
      <c r="AY24" s="24">
        <v>8561.0387709999995</v>
      </c>
      <c r="AZ24" s="24">
        <v>7568.9822029999996</v>
      </c>
    </row>
    <row r="25" spans="1:52" ht="15.75" x14ac:dyDescent="0.3">
      <c r="A25" s="4" t="s">
        <v>24</v>
      </c>
      <c r="B25" s="24">
        <v>7506.4253870000002</v>
      </c>
      <c r="C25" s="24">
        <v>1877.87958</v>
      </c>
      <c r="D25" s="24">
        <v>1028.0118239999999</v>
      </c>
      <c r="E25" s="24">
        <v>2925.2995860000001</v>
      </c>
      <c r="F25" s="24">
        <v>384.30643099999998</v>
      </c>
      <c r="G25" s="24">
        <v>532.58103200000005</v>
      </c>
      <c r="H25" s="24">
        <v>2426.9524150000002</v>
      </c>
      <c r="I25" s="24">
        <v>3576.6349180000002</v>
      </c>
      <c r="J25" s="24">
        <v>956.41833699999995</v>
      </c>
      <c r="K25" s="24">
        <v>854.37578699999995</v>
      </c>
      <c r="L25" s="24">
        <v>1986.2340899999999</v>
      </c>
      <c r="M25" s="24">
        <v>1109.371934</v>
      </c>
      <c r="N25" s="24">
        <v>6127.7278779999997</v>
      </c>
      <c r="O25" s="24">
        <v>5888.3339889999997</v>
      </c>
      <c r="P25" s="24">
        <v>8068.6357500000004</v>
      </c>
      <c r="Q25" s="24">
        <v>8046.1281689999996</v>
      </c>
      <c r="R25" s="24">
        <v>9109.8150509999996</v>
      </c>
      <c r="S25" s="24">
        <v>8741.6219849999998</v>
      </c>
      <c r="T25" s="24">
        <v>10341.332420999999</v>
      </c>
      <c r="U25" s="24">
        <v>7489.6102719999999</v>
      </c>
      <c r="V25" s="24">
        <v>7293.3391439999996</v>
      </c>
      <c r="W25" s="24">
        <v>7650.1244319999996</v>
      </c>
      <c r="X25" s="24">
        <v>7622.2253369999999</v>
      </c>
      <c r="Y25" s="24">
        <v>2343.1042309999998</v>
      </c>
      <c r="Z25" s="24">
        <v>2179.2804500000002</v>
      </c>
      <c r="AA25" s="24">
        <v>2247.0665960000001</v>
      </c>
      <c r="AB25" s="24">
        <v>2061.6722500000001</v>
      </c>
      <c r="AC25" s="24">
        <v>201.41731200000001</v>
      </c>
      <c r="AD25" s="24">
        <v>383.88420200000002</v>
      </c>
      <c r="AE25" s="24">
        <v>970.21501499999999</v>
      </c>
      <c r="AF25" s="24">
        <v>1006.889995</v>
      </c>
      <c r="AG25" s="24">
        <v>601.35144600000001</v>
      </c>
      <c r="AH25" s="24">
        <v>1242.1267130000001</v>
      </c>
      <c r="AI25" s="24">
        <v>1540.1505830000001</v>
      </c>
      <c r="AJ25" s="24">
        <v>716.60768399999995</v>
      </c>
      <c r="AK25" s="24">
        <v>579.40888099999995</v>
      </c>
      <c r="AL25" s="24">
        <v>1622.5030850000001</v>
      </c>
      <c r="AM25" s="24">
        <v>647.65280700000005</v>
      </c>
      <c r="AN25" s="24">
        <v>1713.232904</v>
      </c>
      <c r="AO25" s="24">
        <v>680.64091800000006</v>
      </c>
      <c r="AP25" s="24">
        <v>138.894689</v>
      </c>
      <c r="AQ25" s="24">
        <v>9.8787400000000005</v>
      </c>
      <c r="AR25" s="24">
        <v>10.625405000000001</v>
      </c>
      <c r="AS25" s="24">
        <v>18.511557</v>
      </c>
      <c r="AT25" s="24">
        <v>4.6805529999999997</v>
      </c>
      <c r="AU25" s="24">
        <v>720.32945600000005</v>
      </c>
      <c r="AV25" s="24">
        <v>268.13985000000002</v>
      </c>
      <c r="AW25" s="24">
        <v>467.29737699999998</v>
      </c>
      <c r="AX25" s="24">
        <v>1086.8486800000001</v>
      </c>
      <c r="AY25" s="24">
        <v>476.04268999999999</v>
      </c>
      <c r="AZ25" s="24">
        <v>57.154212999999999</v>
      </c>
    </row>
    <row r="26" spans="1:52" ht="15.75" x14ac:dyDescent="0.3">
      <c r="A26" s="5" t="s">
        <v>25</v>
      </c>
      <c r="B26" s="24">
        <v>13154.455818</v>
      </c>
      <c r="C26" s="24">
        <v>12051.333753999999</v>
      </c>
      <c r="D26" s="24">
        <v>11185.897507</v>
      </c>
      <c r="E26" s="24">
        <v>11306.640041000001</v>
      </c>
      <c r="F26" s="24">
        <v>10260.952002</v>
      </c>
      <c r="G26" s="24">
        <v>8905.2337210000005</v>
      </c>
      <c r="H26" s="24">
        <v>7122.2971219999999</v>
      </c>
      <c r="I26" s="24">
        <v>9162.125505</v>
      </c>
      <c r="J26" s="24">
        <v>8685.0817370000004</v>
      </c>
      <c r="K26" s="24">
        <v>7695.139862</v>
      </c>
      <c r="L26" s="24">
        <v>8634.6618139999991</v>
      </c>
      <c r="M26" s="24">
        <v>11525.445867</v>
      </c>
      <c r="N26" s="24">
        <v>12203.685626</v>
      </c>
      <c r="O26" s="24">
        <v>11162.371584</v>
      </c>
      <c r="P26" s="24">
        <v>11387.796034999999</v>
      </c>
      <c r="Q26" s="24">
        <v>11924.323703</v>
      </c>
      <c r="R26" s="24">
        <v>12738.807357</v>
      </c>
      <c r="S26" s="24">
        <v>11253.896417</v>
      </c>
      <c r="T26" s="24">
        <v>11779.08922</v>
      </c>
      <c r="U26" s="24">
        <v>13747.840672</v>
      </c>
      <c r="V26" s="24">
        <v>13421.325285999999</v>
      </c>
      <c r="W26" s="24">
        <v>12784.527633</v>
      </c>
      <c r="X26" s="24">
        <v>13368.481899</v>
      </c>
      <c r="Y26" s="24">
        <v>17176.548160999999</v>
      </c>
      <c r="Z26" s="24">
        <v>12525.306535</v>
      </c>
      <c r="AA26" s="24">
        <v>12620.671542</v>
      </c>
      <c r="AB26" s="24">
        <v>12986.972884000001</v>
      </c>
      <c r="AC26" s="24">
        <v>13424.640261</v>
      </c>
      <c r="AD26" s="24">
        <v>14283.005767000001</v>
      </c>
      <c r="AE26" s="24">
        <v>14656.464532</v>
      </c>
      <c r="AF26" s="24">
        <v>14016.673897000001</v>
      </c>
      <c r="AG26" s="24">
        <v>13475.124699</v>
      </c>
      <c r="AH26" s="24">
        <v>12609.025432</v>
      </c>
      <c r="AI26" s="24">
        <v>15867.414418</v>
      </c>
      <c r="AJ26" s="24">
        <v>16070.671609000001</v>
      </c>
      <c r="AK26" s="24">
        <v>14948.530188999999</v>
      </c>
      <c r="AL26" s="24">
        <v>14858.989184</v>
      </c>
      <c r="AM26" s="24">
        <v>11832.190404000001</v>
      </c>
      <c r="AN26" s="24">
        <v>11804.566239</v>
      </c>
      <c r="AO26" s="24">
        <v>11619.840276000001</v>
      </c>
      <c r="AP26" s="24">
        <v>11355.664957999999</v>
      </c>
      <c r="AQ26" s="24">
        <v>10695.156412</v>
      </c>
      <c r="AR26" s="24">
        <v>10688.568515999999</v>
      </c>
      <c r="AS26" s="24">
        <v>10595.359892</v>
      </c>
      <c r="AT26" s="24">
        <v>8789.8473369999992</v>
      </c>
      <c r="AU26" s="24">
        <v>8377.7653250000003</v>
      </c>
      <c r="AV26" s="24">
        <v>8454.8521130000008</v>
      </c>
      <c r="AW26" s="24">
        <v>8689.0825650000006</v>
      </c>
      <c r="AX26" s="24">
        <v>7828.6918109999997</v>
      </c>
      <c r="AY26" s="24">
        <v>8084.9960810000002</v>
      </c>
      <c r="AZ26" s="24">
        <v>7511.8279899999998</v>
      </c>
    </row>
    <row r="27" spans="1:52" ht="15.75" x14ac:dyDescent="0.3">
      <c r="A27" s="6" t="s">
        <v>26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</row>
    <row r="28" spans="1:52" ht="15.75" x14ac:dyDescent="0.3">
      <c r="A28" s="5" t="s">
        <v>27</v>
      </c>
      <c r="B28" s="24">
        <v>28113.614810999999</v>
      </c>
      <c r="C28" s="24">
        <v>27475.902652000001</v>
      </c>
      <c r="D28" s="24">
        <v>27958.805811999999</v>
      </c>
      <c r="E28" s="24">
        <v>27965.598274</v>
      </c>
      <c r="F28" s="24">
        <v>28410.531274000001</v>
      </c>
      <c r="G28" s="24">
        <v>23162.605499000001</v>
      </c>
      <c r="H28" s="24">
        <v>24745.082826999998</v>
      </c>
      <c r="I28" s="24">
        <v>29048.933540999999</v>
      </c>
      <c r="J28" s="24">
        <v>28225.832822</v>
      </c>
      <c r="K28" s="24">
        <v>24512.048556000002</v>
      </c>
      <c r="L28" s="24">
        <v>27799.694432</v>
      </c>
      <c r="M28" s="24">
        <v>28561.998421</v>
      </c>
      <c r="N28" s="24">
        <v>25629.840439</v>
      </c>
      <c r="O28" s="24">
        <v>28723.888032999999</v>
      </c>
      <c r="P28" s="24">
        <v>30934.960171999999</v>
      </c>
      <c r="Q28" s="24">
        <v>30128.162428</v>
      </c>
      <c r="R28" s="24">
        <v>28332.534082999999</v>
      </c>
      <c r="S28" s="24">
        <v>33150.488270000002</v>
      </c>
      <c r="T28" s="24">
        <v>34387.738666999998</v>
      </c>
      <c r="U28" s="24">
        <v>36268.665595999999</v>
      </c>
      <c r="V28" s="24">
        <v>34261.752275999999</v>
      </c>
      <c r="W28" s="24">
        <v>24166.480040999999</v>
      </c>
      <c r="X28" s="24">
        <v>25292.727245999999</v>
      </c>
      <c r="Y28" s="24">
        <v>27362.516142</v>
      </c>
      <c r="Z28" s="24">
        <v>26318.843265</v>
      </c>
      <c r="AA28" s="24">
        <v>26416.880012000001</v>
      </c>
      <c r="AB28" s="24">
        <v>26128.004957000001</v>
      </c>
      <c r="AC28" s="24">
        <v>24013.388755</v>
      </c>
      <c r="AD28" s="24">
        <v>23907.969631</v>
      </c>
      <c r="AE28" s="24">
        <v>31528.894366</v>
      </c>
      <c r="AF28" s="24">
        <v>39131.830120999999</v>
      </c>
      <c r="AG28" s="24">
        <v>33177.704578999997</v>
      </c>
      <c r="AH28" s="24">
        <v>32110.509464999999</v>
      </c>
      <c r="AI28" s="24">
        <v>35398.313649999996</v>
      </c>
      <c r="AJ28" s="24">
        <v>37174.102573999997</v>
      </c>
      <c r="AK28" s="24">
        <v>34989.794415999997</v>
      </c>
      <c r="AL28" s="24">
        <v>33179.698694999999</v>
      </c>
      <c r="AM28" s="24">
        <v>33960.602644999999</v>
      </c>
      <c r="AN28" s="24">
        <v>33656.551425999998</v>
      </c>
      <c r="AO28" s="24">
        <v>36258.803283000001</v>
      </c>
      <c r="AP28" s="24">
        <v>34815.357881000004</v>
      </c>
      <c r="AQ28" s="24">
        <v>31700.495460999999</v>
      </c>
      <c r="AR28" s="24">
        <v>31011.615952</v>
      </c>
      <c r="AS28" s="24">
        <v>36876.691435000001</v>
      </c>
      <c r="AT28" s="24">
        <v>37302.367503000001</v>
      </c>
      <c r="AU28" s="24">
        <v>38539.367065999999</v>
      </c>
      <c r="AV28" s="24">
        <v>37076.491708000001</v>
      </c>
      <c r="AW28" s="24">
        <v>34208.303956999996</v>
      </c>
      <c r="AX28" s="24">
        <v>32714.238536000001</v>
      </c>
      <c r="AY28" s="24">
        <v>32686.876327000002</v>
      </c>
      <c r="AZ28" s="24">
        <v>31282.301332999999</v>
      </c>
    </row>
    <row r="29" spans="1:52" ht="15.75" x14ac:dyDescent="0.3">
      <c r="A29" s="7" t="s">
        <v>28</v>
      </c>
      <c r="B29" s="24">
        <v>1.6298220000000001</v>
      </c>
      <c r="C29" s="24">
        <v>0.93425000000000002</v>
      </c>
      <c r="D29" s="24">
        <v>1.296896</v>
      </c>
      <c r="E29" s="24">
        <v>1.4870000000000001</v>
      </c>
      <c r="F29" s="24">
        <v>1.5469299999999999</v>
      </c>
      <c r="G29" s="24">
        <v>2.1647259999999999</v>
      </c>
      <c r="H29" s="24">
        <v>0.90887300000000004</v>
      </c>
      <c r="I29" s="24">
        <v>1.117005</v>
      </c>
      <c r="J29" s="24">
        <v>1.577569</v>
      </c>
      <c r="K29" s="24">
        <v>1.2141219999999999</v>
      </c>
      <c r="L29" s="24">
        <v>1.0473060000000001</v>
      </c>
      <c r="M29" s="24">
        <v>1.1133139999999999</v>
      </c>
      <c r="N29" s="24">
        <v>1.4723919999999999</v>
      </c>
      <c r="O29" s="24">
        <v>0.60270500000000005</v>
      </c>
      <c r="P29" s="24">
        <v>0.87109700000000001</v>
      </c>
      <c r="Q29" s="24">
        <v>1.259811</v>
      </c>
      <c r="R29" s="24">
        <v>0.79942299999999999</v>
      </c>
      <c r="S29" s="24">
        <v>1.122106</v>
      </c>
      <c r="T29" s="24">
        <v>0.44098500000000002</v>
      </c>
      <c r="U29" s="24">
        <v>0.27490999999999999</v>
      </c>
      <c r="V29" s="24">
        <v>0.45701599999999998</v>
      </c>
      <c r="W29" s="24">
        <v>0.45639800000000003</v>
      </c>
      <c r="X29" s="24">
        <v>0.19026799999999999</v>
      </c>
      <c r="Y29" s="24">
        <v>0.71757400000000005</v>
      </c>
      <c r="Z29" s="24">
        <v>0.90773800000000004</v>
      </c>
      <c r="AA29" s="24">
        <v>0.48687200000000003</v>
      </c>
      <c r="AB29" s="24">
        <v>0.75482199999999999</v>
      </c>
      <c r="AC29" s="24">
        <v>0.72923700000000002</v>
      </c>
      <c r="AD29" s="24">
        <v>0.89759500000000003</v>
      </c>
      <c r="AE29" s="24">
        <v>1.1316660000000001</v>
      </c>
      <c r="AF29" s="24">
        <v>0.30624000000000001</v>
      </c>
      <c r="AG29" s="24">
        <v>0.53344899999999995</v>
      </c>
      <c r="AH29" s="24">
        <v>0.60985699999999998</v>
      </c>
      <c r="AI29" s="24">
        <v>0.25981399999999999</v>
      </c>
      <c r="AJ29" s="24">
        <v>0.14780599999999999</v>
      </c>
      <c r="AK29" s="24">
        <v>0.13057199999999999</v>
      </c>
      <c r="AL29" s="24">
        <v>0.13808599999999999</v>
      </c>
      <c r="AM29" s="24">
        <v>0.242314</v>
      </c>
      <c r="AN29" s="24">
        <v>0.13214500000000001</v>
      </c>
      <c r="AO29" s="24">
        <v>9.0061000000000002E-2</v>
      </c>
      <c r="AP29" s="24">
        <v>0.40121400000000002</v>
      </c>
      <c r="AQ29" s="24">
        <v>0.215279</v>
      </c>
      <c r="AR29" s="24">
        <v>0.15962899999999999</v>
      </c>
      <c r="AS29" s="24">
        <v>0.27323900000000001</v>
      </c>
      <c r="AT29" s="24">
        <v>0.24340200000000001</v>
      </c>
      <c r="AU29" s="24">
        <v>0.26204300000000003</v>
      </c>
      <c r="AV29" s="24">
        <v>1.0533399999999999</v>
      </c>
      <c r="AW29" s="24">
        <v>1.0670109999999999</v>
      </c>
      <c r="AX29" s="24">
        <v>1.3622810000000001</v>
      </c>
      <c r="AY29" s="24">
        <v>1.5204310000000001</v>
      </c>
      <c r="AZ29" s="24">
        <v>1.558117</v>
      </c>
    </row>
    <row r="30" spans="1:52" ht="15.75" x14ac:dyDescent="0.3">
      <c r="A30" s="7" t="s">
        <v>29</v>
      </c>
      <c r="B30" s="24">
        <v>7676.7628359999999</v>
      </c>
      <c r="C30" s="24">
        <v>7557.9393540000001</v>
      </c>
      <c r="D30" s="24">
        <v>8259.4419550000002</v>
      </c>
      <c r="E30" s="24">
        <v>8372.5957479999997</v>
      </c>
      <c r="F30" s="24">
        <v>8852.7595290000008</v>
      </c>
      <c r="G30" s="24">
        <v>8855.5634119999995</v>
      </c>
      <c r="H30" s="24">
        <v>10457.247309</v>
      </c>
      <c r="I30" s="24">
        <v>10864.630617000001</v>
      </c>
      <c r="J30" s="24">
        <v>10547.186453</v>
      </c>
      <c r="K30" s="24">
        <v>10479.724566999999</v>
      </c>
      <c r="L30" s="24">
        <v>10347.023225999999</v>
      </c>
      <c r="M30" s="24">
        <v>10586.402539000001</v>
      </c>
      <c r="N30" s="24">
        <v>10975.514536999999</v>
      </c>
      <c r="O30" s="24">
        <v>11104.763617000001</v>
      </c>
      <c r="P30" s="24">
        <v>11293.936443000001</v>
      </c>
      <c r="Q30" s="24">
        <v>11164.494669</v>
      </c>
      <c r="R30" s="24">
        <v>12040.32597</v>
      </c>
      <c r="S30" s="24">
        <v>10763.496123000001</v>
      </c>
      <c r="T30" s="24">
        <v>12479.874535999999</v>
      </c>
      <c r="U30" s="24">
        <v>11615.507763</v>
      </c>
      <c r="V30" s="24">
        <v>11000.205124</v>
      </c>
      <c r="W30" s="24">
        <v>10599.861848</v>
      </c>
      <c r="X30" s="24">
        <v>9386.7814980000003</v>
      </c>
      <c r="Y30" s="24">
        <v>10128.892666</v>
      </c>
      <c r="Z30" s="24">
        <v>10168.506423999999</v>
      </c>
      <c r="AA30" s="24">
        <v>10565.820512</v>
      </c>
      <c r="AB30" s="24">
        <v>10987.597170999999</v>
      </c>
      <c r="AC30" s="24">
        <v>11000.505986</v>
      </c>
      <c r="AD30" s="24">
        <v>11832.508259</v>
      </c>
      <c r="AE30" s="24">
        <v>13921.52375</v>
      </c>
      <c r="AF30" s="24">
        <v>14631.985667999999</v>
      </c>
      <c r="AG30" s="24">
        <v>13313.755821000001</v>
      </c>
      <c r="AH30" s="24">
        <v>12261.608559</v>
      </c>
      <c r="AI30" s="24">
        <v>11866.930967</v>
      </c>
      <c r="AJ30" s="24">
        <v>11023.750075</v>
      </c>
      <c r="AK30" s="24">
        <v>11019.528333</v>
      </c>
      <c r="AL30" s="24">
        <v>10849.469799</v>
      </c>
      <c r="AM30" s="24">
        <v>9592.0173849999992</v>
      </c>
      <c r="AN30" s="24">
        <v>9323.4031790000008</v>
      </c>
      <c r="AO30" s="24">
        <v>9067.6659589999999</v>
      </c>
      <c r="AP30" s="24">
        <v>9539.3350589999991</v>
      </c>
      <c r="AQ30" s="24">
        <v>9234.0827339999996</v>
      </c>
      <c r="AR30" s="24">
        <v>9652.8064529999992</v>
      </c>
      <c r="AS30" s="24">
        <v>9583.3371019999995</v>
      </c>
      <c r="AT30" s="24">
        <v>9198.8083320000005</v>
      </c>
      <c r="AU30" s="24">
        <v>8325.6906859999999</v>
      </c>
      <c r="AV30" s="24">
        <v>8169.3411880000003</v>
      </c>
      <c r="AW30" s="24">
        <v>7697.4867119999999</v>
      </c>
      <c r="AX30" s="24">
        <v>7364.0859790000004</v>
      </c>
      <c r="AY30" s="24">
        <v>6730.4421460000003</v>
      </c>
      <c r="AZ30" s="24">
        <v>6406.6351100000002</v>
      </c>
    </row>
    <row r="31" spans="1:52" ht="15.75" x14ac:dyDescent="0.3">
      <c r="A31" s="7" t="s">
        <v>30</v>
      </c>
      <c r="B31" s="24">
        <v>315.72778199999999</v>
      </c>
      <c r="C31" s="24">
        <v>418.98539</v>
      </c>
      <c r="D31" s="24">
        <v>375.64443</v>
      </c>
      <c r="E31" s="24">
        <v>282.35701399999999</v>
      </c>
      <c r="F31" s="24">
        <v>197.77224100000001</v>
      </c>
      <c r="G31" s="24">
        <v>249.04503399999999</v>
      </c>
      <c r="H31" s="24">
        <v>263.70196299999998</v>
      </c>
      <c r="I31" s="24">
        <v>250.355537</v>
      </c>
      <c r="J31" s="24">
        <v>254.45319000000001</v>
      </c>
      <c r="K31" s="24">
        <v>357.69477000000001</v>
      </c>
      <c r="L31" s="24">
        <v>419.109849</v>
      </c>
      <c r="M31" s="24">
        <v>534.20052599999997</v>
      </c>
      <c r="N31" s="24">
        <v>507.38541500000002</v>
      </c>
      <c r="O31" s="24">
        <v>518.14926000000003</v>
      </c>
      <c r="P31" s="24">
        <v>528.52434000000005</v>
      </c>
      <c r="Q31" s="24">
        <v>512.28727700000002</v>
      </c>
      <c r="R31" s="24">
        <v>489.36158899999998</v>
      </c>
      <c r="S31" s="24">
        <v>380.87298800000002</v>
      </c>
      <c r="T31" s="24">
        <v>315.14044699999999</v>
      </c>
      <c r="U31" s="24">
        <v>306.42673400000001</v>
      </c>
      <c r="V31" s="24">
        <v>230.35751500000001</v>
      </c>
      <c r="W31" s="24">
        <v>159.21493699999999</v>
      </c>
      <c r="X31" s="24">
        <v>160.27553700000001</v>
      </c>
      <c r="Y31" s="24">
        <v>189.038194</v>
      </c>
      <c r="Z31" s="24">
        <v>274.67864300000002</v>
      </c>
      <c r="AA31" s="24">
        <v>430.449094</v>
      </c>
      <c r="AB31" s="24">
        <v>505.85555299999999</v>
      </c>
      <c r="AC31" s="24">
        <v>599.42007899999999</v>
      </c>
      <c r="AD31" s="24">
        <v>584.23023000000001</v>
      </c>
      <c r="AE31" s="24">
        <v>595.567275</v>
      </c>
      <c r="AF31" s="24">
        <v>575.567769</v>
      </c>
      <c r="AG31" s="24">
        <v>453.45414499999998</v>
      </c>
      <c r="AH31" s="24">
        <v>298.341837</v>
      </c>
      <c r="AI31" s="24">
        <v>236.14901800000001</v>
      </c>
      <c r="AJ31" s="24">
        <v>180.59546900000001</v>
      </c>
      <c r="AK31" s="24">
        <v>112.08906500000001</v>
      </c>
      <c r="AL31" s="24">
        <v>58.207549999999998</v>
      </c>
      <c r="AM31" s="24">
        <v>0.32181799999999999</v>
      </c>
      <c r="AN31" s="24">
        <v>0.35357499999999997</v>
      </c>
      <c r="AO31" s="24">
        <v>0.33134599999999997</v>
      </c>
      <c r="AP31" s="24">
        <v>0.59854700000000005</v>
      </c>
      <c r="AQ31" s="24">
        <v>0.475551</v>
      </c>
      <c r="AR31" s="24">
        <v>0.33733999999999997</v>
      </c>
      <c r="AS31" s="24">
        <v>0.35815900000000001</v>
      </c>
      <c r="AT31" s="24">
        <v>0.44132399999999999</v>
      </c>
      <c r="AU31" s="24">
        <v>0.47449599999999997</v>
      </c>
      <c r="AV31" s="24">
        <v>0.45711400000000002</v>
      </c>
      <c r="AW31" s="24">
        <v>0.79333299999999995</v>
      </c>
      <c r="AX31" s="24">
        <v>0.432834</v>
      </c>
      <c r="AY31" s="24">
        <v>0.42285600000000001</v>
      </c>
      <c r="AZ31" s="24">
        <v>0.96971700000000005</v>
      </c>
    </row>
    <row r="32" spans="1:52" ht="15.75" x14ac:dyDescent="0.3">
      <c r="A32" s="7" t="s">
        <v>31</v>
      </c>
      <c r="B32" s="24">
        <v>20119.494371000001</v>
      </c>
      <c r="C32" s="24">
        <v>19498.043657999999</v>
      </c>
      <c r="D32" s="24">
        <v>19322.422531</v>
      </c>
      <c r="E32" s="24">
        <v>19309.158512000002</v>
      </c>
      <c r="F32" s="24">
        <v>19358.452573999999</v>
      </c>
      <c r="G32" s="24">
        <v>14055.832327</v>
      </c>
      <c r="H32" s="24">
        <v>14023.224682</v>
      </c>
      <c r="I32" s="24">
        <v>17932.830382</v>
      </c>
      <c r="J32" s="24">
        <v>17422.615610000001</v>
      </c>
      <c r="K32" s="24">
        <v>13673.415096999999</v>
      </c>
      <c r="L32" s="24">
        <v>17032.514050999998</v>
      </c>
      <c r="M32" s="24">
        <v>17440.282041999999</v>
      </c>
      <c r="N32" s="24">
        <v>14145.468095</v>
      </c>
      <c r="O32" s="24">
        <v>17100.372450999999</v>
      </c>
      <c r="P32" s="24">
        <v>19111.628292000001</v>
      </c>
      <c r="Q32" s="24">
        <v>18450.120671000001</v>
      </c>
      <c r="R32" s="24">
        <v>15802.047101</v>
      </c>
      <c r="S32" s="24">
        <v>22004.997052999999</v>
      </c>
      <c r="T32" s="24">
        <v>21592.282698999999</v>
      </c>
      <c r="U32" s="24">
        <v>24346.456189</v>
      </c>
      <c r="V32" s="24">
        <v>23030.732620999999</v>
      </c>
      <c r="W32" s="24">
        <v>13406.946857999999</v>
      </c>
      <c r="X32" s="24">
        <v>15745.479943</v>
      </c>
      <c r="Y32" s="24">
        <v>17043.867708000002</v>
      </c>
      <c r="Z32" s="24">
        <v>15874.750459999999</v>
      </c>
      <c r="AA32" s="24">
        <v>15420.123534</v>
      </c>
      <c r="AB32" s="24">
        <v>14633.797411</v>
      </c>
      <c r="AC32" s="24">
        <v>12412.733453000001</v>
      </c>
      <c r="AD32" s="24">
        <v>11490.333547</v>
      </c>
      <c r="AE32" s="24">
        <v>17010.671675000001</v>
      </c>
      <c r="AF32" s="24">
        <v>23923.970443999999</v>
      </c>
      <c r="AG32" s="24">
        <v>19409.961164</v>
      </c>
      <c r="AH32" s="24">
        <v>19549.949212</v>
      </c>
      <c r="AI32" s="24">
        <v>23294.973850999999</v>
      </c>
      <c r="AJ32" s="24">
        <v>25969.609224</v>
      </c>
      <c r="AK32" s="24">
        <v>23858.046446</v>
      </c>
      <c r="AL32" s="24">
        <v>22271.883259999999</v>
      </c>
      <c r="AM32" s="24">
        <v>24368.021128</v>
      </c>
      <c r="AN32" s="24">
        <v>24332.662527</v>
      </c>
      <c r="AO32" s="24">
        <v>27190.715917000001</v>
      </c>
      <c r="AP32" s="24">
        <v>25275.023061</v>
      </c>
      <c r="AQ32" s="24">
        <v>22465.721896999999</v>
      </c>
      <c r="AR32" s="24">
        <v>21358.312529999999</v>
      </c>
      <c r="AS32" s="24">
        <v>27292.722935000002</v>
      </c>
      <c r="AT32" s="24">
        <v>28102.874445000001</v>
      </c>
      <c r="AU32" s="24">
        <v>30212.939840999999</v>
      </c>
      <c r="AV32" s="24">
        <v>28905.640066</v>
      </c>
      <c r="AW32" s="24">
        <v>26508.956901000001</v>
      </c>
      <c r="AX32" s="24">
        <v>25348.357442</v>
      </c>
      <c r="AY32" s="24">
        <v>25954.490893999999</v>
      </c>
      <c r="AZ32" s="24">
        <v>24873.138389</v>
      </c>
    </row>
    <row r="33" spans="1:52" ht="15.75" x14ac:dyDescent="0.3">
      <c r="A33" s="7" t="s">
        <v>26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0</v>
      </c>
      <c r="AW33" s="24">
        <v>0</v>
      </c>
      <c r="AX33" s="24">
        <v>0</v>
      </c>
      <c r="AY33" s="24">
        <v>0</v>
      </c>
      <c r="AZ33" s="24">
        <v>0</v>
      </c>
    </row>
    <row r="34" spans="1:52" ht="15.75" x14ac:dyDescent="0.3">
      <c r="A34" s="4" t="s">
        <v>32</v>
      </c>
      <c r="B34" s="24">
        <v>56823.349102</v>
      </c>
      <c r="C34" s="24">
        <v>56681.078763999998</v>
      </c>
      <c r="D34" s="24">
        <v>56583.574902</v>
      </c>
      <c r="E34" s="24">
        <v>56745.721736</v>
      </c>
      <c r="F34" s="24">
        <v>56444.322752</v>
      </c>
      <c r="G34" s="24">
        <v>57136.197731</v>
      </c>
      <c r="H34" s="24">
        <v>56584.551843000001</v>
      </c>
      <c r="I34" s="24">
        <v>56140.305504000004</v>
      </c>
      <c r="J34" s="24">
        <v>56171.120312999999</v>
      </c>
      <c r="K34" s="24">
        <v>56177.358591999997</v>
      </c>
      <c r="L34" s="24">
        <v>55775.919518000002</v>
      </c>
      <c r="M34" s="24">
        <v>55794.480415999999</v>
      </c>
      <c r="N34" s="24">
        <v>56511.210428999999</v>
      </c>
      <c r="O34" s="24">
        <v>56428.386960000003</v>
      </c>
      <c r="P34" s="24">
        <v>56763.630601999997</v>
      </c>
      <c r="Q34" s="24">
        <v>57924.692849999999</v>
      </c>
      <c r="R34" s="24">
        <v>57938.987717999997</v>
      </c>
      <c r="S34" s="24">
        <v>58846.104366</v>
      </c>
      <c r="T34" s="24">
        <v>58606.407698000003</v>
      </c>
      <c r="U34" s="24">
        <v>58994.657127999999</v>
      </c>
      <c r="V34" s="24">
        <v>59645.425939000001</v>
      </c>
      <c r="W34" s="24">
        <v>60245.943302</v>
      </c>
      <c r="X34" s="24">
        <v>60378.937040999997</v>
      </c>
      <c r="Y34" s="24">
        <v>60816.241058</v>
      </c>
      <c r="Z34" s="24">
        <v>62187.566237999999</v>
      </c>
      <c r="AA34" s="24">
        <v>62540.275967000001</v>
      </c>
      <c r="AB34" s="24">
        <v>63332.285881999996</v>
      </c>
      <c r="AC34" s="24">
        <v>63923.469933</v>
      </c>
      <c r="AD34" s="24">
        <v>64394.418919999996</v>
      </c>
      <c r="AE34" s="24">
        <v>65807.069050000006</v>
      </c>
      <c r="AF34" s="24">
        <v>64362.354854999998</v>
      </c>
      <c r="AG34" s="24">
        <v>63993.612605000002</v>
      </c>
      <c r="AH34" s="24">
        <v>64925.375029000003</v>
      </c>
      <c r="AI34" s="24">
        <v>64028.392137000003</v>
      </c>
      <c r="AJ34" s="24">
        <v>62400.414683000003</v>
      </c>
      <c r="AK34" s="24">
        <v>62146.238186000002</v>
      </c>
      <c r="AL34" s="24">
        <v>61087.292673000004</v>
      </c>
      <c r="AM34" s="24">
        <v>59919.078971000003</v>
      </c>
      <c r="AN34" s="24">
        <v>59268.463136999999</v>
      </c>
      <c r="AO34" s="24">
        <v>59319.847344000002</v>
      </c>
      <c r="AP34" s="24">
        <v>59246.186695999997</v>
      </c>
      <c r="AQ34" s="24">
        <v>59667.427295000001</v>
      </c>
      <c r="AR34" s="24">
        <v>58715.636275999997</v>
      </c>
      <c r="AS34" s="24">
        <v>58924.862800000003</v>
      </c>
      <c r="AT34" s="24">
        <v>59295.410658000001</v>
      </c>
      <c r="AU34" s="24">
        <v>59195.216015999998</v>
      </c>
      <c r="AV34" s="24">
        <v>59672.967348999999</v>
      </c>
      <c r="AW34" s="24">
        <v>60892.127373000003</v>
      </c>
      <c r="AX34" s="24">
        <v>62684.069495000003</v>
      </c>
      <c r="AY34" s="24">
        <v>64333.648578</v>
      </c>
      <c r="AZ34" s="24">
        <v>65888.103323999996</v>
      </c>
    </row>
    <row r="35" spans="1:52" ht="15.75" x14ac:dyDescent="0.3">
      <c r="A35" s="5" t="s">
        <v>33</v>
      </c>
      <c r="B35" s="24">
        <v>20060.627877999999</v>
      </c>
      <c r="C35" s="24">
        <v>20121.307178999999</v>
      </c>
      <c r="D35" s="24">
        <v>20005.750757999998</v>
      </c>
      <c r="E35" s="24">
        <v>19821.848225999998</v>
      </c>
      <c r="F35" s="24">
        <v>19799.020742000001</v>
      </c>
      <c r="G35" s="24">
        <v>20638.987434999999</v>
      </c>
      <c r="H35" s="24">
        <v>19954.958542</v>
      </c>
      <c r="I35" s="24">
        <v>19849.750295999998</v>
      </c>
      <c r="J35" s="24">
        <v>19689.107478999998</v>
      </c>
      <c r="K35" s="24">
        <v>19231.601282</v>
      </c>
      <c r="L35" s="24">
        <v>19156.219217999998</v>
      </c>
      <c r="M35" s="24">
        <v>19175.459286000001</v>
      </c>
      <c r="N35" s="24">
        <v>19335.955437000001</v>
      </c>
      <c r="O35" s="24">
        <v>19653.921625999999</v>
      </c>
      <c r="P35" s="24">
        <v>19824.459338000001</v>
      </c>
      <c r="Q35" s="24">
        <v>20305.843700000001</v>
      </c>
      <c r="R35" s="24">
        <v>20474.547513000001</v>
      </c>
      <c r="S35" s="24">
        <v>21318.306859</v>
      </c>
      <c r="T35" s="24">
        <v>20959.881652</v>
      </c>
      <c r="U35" s="24">
        <v>20928.615135</v>
      </c>
      <c r="V35" s="24">
        <v>21184.090561000001</v>
      </c>
      <c r="W35" s="24">
        <v>21052.974902999998</v>
      </c>
      <c r="X35" s="24">
        <v>21318.969100999999</v>
      </c>
      <c r="Y35" s="24">
        <v>21294.932631</v>
      </c>
      <c r="Z35" s="24">
        <v>21868.323926000001</v>
      </c>
      <c r="AA35" s="24">
        <v>21995.944986999999</v>
      </c>
      <c r="AB35" s="24">
        <v>22114.085972000001</v>
      </c>
      <c r="AC35" s="24">
        <v>22556.377569</v>
      </c>
      <c r="AD35" s="24">
        <v>22704.934273999999</v>
      </c>
      <c r="AE35" s="24">
        <v>23631.550380000001</v>
      </c>
      <c r="AF35" s="24">
        <v>22903.079548999998</v>
      </c>
      <c r="AG35" s="24">
        <v>22383.627783</v>
      </c>
      <c r="AH35" s="24">
        <v>22571.571212999999</v>
      </c>
      <c r="AI35" s="24">
        <v>21843.653596</v>
      </c>
      <c r="AJ35" s="24">
        <v>21026.063837999998</v>
      </c>
      <c r="AK35" s="24">
        <v>21144.560614000002</v>
      </c>
      <c r="AL35" s="24">
        <v>21176.287411000001</v>
      </c>
      <c r="AM35" s="24">
        <v>20480.880868</v>
      </c>
      <c r="AN35" s="24">
        <v>20285.076374</v>
      </c>
      <c r="AO35" s="24">
        <v>20397.514077</v>
      </c>
      <c r="AP35" s="24">
        <v>20132.983639999999</v>
      </c>
      <c r="AQ35" s="24">
        <v>21145.483622</v>
      </c>
      <c r="AR35" s="24">
        <v>20360.420846000001</v>
      </c>
      <c r="AS35" s="24">
        <v>20047.493965000001</v>
      </c>
      <c r="AT35" s="24">
        <v>20007.299079</v>
      </c>
      <c r="AU35" s="24">
        <v>19655.809001000001</v>
      </c>
      <c r="AV35" s="24">
        <v>19811.988351</v>
      </c>
      <c r="AW35" s="24">
        <v>20165.968463000001</v>
      </c>
      <c r="AX35" s="24">
        <v>20436.336406999999</v>
      </c>
      <c r="AY35" s="24">
        <v>20286.150828999998</v>
      </c>
      <c r="AZ35" s="24">
        <v>20597.967498999998</v>
      </c>
    </row>
    <row r="36" spans="1:52" ht="15.75" x14ac:dyDescent="0.3">
      <c r="A36" s="5" t="s">
        <v>34</v>
      </c>
      <c r="B36" s="24">
        <v>36762.721224000001</v>
      </c>
      <c r="C36" s="24">
        <v>36559.771584999995</v>
      </c>
      <c r="D36" s="24">
        <v>36577.824143999998</v>
      </c>
      <c r="E36" s="24">
        <v>36923.873510000005</v>
      </c>
      <c r="F36" s="24">
        <v>36645.302009999999</v>
      </c>
      <c r="G36" s="24">
        <v>36497.210296000005</v>
      </c>
      <c r="H36" s="24">
        <v>36629.593301000001</v>
      </c>
      <c r="I36" s="24">
        <v>36290.555208000005</v>
      </c>
      <c r="J36" s="24">
        <v>36482.012834000001</v>
      </c>
      <c r="K36" s="24">
        <v>36945.757310000001</v>
      </c>
      <c r="L36" s="24">
        <v>36619.700300000004</v>
      </c>
      <c r="M36" s="24">
        <v>36619.021129999994</v>
      </c>
      <c r="N36" s="24">
        <v>37175.254992000002</v>
      </c>
      <c r="O36" s="24">
        <v>36774.465334000008</v>
      </c>
      <c r="P36" s="24">
        <v>36939.171263999997</v>
      </c>
      <c r="Q36" s="24">
        <v>37618.849149999995</v>
      </c>
      <c r="R36" s="24">
        <v>37464.440204999992</v>
      </c>
      <c r="S36" s="24">
        <v>37527.797506999996</v>
      </c>
      <c r="T36" s="24">
        <v>37646.526045999999</v>
      </c>
      <c r="U36" s="24">
        <v>38066.041992999999</v>
      </c>
      <c r="V36" s="24">
        <v>38461.335378000003</v>
      </c>
      <c r="W36" s="24">
        <v>39192.968399000005</v>
      </c>
      <c r="X36" s="24">
        <v>39059.967940000002</v>
      </c>
      <c r="Y36" s="24">
        <v>39521.308426999996</v>
      </c>
      <c r="Z36" s="24">
        <v>40319.242312000002</v>
      </c>
      <c r="AA36" s="24">
        <v>40544.330979999999</v>
      </c>
      <c r="AB36" s="24">
        <v>41218.199909999996</v>
      </c>
      <c r="AC36" s="24">
        <v>41367.092363999996</v>
      </c>
      <c r="AD36" s="24">
        <v>41689.484645999997</v>
      </c>
      <c r="AE36" s="24">
        <v>42175.518670000005</v>
      </c>
      <c r="AF36" s="24">
        <v>41459.275305999996</v>
      </c>
      <c r="AG36" s="24">
        <v>41609.984821999999</v>
      </c>
      <c r="AH36" s="24">
        <v>42353.803816</v>
      </c>
      <c r="AI36" s="24">
        <v>42184.738540999999</v>
      </c>
      <c r="AJ36" s="24">
        <v>41374.350845000008</v>
      </c>
      <c r="AK36" s="24">
        <v>41001.677572000001</v>
      </c>
      <c r="AL36" s="24">
        <v>39911.005262000006</v>
      </c>
      <c r="AM36" s="24">
        <v>39438.198103000002</v>
      </c>
      <c r="AN36" s="24">
        <v>38983.386763000002</v>
      </c>
      <c r="AO36" s="24">
        <v>38922.333267000002</v>
      </c>
      <c r="AP36" s="24">
        <v>39113.203055999998</v>
      </c>
      <c r="AQ36" s="24">
        <v>38521.943673000002</v>
      </c>
      <c r="AR36" s="24">
        <v>38355.215429999997</v>
      </c>
      <c r="AS36" s="24">
        <v>38877.368835000001</v>
      </c>
      <c r="AT36" s="24">
        <v>39288.111579000004</v>
      </c>
      <c r="AU36" s="24">
        <v>39539.407014999997</v>
      </c>
      <c r="AV36" s="24">
        <v>39860.978997999999</v>
      </c>
      <c r="AW36" s="24">
        <v>40726.158909999998</v>
      </c>
      <c r="AX36" s="24">
        <v>42247.733088000008</v>
      </c>
      <c r="AY36" s="24">
        <v>44047.497749000002</v>
      </c>
      <c r="AZ36" s="24">
        <v>45290.135824999998</v>
      </c>
    </row>
    <row r="37" spans="1:52" ht="15.75" x14ac:dyDescent="0.3">
      <c r="A37" s="8" t="s">
        <v>35</v>
      </c>
      <c r="B37" s="24">
        <v>16243.878384</v>
      </c>
      <c r="C37" s="24">
        <v>15996.05107</v>
      </c>
      <c r="D37" s="24">
        <v>15718.743985999999</v>
      </c>
      <c r="E37" s="24">
        <v>15633.391084000001</v>
      </c>
      <c r="F37" s="24">
        <v>15379.962952</v>
      </c>
      <c r="G37" s="24">
        <v>15129.445849</v>
      </c>
      <c r="H37" s="24">
        <v>14852.881232</v>
      </c>
      <c r="I37" s="24">
        <v>14551.170674000001</v>
      </c>
      <c r="J37" s="24">
        <v>14211.561976999999</v>
      </c>
      <c r="K37" s="24">
        <v>13775.394050999999</v>
      </c>
      <c r="L37" s="24">
        <v>13768.378101</v>
      </c>
      <c r="M37" s="24">
        <v>13403.110107</v>
      </c>
      <c r="N37" s="24">
        <v>13157.723606</v>
      </c>
      <c r="O37" s="24">
        <v>12949.595378</v>
      </c>
      <c r="P37" s="24">
        <v>12895.780792</v>
      </c>
      <c r="Q37" s="24">
        <v>12829.67835</v>
      </c>
      <c r="R37" s="24">
        <v>12865.910562999999</v>
      </c>
      <c r="S37" s="24">
        <v>12826.568123999999</v>
      </c>
      <c r="T37" s="24">
        <v>12612.457135000001</v>
      </c>
      <c r="U37" s="24">
        <v>12760.209155</v>
      </c>
      <c r="V37" s="24">
        <v>13080.74401</v>
      </c>
      <c r="W37" s="24">
        <v>13276.677705</v>
      </c>
      <c r="X37" s="24">
        <v>13244.835116</v>
      </c>
      <c r="Y37" s="24">
        <v>13289.291464</v>
      </c>
      <c r="Z37" s="24">
        <v>13443.616411999999</v>
      </c>
      <c r="AA37" s="24">
        <v>13365.518024000001</v>
      </c>
      <c r="AB37" s="24">
        <v>13512.408393</v>
      </c>
      <c r="AC37" s="24">
        <v>13545.898879</v>
      </c>
      <c r="AD37" s="24">
        <v>13683.103311000001</v>
      </c>
      <c r="AE37" s="24">
        <v>13790.86356</v>
      </c>
      <c r="AF37" s="24">
        <v>13605.178207999999</v>
      </c>
      <c r="AG37" s="24">
        <v>13557.252214</v>
      </c>
      <c r="AH37" s="24">
        <v>13622.976570999999</v>
      </c>
      <c r="AI37" s="24">
        <v>13507.383705</v>
      </c>
      <c r="AJ37" s="24">
        <v>13263.942293</v>
      </c>
      <c r="AK37" s="24">
        <v>12937.630592</v>
      </c>
      <c r="AL37" s="24">
        <v>12560.188298999999</v>
      </c>
      <c r="AM37" s="24">
        <v>12454.636522999999</v>
      </c>
      <c r="AN37" s="24">
        <v>12314.999569</v>
      </c>
      <c r="AO37" s="24">
        <v>12336.812432999999</v>
      </c>
      <c r="AP37" s="24">
        <v>12297.007077</v>
      </c>
      <c r="AQ37" s="24">
        <v>11741.634619</v>
      </c>
      <c r="AR37" s="24">
        <v>11624.450207</v>
      </c>
      <c r="AS37" s="24">
        <v>11749.486337</v>
      </c>
      <c r="AT37" s="24">
        <v>11836.602435000001</v>
      </c>
      <c r="AU37" s="24">
        <v>11889.515443</v>
      </c>
      <c r="AV37" s="24">
        <v>11921.714565</v>
      </c>
      <c r="AW37" s="24">
        <v>12132.186083000001</v>
      </c>
      <c r="AX37" s="24">
        <v>12619.420711999999</v>
      </c>
      <c r="AY37" s="24">
        <v>13163.727051</v>
      </c>
      <c r="AZ37" s="24">
        <v>13589.717052</v>
      </c>
    </row>
    <row r="38" spans="1:52" ht="15.75" x14ac:dyDescent="0.3">
      <c r="A38" s="8" t="s">
        <v>36</v>
      </c>
      <c r="B38" s="24">
        <v>16307.532503</v>
      </c>
      <c r="C38" s="24">
        <v>16345.453170000001</v>
      </c>
      <c r="D38" s="24">
        <v>16580.161166000002</v>
      </c>
      <c r="E38" s="24">
        <v>16858.842508000002</v>
      </c>
      <c r="F38" s="24">
        <v>16757.966031</v>
      </c>
      <c r="G38" s="24">
        <v>16712.405626</v>
      </c>
      <c r="H38" s="24">
        <v>16803.888327000001</v>
      </c>
      <c r="I38" s="24">
        <v>16591.866517999999</v>
      </c>
      <c r="J38" s="24">
        <v>16910.791851999998</v>
      </c>
      <c r="K38" s="24">
        <v>17517.111654</v>
      </c>
      <c r="L38" s="24">
        <v>17144.092191</v>
      </c>
      <c r="M38" s="24">
        <v>17351.446735000001</v>
      </c>
      <c r="N38" s="24">
        <v>17909.159699</v>
      </c>
      <c r="O38" s="24">
        <v>17712.212521000001</v>
      </c>
      <c r="P38" s="24">
        <v>17850.294865</v>
      </c>
      <c r="Q38" s="24">
        <v>18444.978072999998</v>
      </c>
      <c r="R38" s="24">
        <v>18233.504516000001</v>
      </c>
      <c r="S38" s="24">
        <v>18261.155245000002</v>
      </c>
      <c r="T38" s="24">
        <v>18280.293380999999</v>
      </c>
      <c r="U38" s="24">
        <v>18351.652313999999</v>
      </c>
      <c r="V38" s="24">
        <v>18308.650094000001</v>
      </c>
      <c r="W38" s="24">
        <v>18695.457393000001</v>
      </c>
      <c r="X38" s="24">
        <v>18500.817689</v>
      </c>
      <c r="Y38" s="24">
        <v>18781.945806</v>
      </c>
      <c r="Z38" s="24">
        <v>19225.489804000001</v>
      </c>
      <c r="AA38" s="24">
        <v>19399.671117000002</v>
      </c>
      <c r="AB38" s="24">
        <v>19716.229803999999</v>
      </c>
      <c r="AC38" s="24">
        <v>19676.403765999999</v>
      </c>
      <c r="AD38" s="24">
        <v>19724.938908</v>
      </c>
      <c r="AE38" s="24">
        <v>19931.531043999999</v>
      </c>
      <c r="AF38" s="24">
        <v>19293.84881</v>
      </c>
      <c r="AG38" s="24">
        <v>19383.671648</v>
      </c>
      <c r="AH38" s="24">
        <v>19998.412536</v>
      </c>
      <c r="AI38" s="24">
        <v>20004.436214000001</v>
      </c>
      <c r="AJ38" s="24">
        <v>19602.110487000002</v>
      </c>
      <c r="AK38" s="24">
        <v>19707.914408000001</v>
      </c>
      <c r="AL38" s="24">
        <v>19147.313639</v>
      </c>
      <c r="AM38" s="24">
        <v>18875.868451999999</v>
      </c>
      <c r="AN38" s="24">
        <v>18656.956340000001</v>
      </c>
      <c r="AO38" s="24">
        <v>18624.623673999999</v>
      </c>
      <c r="AP38" s="24">
        <v>18885.431447999999</v>
      </c>
      <c r="AQ38" s="24">
        <v>18906.774449</v>
      </c>
      <c r="AR38" s="24">
        <v>18859.207917</v>
      </c>
      <c r="AS38" s="24">
        <v>19246.437539999999</v>
      </c>
      <c r="AT38" s="24">
        <v>19564.109536</v>
      </c>
      <c r="AU38" s="24">
        <v>19673.213175000001</v>
      </c>
      <c r="AV38" s="24">
        <v>19905.889956999999</v>
      </c>
      <c r="AW38" s="24">
        <v>20512.835663999998</v>
      </c>
      <c r="AX38" s="24">
        <v>21405.616833</v>
      </c>
      <c r="AY38" s="24">
        <v>22522.289969000001</v>
      </c>
      <c r="AZ38" s="24">
        <v>23305.659705999999</v>
      </c>
    </row>
    <row r="39" spans="1:52" ht="15.75" x14ac:dyDescent="0.3">
      <c r="A39" s="8" t="s">
        <v>37</v>
      </c>
      <c r="B39" s="24">
        <v>3963.5691270000002</v>
      </c>
      <c r="C39" s="24">
        <v>3968.088135</v>
      </c>
      <c r="D39" s="24">
        <v>4024.2220579999998</v>
      </c>
      <c r="E39" s="24">
        <v>4169.0273690000004</v>
      </c>
      <c r="F39" s="24">
        <v>4242.6048300000002</v>
      </c>
      <c r="G39" s="24">
        <v>4387.722393</v>
      </c>
      <c r="H39" s="24">
        <v>4685.1367369999998</v>
      </c>
      <c r="I39" s="24">
        <v>4855.8631949999999</v>
      </c>
      <c r="J39" s="24">
        <v>5058.3368819999996</v>
      </c>
      <c r="K39" s="24">
        <v>5324.9081239999996</v>
      </c>
      <c r="L39" s="24">
        <v>5382.7749309999999</v>
      </c>
      <c r="M39" s="24">
        <v>5539.377101</v>
      </c>
      <c r="N39" s="24">
        <v>5766.0812999999998</v>
      </c>
      <c r="O39" s="24">
        <v>5780.3329729999996</v>
      </c>
      <c r="P39" s="24">
        <v>5855.8873549999998</v>
      </c>
      <c r="Q39" s="24">
        <v>5984.4895990000005</v>
      </c>
      <c r="R39" s="24">
        <v>6011.2441600000002</v>
      </c>
      <c r="S39" s="24">
        <v>6081.0645459999996</v>
      </c>
      <c r="T39" s="24">
        <v>6370.200546</v>
      </c>
      <c r="U39" s="24">
        <v>6555.5769259999997</v>
      </c>
      <c r="V39" s="24">
        <v>6666.4122090000001</v>
      </c>
      <c r="W39" s="24">
        <v>6798.9219789999997</v>
      </c>
      <c r="X39" s="24">
        <v>6894.8116989999999</v>
      </c>
      <c r="Y39" s="24">
        <v>7028.5640210000001</v>
      </c>
      <c r="Z39" s="24">
        <v>7203.0574660000002</v>
      </c>
      <c r="AA39" s="24">
        <v>7341.9054770000002</v>
      </c>
      <c r="AB39" s="24">
        <v>7540.9830940000002</v>
      </c>
      <c r="AC39" s="24">
        <v>7691.8083960000004</v>
      </c>
      <c r="AD39" s="24">
        <v>7827.8842560000003</v>
      </c>
      <c r="AE39" s="24">
        <v>7977.194375</v>
      </c>
      <c r="AF39" s="24">
        <v>8063.0395939999999</v>
      </c>
      <c r="AG39" s="24">
        <v>8160.5181240000002</v>
      </c>
      <c r="AH39" s="24">
        <v>8200.0112559999998</v>
      </c>
      <c r="AI39" s="24">
        <v>8163.5457660000002</v>
      </c>
      <c r="AJ39" s="24">
        <v>8004.9062160000003</v>
      </c>
      <c r="AK39" s="24">
        <v>7853.0692870000003</v>
      </c>
      <c r="AL39" s="24">
        <v>7721.8657839999996</v>
      </c>
      <c r="AM39" s="24">
        <v>7633.784678</v>
      </c>
      <c r="AN39" s="24">
        <v>7539.2458889999998</v>
      </c>
      <c r="AO39" s="24">
        <v>7482.0817010000001</v>
      </c>
      <c r="AP39" s="24">
        <v>7448.7987869999997</v>
      </c>
      <c r="AQ39" s="24">
        <v>7393.795083</v>
      </c>
      <c r="AR39" s="24">
        <v>7384.6074799999997</v>
      </c>
      <c r="AS39" s="24">
        <v>7386.0537050000003</v>
      </c>
      <c r="AT39" s="24">
        <v>7387.3933319999996</v>
      </c>
      <c r="AU39" s="24">
        <v>7487.6008579999998</v>
      </c>
      <c r="AV39" s="24">
        <v>7550.6163260000003</v>
      </c>
      <c r="AW39" s="24">
        <v>7598.4813219999996</v>
      </c>
      <c r="AX39" s="24">
        <v>7718.0662849999999</v>
      </c>
      <c r="AY39" s="24">
        <v>7822.3142959999996</v>
      </c>
      <c r="AZ39" s="24">
        <v>7854.475864</v>
      </c>
    </row>
    <row r="40" spans="1:52" ht="15.75" x14ac:dyDescent="0.3">
      <c r="A40" s="6" t="s">
        <v>38</v>
      </c>
      <c r="B40" s="24">
        <v>3963.5691270000002</v>
      </c>
      <c r="C40" s="24">
        <v>3968.088135</v>
      </c>
      <c r="D40" s="24">
        <v>4024.2220579999998</v>
      </c>
      <c r="E40" s="24">
        <v>4169.0273690000004</v>
      </c>
      <c r="F40" s="24">
        <v>4242.6048300000002</v>
      </c>
      <c r="G40" s="24">
        <v>4387.722393</v>
      </c>
      <c r="H40" s="24">
        <v>4685.1367369999998</v>
      </c>
      <c r="I40" s="24">
        <v>4855.8631949999999</v>
      </c>
      <c r="J40" s="24">
        <v>5058.3368819999996</v>
      </c>
      <c r="K40" s="24">
        <v>5324.9081239999996</v>
      </c>
      <c r="L40" s="24">
        <v>5382.7749309999999</v>
      </c>
      <c r="M40" s="24">
        <v>5539.377101</v>
      </c>
      <c r="N40" s="24">
        <v>5766.0812999999998</v>
      </c>
      <c r="O40" s="24">
        <v>5780.3329729999996</v>
      </c>
      <c r="P40" s="24">
        <v>5855.8873549999998</v>
      </c>
      <c r="Q40" s="24">
        <v>5984.4895990000005</v>
      </c>
      <c r="R40" s="24">
        <v>6011.2441600000002</v>
      </c>
      <c r="S40" s="24">
        <v>6081.0645459999996</v>
      </c>
      <c r="T40" s="24">
        <v>6370.200546</v>
      </c>
      <c r="U40" s="24">
        <v>6555.5769259999997</v>
      </c>
      <c r="V40" s="24">
        <v>6666.4122090000001</v>
      </c>
      <c r="W40" s="24">
        <v>6798.9219789999997</v>
      </c>
      <c r="X40" s="24">
        <v>6894.8116989999999</v>
      </c>
      <c r="Y40" s="24">
        <v>7028.5640210000001</v>
      </c>
      <c r="Z40" s="24">
        <v>7203.0574660000002</v>
      </c>
      <c r="AA40" s="24">
        <v>7341.9054770000002</v>
      </c>
      <c r="AB40" s="24">
        <v>7540.9830940000002</v>
      </c>
      <c r="AC40" s="24">
        <v>7691.8083960000004</v>
      </c>
      <c r="AD40" s="24">
        <v>7827.8842560000003</v>
      </c>
      <c r="AE40" s="24">
        <v>7977.194375</v>
      </c>
      <c r="AF40" s="24">
        <v>8063.0395939999999</v>
      </c>
      <c r="AG40" s="24">
        <v>8160.5181240000002</v>
      </c>
      <c r="AH40" s="24">
        <v>8200.0112559999998</v>
      </c>
      <c r="AI40" s="24">
        <v>8163.5457660000002</v>
      </c>
      <c r="AJ40" s="24">
        <v>8004.9062160000003</v>
      </c>
      <c r="AK40" s="24">
        <v>7853.0692870000003</v>
      </c>
      <c r="AL40" s="24">
        <v>7721.8657839999996</v>
      </c>
      <c r="AM40" s="24">
        <v>7633.784678</v>
      </c>
      <c r="AN40" s="24">
        <v>7539.2458889999998</v>
      </c>
      <c r="AO40" s="24">
        <v>7482.0817010000001</v>
      </c>
      <c r="AP40" s="24">
        <v>7448.7987869999997</v>
      </c>
      <c r="AQ40" s="24">
        <v>7393.795083</v>
      </c>
      <c r="AR40" s="24">
        <v>7384.6074799999997</v>
      </c>
      <c r="AS40" s="24">
        <v>7386.0537050000003</v>
      </c>
      <c r="AT40" s="24">
        <v>7387.3933319999996</v>
      </c>
      <c r="AU40" s="24">
        <v>7487.6008579999998</v>
      </c>
      <c r="AV40" s="24">
        <v>7550.6163260000003</v>
      </c>
      <c r="AW40" s="24">
        <v>7598.4813219999996</v>
      </c>
      <c r="AX40" s="24">
        <v>7718.0662849999999</v>
      </c>
      <c r="AY40" s="24">
        <v>7822.3142959999996</v>
      </c>
      <c r="AZ40" s="24">
        <v>7854.475864</v>
      </c>
    </row>
    <row r="41" spans="1:52" ht="15.75" x14ac:dyDescent="0.3">
      <c r="A41" s="6" t="s">
        <v>39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0</v>
      </c>
      <c r="AW41" s="24">
        <v>0</v>
      </c>
      <c r="AX41" s="24">
        <v>0</v>
      </c>
      <c r="AY41" s="24">
        <v>0</v>
      </c>
      <c r="AZ41" s="24">
        <v>0</v>
      </c>
    </row>
    <row r="42" spans="1:52" ht="15.75" x14ac:dyDescent="0.3">
      <c r="A42" s="8" t="s">
        <v>40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</row>
    <row r="43" spans="1:52" ht="15.75" x14ac:dyDescent="0.3">
      <c r="A43" s="8" t="s">
        <v>41</v>
      </c>
      <c r="B43" s="24">
        <v>247.74121</v>
      </c>
      <c r="C43" s="24">
        <v>250.17921000000001</v>
      </c>
      <c r="D43" s="24">
        <v>254.696934</v>
      </c>
      <c r="E43" s="24">
        <v>262.612549</v>
      </c>
      <c r="F43" s="24">
        <v>264.76819699999999</v>
      </c>
      <c r="G43" s="24">
        <v>267.63642800000002</v>
      </c>
      <c r="H43" s="24">
        <v>287.687005</v>
      </c>
      <c r="I43" s="24">
        <v>291.65482100000003</v>
      </c>
      <c r="J43" s="24">
        <v>301.32212299999998</v>
      </c>
      <c r="K43" s="24">
        <v>328.343481</v>
      </c>
      <c r="L43" s="24">
        <v>324.45507700000002</v>
      </c>
      <c r="M43" s="24">
        <v>325.08718699999997</v>
      </c>
      <c r="N43" s="24">
        <v>342.29038700000001</v>
      </c>
      <c r="O43" s="24">
        <v>332.32446199999998</v>
      </c>
      <c r="P43" s="24">
        <v>337.20825200000002</v>
      </c>
      <c r="Q43" s="24">
        <v>359.70312799999999</v>
      </c>
      <c r="R43" s="24">
        <v>353.78096599999998</v>
      </c>
      <c r="S43" s="24">
        <v>359.009592</v>
      </c>
      <c r="T43" s="24">
        <v>383.57498399999997</v>
      </c>
      <c r="U43" s="24">
        <v>398.60359799999998</v>
      </c>
      <c r="V43" s="24">
        <v>405.529065</v>
      </c>
      <c r="W43" s="24">
        <v>421.91132199999998</v>
      </c>
      <c r="X43" s="24">
        <v>419.50343600000002</v>
      </c>
      <c r="Y43" s="24">
        <v>421.507136</v>
      </c>
      <c r="Z43" s="24">
        <v>447.07862999999998</v>
      </c>
      <c r="AA43" s="24">
        <v>437.23636199999999</v>
      </c>
      <c r="AB43" s="24">
        <v>448.578619</v>
      </c>
      <c r="AC43" s="24">
        <v>452.98132299999997</v>
      </c>
      <c r="AD43" s="24">
        <v>453.55817100000002</v>
      </c>
      <c r="AE43" s="24">
        <v>475.92969099999999</v>
      </c>
      <c r="AF43" s="24">
        <v>497.20869399999998</v>
      </c>
      <c r="AG43" s="24">
        <v>508.54283600000002</v>
      </c>
      <c r="AH43" s="24">
        <v>532.40345300000001</v>
      </c>
      <c r="AI43" s="24">
        <v>509.37285600000001</v>
      </c>
      <c r="AJ43" s="24">
        <v>503.39184899999998</v>
      </c>
      <c r="AK43" s="24">
        <v>503.06328500000001</v>
      </c>
      <c r="AL43" s="24">
        <v>481.63754</v>
      </c>
      <c r="AM43" s="24">
        <v>473.90845000000002</v>
      </c>
      <c r="AN43" s="24">
        <v>472.18496499999998</v>
      </c>
      <c r="AO43" s="24">
        <v>478.81545899999998</v>
      </c>
      <c r="AP43" s="24">
        <v>481.96574399999997</v>
      </c>
      <c r="AQ43" s="24">
        <v>479.73952200000002</v>
      </c>
      <c r="AR43" s="24">
        <v>486.94982599999997</v>
      </c>
      <c r="AS43" s="24">
        <v>495.39125300000001</v>
      </c>
      <c r="AT43" s="24">
        <v>500.00627600000001</v>
      </c>
      <c r="AU43" s="24">
        <v>489.077539</v>
      </c>
      <c r="AV43" s="24">
        <v>482.75815</v>
      </c>
      <c r="AW43" s="24">
        <v>482.65584100000001</v>
      </c>
      <c r="AX43" s="24">
        <v>504.62925799999999</v>
      </c>
      <c r="AY43" s="24">
        <v>539.16643299999998</v>
      </c>
      <c r="AZ43" s="24">
        <v>540.28320299999996</v>
      </c>
    </row>
    <row r="44" spans="1:52" ht="15.75" x14ac:dyDescent="0.3">
      <c r="A44" s="4" t="s">
        <v>42</v>
      </c>
      <c r="B44" s="24">
        <v>35424.228222999998</v>
      </c>
      <c r="C44" s="24">
        <v>35639.735415000003</v>
      </c>
      <c r="D44" s="24">
        <v>36054.343255</v>
      </c>
      <c r="E44" s="24">
        <v>36366.917702999999</v>
      </c>
      <c r="F44" s="24">
        <v>36966.185733999999</v>
      </c>
      <c r="G44" s="24">
        <v>37554.170118000002</v>
      </c>
      <c r="H44" s="24">
        <v>38274.430653000003</v>
      </c>
      <c r="I44" s="24">
        <v>38389.336727000002</v>
      </c>
      <c r="J44" s="24">
        <v>38859.351097999999</v>
      </c>
      <c r="K44" s="24">
        <v>39461.924744999997</v>
      </c>
      <c r="L44" s="24">
        <v>39861.360495000001</v>
      </c>
      <c r="M44" s="24">
        <v>40667.824790999999</v>
      </c>
      <c r="N44" s="24">
        <v>41376.050158999999</v>
      </c>
      <c r="O44" s="24">
        <v>42182.395600999997</v>
      </c>
      <c r="P44" s="24">
        <v>43011.582083000001</v>
      </c>
      <c r="Q44" s="24">
        <v>43976.007528000002</v>
      </c>
      <c r="R44" s="24">
        <v>45101.285301000004</v>
      </c>
      <c r="S44" s="24">
        <v>46111.382175999999</v>
      </c>
      <c r="T44" s="24">
        <v>47552.687372</v>
      </c>
      <c r="U44" s="24">
        <v>48142.713601000003</v>
      </c>
      <c r="V44" s="24">
        <v>49294.182849999997</v>
      </c>
      <c r="W44" s="24">
        <v>50466.247964000002</v>
      </c>
      <c r="X44" s="24">
        <v>51787.865743000002</v>
      </c>
      <c r="Y44" s="24">
        <v>53666.283362000002</v>
      </c>
      <c r="Z44" s="24">
        <v>55186.042335999999</v>
      </c>
      <c r="AA44" s="24">
        <v>56504.428709</v>
      </c>
      <c r="AB44" s="24">
        <v>57545.854450999999</v>
      </c>
      <c r="AC44" s="24">
        <v>58717.613471999997</v>
      </c>
      <c r="AD44" s="24">
        <v>60403.088189000002</v>
      </c>
      <c r="AE44" s="24">
        <v>61459.563262999996</v>
      </c>
      <c r="AF44" s="24">
        <v>63070.290350000003</v>
      </c>
      <c r="AG44" s="24">
        <v>63612.625575999999</v>
      </c>
      <c r="AH44" s="24">
        <v>64245.045716000001</v>
      </c>
      <c r="AI44" s="24">
        <v>65065.146713000002</v>
      </c>
      <c r="AJ44" s="24">
        <v>65892.423773000002</v>
      </c>
      <c r="AK44" s="24">
        <v>66803.913190000007</v>
      </c>
      <c r="AL44" s="24">
        <v>67911.941619000005</v>
      </c>
      <c r="AM44" s="24">
        <v>69206.060811999996</v>
      </c>
      <c r="AN44" s="24">
        <v>70269.510274999993</v>
      </c>
      <c r="AO44" s="24">
        <v>71373.966614000004</v>
      </c>
      <c r="AP44" s="24">
        <v>72823.109009000007</v>
      </c>
      <c r="AQ44" s="24">
        <v>74179.449099000005</v>
      </c>
      <c r="AR44" s="24">
        <v>76569.683416</v>
      </c>
      <c r="AS44" s="24">
        <v>77205.635144</v>
      </c>
      <c r="AT44" s="24">
        <v>78561.653844</v>
      </c>
      <c r="AU44" s="24">
        <v>80513.714185999997</v>
      </c>
      <c r="AV44" s="24">
        <v>81978.040127999993</v>
      </c>
      <c r="AW44" s="24">
        <v>83795.757872999995</v>
      </c>
      <c r="AX44" s="24">
        <v>85923.020380000002</v>
      </c>
      <c r="AY44" s="24">
        <v>88187.831921000005</v>
      </c>
      <c r="AZ44" s="24">
        <v>90395.741374000005</v>
      </c>
    </row>
    <row r="45" spans="1:52" ht="15.75" x14ac:dyDescent="0.3">
      <c r="A45" s="4" t="s">
        <v>43</v>
      </c>
      <c r="B45" s="24">
        <v>35422.148093999996</v>
      </c>
      <c r="C45" s="24">
        <v>35637.680629000002</v>
      </c>
      <c r="D45" s="24">
        <v>36052.317872</v>
      </c>
      <c r="E45" s="24">
        <v>36365.007357000002</v>
      </c>
      <c r="F45" s="24">
        <v>36964.349752000002</v>
      </c>
      <c r="G45" s="24">
        <v>37552.366447</v>
      </c>
      <c r="H45" s="24">
        <v>38272.611797999998</v>
      </c>
      <c r="I45" s="24">
        <v>38387.584603000003</v>
      </c>
      <c r="J45" s="24">
        <v>38857.634602999999</v>
      </c>
      <c r="K45" s="24">
        <v>39460.188478999997</v>
      </c>
      <c r="L45" s="24">
        <v>39859.697014999998</v>
      </c>
      <c r="M45" s="24">
        <v>40666.189814999998</v>
      </c>
      <c r="N45" s="24">
        <v>41374.408344000003</v>
      </c>
      <c r="O45" s="24">
        <v>42180.891138999999</v>
      </c>
      <c r="P45" s="24">
        <v>43010.108610000003</v>
      </c>
      <c r="Q45" s="24">
        <v>43974.525314999999</v>
      </c>
      <c r="R45" s="24">
        <v>45099.949602000001</v>
      </c>
      <c r="S45" s="24">
        <v>46110.161491999999</v>
      </c>
      <c r="T45" s="24">
        <v>47551.490705999997</v>
      </c>
      <c r="U45" s="24">
        <v>48141.548519999997</v>
      </c>
      <c r="V45" s="24">
        <v>49293.046408000002</v>
      </c>
      <c r="W45" s="24">
        <v>50465.108657999997</v>
      </c>
      <c r="X45" s="24">
        <v>51584.233243000002</v>
      </c>
      <c r="Y45" s="24">
        <v>52984.088717999999</v>
      </c>
      <c r="Z45" s="24">
        <v>54171.213909999999</v>
      </c>
      <c r="AA45" s="24">
        <v>55473.715386000003</v>
      </c>
      <c r="AB45" s="24">
        <v>56518.458698000002</v>
      </c>
      <c r="AC45" s="24">
        <v>57674.666340999996</v>
      </c>
      <c r="AD45" s="24">
        <v>59376.960539</v>
      </c>
      <c r="AE45" s="24">
        <v>60428.411460000003</v>
      </c>
      <c r="AF45" s="24">
        <v>62053.242703999997</v>
      </c>
      <c r="AG45" s="24">
        <v>62555.975931000001</v>
      </c>
      <c r="AH45" s="24">
        <v>63077.607483</v>
      </c>
      <c r="AI45" s="24">
        <v>63749.396002000001</v>
      </c>
      <c r="AJ45" s="24">
        <v>64493.737293999999</v>
      </c>
      <c r="AK45" s="24">
        <v>65302.436283000003</v>
      </c>
      <c r="AL45" s="24">
        <v>66422.095927000002</v>
      </c>
      <c r="AM45" s="24">
        <v>67703.025609000004</v>
      </c>
      <c r="AN45" s="24">
        <v>68788.410457999998</v>
      </c>
      <c r="AO45" s="24">
        <v>69884.124356</v>
      </c>
      <c r="AP45" s="24">
        <v>71356.899386999998</v>
      </c>
      <c r="AQ45" s="24">
        <v>72709.060092</v>
      </c>
      <c r="AR45" s="24">
        <v>75126.099711000003</v>
      </c>
      <c r="AS45" s="24">
        <v>75757.917228000006</v>
      </c>
      <c r="AT45" s="24">
        <v>77133.688003000003</v>
      </c>
      <c r="AU45" s="24">
        <v>79082.952028</v>
      </c>
      <c r="AV45" s="24">
        <v>80565.017609999995</v>
      </c>
      <c r="AW45" s="24">
        <v>82370.915353000004</v>
      </c>
      <c r="AX45" s="24">
        <v>84520.860830000005</v>
      </c>
      <c r="AY45" s="24">
        <v>86783.257773000005</v>
      </c>
      <c r="AZ45" s="24">
        <v>89015.166320999997</v>
      </c>
    </row>
    <row r="46" spans="1:52" ht="15.75" x14ac:dyDescent="0.3">
      <c r="A46" s="4" t="s">
        <v>44</v>
      </c>
      <c r="B46" s="24">
        <v>2.0801289999999999</v>
      </c>
      <c r="C46" s="24">
        <v>2.054786</v>
      </c>
      <c r="D46" s="24">
        <v>2.0253830000000002</v>
      </c>
      <c r="E46" s="24">
        <v>1.9103460000000001</v>
      </c>
      <c r="F46" s="24">
        <v>1.835982</v>
      </c>
      <c r="G46" s="24">
        <v>1.803671</v>
      </c>
      <c r="H46" s="24">
        <v>1.8188550000000001</v>
      </c>
      <c r="I46" s="24">
        <v>1.752124</v>
      </c>
      <c r="J46" s="24">
        <v>1.7164950000000001</v>
      </c>
      <c r="K46" s="24">
        <v>1.7362660000000001</v>
      </c>
      <c r="L46" s="24">
        <v>1.6634800000000001</v>
      </c>
      <c r="M46" s="24">
        <v>1.634976</v>
      </c>
      <c r="N46" s="24">
        <v>1.641815</v>
      </c>
      <c r="O46" s="24">
        <v>1.504462</v>
      </c>
      <c r="P46" s="24">
        <v>1.473473</v>
      </c>
      <c r="Q46" s="24">
        <v>1.482213</v>
      </c>
      <c r="R46" s="24">
        <v>1.335699</v>
      </c>
      <c r="S46" s="24">
        <v>1.2206840000000001</v>
      </c>
      <c r="T46" s="24">
        <v>1.196666</v>
      </c>
      <c r="U46" s="24">
        <v>1.165081</v>
      </c>
      <c r="V46" s="24">
        <v>1.136442</v>
      </c>
      <c r="W46" s="24">
        <v>1.1393059999999999</v>
      </c>
      <c r="X46" s="24">
        <v>1.0886750000000001</v>
      </c>
      <c r="Y46" s="24">
        <v>1.0648880000000001</v>
      </c>
      <c r="Z46" s="24">
        <v>1.064994</v>
      </c>
      <c r="AA46" s="24">
        <v>0.91887200000000002</v>
      </c>
      <c r="AB46" s="24">
        <v>0.917632</v>
      </c>
      <c r="AC46" s="24">
        <v>0.76514099999999996</v>
      </c>
      <c r="AD46" s="24">
        <v>0.73585999999999996</v>
      </c>
      <c r="AE46" s="24">
        <v>0.73562000000000005</v>
      </c>
      <c r="AF46" s="24">
        <v>0.69152000000000002</v>
      </c>
      <c r="AG46" s="24">
        <v>0.67079200000000005</v>
      </c>
      <c r="AH46" s="24">
        <v>0.670408</v>
      </c>
      <c r="AI46" s="24">
        <v>0.63827299999999998</v>
      </c>
      <c r="AJ46" s="24">
        <v>0.61639900000000003</v>
      </c>
      <c r="AK46" s="24">
        <v>0.62305299999999997</v>
      </c>
      <c r="AL46" s="24">
        <v>0.58673900000000001</v>
      </c>
      <c r="AM46" s="24">
        <v>0.57244600000000001</v>
      </c>
      <c r="AN46" s="24">
        <v>0.55920899999999996</v>
      </c>
      <c r="AO46" s="24">
        <v>0.52391399999999999</v>
      </c>
      <c r="AP46" s="24">
        <v>0.52074100000000001</v>
      </c>
      <c r="AQ46" s="24">
        <v>0.48267399999999999</v>
      </c>
      <c r="AR46" s="24">
        <v>0.45954</v>
      </c>
      <c r="AS46" s="24">
        <v>0.45338200000000001</v>
      </c>
      <c r="AT46" s="24">
        <v>0.43236599999999997</v>
      </c>
      <c r="AU46" s="24">
        <v>0.39408900000000002</v>
      </c>
      <c r="AV46" s="24">
        <v>0.37248100000000001</v>
      </c>
      <c r="AW46" s="24">
        <v>0.336559</v>
      </c>
      <c r="AX46" s="24">
        <v>0.31739699999999998</v>
      </c>
      <c r="AY46" s="24">
        <v>0.31597199999999998</v>
      </c>
      <c r="AZ46" s="24">
        <v>0.235599</v>
      </c>
    </row>
    <row r="47" spans="1:52" ht="15.75" x14ac:dyDescent="0.3">
      <c r="A47" s="4" t="s">
        <v>45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202.543825</v>
      </c>
      <c r="Y47" s="24">
        <v>681.12975600000004</v>
      </c>
      <c r="Z47" s="24">
        <v>1013.763432</v>
      </c>
      <c r="AA47" s="24">
        <v>1029.794451</v>
      </c>
      <c r="AB47" s="24">
        <v>1026.4781210000001</v>
      </c>
      <c r="AC47" s="24">
        <v>1042.18199</v>
      </c>
      <c r="AD47" s="24">
        <v>1025.3917899999999</v>
      </c>
      <c r="AE47" s="24">
        <v>1030.416183</v>
      </c>
      <c r="AF47" s="24">
        <v>1016.356126</v>
      </c>
      <c r="AG47" s="24">
        <v>1055.9788530000001</v>
      </c>
      <c r="AH47" s="24">
        <v>1166.7678249999999</v>
      </c>
      <c r="AI47" s="24">
        <v>1315.1124380000001</v>
      </c>
      <c r="AJ47" s="24">
        <v>1398.07008</v>
      </c>
      <c r="AK47" s="24">
        <v>1500.853854</v>
      </c>
      <c r="AL47" s="24">
        <v>1489.258953</v>
      </c>
      <c r="AM47" s="24">
        <v>1502.462757</v>
      </c>
      <c r="AN47" s="24">
        <v>1480.540608</v>
      </c>
      <c r="AO47" s="24">
        <v>1489.318344</v>
      </c>
      <c r="AP47" s="24">
        <v>1465.688881</v>
      </c>
      <c r="AQ47" s="24">
        <v>1469.9063329999999</v>
      </c>
      <c r="AR47" s="24">
        <v>1443.1241649999999</v>
      </c>
      <c r="AS47" s="24">
        <v>1447.2645339999999</v>
      </c>
      <c r="AT47" s="24">
        <v>1427.533475</v>
      </c>
      <c r="AU47" s="24">
        <v>1430.3680690000001</v>
      </c>
      <c r="AV47" s="24">
        <v>1412.6500370000001</v>
      </c>
      <c r="AW47" s="24">
        <v>1424.5059610000001</v>
      </c>
      <c r="AX47" s="24">
        <v>1401.8421530000001</v>
      </c>
      <c r="AY47" s="24">
        <v>1404.258176</v>
      </c>
      <c r="AZ47" s="24">
        <v>1380.3394539999999</v>
      </c>
    </row>
    <row r="48" spans="1:52" ht="15.75" x14ac:dyDescent="0.3">
      <c r="A48" s="4" t="s">
        <v>46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</row>
    <row r="49" spans="1:52" ht="15.75" x14ac:dyDescent="0.3">
      <c r="A49" s="4" t="s">
        <v>47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0</v>
      </c>
    </row>
    <row r="50" spans="1:52" ht="15.75" x14ac:dyDescent="0.3">
      <c r="A50" s="3" t="s">
        <v>48</v>
      </c>
      <c r="B50" s="24">
        <v>8387.4138399999993</v>
      </c>
      <c r="C50" s="24">
        <v>8423.2094940000006</v>
      </c>
      <c r="D50" s="24">
        <v>8091.2519179999999</v>
      </c>
      <c r="E50" s="24">
        <v>8237.1556240000009</v>
      </c>
      <c r="F50" s="24">
        <v>8449.0470210000003</v>
      </c>
      <c r="G50" s="24">
        <v>8607.8155829999996</v>
      </c>
      <c r="H50" s="24">
        <v>7486.2053850000002</v>
      </c>
      <c r="I50" s="24">
        <v>7644.5863479999998</v>
      </c>
      <c r="J50" s="24">
        <v>7691.1219229999997</v>
      </c>
      <c r="K50" s="24">
        <v>7335.1384609999996</v>
      </c>
      <c r="L50" s="24">
        <v>7493.0923409999996</v>
      </c>
      <c r="M50" s="24">
        <v>7902.6294099999996</v>
      </c>
      <c r="N50" s="24">
        <v>7678.9124760000004</v>
      </c>
      <c r="O50" s="24">
        <v>7541.3056589999997</v>
      </c>
      <c r="P50" s="24">
        <v>7581.2743149999997</v>
      </c>
      <c r="Q50" s="24">
        <v>7559.2822180000003</v>
      </c>
      <c r="R50" s="24">
        <v>7837.2686809999996</v>
      </c>
      <c r="S50" s="24">
        <v>7585.3589810000003</v>
      </c>
      <c r="T50" s="24">
        <v>7286.6923109999998</v>
      </c>
      <c r="U50" s="24">
        <v>7208.1240639999996</v>
      </c>
      <c r="V50" s="24">
        <v>7209.1002470000003</v>
      </c>
      <c r="W50" s="24">
        <v>7307.428347</v>
      </c>
      <c r="X50" s="24">
        <v>7540.5229090000003</v>
      </c>
      <c r="Y50" s="24">
        <v>7970.8564450000003</v>
      </c>
      <c r="Z50" s="24">
        <v>7961.181697</v>
      </c>
      <c r="AA50" s="24">
        <v>8326.3397380000006</v>
      </c>
      <c r="AB50" s="24">
        <v>8353.7531299999991</v>
      </c>
      <c r="AC50" s="24">
        <v>7593.2964000000002</v>
      </c>
      <c r="AD50" s="24">
        <v>7814.176571</v>
      </c>
      <c r="AE50" s="24">
        <v>7812.4859749999996</v>
      </c>
      <c r="AF50" s="24">
        <v>7850.114638</v>
      </c>
      <c r="AG50" s="24">
        <v>7999.9032930000003</v>
      </c>
      <c r="AH50" s="24">
        <v>8148.5071610000005</v>
      </c>
      <c r="AI50" s="24">
        <v>8342.197553</v>
      </c>
      <c r="AJ50" s="24">
        <v>8796.7014799999997</v>
      </c>
      <c r="AK50" s="24">
        <v>8851.3511400000007</v>
      </c>
      <c r="AL50" s="24">
        <v>9281.7942170000006</v>
      </c>
      <c r="AM50" s="24">
        <v>9362.8726459999998</v>
      </c>
      <c r="AN50" s="24">
        <v>9408.8354020000006</v>
      </c>
      <c r="AO50" s="24">
        <v>10326.300549</v>
      </c>
      <c r="AP50" s="24">
        <v>9838.3654760000009</v>
      </c>
      <c r="AQ50" s="24">
        <v>9805.3159570000007</v>
      </c>
      <c r="AR50" s="24">
        <v>10298.535571</v>
      </c>
      <c r="AS50" s="24">
        <v>13307.881813</v>
      </c>
      <c r="AT50" s="24">
        <v>13048.476602000001</v>
      </c>
      <c r="AU50" s="24">
        <v>11218.863846</v>
      </c>
      <c r="AV50" s="24">
        <v>11115.242491000001</v>
      </c>
      <c r="AW50" s="24">
        <v>11082.429599999999</v>
      </c>
      <c r="AX50" s="24">
        <v>9841.6669720000009</v>
      </c>
      <c r="AY50" s="24">
        <v>10392.58288</v>
      </c>
      <c r="AZ50" s="24">
        <v>10233.598540000001</v>
      </c>
    </row>
    <row r="51" spans="1:52" ht="15.75" x14ac:dyDescent="0.3">
      <c r="A51" s="4" t="s">
        <v>13</v>
      </c>
      <c r="B51" s="24">
        <v>5399.2053569999998</v>
      </c>
      <c r="C51" s="24">
        <v>5306.4211580000001</v>
      </c>
      <c r="D51" s="24">
        <v>4917.6409899999999</v>
      </c>
      <c r="E51" s="24">
        <v>5044.3426680000002</v>
      </c>
      <c r="F51" s="24">
        <v>5197.6853860000001</v>
      </c>
      <c r="G51" s="24">
        <v>5333.511434</v>
      </c>
      <c r="H51" s="24">
        <v>4338.3813200000004</v>
      </c>
      <c r="I51" s="24">
        <v>4625.058102</v>
      </c>
      <c r="J51" s="24">
        <v>4820.0583040000001</v>
      </c>
      <c r="K51" s="24">
        <v>4668.3902159999998</v>
      </c>
      <c r="L51" s="24">
        <v>4778.5436630000004</v>
      </c>
      <c r="M51" s="24">
        <v>5124.6923640000005</v>
      </c>
      <c r="N51" s="24">
        <v>5085.4783029999999</v>
      </c>
      <c r="O51" s="24">
        <v>4983.8258390000001</v>
      </c>
      <c r="P51" s="24">
        <v>5064.4221559999996</v>
      </c>
      <c r="Q51" s="24">
        <v>5051.4536669999998</v>
      </c>
      <c r="R51" s="24">
        <v>5181.7131159999999</v>
      </c>
      <c r="S51" s="24">
        <v>4932.3495599999997</v>
      </c>
      <c r="T51" s="24">
        <v>4580.0865780000004</v>
      </c>
      <c r="U51" s="24">
        <v>4541.3371319999997</v>
      </c>
      <c r="V51" s="24">
        <v>4578.9068790000001</v>
      </c>
      <c r="W51" s="24">
        <v>4702.3505619999996</v>
      </c>
      <c r="X51" s="24">
        <v>4743.06999</v>
      </c>
      <c r="Y51" s="24">
        <v>4860.9919200000004</v>
      </c>
      <c r="Z51" s="24">
        <v>4751.6916419999998</v>
      </c>
      <c r="AA51" s="24">
        <v>4922.43145</v>
      </c>
      <c r="AB51" s="24">
        <v>4994.8199750000003</v>
      </c>
      <c r="AC51" s="24">
        <v>4089.7281050000001</v>
      </c>
      <c r="AD51" s="24">
        <v>4227.1995539999998</v>
      </c>
      <c r="AE51" s="24">
        <v>4176.492843</v>
      </c>
      <c r="AF51" s="24">
        <v>4067.34672</v>
      </c>
      <c r="AG51" s="24">
        <v>4194.1015289999996</v>
      </c>
      <c r="AH51" s="24">
        <v>4331.3143879999998</v>
      </c>
      <c r="AI51" s="24">
        <v>4393.0509849999999</v>
      </c>
      <c r="AJ51" s="24">
        <v>4593.7913140000001</v>
      </c>
      <c r="AK51" s="24">
        <v>4448.4270759999999</v>
      </c>
      <c r="AL51" s="24">
        <v>4573.8161579999996</v>
      </c>
      <c r="AM51" s="24">
        <v>4792.554838</v>
      </c>
      <c r="AN51" s="24">
        <v>5093.3631649999998</v>
      </c>
      <c r="AO51" s="24">
        <v>6132.5635419999999</v>
      </c>
      <c r="AP51" s="24">
        <v>5411.8716510000004</v>
      </c>
      <c r="AQ51" s="24">
        <v>5183.6053009999996</v>
      </c>
      <c r="AR51" s="24">
        <v>5510.6052559999998</v>
      </c>
      <c r="AS51" s="24">
        <v>8431.9947549999997</v>
      </c>
      <c r="AT51" s="24">
        <v>8241.0454009999994</v>
      </c>
      <c r="AU51" s="24">
        <v>6407.6982180000005</v>
      </c>
      <c r="AV51" s="24">
        <v>6203.2209800000001</v>
      </c>
      <c r="AW51" s="24">
        <v>6117.7029920000004</v>
      </c>
      <c r="AX51" s="24">
        <v>4977.731479</v>
      </c>
      <c r="AY51" s="24">
        <v>5634.3818590000001</v>
      </c>
      <c r="AZ51" s="24">
        <v>5572.8875550000002</v>
      </c>
    </row>
    <row r="52" spans="1:52" ht="15.75" x14ac:dyDescent="0.3">
      <c r="A52" s="5" t="s">
        <v>14</v>
      </c>
      <c r="B52" s="24">
        <v>5399.1976910000003</v>
      </c>
      <c r="C52" s="24">
        <v>5306.4134919999997</v>
      </c>
      <c r="D52" s="24">
        <v>4917.6333240000004</v>
      </c>
      <c r="E52" s="24">
        <v>5044.3350019999998</v>
      </c>
      <c r="F52" s="24">
        <v>5197.6822929999998</v>
      </c>
      <c r="G52" s="24">
        <v>5333.5083409999997</v>
      </c>
      <c r="H52" s="24">
        <v>4338.3782270000002</v>
      </c>
      <c r="I52" s="24">
        <v>4625.0550089999997</v>
      </c>
      <c r="J52" s="24">
        <v>4820.0552109999999</v>
      </c>
      <c r="K52" s="24">
        <v>4668.3871230000004</v>
      </c>
      <c r="L52" s="24">
        <v>4778.5405700000001</v>
      </c>
      <c r="M52" s="24">
        <v>5124.6892710000002</v>
      </c>
      <c r="N52" s="24">
        <v>5085.4752099999996</v>
      </c>
      <c r="O52" s="24">
        <v>4983.8227459999998</v>
      </c>
      <c r="P52" s="24">
        <v>5064.4190630000003</v>
      </c>
      <c r="Q52" s="24">
        <v>5051.4505740000004</v>
      </c>
      <c r="R52" s="24">
        <v>5181.7100229999996</v>
      </c>
      <c r="S52" s="24">
        <v>4932.3464670000003</v>
      </c>
      <c r="T52" s="24">
        <v>4580.0834850000001</v>
      </c>
      <c r="U52" s="24">
        <v>4541.3340390000003</v>
      </c>
      <c r="V52" s="24">
        <v>4578.9037859999999</v>
      </c>
      <c r="W52" s="24">
        <v>4702.3474690000003</v>
      </c>
      <c r="X52" s="24">
        <v>4743.0668969999997</v>
      </c>
      <c r="Y52" s="24">
        <v>4860.9888270000001</v>
      </c>
      <c r="Z52" s="24">
        <v>4751.6315370000002</v>
      </c>
      <c r="AA52" s="24">
        <v>4922.3671690000001</v>
      </c>
      <c r="AB52" s="24">
        <v>4994.7556940000004</v>
      </c>
      <c r="AC52" s="24">
        <v>4089.6801660000001</v>
      </c>
      <c r="AD52" s="24">
        <v>4227.1516149999998</v>
      </c>
      <c r="AE52" s="24">
        <v>4176.4855740000003</v>
      </c>
      <c r="AF52" s="24">
        <v>4067.3394509999998</v>
      </c>
      <c r="AG52" s="24">
        <v>4194.0942599999998</v>
      </c>
      <c r="AH52" s="24">
        <v>4331.3071190000001</v>
      </c>
      <c r="AI52" s="24">
        <v>4393.0437160000001</v>
      </c>
      <c r="AJ52" s="24">
        <v>4593.7840450000003</v>
      </c>
      <c r="AK52" s="24">
        <v>4448.417719</v>
      </c>
      <c r="AL52" s="24">
        <v>4573.7704700000004</v>
      </c>
      <c r="AM52" s="24">
        <v>4792.5454810000001</v>
      </c>
      <c r="AN52" s="24">
        <v>5093.355896</v>
      </c>
      <c r="AO52" s="24">
        <v>6132.5562730000001</v>
      </c>
      <c r="AP52" s="24">
        <v>5411.8643819999998</v>
      </c>
      <c r="AQ52" s="24">
        <v>5183.5980319999999</v>
      </c>
      <c r="AR52" s="24">
        <v>5510.6021629999996</v>
      </c>
      <c r="AS52" s="24">
        <v>8431.9916620000004</v>
      </c>
      <c r="AT52" s="24">
        <v>8241.042308</v>
      </c>
      <c r="AU52" s="24">
        <v>6407.6951250000002</v>
      </c>
      <c r="AV52" s="24">
        <v>6203.2178869999998</v>
      </c>
      <c r="AW52" s="24">
        <v>6117.6998990000002</v>
      </c>
      <c r="AX52" s="24">
        <v>4977.7283859999998</v>
      </c>
      <c r="AY52" s="24">
        <v>5634.3787659999998</v>
      </c>
      <c r="AZ52" s="24">
        <v>5572.884462</v>
      </c>
    </row>
    <row r="53" spans="1:52" ht="15.75" x14ac:dyDescent="0.3">
      <c r="A53" s="5" t="s">
        <v>15</v>
      </c>
      <c r="B53" s="24">
        <v>1854.290201</v>
      </c>
      <c r="C53" s="24">
        <v>1878.0258449999999</v>
      </c>
      <c r="D53" s="24">
        <v>1948.603466</v>
      </c>
      <c r="E53" s="24">
        <v>1922.2870820000001</v>
      </c>
      <c r="F53" s="24">
        <v>1981.2448879999999</v>
      </c>
      <c r="G53" s="24">
        <v>1926.039939</v>
      </c>
      <c r="H53" s="24">
        <v>1785.560815</v>
      </c>
      <c r="I53" s="24">
        <v>2135.1328760000001</v>
      </c>
      <c r="J53" s="24">
        <v>2124.847808</v>
      </c>
      <c r="K53" s="24">
        <v>1964.0046500000001</v>
      </c>
      <c r="L53" s="24">
        <v>2010.979857</v>
      </c>
      <c r="M53" s="24">
        <v>2196.9897850000002</v>
      </c>
      <c r="N53" s="24">
        <v>2164.4809449999998</v>
      </c>
      <c r="O53" s="24">
        <v>2219.3357420000002</v>
      </c>
      <c r="P53" s="24">
        <v>2267.8178630000002</v>
      </c>
      <c r="Q53" s="24">
        <v>2245.2670290000001</v>
      </c>
      <c r="R53" s="24">
        <v>2185.1745329999999</v>
      </c>
      <c r="S53" s="24">
        <v>1933.882501</v>
      </c>
      <c r="T53" s="24">
        <v>2003.7582890000001</v>
      </c>
      <c r="U53" s="24">
        <v>1943.5976410000001</v>
      </c>
      <c r="V53" s="24">
        <v>1975.037789</v>
      </c>
      <c r="W53" s="24">
        <v>2046.079931</v>
      </c>
      <c r="X53" s="24">
        <v>2141.525189</v>
      </c>
      <c r="Y53" s="24">
        <v>2211.3884929999999</v>
      </c>
      <c r="Z53" s="24">
        <v>2215.8326339999999</v>
      </c>
      <c r="AA53" s="24">
        <v>2400.7406719999999</v>
      </c>
      <c r="AB53" s="24">
        <v>2461.5072789999999</v>
      </c>
      <c r="AC53" s="24">
        <v>2450.0196930000002</v>
      </c>
      <c r="AD53" s="24">
        <v>2585.7989389999998</v>
      </c>
      <c r="AE53" s="24">
        <v>2650.5465519999998</v>
      </c>
      <c r="AF53" s="24">
        <v>2712.7730799999999</v>
      </c>
      <c r="AG53" s="24">
        <v>2741.651613</v>
      </c>
      <c r="AH53" s="24">
        <v>2868.258077</v>
      </c>
      <c r="AI53" s="24">
        <v>2997.1834050000002</v>
      </c>
      <c r="AJ53" s="24">
        <v>3046.4316520000002</v>
      </c>
      <c r="AK53" s="24">
        <v>2929.3000520000001</v>
      </c>
      <c r="AL53" s="24">
        <v>2811.7308079999998</v>
      </c>
      <c r="AM53" s="24">
        <v>2958.5482489999999</v>
      </c>
      <c r="AN53" s="24">
        <v>3016.7010610000002</v>
      </c>
      <c r="AO53" s="24">
        <v>4253.360447</v>
      </c>
      <c r="AP53" s="24">
        <v>3594.4229439999999</v>
      </c>
      <c r="AQ53" s="24">
        <v>3389.00378</v>
      </c>
      <c r="AR53" s="24">
        <v>3876.8018910000001</v>
      </c>
      <c r="AS53" s="24">
        <v>6766.0899300000001</v>
      </c>
      <c r="AT53" s="24">
        <v>6596.2488940000003</v>
      </c>
      <c r="AU53" s="24">
        <v>4720.5159629999998</v>
      </c>
      <c r="AV53" s="24">
        <v>4584.8404060000003</v>
      </c>
      <c r="AW53" s="24">
        <v>4501.6004009999997</v>
      </c>
      <c r="AX53" s="24">
        <v>3341.0833360000001</v>
      </c>
      <c r="AY53" s="24">
        <v>3842.3355839999999</v>
      </c>
      <c r="AZ53" s="24">
        <v>3790.7334099999998</v>
      </c>
    </row>
    <row r="54" spans="1:52" ht="15.75" x14ac:dyDescent="0.3">
      <c r="A54" s="5" t="s">
        <v>16</v>
      </c>
      <c r="B54" s="24">
        <v>246.990984</v>
      </c>
      <c r="C54" s="24">
        <v>269.17550699999998</v>
      </c>
      <c r="D54" s="24">
        <v>259.98931700000003</v>
      </c>
      <c r="E54" s="24">
        <v>259.80201299999999</v>
      </c>
      <c r="F54" s="24">
        <v>259.88144199999999</v>
      </c>
      <c r="G54" s="24">
        <v>256.385582</v>
      </c>
      <c r="H54" s="24">
        <v>260.21236099999999</v>
      </c>
      <c r="I54" s="24">
        <v>256.29361399999999</v>
      </c>
      <c r="J54" s="24">
        <v>256.23377699999998</v>
      </c>
      <c r="K54" s="24">
        <v>255.75857300000001</v>
      </c>
      <c r="L54" s="24">
        <v>253.83659599999999</v>
      </c>
      <c r="M54" s="24">
        <v>245.456524</v>
      </c>
      <c r="N54" s="24">
        <v>245.135492</v>
      </c>
      <c r="O54" s="24">
        <v>228.71717899999999</v>
      </c>
      <c r="P54" s="24">
        <v>228.93485200000001</v>
      </c>
      <c r="Q54" s="24">
        <v>228.78351900000001</v>
      </c>
      <c r="R54" s="24">
        <v>300.187341</v>
      </c>
      <c r="S54" s="24">
        <v>299.77632499999999</v>
      </c>
      <c r="T54" s="24">
        <v>300.237753</v>
      </c>
      <c r="U54" s="24">
        <v>298.61616600000002</v>
      </c>
      <c r="V54" s="24">
        <v>303.66152499999998</v>
      </c>
      <c r="W54" s="24">
        <v>309.27465100000001</v>
      </c>
      <c r="X54" s="24">
        <v>299.61458399999998</v>
      </c>
      <c r="Y54" s="24">
        <v>299.76050600000002</v>
      </c>
      <c r="Z54" s="24">
        <v>327.86606999999998</v>
      </c>
      <c r="AA54" s="24">
        <v>264.106064</v>
      </c>
      <c r="AB54" s="24">
        <v>255.648357</v>
      </c>
      <c r="AC54" s="24">
        <v>237.326796</v>
      </c>
      <c r="AD54" s="24">
        <v>240.95660000000001</v>
      </c>
      <c r="AE54" s="24">
        <v>240.37954400000001</v>
      </c>
      <c r="AF54" s="24">
        <v>180.83971500000001</v>
      </c>
      <c r="AG54" s="24">
        <v>197.592298</v>
      </c>
      <c r="AH54" s="24">
        <v>196.65307999999999</v>
      </c>
      <c r="AI54" s="24">
        <v>193.53979000000001</v>
      </c>
      <c r="AJ54" s="24">
        <v>187.696721</v>
      </c>
      <c r="AK54" s="24">
        <v>176.454126</v>
      </c>
      <c r="AL54" s="24">
        <v>204.48804699999999</v>
      </c>
      <c r="AM54" s="24">
        <v>203.448938</v>
      </c>
      <c r="AN54" s="24">
        <v>202.824949</v>
      </c>
      <c r="AO54" s="24">
        <v>202.79798099999999</v>
      </c>
      <c r="AP54" s="24">
        <v>148.951334</v>
      </c>
      <c r="AQ54" s="24">
        <v>156.64095699999999</v>
      </c>
      <c r="AR54" s="24">
        <v>137.15023600000001</v>
      </c>
      <c r="AS54" s="24">
        <v>167.63275999999999</v>
      </c>
      <c r="AT54" s="24">
        <v>158.75117800000001</v>
      </c>
      <c r="AU54" s="24">
        <v>157.61154099999999</v>
      </c>
      <c r="AV54" s="24">
        <v>85.579342999999994</v>
      </c>
      <c r="AW54" s="24">
        <v>85.170514999999995</v>
      </c>
      <c r="AX54" s="24">
        <v>85.032955000000001</v>
      </c>
      <c r="AY54" s="24">
        <v>83.720211000000006</v>
      </c>
      <c r="AZ54" s="24">
        <v>82.967402000000007</v>
      </c>
    </row>
    <row r="55" spans="1:52" ht="15.75" x14ac:dyDescent="0.3">
      <c r="A55" s="5" t="s">
        <v>17</v>
      </c>
      <c r="B55" s="24">
        <v>522.75619900000004</v>
      </c>
      <c r="C55" s="24">
        <v>522.75619900000004</v>
      </c>
      <c r="D55" s="24">
        <v>522.75619900000004</v>
      </c>
      <c r="E55" s="24">
        <v>522.75619900000004</v>
      </c>
      <c r="F55" s="24">
        <v>522.75619900000004</v>
      </c>
      <c r="G55" s="24">
        <v>522.75619900000004</v>
      </c>
      <c r="H55" s="24">
        <v>522.75619900000004</v>
      </c>
      <c r="I55" s="24">
        <v>522.75619900000004</v>
      </c>
      <c r="J55" s="24">
        <v>522.75619900000004</v>
      </c>
      <c r="K55" s="24">
        <v>522.75619900000004</v>
      </c>
      <c r="L55" s="24">
        <v>522.75619900000004</v>
      </c>
      <c r="M55" s="24">
        <v>522.75619900000004</v>
      </c>
      <c r="N55" s="24">
        <v>522.75619900000004</v>
      </c>
      <c r="O55" s="24">
        <v>522.75619900000004</v>
      </c>
      <c r="P55" s="24">
        <v>522.75619900000004</v>
      </c>
      <c r="Q55" s="24">
        <v>522.75619900000004</v>
      </c>
      <c r="R55" s="24">
        <v>522.75619900000004</v>
      </c>
      <c r="S55" s="24">
        <v>522.75619900000004</v>
      </c>
      <c r="T55" s="24">
        <v>129.59993900000001</v>
      </c>
      <c r="U55" s="24">
        <v>129.59993900000001</v>
      </c>
      <c r="V55" s="24">
        <v>129.59993900000001</v>
      </c>
      <c r="W55" s="24">
        <v>129.59993900000001</v>
      </c>
      <c r="X55" s="24">
        <v>129.59993900000001</v>
      </c>
      <c r="Y55" s="24">
        <v>129.59993900000001</v>
      </c>
      <c r="Z55" s="24">
        <v>129.59993900000001</v>
      </c>
      <c r="AA55" s="24">
        <v>129.59993900000001</v>
      </c>
      <c r="AB55" s="24">
        <v>129.59993900000001</v>
      </c>
      <c r="AC55" s="24">
        <v>129.59993900000001</v>
      </c>
      <c r="AD55" s="24">
        <v>129.59993900000001</v>
      </c>
      <c r="AE55" s="24">
        <v>129.55722499999999</v>
      </c>
      <c r="AF55" s="24">
        <v>115.770965</v>
      </c>
      <c r="AG55" s="24">
        <v>115.770965</v>
      </c>
      <c r="AH55" s="24">
        <v>115.770965</v>
      </c>
      <c r="AI55" s="24">
        <v>115.770965</v>
      </c>
      <c r="AJ55" s="24">
        <v>115.770965</v>
      </c>
      <c r="AK55" s="24">
        <v>115.770965</v>
      </c>
      <c r="AL55" s="24">
        <v>115.770965</v>
      </c>
      <c r="AM55" s="24">
        <v>115.770965</v>
      </c>
      <c r="AN55" s="24">
        <v>115.770965</v>
      </c>
      <c r="AO55" s="24">
        <v>115.770965</v>
      </c>
      <c r="AP55" s="24">
        <v>115.770965</v>
      </c>
      <c r="AQ55" s="24">
        <v>115.770965</v>
      </c>
      <c r="AR55" s="24">
        <v>115.770965</v>
      </c>
      <c r="AS55" s="24">
        <v>115.770965</v>
      </c>
      <c r="AT55" s="24">
        <v>115.770965</v>
      </c>
      <c r="AU55" s="24">
        <v>115.770965</v>
      </c>
      <c r="AV55" s="24">
        <v>115.770965</v>
      </c>
      <c r="AW55" s="24">
        <v>115.770965</v>
      </c>
      <c r="AX55" s="24">
        <v>115.770965</v>
      </c>
      <c r="AY55" s="24">
        <v>115.770965</v>
      </c>
      <c r="AZ55" s="24">
        <v>115.770965</v>
      </c>
    </row>
    <row r="56" spans="1:52" ht="15.75" x14ac:dyDescent="0.3">
      <c r="A56" s="5" t="s">
        <v>18</v>
      </c>
      <c r="B56" s="24">
        <v>181.60723200000001</v>
      </c>
      <c r="C56" s="24">
        <v>71.245748000000006</v>
      </c>
      <c r="D56" s="24">
        <v>71.240971000000002</v>
      </c>
      <c r="E56" s="24">
        <v>71.273819000000003</v>
      </c>
      <c r="F56" s="24">
        <v>132.995699</v>
      </c>
      <c r="G56" s="24">
        <v>349.82732700000003</v>
      </c>
      <c r="H56" s="24">
        <v>707.95796299999995</v>
      </c>
      <c r="I56" s="24">
        <v>672.00573099999997</v>
      </c>
      <c r="J56" s="24">
        <v>868.79784299999994</v>
      </c>
      <c r="K56" s="24">
        <v>892.24329299999999</v>
      </c>
      <c r="L56" s="24">
        <v>916.39386100000002</v>
      </c>
      <c r="M56" s="24">
        <v>971.90875800000003</v>
      </c>
      <c r="N56" s="24">
        <v>930.35208399999999</v>
      </c>
      <c r="O56" s="24">
        <v>883.00041499999998</v>
      </c>
      <c r="P56" s="24">
        <v>925.60592999999994</v>
      </c>
      <c r="Q56" s="24">
        <v>924.38913100000002</v>
      </c>
      <c r="R56" s="24">
        <v>1013.328717</v>
      </c>
      <c r="S56" s="24">
        <v>1014.598463</v>
      </c>
      <c r="T56" s="24">
        <v>982.88676599999997</v>
      </c>
      <c r="U56" s="24">
        <v>954.915797</v>
      </c>
      <c r="V56" s="24">
        <v>958.29135900000006</v>
      </c>
      <c r="W56" s="24">
        <v>963.63912100000005</v>
      </c>
      <c r="X56" s="24">
        <v>946.84751200000005</v>
      </c>
      <c r="Y56" s="24">
        <v>975.71721600000001</v>
      </c>
      <c r="Z56" s="24">
        <v>941.69626700000003</v>
      </c>
      <c r="AA56" s="24">
        <v>941.86033999999995</v>
      </c>
      <c r="AB56" s="24">
        <v>999.89783999999997</v>
      </c>
      <c r="AC56" s="24">
        <v>106.31777700000001</v>
      </c>
      <c r="AD56" s="24">
        <v>106.078611</v>
      </c>
      <c r="AE56" s="24">
        <v>98.804888000000005</v>
      </c>
      <c r="AF56" s="24">
        <v>84.335134999999994</v>
      </c>
      <c r="AG56" s="24">
        <v>84.336905000000002</v>
      </c>
      <c r="AH56" s="24">
        <v>72.183665000000005</v>
      </c>
      <c r="AI56" s="24">
        <v>76.555605999999997</v>
      </c>
      <c r="AJ56" s="24">
        <v>109.072028</v>
      </c>
      <c r="AK56" s="24">
        <v>82.088279</v>
      </c>
      <c r="AL56" s="24">
        <v>93.208815000000001</v>
      </c>
      <c r="AM56" s="24">
        <v>115.409947</v>
      </c>
      <c r="AN56" s="24">
        <v>125.664777</v>
      </c>
      <c r="AO56" s="24">
        <v>110.006085</v>
      </c>
      <c r="AP56" s="24">
        <v>129.80601899999999</v>
      </c>
      <c r="AQ56" s="24">
        <v>133.29497900000001</v>
      </c>
      <c r="AR56" s="24">
        <v>136.50159099999999</v>
      </c>
      <c r="AS56" s="24">
        <v>134.21934300000001</v>
      </c>
      <c r="AT56" s="24">
        <v>149.924926</v>
      </c>
      <c r="AU56" s="24">
        <v>148.71399099999999</v>
      </c>
      <c r="AV56" s="24">
        <v>165.21821800000001</v>
      </c>
      <c r="AW56" s="24">
        <v>164.979117</v>
      </c>
      <c r="AX56" s="24">
        <v>182.62494799999999</v>
      </c>
      <c r="AY56" s="24">
        <v>208.27276699999999</v>
      </c>
      <c r="AZ56" s="24">
        <v>146.886574</v>
      </c>
    </row>
    <row r="57" spans="1:52" ht="15.75" x14ac:dyDescent="0.3">
      <c r="A57" s="5" t="s">
        <v>19</v>
      </c>
      <c r="B57" s="24">
        <v>0</v>
      </c>
      <c r="C57" s="24">
        <v>0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0</v>
      </c>
      <c r="AH57" s="24">
        <v>0</v>
      </c>
      <c r="AI57" s="24">
        <v>0</v>
      </c>
      <c r="AJ57" s="24">
        <v>0</v>
      </c>
      <c r="AK57" s="24">
        <v>0</v>
      </c>
      <c r="AL57" s="24">
        <v>0</v>
      </c>
      <c r="AM57" s="24">
        <v>0</v>
      </c>
      <c r="AN57" s="24">
        <v>0</v>
      </c>
      <c r="AO57" s="24">
        <v>0</v>
      </c>
      <c r="AP57" s="24">
        <v>0</v>
      </c>
      <c r="AQ57" s="24">
        <v>0</v>
      </c>
      <c r="AR57" s="24">
        <v>0</v>
      </c>
      <c r="AS57" s="24">
        <v>0</v>
      </c>
      <c r="AT57" s="24">
        <v>0</v>
      </c>
      <c r="AU57" s="24">
        <v>0</v>
      </c>
      <c r="AV57" s="24">
        <v>0</v>
      </c>
      <c r="AW57" s="24">
        <v>0</v>
      </c>
      <c r="AX57" s="24">
        <v>0</v>
      </c>
      <c r="AY57" s="24">
        <v>0</v>
      </c>
      <c r="AZ57" s="24">
        <v>0</v>
      </c>
    </row>
    <row r="58" spans="1:52" ht="15.75" x14ac:dyDescent="0.3">
      <c r="A58" s="5" t="s">
        <v>20</v>
      </c>
      <c r="B58" s="24">
        <v>989.17581500000006</v>
      </c>
      <c r="C58" s="24">
        <v>960.76923599999998</v>
      </c>
      <c r="D58" s="24">
        <v>952.604465</v>
      </c>
      <c r="E58" s="24">
        <v>1018.8836219999999</v>
      </c>
      <c r="F58" s="24">
        <v>990.79190800000003</v>
      </c>
      <c r="G58" s="24">
        <v>984.86619499999995</v>
      </c>
      <c r="H58" s="24">
        <v>962.85152700000003</v>
      </c>
      <c r="I58" s="24">
        <v>993.66563699999995</v>
      </c>
      <c r="J58" s="24">
        <v>999.05862999999999</v>
      </c>
      <c r="K58" s="24">
        <v>986.10481200000004</v>
      </c>
      <c r="L58" s="24">
        <v>988.06672000000003</v>
      </c>
      <c r="M58" s="24">
        <v>1095.712824</v>
      </c>
      <c r="N58" s="24">
        <v>1100.643965</v>
      </c>
      <c r="O58" s="24">
        <v>1004.501714</v>
      </c>
      <c r="P58" s="24">
        <v>995.68863999999996</v>
      </c>
      <c r="Q58" s="24">
        <v>1006.898114</v>
      </c>
      <c r="R58" s="24">
        <v>1058.9528270000001</v>
      </c>
      <c r="S58" s="24">
        <v>1060.7956730000001</v>
      </c>
      <c r="T58" s="24">
        <v>1060.7956730000001</v>
      </c>
      <c r="U58" s="24">
        <v>1108.9596839999999</v>
      </c>
      <c r="V58" s="24">
        <v>1108.1444280000001</v>
      </c>
      <c r="W58" s="24">
        <v>1147.6554329999999</v>
      </c>
      <c r="X58" s="24">
        <v>1147.6554329999999</v>
      </c>
      <c r="Y58" s="24">
        <v>1164.276625</v>
      </c>
      <c r="Z58" s="24">
        <v>1061.8638840000001</v>
      </c>
      <c r="AA58" s="24">
        <v>1113.0977350000001</v>
      </c>
      <c r="AB58" s="24">
        <v>1081.3183300000001</v>
      </c>
      <c r="AC58" s="24">
        <v>1089.424974</v>
      </c>
      <c r="AD58" s="24">
        <v>1016.912992</v>
      </c>
      <c r="AE58" s="24">
        <v>954.90078000000005</v>
      </c>
      <c r="AF58" s="24">
        <v>873.52105400000005</v>
      </c>
      <c r="AG58" s="24">
        <v>952.97028</v>
      </c>
      <c r="AH58" s="24">
        <v>952.97028</v>
      </c>
      <c r="AI58" s="24">
        <v>878.33752400000003</v>
      </c>
      <c r="AJ58" s="24">
        <v>1006.540215</v>
      </c>
      <c r="AK58" s="24">
        <v>1025.3310690000001</v>
      </c>
      <c r="AL58" s="24">
        <v>1178.816634</v>
      </c>
      <c r="AM58" s="24">
        <v>1231.621482</v>
      </c>
      <c r="AN58" s="24">
        <v>1415.165898</v>
      </c>
      <c r="AO58" s="24">
        <v>1309.2475440000001</v>
      </c>
      <c r="AP58" s="24">
        <v>1256.359919</v>
      </c>
      <c r="AQ58" s="24">
        <v>1257.903114</v>
      </c>
      <c r="AR58" s="24">
        <v>1167.9527399999999</v>
      </c>
      <c r="AS58" s="24">
        <v>1171.240014</v>
      </c>
      <c r="AT58" s="24">
        <v>1154.09132</v>
      </c>
      <c r="AU58" s="24">
        <v>1182.7179180000001</v>
      </c>
      <c r="AV58" s="24">
        <v>1180.6865580000001</v>
      </c>
      <c r="AW58" s="24">
        <v>1180.6865580000001</v>
      </c>
      <c r="AX58" s="24">
        <v>1175.995987</v>
      </c>
      <c r="AY58" s="24">
        <v>1314.9277529999999</v>
      </c>
      <c r="AZ58" s="24">
        <v>1366.8546919999999</v>
      </c>
    </row>
    <row r="59" spans="1:52" ht="15.75" x14ac:dyDescent="0.3">
      <c r="A59" s="5" t="s">
        <v>21</v>
      </c>
      <c r="B59" s="24">
        <v>1106.6784299999999</v>
      </c>
      <c r="C59" s="24">
        <v>1106.6784299999999</v>
      </c>
      <c r="D59" s="24">
        <v>1106.6784299999999</v>
      </c>
      <c r="E59" s="24">
        <v>1106.6784299999999</v>
      </c>
      <c r="F59" s="24">
        <v>1106.6784299999999</v>
      </c>
      <c r="G59" s="24">
        <v>1106.6784299999999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</row>
    <row r="60" spans="1:52" ht="15.75" x14ac:dyDescent="0.3">
      <c r="A60" s="5" t="s">
        <v>22</v>
      </c>
      <c r="B60" s="24">
        <v>497.69882999999999</v>
      </c>
      <c r="C60" s="24">
        <v>497.76252699999998</v>
      </c>
      <c r="D60" s="24">
        <v>55.760475999999997</v>
      </c>
      <c r="E60" s="24">
        <v>142.65383700000001</v>
      </c>
      <c r="F60" s="24">
        <v>203.33372700000001</v>
      </c>
      <c r="G60" s="24">
        <v>186.954669</v>
      </c>
      <c r="H60" s="24">
        <v>99.039361999999997</v>
      </c>
      <c r="I60" s="24">
        <v>45.200952000000001</v>
      </c>
      <c r="J60" s="24">
        <v>48.360954</v>
      </c>
      <c r="K60" s="24">
        <v>47.519596</v>
      </c>
      <c r="L60" s="24">
        <v>86.507337000000007</v>
      </c>
      <c r="M60" s="24">
        <v>91.865181000000007</v>
      </c>
      <c r="N60" s="24">
        <v>122.106525</v>
      </c>
      <c r="O60" s="24">
        <v>125.51149700000001</v>
      </c>
      <c r="P60" s="24">
        <v>123.615579</v>
      </c>
      <c r="Q60" s="24">
        <v>123.356582</v>
      </c>
      <c r="R60" s="24">
        <v>101.310406</v>
      </c>
      <c r="S60" s="24">
        <v>100.537306</v>
      </c>
      <c r="T60" s="24">
        <v>102.805065</v>
      </c>
      <c r="U60" s="24">
        <v>105.644812</v>
      </c>
      <c r="V60" s="24">
        <v>104.168746</v>
      </c>
      <c r="W60" s="24">
        <v>106.098394</v>
      </c>
      <c r="X60" s="24">
        <v>77.824240000000003</v>
      </c>
      <c r="Y60" s="24">
        <v>80.246048000000002</v>
      </c>
      <c r="Z60" s="24">
        <v>74.772743000000006</v>
      </c>
      <c r="AA60" s="24">
        <v>72.962418999999997</v>
      </c>
      <c r="AB60" s="24">
        <v>66.783949000000007</v>
      </c>
      <c r="AC60" s="24">
        <v>76.990987000000004</v>
      </c>
      <c r="AD60" s="24">
        <v>147.80453399999999</v>
      </c>
      <c r="AE60" s="24">
        <v>102.29658499999999</v>
      </c>
      <c r="AF60" s="24">
        <v>100.099502</v>
      </c>
      <c r="AG60" s="24">
        <v>101.772199</v>
      </c>
      <c r="AH60" s="24">
        <v>125.471052</v>
      </c>
      <c r="AI60" s="24">
        <v>131.65642600000001</v>
      </c>
      <c r="AJ60" s="24">
        <v>128.27246400000001</v>
      </c>
      <c r="AK60" s="24">
        <v>119.47322800000001</v>
      </c>
      <c r="AL60" s="24">
        <v>169.755201</v>
      </c>
      <c r="AM60" s="24">
        <v>167.74590000000001</v>
      </c>
      <c r="AN60" s="24">
        <v>217.22824600000001</v>
      </c>
      <c r="AO60" s="24">
        <v>141.37325100000001</v>
      </c>
      <c r="AP60" s="24">
        <v>166.553201</v>
      </c>
      <c r="AQ60" s="24">
        <v>130.98423700000001</v>
      </c>
      <c r="AR60" s="24">
        <v>76.42474</v>
      </c>
      <c r="AS60" s="24">
        <v>77.038650000000004</v>
      </c>
      <c r="AT60" s="24">
        <v>66.255025000000003</v>
      </c>
      <c r="AU60" s="24">
        <v>82.364746999999994</v>
      </c>
      <c r="AV60" s="24">
        <v>71.122397000000007</v>
      </c>
      <c r="AW60" s="24">
        <v>69.492343000000005</v>
      </c>
      <c r="AX60" s="24">
        <v>77.220195000000004</v>
      </c>
      <c r="AY60" s="24">
        <v>69.351485999999994</v>
      </c>
      <c r="AZ60" s="24">
        <v>69.671419</v>
      </c>
    </row>
    <row r="61" spans="1:52" ht="15.75" x14ac:dyDescent="0.3">
      <c r="A61" s="5" t="s">
        <v>23</v>
      </c>
      <c r="B61" s="24">
        <v>6.6499999999999997E-3</v>
      </c>
      <c r="C61" s="24">
        <v>6.6499999999999997E-3</v>
      </c>
      <c r="D61" s="24">
        <v>6.6499999999999997E-3</v>
      </c>
      <c r="E61" s="24">
        <v>6.6499999999999997E-3</v>
      </c>
      <c r="F61" s="24">
        <v>2.0769999999999999E-3</v>
      </c>
      <c r="G61" s="24">
        <v>2.0769999999999999E-3</v>
      </c>
      <c r="H61" s="24">
        <v>2.0769999999999999E-3</v>
      </c>
      <c r="I61" s="24">
        <v>2.0769999999999999E-3</v>
      </c>
      <c r="J61" s="24">
        <v>2.0769999999999999E-3</v>
      </c>
      <c r="K61" s="24">
        <v>2.0769999999999999E-3</v>
      </c>
      <c r="L61" s="24">
        <v>2.0769999999999999E-3</v>
      </c>
      <c r="M61" s="24">
        <v>2.0769999999999999E-3</v>
      </c>
      <c r="N61" s="24">
        <v>2.0769999999999999E-3</v>
      </c>
      <c r="O61" s="24">
        <v>2.0769999999999999E-3</v>
      </c>
      <c r="P61" s="24">
        <v>2.0769999999999999E-3</v>
      </c>
      <c r="Q61" s="24">
        <v>2.0769999999999999E-3</v>
      </c>
      <c r="R61" s="24">
        <v>2.0769999999999999E-3</v>
      </c>
      <c r="S61" s="24">
        <v>2.0769999999999999E-3</v>
      </c>
      <c r="T61" s="24">
        <v>2.0769999999999999E-3</v>
      </c>
      <c r="U61" s="24">
        <v>2.0769999999999999E-3</v>
      </c>
      <c r="V61" s="24">
        <v>2.0769999999999999E-3</v>
      </c>
      <c r="W61" s="24">
        <v>2.0769999999999999E-3</v>
      </c>
      <c r="X61" s="24">
        <v>2.0769999999999999E-3</v>
      </c>
      <c r="Y61" s="24">
        <v>2.0769999999999999E-3</v>
      </c>
      <c r="Z61" s="24">
        <v>5.9089000000000003E-2</v>
      </c>
      <c r="AA61" s="24">
        <v>5.9089000000000003E-2</v>
      </c>
      <c r="AB61" s="24">
        <v>5.9089000000000003E-2</v>
      </c>
      <c r="AC61" s="24">
        <v>4.2747E-2</v>
      </c>
      <c r="AD61" s="24">
        <v>4.2747E-2</v>
      </c>
      <c r="AE61" s="24">
        <v>2.0769999999999999E-3</v>
      </c>
      <c r="AF61" s="24">
        <v>2.0769999999999999E-3</v>
      </c>
      <c r="AG61" s="24">
        <v>2.0769999999999999E-3</v>
      </c>
      <c r="AH61" s="24">
        <v>2.0769999999999999E-3</v>
      </c>
      <c r="AI61" s="24">
        <v>2.0769999999999999E-3</v>
      </c>
      <c r="AJ61" s="24">
        <v>2.0769999999999999E-3</v>
      </c>
      <c r="AK61" s="24">
        <v>4.1650000000000003E-3</v>
      </c>
      <c r="AL61" s="24">
        <v>4.0495999999999997E-2</v>
      </c>
      <c r="AM61" s="24">
        <v>4.1650000000000003E-3</v>
      </c>
      <c r="AN61" s="24">
        <v>2.0769999999999999E-3</v>
      </c>
      <c r="AO61" s="24">
        <v>2.0769999999999999E-3</v>
      </c>
      <c r="AP61" s="24">
        <v>2.0769999999999999E-3</v>
      </c>
      <c r="AQ61" s="24">
        <v>2.0769999999999999E-3</v>
      </c>
      <c r="AR61" s="24">
        <v>2.0769999999999999E-3</v>
      </c>
      <c r="AS61" s="24">
        <v>2.0769999999999999E-3</v>
      </c>
      <c r="AT61" s="24">
        <v>2.0769999999999999E-3</v>
      </c>
      <c r="AU61" s="24">
        <v>2.0769999999999999E-3</v>
      </c>
      <c r="AV61" s="24">
        <v>2.0769999999999999E-3</v>
      </c>
      <c r="AW61" s="24">
        <v>2.0769999999999999E-3</v>
      </c>
      <c r="AX61" s="24">
        <v>2.0769999999999999E-3</v>
      </c>
      <c r="AY61" s="24">
        <v>2.0769999999999999E-3</v>
      </c>
      <c r="AZ61" s="24">
        <v>2.0769999999999999E-3</v>
      </c>
    </row>
    <row r="62" spans="1:52" ht="15.75" x14ac:dyDescent="0.3">
      <c r="A62" s="5" t="s">
        <v>49</v>
      </c>
      <c r="B62" s="24">
        <v>4.5729999999999998E-3</v>
      </c>
      <c r="C62" s="24">
        <v>4.5729999999999998E-3</v>
      </c>
      <c r="D62" s="24">
        <v>4.5729999999999998E-3</v>
      </c>
      <c r="E62" s="24">
        <v>4.5729999999999998E-3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5.7012E-2</v>
      </c>
      <c r="AA62" s="24">
        <v>5.7012E-2</v>
      </c>
      <c r="AB62" s="24">
        <v>5.7012E-2</v>
      </c>
      <c r="AC62" s="24">
        <v>4.0669999999999998E-2</v>
      </c>
      <c r="AD62" s="24">
        <v>4.0669999999999998E-2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2.088E-3</v>
      </c>
      <c r="AL62" s="24">
        <v>3.8419000000000002E-2</v>
      </c>
      <c r="AM62" s="24">
        <v>2.088E-3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</row>
    <row r="63" spans="1:52" ht="15.75" x14ac:dyDescent="0.3">
      <c r="A63" s="5" t="s">
        <v>25</v>
      </c>
      <c r="B63" s="24">
        <v>2.0769999999999999E-3</v>
      </c>
      <c r="C63" s="24">
        <v>2.0769999999999999E-3</v>
      </c>
      <c r="D63" s="24">
        <v>2.0769999999999999E-3</v>
      </c>
      <c r="E63" s="24">
        <v>2.0769999999999999E-3</v>
      </c>
      <c r="F63" s="24">
        <v>2.0769999999999999E-3</v>
      </c>
      <c r="G63" s="24">
        <v>2.0769999999999999E-3</v>
      </c>
      <c r="H63" s="24">
        <v>2.0769999999999999E-3</v>
      </c>
      <c r="I63" s="24">
        <v>2.0769999999999999E-3</v>
      </c>
      <c r="J63" s="24">
        <v>2.0769999999999999E-3</v>
      </c>
      <c r="K63" s="24">
        <v>2.0769999999999999E-3</v>
      </c>
      <c r="L63" s="24">
        <v>2.0769999999999999E-3</v>
      </c>
      <c r="M63" s="24">
        <v>2.0769999999999999E-3</v>
      </c>
      <c r="N63" s="24">
        <v>2.0769999999999999E-3</v>
      </c>
      <c r="O63" s="24">
        <v>2.0769999999999999E-3</v>
      </c>
      <c r="P63" s="24">
        <v>2.0769999999999999E-3</v>
      </c>
      <c r="Q63" s="24">
        <v>2.0769999999999999E-3</v>
      </c>
      <c r="R63" s="24">
        <v>2.0769999999999999E-3</v>
      </c>
      <c r="S63" s="24">
        <v>2.0769999999999999E-3</v>
      </c>
      <c r="T63" s="24">
        <v>2.0769999999999999E-3</v>
      </c>
      <c r="U63" s="24">
        <v>2.0769999999999999E-3</v>
      </c>
      <c r="V63" s="24">
        <v>2.0769999999999999E-3</v>
      </c>
      <c r="W63" s="24">
        <v>2.0769999999999999E-3</v>
      </c>
      <c r="X63" s="24">
        <v>2.0769999999999999E-3</v>
      </c>
      <c r="Y63" s="24">
        <v>2.0769999999999999E-3</v>
      </c>
      <c r="Z63" s="24">
        <v>2.0769999999999999E-3</v>
      </c>
      <c r="AA63" s="24">
        <v>2.0769999999999999E-3</v>
      </c>
      <c r="AB63" s="24">
        <v>2.0769999999999999E-3</v>
      </c>
      <c r="AC63" s="24">
        <v>2.0769999999999999E-3</v>
      </c>
      <c r="AD63" s="24">
        <v>2.0769999999999999E-3</v>
      </c>
      <c r="AE63" s="24">
        <v>2.0769999999999999E-3</v>
      </c>
      <c r="AF63" s="24">
        <v>2.0769999999999999E-3</v>
      </c>
      <c r="AG63" s="24">
        <v>2.0769999999999999E-3</v>
      </c>
      <c r="AH63" s="24">
        <v>2.0769999999999999E-3</v>
      </c>
      <c r="AI63" s="24">
        <v>2.0769999999999999E-3</v>
      </c>
      <c r="AJ63" s="24">
        <v>2.0769999999999999E-3</v>
      </c>
      <c r="AK63" s="24">
        <v>2.0769999999999999E-3</v>
      </c>
      <c r="AL63" s="24">
        <v>2.0769999999999999E-3</v>
      </c>
      <c r="AM63" s="24">
        <v>2.0769999999999999E-3</v>
      </c>
      <c r="AN63" s="24">
        <v>2.0769999999999999E-3</v>
      </c>
      <c r="AO63" s="24">
        <v>2.0769999999999999E-3</v>
      </c>
      <c r="AP63" s="24">
        <v>2.0769999999999999E-3</v>
      </c>
      <c r="AQ63" s="24">
        <v>2.0769999999999999E-3</v>
      </c>
      <c r="AR63" s="24">
        <v>2.0769999999999999E-3</v>
      </c>
      <c r="AS63" s="24">
        <v>2.0769999999999999E-3</v>
      </c>
      <c r="AT63" s="24">
        <v>2.0769999999999999E-3</v>
      </c>
      <c r="AU63" s="24">
        <v>2.0769999999999999E-3</v>
      </c>
      <c r="AV63" s="24">
        <v>2.0769999999999999E-3</v>
      </c>
      <c r="AW63" s="24">
        <v>2.0769999999999999E-3</v>
      </c>
      <c r="AX63" s="24">
        <v>2.0769999999999999E-3</v>
      </c>
      <c r="AY63" s="24">
        <v>2.0769999999999999E-3</v>
      </c>
      <c r="AZ63" s="24">
        <v>2.0769999999999999E-3</v>
      </c>
    </row>
    <row r="64" spans="1:52" ht="15.75" x14ac:dyDescent="0.3">
      <c r="A64" s="6" t="s">
        <v>26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</row>
    <row r="65" spans="1:52" ht="15.75" x14ac:dyDescent="0.3">
      <c r="A65" s="5" t="s">
        <v>27</v>
      </c>
      <c r="B65" s="24">
        <v>1.016E-3</v>
      </c>
      <c r="C65" s="24">
        <v>1.016E-3</v>
      </c>
      <c r="D65" s="24">
        <v>1.016E-3</v>
      </c>
      <c r="E65" s="24">
        <v>1.016E-3</v>
      </c>
      <c r="F65" s="24">
        <v>1.016E-3</v>
      </c>
      <c r="G65" s="24">
        <v>1.016E-3</v>
      </c>
      <c r="H65" s="24">
        <v>1.016E-3</v>
      </c>
      <c r="I65" s="24">
        <v>1.016E-3</v>
      </c>
      <c r="J65" s="24">
        <v>1.016E-3</v>
      </c>
      <c r="K65" s="24">
        <v>1.016E-3</v>
      </c>
      <c r="L65" s="24">
        <v>1.016E-3</v>
      </c>
      <c r="M65" s="24">
        <v>1.016E-3</v>
      </c>
      <c r="N65" s="24">
        <v>1.016E-3</v>
      </c>
      <c r="O65" s="24">
        <v>1.016E-3</v>
      </c>
      <c r="P65" s="24">
        <v>1.016E-3</v>
      </c>
      <c r="Q65" s="24">
        <v>1.016E-3</v>
      </c>
      <c r="R65" s="24">
        <v>1.016E-3</v>
      </c>
      <c r="S65" s="24">
        <v>1.016E-3</v>
      </c>
      <c r="T65" s="24">
        <v>1.016E-3</v>
      </c>
      <c r="U65" s="24">
        <v>1.016E-3</v>
      </c>
      <c r="V65" s="24">
        <v>1.016E-3</v>
      </c>
      <c r="W65" s="24">
        <v>1.016E-3</v>
      </c>
      <c r="X65" s="24">
        <v>1.016E-3</v>
      </c>
      <c r="Y65" s="24">
        <v>1.016E-3</v>
      </c>
      <c r="Z65" s="24">
        <v>1.016E-3</v>
      </c>
      <c r="AA65" s="24">
        <v>5.1919999999999996E-3</v>
      </c>
      <c r="AB65" s="24">
        <v>5.1919999999999996E-3</v>
      </c>
      <c r="AC65" s="24">
        <v>5.1919999999999996E-3</v>
      </c>
      <c r="AD65" s="24">
        <v>5.1919999999999996E-3</v>
      </c>
      <c r="AE65" s="24">
        <v>5.1919999999999996E-3</v>
      </c>
      <c r="AF65" s="24">
        <v>5.1919999999999996E-3</v>
      </c>
      <c r="AG65" s="24">
        <v>5.1919999999999996E-3</v>
      </c>
      <c r="AH65" s="24">
        <v>5.1919999999999996E-3</v>
      </c>
      <c r="AI65" s="24">
        <v>5.1919999999999996E-3</v>
      </c>
      <c r="AJ65" s="24">
        <v>5.1919999999999996E-3</v>
      </c>
      <c r="AK65" s="24">
        <v>5.1919999999999996E-3</v>
      </c>
      <c r="AL65" s="24">
        <v>5.1919999999999996E-3</v>
      </c>
      <c r="AM65" s="24">
        <v>5.1919999999999996E-3</v>
      </c>
      <c r="AN65" s="24">
        <v>5.1919999999999996E-3</v>
      </c>
      <c r="AO65" s="24">
        <v>5.1919999999999996E-3</v>
      </c>
      <c r="AP65" s="24">
        <v>5.1919999999999996E-3</v>
      </c>
      <c r="AQ65" s="24">
        <v>5.1919999999999996E-3</v>
      </c>
      <c r="AR65" s="24">
        <v>1.016E-3</v>
      </c>
      <c r="AS65" s="24">
        <v>1.016E-3</v>
      </c>
      <c r="AT65" s="24">
        <v>1.016E-3</v>
      </c>
      <c r="AU65" s="24">
        <v>1.016E-3</v>
      </c>
      <c r="AV65" s="24">
        <v>1.016E-3</v>
      </c>
      <c r="AW65" s="24">
        <v>1.016E-3</v>
      </c>
      <c r="AX65" s="24">
        <v>1.016E-3</v>
      </c>
      <c r="AY65" s="24">
        <v>1.016E-3</v>
      </c>
      <c r="AZ65" s="24">
        <v>1.016E-3</v>
      </c>
    </row>
    <row r="66" spans="1:52" ht="15.75" x14ac:dyDescent="0.3">
      <c r="A66" s="7" t="s">
        <v>28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</row>
    <row r="67" spans="1:52" ht="15.75" x14ac:dyDescent="0.3">
      <c r="A67" s="7" t="s">
        <v>29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4.176E-3</v>
      </c>
      <c r="AB67" s="24">
        <v>4.176E-3</v>
      </c>
      <c r="AC67" s="24">
        <v>4.176E-3</v>
      </c>
      <c r="AD67" s="24">
        <v>4.176E-3</v>
      </c>
      <c r="AE67" s="24">
        <v>4.176E-3</v>
      </c>
      <c r="AF67" s="24">
        <v>4.176E-3</v>
      </c>
      <c r="AG67" s="24">
        <v>4.176E-3</v>
      </c>
      <c r="AH67" s="24">
        <v>4.176E-3</v>
      </c>
      <c r="AI67" s="24">
        <v>4.176E-3</v>
      </c>
      <c r="AJ67" s="24">
        <v>4.176E-3</v>
      </c>
      <c r="AK67" s="24">
        <v>4.176E-3</v>
      </c>
      <c r="AL67" s="24">
        <v>4.176E-3</v>
      </c>
      <c r="AM67" s="24">
        <v>4.176E-3</v>
      </c>
      <c r="AN67" s="24">
        <v>4.176E-3</v>
      </c>
      <c r="AO67" s="24">
        <v>4.176E-3</v>
      </c>
      <c r="AP67" s="24">
        <v>4.176E-3</v>
      </c>
      <c r="AQ67" s="24">
        <v>4.176E-3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</row>
    <row r="68" spans="1:52" ht="15.75" x14ac:dyDescent="0.3">
      <c r="A68" s="7" t="s">
        <v>30</v>
      </c>
      <c r="B68" s="24">
        <v>1.016E-3</v>
      </c>
      <c r="C68" s="24">
        <v>1.016E-3</v>
      </c>
      <c r="D68" s="24">
        <v>1.016E-3</v>
      </c>
      <c r="E68" s="24">
        <v>1.016E-3</v>
      </c>
      <c r="F68" s="24">
        <v>1.016E-3</v>
      </c>
      <c r="G68" s="24">
        <v>1.016E-3</v>
      </c>
      <c r="H68" s="24">
        <v>1.016E-3</v>
      </c>
      <c r="I68" s="24">
        <v>1.016E-3</v>
      </c>
      <c r="J68" s="24">
        <v>1.016E-3</v>
      </c>
      <c r="K68" s="24">
        <v>1.016E-3</v>
      </c>
      <c r="L68" s="24">
        <v>1.016E-3</v>
      </c>
      <c r="M68" s="24">
        <v>1.016E-3</v>
      </c>
      <c r="N68" s="24">
        <v>1.016E-3</v>
      </c>
      <c r="O68" s="24">
        <v>1.016E-3</v>
      </c>
      <c r="P68" s="24">
        <v>1.016E-3</v>
      </c>
      <c r="Q68" s="24">
        <v>1.016E-3</v>
      </c>
      <c r="R68" s="24">
        <v>1.016E-3</v>
      </c>
      <c r="S68" s="24">
        <v>1.016E-3</v>
      </c>
      <c r="T68" s="24">
        <v>1.016E-3</v>
      </c>
      <c r="U68" s="24">
        <v>1.016E-3</v>
      </c>
      <c r="V68" s="24">
        <v>1.016E-3</v>
      </c>
      <c r="W68" s="24">
        <v>1.016E-3</v>
      </c>
      <c r="X68" s="24">
        <v>1.016E-3</v>
      </c>
      <c r="Y68" s="24">
        <v>1.016E-3</v>
      </c>
      <c r="Z68" s="24">
        <v>1.016E-3</v>
      </c>
      <c r="AA68" s="24">
        <v>1.016E-3</v>
      </c>
      <c r="AB68" s="24">
        <v>1.016E-3</v>
      </c>
      <c r="AC68" s="24">
        <v>1.016E-3</v>
      </c>
      <c r="AD68" s="24">
        <v>1.016E-3</v>
      </c>
      <c r="AE68" s="24">
        <v>1.016E-3</v>
      </c>
      <c r="AF68" s="24">
        <v>1.016E-3</v>
      </c>
      <c r="AG68" s="24">
        <v>1.016E-3</v>
      </c>
      <c r="AH68" s="24">
        <v>1.016E-3</v>
      </c>
      <c r="AI68" s="24">
        <v>1.016E-3</v>
      </c>
      <c r="AJ68" s="24">
        <v>1.016E-3</v>
      </c>
      <c r="AK68" s="24">
        <v>1.016E-3</v>
      </c>
      <c r="AL68" s="24">
        <v>1.016E-3</v>
      </c>
      <c r="AM68" s="24">
        <v>1.016E-3</v>
      </c>
      <c r="AN68" s="24">
        <v>1.016E-3</v>
      </c>
      <c r="AO68" s="24">
        <v>1.016E-3</v>
      </c>
      <c r="AP68" s="24">
        <v>1.016E-3</v>
      </c>
      <c r="AQ68" s="24">
        <v>1.016E-3</v>
      </c>
      <c r="AR68" s="24">
        <v>1.016E-3</v>
      </c>
      <c r="AS68" s="24">
        <v>1.016E-3</v>
      </c>
      <c r="AT68" s="24">
        <v>1.016E-3</v>
      </c>
      <c r="AU68" s="24">
        <v>1.016E-3</v>
      </c>
      <c r="AV68" s="24">
        <v>1.016E-3</v>
      </c>
      <c r="AW68" s="24">
        <v>1.016E-3</v>
      </c>
      <c r="AX68" s="24">
        <v>1.016E-3</v>
      </c>
      <c r="AY68" s="24">
        <v>1.016E-3</v>
      </c>
      <c r="AZ68" s="24">
        <v>1.016E-3</v>
      </c>
    </row>
    <row r="69" spans="1:52" ht="15.75" x14ac:dyDescent="0.3">
      <c r="A69" s="7" t="s">
        <v>31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</row>
    <row r="70" spans="1:52" ht="15.75" x14ac:dyDescent="0.3">
      <c r="A70" s="7" t="s">
        <v>26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</row>
    <row r="71" spans="1:52" ht="15.75" x14ac:dyDescent="0.3">
      <c r="A71" s="4" t="s">
        <v>32</v>
      </c>
      <c r="B71" s="24">
        <v>2557.0231010000002</v>
      </c>
      <c r="C71" s="24">
        <v>2677.4145370000001</v>
      </c>
      <c r="D71" s="24">
        <v>2728.2744670000002</v>
      </c>
      <c r="E71" s="24">
        <v>2725.9371599999999</v>
      </c>
      <c r="F71" s="24">
        <v>2771.7839290000002</v>
      </c>
      <c r="G71" s="24">
        <v>2790.0691149999998</v>
      </c>
      <c r="H71" s="24">
        <v>2659.9554400000002</v>
      </c>
      <c r="I71" s="24">
        <v>2546.6565479999999</v>
      </c>
      <c r="J71" s="24">
        <v>2395.9957330000002</v>
      </c>
      <c r="K71" s="24">
        <v>2224.48576</v>
      </c>
      <c r="L71" s="24">
        <v>2269.4201880000001</v>
      </c>
      <c r="M71" s="24">
        <v>2352.711139</v>
      </c>
      <c r="N71" s="24">
        <v>2181.1854800000001</v>
      </c>
      <c r="O71" s="24">
        <v>2149.210345</v>
      </c>
      <c r="P71" s="24">
        <v>2111.4926599999999</v>
      </c>
      <c r="Q71" s="24">
        <v>2080.1650180000001</v>
      </c>
      <c r="R71" s="24">
        <v>2217.149093</v>
      </c>
      <c r="S71" s="24">
        <v>2184.6950609999999</v>
      </c>
      <c r="T71" s="24">
        <v>2221.391314</v>
      </c>
      <c r="U71" s="24">
        <v>2124.00927</v>
      </c>
      <c r="V71" s="24">
        <v>2017.1768529999999</v>
      </c>
      <c r="W71" s="24">
        <v>1965.126714</v>
      </c>
      <c r="X71" s="24">
        <v>2095.364094</v>
      </c>
      <c r="Y71" s="24">
        <v>2202.260323</v>
      </c>
      <c r="Z71" s="24">
        <v>2231.37311</v>
      </c>
      <c r="AA71" s="24">
        <v>2350.8488510000002</v>
      </c>
      <c r="AB71" s="24">
        <v>2330.7889559999999</v>
      </c>
      <c r="AC71" s="24">
        <v>2389.6611600000001</v>
      </c>
      <c r="AD71" s="24">
        <v>2460.5333139999998</v>
      </c>
      <c r="AE71" s="24">
        <v>2414.9771999999998</v>
      </c>
      <c r="AF71" s="24">
        <v>2481.634587</v>
      </c>
      <c r="AG71" s="24">
        <v>2428.1978559999998</v>
      </c>
      <c r="AH71" s="24">
        <v>2325.871611</v>
      </c>
      <c r="AI71" s="24">
        <v>2313.245156</v>
      </c>
      <c r="AJ71" s="24">
        <v>2432.0387019999998</v>
      </c>
      <c r="AK71" s="24">
        <v>2494.7002339999999</v>
      </c>
      <c r="AL71" s="24">
        <v>2675.4727160000002</v>
      </c>
      <c r="AM71" s="24">
        <v>2383.6463669999998</v>
      </c>
      <c r="AN71" s="24">
        <v>2175.149582</v>
      </c>
      <c r="AO71" s="24">
        <v>2067.5134819999998</v>
      </c>
      <c r="AP71" s="24">
        <v>2322.7599209999998</v>
      </c>
      <c r="AQ71" s="24">
        <v>2414.0657590000001</v>
      </c>
      <c r="AR71" s="24">
        <v>2431.54241</v>
      </c>
      <c r="AS71" s="24">
        <v>2404.5554780000002</v>
      </c>
      <c r="AT71" s="24">
        <v>2197.5517829999999</v>
      </c>
      <c r="AU71" s="24">
        <v>2063.153131</v>
      </c>
      <c r="AV71" s="24">
        <v>2025.433675</v>
      </c>
      <c r="AW71" s="24">
        <v>2027.3187290000001</v>
      </c>
      <c r="AX71" s="24">
        <v>1871.3388600000001</v>
      </c>
      <c r="AY71" s="24">
        <v>1781.8647020000001</v>
      </c>
      <c r="AZ71" s="24">
        <v>1766.9906189999999</v>
      </c>
    </row>
    <row r="72" spans="1:52" ht="15.75" x14ac:dyDescent="0.3">
      <c r="A72" s="5" t="s">
        <v>33</v>
      </c>
      <c r="B72" s="24">
        <v>1521.2856850000001</v>
      </c>
      <c r="C72" s="24">
        <v>1587.3924119999999</v>
      </c>
      <c r="D72" s="24">
        <v>1576.4163920000001</v>
      </c>
      <c r="E72" s="24">
        <v>1560.818217</v>
      </c>
      <c r="F72" s="24">
        <v>1588.332701</v>
      </c>
      <c r="G72" s="24">
        <v>1623.484796</v>
      </c>
      <c r="H72" s="24">
        <v>1585.279413</v>
      </c>
      <c r="I72" s="24">
        <v>1467.0428509999999</v>
      </c>
      <c r="J72" s="24">
        <v>1399.0059739999999</v>
      </c>
      <c r="K72" s="24">
        <v>1308.5791160000001</v>
      </c>
      <c r="L72" s="24">
        <v>1288.076182</v>
      </c>
      <c r="M72" s="24">
        <v>1277.716154</v>
      </c>
      <c r="N72" s="24">
        <v>1224.639136</v>
      </c>
      <c r="O72" s="24">
        <v>1162.5361559999999</v>
      </c>
      <c r="P72" s="24">
        <v>1123.2705080000001</v>
      </c>
      <c r="Q72" s="24">
        <v>1110.35394</v>
      </c>
      <c r="R72" s="24">
        <v>1130.021835</v>
      </c>
      <c r="S72" s="24">
        <v>1134.96522</v>
      </c>
      <c r="T72" s="24">
        <v>1138.8473750000001</v>
      </c>
      <c r="U72" s="24">
        <v>1115.4760819999999</v>
      </c>
      <c r="V72" s="24">
        <v>1081.227498</v>
      </c>
      <c r="W72" s="24">
        <v>1087.317047</v>
      </c>
      <c r="X72" s="24">
        <v>1123.1342520000001</v>
      </c>
      <c r="Y72" s="24">
        <v>1167.3783980000001</v>
      </c>
      <c r="Z72" s="24">
        <v>1214.024206</v>
      </c>
      <c r="AA72" s="24">
        <v>1263.2123710000001</v>
      </c>
      <c r="AB72" s="24">
        <v>1284.346188</v>
      </c>
      <c r="AC72" s="24">
        <v>1307.066863</v>
      </c>
      <c r="AD72" s="24">
        <v>1334.619543</v>
      </c>
      <c r="AE72" s="24">
        <v>1361.640386</v>
      </c>
      <c r="AF72" s="24">
        <v>1366.539473</v>
      </c>
      <c r="AG72" s="24">
        <v>1341.578518</v>
      </c>
      <c r="AH72" s="24">
        <v>1347.558724</v>
      </c>
      <c r="AI72" s="24">
        <v>1352.6202249999999</v>
      </c>
      <c r="AJ72" s="24">
        <v>1404.7679720000001</v>
      </c>
      <c r="AK72" s="24">
        <v>1432.8112269999999</v>
      </c>
      <c r="AL72" s="24">
        <v>1400.617252</v>
      </c>
      <c r="AM72" s="24">
        <v>1277.820295</v>
      </c>
      <c r="AN72" s="24">
        <v>1157.6045059999999</v>
      </c>
      <c r="AO72" s="24">
        <v>1095.3005599999999</v>
      </c>
      <c r="AP72" s="24">
        <v>1343.179631</v>
      </c>
      <c r="AQ72" s="24">
        <v>1483.628359</v>
      </c>
      <c r="AR72" s="24">
        <v>1539.73028</v>
      </c>
      <c r="AS72" s="24">
        <v>1585.7096879999999</v>
      </c>
      <c r="AT72" s="24">
        <v>1347.6994110000001</v>
      </c>
      <c r="AU72" s="24">
        <v>1198.0726099999999</v>
      </c>
      <c r="AV72" s="24">
        <v>1137.620913</v>
      </c>
      <c r="AW72" s="24">
        <v>1028.4784159999999</v>
      </c>
      <c r="AX72" s="24">
        <v>944.63431000000003</v>
      </c>
      <c r="AY72" s="24">
        <v>867.90776500000004</v>
      </c>
      <c r="AZ72" s="24">
        <v>806.40830700000004</v>
      </c>
    </row>
    <row r="73" spans="1:52" ht="15.75" x14ac:dyDescent="0.3">
      <c r="A73" s="5" t="s">
        <v>34</v>
      </c>
      <c r="B73" s="24">
        <v>1035.7374160000002</v>
      </c>
      <c r="C73" s="24">
        <v>1090.0221250000002</v>
      </c>
      <c r="D73" s="24">
        <v>1151.8580750000001</v>
      </c>
      <c r="E73" s="24">
        <v>1165.1189429999999</v>
      </c>
      <c r="F73" s="24">
        <v>1183.4512280000001</v>
      </c>
      <c r="G73" s="24">
        <v>1166.5843189999998</v>
      </c>
      <c r="H73" s="24">
        <v>1074.6760270000002</v>
      </c>
      <c r="I73" s="24">
        <v>1079.613697</v>
      </c>
      <c r="J73" s="24">
        <v>996.98975900000028</v>
      </c>
      <c r="K73" s="24">
        <v>915.90664399999991</v>
      </c>
      <c r="L73" s="24">
        <v>981.34400600000004</v>
      </c>
      <c r="M73" s="24">
        <v>1074.994985</v>
      </c>
      <c r="N73" s="24">
        <v>956.54634400000009</v>
      </c>
      <c r="O73" s="24">
        <v>986.67418900000007</v>
      </c>
      <c r="P73" s="24">
        <v>988.22215199999982</v>
      </c>
      <c r="Q73" s="24">
        <v>969.81107800000018</v>
      </c>
      <c r="R73" s="24">
        <v>1087.127258</v>
      </c>
      <c r="S73" s="24">
        <v>1049.7298409999999</v>
      </c>
      <c r="T73" s="24">
        <v>1082.5439389999999</v>
      </c>
      <c r="U73" s="24">
        <v>1008.5331880000001</v>
      </c>
      <c r="V73" s="24">
        <v>935.94935499999997</v>
      </c>
      <c r="W73" s="24">
        <v>877.80966699999999</v>
      </c>
      <c r="X73" s="24">
        <v>972.22984199999996</v>
      </c>
      <c r="Y73" s="24">
        <v>1034.8819249999999</v>
      </c>
      <c r="Z73" s="24">
        <v>1017.3489039999999</v>
      </c>
      <c r="AA73" s="24">
        <v>1087.6364800000001</v>
      </c>
      <c r="AB73" s="24">
        <v>1046.4427679999999</v>
      </c>
      <c r="AC73" s="24">
        <v>1082.5942970000001</v>
      </c>
      <c r="AD73" s="24">
        <v>1125.9137709999998</v>
      </c>
      <c r="AE73" s="24">
        <v>1053.3368139999998</v>
      </c>
      <c r="AF73" s="24">
        <v>1115.095114</v>
      </c>
      <c r="AG73" s="24">
        <v>1086.6193379999997</v>
      </c>
      <c r="AH73" s="24">
        <v>978.31288700000005</v>
      </c>
      <c r="AI73" s="24">
        <v>960.62493100000006</v>
      </c>
      <c r="AJ73" s="24">
        <v>1027.2707299999997</v>
      </c>
      <c r="AK73" s="24">
        <v>1061.889007</v>
      </c>
      <c r="AL73" s="24">
        <v>1274.8554640000002</v>
      </c>
      <c r="AM73" s="24">
        <v>1105.8260719999998</v>
      </c>
      <c r="AN73" s="24">
        <v>1017.5450760000001</v>
      </c>
      <c r="AO73" s="24">
        <v>972.21292199999993</v>
      </c>
      <c r="AP73" s="24">
        <v>979.58028999999988</v>
      </c>
      <c r="AQ73" s="24">
        <v>930.43740000000003</v>
      </c>
      <c r="AR73" s="24">
        <v>891.81213000000002</v>
      </c>
      <c r="AS73" s="24">
        <v>818.84579000000031</v>
      </c>
      <c r="AT73" s="24">
        <v>849.85237199999983</v>
      </c>
      <c r="AU73" s="24">
        <v>865.08052100000009</v>
      </c>
      <c r="AV73" s="24">
        <v>887.81276200000002</v>
      </c>
      <c r="AW73" s="24">
        <v>998.84031300000015</v>
      </c>
      <c r="AX73" s="24">
        <v>926.70455000000004</v>
      </c>
      <c r="AY73" s="24">
        <v>913.95693700000004</v>
      </c>
      <c r="AZ73" s="24">
        <v>960.58231199999989</v>
      </c>
    </row>
    <row r="74" spans="1:52" ht="15.75" x14ac:dyDescent="0.3">
      <c r="A74" s="8" t="s">
        <v>35</v>
      </c>
      <c r="B74" s="24">
        <v>947.62217699999997</v>
      </c>
      <c r="C74" s="24">
        <v>954.86725999999999</v>
      </c>
      <c r="D74" s="24">
        <v>992.23000200000001</v>
      </c>
      <c r="E74" s="24">
        <v>1027.18885</v>
      </c>
      <c r="F74" s="24">
        <v>1067.660744</v>
      </c>
      <c r="G74" s="24">
        <v>1040.256881</v>
      </c>
      <c r="H74" s="24">
        <v>956.57112700000005</v>
      </c>
      <c r="I74" s="24">
        <v>969.373965</v>
      </c>
      <c r="J74" s="24">
        <v>870.14148699999998</v>
      </c>
      <c r="K74" s="24">
        <v>780.21184400000004</v>
      </c>
      <c r="L74" s="24">
        <v>849.56734100000006</v>
      </c>
      <c r="M74" s="24">
        <v>900.62680699999999</v>
      </c>
      <c r="N74" s="24">
        <v>771.80807600000003</v>
      </c>
      <c r="O74" s="24">
        <v>802.12578399999995</v>
      </c>
      <c r="P74" s="24">
        <v>780.59182099999998</v>
      </c>
      <c r="Q74" s="24">
        <v>756.455108</v>
      </c>
      <c r="R74" s="24">
        <v>828.06775000000005</v>
      </c>
      <c r="S74" s="24">
        <v>795.83329500000002</v>
      </c>
      <c r="T74" s="24">
        <v>832.87676299999998</v>
      </c>
      <c r="U74" s="24">
        <v>792.70859299999995</v>
      </c>
      <c r="V74" s="24">
        <v>748.22587899999996</v>
      </c>
      <c r="W74" s="24">
        <v>688.98338000000001</v>
      </c>
      <c r="X74" s="24">
        <v>758.52383399999997</v>
      </c>
      <c r="Y74" s="24">
        <v>789.44685500000003</v>
      </c>
      <c r="Z74" s="24">
        <v>766.21277599999996</v>
      </c>
      <c r="AA74" s="24">
        <v>797.01636099999996</v>
      </c>
      <c r="AB74" s="24">
        <v>753.25815699999998</v>
      </c>
      <c r="AC74" s="24">
        <v>776.00361499999997</v>
      </c>
      <c r="AD74" s="24">
        <v>797.74966400000005</v>
      </c>
      <c r="AE74" s="24">
        <v>752.38486999999998</v>
      </c>
      <c r="AF74" s="24">
        <v>799.68576800000005</v>
      </c>
      <c r="AG74" s="24">
        <v>776.40801099999999</v>
      </c>
      <c r="AH74" s="24">
        <v>688.67257500000005</v>
      </c>
      <c r="AI74" s="24">
        <v>686.75282800000002</v>
      </c>
      <c r="AJ74" s="24">
        <v>723.41358600000001</v>
      </c>
      <c r="AK74" s="24">
        <v>768.59332400000005</v>
      </c>
      <c r="AL74" s="24">
        <v>922.197406</v>
      </c>
      <c r="AM74" s="24">
        <v>766.71735200000001</v>
      </c>
      <c r="AN74" s="24">
        <v>678.09639400000003</v>
      </c>
      <c r="AO74" s="24">
        <v>690.52845600000001</v>
      </c>
      <c r="AP74" s="24">
        <v>731.96796200000006</v>
      </c>
      <c r="AQ74" s="24">
        <v>689.53304500000002</v>
      </c>
      <c r="AR74" s="24">
        <v>629.02205200000003</v>
      </c>
      <c r="AS74" s="24">
        <v>601.89597100000003</v>
      </c>
      <c r="AT74" s="24">
        <v>625.02993800000002</v>
      </c>
      <c r="AU74" s="24">
        <v>614.63644999999997</v>
      </c>
      <c r="AV74" s="24">
        <v>600.03993200000002</v>
      </c>
      <c r="AW74" s="24">
        <v>688.65407500000003</v>
      </c>
      <c r="AX74" s="24">
        <v>644.05622300000005</v>
      </c>
      <c r="AY74" s="24">
        <v>635.03412000000003</v>
      </c>
      <c r="AZ74" s="24">
        <v>663.139995</v>
      </c>
    </row>
    <row r="75" spans="1:52" ht="15.75" x14ac:dyDescent="0.3">
      <c r="A75" s="8" t="s">
        <v>36</v>
      </c>
      <c r="B75" s="24">
        <v>39.744326999999998</v>
      </c>
      <c r="C75" s="24">
        <v>87.696050999999997</v>
      </c>
      <c r="D75" s="24">
        <v>112.558329</v>
      </c>
      <c r="E75" s="24">
        <v>90.465988999999993</v>
      </c>
      <c r="F75" s="24">
        <v>67.516416000000007</v>
      </c>
      <c r="G75" s="24">
        <v>77.106697999999994</v>
      </c>
      <c r="H75" s="24">
        <v>73.563616999999994</v>
      </c>
      <c r="I75" s="24">
        <v>53.984003000000001</v>
      </c>
      <c r="J75" s="24">
        <v>68.066202000000004</v>
      </c>
      <c r="K75" s="24">
        <v>86.623839000000004</v>
      </c>
      <c r="L75" s="24">
        <v>72.916497000000007</v>
      </c>
      <c r="M75" s="24">
        <v>101.253676</v>
      </c>
      <c r="N75" s="24">
        <v>120.87794599999999</v>
      </c>
      <c r="O75" s="24">
        <v>105.070988</v>
      </c>
      <c r="P75" s="24">
        <v>120.60072700000001</v>
      </c>
      <c r="Q75" s="24">
        <v>132.69641999999999</v>
      </c>
      <c r="R75" s="24">
        <v>145.86681100000001</v>
      </c>
      <c r="S75" s="24">
        <v>142.30699899999999</v>
      </c>
      <c r="T75" s="24">
        <v>139.13022000000001</v>
      </c>
      <c r="U75" s="24">
        <v>123.19955899999999</v>
      </c>
      <c r="V75" s="24">
        <v>88.681145000000001</v>
      </c>
      <c r="W75" s="24">
        <v>91.853165000000004</v>
      </c>
      <c r="X75" s="24">
        <v>106.490662</v>
      </c>
      <c r="Y75" s="24">
        <v>116.420681</v>
      </c>
      <c r="Z75" s="24">
        <v>117.02275299999999</v>
      </c>
      <c r="AA75" s="24">
        <v>127.072255</v>
      </c>
      <c r="AB75" s="24">
        <v>131.67253299999999</v>
      </c>
      <c r="AC75" s="24">
        <v>128.671482</v>
      </c>
      <c r="AD75" s="24">
        <v>124.934268</v>
      </c>
      <c r="AE75" s="24">
        <v>113.447227</v>
      </c>
      <c r="AF75" s="24">
        <v>109.438171</v>
      </c>
      <c r="AG75" s="24">
        <v>103.641339</v>
      </c>
      <c r="AH75" s="24">
        <v>89.818388999999996</v>
      </c>
      <c r="AI75" s="24">
        <v>86.200709000000003</v>
      </c>
      <c r="AJ75" s="24">
        <v>91.909349000000006</v>
      </c>
      <c r="AK75" s="24">
        <v>93.464488000000003</v>
      </c>
      <c r="AL75" s="24">
        <v>135.28272899999999</v>
      </c>
      <c r="AM75" s="24">
        <v>117.672691</v>
      </c>
      <c r="AN75" s="24">
        <v>110.705634</v>
      </c>
      <c r="AO75" s="24">
        <v>60.802739000000003</v>
      </c>
      <c r="AP75" s="24">
        <v>60.22719</v>
      </c>
      <c r="AQ75" s="24">
        <v>67.757186000000004</v>
      </c>
      <c r="AR75" s="24">
        <v>82.175172000000003</v>
      </c>
      <c r="AS75" s="24">
        <v>55.43638</v>
      </c>
      <c r="AT75" s="24">
        <v>55.761893999999998</v>
      </c>
      <c r="AU75" s="24">
        <v>77.303180999999995</v>
      </c>
      <c r="AV75" s="24">
        <v>136.40463199999999</v>
      </c>
      <c r="AW75" s="24">
        <v>138.78067899999999</v>
      </c>
      <c r="AX75" s="24">
        <v>137.44211999999999</v>
      </c>
      <c r="AY75" s="24">
        <v>143.511752</v>
      </c>
      <c r="AZ75" s="24">
        <v>142.064436</v>
      </c>
    </row>
    <row r="76" spans="1:52" ht="15.75" x14ac:dyDescent="0.3">
      <c r="A76" s="8" t="s">
        <v>50</v>
      </c>
      <c r="B76" s="24">
        <v>33.521839</v>
      </c>
      <c r="C76" s="24">
        <v>33.857246000000004</v>
      </c>
      <c r="D76" s="24">
        <v>33.467157999999998</v>
      </c>
      <c r="E76" s="24">
        <v>33.205573999999999</v>
      </c>
      <c r="F76" s="24">
        <v>34.437263999999999</v>
      </c>
      <c r="G76" s="24">
        <v>34.278989000000003</v>
      </c>
      <c r="H76" s="24">
        <v>32.041840000000001</v>
      </c>
      <c r="I76" s="24">
        <v>42.111815</v>
      </c>
      <c r="J76" s="24">
        <v>43.856482</v>
      </c>
      <c r="K76" s="24">
        <v>37.631684999999997</v>
      </c>
      <c r="L76" s="24">
        <v>43.697895000000003</v>
      </c>
      <c r="M76" s="24">
        <v>54.774383999999998</v>
      </c>
      <c r="N76" s="24">
        <v>48.967488000000003</v>
      </c>
      <c r="O76" s="24">
        <v>62.192494000000003</v>
      </c>
      <c r="P76" s="24">
        <v>68.494631999999996</v>
      </c>
      <c r="Q76" s="24">
        <v>65.907736</v>
      </c>
      <c r="R76" s="24">
        <v>92.663420000000002</v>
      </c>
      <c r="S76" s="24">
        <v>91.899652000000003</v>
      </c>
      <c r="T76" s="24">
        <v>90.968390999999997</v>
      </c>
      <c r="U76" s="24">
        <v>75.250533000000004</v>
      </c>
      <c r="V76" s="24">
        <v>80.936231000000006</v>
      </c>
      <c r="W76" s="24">
        <v>80.899788999999998</v>
      </c>
      <c r="X76" s="24">
        <v>89.758409999999998</v>
      </c>
      <c r="Y76" s="24">
        <v>105.470266</v>
      </c>
      <c r="Z76" s="24">
        <v>113.331508</v>
      </c>
      <c r="AA76" s="24">
        <v>137.13715099999999</v>
      </c>
      <c r="AB76" s="24">
        <v>134.729015</v>
      </c>
      <c r="AC76" s="24">
        <v>150.632552</v>
      </c>
      <c r="AD76" s="24">
        <v>171.92979600000001</v>
      </c>
      <c r="AE76" s="24">
        <v>159.501645</v>
      </c>
      <c r="AF76" s="24">
        <v>172.12108599999999</v>
      </c>
      <c r="AG76" s="24">
        <v>171.29505499999999</v>
      </c>
      <c r="AH76" s="24">
        <v>170.857394</v>
      </c>
      <c r="AI76" s="24">
        <v>152.575321</v>
      </c>
      <c r="AJ76" s="24">
        <v>173.383274</v>
      </c>
      <c r="AK76" s="24">
        <v>168.70011600000001</v>
      </c>
      <c r="AL76" s="24">
        <v>174.239091</v>
      </c>
      <c r="AM76" s="24">
        <v>180.87669099999999</v>
      </c>
      <c r="AN76" s="24">
        <v>189.27863199999999</v>
      </c>
      <c r="AO76" s="24">
        <v>181.643596</v>
      </c>
      <c r="AP76" s="24">
        <v>152.14380800000001</v>
      </c>
      <c r="AQ76" s="24">
        <v>133.908085</v>
      </c>
      <c r="AR76" s="24">
        <v>144.083009</v>
      </c>
      <c r="AS76" s="24">
        <v>130.26641900000001</v>
      </c>
      <c r="AT76" s="24">
        <v>132.17927</v>
      </c>
      <c r="AU76" s="24">
        <v>127.561841</v>
      </c>
      <c r="AV76" s="24">
        <v>120.65656199999999</v>
      </c>
      <c r="AW76" s="24">
        <v>135.62659600000001</v>
      </c>
      <c r="AX76" s="24">
        <v>113.54027000000001</v>
      </c>
      <c r="AY76" s="24">
        <v>107.56663</v>
      </c>
      <c r="AZ76" s="24">
        <v>120.232677</v>
      </c>
    </row>
    <row r="77" spans="1:52" ht="15.75" x14ac:dyDescent="0.3">
      <c r="A77" s="6" t="s">
        <v>38</v>
      </c>
      <c r="B77" s="24">
        <v>33.521839</v>
      </c>
      <c r="C77" s="24">
        <v>33.857246000000004</v>
      </c>
      <c r="D77" s="24">
        <v>33.467157999999998</v>
      </c>
      <c r="E77" s="24">
        <v>33.205573999999999</v>
      </c>
      <c r="F77" s="24">
        <v>34.437263999999999</v>
      </c>
      <c r="G77" s="24">
        <v>34.278989000000003</v>
      </c>
      <c r="H77" s="24">
        <v>32.041840000000001</v>
      </c>
      <c r="I77" s="24">
        <v>42.111815</v>
      </c>
      <c r="J77" s="24">
        <v>43.856482</v>
      </c>
      <c r="K77" s="24">
        <v>37.631684999999997</v>
      </c>
      <c r="L77" s="24">
        <v>43.697895000000003</v>
      </c>
      <c r="M77" s="24">
        <v>54.774383999999998</v>
      </c>
      <c r="N77" s="24">
        <v>48.967488000000003</v>
      </c>
      <c r="O77" s="24">
        <v>62.192494000000003</v>
      </c>
      <c r="P77" s="24">
        <v>68.494631999999996</v>
      </c>
      <c r="Q77" s="24">
        <v>65.907736</v>
      </c>
      <c r="R77" s="24">
        <v>92.663420000000002</v>
      </c>
      <c r="S77" s="24">
        <v>91.899652000000003</v>
      </c>
      <c r="T77" s="24">
        <v>90.968390999999997</v>
      </c>
      <c r="U77" s="24">
        <v>75.250533000000004</v>
      </c>
      <c r="V77" s="24">
        <v>80.936231000000006</v>
      </c>
      <c r="W77" s="24">
        <v>80.899788999999998</v>
      </c>
      <c r="X77" s="24">
        <v>89.758409999999998</v>
      </c>
      <c r="Y77" s="24">
        <v>105.470266</v>
      </c>
      <c r="Z77" s="24">
        <v>113.331508</v>
      </c>
      <c r="AA77" s="24">
        <v>137.13715099999999</v>
      </c>
      <c r="AB77" s="24">
        <v>134.729015</v>
      </c>
      <c r="AC77" s="24">
        <v>150.632552</v>
      </c>
      <c r="AD77" s="24">
        <v>171.92979600000001</v>
      </c>
      <c r="AE77" s="24">
        <v>159.501645</v>
      </c>
      <c r="AF77" s="24">
        <v>172.12108599999999</v>
      </c>
      <c r="AG77" s="24">
        <v>171.29505499999999</v>
      </c>
      <c r="AH77" s="24">
        <v>170.857394</v>
      </c>
      <c r="AI77" s="24">
        <v>152.575321</v>
      </c>
      <c r="AJ77" s="24">
        <v>173.383274</v>
      </c>
      <c r="AK77" s="24">
        <v>168.70011600000001</v>
      </c>
      <c r="AL77" s="24">
        <v>174.239091</v>
      </c>
      <c r="AM77" s="24">
        <v>180.87669099999999</v>
      </c>
      <c r="AN77" s="24">
        <v>189.27863199999999</v>
      </c>
      <c r="AO77" s="24">
        <v>181.643596</v>
      </c>
      <c r="AP77" s="24">
        <v>152.14380800000001</v>
      </c>
      <c r="AQ77" s="24">
        <v>133.908085</v>
      </c>
      <c r="AR77" s="24">
        <v>144.083009</v>
      </c>
      <c r="AS77" s="24">
        <v>130.26641900000001</v>
      </c>
      <c r="AT77" s="24">
        <v>132.17927</v>
      </c>
      <c r="AU77" s="24">
        <v>127.561841</v>
      </c>
      <c r="AV77" s="24">
        <v>120.65656199999999</v>
      </c>
      <c r="AW77" s="24">
        <v>135.62659600000001</v>
      </c>
      <c r="AX77" s="24">
        <v>113.54027000000001</v>
      </c>
      <c r="AY77" s="24">
        <v>107.56663</v>
      </c>
      <c r="AZ77" s="24">
        <v>120.232677</v>
      </c>
    </row>
    <row r="78" spans="1:52" ht="15.75" x14ac:dyDescent="0.3">
      <c r="A78" s="6" t="s">
        <v>39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4">
        <v>0</v>
      </c>
      <c r="AY78" s="24">
        <v>0</v>
      </c>
      <c r="AZ78" s="24">
        <v>0</v>
      </c>
    </row>
    <row r="79" spans="1:52" ht="15.75" x14ac:dyDescent="0.3">
      <c r="A79" s="8" t="s">
        <v>40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</row>
    <row r="80" spans="1:52" ht="15.75" x14ac:dyDescent="0.3">
      <c r="A80" s="8" t="s">
        <v>41</v>
      </c>
      <c r="B80" s="24">
        <v>14.849073000000001</v>
      </c>
      <c r="C80" s="24">
        <v>13.601568</v>
      </c>
      <c r="D80" s="24">
        <v>13.602586000000001</v>
      </c>
      <c r="E80" s="24">
        <v>14.25853</v>
      </c>
      <c r="F80" s="24">
        <v>13.836804000000001</v>
      </c>
      <c r="G80" s="24">
        <v>14.941751</v>
      </c>
      <c r="H80" s="24">
        <v>12.499442999999999</v>
      </c>
      <c r="I80" s="24">
        <v>14.143914000000001</v>
      </c>
      <c r="J80" s="24">
        <v>14.925587999999999</v>
      </c>
      <c r="K80" s="24">
        <v>11.439276</v>
      </c>
      <c r="L80" s="24">
        <v>15.162273000000001</v>
      </c>
      <c r="M80" s="24">
        <v>18.340118</v>
      </c>
      <c r="N80" s="24">
        <v>14.892834000000001</v>
      </c>
      <c r="O80" s="24">
        <v>17.284922999999999</v>
      </c>
      <c r="P80" s="24">
        <v>18.534972</v>
      </c>
      <c r="Q80" s="24">
        <v>14.751814</v>
      </c>
      <c r="R80" s="24">
        <v>20.529277</v>
      </c>
      <c r="S80" s="24">
        <v>19.689895</v>
      </c>
      <c r="T80" s="24">
        <v>19.568565</v>
      </c>
      <c r="U80" s="24">
        <v>17.374503000000001</v>
      </c>
      <c r="V80" s="24">
        <v>18.106100000000001</v>
      </c>
      <c r="W80" s="24">
        <v>16.073333000000002</v>
      </c>
      <c r="X80" s="24">
        <v>17.456935999999999</v>
      </c>
      <c r="Y80" s="24">
        <v>23.544122999999999</v>
      </c>
      <c r="Z80" s="24">
        <v>20.781866999999998</v>
      </c>
      <c r="AA80" s="24">
        <v>26.410713000000001</v>
      </c>
      <c r="AB80" s="24">
        <v>26.783062999999999</v>
      </c>
      <c r="AC80" s="24">
        <v>27.286648</v>
      </c>
      <c r="AD80" s="24">
        <v>31.300042999999999</v>
      </c>
      <c r="AE80" s="24">
        <v>28.003072</v>
      </c>
      <c r="AF80" s="24">
        <v>33.850088999999997</v>
      </c>
      <c r="AG80" s="24">
        <v>35.274932999999997</v>
      </c>
      <c r="AH80" s="24">
        <v>28.964528999999999</v>
      </c>
      <c r="AI80" s="24">
        <v>35.096072999999997</v>
      </c>
      <c r="AJ80" s="24">
        <v>38.564520999999999</v>
      </c>
      <c r="AK80" s="24">
        <v>31.131079</v>
      </c>
      <c r="AL80" s="24">
        <v>43.136237999999999</v>
      </c>
      <c r="AM80" s="24">
        <v>40.559337999999997</v>
      </c>
      <c r="AN80" s="24">
        <v>39.464416</v>
      </c>
      <c r="AO80" s="24">
        <v>39.238131000000003</v>
      </c>
      <c r="AP80" s="24">
        <v>35.241329999999998</v>
      </c>
      <c r="AQ80" s="24">
        <v>39.239083999999998</v>
      </c>
      <c r="AR80" s="24">
        <v>36.531897000000001</v>
      </c>
      <c r="AS80" s="24">
        <v>31.247019999999999</v>
      </c>
      <c r="AT80" s="24">
        <v>36.881270000000001</v>
      </c>
      <c r="AU80" s="24">
        <v>45.579048999999998</v>
      </c>
      <c r="AV80" s="24">
        <v>30.711635999999999</v>
      </c>
      <c r="AW80" s="24">
        <v>35.778962999999997</v>
      </c>
      <c r="AX80" s="24">
        <v>31.665937</v>
      </c>
      <c r="AY80" s="24">
        <v>27.844435000000001</v>
      </c>
      <c r="AZ80" s="24">
        <v>35.145204</v>
      </c>
    </row>
    <row r="81" spans="1:52" ht="15.75" x14ac:dyDescent="0.3">
      <c r="A81" s="4" t="s">
        <v>42</v>
      </c>
      <c r="B81" s="24">
        <v>431.185382</v>
      </c>
      <c r="C81" s="24">
        <v>439.37379900000002</v>
      </c>
      <c r="D81" s="24">
        <v>445.33646099999999</v>
      </c>
      <c r="E81" s="24">
        <v>466.87579599999998</v>
      </c>
      <c r="F81" s="24">
        <v>479.57770599999998</v>
      </c>
      <c r="G81" s="24">
        <v>484.23503399999998</v>
      </c>
      <c r="H81" s="24">
        <v>487.86862500000001</v>
      </c>
      <c r="I81" s="24">
        <v>472.87169799999998</v>
      </c>
      <c r="J81" s="24">
        <v>475.06788599999999</v>
      </c>
      <c r="K81" s="24">
        <v>442.26248500000003</v>
      </c>
      <c r="L81" s="24">
        <v>445.12849</v>
      </c>
      <c r="M81" s="24">
        <v>425.22590700000001</v>
      </c>
      <c r="N81" s="24">
        <v>412.248693</v>
      </c>
      <c r="O81" s="24">
        <v>408.269475</v>
      </c>
      <c r="P81" s="24">
        <v>405.35949900000003</v>
      </c>
      <c r="Q81" s="24">
        <v>427.66353299999997</v>
      </c>
      <c r="R81" s="24">
        <v>438.40647200000001</v>
      </c>
      <c r="S81" s="24">
        <v>468.31436000000002</v>
      </c>
      <c r="T81" s="24">
        <v>485.21441900000002</v>
      </c>
      <c r="U81" s="24">
        <v>542.77766199999996</v>
      </c>
      <c r="V81" s="24">
        <v>613.01651500000003</v>
      </c>
      <c r="W81" s="24">
        <v>639.95107099999996</v>
      </c>
      <c r="X81" s="24">
        <v>702.08882500000004</v>
      </c>
      <c r="Y81" s="24">
        <v>907.60420199999999</v>
      </c>
      <c r="Z81" s="24">
        <v>978.11694499999999</v>
      </c>
      <c r="AA81" s="24">
        <v>1053.0594369999999</v>
      </c>
      <c r="AB81" s="24">
        <v>1028.1441990000001</v>
      </c>
      <c r="AC81" s="24">
        <v>1113.9071349999999</v>
      </c>
      <c r="AD81" s="24">
        <v>1126.4437029999999</v>
      </c>
      <c r="AE81" s="24">
        <v>1221.015932</v>
      </c>
      <c r="AF81" s="24">
        <v>1301.133331</v>
      </c>
      <c r="AG81" s="24">
        <v>1377.603908</v>
      </c>
      <c r="AH81" s="24">
        <v>1491.321162</v>
      </c>
      <c r="AI81" s="24">
        <v>1635.9014119999999</v>
      </c>
      <c r="AJ81" s="24">
        <v>1770.8714640000001</v>
      </c>
      <c r="AK81" s="24">
        <v>1908.2238299999999</v>
      </c>
      <c r="AL81" s="24">
        <v>2032.505343</v>
      </c>
      <c r="AM81" s="24">
        <v>2186.671441</v>
      </c>
      <c r="AN81" s="24">
        <v>2140.3226549999999</v>
      </c>
      <c r="AO81" s="24">
        <v>2126.2235249999999</v>
      </c>
      <c r="AP81" s="24">
        <v>2103.7339040000002</v>
      </c>
      <c r="AQ81" s="24">
        <v>2207.6448970000001</v>
      </c>
      <c r="AR81" s="24">
        <v>2356.387905</v>
      </c>
      <c r="AS81" s="24">
        <v>2471.33158</v>
      </c>
      <c r="AT81" s="24">
        <v>2609.879418</v>
      </c>
      <c r="AU81" s="24">
        <v>2748.0124970000002</v>
      </c>
      <c r="AV81" s="24">
        <v>2886.5878360000002</v>
      </c>
      <c r="AW81" s="24">
        <v>2937.4078789999999</v>
      </c>
      <c r="AX81" s="24">
        <v>2992.5966330000001</v>
      </c>
      <c r="AY81" s="24">
        <v>2976.336319</v>
      </c>
      <c r="AZ81" s="24">
        <v>2893.720366</v>
      </c>
    </row>
    <row r="82" spans="1:52" ht="15.75" x14ac:dyDescent="0.3">
      <c r="A82" s="4" t="s">
        <v>43</v>
      </c>
      <c r="B82" s="24">
        <v>431.17692499999998</v>
      </c>
      <c r="C82" s="24">
        <v>439.365342</v>
      </c>
      <c r="D82" s="24">
        <v>445.32800400000002</v>
      </c>
      <c r="E82" s="24">
        <v>466.86733900000002</v>
      </c>
      <c r="F82" s="24">
        <v>479.56924900000001</v>
      </c>
      <c r="G82" s="24">
        <v>484.22657700000002</v>
      </c>
      <c r="H82" s="24">
        <v>487.86016799999999</v>
      </c>
      <c r="I82" s="24">
        <v>472.86324100000002</v>
      </c>
      <c r="J82" s="24">
        <v>475.05942900000002</v>
      </c>
      <c r="K82" s="24">
        <v>442.25402800000001</v>
      </c>
      <c r="L82" s="24">
        <v>445.12003299999998</v>
      </c>
      <c r="M82" s="24">
        <v>425.21744999999999</v>
      </c>
      <c r="N82" s="24">
        <v>412.24023599999998</v>
      </c>
      <c r="O82" s="24">
        <v>408.26101799999998</v>
      </c>
      <c r="P82" s="24">
        <v>405.35104200000001</v>
      </c>
      <c r="Q82" s="24">
        <v>427.65507600000001</v>
      </c>
      <c r="R82" s="24">
        <v>438.39801499999999</v>
      </c>
      <c r="S82" s="24">
        <v>468.305903</v>
      </c>
      <c r="T82" s="24">
        <v>485.21441900000002</v>
      </c>
      <c r="U82" s="24">
        <v>542.77766199999996</v>
      </c>
      <c r="V82" s="24">
        <v>613.01651500000003</v>
      </c>
      <c r="W82" s="24">
        <v>639.95107099999996</v>
      </c>
      <c r="X82" s="24">
        <v>702.08882500000004</v>
      </c>
      <c r="Y82" s="24">
        <v>907.60420199999999</v>
      </c>
      <c r="Z82" s="24">
        <v>978.11694499999999</v>
      </c>
      <c r="AA82" s="24">
        <v>1053.0594369999999</v>
      </c>
      <c r="AB82" s="24">
        <v>1028.1441990000001</v>
      </c>
      <c r="AC82" s="24">
        <v>1113.9071349999999</v>
      </c>
      <c r="AD82" s="24">
        <v>1126.4437029999999</v>
      </c>
      <c r="AE82" s="24">
        <v>1221.015932</v>
      </c>
      <c r="AF82" s="24">
        <v>1301.133331</v>
      </c>
      <c r="AG82" s="24">
        <v>1377.603908</v>
      </c>
      <c r="AH82" s="24">
        <v>1491.321162</v>
      </c>
      <c r="AI82" s="24">
        <v>1635.9014119999999</v>
      </c>
      <c r="AJ82" s="24">
        <v>1769.7149979999999</v>
      </c>
      <c r="AK82" s="24">
        <v>1899.775187</v>
      </c>
      <c r="AL82" s="24">
        <v>2023.957672</v>
      </c>
      <c r="AM82" s="24">
        <v>2182.0343979999998</v>
      </c>
      <c r="AN82" s="24">
        <v>2133.9452759999999</v>
      </c>
      <c r="AO82" s="24">
        <v>2118.186005</v>
      </c>
      <c r="AP82" s="24">
        <v>2094.2486319999998</v>
      </c>
      <c r="AQ82" s="24">
        <v>2194.7364940000002</v>
      </c>
      <c r="AR82" s="24">
        <v>2336.7799490000002</v>
      </c>
      <c r="AS82" s="24">
        <v>2448.924422</v>
      </c>
      <c r="AT82" s="24">
        <v>2588.842717</v>
      </c>
      <c r="AU82" s="24">
        <v>2726.7458769999998</v>
      </c>
      <c r="AV82" s="24">
        <v>2868.2161719999999</v>
      </c>
      <c r="AW82" s="24">
        <v>2922.7615580000002</v>
      </c>
      <c r="AX82" s="24">
        <v>2980.6989570000001</v>
      </c>
      <c r="AY82" s="24">
        <v>2962.9654620000001</v>
      </c>
      <c r="AZ82" s="24">
        <v>2880.6431769999999</v>
      </c>
    </row>
    <row r="83" spans="1:52" ht="15.75" x14ac:dyDescent="0.3">
      <c r="A83" s="4" t="s">
        <v>44</v>
      </c>
      <c r="B83" s="24">
        <v>8.4569999999999992E-3</v>
      </c>
      <c r="C83" s="24">
        <v>8.4569999999999992E-3</v>
      </c>
      <c r="D83" s="24">
        <v>8.4569999999999992E-3</v>
      </c>
      <c r="E83" s="24">
        <v>8.4569999999999992E-3</v>
      </c>
      <c r="F83" s="24">
        <v>8.4569999999999992E-3</v>
      </c>
      <c r="G83" s="24">
        <v>8.4569999999999992E-3</v>
      </c>
      <c r="H83" s="24">
        <v>8.4569999999999992E-3</v>
      </c>
      <c r="I83" s="24">
        <v>8.4569999999999992E-3</v>
      </c>
      <c r="J83" s="24">
        <v>8.4569999999999992E-3</v>
      </c>
      <c r="K83" s="24">
        <v>8.4569999999999992E-3</v>
      </c>
      <c r="L83" s="24">
        <v>8.4569999999999992E-3</v>
      </c>
      <c r="M83" s="24">
        <v>8.4569999999999992E-3</v>
      </c>
      <c r="N83" s="24">
        <v>8.4569999999999992E-3</v>
      </c>
      <c r="O83" s="24">
        <v>8.4569999999999992E-3</v>
      </c>
      <c r="P83" s="24">
        <v>8.4569999999999992E-3</v>
      </c>
      <c r="Q83" s="24">
        <v>8.4569999999999992E-3</v>
      </c>
      <c r="R83" s="24">
        <v>8.4569999999999992E-3</v>
      </c>
      <c r="S83" s="24">
        <v>8.4569999999999992E-3</v>
      </c>
      <c r="T83" s="24">
        <v>0</v>
      </c>
      <c r="U83" s="24">
        <v>0</v>
      </c>
      <c r="V83" s="24">
        <v>0</v>
      </c>
      <c r="W83" s="24">
        <v>0</v>
      </c>
      <c r="X83" s="24">
        <v>0</v>
      </c>
      <c r="Y83" s="24">
        <v>0</v>
      </c>
      <c r="Z83" s="24">
        <v>0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4">
        <v>0</v>
      </c>
      <c r="AI83" s="24">
        <v>0</v>
      </c>
      <c r="AJ83" s="24">
        <v>0</v>
      </c>
      <c r="AK83" s="24">
        <v>0</v>
      </c>
      <c r="AL83" s="24">
        <v>0</v>
      </c>
      <c r="AM83" s="24">
        <v>0</v>
      </c>
      <c r="AN83" s="24">
        <v>0</v>
      </c>
      <c r="AO83" s="24">
        <v>0</v>
      </c>
      <c r="AP83" s="24">
        <v>0</v>
      </c>
      <c r="AQ83" s="24">
        <v>0</v>
      </c>
      <c r="AR83" s="24">
        <v>0</v>
      </c>
      <c r="AS83" s="24">
        <v>0</v>
      </c>
      <c r="AT83" s="24">
        <v>0</v>
      </c>
      <c r="AU83" s="24">
        <v>0</v>
      </c>
      <c r="AV83" s="24">
        <v>0</v>
      </c>
      <c r="AW83" s="24">
        <v>0</v>
      </c>
      <c r="AX83" s="24">
        <v>0</v>
      </c>
      <c r="AY83" s="24">
        <v>0</v>
      </c>
      <c r="AZ83" s="24">
        <v>9.9999999999999995E-7</v>
      </c>
    </row>
    <row r="84" spans="1:52" ht="15.75" x14ac:dyDescent="0.3">
      <c r="A84" s="4" t="s">
        <v>45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1.156466</v>
      </c>
      <c r="AK84" s="24">
        <v>8.4486430000000006</v>
      </c>
      <c r="AL84" s="24">
        <v>8.5476709999999994</v>
      </c>
      <c r="AM84" s="24">
        <v>4.6370430000000002</v>
      </c>
      <c r="AN84" s="24">
        <v>6.3773790000000004</v>
      </c>
      <c r="AO84" s="24">
        <v>8.0375200000000007</v>
      </c>
      <c r="AP84" s="24">
        <v>9.4852720000000001</v>
      </c>
      <c r="AQ84" s="24">
        <v>12.908403</v>
      </c>
      <c r="AR84" s="24">
        <v>19.607956000000001</v>
      </c>
      <c r="AS84" s="24">
        <v>22.407157999999999</v>
      </c>
      <c r="AT84" s="24">
        <v>21.036701000000001</v>
      </c>
      <c r="AU84" s="24">
        <v>21.26662</v>
      </c>
      <c r="AV84" s="24">
        <v>18.371663999999999</v>
      </c>
      <c r="AW84" s="24">
        <v>14.646321</v>
      </c>
      <c r="AX84" s="24">
        <v>11.897676000000001</v>
      </c>
      <c r="AY84" s="24">
        <v>13.370857000000001</v>
      </c>
      <c r="AZ84" s="24">
        <v>13.077188</v>
      </c>
    </row>
    <row r="85" spans="1:52" ht="15.75" x14ac:dyDescent="0.3">
      <c r="A85" s="4" t="s">
        <v>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</row>
    <row r="86" spans="1:52" ht="15.75" x14ac:dyDescent="0.3">
      <c r="A86" s="4" t="s">
        <v>52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</row>
    <row r="87" spans="1:52" ht="15.75" x14ac:dyDescent="0.3">
      <c r="A87" s="3" t="s">
        <v>53</v>
      </c>
      <c r="B87" s="24">
        <v>-12589.417122999999</v>
      </c>
      <c r="C87" s="24">
        <v>-12617.992238000001</v>
      </c>
      <c r="D87" s="24">
        <v>-12404.504091999999</v>
      </c>
      <c r="E87" s="24">
        <v>-12742.502632</v>
      </c>
      <c r="F87" s="24">
        <v>-13265.847221</v>
      </c>
      <c r="G87" s="24">
        <v>-13145.241609000001</v>
      </c>
      <c r="H87" s="24">
        <v>-12568.642003999999</v>
      </c>
      <c r="I87" s="24">
        <v>-12184.481539</v>
      </c>
      <c r="J87" s="24">
        <v>-12061.692311000001</v>
      </c>
      <c r="K87" s="24">
        <v>-11964.502202</v>
      </c>
      <c r="L87" s="24">
        <v>-12098.864809000001</v>
      </c>
      <c r="M87" s="24">
        <v>-12160.185446</v>
      </c>
      <c r="N87" s="24">
        <v>-12349.374582</v>
      </c>
      <c r="O87" s="24">
        <v>-12306.27628</v>
      </c>
      <c r="P87" s="24">
        <v>-12872.949603999999</v>
      </c>
      <c r="Q87" s="24">
        <v>-13024.34367</v>
      </c>
      <c r="R87" s="24">
        <v>-13666.094512</v>
      </c>
      <c r="S87" s="24">
        <v>-13238.189157000001</v>
      </c>
      <c r="T87" s="24">
        <v>-12902.937583000001</v>
      </c>
      <c r="U87" s="24">
        <v>-13008.140529</v>
      </c>
      <c r="V87" s="24">
        <v>-12864.729981</v>
      </c>
      <c r="W87" s="24">
        <v>-13387.221391999999</v>
      </c>
      <c r="X87" s="24">
        <v>-13592.419147000001</v>
      </c>
      <c r="Y87" s="24">
        <v>-13498.524507</v>
      </c>
      <c r="Z87" s="24">
        <v>-13444.682199999999</v>
      </c>
      <c r="AA87" s="24">
        <v>-13808.032440000001</v>
      </c>
      <c r="AB87" s="24">
        <v>-13741.920042</v>
      </c>
      <c r="AC87" s="24">
        <v>-13113.338655</v>
      </c>
      <c r="AD87" s="24">
        <v>-13429.1762</v>
      </c>
      <c r="AE87" s="24">
        <v>-13617.618132</v>
      </c>
      <c r="AF87" s="24">
        <v>-13182.001883000001</v>
      </c>
      <c r="AG87" s="24">
        <v>-13341.972073000001</v>
      </c>
      <c r="AH87" s="24">
        <v>-13209.443159</v>
      </c>
      <c r="AI87" s="24">
        <v>-13773.347041000001</v>
      </c>
      <c r="AJ87" s="24">
        <v>-14030.327230999999</v>
      </c>
      <c r="AK87" s="24">
        <v>-14002.660614</v>
      </c>
      <c r="AL87" s="24">
        <v>-14339.052527</v>
      </c>
      <c r="AM87" s="24">
        <v>-14390.912985999999</v>
      </c>
      <c r="AN87" s="24">
        <v>-14031.510781999999</v>
      </c>
      <c r="AO87" s="24">
        <v>-16596.59057</v>
      </c>
      <c r="AP87" s="24">
        <v>-16833.005437</v>
      </c>
      <c r="AQ87" s="24">
        <v>-19338.206010000002</v>
      </c>
      <c r="AR87" s="24">
        <v>-18891.199551000002</v>
      </c>
      <c r="AS87" s="24">
        <v>-19831.27291</v>
      </c>
      <c r="AT87" s="24">
        <v>-19102.262397999999</v>
      </c>
      <c r="AU87" s="24">
        <v>-17987.117131999999</v>
      </c>
      <c r="AV87" s="24">
        <v>-17726.200002000001</v>
      </c>
      <c r="AW87" s="24">
        <v>-17003.817158000002</v>
      </c>
      <c r="AX87" s="24">
        <v>-15938.090461</v>
      </c>
      <c r="AY87" s="24">
        <v>-16367.063617</v>
      </c>
      <c r="AZ87" s="24">
        <v>-16494.540976</v>
      </c>
    </row>
    <row r="88" spans="1:52" ht="15.75" x14ac:dyDescent="0.3">
      <c r="A88" s="4" t="s">
        <v>13</v>
      </c>
      <c r="B88" s="24">
        <v>-5146.1531430000005</v>
      </c>
      <c r="C88" s="24">
        <v>-5020.103919000001</v>
      </c>
      <c r="D88" s="24">
        <v>-4834.8178830000006</v>
      </c>
      <c r="E88" s="24">
        <v>-5000.3074740000002</v>
      </c>
      <c r="F88" s="24">
        <v>-5597.8951459999998</v>
      </c>
      <c r="G88" s="24">
        <v>-5519.6204949999992</v>
      </c>
      <c r="H88" s="24">
        <v>-5248.2391820000003</v>
      </c>
      <c r="I88" s="24">
        <v>-5008.1199880000004</v>
      </c>
      <c r="J88" s="24">
        <v>-5002.3724029999994</v>
      </c>
      <c r="K88" s="24">
        <v>-4984.1011040000003</v>
      </c>
      <c r="L88" s="24">
        <v>-5028.6598359999998</v>
      </c>
      <c r="M88" s="24">
        <v>-5097.6878289999995</v>
      </c>
      <c r="N88" s="24">
        <v>-5348.4703030000001</v>
      </c>
      <c r="O88" s="24">
        <v>-5324.7372849999992</v>
      </c>
      <c r="P88" s="24">
        <v>-5955.008186</v>
      </c>
      <c r="Q88" s="24">
        <v>-6144.5293479999991</v>
      </c>
      <c r="R88" s="24">
        <v>-6346.9001270000008</v>
      </c>
      <c r="S88" s="24">
        <v>-6239.7176529999997</v>
      </c>
      <c r="T88" s="24">
        <v>-6346.2454760000001</v>
      </c>
      <c r="U88" s="24">
        <v>-6358.2785650000005</v>
      </c>
      <c r="V88" s="24">
        <v>-6262.2023650000001</v>
      </c>
      <c r="W88" s="24">
        <v>-6642.4282009999997</v>
      </c>
      <c r="X88" s="24">
        <v>-6645.3072329999995</v>
      </c>
      <c r="Y88" s="24">
        <v>-6366.8410469999999</v>
      </c>
      <c r="Z88" s="24">
        <v>-6185.5766480000002</v>
      </c>
      <c r="AA88" s="24">
        <v>-6126.2810580000005</v>
      </c>
      <c r="AB88" s="24">
        <v>-6377.6198340000001</v>
      </c>
      <c r="AC88" s="24">
        <v>-5667.2200919999996</v>
      </c>
      <c r="AD88" s="24">
        <v>-5541.7647749999996</v>
      </c>
      <c r="AE88" s="24">
        <v>-5917.8397329999998</v>
      </c>
      <c r="AF88" s="24">
        <v>-5578.0963369999999</v>
      </c>
      <c r="AG88" s="24">
        <v>-5537.3734260000001</v>
      </c>
      <c r="AH88" s="24">
        <v>-5530.0877920000003</v>
      </c>
      <c r="AI88" s="24">
        <v>-6140.4094459999997</v>
      </c>
      <c r="AJ88" s="24">
        <v>-6103.7172639999999</v>
      </c>
      <c r="AK88" s="24">
        <v>-6105.2852240000002</v>
      </c>
      <c r="AL88" s="24">
        <v>-6472.0063830000008</v>
      </c>
      <c r="AM88" s="24">
        <v>-6812.0782859999999</v>
      </c>
      <c r="AN88" s="24">
        <v>-6807.4063340000002</v>
      </c>
      <c r="AO88" s="24">
        <v>-7300.6868160000004</v>
      </c>
      <c r="AP88" s="24">
        <v>-7166.395818</v>
      </c>
      <c r="AQ88" s="24">
        <v>-8607.2058479999996</v>
      </c>
      <c r="AR88" s="24">
        <v>-8800.9741860000013</v>
      </c>
      <c r="AS88" s="24">
        <v>-9735.676336999999</v>
      </c>
      <c r="AT88" s="24">
        <v>-9447.9225389999992</v>
      </c>
      <c r="AU88" s="24">
        <v>-9404.2720959999988</v>
      </c>
      <c r="AV88" s="24">
        <v>-9340.2853830000004</v>
      </c>
      <c r="AW88" s="24">
        <v>-8836.3715979999997</v>
      </c>
      <c r="AX88" s="24">
        <v>-8077.5654870000008</v>
      </c>
      <c r="AY88" s="24">
        <v>-8499.8574800000006</v>
      </c>
      <c r="AZ88" s="24">
        <v>-8497.7953440000001</v>
      </c>
    </row>
    <row r="89" spans="1:52" ht="15.75" x14ac:dyDescent="0.3">
      <c r="A89" s="5" t="s">
        <v>14</v>
      </c>
      <c r="B89" s="24">
        <v>-4774.1491489999999</v>
      </c>
      <c r="C89" s="24">
        <v>-4641.6466220000002</v>
      </c>
      <c r="D89" s="24">
        <v>-4451.5632020000003</v>
      </c>
      <c r="E89" s="24">
        <v>-4571.0354049999996</v>
      </c>
      <c r="F89" s="24">
        <v>-5181.7456609999999</v>
      </c>
      <c r="G89" s="24">
        <v>-5128.1979339999998</v>
      </c>
      <c r="H89" s="24">
        <v>-4851.7010710000004</v>
      </c>
      <c r="I89" s="24">
        <v>-4516.7311470000004</v>
      </c>
      <c r="J89" s="24">
        <v>-4503.8094389999997</v>
      </c>
      <c r="K89" s="24">
        <v>-4558.8790470000004</v>
      </c>
      <c r="L89" s="24">
        <v>-4572.5529539999998</v>
      </c>
      <c r="M89" s="24">
        <v>-4551.9839259999999</v>
      </c>
      <c r="N89" s="24">
        <v>-4773.1658829999997</v>
      </c>
      <c r="O89" s="24">
        <v>-4763.4441269999998</v>
      </c>
      <c r="P89" s="24">
        <v>-5317.4699780000001</v>
      </c>
      <c r="Q89" s="24">
        <v>-5422.0023629999996</v>
      </c>
      <c r="R89" s="24">
        <v>-5573.9375140000002</v>
      </c>
      <c r="S89" s="24">
        <v>-5468.2390299999997</v>
      </c>
      <c r="T89" s="24">
        <v>-5464.6394760000003</v>
      </c>
      <c r="U89" s="24">
        <v>-5472.2568090000004</v>
      </c>
      <c r="V89" s="24">
        <v>-5426.7480100000002</v>
      </c>
      <c r="W89" s="24">
        <v>-5927.4411849999997</v>
      </c>
      <c r="X89" s="24">
        <v>-5935.3137660000002</v>
      </c>
      <c r="Y89" s="24">
        <v>-5587.7893359999998</v>
      </c>
      <c r="Z89" s="24">
        <v>-5565.5828739999997</v>
      </c>
      <c r="AA89" s="24">
        <v>-5502.4478669999999</v>
      </c>
      <c r="AB89" s="24">
        <v>-5700.0988729999999</v>
      </c>
      <c r="AC89" s="24">
        <v>-5037.5667059999996</v>
      </c>
      <c r="AD89" s="24">
        <v>-4803.8652590000002</v>
      </c>
      <c r="AE89" s="24">
        <v>-5033.867287</v>
      </c>
      <c r="AF89" s="24">
        <v>-4598.9704849999998</v>
      </c>
      <c r="AG89" s="24">
        <v>-4657.6793170000001</v>
      </c>
      <c r="AH89" s="24">
        <v>-4686.2113069999996</v>
      </c>
      <c r="AI89" s="24">
        <v>-5046.9548219999997</v>
      </c>
      <c r="AJ89" s="24">
        <v>-5090.2563250000003</v>
      </c>
      <c r="AK89" s="24">
        <v>-5129.9096499999996</v>
      </c>
      <c r="AL89" s="24">
        <v>-5659.9638510000004</v>
      </c>
      <c r="AM89" s="24">
        <v>-6081.4867999999997</v>
      </c>
      <c r="AN89" s="24">
        <v>-6095.7140559999998</v>
      </c>
      <c r="AO89" s="24">
        <v>-6496.2458690000003</v>
      </c>
      <c r="AP89" s="24">
        <v>-6338.1556819999996</v>
      </c>
      <c r="AQ89" s="24">
        <v>-7840.946782</v>
      </c>
      <c r="AR89" s="24">
        <v>-8144.4139800000003</v>
      </c>
      <c r="AS89" s="24">
        <v>-9052.6132039999993</v>
      </c>
      <c r="AT89" s="24">
        <v>-8870.7007489999996</v>
      </c>
      <c r="AU89" s="24">
        <v>-8799.8506959999995</v>
      </c>
      <c r="AV89" s="24">
        <v>-8737.2141680000004</v>
      </c>
      <c r="AW89" s="24">
        <v>-8250.6902030000001</v>
      </c>
      <c r="AX89" s="24">
        <v>-7658.349843</v>
      </c>
      <c r="AY89" s="24">
        <v>-8087.4472750000004</v>
      </c>
      <c r="AZ89" s="24">
        <v>-8110.0720579999997</v>
      </c>
    </row>
    <row r="90" spans="1:52" ht="15.75" x14ac:dyDescent="0.3">
      <c r="A90" s="5" t="s">
        <v>23</v>
      </c>
      <c r="B90" s="24">
        <v>-162.66165100000001</v>
      </c>
      <c r="C90" s="24">
        <v>-170.44708700000001</v>
      </c>
      <c r="D90" s="24">
        <v>-141.05303900000001</v>
      </c>
      <c r="E90" s="24">
        <v>-185.74958699999999</v>
      </c>
      <c r="F90" s="24">
        <v>-148.07480899999999</v>
      </c>
      <c r="G90" s="24">
        <v>-128.58423300000001</v>
      </c>
      <c r="H90" s="24">
        <v>-129.36340000000001</v>
      </c>
      <c r="I90" s="24">
        <v>-153.580443</v>
      </c>
      <c r="J90" s="24">
        <v>-138.395353</v>
      </c>
      <c r="K90" s="24">
        <v>-111.517712</v>
      </c>
      <c r="L90" s="24">
        <v>-118.21738000000001</v>
      </c>
      <c r="M90" s="24">
        <v>-201.05646200000001</v>
      </c>
      <c r="N90" s="24">
        <v>-260.82899800000001</v>
      </c>
      <c r="O90" s="24">
        <v>-220.609476</v>
      </c>
      <c r="P90" s="24">
        <v>-273.38335499999999</v>
      </c>
      <c r="Q90" s="24">
        <v>-286.88160800000003</v>
      </c>
      <c r="R90" s="24">
        <v>-320.33560499999999</v>
      </c>
      <c r="S90" s="24">
        <v>-269.38520399999999</v>
      </c>
      <c r="T90" s="24">
        <v>-367.12592599999999</v>
      </c>
      <c r="U90" s="24">
        <v>-398.29297000000003</v>
      </c>
      <c r="V90" s="24">
        <v>-373.971968</v>
      </c>
      <c r="W90" s="24">
        <v>-366.77668</v>
      </c>
      <c r="X90" s="24">
        <v>-398.68224099999998</v>
      </c>
      <c r="Y90" s="24">
        <v>-393.389568</v>
      </c>
      <c r="Z90" s="24">
        <v>-269.53717399999999</v>
      </c>
      <c r="AA90" s="24">
        <v>-279.66202399999997</v>
      </c>
      <c r="AB90" s="24">
        <v>-315.31796700000001</v>
      </c>
      <c r="AC90" s="24">
        <v>-291.10561100000001</v>
      </c>
      <c r="AD90" s="24">
        <v>-367.51399900000001</v>
      </c>
      <c r="AE90" s="24">
        <v>-393.89137199999999</v>
      </c>
      <c r="AF90" s="24">
        <v>-364.02502099999998</v>
      </c>
      <c r="AG90" s="24">
        <v>-337.51184499999999</v>
      </c>
      <c r="AH90" s="24">
        <v>-344.46257700000001</v>
      </c>
      <c r="AI90" s="24">
        <v>-539.69301700000005</v>
      </c>
      <c r="AJ90" s="24">
        <v>-490.41945399999997</v>
      </c>
      <c r="AK90" s="24">
        <v>-444.05468300000001</v>
      </c>
      <c r="AL90" s="24">
        <v>-455.88577700000002</v>
      </c>
      <c r="AM90" s="24">
        <v>-391.12955599999998</v>
      </c>
      <c r="AN90" s="24">
        <v>-397.85635400000001</v>
      </c>
      <c r="AO90" s="24">
        <v>-408.460283</v>
      </c>
      <c r="AP90" s="24">
        <v>-387.59118699999999</v>
      </c>
      <c r="AQ90" s="24">
        <v>-366.74262299999998</v>
      </c>
      <c r="AR90" s="24">
        <v>-338.684575</v>
      </c>
      <c r="AS90" s="24">
        <v>-339.77221400000002</v>
      </c>
      <c r="AT90" s="24">
        <v>-252.60394199999999</v>
      </c>
      <c r="AU90" s="24">
        <v>-249.99152000000001</v>
      </c>
      <c r="AV90" s="24">
        <v>-246.35383999999999</v>
      </c>
      <c r="AW90" s="24">
        <v>-257.92888499999998</v>
      </c>
      <c r="AX90" s="24">
        <v>-122.952648</v>
      </c>
      <c r="AY90" s="24">
        <v>-127.43226</v>
      </c>
      <c r="AZ90" s="24">
        <v>-120.806119</v>
      </c>
    </row>
    <row r="91" spans="1:52" ht="15.75" x14ac:dyDescent="0.3">
      <c r="A91" s="5" t="s">
        <v>27</v>
      </c>
      <c r="B91" s="24">
        <v>-209.342343</v>
      </c>
      <c r="C91" s="24">
        <v>-208.01021</v>
      </c>
      <c r="D91" s="24">
        <v>-242.20164199999999</v>
      </c>
      <c r="E91" s="24">
        <v>-243.522482</v>
      </c>
      <c r="F91" s="24">
        <v>-268.07467600000001</v>
      </c>
      <c r="G91" s="24">
        <v>-262.83832799999999</v>
      </c>
      <c r="H91" s="24">
        <v>-267.174711</v>
      </c>
      <c r="I91" s="24">
        <v>-337.80839800000001</v>
      </c>
      <c r="J91" s="24">
        <v>-360.16761100000002</v>
      </c>
      <c r="K91" s="24">
        <v>-313.70434499999999</v>
      </c>
      <c r="L91" s="24">
        <v>-337.88950199999999</v>
      </c>
      <c r="M91" s="24">
        <v>-344.64744100000001</v>
      </c>
      <c r="N91" s="24">
        <v>-314.47542199999998</v>
      </c>
      <c r="O91" s="24">
        <v>-340.68368199999998</v>
      </c>
      <c r="P91" s="24">
        <v>-364.154853</v>
      </c>
      <c r="Q91" s="24">
        <v>-435.645377</v>
      </c>
      <c r="R91" s="24">
        <v>-452.62700799999999</v>
      </c>
      <c r="S91" s="24">
        <v>-502.09341899999998</v>
      </c>
      <c r="T91" s="24">
        <v>-514.48007399999995</v>
      </c>
      <c r="U91" s="24">
        <v>-487.72878600000001</v>
      </c>
      <c r="V91" s="24">
        <v>-461.48238700000002</v>
      </c>
      <c r="W91" s="24">
        <v>-348.21033599999998</v>
      </c>
      <c r="X91" s="24">
        <v>-311.31122599999998</v>
      </c>
      <c r="Y91" s="24">
        <v>-385.66214300000001</v>
      </c>
      <c r="Z91" s="24">
        <v>-350.45659999999998</v>
      </c>
      <c r="AA91" s="24">
        <v>-344.17116700000003</v>
      </c>
      <c r="AB91" s="24">
        <v>-362.20299399999999</v>
      </c>
      <c r="AC91" s="24">
        <v>-338.547775</v>
      </c>
      <c r="AD91" s="24">
        <v>-370.38551699999999</v>
      </c>
      <c r="AE91" s="24">
        <v>-490.081074</v>
      </c>
      <c r="AF91" s="24">
        <v>-615.10083099999997</v>
      </c>
      <c r="AG91" s="24">
        <v>-542.18226400000003</v>
      </c>
      <c r="AH91" s="24">
        <v>-499.41390799999999</v>
      </c>
      <c r="AI91" s="24">
        <v>-553.76160700000003</v>
      </c>
      <c r="AJ91" s="24">
        <v>-523.04148499999997</v>
      </c>
      <c r="AK91" s="24">
        <v>-531.32089099999996</v>
      </c>
      <c r="AL91" s="24">
        <v>-356.15675499999998</v>
      </c>
      <c r="AM91" s="24">
        <v>-339.46193</v>
      </c>
      <c r="AN91" s="24">
        <v>-313.83592399999998</v>
      </c>
      <c r="AO91" s="24">
        <v>-395.98066399999999</v>
      </c>
      <c r="AP91" s="24">
        <v>-440.64894900000002</v>
      </c>
      <c r="AQ91" s="24">
        <v>-399.51644299999998</v>
      </c>
      <c r="AR91" s="24">
        <v>-317.875631</v>
      </c>
      <c r="AS91" s="24">
        <v>-343.29091899999997</v>
      </c>
      <c r="AT91" s="24">
        <v>-324.61784799999998</v>
      </c>
      <c r="AU91" s="24">
        <v>-354.42988000000003</v>
      </c>
      <c r="AV91" s="24">
        <v>-356.717375</v>
      </c>
      <c r="AW91" s="24">
        <v>-327.75250999999997</v>
      </c>
      <c r="AX91" s="24">
        <v>-296.26299599999999</v>
      </c>
      <c r="AY91" s="24">
        <v>-284.97794499999998</v>
      </c>
      <c r="AZ91" s="24">
        <v>-266.91716700000001</v>
      </c>
    </row>
    <row r="92" spans="1:52" ht="15.75" x14ac:dyDescent="0.3">
      <c r="A92" s="4" t="s">
        <v>54</v>
      </c>
      <c r="B92" s="24">
        <v>-6393.6309609999998</v>
      </c>
      <c r="C92" s="24">
        <v>-6612.3970319999999</v>
      </c>
      <c r="D92" s="24">
        <v>-6747.844169</v>
      </c>
      <c r="E92" s="24">
        <v>-6604.4892309999996</v>
      </c>
      <c r="F92" s="24">
        <v>-6839.9261159999996</v>
      </c>
      <c r="G92" s="24">
        <v>-6793.4989310000001</v>
      </c>
      <c r="H92" s="24">
        <v>-6464.2278500000002</v>
      </c>
      <c r="I92" s="24">
        <v>-6387.1220730000005</v>
      </c>
      <c r="J92" s="24">
        <v>-6250.000927</v>
      </c>
      <c r="K92" s="24">
        <v>-6186.4060069999996</v>
      </c>
      <c r="L92" s="24">
        <v>-6182.4154090000002</v>
      </c>
      <c r="M92" s="24">
        <v>-6165.945275</v>
      </c>
      <c r="N92" s="24">
        <v>-6125.5170070000004</v>
      </c>
      <c r="O92" s="24">
        <v>-6079.0658869999997</v>
      </c>
      <c r="P92" s="24">
        <v>-6043.5601189999998</v>
      </c>
      <c r="Q92" s="24">
        <v>-5999.0955080000003</v>
      </c>
      <c r="R92" s="24">
        <v>-6271.2523540000002</v>
      </c>
      <c r="S92" s="24">
        <v>-6120.5142969999997</v>
      </c>
      <c r="T92" s="24">
        <v>-5914.7723880000003</v>
      </c>
      <c r="U92" s="24">
        <v>-5994.8089099999997</v>
      </c>
      <c r="V92" s="24">
        <v>-5935.5239080000001</v>
      </c>
      <c r="W92" s="24">
        <v>-6023.809749</v>
      </c>
      <c r="X92" s="24">
        <v>-6196.4117820000001</v>
      </c>
      <c r="Y92" s="24">
        <v>-6151.6522249999998</v>
      </c>
      <c r="Z92" s="24">
        <v>-6201.1340490000002</v>
      </c>
      <c r="AA92" s="24">
        <v>-6525.1559200000002</v>
      </c>
      <c r="AB92" s="24">
        <v>-6317.1402580000004</v>
      </c>
      <c r="AC92" s="24">
        <v>-6315.3752139999997</v>
      </c>
      <c r="AD92" s="24">
        <v>-6796.7667060000003</v>
      </c>
      <c r="AE92" s="24">
        <v>-6577.0783259999998</v>
      </c>
      <c r="AF92" s="24">
        <v>-6337.6589000000004</v>
      </c>
      <c r="AG92" s="24">
        <v>-6471.4804080000004</v>
      </c>
      <c r="AH92" s="24">
        <v>-6348.7102009999999</v>
      </c>
      <c r="AI92" s="24">
        <v>-6412.6851239999996</v>
      </c>
      <c r="AJ92" s="24">
        <v>-6678.3689750000003</v>
      </c>
      <c r="AK92" s="24">
        <v>-6563.8749180000004</v>
      </c>
      <c r="AL92" s="24">
        <v>-6486.5077780000001</v>
      </c>
      <c r="AM92" s="24">
        <v>-6435.2063859999998</v>
      </c>
      <c r="AN92" s="24">
        <v>-6003.9842619999999</v>
      </c>
      <c r="AO92" s="24">
        <v>-5999.2110039999998</v>
      </c>
      <c r="AP92" s="24">
        <v>-6309.1027379999996</v>
      </c>
      <c r="AQ92" s="24">
        <v>-6071.3948220000002</v>
      </c>
      <c r="AR92" s="24">
        <v>-5989.3784249999999</v>
      </c>
      <c r="AS92" s="24">
        <v>-6053.0743240000002</v>
      </c>
      <c r="AT92" s="24">
        <v>-5876.1728869999997</v>
      </c>
      <c r="AU92" s="24">
        <v>-5772.1117059999997</v>
      </c>
      <c r="AV92" s="24">
        <v>-5684.0997180000004</v>
      </c>
      <c r="AW92" s="24">
        <v>-5579.5221709999996</v>
      </c>
      <c r="AX92" s="24">
        <v>-5568.4462489999996</v>
      </c>
      <c r="AY92" s="24">
        <v>-5591.2966880000004</v>
      </c>
      <c r="AZ92" s="24">
        <v>-5735.4720569999999</v>
      </c>
    </row>
    <row r="93" spans="1:52" ht="15.75" x14ac:dyDescent="0.3">
      <c r="A93" s="5" t="s">
        <v>55</v>
      </c>
      <c r="B93" s="24">
        <v>-3632.8764299999998</v>
      </c>
      <c r="C93" s="24">
        <v>-3670.6335560000002</v>
      </c>
      <c r="D93" s="24">
        <v>-3688.1395470000002</v>
      </c>
      <c r="E93" s="24">
        <v>-3560.7326899999998</v>
      </c>
      <c r="F93" s="24">
        <v>-3680.4945630000002</v>
      </c>
      <c r="G93" s="24">
        <v>-3648.592619</v>
      </c>
      <c r="H93" s="24">
        <v>-3490.0344089999999</v>
      </c>
      <c r="I93" s="24">
        <v>-3392.4765109999998</v>
      </c>
      <c r="J93" s="24">
        <v>-3277.3523580000001</v>
      </c>
      <c r="K93" s="24">
        <v>-3221.7590839999998</v>
      </c>
      <c r="L93" s="24">
        <v>-3158.0397210000001</v>
      </c>
      <c r="M93" s="24">
        <v>-3088.1654589999998</v>
      </c>
      <c r="N93" s="24">
        <v>-3133.2194519999998</v>
      </c>
      <c r="O93" s="24">
        <v>-3126.7805450000001</v>
      </c>
      <c r="P93" s="24">
        <v>-3044.0290610000002</v>
      </c>
      <c r="Q93" s="24">
        <v>-3045.1916740000001</v>
      </c>
      <c r="R93" s="24">
        <v>-3138.3719390000001</v>
      </c>
      <c r="S93" s="24">
        <v>-3134.8057659999999</v>
      </c>
      <c r="T93" s="24">
        <v>-3013.3739970000001</v>
      </c>
      <c r="U93" s="24">
        <v>-3021.4153500000002</v>
      </c>
      <c r="V93" s="24">
        <v>-3024.5200530000002</v>
      </c>
      <c r="W93" s="24">
        <v>-3079.659823</v>
      </c>
      <c r="X93" s="24">
        <v>-3153.4754659999999</v>
      </c>
      <c r="Y93" s="24">
        <v>-3178.714633</v>
      </c>
      <c r="Z93" s="24">
        <v>-3204.8987550000002</v>
      </c>
      <c r="AA93" s="24">
        <v>-3297.6457230000001</v>
      </c>
      <c r="AB93" s="24">
        <v>-3279.74334</v>
      </c>
      <c r="AC93" s="24">
        <v>-3290.220577</v>
      </c>
      <c r="AD93" s="24">
        <v>-3433.3676150000001</v>
      </c>
      <c r="AE93" s="24">
        <v>-3429.6085699999999</v>
      </c>
      <c r="AF93" s="24">
        <v>-3331.6187180000002</v>
      </c>
      <c r="AG93" s="24">
        <v>-3384.3562750000001</v>
      </c>
      <c r="AH93" s="24">
        <v>-3376.79223</v>
      </c>
      <c r="AI93" s="24">
        <v>-3368.3906050000001</v>
      </c>
      <c r="AJ93" s="24">
        <v>-3462.5052310000001</v>
      </c>
      <c r="AK93" s="24">
        <v>-3423.1831269999998</v>
      </c>
      <c r="AL93" s="24">
        <v>-3278.2665729999999</v>
      </c>
      <c r="AM93" s="24">
        <v>-3192.3747819999999</v>
      </c>
      <c r="AN93" s="24">
        <v>-2997.1726330000001</v>
      </c>
      <c r="AO93" s="24">
        <v>-2926.9794879999999</v>
      </c>
      <c r="AP93" s="24">
        <v>-3182.7638189999998</v>
      </c>
      <c r="AQ93" s="24">
        <v>-3240.0897759999998</v>
      </c>
      <c r="AR93" s="24">
        <v>-3241.4457109999998</v>
      </c>
      <c r="AS93" s="24">
        <v>-3380.2498019999998</v>
      </c>
      <c r="AT93" s="24">
        <v>-3138.770634</v>
      </c>
      <c r="AU93" s="24">
        <v>-2981.0569390000001</v>
      </c>
      <c r="AV93" s="24">
        <v>-2884.382235</v>
      </c>
      <c r="AW93" s="24">
        <v>-2765.0485920000001</v>
      </c>
      <c r="AX93" s="24">
        <v>-2690.343147</v>
      </c>
      <c r="AY93" s="24">
        <v>-2657.6453280000001</v>
      </c>
      <c r="AZ93" s="24">
        <v>-2576.7139510000002</v>
      </c>
    </row>
    <row r="94" spans="1:52" ht="15.75" x14ac:dyDescent="0.3">
      <c r="A94" s="5" t="s">
        <v>34</v>
      </c>
      <c r="B94" s="24">
        <v>-2760.754531</v>
      </c>
      <c r="C94" s="24">
        <v>-2941.7634759999996</v>
      </c>
      <c r="D94" s="24">
        <v>-3059.7046219999997</v>
      </c>
      <c r="E94" s="24">
        <v>-3043.7565409999997</v>
      </c>
      <c r="F94" s="24">
        <v>-3159.4315529999994</v>
      </c>
      <c r="G94" s="24">
        <v>-3144.9063120000001</v>
      </c>
      <c r="H94" s="24">
        <v>-2974.1934410000003</v>
      </c>
      <c r="I94" s="24">
        <v>-2994.6455620000006</v>
      </c>
      <c r="J94" s="24">
        <v>-2972.648569</v>
      </c>
      <c r="K94" s="24">
        <v>-2964.6469229999998</v>
      </c>
      <c r="L94" s="24">
        <v>-3024.3756880000001</v>
      </c>
      <c r="M94" s="24">
        <v>-3077.7798160000002</v>
      </c>
      <c r="N94" s="24">
        <v>-2992.2975550000006</v>
      </c>
      <c r="O94" s="24">
        <v>-2952.2853419999997</v>
      </c>
      <c r="P94" s="24">
        <v>-2999.5310579999996</v>
      </c>
      <c r="Q94" s="24">
        <v>-2953.9038340000002</v>
      </c>
      <c r="R94" s="24">
        <v>-3132.8804150000001</v>
      </c>
      <c r="S94" s="24">
        <v>-2985.7085309999998</v>
      </c>
      <c r="T94" s="24">
        <v>-2901.3983910000002</v>
      </c>
      <c r="U94" s="24">
        <v>-2973.3935599999995</v>
      </c>
      <c r="V94" s="24">
        <v>-2911.0038549999999</v>
      </c>
      <c r="W94" s="24">
        <v>-2944.1499260000001</v>
      </c>
      <c r="X94" s="24">
        <v>-3042.9363160000003</v>
      </c>
      <c r="Y94" s="24">
        <v>-2972.9375919999998</v>
      </c>
      <c r="Z94" s="24">
        <v>-2996.2352940000001</v>
      </c>
      <c r="AA94" s="24">
        <v>-3227.5101970000001</v>
      </c>
      <c r="AB94" s="24">
        <v>-3037.3969180000004</v>
      </c>
      <c r="AC94" s="24">
        <v>-3025.1546369999996</v>
      </c>
      <c r="AD94" s="24">
        <v>-3363.3990910000002</v>
      </c>
      <c r="AE94" s="24">
        <v>-3147.469756</v>
      </c>
      <c r="AF94" s="24">
        <v>-3006.0401820000002</v>
      </c>
      <c r="AG94" s="24">
        <v>-3087.1241330000003</v>
      </c>
      <c r="AH94" s="24">
        <v>-2971.9179709999999</v>
      </c>
      <c r="AI94" s="24">
        <v>-3044.2945189999996</v>
      </c>
      <c r="AJ94" s="24">
        <v>-3215.8637440000002</v>
      </c>
      <c r="AK94" s="24">
        <v>-3140.6917910000006</v>
      </c>
      <c r="AL94" s="24">
        <v>-3208.2412050000003</v>
      </c>
      <c r="AM94" s="24">
        <v>-3242.831604</v>
      </c>
      <c r="AN94" s="24">
        <v>-3006.8116289999998</v>
      </c>
      <c r="AO94" s="24">
        <v>-3072.2315159999998</v>
      </c>
      <c r="AP94" s="24">
        <v>-3126.3389189999998</v>
      </c>
      <c r="AQ94" s="24">
        <v>-2831.3050460000004</v>
      </c>
      <c r="AR94" s="24">
        <v>-2747.932714</v>
      </c>
      <c r="AS94" s="24">
        <v>-2672.8245220000003</v>
      </c>
      <c r="AT94" s="24">
        <v>-2737.4022529999997</v>
      </c>
      <c r="AU94" s="24">
        <v>-2791.0547669999996</v>
      </c>
      <c r="AV94" s="24">
        <v>-2799.7174830000004</v>
      </c>
      <c r="AW94" s="24">
        <v>-2814.4735789999995</v>
      </c>
      <c r="AX94" s="24">
        <v>-2878.1031019999996</v>
      </c>
      <c r="AY94" s="24">
        <v>-2933.6513600000003</v>
      </c>
      <c r="AZ94" s="24">
        <v>-3158.7581059999998</v>
      </c>
    </row>
    <row r="95" spans="1:52" ht="15.75" x14ac:dyDescent="0.3">
      <c r="A95" s="7" t="s">
        <v>35</v>
      </c>
      <c r="B95" s="24">
        <v>-1863.6893210000001</v>
      </c>
      <c r="C95" s="24">
        <v>-1960.395395</v>
      </c>
      <c r="D95" s="24">
        <v>-2018.90939</v>
      </c>
      <c r="E95" s="24">
        <v>-2061.7561780000001</v>
      </c>
      <c r="F95" s="24">
        <v>-2138.3828979999998</v>
      </c>
      <c r="G95" s="24">
        <v>-2120.489482</v>
      </c>
      <c r="H95" s="24">
        <v>-1972.3980529999999</v>
      </c>
      <c r="I95" s="24">
        <v>-1949.493197</v>
      </c>
      <c r="J95" s="24">
        <v>-1854.952677</v>
      </c>
      <c r="K95" s="24">
        <v>-1720.287996</v>
      </c>
      <c r="L95" s="24">
        <v>-1866.8447000000001</v>
      </c>
      <c r="M95" s="24">
        <v>-1842.279871</v>
      </c>
      <c r="N95" s="24">
        <v>-1656.9842209999999</v>
      </c>
      <c r="O95" s="24">
        <v>-1701.71192</v>
      </c>
      <c r="P95" s="24">
        <v>-1704.422309</v>
      </c>
      <c r="Q95" s="24">
        <v>-1645.5206499999999</v>
      </c>
      <c r="R95" s="24">
        <v>-1741.896062</v>
      </c>
      <c r="S95" s="24">
        <v>-1692.0113710000001</v>
      </c>
      <c r="T95" s="24">
        <v>-1625.992923</v>
      </c>
      <c r="U95" s="24">
        <v>-1641.0609710000001</v>
      </c>
      <c r="V95" s="24">
        <v>-1672.6616140000001</v>
      </c>
      <c r="W95" s="24">
        <v>-1662.3011919999999</v>
      </c>
      <c r="X95" s="24">
        <v>-1726.1978779999999</v>
      </c>
      <c r="Y95" s="24">
        <v>-1679.7943359999999</v>
      </c>
      <c r="Z95" s="24">
        <v>-1655.213348</v>
      </c>
      <c r="AA95" s="24">
        <v>-1692.7055849999999</v>
      </c>
      <c r="AB95" s="24">
        <v>-1622.7533579999999</v>
      </c>
      <c r="AC95" s="24">
        <v>-1633.3523379999999</v>
      </c>
      <c r="AD95" s="24">
        <v>-1752.913992</v>
      </c>
      <c r="AE95" s="24">
        <v>-1662.1601909999999</v>
      </c>
      <c r="AF95" s="24">
        <v>-1638.520677</v>
      </c>
      <c r="AG95" s="24">
        <v>-1656.7668630000001</v>
      </c>
      <c r="AH95" s="24">
        <v>-1551.0331470000001</v>
      </c>
      <c r="AI95" s="24">
        <v>-1566.8433520000001</v>
      </c>
      <c r="AJ95" s="24">
        <v>-1707.441994</v>
      </c>
      <c r="AK95" s="24">
        <v>-1680.3819120000001</v>
      </c>
      <c r="AL95" s="24">
        <v>-1701.377434</v>
      </c>
      <c r="AM95" s="24">
        <v>-1745.1824180000001</v>
      </c>
      <c r="AN95" s="24">
        <v>-1579.1247949999999</v>
      </c>
      <c r="AO95" s="24">
        <v>-1721.066916</v>
      </c>
      <c r="AP95" s="24">
        <v>-1755.8118669999999</v>
      </c>
      <c r="AQ95" s="24">
        <v>-1500.7679869999999</v>
      </c>
      <c r="AR95" s="24">
        <v>-1442.547378</v>
      </c>
      <c r="AS95" s="24">
        <v>-1426.807667</v>
      </c>
      <c r="AT95" s="24">
        <v>-1454.8333190000001</v>
      </c>
      <c r="AU95" s="24">
        <v>-1457.7254479999999</v>
      </c>
      <c r="AV95" s="24">
        <v>-1460.656999</v>
      </c>
      <c r="AW95" s="24">
        <v>-1455.8673610000001</v>
      </c>
      <c r="AX95" s="24">
        <v>-1471.9033380000001</v>
      </c>
      <c r="AY95" s="24">
        <v>-1473.8286780000001</v>
      </c>
      <c r="AZ95" s="24">
        <v>-1589.4651839999999</v>
      </c>
    </row>
    <row r="96" spans="1:52" ht="15.75" x14ac:dyDescent="0.3">
      <c r="A96" s="7" t="s">
        <v>36</v>
      </c>
      <c r="B96" s="24">
        <v>-770.032062</v>
      </c>
      <c r="C96" s="24">
        <v>-857.908051</v>
      </c>
      <c r="D96" s="24">
        <v>-907.29698800000006</v>
      </c>
      <c r="E96" s="24">
        <v>-852.163276</v>
      </c>
      <c r="F96" s="24">
        <v>-879.78444400000001</v>
      </c>
      <c r="G96" s="24">
        <v>-882.70830599999999</v>
      </c>
      <c r="H96" s="24">
        <v>-862.13687700000003</v>
      </c>
      <c r="I96" s="24">
        <v>-888.54667300000006</v>
      </c>
      <c r="J96" s="24">
        <v>-961.46605399999999</v>
      </c>
      <c r="K96" s="24">
        <v>-1087.4181229999999</v>
      </c>
      <c r="L96" s="24">
        <v>-982.81875100000002</v>
      </c>
      <c r="M96" s="24">
        <v>-1053.6508060000001</v>
      </c>
      <c r="N96" s="24">
        <v>-1153.6004640000001</v>
      </c>
      <c r="O96" s="24">
        <v>-1051.184618</v>
      </c>
      <c r="P96" s="24">
        <v>-1092.578422</v>
      </c>
      <c r="Q96" s="24">
        <v>-1095.840696</v>
      </c>
      <c r="R96" s="24">
        <v>-1168.99767</v>
      </c>
      <c r="S96" s="24">
        <v>-1076.2220830000001</v>
      </c>
      <c r="T96" s="24">
        <v>-1053.934616</v>
      </c>
      <c r="U96" s="24">
        <v>-1112.385681</v>
      </c>
      <c r="V96" s="24">
        <v>-1016.2343069999999</v>
      </c>
      <c r="W96" s="24">
        <v>-1048.9887120000001</v>
      </c>
      <c r="X96" s="24">
        <v>-1058.214399</v>
      </c>
      <c r="Y96" s="24">
        <v>-1019.82807</v>
      </c>
      <c r="Z96" s="24">
        <v>-1061.444225</v>
      </c>
      <c r="AA96" s="24">
        <v>-1229.000182</v>
      </c>
      <c r="AB96" s="24">
        <v>-1111.136311</v>
      </c>
      <c r="AC96" s="24">
        <v>-1078.0361439999999</v>
      </c>
      <c r="AD96" s="24">
        <v>-1253.75215</v>
      </c>
      <c r="AE96" s="24">
        <v>-1139.9403990000001</v>
      </c>
      <c r="AF96" s="24">
        <v>-1023.012079</v>
      </c>
      <c r="AG96" s="24">
        <v>-1060.473706</v>
      </c>
      <c r="AH96" s="24">
        <v>-1069.706619</v>
      </c>
      <c r="AI96" s="24">
        <v>-1131.2098169999999</v>
      </c>
      <c r="AJ96" s="24">
        <v>-1129.0170860000001</v>
      </c>
      <c r="AK96" s="24">
        <v>-1082.6022290000001</v>
      </c>
      <c r="AL96" s="24">
        <v>-1113.977376</v>
      </c>
      <c r="AM96" s="24">
        <v>-1089.231059</v>
      </c>
      <c r="AN96" s="24">
        <v>-1042.01675</v>
      </c>
      <c r="AO96" s="24">
        <v>-970.84685200000001</v>
      </c>
      <c r="AP96" s="24">
        <v>-1005.769961</v>
      </c>
      <c r="AQ96" s="24">
        <v>-988.54835100000003</v>
      </c>
      <c r="AR96" s="24">
        <v>-974.74952800000005</v>
      </c>
      <c r="AS96" s="24">
        <v>-917.535393</v>
      </c>
      <c r="AT96" s="24">
        <v>-958.58449299999995</v>
      </c>
      <c r="AU96" s="24">
        <v>-999.58378700000003</v>
      </c>
      <c r="AV96" s="24">
        <v>-1020.140042</v>
      </c>
      <c r="AW96" s="24">
        <v>-1039.6527659999999</v>
      </c>
      <c r="AX96" s="24">
        <v>-1099.5482099999999</v>
      </c>
      <c r="AY96" s="24">
        <v>-1155.322283</v>
      </c>
      <c r="AZ96" s="24">
        <v>-1248.754447</v>
      </c>
    </row>
    <row r="97" spans="1:52" ht="15.75" x14ac:dyDescent="0.3">
      <c r="A97" s="7" t="s">
        <v>38</v>
      </c>
      <c r="B97" s="24">
        <v>-94.597880000000004</v>
      </c>
      <c r="C97" s="24">
        <v>-91.550871999999998</v>
      </c>
      <c r="D97" s="24">
        <v>-98.266103999999999</v>
      </c>
      <c r="E97" s="24">
        <v>-96.770373000000006</v>
      </c>
      <c r="F97" s="24">
        <v>-106.279691</v>
      </c>
      <c r="G97" s="24">
        <v>-104.429518</v>
      </c>
      <c r="H97" s="24">
        <v>-103.977914</v>
      </c>
      <c r="I97" s="24">
        <v>-115.851057</v>
      </c>
      <c r="J97" s="24">
        <v>-113.05972800000001</v>
      </c>
      <c r="K97" s="24">
        <v>-115.30432399999999</v>
      </c>
      <c r="L97" s="24">
        <v>-127.623379</v>
      </c>
      <c r="M97" s="24">
        <v>-132.87722099999999</v>
      </c>
      <c r="N97" s="24">
        <v>-135.86591000000001</v>
      </c>
      <c r="O97" s="24">
        <v>-152.23991100000001</v>
      </c>
      <c r="P97" s="24">
        <v>-155.26504</v>
      </c>
      <c r="Q97" s="24">
        <v>-166.90208899999999</v>
      </c>
      <c r="R97" s="24">
        <v>-173.143315</v>
      </c>
      <c r="S97" s="24">
        <v>-167.69456500000001</v>
      </c>
      <c r="T97" s="24">
        <v>-169.67133999999999</v>
      </c>
      <c r="U97" s="24">
        <v>-166.308426</v>
      </c>
      <c r="V97" s="24">
        <v>-168.71834999999999</v>
      </c>
      <c r="W97" s="24">
        <v>-179.027838</v>
      </c>
      <c r="X97" s="24">
        <v>-199.77950999999999</v>
      </c>
      <c r="Y97" s="24">
        <v>-211.37924599999999</v>
      </c>
      <c r="Z97" s="24">
        <v>-219.511212</v>
      </c>
      <c r="AA97" s="24">
        <v>-237.920841</v>
      </c>
      <c r="AB97" s="24">
        <v>-238.809909</v>
      </c>
      <c r="AC97" s="24">
        <v>-245.12595099999999</v>
      </c>
      <c r="AD97" s="24">
        <v>-282.26229000000001</v>
      </c>
      <c r="AE97" s="24">
        <v>-273.79606999999999</v>
      </c>
      <c r="AF97" s="24">
        <v>-264.75412699999998</v>
      </c>
      <c r="AG97" s="24">
        <v>-286.23479400000002</v>
      </c>
      <c r="AH97" s="24">
        <v>-272.62005900000003</v>
      </c>
      <c r="AI97" s="24">
        <v>-260.415954</v>
      </c>
      <c r="AJ97" s="24">
        <v>-291.923811</v>
      </c>
      <c r="AK97" s="24">
        <v>-297.364734</v>
      </c>
      <c r="AL97" s="24">
        <v>-303.05683499999998</v>
      </c>
      <c r="AM97" s="24">
        <v>-324.57052599999997</v>
      </c>
      <c r="AN97" s="24">
        <v>-304.81335300000001</v>
      </c>
      <c r="AO97" s="24">
        <v>-298.38209599999999</v>
      </c>
      <c r="AP97" s="24">
        <v>-289.38647400000002</v>
      </c>
      <c r="AQ97" s="24">
        <v>-255.90033700000001</v>
      </c>
      <c r="AR97" s="24">
        <v>-249.17260999999999</v>
      </c>
      <c r="AS97" s="24">
        <v>-251.51648499999999</v>
      </c>
      <c r="AT97" s="24">
        <v>-244.13368199999999</v>
      </c>
      <c r="AU97" s="24">
        <v>-245.36195900000001</v>
      </c>
      <c r="AV97" s="24">
        <v>-242.37377499999999</v>
      </c>
      <c r="AW97" s="24">
        <v>-242.19069200000001</v>
      </c>
      <c r="AX97" s="24">
        <v>-228.48193900000001</v>
      </c>
      <c r="AY97" s="24">
        <v>-230.796314</v>
      </c>
      <c r="AZ97" s="24">
        <v>-235.52145100000001</v>
      </c>
    </row>
    <row r="98" spans="1:52" ht="15.75" x14ac:dyDescent="0.3">
      <c r="A98" s="7" t="s">
        <v>39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</row>
    <row r="99" spans="1:52" ht="15.75" x14ac:dyDescent="0.3">
      <c r="A99" s="7" t="s">
        <v>40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</row>
    <row r="100" spans="1:52" ht="15.75" x14ac:dyDescent="0.3">
      <c r="A100" s="7" t="s">
        <v>41</v>
      </c>
      <c r="B100" s="24">
        <v>-32.435268000000001</v>
      </c>
      <c r="C100" s="24">
        <v>-31.909158000000001</v>
      </c>
      <c r="D100" s="24">
        <v>-35.232140000000001</v>
      </c>
      <c r="E100" s="24">
        <v>-33.066713999999997</v>
      </c>
      <c r="F100" s="24">
        <v>-34.984520000000003</v>
      </c>
      <c r="G100" s="24">
        <v>-37.279006000000003</v>
      </c>
      <c r="H100" s="24">
        <v>-35.680596999999999</v>
      </c>
      <c r="I100" s="24">
        <v>-40.754635</v>
      </c>
      <c r="J100" s="24">
        <v>-43.170110000000001</v>
      </c>
      <c r="K100" s="24">
        <v>-41.636479999999999</v>
      </c>
      <c r="L100" s="24">
        <v>-47.088858000000002</v>
      </c>
      <c r="M100" s="24">
        <v>-48.971918000000002</v>
      </c>
      <c r="N100" s="24">
        <v>-45.846960000000003</v>
      </c>
      <c r="O100" s="24">
        <v>-47.148893000000001</v>
      </c>
      <c r="P100" s="24">
        <v>-47.265287000000001</v>
      </c>
      <c r="Q100" s="24">
        <v>-45.640399000000002</v>
      </c>
      <c r="R100" s="24">
        <v>-48.843367999999998</v>
      </c>
      <c r="S100" s="24">
        <v>-49.780512000000002</v>
      </c>
      <c r="T100" s="24">
        <v>-51.799512</v>
      </c>
      <c r="U100" s="24">
        <v>-53.638482000000003</v>
      </c>
      <c r="V100" s="24">
        <v>-53.389583999999999</v>
      </c>
      <c r="W100" s="24">
        <v>-53.832183999999998</v>
      </c>
      <c r="X100" s="24">
        <v>-58.744529</v>
      </c>
      <c r="Y100" s="24">
        <v>-61.935940000000002</v>
      </c>
      <c r="Z100" s="24">
        <v>-60.066509000000003</v>
      </c>
      <c r="AA100" s="24">
        <v>-67.883589000000001</v>
      </c>
      <c r="AB100" s="24">
        <v>-64.697339999999997</v>
      </c>
      <c r="AC100" s="24">
        <v>-68.640203999999997</v>
      </c>
      <c r="AD100" s="24">
        <v>-74.470658999999998</v>
      </c>
      <c r="AE100" s="24">
        <v>-71.573096000000007</v>
      </c>
      <c r="AF100" s="24">
        <v>-79.753298999999998</v>
      </c>
      <c r="AG100" s="24">
        <v>-83.648769999999999</v>
      </c>
      <c r="AH100" s="24">
        <v>-78.558145999999994</v>
      </c>
      <c r="AI100" s="24">
        <v>-85.825395999999998</v>
      </c>
      <c r="AJ100" s="24">
        <v>-87.480852999999996</v>
      </c>
      <c r="AK100" s="24">
        <v>-80.342916000000002</v>
      </c>
      <c r="AL100" s="24">
        <v>-89.829560000000001</v>
      </c>
      <c r="AM100" s="24">
        <v>-83.847600999999997</v>
      </c>
      <c r="AN100" s="24">
        <v>-80.856730999999996</v>
      </c>
      <c r="AO100" s="24">
        <v>-81.935652000000005</v>
      </c>
      <c r="AP100" s="24">
        <v>-75.370616999999996</v>
      </c>
      <c r="AQ100" s="24">
        <v>-86.088370999999995</v>
      </c>
      <c r="AR100" s="24">
        <v>-81.463198000000006</v>
      </c>
      <c r="AS100" s="24">
        <v>-76.964977000000005</v>
      </c>
      <c r="AT100" s="24">
        <v>-79.850758999999996</v>
      </c>
      <c r="AU100" s="24">
        <v>-88.383572999999998</v>
      </c>
      <c r="AV100" s="24">
        <v>-76.546666999999999</v>
      </c>
      <c r="AW100" s="24">
        <v>-76.76276</v>
      </c>
      <c r="AX100" s="24">
        <v>-78.169614999999993</v>
      </c>
      <c r="AY100" s="24">
        <v>-73.704085000000006</v>
      </c>
      <c r="AZ100" s="24">
        <v>-85.017024000000006</v>
      </c>
    </row>
    <row r="101" spans="1:52" ht="15.75" x14ac:dyDescent="0.3">
      <c r="A101" s="4" t="s">
        <v>56</v>
      </c>
      <c r="B101" s="24">
        <v>-289.51179500000001</v>
      </c>
      <c r="C101" s="24">
        <v>-307.34147899999999</v>
      </c>
      <c r="D101" s="24">
        <v>-311.19846999999999</v>
      </c>
      <c r="E101" s="24">
        <v>-317.63964700000002</v>
      </c>
      <c r="F101" s="24">
        <v>-325.41657199999997</v>
      </c>
      <c r="G101" s="24">
        <v>-326.72995700000001</v>
      </c>
      <c r="H101" s="24">
        <v>-334.11649699999998</v>
      </c>
      <c r="I101" s="24">
        <v>-327.175929</v>
      </c>
      <c r="J101" s="24">
        <v>-326.05169699999999</v>
      </c>
      <c r="K101" s="24">
        <v>-329.83070900000001</v>
      </c>
      <c r="L101" s="24">
        <v>-333.490948</v>
      </c>
      <c r="M101" s="24">
        <v>-330.70703099999997</v>
      </c>
      <c r="N101" s="24">
        <v>-332.77792099999999</v>
      </c>
      <c r="O101" s="24">
        <v>-334.19208400000002</v>
      </c>
      <c r="P101" s="24">
        <v>-342.12546500000002</v>
      </c>
      <c r="Q101" s="24">
        <v>-350.45413600000001</v>
      </c>
      <c r="R101" s="24">
        <v>-363.611647</v>
      </c>
      <c r="S101" s="24">
        <v>-367.46582100000001</v>
      </c>
      <c r="T101" s="24">
        <v>-386.030664</v>
      </c>
      <c r="U101" s="24">
        <v>-396.43706900000001</v>
      </c>
      <c r="V101" s="24">
        <v>-418.57836300000002</v>
      </c>
      <c r="W101" s="24">
        <v>-445.816261</v>
      </c>
      <c r="X101" s="24">
        <v>-461.95822199999998</v>
      </c>
      <c r="Y101" s="24">
        <v>-563.06125699999996</v>
      </c>
      <c r="Z101" s="24">
        <v>-604.39006500000005</v>
      </c>
      <c r="AA101" s="24">
        <v>-630.20340599999997</v>
      </c>
      <c r="AB101" s="24">
        <v>-549.92000499999995</v>
      </c>
      <c r="AC101" s="24">
        <v>-590.70509400000003</v>
      </c>
      <c r="AD101" s="24">
        <v>-626.98317899999995</v>
      </c>
      <c r="AE101" s="24">
        <v>-658.20060999999998</v>
      </c>
      <c r="AF101" s="24">
        <v>-702.74119099999996</v>
      </c>
      <c r="AG101" s="24">
        <v>-842.07828400000005</v>
      </c>
      <c r="AH101" s="24">
        <v>-872.67345999999998</v>
      </c>
      <c r="AI101" s="24">
        <v>-796.20448799999997</v>
      </c>
      <c r="AJ101" s="24">
        <v>-827.23034900000005</v>
      </c>
      <c r="AK101" s="24">
        <v>-911.13248799999997</v>
      </c>
      <c r="AL101" s="24">
        <v>-925.33635000000004</v>
      </c>
      <c r="AM101" s="24">
        <v>-986.53700000000003</v>
      </c>
      <c r="AN101" s="24">
        <v>-1023.536068</v>
      </c>
      <c r="AO101" s="24">
        <v>-1055.5110649999999</v>
      </c>
      <c r="AP101" s="24">
        <v>-1091.721366</v>
      </c>
      <c r="AQ101" s="24">
        <v>-1132.269636</v>
      </c>
      <c r="AR101" s="24">
        <v>-1158.934029</v>
      </c>
      <c r="AS101" s="24">
        <v>-1211.9346720000001</v>
      </c>
      <c r="AT101" s="24">
        <v>-1225.6779509999999</v>
      </c>
      <c r="AU101" s="24">
        <v>-1268.5197479999999</v>
      </c>
      <c r="AV101" s="24">
        <v>-1294.294525</v>
      </c>
      <c r="AW101" s="24">
        <v>-1308.5935420000001</v>
      </c>
      <c r="AX101" s="24">
        <v>-1319.428332</v>
      </c>
      <c r="AY101" s="24">
        <v>-1328.6755780000001</v>
      </c>
      <c r="AZ101" s="24">
        <v>-1330.1458950000001</v>
      </c>
    </row>
    <row r="102" spans="1:52" ht="15.75" x14ac:dyDescent="0.3">
      <c r="A102" s="7" t="s">
        <v>57</v>
      </c>
      <c r="B102" s="24">
        <v>-289.51053999999999</v>
      </c>
      <c r="C102" s="24">
        <v>-307.33932199999998</v>
      </c>
      <c r="D102" s="24">
        <v>-311.19432899999998</v>
      </c>
      <c r="E102" s="24">
        <v>-317.63528300000002</v>
      </c>
      <c r="F102" s="24">
        <v>-325.41373800000002</v>
      </c>
      <c r="G102" s="24">
        <v>-326.72737100000001</v>
      </c>
      <c r="H102" s="24">
        <v>-334.11374999999998</v>
      </c>
      <c r="I102" s="24">
        <v>-327.172684</v>
      </c>
      <c r="J102" s="24">
        <v>-326.04894000000002</v>
      </c>
      <c r="K102" s="24">
        <v>-329.827742</v>
      </c>
      <c r="L102" s="24">
        <v>-333.48715900000002</v>
      </c>
      <c r="M102" s="24">
        <v>-330.70214800000002</v>
      </c>
      <c r="N102" s="24">
        <v>-332.77310899999998</v>
      </c>
      <c r="O102" s="24">
        <v>-334.18836499999998</v>
      </c>
      <c r="P102" s="24">
        <v>-342.12223899999998</v>
      </c>
      <c r="Q102" s="24">
        <v>-350.45093300000002</v>
      </c>
      <c r="R102" s="24">
        <v>-363.60831400000001</v>
      </c>
      <c r="S102" s="24">
        <v>-367.46295199999997</v>
      </c>
      <c r="T102" s="24">
        <v>-386.02707099999998</v>
      </c>
      <c r="U102" s="24">
        <v>-396.43478199999998</v>
      </c>
      <c r="V102" s="24">
        <v>-418.57635800000003</v>
      </c>
      <c r="W102" s="24">
        <v>-445.81425899999999</v>
      </c>
      <c r="X102" s="24">
        <v>-459.19348200000002</v>
      </c>
      <c r="Y102" s="24">
        <v>-552.35907499999996</v>
      </c>
      <c r="Z102" s="24">
        <v>-585.67054199999995</v>
      </c>
      <c r="AA102" s="24">
        <v>-607.49365</v>
      </c>
      <c r="AB102" s="24">
        <v>-527.86247500000002</v>
      </c>
      <c r="AC102" s="24">
        <v>-571.52818500000001</v>
      </c>
      <c r="AD102" s="24">
        <v>-605.07236999999998</v>
      </c>
      <c r="AE102" s="24">
        <v>-639.70497799999998</v>
      </c>
      <c r="AF102" s="24">
        <v>-680.89058399999999</v>
      </c>
      <c r="AG102" s="24">
        <v>-820.25737600000002</v>
      </c>
      <c r="AH102" s="24">
        <v>-850.50178100000005</v>
      </c>
      <c r="AI102" s="24">
        <v>-769.77044000000001</v>
      </c>
      <c r="AJ102" s="24">
        <v>-805.39927399999999</v>
      </c>
      <c r="AK102" s="24">
        <v>-883.60886300000004</v>
      </c>
      <c r="AL102" s="24">
        <v>-895.49911599999996</v>
      </c>
      <c r="AM102" s="24">
        <v>-957.94770000000005</v>
      </c>
      <c r="AN102" s="24">
        <v>-991.91419099999996</v>
      </c>
      <c r="AO102" s="24">
        <v>-1028.0699950000001</v>
      </c>
      <c r="AP102" s="24">
        <v>-1062.118391</v>
      </c>
      <c r="AQ102" s="24">
        <v>-1103.057096</v>
      </c>
      <c r="AR102" s="24">
        <v>-1127.678635</v>
      </c>
      <c r="AS102" s="24">
        <v>-1181.5908569999999</v>
      </c>
      <c r="AT102" s="24">
        <v>-1196.6987799999999</v>
      </c>
      <c r="AU102" s="24">
        <v>-1238.887512</v>
      </c>
      <c r="AV102" s="24">
        <v>-1266.664352</v>
      </c>
      <c r="AW102" s="24">
        <v>-1280.955978</v>
      </c>
      <c r="AX102" s="24">
        <v>-1292.64984</v>
      </c>
      <c r="AY102" s="24">
        <v>-1301.261434</v>
      </c>
      <c r="AZ102" s="24">
        <v>-1303.0227150000001</v>
      </c>
    </row>
    <row r="103" spans="1:52" ht="15.75" x14ac:dyDescent="0.3">
      <c r="A103" s="7" t="s">
        <v>58</v>
      </c>
      <c r="B103" s="24">
        <v>-1.255E-3</v>
      </c>
      <c r="C103" s="24">
        <v>-2.1570000000000001E-3</v>
      </c>
      <c r="D103" s="24">
        <v>-4.1409999999999997E-3</v>
      </c>
      <c r="E103" s="24">
        <v>-4.3639999999999998E-3</v>
      </c>
      <c r="F103" s="24">
        <v>-2.8340000000000001E-3</v>
      </c>
      <c r="G103" s="24">
        <v>-2.5860000000000002E-3</v>
      </c>
      <c r="H103" s="24">
        <v>-2.7469999999999999E-3</v>
      </c>
      <c r="I103" s="24">
        <v>-3.2450000000000001E-3</v>
      </c>
      <c r="J103" s="24">
        <v>-2.7569999999999999E-3</v>
      </c>
      <c r="K103" s="24">
        <v>-2.967E-3</v>
      </c>
      <c r="L103" s="24">
        <v>-3.7889999999999998E-3</v>
      </c>
      <c r="M103" s="24">
        <v>-4.8830000000000002E-3</v>
      </c>
      <c r="N103" s="24">
        <v>-4.8120000000000003E-3</v>
      </c>
      <c r="O103" s="24">
        <v>-3.7190000000000001E-3</v>
      </c>
      <c r="P103" s="24">
        <v>-3.2260000000000001E-3</v>
      </c>
      <c r="Q103" s="24">
        <v>-3.2030000000000001E-3</v>
      </c>
      <c r="R103" s="24">
        <v>-3.333E-3</v>
      </c>
      <c r="S103" s="24">
        <v>-2.869E-3</v>
      </c>
      <c r="T103" s="24">
        <v>-3.5929999999999998E-3</v>
      </c>
      <c r="U103" s="24">
        <v>-2.287E-3</v>
      </c>
      <c r="V103" s="24">
        <v>-2.0049999999999998E-3</v>
      </c>
      <c r="W103" s="24">
        <v>-2.0019999999999999E-3</v>
      </c>
      <c r="X103" s="24">
        <v>-2.9650000000000002E-3</v>
      </c>
      <c r="Y103" s="24">
        <v>-2.5279999999999999E-3</v>
      </c>
      <c r="Z103" s="24">
        <v>-2.5209999999999998E-3</v>
      </c>
      <c r="AA103" s="24">
        <v>-1.7409999999999999E-3</v>
      </c>
      <c r="AB103" s="24">
        <v>-1.722E-3</v>
      </c>
      <c r="AC103" s="24">
        <v>-2.1800000000000001E-3</v>
      </c>
      <c r="AD103" s="24">
        <v>-1.194E-3</v>
      </c>
      <c r="AE103" s="24">
        <v>-1.1820000000000001E-3</v>
      </c>
      <c r="AF103" s="24">
        <v>-8.8900000000000003E-4</v>
      </c>
      <c r="AG103" s="24">
        <v>-6.7000000000000002E-4</v>
      </c>
      <c r="AH103" s="24">
        <v>-6.9499999999999998E-4</v>
      </c>
      <c r="AI103" s="24">
        <v>-1.5679999999999999E-3</v>
      </c>
      <c r="AJ103" s="24">
        <v>-1.8140000000000001E-3</v>
      </c>
      <c r="AK103" s="24">
        <v>-6.7000000000000002E-4</v>
      </c>
      <c r="AL103" s="24">
        <v>-6.5700000000000003E-4</v>
      </c>
      <c r="AM103" s="24">
        <v>-2.3259999999999999E-3</v>
      </c>
      <c r="AN103" s="24">
        <v>-2.336E-3</v>
      </c>
      <c r="AO103" s="24">
        <v>-9.4300000000000004E-4</v>
      </c>
      <c r="AP103" s="24">
        <v>-8.6799999999999996E-4</v>
      </c>
      <c r="AQ103" s="24">
        <v>-1.2080000000000001E-3</v>
      </c>
      <c r="AR103" s="24">
        <v>-9.8700000000000003E-4</v>
      </c>
      <c r="AS103" s="24">
        <v>-9.8200000000000002E-4</v>
      </c>
      <c r="AT103" s="24">
        <v>-1.0950000000000001E-3</v>
      </c>
      <c r="AU103" s="24">
        <v>-7.5699999999999997E-4</v>
      </c>
      <c r="AV103" s="24">
        <v>-5.0500000000000002E-4</v>
      </c>
      <c r="AW103" s="24">
        <v>-5.7499999999999999E-4</v>
      </c>
      <c r="AX103" s="24">
        <v>-4.4299999999999998E-4</v>
      </c>
      <c r="AY103" s="24">
        <v>-3.88E-4</v>
      </c>
      <c r="AZ103" s="24">
        <v>-2.7999999999999998E-4</v>
      </c>
    </row>
    <row r="104" spans="1:52" ht="15.75" x14ac:dyDescent="0.3">
      <c r="A104" s="7" t="s">
        <v>59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-2.7617750000000001</v>
      </c>
      <c r="Y104" s="24">
        <v>-10.699654000000001</v>
      </c>
      <c r="Z104" s="24">
        <v>-18.717002000000001</v>
      </c>
      <c r="AA104" s="24">
        <v>-22.708015</v>
      </c>
      <c r="AB104" s="24">
        <v>-22.055807999999999</v>
      </c>
      <c r="AC104" s="24">
        <v>-19.174728999999999</v>
      </c>
      <c r="AD104" s="24">
        <v>-21.909614999999999</v>
      </c>
      <c r="AE104" s="24">
        <v>-18.494450000000001</v>
      </c>
      <c r="AF104" s="24">
        <v>-21.849717999999999</v>
      </c>
      <c r="AG104" s="24">
        <v>-21.820238</v>
      </c>
      <c r="AH104" s="24">
        <v>-22.170984000000001</v>
      </c>
      <c r="AI104" s="24">
        <v>-26.432480000000002</v>
      </c>
      <c r="AJ104" s="24">
        <v>-21.829260999999999</v>
      </c>
      <c r="AK104" s="24">
        <v>-27.522955</v>
      </c>
      <c r="AL104" s="24">
        <v>-29.836576999999998</v>
      </c>
      <c r="AM104" s="24">
        <v>-28.586974000000001</v>
      </c>
      <c r="AN104" s="24">
        <v>-31.619541000000002</v>
      </c>
      <c r="AO104" s="24">
        <v>-27.440127</v>
      </c>
      <c r="AP104" s="24">
        <v>-29.602107</v>
      </c>
      <c r="AQ104" s="24">
        <v>-29.211331999999999</v>
      </c>
      <c r="AR104" s="24">
        <v>-31.254407</v>
      </c>
      <c r="AS104" s="24">
        <v>-30.342832999999999</v>
      </c>
      <c r="AT104" s="24">
        <v>-28.978076000000001</v>
      </c>
      <c r="AU104" s="24">
        <v>-29.631478999999999</v>
      </c>
      <c r="AV104" s="24">
        <v>-27.629667999999999</v>
      </c>
      <c r="AW104" s="24">
        <v>-27.636989</v>
      </c>
      <c r="AX104" s="24">
        <v>-26.778048999999999</v>
      </c>
      <c r="AY104" s="24">
        <v>-27.413755999999999</v>
      </c>
      <c r="AZ104" s="24">
        <v>-27.122900000000001</v>
      </c>
    </row>
    <row r="105" spans="1:52" ht="15.75" x14ac:dyDescent="0.3">
      <c r="A105" s="7" t="s">
        <v>60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</row>
    <row r="106" spans="1:52" ht="15.75" x14ac:dyDescent="0.3">
      <c r="A106" s="4" t="s">
        <v>61</v>
      </c>
      <c r="B106" s="24">
        <v>-760.12122399999998</v>
      </c>
      <c r="C106" s="24">
        <v>-678.14980800000001</v>
      </c>
      <c r="D106" s="24">
        <v>-510.64357000000001</v>
      </c>
      <c r="E106" s="24">
        <v>-820.06628000000001</v>
      </c>
      <c r="F106" s="24">
        <v>-502.60938700000003</v>
      </c>
      <c r="G106" s="24">
        <v>-505.39222599999999</v>
      </c>
      <c r="H106" s="24">
        <v>-522.05847500000004</v>
      </c>
      <c r="I106" s="24">
        <v>-462.06354900000002</v>
      </c>
      <c r="J106" s="24">
        <v>-483.26728400000002</v>
      </c>
      <c r="K106" s="24">
        <v>-464.16438199999999</v>
      </c>
      <c r="L106" s="24">
        <v>-554.29861600000004</v>
      </c>
      <c r="M106" s="24">
        <v>-565.84531100000004</v>
      </c>
      <c r="N106" s="24">
        <v>-542.60935099999995</v>
      </c>
      <c r="O106" s="24">
        <v>-568.281024</v>
      </c>
      <c r="P106" s="24">
        <v>-532.25583400000005</v>
      </c>
      <c r="Q106" s="24">
        <v>-530.264678</v>
      </c>
      <c r="R106" s="24">
        <v>-684.33038399999998</v>
      </c>
      <c r="S106" s="24">
        <v>-510.49138599999998</v>
      </c>
      <c r="T106" s="24">
        <v>-255.88905500000001</v>
      </c>
      <c r="U106" s="24">
        <v>-258.61598500000002</v>
      </c>
      <c r="V106" s="24">
        <v>-248.42534499999999</v>
      </c>
      <c r="W106" s="24">
        <v>-275.16718100000003</v>
      </c>
      <c r="X106" s="24">
        <v>-288.74191000000002</v>
      </c>
      <c r="Y106" s="24">
        <v>-416.96997800000003</v>
      </c>
      <c r="Z106" s="24">
        <v>-453.58143799999999</v>
      </c>
      <c r="AA106" s="24">
        <v>-526.39205600000003</v>
      </c>
      <c r="AB106" s="24">
        <v>-497.23994499999998</v>
      </c>
      <c r="AC106" s="24">
        <v>-540.03825500000005</v>
      </c>
      <c r="AD106" s="24">
        <v>-463.66154</v>
      </c>
      <c r="AE106" s="24">
        <v>-464.49946299999999</v>
      </c>
      <c r="AF106" s="24">
        <v>-563.50545499999998</v>
      </c>
      <c r="AG106" s="24">
        <v>-491.03995500000002</v>
      </c>
      <c r="AH106" s="24">
        <v>-457.97170599999998</v>
      </c>
      <c r="AI106" s="24">
        <v>-424.04798299999999</v>
      </c>
      <c r="AJ106" s="24">
        <v>-421.01064300000002</v>
      </c>
      <c r="AK106" s="24">
        <v>-422.36798399999998</v>
      </c>
      <c r="AL106" s="24">
        <v>-455.20201600000001</v>
      </c>
      <c r="AM106" s="24">
        <v>-157.09131400000001</v>
      </c>
      <c r="AN106" s="24">
        <v>-196.58411799999999</v>
      </c>
      <c r="AO106" s="24">
        <v>-2241.181685</v>
      </c>
      <c r="AP106" s="24">
        <v>-2265.785515</v>
      </c>
      <c r="AQ106" s="24">
        <v>-3527.3357040000001</v>
      </c>
      <c r="AR106" s="24">
        <v>-2941.9129109999999</v>
      </c>
      <c r="AS106" s="24">
        <v>-2830.5875769999998</v>
      </c>
      <c r="AT106" s="24">
        <v>-2552.4890209999999</v>
      </c>
      <c r="AU106" s="24">
        <v>-1542.2135820000001</v>
      </c>
      <c r="AV106" s="24">
        <v>-1407.5203759999999</v>
      </c>
      <c r="AW106" s="24">
        <v>-1279.329847</v>
      </c>
      <c r="AX106" s="24">
        <v>-972.65039300000001</v>
      </c>
      <c r="AY106" s="24">
        <v>-947.23387100000002</v>
      </c>
      <c r="AZ106" s="24">
        <v>-931.12768000000005</v>
      </c>
    </row>
    <row r="107" spans="1:52" ht="15.75" x14ac:dyDescent="0.3">
      <c r="A107" s="3" t="s">
        <v>62</v>
      </c>
      <c r="B107" s="24">
        <v>448.52916699999997</v>
      </c>
      <c r="C107" s="24">
        <v>448.14998100000003</v>
      </c>
      <c r="D107" s="24">
        <v>451.541068</v>
      </c>
      <c r="E107" s="24">
        <v>426.999167</v>
      </c>
      <c r="F107" s="24">
        <v>428.64645300000001</v>
      </c>
      <c r="G107" s="24">
        <v>429.03376700000001</v>
      </c>
      <c r="H107" s="24">
        <v>426.45908900000001</v>
      </c>
      <c r="I107" s="24">
        <v>424.30917799999997</v>
      </c>
      <c r="J107" s="24">
        <v>414.73152499999998</v>
      </c>
      <c r="K107" s="24">
        <v>411.31162999999998</v>
      </c>
      <c r="L107" s="24">
        <v>411.57626699999997</v>
      </c>
      <c r="M107" s="24">
        <v>412.47804300000001</v>
      </c>
      <c r="N107" s="24">
        <v>410.24559499999998</v>
      </c>
      <c r="O107" s="24">
        <v>409.91467699999998</v>
      </c>
      <c r="P107" s="24">
        <v>410.05927500000001</v>
      </c>
      <c r="Q107" s="24">
        <v>396.92985199999998</v>
      </c>
      <c r="R107" s="24">
        <v>398.07859000000002</v>
      </c>
      <c r="S107" s="24">
        <v>398.110117</v>
      </c>
      <c r="T107" s="24">
        <v>395.75026700000001</v>
      </c>
      <c r="U107" s="24">
        <v>395.09934199999998</v>
      </c>
      <c r="V107" s="24">
        <v>391.36931900000002</v>
      </c>
      <c r="W107" s="24">
        <v>368.55585100000002</v>
      </c>
      <c r="X107" s="24">
        <v>368.43224300000003</v>
      </c>
      <c r="Y107" s="24">
        <v>370.89988699999998</v>
      </c>
      <c r="Z107" s="24">
        <v>368.27406400000001</v>
      </c>
      <c r="AA107" s="24">
        <v>367.784648</v>
      </c>
      <c r="AB107" s="24">
        <v>321.27337499999999</v>
      </c>
      <c r="AC107" s="24">
        <v>307.320876</v>
      </c>
      <c r="AD107" s="24">
        <v>307.93106399999999</v>
      </c>
      <c r="AE107" s="24">
        <v>307.21591000000001</v>
      </c>
      <c r="AF107" s="24">
        <v>378.57752099999999</v>
      </c>
      <c r="AG107" s="24">
        <v>369.61602099999999</v>
      </c>
      <c r="AH107" s="24">
        <v>367.99285400000002</v>
      </c>
      <c r="AI107" s="24">
        <v>355.41509300000001</v>
      </c>
      <c r="AJ107" s="24">
        <v>355.10218800000001</v>
      </c>
      <c r="AK107" s="24">
        <v>354.74282099999999</v>
      </c>
      <c r="AL107" s="24">
        <v>336.85540500000002</v>
      </c>
      <c r="AM107" s="24">
        <v>338.61233700000003</v>
      </c>
      <c r="AN107" s="24">
        <v>319.01389599999999</v>
      </c>
      <c r="AO107" s="24">
        <v>320.24433499999998</v>
      </c>
      <c r="AP107" s="24">
        <v>330.97138000000001</v>
      </c>
      <c r="AQ107" s="24">
        <v>330.27295099999998</v>
      </c>
      <c r="AR107" s="24">
        <v>349.24129299999998</v>
      </c>
      <c r="AS107" s="24">
        <v>347.59977600000002</v>
      </c>
      <c r="AT107" s="24">
        <v>354.53096799999997</v>
      </c>
      <c r="AU107" s="24">
        <v>319.06983300000002</v>
      </c>
      <c r="AV107" s="24">
        <v>331.65072500000002</v>
      </c>
      <c r="AW107" s="24">
        <v>330.52168699999999</v>
      </c>
      <c r="AX107" s="24">
        <v>332.99672800000002</v>
      </c>
      <c r="AY107" s="24">
        <v>336.68792000000002</v>
      </c>
      <c r="AZ107" s="24">
        <v>339.03313800000001</v>
      </c>
    </row>
    <row r="108" spans="1:52" ht="15.75" x14ac:dyDescent="0.3">
      <c r="A108" s="3" t="s">
        <v>63</v>
      </c>
      <c r="B108" s="24">
        <v>69536.696631999919</v>
      </c>
      <c r="C108" s="24">
        <v>65642.361072</v>
      </c>
      <c r="D108" s="24">
        <v>79124.882771999924</v>
      </c>
      <c r="E108" s="24">
        <v>79426.029538000003</v>
      </c>
      <c r="F108" s="24">
        <v>77156.231373999966</v>
      </c>
      <c r="G108" s="24">
        <v>73408.324226000113</v>
      </c>
      <c r="H108" s="24">
        <v>74801.78423999995</v>
      </c>
      <c r="I108" s="24">
        <v>68159.225420000032</v>
      </c>
      <c r="J108" s="24">
        <v>58470.216401000042</v>
      </c>
      <c r="K108" s="24">
        <v>86871.850351999979</v>
      </c>
      <c r="L108" s="24">
        <v>61636.700201999978</v>
      </c>
      <c r="M108" s="24">
        <v>74647.229193999898</v>
      </c>
      <c r="N108" s="24">
        <v>77861.482791000046</v>
      </c>
      <c r="O108" s="24">
        <v>65585.48093900003</v>
      </c>
      <c r="P108" s="24">
        <v>72564.096590999863</v>
      </c>
      <c r="Q108" s="24">
        <v>67476.617956000002</v>
      </c>
      <c r="R108" s="24">
        <v>78314.406799000004</v>
      </c>
      <c r="S108" s="24">
        <v>76728.878526</v>
      </c>
      <c r="T108" s="24">
        <v>71395.728015000001</v>
      </c>
      <c r="U108" s="24">
        <v>107392.01654300001</v>
      </c>
      <c r="V108" s="24">
        <v>78720.910946000004</v>
      </c>
      <c r="W108" s="24">
        <v>61149.076753000001</v>
      </c>
      <c r="X108" s="24">
        <v>61875.373546000003</v>
      </c>
      <c r="Y108" s="24">
        <v>62623.676653000002</v>
      </c>
      <c r="Z108" s="24">
        <v>86569.313599999994</v>
      </c>
      <c r="AA108" s="24">
        <v>59823.242248000002</v>
      </c>
      <c r="AB108" s="24">
        <v>83888.814039000004</v>
      </c>
      <c r="AC108" s="24">
        <v>78959.324836999993</v>
      </c>
      <c r="AD108" s="24">
        <v>91751.459302000003</v>
      </c>
      <c r="AE108" s="24">
        <v>63094.794063000001</v>
      </c>
      <c r="AF108" s="24">
        <v>84918.990084000005</v>
      </c>
      <c r="AG108" s="24">
        <v>71786.178572999997</v>
      </c>
      <c r="AH108" s="24">
        <v>75055.680987999993</v>
      </c>
      <c r="AI108" s="24">
        <v>76359.471449000004</v>
      </c>
      <c r="AJ108" s="24">
        <v>76430.919758000004</v>
      </c>
      <c r="AK108" s="24">
        <v>70058.373489999998</v>
      </c>
      <c r="AL108" s="24">
        <v>59282.070613000004</v>
      </c>
      <c r="AM108" s="24">
        <v>63109.100477</v>
      </c>
      <c r="AN108" s="24">
        <v>63682.758287999997</v>
      </c>
      <c r="AO108" s="24">
        <v>67532.243098000006</v>
      </c>
      <c r="AP108" s="24">
        <v>55169.197491999999</v>
      </c>
      <c r="AQ108" s="24">
        <v>61267.377714000002</v>
      </c>
      <c r="AR108" s="24">
        <v>58513.973380000003</v>
      </c>
      <c r="AS108" s="24">
        <v>71910.908425999995</v>
      </c>
      <c r="AT108" s="24">
        <v>89046.484219000005</v>
      </c>
      <c r="AU108" s="24">
        <v>71516.475596000004</v>
      </c>
      <c r="AV108" s="24">
        <v>51822.315137999998</v>
      </c>
      <c r="AW108" s="24">
        <v>66793.739157999997</v>
      </c>
      <c r="AX108" s="24">
        <v>67531.557818000001</v>
      </c>
      <c r="AY108" s="24">
        <v>53042.654492000001</v>
      </c>
      <c r="AZ108" s="24">
        <v>54265.834058</v>
      </c>
    </row>
    <row r="109" spans="1:52" ht="15.75" x14ac:dyDescent="0.3">
      <c r="A109" s="10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</row>
    <row r="110" spans="1:52" ht="15.75" x14ac:dyDescent="0.3">
      <c r="A110" s="1" t="s">
        <v>66</v>
      </c>
      <c r="B110" s="24">
        <v>581081.90687299997</v>
      </c>
      <c r="C110" s="24">
        <v>574949.64086000004</v>
      </c>
      <c r="D110" s="24">
        <v>590340.23850199999</v>
      </c>
      <c r="E110" s="24">
        <v>577581.95866200002</v>
      </c>
      <c r="F110" s="24">
        <v>622769.93984000001</v>
      </c>
      <c r="G110" s="24">
        <v>620107.25988200004</v>
      </c>
      <c r="H110" s="24">
        <v>652617.077728</v>
      </c>
      <c r="I110" s="24">
        <v>642121.52464399999</v>
      </c>
      <c r="J110" s="24">
        <v>635833.110445</v>
      </c>
      <c r="K110" s="24">
        <v>673883.35587800003</v>
      </c>
      <c r="L110" s="24">
        <v>658356.38719100005</v>
      </c>
      <c r="M110" s="24">
        <v>677814.95827800001</v>
      </c>
      <c r="N110" s="24">
        <v>671462.81726100005</v>
      </c>
      <c r="O110" s="24">
        <v>653781.09835800005</v>
      </c>
      <c r="P110" s="24">
        <v>672566.767016</v>
      </c>
      <c r="Q110" s="24">
        <v>678017.35457299999</v>
      </c>
      <c r="R110" s="24">
        <v>741278.89606000006</v>
      </c>
      <c r="S110" s="24">
        <v>750960.30296899995</v>
      </c>
      <c r="T110" s="24">
        <v>718135.982311</v>
      </c>
      <c r="U110" s="24">
        <v>759575.20726599998</v>
      </c>
      <c r="V110" s="24">
        <v>746478.33791300002</v>
      </c>
      <c r="W110" s="24">
        <v>716902.24860499997</v>
      </c>
      <c r="X110" s="24">
        <v>702500.38843599998</v>
      </c>
      <c r="Y110" s="24">
        <v>724691.70074300002</v>
      </c>
      <c r="Z110" s="24">
        <v>739088.53108300001</v>
      </c>
      <c r="AA110" s="24">
        <v>715154.74338899995</v>
      </c>
      <c r="AB110" s="24">
        <v>735302.445022</v>
      </c>
      <c r="AC110" s="24">
        <v>738927.49417299998</v>
      </c>
      <c r="AD110" s="24">
        <v>743652.57143600006</v>
      </c>
      <c r="AE110" s="24">
        <v>712127.71218300005</v>
      </c>
      <c r="AF110" s="24">
        <v>724826.57446899998</v>
      </c>
      <c r="AG110" s="24">
        <v>658891.75715800002</v>
      </c>
      <c r="AH110" s="24">
        <v>686961.57777500001</v>
      </c>
      <c r="AI110" s="24">
        <v>780377.25564600003</v>
      </c>
      <c r="AJ110" s="24">
        <v>842107.03226799995</v>
      </c>
      <c r="AK110" s="24">
        <v>775690.52905000001</v>
      </c>
      <c r="AL110" s="24">
        <v>778064.625077</v>
      </c>
      <c r="AM110" s="24">
        <v>747386.07764599996</v>
      </c>
      <c r="AN110" s="24">
        <v>701303.88217200001</v>
      </c>
      <c r="AO110" s="24">
        <v>715418.15228799998</v>
      </c>
      <c r="AP110" s="24">
        <v>687929.045728</v>
      </c>
      <c r="AQ110" s="24">
        <v>701908.09473200003</v>
      </c>
      <c r="AR110" s="24">
        <v>714671.44637599995</v>
      </c>
      <c r="AS110" s="24">
        <v>683530.07809800003</v>
      </c>
      <c r="AT110" s="24">
        <v>690984.074196</v>
      </c>
      <c r="AU110" s="24">
        <v>649247.11693999998</v>
      </c>
      <c r="AV110" s="24">
        <v>661962.63208899996</v>
      </c>
      <c r="AW110" s="24">
        <v>651503.04463400005</v>
      </c>
      <c r="AX110" s="24">
        <v>670512.75267099997</v>
      </c>
      <c r="AY110" s="24">
        <v>637437.74178200006</v>
      </c>
      <c r="AZ110" s="24">
        <v>638979.65460000001</v>
      </c>
    </row>
    <row r="111" spans="1:52" ht="15.75" x14ac:dyDescent="0.3">
      <c r="A111" s="3" t="s">
        <v>67</v>
      </c>
      <c r="B111" s="24">
        <v>208600.84813500001</v>
      </c>
      <c r="C111" s="24">
        <v>201369.42822</v>
      </c>
      <c r="D111" s="24">
        <v>199424.07233600001</v>
      </c>
      <c r="E111" s="24">
        <v>200606.53886199999</v>
      </c>
      <c r="F111" s="24">
        <v>216351.91857499999</v>
      </c>
      <c r="G111" s="24">
        <v>241858.28436600001</v>
      </c>
      <c r="H111" s="24">
        <v>256121.12706599999</v>
      </c>
      <c r="I111" s="24">
        <v>224377.07519500001</v>
      </c>
      <c r="J111" s="24">
        <v>230895.27999099999</v>
      </c>
      <c r="K111" s="24">
        <v>228456.81059499999</v>
      </c>
      <c r="L111" s="24">
        <v>238536.47729400001</v>
      </c>
      <c r="M111" s="24">
        <v>235163.75008299999</v>
      </c>
      <c r="N111" s="24">
        <v>248292.51449500001</v>
      </c>
      <c r="O111" s="24">
        <v>240200.34358300001</v>
      </c>
      <c r="P111" s="24">
        <v>246812.018457</v>
      </c>
      <c r="Q111" s="24">
        <v>234869.516213</v>
      </c>
      <c r="R111" s="24">
        <v>249407.822185</v>
      </c>
      <c r="S111" s="24">
        <v>262600.459791</v>
      </c>
      <c r="T111" s="24">
        <v>267706.51216699998</v>
      </c>
      <c r="U111" s="24">
        <v>268626.66191800003</v>
      </c>
      <c r="V111" s="24">
        <v>262512.22533099999</v>
      </c>
      <c r="W111" s="24">
        <v>277163.33157600003</v>
      </c>
      <c r="X111" s="24">
        <v>260254.71767799999</v>
      </c>
      <c r="Y111" s="24">
        <v>259949.528598</v>
      </c>
      <c r="Z111" s="24">
        <v>251314.366217</v>
      </c>
      <c r="AA111" s="24">
        <v>251819.85652100001</v>
      </c>
      <c r="AB111" s="24">
        <v>249339.850408</v>
      </c>
      <c r="AC111" s="24">
        <v>255953.57423299999</v>
      </c>
      <c r="AD111" s="24">
        <v>259887.977361</v>
      </c>
      <c r="AE111" s="24">
        <v>276270.81926399999</v>
      </c>
      <c r="AF111" s="24">
        <v>295802.58600000001</v>
      </c>
      <c r="AG111" s="24">
        <v>264327.326856</v>
      </c>
      <c r="AH111" s="24">
        <v>271522.98640599998</v>
      </c>
      <c r="AI111" s="24">
        <v>286756.52304100001</v>
      </c>
      <c r="AJ111" s="24">
        <v>304266.87815</v>
      </c>
      <c r="AK111" s="24">
        <v>296418.002752</v>
      </c>
      <c r="AL111" s="24">
        <v>314300.90587299998</v>
      </c>
      <c r="AM111" s="24">
        <v>309622.73540399998</v>
      </c>
      <c r="AN111" s="24">
        <v>306309.10035600001</v>
      </c>
      <c r="AO111" s="24">
        <v>289706.35819200001</v>
      </c>
      <c r="AP111" s="24">
        <v>300308.578943</v>
      </c>
      <c r="AQ111" s="24">
        <v>304274.36694600002</v>
      </c>
      <c r="AR111" s="24">
        <v>317627.47504500003</v>
      </c>
      <c r="AS111" s="24">
        <v>300524.34828799998</v>
      </c>
      <c r="AT111" s="24">
        <v>303374.71653600002</v>
      </c>
      <c r="AU111" s="24">
        <v>304594.57919700001</v>
      </c>
      <c r="AV111" s="24">
        <v>307557.85359100002</v>
      </c>
      <c r="AW111" s="24">
        <v>314293.96084700001</v>
      </c>
      <c r="AX111" s="24">
        <v>313200.67349299998</v>
      </c>
      <c r="AY111" s="24">
        <v>324935.69677400001</v>
      </c>
      <c r="AZ111" s="24">
        <v>335995.18168699997</v>
      </c>
    </row>
    <row r="112" spans="1:52" ht="15.75" x14ac:dyDescent="0.3">
      <c r="A112" s="3" t="s">
        <v>68</v>
      </c>
      <c r="B112" s="24">
        <v>107597.00118799999</v>
      </c>
      <c r="C112" s="24">
        <v>109256.879537</v>
      </c>
      <c r="D112" s="24">
        <v>109658.82805</v>
      </c>
      <c r="E112" s="24">
        <v>108424.136421</v>
      </c>
      <c r="F112" s="24">
        <v>108146.078754</v>
      </c>
      <c r="G112" s="24">
        <v>108858.525956</v>
      </c>
      <c r="H112" s="24">
        <v>118041.11926399999</v>
      </c>
      <c r="I112" s="24">
        <v>120478.171921</v>
      </c>
      <c r="J112" s="24">
        <v>117361.47474999999</v>
      </c>
      <c r="K112" s="24">
        <v>128079.108672</v>
      </c>
      <c r="L112" s="24">
        <v>130956.657406</v>
      </c>
      <c r="M112" s="24">
        <v>129360.06418</v>
      </c>
      <c r="N112" s="24">
        <v>126152.84261399999</v>
      </c>
      <c r="O112" s="24">
        <v>136213.241625</v>
      </c>
      <c r="P112" s="24">
        <v>142280.53187400001</v>
      </c>
      <c r="Q112" s="24">
        <v>147139.193902</v>
      </c>
      <c r="R112" s="24">
        <v>154999.77643299999</v>
      </c>
      <c r="S112" s="24">
        <v>162345.83076800001</v>
      </c>
      <c r="T112" s="24">
        <v>160875.13971700001</v>
      </c>
      <c r="U112" s="24">
        <v>164066.071092</v>
      </c>
      <c r="V112" s="24">
        <v>172181.56727599999</v>
      </c>
      <c r="W112" s="24">
        <v>170284.58473</v>
      </c>
      <c r="X112" s="24">
        <v>189281.50774500001</v>
      </c>
      <c r="Y112" s="24">
        <v>186563.59500100001</v>
      </c>
      <c r="Z112" s="24">
        <v>199328.224262</v>
      </c>
      <c r="AA112" s="24">
        <v>205014.00171499999</v>
      </c>
      <c r="AB112" s="24">
        <v>208274.14229300001</v>
      </c>
      <c r="AC112" s="24">
        <v>213126.16777599999</v>
      </c>
      <c r="AD112" s="24">
        <v>214612.578523</v>
      </c>
      <c r="AE112" s="24">
        <v>216522.693455</v>
      </c>
      <c r="AF112" s="24">
        <v>218624.40074300001</v>
      </c>
      <c r="AG112" s="24">
        <v>206245.95668500001</v>
      </c>
      <c r="AH112" s="24">
        <v>207218.72926399999</v>
      </c>
      <c r="AI112" s="24">
        <v>207187.97888899999</v>
      </c>
      <c r="AJ112" s="24">
        <v>210716.46292399999</v>
      </c>
      <c r="AK112" s="24">
        <v>217739.926561</v>
      </c>
      <c r="AL112" s="24">
        <v>226068.09766299999</v>
      </c>
      <c r="AM112" s="24">
        <v>207437.61077999999</v>
      </c>
      <c r="AN112" s="24">
        <v>197536.14953699999</v>
      </c>
      <c r="AO112" s="24">
        <v>205856.31166000001</v>
      </c>
      <c r="AP112" s="24">
        <v>194318.89360499999</v>
      </c>
      <c r="AQ112" s="24">
        <v>184115.06718899999</v>
      </c>
      <c r="AR112" s="24">
        <v>179264.70777199999</v>
      </c>
      <c r="AS112" s="24">
        <v>174868.470665</v>
      </c>
      <c r="AT112" s="24">
        <v>186904.301163</v>
      </c>
      <c r="AU112" s="24">
        <v>174602.00842100001</v>
      </c>
      <c r="AV112" s="24">
        <v>183903.470554</v>
      </c>
      <c r="AW112" s="24">
        <v>172938.896955</v>
      </c>
      <c r="AX112" s="24">
        <v>161130.77512499999</v>
      </c>
      <c r="AY112" s="24">
        <v>157186.36889000001</v>
      </c>
      <c r="AZ112" s="24">
        <v>152143.26002700001</v>
      </c>
    </row>
    <row r="113" spans="1:52" ht="15.75" x14ac:dyDescent="0.3">
      <c r="A113" s="3" t="s">
        <v>69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</row>
    <row r="114" spans="1:52" ht="15.75" x14ac:dyDescent="0.3">
      <c r="A114" s="10" t="s">
        <v>70</v>
      </c>
      <c r="B114" s="24">
        <v>90880.309120999998</v>
      </c>
      <c r="C114" s="24">
        <v>89954.201878000007</v>
      </c>
      <c r="D114" s="24">
        <v>90359.499553000001</v>
      </c>
      <c r="E114" s="24">
        <v>87610.598656000002</v>
      </c>
      <c r="F114" s="24">
        <v>87757.101519999997</v>
      </c>
      <c r="G114" s="24">
        <v>88642.640115000002</v>
      </c>
      <c r="H114" s="24">
        <v>97490.533280000003</v>
      </c>
      <c r="I114" s="24">
        <v>97507.945309000002</v>
      </c>
      <c r="J114" s="24">
        <v>97026.797407000005</v>
      </c>
      <c r="K114" s="24">
        <v>99639.285287000006</v>
      </c>
      <c r="L114" s="24">
        <v>102212.299161</v>
      </c>
      <c r="M114" s="24">
        <v>102617.910951</v>
      </c>
      <c r="N114" s="24">
        <v>103260.199261</v>
      </c>
      <c r="O114" s="24">
        <v>104351.292935</v>
      </c>
      <c r="P114" s="24">
        <v>107858.896941</v>
      </c>
      <c r="Q114" s="24">
        <v>108583.356942</v>
      </c>
      <c r="R114" s="24">
        <v>110782.17349299999</v>
      </c>
      <c r="S114" s="24">
        <v>110133.149878</v>
      </c>
      <c r="T114" s="24">
        <v>110586.78252199999</v>
      </c>
      <c r="U114" s="24">
        <v>111113.757774</v>
      </c>
      <c r="V114" s="24">
        <v>116260.966761</v>
      </c>
      <c r="W114" s="24">
        <v>117755.865039</v>
      </c>
      <c r="X114" s="24">
        <v>124530.334764</v>
      </c>
      <c r="Y114" s="24">
        <v>119816.321677</v>
      </c>
      <c r="Z114" s="24">
        <v>120612.416327</v>
      </c>
      <c r="AA114" s="24">
        <v>121427.17802000001</v>
      </c>
      <c r="AB114" s="24">
        <v>123452.663658</v>
      </c>
      <c r="AC114" s="24">
        <v>131769.531025</v>
      </c>
      <c r="AD114" s="24">
        <v>133427.07277299999</v>
      </c>
      <c r="AE114" s="24">
        <v>135032.43598099999</v>
      </c>
      <c r="AF114" s="24">
        <v>143331.90731499999</v>
      </c>
      <c r="AG114" s="24">
        <v>134183.30755100001</v>
      </c>
      <c r="AH114" s="24">
        <v>133264.466097</v>
      </c>
      <c r="AI114" s="24">
        <v>132896.48535800001</v>
      </c>
      <c r="AJ114" s="24">
        <v>136499.721681</v>
      </c>
      <c r="AK114" s="24">
        <v>135959.92924900001</v>
      </c>
      <c r="AL114" s="24">
        <v>136587.27921099999</v>
      </c>
      <c r="AM114" s="24">
        <v>134835.14194599999</v>
      </c>
      <c r="AN114" s="24">
        <v>128494.249282</v>
      </c>
      <c r="AO114" s="24">
        <v>141413.57064699999</v>
      </c>
      <c r="AP114" s="24">
        <v>138394.791597</v>
      </c>
      <c r="AQ114" s="24">
        <v>130252.365225</v>
      </c>
      <c r="AR114" s="24">
        <v>126531.19379999999</v>
      </c>
      <c r="AS114" s="24">
        <v>127823.014435</v>
      </c>
      <c r="AT114" s="24">
        <v>139303.893293</v>
      </c>
      <c r="AU114" s="24">
        <v>127382.874312</v>
      </c>
      <c r="AV114" s="24">
        <v>136770.42443300001</v>
      </c>
      <c r="AW114" s="24">
        <v>134844.94213000001</v>
      </c>
      <c r="AX114" s="24">
        <v>137352.35400299999</v>
      </c>
      <c r="AY114" s="24">
        <v>133351.741025</v>
      </c>
      <c r="AZ114" s="24">
        <v>132816.889773</v>
      </c>
    </row>
    <row r="115" spans="1:52" ht="15.75" x14ac:dyDescent="0.3">
      <c r="A115" s="10" t="s">
        <v>71</v>
      </c>
      <c r="B115" s="24">
        <v>11654.559181000001</v>
      </c>
      <c r="C115" s="24">
        <v>14260.794814000001</v>
      </c>
      <c r="D115" s="24">
        <v>14237.168485</v>
      </c>
      <c r="E115" s="24">
        <v>13543.654587000001</v>
      </c>
      <c r="F115" s="24">
        <v>10238.900513000001</v>
      </c>
      <c r="G115" s="24">
        <v>10057.936132000001</v>
      </c>
      <c r="H115" s="24">
        <v>10428.547526</v>
      </c>
      <c r="I115" s="24">
        <v>12856.067429999999</v>
      </c>
      <c r="J115" s="24">
        <v>10144.426583</v>
      </c>
      <c r="K115" s="24">
        <v>18177.343582000001</v>
      </c>
      <c r="L115" s="24">
        <v>18589.408203999999</v>
      </c>
      <c r="M115" s="24">
        <v>16546.609432000001</v>
      </c>
      <c r="N115" s="24">
        <v>12805.319380999999</v>
      </c>
      <c r="O115" s="24">
        <v>21733.816300999999</v>
      </c>
      <c r="P115" s="24">
        <v>24166.952302000002</v>
      </c>
      <c r="Q115" s="24">
        <v>28231.005710000001</v>
      </c>
      <c r="R115" s="24">
        <v>33950.662903999997</v>
      </c>
      <c r="S115" s="24">
        <v>31985.811935999998</v>
      </c>
      <c r="T115" s="24">
        <v>32738.576926999998</v>
      </c>
      <c r="U115" s="24">
        <v>30980.755201</v>
      </c>
      <c r="V115" s="24">
        <v>33771.787614000001</v>
      </c>
      <c r="W115" s="24">
        <v>34648.499179999999</v>
      </c>
      <c r="X115" s="24">
        <v>46993.057219000002</v>
      </c>
      <c r="Y115" s="24">
        <v>48716.884972</v>
      </c>
      <c r="Z115" s="24">
        <v>44261.548880000002</v>
      </c>
      <c r="AA115" s="24">
        <v>49299.363593000002</v>
      </c>
      <c r="AB115" s="24">
        <v>49812.271556</v>
      </c>
      <c r="AC115" s="24">
        <v>39670.358942999999</v>
      </c>
      <c r="AD115" s="24">
        <v>39706.866872999999</v>
      </c>
      <c r="AE115" s="24">
        <v>39831.522047999999</v>
      </c>
      <c r="AF115" s="24">
        <v>34297.146870999997</v>
      </c>
      <c r="AG115" s="24">
        <v>31074.554090000001</v>
      </c>
      <c r="AH115" s="24">
        <v>32337.227822000001</v>
      </c>
      <c r="AI115" s="24">
        <v>30163.441497</v>
      </c>
      <c r="AJ115" s="24">
        <v>29828.732174000001</v>
      </c>
      <c r="AK115" s="24">
        <v>38800.028288000001</v>
      </c>
      <c r="AL115" s="24">
        <v>39055.689208000003</v>
      </c>
      <c r="AM115" s="24">
        <v>22711.162098000001</v>
      </c>
      <c r="AN115" s="24">
        <v>19212.189617</v>
      </c>
      <c r="AO115" s="24">
        <v>16902.854470999999</v>
      </c>
      <c r="AP115" s="24">
        <v>8935.0009239999999</v>
      </c>
      <c r="AQ115" s="24">
        <v>7818.1191509999999</v>
      </c>
      <c r="AR115" s="24">
        <v>7003.3860999999997</v>
      </c>
      <c r="AS115" s="24">
        <v>1000.526029</v>
      </c>
      <c r="AT115" s="24">
        <v>1000.507018</v>
      </c>
      <c r="AU115" s="24">
        <v>1000.887159</v>
      </c>
      <c r="AV115" s="24">
        <v>1001.140258</v>
      </c>
      <c r="AW115" s="24">
        <v>0</v>
      </c>
      <c r="AX115" s="24">
        <v>7.9999999999999996E-6</v>
      </c>
      <c r="AY115" s="24">
        <v>6.0000000000000002E-6</v>
      </c>
      <c r="AZ115" s="24">
        <v>5.0000000000000004E-6</v>
      </c>
    </row>
    <row r="116" spans="1:52" ht="15.75" x14ac:dyDescent="0.3">
      <c r="A116" s="4" t="s">
        <v>72</v>
      </c>
      <c r="B116" s="24">
        <v>5062.1328859999921</v>
      </c>
      <c r="C116" s="24">
        <v>5041.8828449999855</v>
      </c>
      <c r="D116" s="24">
        <v>5062.160011999993</v>
      </c>
      <c r="E116" s="24">
        <v>7269.8831780000037</v>
      </c>
      <c r="F116" s="24">
        <v>10150.076721000005</v>
      </c>
      <c r="G116" s="24">
        <v>10157.949708999993</v>
      </c>
      <c r="H116" s="24">
        <v>10122.038457999995</v>
      </c>
      <c r="I116" s="24">
        <v>10114.159182000003</v>
      </c>
      <c r="J116" s="24">
        <v>10190.250759999995</v>
      </c>
      <c r="K116" s="24">
        <v>10262.479802999995</v>
      </c>
      <c r="L116" s="24">
        <v>10154.950040999989</v>
      </c>
      <c r="M116" s="24">
        <v>10195.543797000006</v>
      </c>
      <c r="N116" s="24">
        <v>10087.323971999998</v>
      </c>
      <c r="O116" s="24">
        <v>10128.132388999991</v>
      </c>
      <c r="P116" s="24">
        <v>10254.682631000003</v>
      </c>
      <c r="Q116" s="24">
        <v>10324.831249999988</v>
      </c>
      <c r="R116" s="24">
        <v>10266.940035999985</v>
      </c>
      <c r="S116" s="24">
        <v>20226.868954000034</v>
      </c>
      <c r="T116" s="24">
        <v>17549.780268000031</v>
      </c>
      <c r="U116" s="24">
        <v>21971.558117000008</v>
      </c>
      <c r="V116" s="24">
        <v>22148.812900999968</v>
      </c>
      <c r="W116" s="24">
        <v>17880.220511000021</v>
      </c>
      <c r="X116" s="24">
        <v>17758.115762000001</v>
      </c>
      <c r="Y116" s="24">
        <v>18030.388352000009</v>
      </c>
      <c r="Z116" s="24">
        <v>34454.259055000002</v>
      </c>
      <c r="AA116" s="24">
        <v>34287.460101999983</v>
      </c>
      <c r="AB116" s="24">
        <v>35009.207079000014</v>
      </c>
      <c r="AC116" s="24">
        <v>41686.277807999984</v>
      </c>
      <c r="AD116" s="24">
        <v>41478.638877000019</v>
      </c>
      <c r="AE116" s="24">
        <v>41658.735426000028</v>
      </c>
      <c r="AF116" s="24">
        <v>40995.346557000012</v>
      </c>
      <c r="AG116" s="24">
        <v>40988.095044000016</v>
      </c>
      <c r="AH116" s="24">
        <v>41617.035345000011</v>
      </c>
      <c r="AI116" s="24">
        <v>44128.052033999993</v>
      </c>
      <c r="AJ116" s="24">
        <v>44388.009068999992</v>
      </c>
      <c r="AK116" s="24">
        <v>42979.969023999991</v>
      </c>
      <c r="AL116" s="24">
        <v>50425.129244000011</v>
      </c>
      <c r="AM116" s="24">
        <v>49891.306735999999</v>
      </c>
      <c r="AN116" s="24">
        <v>49829.71063799999</v>
      </c>
      <c r="AO116" s="24">
        <v>47539.886542000022</v>
      </c>
      <c r="AP116" s="24">
        <v>46989.101083999994</v>
      </c>
      <c r="AQ116" s="24">
        <v>46044.582812999986</v>
      </c>
      <c r="AR116" s="24">
        <v>45730.127872000012</v>
      </c>
      <c r="AS116" s="24">
        <v>46044.930200999996</v>
      </c>
      <c r="AT116" s="24">
        <v>46599.900851999992</v>
      </c>
      <c r="AU116" s="24">
        <v>46218.246950000001</v>
      </c>
      <c r="AV116" s="24">
        <v>46131.905862999993</v>
      </c>
      <c r="AW116" s="24">
        <v>38093.954824999993</v>
      </c>
      <c r="AX116" s="24">
        <v>23778.421113999997</v>
      </c>
      <c r="AY116" s="24">
        <v>23834.627859000029</v>
      </c>
      <c r="AZ116" s="24">
        <v>19326.370249</v>
      </c>
    </row>
    <row r="117" spans="1:52" ht="15.75" x14ac:dyDescent="0.3">
      <c r="A117" s="3" t="s">
        <v>73</v>
      </c>
      <c r="B117" s="24">
        <v>650.80920300000002</v>
      </c>
      <c r="C117" s="24">
        <v>641.03380900000002</v>
      </c>
      <c r="D117" s="24">
        <v>635.289221</v>
      </c>
      <c r="E117" s="24">
        <v>639.98474499999998</v>
      </c>
      <c r="F117" s="24">
        <v>651.00460299999997</v>
      </c>
      <c r="G117" s="24">
        <v>652.71531900000002</v>
      </c>
      <c r="H117" s="24">
        <v>657.89500299999997</v>
      </c>
      <c r="I117" s="24">
        <v>667.96776699999998</v>
      </c>
      <c r="J117" s="24">
        <v>670.85077699999999</v>
      </c>
      <c r="K117" s="24">
        <v>676.85947299999998</v>
      </c>
      <c r="L117" s="24">
        <v>681.40477199999998</v>
      </c>
      <c r="M117" s="24">
        <v>692.61655800000005</v>
      </c>
      <c r="N117" s="24">
        <v>692.48071600000003</v>
      </c>
      <c r="O117" s="24">
        <v>689.96307000000002</v>
      </c>
      <c r="P117" s="24">
        <v>691.47505000000001</v>
      </c>
      <c r="Q117" s="24">
        <v>696.09272199999998</v>
      </c>
      <c r="R117" s="24">
        <v>684.91544099999999</v>
      </c>
      <c r="S117" s="24">
        <v>689.09298899999999</v>
      </c>
      <c r="T117" s="24">
        <v>691.39661100000001</v>
      </c>
      <c r="U117" s="24">
        <v>688.95109200000002</v>
      </c>
      <c r="V117" s="24">
        <v>690.07082300000002</v>
      </c>
      <c r="W117" s="24">
        <v>690.90764799999999</v>
      </c>
      <c r="X117" s="24">
        <v>679.27536599999996</v>
      </c>
      <c r="Y117" s="24">
        <v>676.509322</v>
      </c>
      <c r="Z117" s="24">
        <v>683.49869200000001</v>
      </c>
      <c r="AA117" s="24">
        <v>671.21729800000003</v>
      </c>
      <c r="AB117" s="24">
        <v>678.22516099999996</v>
      </c>
      <c r="AC117" s="24">
        <v>676.87502300000006</v>
      </c>
      <c r="AD117" s="24">
        <v>675.19014900000002</v>
      </c>
      <c r="AE117" s="24">
        <v>676.82573300000001</v>
      </c>
      <c r="AF117" s="24">
        <v>668.16091800000004</v>
      </c>
      <c r="AG117" s="24">
        <v>748.86590200000001</v>
      </c>
      <c r="AH117" s="24">
        <v>828.56428900000003</v>
      </c>
      <c r="AI117" s="24">
        <v>857.82337500000006</v>
      </c>
      <c r="AJ117" s="24">
        <v>871.59504400000003</v>
      </c>
      <c r="AK117" s="24">
        <v>862.89283699999999</v>
      </c>
      <c r="AL117" s="24">
        <v>874.74316999999996</v>
      </c>
      <c r="AM117" s="24">
        <v>867.99029800000005</v>
      </c>
      <c r="AN117" s="24">
        <v>867.110679</v>
      </c>
      <c r="AO117" s="24">
        <v>867.15788899999995</v>
      </c>
      <c r="AP117" s="24">
        <v>868.66708200000005</v>
      </c>
      <c r="AQ117" s="24">
        <v>861.66002100000003</v>
      </c>
      <c r="AR117" s="24">
        <v>855.29458099999999</v>
      </c>
      <c r="AS117" s="24">
        <v>868.90261599999997</v>
      </c>
      <c r="AT117" s="24">
        <v>881.90432399999997</v>
      </c>
      <c r="AU117" s="24">
        <v>869.50926400000003</v>
      </c>
      <c r="AV117" s="24">
        <v>865.01279999999997</v>
      </c>
      <c r="AW117" s="24">
        <v>847.57585900000004</v>
      </c>
      <c r="AX117" s="24">
        <v>741.35658599999999</v>
      </c>
      <c r="AY117" s="24">
        <v>745.90465600000005</v>
      </c>
      <c r="AZ117" s="24">
        <v>1025.124458</v>
      </c>
    </row>
    <row r="118" spans="1:52" ht="15.75" x14ac:dyDescent="0.3">
      <c r="A118" s="3" t="s">
        <v>74</v>
      </c>
      <c r="B118" s="24">
        <v>35251.079326999999</v>
      </c>
      <c r="C118" s="24">
        <v>30507.609716999999</v>
      </c>
      <c r="D118" s="24">
        <v>23910.705364000001</v>
      </c>
      <c r="E118" s="24">
        <v>24560.740645000002</v>
      </c>
      <c r="F118" s="24">
        <v>35717.675934999999</v>
      </c>
      <c r="G118" s="24">
        <v>28255.893681000001</v>
      </c>
      <c r="H118" s="24">
        <v>31540.869578999998</v>
      </c>
      <c r="I118" s="24">
        <v>39561.045067999999</v>
      </c>
      <c r="J118" s="24">
        <v>30113.583731999999</v>
      </c>
      <c r="K118" s="24">
        <v>29232.412391999998</v>
      </c>
      <c r="L118" s="24">
        <v>26230.839877999999</v>
      </c>
      <c r="M118" s="24">
        <v>32191.605847999999</v>
      </c>
      <c r="N118" s="24">
        <v>28517.672802000001</v>
      </c>
      <c r="O118" s="24">
        <v>28695.750700000001</v>
      </c>
      <c r="P118" s="24">
        <v>30644.267646</v>
      </c>
      <c r="Q118" s="24">
        <v>33256.131273999999</v>
      </c>
      <c r="R118" s="24">
        <v>37351.084619000001</v>
      </c>
      <c r="S118" s="24">
        <v>46256.002</v>
      </c>
      <c r="T118" s="24">
        <v>34935.478894</v>
      </c>
      <c r="U118" s="24">
        <v>43047.835643999999</v>
      </c>
      <c r="V118" s="24">
        <v>40776.618762999999</v>
      </c>
      <c r="W118" s="24">
        <v>32183.106377</v>
      </c>
      <c r="X118" s="24">
        <v>39438.469982000002</v>
      </c>
      <c r="Y118" s="24">
        <v>36395.18333</v>
      </c>
      <c r="Z118" s="24">
        <v>37724.830414999997</v>
      </c>
      <c r="AA118" s="24">
        <v>37163.452695</v>
      </c>
      <c r="AB118" s="24">
        <v>46852.497466000001</v>
      </c>
      <c r="AC118" s="24">
        <v>34795.568804000002</v>
      </c>
      <c r="AD118" s="24">
        <v>34385.149517999998</v>
      </c>
      <c r="AE118" s="24">
        <v>26098.022948000002</v>
      </c>
      <c r="AF118" s="24">
        <v>27139.656890999999</v>
      </c>
      <c r="AG118" s="24">
        <v>20862.007713999999</v>
      </c>
      <c r="AH118" s="24">
        <v>22052.903085000002</v>
      </c>
      <c r="AI118" s="24">
        <v>45074.745388000003</v>
      </c>
      <c r="AJ118" s="24">
        <v>53082.606915999997</v>
      </c>
      <c r="AK118" s="24">
        <v>48048.009066999999</v>
      </c>
      <c r="AL118" s="24">
        <v>38982.888411</v>
      </c>
      <c r="AM118" s="24">
        <v>35506.327991999999</v>
      </c>
      <c r="AN118" s="24">
        <v>21189.349837999998</v>
      </c>
      <c r="AO118" s="24">
        <v>22765.763625</v>
      </c>
      <c r="AP118" s="24">
        <v>22000.627425999999</v>
      </c>
      <c r="AQ118" s="24">
        <v>14086.884679000001</v>
      </c>
      <c r="AR118" s="24">
        <v>19154.609146999999</v>
      </c>
      <c r="AS118" s="24">
        <v>14605.636422</v>
      </c>
      <c r="AT118" s="24">
        <v>18628.415421000002</v>
      </c>
      <c r="AU118" s="24">
        <v>17792.709575000001</v>
      </c>
      <c r="AV118" s="24">
        <v>15224.241445</v>
      </c>
      <c r="AW118" s="24">
        <v>15353.406934000001</v>
      </c>
      <c r="AX118" s="24">
        <v>27936.455668999999</v>
      </c>
      <c r="AY118" s="24">
        <v>15279.333930000001</v>
      </c>
      <c r="AZ118" s="24">
        <v>19169.426297000002</v>
      </c>
    </row>
    <row r="119" spans="1:52" ht="15.75" x14ac:dyDescent="0.3">
      <c r="A119" s="4" t="s">
        <v>75</v>
      </c>
      <c r="B119" s="24">
        <v>10456.358233999999</v>
      </c>
      <c r="C119" s="24">
        <v>6501.2638889999998</v>
      </c>
      <c r="D119" s="24">
        <v>0</v>
      </c>
      <c r="E119" s="24">
        <v>1000.3888889999999</v>
      </c>
      <c r="F119" s="24">
        <v>6432.6284450000003</v>
      </c>
      <c r="G119" s="24">
        <v>0</v>
      </c>
      <c r="H119" s="24">
        <v>2001.208333</v>
      </c>
      <c r="I119" s="24">
        <v>10995.627893999999</v>
      </c>
      <c r="J119" s="24">
        <v>1440.25712</v>
      </c>
      <c r="K119" s="24">
        <v>0</v>
      </c>
      <c r="L119" s="24">
        <v>0</v>
      </c>
      <c r="M119" s="24">
        <v>5501.1458329999996</v>
      </c>
      <c r="N119" s="24">
        <v>0</v>
      </c>
      <c r="O119" s="24">
        <v>0</v>
      </c>
      <c r="P119" s="24">
        <v>2000.430556</v>
      </c>
      <c r="Q119" s="24">
        <v>5081.1462080000001</v>
      </c>
      <c r="R119" s="24">
        <v>5001.0763889999998</v>
      </c>
      <c r="S119" s="24">
        <v>13212.478657</v>
      </c>
      <c r="T119" s="24">
        <v>2000.458333</v>
      </c>
      <c r="U119" s="24">
        <v>10857.609385</v>
      </c>
      <c r="V119" s="24">
        <v>8842.0258329999997</v>
      </c>
      <c r="W119" s="24">
        <v>0</v>
      </c>
      <c r="X119" s="24">
        <v>7881.8058330000003</v>
      </c>
      <c r="Y119" s="24">
        <v>3805.8719799999999</v>
      </c>
      <c r="Z119" s="24">
        <v>6214.005744</v>
      </c>
      <c r="AA119" s="24">
        <v>0</v>
      </c>
      <c r="AB119" s="24">
        <v>8798.2085779999998</v>
      </c>
      <c r="AC119" s="24">
        <v>3280.706111</v>
      </c>
      <c r="AD119" s="24">
        <v>6888.482618</v>
      </c>
      <c r="AE119" s="24">
        <v>8003.3333339999999</v>
      </c>
      <c r="AF119" s="24">
        <v>90.856830000000002</v>
      </c>
      <c r="AG119" s="24">
        <v>9.9999999999999995E-7</v>
      </c>
      <c r="AH119" s="24">
        <v>9.9999999999999995E-7</v>
      </c>
      <c r="AI119" s="24">
        <v>12790.600504</v>
      </c>
      <c r="AJ119" s="24">
        <v>2830.4716680000001</v>
      </c>
      <c r="AK119" s="24">
        <v>9.9999999999999995E-7</v>
      </c>
      <c r="AL119" s="24">
        <v>2487.9536149999999</v>
      </c>
      <c r="AM119" s="24">
        <v>3611.7808020000002</v>
      </c>
      <c r="AN119" s="24">
        <v>0</v>
      </c>
      <c r="AO119" s="24">
        <v>1555.3509879999999</v>
      </c>
      <c r="AP119" s="24">
        <v>7792.4230829999997</v>
      </c>
      <c r="AQ119" s="24">
        <v>0</v>
      </c>
      <c r="AR119" s="24">
        <v>4955.073308</v>
      </c>
      <c r="AS119" s="24">
        <v>809.07964200000004</v>
      </c>
      <c r="AT119" s="24">
        <v>5001.6666679999998</v>
      </c>
      <c r="AU119" s="24">
        <v>2612.4554360000002</v>
      </c>
      <c r="AV119" s="24">
        <v>0</v>
      </c>
      <c r="AW119" s="24">
        <v>9.9999999999999995E-7</v>
      </c>
      <c r="AX119" s="24">
        <v>12271.201014</v>
      </c>
      <c r="AY119" s="24">
        <v>9.9999999999999995E-7</v>
      </c>
      <c r="AZ119" s="24">
        <v>4965.6206259999999</v>
      </c>
    </row>
    <row r="120" spans="1:52" ht="15.75" x14ac:dyDescent="0.3">
      <c r="A120" s="4" t="s">
        <v>76</v>
      </c>
      <c r="B120" s="24">
        <v>16227.073018999999</v>
      </c>
      <c r="C120" s="24">
        <v>15559.372370999999</v>
      </c>
      <c r="D120" s="24">
        <v>15472.648469</v>
      </c>
      <c r="E120" s="24">
        <v>15061.246185</v>
      </c>
      <c r="F120" s="24">
        <v>15574.934459</v>
      </c>
      <c r="G120" s="24">
        <v>14740.619667999999</v>
      </c>
      <c r="H120" s="24">
        <v>16003.93296</v>
      </c>
      <c r="I120" s="24">
        <v>15263.283968</v>
      </c>
      <c r="J120" s="24">
        <v>15413.234714</v>
      </c>
      <c r="K120" s="24">
        <v>16094.8398</v>
      </c>
      <c r="L120" s="24">
        <v>14762.408584999999</v>
      </c>
      <c r="M120" s="24">
        <v>15213.308278</v>
      </c>
      <c r="N120" s="24">
        <v>14756.224993</v>
      </c>
      <c r="O120" s="24">
        <v>5242.9132010000003</v>
      </c>
      <c r="P120" s="24">
        <v>5132.4212239999997</v>
      </c>
      <c r="Q120" s="24">
        <v>5139.3157540000002</v>
      </c>
      <c r="R120" s="24">
        <v>4933.9632629999996</v>
      </c>
      <c r="S120" s="24">
        <v>5625.6573239999998</v>
      </c>
      <c r="T120" s="24">
        <v>5970.1096669999997</v>
      </c>
      <c r="U120" s="24">
        <v>6016.2187270000004</v>
      </c>
      <c r="V120" s="24">
        <v>5577.6634750000003</v>
      </c>
      <c r="W120" s="24">
        <v>5739.0690629999999</v>
      </c>
      <c r="X120" s="24">
        <v>5438.2526850000004</v>
      </c>
      <c r="Y120" s="24">
        <v>5783.4004519999999</v>
      </c>
      <c r="Z120" s="24">
        <v>4711.9526930000002</v>
      </c>
      <c r="AA120" s="24">
        <v>24412.508028</v>
      </c>
      <c r="AB120" s="24">
        <v>25206.802851</v>
      </c>
      <c r="AC120" s="24">
        <v>18316.542159000001</v>
      </c>
      <c r="AD120" s="24">
        <v>17368.951709000001</v>
      </c>
      <c r="AE120" s="24">
        <v>8039.8645399999996</v>
      </c>
      <c r="AF120" s="24">
        <v>7647.0429370000002</v>
      </c>
      <c r="AG120" s="24">
        <v>3699.0849189999999</v>
      </c>
      <c r="AH120" s="24">
        <v>4201.9691220000004</v>
      </c>
      <c r="AI120" s="24">
        <v>4686.6048469999996</v>
      </c>
      <c r="AJ120" s="24">
        <v>20358.535749999999</v>
      </c>
      <c r="AK120" s="24">
        <v>19445.202987000001</v>
      </c>
      <c r="AL120" s="24">
        <v>7045.0019220000004</v>
      </c>
      <c r="AM120" s="24">
        <v>8330.6325739999993</v>
      </c>
      <c r="AN120" s="24">
        <v>9611.9058729999997</v>
      </c>
      <c r="AO120" s="24">
        <v>11644.014778000001</v>
      </c>
      <c r="AP120" s="24">
        <v>9194.8319859999992</v>
      </c>
      <c r="AQ120" s="24">
        <v>9751.8778380000003</v>
      </c>
      <c r="AR120" s="24">
        <v>9009.4185219999999</v>
      </c>
      <c r="AS120" s="24">
        <v>9024.8473749999994</v>
      </c>
      <c r="AT120" s="24">
        <v>8910.9511949999996</v>
      </c>
      <c r="AU120" s="24">
        <v>9624.2401869999994</v>
      </c>
      <c r="AV120" s="24">
        <v>9239.7648150000005</v>
      </c>
      <c r="AW120" s="24">
        <v>9099.1303169999992</v>
      </c>
      <c r="AX120" s="24">
        <v>10963.670432999999</v>
      </c>
      <c r="AY120" s="24">
        <v>10549.226554000001</v>
      </c>
      <c r="AZ120" s="24">
        <v>8433.2435889999997</v>
      </c>
    </row>
    <row r="121" spans="1:52" ht="15.75" x14ac:dyDescent="0.3">
      <c r="A121" s="4" t="s">
        <v>77</v>
      </c>
      <c r="B121" s="24">
        <v>8567.6480740000006</v>
      </c>
      <c r="C121" s="24">
        <v>8446.9734570000001</v>
      </c>
      <c r="D121" s="24">
        <v>8438.0568949999997</v>
      </c>
      <c r="E121" s="24">
        <v>8499.1055710000001</v>
      </c>
      <c r="F121" s="24">
        <v>13710.113031000001</v>
      </c>
      <c r="G121" s="24">
        <v>13515.274013</v>
      </c>
      <c r="H121" s="24">
        <v>13535.728286</v>
      </c>
      <c r="I121" s="24">
        <v>13302.133206</v>
      </c>
      <c r="J121" s="24">
        <v>13260.091898000001</v>
      </c>
      <c r="K121" s="24">
        <v>13137.572592</v>
      </c>
      <c r="L121" s="24">
        <v>11468.431293</v>
      </c>
      <c r="M121" s="24">
        <v>11477.151737</v>
      </c>
      <c r="N121" s="24">
        <v>13761.447808999999</v>
      </c>
      <c r="O121" s="24">
        <v>23452.837499000001</v>
      </c>
      <c r="P121" s="24">
        <v>23511.415865999999</v>
      </c>
      <c r="Q121" s="24">
        <v>23035.669312000002</v>
      </c>
      <c r="R121" s="24">
        <v>27416.044967000002</v>
      </c>
      <c r="S121" s="24">
        <v>27417.866019000001</v>
      </c>
      <c r="T121" s="24">
        <v>26964.910894000001</v>
      </c>
      <c r="U121" s="24">
        <v>26174.007532</v>
      </c>
      <c r="V121" s="24">
        <v>26356.929455000001</v>
      </c>
      <c r="W121" s="24">
        <v>26444.037314000001</v>
      </c>
      <c r="X121" s="24">
        <v>26118.411464000001</v>
      </c>
      <c r="Y121" s="24">
        <v>26805.910897999998</v>
      </c>
      <c r="Z121" s="24">
        <v>26798.871977999999</v>
      </c>
      <c r="AA121" s="24">
        <v>12750.944667</v>
      </c>
      <c r="AB121" s="24">
        <v>12847.486037000001</v>
      </c>
      <c r="AC121" s="24">
        <v>13198.320534</v>
      </c>
      <c r="AD121" s="24">
        <v>10127.715190999999</v>
      </c>
      <c r="AE121" s="24">
        <v>10054.825074</v>
      </c>
      <c r="AF121" s="24">
        <v>19401.757124</v>
      </c>
      <c r="AG121" s="24">
        <v>17162.922793999998</v>
      </c>
      <c r="AH121" s="24">
        <v>17850.933961999999</v>
      </c>
      <c r="AI121" s="24">
        <v>27597.540036999999</v>
      </c>
      <c r="AJ121" s="24">
        <v>29893.599498</v>
      </c>
      <c r="AK121" s="24">
        <v>28602.806079000002</v>
      </c>
      <c r="AL121" s="24">
        <v>29449.932873999998</v>
      </c>
      <c r="AM121" s="24">
        <v>23563.914615999998</v>
      </c>
      <c r="AN121" s="24">
        <v>11577.443965</v>
      </c>
      <c r="AO121" s="24">
        <v>9566.3978590000006</v>
      </c>
      <c r="AP121" s="24">
        <v>5013.3723570000002</v>
      </c>
      <c r="AQ121" s="24">
        <v>4335.0068410000003</v>
      </c>
      <c r="AR121" s="24">
        <v>5190.1173170000002</v>
      </c>
      <c r="AS121" s="24">
        <v>4771.7094049999996</v>
      </c>
      <c r="AT121" s="24">
        <v>4715.7975580000002</v>
      </c>
      <c r="AU121" s="24">
        <v>5556.0139520000002</v>
      </c>
      <c r="AV121" s="24">
        <v>5984.4766300000001</v>
      </c>
      <c r="AW121" s="24">
        <v>6254.2766160000001</v>
      </c>
      <c r="AX121" s="24">
        <v>4701.5842220000004</v>
      </c>
      <c r="AY121" s="24">
        <v>4730.1073749999996</v>
      </c>
      <c r="AZ121" s="24">
        <v>5770.5620820000004</v>
      </c>
    </row>
    <row r="122" spans="1:52" ht="15.75" x14ac:dyDescent="0.3">
      <c r="A122" s="3" t="s">
        <v>11</v>
      </c>
      <c r="B122" s="24">
        <v>153715.26468299999</v>
      </c>
      <c r="C122" s="24">
        <v>162306.46893100001</v>
      </c>
      <c r="D122" s="24">
        <v>172284.42705299999</v>
      </c>
      <c r="E122" s="24">
        <v>162504.250818</v>
      </c>
      <c r="F122" s="24">
        <v>161883.434221</v>
      </c>
      <c r="G122" s="24">
        <v>161250.99548700001</v>
      </c>
      <c r="H122" s="24">
        <v>164551.87913099999</v>
      </c>
      <c r="I122" s="24">
        <v>173222.783796</v>
      </c>
      <c r="J122" s="24">
        <v>183124.72167999999</v>
      </c>
      <c r="K122" s="24">
        <v>187363.57648600001</v>
      </c>
      <c r="L122" s="24">
        <v>185676.776675</v>
      </c>
      <c r="M122" s="24">
        <v>195559.530726</v>
      </c>
      <c r="N122" s="24">
        <v>182635.247772</v>
      </c>
      <c r="O122" s="24">
        <v>180946.75890700001</v>
      </c>
      <c r="P122" s="24">
        <v>176920.83494599999</v>
      </c>
      <c r="Q122" s="24">
        <v>189922.69572399999</v>
      </c>
      <c r="R122" s="24">
        <v>206231.70773699999</v>
      </c>
      <c r="S122" s="24">
        <v>194176.584091</v>
      </c>
      <c r="T122" s="24">
        <v>179372.50515899999</v>
      </c>
      <c r="U122" s="24">
        <v>187668.92041600001</v>
      </c>
      <c r="V122" s="24">
        <v>168844.34903899999</v>
      </c>
      <c r="W122" s="24">
        <v>161462.36460199999</v>
      </c>
      <c r="X122" s="24">
        <v>133507.06154900001</v>
      </c>
      <c r="Y122" s="24">
        <v>155972.79575600001</v>
      </c>
      <c r="Z122" s="24">
        <v>167238.75180599999</v>
      </c>
      <c r="AA122" s="24">
        <v>149666.57692299999</v>
      </c>
      <c r="AB122" s="24">
        <v>153835.787644</v>
      </c>
      <c r="AC122" s="24">
        <v>154514.87442000001</v>
      </c>
      <c r="AD122" s="24">
        <v>147332.202112</v>
      </c>
      <c r="AE122" s="24">
        <v>117242.416342</v>
      </c>
      <c r="AF122" s="24">
        <v>87647.556998999993</v>
      </c>
      <c r="AG122" s="24">
        <v>81992.444208000001</v>
      </c>
      <c r="AH122" s="24">
        <v>95801.740122999996</v>
      </c>
      <c r="AI122" s="24">
        <v>155405.556988</v>
      </c>
      <c r="AJ122" s="24">
        <v>177324.88693099999</v>
      </c>
      <c r="AK122" s="24">
        <v>138580.687183</v>
      </c>
      <c r="AL122" s="24">
        <v>134082.61004900001</v>
      </c>
      <c r="AM122" s="24">
        <v>132605.19596300001</v>
      </c>
      <c r="AN122" s="24">
        <v>111005.01025199999</v>
      </c>
      <c r="AO122" s="24">
        <v>115115.636468</v>
      </c>
      <c r="AP122" s="24">
        <v>104241.04210599999</v>
      </c>
      <c r="AQ122" s="24">
        <v>128465.178927</v>
      </c>
      <c r="AR122" s="24">
        <v>106801.52294</v>
      </c>
      <c r="AS122" s="24">
        <v>113913.857307</v>
      </c>
      <c r="AT122" s="24">
        <v>90367.254371000003</v>
      </c>
      <c r="AU122" s="24">
        <v>79451.295490000004</v>
      </c>
      <c r="AV122" s="24">
        <v>75818.257261000006</v>
      </c>
      <c r="AW122" s="24">
        <v>70447.358573000005</v>
      </c>
      <c r="AX122" s="24">
        <v>62093.215472000004</v>
      </c>
      <c r="AY122" s="24">
        <v>68004.825301000004</v>
      </c>
      <c r="AZ122" s="24">
        <v>67659.516812999995</v>
      </c>
    </row>
    <row r="123" spans="1:52" ht="15.75" x14ac:dyDescent="0.3">
      <c r="A123" s="3" t="s">
        <v>78</v>
      </c>
      <c r="B123" s="24">
        <v>11506.612268999999</v>
      </c>
      <c r="C123" s="24">
        <v>11429.490731</v>
      </c>
      <c r="D123" s="24">
        <v>11412.298626</v>
      </c>
      <c r="E123" s="24">
        <v>11555.017884999999</v>
      </c>
      <c r="F123" s="24">
        <v>11963.433085999999</v>
      </c>
      <c r="G123" s="24">
        <v>11750.765953</v>
      </c>
      <c r="H123" s="24">
        <v>10357.308045</v>
      </c>
      <c r="I123" s="24">
        <v>9925.4901630000004</v>
      </c>
      <c r="J123" s="24">
        <v>10016.543009000001</v>
      </c>
      <c r="K123" s="24">
        <v>7501.5238559999998</v>
      </c>
      <c r="L123" s="24">
        <v>7711.5430980000001</v>
      </c>
      <c r="M123" s="24">
        <v>8200.1196710000004</v>
      </c>
      <c r="N123" s="24">
        <v>8107.2797049999999</v>
      </c>
      <c r="O123" s="24">
        <v>7700.701771</v>
      </c>
      <c r="P123" s="24">
        <v>9795.2825350000003</v>
      </c>
      <c r="Q123" s="24">
        <v>9592.7703849999998</v>
      </c>
      <c r="R123" s="24">
        <v>10444.45667</v>
      </c>
      <c r="S123" s="24">
        <v>10392.039935000001</v>
      </c>
      <c r="T123" s="24">
        <v>10062.536496000001</v>
      </c>
      <c r="U123" s="24">
        <v>9783.6801219999998</v>
      </c>
      <c r="V123" s="24">
        <v>9835.9008229999999</v>
      </c>
      <c r="W123" s="24">
        <v>9917.663063</v>
      </c>
      <c r="X123" s="24">
        <v>9760.1502220000002</v>
      </c>
      <c r="Y123" s="24">
        <v>10022.886156</v>
      </c>
      <c r="Z123" s="24">
        <v>9833.2718719999993</v>
      </c>
      <c r="AA123" s="24">
        <v>9755.6901409999991</v>
      </c>
      <c r="AB123" s="24">
        <v>10242.157754</v>
      </c>
      <c r="AC123" s="24">
        <v>10101.997869000001</v>
      </c>
      <c r="AD123" s="24">
        <v>9857.0318810000008</v>
      </c>
      <c r="AE123" s="24">
        <v>9968.4293629999993</v>
      </c>
      <c r="AF123" s="24">
        <v>13050.962305999999</v>
      </c>
      <c r="AG123" s="24">
        <v>11028.718091000001</v>
      </c>
      <c r="AH123" s="24">
        <v>11472.840494</v>
      </c>
      <c r="AI123" s="24">
        <v>13658.278654</v>
      </c>
      <c r="AJ123" s="24">
        <v>13949.669382</v>
      </c>
      <c r="AK123" s="24">
        <v>12866.720816999999</v>
      </c>
      <c r="AL123" s="24">
        <v>13418.006458</v>
      </c>
      <c r="AM123" s="24">
        <v>12924.223966</v>
      </c>
      <c r="AN123" s="24">
        <v>12698.446023</v>
      </c>
      <c r="AO123" s="24">
        <v>12867.524756000001</v>
      </c>
      <c r="AP123" s="24">
        <v>12369.114567000001</v>
      </c>
      <c r="AQ123" s="24">
        <v>11683.575075999999</v>
      </c>
      <c r="AR123" s="24">
        <v>11568.59275</v>
      </c>
      <c r="AS123" s="24">
        <v>11771.660126999999</v>
      </c>
      <c r="AT123" s="24">
        <v>12146.532262000001</v>
      </c>
      <c r="AU123" s="24">
        <v>11876.355749</v>
      </c>
      <c r="AV123" s="24">
        <v>11744.996314</v>
      </c>
      <c r="AW123" s="24">
        <v>11557.329478</v>
      </c>
      <c r="AX123" s="24">
        <v>11566.408491</v>
      </c>
      <c r="AY123" s="24">
        <v>11549.516737</v>
      </c>
      <c r="AZ123" s="24">
        <v>11638.069831000001</v>
      </c>
    </row>
    <row r="124" spans="1:52" ht="15.75" x14ac:dyDescent="0.3">
      <c r="A124" s="3" t="s">
        <v>79</v>
      </c>
      <c r="B124" s="24">
        <v>63760.292068000032</v>
      </c>
      <c r="C124" s="24">
        <v>59438.729915000076</v>
      </c>
      <c r="D124" s="24">
        <v>73014.617851999952</v>
      </c>
      <c r="E124" s="24">
        <v>69291.289286000028</v>
      </c>
      <c r="F124" s="24">
        <v>88056.394665999964</v>
      </c>
      <c r="G124" s="24">
        <v>67480.079120000111</v>
      </c>
      <c r="H124" s="24">
        <v>71346.879640000028</v>
      </c>
      <c r="I124" s="24">
        <v>73888.990733999948</v>
      </c>
      <c r="J124" s="24">
        <v>63650.656506000058</v>
      </c>
      <c r="K124" s="24">
        <v>92573.064404000004</v>
      </c>
      <c r="L124" s="24">
        <v>68562.688068000032</v>
      </c>
      <c r="M124" s="24">
        <v>76647.271212000065</v>
      </c>
      <c r="N124" s="24">
        <v>77064.779157000055</v>
      </c>
      <c r="O124" s="24">
        <v>59334.338702000001</v>
      </c>
      <c r="P124" s="24">
        <v>65422.356508000004</v>
      </c>
      <c r="Q124" s="24">
        <v>62540.954352999994</v>
      </c>
      <c r="R124" s="24">
        <v>82159.132975000044</v>
      </c>
      <c r="S124" s="24">
        <v>74500.293394999986</v>
      </c>
      <c r="T124" s="24">
        <v>64492.413267000018</v>
      </c>
      <c r="U124" s="24">
        <v>85693.086981999964</v>
      </c>
      <c r="V124" s="24">
        <v>91637.605858000039</v>
      </c>
      <c r="W124" s="24">
        <v>65200.290608999967</v>
      </c>
      <c r="X124" s="24">
        <v>69579.20589399997</v>
      </c>
      <c r="Y124" s="24">
        <v>75111.202579999983</v>
      </c>
      <c r="Z124" s="24">
        <v>72965.587819000022</v>
      </c>
      <c r="AA124" s="24">
        <v>61063.94809599992</v>
      </c>
      <c r="AB124" s="24">
        <v>66079.784295999998</v>
      </c>
      <c r="AC124" s="24">
        <v>69758.436047999989</v>
      </c>
      <c r="AD124" s="24">
        <v>76902.441892000032</v>
      </c>
      <c r="AE124" s="24">
        <v>65348.505078000067</v>
      </c>
      <c r="AF124" s="24">
        <v>81893.250611999989</v>
      </c>
      <c r="AG124" s="24">
        <v>73686.437701999996</v>
      </c>
      <c r="AH124" s="24">
        <v>78063.814114000037</v>
      </c>
      <c r="AI124" s="24">
        <v>71436.349310999998</v>
      </c>
      <c r="AJ124" s="24">
        <v>81894.932920999956</v>
      </c>
      <c r="AK124" s="24">
        <v>61174.289833000003</v>
      </c>
      <c r="AL124" s="24">
        <v>50337.373453000022</v>
      </c>
      <c r="AM124" s="24">
        <v>48421.99324299999</v>
      </c>
      <c r="AN124" s="24">
        <v>51698.71548700003</v>
      </c>
      <c r="AO124" s="24">
        <v>68239.399697999979</v>
      </c>
      <c r="AP124" s="24">
        <v>53822.121999000025</v>
      </c>
      <c r="AQ124" s="24">
        <v>58421.361893999994</v>
      </c>
      <c r="AR124" s="24">
        <v>79399.24414099993</v>
      </c>
      <c r="AS124" s="24">
        <v>66977.202673000036</v>
      </c>
      <c r="AT124" s="24">
        <v>78680.950118999957</v>
      </c>
      <c r="AU124" s="24">
        <v>60060.659243999937</v>
      </c>
      <c r="AV124" s="24">
        <v>66848.800123999943</v>
      </c>
      <c r="AW124" s="24">
        <v>66064.515988000028</v>
      </c>
      <c r="AX124" s="24">
        <v>93843.867835000012</v>
      </c>
      <c r="AY124" s="24">
        <v>59736.095494000037</v>
      </c>
      <c r="AZ124" s="24">
        <v>51349.075487000031</v>
      </c>
    </row>
    <row r="125" spans="1:52" ht="15.75" x14ac:dyDescent="0.3">
      <c r="A125" s="1" t="s">
        <v>80</v>
      </c>
      <c r="B125" s="24">
        <v>55606.532959999997</v>
      </c>
      <c r="C125" s="24">
        <v>55628.680929000002</v>
      </c>
      <c r="D125" s="24">
        <v>55928.703152000002</v>
      </c>
      <c r="E125" s="24">
        <v>56141.432037999999</v>
      </c>
      <c r="F125" s="24">
        <v>55800.607674999999</v>
      </c>
      <c r="G125" s="24">
        <v>56186.634161000002</v>
      </c>
      <c r="H125" s="24">
        <v>55782.934512</v>
      </c>
      <c r="I125" s="24">
        <v>56130.929836000003</v>
      </c>
      <c r="J125" s="24">
        <v>56585.295039999997</v>
      </c>
      <c r="K125" s="24">
        <v>57173.329439000001</v>
      </c>
      <c r="L125" s="24">
        <v>57514.978151000003</v>
      </c>
      <c r="M125" s="24">
        <v>57424.146574999999</v>
      </c>
      <c r="N125" s="24">
        <v>58122.503869</v>
      </c>
      <c r="O125" s="24">
        <v>58664.516206</v>
      </c>
      <c r="P125" s="24">
        <v>58936.224663000001</v>
      </c>
      <c r="Q125" s="24">
        <v>59565.591192</v>
      </c>
      <c r="R125" s="24">
        <v>58092.242170999998</v>
      </c>
      <c r="S125" s="24">
        <v>58358.087946</v>
      </c>
      <c r="T125" s="24">
        <v>59714.829583999999</v>
      </c>
      <c r="U125" s="24">
        <v>61330.765475</v>
      </c>
      <c r="V125" s="24">
        <v>62285.523686</v>
      </c>
      <c r="W125" s="24">
        <v>62857.003291000001</v>
      </c>
      <c r="X125" s="24">
        <v>62637.995796000003</v>
      </c>
      <c r="Y125" s="24">
        <v>63260.259586</v>
      </c>
      <c r="Z125" s="24">
        <v>64259.863715</v>
      </c>
      <c r="AA125" s="24">
        <v>65110.063531</v>
      </c>
      <c r="AB125" s="24">
        <v>66120.187491999997</v>
      </c>
      <c r="AC125" s="24">
        <v>66487.610759999996</v>
      </c>
      <c r="AD125" s="24">
        <v>67176.528961999997</v>
      </c>
      <c r="AE125" s="24">
        <v>67145.993040999994</v>
      </c>
      <c r="AF125" s="24">
        <v>66244.024229000002</v>
      </c>
      <c r="AG125" s="24">
        <v>67188.534232000005</v>
      </c>
      <c r="AH125" s="24">
        <v>67837.000702000005</v>
      </c>
      <c r="AI125" s="24">
        <v>66830.67757</v>
      </c>
      <c r="AJ125" s="24">
        <v>67631.963822999998</v>
      </c>
      <c r="AK125" s="24">
        <v>68696.738928999999</v>
      </c>
      <c r="AL125" s="24">
        <v>69024.419416000004</v>
      </c>
      <c r="AM125" s="24">
        <v>69488.944661000001</v>
      </c>
      <c r="AN125" s="24">
        <v>70280.038740999997</v>
      </c>
      <c r="AO125" s="24">
        <v>68875.778189000004</v>
      </c>
      <c r="AP125" s="24">
        <v>68752.276066999999</v>
      </c>
      <c r="AQ125" s="24">
        <v>66944.252049999996</v>
      </c>
      <c r="AR125" s="24">
        <v>65365.821208000001</v>
      </c>
      <c r="AS125" s="24">
        <v>65970.273621999993</v>
      </c>
      <c r="AT125" s="24">
        <v>66818.343640000006</v>
      </c>
      <c r="AU125" s="24">
        <v>67441.001623000004</v>
      </c>
      <c r="AV125" s="24">
        <v>68096.980244999999</v>
      </c>
      <c r="AW125" s="24">
        <v>69832.302007000006</v>
      </c>
      <c r="AX125" s="24">
        <v>69417.202682000003</v>
      </c>
      <c r="AY125" s="24">
        <v>67582.367375999995</v>
      </c>
      <c r="AZ125" s="24">
        <v>68178.681473999997</v>
      </c>
    </row>
    <row r="126" spans="1:52" ht="15.75" x14ac:dyDescent="0.3">
      <c r="A126" s="10" t="s">
        <v>81</v>
      </c>
      <c r="B126" s="24">
        <v>38318.523168</v>
      </c>
      <c r="C126" s="24">
        <v>38318.523168</v>
      </c>
      <c r="D126" s="24">
        <v>38318.523168</v>
      </c>
      <c r="E126" s="24">
        <v>38318.523168</v>
      </c>
      <c r="F126" s="24">
        <v>38318.523168</v>
      </c>
      <c r="G126" s="24">
        <v>38318.523168</v>
      </c>
      <c r="H126" s="24">
        <v>38318.523168</v>
      </c>
      <c r="I126" s="24">
        <v>38318.523168</v>
      </c>
      <c r="J126" s="24">
        <v>38318.523168</v>
      </c>
      <c r="K126" s="24">
        <v>38318.523168</v>
      </c>
      <c r="L126" s="24">
        <v>38318.523168</v>
      </c>
      <c r="M126" s="24">
        <v>38318.523168</v>
      </c>
      <c r="N126" s="24">
        <v>38318.523168</v>
      </c>
      <c r="O126" s="24">
        <v>38318.523168</v>
      </c>
      <c r="P126" s="24">
        <v>38318.523168</v>
      </c>
      <c r="Q126" s="24">
        <v>38318.523168</v>
      </c>
      <c r="R126" s="24">
        <v>38318.523168</v>
      </c>
      <c r="S126" s="24">
        <v>38318.523168</v>
      </c>
      <c r="T126" s="24">
        <v>38318.523168</v>
      </c>
      <c r="U126" s="24">
        <v>38318.523168</v>
      </c>
      <c r="V126" s="24">
        <v>38318.523168</v>
      </c>
      <c r="W126" s="24">
        <v>38318.523168</v>
      </c>
      <c r="X126" s="24">
        <v>38318.523168</v>
      </c>
      <c r="Y126" s="24">
        <v>38318.523168</v>
      </c>
      <c r="Z126" s="24">
        <v>38318.523168</v>
      </c>
      <c r="AA126" s="24">
        <v>38318.523168</v>
      </c>
      <c r="AB126" s="24">
        <v>38318.523168</v>
      </c>
      <c r="AC126" s="24">
        <v>38318.523168</v>
      </c>
      <c r="AD126" s="24">
        <v>38318.523168</v>
      </c>
      <c r="AE126" s="24">
        <v>38318.523168</v>
      </c>
      <c r="AF126" s="24">
        <v>38318.523168</v>
      </c>
      <c r="AG126" s="24">
        <v>38318.523169</v>
      </c>
      <c r="AH126" s="24">
        <v>38318.523169</v>
      </c>
      <c r="AI126" s="24">
        <v>38318.523169</v>
      </c>
      <c r="AJ126" s="24">
        <v>38318.523169</v>
      </c>
      <c r="AK126" s="24">
        <v>38318.523169</v>
      </c>
      <c r="AL126" s="24">
        <v>38318.523169</v>
      </c>
      <c r="AM126" s="24">
        <v>38318.523168</v>
      </c>
      <c r="AN126" s="24">
        <v>38318.523168</v>
      </c>
      <c r="AO126" s="24">
        <v>38318.523168</v>
      </c>
      <c r="AP126" s="24">
        <v>38318.523168</v>
      </c>
      <c r="AQ126" s="24">
        <v>38318.523168</v>
      </c>
      <c r="AR126" s="24">
        <v>38318.523168</v>
      </c>
      <c r="AS126" s="24">
        <v>38318.523169</v>
      </c>
      <c r="AT126" s="24">
        <v>38318.523169</v>
      </c>
      <c r="AU126" s="24">
        <v>38318.523169</v>
      </c>
      <c r="AV126" s="24">
        <v>38318.523168</v>
      </c>
      <c r="AW126" s="24">
        <v>38318.523169</v>
      </c>
      <c r="AX126" s="24">
        <v>38318.523168</v>
      </c>
      <c r="AY126" s="24">
        <v>38318.523169</v>
      </c>
      <c r="AZ126" s="24">
        <v>38318.523169</v>
      </c>
    </row>
    <row r="127" spans="1:52" ht="15.75" x14ac:dyDescent="0.3">
      <c r="A127" s="10" t="s">
        <v>82</v>
      </c>
      <c r="B127" s="24">
        <v>17288.009792000001</v>
      </c>
      <c r="C127" s="24">
        <v>17310.157760999999</v>
      </c>
      <c r="D127" s="24">
        <v>17610.179983999999</v>
      </c>
      <c r="E127" s="24">
        <v>17822.908869999999</v>
      </c>
      <c r="F127" s="24">
        <v>17482.084507</v>
      </c>
      <c r="G127" s="24">
        <v>17868.110992999998</v>
      </c>
      <c r="H127" s="24">
        <v>17464.411344</v>
      </c>
      <c r="I127" s="24">
        <v>17812.406668</v>
      </c>
      <c r="J127" s="24">
        <v>18266.771872000001</v>
      </c>
      <c r="K127" s="24">
        <v>18854.806271000001</v>
      </c>
      <c r="L127" s="24">
        <v>19196.454983</v>
      </c>
      <c r="M127" s="24">
        <v>19105.623406999999</v>
      </c>
      <c r="N127" s="24">
        <v>19803.980701</v>
      </c>
      <c r="O127" s="24">
        <v>20345.993038000001</v>
      </c>
      <c r="P127" s="24">
        <v>20617.701495000001</v>
      </c>
      <c r="Q127" s="24">
        <v>21247.068024</v>
      </c>
      <c r="R127" s="24">
        <v>19773.719002999998</v>
      </c>
      <c r="S127" s="24">
        <v>20039.564778</v>
      </c>
      <c r="T127" s="24">
        <v>21396.306415999999</v>
      </c>
      <c r="U127" s="24">
        <v>23012.242307</v>
      </c>
      <c r="V127" s="24">
        <v>23967.000518000001</v>
      </c>
      <c r="W127" s="24">
        <v>24538.480123000001</v>
      </c>
      <c r="X127" s="24">
        <v>24319.472628</v>
      </c>
      <c r="Y127" s="24">
        <v>24941.736418</v>
      </c>
      <c r="Z127" s="24">
        <v>25941.340547</v>
      </c>
      <c r="AA127" s="24">
        <v>26791.540363</v>
      </c>
      <c r="AB127" s="24">
        <v>27801.664324000001</v>
      </c>
      <c r="AC127" s="24">
        <v>28169.087592</v>
      </c>
      <c r="AD127" s="24">
        <v>28858.005794000001</v>
      </c>
      <c r="AE127" s="24">
        <v>28827.469872999998</v>
      </c>
      <c r="AF127" s="24">
        <v>27925.501060999999</v>
      </c>
      <c r="AG127" s="24">
        <v>28870.011063000002</v>
      </c>
      <c r="AH127" s="24">
        <v>29518.477533000001</v>
      </c>
      <c r="AI127" s="24">
        <v>28512.154401</v>
      </c>
      <c r="AJ127" s="24">
        <v>29313.440654000002</v>
      </c>
      <c r="AK127" s="24">
        <v>30378.215759999999</v>
      </c>
      <c r="AL127" s="24">
        <v>30705.896247000001</v>
      </c>
      <c r="AM127" s="24">
        <v>31170.421493000002</v>
      </c>
      <c r="AN127" s="24">
        <v>31961.515573000001</v>
      </c>
      <c r="AO127" s="24">
        <v>30557.255021000001</v>
      </c>
      <c r="AP127" s="24">
        <v>30433.752898999999</v>
      </c>
      <c r="AQ127" s="24">
        <v>28625.728881999999</v>
      </c>
      <c r="AR127" s="24">
        <v>27047.298040000001</v>
      </c>
      <c r="AS127" s="24">
        <v>27651.750453000001</v>
      </c>
      <c r="AT127" s="24">
        <v>28499.820470999999</v>
      </c>
      <c r="AU127" s="24">
        <v>29122.478454</v>
      </c>
      <c r="AV127" s="24">
        <v>29778.457076999999</v>
      </c>
      <c r="AW127" s="24">
        <v>31513.778837999998</v>
      </c>
      <c r="AX127" s="24">
        <v>31098.679513999999</v>
      </c>
      <c r="AY127" s="24">
        <v>29263.844206999998</v>
      </c>
      <c r="AZ127" s="24">
        <v>29860.158305000001</v>
      </c>
    </row>
    <row r="128" spans="1:52" ht="15.75" x14ac:dyDescent="0.3">
      <c r="A128" s="10" t="s">
        <v>83</v>
      </c>
      <c r="B128" s="24">
        <v>-3.637978807091713E-12</v>
      </c>
      <c r="C128" s="24">
        <v>3.637978807091713E-12</v>
      </c>
      <c r="D128" s="24">
        <v>3.637978807091713E-12</v>
      </c>
      <c r="E128" s="24">
        <v>0</v>
      </c>
      <c r="F128" s="24">
        <v>0</v>
      </c>
      <c r="G128" s="24">
        <v>3.637978807091713E-12</v>
      </c>
      <c r="H128" s="24">
        <v>0</v>
      </c>
      <c r="I128" s="24">
        <v>3.637978807091713E-12</v>
      </c>
      <c r="J128" s="24">
        <v>-3.637978807091713E-12</v>
      </c>
      <c r="K128" s="24">
        <v>0</v>
      </c>
      <c r="L128" s="24">
        <v>3.637978807091713E-12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3.637978807091713E-12</v>
      </c>
      <c r="Y128" s="24">
        <v>0</v>
      </c>
      <c r="Z128" s="24">
        <v>0</v>
      </c>
      <c r="AA128" s="24">
        <v>0</v>
      </c>
      <c r="AB128" s="24">
        <v>-3.637978807091713E-12</v>
      </c>
      <c r="AC128" s="24">
        <v>-3.637978807091713E-12</v>
      </c>
      <c r="AD128" s="24">
        <v>-3.637978807091713E-12</v>
      </c>
      <c r="AE128" s="24">
        <v>-3.637978807091713E-12</v>
      </c>
      <c r="AF128" s="24">
        <v>3.637978807091713E-12</v>
      </c>
      <c r="AG128" s="24">
        <v>3.637978807091713E-12</v>
      </c>
      <c r="AH128" s="24">
        <v>3.637978807091713E-12</v>
      </c>
      <c r="AI128" s="24">
        <v>0</v>
      </c>
      <c r="AJ128" s="24">
        <v>-3.637978807091713E-12</v>
      </c>
      <c r="AK128" s="24">
        <v>0</v>
      </c>
      <c r="AL128" s="24">
        <v>3.637978807091713E-12</v>
      </c>
      <c r="AM128" s="24">
        <v>0</v>
      </c>
      <c r="AN128" s="24">
        <v>-3.637978807091713E-12</v>
      </c>
      <c r="AO128" s="24">
        <v>3.637978807091713E-12</v>
      </c>
      <c r="AP128" s="24">
        <v>0</v>
      </c>
      <c r="AQ128" s="24">
        <v>-3.637978807091713E-12</v>
      </c>
      <c r="AR128" s="24">
        <v>0</v>
      </c>
      <c r="AS128" s="24">
        <v>-7.2759576141834259E-12</v>
      </c>
      <c r="AT128" s="24">
        <v>7.2759576141834259E-12</v>
      </c>
      <c r="AU128" s="24">
        <v>3.637978807091713E-12</v>
      </c>
      <c r="AV128" s="24">
        <v>0</v>
      </c>
      <c r="AW128" s="24">
        <v>7.2759576141834259E-12</v>
      </c>
      <c r="AX128" s="24">
        <v>3.637978807091713E-12</v>
      </c>
      <c r="AY128" s="24">
        <v>-3.637978807091713E-12</v>
      </c>
      <c r="AZ128" s="24">
        <v>-3.637978807091713E-12</v>
      </c>
    </row>
    <row r="129" spans="1:52" ht="15.75" x14ac:dyDescent="0.3">
      <c r="A129" s="1" t="s">
        <v>84</v>
      </c>
      <c r="B129" s="24">
        <v>636688.43983299995</v>
      </c>
      <c r="C129" s="24">
        <v>630578.32178899995</v>
      </c>
      <c r="D129" s="24">
        <v>646268.94165399997</v>
      </c>
      <c r="E129" s="24">
        <v>633723.39069999999</v>
      </c>
      <c r="F129" s="24">
        <v>678570.54751499998</v>
      </c>
      <c r="G129" s="24">
        <v>676293.89404299995</v>
      </c>
      <c r="H129" s="24">
        <v>708400.01223999995</v>
      </c>
      <c r="I129" s="24">
        <v>698252.45447999996</v>
      </c>
      <c r="J129" s="24">
        <v>692418.405485</v>
      </c>
      <c r="K129" s="24">
        <v>731056.68531700002</v>
      </c>
      <c r="L129" s="24">
        <v>715871.36534200003</v>
      </c>
      <c r="M129" s="24">
        <v>735239.10485300003</v>
      </c>
      <c r="N129" s="24">
        <v>729585.32113000005</v>
      </c>
      <c r="O129" s="24">
        <v>712445.61456400005</v>
      </c>
      <c r="P129" s="24">
        <v>731502.99167899997</v>
      </c>
      <c r="Q129" s="24">
        <v>737582.94576499995</v>
      </c>
      <c r="R129" s="24">
        <v>799371.13823100005</v>
      </c>
      <c r="S129" s="24">
        <v>809318.390915</v>
      </c>
      <c r="T129" s="24">
        <v>777850.81189500005</v>
      </c>
      <c r="U129" s="24">
        <v>820905.97274100001</v>
      </c>
      <c r="V129" s="24">
        <v>808763.86159900005</v>
      </c>
      <c r="W129" s="24">
        <v>779759.251896</v>
      </c>
      <c r="X129" s="24">
        <v>765138.38423199998</v>
      </c>
      <c r="Y129" s="24">
        <v>787951.96032900002</v>
      </c>
      <c r="Z129" s="24">
        <v>803348.39479799999</v>
      </c>
      <c r="AA129" s="24">
        <v>780264.80692</v>
      </c>
      <c r="AB129" s="24">
        <v>801422.63251400006</v>
      </c>
      <c r="AC129" s="24">
        <v>805415.10493300005</v>
      </c>
      <c r="AD129" s="24">
        <v>810829.10039799998</v>
      </c>
      <c r="AE129" s="24">
        <v>779273.70522400003</v>
      </c>
      <c r="AF129" s="24">
        <v>791070.59869799996</v>
      </c>
      <c r="AG129" s="24">
        <v>726080.29139000003</v>
      </c>
      <c r="AH129" s="24">
        <v>754798.578477</v>
      </c>
      <c r="AI129" s="24">
        <v>847207.93321599998</v>
      </c>
      <c r="AJ129" s="24">
        <v>909738.99609100004</v>
      </c>
      <c r="AK129" s="24">
        <v>844387.267979</v>
      </c>
      <c r="AL129" s="24">
        <v>847089.04449300002</v>
      </c>
      <c r="AM129" s="24">
        <v>816875.02230700001</v>
      </c>
      <c r="AN129" s="24">
        <v>771583.92091300001</v>
      </c>
      <c r="AO129" s="24">
        <v>784293.93047699996</v>
      </c>
      <c r="AP129" s="24">
        <v>756681.321795</v>
      </c>
      <c r="AQ129" s="24">
        <v>768852.34678200004</v>
      </c>
      <c r="AR129" s="24">
        <v>780037.26758400002</v>
      </c>
      <c r="AS129" s="24">
        <v>749500.35172000004</v>
      </c>
      <c r="AT129" s="24">
        <v>757802.41783599998</v>
      </c>
      <c r="AU129" s="24">
        <v>716688.118563</v>
      </c>
      <c r="AV129" s="24">
        <v>730059.61233399995</v>
      </c>
      <c r="AW129" s="24">
        <v>721335.34664100001</v>
      </c>
      <c r="AX129" s="24">
        <v>739929.95535299997</v>
      </c>
      <c r="AY129" s="24">
        <v>705020.10915799998</v>
      </c>
      <c r="AZ129" s="24">
        <v>707158.33607399999</v>
      </c>
    </row>
    <row r="130" spans="1:52" ht="15.75" x14ac:dyDescent="0.3">
      <c r="A130" s="10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</row>
    <row r="131" spans="1:52" ht="15.75" x14ac:dyDescent="0.3">
      <c r="A131" s="1" t="s">
        <v>85</v>
      </c>
      <c r="B131" s="32">
        <v>42887</v>
      </c>
      <c r="C131" s="32">
        <v>42917</v>
      </c>
      <c r="D131" s="32">
        <v>42948</v>
      </c>
      <c r="E131" s="32">
        <v>42979</v>
      </c>
      <c r="F131" s="32">
        <v>43009</v>
      </c>
      <c r="G131" s="32">
        <v>43040</v>
      </c>
      <c r="H131" s="32">
        <v>43070</v>
      </c>
      <c r="I131" s="32">
        <v>43101</v>
      </c>
      <c r="J131" s="32">
        <v>43132</v>
      </c>
      <c r="K131" s="32">
        <v>43160</v>
      </c>
      <c r="L131" s="32">
        <v>43191</v>
      </c>
      <c r="M131" s="32">
        <v>43221</v>
      </c>
      <c r="N131" s="32">
        <v>43252</v>
      </c>
      <c r="O131" s="32">
        <v>43282</v>
      </c>
      <c r="P131" s="32">
        <v>43313</v>
      </c>
      <c r="Q131" s="32">
        <v>43344</v>
      </c>
      <c r="R131" s="32">
        <v>43374</v>
      </c>
      <c r="S131" s="32">
        <v>43405</v>
      </c>
      <c r="T131" s="32">
        <v>43435</v>
      </c>
      <c r="U131" s="32">
        <v>43466</v>
      </c>
      <c r="V131" s="32">
        <v>43497</v>
      </c>
      <c r="W131" s="32">
        <v>43525</v>
      </c>
      <c r="X131" s="32">
        <v>43556</v>
      </c>
      <c r="Y131" s="32">
        <v>43586</v>
      </c>
      <c r="Z131" s="32">
        <v>43617</v>
      </c>
      <c r="AA131" s="32">
        <v>43647</v>
      </c>
      <c r="AB131" s="32">
        <v>43678</v>
      </c>
      <c r="AC131" s="32">
        <v>43709</v>
      </c>
      <c r="AD131" s="32">
        <v>43739</v>
      </c>
      <c r="AE131" s="32">
        <v>43770</v>
      </c>
      <c r="AF131" s="32">
        <v>43800</v>
      </c>
      <c r="AG131" s="32">
        <v>43831</v>
      </c>
      <c r="AH131" s="32">
        <v>43862</v>
      </c>
      <c r="AI131" s="32">
        <v>43891</v>
      </c>
      <c r="AJ131" s="32">
        <v>43922</v>
      </c>
      <c r="AK131" s="32">
        <v>43952</v>
      </c>
      <c r="AL131" s="32">
        <v>43983</v>
      </c>
      <c r="AM131" s="32">
        <v>44013</v>
      </c>
      <c r="AN131" s="32">
        <v>44044</v>
      </c>
      <c r="AO131" s="32">
        <v>44075</v>
      </c>
      <c r="AP131" s="32">
        <v>44105</v>
      </c>
      <c r="AQ131" s="32">
        <v>44136</v>
      </c>
      <c r="AR131" s="32">
        <v>44166</v>
      </c>
      <c r="AS131" s="32">
        <v>44197</v>
      </c>
      <c r="AT131" s="32">
        <v>44228</v>
      </c>
      <c r="AU131" s="32">
        <v>44256</v>
      </c>
      <c r="AV131" s="32">
        <v>44287</v>
      </c>
      <c r="AW131" s="32">
        <v>44317</v>
      </c>
      <c r="AX131" s="32">
        <v>44348</v>
      </c>
      <c r="AY131" s="32">
        <v>44378</v>
      </c>
      <c r="AZ131" s="32">
        <v>44409</v>
      </c>
    </row>
    <row r="132" spans="1:52" ht="15.75" x14ac:dyDescent="0.3">
      <c r="A132" s="10" t="s">
        <v>86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</row>
    <row r="133" spans="1:52" ht="15.75" x14ac:dyDescent="0.3">
      <c r="A133" s="10" t="s">
        <v>87</v>
      </c>
      <c r="B133" s="24">
        <v>20834.317713</v>
      </c>
      <c r="C133" s="24">
        <v>24683.417195000002</v>
      </c>
      <c r="D133" s="24">
        <v>28573.256868</v>
      </c>
      <c r="E133" s="24">
        <v>32396.994748000001</v>
      </c>
      <c r="F133" s="24">
        <v>36457.597070999997</v>
      </c>
      <c r="G133" s="24">
        <v>40592.077440000001</v>
      </c>
      <c r="H133" s="24">
        <v>44791.302431999997</v>
      </c>
      <c r="I133" s="24">
        <v>4334.5424069999999</v>
      </c>
      <c r="J133" s="24">
        <v>8347.343691</v>
      </c>
      <c r="K133" s="24">
        <v>12829.145323000001</v>
      </c>
      <c r="L133" s="24">
        <v>17155.804207000001</v>
      </c>
      <c r="M133" s="24">
        <v>21655.778386000002</v>
      </c>
      <c r="N133" s="24">
        <v>26084.985305999999</v>
      </c>
      <c r="O133" s="24">
        <v>30736.868200000001</v>
      </c>
      <c r="P133" s="24">
        <v>35373.367054000002</v>
      </c>
      <c r="Q133" s="24">
        <v>40120.633121999999</v>
      </c>
      <c r="R133" s="24">
        <v>45076.750453000001</v>
      </c>
      <c r="S133" s="24">
        <v>49957.218176000002</v>
      </c>
      <c r="T133" s="24">
        <v>55169.171425</v>
      </c>
      <c r="U133" s="24">
        <v>5156.4570199999998</v>
      </c>
      <c r="V133" s="24">
        <v>10021.795886</v>
      </c>
      <c r="W133" s="24">
        <v>15452.218226000001</v>
      </c>
      <c r="X133" s="24">
        <v>20584.756669999999</v>
      </c>
      <c r="Y133" s="24">
        <v>25764.73472</v>
      </c>
      <c r="Z133" s="24">
        <v>31136.275941</v>
      </c>
      <c r="AA133" s="24">
        <v>36806.004713000002</v>
      </c>
      <c r="AB133" s="24">
        <v>42207.954960000003</v>
      </c>
      <c r="AC133" s="24">
        <v>47608.944472000003</v>
      </c>
      <c r="AD133" s="24">
        <v>52976.705923000001</v>
      </c>
      <c r="AE133" s="24">
        <v>58162.881559000001</v>
      </c>
      <c r="AF133" s="24">
        <v>63597.049809999997</v>
      </c>
      <c r="AG133" s="24">
        <v>5197.2433789999995</v>
      </c>
      <c r="AH133" s="24">
        <v>9816.8930230000005</v>
      </c>
      <c r="AI133" s="24">
        <v>14778.513983000001</v>
      </c>
      <c r="AJ133" s="24">
        <v>19530.873996999999</v>
      </c>
      <c r="AK133" s="24">
        <v>24367.640929000001</v>
      </c>
      <c r="AL133" s="24">
        <v>28843.519471</v>
      </c>
      <c r="AM133" s="24">
        <v>33298.167867999997</v>
      </c>
      <c r="AN133" s="24">
        <v>37530.195615999997</v>
      </c>
      <c r="AO133" s="24">
        <v>41483.42527</v>
      </c>
      <c r="AP133" s="24">
        <v>45446.630678000001</v>
      </c>
      <c r="AQ133" s="24">
        <v>49316.382750999997</v>
      </c>
      <c r="AR133" s="24">
        <v>53278.175155999998</v>
      </c>
      <c r="AS133" s="24">
        <v>3898.2612519999998</v>
      </c>
      <c r="AT133" s="24">
        <v>7579.0458209999997</v>
      </c>
      <c r="AU133" s="24">
        <v>11434.164787</v>
      </c>
      <c r="AV133" s="24">
        <v>15168.196835000001</v>
      </c>
      <c r="AW133" s="24">
        <v>19062.093291000001</v>
      </c>
      <c r="AX133" s="24">
        <v>22860.032746000001</v>
      </c>
      <c r="AY133" s="24">
        <v>26785.114785000002</v>
      </c>
      <c r="AZ133" s="24">
        <v>30817.564914999999</v>
      </c>
    </row>
    <row r="134" spans="1:52" ht="15.75" x14ac:dyDescent="0.3">
      <c r="A134" s="10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</row>
    <row r="135" spans="1:52" ht="15.75" x14ac:dyDescent="0.3">
      <c r="A135" s="3" t="s">
        <v>88</v>
      </c>
      <c r="B135" s="24">
        <v>15049.150237</v>
      </c>
      <c r="C135" s="24">
        <v>17826.755373</v>
      </c>
      <c r="D135" s="24">
        <v>20573.997382999998</v>
      </c>
      <c r="E135" s="24">
        <v>23266.358661999999</v>
      </c>
      <c r="F135" s="24">
        <v>26059.983091000002</v>
      </c>
      <c r="G135" s="24">
        <v>28835.036661999999</v>
      </c>
      <c r="H135" s="24">
        <v>31717.326027000003</v>
      </c>
      <c r="I135" s="24">
        <v>2965.7642690000002</v>
      </c>
      <c r="J135" s="24">
        <v>5765.9302980000002</v>
      </c>
      <c r="K135" s="24">
        <v>8763.8820629999991</v>
      </c>
      <c r="L135" s="24">
        <v>11743.946804000001</v>
      </c>
      <c r="M135" s="24">
        <v>14781.170040000001</v>
      </c>
      <c r="N135" s="24">
        <v>17773.370725999997</v>
      </c>
      <c r="O135" s="24">
        <v>20954.094169</v>
      </c>
      <c r="P135" s="24">
        <v>24184.017630999999</v>
      </c>
      <c r="Q135" s="24">
        <v>27411.444167999998</v>
      </c>
      <c r="R135" s="24">
        <v>30818.482042</v>
      </c>
      <c r="S135" s="24">
        <v>34164.123767999998</v>
      </c>
      <c r="T135" s="24">
        <v>37637.615682999996</v>
      </c>
      <c r="U135" s="24">
        <v>3476.0711219999994</v>
      </c>
      <c r="V135" s="24">
        <v>6783.7134040000001</v>
      </c>
      <c r="W135" s="24">
        <v>10401.241407</v>
      </c>
      <c r="X135" s="24">
        <v>14020.331428000001</v>
      </c>
      <c r="Y135" s="24">
        <v>17725.740804000001</v>
      </c>
      <c r="Z135" s="24">
        <v>21466.841926999998</v>
      </c>
      <c r="AA135" s="24">
        <v>25328.416723999999</v>
      </c>
      <c r="AB135" s="24">
        <v>29215.091724999998</v>
      </c>
      <c r="AC135" s="24">
        <v>33041.042686000001</v>
      </c>
      <c r="AD135" s="24">
        <v>36894.331277999998</v>
      </c>
      <c r="AE135" s="24">
        <v>40628.825511000003</v>
      </c>
      <c r="AF135" s="24">
        <v>44434.490287000001</v>
      </c>
      <c r="AG135" s="24">
        <v>3638.3055840000002</v>
      </c>
      <c r="AH135" s="24">
        <v>7107.1853650000003</v>
      </c>
      <c r="AI135" s="24">
        <v>10763.387113999999</v>
      </c>
      <c r="AJ135" s="24">
        <v>14409.374314000001</v>
      </c>
      <c r="AK135" s="24">
        <v>17998.35569</v>
      </c>
      <c r="AL135" s="24">
        <v>21307.629742999998</v>
      </c>
      <c r="AM135" s="24">
        <v>24695.772085999997</v>
      </c>
      <c r="AN135" s="24">
        <v>27940.185064999998</v>
      </c>
      <c r="AO135" s="24">
        <v>31029.571046999998</v>
      </c>
      <c r="AP135" s="24">
        <v>34088.191172999999</v>
      </c>
      <c r="AQ135" s="24">
        <v>37029.247223999999</v>
      </c>
      <c r="AR135" s="24">
        <v>39992.579904000006</v>
      </c>
      <c r="AS135" s="24">
        <v>2892.5157570000001</v>
      </c>
      <c r="AT135" s="24">
        <v>5662.2559829999991</v>
      </c>
      <c r="AU135" s="24">
        <v>8574.4764790000008</v>
      </c>
      <c r="AV135" s="24">
        <v>11432.666557999999</v>
      </c>
      <c r="AW135" s="24">
        <v>14351.169327</v>
      </c>
      <c r="AX135" s="24">
        <v>17259.399217999999</v>
      </c>
      <c r="AY135" s="24">
        <v>20279.349635999999</v>
      </c>
      <c r="AZ135" s="24">
        <v>23366.085358</v>
      </c>
    </row>
    <row r="136" spans="1:52" ht="15.75" x14ac:dyDescent="0.3">
      <c r="A136" s="4" t="s">
        <v>14</v>
      </c>
      <c r="B136" s="24">
        <v>5926.8101729999998</v>
      </c>
      <c r="C136" s="24">
        <v>7112.2165830000004</v>
      </c>
      <c r="D136" s="24">
        <v>8274.5139199999994</v>
      </c>
      <c r="E136" s="24">
        <v>9404.7719649999999</v>
      </c>
      <c r="F136" s="24">
        <v>10593.063286000001</v>
      </c>
      <c r="G136" s="24">
        <v>11806.809685</v>
      </c>
      <c r="H136" s="24">
        <v>13147.661887</v>
      </c>
      <c r="I136" s="24">
        <v>1364.0179680000001</v>
      </c>
      <c r="J136" s="24">
        <v>2673.2494550000001</v>
      </c>
      <c r="K136" s="24">
        <v>4103.9544219999998</v>
      </c>
      <c r="L136" s="24">
        <v>5543.1311370000003</v>
      </c>
      <c r="M136" s="24">
        <v>7027.1988780000001</v>
      </c>
      <c r="N136" s="24">
        <v>8477.7219769999992</v>
      </c>
      <c r="O136" s="24">
        <v>10027.728502</v>
      </c>
      <c r="P136" s="24">
        <v>11667.138015</v>
      </c>
      <c r="Q136" s="24">
        <v>13245.058733</v>
      </c>
      <c r="R136" s="24">
        <v>14953.833172000001</v>
      </c>
      <c r="S136" s="24">
        <v>16621.429617000002</v>
      </c>
      <c r="T136" s="24">
        <v>18364.424039000001</v>
      </c>
      <c r="U136" s="24">
        <v>1563.3999799999999</v>
      </c>
      <c r="V136" s="24">
        <v>3028.0055219999999</v>
      </c>
      <c r="W136" s="24">
        <v>4701.5914210000001</v>
      </c>
      <c r="X136" s="24">
        <v>6403.1278490000004</v>
      </c>
      <c r="Y136" s="24">
        <v>8132.6835890000002</v>
      </c>
      <c r="Z136" s="24">
        <v>9898.891678</v>
      </c>
      <c r="AA136" s="24">
        <v>11733.061933999999</v>
      </c>
      <c r="AB136" s="24">
        <v>13572.126619000001</v>
      </c>
      <c r="AC136" s="24">
        <v>15352.654603999999</v>
      </c>
      <c r="AD136" s="24">
        <v>17098.019523999999</v>
      </c>
      <c r="AE136" s="24">
        <v>18719.124272000001</v>
      </c>
      <c r="AF136" s="24">
        <v>20292.677490999999</v>
      </c>
      <c r="AG136" s="24">
        <v>1487.1526980000001</v>
      </c>
      <c r="AH136" s="24">
        <v>2864.8376589999998</v>
      </c>
      <c r="AI136" s="24">
        <v>4347.241266</v>
      </c>
      <c r="AJ136" s="24">
        <v>5842.9825099999998</v>
      </c>
      <c r="AK136" s="24">
        <v>7353.2223910000002</v>
      </c>
      <c r="AL136" s="24">
        <v>8696.7821729999996</v>
      </c>
      <c r="AM136" s="24">
        <v>10083.349705000001</v>
      </c>
      <c r="AN136" s="24">
        <v>11315.222385999999</v>
      </c>
      <c r="AO136" s="24">
        <v>12432.617095</v>
      </c>
      <c r="AP136" s="24">
        <v>13533.74793</v>
      </c>
      <c r="AQ136" s="24">
        <v>14541.845105</v>
      </c>
      <c r="AR136" s="24">
        <v>15554.406848000001</v>
      </c>
      <c r="AS136" s="24">
        <v>965.931466</v>
      </c>
      <c r="AT136" s="24">
        <v>1840.4114159999999</v>
      </c>
      <c r="AU136" s="24">
        <v>2851.6213170000001</v>
      </c>
      <c r="AV136" s="24">
        <v>3762.701783</v>
      </c>
      <c r="AW136" s="24">
        <v>4695.4925489999996</v>
      </c>
      <c r="AX136" s="24">
        <v>5610.3770629999999</v>
      </c>
      <c r="AY136" s="24">
        <v>6565.2391209999996</v>
      </c>
      <c r="AZ136" s="24">
        <v>7539.1449409999996</v>
      </c>
    </row>
    <row r="137" spans="1:52" ht="15.75" x14ac:dyDescent="0.3">
      <c r="A137" s="4" t="s">
        <v>23</v>
      </c>
      <c r="B137" s="24">
        <v>381.84017999999998</v>
      </c>
      <c r="C137" s="24">
        <v>456.85799500000002</v>
      </c>
      <c r="D137" s="24">
        <v>530.06730800000003</v>
      </c>
      <c r="E137" s="24">
        <v>600.12702999999999</v>
      </c>
      <c r="F137" s="24">
        <v>667.06626700000004</v>
      </c>
      <c r="G137" s="24">
        <v>723.26468999999997</v>
      </c>
      <c r="H137" s="24">
        <v>780.95326999999997</v>
      </c>
      <c r="I137" s="24">
        <v>105.875</v>
      </c>
      <c r="J137" s="24">
        <v>159.78716600000001</v>
      </c>
      <c r="K137" s="24">
        <v>218.485195</v>
      </c>
      <c r="L137" s="24">
        <v>270.79980399999999</v>
      </c>
      <c r="M137" s="24">
        <v>319.202766</v>
      </c>
      <c r="N137" s="24">
        <v>372.76272299999999</v>
      </c>
      <c r="O137" s="24">
        <v>463.77430199999998</v>
      </c>
      <c r="P137" s="24">
        <v>528.18419600000004</v>
      </c>
      <c r="Q137" s="24">
        <v>625.373424</v>
      </c>
      <c r="R137" s="24">
        <v>727.83201399999996</v>
      </c>
      <c r="S137" s="24">
        <v>835.75821199999996</v>
      </c>
      <c r="T137" s="24">
        <v>950.484193</v>
      </c>
      <c r="U137" s="24">
        <v>115.830147</v>
      </c>
      <c r="V137" s="24">
        <v>217.64877300000001</v>
      </c>
      <c r="W137" s="24">
        <v>336.28384799999998</v>
      </c>
      <c r="X137" s="24">
        <v>450.218009</v>
      </c>
      <c r="Y137" s="24">
        <v>574.61590999999999</v>
      </c>
      <c r="Z137" s="24">
        <v>678.61717199999998</v>
      </c>
      <c r="AA137" s="24">
        <v>777.63441499999999</v>
      </c>
      <c r="AB137" s="24">
        <v>877.55159500000002</v>
      </c>
      <c r="AC137" s="24">
        <v>958.31975199999999</v>
      </c>
      <c r="AD137" s="24">
        <v>1055.126387</v>
      </c>
      <c r="AE137" s="24">
        <v>1155.42977</v>
      </c>
      <c r="AF137" s="24">
        <v>1253.4666569999999</v>
      </c>
      <c r="AG137" s="24">
        <v>92.938192999999998</v>
      </c>
      <c r="AH137" s="24">
        <v>174.448148</v>
      </c>
      <c r="AI137" s="24">
        <v>265.44379500000002</v>
      </c>
      <c r="AJ137" s="24">
        <v>354.26381800000001</v>
      </c>
      <c r="AK137" s="24">
        <v>444.82487800000001</v>
      </c>
      <c r="AL137" s="24">
        <v>524.12508700000001</v>
      </c>
      <c r="AM137" s="24">
        <v>596.22517800000003</v>
      </c>
      <c r="AN137" s="24">
        <v>671.68301599999995</v>
      </c>
      <c r="AO137" s="24">
        <v>720.88595699999996</v>
      </c>
      <c r="AP137" s="24">
        <v>769.56809299999998</v>
      </c>
      <c r="AQ137" s="24">
        <v>815.34335399999998</v>
      </c>
      <c r="AR137" s="24">
        <v>861.19186999999999</v>
      </c>
      <c r="AS137" s="24">
        <v>46.361089999999997</v>
      </c>
      <c r="AT137" s="24">
        <v>87.191574000000003</v>
      </c>
      <c r="AU137" s="24">
        <v>115.352515</v>
      </c>
      <c r="AV137" s="24">
        <v>154.017775</v>
      </c>
      <c r="AW137" s="24">
        <v>195.67212499999999</v>
      </c>
      <c r="AX137" s="24">
        <v>235.18751499999999</v>
      </c>
      <c r="AY137" s="24">
        <v>274.32351999999997</v>
      </c>
      <c r="AZ137" s="24">
        <v>305.40494999999999</v>
      </c>
    </row>
    <row r="138" spans="1:52" ht="15.75" x14ac:dyDescent="0.3">
      <c r="A138" s="4" t="s">
        <v>27</v>
      </c>
      <c r="B138" s="24">
        <v>1128.7752</v>
      </c>
      <c r="C138" s="24">
        <v>1320.0934890000001</v>
      </c>
      <c r="D138" s="24">
        <v>1512.13572</v>
      </c>
      <c r="E138" s="24">
        <v>1697.0700670000001</v>
      </c>
      <c r="F138" s="24">
        <v>1900.7541249999999</v>
      </c>
      <c r="G138" s="24">
        <v>2086.4403349999998</v>
      </c>
      <c r="H138" s="24">
        <v>2255.1465280000002</v>
      </c>
      <c r="I138" s="24">
        <v>189.48527999999999</v>
      </c>
      <c r="J138" s="24">
        <v>355.36091399999998</v>
      </c>
      <c r="K138" s="24">
        <v>538.00925600000005</v>
      </c>
      <c r="L138" s="24">
        <v>720.31724799999995</v>
      </c>
      <c r="M138" s="24">
        <v>894.95144400000004</v>
      </c>
      <c r="N138" s="24">
        <v>1067.9041970000001</v>
      </c>
      <c r="O138" s="24">
        <v>1261.9894240000001</v>
      </c>
      <c r="P138" s="24">
        <v>1448.0474710000001</v>
      </c>
      <c r="Q138" s="24">
        <v>1648.1274530000001</v>
      </c>
      <c r="R138" s="24">
        <v>1855.047548</v>
      </c>
      <c r="S138" s="24">
        <v>2038.3696399999999</v>
      </c>
      <c r="T138" s="24">
        <v>2251.7615099999998</v>
      </c>
      <c r="U138" s="24">
        <v>238.14834500000001</v>
      </c>
      <c r="V138" s="24">
        <v>448.81665500000003</v>
      </c>
      <c r="W138" s="24">
        <v>655.35067300000003</v>
      </c>
      <c r="X138" s="24">
        <v>839.59607500000004</v>
      </c>
      <c r="Y138" s="24">
        <v>1028.696308</v>
      </c>
      <c r="Z138" s="24">
        <v>1219.521647</v>
      </c>
      <c r="AA138" s="24">
        <v>1415.425761</v>
      </c>
      <c r="AB138" s="24">
        <v>1611.217905</v>
      </c>
      <c r="AC138" s="24">
        <v>1789.316939</v>
      </c>
      <c r="AD138" s="24">
        <v>1979.530338</v>
      </c>
      <c r="AE138" s="24">
        <v>2160.7227010000001</v>
      </c>
      <c r="AF138" s="24">
        <v>2394.1063479999998</v>
      </c>
      <c r="AG138" s="24">
        <v>220.80005499999999</v>
      </c>
      <c r="AH138" s="24">
        <v>416.43614100000002</v>
      </c>
      <c r="AI138" s="24">
        <v>627.96901300000002</v>
      </c>
      <c r="AJ138" s="24">
        <v>838.92306399999995</v>
      </c>
      <c r="AK138" s="24">
        <v>1048.436277</v>
      </c>
      <c r="AL138" s="24">
        <v>1227.612443</v>
      </c>
      <c r="AM138" s="24">
        <v>1380.3757370000001</v>
      </c>
      <c r="AN138" s="24">
        <v>1542.7179490000001</v>
      </c>
      <c r="AO138" s="24">
        <v>1695.185669</v>
      </c>
      <c r="AP138" s="24">
        <v>1836.7874979999999</v>
      </c>
      <c r="AQ138" s="24">
        <v>1983.3557900000001</v>
      </c>
      <c r="AR138" s="24">
        <v>2133.4301610000002</v>
      </c>
      <c r="AS138" s="24">
        <v>154.74260100000001</v>
      </c>
      <c r="AT138" s="24">
        <v>305.407535</v>
      </c>
      <c r="AU138" s="24">
        <v>422.19470100000001</v>
      </c>
      <c r="AV138" s="24">
        <v>580.97439699999995</v>
      </c>
      <c r="AW138" s="24">
        <v>730.15550599999995</v>
      </c>
      <c r="AX138" s="24">
        <v>865.49282500000004</v>
      </c>
      <c r="AY138" s="24">
        <v>1004.94975</v>
      </c>
      <c r="AZ138" s="24">
        <v>1139.4799190000001</v>
      </c>
    </row>
    <row r="139" spans="1:52" ht="15.75" x14ac:dyDescent="0.3">
      <c r="A139" s="4" t="s">
        <v>89</v>
      </c>
      <c r="B139" s="24">
        <v>6013.8251890000001</v>
      </c>
      <c r="C139" s="24">
        <v>7065.7406899999996</v>
      </c>
      <c r="D139" s="24">
        <v>8108.5776889999997</v>
      </c>
      <c r="E139" s="24">
        <v>9136.1306629999999</v>
      </c>
      <c r="F139" s="24">
        <v>10186.929263</v>
      </c>
      <c r="G139" s="24">
        <v>11217.638806999999</v>
      </c>
      <c r="H139" s="24">
        <v>12237.532209999999</v>
      </c>
      <c r="I139" s="24">
        <v>1009.675696</v>
      </c>
      <c r="J139" s="24">
        <v>1984.468492</v>
      </c>
      <c r="K139" s="24">
        <v>3004.870531</v>
      </c>
      <c r="L139" s="24">
        <v>4002.0535049999999</v>
      </c>
      <c r="M139" s="24">
        <v>5014.0456089999998</v>
      </c>
      <c r="N139" s="24">
        <v>6009.7504870000002</v>
      </c>
      <c r="O139" s="24">
        <v>7027.4623810000003</v>
      </c>
      <c r="P139" s="24">
        <v>8035.0519770000001</v>
      </c>
      <c r="Q139" s="24">
        <v>9044.8098389999996</v>
      </c>
      <c r="R139" s="24">
        <v>10081.504773000001</v>
      </c>
      <c r="S139" s="24">
        <v>11107.822369</v>
      </c>
      <c r="T139" s="24">
        <v>12138.514297</v>
      </c>
      <c r="U139" s="24">
        <v>1179.8726119999999</v>
      </c>
      <c r="V139" s="24">
        <v>2324.4500010000002</v>
      </c>
      <c r="W139" s="24">
        <v>3544.6973159999998</v>
      </c>
      <c r="X139" s="24">
        <v>4756.5586160000003</v>
      </c>
      <c r="Y139" s="24">
        <v>5993.1243119999999</v>
      </c>
      <c r="Z139" s="24">
        <v>7236.7900159999999</v>
      </c>
      <c r="AA139" s="24">
        <v>8518.8660010000003</v>
      </c>
      <c r="AB139" s="24">
        <v>9810.5766060000005</v>
      </c>
      <c r="AC139" s="24">
        <v>11127.216766</v>
      </c>
      <c r="AD139" s="24">
        <v>12464.195544</v>
      </c>
      <c r="AE139" s="24">
        <v>13801.175461000001</v>
      </c>
      <c r="AF139" s="24">
        <v>15149.255417</v>
      </c>
      <c r="AG139" s="24">
        <v>1321.3101670000001</v>
      </c>
      <c r="AH139" s="24">
        <v>2617.4917580000001</v>
      </c>
      <c r="AI139" s="24">
        <v>3960.7677669999998</v>
      </c>
      <c r="AJ139" s="24">
        <v>5286.0680130000001</v>
      </c>
      <c r="AK139" s="24">
        <v>6507.038321</v>
      </c>
      <c r="AL139" s="24">
        <v>7671.4990889999999</v>
      </c>
      <c r="AM139" s="24">
        <v>8885.2853429999996</v>
      </c>
      <c r="AN139" s="24">
        <v>10096.056857</v>
      </c>
      <c r="AO139" s="24">
        <v>11291.763389</v>
      </c>
      <c r="AP139" s="24">
        <v>12478.406832000001</v>
      </c>
      <c r="AQ139" s="24">
        <v>13627.986061</v>
      </c>
      <c r="AR139" s="24">
        <v>14774.368424</v>
      </c>
      <c r="AS139" s="24">
        <v>1112.880028</v>
      </c>
      <c r="AT139" s="24">
        <v>2198.5233269999999</v>
      </c>
      <c r="AU139" s="24">
        <v>3323.3630910000002</v>
      </c>
      <c r="AV139" s="24">
        <v>4432.2638189999998</v>
      </c>
      <c r="AW139" s="24">
        <v>5572.9276209999998</v>
      </c>
      <c r="AX139" s="24">
        <v>6725.7646709999999</v>
      </c>
      <c r="AY139" s="24">
        <v>7928.207257</v>
      </c>
      <c r="AZ139" s="24">
        <v>9177.3709479999998</v>
      </c>
    </row>
    <row r="140" spans="1:52" ht="15.75" x14ac:dyDescent="0.3">
      <c r="A140" s="5" t="s">
        <v>55</v>
      </c>
      <c r="B140" s="24">
        <v>2627.9167969999999</v>
      </c>
      <c r="C140" s="24">
        <v>3094.9148829999999</v>
      </c>
      <c r="D140" s="24">
        <v>3550.242013</v>
      </c>
      <c r="E140" s="24">
        <v>3986.5730520000002</v>
      </c>
      <c r="F140" s="24">
        <v>4444.9441340000003</v>
      </c>
      <c r="G140" s="24">
        <v>4881.1061129999998</v>
      </c>
      <c r="H140" s="24">
        <v>5306.4101730000002</v>
      </c>
      <c r="I140" s="24">
        <v>417.72500600000001</v>
      </c>
      <c r="J140" s="24">
        <v>796.99320399999999</v>
      </c>
      <c r="K140" s="24">
        <v>1216.6705440000001</v>
      </c>
      <c r="L140" s="24">
        <v>1612.242076</v>
      </c>
      <c r="M140" s="24">
        <v>2020.3331370000001</v>
      </c>
      <c r="N140" s="24">
        <v>2407.9282130000001</v>
      </c>
      <c r="O140" s="24">
        <v>2816.398475</v>
      </c>
      <c r="P140" s="24">
        <v>3210.2111500000001</v>
      </c>
      <c r="Q140" s="24">
        <v>3599.6014540000001</v>
      </c>
      <c r="R140" s="24">
        <v>4014.8520979999998</v>
      </c>
      <c r="S140" s="24">
        <v>4423.1573900000003</v>
      </c>
      <c r="T140" s="24">
        <v>4847.8597229999996</v>
      </c>
      <c r="U140" s="24">
        <v>421.67406099999999</v>
      </c>
      <c r="V140" s="24">
        <v>806.35759299999995</v>
      </c>
      <c r="W140" s="24">
        <v>1246.2248830000001</v>
      </c>
      <c r="X140" s="24">
        <v>1674.9875959999999</v>
      </c>
      <c r="Y140" s="24">
        <v>2129.3135539999998</v>
      </c>
      <c r="Z140" s="24">
        <v>2575.7620809999999</v>
      </c>
      <c r="AA140" s="24">
        <v>3045.5042939999998</v>
      </c>
      <c r="AB140" s="24">
        <v>3511.3762510000001</v>
      </c>
      <c r="AC140" s="24">
        <v>3991.4959950000002</v>
      </c>
      <c r="AD140" s="24">
        <v>4482.835642</v>
      </c>
      <c r="AE140" s="24">
        <v>4969.6316319999996</v>
      </c>
      <c r="AF140" s="24">
        <v>5465.8900379999995</v>
      </c>
      <c r="AG140" s="24">
        <v>476.10109499999999</v>
      </c>
      <c r="AH140" s="24">
        <v>921.38524800000005</v>
      </c>
      <c r="AI140" s="24">
        <v>1411.436874</v>
      </c>
      <c r="AJ140" s="24">
        <v>1884.125884</v>
      </c>
      <c r="AK140" s="24">
        <v>2266.0230780000002</v>
      </c>
      <c r="AL140" s="24">
        <v>2618.2009899999998</v>
      </c>
      <c r="AM140" s="24">
        <v>3019.7826770000001</v>
      </c>
      <c r="AN140" s="24">
        <v>3437.764948</v>
      </c>
      <c r="AO140" s="24">
        <v>3846.0102489999999</v>
      </c>
      <c r="AP140" s="24">
        <v>4257.3947939999998</v>
      </c>
      <c r="AQ140" s="24">
        <v>4639.0943239999997</v>
      </c>
      <c r="AR140" s="24">
        <v>5008.9177259999997</v>
      </c>
      <c r="AS140" s="24">
        <v>353.12890099999998</v>
      </c>
      <c r="AT140" s="24">
        <v>672.67759100000001</v>
      </c>
      <c r="AU140" s="24">
        <v>1027.2579490000001</v>
      </c>
      <c r="AV140" s="24">
        <v>1354.7142670000001</v>
      </c>
      <c r="AW140" s="24">
        <v>1701.432153</v>
      </c>
      <c r="AX140" s="24">
        <v>2033.919112</v>
      </c>
      <c r="AY140" s="24">
        <v>2378.6424050000001</v>
      </c>
      <c r="AZ140" s="24">
        <v>2725.1941360000001</v>
      </c>
    </row>
    <row r="141" spans="1:52" ht="15.75" x14ac:dyDescent="0.3">
      <c r="A141" s="5" t="s">
        <v>41</v>
      </c>
      <c r="B141" s="24">
        <v>3385.9083919999998</v>
      </c>
      <c r="C141" s="24">
        <v>3970.8258070000002</v>
      </c>
      <c r="D141" s="24">
        <v>4558.3356759999997</v>
      </c>
      <c r="E141" s="24">
        <v>5149.5576110000002</v>
      </c>
      <c r="F141" s="24">
        <v>5741.9851289999997</v>
      </c>
      <c r="G141" s="24">
        <v>6336.5326940000004</v>
      </c>
      <c r="H141" s="24">
        <v>6931.1220370000001</v>
      </c>
      <c r="I141" s="24">
        <v>591.95069000000001</v>
      </c>
      <c r="J141" s="24">
        <v>1187.4752880000001</v>
      </c>
      <c r="K141" s="24">
        <v>1788.199987</v>
      </c>
      <c r="L141" s="24">
        <v>2389.8114289999999</v>
      </c>
      <c r="M141" s="24">
        <v>2993.7124720000002</v>
      </c>
      <c r="N141" s="24">
        <v>3601.8222740000001</v>
      </c>
      <c r="O141" s="24">
        <v>4211.0639060000003</v>
      </c>
      <c r="P141" s="24">
        <v>4824.840827</v>
      </c>
      <c r="Q141" s="24">
        <v>5445.2083849999999</v>
      </c>
      <c r="R141" s="24">
        <v>6066.6526750000003</v>
      </c>
      <c r="S141" s="24">
        <v>6684.6649790000001</v>
      </c>
      <c r="T141" s="24">
        <v>7290.6545740000001</v>
      </c>
      <c r="U141" s="24">
        <v>758.19855099999995</v>
      </c>
      <c r="V141" s="24">
        <v>1518.092408</v>
      </c>
      <c r="W141" s="24">
        <v>2298.4724329999999</v>
      </c>
      <c r="X141" s="24">
        <v>3081.5710199999999</v>
      </c>
      <c r="Y141" s="24">
        <v>3863.8107580000001</v>
      </c>
      <c r="Z141" s="24">
        <v>4661.0279350000001</v>
      </c>
      <c r="AA141" s="24">
        <v>5473.361707</v>
      </c>
      <c r="AB141" s="24">
        <v>6299.2003549999999</v>
      </c>
      <c r="AC141" s="24">
        <v>7135.7207710000002</v>
      </c>
      <c r="AD141" s="24">
        <v>7981.3599020000001</v>
      </c>
      <c r="AE141" s="24">
        <v>8831.5438290000002</v>
      </c>
      <c r="AF141" s="24">
        <v>9683.3653790000008</v>
      </c>
      <c r="AG141" s="24">
        <v>845.20907199999999</v>
      </c>
      <c r="AH141" s="24">
        <v>1696.1065100000001</v>
      </c>
      <c r="AI141" s="24">
        <v>2549.3308929999998</v>
      </c>
      <c r="AJ141" s="24">
        <v>3401.942129</v>
      </c>
      <c r="AK141" s="24">
        <v>4241.0152429999998</v>
      </c>
      <c r="AL141" s="24">
        <v>5053.2980989999996</v>
      </c>
      <c r="AM141" s="24">
        <v>5865.5026660000003</v>
      </c>
      <c r="AN141" s="24">
        <v>6658.2919089999996</v>
      </c>
      <c r="AO141" s="24">
        <v>7445.7531399999998</v>
      </c>
      <c r="AP141" s="24">
        <v>8221.0120380000008</v>
      </c>
      <c r="AQ141" s="24">
        <v>8988.8917369999999</v>
      </c>
      <c r="AR141" s="24">
        <v>9765.4506980000006</v>
      </c>
      <c r="AS141" s="24">
        <v>759.751127</v>
      </c>
      <c r="AT141" s="24">
        <v>1525.845736</v>
      </c>
      <c r="AU141" s="24">
        <v>2296.1051419999999</v>
      </c>
      <c r="AV141" s="24">
        <v>3077.5495519999999</v>
      </c>
      <c r="AW141" s="24">
        <v>3871.4954680000001</v>
      </c>
      <c r="AX141" s="24">
        <v>4691.8455590000003</v>
      </c>
      <c r="AY141" s="24">
        <v>5549.5648520000004</v>
      </c>
      <c r="AZ141" s="24">
        <v>6452.1768119999997</v>
      </c>
    </row>
    <row r="142" spans="1:52" ht="15.75" x14ac:dyDescent="0.3">
      <c r="A142" s="4" t="s">
        <v>56</v>
      </c>
      <c r="B142" s="24">
        <v>1597.8994949999999</v>
      </c>
      <c r="C142" s="24">
        <v>1871.846616</v>
      </c>
      <c r="D142" s="24">
        <v>2148.7027459999999</v>
      </c>
      <c r="E142" s="24">
        <v>2428.2589370000001</v>
      </c>
      <c r="F142" s="24">
        <v>2712.1701499999999</v>
      </c>
      <c r="G142" s="24">
        <v>3000.8831449999998</v>
      </c>
      <c r="H142" s="24">
        <v>3296.0321319999998</v>
      </c>
      <c r="I142" s="24">
        <v>296.71032500000001</v>
      </c>
      <c r="J142" s="24">
        <v>593.06427099999996</v>
      </c>
      <c r="K142" s="24">
        <v>898.56265900000005</v>
      </c>
      <c r="L142" s="24">
        <v>1207.6451099999999</v>
      </c>
      <c r="M142" s="24">
        <v>1525.7713429999999</v>
      </c>
      <c r="N142" s="24">
        <v>1845.231342</v>
      </c>
      <c r="O142" s="24">
        <v>2173.1395600000001</v>
      </c>
      <c r="P142" s="24">
        <v>2505.5959720000001</v>
      </c>
      <c r="Q142" s="24">
        <v>2848.0747190000002</v>
      </c>
      <c r="R142" s="24">
        <v>3200.2645349999998</v>
      </c>
      <c r="S142" s="24">
        <v>3560.7439300000001</v>
      </c>
      <c r="T142" s="24">
        <v>3932.4316439999998</v>
      </c>
      <c r="U142" s="24">
        <v>378.82003800000001</v>
      </c>
      <c r="V142" s="24">
        <v>764.79245300000002</v>
      </c>
      <c r="W142" s="24">
        <v>1163.3181489999999</v>
      </c>
      <c r="X142" s="24">
        <v>1570.8308790000001</v>
      </c>
      <c r="Y142" s="24">
        <v>1996.6206850000001</v>
      </c>
      <c r="Z142" s="24">
        <v>2433.0214139999998</v>
      </c>
      <c r="AA142" s="24">
        <v>2883.428613</v>
      </c>
      <c r="AB142" s="24">
        <v>3343.6190000000001</v>
      </c>
      <c r="AC142" s="24">
        <v>3813.5346249999998</v>
      </c>
      <c r="AD142" s="24">
        <v>4297.4594850000003</v>
      </c>
      <c r="AE142" s="24">
        <v>4792.3733069999998</v>
      </c>
      <c r="AF142" s="24">
        <v>5344.9843739999997</v>
      </c>
      <c r="AG142" s="24">
        <v>516.10447099999999</v>
      </c>
      <c r="AH142" s="24">
        <v>1033.971659</v>
      </c>
      <c r="AI142" s="24">
        <v>1561.965273</v>
      </c>
      <c r="AJ142" s="24">
        <v>2087.1369089999998</v>
      </c>
      <c r="AK142" s="24">
        <v>2644.8338229999999</v>
      </c>
      <c r="AL142" s="24">
        <v>3187.6109510000001</v>
      </c>
      <c r="AM142" s="24">
        <v>3750.5361229999999</v>
      </c>
      <c r="AN142" s="24">
        <v>4314.5048569999999</v>
      </c>
      <c r="AO142" s="24">
        <v>4889.1189370000002</v>
      </c>
      <c r="AP142" s="24">
        <v>5469.6808199999996</v>
      </c>
      <c r="AQ142" s="24">
        <v>6060.7169139999996</v>
      </c>
      <c r="AR142" s="24">
        <v>6669.1826010000004</v>
      </c>
      <c r="AS142" s="24">
        <v>612.60057200000006</v>
      </c>
      <c r="AT142" s="24">
        <v>1230.722131</v>
      </c>
      <c r="AU142" s="24">
        <v>1861.944855</v>
      </c>
      <c r="AV142" s="24">
        <v>2502.7087839999999</v>
      </c>
      <c r="AW142" s="24">
        <v>3156.9215260000001</v>
      </c>
      <c r="AX142" s="24">
        <v>3822.5771439999999</v>
      </c>
      <c r="AY142" s="24">
        <v>4506.6299879999997</v>
      </c>
      <c r="AZ142" s="24">
        <v>5204.6845999999996</v>
      </c>
    </row>
    <row r="143" spans="1:52" ht="15.75" x14ac:dyDescent="0.3">
      <c r="A143" s="3" t="s">
        <v>90</v>
      </c>
      <c r="B143" s="24">
        <v>89.779572999999999</v>
      </c>
      <c r="C143" s="24">
        <v>101.646635</v>
      </c>
      <c r="D143" s="24">
        <v>113.72499000000001</v>
      </c>
      <c r="E143" s="24">
        <v>127.44738</v>
      </c>
      <c r="F143" s="24">
        <v>144.31765799999999</v>
      </c>
      <c r="G143" s="24">
        <v>158.979568</v>
      </c>
      <c r="H143" s="24">
        <v>188.713662</v>
      </c>
      <c r="I143" s="24">
        <v>14.12359</v>
      </c>
      <c r="J143" s="24">
        <v>25.014341999999999</v>
      </c>
      <c r="K143" s="24">
        <v>34.012483000000003</v>
      </c>
      <c r="L143" s="24">
        <v>44.763241999999998</v>
      </c>
      <c r="M143" s="24">
        <v>56.199812999999999</v>
      </c>
      <c r="N143" s="24">
        <v>68.705132000000006</v>
      </c>
      <c r="O143" s="24">
        <v>91.066326000000004</v>
      </c>
      <c r="P143" s="24">
        <v>102.812985</v>
      </c>
      <c r="Q143" s="24">
        <v>112.951629</v>
      </c>
      <c r="R143" s="24">
        <v>128.23255</v>
      </c>
      <c r="S143" s="24">
        <v>140.64329799999999</v>
      </c>
      <c r="T143" s="24">
        <v>154.3656</v>
      </c>
      <c r="U143" s="24">
        <v>12.858618999999999</v>
      </c>
      <c r="V143" s="24">
        <v>23.783180999999999</v>
      </c>
      <c r="W143" s="24">
        <v>33.327627</v>
      </c>
      <c r="X143" s="24">
        <v>49.347473000000001</v>
      </c>
      <c r="Y143" s="24">
        <v>106.420361</v>
      </c>
      <c r="Z143" s="24">
        <v>124.048996</v>
      </c>
      <c r="AA143" s="24">
        <v>144.93309199999999</v>
      </c>
      <c r="AB143" s="24">
        <v>160.060013</v>
      </c>
      <c r="AC143" s="24">
        <v>176.091511</v>
      </c>
      <c r="AD143" s="24">
        <v>191.52286599999999</v>
      </c>
      <c r="AE143" s="24">
        <v>203.727564</v>
      </c>
      <c r="AF143" s="24">
        <v>220.567035</v>
      </c>
      <c r="AG143" s="24">
        <v>17.622736</v>
      </c>
      <c r="AH143" s="24">
        <v>30.568926999999999</v>
      </c>
      <c r="AI143" s="24">
        <v>56.648069999999997</v>
      </c>
      <c r="AJ143" s="24">
        <v>84.007127999999994</v>
      </c>
      <c r="AK143" s="24">
        <v>110.544105</v>
      </c>
      <c r="AL143" s="24">
        <v>135.835161</v>
      </c>
      <c r="AM143" s="24">
        <v>162.42514399999999</v>
      </c>
      <c r="AN143" s="24">
        <v>185.54730599999999</v>
      </c>
      <c r="AO143" s="24">
        <v>212.856842</v>
      </c>
      <c r="AP143" s="24">
        <v>261.39228300000002</v>
      </c>
      <c r="AQ143" s="24">
        <v>293.00419799999997</v>
      </c>
      <c r="AR143" s="24">
        <v>321.94204300000001</v>
      </c>
      <c r="AS143" s="24">
        <v>28.645817999999998</v>
      </c>
      <c r="AT143" s="24">
        <v>72.124769999999998</v>
      </c>
      <c r="AU143" s="24">
        <v>107.943612</v>
      </c>
      <c r="AV143" s="24">
        <v>138.75639799999999</v>
      </c>
      <c r="AW143" s="24">
        <v>179.11188100000001</v>
      </c>
      <c r="AX143" s="24">
        <v>201.83929699999999</v>
      </c>
      <c r="AY143" s="24">
        <v>226.94797600000001</v>
      </c>
      <c r="AZ143" s="24">
        <v>261.37124699999998</v>
      </c>
    </row>
    <row r="144" spans="1:52" ht="15.75" x14ac:dyDescent="0.3">
      <c r="A144" s="11" t="s">
        <v>91</v>
      </c>
      <c r="B144" s="24">
        <v>196.97201999999999</v>
      </c>
      <c r="C144" s="24">
        <v>234.81868</v>
      </c>
      <c r="D144" s="24">
        <v>265.39954299999999</v>
      </c>
      <c r="E144" s="24">
        <v>294.34517299999999</v>
      </c>
      <c r="F144" s="24">
        <v>321.266931</v>
      </c>
      <c r="G144" s="24">
        <v>357.52792199999999</v>
      </c>
      <c r="H144" s="24">
        <v>405.20654200000001</v>
      </c>
      <c r="I144" s="24">
        <v>41.305580999999997</v>
      </c>
      <c r="J144" s="24">
        <v>77.756518</v>
      </c>
      <c r="K144" s="24">
        <v>119.704116</v>
      </c>
      <c r="L144" s="24">
        <v>161.29383899999999</v>
      </c>
      <c r="M144" s="24">
        <v>257.72606200000001</v>
      </c>
      <c r="N144" s="24">
        <v>300.89547199999998</v>
      </c>
      <c r="O144" s="24">
        <v>341.80981300000002</v>
      </c>
      <c r="P144" s="24">
        <v>382.53823899999998</v>
      </c>
      <c r="Q144" s="24">
        <v>424.636414</v>
      </c>
      <c r="R144" s="24">
        <v>467.23549200000002</v>
      </c>
      <c r="S144" s="24">
        <v>522.24887799999999</v>
      </c>
      <c r="T144" s="24">
        <v>565.22381099999996</v>
      </c>
      <c r="U144" s="24">
        <v>42.354523</v>
      </c>
      <c r="V144" s="24">
        <v>85.559576000000007</v>
      </c>
      <c r="W144" s="24">
        <v>125.749599</v>
      </c>
      <c r="X144" s="24">
        <v>164.121082</v>
      </c>
      <c r="Y144" s="24">
        <v>214.90343899999999</v>
      </c>
      <c r="Z144" s="24">
        <v>262.74320399999999</v>
      </c>
      <c r="AA144" s="24">
        <v>306.86116099999998</v>
      </c>
      <c r="AB144" s="24">
        <v>351.82800200000003</v>
      </c>
      <c r="AC144" s="24">
        <v>401.79705999999999</v>
      </c>
      <c r="AD144" s="24">
        <v>448.46712400000001</v>
      </c>
      <c r="AE144" s="24">
        <v>498.95436899999999</v>
      </c>
      <c r="AF144" s="24">
        <v>605.24776999999995</v>
      </c>
      <c r="AG144" s="24">
        <v>55.486866999999997</v>
      </c>
      <c r="AH144" s="24">
        <v>131.276308</v>
      </c>
      <c r="AI144" s="24">
        <v>170.695592</v>
      </c>
      <c r="AJ144" s="24">
        <v>217.78628399999999</v>
      </c>
      <c r="AK144" s="24">
        <v>270.99515300000002</v>
      </c>
      <c r="AL144" s="24">
        <v>307.14585699999998</v>
      </c>
      <c r="AM144" s="24">
        <v>355.77491900000001</v>
      </c>
      <c r="AN144" s="24">
        <v>396.02594599999998</v>
      </c>
      <c r="AO144" s="24">
        <v>438.60243800000001</v>
      </c>
      <c r="AP144" s="24">
        <v>477.50275299999998</v>
      </c>
      <c r="AQ144" s="24">
        <v>519.26042099999995</v>
      </c>
      <c r="AR144" s="24">
        <v>569.62021000000004</v>
      </c>
      <c r="AS144" s="24">
        <v>46.374285</v>
      </c>
      <c r="AT144" s="24">
        <v>90.527297000000004</v>
      </c>
      <c r="AU144" s="24">
        <v>136.932804</v>
      </c>
      <c r="AV144" s="24">
        <v>185.68616700000001</v>
      </c>
      <c r="AW144" s="24">
        <v>254.12834699999999</v>
      </c>
      <c r="AX144" s="24">
        <v>301.06807800000001</v>
      </c>
      <c r="AY144" s="24">
        <v>348.60641299999997</v>
      </c>
      <c r="AZ144" s="24">
        <v>408.56462800000003</v>
      </c>
    </row>
    <row r="145" spans="1:52" ht="15.75" x14ac:dyDescent="0.3">
      <c r="A145" s="12" t="s">
        <v>13</v>
      </c>
      <c r="B145" s="24">
        <v>114.55177399999999</v>
      </c>
      <c r="C145" s="24">
        <v>137.93759600000001</v>
      </c>
      <c r="D145" s="24">
        <v>153.66414599999999</v>
      </c>
      <c r="E145" s="24">
        <v>166.999619</v>
      </c>
      <c r="F145" s="24">
        <v>180.04621900000001</v>
      </c>
      <c r="G145" s="24">
        <v>200.98613</v>
      </c>
      <c r="H145" s="24">
        <v>231.65971500000001</v>
      </c>
      <c r="I145" s="24">
        <v>25.960730000000002</v>
      </c>
      <c r="J145" s="24">
        <v>47.511924</v>
      </c>
      <c r="K145" s="24">
        <v>73.350340000000003</v>
      </c>
      <c r="L145" s="24">
        <v>100.501155</v>
      </c>
      <c r="M145" s="24">
        <v>181.762001</v>
      </c>
      <c r="N145" s="24">
        <v>209.09502800000001</v>
      </c>
      <c r="O145" s="24">
        <v>235.342084</v>
      </c>
      <c r="P145" s="24">
        <v>260.94966799999997</v>
      </c>
      <c r="Q145" s="24">
        <v>287.82951400000002</v>
      </c>
      <c r="R145" s="24">
        <v>316.63453099999998</v>
      </c>
      <c r="S145" s="24">
        <v>356.40459099999998</v>
      </c>
      <c r="T145" s="24">
        <v>383.685971</v>
      </c>
      <c r="U145" s="24">
        <v>27.604541999999999</v>
      </c>
      <c r="V145" s="24">
        <v>57.366162000000003</v>
      </c>
      <c r="W145" s="24">
        <v>82.747358000000006</v>
      </c>
      <c r="X145" s="24">
        <v>108.598494</v>
      </c>
      <c r="Y145" s="24">
        <v>143.63692</v>
      </c>
      <c r="Z145" s="24">
        <v>176.664389</v>
      </c>
      <c r="AA145" s="24">
        <v>207.350461</v>
      </c>
      <c r="AB145" s="24">
        <v>237.25514200000001</v>
      </c>
      <c r="AC145" s="24">
        <v>274.205535</v>
      </c>
      <c r="AD145" s="24">
        <v>306.75791600000002</v>
      </c>
      <c r="AE145" s="24">
        <v>342.05471399999999</v>
      </c>
      <c r="AF145" s="24">
        <v>434.229221</v>
      </c>
      <c r="AG145" s="24">
        <v>41.260705000000002</v>
      </c>
      <c r="AH145" s="24">
        <v>102.22600300000001</v>
      </c>
      <c r="AI145" s="24">
        <v>128.84348</v>
      </c>
      <c r="AJ145" s="24">
        <v>163.385603</v>
      </c>
      <c r="AK145" s="24">
        <v>200.005583</v>
      </c>
      <c r="AL145" s="24">
        <v>227.925543</v>
      </c>
      <c r="AM145" s="24">
        <v>262.872659</v>
      </c>
      <c r="AN145" s="24">
        <v>290.32586800000001</v>
      </c>
      <c r="AO145" s="24">
        <v>320.69697400000001</v>
      </c>
      <c r="AP145" s="24">
        <v>346.20385499999998</v>
      </c>
      <c r="AQ145" s="24">
        <v>375.69781999999998</v>
      </c>
      <c r="AR145" s="24">
        <v>412.40039899999999</v>
      </c>
      <c r="AS145" s="24">
        <v>32.955879000000003</v>
      </c>
      <c r="AT145" s="24">
        <v>65.037858999999997</v>
      </c>
      <c r="AU145" s="24">
        <v>99.352513000000002</v>
      </c>
      <c r="AV145" s="24">
        <v>135.315673</v>
      </c>
      <c r="AW145" s="24">
        <v>190.18673899999999</v>
      </c>
      <c r="AX145" s="24">
        <v>222.34959499999999</v>
      </c>
      <c r="AY145" s="24">
        <v>253.62763100000001</v>
      </c>
      <c r="AZ145" s="24">
        <v>299.21232400000002</v>
      </c>
    </row>
    <row r="146" spans="1:52" ht="15.75" x14ac:dyDescent="0.3">
      <c r="A146" s="12" t="s">
        <v>54</v>
      </c>
      <c r="B146" s="24">
        <v>69.022434000000004</v>
      </c>
      <c r="C146" s="24">
        <v>81.304355999999999</v>
      </c>
      <c r="D146" s="24">
        <v>93.822840999999997</v>
      </c>
      <c r="E146" s="24">
        <v>106.220907</v>
      </c>
      <c r="F146" s="24">
        <v>118.98714099999999</v>
      </c>
      <c r="G146" s="24">
        <v>131.94341299999999</v>
      </c>
      <c r="H146" s="24">
        <v>145.44128900000001</v>
      </c>
      <c r="I146" s="24">
        <v>14.009632999999999</v>
      </c>
      <c r="J146" s="24">
        <v>26.857412</v>
      </c>
      <c r="K146" s="24">
        <v>39.754241999999998</v>
      </c>
      <c r="L146" s="24">
        <v>52.947845999999998</v>
      </c>
      <c r="M146" s="24">
        <v>66.006792000000004</v>
      </c>
      <c r="N146" s="24">
        <v>78.860001999999994</v>
      </c>
      <c r="O146" s="24">
        <v>92.177580000000006</v>
      </c>
      <c r="P146" s="24">
        <v>105.041224</v>
      </c>
      <c r="Q146" s="24">
        <v>117.156651</v>
      </c>
      <c r="R146" s="24">
        <v>129.823038</v>
      </c>
      <c r="S146" s="24">
        <v>142.85500999999999</v>
      </c>
      <c r="T146" s="24">
        <v>156.14223999999999</v>
      </c>
      <c r="U146" s="24">
        <v>12.762237000000001</v>
      </c>
      <c r="V146" s="24">
        <v>24.345831</v>
      </c>
      <c r="W146" s="24">
        <v>36.109088</v>
      </c>
      <c r="X146" s="24">
        <v>47.791491000000001</v>
      </c>
      <c r="Y146" s="24">
        <v>60.116461000000001</v>
      </c>
      <c r="Z146" s="24">
        <v>71.806577000000004</v>
      </c>
      <c r="AA146" s="24">
        <v>84.213299000000006</v>
      </c>
      <c r="AB146" s="24">
        <v>96.140169</v>
      </c>
      <c r="AC146" s="24">
        <v>108.248886</v>
      </c>
      <c r="AD146" s="24">
        <v>120.25680800000001</v>
      </c>
      <c r="AE146" s="24">
        <v>132.315415</v>
      </c>
      <c r="AF146" s="24">
        <v>145.35625400000001</v>
      </c>
      <c r="AG146" s="24">
        <v>11.958997</v>
      </c>
      <c r="AH146" s="24">
        <v>23.632908</v>
      </c>
      <c r="AI146" s="24">
        <v>35.476464999999997</v>
      </c>
      <c r="AJ146" s="24">
        <v>45.955826000000002</v>
      </c>
      <c r="AK146" s="24">
        <v>59.671238000000002</v>
      </c>
      <c r="AL146" s="24">
        <v>66.660197999999994</v>
      </c>
      <c r="AM146" s="24">
        <v>77.707785999999999</v>
      </c>
      <c r="AN146" s="24">
        <v>88.231976000000003</v>
      </c>
      <c r="AO146" s="24">
        <v>97.887017</v>
      </c>
      <c r="AP146" s="24">
        <v>107.622613</v>
      </c>
      <c r="AQ146" s="24">
        <v>118.672715</v>
      </c>
      <c r="AR146" s="24">
        <v>129.57551599999999</v>
      </c>
      <c r="AS146" s="24">
        <v>9.9692509999999999</v>
      </c>
      <c r="AT146" s="24">
        <v>19.619792</v>
      </c>
      <c r="AU146" s="24">
        <v>30.107019000000001</v>
      </c>
      <c r="AV146" s="24">
        <v>40.519986000000003</v>
      </c>
      <c r="AW146" s="24">
        <v>51.474708</v>
      </c>
      <c r="AX146" s="24">
        <v>63.581584999999997</v>
      </c>
      <c r="AY146" s="24">
        <v>76.244375000000005</v>
      </c>
      <c r="AZ146" s="24">
        <v>89.290991000000005</v>
      </c>
    </row>
    <row r="147" spans="1:52" ht="15.75" x14ac:dyDescent="0.3">
      <c r="A147" s="12" t="s">
        <v>92</v>
      </c>
      <c r="B147" s="24">
        <v>13.397812</v>
      </c>
      <c r="C147" s="24">
        <v>15.576727999999999</v>
      </c>
      <c r="D147" s="24">
        <v>17.912555999999999</v>
      </c>
      <c r="E147" s="24">
        <v>21.124647</v>
      </c>
      <c r="F147" s="24">
        <v>22.233571000000001</v>
      </c>
      <c r="G147" s="24">
        <v>24.598379000000001</v>
      </c>
      <c r="H147" s="24">
        <v>28.105537999999999</v>
      </c>
      <c r="I147" s="24">
        <v>1.335218</v>
      </c>
      <c r="J147" s="24">
        <v>3.3871820000000001</v>
      </c>
      <c r="K147" s="24">
        <v>6.5995340000000002</v>
      </c>
      <c r="L147" s="24">
        <v>7.8448380000000002</v>
      </c>
      <c r="M147" s="24">
        <v>9.9572690000000001</v>
      </c>
      <c r="N147" s="24">
        <v>12.940442000000001</v>
      </c>
      <c r="O147" s="24">
        <v>14.290149</v>
      </c>
      <c r="P147" s="24">
        <v>16.547346999999998</v>
      </c>
      <c r="Q147" s="24">
        <v>19.650248999999999</v>
      </c>
      <c r="R147" s="24">
        <v>20.777923000000001</v>
      </c>
      <c r="S147" s="24">
        <v>22.989277000000001</v>
      </c>
      <c r="T147" s="24">
        <v>25.395600000000002</v>
      </c>
      <c r="U147" s="24">
        <v>1.987744</v>
      </c>
      <c r="V147" s="24">
        <v>3.8475830000000002</v>
      </c>
      <c r="W147" s="24">
        <v>6.8931529999999999</v>
      </c>
      <c r="X147" s="24">
        <v>7.7310970000000001</v>
      </c>
      <c r="Y147" s="24">
        <v>11.150058</v>
      </c>
      <c r="Z147" s="24">
        <v>14.272238</v>
      </c>
      <c r="AA147" s="24">
        <v>15.297401000000001</v>
      </c>
      <c r="AB147" s="24">
        <v>18.432690999999998</v>
      </c>
      <c r="AC147" s="24">
        <v>19.342638999999998</v>
      </c>
      <c r="AD147" s="24">
        <v>21.452400000000001</v>
      </c>
      <c r="AE147" s="24">
        <v>24.584240000000001</v>
      </c>
      <c r="AF147" s="24">
        <v>25.662295</v>
      </c>
      <c r="AG147" s="24">
        <v>2.2671649999999999</v>
      </c>
      <c r="AH147" s="24">
        <v>5.4173970000000002</v>
      </c>
      <c r="AI147" s="24">
        <v>6.3756469999999998</v>
      </c>
      <c r="AJ147" s="24">
        <v>8.4448550000000004</v>
      </c>
      <c r="AK147" s="24">
        <v>11.318332</v>
      </c>
      <c r="AL147" s="24">
        <v>12.560116000000001</v>
      </c>
      <c r="AM147" s="24">
        <v>15.194474</v>
      </c>
      <c r="AN147" s="24">
        <v>17.468101999999998</v>
      </c>
      <c r="AO147" s="24">
        <v>20.018446999999998</v>
      </c>
      <c r="AP147" s="24">
        <v>23.676285</v>
      </c>
      <c r="AQ147" s="24">
        <v>24.889886000000001</v>
      </c>
      <c r="AR147" s="24">
        <v>27.644295</v>
      </c>
      <c r="AS147" s="24">
        <v>3.4491550000000002</v>
      </c>
      <c r="AT147" s="24">
        <v>5.8696460000000004</v>
      </c>
      <c r="AU147" s="24">
        <v>7.4732719999999997</v>
      </c>
      <c r="AV147" s="24">
        <v>9.8505079999999996</v>
      </c>
      <c r="AW147" s="24">
        <v>12.466900000000001</v>
      </c>
      <c r="AX147" s="24">
        <v>15.136898</v>
      </c>
      <c r="AY147" s="24">
        <v>18.734407000000001</v>
      </c>
      <c r="AZ147" s="24">
        <v>20.061312999999998</v>
      </c>
    </row>
    <row r="148" spans="1:52" ht="15.75" x14ac:dyDescent="0.3">
      <c r="A148" s="11" t="s">
        <v>93</v>
      </c>
      <c r="B148" s="24">
        <v>862.18803000000003</v>
      </c>
      <c r="C148" s="24">
        <v>1027.9542180000001</v>
      </c>
      <c r="D148" s="24">
        <v>1204.647099</v>
      </c>
      <c r="E148" s="24">
        <v>1388.273948</v>
      </c>
      <c r="F148" s="24">
        <v>1579.7174190000001</v>
      </c>
      <c r="G148" s="24">
        <v>1786.366837</v>
      </c>
      <c r="H148" s="24">
        <v>1968.2591829999999</v>
      </c>
      <c r="I148" s="24">
        <v>225.81480999999999</v>
      </c>
      <c r="J148" s="24">
        <v>393.572903</v>
      </c>
      <c r="K148" s="24">
        <v>597.17152299999998</v>
      </c>
      <c r="L148" s="24">
        <v>807.17832699999997</v>
      </c>
      <c r="M148" s="24">
        <v>1007.574622</v>
      </c>
      <c r="N148" s="24">
        <v>1208.5635219999999</v>
      </c>
      <c r="O148" s="24">
        <v>1404.985745</v>
      </c>
      <c r="P148" s="24">
        <v>1594.333965</v>
      </c>
      <c r="Q148" s="24">
        <v>1793.70009</v>
      </c>
      <c r="R148" s="24">
        <v>2004.6473450000001</v>
      </c>
      <c r="S148" s="24">
        <v>2234.0724009999999</v>
      </c>
      <c r="T148" s="24">
        <v>2478.1538329999998</v>
      </c>
      <c r="U148" s="24">
        <v>233.20585700000001</v>
      </c>
      <c r="V148" s="24">
        <v>457.36989199999999</v>
      </c>
      <c r="W148" s="24">
        <v>721.59050300000001</v>
      </c>
      <c r="X148" s="24">
        <v>938.19102899999996</v>
      </c>
      <c r="Y148" s="24">
        <v>1146.2365629999999</v>
      </c>
      <c r="Z148" s="24">
        <v>1361.3606299999999</v>
      </c>
      <c r="AA148" s="24">
        <v>1576.06612</v>
      </c>
      <c r="AB148" s="24">
        <v>1778.0168349999999</v>
      </c>
      <c r="AC148" s="24">
        <v>1968.9006959999999</v>
      </c>
      <c r="AD148" s="24">
        <v>2165.2149239999999</v>
      </c>
      <c r="AE148" s="24">
        <v>2361.3311090000002</v>
      </c>
      <c r="AF148" s="24">
        <v>2563.8275840000001</v>
      </c>
      <c r="AG148" s="24">
        <v>190.851742</v>
      </c>
      <c r="AH148" s="24">
        <v>383.65115400000002</v>
      </c>
      <c r="AI148" s="24">
        <v>547.15067999999997</v>
      </c>
      <c r="AJ148" s="24">
        <v>702.651253</v>
      </c>
      <c r="AK148" s="24">
        <v>813.58583199999998</v>
      </c>
      <c r="AL148" s="24">
        <v>919.99417400000004</v>
      </c>
      <c r="AM148" s="24">
        <v>1048.9181349999999</v>
      </c>
      <c r="AN148" s="24">
        <v>1142.5725849999999</v>
      </c>
      <c r="AO148" s="24">
        <v>1223.0982409999999</v>
      </c>
      <c r="AP148" s="24">
        <v>1314.949877</v>
      </c>
      <c r="AQ148" s="24">
        <v>1399.707641</v>
      </c>
      <c r="AR148" s="24">
        <v>1491.139799</v>
      </c>
      <c r="AS148" s="24">
        <v>90.822508999999997</v>
      </c>
      <c r="AT148" s="24">
        <v>169.31120200000001</v>
      </c>
      <c r="AU148" s="24">
        <v>249.34322900000001</v>
      </c>
      <c r="AV148" s="24">
        <v>329.30119500000001</v>
      </c>
      <c r="AW148" s="24">
        <v>406.80221799999998</v>
      </c>
      <c r="AX148" s="24">
        <v>486.99479600000001</v>
      </c>
      <c r="AY148" s="24">
        <v>569.52263600000003</v>
      </c>
      <c r="AZ148" s="24">
        <v>666.85119499999996</v>
      </c>
    </row>
    <row r="149" spans="1:52" ht="15.75" x14ac:dyDescent="0.3">
      <c r="A149" s="11" t="s">
        <v>94</v>
      </c>
      <c r="B149" s="24">
        <v>3869.3690240000001</v>
      </c>
      <c r="C149" s="24">
        <v>4649.4054999999998</v>
      </c>
      <c r="D149" s="24">
        <v>5473.4543350000004</v>
      </c>
      <c r="E149" s="24">
        <v>6248.6767819999995</v>
      </c>
      <c r="F149" s="24">
        <v>7052.6112780000003</v>
      </c>
      <c r="G149" s="24">
        <v>7818.7171829999997</v>
      </c>
      <c r="H149" s="24">
        <v>8617.7233520000009</v>
      </c>
      <c r="I149" s="24">
        <v>830.14389900000003</v>
      </c>
      <c r="J149" s="24">
        <v>1636.26767</v>
      </c>
      <c r="K149" s="24">
        <v>2547.4074479999999</v>
      </c>
      <c r="L149" s="24">
        <v>3461.8766489999998</v>
      </c>
      <c r="M149" s="24">
        <v>4424.1190509999997</v>
      </c>
      <c r="N149" s="24">
        <v>5316.880666</v>
      </c>
      <c r="O149" s="24">
        <v>6253.9000070000002</v>
      </c>
      <c r="P149" s="24">
        <v>7133.9383589999998</v>
      </c>
      <c r="Q149" s="24">
        <v>8102.6583430000001</v>
      </c>
      <c r="R149" s="24">
        <v>9158.1771709999994</v>
      </c>
      <c r="S149" s="24">
        <v>10257.791421</v>
      </c>
      <c r="T149" s="24">
        <v>11368.252898000001</v>
      </c>
      <c r="U149" s="24">
        <v>1100.510998</v>
      </c>
      <c r="V149" s="24">
        <v>2135.4397450000001</v>
      </c>
      <c r="W149" s="24">
        <v>3245.793189</v>
      </c>
      <c r="X149" s="24">
        <v>4297.0928320000003</v>
      </c>
      <c r="Y149" s="24">
        <v>5399.605775</v>
      </c>
      <c r="Z149" s="24">
        <v>6538.7043620000004</v>
      </c>
      <c r="AA149" s="24">
        <v>7726.1043540000001</v>
      </c>
      <c r="AB149" s="24">
        <v>8836.5550089999997</v>
      </c>
      <c r="AC149" s="24">
        <v>9909.0996560000003</v>
      </c>
      <c r="AD149" s="24">
        <v>11050.297922</v>
      </c>
      <c r="AE149" s="24">
        <v>12066.727955</v>
      </c>
      <c r="AF149" s="24">
        <v>13011.875231</v>
      </c>
      <c r="AG149" s="24">
        <v>891.56981499999995</v>
      </c>
      <c r="AH149" s="24">
        <v>1520.6597320000001</v>
      </c>
      <c r="AI149" s="24">
        <v>2354.222628</v>
      </c>
      <c r="AJ149" s="24">
        <v>3135.9772849999999</v>
      </c>
      <c r="AK149" s="24">
        <v>3938.78973</v>
      </c>
      <c r="AL149" s="24">
        <v>4664.0551670000004</v>
      </c>
      <c r="AM149" s="24">
        <v>5355.5998509999999</v>
      </c>
      <c r="AN149" s="24">
        <v>6012.0976190000001</v>
      </c>
      <c r="AO149" s="24">
        <v>6623.6803680000003</v>
      </c>
      <c r="AP149" s="24">
        <v>7248.9316779999999</v>
      </c>
      <c r="AQ149" s="24">
        <v>7861.6062160000001</v>
      </c>
      <c r="AR149" s="24">
        <v>8510.3180699999994</v>
      </c>
      <c r="AS149" s="24">
        <v>672.29980399999999</v>
      </c>
      <c r="AT149" s="24">
        <v>1244.7813229999999</v>
      </c>
      <c r="AU149" s="24">
        <v>1826.1306729999999</v>
      </c>
      <c r="AV149" s="24">
        <v>2410.343879</v>
      </c>
      <c r="AW149" s="24">
        <v>3021.742538</v>
      </c>
      <c r="AX149" s="24">
        <v>3554.8650560000001</v>
      </c>
      <c r="AY149" s="24">
        <v>4101.1382560000002</v>
      </c>
      <c r="AZ149" s="24">
        <v>4656.5684840000004</v>
      </c>
    </row>
    <row r="150" spans="1:52" ht="15.75" x14ac:dyDescent="0.3">
      <c r="A150" s="11" t="s">
        <v>95</v>
      </c>
      <c r="B150" s="24">
        <v>5498.4158830000015</v>
      </c>
      <c r="C150" s="24">
        <v>6520.1965070000006</v>
      </c>
      <c r="D150" s="24">
        <v>7620.134952000004</v>
      </c>
      <c r="E150" s="24">
        <v>8708.8435329999993</v>
      </c>
      <c r="F150" s="24">
        <v>9932.0293909999964</v>
      </c>
      <c r="G150" s="24">
        <v>11240.533288000002</v>
      </c>
      <c r="H150" s="24">
        <v>12480.056200999996</v>
      </c>
      <c r="I150" s="24">
        <v>1313.3489669999994</v>
      </c>
      <c r="J150" s="24">
        <v>2478.6425329999993</v>
      </c>
      <c r="K150" s="24">
        <v>3911.5466610000003</v>
      </c>
      <c r="L150" s="24">
        <v>5205.8003219999991</v>
      </c>
      <c r="M150" s="24">
        <v>6560.6824710000019</v>
      </c>
      <c r="N150" s="24">
        <v>7942.013976000002</v>
      </c>
      <c r="O150" s="24">
        <v>9349.8978920000009</v>
      </c>
      <c r="P150" s="24">
        <v>10703.998199000001</v>
      </c>
      <c r="Q150" s="24">
        <v>12171.600911000001</v>
      </c>
      <c r="R150" s="24">
        <v>13662.800369000001</v>
      </c>
      <c r="S150" s="24">
        <v>15130.202232000003</v>
      </c>
      <c r="T150" s="24">
        <v>16811.966331000003</v>
      </c>
      <c r="U150" s="24">
        <v>1625.1727560000004</v>
      </c>
      <c r="V150" s="24">
        <v>3128.7397250000004</v>
      </c>
      <c r="W150" s="24">
        <v>4891.8995930000001</v>
      </c>
      <c r="X150" s="24">
        <v>6350.9566869999981</v>
      </c>
      <c r="Y150" s="24">
        <v>7717.6701159999975</v>
      </c>
      <c r="Z150" s="24">
        <v>9282.6418140000023</v>
      </c>
      <c r="AA150" s="24">
        <v>11025.793736000003</v>
      </c>
      <c r="AB150" s="24">
        <v>12480.975220000008</v>
      </c>
      <c r="AC150" s="24">
        <v>13990.013215000006</v>
      </c>
      <c r="AD150" s="24">
        <v>15442.384655000002</v>
      </c>
      <c r="AE150" s="24">
        <v>16831.374114999999</v>
      </c>
      <c r="AF150" s="24">
        <v>18336.744717999994</v>
      </c>
      <c r="AG150" s="24">
        <v>1485.8281919999995</v>
      </c>
      <c r="AH150" s="24">
        <v>2547.8624229999996</v>
      </c>
      <c r="AI150" s="24">
        <v>3787.7832070000022</v>
      </c>
      <c r="AJ150" s="24">
        <v>4819.7062709999991</v>
      </c>
      <c r="AK150" s="24">
        <v>5987.745981</v>
      </c>
      <c r="AL150" s="24">
        <v>7092.9087100000033</v>
      </c>
      <c r="AM150" s="24">
        <v>8084.1957189999994</v>
      </c>
      <c r="AN150" s="24">
        <v>9008.4372989999974</v>
      </c>
      <c r="AO150" s="24">
        <v>9802.3949429999993</v>
      </c>
      <c r="AP150" s="24">
        <v>10619.544469</v>
      </c>
      <c r="AQ150" s="24">
        <v>11474.870907999997</v>
      </c>
      <c r="AR150" s="24">
        <v>12394.032998999988</v>
      </c>
      <c r="AS150" s="24">
        <v>930.72539199999983</v>
      </c>
      <c r="AT150" s="24">
        <v>1754.1377710000006</v>
      </c>
      <c r="AU150" s="24">
        <v>2614.8118919999997</v>
      </c>
      <c r="AV150" s="24">
        <v>3411.0877120000023</v>
      </c>
      <c r="AW150" s="24">
        <v>4277.6837360000009</v>
      </c>
      <c r="AX150" s="24">
        <v>5097.7261530000033</v>
      </c>
      <c r="AY150" s="24">
        <v>5930.2107600000018</v>
      </c>
      <c r="AZ150" s="24">
        <v>6781.5436819999995</v>
      </c>
    </row>
    <row r="151" spans="1:52" ht="15.75" x14ac:dyDescent="0.3">
      <c r="A151" s="10" t="s">
        <v>96</v>
      </c>
      <c r="B151" s="24">
        <v>7653.7398240000002</v>
      </c>
      <c r="C151" s="24">
        <v>9145.0088379999997</v>
      </c>
      <c r="D151" s="24">
        <v>10666.318029</v>
      </c>
      <c r="E151" s="24">
        <v>12177.8552</v>
      </c>
      <c r="F151" s="24">
        <v>13914.043159000001</v>
      </c>
      <c r="G151" s="24">
        <v>15608.706587000001</v>
      </c>
      <c r="H151" s="24">
        <v>17285.624596000001</v>
      </c>
      <c r="I151" s="24">
        <v>1876.035073</v>
      </c>
      <c r="J151" s="24">
        <v>3657.8897860000002</v>
      </c>
      <c r="K151" s="24">
        <v>5763.699619</v>
      </c>
      <c r="L151" s="24">
        <v>7684.9563269999999</v>
      </c>
      <c r="M151" s="24">
        <v>9727.1254119999994</v>
      </c>
      <c r="N151" s="24">
        <v>11756.055447999999</v>
      </c>
      <c r="O151" s="24">
        <v>13919.410008000001</v>
      </c>
      <c r="P151" s="24">
        <v>16113.231881</v>
      </c>
      <c r="Q151" s="24">
        <v>18414.367994</v>
      </c>
      <c r="R151" s="24">
        <v>20848.905572</v>
      </c>
      <c r="S151" s="24">
        <v>23215.422542</v>
      </c>
      <c r="T151" s="24">
        <v>25783.268967</v>
      </c>
      <c r="U151" s="24">
        <v>2610.2121750000001</v>
      </c>
      <c r="V151" s="24">
        <v>5033.21162</v>
      </c>
      <c r="W151" s="24">
        <v>7857.0791099999997</v>
      </c>
      <c r="X151" s="24">
        <v>10375.487561</v>
      </c>
      <c r="Y151" s="24">
        <v>12972.968111</v>
      </c>
      <c r="Z151" s="24">
        <v>15764.523724000001</v>
      </c>
      <c r="AA151" s="24">
        <v>18754.887816999999</v>
      </c>
      <c r="AB151" s="24">
        <v>21529.170946999999</v>
      </c>
      <c r="AC151" s="24">
        <v>24290.193348000001</v>
      </c>
      <c r="AD151" s="24">
        <v>27038.126338999999</v>
      </c>
      <c r="AE151" s="24">
        <v>29651.231787000001</v>
      </c>
      <c r="AF151" s="24">
        <v>32217.108548</v>
      </c>
      <c r="AG151" s="24">
        <v>2449.017632</v>
      </c>
      <c r="AH151" s="24">
        <v>4427.1915410000001</v>
      </c>
      <c r="AI151" s="24">
        <v>6547.4110209999999</v>
      </c>
      <c r="AJ151" s="24">
        <v>8479.9084789999997</v>
      </c>
      <c r="AK151" s="24">
        <v>10505.338339</v>
      </c>
      <c r="AL151" s="24">
        <v>12290.102682000001</v>
      </c>
      <c r="AM151" s="24">
        <v>13944.712759</v>
      </c>
      <c r="AN151" s="24">
        <v>15470.556584</v>
      </c>
      <c r="AO151" s="24">
        <v>16808.465790999999</v>
      </c>
      <c r="AP151" s="24">
        <v>18111.022240999999</v>
      </c>
      <c r="AQ151" s="24">
        <v>19362.208287000001</v>
      </c>
      <c r="AR151" s="24">
        <v>20685.856788000001</v>
      </c>
      <c r="AS151" s="24">
        <v>1251.762743</v>
      </c>
      <c r="AT151" s="24">
        <v>2343.3098369999998</v>
      </c>
      <c r="AU151" s="24">
        <v>3509.429439</v>
      </c>
      <c r="AV151" s="24">
        <v>4600.3443569999999</v>
      </c>
      <c r="AW151" s="24">
        <v>5783.749264</v>
      </c>
      <c r="AX151" s="24">
        <v>6914.6072109999996</v>
      </c>
      <c r="AY151" s="24">
        <v>8078.5892030000005</v>
      </c>
      <c r="AZ151" s="24">
        <v>9280.7008839999999</v>
      </c>
    </row>
    <row r="152" spans="1:52" ht="15.75" x14ac:dyDescent="0.3">
      <c r="A152" s="10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</row>
    <row r="153" spans="1:52" ht="15.75" x14ac:dyDescent="0.3">
      <c r="A153" s="10" t="s">
        <v>97</v>
      </c>
      <c r="B153" s="24">
        <v>1417.0105599999999</v>
      </c>
      <c r="C153" s="24">
        <v>1708.6220599999999</v>
      </c>
      <c r="D153" s="24">
        <v>1998.0052619999999</v>
      </c>
      <c r="E153" s="24">
        <v>2306.460086</v>
      </c>
      <c r="F153" s="24">
        <v>2637.7972140000002</v>
      </c>
      <c r="G153" s="24">
        <v>2982.9598059999998</v>
      </c>
      <c r="H153" s="24">
        <v>3407.363781</v>
      </c>
      <c r="I153" s="24">
        <v>463.00161000000003</v>
      </c>
      <c r="J153" s="24">
        <v>860.43912399999999</v>
      </c>
      <c r="K153" s="24">
        <v>1279.8349679999999</v>
      </c>
      <c r="L153" s="24">
        <v>1682.1264470000001</v>
      </c>
      <c r="M153" s="24">
        <v>2170.4159180000001</v>
      </c>
      <c r="N153" s="24">
        <v>2627.4749459999998</v>
      </c>
      <c r="O153" s="24">
        <v>3182.3251540000001</v>
      </c>
      <c r="P153" s="24">
        <v>3736.1193429999998</v>
      </c>
      <c r="Q153" s="24">
        <v>4247.8868220000004</v>
      </c>
      <c r="R153" s="24">
        <v>4778.3923800000002</v>
      </c>
      <c r="S153" s="24">
        <v>5396.586166</v>
      </c>
      <c r="T153" s="24">
        <v>6019.4473520000001</v>
      </c>
      <c r="U153" s="24">
        <v>705.42177000000004</v>
      </c>
      <c r="V153" s="24">
        <v>1340.8532479999999</v>
      </c>
      <c r="W153" s="24">
        <v>2054.481299</v>
      </c>
      <c r="X153" s="24">
        <v>2708.7364120000002</v>
      </c>
      <c r="Y153" s="24">
        <v>3365.5918299999998</v>
      </c>
      <c r="Z153" s="24">
        <v>3993.3694500000001</v>
      </c>
      <c r="AA153" s="24">
        <v>4645.7258270000002</v>
      </c>
      <c r="AB153" s="24">
        <v>5256.4929439999996</v>
      </c>
      <c r="AC153" s="24">
        <v>5853.6318140000003</v>
      </c>
      <c r="AD153" s="24">
        <v>6545.3758870000001</v>
      </c>
      <c r="AE153" s="24">
        <v>7255.0774549999996</v>
      </c>
      <c r="AF153" s="24">
        <v>7963.4381629999998</v>
      </c>
      <c r="AG153" s="24">
        <v>733.03897600000005</v>
      </c>
      <c r="AH153" s="24">
        <v>1333.011857</v>
      </c>
      <c r="AI153" s="24">
        <v>1985.467678</v>
      </c>
      <c r="AJ153" s="24">
        <v>2558.105646</v>
      </c>
      <c r="AK153" s="24">
        <v>3096.9656409999998</v>
      </c>
      <c r="AL153" s="24">
        <v>3612.678989</v>
      </c>
      <c r="AM153" s="24">
        <v>4144.2917850000003</v>
      </c>
      <c r="AN153" s="24">
        <v>4603.6918750000004</v>
      </c>
      <c r="AO153" s="24">
        <v>4985.3768929999997</v>
      </c>
      <c r="AP153" s="24">
        <v>5376.3077000000003</v>
      </c>
      <c r="AQ153" s="24">
        <v>5722.8489600000003</v>
      </c>
      <c r="AR153" s="24">
        <v>6113.9466510000002</v>
      </c>
      <c r="AS153" s="24">
        <v>362.03080299999999</v>
      </c>
      <c r="AT153" s="24">
        <v>661.04958699999997</v>
      </c>
      <c r="AU153" s="24">
        <v>1015.972785</v>
      </c>
      <c r="AV153" s="24">
        <v>1355.698189</v>
      </c>
      <c r="AW153" s="24">
        <v>1704.571494</v>
      </c>
      <c r="AX153" s="24">
        <v>2058.6645659999999</v>
      </c>
      <c r="AY153" s="24">
        <v>2463.9251939999999</v>
      </c>
      <c r="AZ153" s="24">
        <v>2911.1232439999999</v>
      </c>
    </row>
    <row r="154" spans="1:52" ht="15.75" x14ac:dyDescent="0.3">
      <c r="A154" s="10" t="s">
        <v>98</v>
      </c>
      <c r="B154" s="24">
        <v>2149.9060960000002</v>
      </c>
      <c r="C154" s="24">
        <v>2562.4293710000002</v>
      </c>
      <c r="D154" s="24">
        <v>2979.0723760000001</v>
      </c>
      <c r="E154" s="24">
        <v>3385.4981250000001</v>
      </c>
      <c r="F154" s="24">
        <v>3797.485854</v>
      </c>
      <c r="G154" s="24">
        <v>4200.9168760000002</v>
      </c>
      <c r="H154" s="24">
        <v>4663.448719</v>
      </c>
      <c r="I154" s="24">
        <v>519.47868600000004</v>
      </c>
      <c r="J154" s="24">
        <v>993.22306300000002</v>
      </c>
      <c r="K154" s="24">
        <v>1532.833991</v>
      </c>
      <c r="L154" s="24">
        <v>2085.1471620000002</v>
      </c>
      <c r="M154" s="24">
        <v>2653.8898279999999</v>
      </c>
      <c r="N154" s="24">
        <v>3241.135601</v>
      </c>
      <c r="O154" s="24">
        <v>3798.6719090000001</v>
      </c>
      <c r="P154" s="24">
        <v>4455.4829790000003</v>
      </c>
      <c r="Q154" s="24">
        <v>5100.1606529999999</v>
      </c>
      <c r="R154" s="24">
        <v>5834.2778980000003</v>
      </c>
      <c r="S154" s="24">
        <v>6571.3525589999999</v>
      </c>
      <c r="T154" s="24">
        <v>7320.6255300000003</v>
      </c>
      <c r="U154" s="24">
        <v>770.14358000000004</v>
      </c>
      <c r="V154" s="24">
        <v>1505.271632</v>
      </c>
      <c r="W154" s="24">
        <v>2361.1476859999998</v>
      </c>
      <c r="X154" s="24">
        <v>3222.8453840000002</v>
      </c>
      <c r="Y154" s="24">
        <v>4129.792031</v>
      </c>
      <c r="Z154" s="24">
        <v>5012.4333319999996</v>
      </c>
      <c r="AA154" s="24">
        <v>5942.5179829999997</v>
      </c>
      <c r="AB154" s="24">
        <v>6886.0746779999999</v>
      </c>
      <c r="AC154" s="24">
        <v>7805.0889319999997</v>
      </c>
      <c r="AD154" s="24">
        <v>8721.1143300000003</v>
      </c>
      <c r="AE154" s="24">
        <v>9597.0606059999991</v>
      </c>
      <c r="AF154" s="24">
        <v>10469.189037</v>
      </c>
      <c r="AG154" s="24">
        <v>825.09009400000002</v>
      </c>
      <c r="AH154" s="24">
        <v>1523.1641870000001</v>
      </c>
      <c r="AI154" s="24">
        <v>2233.3841539999999</v>
      </c>
      <c r="AJ154" s="24">
        <v>2884.078857</v>
      </c>
      <c r="AK154" s="24">
        <v>3570.7316850000002</v>
      </c>
      <c r="AL154" s="24">
        <v>4187.165027</v>
      </c>
      <c r="AM154" s="24">
        <v>4722.0743780000003</v>
      </c>
      <c r="AN154" s="24">
        <v>5196.2513369999997</v>
      </c>
      <c r="AO154" s="24">
        <v>5606.1800240000002</v>
      </c>
      <c r="AP154" s="24">
        <v>6010.2486310000004</v>
      </c>
      <c r="AQ154" s="24">
        <v>6356.4557219999997</v>
      </c>
      <c r="AR154" s="24">
        <v>6696.088221</v>
      </c>
      <c r="AS154" s="24">
        <v>324.78109899999998</v>
      </c>
      <c r="AT154" s="24">
        <v>625.551649</v>
      </c>
      <c r="AU154" s="24">
        <v>938.82255599999996</v>
      </c>
      <c r="AV154" s="24">
        <v>1233.1539190000001</v>
      </c>
      <c r="AW154" s="24">
        <v>1535.7883320000001</v>
      </c>
      <c r="AX154" s="24">
        <v>1827.5303779999999</v>
      </c>
      <c r="AY154" s="24">
        <v>2134.2800379999999</v>
      </c>
      <c r="AZ154" s="24">
        <v>2444.2134249999999</v>
      </c>
    </row>
    <row r="155" spans="1:52" ht="15.75" x14ac:dyDescent="0.3">
      <c r="A155" s="10" t="s">
        <v>99</v>
      </c>
      <c r="B155" s="24">
        <v>199.22260399999999</v>
      </c>
      <c r="C155" s="24">
        <v>249.088967</v>
      </c>
      <c r="D155" s="24">
        <v>288.32810000000001</v>
      </c>
      <c r="E155" s="24">
        <v>325.75207399999999</v>
      </c>
      <c r="F155" s="24">
        <v>406.616128</v>
      </c>
      <c r="G155" s="24">
        <v>473.46963099999999</v>
      </c>
      <c r="H155" s="24">
        <v>544.41969800000004</v>
      </c>
      <c r="I155" s="24">
        <v>68.198712999999998</v>
      </c>
      <c r="J155" s="24">
        <v>131.66801899999999</v>
      </c>
      <c r="K155" s="24">
        <v>202.554214</v>
      </c>
      <c r="L155" s="24">
        <v>271.155753</v>
      </c>
      <c r="M155" s="24">
        <v>342.08072499999997</v>
      </c>
      <c r="N155" s="24">
        <v>410.82147500000002</v>
      </c>
      <c r="O155" s="24">
        <v>482.51700199999999</v>
      </c>
      <c r="P155" s="24">
        <v>546.72276599999998</v>
      </c>
      <c r="Q155" s="24">
        <v>616.64090599999997</v>
      </c>
      <c r="R155" s="24">
        <v>689.14341999999999</v>
      </c>
      <c r="S155" s="24">
        <v>764.18252299999995</v>
      </c>
      <c r="T155" s="24">
        <v>860.99848599999996</v>
      </c>
      <c r="U155" s="24">
        <v>94.715243000000001</v>
      </c>
      <c r="V155" s="24">
        <v>181.32385600000001</v>
      </c>
      <c r="W155" s="24">
        <v>277.07458600000001</v>
      </c>
      <c r="X155" s="24">
        <v>369.10768999999999</v>
      </c>
      <c r="Y155" s="24">
        <v>466.71316999999999</v>
      </c>
      <c r="Z155" s="24">
        <v>625.89789399999995</v>
      </c>
      <c r="AA155" s="24">
        <v>827.21659899999997</v>
      </c>
      <c r="AB155" s="24">
        <v>1029.6547519999999</v>
      </c>
      <c r="AC155" s="24">
        <v>1229.133738</v>
      </c>
      <c r="AD155" s="24">
        <v>1465.114548</v>
      </c>
      <c r="AE155" s="24">
        <v>1691.685614</v>
      </c>
      <c r="AF155" s="24">
        <v>1928.0115969999999</v>
      </c>
      <c r="AG155" s="24">
        <v>216.82493500000001</v>
      </c>
      <c r="AH155" s="24">
        <v>417.30405100000002</v>
      </c>
      <c r="AI155" s="24">
        <v>631.82919100000004</v>
      </c>
      <c r="AJ155" s="24">
        <v>829.59741899999995</v>
      </c>
      <c r="AK155" s="24">
        <v>1016.727935</v>
      </c>
      <c r="AL155" s="24">
        <v>1190.790473</v>
      </c>
      <c r="AM155" s="24">
        <v>1395.549518</v>
      </c>
      <c r="AN155" s="24">
        <v>1596.05647</v>
      </c>
      <c r="AO155" s="24">
        <v>1781.5180190000001</v>
      </c>
      <c r="AP155" s="24">
        <v>1962.4086299999999</v>
      </c>
      <c r="AQ155" s="24">
        <v>2134.3672729999998</v>
      </c>
      <c r="AR155" s="24">
        <v>2316.8237920000001</v>
      </c>
      <c r="AS155" s="24">
        <v>176.438424</v>
      </c>
      <c r="AT155" s="24">
        <v>335.75419599999998</v>
      </c>
      <c r="AU155" s="24">
        <v>509.91002500000002</v>
      </c>
      <c r="AV155" s="24">
        <v>677.04003799999998</v>
      </c>
      <c r="AW155" s="24">
        <v>846.08445700000004</v>
      </c>
      <c r="AX155" s="24">
        <v>996.71266200000002</v>
      </c>
      <c r="AY155" s="24">
        <v>1106.494835</v>
      </c>
      <c r="AZ155" s="24">
        <v>1215.2127539999999</v>
      </c>
    </row>
    <row r="156" spans="1:52" ht="15.75" x14ac:dyDescent="0.3">
      <c r="A156" s="10" t="s">
        <v>100</v>
      </c>
      <c r="B156" s="24">
        <v>342.235567</v>
      </c>
      <c r="C156" s="24">
        <v>402.84312599999998</v>
      </c>
      <c r="D156" s="24">
        <v>463.966452</v>
      </c>
      <c r="E156" s="24">
        <v>523.09408699999994</v>
      </c>
      <c r="F156" s="24">
        <v>585.89687400000003</v>
      </c>
      <c r="G156" s="24">
        <v>646.93756499999995</v>
      </c>
      <c r="H156" s="24">
        <v>704.08472500000005</v>
      </c>
      <c r="I156" s="24">
        <v>53.062807999999997</v>
      </c>
      <c r="J156" s="24">
        <v>103.15309999999999</v>
      </c>
      <c r="K156" s="24">
        <v>139.92205100000001</v>
      </c>
      <c r="L156" s="24">
        <v>173.978881</v>
      </c>
      <c r="M156" s="24">
        <v>210.26946100000001</v>
      </c>
      <c r="N156" s="24">
        <v>246.651453</v>
      </c>
      <c r="O156" s="24">
        <v>281.45229499999999</v>
      </c>
      <c r="P156" s="24">
        <v>318.11823500000003</v>
      </c>
      <c r="Q156" s="24">
        <v>362.22263700000002</v>
      </c>
      <c r="R156" s="24">
        <v>402.60097500000001</v>
      </c>
      <c r="S156" s="24">
        <v>455.750291</v>
      </c>
      <c r="T156" s="24">
        <v>504.51513999999997</v>
      </c>
      <c r="U156" s="24">
        <v>46.031900999999998</v>
      </c>
      <c r="V156" s="24">
        <v>80.108593999999997</v>
      </c>
      <c r="W156" s="24">
        <v>124.42545699999999</v>
      </c>
      <c r="X156" s="24">
        <v>166.95953700000001</v>
      </c>
      <c r="Y156" s="24">
        <v>219.09214900000001</v>
      </c>
      <c r="Z156" s="24">
        <v>263.58277700000002</v>
      </c>
      <c r="AA156" s="24">
        <v>309.47814499999998</v>
      </c>
      <c r="AB156" s="24">
        <v>358.58735300000001</v>
      </c>
      <c r="AC156" s="24">
        <v>400.73287599999998</v>
      </c>
      <c r="AD156" s="24">
        <v>444.85792900000001</v>
      </c>
      <c r="AE156" s="24">
        <v>487.35408999999999</v>
      </c>
      <c r="AF156" s="24">
        <v>528.83700299999998</v>
      </c>
      <c r="AG156" s="24">
        <v>38.779541000000002</v>
      </c>
      <c r="AH156" s="24">
        <v>67.511938000000001</v>
      </c>
      <c r="AI156" s="24">
        <v>101.30556300000001</v>
      </c>
      <c r="AJ156" s="24">
        <v>136.471665</v>
      </c>
      <c r="AK156" s="24">
        <v>169.863348</v>
      </c>
      <c r="AL156" s="24">
        <v>195.70545999999999</v>
      </c>
      <c r="AM156" s="24">
        <v>222.27390199999999</v>
      </c>
      <c r="AN156" s="24">
        <v>246.95636999999999</v>
      </c>
      <c r="AO156" s="24">
        <v>269.00181199999997</v>
      </c>
      <c r="AP156" s="24">
        <v>291.36671699999999</v>
      </c>
      <c r="AQ156" s="24">
        <v>312.67097200000001</v>
      </c>
      <c r="AR156" s="24">
        <v>335.69364899999999</v>
      </c>
      <c r="AS156" s="24">
        <v>20.032377</v>
      </c>
      <c r="AT156" s="24">
        <v>39.388032000000003</v>
      </c>
      <c r="AU156" s="24">
        <v>60.115741999999997</v>
      </c>
      <c r="AV156" s="24">
        <v>79.541130999999993</v>
      </c>
      <c r="AW156" s="24">
        <v>99.462728999999996</v>
      </c>
      <c r="AX156" s="24">
        <v>120.127827</v>
      </c>
      <c r="AY156" s="24">
        <v>141.56408999999999</v>
      </c>
      <c r="AZ156" s="24">
        <v>162.90730500000001</v>
      </c>
    </row>
    <row r="157" spans="1:52" ht="15.75" x14ac:dyDescent="0.3">
      <c r="A157" s="10" t="s">
        <v>101</v>
      </c>
      <c r="B157" s="24">
        <v>936.585014</v>
      </c>
      <c r="C157" s="24">
        <v>1098.31888</v>
      </c>
      <c r="D157" s="24">
        <v>1212.3239980000001</v>
      </c>
      <c r="E157" s="24">
        <v>1302.6991410000001</v>
      </c>
      <c r="F157" s="24">
        <v>1402.3776089999999</v>
      </c>
      <c r="G157" s="24">
        <v>1520.7382070000001</v>
      </c>
      <c r="H157" s="24">
        <v>1654.9567959999999</v>
      </c>
      <c r="I157" s="24">
        <v>147.97607300000001</v>
      </c>
      <c r="J157" s="24">
        <v>273.96784300000002</v>
      </c>
      <c r="K157" s="24">
        <v>402.52984800000002</v>
      </c>
      <c r="L157" s="24">
        <v>525.792734</v>
      </c>
      <c r="M157" s="24">
        <v>639.829296</v>
      </c>
      <c r="N157" s="24">
        <v>757.14630999999997</v>
      </c>
      <c r="O157" s="24">
        <v>879.58943499999998</v>
      </c>
      <c r="P157" s="24">
        <v>987.21381599999995</v>
      </c>
      <c r="Q157" s="24">
        <v>1099.287298</v>
      </c>
      <c r="R157" s="24">
        <v>1213.148469</v>
      </c>
      <c r="S157" s="24">
        <v>1345.162206</v>
      </c>
      <c r="T157" s="24">
        <v>1504.542481</v>
      </c>
      <c r="U157" s="24">
        <v>149.61101099999999</v>
      </c>
      <c r="V157" s="24">
        <v>281.83494100000001</v>
      </c>
      <c r="W157" s="24">
        <v>425.44007599999998</v>
      </c>
      <c r="X157" s="24">
        <v>567.98985800000003</v>
      </c>
      <c r="Y157" s="24">
        <v>711.188221</v>
      </c>
      <c r="Z157" s="24">
        <v>855.72676000000001</v>
      </c>
      <c r="AA157" s="24">
        <v>995.269048</v>
      </c>
      <c r="AB157" s="24">
        <v>1154.047423</v>
      </c>
      <c r="AC157" s="24">
        <v>1301.266899</v>
      </c>
      <c r="AD157" s="24">
        <v>1428.1167310000001</v>
      </c>
      <c r="AE157" s="24">
        <v>1530.8210280000001</v>
      </c>
      <c r="AF157" s="24">
        <v>1640.5792510000001</v>
      </c>
      <c r="AG157" s="24">
        <v>97.986203000000003</v>
      </c>
      <c r="AH157" s="24">
        <v>169.63130000000001</v>
      </c>
      <c r="AI157" s="24">
        <v>272.89933500000001</v>
      </c>
      <c r="AJ157" s="24">
        <v>399.58266600000002</v>
      </c>
      <c r="AK157" s="24">
        <v>522.32285200000001</v>
      </c>
      <c r="AL157" s="24">
        <v>635.48515099999997</v>
      </c>
      <c r="AM157" s="24">
        <v>733.36327900000003</v>
      </c>
      <c r="AN157" s="24">
        <v>812.95394999999996</v>
      </c>
      <c r="AO157" s="24">
        <v>881.667686</v>
      </c>
      <c r="AP157" s="24">
        <v>945.21197500000005</v>
      </c>
      <c r="AQ157" s="24">
        <v>1007.763534</v>
      </c>
      <c r="AR157" s="24">
        <v>1067.54693</v>
      </c>
      <c r="AS157" s="24">
        <v>56.353594999999999</v>
      </c>
      <c r="AT157" s="24">
        <v>106.52690699999999</v>
      </c>
      <c r="AU157" s="24">
        <v>161.604071</v>
      </c>
      <c r="AV157" s="24">
        <v>214.32264000000001</v>
      </c>
      <c r="AW157" s="24">
        <v>271.94096400000001</v>
      </c>
      <c r="AX157" s="24">
        <v>328.91546599999998</v>
      </c>
      <c r="AY157" s="24">
        <v>387.22595000000001</v>
      </c>
      <c r="AZ157" s="24">
        <v>445.17496399999999</v>
      </c>
    </row>
    <row r="158" spans="1:52" ht="15.75" x14ac:dyDescent="0.3">
      <c r="A158" s="10" t="s">
        <v>102</v>
      </c>
      <c r="B158" s="24">
        <v>2608.7799829999994</v>
      </c>
      <c r="C158" s="24">
        <v>3123.7064340000006</v>
      </c>
      <c r="D158" s="24">
        <v>3724.621841000001</v>
      </c>
      <c r="E158" s="24">
        <v>4334.3516869999994</v>
      </c>
      <c r="F158" s="24">
        <v>5083.8694800000012</v>
      </c>
      <c r="G158" s="24">
        <v>5783.6845020000001</v>
      </c>
      <c r="H158" s="24">
        <v>6311.3508770000008</v>
      </c>
      <c r="I158" s="24">
        <v>624.31718300000011</v>
      </c>
      <c r="J158" s="24">
        <v>1295.4386370000002</v>
      </c>
      <c r="K158" s="24">
        <v>2206.0245470000004</v>
      </c>
      <c r="L158" s="24">
        <v>2946.7553500000004</v>
      </c>
      <c r="M158" s="24">
        <v>3710.6401839999999</v>
      </c>
      <c r="N158" s="24">
        <v>4472.8256629999987</v>
      </c>
      <c r="O158" s="24">
        <v>5294.8542130000005</v>
      </c>
      <c r="P158" s="24">
        <v>6069.5747419999989</v>
      </c>
      <c r="Q158" s="24">
        <v>6988.1696780000002</v>
      </c>
      <c r="R158" s="24">
        <v>7931.3424299999988</v>
      </c>
      <c r="S158" s="24">
        <v>8682.3887969999996</v>
      </c>
      <c r="T158" s="24">
        <v>9573.1399779999992</v>
      </c>
      <c r="U158" s="24">
        <v>844.28866999999991</v>
      </c>
      <c r="V158" s="24">
        <v>1643.8193490000003</v>
      </c>
      <c r="W158" s="24">
        <v>2614.5100060000004</v>
      </c>
      <c r="X158" s="24">
        <v>3339.8486800000001</v>
      </c>
      <c r="Y158" s="24">
        <v>4080.5907100000004</v>
      </c>
      <c r="Z158" s="24">
        <v>5013.5135110000028</v>
      </c>
      <c r="AA158" s="24">
        <v>6034.6802150000003</v>
      </c>
      <c r="AB158" s="24">
        <v>6844.3137969999989</v>
      </c>
      <c r="AC158" s="24">
        <v>7700.339089000001</v>
      </c>
      <c r="AD158" s="24">
        <v>8433.546913999995</v>
      </c>
      <c r="AE158" s="24">
        <v>9089.2329940000018</v>
      </c>
      <c r="AF158" s="24">
        <v>9687.0534970000008</v>
      </c>
      <c r="AG158" s="24">
        <v>537.29788299999996</v>
      </c>
      <c r="AH158" s="24">
        <v>916.56820800000014</v>
      </c>
      <c r="AI158" s="24">
        <v>1322.5250999999998</v>
      </c>
      <c r="AJ158" s="24">
        <v>1672.0722259999993</v>
      </c>
      <c r="AK158" s="24">
        <v>2128.7268780000013</v>
      </c>
      <c r="AL158" s="24">
        <v>2468.2775820000006</v>
      </c>
      <c r="AM158" s="24">
        <v>2727.1598969999995</v>
      </c>
      <c r="AN158" s="24">
        <v>3014.6465820000012</v>
      </c>
      <c r="AO158" s="24">
        <v>3284.7213569999967</v>
      </c>
      <c r="AP158" s="24">
        <v>3525.4785879999981</v>
      </c>
      <c r="AQ158" s="24">
        <v>3828.1018260000019</v>
      </c>
      <c r="AR158" s="24">
        <v>4155.7575450000004</v>
      </c>
      <c r="AS158" s="24">
        <v>312.1264450000001</v>
      </c>
      <c r="AT158" s="24">
        <v>575.03946599999995</v>
      </c>
      <c r="AU158" s="24">
        <v>823.0042599999997</v>
      </c>
      <c r="AV158" s="24">
        <v>1040.58844</v>
      </c>
      <c r="AW158" s="24">
        <v>1325.901288</v>
      </c>
      <c r="AX158" s="24">
        <v>1582.6563119999992</v>
      </c>
      <c r="AY158" s="24">
        <v>1845.0990960000008</v>
      </c>
      <c r="AZ158" s="24">
        <v>2102.0691919999999</v>
      </c>
    </row>
    <row r="159" spans="1:52" ht="15.75" x14ac:dyDescent="0.3">
      <c r="A159" s="1" t="s">
        <v>103</v>
      </c>
      <c r="B159" s="24">
        <v>13180.577889</v>
      </c>
      <c r="C159" s="24">
        <v>15538.408357000002</v>
      </c>
      <c r="D159" s="24">
        <v>17906.938839000002</v>
      </c>
      <c r="E159" s="24">
        <v>20219.139547999999</v>
      </c>
      <c r="F159" s="24">
        <v>22543.553911999996</v>
      </c>
      <c r="G159" s="24">
        <v>24983.370853</v>
      </c>
      <c r="H159" s="24">
        <v>27505.677835999995</v>
      </c>
      <c r="I159" s="24">
        <v>2458.5073339999999</v>
      </c>
      <c r="J159" s="24">
        <v>4689.4539050000003</v>
      </c>
      <c r="K159" s="24">
        <v>7065.4457040000007</v>
      </c>
      <c r="L159" s="24">
        <v>9470.8478800000012</v>
      </c>
      <c r="M159" s="24">
        <v>11928.652974000002</v>
      </c>
      <c r="N159" s="24">
        <v>14328.929858</v>
      </c>
      <c r="O159" s="24">
        <v>16817.458191999998</v>
      </c>
      <c r="P159" s="24">
        <v>19260.135173000002</v>
      </c>
      <c r="Q159" s="24">
        <v>21706.265127999999</v>
      </c>
      <c r="R159" s="24">
        <v>24227.844881000001</v>
      </c>
      <c r="S159" s="24">
        <v>26741.795634000002</v>
      </c>
      <c r="T159" s="24">
        <v>29385.902458</v>
      </c>
      <c r="U159" s="24">
        <v>2546.2448449999997</v>
      </c>
      <c r="V159" s="24">
        <v>4988.5842659999998</v>
      </c>
      <c r="W159" s="24">
        <v>7595.1391160000012</v>
      </c>
      <c r="X159" s="24">
        <v>10209.269108999999</v>
      </c>
      <c r="Y159" s="24">
        <v>12791.766609</v>
      </c>
      <c r="Z159" s="24">
        <v>15371.752216999999</v>
      </c>
      <c r="AA159" s="24">
        <v>18051.116896000003</v>
      </c>
      <c r="AB159" s="24">
        <v>20678.784013000004</v>
      </c>
      <c r="AC159" s="24">
        <v>23318.751124000002</v>
      </c>
      <c r="AD159" s="24">
        <v>25938.579584000003</v>
      </c>
      <c r="AE159" s="24">
        <v>28511.649772000001</v>
      </c>
      <c r="AF159" s="24">
        <v>31379.941261999997</v>
      </c>
      <c r="AG159" s="24">
        <v>2748.2257469999995</v>
      </c>
      <c r="AH159" s="24">
        <v>5389.7014820000004</v>
      </c>
      <c r="AI159" s="24">
        <v>8231.1029620000008</v>
      </c>
      <c r="AJ159" s="24">
        <v>11050.965517999999</v>
      </c>
      <c r="AK159" s="24">
        <v>13862.302590000001</v>
      </c>
      <c r="AL159" s="24">
        <v>16553.416788999999</v>
      </c>
      <c r="AM159" s="24">
        <v>19353.455108999995</v>
      </c>
      <c r="AN159" s="24">
        <v>22059.639031999999</v>
      </c>
      <c r="AO159" s="24">
        <v>24674.959479000001</v>
      </c>
      <c r="AP159" s="24">
        <v>27335.608437000003</v>
      </c>
      <c r="AQ159" s="24">
        <v>29954.174463999996</v>
      </c>
      <c r="AR159" s="24">
        <v>32592.318367999997</v>
      </c>
      <c r="AS159" s="24">
        <v>2646.498509</v>
      </c>
      <c r="AT159" s="24">
        <v>5235.7359839999999</v>
      </c>
      <c r="AU159" s="24">
        <v>7924.7353480000002</v>
      </c>
      <c r="AV159" s="24">
        <v>10567.852478000001</v>
      </c>
      <c r="AW159" s="24">
        <v>13278.344027000001</v>
      </c>
      <c r="AX159" s="24">
        <v>15945.425535000002</v>
      </c>
      <c r="AY159" s="24">
        <v>18706.525582000002</v>
      </c>
      <c r="AZ159" s="24">
        <v>21536.864030999997</v>
      </c>
    </row>
    <row r="160" spans="1:52" ht="15.75" x14ac:dyDescent="0.3">
      <c r="A160" s="10" t="s">
        <v>53</v>
      </c>
      <c r="B160" s="24">
        <v>4925.9850720000004</v>
      </c>
      <c r="C160" s="24">
        <v>5917.9151469999997</v>
      </c>
      <c r="D160" s="24">
        <v>6696.8876810000002</v>
      </c>
      <c r="E160" s="24">
        <v>7638.6577729999999</v>
      </c>
      <c r="F160" s="24">
        <v>9200.6016070000005</v>
      </c>
      <c r="G160" s="24">
        <v>9938.8395660000006</v>
      </c>
      <c r="H160" s="24">
        <v>11088.852747000001</v>
      </c>
      <c r="I160" s="24">
        <v>458.03804400000001</v>
      </c>
      <c r="J160" s="24">
        <v>1063.183867</v>
      </c>
      <c r="K160" s="24">
        <v>1754.2380149999999</v>
      </c>
      <c r="L160" s="24">
        <v>2525.7814109999999</v>
      </c>
      <c r="M160" s="24">
        <v>3195.5742289999998</v>
      </c>
      <c r="N160" s="24">
        <v>4059.6640769999999</v>
      </c>
      <c r="O160" s="24">
        <v>4679.1694559999996</v>
      </c>
      <c r="P160" s="24">
        <v>5913.8689080000004</v>
      </c>
      <c r="Q160" s="24">
        <v>6665.1113859999996</v>
      </c>
      <c r="R160" s="24">
        <v>7906.8171890000003</v>
      </c>
      <c r="S160" s="24">
        <v>8386.3086490000005</v>
      </c>
      <c r="T160" s="24">
        <v>8884.266474</v>
      </c>
      <c r="U160" s="24">
        <v>752.93165399999998</v>
      </c>
      <c r="V160" s="24">
        <v>1210.5614680000001</v>
      </c>
      <c r="W160" s="24">
        <v>2263.3682950000002</v>
      </c>
      <c r="X160" s="24">
        <v>3030.6769570000001</v>
      </c>
      <c r="Y160" s="24">
        <v>3605.1722359999999</v>
      </c>
      <c r="Z160" s="24">
        <v>4183.0972689999999</v>
      </c>
      <c r="AA160" s="24">
        <v>5205.0722519999999</v>
      </c>
      <c r="AB160" s="24">
        <v>5918.4204719999998</v>
      </c>
      <c r="AC160" s="24">
        <v>6922.6630750000004</v>
      </c>
      <c r="AD160" s="24">
        <v>7912.0166129999998</v>
      </c>
      <c r="AE160" s="24">
        <v>8751.1242079999993</v>
      </c>
      <c r="AF160" s="24">
        <v>9149.1424239999997</v>
      </c>
      <c r="AG160" s="24">
        <v>831.13294800000006</v>
      </c>
      <c r="AH160" s="24">
        <v>1421.8746369999999</v>
      </c>
      <c r="AI160" s="24">
        <v>2906.3239229999999</v>
      </c>
      <c r="AJ160" s="24">
        <v>3891.3986829999999</v>
      </c>
      <c r="AK160" s="24">
        <v>4646.0762720000002</v>
      </c>
      <c r="AL160" s="24">
        <v>5786.6077269999996</v>
      </c>
      <c r="AM160" s="24">
        <v>6849.5969640000003</v>
      </c>
      <c r="AN160" s="24">
        <v>7411.7650519999997</v>
      </c>
      <c r="AO160" s="24">
        <v>10819.065478</v>
      </c>
      <c r="AP160" s="24">
        <v>11899.229428000001</v>
      </c>
      <c r="AQ160" s="24">
        <v>15636.057755</v>
      </c>
      <c r="AR160" s="24">
        <v>16069.419411000001</v>
      </c>
      <c r="AS160" s="24">
        <v>1501.2943029999999</v>
      </c>
      <c r="AT160" s="24">
        <v>1554.615734</v>
      </c>
      <c r="AU160" s="24">
        <v>1221.001604</v>
      </c>
      <c r="AV160" s="24">
        <v>1828.2572769999999</v>
      </c>
      <c r="AW160" s="24">
        <v>1796.997955</v>
      </c>
      <c r="AX160" s="24">
        <v>1555.1986879999999</v>
      </c>
      <c r="AY160" s="24">
        <v>2670.3657579999999</v>
      </c>
      <c r="AZ160" s="24">
        <v>3362.588722</v>
      </c>
    </row>
    <row r="161" spans="1:52" ht="15.75" x14ac:dyDescent="0.3">
      <c r="A161" s="11" t="s">
        <v>104</v>
      </c>
      <c r="B161" s="24">
        <v>4884.6214189999992</v>
      </c>
      <c r="C161" s="24">
        <v>5899.4980759999999</v>
      </c>
      <c r="D161" s="24">
        <v>6669.4559500000005</v>
      </c>
      <c r="E161" s="24">
        <v>7487.0252749999991</v>
      </c>
      <c r="F161" s="24">
        <v>9178.0534680000001</v>
      </c>
      <c r="G161" s="24">
        <v>9903.215639</v>
      </c>
      <c r="H161" s="24">
        <v>11054.876546</v>
      </c>
      <c r="I161" s="24">
        <v>585.26301999999998</v>
      </c>
      <c r="J161" s="24">
        <v>1237.3841159999999</v>
      </c>
      <c r="K161" s="24">
        <v>2028.2724739999999</v>
      </c>
      <c r="L161" s="24">
        <v>2829.420846</v>
      </c>
      <c r="M161" s="24">
        <v>3576.1902499999997</v>
      </c>
      <c r="N161" s="24">
        <v>4556.646632</v>
      </c>
      <c r="O161" s="24">
        <v>5238.0672610000001</v>
      </c>
      <c r="P161" s="24">
        <v>6594.1628089999995</v>
      </c>
      <c r="Q161" s="24">
        <v>7433.2140509999999</v>
      </c>
      <c r="R161" s="24">
        <v>8602.7408329999998</v>
      </c>
      <c r="S161" s="24">
        <v>9339.4688270000006</v>
      </c>
      <c r="T161" s="24">
        <v>9969.7973069999989</v>
      </c>
      <c r="U161" s="24">
        <v>822.87149499999998</v>
      </c>
      <c r="V161" s="24">
        <v>1370.758223</v>
      </c>
      <c r="W161" s="24">
        <v>2475.6573530000001</v>
      </c>
      <c r="X161" s="24">
        <v>3315.2102300000001</v>
      </c>
      <c r="Y161" s="24">
        <v>3851.666185</v>
      </c>
      <c r="Z161" s="24">
        <v>4482.1672659999995</v>
      </c>
      <c r="AA161" s="24">
        <v>5503.4586239999999</v>
      </c>
      <c r="AB161" s="24">
        <v>6316.6929970000001</v>
      </c>
      <c r="AC161" s="24">
        <v>7346.8858</v>
      </c>
      <c r="AD161" s="24">
        <v>8492.0375720000011</v>
      </c>
      <c r="AE161" s="24">
        <v>9400.519647000001</v>
      </c>
      <c r="AF161" s="24">
        <v>9832.0219379999999</v>
      </c>
      <c r="AG161" s="24">
        <v>973.53779899999995</v>
      </c>
      <c r="AH161" s="24">
        <v>1632.1892439999999</v>
      </c>
      <c r="AI161" s="24">
        <v>3206.9099309999997</v>
      </c>
      <c r="AJ161" s="24">
        <v>4239.2126290000006</v>
      </c>
      <c r="AK161" s="24">
        <v>5038.6584310000007</v>
      </c>
      <c r="AL161" s="24">
        <v>6195.8682120000003</v>
      </c>
      <c r="AM161" s="24">
        <v>7324.2055550000005</v>
      </c>
      <c r="AN161" s="24">
        <v>8260.4351600000009</v>
      </c>
      <c r="AO161" s="24">
        <v>9679.4189079999996</v>
      </c>
      <c r="AP161" s="24">
        <v>10865.514305000001</v>
      </c>
      <c r="AQ161" s="24">
        <v>13348.826298999998</v>
      </c>
      <c r="AR161" s="24">
        <v>14447.076266</v>
      </c>
      <c r="AS161" s="24">
        <v>1600.2322729999999</v>
      </c>
      <c r="AT161" s="24">
        <v>1981.7235129999997</v>
      </c>
      <c r="AU161" s="24">
        <v>2735.1591979999998</v>
      </c>
      <c r="AV161" s="24">
        <v>3538.8326070000003</v>
      </c>
      <c r="AW161" s="24">
        <v>3729.8553920000004</v>
      </c>
      <c r="AX161" s="24">
        <v>3866.363535</v>
      </c>
      <c r="AY161" s="24">
        <v>5081.5544209999998</v>
      </c>
      <c r="AZ161" s="24">
        <v>5858.895023</v>
      </c>
    </row>
    <row r="162" spans="1:52" ht="15.75" x14ac:dyDescent="0.3">
      <c r="A162" s="12" t="s">
        <v>13</v>
      </c>
      <c r="B162" s="24">
        <v>346.186419</v>
      </c>
      <c r="C162" s="24">
        <v>424.50402400000002</v>
      </c>
      <c r="D162" s="24">
        <v>299.186036</v>
      </c>
      <c r="E162" s="24">
        <v>525.09997899999996</v>
      </c>
      <c r="F162" s="24">
        <v>1211.222845</v>
      </c>
      <c r="G162" s="24">
        <v>1222.409954</v>
      </c>
      <c r="H162" s="24">
        <v>1965.7165729999999</v>
      </c>
      <c r="I162" s="24">
        <v>-171.139241</v>
      </c>
      <c r="J162" s="24">
        <v>-126.54309499999999</v>
      </c>
      <c r="K162" s="24">
        <v>-13.045137</v>
      </c>
      <c r="L162" s="24">
        <v>104.371134</v>
      </c>
      <c r="M162" s="24">
        <v>225.57186400000001</v>
      </c>
      <c r="N162" s="24">
        <v>549.63291800000002</v>
      </c>
      <c r="O162" s="24">
        <v>571.69404199999997</v>
      </c>
      <c r="P162" s="24">
        <v>1296.9354020000001</v>
      </c>
      <c r="Q162" s="24">
        <v>1553.742446</v>
      </c>
      <c r="R162" s="24">
        <v>1803.845092</v>
      </c>
      <c r="S162" s="24">
        <v>2029.4051890000001</v>
      </c>
      <c r="T162" s="24">
        <v>2204.6891519999999</v>
      </c>
      <c r="U162" s="24">
        <v>105.694479</v>
      </c>
      <c r="V162" s="24">
        <v>91.441751999999994</v>
      </c>
      <c r="W162" s="24">
        <v>518.50718600000005</v>
      </c>
      <c r="X162" s="24">
        <v>586.640084</v>
      </c>
      <c r="Y162" s="24">
        <v>392.19203399999998</v>
      </c>
      <c r="Z162" s="24">
        <v>336.67966999999999</v>
      </c>
      <c r="AA162" s="24">
        <v>379.992999</v>
      </c>
      <c r="AB162" s="24">
        <v>742.95842800000003</v>
      </c>
      <c r="AC162" s="24">
        <v>1094.586509</v>
      </c>
      <c r="AD162" s="24">
        <v>1137.432648</v>
      </c>
      <c r="AE162" s="24">
        <v>1607.7343330000001</v>
      </c>
      <c r="AF162" s="24">
        <v>1562.1914489999999</v>
      </c>
      <c r="AG162" s="24">
        <v>160.013735</v>
      </c>
      <c r="AH162" s="24">
        <v>273.71567499999998</v>
      </c>
      <c r="AI162" s="24">
        <v>1030.752512</v>
      </c>
      <c r="AJ162" s="24">
        <v>1135.028838</v>
      </c>
      <c r="AK162" s="24">
        <v>1300.2542659999999</v>
      </c>
      <c r="AL162" s="24">
        <v>1814.6687919999999</v>
      </c>
      <c r="AM162" s="24">
        <v>2164.5675970000002</v>
      </c>
      <c r="AN162" s="24">
        <v>2431.1051889999999</v>
      </c>
      <c r="AO162" s="24">
        <v>3055.4204119999999</v>
      </c>
      <c r="AP162" s="24">
        <v>3094.6194639999999</v>
      </c>
      <c r="AQ162" s="24">
        <v>4818.9270180000003</v>
      </c>
      <c r="AR162" s="24">
        <v>5326.5599199999997</v>
      </c>
      <c r="AS162" s="24">
        <v>1022.744958</v>
      </c>
      <c r="AT162" s="24">
        <v>808.47719199999995</v>
      </c>
      <c r="AU162" s="24">
        <v>862.033636</v>
      </c>
      <c r="AV162" s="24">
        <v>1035.45533</v>
      </c>
      <c r="AW162" s="24">
        <v>697.91578400000003</v>
      </c>
      <c r="AX162" s="24">
        <v>194.077945</v>
      </c>
      <c r="AY162" s="24">
        <v>814.93985899999996</v>
      </c>
      <c r="AZ162" s="24">
        <v>939.013509</v>
      </c>
    </row>
    <row r="163" spans="1:52" ht="15.75" x14ac:dyDescent="0.3">
      <c r="A163" s="13" t="s">
        <v>105</v>
      </c>
      <c r="B163" s="24">
        <v>357.94824399999999</v>
      </c>
      <c r="C163" s="24">
        <v>429.812545</v>
      </c>
      <c r="D163" s="24">
        <v>299.69717000000003</v>
      </c>
      <c r="E163" s="24">
        <v>479.593729</v>
      </c>
      <c r="F163" s="24">
        <v>1178.8391770000001</v>
      </c>
      <c r="G163" s="24">
        <v>1214.753209</v>
      </c>
      <c r="H163" s="24">
        <v>1952.9442790000001</v>
      </c>
      <c r="I163" s="24">
        <v>-265.98997000000003</v>
      </c>
      <c r="J163" s="24">
        <v>-227.99228600000001</v>
      </c>
      <c r="K163" s="24">
        <v>-41.153421000000002</v>
      </c>
      <c r="L163" s="24">
        <v>45.378022999999999</v>
      </c>
      <c r="M163" s="24">
        <v>76.981733000000006</v>
      </c>
      <c r="N163" s="24">
        <v>371.44226700000002</v>
      </c>
      <c r="O163" s="24">
        <v>407.51403099999999</v>
      </c>
      <c r="P163" s="24">
        <v>1056.510342</v>
      </c>
      <c r="Q163" s="24">
        <v>1228.3286009999999</v>
      </c>
      <c r="R163" s="24">
        <v>1410.8657290000001</v>
      </c>
      <c r="S163" s="24">
        <v>1634.138862</v>
      </c>
      <c r="T163" s="24">
        <v>1720.1956520000001</v>
      </c>
      <c r="U163" s="24">
        <v>101.278533</v>
      </c>
      <c r="V163" s="24">
        <v>-1464.9463370000001</v>
      </c>
      <c r="W163" s="24">
        <v>685.12534500000004</v>
      </c>
      <c r="X163" s="24">
        <v>758.25141599999995</v>
      </c>
      <c r="Y163" s="24">
        <v>494.74493000000001</v>
      </c>
      <c r="Z163" s="24">
        <v>598.29009799999994</v>
      </c>
      <c r="AA163" s="24">
        <v>637.76382000000001</v>
      </c>
      <c r="AB163" s="24">
        <v>947.04108599999995</v>
      </c>
      <c r="AC163" s="24">
        <v>1346.4786859999999</v>
      </c>
      <c r="AD163" s="24">
        <v>1281.078501</v>
      </c>
      <c r="AE163" s="24">
        <v>1605.30682</v>
      </c>
      <c r="AF163" s="24">
        <v>1464.610185</v>
      </c>
      <c r="AG163" s="24">
        <v>259.44526300000001</v>
      </c>
      <c r="AH163" s="24">
        <v>408.96464400000002</v>
      </c>
      <c r="AI163" s="24">
        <v>916.42276200000003</v>
      </c>
      <c r="AJ163" s="24">
        <v>1100.69253</v>
      </c>
      <c r="AK163" s="24">
        <v>1304.0030589999999</v>
      </c>
      <c r="AL163" s="24">
        <v>1981.750178</v>
      </c>
      <c r="AM163" s="24">
        <v>2413.6287040000002</v>
      </c>
      <c r="AN163" s="24">
        <v>2698.5363860000002</v>
      </c>
      <c r="AO163" s="24">
        <v>3230.102351</v>
      </c>
      <c r="AP163" s="24">
        <v>3245.5020039999999</v>
      </c>
      <c r="AQ163" s="24">
        <v>5031.7904079999998</v>
      </c>
      <c r="AR163" s="24">
        <v>5649.1221509999996</v>
      </c>
      <c r="AS163" s="24">
        <v>996.24203</v>
      </c>
      <c r="AT163" s="24">
        <v>887.81539699999996</v>
      </c>
      <c r="AU163" s="24">
        <v>914.17220699999996</v>
      </c>
      <c r="AV163" s="24">
        <v>1088.9436479999999</v>
      </c>
      <c r="AW163" s="24">
        <v>768.79392099999995</v>
      </c>
      <c r="AX163" s="24">
        <v>431.42183499999999</v>
      </c>
      <c r="AY163" s="24">
        <v>1059.0891469999999</v>
      </c>
      <c r="AZ163" s="24">
        <v>1207.8500349999999</v>
      </c>
    </row>
    <row r="164" spans="1:52" ht="15.75" x14ac:dyDescent="0.3">
      <c r="A164" s="13" t="s">
        <v>23</v>
      </c>
      <c r="B164" s="24">
        <v>-11.855929</v>
      </c>
      <c r="C164" s="24">
        <v>-4.0704929999999999</v>
      </c>
      <c r="D164" s="24">
        <v>-33.46454</v>
      </c>
      <c r="E164" s="24">
        <v>11.232006999999999</v>
      </c>
      <c r="F164" s="24">
        <v>-26.442769999999999</v>
      </c>
      <c r="G164" s="24">
        <v>-45.933346</v>
      </c>
      <c r="H164" s="24">
        <v>-45.154178999999999</v>
      </c>
      <c r="I164" s="24">
        <v>24.217044000000001</v>
      </c>
      <c r="J164" s="24">
        <v>9.0319540000000007</v>
      </c>
      <c r="K164" s="24">
        <v>-17.845687999999999</v>
      </c>
      <c r="L164" s="24">
        <v>-11.14602</v>
      </c>
      <c r="M164" s="24">
        <v>71.693061999999998</v>
      </c>
      <c r="N164" s="24">
        <v>131.46559999999999</v>
      </c>
      <c r="O164" s="24">
        <v>91.246700000000004</v>
      </c>
      <c r="P164" s="24">
        <v>144.020578</v>
      </c>
      <c r="Q164" s="24">
        <v>157.51883699999999</v>
      </c>
      <c r="R164" s="24">
        <v>208.10272399999999</v>
      </c>
      <c r="S164" s="24">
        <v>160.923216</v>
      </c>
      <c r="T164" s="24">
        <v>237.763712</v>
      </c>
      <c r="U164" s="24">
        <v>31.167234000000001</v>
      </c>
      <c r="V164" s="24">
        <v>1524.266118</v>
      </c>
      <c r="W164" s="24">
        <v>-0.34844000000000003</v>
      </c>
      <c r="X164" s="24">
        <v>31.557499</v>
      </c>
      <c r="Y164" s="24">
        <v>26.265017</v>
      </c>
      <c r="Z164" s="24">
        <v>-97.586993000000007</v>
      </c>
      <c r="AA164" s="24">
        <v>-87.461951999999997</v>
      </c>
      <c r="AB164" s="24">
        <v>-51.805615000000003</v>
      </c>
      <c r="AC164" s="24">
        <v>-75.959952999999999</v>
      </c>
      <c r="AD164" s="24">
        <v>0.448627</v>
      </c>
      <c r="AE164" s="24">
        <v>26.826388999999999</v>
      </c>
      <c r="AF164" s="24">
        <v>-3.0396160000000001</v>
      </c>
      <c r="AG164" s="24">
        <v>-26.512988</v>
      </c>
      <c r="AH164" s="24">
        <v>-19.562073999999999</v>
      </c>
      <c r="AI164" s="24">
        <v>175.668926</v>
      </c>
      <c r="AJ164" s="24">
        <v>126.395602</v>
      </c>
      <c r="AK164" s="24">
        <v>80.031090000000006</v>
      </c>
      <c r="AL164" s="24">
        <v>91.862634</v>
      </c>
      <c r="AM164" s="24">
        <v>26.840779999999999</v>
      </c>
      <c r="AN164" s="24">
        <v>33.833644999999997</v>
      </c>
      <c r="AO164" s="24">
        <v>44.438155000000002</v>
      </c>
      <c r="AP164" s="24">
        <v>23.569268000000001</v>
      </c>
      <c r="AQ164" s="24">
        <v>2.7209089999999998</v>
      </c>
      <c r="AR164" s="24">
        <v>-25.337122999999998</v>
      </c>
      <c r="AS164" s="24">
        <v>1.087639</v>
      </c>
      <c r="AT164" s="24">
        <v>-86.080434999999994</v>
      </c>
      <c r="AU164" s="24">
        <v>-88.692832999999993</v>
      </c>
      <c r="AV164" s="24">
        <v>-92.330111000000002</v>
      </c>
      <c r="AW164" s="24">
        <v>-80.755065999999999</v>
      </c>
      <c r="AX164" s="24">
        <v>-215.731302</v>
      </c>
      <c r="AY164" s="24">
        <v>-211.25169099999999</v>
      </c>
      <c r="AZ164" s="24">
        <v>-217.87815599999999</v>
      </c>
    </row>
    <row r="165" spans="1:52" ht="15.75" x14ac:dyDescent="0.3">
      <c r="A165" s="13" t="s">
        <v>27</v>
      </c>
      <c r="B165" s="24">
        <v>9.4103999999999993E-2</v>
      </c>
      <c r="C165" s="24">
        <v>-1.2380279999999999</v>
      </c>
      <c r="D165" s="24">
        <v>32.953406000000001</v>
      </c>
      <c r="E165" s="24">
        <v>34.274242999999998</v>
      </c>
      <c r="F165" s="24">
        <v>58.826438000000003</v>
      </c>
      <c r="G165" s="24">
        <v>53.590091000000001</v>
      </c>
      <c r="H165" s="24">
        <v>57.926473000000001</v>
      </c>
      <c r="I165" s="24">
        <v>70.633685</v>
      </c>
      <c r="J165" s="24">
        <v>92.417237</v>
      </c>
      <c r="K165" s="24">
        <v>45.953972</v>
      </c>
      <c r="L165" s="24">
        <v>70.139131000000006</v>
      </c>
      <c r="M165" s="24">
        <v>76.897069000000002</v>
      </c>
      <c r="N165" s="24">
        <v>46.725051000000001</v>
      </c>
      <c r="O165" s="24">
        <v>72.933311000000003</v>
      </c>
      <c r="P165" s="24">
        <v>96.404482000000002</v>
      </c>
      <c r="Q165" s="24">
        <v>167.89500799999999</v>
      </c>
      <c r="R165" s="24">
        <v>184.87663900000001</v>
      </c>
      <c r="S165" s="24">
        <v>234.34311099999999</v>
      </c>
      <c r="T165" s="24">
        <v>246.72978800000001</v>
      </c>
      <c r="U165" s="24">
        <v>-26.751287999999999</v>
      </c>
      <c r="V165" s="24">
        <v>32.121971000000002</v>
      </c>
      <c r="W165" s="24">
        <v>-166.26971900000001</v>
      </c>
      <c r="X165" s="24">
        <v>-203.16883100000001</v>
      </c>
      <c r="Y165" s="24">
        <v>-128.817913</v>
      </c>
      <c r="Z165" s="24">
        <v>-164.02343500000001</v>
      </c>
      <c r="AA165" s="24">
        <v>-170.30886899999999</v>
      </c>
      <c r="AB165" s="24">
        <v>-152.27704299999999</v>
      </c>
      <c r="AC165" s="24">
        <v>-175.93222399999999</v>
      </c>
      <c r="AD165" s="24">
        <v>-144.09448</v>
      </c>
      <c r="AE165" s="24">
        <v>-24.398876000000001</v>
      </c>
      <c r="AF165" s="24">
        <v>100.62088</v>
      </c>
      <c r="AG165" s="24">
        <v>-72.918539999999993</v>
      </c>
      <c r="AH165" s="24">
        <v>-115.68689500000001</v>
      </c>
      <c r="AI165" s="24">
        <v>-61.339176000000002</v>
      </c>
      <c r="AJ165" s="24">
        <v>-92.059293999999994</v>
      </c>
      <c r="AK165" s="24">
        <v>-83.779882999999998</v>
      </c>
      <c r="AL165" s="24">
        <v>-258.94402000000002</v>
      </c>
      <c r="AM165" s="24">
        <v>-275.90188699999999</v>
      </c>
      <c r="AN165" s="24">
        <v>-301.26484199999999</v>
      </c>
      <c r="AO165" s="24">
        <v>-219.12009399999999</v>
      </c>
      <c r="AP165" s="24">
        <v>-174.451808</v>
      </c>
      <c r="AQ165" s="24">
        <v>-215.58429899999999</v>
      </c>
      <c r="AR165" s="24">
        <v>-297.22510799999998</v>
      </c>
      <c r="AS165" s="24">
        <v>25.415289000000001</v>
      </c>
      <c r="AT165" s="24">
        <v>6.7422300000000002</v>
      </c>
      <c r="AU165" s="24">
        <v>36.554262000000001</v>
      </c>
      <c r="AV165" s="24">
        <v>38.841793000000003</v>
      </c>
      <c r="AW165" s="24">
        <v>9.8769290000000005</v>
      </c>
      <c r="AX165" s="24">
        <v>-21.612587999999999</v>
      </c>
      <c r="AY165" s="24">
        <v>-32.897596999999998</v>
      </c>
      <c r="AZ165" s="24">
        <v>-50.958370000000002</v>
      </c>
    </row>
    <row r="166" spans="1:52" ht="15.75" x14ac:dyDescent="0.3">
      <c r="A166" s="12" t="s">
        <v>54</v>
      </c>
      <c r="B166" s="24">
        <v>4275.9418699999997</v>
      </c>
      <c r="C166" s="24">
        <v>5146.9356989999997</v>
      </c>
      <c r="D166" s="24">
        <v>5989.9116450000001</v>
      </c>
      <c r="E166" s="24">
        <v>6532.1827899999998</v>
      </c>
      <c r="F166" s="24">
        <v>7492.419218</v>
      </c>
      <c r="G166" s="24">
        <v>8156.2440660000002</v>
      </c>
      <c r="H166" s="24">
        <v>8505.8348499999993</v>
      </c>
      <c r="I166" s="24">
        <v>706.38874799999996</v>
      </c>
      <c r="J166" s="24">
        <v>1265.554357</v>
      </c>
      <c r="K166" s="24">
        <v>1883.126561</v>
      </c>
      <c r="L166" s="24">
        <v>2521.9467460000001</v>
      </c>
      <c r="M166" s="24">
        <v>3098.4111229999999</v>
      </c>
      <c r="N166" s="24">
        <v>3683.0089119999998</v>
      </c>
      <c r="O166" s="24">
        <v>4302.3574010000002</v>
      </c>
      <c r="P166" s="24">
        <v>4875.1460509999997</v>
      </c>
      <c r="Q166" s="24">
        <v>5419.2191910000001</v>
      </c>
      <c r="R166" s="24">
        <v>6296.7254350000003</v>
      </c>
      <c r="S166" s="24">
        <v>6757.4083270000001</v>
      </c>
      <c r="T166" s="24">
        <v>7139.9396669999996</v>
      </c>
      <c r="U166" s="24">
        <v>705.39067899999998</v>
      </c>
      <c r="V166" s="24">
        <v>1244.0121300000001</v>
      </c>
      <c r="W166" s="24">
        <v>1892.9229539999999</v>
      </c>
      <c r="X166" s="24">
        <v>2646.354374</v>
      </c>
      <c r="Y166" s="24">
        <v>3268.4954090000001</v>
      </c>
      <c r="Z166" s="24">
        <v>3911.996314</v>
      </c>
      <c r="AA166" s="24">
        <v>4858.6223650000002</v>
      </c>
      <c r="AB166" s="24">
        <v>5279.3355970000002</v>
      </c>
      <c r="AC166" s="24">
        <v>5907.7986760000003</v>
      </c>
      <c r="AD166" s="24">
        <v>6962.4722540000002</v>
      </c>
      <c r="AE166" s="24">
        <v>7364.9886960000003</v>
      </c>
      <c r="AF166" s="24">
        <v>7799.7270310000004</v>
      </c>
      <c r="AG166" s="24">
        <v>785.38757999999996</v>
      </c>
      <c r="AH166" s="24">
        <v>1291.2277039999999</v>
      </c>
      <c r="AI166" s="24">
        <v>2057.7673519999998</v>
      </c>
      <c r="AJ166" s="24">
        <v>2934.2855760000002</v>
      </c>
      <c r="AK166" s="24">
        <v>3466.7887310000001</v>
      </c>
      <c r="AL166" s="24">
        <v>4054.771788</v>
      </c>
      <c r="AM166" s="24">
        <v>4724.4664210000001</v>
      </c>
      <c r="AN166" s="24">
        <v>5215.7352099999998</v>
      </c>
      <c r="AO166" s="24">
        <v>5890.0125170000001</v>
      </c>
      <c r="AP166" s="24">
        <v>6868.8600669999996</v>
      </c>
      <c r="AQ166" s="24">
        <v>7594.9446959999996</v>
      </c>
      <c r="AR166" s="24">
        <v>8121.9266129999996</v>
      </c>
      <c r="AS166" s="24">
        <v>585.49857899999995</v>
      </c>
      <c r="AT166" s="24">
        <v>1135.1935109999999</v>
      </c>
      <c r="AU166" s="24">
        <v>1772.2709809999999</v>
      </c>
      <c r="AV166" s="24">
        <v>2353.5126279999999</v>
      </c>
      <c r="AW166" s="24">
        <v>2844.609422</v>
      </c>
      <c r="AX166" s="24">
        <v>3439.349389</v>
      </c>
      <c r="AY166" s="24">
        <v>4000.0205099999998</v>
      </c>
      <c r="AZ166" s="24">
        <v>4623.1153759999997</v>
      </c>
    </row>
    <row r="167" spans="1:52" ht="15.75" x14ac:dyDescent="0.3">
      <c r="A167" s="12" t="s">
        <v>92</v>
      </c>
      <c r="B167" s="24">
        <v>262.49313000000001</v>
      </c>
      <c r="C167" s="24">
        <v>328.05835300000001</v>
      </c>
      <c r="D167" s="24">
        <v>380.35826900000001</v>
      </c>
      <c r="E167" s="24">
        <v>429.74250599999999</v>
      </c>
      <c r="F167" s="24">
        <v>474.411405</v>
      </c>
      <c r="G167" s="24">
        <v>524.56161899999995</v>
      </c>
      <c r="H167" s="24">
        <v>583.32512299999996</v>
      </c>
      <c r="I167" s="24">
        <v>50.013513000000003</v>
      </c>
      <c r="J167" s="24">
        <v>98.372854000000004</v>
      </c>
      <c r="K167" s="24">
        <v>158.19104999999999</v>
      </c>
      <c r="L167" s="24">
        <v>203.10296600000001</v>
      </c>
      <c r="M167" s="24">
        <v>252.20726300000001</v>
      </c>
      <c r="N167" s="24">
        <v>324.00480199999998</v>
      </c>
      <c r="O167" s="24">
        <v>364.01581800000002</v>
      </c>
      <c r="P167" s="24">
        <v>422.08135600000003</v>
      </c>
      <c r="Q167" s="24">
        <v>460.25241399999999</v>
      </c>
      <c r="R167" s="24">
        <v>502.17030599999998</v>
      </c>
      <c r="S167" s="24">
        <v>552.65531099999998</v>
      </c>
      <c r="T167" s="24">
        <v>625.16848800000002</v>
      </c>
      <c r="U167" s="24">
        <v>11.786337</v>
      </c>
      <c r="V167" s="24">
        <v>35.304341000000001</v>
      </c>
      <c r="W167" s="24">
        <v>64.227213000000006</v>
      </c>
      <c r="X167" s="24">
        <v>82.215772000000001</v>
      </c>
      <c r="Y167" s="24">
        <v>190.97874200000001</v>
      </c>
      <c r="Z167" s="24">
        <v>233.49128200000001</v>
      </c>
      <c r="AA167" s="24">
        <v>264.84325999999999</v>
      </c>
      <c r="AB167" s="24">
        <v>294.39897200000001</v>
      </c>
      <c r="AC167" s="24">
        <v>344.50061499999998</v>
      </c>
      <c r="AD167" s="24">
        <v>392.13267000000002</v>
      </c>
      <c r="AE167" s="24">
        <v>427.79661800000002</v>
      </c>
      <c r="AF167" s="24">
        <v>470.10345799999999</v>
      </c>
      <c r="AG167" s="24">
        <v>28.136483999999999</v>
      </c>
      <c r="AH167" s="24">
        <v>67.245864999999995</v>
      </c>
      <c r="AI167" s="24">
        <v>118.390067</v>
      </c>
      <c r="AJ167" s="24">
        <v>169.89821499999999</v>
      </c>
      <c r="AK167" s="24">
        <v>271.61543399999999</v>
      </c>
      <c r="AL167" s="24">
        <v>326.42763200000002</v>
      </c>
      <c r="AM167" s="24">
        <v>435.171537</v>
      </c>
      <c r="AN167" s="24">
        <v>613.59476099999995</v>
      </c>
      <c r="AO167" s="24">
        <v>733.98597900000004</v>
      </c>
      <c r="AP167" s="24">
        <v>902.03477399999997</v>
      </c>
      <c r="AQ167" s="24">
        <v>934.95458499999995</v>
      </c>
      <c r="AR167" s="24">
        <v>998.58973300000002</v>
      </c>
      <c r="AS167" s="24">
        <v>-8.0112640000000006</v>
      </c>
      <c r="AT167" s="24">
        <v>38.052810000000001</v>
      </c>
      <c r="AU167" s="24">
        <v>100.854581</v>
      </c>
      <c r="AV167" s="24">
        <v>149.86464899999999</v>
      </c>
      <c r="AW167" s="24">
        <v>187.330186</v>
      </c>
      <c r="AX167" s="24">
        <v>232.93620100000001</v>
      </c>
      <c r="AY167" s="24">
        <v>266.59405199999998</v>
      </c>
      <c r="AZ167" s="24">
        <v>296.76613800000001</v>
      </c>
    </row>
    <row r="168" spans="1:52" ht="15.75" x14ac:dyDescent="0.3">
      <c r="A168" s="14" t="s">
        <v>106</v>
      </c>
      <c r="B168" s="24">
        <v>41.36365300000125</v>
      </c>
      <c r="C168" s="24">
        <v>18.417070999999851</v>
      </c>
      <c r="D168" s="24">
        <v>27.431730999999672</v>
      </c>
      <c r="E168" s="24">
        <v>151.63249800000085</v>
      </c>
      <c r="F168" s="24">
        <v>22.548139000000447</v>
      </c>
      <c r="G168" s="24">
        <v>35.623927000000549</v>
      </c>
      <c r="H168" s="24">
        <v>33.976201000001311</v>
      </c>
      <c r="I168" s="24">
        <v>-127.22497599999997</v>
      </c>
      <c r="J168" s="24">
        <v>-174.20024899999999</v>
      </c>
      <c r="K168" s="24">
        <v>-274.03445899999997</v>
      </c>
      <c r="L168" s="24">
        <v>-303.63943500000005</v>
      </c>
      <c r="M168" s="24">
        <v>-380.61602099999982</v>
      </c>
      <c r="N168" s="24">
        <v>-496.98255500000005</v>
      </c>
      <c r="O168" s="24">
        <v>-558.89780500000052</v>
      </c>
      <c r="P168" s="24">
        <v>-680.2939009999991</v>
      </c>
      <c r="Q168" s="24">
        <v>-768.10266500000034</v>
      </c>
      <c r="R168" s="24">
        <v>-695.92364399999951</v>
      </c>
      <c r="S168" s="24">
        <v>-953.16017800000009</v>
      </c>
      <c r="T168" s="24">
        <v>-1085.5308329999989</v>
      </c>
      <c r="U168" s="24">
        <v>-69.939841000000001</v>
      </c>
      <c r="V168" s="24">
        <v>-160.19675499999994</v>
      </c>
      <c r="W168" s="24">
        <v>-212.28905799999984</v>
      </c>
      <c r="X168" s="24">
        <v>-284.53327300000001</v>
      </c>
      <c r="Y168" s="24">
        <v>-246.49394900000016</v>
      </c>
      <c r="Z168" s="24">
        <v>-299.0699969999996</v>
      </c>
      <c r="AA168" s="24">
        <v>-298.38637199999994</v>
      </c>
      <c r="AB168" s="24">
        <v>-398.27252500000031</v>
      </c>
      <c r="AC168" s="24">
        <v>-424.22272499999963</v>
      </c>
      <c r="AD168" s="24">
        <v>-580.02095900000131</v>
      </c>
      <c r="AE168" s="24">
        <v>-649.39543900000172</v>
      </c>
      <c r="AF168" s="24">
        <v>-682.8795140000002</v>
      </c>
      <c r="AG168" s="24">
        <v>-142.40485099999989</v>
      </c>
      <c r="AH168" s="24">
        <v>-210.31460700000002</v>
      </c>
      <c r="AI168" s="24">
        <v>-300.58600799999977</v>
      </c>
      <c r="AJ168" s="24">
        <v>-347.81394600000067</v>
      </c>
      <c r="AK168" s="24">
        <v>-392.5821590000005</v>
      </c>
      <c r="AL168" s="24">
        <v>-409.2604850000007</v>
      </c>
      <c r="AM168" s="24">
        <v>-474.60859100000016</v>
      </c>
      <c r="AN168" s="24">
        <v>-848.67010800000116</v>
      </c>
      <c r="AO168" s="24">
        <v>1139.6465700000008</v>
      </c>
      <c r="AP168" s="24">
        <v>1033.7151229999999</v>
      </c>
      <c r="AQ168" s="24">
        <v>2287.2314560000013</v>
      </c>
      <c r="AR168" s="24">
        <v>1622.3431450000007</v>
      </c>
      <c r="AS168" s="24">
        <v>-98.93796999999995</v>
      </c>
      <c r="AT168" s="24">
        <v>-427.10777899999971</v>
      </c>
      <c r="AU168" s="24">
        <v>-1514.1575939999998</v>
      </c>
      <c r="AV168" s="24">
        <v>-1710.5753300000003</v>
      </c>
      <c r="AW168" s="24">
        <v>-1932.8574370000003</v>
      </c>
      <c r="AX168" s="24">
        <v>-2311.164847</v>
      </c>
      <c r="AY168" s="24">
        <v>-2411.1886629999999</v>
      </c>
      <c r="AZ168" s="24">
        <v>-2496.3063010000001</v>
      </c>
    </row>
    <row r="169" spans="1:52" ht="15.75" x14ac:dyDescent="0.3">
      <c r="A169" s="1" t="s">
        <v>107</v>
      </c>
      <c r="B169" s="24">
        <v>8254.5928170000007</v>
      </c>
      <c r="C169" s="24">
        <v>9620.4932100000005</v>
      </c>
      <c r="D169" s="24">
        <v>11210.051158</v>
      </c>
      <c r="E169" s="24">
        <v>12580.481775</v>
      </c>
      <c r="F169" s="24">
        <v>13342.952305000001</v>
      </c>
      <c r="G169" s="24">
        <v>15044.531287</v>
      </c>
      <c r="H169" s="24">
        <v>16416.825089000002</v>
      </c>
      <c r="I169" s="24">
        <v>2000.46929</v>
      </c>
      <c r="J169" s="24">
        <v>3626.2700380000001</v>
      </c>
      <c r="K169" s="24">
        <v>5311.2076889999998</v>
      </c>
      <c r="L169" s="24">
        <v>6945.0664690000003</v>
      </c>
      <c r="M169" s="24">
        <v>8733.0787450000007</v>
      </c>
      <c r="N169" s="24">
        <v>10269.265781</v>
      </c>
      <c r="O169" s="24">
        <v>12138.288736</v>
      </c>
      <c r="P169" s="24">
        <v>13346.266265</v>
      </c>
      <c r="Q169" s="24">
        <v>15041.153742</v>
      </c>
      <c r="R169" s="24">
        <v>16321.027692</v>
      </c>
      <c r="S169" s="24">
        <v>18355.486985</v>
      </c>
      <c r="T169" s="24">
        <v>20501.635984</v>
      </c>
      <c r="U169" s="24">
        <v>1793.313191</v>
      </c>
      <c r="V169" s="24">
        <v>3778.022798</v>
      </c>
      <c r="W169" s="24">
        <v>5331.7708210000001</v>
      </c>
      <c r="X169" s="24">
        <v>7178.5921520000002</v>
      </c>
      <c r="Y169" s="24">
        <v>9186.5943729999999</v>
      </c>
      <c r="Z169" s="24">
        <v>11188.654947999999</v>
      </c>
      <c r="AA169" s="24">
        <v>12846.044644</v>
      </c>
      <c r="AB169" s="24">
        <v>14760.363541000001</v>
      </c>
      <c r="AC169" s="24">
        <v>16396.088049000002</v>
      </c>
      <c r="AD169" s="24">
        <v>18026.562970999999</v>
      </c>
      <c r="AE169" s="24">
        <v>19760.525564</v>
      </c>
      <c r="AF169" s="24">
        <v>22230.798837999999</v>
      </c>
      <c r="AG169" s="24">
        <v>1917.092799</v>
      </c>
      <c r="AH169" s="24">
        <v>3967.826845</v>
      </c>
      <c r="AI169" s="24">
        <v>5324.779039</v>
      </c>
      <c r="AJ169" s="24">
        <v>7159.5668349999996</v>
      </c>
      <c r="AK169" s="24">
        <v>9216.2263180000009</v>
      </c>
      <c r="AL169" s="24">
        <v>10766.809062</v>
      </c>
      <c r="AM169" s="24">
        <v>12503.858145</v>
      </c>
      <c r="AN169" s="24">
        <v>14647.87398</v>
      </c>
      <c r="AO169" s="24">
        <v>13855.894001000001</v>
      </c>
      <c r="AP169" s="24">
        <v>15436.379009</v>
      </c>
      <c r="AQ169" s="24">
        <v>14318.116709</v>
      </c>
      <c r="AR169" s="24">
        <v>16522.898957000001</v>
      </c>
      <c r="AS169" s="24">
        <v>1145.2042060000001</v>
      </c>
      <c r="AT169" s="24">
        <v>3681.1202499999999</v>
      </c>
      <c r="AU169" s="24">
        <v>6703.7337440000001</v>
      </c>
      <c r="AV169" s="24">
        <v>8739.5952010000001</v>
      </c>
      <c r="AW169" s="24">
        <v>11481.346072</v>
      </c>
      <c r="AX169" s="24">
        <v>14390.226847</v>
      </c>
      <c r="AY169" s="24">
        <v>16036.159824</v>
      </c>
      <c r="AZ169" s="24">
        <v>18174.275309000001</v>
      </c>
    </row>
    <row r="170" spans="1:52" ht="15.75" x14ac:dyDescent="0.3">
      <c r="A170" s="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</row>
    <row r="171" spans="1:52" ht="15.75" x14ac:dyDescent="0.3">
      <c r="A171" s="10" t="s">
        <v>108</v>
      </c>
      <c r="B171" s="24">
        <v>4315.5546999999997</v>
      </c>
      <c r="C171" s="24">
        <v>4996.8000819999997</v>
      </c>
      <c r="D171" s="24">
        <v>5729.0328319999999</v>
      </c>
      <c r="E171" s="24">
        <v>6417.2091950000004</v>
      </c>
      <c r="F171" s="24">
        <v>7129.5558540000002</v>
      </c>
      <c r="G171" s="24">
        <v>7938.1840110000003</v>
      </c>
      <c r="H171" s="24">
        <v>8755.8728859999992</v>
      </c>
      <c r="I171" s="24">
        <v>790.19923100000005</v>
      </c>
      <c r="J171" s="24">
        <v>1549.6925180000001</v>
      </c>
      <c r="K171" s="24">
        <v>2275.1537830000002</v>
      </c>
      <c r="L171" s="24">
        <v>3051.2900690000001</v>
      </c>
      <c r="M171" s="24">
        <v>3862.6571709999998</v>
      </c>
      <c r="N171" s="24">
        <v>4655.6375669999998</v>
      </c>
      <c r="O171" s="24">
        <v>5525.2718029999996</v>
      </c>
      <c r="P171" s="24">
        <v>6345.8015379999997</v>
      </c>
      <c r="Q171" s="24">
        <v>7119.8926570000003</v>
      </c>
      <c r="R171" s="24">
        <v>7992.5422959999996</v>
      </c>
      <c r="S171" s="24">
        <v>8903.1454279999998</v>
      </c>
      <c r="T171" s="24">
        <v>9819.0357650000005</v>
      </c>
      <c r="U171" s="24">
        <v>868.39594799999998</v>
      </c>
      <c r="V171" s="24">
        <v>1623.1792929999999</v>
      </c>
      <c r="W171" s="24">
        <v>2391.3460949999999</v>
      </c>
      <c r="X171" s="24">
        <v>3202.045869</v>
      </c>
      <c r="Y171" s="24">
        <v>4126.1644329999999</v>
      </c>
      <c r="Z171" s="24">
        <v>4913.7237670000004</v>
      </c>
      <c r="AA171" s="24">
        <v>5964.8164059999999</v>
      </c>
      <c r="AB171" s="24">
        <v>6803.785836</v>
      </c>
      <c r="AC171" s="24">
        <v>7635.7725090000004</v>
      </c>
      <c r="AD171" s="24">
        <v>8526.4235850000005</v>
      </c>
      <c r="AE171" s="24">
        <v>9444.6574939999991</v>
      </c>
      <c r="AF171" s="24">
        <v>10472.916624</v>
      </c>
      <c r="AG171" s="24">
        <v>898.63572399999998</v>
      </c>
      <c r="AH171" s="24">
        <v>1684.5218259999999</v>
      </c>
      <c r="AI171" s="24">
        <v>2551.9164559999999</v>
      </c>
      <c r="AJ171" s="24">
        <v>3353.7559070000002</v>
      </c>
      <c r="AK171" s="24">
        <v>4079.4831650000001</v>
      </c>
      <c r="AL171" s="24">
        <v>4886.3097010000001</v>
      </c>
      <c r="AM171" s="24">
        <v>5738.8161389999996</v>
      </c>
      <c r="AN171" s="24">
        <v>6545.1227339999996</v>
      </c>
      <c r="AO171" s="24">
        <v>7373.5649670000003</v>
      </c>
      <c r="AP171" s="24">
        <v>8212.9316330000001</v>
      </c>
      <c r="AQ171" s="24">
        <v>9088.7460360000005</v>
      </c>
      <c r="AR171" s="24">
        <v>10016.768365</v>
      </c>
      <c r="AS171" s="24">
        <v>802.37606500000004</v>
      </c>
      <c r="AT171" s="24">
        <v>1586.661979</v>
      </c>
      <c r="AU171" s="24">
        <v>2495.2190260000002</v>
      </c>
      <c r="AV171" s="24">
        <v>3329.4220789999999</v>
      </c>
      <c r="AW171" s="24">
        <v>4214.4386160000004</v>
      </c>
      <c r="AX171" s="24">
        <v>5073.6675429999996</v>
      </c>
      <c r="AY171" s="24">
        <v>5936.5979649999999</v>
      </c>
      <c r="AZ171" s="24">
        <v>6795.3121959999999</v>
      </c>
    </row>
    <row r="172" spans="1:52" ht="15.75" x14ac:dyDescent="0.3">
      <c r="A172" s="11" t="s">
        <v>109</v>
      </c>
      <c r="B172" s="24">
        <v>2442.7295219999996</v>
      </c>
      <c r="C172" s="24">
        <v>2810.1042259999999</v>
      </c>
      <c r="D172" s="24">
        <v>3219.2578530000001</v>
      </c>
      <c r="E172" s="24">
        <v>3593.9914469999999</v>
      </c>
      <c r="F172" s="24">
        <v>3994.5998979999999</v>
      </c>
      <c r="G172" s="24">
        <v>4479.0177160000003</v>
      </c>
      <c r="H172" s="24">
        <v>4938.7663780000003</v>
      </c>
      <c r="I172" s="24">
        <v>445.740431</v>
      </c>
      <c r="J172" s="24">
        <v>869.47033199999998</v>
      </c>
      <c r="K172" s="24">
        <v>1256.8555050000002</v>
      </c>
      <c r="L172" s="24">
        <v>1686.0304469999999</v>
      </c>
      <c r="M172" s="24">
        <v>2142.4174940000003</v>
      </c>
      <c r="N172" s="24">
        <v>2573.1959040000002</v>
      </c>
      <c r="O172" s="24">
        <v>3050.6916940000001</v>
      </c>
      <c r="P172" s="24">
        <v>3496.415418</v>
      </c>
      <c r="Q172" s="24">
        <v>3912.0578499999997</v>
      </c>
      <c r="R172" s="24">
        <v>4387.9248240000006</v>
      </c>
      <c r="S172" s="24">
        <v>4930.2343000000001</v>
      </c>
      <c r="T172" s="24">
        <v>5465.2588250000008</v>
      </c>
      <c r="U172" s="24">
        <v>485.19120599999997</v>
      </c>
      <c r="V172" s="24">
        <v>850.83475200000009</v>
      </c>
      <c r="W172" s="24">
        <v>1216.5255870000001</v>
      </c>
      <c r="X172" s="24">
        <v>1631.830753</v>
      </c>
      <c r="Y172" s="24">
        <v>2143.2833899999996</v>
      </c>
      <c r="Z172" s="24">
        <v>2529.8619040000003</v>
      </c>
      <c r="AA172" s="24">
        <v>3161.7855930000001</v>
      </c>
      <c r="AB172" s="24">
        <v>3574.881347</v>
      </c>
      <c r="AC172" s="24">
        <v>4015.115323</v>
      </c>
      <c r="AD172" s="24">
        <v>4477.7116469999992</v>
      </c>
      <c r="AE172" s="24">
        <v>4961.5075860000006</v>
      </c>
      <c r="AF172" s="24">
        <v>5503.7717339999999</v>
      </c>
      <c r="AG172" s="24">
        <v>457.18371300000001</v>
      </c>
      <c r="AH172" s="24">
        <v>828.69141999999999</v>
      </c>
      <c r="AI172" s="24">
        <v>1241.933835</v>
      </c>
      <c r="AJ172" s="24">
        <v>1622.753058</v>
      </c>
      <c r="AK172" s="24">
        <v>1936.3163240000001</v>
      </c>
      <c r="AL172" s="24">
        <v>2327.4475550000002</v>
      </c>
      <c r="AM172" s="24">
        <v>2734.1005190000001</v>
      </c>
      <c r="AN172" s="24">
        <v>3115.410781</v>
      </c>
      <c r="AO172" s="24">
        <v>3512.8789269999997</v>
      </c>
      <c r="AP172" s="24">
        <v>3917.1935480000002</v>
      </c>
      <c r="AQ172" s="24">
        <v>4369.5477649999993</v>
      </c>
      <c r="AR172" s="24">
        <v>4842.0780199999999</v>
      </c>
      <c r="AS172" s="24">
        <v>380.34353999999996</v>
      </c>
      <c r="AT172" s="24">
        <v>749.34729400000003</v>
      </c>
      <c r="AU172" s="24">
        <v>1189.3390850000001</v>
      </c>
      <c r="AV172" s="24">
        <v>1577.2913480000002</v>
      </c>
      <c r="AW172" s="24">
        <v>1992.2764200000001</v>
      </c>
      <c r="AX172" s="24">
        <v>2405.2512550000001</v>
      </c>
      <c r="AY172" s="24">
        <v>2818.4362969999997</v>
      </c>
      <c r="AZ172" s="24">
        <v>3223.385002</v>
      </c>
    </row>
    <row r="173" spans="1:52" ht="15.75" x14ac:dyDescent="0.3">
      <c r="A173" s="12" t="s">
        <v>13</v>
      </c>
      <c r="B173" s="24">
        <v>263.11936600000001</v>
      </c>
      <c r="C173" s="24">
        <v>313.16565200000002</v>
      </c>
      <c r="D173" s="24">
        <v>352.19288899999998</v>
      </c>
      <c r="E173" s="24">
        <v>401.71876400000002</v>
      </c>
      <c r="F173" s="24">
        <v>444.06973299999999</v>
      </c>
      <c r="G173" s="24">
        <v>494.83962000000002</v>
      </c>
      <c r="H173" s="24">
        <v>552.00873899999999</v>
      </c>
      <c r="I173" s="24">
        <v>53.870628000000004</v>
      </c>
      <c r="J173" s="24">
        <v>126.839097</v>
      </c>
      <c r="K173" s="24">
        <v>166.16838000000001</v>
      </c>
      <c r="L173" s="24">
        <v>210.515173</v>
      </c>
      <c r="M173" s="24">
        <v>285.87969399999997</v>
      </c>
      <c r="N173" s="24">
        <v>350.29744199999999</v>
      </c>
      <c r="O173" s="24">
        <v>426.555635</v>
      </c>
      <c r="P173" s="24">
        <v>472.121353</v>
      </c>
      <c r="Q173" s="24">
        <v>530.80598999999995</v>
      </c>
      <c r="R173" s="24">
        <v>606.65496099999996</v>
      </c>
      <c r="S173" s="24">
        <v>688.498019</v>
      </c>
      <c r="T173" s="24">
        <v>784.59913200000005</v>
      </c>
      <c r="U173" s="24">
        <v>75.030385999999993</v>
      </c>
      <c r="V173" s="24">
        <v>132.821214</v>
      </c>
      <c r="W173" s="24">
        <v>180.338041</v>
      </c>
      <c r="X173" s="24">
        <v>240.76960099999999</v>
      </c>
      <c r="Y173" s="24">
        <v>351.79289899999998</v>
      </c>
      <c r="Z173" s="24">
        <v>397.75698899999998</v>
      </c>
      <c r="AA173" s="24">
        <v>649.68949699999996</v>
      </c>
      <c r="AB173" s="24">
        <v>699.64552800000001</v>
      </c>
      <c r="AC173" s="24">
        <v>777.93509200000005</v>
      </c>
      <c r="AD173" s="24">
        <v>853.75613599999997</v>
      </c>
      <c r="AE173" s="24">
        <v>921.81331</v>
      </c>
      <c r="AF173" s="24">
        <v>1065.0911000000001</v>
      </c>
      <c r="AG173" s="24">
        <v>67.103650999999999</v>
      </c>
      <c r="AH173" s="24">
        <v>116.768214</v>
      </c>
      <c r="AI173" s="24">
        <v>195.87567300000001</v>
      </c>
      <c r="AJ173" s="24">
        <v>265.34840500000001</v>
      </c>
      <c r="AK173" s="24">
        <v>297.32404100000002</v>
      </c>
      <c r="AL173" s="24">
        <v>381.02936299999999</v>
      </c>
      <c r="AM173" s="24">
        <v>459.81942800000002</v>
      </c>
      <c r="AN173" s="24">
        <v>506.02016400000002</v>
      </c>
      <c r="AO173" s="24">
        <v>564.58494599999995</v>
      </c>
      <c r="AP173" s="24">
        <v>626.15177800000004</v>
      </c>
      <c r="AQ173" s="24">
        <v>673.84617000000003</v>
      </c>
      <c r="AR173" s="24">
        <v>762.40381600000001</v>
      </c>
      <c r="AS173" s="24">
        <v>55.718215999999998</v>
      </c>
      <c r="AT173" s="24">
        <v>110.707489</v>
      </c>
      <c r="AU173" s="24">
        <v>186.71447000000001</v>
      </c>
      <c r="AV173" s="24">
        <v>229.57912999999999</v>
      </c>
      <c r="AW173" s="24">
        <v>274.19802399999998</v>
      </c>
      <c r="AX173" s="24">
        <v>327.69370199999997</v>
      </c>
      <c r="AY173" s="24">
        <v>397.41313400000001</v>
      </c>
      <c r="AZ173" s="24">
        <v>452.893328</v>
      </c>
    </row>
    <row r="174" spans="1:52" ht="15.75" x14ac:dyDescent="0.3">
      <c r="A174" s="13" t="s">
        <v>105</v>
      </c>
      <c r="B174" s="24">
        <v>263.11936600000001</v>
      </c>
      <c r="C174" s="24">
        <v>313.16565200000002</v>
      </c>
      <c r="D174" s="24">
        <v>352.19288899999998</v>
      </c>
      <c r="E174" s="24">
        <v>401.71876400000002</v>
      </c>
      <c r="F174" s="24">
        <v>444.06973299999999</v>
      </c>
      <c r="G174" s="24">
        <v>494.83962000000002</v>
      </c>
      <c r="H174" s="24">
        <v>552.00873899999999</v>
      </c>
      <c r="I174" s="24">
        <v>53.870628000000004</v>
      </c>
      <c r="J174" s="24">
        <v>126.839097</v>
      </c>
      <c r="K174" s="24">
        <v>166.16838000000001</v>
      </c>
      <c r="L174" s="24">
        <v>210.515173</v>
      </c>
      <c r="M174" s="24">
        <v>285.87969399999997</v>
      </c>
      <c r="N174" s="24">
        <v>350.29744199999999</v>
      </c>
      <c r="O174" s="24">
        <v>426.555635</v>
      </c>
      <c r="P174" s="24">
        <v>472.121353</v>
      </c>
      <c r="Q174" s="24">
        <v>530.80598999999995</v>
      </c>
      <c r="R174" s="24">
        <v>606.65496099999996</v>
      </c>
      <c r="S174" s="24">
        <v>688.498019</v>
      </c>
      <c r="T174" s="24">
        <v>784.59913200000005</v>
      </c>
      <c r="U174" s="24">
        <v>75.030385999999993</v>
      </c>
      <c r="V174" s="24">
        <v>132.821214</v>
      </c>
      <c r="W174" s="24">
        <v>180.338041</v>
      </c>
      <c r="X174" s="24">
        <v>240.76960099999999</v>
      </c>
      <c r="Y174" s="24">
        <v>351.79289899999998</v>
      </c>
      <c r="Z174" s="24">
        <v>397.75698899999998</v>
      </c>
      <c r="AA174" s="24">
        <v>649.68949699999996</v>
      </c>
      <c r="AB174" s="24">
        <v>699.64552800000001</v>
      </c>
      <c r="AC174" s="24">
        <v>777.93509200000005</v>
      </c>
      <c r="AD174" s="24">
        <v>853.75613599999997</v>
      </c>
      <c r="AE174" s="24">
        <v>921.81331</v>
      </c>
      <c r="AF174" s="24">
        <v>1065.0911000000001</v>
      </c>
      <c r="AG174" s="24">
        <v>67.103650999999999</v>
      </c>
      <c r="AH174" s="24">
        <v>116.768214</v>
      </c>
      <c r="AI174" s="24">
        <v>195.87567300000001</v>
      </c>
      <c r="AJ174" s="24">
        <v>265.34840500000001</v>
      </c>
      <c r="AK174" s="24">
        <v>297.32404100000002</v>
      </c>
      <c r="AL174" s="24">
        <v>381.02936299999999</v>
      </c>
      <c r="AM174" s="24">
        <v>459.81942800000002</v>
      </c>
      <c r="AN174" s="24">
        <v>506.02016400000002</v>
      </c>
      <c r="AO174" s="24">
        <v>564.58494599999995</v>
      </c>
      <c r="AP174" s="24">
        <v>626.15177800000004</v>
      </c>
      <c r="AQ174" s="24">
        <v>673.84617000000003</v>
      </c>
      <c r="AR174" s="24">
        <v>762.40381600000001</v>
      </c>
      <c r="AS174" s="24">
        <v>55.718215999999998</v>
      </c>
      <c r="AT174" s="24">
        <v>110.707489</v>
      </c>
      <c r="AU174" s="24">
        <v>186.71447000000001</v>
      </c>
      <c r="AV174" s="24">
        <v>229.57912999999999</v>
      </c>
      <c r="AW174" s="24">
        <v>274.19802399999998</v>
      </c>
      <c r="AX174" s="24">
        <v>327.69370199999997</v>
      </c>
      <c r="AY174" s="24">
        <v>397.41313400000001</v>
      </c>
      <c r="AZ174" s="24">
        <v>452.893328</v>
      </c>
    </row>
    <row r="175" spans="1:52" ht="15.75" x14ac:dyDescent="0.3">
      <c r="A175" s="13" t="s">
        <v>23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</row>
    <row r="176" spans="1:52" ht="15.75" x14ac:dyDescent="0.3">
      <c r="A176" s="13" t="s">
        <v>27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</row>
    <row r="177" spans="1:52" ht="15.75" x14ac:dyDescent="0.3">
      <c r="A177" s="12" t="s">
        <v>54</v>
      </c>
      <c r="B177" s="24">
        <v>2139.4400479999999</v>
      </c>
      <c r="C177" s="24">
        <v>2450.3529779999999</v>
      </c>
      <c r="D177" s="24">
        <v>2813.6468810000001</v>
      </c>
      <c r="E177" s="24">
        <v>3130.1548579999999</v>
      </c>
      <c r="F177" s="24">
        <v>3479.7374540000001</v>
      </c>
      <c r="G177" s="24">
        <v>3906.4150690000001</v>
      </c>
      <c r="H177" s="24">
        <v>4299.555719</v>
      </c>
      <c r="I177" s="24">
        <v>382.55506500000001</v>
      </c>
      <c r="J177" s="24">
        <v>725.45273799999995</v>
      </c>
      <c r="K177" s="24">
        <v>1061.2235740000001</v>
      </c>
      <c r="L177" s="24">
        <v>1435.9292029999999</v>
      </c>
      <c r="M177" s="24">
        <v>1807.525791</v>
      </c>
      <c r="N177" s="24">
        <v>2163.2372300000002</v>
      </c>
      <c r="O177" s="24">
        <v>2554.7764689999999</v>
      </c>
      <c r="P177" s="24">
        <v>2944.626757</v>
      </c>
      <c r="Q177" s="24">
        <v>3292.4631949999998</v>
      </c>
      <c r="R177" s="24">
        <v>3681.4792360000001</v>
      </c>
      <c r="S177" s="24">
        <v>4131.8185460000004</v>
      </c>
      <c r="T177" s="24">
        <v>4560.7501490000004</v>
      </c>
      <c r="U177" s="24">
        <v>398.89491500000003</v>
      </c>
      <c r="V177" s="24">
        <v>696.57058600000005</v>
      </c>
      <c r="W177" s="24">
        <v>1001.809824</v>
      </c>
      <c r="X177" s="24">
        <v>1346.4355419999999</v>
      </c>
      <c r="Y177" s="24">
        <v>1736.703354</v>
      </c>
      <c r="Z177" s="24">
        <v>2065.5288460000002</v>
      </c>
      <c r="AA177" s="24">
        <v>2432.906563</v>
      </c>
      <c r="AB177" s="24">
        <v>2785.10241</v>
      </c>
      <c r="AC177" s="24">
        <v>3135.9977899999999</v>
      </c>
      <c r="AD177" s="24">
        <v>3511.6683859999998</v>
      </c>
      <c r="AE177" s="24">
        <v>3916.8545170000002</v>
      </c>
      <c r="AF177" s="24">
        <v>4303.4159920000002</v>
      </c>
      <c r="AG177" s="24">
        <v>378.68994700000002</v>
      </c>
      <c r="AH177" s="24">
        <v>689.12495100000001</v>
      </c>
      <c r="AI177" s="24">
        <v>1011.998836</v>
      </c>
      <c r="AJ177" s="24">
        <v>1313.463937</v>
      </c>
      <c r="AK177" s="24">
        <v>1584.872057</v>
      </c>
      <c r="AL177" s="24">
        <v>1882.5768419999999</v>
      </c>
      <c r="AM177" s="24">
        <v>2199.5961010000001</v>
      </c>
      <c r="AN177" s="24">
        <v>2522.663963</v>
      </c>
      <c r="AO177" s="24">
        <v>2850.6414009999999</v>
      </c>
      <c r="AP177" s="24">
        <v>3182.9692960000002</v>
      </c>
      <c r="AQ177" s="24">
        <v>3577.302592</v>
      </c>
      <c r="AR177" s="24">
        <v>3948.1546539999999</v>
      </c>
      <c r="AS177" s="24">
        <v>313.07545399999998</v>
      </c>
      <c r="AT177" s="24">
        <v>615.98978699999998</v>
      </c>
      <c r="AU177" s="24">
        <v>966.51110000000006</v>
      </c>
      <c r="AV177" s="24">
        <v>1298.3879480000001</v>
      </c>
      <c r="AW177" s="24">
        <v>1656.936541</v>
      </c>
      <c r="AX177" s="24">
        <v>2002.64896</v>
      </c>
      <c r="AY177" s="24">
        <v>2333.2608869999999</v>
      </c>
      <c r="AZ177" s="24">
        <v>2669.512146</v>
      </c>
    </row>
    <row r="178" spans="1:52" ht="15.75" x14ac:dyDescent="0.3">
      <c r="A178" s="13" t="s">
        <v>33</v>
      </c>
      <c r="B178" s="24">
        <v>1995.4881600000001</v>
      </c>
      <c r="C178" s="24">
        <v>2283.8639830000002</v>
      </c>
      <c r="D178" s="24">
        <v>2618.9910089999998</v>
      </c>
      <c r="E178" s="24">
        <v>2912.1259869999999</v>
      </c>
      <c r="F178" s="24">
        <v>3237.3620289999999</v>
      </c>
      <c r="G178" s="24">
        <v>3634.152881</v>
      </c>
      <c r="H178" s="24">
        <v>4006.471763</v>
      </c>
      <c r="I178" s="24">
        <v>359.77377899999999</v>
      </c>
      <c r="J178" s="24">
        <v>679.32088699999997</v>
      </c>
      <c r="K178" s="24">
        <v>988.49024699999995</v>
      </c>
      <c r="L178" s="24">
        <v>1340.8871839999999</v>
      </c>
      <c r="M178" s="24">
        <v>1687.6016629999999</v>
      </c>
      <c r="N178" s="24">
        <v>2021.4149070000001</v>
      </c>
      <c r="O178" s="24">
        <v>2391.3101320000001</v>
      </c>
      <c r="P178" s="24">
        <v>2752.455465</v>
      </c>
      <c r="Q178" s="24">
        <v>3081.0503119999998</v>
      </c>
      <c r="R178" s="24">
        <v>3446.2932270000001</v>
      </c>
      <c r="S178" s="24">
        <v>3871.4866809999999</v>
      </c>
      <c r="T178" s="24">
        <v>4281.8303470000001</v>
      </c>
      <c r="U178" s="24">
        <v>372.70692600000001</v>
      </c>
      <c r="V178" s="24">
        <v>646.91496700000005</v>
      </c>
      <c r="W178" s="24">
        <v>927.12016500000004</v>
      </c>
      <c r="X178" s="24">
        <v>1242.603292</v>
      </c>
      <c r="Y178" s="24">
        <v>1560.4834860000001</v>
      </c>
      <c r="Z178" s="24">
        <v>1862.182094</v>
      </c>
      <c r="AA178" s="24">
        <v>2198.2816050000001</v>
      </c>
      <c r="AB178" s="24">
        <v>2517.5951500000001</v>
      </c>
      <c r="AC178" s="24">
        <v>2830.9309290000001</v>
      </c>
      <c r="AD178" s="24">
        <v>3153.4849730000001</v>
      </c>
      <c r="AE178" s="24">
        <v>3526.908868</v>
      </c>
      <c r="AF178" s="24">
        <v>3893.5362679999998</v>
      </c>
      <c r="AG178" s="24">
        <v>331.27684900000003</v>
      </c>
      <c r="AH178" s="24">
        <v>624.97409100000004</v>
      </c>
      <c r="AI178" s="24">
        <v>923.51183600000002</v>
      </c>
      <c r="AJ178" s="24">
        <v>1176.534007</v>
      </c>
      <c r="AK178" s="24">
        <v>1426.64922</v>
      </c>
      <c r="AL178" s="24">
        <v>1699.6148310000001</v>
      </c>
      <c r="AM178" s="24">
        <v>1979.1345200000001</v>
      </c>
      <c r="AN178" s="24">
        <v>2280.0077769999998</v>
      </c>
      <c r="AO178" s="24">
        <v>2576.791804</v>
      </c>
      <c r="AP178" s="24">
        <v>2876.3251230000001</v>
      </c>
      <c r="AQ178" s="24">
        <v>3254.2282319999999</v>
      </c>
      <c r="AR178" s="24">
        <v>3585.922157</v>
      </c>
      <c r="AS178" s="24">
        <v>285.81082700000002</v>
      </c>
      <c r="AT178" s="24">
        <v>568.54721500000005</v>
      </c>
      <c r="AU178" s="24">
        <v>887.31206799999995</v>
      </c>
      <c r="AV178" s="24">
        <v>1191.0354600000001</v>
      </c>
      <c r="AW178" s="24">
        <v>1517.0128179999999</v>
      </c>
      <c r="AX178" s="24">
        <v>1833.9009570000001</v>
      </c>
      <c r="AY178" s="24">
        <v>2141.6919370000001</v>
      </c>
      <c r="AZ178" s="24">
        <v>2459.8032499999999</v>
      </c>
    </row>
    <row r="179" spans="1:52" ht="15.75" x14ac:dyDescent="0.3">
      <c r="A179" s="15" t="s">
        <v>110</v>
      </c>
      <c r="B179" s="24">
        <v>625.54736600000001</v>
      </c>
      <c r="C179" s="24">
        <v>680.64116100000001</v>
      </c>
      <c r="D179" s="24">
        <v>783.63203299999998</v>
      </c>
      <c r="E179" s="24">
        <v>886.23396300000002</v>
      </c>
      <c r="F179" s="24">
        <v>983.74021900000002</v>
      </c>
      <c r="G179" s="24">
        <v>1093.062537</v>
      </c>
      <c r="H179" s="24">
        <v>1197.339475</v>
      </c>
      <c r="I179" s="24">
        <v>100.591022</v>
      </c>
      <c r="J179" s="24">
        <v>216.19675699999999</v>
      </c>
      <c r="K179" s="24">
        <v>308.37642</v>
      </c>
      <c r="L179" s="24">
        <v>414.79821399999997</v>
      </c>
      <c r="M179" s="24">
        <v>516.71591100000001</v>
      </c>
      <c r="N179" s="24">
        <v>617.30989099999999</v>
      </c>
      <c r="O179" s="24">
        <v>724.70539499999995</v>
      </c>
      <c r="P179" s="24">
        <v>831.66702999999995</v>
      </c>
      <c r="Q179" s="24">
        <v>934.98544800000002</v>
      </c>
      <c r="R179" s="24">
        <v>1033.439586</v>
      </c>
      <c r="S179" s="24">
        <v>1138.8040209999999</v>
      </c>
      <c r="T179" s="24">
        <v>1240.347266</v>
      </c>
      <c r="U179" s="24">
        <v>99.551209</v>
      </c>
      <c r="V179" s="24">
        <v>202.32055800000001</v>
      </c>
      <c r="W179" s="24">
        <v>300.12861900000001</v>
      </c>
      <c r="X179" s="24">
        <v>409.00706400000001</v>
      </c>
      <c r="Y179" s="24">
        <v>511.36661299999997</v>
      </c>
      <c r="Z179" s="24">
        <v>617.04019900000003</v>
      </c>
      <c r="AA179" s="24">
        <v>721.148552</v>
      </c>
      <c r="AB179" s="24">
        <v>832.60138600000005</v>
      </c>
      <c r="AC179" s="24">
        <v>941.20759899999996</v>
      </c>
      <c r="AD179" s="24">
        <v>1051.677283</v>
      </c>
      <c r="AE179" s="24">
        <v>1166.9803380000001</v>
      </c>
      <c r="AF179" s="24">
        <v>1276.448118</v>
      </c>
      <c r="AG179" s="24">
        <v>123.81744</v>
      </c>
      <c r="AH179" s="24">
        <v>235.23948899999999</v>
      </c>
      <c r="AI179" s="24">
        <v>346.44809500000002</v>
      </c>
      <c r="AJ179" s="24">
        <v>473.991041</v>
      </c>
      <c r="AK179" s="24">
        <v>581.08891900000003</v>
      </c>
      <c r="AL179" s="24">
        <v>685.572542</v>
      </c>
      <c r="AM179" s="24">
        <v>786.52118800000005</v>
      </c>
      <c r="AN179" s="24">
        <v>893.67570000000001</v>
      </c>
      <c r="AO179" s="24">
        <v>999.50602200000003</v>
      </c>
      <c r="AP179" s="24">
        <v>1104.9340070000001</v>
      </c>
      <c r="AQ179" s="24">
        <v>1207.491968</v>
      </c>
      <c r="AR179" s="24">
        <v>1304.3903769999999</v>
      </c>
      <c r="AS179" s="24">
        <v>98.859852000000004</v>
      </c>
      <c r="AT179" s="24">
        <v>195.36406400000001</v>
      </c>
      <c r="AU179" s="24">
        <v>282.36020000000002</v>
      </c>
      <c r="AV179" s="24">
        <v>381.47274299999998</v>
      </c>
      <c r="AW179" s="24">
        <v>472.35938800000002</v>
      </c>
      <c r="AX179" s="24">
        <v>565.26683400000002</v>
      </c>
      <c r="AY179" s="24">
        <v>655.78228899999999</v>
      </c>
      <c r="AZ179" s="24">
        <v>745.82086900000002</v>
      </c>
    </row>
    <row r="180" spans="1:52" ht="15.75" x14ac:dyDescent="0.3">
      <c r="A180" s="15" t="s">
        <v>111</v>
      </c>
      <c r="B180" s="24">
        <v>1369.9407940000001</v>
      </c>
      <c r="C180" s="24">
        <v>1603.222822</v>
      </c>
      <c r="D180" s="24">
        <v>1835.358976</v>
      </c>
      <c r="E180" s="24">
        <v>2025.892024</v>
      </c>
      <c r="F180" s="24">
        <v>2253.6218100000001</v>
      </c>
      <c r="G180" s="24">
        <v>2541.0903440000002</v>
      </c>
      <c r="H180" s="24">
        <v>2809.1322879999998</v>
      </c>
      <c r="I180" s="24">
        <v>259.18275699999998</v>
      </c>
      <c r="J180" s="24">
        <v>463.12412999999998</v>
      </c>
      <c r="K180" s="24">
        <v>680.11382700000001</v>
      </c>
      <c r="L180" s="24">
        <v>926.08897000000002</v>
      </c>
      <c r="M180" s="24">
        <v>1170.8857519999999</v>
      </c>
      <c r="N180" s="24">
        <v>1404.105016</v>
      </c>
      <c r="O180" s="24">
        <v>1666.6047370000001</v>
      </c>
      <c r="P180" s="24">
        <v>1920.7884349999999</v>
      </c>
      <c r="Q180" s="24">
        <v>2146.0648639999999</v>
      </c>
      <c r="R180" s="24">
        <v>2412.8536410000002</v>
      </c>
      <c r="S180" s="24">
        <v>2732.6826599999999</v>
      </c>
      <c r="T180" s="24">
        <v>3041.4830809999999</v>
      </c>
      <c r="U180" s="24">
        <v>273.15571699999998</v>
      </c>
      <c r="V180" s="24">
        <v>444.59440899999998</v>
      </c>
      <c r="W180" s="24">
        <v>626.99154599999997</v>
      </c>
      <c r="X180" s="24">
        <v>833.596228</v>
      </c>
      <c r="Y180" s="24">
        <v>1049.1168729999999</v>
      </c>
      <c r="Z180" s="24">
        <v>1245.141895</v>
      </c>
      <c r="AA180" s="24">
        <v>1477.133053</v>
      </c>
      <c r="AB180" s="24">
        <v>1684.9937640000001</v>
      </c>
      <c r="AC180" s="24">
        <v>1889.72333</v>
      </c>
      <c r="AD180" s="24">
        <v>2101.8076900000001</v>
      </c>
      <c r="AE180" s="24">
        <v>2359.9285300000001</v>
      </c>
      <c r="AF180" s="24">
        <v>2617.08815</v>
      </c>
      <c r="AG180" s="24">
        <v>207.45940899999999</v>
      </c>
      <c r="AH180" s="24">
        <v>389.734602</v>
      </c>
      <c r="AI180" s="24">
        <v>577.06374100000005</v>
      </c>
      <c r="AJ180" s="24">
        <v>702.54296599999998</v>
      </c>
      <c r="AK180" s="24">
        <v>845.56030099999998</v>
      </c>
      <c r="AL180" s="24">
        <v>1014.042289</v>
      </c>
      <c r="AM180" s="24">
        <v>1192.6133319999999</v>
      </c>
      <c r="AN180" s="24">
        <v>1386.332077</v>
      </c>
      <c r="AO180" s="24">
        <v>1577.2857819999999</v>
      </c>
      <c r="AP180" s="24">
        <v>1771.391116</v>
      </c>
      <c r="AQ180" s="24">
        <v>2046.7362639999999</v>
      </c>
      <c r="AR180" s="24">
        <v>2281.5317799999998</v>
      </c>
      <c r="AS180" s="24">
        <v>186.950975</v>
      </c>
      <c r="AT180" s="24">
        <v>373.18315100000001</v>
      </c>
      <c r="AU180" s="24">
        <v>604.95186799999999</v>
      </c>
      <c r="AV180" s="24">
        <v>809.56271700000002</v>
      </c>
      <c r="AW180" s="24">
        <v>1044.6534300000001</v>
      </c>
      <c r="AX180" s="24">
        <v>1268.634123</v>
      </c>
      <c r="AY180" s="24">
        <v>1485.9096480000001</v>
      </c>
      <c r="AZ180" s="24">
        <v>1713.982381</v>
      </c>
    </row>
    <row r="181" spans="1:52" ht="15.75" x14ac:dyDescent="0.3">
      <c r="A181" s="13" t="s">
        <v>35</v>
      </c>
      <c r="B181" s="24">
        <v>143.951888</v>
      </c>
      <c r="C181" s="24">
        <v>166.48899499999999</v>
      </c>
      <c r="D181" s="24">
        <v>194.65587199999999</v>
      </c>
      <c r="E181" s="24">
        <v>218.02887100000001</v>
      </c>
      <c r="F181" s="24">
        <v>242.37542500000001</v>
      </c>
      <c r="G181" s="24">
        <v>272.26218799999998</v>
      </c>
      <c r="H181" s="24">
        <v>293.083956</v>
      </c>
      <c r="I181" s="24">
        <v>22.781286000000001</v>
      </c>
      <c r="J181" s="24">
        <v>46.131850999999997</v>
      </c>
      <c r="K181" s="24">
        <v>72.733327000000003</v>
      </c>
      <c r="L181" s="24">
        <v>95.042018999999996</v>
      </c>
      <c r="M181" s="24">
        <v>119.924128</v>
      </c>
      <c r="N181" s="24">
        <v>141.82232300000001</v>
      </c>
      <c r="O181" s="24">
        <v>163.46633700000001</v>
      </c>
      <c r="P181" s="24">
        <v>192.17129199999999</v>
      </c>
      <c r="Q181" s="24">
        <v>211.41288299999999</v>
      </c>
      <c r="R181" s="24">
        <v>235.18600900000001</v>
      </c>
      <c r="S181" s="24">
        <v>260.33186499999999</v>
      </c>
      <c r="T181" s="24">
        <v>278.919802</v>
      </c>
      <c r="U181" s="24">
        <v>26.187989000000002</v>
      </c>
      <c r="V181" s="24">
        <v>49.655619000000002</v>
      </c>
      <c r="W181" s="24">
        <v>74.689659000000006</v>
      </c>
      <c r="X181" s="24">
        <v>103.83225</v>
      </c>
      <c r="Y181" s="24">
        <v>176.21986799999999</v>
      </c>
      <c r="Z181" s="24">
        <v>203.34675200000001</v>
      </c>
      <c r="AA181" s="24">
        <v>234.62495799999999</v>
      </c>
      <c r="AB181" s="24">
        <v>267.50725999999997</v>
      </c>
      <c r="AC181" s="24">
        <v>305.06686100000002</v>
      </c>
      <c r="AD181" s="24">
        <v>358.18341299999997</v>
      </c>
      <c r="AE181" s="24">
        <v>389.945649</v>
      </c>
      <c r="AF181" s="24">
        <v>409.87972400000001</v>
      </c>
      <c r="AG181" s="24">
        <v>47.413097999999998</v>
      </c>
      <c r="AH181" s="24">
        <v>64.150859999999994</v>
      </c>
      <c r="AI181" s="24">
        <v>88.486999999999995</v>
      </c>
      <c r="AJ181" s="24">
        <v>136.92993000000001</v>
      </c>
      <c r="AK181" s="24">
        <v>158.222837</v>
      </c>
      <c r="AL181" s="24">
        <v>182.96201099999999</v>
      </c>
      <c r="AM181" s="24">
        <v>220.461581</v>
      </c>
      <c r="AN181" s="24">
        <v>242.65618599999999</v>
      </c>
      <c r="AO181" s="24">
        <v>273.84959700000002</v>
      </c>
      <c r="AP181" s="24">
        <v>306.64417300000002</v>
      </c>
      <c r="AQ181" s="24">
        <v>323.07436000000001</v>
      </c>
      <c r="AR181" s="24">
        <v>362.23249700000002</v>
      </c>
      <c r="AS181" s="24">
        <v>27.264627000000001</v>
      </c>
      <c r="AT181" s="24">
        <v>47.442571999999998</v>
      </c>
      <c r="AU181" s="24">
        <v>79.199032000000003</v>
      </c>
      <c r="AV181" s="24">
        <v>107.35248799999999</v>
      </c>
      <c r="AW181" s="24">
        <v>139.923723</v>
      </c>
      <c r="AX181" s="24">
        <v>168.74800300000001</v>
      </c>
      <c r="AY181" s="24">
        <v>191.56895</v>
      </c>
      <c r="AZ181" s="24">
        <v>209.70889600000001</v>
      </c>
    </row>
    <row r="182" spans="1:52" ht="15.75" x14ac:dyDescent="0.3">
      <c r="A182" s="5" t="s">
        <v>36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4">
        <v>0</v>
      </c>
      <c r="AY182" s="24">
        <v>0</v>
      </c>
      <c r="AZ182" s="24">
        <v>0</v>
      </c>
    </row>
    <row r="183" spans="1:52" ht="15.75" x14ac:dyDescent="0.3">
      <c r="A183" s="5" t="s">
        <v>50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4">
        <v>0</v>
      </c>
      <c r="AY183" s="24">
        <v>0</v>
      </c>
      <c r="AZ183" s="24">
        <v>0</v>
      </c>
    </row>
    <row r="184" spans="1:52" ht="15.75" x14ac:dyDescent="0.3">
      <c r="A184" s="15" t="s">
        <v>38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4">
        <v>0</v>
      </c>
      <c r="AY184" s="24">
        <v>0</v>
      </c>
      <c r="AZ184" s="24">
        <v>0</v>
      </c>
    </row>
    <row r="185" spans="1:52" ht="15.75" x14ac:dyDescent="0.3">
      <c r="A185" s="15" t="s">
        <v>39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</row>
    <row r="186" spans="1:52" ht="15.75" x14ac:dyDescent="0.3">
      <c r="A186" s="13" t="s">
        <v>40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0</v>
      </c>
    </row>
    <row r="187" spans="1:52" ht="15.75" x14ac:dyDescent="0.3">
      <c r="A187" s="13" t="s">
        <v>41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</row>
    <row r="188" spans="1:52" ht="15.75" x14ac:dyDescent="0.3">
      <c r="A188" s="12" t="s">
        <v>92</v>
      </c>
      <c r="B188" s="24">
        <v>40.170107999999999</v>
      </c>
      <c r="C188" s="24">
        <v>46.585596000000002</v>
      </c>
      <c r="D188" s="24">
        <v>53.418083000000003</v>
      </c>
      <c r="E188" s="24">
        <v>62.117825000000003</v>
      </c>
      <c r="F188" s="24">
        <v>70.792710999999997</v>
      </c>
      <c r="G188" s="24">
        <v>77.763026999999994</v>
      </c>
      <c r="H188" s="24">
        <v>87.201920000000001</v>
      </c>
      <c r="I188" s="24">
        <v>9.3147380000000002</v>
      </c>
      <c r="J188" s="24">
        <v>17.178497</v>
      </c>
      <c r="K188" s="24">
        <v>29.463550999999999</v>
      </c>
      <c r="L188" s="24">
        <v>39.586070999999997</v>
      </c>
      <c r="M188" s="24">
        <v>49.012008999999999</v>
      </c>
      <c r="N188" s="24">
        <v>59.661231999999998</v>
      </c>
      <c r="O188" s="24">
        <v>69.359589999999997</v>
      </c>
      <c r="P188" s="24">
        <v>79.667308000000006</v>
      </c>
      <c r="Q188" s="24">
        <v>88.788664999999995</v>
      </c>
      <c r="R188" s="24">
        <v>99.790627000000001</v>
      </c>
      <c r="S188" s="24">
        <v>109.91773499999999</v>
      </c>
      <c r="T188" s="24">
        <v>119.909544</v>
      </c>
      <c r="U188" s="24">
        <v>11.265905</v>
      </c>
      <c r="V188" s="24">
        <v>21.442951999999998</v>
      </c>
      <c r="W188" s="24">
        <v>34.377721999999999</v>
      </c>
      <c r="X188" s="24">
        <v>44.625610000000002</v>
      </c>
      <c r="Y188" s="24">
        <v>54.787137000000001</v>
      </c>
      <c r="Z188" s="24">
        <v>66.576069000000004</v>
      </c>
      <c r="AA188" s="24">
        <v>79.189532999999997</v>
      </c>
      <c r="AB188" s="24">
        <v>90.133409</v>
      </c>
      <c r="AC188" s="24">
        <v>101.182441</v>
      </c>
      <c r="AD188" s="24">
        <v>112.287125</v>
      </c>
      <c r="AE188" s="24">
        <v>122.839759</v>
      </c>
      <c r="AF188" s="24">
        <v>135.26464200000001</v>
      </c>
      <c r="AG188" s="24">
        <v>11.390115</v>
      </c>
      <c r="AH188" s="24">
        <v>22.798255000000001</v>
      </c>
      <c r="AI188" s="24">
        <v>34.059325999999999</v>
      </c>
      <c r="AJ188" s="24">
        <v>43.940716000000002</v>
      </c>
      <c r="AK188" s="24">
        <v>54.120226000000002</v>
      </c>
      <c r="AL188" s="24">
        <v>63.841349999999998</v>
      </c>
      <c r="AM188" s="24">
        <v>74.684989999999999</v>
      </c>
      <c r="AN188" s="24">
        <v>86.726653999999996</v>
      </c>
      <c r="AO188" s="24">
        <v>97.65258</v>
      </c>
      <c r="AP188" s="24">
        <v>108.072474</v>
      </c>
      <c r="AQ188" s="24">
        <v>118.39900299999999</v>
      </c>
      <c r="AR188" s="24">
        <v>131.51955000000001</v>
      </c>
      <c r="AS188" s="24">
        <v>11.54987</v>
      </c>
      <c r="AT188" s="24">
        <v>22.650017999999999</v>
      </c>
      <c r="AU188" s="24">
        <v>36.113515</v>
      </c>
      <c r="AV188" s="24">
        <v>49.324269999999999</v>
      </c>
      <c r="AW188" s="24">
        <v>61.141855</v>
      </c>
      <c r="AX188" s="24">
        <v>74.908592999999996</v>
      </c>
      <c r="AY188" s="24">
        <v>87.762276</v>
      </c>
      <c r="AZ188" s="24">
        <v>100.979528</v>
      </c>
    </row>
    <row r="189" spans="1:52" ht="15.75" x14ac:dyDescent="0.3">
      <c r="A189" s="11" t="s">
        <v>112</v>
      </c>
      <c r="B189" s="24">
        <v>1872.8251780000001</v>
      </c>
      <c r="C189" s="24">
        <v>2186.6958559999998</v>
      </c>
      <c r="D189" s="24">
        <v>2509.7749789999998</v>
      </c>
      <c r="E189" s="24">
        <v>2823.2177480000005</v>
      </c>
      <c r="F189" s="24">
        <v>3134.9559560000002</v>
      </c>
      <c r="G189" s="24">
        <v>3459.166295</v>
      </c>
      <c r="H189" s="24">
        <v>3817.1065079999989</v>
      </c>
      <c r="I189" s="24">
        <v>344.45880000000005</v>
      </c>
      <c r="J189" s="24">
        <v>680.22218600000008</v>
      </c>
      <c r="K189" s="24">
        <v>1018.298278</v>
      </c>
      <c r="L189" s="24">
        <v>1365.2596220000003</v>
      </c>
      <c r="M189" s="24">
        <v>1720.2396769999996</v>
      </c>
      <c r="N189" s="24">
        <v>2082.4416629999996</v>
      </c>
      <c r="O189" s="24">
        <v>2474.5801089999995</v>
      </c>
      <c r="P189" s="24">
        <v>2849.3861199999997</v>
      </c>
      <c r="Q189" s="24">
        <v>3207.8348070000006</v>
      </c>
      <c r="R189" s="24">
        <v>3604.617471999999</v>
      </c>
      <c r="S189" s="24">
        <v>3972.9111279999997</v>
      </c>
      <c r="T189" s="24">
        <v>4353.7769399999997</v>
      </c>
      <c r="U189" s="24">
        <v>383.20474200000001</v>
      </c>
      <c r="V189" s="24">
        <v>772.34454099999982</v>
      </c>
      <c r="W189" s="24">
        <v>1174.8205079999998</v>
      </c>
      <c r="X189" s="24">
        <v>1570.2151160000001</v>
      </c>
      <c r="Y189" s="24">
        <v>1982.8810430000003</v>
      </c>
      <c r="Z189" s="24">
        <v>2383.8618630000001</v>
      </c>
      <c r="AA189" s="24">
        <v>2803.0308129999999</v>
      </c>
      <c r="AB189" s="24">
        <v>3228.904489</v>
      </c>
      <c r="AC189" s="24">
        <v>3620.6571860000004</v>
      </c>
      <c r="AD189" s="24">
        <v>4048.7119380000013</v>
      </c>
      <c r="AE189" s="24">
        <v>4483.1499079999985</v>
      </c>
      <c r="AF189" s="24">
        <v>4969.1448899999996</v>
      </c>
      <c r="AG189" s="24">
        <v>441.45201099999997</v>
      </c>
      <c r="AH189" s="24">
        <v>855.83040599999993</v>
      </c>
      <c r="AI189" s="24">
        <v>1309.9826209999999</v>
      </c>
      <c r="AJ189" s="24">
        <v>1731.0028490000002</v>
      </c>
      <c r="AK189" s="24">
        <v>2143.1668410000002</v>
      </c>
      <c r="AL189" s="24">
        <v>2558.8621459999999</v>
      </c>
      <c r="AM189" s="24">
        <v>3004.7156199999995</v>
      </c>
      <c r="AN189" s="24">
        <v>3429.7119529999995</v>
      </c>
      <c r="AO189" s="24">
        <v>3860.6860400000005</v>
      </c>
      <c r="AP189" s="24">
        <v>4295.738085</v>
      </c>
      <c r="AQ189" s="24">
        <v>4719.1982710000011</v>
      </c>
      <c r="AR189" s="24">
        <v>5174.690345</v>
      </c>
      <c r="AS189" s="24">
        <v>422.03252500000008</v>
      </c>
      <c r="AT189" s="24">
        <v>837.31468499999994</v>
      </c>
      <c r="AU189" s="24">
        <v>1305.8799410000001</v>
      </c>
      <c r="AV189" s="24">
        <v>1752.1307309999997</v>
      </c>
      <c r="AW189" s="24">
        <v>2222.1621960000002</v>
      </c>
      <c r="AX189" s="24">
        <v>2668.4162879999994</v>
      </c>
      <c r="AY189" s="24">
        <v>3118.1616680000002</v>
      </c>
      <c r="AZ189" s="24">
        <v>3571.9271939999999</v>
      </c>
    </row>
    <row r="190" spans="1:52" ht="15.75" x14ac:dyDescent="0.3">
      <c r="A190" s="10" t="s">
        <v>113</v>
      </c>
      <c r="B190" s="24">
        <v>1201.015398</v>
      </c>
      <c r="C190" s="24">
        <v>1396.41831</v>
      </c>
      <c r="D190" s="24">
        <v>1577.5870130000001</v>
      </c>
      <c r="E190" s="24">
        <v>1737.0545070000001</v>
      </c>
      <c r="F190" s="24">
        <v>1967.8694929999999</v>
      </c>
      <c r="G190" s="24">
        <v>2276.6329639999999</v>
      </c>
      <c r="H190" s="24">
        <v>2514.1631389999998</v>
      </c>
      <c r="I190" s="24">
        <v>166.435857</v>
      </c>
      <c r="J190" s="24">
        <v>366.51754099999999</v>
      </c>
      <c r="K190" s="24">
        <v>549.29679099999998</v>
      </c>
      <c r="L190" s="24">
        <v>762.07177000000001</v>
      </c>
      <c r="M190" s="24">
        <v>1053.653206</v>
      </c>
      <c r="N190" s="24">
        <v>1297.476883</v>
      </c>
      <c r="O190" s="24">
        <v>1525.2605639999999</v>
      </c>
      <c r="P190" s="24">
        <v>1700.6072320000001</v>
      </c>
      <c r="Q190" s="24">
        <v>1942.1038530000001</v>
      </c>
      <c r="R190" s="24">
        <v>2254.7476310000002</v>
      </c>
      <c r="S190" s="24">
        <v>2581.0584640000002</v>
      </c>
      <c r="T190" s="24">
        <v>2817.3495069999999</v>
      </c>
      <c r="U190" s="24">
        <v>223.14991000000001</v>
      </c>
      <c r="V190" s="24">
        <v>454.14545600000002</v>
      </c>
      <c r="W190" s="24">
        <v>684.12967800000001</v>
      </c>
      <c r="X190" s="24">
        <v>930.16763700000001</v>
      </c>
      <c r="Y190" s="24">
        <v>1141.76784</v>
      </c>
      <c r="Z190" s="24">
        <v>1373.5305060000001</v>
      </c>
      <c r="AA190" s="24">
        <v>1640.897956</v>
      </c>
      <c r="AB190" s="24">
        <v>1909.3412470000001</v>
      </c>
      <c r="AC190" s="24">
        <v>2033.7653439999999</v>
      </c>
      <c r="AD190" s="24">
        <v>2302.7225819999999</v>
      </c>
      <c r="AE190" s="24">
        <v>2641.4238690000002</v>
      </c>
      <c r="AF190" s="24">
        <v>3374.9006450000002</v>
      </c>
      <c r="AG190" s="24">
        <v>272.218163</v>
      </c>
      <c r="AH190" s="24">
        <v>470.199027</v>
      </c>
      <c r="AI190" s="24">
        <v>805.42750100000001</v>
      </c>
      <c r="AJ190" s="24">
        <v>1050.158799</v>
      </c>
      <c r="AK190" s="24">
        <v>1137.651073</v>
      </c>
      <c r="AL190" s="24">
        <v>1334.8467310000001</v>
      </c>
      <c r="AM190" s="24">
        <v>1583.524919</v>
      </c>
      <c r="AN190" s="24">
        <v>1789.6746430000001</v>
      </c>
      <c r="AO190" s="24">
        <v>2019.6607240000001</v>
      </c>
      <c r="AP190" s="24">
        <v>2270.988175</v>
      </c>
      <c r="AQ190" s="24">
        <v>2562.2599719999998</v>
      </c>
      <c r="AR190" s="24">
        <v>2861.7598739999999</v>
      </c>
      <c r="AS190" s="24">
        <v>149.273346</v>
      </c>
      <c r="AT190" s="24">
        <v>391.35068000000001</v>
      </c>
      <c r="AU190" s="24">
        <v>614.45656199999996</v>
      </c>
      <c r="AV190" s="24">
        <v>899.90348100000006</v>
      </c>
      <c r="AW190" s="24">
        <v>1165.218599</v>
      </c>
      <c r="AX190" s="24">
        <v>1468.8436509999999</v>
      </c>
      <c r="AY190" s="24">
        <v>1692.1152930000001</v>
      </c>
      <c r="AZ190" s="24">
        <v>1990.672489</v>
      </c>
    </row>
    <row r="191" spans="1:52" ht="15.75" x14ac:dyDescent="0.3">
      <c r="A191" s="10" t="s">
        <v>114</v>
      </c>
      <c r="B191" s="24">
        <v>594.24721899999997</v>
      </c>
      <c r="C191" s="24">
        <v>755.81562399999996</v>
      </c>
      <c r="D191" s="24">
        <v>913.95172400000001</v>
      </c>
      <c r="E191" s="24">
        <v>1083.2293729999999</v>
      </c>
      <c r="F191" s="24">
        <v>1291.031105</v>
      </c>
      <c r="G191" s="24">
        <v>1167.958944</v>
      </c>
      <c r="H191" s="24">
        <v>1495.1995320000001</v>
      </c>
      <c r="I191" s="24">
        <v>-107.39446599999999</v>
      </c>
      <c r="J191" s="24">
        <v>-7.4204739999999996</v>
      </c>
      <c r="K191" s="24">
        <v>149.944917</v>
      </c>
      <c r="L191" s="24">
        <v>234.040279</v>
      </c>
      <c r="M191" s="24">
        <v>505.58639599999998</v>
      </c>
      <c r="N191" s="24">
        <v>682.89783799999998</v>
      </c>
      <c r="O191" s="24">
        <v>849.866624</v>
      </c>
      <c r="P191" s="24">
        <v>1103.1256920000001</v>
      </c>
      <c r="Q191" s="24">
        <v>1235.963747</v>
      </c>
      <c r="R191" s="24">
        <v>1541.6038610000001</v>
      </c>
      <c r="S191" s="24">
        <v>1777.519908</v>
      </c>
      <c r="T191" s="24">
        <v>2065.38888</v>
      </c>
      <c r="U191" s="24">
        <v>326.1515</v>
      </c>
      <c r="V191" s="24">
        <v>672.61157000000003</v>
      </c>
      <c r="W191" s="24">
        <v>1032.6735550000001</v>
      </c>
      <c r="X191" s="24">
        <v>1394.939588</v>
      </c>
      <c r="Y191" s="24">
        <v>1677.627019</v>
      </c>
      <c r="Z191" s="24">
        <v>2053.2020029999999</v>
      </c>
      <c r="AA191" s="24">
        <v>2505.353055</v>
      </c>
      <c r="AB191" s="24">
        <v>2981.878541</v>
      </c>
      <c r="AC191" s="24">
        <v>3138.0026079999998</v>
      </c>
      <c r="AD191" s="24">
        <v>3633.3208599999998</v>
      </c>
      <c r="AE191" s="24">
        <v>4167.6767630000004</v>
      </c>
      <c r="AF191" s="24">
        <v>4480.9666859999998</v>
      </c>
      <c r="AG191" s="24">
        <v>904.87664900000004</v>
      </c>
      <c r="AH191" s="24">
        <v>1211.584998</v>
      </c>
      <c r="AI191" s="24">
        <v>1965.0082609999999</v>
      </c>
      <c r="AJ191" s="24">
        <v>2153.01782</v>
      </c>
      <c r="AK191" s="24">
        <v>2497.7456149999998</v>
      </c>
      <c r="AL191" s="24">
        <v>2665.1462069999998</v>
      </c>
      <c r="AM191" s="24">
        <v>2957.7278289999999</v>
      </c>
      <c r="AN191" s="24">
        <v>3177.701834</v>
      </c>
      <c r="AO191" s="24">
        <v>3565.2320629999999</v>
      </c>
      <c r="AP191" s="24">
        <v>3893.6405800000002</v>
      </c>
      <c r="AQ191" s="24">
        <v>3928.6965930000001</v>
      </c>
      <c r="AR191" s="24">
        <v>4220.3251399999999</v>
      </c>
      <c r="AS191" s="24">
        <v>362.38726800000001</v>
      </c>
      <c r="AT191" s="24">
        <v>663.22919400000001</v>
      </c>
      <c r="AU191" s="24">
        <v>539.93654800000002</v>
      </c>
      <c r="AV191" s="24">
        <v>716.99700900000005</v>
      </c>
      <c r="AW191" s="24">
        <v>927.87293099999999</v>
      </c>
      <c r="AX191" s="24">
        <v>1120.4920219999999</v>
      </c>
      <c r="AY191" s="24">
        <v>1290.116626</v>
      </c>
      <c r="AZ191" s="24">
        <v>1555.0020460000001</v>
      </c>
    </row>
    <row r="192" spans="1:52" ht="15.75" x14ac:dyDescent="0.3">
      <c r="A192" s="10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</row>
    <row r="193" spans="1:52" ht="15.75" x14ac:dyDescent="0.3">
      <c r="A193" s="10" t="s">
        <v>115</v>
      </c>
      <c r="B193" s="24">
        <v>1303.459826</v>
      </c>
      <c r="C193" s="24">
        <v>1500.2404309999999</v>
      </c>
      <c r="D193" s="24">
        <v>1586.0956020000001</v>
      </c>
      <c r="E193" s="24">
        <v>1634.538573</v>
      </c>
      <c r="F193" s="24">
        <v>2034.5342029999999</v>
      </c>
      <c r="G193" s="24">
        <v>2254.8139999999999</v>
      </c>
      <c r="H193" s="24">
        <v>2360.8298300000001</v>
      </c>
      <c r="I193" s="24">
        <v>172.12019699999999</v>
      </c>
      <c r="J193" s="24">
        <v>324.10413</v>
      </c>
      <c r="K193" s="24">
        <v>454.30622299999999</v>
      </c>
      <c r="L193" s="24">
        <v>649.90674799999999</v>
      </c>
      <c r="M193" s="24">
        <v>848.37826399999994</v>
      </c>
      <c r="N193" s="24">
        <v>1018.197081</v>
      </c>
      <c r="O193" s="24">
        <v>1266.98956</v>
      </c>
      <c r="P193" s="24">
        <v>1450.5681910000001</v>
      </c>
      <c r="Q193" s="24">
        <v>1586.451204</v>
      </c>
      <c r="R193" s="24">
        <v>1733.264533</v>
      </c>
      <c r="S193" s="24">
        <v>1795.1309759999999</v>
      </c>
      <c r="T193" s="24">
        <v>2321.0134240000002</v>
      </c>
      <c r="U193" s="24">
        <v>1407.187604</v>
      </c>
      <c r="V193" s="24">
        <v>1375.739041</v>
      </c>
      <c r="W193" s="24">
        <v>1527.3841809999999</v>
      </c>
      <c r="X193" s="24">
        <v>1685.5167960000001</v>
      </c>
      <c r="Y193" s="24">
        <v>1914.405266</v>
      </c>
      <c r="Z193" s="24">
        <v>2013.6396130000001</v>
      </c>
      <c r="AA193" s="24">
        <v>2167.5595410000001</v>
      </c>
      <c r="AB193" s="24">
        <v>2315.041964</v>
      </c>
      <c r="AC193" s="24">
        <v>2575.1989159999998</v>
      </c>
      <c r="AD193" s="24">
        <v>2798.3646309999999</v>
      </c>
      <c r="AE193" s="24">
        <v>2963.9515940000001</v>
      </c>
      <c r="AF193" s="24">
        <v>2933.9908660000001</v>
      </c>
      <c r="AG193" s="24">
        <v>102.25493299999999</v>
      </c>
      <c r="AH193" s="24">
        <v>298.767673</v>
      </c>
      <c r="AI193" s="24">
        <v>438.94275699999997</v>
      </c>
      <c r="AJ193" s="24">
        <v>605.324027</v>
      </c>
      <c r="AK193" s="24">
        <v>746.13685599999997</v>
      </c>
      <c r="AL193" s="24">
        <v>825.86338699999999</v>
      </c>
      <c r="AM193" s="24">
        <v>1034.7297619999999</v>
      </c>
      <c r="AN193" s="24">
        <v>1225.2215920000001</v>
      </c>
      <c r="AO193" s="24">
        <v>1441.9975549999999</v>
      </c>
      <c r="AP193" s="24">
        <v>1683.500802</v>
      </c>
      <c r="AQ193" s="24">
        <v>1888.289215</v>
      </c>
      <c r="AR193" s="24">
        <v>2380.042571</v>
      </c>
      <c r="AS193" s="24">
        <v>179.71833599999999</v>
      </c>
      <c r="AT193" s="24">
        <v>382.65602799999999</v>
      </c>
      <c r="AU193" s="24">
        <v>297.42683599999998</v>
      </c>
      <c r="AV193" s="24">
        <v>465.773168</v>
      </c>
      <c r="AW193" s="24">
        <v>561.89719000000002</v>
      </c>
      <c r="AX193" s="24">
        <v>712.26042700000005</v>
      </c>
      <c r="AY193" s="24">
        <v>895.14485500000001</v>
      </c>
      <c r="AZ193" s="24">
        <v>984.58288400000004</v>
      </c>
    </row>
    <row r="194" spans="1:52" ht="15.75" x14ac:dyDescent="0.3">
      <c r="A194" s="16" t="s">
        <v>116</v>
      </c>
      <c r="B194" s="24">
        <v>13266.839164000003</v>
      </c>
      <c r="C194" s="24">
        <v>15476.931037000002</v>
      </c>
      <c r="D194" s="24">
        <v>17861.544302999999</v>
      </c>
      <c r="E194" s="24">
        <v>19978.404408999999</v>
      </c>
      <c r="F194" s="24">
        <v>21830.203974</v>
      </c>
      <c r="G194" s="24">
        <v>24128.855277999995</v>
      </c>
      <c r="H194" s="24">
        <v>26514.564198</v>
      </c>
      <c r="I194" s="24">
        <v>2688.9583950000001</v>
      </c>
      <c r="J194" s="24">
        <v>5126.1286710000004</v>
      </c>
      <c r="K194" s="24">
        <v>7641.3158210000001</v>
      </c>
      <c r="L194" s="24">
        <v>10118.231795</v>
      </c>
      <c r="M194" s="24">
        <v>12896.047370000004</v>
      </c>
      <c r="N194" s="24">
        <v>15328.521384000001</v>
      </c>
      <c r="O194" s="24">
        <v>18255.156158999998</v>
      </c>
      <c r="P194" s="24">
        <v>20545.154454</v>
      </c>
      <c r="Q194" s="24">
        <v>23041.357497000001</v>
      </c>
      <c r="R194" s="24">
        <v>25333.690750999998</v>
      </c>
      <c r="S194" s="24">
        <v>28250.224832999997</v>
      </c>
      <c r="T194" s="24">
        <v>31889.724546000001</v>
      </c>
      <c r="U194" s="24">
        <v>4171.8983330000001</v>
      </c>
      <c r="V194" s="24">
        <v>6995.4072459999998</v>
      </c>
      <c r="W194" s="24">
        <v>9599.0449740000004</v>
      </c>
      <c r="X194" s="24">
        <v>12530.926767999999</v>
      </c>
      <c r="Y194" s="24">
        <v>15763.023250999999</v>
      </c>
      <c r="Z194" s="24">
        <v>18795.689824999998</v>
      </c>
      <c r="AA194" s="24">
        <v>21842.875689999997</v>
      </c>
      <c r="AB194" s="24">
        <v>24951.728635000003</v>
      </c>
      <c r="AC194" s="24">
        <v>27711.296738000001</v>
      </c>
      <c r="AD194" s="24">
        <v>30681.949465000002</v>
      </c>
      <c r="AE194" s="24">
        <v>33695.387545999998</v>
      </c>
      <c r="AF194" s="24">
        <v>36743.772368999998</v>
      </c>
      <c r="AG194" s="24">
        <v>3550.6419420000002</v>
      </c>
      <c r="AH194" s="24">
        <v>6692.5023150000006</v>
      </c>
      <c r="AI194" s="24">
        <v>9475.2190120000014</v>
      </c>
      <c r="AJ194" s="24">
        <v>12221.505790000001</v>
      </c>
      <c r="AK194" s="24">
        <v>15401.940881</v>
      </c>
      <c r="AL194" s="24">
        <v>17809.281626</v>
      </c>
      <c r="AM194" s="24">
        <v>20651.606956</v>
      </c>
      <c r="AN194" s="24">
        <v>23806.245497000004</v>
      </c>
      <c r="AO194" s="24">
        <v>24217.027861999995</v>
      </c>
      <c r="AP194" s="24">
        <v>26955.463849</v>
      </c>
      <c r="AQ194" s="24">
        <v>26661.588581</v>
      </c>
      <c r="AR194" s="24">
        <v>30278.275159000004</v>
      </c>
      <c r="AS194" s="24">
        <v>2340.4125290000002</v>
      </c>
      <c r="AT194" s="24">
        <v>5922.3167710000007</v>
      </c>
      <c r="AU194" s="24">
        <v>9421.8595920000007</v>
      </c>
      <c r="AV194" s="24">
        <v>12351.883976000001</v>
      </c>
      <c r="AW194" s="24">
        <v>16020.336209999999</v>
      </c>
      <c r="AX194" s="24">
        <v>19827.803188000002</v>
      </c>
      <c r="AY194" s="24">
        <v>22465.903976999998</v>
      </c>
      <c r="AZ194" s="24">
        <v>25518.499946</v>
      </c>
    </row>
    <row r="195" spans="1:52" ht="15.75" x14ac:dyDescent="0.3">
      <c r="A195" s="10" t="s">
        <v>117</v>
      </c>
      <c r="B195" s="24">
        <v>11521.826722</v>
      </c>
      <c r="C195" s="24">
        <v>13306.693864999999</v>
      </c>
      <c r="D195" s="24">
        <v>15242.165271</v>
      </c>
      <c r="E195" s="24">
        <v>17121.395012000001</v>
      </c>
      <c r="F195" s="24">
        <v>18979.356650999998</v>
      </c>
      <c r="G195" s="24">
        <v>20983.589824999999</v>
      </c>
      <c r="H195" s="24">
        <v>23541.822178999999</v>
      </c>
      <c r="I195" s="24">
        <v>2164.713812</v>
      </c>
      <c r="J195" s="24">
        <v>3924.120183</v>
      </c>
      <c r="K195" s="24">
        <v>6076.412851</v>
      </c>
      <c r="L195" s="24">
        <v>8084.910527</v>
      </c>
      <c r="M195" s="24">
        <v>10105.780629999999</v>
      </c>
      <c r="N195" s="24">
        <v>12157.355412999999</v>
      </c>
      <c r="O195" s="24">
        <v>14324.458067</v>
      </c>
      <c r="P195" s="24">
        <v>16053.232191999999</v>
      </c>
      <c r="Q195" s="24">
        <v>18140.533244999999</v>
      </c>
      <c r="R195" s="24">
        <v>20357.647602000001</v>
      </c>
      <c r="S195" s="24">
        <v>22394.357476000001</v>
      </c>
      <c r="T195" s="24">
        <v>24734.210612999999</v>
      </c>
      <c r="U195" s="24">
        <v>2382.8869960000002</v>
      </c>
      <c r="V195" s="24">
        <v>4464.6566320000002</v>
      </c>
      <c r="W195" s="24">
        <v>6711.4031070000001</v>
      </c>
      <c r="X195" s="24">
        <v>8907.8799660000004</v>
      </c>
      <c r="Y195" s="24">
        <v>11199.563512999999</v>
      </c>
      <c r="Z195" s="24">
        <v>13530.432658</v>
      </c>
      <c r="AA195" s="24">
        <v>15712.872485</v>
      </c>
      <c r="AB195" s="24">
        <v>17968.967708</v>
      </c>
      <c r="AC195" s="24">
        <v>20437.440678999999</v>
      </c>
      <c r="AD195" s="24">
        <v>22610.405236999999</v>
      </c>
      <c r="AE195" s="24">
        <v>25017.409124999998</v>
      </c>
      <c r="AF195" s="24">
        <v>27177.174092000001</v>
      </c>
      <c r="AG195" s="24">
        <v>2413.4310019999998</v>
      </c>
      <c r="AH195" s="24">
        <v>4511.6900690000002</v>
      </c>
      <c r="AI195" s="24">
        <v>6933.9234399999996</v>
      </c>
      <c r="AJ195" s="24">
        <v>9034.4309229999999</v>
      </c>
      <c r="AK195" s="24">
        <v>11298.266435</v>
      </c>
      <c r="AL195" s="24">
        <v>13725.806498</v>
      </c>
      <c r="AM195" s="24">
        <v>16009.153447000001</v>
      </c>
      <c r="AN195" s="24">
        <v>18469.266511000002</v>
      </c>
      <c r="AO195" s="24">
        <v>20663.152913000002</v>
      </c>
      <c r="AP195" s="24">
        <v>23391.237655000001</v>
      </c>
      <c r="AQ195" s="24">
        <v>25733.003926000001</v>
      </c>
      <c r="AR195" s="24">
        <v>29453.157722</v>
      </c>
      <c r="AS195" s="24">
        <v>2147.1042980000002</v>
      </c>
      <c r="AT195" s="24">
        <v>4731.7108129999997</v>
      </c>
      <c r="AU195" s="24">
        <v>6841.4886850000003</v>
      </c>
      <c r="AV195" s="24">
        <v>9355.79961</v>
      </c>
      <c r="AW195" s="24">
        <v>11661.327593</v>
      </c>
      <c r="AX195" s="24">
        <v>14611.424897999999</v>
      </c>
      <c r="AY195" s="24">
        <v>17264.216765000001</v>
      </c>
      <c r="AZ195" s="24">
        <v>19636.930973999999</v>
      </c>
    </row>
    <row r="196" spans="1:52" ht="15.75" x14ac:dyDescent="0.3">
      <c r="A196" s="1" t="s">
        <v>118</v>
      </c>
      <c r="B196" s="24">
        <v>1745.0124420000029</v>
      </c>
      <c r="C196" s="24">
        <v>2170.2371720000028</v>
      </c>
      <c r="D196" s="24">
        <v>2619.3790319999989</v>
      </c>
      <c r="E196" s="24">
        <v>2857.009396999998</v>
      </c>
      <c r="F196" s="24">
        <v>2850.8473230000018</v>
      </c>
      <c r="G196" s="24">
        <v>3145.2654529999963</v>
      </c>
      <c r="H196" s="24">
        <v>2972.7420190000012</v>
      </c>
      <c r="I196" s="24">
        <v>524.24458300000015</v>
      </c>
      <c r="J196" s="24">
        <v>1202.0084880000004</v>
      </c>
      <c r="K196" s="24">
        <v>1564.9029700000001</v>
      </c>
      <c r="L196" s="24">
        <v>2033.3212679999997</v>
      </c>
      <c r="M196" s="24">
        <v>2790.2667400000046</v>
      </c>
      <c r="N196" s="24">
        <v>3171.1659710000022</v>
      </c>
      <c r="O196" s="24">
        <v>3930.6980919999987</v>
      </c>
      <c r="P196" s="24">
        <v>4491.922262</v>
      </c>
      <c r="Q196" s="24">
        <v>4900.8242520000022</v>
      </c>
      <c r="R196" s="24">
        <v>4976.0431489999974</v>
      </c>
      <c r="S196" s="24">
        <v>5855.8673569999955</v>
      </c>
      <c r="T196" s="24">
        <v>7155.513933000002</v>
      </c>
      <c r="U196" s="24">
        <v>1789.0113369999999</v>
      </c>
      <c r="V196" s="24">
        <v>2530.7506139999996</v>
      </c>
      <c r="W196" s="24">
        <v>2887.6418670000003</v>
      </c>
      <c r="X196" s="24">
        <v>3623.0468019999989</v>
      </c>
      <c r="Y196" s="24">
        <v>4563.4597379999996</v>
      </c>
      <c r="Z196" s="24">
        <v>5265.2571669999979</v>
      </c>
      <c r="AA196" s="24">
        <v>6130.0032049999973</v>
      </c>
      <c r="AB196" s="24">
        <v>6982.760927000003</v>
      </c>
      <c r="AC196" s="24">
        <v>7273.8560590000016</v>
      </c>
      <c r="AD196" s="24">
        <v>8071.5442280000025</v>
      </c>
      <c r="AE196" s="24">
        <v>8677.9784209999998</v>
      </c>
      <c r="AF196" s="24">
        <v>9566.5982769999973</v>
      </c>
      <c r="AG196" s="24">
        <v>1137.2109400000004</v>
      </c>
      <c r="AH196" s="24">
        <v>2180.8122460000004</v>
      </c>
      <c r="AI196" s="24">
        <v>2541.2955720000018</v>
      </c>
      <c r="AJ196" s="24">
        <v>3187.0748670000012</v>
      </c>
      <c r="AK196" s="24">
        <v>4103.6744460000009</v>
      </c>
      <c r="AL196" s="24">
        <v>4083.475128</v>
      </c>
      <c r="AM196" s="24">
        <v>4642.453508999999</v>
      </c>
      <c r="AN196" s="24">
        <v>5336.9789860000019</v>
      </c>
      <c r="AO196" s="24">
        <v>3553.8749489999936</v>
      </c>
      <c r="AP196" s="24">
        <v>3564.2261939999989</v>
      </c>
      <c r="AQ196" s="24">
        <v>928.58465499999875</v>
      </c>
      <c r="AR196" s="24">
        <v>825.11743700000443</v>
      </c>
      <c r="AS196" s="24">
        <v>193.30823099999998</v>
      </c>
      <c r="AT196" s="24">
        <v>1190.605958000001</v>
      </c>
      <c r="AU196" s="24">
        <v>2580.3709070000004</v>
      </c>
      <c r="AV196" s="24">
        <v>2996.084366000001</v>
      </c>
      <c r="AW196" s="24">
        <v>4359.0086169999995</v>
      </c>
      <c r="AX196" s="24">
        <v>5216.3782900000024</v>
      </c>
      <c r="AY196" s="24">
        <v>5201.6872119999971</v>
      </c>
      <c r="AZ196" s="24">
        <v>5881.5689720000009</v>
      </c>
    </row>
    <row r="197" spans="1:52" ht="15.75" x14ac:dyDescent="0.3">
      <c r="A197" s="17" t="s">
        <v>119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</row>
    <row r="198" spans="1:52" ht="15.75" x14ac:dyDescent="0.3">
      <c r="A198" s="17" t="s">
        <v>120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</row>
    <row r="199" spans="1:52" ht="15.75" x14ac:dyDescent="0.3">
      <c r="A199" s="10" t="s">
        <v>121</v>
      </c>
      <c r="B199" s="24">
        <v>196.55201400000001</v>
      </c>
      <c r="C199" s="24">
        <v>230.14344800000001</v>
      </c>
      <c r="D199" s="24">
        <v>262.34202900000003</v>
      </c>
      <c r="E199" s="24">
        <v>271.11880600000001</v>
      </c>
      <c r="F199" s="24">
        <v>314.388237</v>
      </c>
      <c r="G199" s="24">
        <v>354.56743499999999</v>
      </c>
      <c r="H199" s="24">
        <v>420.544803</v>
      </c>
      <c r="I199" s="24">
        <v>32.180979999999998</v>
      </c>
      <c r="J199" s="24">
        <v>61.905683000000003</v>
      </c>
      <c r="K199" s="24">
        <v>102.758713</v>
      </c>
      <c r="L199" s="24">
        <v>161.035144</v>
      </c>
      <c r="M199" s="24">
        <v>199.10074499999999</v>
      </c>
      <c r="N199" s="24">
        <v>236.46088900000001</v>
      </c>
      <c r="O199" s="24">
        <v>272.48173800000001</v>
      </c>
      <c r="P199" s="24">
        <v>314.17326000000003</v>
      </c>
      <c r="Q199" s="24">
        <v>348.97638699999999</v>
      </c>
      <c r="R199" s="24">
        <v>381.75046500000002</v>
      </c>
      <c r="S199" s="24">
        <v>407.92574400000001</v>
      </c>
      <c r="T199" s="24">
        <v>445.91969</v>
      </c>
      <c r="U199" s="24">
        <v>8.4565490000000008</v>
      </c>
      <c r="V199" s="24">
        <v>27.082124</v>
      </c>
      <c r="W199" s="24">
        <v>54.354056</v>
      </c>
      <c r="X199" s="24">
        <v>48.748157999999997</v>
      </c>
      <c r="Y199" s="24">
        <v>112.260328</v>
      </c>
      <c r="Z199" s="24">
        <v>147.119067</v>
      </c>
      <c r="AA199" s="24">
        <v>182.07279700000001</v>
      </c>
      <c r="AB199" s="24">
        <v>223.49182999999999</v>
      </c>
      <c r="AC199" s="24">
        <v>248.60493600000001</v>
      </c>
      <c r="AD199" s="24">
        <v>272.60786999999999</v>
      </c>
      <c r="AE199" s="24">
        <v>290.77932099999998</v>
      </c>
      <c r="AF199" s="24">
        <v>256.73431299999999</v>
      </c>
      <c r="AG199" s="24">
        <v>19.318075</v>
      </c>
      <c r="AH199" s="24">
        <v>37.329335999999998</v>
      </c>
      <c r="AI199" s="24">
        <v>61.752192000000001</v>
      </c>
      <c r="AJ199" s="24">
        <v>89.605530999999999</v>
      </c>
      <c r="AK199" s="24">
        <v>105.854427</v>
      </c>
      <c r="AL199" s="24">
        <v>128.408547</v>
      </c>
      <c r="AM199" s="24">
        <v>152.30464599999999</v>
      </c>
      <c r="AN199" s="24">
        <v>177.011045</v>
      </c>
      <c r="AO199" s="24">
        <v>194.371408</v>
      </c>
      <c r="AP199" s="24">
        <v>222.66601499999999</v>
      </c>
      <c r="AQ199" s="24">
        <v>244.655146</v>
      </c>
      <c r="AR199" s="24">
        <v>264.18095599999998</v>
      </c>
      <c r="AS199" s="24">
        <v>12.099413</v>
      </c>
      <c r="AT199" s="24">
        <v>81.259289999999993</v>
      </c>
      <c r="AU199" s="24">
        <v>103.16332</v>
      </c>
      <c r="AV199" s="24">
        <v>122.152126</v>
      </c>
      <c r="AW199" s="24">
        <v>142.201144</v>
      </c>
      <c r="AX199" s="24">
        <v>179.065112</v>
      </c>
      <c r="AY199" s="24">
        <v>388.18228800000003</v>
      </c>
      <c r="AZ199" s="24">
        <v>445.54245800000001</v>
      </c>
    </row>
    <row r="200" spans="1:52" ht="15.75" x14ac:dyDescent="0.3">
      <c r="A200" s="1" t="s">
        <v>122</v>
      </c>
      <c r="B200" s="24">
        <v>1941.564456000003</v>
      </c>
      <c r="C200" s="24">
        <v>2400.3806200000026</v>
      </c>
      <c r="D200" s="24">
        <v>2881.7210609999988</v>
      </c>
      <c r="E200" s="24">
        <v>3128.1282029999979</v>
      </c>
      <c r="F200" s="24">
        <v>3165.2355600000019</v>
      </c>
      <c r="G200" s="24">
        <v>3499.8328879999963</v>
      </c>
      <c r="H200" s="24">
        <v>3393.2868220000009</v>
      </c>
      <c r="I200" s="24">
        <v>556.42556300000012</v>
      </c>
      <c r="J200" s="24">
        <v>1263.9141710000004</v>
      </c>
      <c r="K200" s="24">
        <v>1667.661683</v>
      </c>
      <c r="L200" s="24">
        <v>2194.3564119999996</v>
      </c>
      <c r="M200" s="24">
        <v>2989.3674850000048</v>
      </c>
      <c r="N200" s="24">
        <v>3407.6268600000021</v>
      </c>
      <c r="O200" s="24">
        <v>4203.1798299999991</v>
      </c>
      <c r="P200" s="24">
        <v>4806.0955219999996</v>
      </c>
      <c r="Q200" s="24">
        <v>5249.8006390000019</v>
      </c>
      <c r="R200" s="24">
        <v>5357.7936139999974</v>
      </c>
      <c r="S200" s="24">
        <v>6263.7931009999957</v>
      </c>
      <c r="T200" s="24">
        <v>7601.4336230000017</v>
      </c>
      <c r="U200" s="24">
        <v>1797.4678859999999</v>
      </c>
      <c r="V200" s="24">
        <v>2557.8327379999996</v>
      </c>
      <c r="W200" s="24">
        <v>2941.9959230000004</v>
      </c>
      <c r="X200" s="24">
        <v>3671.7949599999988</v>
      </c>
      <c r="Y200" s="24">
        <v>4675.7200659999999</v>
      </c>
      <c r="Z200" s="24">
        <v>5412.3762339999976</v>
      </c>
      <c r="AA200" s="24">
        <v>6312.0760019999971</v>
      </c>
      <c r="AB200" s="24">
        <v>7206.2527570000029</v>
      </c>
      <c r="AC200" s="24">
        <v>7522.4609950000013</v>
      </c>
      <c r="AD200" s="24">
        <v>8344.1520980000023</v>
      </c>
      <c r="AE200" s="24">
        <v>8968.7577419999998</v>
      </c>
      <c r="AF200" s="24">
        <v>9823.3325899999982</v>
      </c>
      <c r="AG200" s="24">
        <v>1156.5290150000003</v>
      </c>
      <c r="AH200" s="24">
        <v>2218.1415820000002</v>
      </c>
      <c r="AI200" s="24">
        <v>2603.0477640000017</v>
      </c>
      <c r="AJ200" s="24">
        <v>3276.6803980000013</v>
      </c>
      <c r="AK200" s="24">
        <v>4209.5288730000011</v>
      </c>
      <c r="AL200" s="24">
        <v>4211.883675</v>
      </c>
      <c r="AM200" s="24">
        <v>4794.7581549999986</v>
      </c>
      <c r="AN200" s="24">
        <v>5513.9900310000021</v>
      </c>
      <c r="AO200" s="24">
        <v>3748.2463569999936</v>
      </c>
      <c r="AP200" s="24">
        <v>3786.8922089999987</v>
      </c>
      <c r="AQ200" s="24">
        <v>1173.2398009999988</v>
      </c>
      <c r="AR200" s="24">
        <v>1089.2983930000044</v>
      </c>
      <c r="AS200" s="24">
        <v>205.40764399999998</v>
      </c>
      <c r="AT200" s="24">
        <v>1271.865248000001</v>
      </c>
      <c r="AU200" s="24">
        <v>2683.5342270000006</v>
      </c>
      <c r="AV200" s="24">
        <v>3118.2364920000009</v>
      </c>
      <c r="AW200" s="24">
        <v>4501.2097609999992</v>
      </c>
      <c r="AX200" s="24">
        <v>5395.4434020000026</v>
      </c>
      <c r="AY200" s="24">
        <v>5589.8694999999971</v>
      </c>
      <c r="AZ200" s="24">
        <v>6327.1114300000008</v>
      </c>
    </row>
    <row r="201" spans="1:52" ht="15.75" x14ac:dyDescent="0.3">
      <c r="A201" s="10" t="s">
        <v>123</v>
      </c>
      <c r="B201" s="24">
        <v>1143.8140450000001</v>
      </c>
      <c r="C201" s="24">
        <v>1404.6978670000001</v>
      </c>
      <c r="D201" s="24">
        <v>1596.897496</v>
      </c>
      <c r="E201" s="24">
        <v>2016.1510720000001</v>
      </c>
      <c r="F201" s="24">
        <v>2318.4937580000001</v>
      </c>
      <c r="G201" s="24">
        <v>2557.5782709999999</v>
      </c>
      <c r="H201" s="24">
        <v>767.49064599999997</v>
      </c>
      <c r="I201" s="24">
        <v>173.32573400000001</v>
      </c>
      <c r="J201" s="24">
        <v>628.93828499999995</v>
      </c>
      <c r="K201" s="24">
        <v>525.93420400000002</v>
      </c>
      <c r="L201" s="24">
        <v>741.15870099999995</v>
      </c>
      <c r="M201" s="24">
        <v>978.174983</v>
      </c>
      <c r="N201" s="24">
        <v>1365.405315</v>
      </c>
      <c r="O201" s="24">
        <v>1460.837853</v>
      </c>
      <c r="P201" s="24">
        <v>1610.5740840000001</v>
      </c>
      <c r="Q201" s="24">
        <v>1707.3478580000001</v>
      </c>
      <c r="R201" s="24">
        <v>1213.248891</v>
      </c>
      <c r="S201" s="24">
        <v>1385.0317259999999</v>
      </c>
      <c r="T201" s="24">
        <v>1484.8148960000001</v>
      </c>
      <c r="U201" s="24">
        <v>137.58773600000001</v>
      </c>
      <c r="V201" s="24">
        <v>513.66270099999997</v>
      </c>
      <c r="W201" s="24">
        <v>518.08436600000005</v>
      </c>
      <c r="X201" s="24">
        <v>599.750631</v>
      </c>
      <c r="Y201" s="24">
        <v>926.01183400000002</v>
      </c>
      <c r="Z201" s="24">
        <v>1117.9546849999999</v>
      </c>
      <c r="AA201" s="24">
        <v>1197.2671740000001</v>
      </c>
      <c r="AB201" s="24">
        <v>1254.7386959999999</v>
      </c>
      <c r="AC201" s="24">
        <v>1324.6822199999999</v>
      </c>
      <c r="AD201" s="24">
        <v>1646.9922079999999</v>
      </c>
      <c r="AE201" s="24">
        <v>1645.2495650000001</v>
      </c>
      <c r="AF201" s="24">
        <v>1798.8605339999999</v>
      </c>
      <c r="AG201" s="24">
        <v>58.812528999999998</v>
      </c>
      <c r="AH201" s="24">
        <v>338.728072</v>
      </c>
      <c r="AI201" s="24">
        <v>251.80225899999999</v>
      </c>
      <c r="AJ201" s="24">
        <v>372.183987</v>
      </c>
      <c r="AK201" s="24">
        <v>826.11588400000005</v>
      </c>
      <c r="AL201" s="24">
        <v>1050.737155</v>
      </c>
      <c r="AM201" s="24">
        <v>1324.9837050000001</v>
      </c>
      <c r="AN201" s="24">
        <v>1200.1350580000001</v>
      </c>
      <c r="AO201" s="24">
        <v>1218.993336</v>
      </c>
      <c r="AP201" s="24">
        <v>1244.482178</v>
      </c>
      <c r="AQ201" s="24">
        <v>1376.859191</v>
      </c>
      <c r="AR201" s="24">
        <v>1630.131494</v>
      </c>
      <c r="AS201" s="24">
        <v>223.19096300000001</v>
      </c>
      <c r="AT201" s="24">
        <v>198.52571699999999</v>
      </c>
      <c r="AU201" s="24">
        <v>117.129474</v>
      </c>
      <c r="AV201" s="24">
        <v>200.40109799999999</v>
      </c>
      <c r="AW201" s="24">
        <v>518.78751299999999</v>
      </c>
      <c r="AX201" s="24">
        <v>401.32666999999998</v>
      </c>
      <c r="AY201" s="24">
        <v>490.60558400000002</v>
      </c>
      <c r="AZ201" s="24">
        <v>696.95090700000003</v>
      </c>
    </row>
    <row r="202" spans="1:52" ht="15.75" x14ac:dyDescent="0.3">
      <c r="A202" s="10" t="s">
        <v>124</v>
      </c>
      <c r="B202" s="24">
        <v>804.16488700000002</v>
      </c>
      <c r="C202" s="24">
        <v>854.959926</v>
      </c>
      <c r="D202" s="24">
        <v>902.34631100000001</v>
      </c>
      <c r="E202" s="24">
        <v>1279.57284</v>
      </c>
      <c r="F202" s="24">
        <v>1663.4953640000001</v>
      </c>
      <c r="G202" s="24">
        <v>1967.653826</v>
      </c>
      <c r="H202" s="24">
        <v>380.19621899999999</v>
      </c>
      <c r="I202" s="24">
        <v>-160.124165</v>
      </c>
      <c r="J202" s="24">
        <v>343.385649</v>
      </c>
      <c r="K202" s="24">
        <v>142.21546699999999</v>
      </c>
      <c r="L202" s="24">
        <v>231.350675</v>
      </c>
      <c r="M202" s="24">
        <v>253.77872199999999</v>
      </c>
      <c r="N202" s="24">
        <v>636.18167200000005</v>
      </c>
      <c r="O202" s="24">
        <v>484.28929099999999</v>
      </c>
      <c r="P202" s="24">
        <v>549.24211100000002</v>
      </c>
      <c r="Q202" s="24">
        <v>556.48074699999995</v>
      </c>
      <c r="R202" s="24">
        <v>97.282679000000002</v>
      </c>
      <c r="S202" s="24">
        <v>71.012927000000005</v>
      </c>
      <c r="T202" s="24">
        <v>-280.15848199999999</v>
      </c>
      <c r="U202" s="24">
        <v>-365.36095899999998</v>
      </c>
      <c r="V202" s="24">
        <v>-198.97413800000001</v>
      </c>
      <c r="W202" s="24">
        <v>-218.40954099999999</v>
      </c>
      <c r="X202" s="24">
        <v>-293.24213800000001</v>
      </c>
      <c r="Y202" s="24">
        <v>-252.89384899999999</v>
      </c>
      <c r="Z202" s="24">
        <v>-238.30925300000001</v>
      </c>
      <c r="AA202" s="24">
        <v>-260.46229299999999</v>
      </c>
      <c r="AB202" s="24">
        <v>-331.69529299999999</v>
      </c>
      <c r="AC202" s="24">
        <v>-489.271615</v>
      </c>
      <c r="AD202" s="24">
        <v>-460.14839599999999</v>
      </c>
      <c r="AE202" s="24">
        <v>-847.31426499999998</v>
      </c>
      <c r="AF202" s="24">
        <v>-650.56106199999999</v>
      </c>
      <c r="AG202" s="24">
        <v>-226.83929699999999</v>
      </c>
      <c r="AH202" s="24">
        <v>-231.92866900000001</v>
      </c>
      <c r="AI202" s="24">
        <v>-418.25120199999998</v>
      </c>
      <c r="AJ202" s="24">
        <v>-462.85343399999999</v>
      </c>
      <c r="AK202" s="24">
        <v>-262.05575599999997</v>
      </c>
      <c r="AL202" s="24">
        <v>3.924947</v>
      </c>
      <c r="AM202" s="24">
        <v>136.54527999999999</v>
      </c>
      <c r="AN202" s="24">
        <v>-123.868998</v>
      </c>
      <c r="AO202" s="24">
        <v>476.18912599999999</v>
      </c>
      <c r="AP202" s="24">
        <v>375.95111600000001</v>
      </c>
      <c r="AQ202" s="24">
        <v>1145.1842429999999</v>
      </c>
      <c r="AR202" s="24">
        <v>-167.13122799999999</v>
      </c>
      <c r="AS202" s="24">
        <v>538.64346599999999</v>
      </c>
      <c r="AT202" s="24">
        <v>413.00026300000002</v>
      </c>
      <c r="AU202" s="24">
        <v>83.859620000000007</v>
      </c>
      <c r="AV202" s="24">
        <v>310.08225099999999</v>
      </c>
      <c r="AW202" s="24">
        <v>904.98832900000002</v>
      </c>
      <c r="AX202" s="24">
        <v>-260.70733200000001</v>
      </c>
      <c r="AY202" s="24">
        <v>-665.28400199999999</v>
      </c>
      <c r="AZ202" s="24">
        <v>-782.06260099999997</v>
      </c>
    </row>
    <row r="203" spans="1:52" ht="15.75" x14ac:dyDescent="0.3">
      <c r="A203" s="1" t="s">
        <v>125</v>
      </c>
      <c r="B203" s="24">
        <v>1601.9152980000031</v>
      </c>
      <c r="C203" s="24">
        <v>1850.6426790000025</v>
      </c>
      <c r="D203" s="24">
        <v>2187.169875999999</v>
      </c>
      <c r="E203" s="24">
        <v>2391.5499709999976</v>
      </c>
      <c r="F203" s="24">
        <v>2510.2371660000017</v>
      </c>
      <c r="G203" s="24">
        <v>2909.9084429999966</v>
      </c>
      <c r="H203" s="24">
        <v>3005.9923950000007</v>
      </c>
      <c r="I203" s="24">
        <v>222.97566400000011</v>
      </c>
      <c r="J203" s="24">
        <v>978.36153500000046</v>
      </c>
      <c r="K203" s="24">
        <v>1283.9429460000001</v>
      </c>
      <c r="L203" s="24">
        <v>1684.5483859999997</v>
      </c>
      <c r="M203" s="24">
        <v>2264.9712240000049</v>
      </c>
      <c r="N203" s="24">
        <v>2678.4032170000023</v>
      </c>
      <c r="O203" s="24">
        <v>3226.6312679999992</v>
      </c>
      <c r="P203" s="24">
        <v>3744.7635489999998</v>
      </c>
      <c r="Q203" s="24">
        <v>4098.9335280000014</v>
      </c>
      <c r="R203" s="24">
        <v>4241.8274019999972</v>
      </c>
      <c r="S203" s="24">
        <v>4949.7743019999953</v>
      </c>
      <c r="T203" s="24">
        <v>5836.460245000002</v>
      </c>
      <c r="U203" s="24">
        <v>1294.5191909999999</v>
      </c>
      <c r="V203" s="24">
        <v>1845.1958989999996</v>
      </c>
      <c r="W203" s="24">
        <v>2205.5020160000004</v>
      </c>
      <c r="X203" s="24">
        <v>2778.8021909999989</v>
      </c>
      <c r="Y203" s="24">
        <v>3496.8143829999999</v>
      </c>
      <c r="Z203" s="24">
        <v>4056.112295999998</v>
      </c>
      <c r="AA203" s="24">
        <v>4854.3465349999979</v>
      </c>
      <c r="AB203" s="24">
        <v>5619.8187680000037</v>
      </c>
      <c r="AC203" s="24">
        <v>5708.5071600000019</v>
      </c>
      <c r="AD203" s="24">
        <v>6237.011494000003</v>
      </c>
      <c r="AE203" s="24">
        <v>6476.1939119999997</v>
      </c>
      <c r="AF203" s="24">
        <v>7373.9109939999989</v>
      </c>
      <c r="AG203" s="24">
        <v>870.87718900000027</v>
      </c>
      <c r="AH203" s="24">
        <v>1647.4848410000004</v>
      </c>
      <c r="AI203" s="24">
        <v>1932.9943030000018</v>
      </c>
      <c r="AJ203" s="24">
        <v>2441.6429770000013</v>
      </c>
      <c r="AK203" s="24">
        <v>3121.3572330000015</v>
      </c>
      <c r="AL203" s="24">
        <v>3165.0714670000002</v>
      </c>
      <c r="AM203" s="24">
        <v>3606.3197299999983</v>
      </c>
      <c r="AN203" s="24">
        <v>4189.9859750000023</v>
      </c>
      <c r="AO203" s="24">
        <v>3005.4421469999934</v>
      </c>
      <c r="AP203" s="24">
        <v>2918.3611469999987</v>
      </c>
      <c r="AQ203" s="24">
        <v>941.56485299999872</v>
      </c>
      <c r="AR203" s="24">
        <v>-707.96432899999559</v>
      </c>
      <c r="AS203" s="24">
        <v>520.86014699999998</v>
      </c>
      <c r="AT203" s="24">
        <v>1486.3397940000009</v>
      </c>
      <c r="AU203" s="24">
        <v>2650.2643730000009</v>
      </c>
      <c r="AV203" s="24">
        <v>3227.9176450000009</v>
      </c>
      <c r="AW203" s="24">
        <v>4887.4105769999987</v>
      </c>
      <c r="AX203" s="24">
        <v>4733.4094000000023</v>
      </c>
      <c r="AY203" s="24">
        <v>4433.9799139999968</v>
      </c>
      <c r="AZ203" s="24">
        <v>4848.0979220000008</v>
      </c>
    </row>
    <row r="204" spans="1:52" ht="15.75" x14ac:dyDescent="0.3">
      <c r="A204" s="10" t="s">
        <v>126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  <c r="AW204" s="24">
        <v>0</v>
      </c>
      <c r="AX204" s="24">
        <v>0</v>
      </c>
      <c r="AY204" s="24">
        <v>0</v>
      </c>
      <c r="AZ204" s="24">
        <v>0</v>
      </c>
    </row>
    <row r="205" spans="1:52" ht="15.75" x14ac:dyDescent="0.3">
      <c r="A205" s="1" t="s">
        <v>127</v>
      </c>
      <c r="B205" s="24">
        <v>1601.9152979999999</v>
      </c>
      <c r="C205" s="24">
        <v>1850.642679</v>
      </c>
      <c r="D205" s="24">
        <v>2187.1698759999999</v>
      </c>
      <c r="E205" s="24">
        <v>2391.5499709999999</v>
      </c>
      <c r="F205" s="24">
        <v>2510.2371659999999</v>
      </c>
      <c r="G205" s="24">
        <v>2909.9084429999998</v>
      </c>
      <c r="H205" s="24">
        <v>3005.9923950000002</v>
      </c>
      <c r="I205" s="24">
        <v>222.97566399999999</v>
      </c>
      <c r="J205" s="24">
        <v>978.361535</v>
      </c>
      <c r="K205" s="24">
        <v>1283.9429459999999</v>
      </c>
      <c r="L205" s="24">
        <v>1684.5483859999999</v>
      </c>
      <c r="M205" s="24">
        <v>2264.9712239999999</v>
      </c>
      <c r="N205" s="24">
        <v>2678.403217</v>
      </c>
      <c r="O205" s="24">
        <v>3226.6312680000001</v>
      </c>
      <c r="P205" s="24">
        <v>3744.7635489999998</v>
      </c>
      <c r="Q205" s="24">
        <v>4098.9335279999996</v>
      </c>
      <c r="R205" s="24">
        <v>4241.8274019999999</v>
      </c>
      <c r="S205" s="24">
        <v>4949.7743019999998</v>
      </c>
      <c r="T205" s="24">
        <v>5836.4602450000002</v>
      </c>
      <c r="U205" s="24">
        <v>1294.5191910000001</v>
      </c>
      <c r="V205" s="24">
        <v>1845.1958990000001</v>
      </c>
      <c r="W205" s="24">
        <v>2205.5020159999999</v>
      </c>
      <c r="X205" s="24">
        <v>2778.8021910000002</v>
      </c>
      <c r="Y205" s="24">
        <v>3496.8143829999999</v>
      </c>
      <c r="Z205" s="24">
        <v>4056.1122959999998</v>
      </c>
      <c r="AA205" s="24">
        <v>4854.3465349999997</v>
      </c>
      <c r="AB205" s="24">
        <v>5619.8187680000001</v>
      </c>
      <c r="AC205" s="24">
        <v>5708.5071600000001</v>
      </c>
      <c r="AD205" s="24">
        <v>6237.0114940000003</v>
      </c>
      <c r="AE205" s="24">
        <v>6476.1939119999997</v>
      </c>
      <c r="AF205" s="24">
        <v>7373.9109939999998</v>
      </c>
      <c r="AG205" s="24">
        <v>870.87718900000004</v>
      </c>
      <c r="AH205" s="24">
        <v>1647.484841</v>
      </c>
      <c r="AI205" s="24">
        <v>1932.9943029999999</v>
      </c>
      <c r="AJ205" s="24">
        <v>2441.642977</v>
      </c>
      <c r="AK205" s="24">
        <v>3121.3572330000002</v>
      </c>
      <c r="AL205" s="24">
        <v>3165.0714670000002</v>
      </c>
      <c r="AM205" s="24">
        <v>3606.3197300000002</v>
      </c>
      <c r="AN205" s="24">
        <v>4189.9859749999996</v>
      </c>
      <c r="AO205" s="24">
        <v>3005.4421470000002</v>
      </c>
      <c r="AP205" s="24">
        <v>2918.3611470000001</v>
      </c>
      <c r="AQ205" s="24">
        <v>941.56485299999997</v>
      </c>
      <c r="AR205" s="24">
        <v>-707.96432900000002</v>
      </c>
      <c r="AS205" s="24">
        <v>520.86014699999998</v>
      </c>
      <c r="AT205" s="24">
        <v>1486.339794</v>
      </c>
      <c r="AU205" s="24">
        <v>2650.264373</v>
      </c>
      <c r="AV205" s="24">
        <v>3227.917645</v>
      </c>
      <c r="AW205" s="24">
        <v>4887.4105769999996</v>
      </c>
      <c r="AX205" s="24">
        <v>4733.4093999999996</v>
      </c>
      <c r="AY205" s="24">
        <v>4433.9799139999996</v>
      </c>
      <c r="AZ205" s="24">
        <v>4848.0979219999999</v>
      </c>
    </row>
    <row r="206" spans="1:52" ht="15.75" x14ac:dyDescent="0.3">
      <c r="A206" s="18"/>
      <c r="B206" s="24">
        <v>-3.1832314562052488E-12</v>
      </c>
      <c r="C206" s="24">
        <v>-2.5011104298755527E-12</v>
      </c>
      <c r="D206" s="24">
        <v>9.0949470177292824E-13</v>
      </c>
      <c r="E206" s="24">
        <v>2.2737367544323206E-12</v>
      </c>
      <c r="F206" s="24">
        <v>-1.8189894035458565E-12</v>
      </c>
      <c r="G206" s="24">
        <v>3.1832314562052488E-12</v>
      </c>
      <c r="H206" s="24">
        <v>-4.5474735088646412E-13</v>
      </c>
      <c r="I206" s="24">
        <v>-1.1368683772161603E-13</v>
      </c>
      <c r="J206" s="24">
        <v>-4.5474735088646412E-13</v>
      </c>
      <c r="K206" s="24">
        <v>-2.2737367544323206E-13</v>
      </c>
      <c r="L206" s="24">
        <v>2.2737367544323206E-13</v>
      </c>
      <c r="M206" s="24">
        <v>-5.0022208597511053E-12</v>
      </c>
      <c r="N206" s="24">
        <v>-2.2737367544323206E-12</v>
      </c>
      <c r="O206" s="24">
        <v>9.0949470177292824E-13</v>
      </c>
      <c r="P206" s="24">
        <v>0</v>
      </c>
      <c r="Q206" s="24">
        <v>-1.8189894035458565E-12</v>
      </c>
      <c r="R206" s="24">
        <v>2.7284841053187847E-12</v>
      </c>
      <c r="S206" s="24">
        <v>4.5474735088646412E-12</v>
      </c>
      <c r="T206" s="24">
        <v>-1.8189894035458565E-12</v>
      </c>
      <c r="U206" s="24">
        <v>2.2737367544323206E-13</v>
      </c>
      <c r="V206" s="24">
        <v>4.5474735088646412E-13</v>
      </c>
      <c r="W206" s="24">
        <v>-4.5474735088646412E-13</v>
      </c>
      <c r="X206" s="24">
        <v>1.3642420526593924E-12</v>
      </c>
      <c r="Y206" s="24">
        <v>0</v>
      </c>
      <c r="Z206" s="24">
        <v>1.8189894035458565E-12</v>
      </c>
      <c r="AA206" s="24">
        <v>1.8189894035458565E-12</v>
      </c>
      <c r="AB206" s="24">
        <v>-3.637978807091713E-12</v>
      </c>
      <c r="AC206" s="24">
        <v>-1.8189894035458565E-12</v>
      </c>
      <c r="AD206" s="24">
        <v>-2.7284841053187847E-12</v>
      </c>
      <c r="AE206" s="24">
        <v>0</v>
      </c>
      <c r="AF206" s="24">
        <v>9.0949470177292824E-13</v>
      </c>
      <c r="AG206" s="24">
        <v>-2.2737367544323206E-13</v>
      </c>
      <c r="AH206" s="24">
        <v>-4.5474735088646412E-13</v>
      </c>
      <c r="AI206" s="24">
        <v>-1.8189894035458565E-12</v>
      </c>
      <c r="AJ206" s="24">
        <v>-1.3642420526593924E-12</v>
      </c>
      <c r="AK206" s="24">
        <v>-1.3642420526593924E-12</v>
      </c>
      <c r="AL206" s="24">
        <v>0</v>
      </c>
      <c r="AM206" s="24">
        <v>1.8189894035458565E-12</v>
      </c>
      <c r="AN206" s="24">
        <v>-2.7284841053187847E-12</v>
      </c>
      <c r="AO206" s="24">
        <v>6.8212102632969618E-12</v>
      </c>
      <c r="AP206" s="24">
        <v>1.3642420526593924E-12</v>
      </c>
      <c r="AQ206" s="24">
        <v>1.2505552149377763E-12</v>
      </c>
      <c r="AR206" s="24">
        <v>-4.4337866711430252E-12</v>
      </c>
      <c r="AS206" s="24">
        <v>0</v>
      </c>
      <c r="AT206" s="24">
        <v>-9.0949470177292824E-13</v>
      </c>
      <c r="AU206" s="24">
        <v>-9.0949470177292824E-13</v>
      </c>
      <c r="AV206" s="24">
        <v>-9.0949470177292824E-13</v>
      </c>
      <c r="AW206" s="24">
        <v>9.0949470177292824E-13</v>
      </c>
      <c r="AX206" s="24">
        <v>-2.7284841053187847E-12</v>
      </c>
      <c r="AY206" s="24">
        <v>2.7284841053187847E-12</v>
      </c>
      <c r="AZ206" s="24">
        <v>-9.0949470177292824E-13</v>
      </c>
    </row>
    <row r="207" spans="1:52" ht="15.75" x14ac:dyDescent="0.3">
      <c r="A207" s="1" t="s">
        <v>128</v>
      </c>
      <c r="B207" s="32">
        <v>42887</v>
      </c>
      <c r="C207" s="32">
        <v>42917</v>
      </c>
      <c r="D207" s="32">
        <v>42948</v>
      </c>
      <c r="E207" s="32">
        <v>42979</v>
      </c>
      <c r="F207" s="32">
        <v>43009</v>
      </c>
      <c r="G207" s="32">
        <v>43040</v>
      </c>
      <c r="H207" s="32">
        <v>43070</v>
      </c>
      <c r="I207" s="32">
        <v>43101</v>
      </c>
      <c r="J207" s="32">
        <v>43132</v>
      </c>
      <c r="K207" s="32">
        <v>43160</v>
      </c>
      <c r="L207" s="32">
        <v>43191</v>
      </c>
      <c r="M207" s="32">
        <v>43221</v>
      </c>
      <c r="N207" s="32">
        <v>43252</v>
      </c>
      <c r="O207" s="32">
        <v>43282</v>
      </c>
      <c r="P207" s="32">
        <v>43313</v>
      </c>
      <c r="Q207" s="32">
        <v>43344</v>
      </c>
      <c r="R207" s="32">
        <v>43374</v>
      </c>
      <c r="S207" s="32">
        <v>43405</v>
      </c>
      <c r="T207" s="32">
        <v>43435</v>
      </c>
      <c r="U207" s="32">
        <v>43466</v>
      </c>
      <c r="V207" s="32">
        <v>43497</v>
      </c>
      <c r="W207" s="32">
        <v>43525</v>
      </c>
      <c r="X207" s="32">
        <v>43556</v>
      </c>
      <c r="Y207" s="32">
        <v>43586</v>
      </c>
      <c r="Z207" s="32">
        <v>43617</v>
      </c>
      <c r="AA207" s="32">
        <v>43647</v>
      </c>
      <c r="AB207" s="32">
        <v>43678</v>
      </c>
      <c r="AC207" s="32">
        <v>43709</v>
      </c>
      <c r="AD207" s="32">
        <v>43739</v>
      </c>
      <c r="AE207" s="32">
        <v>43770</v>
      </c>
      <c r="AF207" s="32">
        <v>43800</v>
      </c>
      <c r="AG207" s="32">
        <v>43831</v>
      </c>
      <c r="AH207" s="32">
        <v>43862</v>
      </c>
      <c r="AI207" s="32">
        <v>43891</v>
      </c>
      <c r="AJ207" s="32">
        <v>43922</v>
      </c>
      <c r="AK207" s="32">
        <v>43952</v>
      </c>
      <c r="AL207" s="32">
        <v>43983</v>
      </c>
      <c r="AM207" s="32">
        <v>44013</v>
      </c>
      <c r="AN207" s="32">
        <v>44044</v>
      </c>
      <c r="AO207" s="32">
        <v>44075</v>
      </c>
      <c r="AP207" s="32">
        <v>44105</v>
      </c>
      <c r="AQ207" s="32">
        <v>44136</v>
      </c>
      <c r="AR207" s="32">
        <v>44166</v>
      </c>
      <c r="AS207" s="32">
        <v>44197</v>
      </c>
      <c r="AT207" s="32">
        <v>44228</v>
      </c>
      <c r="AU207" s="32">
        <v>44256</v>
      </c>
      <c r="AV207" s="32">
        <v>44287</v>
      </c>
      <c r="AW207" s="32">
        <v>44317</v>
      </c>
      <c r="AX207" s="32">
        <v>44348</v>
      </c>
      <c r="AY207" s="32">
        <v>44378</v>
      </c>
      <c r="AZ207" s="32">
        <v>44409</v>
      </c>
    </row>
    <row r="208" spans="1:52" ht="15.75" x14ac:dyDescent="0.3">
      <c r="A208" s="10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</row>
    <row r="209" spans="1:52" ht="15.75" x14ac:dyDescent="0.3">
      <c r="A209" s="10" t="s">
        <v>129</v>
      </c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</row>
    <row r="210" spans="1:52" ht="15.75" x14ac:dyDescent="0.3">
      <c r="A210" s="1" t="s">
        <v>130</v>
      </c>
      <c r="B210" s="27">
        <v>2.8252310880218001</v>
      </c>
      <c r="C210" s="27">
        <v>2.9098069423152504</v>
      </c>
      <c r="D210" s="27">
        <v>2.8068649319300287</v>
      </c>
      <c r="E210" s="27">
        <v>2.8626655537288492</v>
      </c>
      <c r="F210" s="27">
        <v>2.8401977444359692</v>
      </c>
      <c r="G210" s="27">
        <v>2.8773993281050325</v>
      </c>
      <c r="H210" s="27">
        <v>2.3547916287020794</v>
      </c>
      <c r="I210" s="27">
        <v>2.3605748354760037</v>
      </c>
      <c r="J210" s="27">
        <v>2.4002005749719384</v>
      </c>
      <c r="K210" s="27">
        <v>2.2888948211579776</v>
      </c>
      <c r="L210" s="27">
        <v>2.3074237513943086</v>
      </c>
      <c r="M210" s="27">
        <v>2.4121436380845065</v>
      </c>
      <c r="N210" s="27">
        <v>2.2589904651936372</v>
      </c>
      <c r="O210" s="27">
        <v>2.1908362348850599</v>
      </c>
      <c r="P210" s="27">
        <v>2.1109252531098979</v>
      </c>
      <c r="Q210" s="27">
        <v>2.0707539428183135</v>
      </c>
      <c r="R210" s="27">
        <v>2.0848645981100251</v>
      </c>
      <c r="S210" s="27">
        <v>1.9993974446276011</v>
      </c>
      <c r="T210" s="27">
        <v>1.9224787688785969</v>
      </c>
      <c r="U210" s="27">
        <v>1.8846796285124015</v>
      </c>
      <c r="V210" s="27">
        <v>1.8525114864449717</v>
      </c>
      <c r="W210" s="27">
        <v>1.8756319015160001</v>
      </c>
      <c r="X210" s="27">
        <v>1.9022551017576934</v>
      </c>
      <c r="Y210" s="27">
        <v>1.9789212588293625</v>
      </c>
      <c r="Z210" s="27">
        <v>1.9493411680751027</v>
      </c>
      <c r="AA210" s="27">
        <v>2.0438494583979221</v>
      </c>
      <c r="AB210" s="27">
        <v>2.015218731106807</v>
      </c>
      <c r="AC210" s="27">
        <v>1.8452175394764878</v>
      </c>
      <c r="AD210" s="27">
        <v>1.9554851490568064</v>
      </c>
      <c r="AE210" s="27">
        <v>1.8812299382473192</v>
      </c>
      <c r="AF210" s="27">
        <v>1.9599264558202574</v>
      </c>
      <c r="AG210" s="27">
        <v>2.0426540765016421</v>
      </c>
      <c r="AH210" s="27">
        <v>2.0656223760357189</v>
      </c>
      <c r="AI210" s="27">
        <v>1.9415181571133762</v>
      </c>
      <c r="AJ210" s="27">
        <v>2.0082119783141317</v>
      </c>
      <c r="AK210" s="27">
        <v>2.0840357713624078</v>
      </c>
      <c r="AL210" s="27">
        <v>2.2033134768732325</v>
      </c>
      <c r="AM210" s="27">
        <v>2.284145172293397</v>
      </c>
      <c r="AN210" s="27">
        <v>2.3432597614384196</v>
      </c>
      <c r="AO210" s="27">
        <v>2.6059354369199612</v>
      </c>
      <c r="AP210" s="27">
        <v>2.5531057877769827</v>
      </c>
      <c r="AQ210" s="27">
        <v>2.6136439213822746</v>
      </c>
      <c r="AR210" s="27">
        <v>2.8011403027667368</v>
      </c>
      <c r="AS210" s="27">
        <v>3.5859118894367881</v>
      </c>
      <c r="AT210" s="27">
        <v>3.5201618085699637</v>
      </c>
      <c r="AU210" s="27">
        <v>3.0370379243716448</v>
      </c>
      <c r="AV210" s="27">
        <v>2.9879695025214241</v>
      </c>
      <c r="AW210" s="27">
        <v>2.9710909448725604</v>
      </c>
      <c r="AX210" s="27">
        <v>2.6213149417812991</v>
      </c>
      <c r="AY210" s="27">
        <v>2.7463329281604136</v>
      </c>
      <c r="AZ210" s="27">
        <v>2.7114794346843998</v>
      </c>
    </row>
    <row r="211" spans="1:52" ht="15.75" x14ac:dyDescent="0.3">
      <c r="A211" s="3" t="s">
        <v>131</v>
      </c>
      <c r="B211" s="27">
        <v>2.6776521639416564</v>
      </c>
      <c r="C211" s="27">
        <v>2.7347192540076817</v>
      </c>
      <c r="D211" s="27">
        <v>2.5552161126927317</v>
      </c>
      <c r="E211" s="27">
        <v>2.6349635718369551</v>
      </c>
      <c r="F211" s="27">
        <v>2.5882429007434062</v>
      </c>
      <c r="G211" s="27">
        <v>2.6510093622037481</v>
      </c>
      <c r="H211" s="27">
        <v>1.9728263594730795</v>
      </c>
      <c r="I211" s="27">
        <v>2.0438171697355076</v>
      </c>
      <c r="J211" s="27">
        <v>2.165976663524269</v>
      </c>
      <c r="K211" s="27">
        <v>2.1013606481226841</v>
      </c>
      <c r="L211" s="27">
        <v>2.1107888080880421</v>
      </c>
      <c r="M211" s="27">
        <v>2.2439490745239885</v>
      </c>
      <c r="N211" s="27">
        <v>2.1238515161288003</v>
      </c>
      <c r="O211" s="27">
        <v>2.0505170232265968</v>
      </c>
      <c r="P211" s="27">
        <v>1.9717235461762972</v>
      </c>
      <c r="Q211" s="27">
        <v>1.9380869717111782</v>
      </c>
      <c r="R211" s="27">
        <v>1.9176134487044292</v>
      </c>
      <c r="S211" s="27">
        <v>1.8148867624228318</v>
      </c>
      <c r="T211" s="27">
        <v>1.6953225232752733</v>
      </c>
      <c r="U211" s="27">
        <v>1.6656002014827851</v>
      </c>
      <c r="V211" s="27">
        <v>1.6495631862993794</v>
      </c>
      <c r="W211" s="27">
        <v>1.7020177057280479</v>
      </c>
      <c r="X211" s="27">
        <v>1.6853170003982718</v>
      </c>
      <c r="Y211" s="27">
        <v>1.7044416252122041</v>
      </c>
      <c r="Z211" s="27">
        <v>1.6509212388882155</v>
      </c>
      <c r="AA211" s="27">
        <v>1.7275534514237418</v>
      </c>
      <c r="AB211" s="27">
        <v>1.7205940548885541</v>
      </c>
      <c r="AC211" s="27">
        <v>1.4331437713931816</v>
      </c>
      <c r="AD211" s="27">
        <v>1.5585957092593998</v>
      </c>
      <c r="AE211" s="27">
        <v>1.4686131866695615</v>
      </c>
      <c r="AF211" s="27">
        <v>1.5102525368928892</v>
      </c>
      <c r="AG211" s="27">
        <v>1.6116868512436326</v>
      </c>
      <c r="AH211" s="27">
        <v>1.6563703294191559</v>
      </c>
      <c r="AI211" s="27">
        <v>1.4809804845623511</v>
      </c>
      <c r="AJ211" s="27">
        <v>1.5034954519474661</v>
      </c>
      <c r="AK211" s="27">
        <v>1.5267353605989717</v>
      </c>
      <c r="AL211" s="27">
        <v>1.5905714401061304</v>
      </c>
      <c r="AM211" s="27">
        <v>1.7351025626694625</v>
      </c>
      <c r="AN211" s="27">
        <v>1.9028219562602415</v>
      </c>
      <c r="AO211" s="27">
        <v>2.3462858649092708</v>
      </c>
      <c r="AP211" s="27">
        <v>2.1747251999895019</v>
      </c>
      <c r="AQ211" s="27">
        <v>2.190037593188622</v>
      </c>
      <c r="AR211" s="27">
        <v>2.4213727585411156</v>
      </c>
      <c r="AS211" s="27">
        <v>3.6643431650064775</v>
      </c>
      <c r="AT211" s="27">
        <v>3.6142744761499999</v>
      </c>
      <c r="AU211" s="27">
        <v>2.8493676727386315</v>
      </c>
      <c r="AV211" s="27">
        <v>2.7516448120942201</v>
      </c>
      <c r="AW211" s="27">
        <v>2.7389901478709255</v>
      </c>
      <c r="AX211" s="27">
        <v>2.2424568794047257</v>
      </c>
      <c r="AY211" s="27">
        <v>2.5479141789274702</v>
      </c>
      <c r="AZ211" s="27">
        <v>2.5744034482324083</v>
      </c>
    </row>
    <row r="212" spans="1:52" ht="15.75" x14ac:dyDescent="0.3">
      <c r="A212" s="4" t="s">
        <v>132</v>
      </c>
      <c r="B212" s="27">
        <v>3.5320031433061811</v>
      </c>
      <c r="C212" s="27">
        <v>3.4765640195400169</v>
      </c>
      <c r="D212" s="27">
        <v>3.2292881626110721</v>
      </c>
      <c r="E212" s="27">
        <v>3.3799869803274247</v>
      </c>
      <c r="F212" s="27">
        <v>3.2131410195676819</v>
      </c>
      <c r="G212" s="27">
        <v>3.1636434761607664</v>
      </c>
      <c r="H212" s="27">
        <v>2.337330019412466</v>
      </c>
      <c r="I212" s="27">
        <v>2.5067043070752737</v>
      </c>
      <c r="J212" s="27">
        <v>2.6101227104508586</v>
      </c>
      <c r="K212" s="27">
        <v>2.4687557492405734</v>
      </c>
      <c r="L212" s="27">
        <v>2.5422361615795581</v>
      </c>
      <c r="M212" s="27">
        <v>2.7378187854386278</v>
      </c>
      <c r="N212" s="27">
        <v>2.6014686112665948</v>
      </c>
      <c r="O212" s="27">
        <v>2.5262998780099366</v>
      </c>
      <c r="P212" s="27">
        <v>2.4529646402746423</v>
      </c>
      <c r="Q212" s="27">
        <v>2.3992533287995506</v>
      </c>
      <c r="R212" s="27">
        <v>2.3549415573171792</v>
      </c>
      <c r="S212" s="27">
        <v>2.2560684782379479</v>
      </c>
      <c r="T212" s="27">
        <v>2.1437116803868035</v>
      </c>
      <c r="U212" s="27">
        <v>2.1107897429217424</v>
      </c>
      <c r="V212" s="27">
        <v>2.0569490385650724</v>
      </c>
      <c r="W212" s="27">
        <v>2.0296751452303607</v>
      </c>
      <c r="X212" s="27">
        <v>2.0170264378021527</v>
      </c>
      <c r="Y212" s="27">
        <v>2.0397463868614727</v>
      </c>
      <c r="Z212" s="27">
        <v>1.9253188497426479</v>
      </c>
      <c r="AA212" s="27">
        <v>2.0202459067143406</v>
      </c>
      <c r="AB212" s="27">
        <v>2.0049634938327681</v>
      </c>
      <c r="AC212" s="27">
        <v>1.6508744599803702</v>
      </c>
      <c r="AD212" s="27">
        <v>1.8170077146693064</v>
      </c>
      <c r="AE212" s="27">
        <v>1.7605374950637822</v>
      </c>
      <c r="AF212" s="27">
        <v>1.8903766472765735</v>
      </c>
      <c r="AG212" s="27">
        <v>1.9692768976884236</v>
      </c>
      <c r="AH212" s="27">
        <v>2.0095827827545794</v>
      </c>
      <c r="AI212" s="27">
        <v>1.8017172486933914</v>
      </c>
      <c r="AJ212" s="27">
        <v>1.8259780882055443</v>
      </c>
      <c r="AK212" s="27">
        <v>1.8469596575125284</v>
      </c>
      <c r="AL212" s="27">
        <v>1.9225858795580266</v>
      </c>
      <c r="AM212" s="27">
        <v>2.0857906849976038</v>
      </c>
      <c r="AN212" s="27">
        <v>2.3099137807217924</v>
      </c>
      <c r="AO212" s="27">
        <v>2.8816513815067926</v>
      </c>
      <c r="AP212" s="27">
        <v>2.6719555822665759</v>
      </c>
      <c r="AQ212" s="27">
        <v>2.6680422573589166</v>
      </c>
      <c r="AR212" s="27">
        <v>2.9647447169052947</v>
      </c>
      <c r="AS212" s="27">
        <v>4.6172651826227513</v>
      </c>
      <c r="AT212" s="27">
        <v>4.5301130377311125</v>
      </c>
      <c r="AU212" s="27">
        <v>3.6151842017165565</v>
      </c>
      <c r="AV212" s="27">
        <v>3.4531894071150933</v>
      </c>
      <c r="AW212" s="27">
        <v>3.3988833337756685</v>
      </c>
      <c r="AX212" s="27">
        <v>2.760085292712096</v>
      </c>
      <c r="AY212" s="27">
        <v>3.1321398865076482</v>
      </c>
      <c r="AZ212" s="27">
        <v>3.1375023680448755</v>
      </c>
    </row>
    <row r="213" spans="1:52" ht="15.75" x14ac:dyDescent="0.3">
      <c r="A213" s="4" t="s">
        <v>133</v>
      </c>
      <c r="B213" s="27">
        <v>3.2186419318812955E-5</v>
      </c>
      <c r="C213" s="27">
        <v>4.7741366764532538E-5</v>
      </c>
      <c r="D213" s="27">
        <v>5.4446092558232407E-5</v>
      </c>
      <c r="E213" s="27">
        <v>4.672586497004242E-5</v>
      </c>
      <c r="F213" s="27">
        <v>1.9511030265993928E-5</v>
      </c>
      <c r="G213" s="27">
        <v>2.200720820728198E-5</v>
      </c>
      <c r="H213" s="27">
        <v>2.175039556979465E-5</v>
      </c>
      <c r="I213" s="27">
        <v>1.6304566475746761E-5</v>
      </c>
      <c r="J213" s="27">
        <v>2.1542286331228762E-5</v>
      </c>
      <c r="K213" s="27">
        <v>2.4293767982767267E-5</v>
      </c>
      <c r="L213" s="27">
        <v>1.9555785242600006E-5</v>
      </c>
      <c r="M213" s="27">
        <v>1.6438698929270167E-5</v>
      </c>
      <c r="N213" s="27">
        <v>1.1330276108915189E-5</v>
      </c>
      <c r="O213" s="27">
        <v>1.2181312603761638E-5</v>
      </c>
      <c r="P213" s="27">
        <v>1.0675132014076588E-5</v>
      </c>
      <c r="Q213" s="27">
        <v>1.0400364484974582E-5</v>
      </c>
      <c r="R213" s="27">
        <v>9.5063192716134044E-6</v>
      </c>
      <c r="S213" s="27">
        <v>1.0387326512362297E-5</v>
      </c>
      <c r="T213" s="27">
        <v>9.3895127257887359E-6</v>
      </c>
      <c r="U213" s="27">
        <v>9.7798921459471725E-6</v>
      </c>
      <c r="V213" s="27">
        <v>1.0026712229705121E-5</v>
      </c>
      <c r="W213" s="27">
        <v>1.0164106451555131E-5</v>
      </c>
      <c r="X213" s="27">
        <v>9.8948538090309738E-6</v>
      </c>
      <c r="Y213" s="27">
        <v>1.0640557205039529E-5</v>
      </c>
      <c r="Z213" s="27">
        <v>4.0183898138478925E-4</v>
      </c>
      <c r="AA213" s="27">
        <v>3.9742941807609575E-4</v>
      </c>
      <c r="AB213" s="27">
        <v>3.9265174678421882E-4</v>
      </c>
      <c r="AC213" s="27">
        <v>3.1371411479524469E-4</v>
      </c>
      <c r="AD213" s="27">
        <v>2.9145153133052664E-4</v>
      </c>
      <c r="AE213" s="27">
        <v>1.3291369530496296E-5</v>
      </c>
      <c r="AF213" s="27">
        <v>1.3824946782180299E-5</v>
      </c>
      <c r="AG213" s="27">
        <v>1.4755111095571302E-5</v>
      </c>
      <c r="AH213" s="27">
        <v>1.4995140236768639E-5</v>
      </c>
      <c r="AI213" s="27">
        <v>1.19315926843387E-5</v>
      </c>
      <c r="AJ213" s="27">
        <v>1.2372461950341397E-5</v>
      </c>
      <c r="AK213" s="27">
        <v>2.6822612222152425E-5</v>
      </c>
      <c r="AL213" s="27">
        <v>2.4570530288297487E-4</v>
      </c>
      <c r="AM213" s="27">
        <v>3.3373805580424918E-5</v>
      </c>
      <c r="AN213" s="27">
        <v>1.5364924858689406E-5</v>
      </c>
      <c r="AO213" s="27">
        <v>1.6885515424396369E-5</v>
      </c>
      <c r="AP213" s="27">
        <v>1.8069414475049889E-5</v>
      </c>
      <c r="AQ213" s="27">
        <v>1.9402081053706161E-5</v>
      </c>
      <c r="AR213" s="27">
        <v>1.9412673628824572E-5</v>
      </c>
      <c r="AS213" s="27">
        <v>1.9568727617793172E-5</v>
      </c>
      <c r="AT213" s="27">
        <v>2.3616952899058788E-5</v>
      </c>
      <c r="AU213" s="27">
        <v>2.2828950190541048E-5</v>
      </c>
      <c r="AV213" s="27">
        <v>2.3810631882536513E-5</v>
      </c>
      <c r="AW213" s="27">
        <v>2.2683631981388611E-5</v>
      </c>
      <c r="AX213" s="27">
        <v>2.3296394853801116E-5</v>
      </c>
      <c r="AY213" s="27">
        <v>2.4261068681680471E-5</v>
      </c>
      <c r="AZ213" s="27">
        <v>2.7440934254391133E-5</v>
      </c>
    </row>
    <row r="214" spans="1:52" ht="15.75" x14ac:dyDescent="0.3">
      <c r="A214" s="4" t="s">
        <v>134</v>
      </c>
      <c r="B214" s="27">
        <v>3.6139072478334329E-6</v>
      </c>
      <c r="C214" s="27">
        <v>3.6977855661333221E-6</v>
      </c>
      <c r="D214" s="27">
        <v>3.6339175925866164E-6</v>
      </c>
      <c r="E214" s="27">
        <v>3.6330349636501567E-6</v>
      </c>
      <c r="F214" s="27">
        <v>3.5761385588597853E-6</v>
      </c>
      <c r="G214" s="27">
        <v>4.3863802605377897E-6</v>
      </c>
      <c r="H214" s="27">
        <v>4.1058660639269193E-6</v>
      </c>
      <c r="I214" s="27">
        <v>3.4975465210484694E-6</v>
      </c>
      <c r="J214" s="27">
        <v>3.599539364651736E-6</v>
      </c>
      <c r="K214" s="27">
        <v>4.144900233722488E-6</v>
      </c>
      <c r="L214" s="27">
        <v>3.6547162968042313E-6</v>
      </c>
      <c r="M214" s="27">
        <v>3.5571739374934854E-6</v>
      </c>
      <c r="N214" s="27">
        <v>3.9641290867282897E-6</v>
      </c>
      <c r="O214" s="27">
        <v>3.5371254855733795E-6</v>
      </c>
      <c r="P214" s="27">
        <v>3.2843099230850732E-6</v>
      </c>
      <c r="Q214" s="27">
        <v>3.3722599848758312E-6</v>
      </c>
      <c r="R214" s="27">
        <v>3.5859833807665867E-6</v>
      </c>
      <c r="S214" s="27">
        <v>3.0648114760377713E-6</v>
      </c>
      <c r="T214" s="27">
        <v>2.9545413841267153E-6</v>
      </c>
      <c r="U214" s="27">
        <v>2.8013161081136686E-6</v>
      </c>
      <c r="V214" s="27">
        <v>2.9654057436612051E-6</v>
      </c>
      <c r="W214" s="27">
        <v>4.2041702207434462E-6</v>
      </c>
      <c r="X214" s="27">
        <v>4.0169648346178876E-6</v>
      </c>
      <c r="Y214" s="27">
        <v>3.7131086812418911E-6</v>
      </c>
      <c r="Z214" s="27">
        <v>3.8603518800157458E-6</v>
      </c>
      <c r="AA214" s="27">
        <v>1.9654096082508E-5</v>
      </c>
      <c r="AB214" s="27">
        <v>1.9871394608282916E-5</v>
      </c>
      <c r="AC214" s="27">
        <v>2.1621266912370951E-5</v>
      </c>
      <c r="AD214" s="27">
        <v>2.171660309347984E-5</v>
      </c>
      <c r="AE214" s="27">
        <v>1.6467431698492648E-5</v>
      </c>
      <c r="AF214" s="27">
        <v>1.3267969566137788E-5</v>
      </c>
      <c r="AG214" s="27">
        <v>1.5649060878030307E-5</v>
      </c>
      <c r="AH214" s="27">
        <v>1.6169158468682963E-5</v>
      </c>
      <c r="AI214" s="27">
        <v>1.4667363224718197E-5</v>
      </c>
      <c r="AJ214" s="27">
        <v>1.3966710466010652E-5</v>
      </c>
      <c r="AK214" s="27">
        <v>1.4838610275472717E-5</v>
      </c>
      <c r="AL214" s="27">
        <v>1.5648120362021239E-5</v>
      </c>
      <c r="AM214" s="27">
        <v>1.5288301154443204E-5</v>
      </c>
      <c r="AN214" s="27">
        <v>1.5426414707032882E-5</v>
      </c>
      <c r="AO214" s="27">
        <v>1.4319279144486558E-5</v>
      </c>
      <c r="AP214" s="27">
        <v>1.4912956642484356E-5</v>
      </c>
      <c r="AQ214" s="27">
        <v>1.6378290225863204E-5</v>
      </c>
      <c r="AR214" s="27">
        <v>3.2761916318274579E-6</v>
      </c>
      <c r="AS214" s="27">
        <v>2.7551277852535513E-6</v>
      </c>
      <c r="AT214" s="27">
        <v>2.7236876379109795E-6</v>
      </c>
      <c r="AU214" s="27">
        <v>2.6362653322137048E-6</v>
      </c>
      <c r="AV214" s="27">
        <v>2.7402807691740825E-6</v>
      </c>
      <c r="AW214" s="27">
        <v>2.970039003107317E-6</v>
      </c>
      <c r="AX214" s="27">
        <v>3.1056812382419762E-6</v>
      </c>
      <c r="AY214" s="27">
        <v>3.1082810062845589E-6</v>
      </c>
      <c r="AZ214" s="27">
        <v>3.2478427855629958E-6</v>
      </c>
    </row>
    <row r="215" spans="1:52" ht="15.75" x14ac:dyDescent="0.3">
      <c r="A215" s="19" t="s">
        <v>135</v>
      </c>
      <c r="B215" s="27">
        <v>0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3.9523654076362239E-5</v>
      </c>
      <c r="AB215" s="27">
        <v>3.8006475372718127E-5</v>
      </c>
      <c r="AC215" s="27">
        <v>3.7961875753958329E-5</v>
      </c>
      <c r="AD215" s="27">
        <v>3.5292589151629318E-5</v>
      </c>
      <c r="AE215" s="27">
        <v>2.9996707417444145E-5</v>
      </c>
      <c r="AF215" s="27">
        <v>2.854020570354901E-5</v>
      </c>
      <c r="AG215" s="27">
        <v>3.1366045361648259E-5</v>
      </c>
      <c r="AH215" s="27">
        <v>3.405751013551318E-5</v>
      </c>
      <c r="AI215" s="27">
        <v>3.5190215078097185E-5</v>
      </c>
      <c r="AJ215" s="27">
        <v>3.7881831406221537E-5</v>
      </c>
      <c r="AK215" s="27">
        <v>3.7896344482756676E-5</v>
      </c>
      <c r="AL215" s="27">
        <v>3.8490345334922095E-5</v>
      </c>
      <c r="AM215" s="27">
        <v>4.3536182372432434E-5</v>
      </c>
      <c r="AN215" s="27">
        <v>4.4790491726830691E-5</v>
      </c>
      <c r="AO215" s="27">
        <v>4.6053726457044301E-5</v>
      </c>
      <c r="AP215" s="27">
        <v>4.3776616987036002E-5</v>
      </c>
      <c r="AQ215" s="27">
        <v>4.5223745896062828E-5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</row>
    <row r="216" spans="1:52" ht="15.75" x14ac:dyDescent="0.3">
      <c r="A216" s="19" t="s">
        <v>136</v>
      </c>
      <c r="B216" s="27">
        <v>4.9714112072315009E-6</v>
      </c>
      <c r="C216" s="27">
        <v>5.1009228854068728E-6</v>
      </c>
      <c r="D216" s="27">
        <v>5.1575266844898764E-6</v>
      </c>
      <c r="E216" s="27">
        <v>5.1855245053270149E-6</v>
      </c>
      <c r="F216" s="27">
        <v>5.1948655525132067E-6</v>
      </c>
      <c r="G216" s="27">
        <v>7.1013974913303918E-6</v>
      </c>
      <c r="H216" s="27">
        <v>7.1109436168469548E-6</v>
      </c>
      <c r="I216" s="27">
        <v>5.5872361315139808E-6</v>
      </c>
      <c r="J216" s="27">
        <v>5.7470460147423774E-6</v>
      </c>
      <c r="K216" s="27">
        <v>7.2404252298744396E-6</v>
      </c>
      <c r="L216" s="27">
        <v>5.8214580957939462E-6</v>
      </c>
      <c r="M216" s="27">
        <v>5.6521071637573384E-6</v>
      </c>
      <c r="N216" s="27">
        <v>6.9331058716319539E-6</v>
      </c>
      <c r="O216" s="27">
        <v>5.7664610194257009E-6</v>
      </c>
      <c r="P216" s="27">
        <v>5.1728461889883944E-6</v>
      </c>
      <c r="Q216" s="27">
        <v>5.3576130866586498E-6</v>
      </c>
      <c r="R216" s="27">
        <v>6.2361094923065307E-6</v>
      </c>
      <c r="S216" s="27">
        <v>4.538349534493044E-6</v>
      </c>
      <c r="T216" s="27">
        <v>4.6376038613654157E-6</v>
      </c>
      <c r="U216" s="27">
        <v>4.1211757333937428E-6</v>
      </c>
      <c r="V216" s="27">
        <v>4.3677230451826569E-6</v>
      </c>
      <c r="W216" s="27">
        <v>7.4889696861690705E-6</v>
      </c>
      <c r="X216" s="27">
        <v>6.3875480980454273E-6</v>
      </c>
      <c r="Y216" s="27">
        <v>5.8954516530845623E-6</v>
      </c>
      <c r="Z216" s="27">
        <v>6.2908900667959564E-6</v>
      </c>
      <c r="AA216" s="27">
        <v>6.4096657695202972E-6</v>
      </c>
      <c r="AB216" s="27">
        <v>6.7105189383379723E-6</v>
      </c>
      <c r="AC216" s="27">
        <v>7.8076467659777798E-6</v>
      </c>
      <c r="AD216" s="27">
        <v>8.4137564869536614E-6</v>
      </c>
      <c r="AE216" s="27">
        <v>5.7703104201736737E-6</v>
      </c>
      <c r="AF216" s="27">
        <v>4.1469649320260358E-6</v>
      </c>
      <c r="AG216" s="27">
        <v>5.1147934401739472E-6</v>
      </c>
      <c r="AH216" s="27">
        <v>5.1186710680145583E-6</v>
      </c>
      <c r="AI216" s="27">
        <v>4.317638150803584E-6</v>
      </c>
      <c r="AJ216" s="27">
        <v>3.8852247233186187E-6</v>
      </c>
      <c r="AK216" s="27">
        <v>4.2385843920879191E-6</v>
      </c>
      <c r="AL216" s="27">
        <v>4.5498859796961293E-6</v>
      </c>
      <c r="AM216" s="27">
        <v>4.1693021847583828E-6</v>
      </c>
      <c r="AN216" s="27">
        <v>4.1753740505134201E-6</v>
      </c>
      <c r="AO216" s="27">
        <v>3.7365114593433362E-6</v>
      </c>
      <c r="AP216" s="27">
        <v>4.0196195671905637E-6</v>
      </c>
      <c r="AQ216" s="27">
        <v>4.5223061037792954E-6</v>
      </c>
      <c r="AR216" s="27">
        <v>4.756819202485443E-6</v>
      </c>
      <c r="AS216" s="27">
        <v>3.7225177593901994E-6</v>
      </c>
      <c r="AT216" s="27">
        <v>3.6152003277861433E-6</v>
      </c>
      <c r="AU216" s="27">
        <v>3.3627154572535043E-6</v>
      </c>
      <c r="AV216" s="27">
        <v>3.5147011933524737E-6</v>
      </c>
      <c r="AW216" s="27">
        <v>3.8323977404146563E-6</v>
      </c>
      <c r="AX216" s="27">
        <v>4.0078652662764286E-6</v>
      </c>
      <c r="AY216" s="27">
        <v>3.9142509065244349E-6</v>
      </c>
      <c r="AZ216" s="27">
        <v>4.0843125542663567E-6</v>
      </c>
    </row>
    <row r="217" spans="1:52" ht="15.75" x14ac:dyDescent="0.3">
      <c r="A217" s="3" t="s">
        <v>137</v>
      </c>
      <c r="B217" s="27">
        <v>4.3061756033769267</v>
      </c>
      <c r="C217" s="27">
        <v>4.5105837229107948</v>
      </c>
      <c r="D217" s="27">
        <v>4.5998809614356135</v>
      </c>
      <c r="E217" s="27">
        <v>4.5835902522358323</v>
      </c>
      <c r="F217" s="27">
        <v>4.6807939331974877</v>
      </c>
      <c r="G217" s="27">
        <v>4.6558366837199925</v>
      </c>
      <c r="H217" s="27">
        <v>4.4897924921442716</v>
      </c>
      <c r="I217" s="27">
        <v>4.3393906567245999</v>
      </c>
      <c r="J217" s="27">
        <v>4.091025638206478</v>
      </c>
      <c r="K217" s="27">
        <v>3.8089306676559116</v>
      </c>
      <c r="L217" s="27">
        <v>3.9097371115314807</v>
      </c>
      <c r="M217" s="27">
        <v>4.0461303049772033</v>
      </c>
      <c r="N217" s="27">
        <v>3.7162999503067367</v>
      </c>
      <c r="O217" s="27">
        <v>3.6689970976610029</v>
      </c>
      <c r="P217" s="27">
        <v>3.5863919139560072</v>
      </c>
      <c r="Q217" s="27">
        <v>3.4666610203060437</v>
      </c>
      <c r="R217" s="27">
        <v>3.6856573751833377</v>
      </c>
      <c r="S217" s="27">
        <v>3.5796599118993218</v>
      </c>
      <c r="T217" s="27">
        <v>3.6519343952618897</v>
      </c>
      <c r="U217" s="27">
        <v>3.4752218842090183</v>
      </c>
      <c r="V217" s="27">
        <v>3.2713131811907639</v>
      </c>
      <c r="W217" s="27">
        <v>3.1588055204557506</v>
      </c>
      <c r="X217" s="27">
        <v>3.3539616385178155</v>
      </c>
      <c r="Y217" s="27">
        <v>3.4946250303311381</v>
      </c>
      <c r="Z217" s="27">
        <v>3.4638463976344203</v>
      </c>
      <c r="AA217" s="27">
        <v>3.6227586709175115</v>
      </c>
      <c r="AB217" s="27">
        <v>3.5496189627890291</v>
      </c>
      <c r="AC217" s="27">
        <v>3.6036017612388873</v>
      </c>
      <c r="AD217" s="27">
        <v>3.6804054625420286</v>
      </c>
      <c r="AE217" s="27">
        <v>3.539877990686918</v>
      </c>
      <c r="AF217" s="27">
        <v>3.7125770136046334</v>
      </c>
      <c r="AG217" s="27">
        <v>3.6557236834514346</v>
      </c>
      <c r="AH217" s="27">
        <v>3.4584810352297732</v>
      </c>
      <c r="AI217" s="27">
        <v>3.486867750615616</v>
      </c>
      <c r="AJ217" s="27">
        <v>3.7512674208974022</v>
      </c>
      <c r="AK217" s="27">
        <v>3.8593193338111189</v>
      </c>
      <c r="AL217" s="27">
        <v>4.1959797378260468</v>
      </c>
      <c r="AM217" s="27">
        <v>3.8259102696847096</v>
      </c>
      <c r="AN217" s="27">
        <v>3.5400743637058079</v>
      </c>
      <c r="AO217" s="27">
        <v>3.3679790989227949</v>
      </c>
      <c r="AP217" s="27">
        <v>3.7726159835884787</v>
      </c>
      <c r="AQ217" s="27">
        <v>3.8885433327129979</v>
      </c>
      <c r="AR217" s="27">
        <v>3.9765406389170264</v>
      </c>
      <c r="AS217" s="27">
        <v>3.920721157178428</v>
      </c>
      <c r="AT217" s="27">
        <v>3.5736638726886212</v>
      </c>
      <c r="AU217" s="27">
        <v>3.3679530809073768</v>
      </c>
      <c r="AV217" s="27">
        <v>3.2827976760890913</v>
      </c>
      <c r="AW217" s="27">
        <v>3.2220861030999415</v>
      </c>
      <c r="AX217" s="27">
        <v>2.8988103517357104</v>
      </c>
      <c r="AY217" s="27">
        <v>2.6950780741182201</v>
      </c>
      <c r="AZ217" s="27">
        <v>2.6117628636931682</v>
      </c>
    </row>
    <row r="218" spans="1:52" ht="15.75" x14ac:dyDescent="0.3">
      <c r="A218" s="4" t="s">
        <v>138</v>
      </c>
      <c r="B218" s="27">
        <v>7.0488915663534586</v>
      </c>
      <c r="C218" s="27">
        <v>7.3122409075949513</v>
      </c>
      <c r="D218" s="27">
        <v>7.3042543922657011</v>
      </c>
      <c r="E218" s="27">
        <v>7.2994554779250276</v>
      </c>
      <c r="F218" s="27">
        <v>7.4265041966651344</v>
      </c>
      <c r="G218" s="27">
        <v>7.292473087240209</v>
      </c>
      <c r="H218" s="27">
        <v>7.3596188505987188</v>
      </c>
      <c r="I218" s="27">
        <v>6.8820992017106617</v>
      </c>
      <c r="J218" s="27">
        <v>6.6340973416992739</v>
      </c>
      <c r="K218" s="27">
        <v>6.3708258186837385</v>
      </c>
      <c r="L218" s="27">
        <v>6.3004185607687901</v>
      </c>
      <c r="M218" s="27">
        <v>6.2470307251224542</v>
      </c>
      <c r="N218" s="27">
        <v>5.9562437829895529</v>
      </c>
      <c r="O218" s="27">
        <v>5.5846973014075694</v>
      </c>
      <c r="P218" s="27">
        <v>5.3622541261409769</v>
      </c>
      <c r="Q218" s="27">
        <v>5.1846455597054337</v>
      </c>
      <c r="R218" s="27">
        <v>5.2304760941907391</v>
      </c>
      <c r="S218" s="27">
        <v>5.0547876318726184</v>
      </c>
      <c r="T218" s="27">
        <v>5.1534519184726326</v>
      </c>
      <c r="U218" s="27">
        <v>5.0602044376398023</v>
      </c>
      <c r="V218" s="27">
        <v>4.8561062327288438</v>
      </c>
      <c r="W218" s="27">
        <v>4.9110330137268132</v>
      </c>
      <c r="X218" s="27">
        <v>5.0045855075783816</v>
      </c>
      <c r="Y218" s="27">
        <v>5.1970538405102413</v>
      </c>
      <c r="Z218" s="27">
        <v>5.2595351177333161</v>
      </c>
      <c r="AA218" s="27">
        <v>5.4310323953568229</v>
      </c>
      <c r="AB218" s="27">
        <v>5.4890266972485904</v>
      </c>
      <c r="AC218" s="27">
        <v>5.4772766216735738</v>
      </c>
      <c r="AD218" s="27">
        <v>5.5517650334100628</v>
      </c>
      <c r="AE218" s="27">
        <v>5.4480454246455619</v>
      </c>
      <c r="AF218" s="27">
        <v>5.6306589393152615</v>
      </c>
      <c r="AG218" s="27">
        <v>5.6546548045968041</v>
      </c>
      <c r="AH218" s="27">
        <v>5.6338116292243967</v>
      </c>
      <c r="AI218" s="27">
        <v>5.8311961457165111</v>
      </c>
      <c r="AJ218" s="27">
        <v>6.2626655306368679</v>
      </c>
      <c r="AK218" s="27">
        <v>6.3462268198907328</v>
      </c>
      <c r="AL218" s="27">
        <v>6.2037612015760146</v>
      </c>
      <c r="AM218" s="27">
        <v>5.8726864504802974</v>
      </c>
      <c r="AN218" s="27">
        <v>5.3985997015873135</v>
      </c>
      <c r="AO218" s="27">
        <v>5.0961243489925883</v>
      </c>
      <c r="AP218" s="27">
        <v>6.2542811490623267</v>
      </c>
      <c r="AQ218" s="27">
        <v>6.5562818383933656</v>
      </c>
      <c r="AR218" s="27">
        <v>7.0306833552943937</v>
      </c>
      <c r="AS218" s="27">
        <v>7.3299808638379842</v>
      </c>
      <c r="AT218" s="27">
        <v>6.3109318955517288</v>
      </c>
      <c r="AU218" s="27">
        <v>5.7450820540193384</v>
      </c>
      <c r="AV218" s="27">
        <v>5.4302727018154853</v>
      </c>
      <c r="AW218" s="27">
        <v>4.852584367365786</v>
      </c>
      <c r="AX218" s="27">
        <v>4.4181076832443429</v>
      </c>
      <c r="AY218" s="27">
        <v>4.1027955044341606</v>
      </c>
      <c r="AZ218" s="27">
        <v>3.7674927515239687</v>
      </c>
    </row>
    <row r="219" spans="1:52" ht="15.75" x14ac:dyDescent="0.3">
      <c r="A219" s="4" t="s">
        <v>34</v>
      </c>
      <c r="B219" s="27">
        <v>2.7401578087206362</v>
      </c>
      <c r="C219" s="27">
        <v>2.8951609493426895</v>
      </c>
      <c r="D219" s="27">
        <v>3.0529228110486044</v>
      </c>
      <c r="E219" s="27">
        <v>3.0589387325949904</v>
      </c>
      <c r="F219" s="27">
        <v>3.1284436485503617</v>
      </c>
      <c r="G219" s="27">
        <v>3.0973626819199866</v>
      </c>
      <c r="H219" s="27">
        <v>2.8502767621647629</v>
      </c>
      <c r="I219" s="27">
        <v>2.8889719491087216</v>
      </c>
      <c r="J219" s="27">
        <v>2.6601288455477978</v>
      </c>
      <c r="K219" s="27">
        <v>2.4190871407891104</v>
      </c>
      <c r="L219" s="27">
        <v>2.6098849755707634</v>
      </c>
      <c r="M219" s="27">
        <v>2.8518982475104733</v>
      </c>
      <c r="N219" s="27">
        <v>2.5085265067111595</v>
      </c>
      <c r="O219" s="27">
        <v>2.6129354184320226</v>
      </c>
      <c r="P219" s="27">
        <v>2.60556305876562</v>
      </c>
      <c r="Q219" s="27">
        <v>2.5132022523453759</v>
      </c>
      <c r="R219" s="27">
        <v>2.8199301080127919</v>
      </c>
      <c r="S219" s="27">
        <v>2.7210915607177237</v>
      </c>
      <c r="T219" s="27">
        <v>2.7951715324413304</v>
      </c>
      <c r="U219" s="27">
        <v>2.5810470960421319</v>
      </c>
      <c r="V219" s="27">
        <v>2.3756696973992955</v>
      </c>
      <c r="W219" s="27">
        <v>2.1906479219199895</v>
      </c>
      <c r="X219" s="27">
        <v>2.4286197008078116</v>
      </c>
      <c r="Y219" s="27">
        <v>2.5517237097911134</v>
      </c>
      <c r="Z219" s="27">
        <v>2.4611340076010393</v>
      </c>
      <c r="AA219" s="27">
        <v>2.6125031949186677</v>
      </c>
      <c r="AB219" s="27">
        <v>2.4759295280750226</v>
      </c>
      <c r="AC219" s="27">
        <v>2.55029985414384</v>
      </c>
      <c r="AD219" s="27">
        <v>2.6296935509841055</v>
      </c>
      <c r="AE219" s="27">
        <v>2.4366520977865442</v>
      </c>
      <c r="AF219" s="27">
        <v>2.6191699442633825</v>
      </c>
      <c r="AG219" s="27">
        <v>2.5449783639186725</v>
      </c>
      <c r="AH219" s="27">
        <v>2.2577085114613586</v>
      </c>
      <c r="AI219" s="27">
        <v>2.2264847336919895</v>
      </c>
      <c r="AJ219" s="27">
        <v>2.4227156694537326</v>
      </c>
      <c r="AK219" s="27">
        <v>2.5244863747006705</v>
      </c>
      <c r="AL219" s="27">
        <v>3.0953716676733269</v>
      </c>
      <c r="AM219" s="27">
        <v>2.7274699403959692</v>
      </c>
      <c r="AN219" s="27">
        <v>2.5438034296188987</v>
      </c>
      <c r="AO219" s="27">
        <v>2.4369569649800029</v>
      </c>
      <c r="AP219" s="27">
        <v>2.4432833249471346</v>
      </c>
      <c r="AQ219" s="27">
        <v>2.3583808497600738</v>
      </c>
      <c r="AR219" s="27">
        <v>2.2723048991076258</v>
      </c>
      <c r="AS219" s="27">
        <v>2.0627805389894913</v>
      </c>
      <c r="AT219" s="27">
        <v>2.1173280563944163</v>
      </c>
      <c r="AU219" s="27">
        <v>2.1410505955043284</v>
      </c>
      <c r="AV219" s="27">
        <v>2.1787462244990992</v>
      </c>
      <c r="AW219" s="27">
        <v>2.3938653843027784</v>
      </c>
      <c r="AX219" s="27">
        <v>2.1464195035266895</v>
      </c>
      <c r="AY219" s="27">
        <v>2.0327565986973855</v>
      </c>
      <c r="AZ219" s="27">
        <v>2.0769024799888371</v>
      </c>
    </row>
    <row r="220" spans="1:52" ht="15.75" x14ac:dyDescent="0.3">
      <c r="A220" s="4" t="s">
        <v>139</v>
      </c>
      <c r="B220" s="27">
        <v>5.5121551119844669</v>
      </c>
      <c r="C220" s="27">
        <v>5.6331299662394159</v>
      </c>
      <c r="D220" s="27">
        <v>5.9375952754908941</v>
      </c>
      <c r="E220" s="27">
        <v>6.1653847229157313</v>
      </c>
      <c r="F220" s="27">
        <v>6.4912765742546217</v>
      </c>
      <c r="G220" s="27">
        <v>6.4333704729771499</v>
      </c>
      <c r="H220" s="27">
        <v>6.0506278476840691</v>
      </c>
      <c r="I220" s="27">
        <v>6.2457470890819033</v>
      </c>
      <c r="J220" s="27">
        <v>5.7695172768581893</v>
      </c>
      <c r="K220" s="27">
        <v>5.3602155047905695</v>
      </c>
      <c r="L220" s="27">
        <v>5.8118108620041742</v>
      </c>
      <c r="M220" s="27">
        <v>6.2964441559219235</v>
      </c>
      <c r="N220" s="27">
        <v>5.5408041965785886</v>
      </c>
      <c r="O220" s="27">
        <v>5.8329119282647071</v>
      </c>
      <c r="P220" s="27">
        <v>5.7075939877362858</v>
      </c>
      <c r="Q220" s="27">
        <v>5.5678468810754413</v>
      </c>
      <c r="R220" s="27">
        <v>6.0469480166614318</v>
      </c>
      <c r="S220" s="27">
        <v>5.8420925248172644</v>
      </c>
      <c r="T220" s="27">
        <v>6.1945413131308751</v>
      </c>
      <c r="U220" s="27">
        <v>5.8489884446984099</v>
      </c>
      <c r="V220" s="27">
        <v>5.4105684299389685</v>
      </c>
      <c r="W220" s="27">
        <v>4.933410425805131</v>
      </c>
      <c r="X220" s="27">
        <v>5.4167277773023166</v>
      </c>
      <c r="Y220" s="27">
        <v>5.6073693331923069</v>
      </c>
      <c r="Z220" s="27">
        <v>5.3921322055514631</v>
      </c>
      <c r="AA220" s="27">
        <v>5.6276393711294057</v>
      </c>
      <c r="AB220" s="27">
        <v>5.2802170467106562</v>
      </c>
      <c r="AC220" s="27">
        <v>5.4182998056654688</v>
      </c>
      <c r="AD220" s="27">
        <v>5.5089963649050864</v>
      </c>
      <c r="AE220" s="27">
        <v>5.1734306377382016</v>
      </c>
      <c r="AF220" s="27">
        <v>5.5514982254074718</v>
      </c>
      <c r="AG220" s="27">
        <v>5.4166765418774947</v>
      </c>
      <c r="AH220" s="27">
        <v>4.8119721771720414</v>
      </c>
      <c r="AI220" s="27">
        <v>4.8382853469343896</v>
      </c>
      <c r="AJ220" s="27">
        <v>5.1719109191044552</v>
      </c>
      <c r="AK220" s="27">
        <v>5.6076227027254424</v>
      </c>
      <c r="AL220" s="27">
        <v>6.8400164939503201</v>
      </c>
      <c r="AM220" s="27">
        <v>5.7990835072478539</v>
      </c>
      <c r="AN220" s="27">
        <v>5.2188977587096428</v>
      </c>
      <c r="AO220" s="27">
        <v>5.300609402054314</v>
      </c>
      <c r="AP220" s="27">
        <v>5.6180011076004028</v>
      </c>
      <c r="AQ220" s="27">
        <v>5.5468083420421639</v>
      </c>
      <c r="AR220" s="27">
        <v>5.1334188277775095</v>
      </c>
      <c r="AS220" s="27">
        <v>4.8731061511240856</v>
      </c>
      <c r="AT220" s="27">
        <v>5.0156345436270557</v>
      </c>
      <c r="AU220" s="27">
        <v>4.9154589232403847</v>
      </c>
      <c r="AV220" s="27">
        <v>4.7919796873813443</v>
      </c>
      <c r="AW220" s="27">
        <v>5.3713646415776495</v>
      </c>
      <c r="AX220" s="27">
        <v>4.8558626531814459</v>
      </c>
      <c r="AY220" s="27">
        <v>4.6021096541232396</v>
      </c>
      <c r="AZ220" s="27">
        <v>4.6526811628941473</v>
      </c>
    </row>
    <row r="221" spans="1:52" ht="15.75" x14ac:dyDescent="0.3">
      <c r="A221" s="4" t="s">
        <v>36</v>
      </c>
      <c r="B221" s="27">
        <v>0.2431250624389163</v>
      </c>
      <c r="C221" s="27">
        <v>0.53365334800181086</v>
      </c>
      <c r="D221" s="27">
        <v>0.67429593502553486</v>
      </c>
      <c r="E221" s="27">
        <v>0.53374442394515575</v>
      </c>
      <c r="F221" s="27">
        <v>0.40127477005592943</v>
      </c>
      <c r="G221" s="27">
        <v>0.45925513804101836</v>
      </c>
      <c r="H221" s="27">
        <v>0.43586921322061384</v>
      </c>
      <c r="I221" s="27">
        <v>0.3243090698903916</v>
      </c>
      <c r="J221" s="27">
        <v>0.40088798541998816</v>
      </c>
      <c r="K221" s="27">
        <v>0.49207646317138404</v>
      </c>
      <c r="L221" s="27">
        <v>0.42351431843570908</v>
      </c>
      <c r="M221" s="27">
        <v>0.58016051164312854</v>
      </c>
      <c r="N221" s="27">
        <v>0.67042536671309316</v>
      </c>
      <c r="O221" s="27">
        <v>0.58971384693365714</v>
      </c>
      <c r="P221" s="27">
        <v>0.67108913065905929</v>
      </c>
      <c r="Q221" s="27">
        <v>0.714278959134522</v>
      </c>
      <c r="R221" s="27">
        <v>0.79364418077628196</v>
      </c>
      <c r="S221" s="27">
        <v>0.77326210206123425</v>
      </c>
      <c r="T221" s="27">
        <v>0.75534513464605135</v>
      </c>
      <c r="U221" s="27">
        <v>0.6668500502569632</v>
      </c>
      <c r="V221" s="27">
        <v>0.48203265923704885</v>
      </c>
      <c r="W221" s="27">
        <v>0.48891066508126224</v>
      </c>
      <c r="X221" s="27">
        <v>0.57230556935590815</v>
      </c>
      <c r="Y221" s="27">
        <v>0.61603568266116882</v>
      </c>
      <c r="Z221" s="27">
        <v>0.60500285397333131</v>
      </c>
      <c r="AA221" s="27">
        <v>0.65076010156518371</v>
      </c>
      <c r="AB221" s="27">
        <v>0.66340780382891706</v>
      </c>
      <c r="AC221" s="27">
        <v>0.64968943762530651</v>
      </c>
      <c r="AD221" s="27">
        <v>0.62939579962180814</v>
      </c>
      <c r="AE221" s="27">
        <v>0.56596333239297825</v>
      </c>
      <c r="AF221" s="27">
        <v>0.5640187206794578</v>
      </c>
      <c r="AG221" s="27">
        <v>0.53184006983999899</v>
      </c>
      <c r="AH221" s="27">
        <v>0.44711945683688914</v>
      </c>
      <c r="AI221" s="27">
        <v>0.42905911510110661</v>
      </c>
      <c r="AJ221" s="27">
        <v>0.46668658692012094</v>
      </c>
      <c r="AK221" s="27">
        <v>0.47200999733852067</v>
      </c>
      <c r="AL221" s="27">
        <v>0.70157942643297466</v>
      </c>
      <c r="AM221" s="27">
        <v>0.61954055915143469</v>
      </c>
      <c r="AN221" s="27">
        <v>0.58987440286044868</v>
      </c>
      <c r="AO221" s="27">
        <v>0.32540193440647286</v>
      </c>
      <c r="AP221" s="27">
        <v>0.3178944113307316</v>
      </c>
      <c r="AQ221" s="27">
        <v>0.35709543351792994</v>
      </c>
      <c r="AR221" s="27">
        <v>0.43383934327225732</v>
      </c>
      <c r="AS221" s="27">
        <v>0.28720724334728226</v>
      </c>
      <c r="AT221" s="27">
        <v>0.28421131198003979</v>
      </c>
      <c r="AU221" s="27">
        <v>0.3913982784380019</v>
      </c>
      <c r="AV221" s="27">
        <v>0.6805839091640945</v>
      </c>
      <c r="AW221" s="27">
        <v>0.67200879919038692</v>
      </c>
      <c r="AX221" s="27">
        <v>0.63798794915733337</v>
      </c>
      <c r="AY221" s="27">
        <v>0.63316424350008993</v>
      </c>
      <c r="AZ221" s="27">
        <v>0.60587729171349103</v>
      </c>
    </row>
    <row r="222" spans="1:52" ht="15.75" x14ac:dyDescent="0.3">
      <c r="A222" s="4" t="s">
        <v>50</v>
      </c>
      <c r="B222" s="27">
        <v>0.83865589462794321</v>
      </c>
      <c r="C222" s="27">
        <v>0.84601969234122354</v>
      </c>
      <c r="D222" s="27">
        <v>0.8247836691887247</v>
      </c>
      <c r="E222" s="27">
        <v>0.790188798441391</v>
      </c>
      <c r="F222" s="27">
        <v>0.80516542140910696</v>
      </c>
      <c r="G222" s="27">
        <v>0.77519172968906147</v>
      </c>
      <c r="H222" s="27">
        <v>0.67925857537447221</v>
      </c>
      <c r="I222" s="27">
        <v>0.85978011145467237</v>
      </c>
      <c r="J222" s="27">
        <v>0.85956134687960062</v>
      </c>
      <c r="K222" s="27">
        <v>0.70175115412369327</v>
      </c>
      <c r="L222" s="27">
        <v>0.80527252971081231</v>
      </c>
      <c r="M222" s="27">
        <v>0.97913658839719453</v>
      </c>
      <c r="N222" s="27">
        <v>0.84208215244986184</v>
      </c>
      <c r="O222" s="27">
        <v>1.0644796390067668</v>
      </c>
      <c r="P222" s="27">
        <v>1.1561481374816691</v>
      </c>
      <c r="Q222" s="27">
        <v>1.0893125252905393</v>
      </c>
      <c r="R222" s="27">
        <v>1.5180999840761022</v>
      </c>
      <c r="S222" s="27">
        <v>1.4887442896522047</v>
      </c>
      <c r="T222" s="27">
        <v>1.4079246632767619</v>
      </c>
      <c r="U222" s="27">
        <v>1.1348588613606996</v>
      </c>
      <c r="V222" s="27">
        <v>1.1995264765072666</v>
      </c>
      <c r="W222" s="27">
        <v>1.1758994887961753</v>
      </c>
      <c r="X222" s="27">
        <v>1.2850956980779875</v>
      </c>
      <c r="Y222" s="27">
        <v>1.4784098555875078</v>
      </c>
      <c r="Z222" s="27">
        <v>1.5490087856556325</v>
      </c>
      <c r="AA222" s="27">
        <v>1.8336190582279428</v>
      </c>
      <c r="AB222" s="27">
        <v>1.755264046993454</v>
      </c>
      <c r="AC222" s="27">
        <v>1.9207355592319084</v>
      </c>
      <c r="AD222" s="27">
        <v>2.149172404288779</v>
      </c>
      <c r="AE222" s="27">
        <v>1.9602753329846037</v>
      </c>
      <c r="AF222" s="27">
        <v>2.0900756243653524</v>
      </c>
      <c r="AG222" s="27">
        <v>2.0559156970987091</v>
      </c>
      <c r="AH222" s="27">
        <v>2.0410951496652618</v>
      </c>
      <c r="AI222" s="27">
        <v>1.8346933552772595</v>
      </c>
      <c r="AJ222" s="27">
        <v>2.1200432463537067</v>
      </c>
      <c r="AK222" s="27">
        <v>2.1030287399798495</v>
      </c>
      <c r="AL222" s="27">
        <v>2.2066461091678446</v>
      </c>
      <c r="AM222" s="27">
        <v>2.3145813037724219</v>
      </c>
      <c r="AN222" s="27">
        <v>2.4490914337619141</v>
      </c>
      <c r="AO222" s="27">
        <v>2.370173629150111</v>
      </c>
      <c r="AP222" s="27">
        <v>2.0016439553178866</v>
      </c>
      <c r="AQ222" s="27">
        <v>1.7788704205186852</v>
      </c>
      <c r="AR222" s="27">
        <v>1.9137857932998634</v>
      </c>
      <c r="AS222" s="27">
        <v>1.7331143012928971</v>
      </c>
      <c r="AT222" s="27">
        <v>1.7578029629615379</v>
      </c>
      <c r="AU222" s="27">
        <v>1.6751032911844554</v>
      </c>
      <c r="AV222" s="27">
        <v>1.5728362653965857</v>
      </c>
      <c r="AW222" s="27">
        <v>1.7536165442474501</v>
      </c>
      <c r="AX222" s="27">
        <v>1.4497698422747183</v>
      </c>
      <c r="AY222" s="27">
        <v>1.3564721967932358</v>
      </c>
      <c r="AZ222" s="27">
        <v>1.5076748746597233</v>
      </c>
    </row>
    <row r="223" spans="1:52" ht="15.75" x14ac:dyDescent="0.3">
      <c r="A223" s="5" t="s">
        <v>38</v>
      </c>
      <c r="B223" s="27">
        <v>0.83865589462794321</v>
      </c>
      <c r="C223" s="27">
        <v>0.84601969234122354</v>
      </c>
      <c r="D223" s="27">
        <v>0.8247836691887247</v>
      </c>
      <c r="E223" s="27">
        <v>0.790188798441391</v>
      </c>
      <c r="F223" s="27">
        <v>0.80516542140910696</v>
      </c>
      <c r="G223" s="27">
        <v>0.77519172968906147</v>
      </c>
      <c r="H223" s="27">
        <v>0.67925857537447221</v>
      </c>
      <c r="I223" s="27">
        <v>0.85978011145467237</v>
      </c>
      <c r="J223" s="27">
        <v>0.85956134687960062</v>
      </c>
      <c r="K223" s="27">
        <v>0.70175115412369327</v>
      </c>
      <c r="L223" s="27">
        <v>0.80527252971081231</v>
      </c>
      <c r="M223" s="27">
        <v>0.97913658839719453</v>
      </c>
      <c r="N223" s="27">
        <v>0.84208215244986184</v>
      </c>
      <c r="O223" s="27">
        <v>1.0644796390067668</v>
      </c>
      <c r="P223" s="27">
        <v>1.1561481374816691</v>
      </c>
      <c r="Q223" s="27">
        <v>1.0893125252905393</v>
      </c>
      <c r="R223" s="27">
        <v>1.5180999840761022</v>
      </c>
      <c r="S223" s="27">
        <v>1.4887442896522047</v>
      </c>
      <c r="T223" s="27">
        <v>1.4079246632767619</v>
      </c>
      <c r="U223" s="27">
        <v>1.1348588613606996</v>
      </c>
      <c r="V223" s="27">
        <v>1.1995264765072666</v>
      </c>
      <c r="W223" s="27">
        <v>1.1758994887961753</v>
      </c>
      <c r="X223" s="27">
        <v>1.2850956980779875</v>
      </c>
      <c r="Y223" s="27">
        <v>1.4784098555875078</v>
      </c>
      <c r="Z223" s="27">
        <v>1.5490087856556325</v>
      </c>
      <c r="AA223" s="27">
        <v>1.8336190582279428</v>
      </c>
      <c r="AB223" s="27">
        <v>1.755264046993454</v>
      </c>
      <c r="AC223" s="27">
        <v>1.9207355592319084</v>
      </c>
      <c r="AD223" s="27">
        <v>2.149172404288779</v>
      </c>
      <c r="AE223" s="27">
        <v>1.9602753329846037</v>
      </c>
      <c r="AF223" s="27">
        <v>2.0900756243653524</v>
      </c>
      <c r="AG223" s="27">
        <v>2.0559156970987091</v>
      </c>
      <c r="AH223" s="27">
        <v>2.0410951496652618</v>
      </c>
      <c r="AI223" s="27">
        <v>1.8346933552772595</v>
      </c>
      <c r="AJ223" s="27">
        <v>2.1200432463537067</v>
      </c>
      <c r="AK223" s="27">
        <v>2.1030287399798495</v>
      </c>
      <c r="AL223" s="27">
        <v>2.2066461091678446</v>
      </c>
      <c r="AM223" s="27">
        <v>2.3145813037724219</v>
      </c>
      <c r="AN223" s="27">
        <v>2.4490914337619141</v>
      </c>
      <c r="AO223" s="27">
        <v>2.370173629150111</v>
      </c>
      <c r="AP223" s="27">
        <v>2.0016439553178866</v>
      </c>
      <c r="AQ223" s="27">
        <v>1.7788704205186852</v>
      </c>
      <c r="AR223" s="27">
        <v>1.9137857932998634</v>
      </c>
      <c r="AS223" s="27">
        <v>1.7331143012928971</v>
      </c>
      <c r="AT223" s="27">
        <v>1.7578029629615379</v>
      </c>
      <c r="AU223" s="27">
        <v>1.6751032911844554</v>
      </c>
      <c r="AV223" s="27">
        <v>1.5728362653965857</v>
      </c>
      <c r="AW223" s="27">
        <v>1.7536165442474501</v>
      </c>
      <c r="AX223" s="27">
        <v>1.4497698422747183</v>
      </c>
      <c r="AY223" s="27">
        <v>1.3564721967932358</v>
      </c>
      <c r="AZ223" s="27">
        <v>1.5076748746597233</v>
      </c>
    </row>
    <row r="224" spans="1:52" ht="15.75" x14ac:dyDescent="0.3">
      <c r="A224" s="5" t="s">
        <v>140</v>
      </c>
      <c r="B224" s="27" t="s">
        <v>64</v>
      </c>
      <c r="C224" s="27" t="s">
        <v>64</v>
      </c>
      <c r="D224" s="27" t="s">
        <v>64</v>
      </c>
      <c r="E224" s="27" t="s">
        <v>64</v>
      </c>
      <c r="F224" s="27" t="s">
        <v>64</v>
      </c>
      <c r="G224" s="27" t="s">
        <v>64</v>
      </c>
      <c r="H224" s="27" t="s">
        <v>64</v>
      </c>
      <c r="I224" s="27" t="s">
        <v>64</v>
      </c>
      <c r="J224" s="27" t="s">
        <v>64</v>
      </c>
      <c r="K224" s="27" t="s">
        <v>64</v>
      </c>
      <c r="L224" s="27" t="s">
        <v>64</v>
      </c>
      <c r="M224" s="27" t="s">
        <v>64</v>
      </c>
      <c r="N224" s="27" t="s">
        <v>64</v>
      </c>
      <c r="O224" s="27" t="s">
        <v>64</v>
      </c>
      <c r="P224" s="27" t="s">
        <v>64</v>
      </c>
      <c r="Q224" s="27" t="s">
        <v>64</v>
      </c>
      <c r="R224" s="27" t="s">
        <v>64</v>
      </c>
      <c r="S224" s="27" t="s">
        <v>64</v>
      </c>
      <c r="T224" s="27" t="s">
        <v>64</v>
      </c>
      <c r="U224" s="27" t="s">
        <v>64</v>
      </c>
      <c r="V224" s="27" t="s">
        <v>64</v>
      </c>
      <c r="W224" s="27" t="s">
        <v>64</v>
      </c>
      <c r="X224" s="27" t="s">
        <v>64</v>
      </c>
      <c r="Y224" s="27" t="s">
        <v>64</v>
      </c>
      <c r="Z224" s="27" t="s">
        <v>64</v>
      </c>
      <c r="AA224" s="27" t="s">
        <v>64</v>
      </c>
      <c r="AB224" s="27" t="s">
        <v>64</v>
      </c>
      <c r="AC224" s="27" t="s">
        <v>64</v>
      </c>
      <c r="AD224" s="27" t="s">
        <v>64</v>
      </c>
      <c r="AE224" s="27" t="s">
        <v>64</v>
      </c>
      <c r="AF224" s="27" t="s">
        <v>64</v>
      </c>
      <c r="AG224" s="27" t="s">
        <v>64</v>
      </c>
      <c r="AH224" s="27" t="s">
        <v>64</v>
      </c>
      <c r="AI224" s="27" t="s">
        <v>64</v>
      </c>
      <c r="AJ224" s="27" t="s">
        <v>64</v>
      </c>
      <c r="AK224" s="27" t="s">
        <v>64</v>
      </c>
      <c r="AL224" s="27" t="s">
        <v>64</v>
      </c>
      <c r="AM224" s="27" t="s">
        <v>64</v>
      </c>
      <c r="AN224" s="27" t="s">
        <v>64</v>
      </c>
      <c r="AO224" s="27" t="s">
        <v>64</v>
      </c>
      <c r="AP224" s="27" t="s">
        <v>64</v>
      </c>
      <c r="AQ224" s="27" t="s">
        <v>64</v>
      </c>
      <c r="AR224" s="27" t="s">
        <v>64</v>
      </c>
      <c r="AS224" s="27" t="s">
        <v>64</v>
      </c>
      <c r="AT224" s="27" t="s">
        <v>64</v>
      </c>
      <c r="AU224" s="27" t="s">
        <v>64</v>
      </c>
      <c r="AV224" s="27" t="s">
        <v>64</v>
      </c>
      <c r="AW224" s="27" t="s">
        <v>64</v>
      </c>
      <c r="AX224" s="27" t="s">
        <v>64</v>
      </c>
      <c r="AY224" s="27" t="s">
        <v>64</v>
      </c>
      <c r="AZ224" s="27" t="s">
        <v>64</v>
      </c>
    </row>
    <row r="225" spans="1:52" ht="15.75" x14ac:dyDescent="0.3">
      <c r="A225" s="4" t="s">
        <v>141</v>
      </c>
      <c r="B225" s="27" t="s">
        <v>64</v>
      </c>
      <c r="C225" s="27" t="s">
        <v>64</v>
      </c>
      <c r="D225" s="27" t="s">
        <v>64</v>
      </c>
      <c r="E225" s="27" t="s">
        <v>64</v>
      </c>
      <c r="F225" s="27" t="s">
        <v>64</v>
      </c>
      <c r="G225" s="27" t="s">
        <v>64</v>
      </c>
      <c r="H225" s="27" t="s">
        <v>64</v>
      </c>
      <c r="I225" s="27" t="s">
        <v>64</v>
      </c>
      <c r="J225" s="27" t="s">
        <v>64</v>
      </c>
      <c r="K225" s="27" t="s">
        <v>64</v>
      </c>
      <c r="L225" s="27" t="s">
        <v>64</v>
      </c>
      <c r="M225" s="27" t="s">
        <v>64</v>
      </c>
      <c r="N225" s="27" t="s">
        <v>64</v>
      </c>
      <c r="O225" s="27" t="s">
        <v>64</v>
      </c>
      <c r="P225" s="27" t="s">
        <v>64</v>
      </c>
      <c r="Q225" s="27" t="s">
        <v>64</v>
      </c>
      <c r="R225" s="27" t="s">
        <v>64</v>
      </c>
      <c r="S225" s="27" t="s">
        <v>64</v>
      </c>
      <c r="T225" s="27" t="s">
        <v>64</v>
      </c>
      <c r="U225" s="27" t="s">
        <v>64</v>
      </c>
      <c r="V225" s="27" t="s">
        <v>64</v>
      </c>
      <c r="W225" s="27" t="s">
        <v>64</v>
      </c>
      <c r="X225" s="27" t="s">
        <v>64</v>
      </c>
      <c r="Y225" s="27" t="s">
        <v>64</v>
      </c>
      <c r="Z225" s="27" t="s">
        <v>64</v>
      </c>
      <c r="AA225" s="27" t="s">
        <v>64</v>
      </c>
      <c r="AB225" s="27" t="s">
        <v>64</v>
      </c>
      <c r="AC225" s="27" t="s">
        <v>64</v>
      </c>
      <c r="AD225" s="27" t="s">
        <v>64</v>
      </c>
      <c r="AE225" s="27" t="s">
        <v>64</v>
      </c>
      <c r="AF225" s="27" t="s">
        <v>64</v>
      </c>
      <c r="AG225" s="27" t="s">
        <v>64</v>
      </c>
      <c r="AH225" s="27" t="s">
        <v>64</v>
      </c>
      <c r="AI225" s="27" t="s">
        <v>64</v>
      </c>
      <c r="AJ225" s="27" t="s">
        <v>64</v>
      </c>
      <c r="AK225" s="27" t="s">
        <v>64</v>
      </c>
      <c r="AL225" s="27" t="s">
        <v>64</v>
      </c>
      <c r="AM225" s="27" t="s">
        <v>64</v>
      </c>
      <c r="AN225" s="27" t="s">
        <v>64</v>
      </c>
      <c r="AO225" s="27" t="s">
        <v>64</v>
      </c>
      <c r="AP225" s="27" t="s">
        <v>64</v>
      </c>
      <c r="AQ225" s="27" t="s">
        <v>64</v>
      </c>
      <c r="AR225" s="27" t="s">
        <v>64</v>
      </c>
      <c r="AS225" s="27" t="s">
        <v>64</v>
      </c>
      <c r="AT225" s="27" t="s">
        <v>64</v>
      </c>
      <c r="AU225" s="27" t="s">
        <v>64</v>
      </c>
      <c r="AV225" s="27" t="s">
        <v>64</v>
      </c>
      <c r="AW225" s="27" t="s">
        <v>64</v>
      </c>
      <c r="AX225" s="27" t="s">
        <v>64</v>
      </c>
      <c r="AY225" s="27" t="s">
        <v>64</v>
      </c>
      <c r="AZ225" s="27" t="s">
        <v>64</v>
      </c>
    </row>
    <row r="226" spans="1:52" ht="15.75" x14ac:dyDescent="0.3">
      <c r="A226" s="4" t="s">
        <v>142</v>
      </c>
      <c r="B226" s="27">
        <v>5.6548448138882579</v>
      </c>
      <c r="C226" s="27">
        <v>5.1563908875877233</v>
      </c>
      <c r="D226" s="27">
        <v>5.0699255816782678</v>
      </c>
      <c r="E226" s="27">
        <v>5.1498806056229514</v>
      </c>
      <c r="F226" s="27">
        <v>4.9664593063065654</v>
      </c>
      <c r="G226" s="27">
        <v>5.287652094325372</v>
      </c>
      <c r="H226" s="27">
        <v>4.1638931681552789</v>
      </c>
      <c r="I226" s="27">
        <v>4.6252362685542181</v>
      </c>
      <c r="J226" s="27">
        <v>4.7195876779010115</v>
      </c>
      <c r="K226" s="27">
        <v>3.3666440583975841</v>
      </c>
      <c r="L226" s="27">
        <v>4.4645166096490652</v>
      </c>
      <c r="M226" s="27">
        <v>5.3403202753491019</v>
      </c>
      <c r="N226" s="27">
        <v>4.1695222855947085</v>
      </c>
      <c r="O226" s="27">
        <v>4.9440672194769597</v>
      </c>
      <c r="P226" s="27">
        <v>5.2102108345428384</v>
      </c>
      <c r="Q226" s="27">
        <v>3.9395431453539209</v>
      </c>
      <c r="R226" s="27">
        <v>5.4845619065786568</v>
      </c>
      <c r="S226" s="27">
        <v>5.1993455697498741</v>
      </c>
      <c r="T226" s="27">
        <v>4.8539943274647319</v>
      </c>
      <c r="U226" s="27">
        <v>4.17678309464661</v>
      </c>
      <c r="V226" s="27">
        <v>4.273984195811507</v>
      </c>
      <c r="W226" s="27">
        <v>3.6698393006485586</v>
      </c>
      <c r="X226" s="27">
        <v>3.9950844787362083</v>
      </c>
      <c r="Y226" s="27">
        <v>5.2902047851526239</v>
      </c>
      <c r="Z226" s="27">
        <v>4.4418939263427495</v>
      </c>
      <c r="AA226" s="27">
        <v>5.6962966929102281</v>
      </c>
      <c r="AB226" s="27">
        <v>5.6342494597618833</v>
      </c>
      <c r="AC226" s="27">
        <v>5.6815464798088726</v>
      </c>
      <c r="AD226" s="27">
        <v>6.4555043301792958</v>
      </c>
      <c r="AE226" s="27">
        <v>5.5569064081669968</v>
      </c>
      <c r="AF226" s="27">
        <v>6.3740757301437956</v>
      </c>
      <c r="AG226" s="27">
        <v>6.4865355659241066</v>
      </c>
      <c r="AH226" s="27">
        <v>5.1596332403581933</v>
      </c>
      <c r="AI226" s="27">
        <v>6.4459276059075172</v>
      </c>
      <c r="AJ226" s="27">
        <v>7.1157980853698604</v>
      </c>
      <c r="AK226" s="27">
        <v>5.8276689343731087</v>
      </c>
      <c r="AL226" s="27">
        <v>8.2199682622099317</v>
      </c>
      <c r="AM226" s="27">
        <v>7.8837468440298135</v>
      </c>
      <c r="AN226" s="27">
        <v>7.7131757538469499</v>
      </c>
      <c r="AO226" s="27">
        <v>7.5741451767567138</v>
      </c>
      <c r="AP226" s="27">
        <v>6.8137757141349553</v>
      </c>
      <c r="AQ226" s="27">
        <v>7.5608288176719176</v>
      </c>
      <c r="AR226" s="27">
        <v>6.9786384882056334</v>
      </c>
      <c r="AS226" s="27">
        <v>5.9332983571438982</v>
      </c>
      <c r="AT226" s="27">
        <v>6.8694590282040169</v>
      </c>
      <c r="AU226" s="27">
        <v>8.5249204859699574</v>
      </c>
      <c r="AV226" s="27">
        <v>5.9811963308002705</v>
      </c>
      <c r="AW226" s="27">
        <v>6.901342796422286</v>
      </c>
      <c r="AX226" s="27">
        <v>5.9045722011363528</v>
      </c>
      <c r="AY226" s="27">
        <v>4.910740970136044</v>
      </c>
      <c r="AZ226" s="27">
        <v>6.1076588455599135</v>
      </c>
    </row>
    <row r="227" spans="1:52" ht="15.75" x14ac:dyDescent="0.3">
      <c r="A227" s="3" t="s">
        <v>143</v>
      </c>
      <c r="B227" s="27">
        <v>1.2025670286505121</v>
      </c>
      <c r="C227" s="27">
        <v>1.2178066714283151</v>
      </c>
      <c r="D227" s="27">
        <v>1.2201105995041988</v>
      </c>
      <c r="E227" s="27">
        <v>1.2675202623717678</v>
      </c>
      <c r="F227" s="27">
        <v>1.280726207568009</v>
      </c>
      <c r="G227" s="27">
        <v>1.2730161321564757</v>
      </c>
      <c r="H227" s="27">
        <v>1.2586163207219638</v>
      </c>
      <c r="I227" s="27">
        <v>1.2167905972523227</v>
      </c>
      <c r="J227" s="27">
        <v>1.207766374261795</v>
      </c>
      <c r="K227" s="27">
        <v>1.108310971104072</v>
      </c>
      <c r="L227" s="27">
        <v>1.1043593753989682</v>
      </c>
      <c r="M227" s="27">
        <v>1.0347878772132528</v>
      </c>
      <c r="N227" s="27">
        <v>0.98651704980871613</v>
      </c>
      <c r="O227" s="27">
        <v>0.95858910461123892</v>
      </c>
      <c r="P227" s="27">
        <v>0.93364360599747054</v>
      </c>
      <c r="Q227" s="27">
        <v>0.96312652260776543</v>
      </c>
      <c r="R227" s="27">
        <v>0.9626909074951765</v>
      </c>
      <c r="S227" s="27">
        <v>1.0054044891384264</v>
      </c>
      <c r="T227" s="27">
        <v>1.0100658041040957</v>
      </c>
      <c r="U227" s="27">
        <v>1.1148653282923737</v>
      </c>
      <c r="V227" s="27">
        <v>1.2283127941455065</v>
      </c>
      <c r="W227" s="27">
        <v>1.252198525978679</v>
      </c>
      <c r="X227" s="27">
        <v>1.337567979965488</v>
      </c>
      <c r="Y227" s="27">
        <v>1.6630741230146608</v>
      </c>
      <c r="Z227" s="27">
        <v>1.7415322467595293</v>
      </c>
      <c r="AA227" s="27">
        <v>1.8295785151860957</v>
      </c>
      <c r="AB227" s="27">
        <v>1.7552911235299455</v>
      </c>
      <c r="AC227" s="27">
        <v>1.8617396377348265</v>
      </c>
      <c r="AD227" s="27">
        <v>1.8307366696323897</v>
      </c>
      <c r="AE227" s="27">
        <v>1.9479972069201938</v>
      </c>
      <c r="AF227" s="27">
        <v>2.0212902816130276</v>
      </c>
      <c r="AG227" s="27">
        <v>2.1197092531257389</v>
      </c>
      <c r="AH227" s="27">
        <v>2.2686394652259079</v>
      </c>
      <c r="AI227" s="27">
        <v>2.4525872650970428</v>
      </c>
      <c r="AJ227" s="27">
        <v>2.61718182331688</v>
      </c>
      <c r="AK227" s="27">
        <v>2.7771277575671589</v>
      </c>
      <c r="AL227" s="27">
        <v>2.905885215025342</v>
      </c>
      <c r="AM227" s="27">
        <v>3.0628768111170221</v>
      </c>
      <c r="AN227" s="27">
        <v>2.9558453160209499</v>
      </c>
      <c r="AO227" s="27">
        <v>2.8928136389565648</v>
      </c>
      <c r="AP227" s="27">
        <v>2.807717264215595</v>
      </c>
      <c r="AQ227" s="27">
        <v>2.8900757726371982</v>
      </c>
      <c r="AR227" s="27">
        <v>2.985563408339865</v>
      </c>
      <c r="AS227" s="27">
        <v>3.1016888338139945</v>
      </c>
      <c r="AT227" s="27">
        <v>3.2152644075060244</v>
      </c>
      <c r="AU227" s="27">
        <v>3.3004510072946602</v>
      </c>
      <c r="AV227" s="27">
        <v>3.4014028049760676</v>
      </c>
      <c r="AW227" s="27">
        <v>3.3867181643052913</v>
      </c>
      <c r="AX227" s="27">
        <v>3.36565918736465</v>
      </c>
      <c r="AY227" s="27">
        <v>3.2648093834021035</v>
      </c>
      <c r="AZ227" s="27">
        <v>3.1018727217709428</v>
      </c>
    </row>
    <row r="228" spans="1:52" ht="15.75" x14ac:dyDescent="0.3">
      <c r="A228" s="20" t="s">
        <v>144</v>
      </c>
      <c r="B228" s="27">
        <v>1.202613494763745</v>
      </c>
      <c r="C228" s="27">
        <v>1.2178528761838687</v>
      </c>
      <c r="D228" s="27">
        <v>1.2201554191001598</v>
      </c>
      <c r="E228" s="27">
        <v>1.2675633343493715</v>
      </c>
      <c r="F228" s="27">
        <v>1.2807667087069394</v>
      </c>
      <c r="G228" s="27">
        <v>1.273054546958154</v>
      </c>
      <c r="H228" s="27">
        <v>1.2586538379304111</v>
      </c>
      <c r="I228" s="27">
        <v>1.2168239617264458</v>
      </c>
      <c r="J228" s="27">
        <v>1.207797840172109</v>
      </c>
      <c r="K228" s="27">
        <v>1.1083382374961541</v>
      </c>
      <c r="L228" s="27">
        <v>1.104384204175634</v>
      </c>
      <c r="M228" s="27">
        <v>1.0348086821601341</v>
      </c>
      <c r="N228" s="27">
        <v>0.98653577161320161</v>
      </c>
      <c r="O228" s="27">
        <v>0.95860329995533333</v>
      </c>
      <c r="P228" s="27">
        <v>0.93365599546595346</v>
      </c>
      <c r="Q228" s="27">
        <v>0.96313981032941021</v>
      </c>
      <c r="R228" s="27">
        <v>0.96270075209391404</v>
      </c>
      <c r="S228" s="27">
        <v>1.005412863906876</v>
      </c>
      <c r="T228" s="27">
        <v>1.0100909663503905</v>
      </c>
      <c r="U228" s="27">
        <v>1.1148920085098775</v>
      </c>
      <c r="V228" s="27">
        <v>1.228340764820143</v>
      </c>
      <c r="W228" s="27">
        <v>1.2522264417526046</v>
      </c>
      <c r="X228" s="27">
        <v>1.3427772259194508</v>
      </c>
      <c r="Y228" s="27">
        <v>1.6841263519913934</v>
      </c>
      <c r="Z228" s="27">
        <v>1.7735789896919867</v>
      </c>
      <c r="AA228" s="27">
        <v>1.8629391828870516</v>
      </c>
      <c r="AB228" s="27">
        <v>1.7866288316622749</v>
      </c>
      <c r="AC228" s="27">
        <v>1.8947680971621881</v>
      </c>
      <c r="AD228" s="27">
        <v>1.8617856583647403</v>
      </c>
      <c r="AE228" s="27">
        <v>1.980579518178049</v>
      </c>
      <c r="AF228" s="27">
        <v>2.0537386877288344</v>
      </c>
      <c r="AG228" s="27">
        <v>2.1547423301950794</v>
      </c>
      <c r="AH228" s="27">
        <v>2.3096575911910886</v>
      </c>
      <c r="AI228" s="27">
        <v>2.5019407675734273</v>
      </c>
      <c r="AJ228" s="27">
        <v>2.6707256214202078</v>
      </c>
      <c r="AK228" s="27">
        <v>2.8269533776400881</v>
      </c>
      <c r="AL228" s="27">
        <v>2.9570114938366148</v>
      </c>
      <c r="AM228" s="27">
        <v>3.1223188443730852</v>
      </c>
      <c r="AN228" s="27">
        <v>3.0088471454664218</v>
      </c>
      <c r="AO228" s="27">
        <v>2.9418306084624115</v>
      </c>
      <c r="AP228" s="27">
        <v>2.8512129333339615</v>
      </c>
      <c r="AQ228" s="27">
        <v>2.9300737666616632</v>
      </c>
      <c r="AR228" s="27">
        <v>3.0166448229869487</v>
      </c>
      <c r="AS228" s="27">
        <v>3.1313429494566476</v>
      </c>
      <c r="AT228" s="27">
        <v>3.247316277618538</v>
      </c>
      <c r="AU228" s="27">
        <v>3.3330350151963444</v>
      </c>
      <c r="AV228" s="27">
        <v>3.4377382273043251</v>
      </c>
      <c r="AW228" s="27">
        <v>3.4267036711874503</v>
      </c>
      <c r="AX228" s="27">
        <v>3.4064523698271705</v>
      </c>
      <c r="AY228" s="27">
        <v>3.301493205169749</v>
      </c>
      <c r="AZ228" s="27">
        <v>3.1346839347040016</v>
      </c>
    </row>
    <row r="229" spans="1:52" ht="15.75" x14ac:dyDescent="0.3">
      <c r="A229" s="20" t="s">
        <v>145</v>
      </c>
      <c r="B229" s="27">
        <v>0.40491509566759515</v>
      </c>
      <c r="C229" s="27">
        <v>0.40988870433584407</v>
      </c>
      <c r="D229" s="27">
        <v>0.41581442001337365</v>
      </c>
      <c r="E229" s="27">
        <v>0.44074352604201678</v>
      </c>
      <c r="F229" s="27">
        <v>0.45851340163594451</v>
      </c>
      <c r="G229" s="27">
        <v>0.46668888731921804</v>
      </c>
      <c r="H229" s="27">
        <v>0.4628109485408074</v>
      </c>
      <c r="I229" s="27">
        <v>0.48035279262925135</v>
      </c>
      <c r="J229" s="27">
        <v>0.49027451198642047</v>
      </c>
      <c r="K229" s="27">
        <v>0.48471877770855315</v>
      </c>
      <c r="L229" s="27">
        <v>0.50582049443250554</v>
      </c>
      <c r="M229" s="27">
        <v>0.51459353682200615</v>
      </c>
      <c r="N229" s="27">
        <v>0.51246097612999553</v>
      </c>
      <c r="O229" s="27">
        <v>0.55898564298551334</v>
      </c>
      <c r="P229" s="27">
        <v>0.5706747282260296</v>
      </c>
      <c r="Q229" s="27">
        <v>0.56732878504296724</v>
      </c>
      <c r="R229" s="27">
        <v>0.6291680429950095</v>
      </c>
      <c r="S229" s="27">
        <v>0.68804148588323055</v>
      </c>
      <c r="T229" s="27">
        <v>0</v>
      </c>
      <c r="U229" s="27">
        <v>0</v>
      </c>
      <c r="V229" s="27">
        <v>0</v>
      </c>
      <c r="W229" s="27">
        <v>0</v>
      </c>
      <c r="X229" s="27">
        <v>0</v>
      </c>
      <c r="Y229" s="27">
        <v>0</v>
      </c>
      <c r="Z229" s="27">
        <v>0</v>
      </c>
      <c r="AA229" s="27">
        <v>0</v>
      </c>
      <c r="AB229" s="27">
        <v>0</v>
      </c>
      <c r="AC229" s="27">
        <v>0</v>
      </c>
      <c r="AD229" s="27">
        <v>0</v>
      </c>
      <c r="AE229" s="27">
        <v>0</v>
      </c>
      <c r="AF229" s="27">
        <v>0</v>
      </c>
      <c r="AG229" s="27">
        <v>0</v>
      </c>
      <c r="AH229" s="27">
        <v>0</v>
      </c>
      <c r="AI229" s="27">
        <v>0</v>
      </c>
      <c r="AJ229" s="27">
        <v>0</v>
      </c>
      <c r="AK229" s="27">
        <v>0</v>
      </c>
      <c r="AL229" s="27">
        <v>0</v>
      </c>
      <c r="AM229" s="27">
        <v>0</v>
      </c>
      <c r="AN229" s="27">
        <v>0</v>
      </c>
      <c r="AO229" s="27">
        <v>0</v>
      </c>
      <c r="AP229" s="27">
        <v>0</v>
      </c>
      <c r="AQ229" s="27">
        <v>0</v>
      </c>
      <c r="AR229" s="27">
        <v>0</v>
      </c>
      <c r="AS229" s="27">
        <v>0</v>
      </c>
      <c r="AT229" s="27">
        <v>0</v>
      </c>
      <c r="AU229" s="27">
        <v>0</v>
      </c>
      <c r="AV229" s="27">
        <v>0</v>
      </c>
      <c r="AW229" s="27">
        <v>0</v>
      </c>
      <c r="AX229" s="27">
        <v>0</v>
      </c>
      <c r="AY229" s="27">
        <v>0</v>
      </c>
      <c r="AZ229" s="27">
        <v>4.2444821731748726E-4</v>
      </c>
    </row>
    <row r="230" spans="1:52" ht="15.75" x14ac:dyDescent="0.3">
      <c r="A230" s="20" t="s">
        <v>146</v>
      </c>
      <c r="B230" s="27" t="s">
        <v>64</v>
      </c>
      <c r="C230" s="27" t="s">
        <v>64</v>
      </c>
      <c r="D230" s="27" t="s">
        <v>64</v>
      </c>
      <c r="E230" s="27" t="s">
        <v>64</v>
      </c>
      <c r="F230" s="27" t="s">
        <v>64</v>
      </c>
      <c r="G230" s="27" t="s">
        <v>64</v>
      </c>
      <c r="H230" s="27" t="s">
        <v>64</v>
      </c>
      <c r="I230" s="27" t="s">
        <v>64</v>
      </c>
      <c r="J230" s="27" t="s">
        <v>64</v>
      </c>
      <c r="K230" s="27" t="s">
        <v>64</v>
      </c>
      <c r="L230" s="27" t="s">
        <v>64</v>
      </c>
      <c r="M230" s="27" t="s">
        <v>64</v>
      </c>
      <c r="N230" s="27" t="s">
        <v>64</v>
      </c>
      <c r="O230" s="27" t="s">
        <v>64</v>
      </c>
      <c r="P230" s="27" t="s">
        <v>64</v>
      </c>
      <c r="Q230" s="27" t="s">
        <v>64</v>
      </c>
      <c r="R230" s="27" t="s">
        <v>64</v>
      </c>
      <c r="S230" s="27" t="s">
        <v>64</v>
      </c>
      <c r="T230" s="27" t="s">
        <v>64</v>
      </c>
      <c r="U230" s="27" t="s">
        <v>64</v>
      </c>
      <c r="V230" s="27" t="s">
        <v>64</v>
      </c>
      <c r="W230" s="27" t="s">
        <v>64</v>
      </c>
      <c r="X230" s="27">
        <v>0</v>
      </c>
      <c r="Y230" s="27">
        <v>0</v>
      </c>
      <c r="Z230" s="27">
        <v>0</v>
      </c>
      <c r="AA230" s="27">
        <v>0</v>
      </c>
      <c r="AB230" s="27">
        <v>0</v>
      </c>
      <c r="AC230" s="27">
        <v>0</v>
      </c>
      <c r="AD230" s="27">
        <v>0</v>
      </c>
      <c r="AE230" s="27">
        <v>0</v>
      </c>
      <c r="AF230" s="27">
        <v>0</v>
      </c>
      <c r="AG230" s="27">
        <v>0</v>
      </c>
      <c r="AH230" s="27">
        <v>0</v>
      </c>
      <c r="AI230" s="27">
        <v>0</v>
      </c>
      <c r="AJ230" s="27">
        <v>8.2650375902745349E-2</v>
      </c>
      <c r="AK230" s="27">
        <v>0.55977135244877296</v>
      </c>
      <c r="AL230" s="27">
        <v>0.57067920938771322</v>
      </c>
      <c r="AM230" s="27">
        <v>0.30767988954679715</v>
      </c>
      <c r="AN230" s="27">
        <v>0.42889917640091069</v>
      </c>
      <c r="AO230" s="27">
        <v>0.53678088110122091</v>
      </c>
      <c r="AP230" s="27">
        <v>0.64299337001737733</v>
      </c>
      <c r="AQ230" s="27">
        <v>0.87053376842081787</v>
      </c>
      <c r="AR230" s="27">
        <v>1.3405021820806793</v>
      </c>
      <c r="AS230" s="27">
        <v>1.5246369731397127</v>
      </c>
      <c r="AT230" s="27">
        <v>1.4522389973601115</v>
      </c>
      <c r="AU230" s="27">
        <v>1.4650118353571528</v>
      </c>
      <c r="AV230" s="27">
        <v>1.2838144933205313</v>
      </c>
      <c r="AW230" s="27">
        <v>1.0177047407134641</v>
      </c>
      <c r="AX230" s="27">
        <v>0.841574648739701</v>
      </c>
      <c r="AY230" s="27">
        <v>0.94318447836134289</v>
      </c>
      <c r="AZ230" s="27">
        <v>0.93849804902789458</v>
      </c>
    </row>
    <row r="231" spans="1:52" ht="15.75" x14ac:dyDescent="0.3">
      <c r="A231" s="20" t="s">
        <v>147</v>
      </c>
      <c r="B231" s="27" t="s">
        <v>64</v>
      </c>
      <c r="C231" s="27" t="s">
        <v>64</v>
      </c>
      <c r="D231" s="27" t="s">
        <v>64</v>
      </c>
      <c r="E231" s="27" t="s">
        <v>64</v>
      </c>
      <c r="F231" s="27" t="s">
        <v>64</v>
      </c>
      <c r="G231" s="27" t="s">
        <v>64</v>
      </c>
      <c r="H231" s="27" t="s">
        <v>64</v>
      </c>
      <c r="I231" s="27" t="s">
        <v>64</v>
      </c>
      <c r="J231" s="27" t="s">
        <v>64</v>
      </c>
      <c r="K231" s="27" t="s">
        <v>64</v>
      </c>
      <c r="L231" s="27" t="s">
        <v>64</v>
      </c>
      <c r="M231" s="27" t="s">
        <v>64</v>
      </c>
      <c r="N231" s="27" t="s">
        <v>64</v>
      </c>
      <c r="O231" s="27" t="s">
        <v>64</v>
      </c>
      <c r="P231" s="27" t="s">
        <v>64</v>
      </c>
      <c r="Q231" s="27" t="s">
        <v>64</v>
      </c>
      <c r="R231" s="27" t="s">
        <v>64</v>
      </c>
      <c r="S231" s="27" t="s">
        <v>64</v>
      </c>
      <c r="T231" s="27" t="s">
        <v>64</v>
      </c>
      <c r="U231" s="27" t="s">
        <v>64</v>
      </c>
      <c r="V231" s="27" t="s">
        <v>64</v>
      </c>
      <c r="W231" s="27" t="s">
        <v>64</v>
      </c>
      <c r="X231" s="27" t="s">
        <v>64</v>
      </c>
      <c r="Y231" s="27" t="s">
        <v>64</v>
      </c>
      <c r="Z231" s="27" t="s">
        <v>64</v>
      </c>
      <c r="AA231" s="27" t="s">
        <v>64</v>
      </c>
      <c r="AB231" s="27" t="s">
        <v>64</v>
      </c>
      <c r="AC231" s="27" t="s">
        <v>64</v>
      </c>
      <c r="AD231" s="27" t="s">
        <v>64</v>
      </c>
      <c r="AE231" s="27" t="s">
        <v>64</v>
      </c>
      <c r="AF231" s="27" t="s">
        <v>64</v>
      </c>
      <c r="AG231" s="27" t="s">
        <v>64</v>
      </c>
      <c r="AH231" s="27" t="s">
        <v>64</v>
      </c>
      <c r="AI231" s="27" t="s">
        <v>64</v>
      </c>
      <c r="AJ231" s="27" t="s">
        <v>64</v>
      </c>
      <c r="AK231" s="27" t="s">
        <v>64</v>
      </c>
      <c r="AL231" s="27" t="s">
        <v>64</v>
      </c>
      <c r="AM231" s="27" t="s">
        <v>64</v>
      </c>
      <c r="AN231" s="27" t="s">
        <v>64</v>
      </c>
      <c r="AO231" s="27" t="s">
        <v>64</v>
      </c>
      <c r="AP231" s="27" t="s">
        <v>64</v>
      </c>
      <c r="AQ231" s="27" t="s">
        <v>64</v>
      </c>
      <c r="AR231" s="27" t="s">
        <v>64</v>
      </c>
      <c r="AS231" s="27" t="s">
        <v>64</v>
      </c>
      <c r="AT231" s="27" t="s">
        <v>64</v>
      </c>
      <c r="AU231" s="27" t="s">
        <v>64</v>
      </c>
      <c r="AV231" s="27" t="s">
        <v>64</v>
      </c>
      <c r="AW231" s="27" t="s">
        <v>64</v>
      </c>
      <c r="AX231" s="27" t="s">
        <v>64</v>
      </c>
      <c r="AY231" s="27" t="s">
        <v>64</v>
      </c>
      <c r="AZ231" s="27" t="s">
        <v>64</v>
      </c>
    </row>
    <row r="232" spans="1:52" ht="15.75" x14ac:dyDescent="0.3">
      <c r="A232" s="10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</row>
    <row r="233" spans="1:52" ht="15.75" x14ac:dyDescent="0.3">
      <c r="A233" s="10" t="s">
        <v>148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</row>
    <row r="234" spans="1:52" ht="15.75" x14ac:dyDescent="0.3">
      <c r="A234" s="1" t="s">
        <v>130</v>
      </c>
      <c r="B234" s="27">
        <v>150.09891443486947</v>
      </c>
      <c r="C234" s="27">
        <v>149.80028986561499</v>
      </c>
      <c r="D234" s="27">
        <v>153.307599586717</v>
      </c>
      <c r="E234" s="27">
        <v>154.69542174088707</v>
      </c>
      <c r="F234" s="27">
        <v>157.00998216754982</v>
      </c>
      <c r="G234" s="27">
        <v>152.71286288894464</v>
      </c>
      <c r="H234" s="27">
        <v>167.89069171390358</v>
      </c>
      <c r="I234" s="27">
        <v>159.38706143580603</v>
      </c>
      <c r="J234" s="27">
        <v>156.82617479941362</v>
      </c>
      <c r="K234" s="27">
        <v>163.11215208293257</v>
      </c>
      <c r="L234" s="27">
        <v>161.4669119022939</v>
      </c>
      <c r="M234" s="27">
        <v>153.87518274123397</v>
      </c>
      <c r="N234" s="27">
        <v>160.82192134103965</v>
      </c>
      <c r="O234" s="27">
        <v>163.18495545016606</v>
      </c>
      <c r="P234" s="27">
        <v>169.79928530656261</v>
      </c>
      <c r="Q234" s="27">
        <v>172.2960367716754</v>
      </c>
      <c r="R234" s="27">
        <v>174.37317856833087</v>
      </c>
      <c r="S234" s="27">
        <v>174.52290906942378</v>
      </c>
      <c r="T234" s="27">
        <v>177.07537291675828</v>
      </c>
      <c r="U234" s="27">
        <v>180.46499218801461</v>
      </c>
      <c r="V234" s="27">
        <v>178.45125660936034</v>
      </c>
      <c r="W234" s="27">
        <v>183.20017325241383</v>
      </c>
      <c r="X234" s="27">
        <v>180.2583098153147</v>
      </c>
      <c r="Y234" s="27">
        <v>169.34848344267226</v>
      </c>
      <c r="Z234" s="27">
        <v>168.87797203606519</v>
      </c>
      <c r="AA234" s="27">
        <v>165.83556369892628</v>
      </c>
      <c r="AB234" s="27">
        <v>164.49995383093156</v>
      </c>
      <c r="AC234" s="27">
        <v>172.69625685887883</v>
      </c>
      <c r="AD234" s="27">
        <v>171.85657475207825</v>
      </c>
      <c r="AE234" s="27">
        <v>174.30582500341706</v>
      </c>
      <c r="AF234" s="27">
        <v>167.92113861866383</v>
      </c>
      <c r="AG234" s="27">
        <v>166.77666697139159</v>
      </c>
      <c r="AH234" s="27">
        <v>162.10875069512625</v>
      </c>
      <c r="AI234" s="27">
        <v>165.10454174088534</v>
      </c>
      <c r="AJ234" s="27">
        <v>159.49532063693493</v>
      </c>
      <c r="AK234" s="27">
        <v>158.19800155391869</v>
      </c>
      <c r="AL234" s="27">
        <v>154.48578358629646</v>
      </c>
      <c r="AM234" s="27">
        <v>153.70189823256942</v>
      </c>
      <c r="AN234" s="27">
        <v>149.13121744076184</v>
      </c>
      <c r="AO234" s="27">
        <v>160.72155261457323</v>
      </c>
      <c r="AP234" s="27">
        <v>171.09554913428383</v>
      </c>
      <c r="AQ234" s="27">
        <v>197.22165093715807</v>
      </c>
      <c r="AR234" s="27">
        <v>183.43578483329591</v>
      </c>
      <c r="AS234" s="27">
        <v>149.01900384047241</v>
      </c>
      <c r="AT234" s="27">
        <v>146.39457908114809</v>
      </c>
      <c r="AU234" s="27">
        <v>160.32922209331534</v>
      </c>
      <c r="AV234" s="27">
        <v>159.47650279652365</v>
      </c>
      <c r="AW234" s="27">
        <v>153.43040986247277</v>
      </c>
      <c r="AX234" s="27">
        <v>161.94502929579517</v>
      </c>
      <c r="AY234" s="27">
        <v>157.48792967047282</v>
      </c>
      <c r="AZ234" s="27">
        <v>161.18026236350678</v>
      </c>
    </row>
    <row r="235" spans="1:52" ht="15.75" x14ac:dyDescent="0.3">
      <c r="A235" s="3" t="s">
        <v>131</v>
      </c>
      <c r="B235" s="27">
        <v>95.313158191474969</v>
      </c>
      <c r="C235" s="27">
        <v>94.604325015394892</v>
      </c>
      <c r="D235" s="27">
        <v>98.315795984936287</v>
      </c>
      <c r="E235" s="27">
        <v>99.127038012715758</v>
      </c>
      <c r="F235" s="27">
        <v>107.69976884476247</v>
      </c>
      <c r="G235" s="27">
        <v>103.48942836821524</v>
      </c>
      <c r="H235" s="27">
        <v>120.97228885357639</v>
      </c>
      <c r="I235" s="27">
        <v>108.28231510938974</v>
      </c>
      <c r="J235" s="27">
        <v>103.78240443375348</v>
      </c>
      <c r="K235" s="27">
        <v>106.76273561961386</v>
      </c>
      <c r="L235" s="27">
        <v>105.23415062494112</v>
      </c>
      <c r="M235" s="27">
        <v>99.47305061295576</v>
      </c>
      <c r="N235" s="27">
        <v>105.17143097129835</v>
      </c>
      <c r="O235" s="27">
        <v>106.84035632489923</v>
      </c>
      <c r="P235" s="27">
        <v>117.58514599626912</v>
      </c>
      <c r="Q235" s="27">
        <v>121.6388341467094</v>
      </c>
      <c r="R235" s="27">
        <v>122.4865210581064</v>
      </c>
      <c r="S235" s="27">
        <v>126.50599024048086</v>
      </c>
      <c r="T235" s="27">
        <v>138.56169240301205</v>
      </c>
      <c r="U235" s="27">
        <v>140.00895287419064</v>
      </c>
      <c r="V235" s="27">
        <v>136.76195062450407</v>
      </c>
      <c r="W235" s="27">
        <v>141.25761389799166</v>
      </c>
      <c r="X235" s="27">
        <v>140.10561191402533</v>
      </c>
      <c r="Y235" s="27">
        <v>130.97822732032026</v>
      </c>
      <c r="Z235" s="27">
        <v>130.17630591442324</v>
      </c>
      <c r="AA235" s="27">
        <v>124.45640168335916</v>
      </c>
      <c r="AB235" s="27">
        <v>127.68467864550013</v>
      </c>
      <c r="AC235" s="27">
        <v>138.57205042729851</v>
      </c>
      <c r="AD235" s="27">
        <v>131.09778008365109</v>
      </c>
      <c r="AE235" s="27">
        <v>141.69399913898044</v>
      </c>
      <c r="AF235" s="27">
        <v>137.14336940028559</v>
      </c>
      <c r="AG235" s="27">
        <v>132.02764376856365</v>
      </c>
      <c r="AH235" s="27">
        <v>127.67689658643178</v>
      </c>
      <c r="AI235" s="27">
        <v>139.77551061816325</v>
      </c>
      <c r="AJ235" s="27">
        <v>132.868840719829</v>
      </c>
      <c r="AK235" s="27">
        <v>137.24593254409012</v>
      </c>
      <c r="AL235" s="27">
        <v>141.50123571713527</v>
      </c>
      <c r="AM235" s="27">
        <v>142.13876557003101</v>
      </c>
      <c r="AN235" s="27">
        <v>133.65248291695298</v>
      </c>
      <c r="AO235" s="27">
        <v>119.04787885196609</v>
      </c>
      <c r="AP235" s="27">
        <v>132.41991459046892</v>
      </c>
      <c r="AQ235" s="27">
        <v>166.04670587746202</v>
      </c>
      <c r="AR235" s="27">
        <v>159.70975559204527</v>
      </c>
      <c r="AS235" s="27">
        <v>115.4611289484845</v>
      </c>
      <c r="AT235" s="27">
        <v>114.64470924833823</v>
      </c>
      <c r="AU235" s="27">
        <v>146.76521546508323</v>
      </c>
      <c r="AV235" s="27">
        <v>150.57154038384749</v>
      </c>
      <c r="AW235" s="27">
        <v>144.43936898465239</v>
      </c>
      <c r="AX235" s="27">
        <v>162.27403027016518</v>
      </c>
      <c r="AY235" s="27">
        <v>150.85696519526581</v>
      </c>
      <c r="AZ235" s="27">
        <v>152.48460084890408</v>
      </c>
    </row>
    <row r="236" spans="1:52" ht="15.75" x14ac:dyDescent="0.3">
      <c r="A236" s="4" t="s">
        <v>132</v>
      </c>
      <c r="B236" s="27">
        <v>88.423306984259852</v>
      </c>
      <c r="C236" s="27">
        <v>87.47238844085166</v>
      </c>
      <c r="D236" s="27">
        <v>90.522471048717819</v>
      </c>
      <c r="E236" s="27">
        <v>90.617205304319711</v>
      </c>
      <c r="F236" s="27">
        <v>99.693389647507644</v>
      </c>
      <c r="G236" s="27">
        <v>96.150556184158788</v>
      </c>
      <c r="H236" s="27">
        <v>111.83213673730251</v>
      </c>
      <c r="I236" s="27">
        <v>97.657890299916232</v>
      </c>
      <c r="J236" s="27">
        <v>93.438959552200032</v>
      </c>
      <c r="K236" s="27">
        <v>97.654263172381732</v>
      </c>
      <c r="L236" s="27">
        <v>95.689319511207998</v>
      </c>
      <c r="M236" s="27">
        <v>88.824583994958076</v>
      </c>
      <c r="N236" s="27">
        <v>93.858797573413014</v>
      </c>
      <c r="O236" s="27">
        <v>95.578120847558736</v>
      </c>
      <c r="P236" s="27">
        <v>104.99664249447203</v>
      </c>
      <c r="Q236" s="27">
        <v>107.33555210670065</v>
      </c>
      <c r="R236" s="27">
        <v>107.56946045338363</v>
      </c>
      <c r="S236" s="27">
        <v>110.86486049967097</v>
      </c>
      <c r="T236" s="27">
        <v>119.31309754280603</v>
      </c>
      <c r="U236" s="27">
        <v>120.49888341191016</v>
      </c>
      <c r="V236" s="27">
        <v>118.51631446356843</v>
      </c>
      <c r="W236" s="27">
        <v>126.05281136871255</v>
      </c>
      <c r="X236" s="27">
        <v>125.13662351576993</v>
      </c>
      <c r="Y236" s="27">
        <v>114.9517008754071</v>
      </c>
      <c r="Z236" s="27">
        <v>117.12993380614478</v>
      </c>
      <c r="AA236" s="27">
        <v>111.78458814801996</v>
      </c>
      <c r="AB236" s="27">
        <v>114.12167525725631</v>
      </c>
      <c r="AC236" s="27">
        <v>123.17752248404061</v>
      </c>
      <c r="AD236" s="27">
        <v>113.64307922984212</v>
      </c>
      <c r="AE236" s="27">
        <v>120.52878425673211</v>
      </c>
      <c r="AF236" s="27">
        <v>113.07073187287804</v>
      </c>
      <c r="AG236" s="27">
        <v>111.0532817877107</v>
      </c>
      <c r="AH236" s="27">
        <v>108.19392802794225</v>
      </c>
      <c r="AI236" s="27">
        <v>114.88514907371341</v>
      </c>
      <c r="AJ236" s="27">
        <v>110.80747974081137</v>
      </c>
      <c r="AK236" s="27">
        <v>115.31987268392587</v>
      </c>
      <c r="AL236" s="27">
        <v>123.74831417808336</v>
      </c>
      <c r="AM236" s="27">
        <v>126.8947123008012</v>
      </c>
      <c r="AN236" s="27">
        <v>119.67971962821582</v>
      </c>
      <c r="AO236" s="27">
        <v>105.93047303293778</v>
      </c>
      <c r="AP236" s="27">
        <v>117.11593703421077</v>
      </c>
      <c r="AQ236" s="27">
        <v>151.26456051559825</v>
      </c>
      <c r="AR236" s="27">
        <v>147.79535410275633</v>
      </c>
      <c r="AS236" s="27">
        <v>107.3603196833901</v>
      </c>
      <c r="AT236" s="27">
        <v>107.64051945697157</v>
      </c>
      <c r="AU236" s="27">
        <v>137.33254351735405</v>
      </c>
      <c r="AV236" s="27">
        <v>140.84970618733968</v>
      </c>
      <c r="AW236" s="27">
        <v>134.86588651314293</v>
      </c>
      <c r="AX236" s="27">
        <v>153.85230468860703</v>
      </c>
      <c r="AY236" s="27">
        <v>143.53751515256226</v>
      </c>
      <c r="AZ236" s="27">
        <v>145.52736761905615</v>
      </c>
    </row>
    <row r="237" spans="1:52" ht="15.75" x14ac:dyDescent="0.3">
      <c r="A237" s="4" t="s">
        <v>133</v>
      </c>
      <c r="B237" s="27">
        <v>2446039.8646616545</v>
      </c>
      <c r="C237" s="27">
        <v>2563114.0902255643</v>
      </c>
      <c r="D237" s="27">
        <v>2121098.3308270681</v>
      </c>
      <c r="E237" s="27">
        <v>2793226.8721804512</v>
      </c>
      <c r="F237" s="27">
        <v>7129263.7939335573</v>
      </c>
      <c r="G237" s="27">
        <v>6190863.4087626394</v>
      </c>
      <c r="H237" s="27">
        <v>6228377.4675012054</v>
      </c>
      <c r="I237" s="27">
        <v>7394340.057775639</v>
      </c>
      <c r="J237" s="27">
        <v>6663233.1728454502</v>
      </c>
      <c r="K237" s="27">
        <v>5369172.4602792496</v>
      </c>
      <c r="L237" s="27">
        <v>5691737.1208473761</v>
      </c>
      <c r="M237" s="27">
        <v>9680137.7948964853</v>
      </c>
      <c r="N237" s="27">
        <v>12557968.127106406</v>
      </c>
      <c r="O237" s="27">
        <v>10621544.342802119</v>
      </c>
      <c r="P237" s="27">
        <v>13162414.780934041</v>
      </c>
      <c r="Q237" s="27">
        <v>13812306.596052</v>
      </c>
      <c r="R237" s="27">
        <v>15422994.944631681</v>
      </c>
      <c r="S237" s="27">
        <v>12969918.343765046</v>
      </c>
      <c r="T237" s="27">
        <v>17675778.815599423</v>
      </c>
      <c r="U237" s="27">
        <v>19176358.690418877</v>
      </c>
      <c r="V237" s="27">
        <v>18005390.852190662</v>
      </c>
      <c r="W237" s="27">
        <v>17658963.89022629</v>
      </c>
      <c r="X237" s="27">
        <v>19195100.674049109</v>
      </c>
      <c r="Y237" s="27">
        <v>18940277.708233029</v>
      </c>
      <c r="Z237" s="27">
        <v>456154.57022457651</v>
      </c>
      <c r="AA237" s="27">
        <v>473289.4853526036</v>
      </c>
      <c r="AB237" s="27">
        <v>533632.26150383311</v>
      </c>
      <c r="AC237" s="27">
        <v>680996.5868949868</v>
      </c>
      <c r="AD237" s="27">
        <v>859742.20179193874</v>
      </c>
      <c r="AE237" s="27">
        <v>18964437.74675012</v>
      </c>
      <c r="AF237" s="27">
        <v>17526481.51179586</v>
      </c>
      <c r="AG237" s="27">
        <v>16249968.464130959</v>
      </c>
      <c r="AH237" s="27">
        <v>16584620.943668755</v>
      </c>
      <c r="AI237" s="27">
        <v>25984256.957149737</v>
      </c>
      <c r="AJ237" s="27">
        <v>23611914.0105922</v>
      </c>
      <c r="AK237" s="27">
        <v>10661577.022809124</v>
      </c>
      <c r="AL237" s="27">
        <v>1125755.0795140262</v>
      </c>
      <c r="AM237" s="27">
        <v>9390865.6902761105</v>
      </c>
      <c r="AN237" s="27">
        <v>19155337.217140108</v>
      </c>
      <c r="AO237" s="27">
        <v>19665877.852672126</v>
      </c>
      <c r="AP237" s="27">
        <v>18661106.740491096</v>
      </c>
      <c r="AQ237" s="27">
        <v>17657324.169475205</v>
      </c>
      <c r="AR237" s="27">
        <v>16306431.150698123</v>
      </c>
      <c r="AS237" s="27">
        <v>16358797.014925376</v>
      </c>
      <c r="AT237" s="27">
        <v>12161961.579200771</v>
      </c>
      <c r="AU237" s="27">
        <v>12036182.956186809</v>
      </c>
      <c r="AV237" s="27">
        <v>11861041.887337506</v>
      </c>
      <c r="AW237" s="27">
        <v>12418338.22821377</v>
      </c>
      <c r="AX237" s="27">
        <v>5919723.062108811</v>
      </c>
      <c r="AY237" s="27">
        <v>6135400.0962927304</v>
      </c>
      <c r="AZ237" s="27">
        <v>5816375.4935002411</v>
      </c>
    </row>
    <row r="238" spans="1:52" ht="15.75" x14ac:dyDescent="0.3">
      <c r="A238" s="4" t="s">
        <v>134</v>
      </c>
      <c r="B238" s="27">
        <v>20604561.318897638</v>
      </c>
      <c r="C238" s="27">
        <v>20473445.866141733</v>
      </c>
      <c r="D238" s="27">
        <v>23838744.291338585</v>
      </c>
      <c r="E238" s="27">
        <v>23968748.228346456</v>
      </c>
      <c r="F238" s="27">
        <v>26385302.755905513</v>
      </c>
      <c r="G238" s="27">
        <v>25869914.173228346</v>
      </c>
      <c r="H238" s="27">
        <v>26296723.523622047</v>
      </c>
      <c r="I238" s="27">
        <v>33248858.070866141</v>
      </c>
      <c r="J238" s="27">
        <v>35449568.011811025</v>
      </c>
      <c r="K238" s="27">
        <v>30876411.909448821</v>
      </c>
      <c r="L238" s="27">
        <v>33256840.748031497</v>
      </c>
      <c r="M238" s="27">
        <v>33921992.224409446</v>
      </c>
      <c r="N238" s="27">
        <v>30952305.314960629</v>
      </c>
      <c r="O238" s="27">
        <v>33531858.464566927</v>
      </c>
      <c r="P238" s="27">
        <v>35842013.090551183</v>
      </c>
      <c r="Q238" s="27">
        <v>42878481.988188982</v>
      </c>
      <c r="R238" s="27">
        <v>44549902.362204731</v>
      </c>
      <c r="S238" s="27">
        <v>49418643.602362208</v>
      </c>
      <c r="T238" s="27">
        <v>50637802.559055112</v>
      </c>
      <c r="U238" s="27">
        <v>48004801.771653548</v>
      </c>
      <c r="V238" s="27">
        <v>45421494.783464566</v>
      </c>
      <c r="W238" s="27">
        <v>34272670.866141729</v>
      </c>
      <c r="X238" s="27">
        <v>30640868.700787403</v>
      </c>
      <c r="Y238" s="27">
        <v>37958872.342519686</v>
      </c>
      <c r="Z238" s="27">
        <v>34493759.842519686</v>
      </c>
      <c r="AA238" s="27">
        <v>6628874.5570107875</v>
      </c>
      <c r="AB238" s="27">
        <v>6976174.7688751929</v>
      </c>
      <c r="AC238" s="27">
        <v>6520565.7742681056</v>
      </c>
      <c r="AD238" s="27">
        <v>7133773.4399075508</v>
      </c>
      <c r="AE238" s="27">
        <v>9439157.8197226506</v>
      </c>
      <c r="AF238" s="27">
        <v>11847088.42449923</v>
      </c>
      <c r="AG238" s="27">
        <v>10442647.611710325</v>
      </c>
      <c r="AH238" s="27">
        <v>9618911.941448383</v>
      </c>
      <c r="AI238" s="27">
        <v>10665670.396764254</v>
      </c>
      <c r="AJ238" s="27">
        <v>10073988.540061634</v>
      </c>
      <c r="AK238" s="27">
        <v>10233453.216486903</v>
      </c>
      <c r="AL238" s="27">
        <v>6859721.7835130971</v>
      </c>
      <c r="AM238" s="27">
        <v>6538172.7657935293</v>
      </c>
      <c r="AN238" s="27">
        <v>6044605.6240369799</v>
      </c>
      <c r="AO238" s="27">
        <v>7626746.2249614792</v>
      </c>
      <c r="AP238" s="27">
        <v>8487075.2889060117</v>
      </c>
      <c r="AQ238" s="27">
        <v>7694846.7449922962</v>
      </c>
      <c r="AR238" s="27">
        <v>31286971.55511811</v>
      </c>
      <c r="AS238" s="27">
        <v>33788476.27952756</v>
      </c>
      <c r="AT238" s="27">
        <v>31950575.590551179</v>
      </c>
      <c r="AU238" s="27">
        <v>34884830.708661422</v>
      </c>
      <c r="AV238" s="27">
        <v>35109977.854330711</v>
      </c>
      <c r="AW238" s="27">
        <v>32259105.314960629</v>
      </c>
      <c r="AX238" s="27">
        <v>29159743.700787403</v>
      </c>
      <c r="AY238" s="27">
        <v>28049010.334645666</v>
      </c>
      <c r="AZ238" s="27">
        <v>26271374.704724409</v>
      </c>
    </row>
    <row r="239" spans="1:52" ht="15.75" x14ac:dyDescent="0.3">
      <c r="A239" s="19" t="s">
        <v>135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</row>
    <row r="240" spans="1:52" ht="15.75" x14ac:dyDescent="0.3">
      <c r="A240" s="19" t="s">
        <v>136</v>
      </c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</row>
    <row r="241" spans="1:52" ht="15.75" x14ac:dyDescent="0.3">
      <c r="A241" s="3" t="s">
        <v>137</v>
      </c>
      <c r="B241" s="27">
        <v>250.04197101307298</v>
      </c>
      <c r="C241" s="27">
        <v>246.96949017872609</v>
      </c>
      <c r="D241" s="27">
        <v>247.33010738541648</v>
      </c>
      <c r="E241" s="27">
        <v>242.2832531840169</v>
      </c>
      <c r="F241" s="27">
        <v>246.76981652273659</v>
      </c>
      <c r="G241" s="27">
        <v>243.4885535443089</v>
      </c>
      <c r="H241" s="27">
        <v>243.02015563087781</v>
      </c>
      <c r="I241" s="27">
        <v>250.80421928179067</v>
      </c>
      <c r="J241" s="27">
        <v>260.85192226842747</v>
      </c>
      <c r="K241" s="27">
        <v>278.10499479214468</v>
      </c>
      <c r="L241" s="27">
        <v>272.4226849523381</v>
      </c>
      <c r="M241" s="27">
        <v>262.07829651458121</v>
      </c>
      <c r="N241" s="27">
        <v>280.8343014918658</v>
      </c>
      <c r="O241" s="27">
        <v>282.85113651823599</v>
      </c>
      <c r="P241" s="27">
        <v>286.22217038632755</v>
      </c>
      <c r="Q241" s="27">
        <v>288.39517327177742</v>
      </c>
      <c r="R241" s="27">
        <v>282.8520812515336</v>
      </c>
      <c r="S241" s="27">
        <v>280.15416916805123</v>
      </c>
      <c r="T241" s="27">
        <v>266.2643160042536</v>
      </c>
      <c r="U241" s="27">
        <v>282.24024229423441</v>
      </c>
      <c r="V241" s="27">
        <v>294.24905898421991</v>
      </c>
      <c r="W241" s="27">
        <v>306.53543642173497</v>
      </c>
      <c r="X241" s="27">
        <v>295.72005169618029</v>
      </c>
      <c r="Y241" s="27">
        <v>279.33356291957313</v>
      </c>
      <c r="Z241" s="27">
        <v>277.90664058867327</v>
      </c>
      <c r="AA241" s="27">
        <v>277.56594887945857</v>
      </c>
      <c r="AB241" s="27">
        <v>271.03012659032009</v>
      </c>
      <c r="AC241" s="27">
        <v>264.27910867497212</v>
      </c>
      <c r="AD241" s="27">
        <v>276.23144410716162</v>
      </c>
      <c r="AE241" s="27">
        <v>272.34535903693006</v>
      </c>
      <c r="AF241" s="27">
        <v>255.38243757560912</v>
      </c>
      <c r="AG241" s="27">
        <v>266.5137188886473</v>
      </c>
      <c r="AH241" s="27">
        <v>272.96047516012266</v>
      </c>
      <c r="AI241" s="27">
        <v>277.21597546057933</v>
      </c>
      <c r="AJ241" s="27">
        <v>274.59961757631606</v>
      </c>
      <c r="AK241" s="27">
        <v>263.11277116751978</v>
      </c>
      <c r="AL241" s="27">
        <v>242.44342837843388</v>
      </c>
      <c r="AM241" s="27">
        <v>269.97320051712188</v>
      </c>
      <c r="AN241" s="27">
        <v>276.02627017859959</v>
      </c>
      <c r="AO241" s="27">
        <v>290.16550828953677</v>
      </c>
      <c r="AP241" s="27">
        <v>271.62095750661092</v>
      </c>
      <c r="AQ241" s="27">
        <v>251.50080520238225</v>
      </c>
      <c r="AR241" s="27">
        <v>246.32012998695751</v>
      </c>
      <c r="AS241" s="27">
        <v>251.73361061457697</v>
      </c>
      <c r="AT241" s="27">
        <v>267.39633315844372</v>
      </c>
      <c r="AU241" s="27">
        <v>279.77136642311598</v>
      </c>
      <c r="AV241" s="27">
        <v>280.63618118722155</v>
      </c>
      <c r="AW241" s="27">
        <v>275.21682166632809</v>
      </c>
      <c r="AX241" s="27">
        <v>297.56482740918443</v>
      </c>
      <c r="AY241" s="27">
        <v>313.78907061373508</v>
      </c>
      <c r="AZ241" s="27">
        <v>324.58984192264126</v>
      </c>
    </row>
    <row r="242" spans="1:52" ht="15.75" x14ac:dyDescent="0.3">
      <c r="A242" s="4" t="s">
        <v>55</v>
      </c>
      <c r="B242" s="27">
        <v>238.80303783966781</v>
      </c>
      <c r="C242" s="27">
        <v>231.23668276675625</v>
      </c>
      <c r="D242" s="27">
        <v>233.95719339868424</v>
      </c>
      <c r="E242" s="27">
        <v>228.13244048650154</v>
      </c>
      <c r="F242" s="27">
        <v>231.72063136915799</v>
      </c>
      <c r="G242" s="27">
        <v>224.73833004100396</v>
      </c>
      <c r="H242" s="27">
        <v>220.15263557831872</v>
      </c>
      <c r="I242" s="27">
        <v>231.24590455469934</v>
      </c>
      <c r="J242" s="27">
        <v>234.2629280294982</v>
      </c>
      <c r="K242" s="27">
        <v>246.20285045111476</v>
      </c>
      <c r="L242" s="27">
        <v>245.17491784503784</v>
      </c>
      <c r="M242" s="27">
        <v>241.69417044092563</v>
      </c>
      <c r="N242" s="27">
        <v>255.84838503805577</v>
      </c>
      <c r="O242" s="27">
        <v>268.96200422346266</v>
      </c>
      <c r="P242" s="27">
        <v>270.99697172855895</v>
      </c>
      <c r="Q242" s="27">
        <v>274.25414224224755</v>
      </c>
      <c r="R242" s="27">
        <v>277.72666348522375</v>
      </c>
      <c r="S242" s="27">
        <v>276.20280434672702</v>
      </c>
      <c r="T242" s="27">
        <v>264.59858126291948</v>
      </c>
      <c r="U242" s="27">
        <v>270.86330211426264</v>
      </c>
      <c r="V242" s="27">
        <v>279.73021945840304</v>
      </c>
      <c r="W242" s="27">
        <v>283.23475949329065</v>
      </c>
      <c r="X242" s="27">
        <v>280.77457885239528</v>
      </c>
      <c r="Y242" s="27">
        <v>272.2951391293434</v>
      </c>
      <c r="Z242" s="27">
        <v>263.98969140488458</v>
      </c>
      <c r="AA242" s="27">
        <v>261.05236132143614</v>
      </c>
      <c r="AB242" s="27">
        <v>255.36287417236449</v>
      </c>
      <c r="AC242" s="27">
        <v>251.7254985294505</v>
      </c>
      <c r="AD242" s="27">
        <v>257.25440879446199</v>
      </c>
      <c r="AE242" s="27">
        <v>251.87329968046348</v>
      </c>
      <c r="AF242" s="27">
        <v>243.79966944430885</v>
      </c>
      <c r="AG242" s="27">
        <v>252.26673128646505</v>
      </c>
      <c r="AH242" s="27">
        <v>250.58590544956468</v>
      </c>
      <c r="AI242" s="27">
        <v>249.0270766873976</v>
      </c>
      <c r="AJ242" s="27">
        <v>246.48235865388875</v>
      </c>
      <c r="AK242" s="27">
        <v>238.91375657122765</v>
      </c>
      <c r="AL242" s="27">
        <v>234.05870292678642</v>
      </c>
      <c r="AM242" s="27">
        <v>249.82971349660713</v>
      </c>
      <c r="AN242" s="27">
        <v>258.91162460627123</v>
      </c>
      <c r="AO242" s="27">
        <v>267.23071227134227</v>
      </c>
      <c r="AP242" s="27">
        <v>236.95742144559068</v>
      </c>
      <c r="AQ242" s="27">
        <v>218.3895822929602</v>
      </c>
      <c r="AR242" s="27">
        <v>210.52035886441098</v>
      </c>
      <c r="AS242" s="27">
        <v>213.16952450882675</v>
      </c>
      <c r="AT242" s="27">
        <v>232.89841995783135</v>
      </c>
      <c r="AU242" s="27">
        <v>248.82105759850401</v>
      </c>
      <c r="AV242" s="27">
        <v>253.54511349423481</v>
      </c>
      <c r="AW242" s="27">
        <v>268.84848033602293</v>
      </c>
      <c r="AX242" s="27">
        <v>284.80260758261045</v>
      </c>
      <c r="AY242" s="27">
        <v>306.21287597305917</v>
      </c>
      <c r="AZ242" s="27">
        <v>319.52968845098962</v>
      </c>
    </row>
    <row r="243" spans="1:52" ht="15.75" x14ac:dyDescent="0.3">
      <c r="A243" s="4" t="s">
        <v>34</v>
      </c>
      <c r="B243" s="27">
        <v>266.54965711888502</v>
      </c>
      <c r="C243" s="27">
        <v>269.88107934047662</v>
      </c>
      <c r="D243" s="27">
        <v>265.63208509867849</v>
      </c>
      <c r="E243" s="27">
        <v>261.23998406229674</v>
      </c>
      <c r="F243" s="27">
        <v>266.96761795070773</v>
      </c>
      <c r="G243" s="27">
        <v>269.58242630038308</v>
      </c>
      <c r="H243" s="27">
        <v>276.75256228638284</v>
      </c>
      <c r="I243" s="27">
        <v>277.38121240230993</v>
      </c>
      <c r="J243" s="27">
        <v>298.16239757383494</v>
      </c>
      <c r="K243" s="27">
        <v>323.68439976072494</v>
      </c>
      <c r="L243" s="27">
        <v>308.18710559281698</v>
      </c>
      <c r="M243" s="27">
        <v>286.3064348156006</v>
      </c>
      <c r="N243" s="27">
        <v>312.82306118980893</v>
      </c>
      <c r="O243" s="27">
        <v>299.21582776905899</v>
      </c>
      <c r="P243" s="27">
        <v>303.52801259609896</v>
      </c>
      <c r="Q243" s="27">
        <v>304.58549103106856</v>
      </c>
      <c r="R243" s="27">
        <v>288.17973166854404</v>
      </c>
      <c r="S243" s="27">
        <v>284.42637470949063</v>
      </c>
      <c r="T243" s="27">
        <v>268.01668611069658</v>
      </c>
      <c r="U243" s="27">
        <v>294.82357104147167</v>
      </c>
      <c r="V243" s="27">
        <v>311.02151408609069</v>
      </c>
      <c r="W243" s="27">
        <v>335.39730042640326</v>
      </c>
      <c r="X243" s="27">
        <v>312.98528234232089</v>
      </c>
      <c r="Y243" s="27">
        <v>287.27311978127358</v>
      </c>
      <c r="Z243" s="27">
        <v>294.51403370264012</v>
      </c>
      <c r="AA243" s="27">
        <v>296.74530565580147</v>
      </c>
      <c r="AB243" s="27">
        <v>290.25924884599141</v>
      </c>
      <c r="AC243" s="27">
        <v>279.43567090488739</v>
      </c>
      <c r="AD243" s="27">
        <v>298.72617047864503</v>
      </c>
      <c r="AE243" s="27">
        <v>298.80943247845136</v>
      </c>
      <c r="AF243" s="27">
        <v>269.57702031505806</v>
      </c>
      <c r="AG243" s="27">
        <v>284.10355172604159</v>
      </c>
      <c r="AH243" s="27">
        <v>303.77990625406119</v>
      </c>
      <c r="AI243" s="27">
        <v>316.90771504659182</v>
      </c>
      <c r="AJ243" s="27">
        <v>313.04929168964065</v>
      </c>
      <c r="AK243" s="27">
        <v>295.76460160115403</v>
      </c>
      <c r="AL243" s="27">
        <v>251.65528921480936</v>
      </c>
      <c r="AM243" s="27">
        <v>293.24969686553027</v>
      </c>
      <c r="AN243" s="27">
        <v>295.49665168838175</v>
      </c>
      <c r="AO243" s="27">
        <v>316.00397880743247</v>
      </c>
      <c r="AP243" s="27">
        <v>319.15085990552143</v>
      </c>
      <c r="AQ243" s="27">
        <v>304.29828444127463</v>
      </c>
      <c r="AR243" s="27">
        <v>308.12910270686717</v>
      </c>
      <c r="AS243" s="27">
        <v>326.41366111194139</v>
      </c>
      <c r="AT243" s="27">
        <v>322.1032667777269</v>
      </c>
      <c r="AU243" s="27">
        <v>322.63525755656212</v>
      </c>
      <c r="AV243" s="27">
        <v>315.34999302026256</v>
      </c>
      <c r="AW243" s="27">
        <v>281.77412769282159</v>
      </c>
      <c r="AX243" s="27">
        <v>310.57396901741765</v>
      </c>
      <c r="AY243" s="27">
        <v>320.98354323230006</v>
      </c>
      <c r="AZ243" s="27">
        <v>328.8378378968111</v>
      </c>
    </row>
    <row r="244" spans="1:52" ht="15.75" x14ac:dyDescent="0.3">
      <c r="A244" s="7" t="s">
        <v>35</v>
      </c>
      <c r="B244" s="27">
        <v>196.67008289106346</v>
      </c>
      <c r="C244" s="27">
        <v>205.3055411073577</v>
      </c>
      <c r="D244" s="27">
        <v>203.47191537552399</v>
      </c>
      <c r="E244" s="27">
        <v>200.71831757130153</v>
      </c>
      <c r="F244" s="27">
        <v>200.28673996091024</v>
      </c>
      <c r="G244" s="27">
        <v>203.84287003817474</v>
      </c>
      <c r="H244" s="27">
        <v>206.19460459629781</v>
      </c>
      <c r="I244" s="27">
        <v>201.10847489080234</v>
      </c>
      <c r="J244" s="27">
        <v>213.17828246476887</v>
      </c>
      <c r="K244" s="27">
        <v>220.48985916189193</v>
      </c>
      <c r="L244" s="27">
        <v>219.74063854698011</v>
      </c>
      <c r="M244" s="27">
        <v>204.55530045087809</v>
      </c>
      <c r="N244" s="27">
        <v>214.68863471700703</v>
      </c>
      <c r="O244" s="27">
        <v>212.15025797001434</v>
      </c>
      <c r="P244" s="27">
        <v>218.3500086916745</v>
      </c>
      <c r="Q244" s="27">
        <v>217.53050942449318</v>
      </c>
      <c r="R244" s="27">
        <v>210.35670837319773</v>
      </c>
      <c r="S244" s="27">
        <v>212.60876890052708</v>
      </c>
      <c r="T244" s="27">
        <v>195.22611210129296</v>
      </c>
      <c r="U244" s="27">
        <v>207.0194502105013</v>
      </c>
      <c r="V244" s="27">
        <v>223.55035570749084</v>
      </c>
      <c r="W244" s="27">
        <v>241.2686924320293</v>
      </c>
      <c r="X244" s="27">
        <v>227.57332078770253</v>
      </c>
      <c r="Y244" s="27">
        <v>212.78118031137129</v>
      </c>
      <c r="Z244" s="27">
        <v>216.02528694979634</v>
      </c>
      <c r="AA244" s="27">
        <v>212.3802807355419</v>
      </c>
      <c r="AB244" s="27">
        <v>215.43123601381723</v>
      </c>
      <c r="AC244" s="27">
        <v>210.48256817721139</v>
      </c>
      <c r="AD244" s="27">
        <v>219.73233848958409</v>
      </c>
      <c r="AE244" s="27">
        <v>220.91887506988277</v>
      </c>
      <c r="AF244" s="27">
        <v>204.89556555419401</v>
      </c>
      <c r="AG244" s="27">
        <v>213.38868733027536</v>
      </c>
      <c r="AH244" s="27">
        <v>225.22069315741228</v>
      </c>
      <c r="AI244" s="27">
        <v>228.15244264272621</v>
      </c>
      <c r="AJ244" s="27">
        <v>236.02570190048934</v>
      </c>
      <c r="AK244" s="27">
        <v>218.63082328828557</v>
      </c>
      <c r="AL244" s="27">
        <v>184.49167422620141</v>
      </c>
      <c r="AM244" s="27">
        <v>227.61744121841656</v>
      </c>
      <c r="AN244" s="27">
        <v>232.87615285563663</v>
      </c>
      <c r="AO244" s="27">
        <v>249.23910101685948</v>
      </c>
      <c r="AP244" s="27">
        <v>239.87550796656313</v>
      </c>
      <c r="AQ244" s="27">
        <v>217.64990059323407</v>
      </c>
      <c r="AR244" s="27">
        <v>229.33176562146983</v>
      </c>
      <c r="AS244" s="27">
        <v>237.05220432518894</v>
      </c>
      <c r="AT244" s="27">
        <v>232.76218154529423</v>
      </c>
      <c r="AU244" s="27">
        <v>237.16872762752681</v>
      </c>
      <c r="AV244" s="27">
        <v>243.42663231286411</v>
      </c>
      <c r="AW244" s="27">
        <v>211.40764483242185</v>
      </c>
      <c r="AX244" s="27">
        <v>228.53646707175747</v>
      </c>
      <c r="AY244" s="27">
        <v>232.08653387002261</v>
      </c>
      <c r="AZ244" s="27">
        <v>239.68772747600599</v>
      </c>
    </row>
    <row r="245" spans="1:52" ht="15.75" x14ac:dyDescent="0.3">
      <c r="A245" s="7" t="s">
        <v>36</v>
      </c>
      <c r="B245" s="27">
        <v>1937.4640863839513</v>
      </c>
      <c r="C245" s="27">
        <v>978.27443906225608</v>
      </c>
      <c r="D245" s="27">
        <v>806.06828127308108</v>
      </c>
      <c r="E245" s="27">
        <v>941.97088366546245</v>
      </c>
      <c r="F245" s="27">
        <v>1303.0674554763095</v>
      </c>
      <c r="G245" s="27">
        <v>1144.7881038817147</v>
      </c>
      <c r="H245" s="27">
        <v>1171.9609667915054</v>
      </c>
      <c r="I245" s="27">
        <v>1645.9443976394266</v>
      </c>
      <c r="J245" s="27">
        <v>1412.5454715396047</v>
      </c>
      <c r="K245" s="27">
        <v>1255.3335612382637</v>
      </c>
      <c r="L245" s="27">
        <v>1347.8688519554084</v>
      </c>
      <c r="M245" s="27">
        <v>1040.6049909733649</v>
      </c>
      <c r="N245" s="27">
        <v>954.35147781217267</v>
      </c>
      <c r="O245" s="27">
        <v>1000.4518259597978</v>
      </c>
      <c r="P245" s="27">
        <v>905.9467958265293</v>
      </c>
      <c r="Q245" s="27">
        <v>825.82536589909523</v>
      </c>
      <c r="R245" s="27">
        <v>801.41442867356568</v>
      </c>
      <c r="S245" s="27">
        <v>756.26785088764348</v>
      </c>
      <c r="T245" s="27">
        <v>757.5166746663665</v>
      </c>
      <c r="U245" s="27">
        <v>902.91368737772848</v>
      </c>
      <c r="V245" s="27">
        <v>1145.9417974361968</v>
      </c>
      <c r="W245" s="27">
        <v>1142.0278354044742</v>
      </c>
      <c r="X245" s="27">
        <v>993.71567339866851</v>
      </c>
      <c r="Y245" s="27">
        <v>875.98531570176942</v>
      </c>
      <c r="Z245" s="27">
        <v>907.0408940046043</v>
      </c>
      <c r="AA245" s="27">
        <v>967.16642196992575</v>
      </c>
      <c r="AB245" s="27">
        <v>843.86339784319341</v>
      </c>
      <c r="AC245" s="27">
        <v>837.8205700622924</v>
      </c>
      <c r="AD245" s="27">
        <v>1003.5294319729795</v>
      </c>
      <c r="AE245" s="27">
        <v>1004.8199758994551</v>
      </c>
      <c r="AF245" s="27">
        <v>934.78543149263714</v>
      </c>
      <c r="AG245" s="27">
        <v>1023.2149798836543</v>
      </c>
      <c r="AH245" s="27">
        <v>1190.9661606155062</v>
      </c>
      <c r="AI245" s="27">
        <v>1312.2975786660872</v>
      </c>
      <c r="AJ245" s="27">
        <v>1228.4028755333693</v>
      </c>
      <c r="AK245" s="27">
        <v>1158.3032787811346</v>
      </c>
      <c r="AL245" s="27">
        <v>823.44389726200757</v>
      </c>
      <c r="AM245" s="27">
        <v>925.64472669363875</v>
      </c>
      <c r="AN245" s="27">
        <v>941.24997287852568</v>
      </c>
      <c r="AO245" s="27">
        <v>1596.7156545365497</v>
      </c>
      <c r="AP245" s="27">
        <v>1669.9599649261404</v>
      </c>
      <c r="AQ245" s="27">
        <v>1458.9572108263174</v>
      </c>
      <c r="AR245" s="27">
        <v>1186.184956205507</v>
      </c>
      <c r="AS245" s="27">
        <v>1655.1141921604551</v>
      </c>
      <c r="AT245" s="27">
        <v>1719.0673132444176</v>
      </c>
      <c r="AU245" s="27">
        <v>1293.0694106882872</v>
      </c>
      <c r="AV245" s="27">
        <v>747.87785945568191</v>
      </c>
      <c r="AW245" s="27">
        <v>749.1336499369628</v>
      </c>
      <c r="AX245" s="27">
        <v>800.00818526373132</v>
      </c>
      <c r="AY245" s="27">
        <v>805.03670737710729</v>
      </c>
      <c r="AZ245" s="27">
        <v>879.00566965260759</v>
      </c>
    </row>
    <row r="246" spans="1:52" ht="15.75" x14ac:dyDescent="0.3">
      <c r="A246" s="7" t="s">
        <v>38</v>
      </c>
      <c r="B246" s="27">
        <v>282.19776367281042</v>
      </c>
      <c r="C246" s="27">
        <v>270.40259565116429</v>
      </c>
      <c r="D246" s="27">
        <v>293.61950602438367</v>
      </c>
      <c r="E246" s="27">
        <v>291.42809878847453</v>
      </c>
      <c r="F246" s="27">
        <v>308.61827757280605</v>
      </c>
      <c r="G246" s="27">
        <v>304.64585171983919</v>
      </c>
      <c r="H246" s="27">
        <v>324.50668875445353</v>
      </c>
      <c r="I246" s="27">
        <v>275.1034525583853</v>
      </c>
      <c r="J246" s="27">
        <v>257.79479530528693</v>
      </c>
      <c r="K246" s="27">
        <v>306.40223524405036</v>
      </c>
      <c r="L246" s="27">
        <v>292.05841379773557</v>
      </c>
      <c r="M246" s="27">
        <v>242.59007823803182</v>
      </c>
      <c r="N246" s="27">
        <v>277.46146586077685</v>
      </c>
      <c r="O246" s="27">
        <v>244.78823923671561</v>
      </c>
      <c r="P246" s="27">
        <v>226.68205590184064</v>
      </c>
      <c r="Q246" s="27">
        <v>253.23596155692556</v>
      </c>
      <c r="R246" s="27">
        <v>186.85185049289137</v>
      </c>
      <c r="S246" s="27">
        <v>182.47573451094243</v>
      </c>
      <c r="T246" s="27">
        <v>186.51680889903835</v>
      </c>
      <c r="U246" s="27">
        <v>221.00630968288289</v>
      </c>
      <c r="V246" s="27">
        <v>208.45837261683209</v>
      </c>
      <c r="W246" s="27">
        <v>221.29580337966024</v>
      </c>
      <c r="X246" s="27">
        <v>222.57469801436991</v>
      </c>
      <c r="Y246" s="27">
        <v>200.41595988769006</v>
      </c>
      <c r="Z246" s="27">
        <v>193.68948306943909</v>
      </c>
      <c r="AA246" s="27">
        <v>173.49116506000627</v>
      </c>
      <c r="AB246" s="27">
        <v>177.25202622464062</v>
      </c>
      <c r="AC246" s="27">
        <v>162.73106161010932</v>
      </c>
      <c r="AD246" s="27">
        <v>164.17299186465618</v>
      </c>
      <c r="AE246" s="27">
        <v>171.65720767331271</v>
      </c>
      <c r="AF246" s="27">
        <v>153.81853156562119</v>
      </c>
      <c r="AG246" s="27">
        <v>167.10044198298664</v>
      </c>
      <c r="AH246" s="27">
        <v>159.5600006634773</v>
      </c>
      <c r="AI246" s="27">
        <v>170.68025962075478</v>
      </c>
      <c r="AJ246" s="27">
        <v>168.3690729014611</v>
      </c>
      <c r="AK246" s="27">
        <v>176.26824512675498</v>
      </c>
      <c r="AL246" s="27">
        <v>173.93159781808089</v>
      </c>
      <c r="AM246" s="27">
        <v>179.44298085373532</v>
      </c>
      <c r="AN246" s="27">
        <v>161.03949493886876</v>
      </c>
      <c r="AO246" s="27">
        <v>164.26788643845168</v>
      </c>
      <c r="AP246" s="27">
        <v>190.20588337055426</v>
      </c>
      <c r="AQ246" s="27">
        <v>191.10148352879514</v>
      </c>
      <c r="AR246" s="27">
        <v>172.93684503771016</v>
      </c>
      <c r="AS246" s="27">
        <v>193.07852855001715</v>
      </c>
      <c r="AT246" s="27">
        <v>184.69891837048274</v>
      </c>
      <c r="AU246" s="27">
        <v>192.34745835943212</v>
      </c>
      <c r="AV246" s="27">
        <v>200.8790661547277</v>
      </c>
      <c r="AW246" s="27">
        <v>178.5716807343598</v>
      </c>
      <c r="AX246" s="27">
        <v>201.23427485243784</v>
      </c>
      <c r="AY246" s="27">
        <v>214.56125752010635</v>
      </c>
      <c r="AZ246" s="27">
        <v>195.88805379422769</v>
      </c>
    </row>
    <row r="247" spans="1:52" ht="15.75" x14ac:dyDescent="0.3">
      <c r="A247" s="7" t="s">
        <v>39</v>
      </c>
      <c r="B247" s="27" t="s">
        <v>64</v>
      </c>
      <c r="C247" s="27" t="s">
        <v>64</v>
      </c>
      <c r="D247" s="27" t="s">
        <v>64</v>
      </c>
      <c r="E247" s="27" t="s">
        <v>64</v>
      </c>
      <c r="F247" s="27" t="s">
        <v>64</v>
      </c>
      <c r="G247" s="27" t="s">
        <v>64</v>
      </c>
      <c r="H247" s="27" t="s">
        <v>64</v>
      </c>
      <c r="I247" s="27" t="s">
        <v>64</v>
      </c>
      <c r="J247" s="27" t="s">
        <v>64</v>
      </c>
      <c r="K247" s="27" t="s">
        <v>64</v>
      </c>
      <c r="L247" s="27" t="s">
        <v>64</v>
      </c>
      <c r="M247" s="27" t="s">
        <v>64</v>
      </c>
      <c r="N247" s="27" t="s">
        <v>64</v>
      </c>
      <c r="O247" s="27" t="s">
        <v>64</v>
      </c>
      <c r="P247" s="27" t="s">
        <v>64</v>
      </c>
      <c r="Q247" s="27" t="s">
        <v>64</v>
      </c>
      <c r="R247" s="27" t="s">
        <v>64</v>
      </c>
      <c r="S247" s="27" t="s">
        <v>64</v>
      </c>
      <c r="T247" s="27" t="s">
        <v>64</v>
      </c>
      <c r="U247" s="27" t="s">
        <v>64</v>
      </c>
      <c r="V247" s="27" t="s">
        <v>64</v>
      </c>
      <c r="W247" s="27" t="s">
        <v>64</v>
      </c>
      <c r="X247" s="27" t="s">
        <v>64</v>
      </c>
      <c r="Y247" s="27" t="s">
        <v>64</v>
      </c>
      <c r="Z247" s="27" t="s">
        <v>64</v>
      </c>
      <c r="AA247" s="27" t="s">
        <v>64</v>
      </c>
      <c r="AB247" s="27" t="s">
        <v>64</v>
      </c>
      <c r="AC247" s="27" t="s">
        <v>64</v>
      </c>
      <c r="AD247" s="27" t="s">
        <v>64</v>
      </c>
      <c r="AE247" s="27" t="s">
        <v>64</v>
      </c>
      <c r="AF247" s="27" t="s">
        <v>64</v>
      </c>
      <c r="AG247" s="27" t="s">
        <v>64</v>
      </c>
      <c r="AH247" s="27" t="s">
        <v>64</v>
      </c>
      <c r="AI247" s="27" t="s">
        <v>64</v>
      </c>
      <c r="AJ247" s="27" t="s">
        <v>64</v>
      </c>
      <c r="AK247" s="27" t="s">
        <v>64</v>
      </c>
      <c r="AL247" s="27" t="s">
        <v>64</v>
      </c>
      <c r="AM247" s="27" t="s">
        <v>64</v>
      </c>
      <c r="AN247" s="27" t="s">
        <v>64</v>
      </c>
      <c r="AO247" s="27" t="s">
        <v>64</v>
      </c>
      <c r="AP247" s="27" t="s">
        <v>64</v>
      </c>
      <c r="AQ247" s="27" t="s">
        <v>64</v>
      </c>
      <c r="AR247" s="27" t="s">
        <v>64</v>
      </c>
      <c r="AS247" s="27" t="s">
        <v>64</v>
      </c>
      <c r="AT247" s="27" t="s">
        <v>64</v>
      </c>
      <c r="AU247" s="27" t="s">
        <v>64</v>
      </c>
      <c r="AV247" s="27" t="s">
        <v>64</v>
      </c>
      <c r="AW247" s="27" t="s">
        <v>64</v>
      </c>
      <c r="AX247" s="27" t="s">
        <v>64</v>
      </c>
      <c r="AY247" s="27" t="s">
        <v>64</v>
      </c>
      <c r="AZ247" s="27" t="s">
        <v>64</v>
      </c>
    </row>
    <row r="248" spans="1:52" ht="15.75" x14ac:dyDescent="0.3">
      <c r="A248" s="7" t="s">
        <v>40</v>
      </c>
      <c r="B248" s="27" t="s">
        <v>64</v>
      </c>
      <c r="C248" s="27" t="s">
        <v>64</v>
      </c>
      <c r="D248" s="27" t="s">
        <v>64</v>
      </c>
      <c r="E248" s="27" t="s">
        <v>64</v>
      </c>
      <c r="F248" s="27" t="s">
        <v>64</v>
      </c>
      <c r="G248" s="27" t="s">
        <v>64</v>
      </c>
      <c r="H248" s="27" t="s">
        <v>64</v>
      </c>
      <c r="I248" s="27" t="s">
        <v>64</v>
      </c>
      <c r="J248" s="27" t="s">
        <v>64</v>
      </c>
      <c r="K248" s="27" t="s">
        <v>64</v>
      </c>
      <c r="L248" s="27" t="s">
        <v>64</v>
      </c>
      <c r="M248" s="27" t="s">
        <v>64</v>
      </c>
      <c r="N248" s="27" t="s">
        <v>64</v>
      </c>
      <c r="O248" s="27" t="s">
        <v>64</v>
      </c>
      <c r="P248" s="27" t="s">
        <v>64</v>
      </c>
      <c r="Q248" s="27" t="s">
        <v>64</v>
      </c>
      <c r="R248" s="27" t="s">
        <v>64</v>
      </c>
      <c r="S248" s="27" t="s">
        <v>64</v>
      </c>
      <c r="T248" s="27" t="s">
        <v>64</v>
      </c>
      <c r="U248" s="27" t="s">
        <v>64</v>
      </c>
      <c r="V248" s="27" t="s">
        <v>64</v>
      </c>
      <c r="W248" s="27" t="s">
        <v>64</v>
      </c>
      <c r="X248" s="27" t="s">
        <v>64</v>
      </c>
      <c r="Y248" s="27" t="s">
        <v>64</v>
      </c>
      <c r="Z248" s="27" t="s">
        <v>64</v>
      </c>
      <c r="AA248" s="27" t="s">
        <v>64</v>
      </c>
      <c r="AB248" s="27" t="s">
        <v>64</v>
      </c>
      <c r="AC248" s="27" t="s">
        <v>64</v>
      </c>
      <c r="AD248" s="27" t="s">
        <v>64</v>
      </c>
      <c r="AE248" s="27" t="s">
        <v>64</v>
      </c>
      <c r="AF248" s="27" t="s">
        <v>64</v>
      </c>
      <c r="AG248" s="27" t="s">
        <v>64</v>
      </c>
      <c r="AH248" s="27" t="s">
        <v>64</v>
      </c>
      <c r="AI248" s="27" t="s">
        <v>64</v>
      </c>
      <c r="AJ248" s="27" t="s">
        <v>64</v>
      </c>
      <c r="AK248" s="27" t="s">
        <v>64</v>
      </c>
      <c r="AL248" s="27" t="s">
        <v>64</v>
      </c>
      <c r="AM248" s="27" t="s">
        <v>64</v>
      </c>
      <c r="AN248" s="27" t="s">
        <v>64</v>
      </c>
      <c r="AO248" s="27" t="s">
        <v>64</v>
      </c>
      <c r="AP248" s="27" t="s">
        <v>64</v>
      </c>
      <c r="AQ248" s="27" t="s">
        <v>64</v>
      </c>
      <c r="AR248" s="27" t="s">
        <v>64</v>
      </c>
      <c r="AS248" s="27" t="s">
        <v>64</v>
      </c>
      <c r="AT248" s="27" t="s">
        <v>64</v>
      </c>
      <c r="AU248" s="27" t="s">
        <v>64</v>
      </c>
      <c r="AV248" s="27" t="s">
        <v>64</v>
      </c>
      <c r="AW248" s="27" t="s">
        <v>64</v>
      </c>
      <c r="AX248" s="27" t="s">
        <v>64</v>
      </c>
      <c r="AY248" s="27" t="s">
        <v>64</v>
      </c>
      <c r="AZ248" s="27" t="s">
        <v>64</v>
      </c>
    </row>
    <row r="249" spans="1:52" ht="15.75" x14ac:dyDescent="0.3">
      <c r="A249" s="7" t="s">
        <v>41</v>
      </c>
      <c r="B249" s="27">
        <v>218.43294864265266</v>
      </c>
      <c r="C249" s="27">
        <v>234.59911386687185</v>
      </c>
      <c r="D249" s="27">
        <v>259.01060283684296</v>
      </c>
      <c r="E249" s="27">
        <v>231.90829629702358</v>
      </c>
      <c r="F249" s="27">
        <v>252.83670998013704</v>
      </c>
      <c r="G249" s="27">
        <v>249.49556447567628</v>
      </c>
      <c r="H249" s="27">
        <v>285.45749598602112</v>
      </c>
      <c r="I249" s="27">
        <v>288.14255375138737</v>
      </c>
      <c r="J249" s="27">
        <v>289.23557316468873</v>
      </c>
      <c r="K249" s="27">
        <v>363.97827974427753</v>
      </c>
      <c r="L249" s="27">
        <v>310.56595538149196</v>
      </c>
      <c r="M249" s="27">
        <v>267.02073563539778</v>
      </c>
      <c r="N249" s="27">
        <v>307.84577334307227</v>
      </c>
      <c r="O249" s="27">
        <v>272.77467767718724</v>
      </c>
      <c r="P249" s="27">
        <v>255.00598004680018</v>
      </c>
      <c r="Q249" s="27">
        <v>309.38838437089839</v>
      </c>
      <c r="R249" s="27">
        <v>237.92054634948906</v>
      </c>
      <c r="S249" s="27">
        <v>252.82263821112304</v>
      </c>
      <c r="T249" s="27">
        <v>264.70776983391477</v>
      </c>
      <c r="U249" s="27">
        <v>308.71951848061497</v>
      </c>
      <c r="V249" s="27">
        <v>294.87070103445797</v>
      </c>
      <c r="W249" s="27">
        <v>334.916124739032</v>
      </c>
      <c r="X249" s="27">
        <v>336.51110939514246</v>
      </c>
      <c r="Y249" s="27">
        <v>263.06327060897536</v>
      </c>
      <c r="Z249" s="27">
        <v>289.03326635667531</v>
      </c>
      <c r="AA249" s="27">
        <v>257.03050500757018</v>
      </c>
      <c r="AB249" s="27">
        <v>241.56064599482141</v>
      </c>
      <c r="AC249" s="27">
        <v>251.55234897302154</v>
      </c>
      <c r="AD249" s="27">
        <v>237.9251012530558</v>
      </c>
      <c r="AE249" s="27">
        <v>255.59015810836758</v>
      </c>
      <c r="AF249" s="27">
        <v>235.60735394225998</v>
      </c>
      <c r="AG249" s="27">
        <v>237.13374593794413</v>
      </c>
      <c r="AH249" s="27">
        <v>271.22190041481423</v>
      </c>
      <c r="AI249" s="27">
        <v>244.54415740473303</v>
      </c>
      <c r="AJ249" s="27">
        <v>226.84283567271586</v>
      </c>
      <c r="AK249" s="27">
        <v>258.07944530287563</v>
      </c>
      <c r="AL249" s="27">
        <v>208.24616184656622</v>
      </c>
      <c r="AM249" s="27">
        <v>206.7282286510692</v>
      </c>
      <c r="AN249" s="27">
        <v>204.88515780899937</v>
      </c>
      <c r="AO249" s="27">
        <v>208.81639851806395</v>
      </c>
      <c r="AP249" s="27">
        <v>213.86995609984072</v>
      </c>
      <c r="AQ249" s="27">
        <v>219.39444610888472</v>
      </c>
      <c r="AR249" s="27">
        <v>222.99197328843888</v>
      </c>
      <c r="AS249" s="27">
        <v>246.31141465650165</v>
      </c>
      <c r="AT249" s="27">
        <v>216.50761755221549</v>
      </c>
      <c r="AU249" s="27">
        <v>193.91271853873039</v>
      </c>
      <c r="AV249" s="27">
        <v>249.24320866527592</v>
      </c>
      <c r="AW249" s="27">
        <v>214.54719076123027</v>
      </c>
      <c r="AX249" s="27">
        <v>246.85710389684661</v>
      </c>
      <c r="AY249" s="27">
        <v>264.69951715665985</v>
      </c>
      <c r="AZ249" s="27">
        <v>241.90220662825007</v>
      </c>
    </row>
    <row r="250" spans="1:52" ht="15.75" x14ac:dyDescent="0.3">
      <c r="A250" s="3" t="s">
        <v>143</v>
      </c>
      <c r="B250" s="27">
        <v>67.143230518886185</v>
      </c>
      <c r="C250" s="27">
        <v>69.94988770370442</v>
      </c>
      <c r="D250" s="27">
        <v>69.879405180794308</v>
      </c>
      <c r="E250" s="27">
        <v>68.035149759616161</v>
      </c>
      <c r="F250" s="27">
        <v>67.854816420511426</v>
      </c>
      <c r="G250" s="27">
        <v>67.473423866312004</v>
      </c>
      <c r="H250" s="27">
        <v>68.484932188455446</v>
      </c>
      <c r="I250" s="27">
        <v>69.189154348586115</v>
      </c>
      <c r="J250" s="27">
        <v>68.632653691939936</v>
      </c>
      <c r="K250" s="27">
        <v>74.578043624930118</v>
      </c>
      <c r="L250" s="27">
        <v>74.920153504440933</v>
      </c>
      <c r="M250" s="27">
        <v>77.772079630134101</v>
      </c>
      <c r="N250" s="27">
        <v>80.722613958657234</v>
      </c>
      <c r="O250" s="27">
        <v>81.855760585578935</v>
      </c>
      <c r="P250" s="27">
        <v>84.400505192059157</v>
      </c>
      <c r="Q250" s="27">
        <v>81.946228508569149</v>
      </c>
      <c r="R250" s="27">
        <v>82.939388495158894</v>
      </c>
      <c r="S250" s="27">
        <v>78.465631717976777</v>
      </c>
      <c r="T250" s="27">
        <v>79.558778322290536</v>
      </c>
      <c r="U250" s="27">
        <v>73.038574863090076</v>
      </c>
      <c r="V250" s="27">
        <v>68.281743274078025</v>
      </c>
      <c r="W250" s="27">
        <v>69.664116711822814</v>
      </c>
      <c r="X250" s="27">
        <v>65.797689060212576</v>
      </c>
      <c r="Y250" s="27">
        <v>62.038194155473946</v>
      </c>
      <c r="Z250" s="27">
        <v>61.791186431188969</v>
      </c>
      <c r="AA250" s="27">
        <v>59.844998663641434</v>
      </c>
      <c r="AB250" s="27">
        <v>53.486661261607715</v>
      </c>
      <c r="AC250" s="27">
        <v>53.030012596157761</v>
      </c>
      <c r="AD250" s="27">
        <v>55.660409599715251</v>
      </c>
      <c r="AE250" s="27">
        <v>53.905980483144099</v>
      </c>
      <c r="AF250" s="27">
        <v>54.009929209937354</v>
      </c>
      <c r="AG250" s="27">
        <v>61.126299011631438</v>
      </c>
      <c r="AH250" s="27">
        <v>58.516802566501767</v>
      </c>
      <c r="AI250" s="27">
        <v>48.670688964476547</v>
      </c>
      <c r="AJ250" s="27">
        <v>46.713178557379479</v>
      </c>
      <c r="AK250" s="27">
        <v>47.747673709745051</v>
      </c>
      <c r="AL250" s="27">
        <v>45.526884009770598</v>
      </c>
      <c r="AM250" s="27">
        <v>45.115922836072748</v>
      </c>
      <c r="AN250" s="27">
        <v>47.821578004088359</v>
      </c>
      <c r="AO250" s="27">
        <v>49.642525942798038</v>
      </c>
      <c r="AP250" s="27">
        <v>51.89446079298439</v>
      </c>
      <c r="AQ250" s="27">
        <v>51.288576235184259</v>
      </c>
      <c r="AR250" s="27">
        <v>49.182650553453762</v>
      </c>
      <c r="AS250" s="27">
        <v>49.039743667258122</v>
      </c>
      <c r="AT250" s="27">
        <v>46.963010725578272</v>
      </c>
      <c r="AU250" s="27">
        <v>46.161352955448365</v>
      </c>
      <c r="AV250" s="27">
        <v>44.838217249384961</v>
      </c>
      <c r="AW250" s="27">
        <v>44.549262339607147</v>
      </c>
      <c r="AX250" s="27">
        <v>44.089748596599449</v>
      </c>
      <c r="AY250" s="27">
        <v>44.6413118543812</v>
      </c>
      <c r="AZ250" s="27">
        <v>45.966635568130776</v>
      </c>
    </row>
    <row r="251" spans="1:52" ht="15.75" x14ac:dyDescent="0.3">
      <c r="A251" s="7" t="s">
        <v>149</v>
      </c>
      <c r="B251" s="27">
        <v>67.14425638616909</v>
      </c>
      <c r="C251" s="27">
        <v>69.950743179010232</v>
      </c>
      <c r="D251" s="27">
        <v>69.879802349011939</v>
      </c>
      <c r="E251" s="27">
        <v>68.035447431459744</v>
      </c>
      <c r="F251" s="27">
        <v>67.855422064395128</v>
      </c>
      <c r="G251" s="27">
        <v>67.474068239752967</v>
      </c>
      <c r="H251" s="27">
        <v>68.485556295712996</v>
      </c>
      <c r="I251" s="27">
        <v>69.189705528410911</v>
      </c>
      <c r="J251" s="27">
        <v>68.633295140848588</v>
      </c>
      <c r="K251" s="27">
        <v>74.578798861725687</v>
      </c>
      <c r="L251" s="27">
        <v>74.92072570905836</v>
      </c>
      <c r="M251" s="27">
        <v>77.772478057991279</v>
      </c>
      <c r="N251" s="27">
        <v>80.723102681320995</v>
      </c>
      <c r="O251" s="27">
        <v>81.856545265362556</v>
      </c>
      <c r="P251" s="27">
        <v>84.401470219977867</v>
      </c>
      <c r="Q251" s="27">
        <v>81.947100050321865</v>
      </c>
      <c r="R251" s="27">
        <v>82.94022818511165</v>
      </c>
      <c r="S251" s="27">
        <v>78.466436072235453</v>
      </c>
      <c r="T251" s="27">
        <v>79.558037824922906</v>
      </c>
      <c r="U251" s="27">
        <v>73.038153511925472</v>
      </c>
      <c r="V251" s="27">
        <v>68.281416202954986</v>
      </c>
      <c r="W251" s="27">
        <v>69.663803875405975</v>
      </c>
      <c r="X251" s="27">
        <v>65.403901279870098</v>
      </c>
      <c r="Y251" s="27">
        <v>60.85902574964058</v>
      </c>
      <c r="Z251" s="27">
        <v>59.877353622577303</v>
      </c>
      <c r="AA251" s="27">
        <v>57.688448406165328</v>
      </c>
      <c r="AB251" s="27">
        <v>51.341288071596658</v>
      </c>
      <c r="AC251" s="27">
        <v>51.308423031153318</v>
      </c>
      <c r="AD251" s="27">
        <v>53.715278303615321</v>
      </c>
      <c r="AE251" s="27">
        <v>52.391206472807916</v>
      </c>
      <c r="AF251" s="27">
        <v>52.330577334199425</v>
      </c>
      <c r="AG251" s="27">
        <v>59.542323539924226</v>
      </c>
      <c r="AH251" s="27">
        <v>57.03008866711167</v>
      </c>
      <c r="AI251" s="27">
        <v>47.054818484379432</v>
      </c>
      <c r="AJ251" s="27">
        <v>45.510111792588198</v>
      </c>
      <c r="AK251" s="27">
        <v>46.511232963061119</v>
      </c>
      <c r="AL251" s="27">
        <v>44.244952766976638</v>
      </c>
      <c r="AM251" s="27">
        <v>43.901585643105896</v>
      </c>
      <c r="AN251" s="27">
        <v>46.48264424377863</v>
      </c>
      <c r="AO251" s="27">
        <v>48.535397390655504</v>
      </c>
      <c r="AP251" s="27">
        <v>50.715964416587958</v>
      </c>
      <c r="AQ251" s="27">
        <v>50.259204192191277</v>
      </c>
      <c r="AR251" s="27">
        <v>48.257801744771811</v>
      </c>
      <c r="AS251" s="27">
        <v>48.249380274259849</v>
      </c>
      <c r="AT251" s="27">
        <v>46.225240805156261</v>
      </c>
      <c r="AU251" s="27">
        <v>45.434652434976435</v>
      </c>
      <c r="AV251" s="27">
        <v>44.162095045882062</v>
      </c>
      <c r="AW251" s="27">
        <v>43.826906594342169</v>
      </c>
      <c r="AX251" s="27">
        <v>43.367339628991594</v>
      </c>
      <c r="AY251" s="27">
        <v>43.917536356351903</v>
      </c>
      <c r="AZ251" s="27">
        <v>45.23374242959909</v>
      </c>
    </row>
    <row r="252" spans="1:52" ht="15.75" x14ac:dyDescent="0.3">
      <c r="A252" s="7" t="s">
        <v>150</v>
      </c>
      <c r="B252" s="27">
        <v>14.839777698947621</v>
      </c>
      <c r="C252" s="27">
        <v>25.505498403689252</v>
      </c>
      <c r="D252" s="27">
        <v>48.965354144495684</v>
      </c>
      <c r="E252" s="27">
        <v>51.602223010523829</v>
      </c>
      <c r="F252" s="27">
        <v>33.51070119427694</v>
      </c>
      <c r="G252" s="27">
        <v>30.578219226676129</v>
      </c>
      <c r="H252" s="27">
        <v>32.481967600804069</v>
      </c>
      <c r="I252" s="27">
        <v>38.370580584131488</v>
      </c>
      <c r="J252" s="27">
        <v>32.600212841433134</v>
      </c>
      <c r="K252" s="27">
        <v>35.083362894643493</v>
      </c>
      <c r="L252" s="27">
        <v>44.80312167435261</v>
      </c>
      <c r="M252" s="27">
        <v>57.739150999172296</v>
      </c>
      <c r="N252" s="27">
        <v>56.899609790705931</v>
      </c>
      <c r="O252" s="27">
        <v>43.975404989949155</v>
      </c>
      <c r="P252" s="27">
        <v>38.145914626936275</v>
      </c>
      <c r="Q252" s="27">
        <v>37.873950573489424</v>
      </c>
      <c r="R252" s="27">
        <v>39.411138701667262</v>
      </c>
      <c r="S252" s="27">
        <v>33.924559536478661</v>
      </c>
      <c r="T252" s="27" t="s">
        <v>64</v>
      </c>
      <c r="U252" s="27" t="s">
        <v>64</v>
      </c>
      <c r="V252" s="27" t="s">
        <v>64</v>
      </c>
      <c r="W252" s="27" t="s">
        <v>64</v>
      </c>
      <c r="X252" s="27" t="s">
        <v>64</v>
      </c>
      <c r="Y252" s="27" t="s">
        <v>64</v>
      </c>
      <c r="Z252" s="27" t="s">
        <v>64</v>
      </c>
      <c r="AA252" s="27" t="s">
        <v>64</v>
      </c>
      <c r="AB252" s="27" t="s">
        <v>64</v>
      </c>
      <c r="AC252" s="27" t="s">
        <v>64</v>
      </c>
      <c r="AD252" s="27" t="s">
        <v>64</v>
      </c>
      <c r="AE252" s="27" t="s">
        <v>64</v>
      </c>
      <c r="AF252" s="27" t="s">
        <v>64</v>
      </c>
      <c r="AG252" s="27" t="s">
        <v>64</v>
      </c>
      <c r="AH252" s="27" t="s">
        <v>64</v>
      </c>
      <c r="AI252" s="27" t="s">
        <v>64</v>
      </c>
      <c r="AJ252" s="27" t="s">
        <v>64</v>
      </c>
      <c r="AK252" s="27" t="s">
        <v>64</v>
      </c>
      <c r="AL252" s="27" t="s">
        <v>64</v>
      </c>
      <c r="AM252" s="27" t="s">
        <v>64</v>
      </c>
      <c r="AN252" s="27" t="s">
        <v>64</v>
      </c>
      <c r="AO252" s="27" t="s">
        <v>64</v>
      </c>
      <c r="AP252" s="27" t="s">
        <v>64</v>
      </c>
      <c r="AQ252" s="27" t="s">
        <v>64</v>
      </c>
      <c r="AR252" s="27" t="s">
        <v>64</v>
      </c>
      <c r="AS252" s="27" t="s">
        <v>64</v>
      </c>
      <c r="AT252" s="27" t="s">
        <v>64</v>
      </c>
      <c r="AU252" s="27" t="s">
        <v>64</v>
      </c>
      <c r="AV252" s="27" t="s">
        <v>64</v>
      </c>
      <c r="AW252" s="27" t="s">
        <v>64</v>
      </c>
      <c r="AX252" s="27" t="s">
        <v>64</v>
      </c>
      <c r="AY252" s="27" t="s">
        <v>64</v>
      </c>
      <c r="AZ252" s="27">
        <v>28000</v>
      </c>
    </row>
    <row r="253" spans="1:52" ht="15.75" x14ac:dyDescent="0.3">
      <c r="A253" s="7" t="s">
        <v>151</v>
      </c>
      <c r="B253" s="27" t="s">
        <v>64</v>
      </c>
      <c r="C253" s="27" t="s">
        <v>64</v>
      </c>
      <c r="D253" s="27" t="s">
        <v>64</v>
      </c>
      <c r="E253" s="27" t="s">
        <v>64</v>
      </c>
      <c r="F253" s="27" t="s">
        <v>64</v>
      </c>
      <c r="G253" s="27" t="s">
        <v>64</v>
      </c>
      <c r="H253" s="27" t="s">
        <v>64</v>
      </c>
      <c r="I253" s="27" t="s">
        <v>64</v>
      </c>
      <c r="J253" s="27" t="s">
        <v>64</v>
      </c>
      <c r="K253" s="27" t="s">
        <v>64</v>
      </c>
      <c r="L253" s="27" t="s">
        <v>64</v>
      </c>
      <c r="M253" s="27" t="s">
        <v>64</v>
      </c>
      <c r="N253" s="27" t="s">
        <v>64</v>
      </c>
      <c r="O253" s="27" t="s">
        <v>64</v>
      </c>
      <c r="P253" s="27" t="s">
        <v>64</v>
      </c>
      <c r="Q253" s="27" t="s">
        <v>64</v>
      </c>
      <c r="R253" s="27" t="s">
        <v>64</v>
      </c>
      <c r="S253" s="27" t="s">
        <v>64</v>
      </c>
      <c r="T253" s="27" t="s">
        <v>64</v>
      </c>
      <c r="U253" s="27" t="s">
        <v>64</v>
      </c>
      <c r="V253" s="27" t="s">
        <v>64</v>
      </c>
      <c r="W253" s="27" t="s">
        <v>64</v>
      </c>
      <c r="X253" s="27" t="s">
        <v>64</v>
      </c>
      <c r="Y253" s="27" t="s">
        <v>64</v>
      </c>
      <c r="Z253" s="27" t="s">
        <v>64</v>
      </c>
      <c r="AA253" s="27" t="s">
        <v>64</v>
      </c>
      <c r="AB253" s="27" t="s">
        <v>64</v>
      </c>
      <c r="AC253" s="27" t="s">
        <v>64</v>
      </c>
      <c r="AD253" s="27" t="s">
        <v>64</v>
      </c>
      <c r="AE253" s="27" t="s">
        <v>64</v>
      </c>
      <c r="AF253" s="27" t="s">
        <v>64</v>
      </c>
      <c r="AG253" s="27" t="s">
        <v>64</v>
      </c>
      <c r="AH253" s="27" t="s">
        <v>64</v>
      </c>
      <c r="AI253" s="27" t="s">
        <v>64</v>
      </c>
      <c r="AJ253" s="27">
        <v>1887.5834654888256</v>
      </c>
      <c r="AK253" s="27">
        <v>325.76775939047252</v>
      </c>
      <c r="AL253" s="27">
        <v>349.06089623711534</v>
      </c>
      <c r="AM253" s="27">
        <v>616.49145802616022</v>
      </c>
      <c r="AN253" s="27">
        <v>495.80777620398601</v>
      </c>
      <c r="AO253" s="27">
        <v>341.40041953239307</v>
      </c>
      <c r="AP253" s="27">
        <v>312.08495655158856</v>
      </c>
      <c r="AQ253" s="27">
        <v>226.2970252788048</v>
      </c>
      <c r="AR253" s="27">
        <v>159.39655821341091</v>
      </c>
      <c r="AS253" s="27">
        <v>135.41580328928816</v>
      </c>
      <c r="AT253" s="27">
        <v>137.75009684265609</v>
      </c>
      <c r="AU253" s="27">
        <v>139.33327910123941</v>
      </c>
      <c r="AV253" s="27">
        <v>150.39284411036476</v>
      </c>
      <c r="AW253" s="27">
        <v>188.69577554663726</v>
      </c>
      <c r="AX253" s="27">
        <v>225.06957661311336</v>
      </c>
      <c r="AY253" s="27">
        <v>205.02616997549219</v>
      </c>
      <c r="AZ253" s="27">
        <v>207.40620995889944</v>
      </c>
    </row>
    <row r="254" spans="1:52" ht="15.75" x14ac:dyDescent="0.3">
      <c r="A254" s="7" t="s">
        <v>152</v>
      </c>
      <c r="B254" s="27" t="s">
        <v>64</v>
      </c>
      <c r="C254" s="27" t="s">
        <v>64</v>
      </c>
      <c r="D254" s="27" t="s">
        <v>64</v>
      </c>
      <c r="E254" s="27" t="s">
        <v>64</v>
      </c>
      <c r="F254" s="27" t="s">
        <v>64</v>
      </c>
      <c r="G254" s="27" t="s">
        <v>64</v>
      </c>
      <c r="H254" s="27" t="s">
        <v>64</v>
      </c>
      <c r="I254" s="27" t="s">
        <v>64</v>
      </c>
      <c r="J254" s="27" t="s">
        <v>64</v>
      </c>
      <c r="K254" s="27" t="s">
        <v>64</v>
      </c>
      <c r="L254" s="27" t="s">
        <v>64</v>
      </c>
      <c r="M254" s="27" t="s">
        <v>64</v>
      </c>
      <c r="N254" s="27" t="s">
        <v>64</v>
      </c>
      <c r="O254" s="27" t="s">
        <v>64</v>
      </c>
      <c r="P254" s="27" t="s">
        <v>64</v>
      </c>
      <c r="Q254" s="27" t="s">
        <v>64</v>
      </c>
      <c r="R254" s="27" t="s">
        <v>64</v>
      </c>
      <c r="S254" s="27" t="s">
        <v>64</v>
      </c>
      <c r="T254" s="27" t="s">
        <v>64</v>
      </c>
      <c r="U254" s="27" t="s">
        <v>64</v>
      </c>
      <c r="V254" s="27" t="s">
        <v>64</v>
      </c>
      <c r="W254" s="27" t="s">
        <v>64</v>
      </c>
      <c r="X254" s="27" t="s">
        <v>64</v>
      </c>
      <c r="Y254" s="27" t="s">
        <v>64</v>
      </c>
      <c r="Z254" s="27" t="s">
        <v>64</v>
      </c>
      <c r="AA254" s="27" t="s">
        <v>64</v>
      </c>
      <c r="AB254" s="27" t="s">
        <v>64</v>
      </c>
      <c r="AC254" s="27" t="s">
        <v>64</v>
      </c>
      <c r="AD254" s="27" t="s">
        <v>64</v>
      </c>
      <c r="AE254" s="27" t="s">
        <v>64</v>
      </c>
      <c r="AF254" s="27" t="s">
        <v>64</v>
      </c>
      <c r="AG254" s="27" t="s">
        <v>64</v>
      </c>
      <c r="AH254" s="27" t="s">
        <v>64</v>
      </c>
      <c r="AI254" s="27" t="s">
        <v>64</v>
      </c>
      <c r="AJ254" s="27" t="s">
        <v>64</v>
      </c>
      <c r="AK254" s="27" t="s">
        <v>64</v>
      </c>
      <c r="AL254" s="27" t="s">
        <v>64</v>
      </c>
      <c r="AM254" s="27" t="s">
        <v>64</v>
      </c>
      <c r="AN254" s="27" t="s">
        <v>64</v>
      </c>
      <c r="AO254" s="27" t="s">
        <v>64</v>
      </c>
      <c r="AP254" s="27" t="s">
        <v>64</v>
      </c>
      <c r="AQ254" s="27" t="s">
        <v>64</v>
      </c>
      <c r="AR254" s="27" t="s">
        <v>64</v>
      </c>
      <c r="AS254" s="27" t="s">
        <v>64</v>
      </c>
      <c r="AT254" s="27" t="s">
        <v>64</v>
      </c>
      <c r="AU254" s="27" t="s">
        <v>64</v>
      </c>
      <c r="AV254" s="27" t="s">
        <v>64</v>
      </c>
      <c r="AW254" s="27" t="s">
        <v>64</v>
      </c>
      <c r="AX254" s="27" t="s">
        <v>64</v>
      </c>
      <c r="AY254" s="27" t="s">
        <v>64</v>
      </c>
      <c r="AZ254" s="27" t="s">
        <v>64</v>
      </c>
    </row>
    <row r="255" spans="1:52" ht="15.75" x14ac:dyDescent="0.3">
      <c r="A255" s="10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</row>
    <row r="256" spans="1:52" ht="15.75" x14ac:dyDescent="0.3">
      <c r="A256" s="1" t="s">
        <v>153</v>
      </c>
      <c r="B256" s="32">
        <v>42887</v>
      </c>
      <c r="C256" s="32">
        <v>42917</v>
      </c>
      <c r="D256" s="32">
        <v>42948</v>
      </c>
      <c r="E256" s="32">
        <v>42979</v>
      </c>
      <c r="F256" s="32">
        <v>43009</v>
      </c>
      <c r="G256" s="32">
        <v>43040</v>
      </c>
      <c r="H256" s="32">
        <v>43070</v>
      </c>
      <c r="I256" s="32">
        <v>43101</v>
      </c>
      <c r="J256" s="32">
        <v>43132</v>
      </c>
      <c r="K256" s="32">
        <v>43160</v>
      </c>
      <c r="L256" s="32">
        <v>43191</v>
      </c>
      <c r="M256" s="32">
        <v>43221</v>
      </c>
      <c r="N256" s="32">
        <v>43252</v>
      </c>
      <c r="O256" s="32">
        <v>43282</v>
      </c>
      <c r="P256" s="32">
        <v>43313</v>
      </c>
      <c r="Q256" s="32">
        <v>43344</v>
      </c>
      <c r="R256" s="32">
        <v>43374</v>
      </c>
      <c r="S256" s="32">
        <v>43405</v>
      </c>
      <c r="T256" s="32">
        <v>43435</v>
      </c>
      <c r="U256" s="32">
        <v>43466</v>
      </c>
      <c r="V256" s="32">
        <v>43497</v>
      </c>
      <c r="W256" s="32">
        <v>43525</v>
      </c>
      <c r="X256" s="32">
        <v>43556</v>
      </c>
      <c r="Y256" s="32">
        <v>43586</v>
      </c>
      <c r="Z256" s="32">
        <v>43617</v>
      </c>
      <c r="AA256" s="32">
        <v>43647</v>
      </c>
      <c r="AB256" s="32">
        <v>43678</v>
      </c>
      <c r="AC256" s="32">
        <v>43709</v>
      </c>
      <c r="AD256" s="32">
        <v>43739</v>
      </c>
      <c r="AE256" s="32">
        <v>43770</v>
      </c>
      <c r="AF256" s="32">
        <v>43800</v>
      </c>
      <c r="AG256" s="32">
        <v>43831</v>
      </c>
      <c r="AH256" s="32">
        <v>43862</v>
      </c>
      <c r="AI256" s="32">
        <v>43891</v>
      </c>
      <c r="AJ256" s="32">
        <v>43922</v>
      </c>
      <c r="AK256" s="32">
        <v>43952</v>
      </c>
      <c r="AL256" s="32">
        <v>43983</v>
      </c>
      <c r="AM256" s="32">
        <v>44013</v>
      </c>
      <c r="AN256" s="32">
        <v>44044</v>
      </c>
      <c r="AO256" s="32">
        <v>44075</v>
      </c>
      <c r="AP256" s="32">
        <v>44105</v>
      </c>
      <c r="AQ256" s="32">
        <v>44136</v>
      </c>
      <c r="AR256" s="32">
        <v>44166</v>
      </c>
      <c r="AS256" s="32">
        <v>44197</v>
      </c>
      <c r="AT256" s="32">
        <v>44228</v>
      </c>
      <c r="AU256" s="32">
        <v>44256</v>
      </c>
      <c r="AV256" s="32">
        <v>44287</v>
      </c>
      <c r="AW256" s="32">
        <v>44317</v>
      </c>
      <c r="AX256" s="32">
        <v>44348</v>
      </c>
      <c r="AY256" s="32">
        <v>44378</v>
      </c>
      <c r="AZ256" s="32">
        <v>44409</v>
      </c>
    </row>
    <row r="257" spans="1:52" ht="15.75" x14ac:dyDescent="0.3">
      <c r="A257" s="10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</row>
    <row r="258" spans="1:52" ht="15.75" x14ac:dyDescent="0.3">
      <c r="A258" s="10" t="s">
        <v>154</v>
      </c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</row>
    <row r="259" spans="1:52" ht="15.75" x14ac:dyDescent="0.3">
      <c r="A259" s="1" t="s">
        <v>130</v>
      </c>
      <c r="B259" s="24">
        <v>2616.931423</v>
      </c>
      <c r="C259" s="24">
        <v>2777.6051360000001</v>
      </c>
      <c r="D259" s="24">
        <v>2747.2420099999981</v>
      </c>
      <c r="E259" s="24">
        <v>2692.3612790000006</v>
      </c>
      <c r="F259" s="24">
        <v>2793.6244290000031</v>
      </c>
      <c r="G259" s="24">
        <v>2775.0535709999967</v>
      </c>
      <c r="H259" s="24">
        <v>2882.2893650000042</v>
      </c>
      <c r="I259" s="24">
        <v>2965.7642690000002</v>
      </c>
      <c r="J259" s="24">
        <v>2800.166029</v>
      </c>
      <c r="K259" s="24">
        <v>2997.9517649999989</v>
      </c>
      <c r="L259" s="24">
        <v>2980.064741000002</v>
      </c>
      <c r="M259" s="24">
        <v>3037.2232359999998</v>
      </c>
      <c r="N259" s="24">
        <v>2992.2006859999965</v>
      </c>
      <c r="O259" s="24">
        <v>3180.7234430000026</v>
      </c>
      <c r="P259" s="24">
        <v>3229.9234619999988</v>
      </c>
      <c r="Q259" s="24">
        <v>3227.4265369999994</v>
      </c>
      <c r="R259" s="24">
        <v>3407.0378740000015</v>
      </c>
      <c r="S259" s="24">
        <v>3345.641725999998</v>
      </c>
      <c r="T259" s="24">
        <v>3473.4919149999987</v>
      </c>
      <c r="U259" s="24">
        <v>3476.0711219999994</v>
      </c>
      <c r="V259" s="24">
        <v>3307.6422820000007</v>
      </c>
      <c r="W259" s="24">
        <v>3617.5280029999994</v>
      </c>
      <c r="X259" s="24">
        <v>3619.0900210000018</v>
      </c>
      <c r="Y259" s="24">
        <v>3705.4093759999996</v>
      </c>
      <c r="Z259" s="24">
        <v>3741.1011229999967</v>
      </c>
      <c r="AA259" s="24">
        <v>3861.5747970000011</v>
      </c>
      <c r="AB259" s="24">
        <v>3886.6750009999996</v>
      </c>
      <c r="AC259" s="24">
        <v>3825.9509610000023</v>
      </c>
      <c r="AD259" s="24">
        <v>3853.2885919999972</v>
      </c>
      <c r="AE259" s="24">
        <v>3734.4942330000049</v>
      </c>
      <c r="AF259" s="24">
        <v>3805.6647759999978</v>
      </c>
      <c r="AG259" s="24">
        <v>3638.3055840000002</v>
      </c>
      <c r="AH259" s="24">
        <v>3468.8797810000001</v>
      </c>
      <c r="AI259" s="24">
        <v>3656.2017489999989</v>
      </c>
      <c r="AJ259" s="24">
        <v>3645.9872000000014</v>
      </c>
      <c r="AK259" s="24">
        <v>3588.9813759999997</v>
      </c>
      <c r="AL259" s="24">
        <v>3309.2740529999974</v>
      </c>
      <c r="AM259" s="24">
        <v>3388.1423429999995</v>
      </c>
      <c r="AN259" s="24">
        <v>3244.4129790000006</v>
      </c>
      <c r="AO259" s="24">
        <v>3089.3859819999998</v>
      </c>
      <c r="AP259" s="24">
        <v>3058.6201260000016</v>
      </c>
      <c r="AQ259" s="24">
        <v>2941.0560509999996</v>
      </c>
      <c r="AR259" s="24">
        <v>2963.3326800000068</v>
      </c>
      <c r="AS259" s="24">
        <v>2892.5157570000001</v>
      </c>
      <c r="AT259" s="24">
        <v>2769.740225999999</v>
      </c>
      <c r="AU259" s="24">
        <v>2912.2204960000017</v>
      </c>
      <c r="AV259" s="24">
        <v>2858.1900789999981</v>
      </c>
      <c r="AW259" s="24">
        <v>2918.5027690000006</v>
      </c>
      <c r="AX259" s="24">
        <v>2908.229890999999</v>
      </c>
      <c r="AY259" s="24">
        <v>3019.9504180000004</v>
      </c>
      <c r="AZ259" s="24">
        <v>3086.7357220000013</v>
      </c>
    </row>
    <row r="260" spans="1:52" ht="15.75" x14ac:dyDescent="0.3">
      <c r="A260" s="3" t="s">
        <v>155</v>
      </c>
      <c r="B260" s="24">
        <v>1317.7968629999996</v>
      </c>
      <c r="C260" s="24">
        <v>1451.7425140000007</v>
      </c>
      <c r="D260" s="24">
        <v>1427.548880999999</v>
      </c>
      <c r="E260" s="24">
        <v>1385.2521140000006</v>
      </c>
      <c r="F260" s="24">
        <v>1458.9146160000005</v>
      </c>
      <c r="G260" s="24">
        <v>1455.6310319999993</v>
      </c>
      <c r="H260" s="24">
        <v>1567.2469750000005</v>
      </c>
      <c r="I260" s="24">
        <v>1659.378248</v>
      </c>
      <c r="J260" s="24">
        <v>1529.0192870000001</v>
      </c>
      <c r="K260" s="24">
        <v>1672.0513379999998</v>
      </c>
      <c r="L260" s="24">
        <v>1673.7993160000005</v>
      </c>
      <c r="M260" s="24">
        <v>1707.1048989999999</v>
      </c>
      <c r="N260" s="24">
        <v>1677.0358089999991</v>
      </c>
      <c r="O260" s="24">
        <v>1835.1033310000007</v>
      </c>
      <c r="P260" s="24">
        <v>1889.8774540000006</v>
      </c>
      <c r="Q260" s="24">
        <v>1875.1899279999993</v>
      </c>
      <c r="R260" s="24">
        <v>2018.1531240000006</v>
      </c>
      <c r="S260" s="24">
        <v>1958.844735000001</v>
      </c>
      <c r="T260" s="24">
        <v>2071.1122729999997</v>
      </c>
      <c r="U260" s="24">
        <v>1917.3784719999999</v>
      </c>
      <c r="V260" s="24">
        <v>1777.092478</v>
      </c>
      <c r="W260" s="24">
        <v>1998.7549920000001</v>
      </c>
      <c r="X260" s="24">
        <v>1999.7159910000005</v>
      </c>
      <c r="Y260" s="24">
        <v>2043.0538739999997</v>
      </c>
      <c r="Z260" s="24">
        <v>2061.0346899999995</v>
      </c>
      <c r="AA260" s="24">
        <v>2129.0916129999996</v>
      </c>
      <c r="AB260" s="24">
        <v>2134.7740090000011</v>
      </c>
      <c r="AC260" s="24">
        <v>2039.3951759999989</v>
      </c>
      <c r="AD260" s="24">
        <v>2032.3849539999999</v>
      </c>
      <c r="AE260" s="24">
        <v>1902.6004940000016</v>
      </c>
      <c r="AF260" s="24">
        <v>1904.9737529999973</v>
      </c>
      <c r="AG260" s="24">
        <v>1800.890946</v>
      </c>
      <c r="AH260" s="24">
        <v>1654.8310019999997</v>
      </c>
      <c r="AI260" s="24">
        <v>1784.9321260000002</v>
      </c>
      <c r="AJ260" s="24">
        <v>1795.5153179999998</v>
      </c>
      <c r="AK260" s="24">
        <v>1810.3141540000006</v>
      </c>
      <c r="AL260" s="24">
        <v>1602.0361569999993</v>
      </c>
      <c r="AM260" s="24">
        <v>1611.430917000001</v>
      </c>
      <c r="AN260" s="24">
        <v>1469.6727309999987</v>
      </c>
      <c r="AO260" s="24">
        <v>1319.06537</v>
      </c>
      <c r="AP260" s="24">
        <v>1291.4147999999998</v>
      </c>
      <c r="AQ260" s="24">
        <v>1200.4407280000009</v>
      </c>
      <c r="AR260" s="24">
        <v>1208.4846300000004</v>
      </c>
      <c r="AS260" s="24">
        <v>1167.035157</v>
      </c>
      <c r="AT260" s="24">
        <v>1065.9753679999999</v>
      </c>
      <c r="AU260" s="24">
        <v>1156.1580080000003</v>
      </c>
      <c r="AV260" s="24">
        <v>1108.5254219999997</v>
      </c>
      <c r="AW260" s="24">
        <v>1123.6262249999995</v>
      </c>
      <c r="AX260" s="24">
        <v>1089.7372230000005</v>
      </c>
      <c r="AY260" s="24">
        <v>1133.4549879999995</v>
      </c>
      <c r="AZ260" s="24">
        <v>1139.517419</v>
      </c>
    </row>
    <row r="261" spans="1:52" ht="15.75" x14ac:dyDescent="0.3">
      <c r="A261" s="4" t="s">
        <v>14</v>
      </c>
      <c r="B261" s="24">
        <v>1060.9358249999996</v>
      </c>
      <c r="C261" s="24">
        <v>1185.4064100000005</v>
      </c>
      <c r="D261" s="24">
        <v>1162.2973369999991</v>
      </c>
      <c r="E261" s="24">
        <v>1130.2580450000005</v>
      </c>
      <c r="F261" s="24">
        <v>1188.2913210000006</v>
      </c>
      <c r="G261" s="24">
        <v>1213.7463989999997</v>
      </c>
      <c r="H261" s="24">
        <v>1340.852202</v>
      </c>
      <c r="I261" s="24">
        <v>1364.0179680000001</v>
      </c>
      <c r="J261" s="24">
        <v>1309.231487</v>
      </c>
      <c r="K261" s="24">
        <v>1430.7049669999997</v>
      </c>
      <c r="L261" s="24">
        <v>1439.1767150000005</v>
      </c>
      <c r="M261" s="24">
        <v>1484.0677409999998</v>
      </c>
      <c r="N261" s="24">
        <v>1450.5230989999991</v>
      </c>
      <c r="O261" s="24">
        <v>1550.0065250000007</v>
      </c>
      <c r="P261" s="24">
        <v>1639.4095130000005</v>
      </c>
      <c r="Q261" s="24">
        <v>1577.9207179999994</v>
      </c>
      <c r="R261" s="24">
        <v>1708.7744390000007</v>
      </c>
      <c r="S261" s="24">
        <v>1667.596445000001</v>
      </c>
      <c r="T261" s="24">
        <v>1742.9944219999998</v>
      </c>
      <c r="U261" s="24">
        <v>1563.3999799999999</v>
      </c>
      <c r="V261" s="24">
        <v>1464.605542</v>
      </c>
      <c r="W261" s="24">
        <v>1673.5858990000002</v>
      </c>
      <c r="X261" s="24">
        <v>1701.5364280000003</v>
      </c>
      <c r="Y261" s="24">
        <v>1729.5557399999998</v>
      </c>
      <c r="Z261" s="24">
        <v>1766.2080889999997</v>
      </c>
      <c r="AA261" s="24">
        <v>1834.1702559999994</v>
      </c>
      <c r="AB261" s="24">
        <v>1839.0646850000012</v>
      </c>
      <c r="AC261" s="24">
        <v>1780.5279849999988</v>
      </c>
      <c r="AD261" s="24">
        <v>1745.36492</v>
      </c>
      <c r="AE261" s="24">
        <v>1621.1047480000016</v>
      </c>
      <c r="AF261" s="24">
        <v>1573.5532189999976</v>
      </c>
      <c r="AG261" s="24">
        <v>1487.1526980000001</v>
      </c>
      <c r="AH261" s="24">
        <v>1377.6849609999997</v>
      </c>
      <c r="AI261" s="24">
        <v>1482.4036070000002</v>
      </c>
      <c r="AJ261" s="24">
        <v>1495.7412439999998</v>
      </c>
      <c r="AK261" s="24">
        <v>1510.2398810000004</v>
      </c>
      <c r="AL261" s="24">
        <v>1343.5597819999994</v>
      </c>
      <c r="AM261" s="24">
        <v>1386.5675320000009</v>
      </c>
      <c r="AN261" s="24">
        <v>1231.8726809999989</v>
      </c>
      <c r="AO261" s="24">
        <v>1117.3947090000001</v>
      </c>
      <c r="AP261" s="24">
        <v>1101.1308349999999</v>
      </c>
      <c r="AQ261" s="24">
        <v>1008.0971750000008</v>
      </c>
      <c r="AR261" s="24">
        <v>1012.5617430000002</v>
      </c>
      <c r="AS261" s="24">
        <v>965.931466</v>
      </c>
      <c r="AT261" s="24">
        <v>874.47994999999992</v>
      </c>
      <c r="AU261" s="24">
        <v>1011.2099010000002</v>
      </c>
      <c r="AV261" s="24">
        <v>911.08046599999989</v>
      </c>
      <c r="AW261" s="24">
        <v>932.79076599999962</v>
      </c>
      <c r="AX261" s="24">
        <v>914.88451400000031</v>
      </c>
      <c r="AY261" s="24">
        <v>954.86205799999971</v>
      </c>
      <c r="AZ261" s="24">
        <v>973.90581999999995</v>
      </c>
    </row>
    <row r="262" spans="1:52" ht="15.75" x14ac:dyDescent="0.3">
      <c r="A262" s="4" t="s">
        <v>23</v>
      </c>
      <c r="B262" s="24">
        <v>74.737188000000003</v>
      </c>
      <c r="C262" s="24">
        <v>75.017815000000041</v>
      </c>
      <c r="D262" s="24">
        <v>73.209313000000009</v>
      </c>
      <c r="E262" s="24">
        <v>70.059721999999965</v>
      </c>
      <c r="F262" s="24">
        <v>66.939237000000048</v>
      </c>
      <c r="G262" s="24">
        <v>56.198422999999934</v>
      </c>
      <c r="H262" s="24">
        <v>57.688580000000002</v>
      </c>
      <c r="I262" s="24">
        <v>105.875</v>
      </c>
      <c r="J262" s="24">
        <v>53.912166000000013</v>
      </c>
      <c r="K262" s="24">
        <v>58.698028999999991</v>
      </c>
      <c r="L262" s="24">
        <v>52.31460899999999</v>
      </c>
      <c r="M262" s="24">
        <v>48.402962000000002</v>
      </c>
      <c r="N262" s="24">
        <v>53.559956999999997</v>
      </c>
      <c r="O262" s="24">
        <v>91.011578999999983</v>
      </c>
      <c r="P262" s="24">
        <v>64.409894000000065</v>
      </c>
      <c r="Q262" s="24">
        <v>97.189227999999957</v>
      </c>
      <c r="R262" s="24">
        <v>102.45858999999996</v>
      </c>
      <c r="S262" s="24">
        <v>107.926198</v>
      </c>
      <c r="T262" s="24">
        <v>114.72598100000005</v>
      </c>
      <c r="U262" s="24">
        <v>115.830147</v>
      </c>
      <c r="V262" s="24">
        <v>101.81862600000001</v>
      </c>
      <c r="W262" s="24">
        <v>118.63507499999997</v>
      </c>
      <c r="X262" s="24">
        <v>113.93416100000002</v>
      </c>
      <c r="Y262" s="24">
        <v>124.39790099999999</v>
      </c>
      <c r="Z262" s="24">
        <v>104.001262</v>
      </c>
      <c r="AA262" s="24">
        <v>99.017243000000008</v>
      </c>
      <c r="AB262" s="24">
        <v>99.91718000000003</v>
      </c>
      <c r="AC262" s="24">
        <v>80.768156999999974</v>
      </c>
      <c r="AD262" s="24">
        <v>96.806635000000028</v>
      </c>
      <c r="AE262" s="24">
        <v>100.30338299999994</v>
      </c>
      <c r="AF262" s="24">
        <v>98.036886999999979</v>
      </c>
      <c r="AG262" s="24">
        <v>92.938192999999998</v>
      </c>
      <c r="AH262" s="24">
        <v>81.509955000000005</v>
      </c>
      <c r="AI262" s="24">
        <v>90.995647000000019</v>
      </c>
      <c r="AJ262" s="24">
        <v>88.820022999999992</v>
      </c>
      <c r="AK262" s="24">
        <v>90.561059999999998</v>
      </c>
      <c r="AL262" s="24">
        <v>79.300208999999995</v>
      </c>
      <c r="AM262" s="24">
        <v>72.10009100000002</v>
      </c>
      <c r="AN262" s="24">
        <v>75.457837999999924</v>
      </c>
      <c r="AO262" s="24">
        <v>49.20294100000001</v>
      </c>
      <c r="AP262" s="24">
        <v>48.682136000000014</v>
      </c>
      <c r="AQ262" s="24">
        <v>45.775261</v>
      </c>
      <c r="AR262" s="24">
        <v>45.848516000000018</v>
      </c>
      <c r="AS262" s="24">
        <v>46.361089999999997</v>
      </c>
      <c r="AT262" s="24">
        <v>40.830484000000006</v>
      </c>
      <c r="AU262" s="24">
        <v>28.160940999999994</v>
      </c>
      <c r="AV262" s="24">
        <v>38.665260000000004</v>
      </c>
      <c r="AW262" s="24">
        <v>41.654349999999994</v>
      </c>
      <c r="AX262" s="24">
        <v>39.515389999999996</v>
      </c>
      <c r="AY262" s="24">
        <v>39.136004999999983</v>
      </c>
      <c r="AZ262" s="24">
        <v>31.081430000000012</v>
      </c>
    </row>
    <row r="263" spans="1:52" ht="15.75" x14ac:dyDescent="0.3">
      <c r="A263" s="4" t="s">
        <v>27</v>
      </c>
      <c r="B263" s="24">
        <v>182.12385000000006</v>
      </c>
      <c r="C263" s="24">
        <v>191.31828900000005</v>
      </c>
      <c r="D263" s="24">
        <v>192.0422309999999</v>
      </c>
      <c r="E263" s="24">
        <v>184.93434700000012</v>
      </c>
      <c r="F263" s="24">
        <v>203.68405799999982</v>
      </c>
      <c r="G263" s="24">
        <v>185.68620999999985</v>
      </c>
      <c r="H263" s="24">
        <v>168.70619300000044</v>
      </c>
      <c r="I263" s="24">
        <v>189.48527999999999</v>
      </c>
      <c r="J263" s="24">
        <v>165.87563399999999</v>
      </c>
      <c r="K263" s="24">
        <v>182.64834200000007</v>
      </c>
      <c r="L263" s="24">
        <v>182.3079919999999</v>
      </c>
      <c r="M263" s="24">
        <v>174.63419600000009</v>
      </c>
      <c r="N263" s="24">
        <v>172.95275300000003</v>
      </c>
      <c r="O263" s="24">
        <v>194.08522700000003</v>
      </c>
      <c r="P263" s="24">
        <v>186.05804699999999</v>
      </c>
      <c r="Q263" s="24">
        <v>200.07998199999997</v>
      </c>
      <c r="R263" s="24">
        <v>206.92009499999995</v>
      </c>
      <c r="S263" s="24">
        <v>183.32209199999988</v>
      </c>
      <c r="T263" s="24">
        <v>213.39186999999993</v>
      </c>
      <c r="U263" s="24">
        <v>238.14834500000001</v>
      </c>
      <c r="V263" s="24">
        <v>210.66831000000002</v>
      </c>
      <c r="W263" s="24">
        <v>206.534018</v>
      </c>
      <c r="X263" s="24">
        <v>184.24540200000001</v>
      </c>
      <c r="Y263" s="24">
        <v>189.100233</v>
      </c>
      <c r="Z263" s="24">
        <v>190.82533899999999</v>
      </c>
      <c r="AA263" s="24">
        <v>195.90411399999994</v>
      </c>
      <c r="AB263" s="24">
        <v>195.79214400000001</v>
      </c>
      <c r="AC263" s="24">
        <v>178.09903400000007</v>
      </c>
      <c r="AD263" s="24">
        <v>190.21339899999998</v>
      </c>
      <c r="AE263" s="24">
        <v>181.19236300000011</v>
      </c>
      <c r="AF263" s="24">
        <v>233.38364699999966</v>
      </c>
      <c r="AG263" s="24">
        <v>220.80005499999999</v>
      </c>
      <c r="AH263" s="24">
        <v>195.63608600000003</v>
      </c>
      <c r="AI263" s="24">
        <v>211.532872</v>
      </c>
      <c r="AJ263" s="24">
        <v>210.95405099999994</v>
      </c>
      <c r="AK263" s="24">
        <v>209.51321300000006</v>
      </c>
      <c r="AL263" s="24">
        <v>179.17616599999997</v>
      </c>
      <c r="AM263" s="24">
        <v>152.76329400000009</v>
      </c>
      <c r="AN263" s="24">
        <v>162.34221200000002</v>
      </c>
      <c r="AO263" s="24">
        <v>152.46771999999987</v>
      </c>
      <c r="AP263" s="24">
        <v>141.60182899999995</v>
      </c>
      <c r="AQ263" s="24">
        <v>146.56829200000016</v>
      </c>
      <c r="AR263" s="24">
        <v>150.07437100000016</v>
      </c>
      <c r="AS263" s="24">
        <v>154.74260100000001</v>
      </c>
      <c r="AT263" s="24">
        <v>150.66493399999999</v>
      </c>
      <c r="AU263" s="24">
        <v>116.78716600000001</v>
      </c>
      <c r="AV263" s="24">
        <v>158.77969599999994</v>
      </c>
      <c r="AW263" s="24">
        <v>149.18110899999999</v>
      </c>
      <c r="AX263" s="24">
        <v>135.33731900000009</v>
      </c>
      <c r="AY263" s="24">
        <v>139.45692499999996</v>
      </c>
      <c r="AZ263" s="24">
        <v>134.53016900000011</v>
      </c>
    </row>
    <row r="264" spans="1:52" ht="15.75" x14ac:dyDescent="0.3">
      <c r="A264" s="3" t="s">
        <v>89</v>
      </c>
      <c r="B264" s="24">
        <v>1027.3045510000002</v>
      </c>
      <c r="C264" s="24">
        <v>1051.9155009999995</v>
      </c>
      <c r="D264" s="24">
        <v>1042.8369990000001</v>
      </c>
      <c r="E264" s="24">
        <v>1027.5529740000002</v>
      </c>
      <c r="F264" s="24">
        <v>1050.7986000000001</v>
      </c>
      <c r="G264" s="24">
        <v>1030.7095439999994</v>
      </c>
      <c r="H264" s="24">
        <v>1019.893403</v>
      </c>
      <c r="I264" s="24">
        <v>1009.675696</v>
      </c>
      <c r="J264" s="24">
        <v>974.79279599999995</v>
      </c>
      <c r="K264" s="24">
        <v>1020.4020390000001</v>
      </c>
      <c r="L264" s="24">
        <v>997.18297399999983</v>
      </c>
      <c r="M264" s="24">
        <v>1011.9921039999999</v>
      </c>
      <c r="N264" s="24">
        <v>995.70487800000046</v>
      </c>
      <c r="O264" s="24">
        <v>1017.711894</v>
      </c>
      <c r="P264" s="24">
        <v>1007.5895959999998</v>
      </c>
      <c r="Q264" s="24">
        <v>1009.7578619999995</v>
      </c>
      <c r="R264" s="24">
        <v>1036.694934000001</v>
      </c>
      <c r="S264" s="24">
        <v>1026.317595999999</v>
      </c>
      <c r="T264" s="24">
        <v>1030.6919280000002</v>
      </c>
      <c r="U264" s="24">
        <v>1179.8726119999999</v>
      </c>
      <c r="V264" s="24">
        <v>1144.5773890000003</v>
      </c>
      <c r="W264" s="24">
        <v>1220.2473149999996</v>
      </c>
      <c r="X264" s="24">
        <v>1211.8613000000005</v>
      </c>
      <c r="Y264" s="24">
        <v>1236.5656959999997</v>
      </c>
      <c r="Z264" s="24">
        <v>1243.665704</v>
      </c>
      <c r="AA264" s="24">
        <v>1282.0759850000004</v>
      </c>
      <c r="AB264" s="24">
        <v>1291.7106050000002</v>
      </c>
      <c r="AC264" s="24">
        <v>1316.640159999999</v>
      </c>
      <c r="AD264" s="24">
        <v>1336.9787780000006</v>
      </c>
      <c r="AE264" s="24">
        <v>1336.9799170000006</v>
      </c>
      <c r="AF264" s="24">
        <v>1348.0799559999996</v>
      </c>
      <c r="AG264" s="24">
        <v>1321.3101670000001</v>
      </c>
      <c r="AH264" s="24">
        <v>1296.181591</v>
      </c>
      <c r="AI264" s="24">
        <v>1343.2760089999997</v>
      </c>
      <c r="AJ264" s="24">
        <v>1325.3002460000002</v>
      </c>
      <c r="AK264" s="24">
        <v>1220.9703079999999</v>
      </c>
      <c r="AL264" s="24">
        <v>1164.4607679999999</v>
      </c>
      <c r="AM264" s="24">
        <v>1213.7862539999996</v>
      </c>
      <c r="AN264" s="24">
        <v>1210.771514</v>
      </c>
      <c r="AO264" s="24">
        <v>1195.7065320000002</v>
      </c>
      <c r="AP264" s="24">
        <v>1186.6434430000008</v>
      </c>
      <c r="AQ264" s="24">
        <v>1149.579228999999</v>
      </c>
      <c r="AR264" s="24">
        <v>1146.3823630000006</v>
      </c>
      <c r="AS264" s="24">
        <v>1112.880028</v>
      </c>
      <c r="AT264" s="24">
        <v>1085.6432989999998</v>
      </c>
      <c r="AU264" s="24">
        <v>1124.8397640000003</v>
      </c>
      <c r="AV264" s="24">
        <v>1108.9007279999996</v>
      </c>
      <c r="AW264" s="24">
        <v>1140.663802</v>
      </c>
      <c r="AX264" s="24">
        <v>1152.8370500000001</v>
      </c>
      <c r="AY264" s="24">
        <v>1202.4425860000001</v>
      </c>
      <c r="AZ264" s="24">
        <v>1249.1636909999997</v>
      </c>
    </row>
    <row r="265" spans="1:52" ht="15.75" x14ac:dyDescent="0.3">
      <c r="A265" s="4" t="s">
        <v>156</v>
      </c>
      <c r="B265" s="24">
        <v>446.15001399999983</v>
      </c>
      <c r="C265" s="24">
        <v>466.99808600000006</v>
      </c>
      <c r="D265" s="24">
        <v>455.32713000000012</v>
      </c>
      <c r="E265" s="24">
        <v>436.33103900000015</v>
      </c>
      <c r="F265" s="24">
        <v>458.37108200000011</v>
      </c>
      <c r="G265" s="24">
        <v>436.16197899999952</v>
      </c>
      <c r="H265" s="24">
        <v>425.30406000000039</v>
      </c>
      <c r="I265" s="24">
        <v>417.72500600000001</v>
      </c>
      <c r="J265" s="24">
        <v>379.26819799999998</v>
      </c>
      <c r="K265" s="24">
        <v>419.67734000000007</v>
      </c>
      <c r="L265" s="24">
        <v>395.57153199999993</v>
      </c>
      <c r="M265" s="24">
        <v>408.09106100000008</v>
      </c>
      <c r="N265" s="24">
        <v>387.59507600000006</v>
      </c>
      <c r="O265" s="24">
        <v>408.47026199999982</v>
      </c>
      <c r="P265" s="24">
        <v>393.81267500000013</v>
      </c>
      <c r="Q265" s="24">
        <v>389.39030400000001</v>
      </c>
      <c r="R265" s="24">
        <v>415.25064399999974</v>
      </c>
      <c r="S265" s="24">
        <v>408.30529200000046</v>
      </c>
      <c r="T265" s="24">
        <v>424.70233299999927</v>
      </c>
      <c r="U265" s="24">
        <v>421.67406099999999</v>
      </c>
      <c r="V265" s="24">
        <v>384.68353199999996</v>
      </c>
      <c r="W265" s="24">
        <v>439.86729000000014</v>
      </c>
      <c r="X265" s="24">
        <v>428.76271299999985</v>
      </c>
      <c r="Y265" s="24">
        <v>454.3259579999999</v>
      </c>
      <c r="Z265" s="24">
        <v>446.44852700000001</v>
      </c>
      <c r="AA265" s="24">
        <v>469.74221299999999</v>
      </c>
      <c r="AB265" s="24">
        <v>465.87195700000029</v>
      </c>
      <c r="AC265" s="24">
        <v>480.11974400000008</v>
      </c>
      <c r="AD265" s="24">
        <v>491.33964699999979</v>
      </c>
      <c r="AE265" s="24">
        <v>486.79598999999962</v>
      </c>
      <c r="AF265" s="24">
        <v>496.25840599999992</v>
      </c>
      <c r="AG265" s="24">
        <v>476.10109499999999</v>
      </c>
      <c r="AH265" s="24">
        <v>445.28415300000006</v>
      </c>
      <c r="AI265" s="24">
        <v>490.05162599999994</v>
      </c>
      <c r="AJ265" s="24">
        <v>472.68901000000005</v>
      </c>
      <c r="AK265" s="24">
        <v>381.89719400000013</v>
      </c>
      <c r="AL265" s="24">
        <v>352.17791199999965</v>
      </c>
      <c r="AM265" s="24">
        <v>401.58168700000033</v>
      </c>
      <c r="AN265" s="24">
        <v>417.98227099999986</v>
      </c>
      <c r="AO265" s="24">
        <v>408.24530099999993</v>
      </c>
      <c r="AP265" s="24">
        <v>411.38454499999989</v>
      </c>
      <c r="AQ265" s="24">
        <v>381.69952999999987</v>
      </c>
      <c r="AR265" s="24">
        <v>369.82340199999999</v>
      </c>
      <c r="AS265" s="24">
        <v>353.12890099999998</v>
      </c>
      <c r="AT265" s="24">
        <v>319.54869000000002</v>
      </c>
      <c r="AU265" s="24">
        <v>354.58035800000005</v>
      </c>
      <c r="AV265" s="24">
        <v>327.45631800000001</v>
      </c>
      <c r="AW265" s="24">
        <v>346.71788599999991</v>
      </c>
      <c r="AX265" s="24">
        <v>332.48695900000007</v>
      </c>
      <c r="AY265" s="24">
        <v>344.72329300000001</v>
      </c>
      <c r="AZ265" s="24">
        <v>346.55173100000002</v>
      </c>
    </row>
    <row r="266" spans="1:52" ht="15.75" x14ac:dyDescent="0.3">
      <c r="A266" s="4" t="s">
        <v>34</v>
      </c>
      <c r="B266" s="24">
        <v>581.15453699999989</v>
      </c>
      <c r="C266" s="24">
        <v>584.91741500000035</v>
      </c>
      <c r="D266" s="24">
        <v>587.50986899999953</v>
      </c>
      <c r="E266" s="24">
        <v>591.22193500000049</v>
      </c>
      <c r="F266" s="24">
        <v>592.42751799999951</v>
      </c>
      <c r="G266" s="24">
        <v>594.54756500000076</v>
      </c>
      <c r="H266" s="24">
        <v>594.58934299999964</v>
      </c>
      <c r="I266" s="24">
        <v>591.95069000000001</v>
      </c>
      <c r="J266" s="24">
        <v>595.52459800000008</v>
      </c>
      <c r="K266" s="24">
        <v>600.72469899999987</v>
      </c>
      <c r="L266" s="24">
        <v>601.6114419999999</v>
      </c>
      <c r="M266" s="24">
        <v>603.9010430000003</v>
      </c>
      <c r="N266" s="24">
        <v>608.10980199999995</v>
      </c>
      <c r="O266" s="24">
        <v>609.24163200000021</v>
      </c>
      <c r="P266" s="24">
        <v>613.77692099999967</v>
      </c>
      <c r="Q266" s="24">
        <v>620.36755799999992</v>
      </c>
      <c r="R266" s="24">
        <v>621.44429000000036</v>
      </c>
      <c r="S266" s="24">
        <v>618.01230399999986</v>
      </c>
      <c r="T266" s="24">
        <v>605.98959500000001</v>
      </c>
      <c r="U266" s="24">
        <v>758.19855099999995</v>
      </c>
      <c r="V266" s="24">
        <v>759.89385700000003</v>
      </c>
      <c r="W266" s="24">
        <v>780.38002499999993</v>
      </c>
      <c r="X266" s="24">
        <v>783.09858699999995</v>
      </c>
      <c r="Y266" s="24">
        <v>782.23973800000022</v>
      </c>
      <c r="Z266" s="24">
        <v>797.21717699999999</v>
      </c>
      <c r="AA266" s="24">
        <v>812.33377199999995</v>
      </c>
      <c r="AB266" s="24">
        <v>825.83864799999992</v>
      </c>
      <c r="AC266" s="24">
        <v>836.5204160000003</v>
      </c>
      <c r="AD266" s="24">
        <v>845.63913099999991</v>
      </c>
      <c r="AE266" s="24">
        <v>850.18392700000004</v>
      </c>
      <c r="AF266" s="24">
        <v>851.82155000000057</v>
      </c>
      <c r="AG266" s="24">
        <v>845.20907199999999</v>
      </c>
      <c r="AH266" s="24">
        <v>850.89743800000008</v>
      </c>
      <c r="AI266" s="24">
        <v>853.22438299999976</v>
      </c>
      <c r="AJ266" s="24">
        <v>852.61123600000019</v>
      </c>
      <c r="AK266" s="24">
        <v>839.0731139999998</v>
      </c>
      <c r="AL266" s="24">
        <v>812.28285599999981</v>
      </c>
      <c r="AM266" s="24">
        <v>812.20456700000068</v>
      </c>
      <c r="AN266" s="24">
        <v>792.78924299999926</v>
      </c>
      <c r="AO266" s="24">
        <v>787.46123100000023</v>
      </c>
      <c r="AP266" s="24">
        <v>775.25889800000095</v>
      </c>
      <c r="AQ266" s="24">
        <v>767.87969899999916</v>
      </c>
      <c r="AR266" s="24">
        <v>776.55896100000064</v>
      </c>
      <c r="AS266" s="24">
        <v>759.751127</v>
      </c>
      <c r="AT266" s="24">
        <v>766.09460899999999</v>
      </c>
      <c r="AU266" s="24">
        <v>770.2594059999999</v>
      </c>
      <c r="AV266" s="24">
        <v>781.44441000000006</v>
      </c>
      <c r="AW266" s="24">
        <v>793.94591600000012</v>
      </c>
      <c r="AX266" s="24">
        <v>820.35009100000025</v>
      </c>
      <c r="AY266" s="24">
        <v>857.71929300000011</v>
      </c>
      <c r="AZ266" s="24">
        <v>902.61195999999927</v>
      </c>
    </row>
    <row r="267" spans="1:52" ht="15.75" x14ac:dyDescent="0.3">
      <c r="A267" s="4" t="s">
        <v>35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</row>
    <row r="268" spans="1:52" ht="15.75" x14ac:dyDescent="0.3">
      <c r="A268" s="4" t="s">
        <v>36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</row>
    <row r="269" spans="1:52" ht="15.75" x14ac:dyDescent="0.3">
      <c r="A269" s="4" t="s">
        <v>38</v>
      </c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</row>
    <row r="270" spans="1:52" ht="15.75" x14ac:dyDescent="0.3">
      <c r="A270" s="4" t="s">
        <v>157</v>
      </c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</row>
    <row r="271" spans="1:52" ht="15.75" x14ac:dyDescent="0.3">
      <c r="A271" s="4" t="s">
        <v>158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</row>
    <row r="272" spans="1:52" ht="15.75" x14ac:dyDescent="0.3">
      <c r="A272" s="4" t="s">
        <v>159</v>
      </c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</row>
    <row r="273" spans="1:52" ht="15.75" x14ac:dyDescent="0.3">
      <c r="A273" s="3" t="s">
        <v>160</v>
      </c>
      <c r="B273" s="24">
        <v>271.83000899999979</v>
      </c>
      <c r="C273" s="24">
        <v>273.94712100000015</v>
      </c>
      <c r="D273" s="24">
        <v>276.85612999999989</v>
      </c>
      <c r="E273" s="24">
        <v>279.55619100000013</v>
      </c>
      <c r="F273" s="24">
        <v>283.91121299999986</v>
      </c>
      <c r="G273" s="24">
        <v>288.71299499999986</v>
      </c>
      <c r="H273" s="24">
        <v>295.14898700000003</v>
      </c>
      <c r="I273" s="24">
        <v>296.71032500000001</v>
      </c>
      <c r="J273" s="24">
        <v>296.35394599999995</v>
      </c>
      <c r="K273" s="24">
        <v>305.49838800000009</v>
      </c>
      <c r="L273" s="24">
        <v>309.08245099999988</v>
      </c>
      <c r="M273" s="24">
        <v>318.12623299999996</v>
      </c>
      <c r="N273" s="24">
        <v>319.45999900000015</v>
      </c>
      <c r="O273" s="24">
        <v>327.90821800000003</v>
      </c>
      <c r="P273" s="24">
        <v>332.456412</v>
      </c>
      <c r="Q273" s="24">
        <v>342.47874700000011</v>
      </c>
      <c r="R273" s="24">
        <v>352.18981599999961</v>
      </c>
      <c r="S273" s="24">
        <v>360.4793950000003</v>
      </c>
      <c r="T273" s="24">
        <v>371.68771399999969</v>
      </c>
      <c r="U273" s="24">
        <v>378.82003800000001</v>
      </c>
      <c r="V273" s="24">
        <v>385.97241500000001</v>
      </c>
      <c r="W273" s="24">
        <v>398.52569599999993</v>
      </c>
      <c r="X273" s="24">
        <v>407.51273000000015</v>
      </c>
      <c r="Y273" s="24">
        <v>425.789806</v>
      </c>
      <c r="Z273" s="24">
        <v>436.40072899999973</v>
      </c>
      <c r="AA273" s="24">
        <v>450.40719900000022</v>
      </c>
      <c r="AB273" s="24">
        <v>460.1903870000001</v>
      </c>
      <c r="AC273" s="24">
        <v>469.91562499999964</v>
      </c>
      <c r="AD273" s="24">
        <v>483.92486000000054</v>
      </c>
      <c r="AE273" s="24">
        <v>494.91382199999953</v>
      </c>
      <c r="AF273" s="24">
        <v>552.61106699999982</v>
      </c>
      <c r="AG273" s="24">
        <v>516.10447099999999</v>
      </c>
      <c r="AH273" s="24">
        <v>517.86718800000006</v>
      </c>
      <c r="AI273" s="24">
        <v>527.99361399999998</v>
      </c>
      <c r="AJ273" s="24">
        <v>525.17163599999981</v>
      </c>
      <c r="AK273" s="24">
        <v>557.69691400000011</v>
      </c>
      <c r="AL273" s="24">
        <v>542.77712800000018</v>
      </c>
      <c r="AM273" s="24">
        <v>562.92517199999975</v>
      </c>
      <c r="AN273" s="24">
        <v>563.96873400000004</v>
      </c>
      <c r="AO273" s="24">
        <v>574.61408000000029</v>
      </c>
      <c r="AP273" s="24">
        <v>580.5618829999994</v>
      </c>
      <c r="AQ273" s="24">
        <v>591.03609400000005</v>
      </c>
      <c r="AR273" s="24">
        <v>608.4656870000008</v>
      </c>
      <c r="AS273" s="24">
        <v>612.60057200000006</v>
      </c>
      <c r="AT273" s="24">
        <v>618.12155899999993</v>
      </c>
      <c r="AU273" s="24">
        <v>631.22272399999997</v>
      </c>
      <c r="AV273" s="24">
        <v>640.76392899999996</v>
      </c>
      <c r="AW273" s="24">
        <v>654.21274200000016</v>
      </c>
      <c r="AX273" s="24">
        <v>665.65561799999978</v>
      </c>
      <c r="AY273" s="24">
        <v>684.05284399999982</v>
      </c>
      <c r="AZ273" s="24">
        <v>698.05461199999991</v>
      </c>
    </row>
    <row r="274" spans="1:52" ht="15.75" x14ac:dyDescent="0.3">
      <c r="A274" s="4" t="s">
        <v>57</v>
      </c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</row>
    <row r="275" spans="1:52" ht="15.75" x14ac:dyDescent="0.3">
      <c r="A275" s="4" t="s">
        <v>58</v>
      </c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</row>
    <row r="276" spans="1:52" ht="15.75" x14ac:dyDescent="0.3">
      <c r="A276" s="4" t="s">
        <v>59</v>
      </c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</row>
    <row r="277" spans="1:52" ht="15.75" x14ac:dyDescent="0.3">
      <c r="A277" s="4" t="s">
        <v>161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</row>
    <row r="278" spans="1:52" ht="15.75" x14ac:dyDescent="0.3">
      <c r="A278" s="10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</row>
    <row r="279" spans="1:52" ht="15.75" x14ac:dyDescent="0.3">
      <c r="A279" s="10" t="s">
        <v>162</v>
      </c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</row>
    <row r="280" spans="1:52" ht="15.75" x14ac:dyDescent="0.3">
      <c r="A280" s="1" t="s">
        <v>130</v>
      </c>
      <c r="B280" s="24">
        <v>28662.512314</v>
      </c>
      <c r="C280" s="24">
        <v>29282.371542000001</v>
      </c>
      <c r="D280" s="24">
        <v>29843.611631999996</v>
      </c>
      <c r="E280" s="24">
        <v>30306.178835999999</v>
      </c>
      <c r="F280" s="24">
        <v>30802.280801000001</v>
      </c>
      <c r="G280" s="24">
        <v>31256.349226999999</v>
      </c>
      <c r="H280" s="24">
        <v>31717.326027000003</v>
      </c>
      <c r="I280" s="24">
        <v>32208.904126000001</v>
      </c>
      <c r="J280" s="24">
        <v>32684.068267000002</v>
      </c>
      <c r="K280" s="24">
        <v>33152.980488000001</v>
      </c>
      <c r="L280" s="24">
        <v>33627.155312000003</v>
      </c>
      <c r="M280" s="24">
        <v>34066.277253</v>
      </c>
      <c r="N280" s="24">
        <v>34441.546515999995</v>
      </c>
      <c r="O280" s="24">
        <v>34844.664822999999</v>
      </c>
      <c r="P280" s="24">
        <v>35327.346275000004</v>
      </c>
      <c r="Q280" s="24">
        <v>35862.411532999999</v>
      </c>
      <c r="R280" s="24">
        <v>36475.824977999997</v>
      </c>
      <c r="S280" s="24">
        <v>37046.413132999995</v>
      </c>
      <c r="T280" s="24">
        <v>37637.615682999996</v>
      </c>
      <c r="U280" s="24">
        <v>38147.922535999991</v>
      </c>
      <c r="V280" s="24">
        <v>38655.398788999999</v>
      </c>
      <c r="W280" s="24">
        <v>39274.975026999993</v>
      </c>
      <c r="X280" s="24">
        <v>39914.000306999995</v>
      </c>
      <c r="Y280" s="24">
        <v>40582.186447</v>
      </c>
      <c r="Z280" s="24">
        <v>41331.086884000004</v>
      </c>
      <c r="AA280" s="24">
        <v>42011.938237999995</v>
      </c>
      <c r="AB280" s="24">
        <v>42668.689776999992</v>
      </c>
      <c r="AC280" s="24">
        <v>43267.214201000003</v>
      </c>
      <c r="AD280" s="24">
        <v>43713.464918999998</v>
      </c>
      <c r="AE280" s="24">
        <v>44102.317426000001</v>
      </c>
      <c r="AF280" s="24">
        <v>44434.490287000001</v>
      </c>
      <c r="AG280" s="24">
        <v>44596.724749000008</v>
      </c>
      <c r="AH280" s="24">
        <v>44757.962248000011</v>
      </c>
      <c r="AI280" s="24">
        <v>44796.635994000004</v>
      </c>
      <c r="AJ280" s="24">
        <v>44823.533173000003</v>
      </c>
      <c r="AK280" s="24">
        <v>44707.105173000004</v>
      </c>
      <c r="AL280" s="24">
        <v>44275.278103000004</v>
      </c>
      <c r="AM280" s="24">
        <v>43801.84564900001</v>
      </c>
      <c r="AN280" s="24">
        <v>43159.583627</v>
      </c>
      <c r="AO280" s="24">
        <v>42423.018647999997</v>
      </c>
      <c r="AP280" s="24">
        <v>41628.350182000002</v>
      </c>
      <c r="AQ280" s="24">
        <v>40834.911999999997</v>
      </c>
      <c r="AR280" s="24">
        <v>39992.579904000006</v>
      </c>
      <c r="AS280" s="24">
        <v>39246.790077000005</v>
      </c>
      <c r="AT280" s="24">
        <v>38547.650522000004</v>
      </c>
      <c r="AU280" s="24">
        <v>37803.669269000013</v>
      </c>
      <c r="AV280" s="24">
        <v>37015.872148000002</v>
      </c>
      <c r="AW280" s="24">
        <v>36345.393541000005</v>
      </c>
      <c r="AX280" s="24">
        <v>35944.349379000007</v>
      </c>
      <c r="AY280" s="24">
        <v>35576.157454</v>
      </c>
      <c r="AZ280" s="24">
        <v>35418.480197000004</v>
      </c>
    </row>
    <row r="281" spans="1:52" ht="15.75" x14ac:dyDescent="0.3">
      <c r="A281" s="3" t="s">
        <v>155</v>
      </c>
      <c r="B281" s="24">
        <v>13691.180952000001</v>
      </c>
      <c r="C281" s="24">
        <v>14170.084436000003</v>
      </c>
      <c r="D281" s="24">
        <v>14616.487168000001</v>
      </c>
      <c r="E281" s="24">
        <v>15035.865613</v>
      </c>
      <c r="F281" s="24">
        <v>15419.824559000001</v>
      </c>
      <c r="G281" s="24">
        <v>15785.285031000001</v>
      </c>
      <c r="H281" s="24">
        <v>16183.761684999999</v>
      </c>
      <c r="I281" s="24">
        <v>16624.110036999999</v>
      </c>
      <c r="J281" s="24">
        <v>17047.100862999996</v>
      </c>
      <c r="K281" s="24">
        <v>17474.907673999998</v>
      </c>
      <c r="L281" s="24">
        <v>17911.101594</v>
      </c>
      <c r="M281" s="24">
        <v>18305.486082999996</v>
      </c>
      <c r="N281" s="24">
        <v>18664.725029000001</v>
      </c>
      <c r="O281" s="24">
        <v>19048.085845999998</v>
      </c>
      <c r="P281" s="24">
        <v>19510.414419000001</v>
      </c>
      <c r="Q281" s="24">
        <v>20000.352233000001</v>
      </c>
      <c r="R281" s="24">
        <v>20559.590741</v>
      </c>
      <c r="S281" s="24">
        <v>21062.804444000001</v>
      </c>
      <c r="T281" s="24">
        <v>21566.669742000002</v>
      </c>
      <c r="U281" s="24">
        <v>21824.669966000001</v>
      </c>
      <c r="V281" s="24">
        <v>22072.743157000001</v>
      </c>
      <c r="W281" s="24">
        <v>22399.446811000002</v>
      </c>
      <c r="X281" s="24">
        <v>22725.363485999998</v>
      </c>
      <c r="Y281" s="24">
        <v>23061.312461000001</v>
      </c>
      <c r="Z281" s="24">
        <v>23445.311342000005</v>
      </c>
      <c r="AA281" s="24">
        <v>23739.299624000007</v>
      </c>
      <c r="AB281" s="24">
        <v>23984.196179000002</v>
      </c>
      <c r="AC281" s="24">
        <v>24148.401427000001</v>
      </c>
      <c r="AD281" s="24">
        <v>24162.633257000001</v>
      </c>
      <c r="AE281" s="24">
        <v>24106.389016000001</v>
      </c>
      <c r="AF281" s="24">
        <v>23940.250496000001</v>
      </c>
      <c r="AG281" s="24">
        <v>23823.76297</v>
      </c>
      <c r="AH281" s="24">
        <v>23701.501493999996</v>
      </c>
      <c r="AI281" s="24">
        <v>23487.678627999994</v>
      </c>
      <c r="AJ281" s="24">
        <v>23283.477954999995</v>
      </c>
      <c r="AK281" s="24">
        <v>23050.738234999997</v>
      </c>
      <c r="AL281" s="24">
        <v>22591.739701999995</v>
      </c>
      <c r="AM281" s="24">
        <v>22074.079005999996</v>
      </c>
      <c r="AN281" s="24">
        <v>21408.977727999994</v>
      </c>
      <c r="AO281" s="24">
        <v>20688.647921999996</v>
      </c>
      <c r="AP281" s="24">
        <v>19947.677767999998</v>
      </c>
      <c r="AQ281" s="24">
        <v>19245.518001999997</v>
      </c>
      <c r="AR281" s="24">
        <v>18549.028878999998</v>
      </c>
      <c r="AS281" s="24">
        <v>17915.17309</v>
      </c>
      <c r="AT281" s="24">
        <v>17326.317456000004</v>
      </c>
      <c r="AU281" s="24">
        <v>16697.543338000003</v>
      </c>
      <c r="AV281" s="24">
        <v>16010.553442000004</v>
      </c>
      <c r="AW281" s="24">
        <v>15323.865513000001</v>
      </c>
      <c r="AX281" s="24">
        <v>14811.566579000002</v>
      </c>
      <c r="AY281" s="24">
        <v>14333.59065</v>
      </c>
      <c r="AZ281" s="24">
        <v>14003.435338000001</v>
      </c>
    </row>
    <row r="282" spans="1:52" ht="15.75" x14ac:dyDescent="0.3">
      <c r="A282" s="4" t="s">
        <v>14</v>
      </c>
      <c r="B282" s="24">
        <v>10919.263625</v>
      </c>
      <c r="C282" s="24">
        <v>11338.26973</v>
      </c>
      <c r="D282" s="24">
        <v>11720.640642999999</v>
      </c>
      <c r="E282" s="24">
        <v>12073.995570000001</v>
      </c>
      <c r="F282" s="24">
        <v>12405.010713000001</v>
      </c>
      <c r="G282" s="24">
        <v>12743.121181</v>
      </c>
      <c r="H282" s="24">
        <v>13147.661887</v>
      </c>
      <c r="I282" s="24">
        <v>13547.847484</v>
      </c>
      <c r="J282" s="24">
        <v>13972.496996999998</v>
      </c>
      <c r="K282" s="24">
        <v>14407.222562999998</v>
      </c>
      <c r="L282" s="24">
        <v>14878.239533</v>
      </c>
      <c r="M282" s="24">
        <v>15308.986417</v>
      </c>
      <c r="N282" s="24">
        <v>15698.573690999998</v>
      </c>
      <c r="O282" s="24">
        <v>16063.173805999999</v>
      </c>
      <c r="P282" s="24">
        <v>16540.285982000001</v>
      </c>
      <c r="Q282" s="24">
        <v>16987.948655</v>
      </c>
      <c r="R282" s="24">
        <v>17508.431773</v>
      </c>
      <c r="S282" s="24">
        <v>17962.281819000003</v>
      </c>
      <c r="T282" s="24">
        <v>18364.424039000001</v>
      </c>
      <c r="U282" s="24">
        <v>18563.806051</v>
      </c>
      <c r="V282" s="24">
        <v>18719.180106</v>
      </c>
      <c r="W282" s="24">
        <v>18962.061038000003</v>
      </c>
      <c r="X282" s="24">
        <v>19224.420751000001</v>
      </c>
      <c r="Y282" s="24">
        <v>19469.908750000002</v>
      </c>
      <c r="Z282" s="24">
        <v>19785.59374</v>
      </c>
      <c r="AA282" s="24">
        <v>20069.757470999997</v>
      </c>
      <c r="AB282" s="24">
        <v>20269.412643</v>
      </c>
      <c r="AC282" s="24">
        <v>20472.019910000003</v>
      </c>
      <c r="AD282" s="24">
        <v>20508.610391000002</v>
      </c>
      <c r="AE282" s="24">
        <v>20462.118694000001</v>
      </c>
      <c r="AF282" s="24">
        <v>20292.677490999999</v>
      </c>
      <c r="AG282" s="24">
        <v>20216.430208999998</v>
      </c>
      <c r="AH282" s="24">
        <v>20129.509628</v>
      </c>
      <c r="AI282" s="24">
        <v>19938.327335999998</v>
      </c>
      <c r="AJ282" s="24">
        <v>19732.532152</v>
      </c>
      <c r="AK282" s="24">
        <v>19513.216293000001</v>
      </c>
      <c r="AL282" s="24">
        <v>19090.567985999998</v>
      </c>
      <c r="AM282" s="24">
        <v>18642.965262000002</v>
      </c>
      <c r="AN282" s="24">
        <v>18035.773258000001</v>
      </c>
      <c r="AO282" s="24">
        <v>17372.639982000001</v>
      </c>
      <c r="AP282" s="24">
        <v>16728.405896999997</v>
      </c>
      <c r="AQ282" s="24">
        <v>16115.398323999998</v>
      </c>
      <c r="AR282" s="24">
        <v>15554.406848000001</v>
      </c>
      <c r="AS282" s="24">
        <v>15033.185616000001</v>
      </c>
      <c r="AT282" s="24">
        <v>14529.980605000001</v>
      </c>
      <c r="AU282" s="24">
        <v>14058.786899000001</v>
      </c>
      <c r="AV282" s="24">
        <v>13474.126120999999</v>
      </c>
      <c r="AW282" s="24">
        <v>12896.677005999998</v>
      </c>
      <c r="AX282" s="24">
        <v>12468.001738000003</v>
      </c>
      <c r="AY282" s="24">
        <v>12036.296263999997</v>
      </c>
      <c r="AZ282" s="24">
        <v>11778.329403</v>
      </c>
    </row>
    <row r="283" spans="1:52" ht="15.75" x14ac:dyDescent="0.3">
      <c r="A283" s="4" t="s">
        <v>23</v>
      </c>
      <c r="B283" s="24">
        <v>686.37427899999989</v>
      </c>
      <c r="C283" s="24">
        <v>712.60593000000006</v>
      </c>
      <c r="D283" s="24">
        <v>738.84025399999996</v>
      </c>
      <c r="E283" s="24">
        <v>764.25722999999994</v>
      </c>
      <c r="F283" s="24">
        <v>775.688265</v>
      </c>
      <c r="G283" s="24">
        <v>774.41734299999996</v>
      </c>
      <c r="H283" s="24">
        <v>780.95326999999997</v>
      </c>
      <c r="I283" s="24">
        <v>831.10659599999997</v>
      </c>
      <c r="J283" s="24">
        <v>832.92054800000005</v>
      </c>
      <c r="K283" s="24">
        <v>832.37197700000013</v>
      </c>
      <c r="L283" s="24">
        <v>817.21090800000013</v>
      </c>
      <c r="M283" s="24">
        <v>793.053044</v>
      </c>
      <c r="N283" s="24">
        <v>771.87581300000011</v>
      </c>
      <c r="O283" s="24">
        <v>787.86957699999994</v>
      </c>
      <c r="P283" s="24">
        <v>779.07015799999999</v>
      </c>
      <c r="Q283" s="24">
        <v>806.19966399999998</v>
      </c>
      <c r="R283" s="24">
        <v>841.71901699999989</v>
      </c>
      <c r="S283" s="24">
        <v>893.44679200000007</v>
      </c>
      <c r="T283" s="24">
        <v>950.484193</v>
      </c>
      <c r="U283" s="24">
        <v>960.43934000000002</v>
      </c>
      <c r="V283" s="24">
        <v>1008.3458000000001</v>
      </c>
      <c r="W283" s="24">
        <v>1068.2828460000001</v>
      </c>
      <c r="X283" s="24">
        <v>1129.9023980000002</v>
      </c>
      <c r="Y283" s="24">
        <v>1205.8973370000001</v>
      </c>
      <c r="Z283" s="24">
        <v>1256.3386420000002</v>
      </c>
      <c r="AA283" s="24">
        <v>1264.344306</v>
      </c>
      <c r="AB283" s="24">
        <v>1299.851592</v>
      </c>
      <c r="AC283" s="24">
        <v>1283.4305209999998</v>
      </c>
      <c r="AD283" s="24">
        <v>1277.778566</v>
      </c>
      <c r="AE283" s="24">
        <v>1270.1557509999998</v>
      </c>
      <c r="AF283" s="24">
        <v>1253.4666569999999</v>
      </c>
      <c r="AG283" s="24">
        <v>1230.574703</v>
      </c>
      <c r="AH283" s="24">
        <v>1210.266032</v>
      </c>
      <c r="AI283" s="24">
        <v>1182.626604</v>
      </c>
      <c r="AJ283" s="24">
        <v>1157.5124659999999</v>
      </c>
      <c r="AK283" s="24">
        <v>1123.6756249999999</v>
      </c>
      <c r="AL283" s="24">
        <v>1098.9745719999999</v>
      </c>
      <c r="AM283" s="24">
        <v>1072.0574199999999</v>
      </c>
      <c r="AN283" s="24">
        <v>1047.598078</v>
      </c>
      <c r="AO283" s="24">
        <v>1016.0328619999999</v>
      </c>
      <c r="AP283" s="24">
        <v>967.90836299999989</v>
      </c>
      <c r="AQ283" s="24">
        <v>913.38024099999996</v>
      </c>
      <c r="AR283" s="24">
        <v>861.19186999999999</v>
      </c>
      <c r="AS283" s="24">
        <v>814.61476700000003</v>
      </c>
      <c r="AT283" s="24">
        <v>773.93529599999999</v>
      </c>
      <c r="AU283" s="24">
        <v>711.1005899999999</v>
      </c>
      <c r="AV283" s="24">
        <v>660.94582699999989</v>
      </c>
      <c r="AW283" s="24">
        <v>612.03911700000003</v>
      </c>
      <c r="AX283" s="24">
        <v>572.25429799999995</v>
      </c>
      <c r="AY283" s="24">
        <v>539.29021199999988</v>
      </c>
      <c r="AZ283" s="24">
        <v>494.91380399999997</v>
      </c>
    </row>
    <row r="284" spans="1:52" ht="15.75" x14ac:dyDescent="0.3">
      <c r="A284" s="4" t="s">
        <v>27</v>
      </c>
      <c r="B284" s="24">
        <v>2085.543048</v>
      </c>
      <c r="C284" s="24">
        <v>2119.2087760000004</v>
      </c>
      <c r="D284" s="24">
        <v>2157.0062710000002</v>
      </c>
      <c r="E284" s="24">
        <v>2197.6128130000002</v>
      </c>
      <c r="F284" s="24">
        <v>2239.1255809999998</v>
      </c>
      <c r="G284" s="24">
        <v>2267.7465069999998</v>
      </c>
      <c r="H284" s="24">
        <v>2255.1465280000002</v>
      </c>
      <c r="I284" s="24">
        <v>2245.1559569999999</v>
      </c>
      <c r="J284" s="24">
        <v>2241.6833180000003</v>
      </c>
      <c r="K284" s="24">
        <v>2235.313134</v>
      </c>
      <c r="L284" s="24">
        <v>2215.6511530000002</v>
      </c>
      <c r="M284" s="24">
        <v>2203.4466219999999</v>
      </c>
      <c r="N284" s="24">
        <v>2194.275525</v>
      </c>
      <c r="O284" s="24">
        <v>2197.0424630000002</v>
      </c>
      <c r="P284" s="24">
        <v>2191.0582790000003</v>
      </c>
      <c r="Q284" s="24">
        <v>2206.2039139999997</v>
      </c>
      <c r="R284" s="24">
        <v>2209.4399510000003</v>
      </c>
      <c r="S284" s="24">
        <v>2207.0758330000003</v>
      </c>
      <c r="T284" s="24">
        <v>2251.7615099999998</v>
      </c>
      <c r="U284" s="24">
        <v>2300.4245749999995</v>
      </c>
      <c r="V284" s="24">
        <v>2345.2172509999996</v>
      </c>
      <c r="W284" s="24">
        <v>2369.1029269999995</v>
      </c>
      <c r="X284" s="24">
        <v>2371.0403369999999</v>
      </c>
      <c r="Y284" s="24">
        <v>2385.5063740000001</v>
      </c>
      <c r="Z284" s="24">
        <v>2403.37896</v>
      </c>
      <c r="AA284" s="24">
        <v>2405.1978469999999</v>
      </c>
      <c r="AB284" s="24">
        <v>2414.9319439999999</v>
      </c>
      <c r="AC284" s="24">
        <v>2392.9509959999996</v>
      </c>
      <c r="AD284" s="24">
        <v>2376.2443000000003</v>
      </c>
      <c r="AE284" s="24">
        <v>2374.1145710000001</v>
      </c>
      <c r="AF284" s="24">
        <v>2394.1063479999998</v>
      </c>
      <c r="AG284" s="24">
        <v>2376.7580579999999</v>
      </c>
      <c r="AH284" s="24">
        <v>2361.7258339999998</v>
      </c>
      <c r="AI284" s="24">
        <v>2366.7246879999993</v>
      </c>
      <c r="AJ284" s="24">
        <v>2393.4333369999995</v>
      </c>
      <c r="AK284" s="24">
        <v>2413.8463169999995</v>
      </c>
      <c r="AL284" s="24">
        <v>2402.1971439999998</v>
      </c>
      <c r="AM284" s="24">
        <v>2359.0563240000001</v>
      </c>
      <c r="AN284" s="24">
        <v>2325.6063919999997</v>
      </c>
      <c r="AO284" s="24">
        <v>2299.9750779999995</v>
      </c>
      <c r="AP284" s="24">
        <v>2251.3635079999995</v>
      </c>
      <c r="AQ284" s="24">
        <v>2216.7394370000002</v>
      </c>
      <c r="AR284" s="24">
        <v>2133.4301610000002</v>
      </c>
      <c r="AS284" s="24">
        <v>2067.3727070000004</v>
      </c>
      <c r="AT284" s="24">
        <v>2022.4015550000001</v>
      </c>
      <c r="AU284" s="24">
        <v>1927.6558490000002</v>
      </c>
      <c r="AV284" s="24">
        <v>1875.4814940000001</v>
      </c>
      <c r="AW284" s="24">
        <v>1815.14939</v>
      </c>
      <c r="AX284" s="24">
        <v>1771.3105430000005</v>
      </c>
      <c r="AY284" s="24">
        <v>1758.0041740000006</v>
      </c>
      <c r="AZ284" s="24">
        <v>1730.1921310000007</v>
      </c>
    </row>
    <row r="285" spans="1:52" ht="15.75" x14ac:dyDescent="0.3">
      <c r="A285" s="3" t="s">
        <v>89</v>
      </c>
      <c r="B285" s="24">
        <v>11871.701052</v>
      </c>
      <c r="C285" s="24">
        <v>11984.212632999999</v>
      </c>
      <c r="D285" s="24">
        <v>12070.679565999999</v>
      </c>
      <c r="E285" s="24">
        <v>12085.315959999998</v>
      </c>
      <c r="F285" s="24">
        <v>12154.134542</v>
      </c>
      <c r="G285" s="24">
        <v>12209.710638999999</v>
      </c>
      <c r="H285" s="24">
        <v>12237.532209999999</v>
      </c>
      <c r="I285" s="24">
        <v>12253.247556</v>
      </c>
      <c r="J285" s="24">
        <v>12270.744364999999</v>
      </c>
      <c r="K285" s="24">
        <v>12271.981281</v>
      </c>
      <c r="L285" s="24">
        <v>12268.750642999999</v>
      </c>
      <c r="M285" s="24">
        <v>12265.057181</v>
      </c>
      <c r="N285" s="24">
        <v>12233.457508</v>
      </c>
      <c r="O285" s="24">
        <v>12199.253901</v>
      </c>
      <c r="P285" s="24">
        <v>12164.006498000001</v>
      </c>
      <c r="Q285" s="24">
        <v>12146.211385999999</v>
      </c>
      <c r="R285" s="24">
        <v>12132.107720000002</v>
      </c>
      <c r="S285" s="24">
        <v>12127.715772</v>
      </c>
      <c r="T285" s="24">
        <v>12138.514297</v>
      </c>
      <c r="U285" s="24">
        <v>12308.711212999999</v>
      </c>
      <c r="V285" s="24">
        <v>12478.495805999999</v>
      </c>
      <c r="W285" s="24">
        <v>12678.341081999999</v>
      </c>
      <c r="X285" s="24">
        <v>12893.019408</v>
      </c>
      <c r="Y285" s="24">
        <v>13117.592999999999</v>
      </c>
      <c r="Z285" s="24">
        <v>13365.553825999999</v>
      </c>
      <c r="AA285" s="24">
        <v>13629.917916999999</v>
      </c>
      <c r="AB285" s="24">
        <v>13914.038926000001</v>
      </c>
      <c r="AC285" s="24">
        <v>14220.921223999998</v>
      </c>
      <c r="AD285" s="24">
        <v>14521.205067999999</v>
      </c>
      <c r="AE285" s="24">
        <v>14831.867388999999</v>
      </c>
      <c r="AF285" s="24">
        <v>15149.255417</v>
      </c>
      <c r="AG285" s="24">
        <v>15290.692971999999</v>
      </c>
      <c r="AH285" s="24">
        <v>15442.297174000001</v>
      </c>
      <c r="AI285" s="24">
        <v>15565.325868</v>
      </c>
      <c r="AJ285" s="24">
        <v>15678.764814</v>
      </c>
      <c r="AK285" s="24">
        <v>15663.169426</v>
      </c>
      <c r="AL285" s="24">
        <v>15583.964490000002</v>
      </c>
      <c r="AM285" s="24">
        <v>15515.674758999998</v>
      </c>
      <c r="AN285" s="24">
        <v>15434.735667999998</v>
      </c>
      <c r="AO285" s="24">
        <v>15313.802039999999</v>
      </c>
      <c r="AP285" s="24">
        <v>15163.466704999999</v>
      </c>
      <c r="AQ285" s="24">
        <v>14976.066016999997</v>
      </c>
      <c r="AR285" s="24">
        <v>14774.368424</v>
      </c>
      <c r="AS285" s="24">
        <v>14565.938285</v>
      </c>
      <c r="AT285" s="24">
        <v>14355.399992999999</v>
      </c>
      <c r="AU285" s="24">
        <v>14136.963748</v>
      </c>
      <c r="AV285" s="24">
        <v>13920.56423</v>
      </c>
      <c r="AW285" s="24">
        <v>13840.257723999999</v>
      </c>
      <c r="AX285" s="24">
        <v>13828.634005999998</v>
      </c>
      <c r="AY285" s="24">
        <v>13817.290337999999</v>
      </c>
      <c r="AZ285" s="24">
        <v>13855.682514999999</v>
      </c>
    </row>
    <row r="286" spans="1:52" ht="15.75" x14ac:dyDescent="0.3">
      <c r="A286" s="4" t="s">
        <v>156</v>
      </c>
      <c r="B286" s="24">
        <v>5217.9965789999997</v>
      </c>
      <c r="C286" s="24">
        <v>5277.4665409999998</v>
      </c>
      <c r="D286" s="24">
        <v>5311.0586609999991</v>
      </c>
      <c r="E286" s="24">
        <v>5276.8593560000008</v>
      </c>
      <c r="F286" s="24">
        <v>5304.2642570000007</v>
      </c>
      <c r="G286" s="24">
        <v>5316.2956249999997</v>
      </c>
      <c r="H286" s="24">
        <v>5306.4101730000002</v>
      </c>
      <c r="I286" s="24">
        <v>5281.8587360000001</v>
      </c>
      <c r="J286" s="24">
        <v>5257.0635969999994</v>
      </c>
      <c r="K286" s="24">
        <v>5216.3656330000003</v>
      </c>
      <c r="L286" s="24">
        <v>5177.9201400000002</v>
      </c>
      <c r="M286" s="24">
        <v>5144.9765270000007</v>
      </c>
      <c r="N286" s="24">
        <v>5086.4215890000014</v>
      </c>
      <c r="O286" s="24">
        <v>5027.8937649999998</v>
      </c>
      <c r="P286" s="24">
        <v>4966.3793100000003</v>
      </c>
      <c r="Q286" s="24">
        <v>4919.4385750000001</v>
      </c>
      <c r="R286" s="24">
        <v>4876.3181370000002</v>
      </c>
      <c r="S286" s="24">
        <v>4848.4614500000007</v>
      </c>
      <c r="T286" s="24">
        <v>4847.8597229999996</v>
      </c>
      <c r="U286" s="24">
        <v>4851.8087779999987</v>
      </c>
      <c r="V286" s="24">
        <v>4857.2241119999999</v>
      </c>
      <c r="W286" s="24">
        <v>4877.4140619999998</v>
      </c>
      <c r="X286" s="24">
        <v>4910.605243</v>
      </c>
      <c r="Y286" s="24">
        <v>4956.8401400000002</v>
      </c>
      <c r="Z286" s="24">
        <v>5015.6935909999993</v>
      </c>
      <c r="AA286" s="24">
        <v>5076.9655419999999</v>
      </c>
      <c r="AB286" s="24">
        <v>5149.0248239999992</v>
      </c>
      <c r="AC286" s="24">
        <v>5239.7542639999992</v>
      </c>
      <c r="AD286" s="24">
        <v>5315.8432669999993</v>
      </c>
      <c r="AE286" s="24">
        <v>5394.3339649999989</v>
      </c>
      <c r="AF286" s="24">
        <v>5465.8900379999995</v>
      </c>
      <c r="AG286" s="24">
        <v>5520.3170719999998</v>
      </c>
      <c r="AH286" s="24">
        <v>5580.9176929999994</v>
      </c>
      <c r="AI286" s="24">
        <v>5631.1020289999997</v>
      </c>
      <c r="AJ286" s="24">
        <v>5675.0283259999997</v>
      </c>
      <c r="AK286" s="24">
        <v>5602.5995620000003</v>
      </c>
      <c r="AL286" s="24">
        <v>5508.328947</v>
      </c>
      <c r="AM286" s="24">
        <v>5440.1684210000003</v>
      </c>
      <c r="AN286" s="24">
        <v>5392.278734999999</v>
      </c>
      <c r="AO286" s="24">
        <v>5320.4042919999993</v>
      </c>
      <c r="AP286" s="24">
        <v>5240.4491899999994</v>
      </c>
      <c r="AQ286" s="24">
        <v>5135.3527299999996</v>
      </c>
      <c r="AR286" s="24">
        <v>5008.9177259999997</v>
      </c>
      <c r="AS286" s="24">
        <v>4885.9455319999997</v>
      </c>
      <c r="AT286" s="24">
        <v>4760.2100689999988</v>
      </c>
      <c r="AU286" s="24">
        <v>4624.7388009999995</v>
      </c>
      <c r="AV286" s="24">
        <v>4479.5061089999999</v>
      </c>
      <c r="AW286" s="24">
        <v>4444.3268009999993</v>
      </c>
      <c r="AX286" s="24">
        <v>4424.6358479999999</v>
      </c>
      <c r="AY286" s="24">
        <v>4367.777454</v>
      </c>
      <c r="AZ286" s="24">
        <v>4296.3469139999997</v>
      </c>
    </row>
    <row r="287" spans="1:52" ht="15.75" x14ac:dyDescent="0.3">
      <c r="A287" s="4" t="s">
        <v>34</v>
      </c>
      <c r="B287" s="24">
        <v>6653.7044729999998</v>
      </c>
      <c r="C287" s="24">
        <v>6706.7460919999994</v>
      </c>
      <c r="D287" s="24">
        <v>6759.6209049999998</v>
      </c>
      <c r="E287" s="24">
        <v>6808.456604</v>
      </c>
      <c r="F287" s="24">
        <v>6849.8702849999991</v>
      </c>
      <c r="G287" s="24">
        <v>6893.4150140000011</v>
      </c>
      <c r="H287" s="24">
        <v>6931.1220370000001</v>
      </c>
      <c r="I287" s="24">
        <v>6971.3888199999992</v>
      </c>
      <c r="J287" s="24">
        <v>7013.6807680000002</v>
      </c>
      <c r="K287" s="24">
        <v>7055.6156479999991</v>
      </c>
      <c r="L287" s="24">
        <v>7090.8305029999992</v>
      </c>
      <c r="M287" s="24">
        <v>7120.0806539999994</v>
      </c>
      <c r="N287" s="24">
        <v>7147.035918999999</v>
      </c>
      <c r="O287" s="24">
        <v>7171.3601359999993</v>
      </c>
      <c r="P287" s="24">
        <v>7197.6271879999995</v>
      </c>
      <c r="Q287" s="24">
        <v>7226.7728109999998</v>
      </c>
      <c r="R287" s="24">
        <v>7255.7895830000007</v>
      </c>
      <c r="S287" s="24">
        <v>7279.2543219999998</v>
      </c>
      <c r="T287" s="24">
        <v>7290.6545740000001</v>
      </c>
      <c r="U287" s="24">
        <v>7456.902435</v>
      </c>
      <c r="V287" s="24">
        <v>7621.271694</v>
      </c>
      <c r="W287" s="24">
        <v>7800.9270199999992</v>
      </c>
      <c r="X287" s="24">
        <v>7982.4141650000001</v>
      </c>
      <c r="Y287" s="24">
        <v>8160.7528600000005</v>
      </c>
      <c r="Z287" s="24">
        <v>8349.8602350000001</v>
      </c>
      <c r="AA287" s="24">
        <v>8552.9523750000008</v>
      </c>
      <c r="AB287" s="24">
        <v>8765.014102000001</v>
      </c>
      <c r="AC287" s="24">
        <v>8981.1669600000005</v>
      </c>
      <c r="AD287" s="24">
        <v>9205.3618010000009</v>
      </c>
      <c r="AE287" s="24">
        <v>9437.5334240000011</v>
      </c>
      <c r="AF287" s="24">
        <v>9683.3653790000008</v>
      </c>
      <c r="AG287" s="24">
        <v>9770.3759000000009</v>
      </c>
      <c r="AH287" s="24">
        <v>9861.3794810000018</v>
      </c>
      <c r="AI287" s="24">
        <v>9934.223839000002</v>
      </c>
      <c r="AJ287" s="24">
        <v>10003.736488000002</v>
      </c>
      <c r="AK287" s="24">
        <v>10060.569864000001</v>
      </c>
      <c r="AL287" s="24">
        <v>10075.635542999999</v>
      </c>
      <c r="AM287" s="24">
        <v>10075.506338000001</v>
      </c>
      <c r="AN287" s="24">
        <v>10042.456933000001</v>
      </c>
      <c r="AO287" s="24">
        <v>9993.397748000003</v>
      </c>
      <c r="AP287" s="24">
        <v>9923.0175150000032</v>
      </c>
      <c r="AQ287" s="24">
        <v>9840.7132870000005</v>
      </c>
      <c r="AR287" s="24">
        <v>9765.4506980000006</v>
      </c>
      <c r="AS287" s="24">
        <v>9679.9927530000004</v>
      </c>
      <c r="AT287" s="24">
        <v>9595.1899240000002</v>
      </c>
      <c r="AU287" s="24">
        <v>9512.2249469999988</v>
      </c>
      <c r="AV287" s="24">
        <v>9441.058121</v>
      </c>
      <c r="AW287" s="24">
        <v>9395.9309229999999</v>
      </c>
      <c r="AX287" s="24">
        <v>9403.9981580000003</v>
      </c>
      <c r="AY287" s="24">
        <v>9449.5128839999998</v>
      </c>
      <c r="AZ287" s="24">
        <v>9559.3356010000025</v>
      </c>
    </row>
    <row r="288" spans="1:52" ht="15.75" x14ac:dyDescent="0.3">
      <c r="A288" s="4" t="s">
        <v>35</v>
      </c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</row>
    <row r="289" spans="1:52" ht="15.75" x14ac:dyDescent="0.3">
      <c r="A289" s="4" t="s">
        <v>36</v>
      </c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</row>
    <row r="290" spans="1:52" ht="15.75" x14ac:dyDescent="0.3">
      <c r="A290" s="4" t="s">
        <v>38</v>
      </c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</row>
    <row r="291" spans="1:52" ht="15.75" x14ac:dyDescent="0.3">
      <c r="A291" s="4" t="s">
        <v>157</v>
      </c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</row>
    <row r="292" spans="1:52" ht="15.75" x14ac:dyDescent="0.3">
      <c r="A292" s="4" t="s">
        <v>158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</row>
    <row r="293" spans="1:52" ht="15.75" x14ac:dyDescent="0.3">
      <c r="A293" s="4" t="s">
        <v>159</v>
      </c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</row>
    <row r="294" spans="1:52" ht="15.75" x14ac:dyDescent="0.3">
      <c r="A294" s="3" t="s">
        <v>160</v>
      </c>
      <c r="B294" s="24">
        <v>3099.63031</v>
      </c>
      <c r="C294" s="24">
        <v>3128.0744730000001</v>
      </c>
      <c r="D294" s="24">
        <v>3156.4448979999997</v>
      </c>
      <c r="E294" s="24">
        <v>3184.9972629999997</v>
      </c>
      <c r="F294" s="24">
        <v>3228.3217000000004</v>
      </c>
      <c r="G294" s="24">
        <v>3261.3535570000004</v>
      </c>
      <c r="H294" s="24">
        <v>3296.0321319999998</v>
      </c>
      <c r="I294" s="24">
        <v>3331.5465329999997</v>
      </c>
      <c r="J294" s="24">
        <v>3366.2230389999995</v>
      </c>
      <c r="K294" s="24">
        <v>3406.0915329999998</v>
      </c>
      <c r="L294" s="24">
        <v>3447.3030749999994</v>
      </c>
      <c r="M294" s="24">
        <v>3495.7339889999998</v>
      </c>
      <c r="N294" s="24">
        <v>3543.3639789999997</v>
      </c>
      <c r="O294" s="24">
        <v>3597.3250759999996</v>
      </c>
      <c r="P294" s="24">
        <v>3652.925358</v>
      </c>
      <c r="Q294" s="24">
        <v>3715.8479139999999</v>
      </c>
      <c r="R294" s="24">
        <v>3784.1265169999997</v>
      </c>
      <c r="S294" s="24">
        <v>3855.8929170000001</v>
      </c>
      <c r="T294" s="24">
        <v>3932.4316439999998</v>
      </c>
      <c r="U294" s="24">
        <v>4014.5413569999996</v>
      </c>
      <c r="V294" s="24">
        <v>4104.1598259999992</v>
      </c>
      <c r="W294" s="24">
        <v>4197.1871339999998</v>
      </c>
      <c r="X294" s="24">
        <v>4295.6174129999999</v>
      </c>
      <c r="Y294" s="24">
        <v>4403.2809859999998</v>
      </c>
      <c r="Z294" s="24">
        <v>4520.221716</v>
      </c>
      <c r="AA294" s="24">
        <v>4642.7206969999997</v>
      </c>
      <c r="AB294" s="24">
        <v>4770.4546719999998</v>
      </c>
      <c r="AC294" s="24">
        <v>4897.8915500000003</v>
      </c>
      <c r="AD294" s="24">
        <v>5029.6265940000012</v>
      </c>
      <c r="AE294" s="24">
        <v>5164.0610210000004</v>
      </c>
      <c r="AF294" s="24">
        <v>5344.9843739999997</v>
      </c>
      <c r="AG294" s="24">
        <v>5482.2688069999995</v>
      </c>
      <c r="AH294" s="24">
        <v>5614.1635799999995</v>
      </c>
      <c r="AI294" s="24">
        <v>5743.6314979999988</v>
      </c>
      <c r="AJ294" s="24">
        <v>5861.2904039999994</v>
      </c>
      <c r="AK294" s="24">
        <v>5993.1975119999997</v>
      </c>
      <c r="AL294" s="24">
        <v>6099.5739110000013</v>
      </c>
      <c r="AM294" s="24">
        <v>6212.0918839999995</v>
      </c>
      <c r="AN294" s="24">
        <v>6315.870230999999</v>
      </c>
      <c r="AO294" s="24">
        <v>6420.5686859999996</v>
      </c>
      <c r="AP294" s="24">
        <v>6517.205708999998</v>
      </c>
      <c r="AQ294" s="24">
        <v>6613.3279809999995</v>
      </c>
      <c r="AR294" s="24">
        <v>6669.1826010000004</v>
      </c>
      <c r="AS294" s="24">
        <v>6765.6787020000011</v>
      </c>
      <c r="AT294" s="24">
        <v>6865.9330730000001</v>
      </c>
      <c r="AU294" s="24">
        <v>6969.1621830000013</v>
      </c>
      <c r="AV294" s="24">
        <v>7084.754476000001</v>
      </c>
      <c r="AW294" s="24">
        <v>7181.2703040000015</v>
      </c>
      <c r="AX294" s="24">
        <v>7304.1487939999997</v>
      </c>
      <c r="AY294" s="24">
        <v>7425.2764660000003</v>
      </c>
      <c r="AZ294" s="24">
        <v>7559.3623440000001</v>
      </c>
    </row>
    <row r="295" spans="1:52" ht="15.75" x14ac:dyDescent="0.3">
      <c r="A295" s="4" t="s">
        <v>57</v>
      </c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</row>
    <row r="296" spans="1:52" ht="15.75" x14ac:dyDescent="0.3">
      <c r="A296" s="4" t="s">
        <v>58</v>
      </c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</row>
    <row r="297" spans="1:52" ht="15.75" x14ac:dyDescent="0.3">
      <c r="A297" s="4" t="s">
        <v>59</v>
      </c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</row>
    <row r="298" spans="1:52" ht="15.75" x14ac:dyDescent="0.3">
      <c r="A298" s="4" t="s">
        <v>161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</row>
    <row r="299" spans="1:52" ht="15.75" x14ac:dyDescent="0.3">
      <c r="A299" s="4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</row>
    <row r="300" spans="1:52" ht="15.75" x14ac:dyDescent="0.3">
      <c r="A300" s="4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</row>
    <row r="301" spans="1:52" ht="15.75" x14ac:dyDescent="0.3">
      <c r="A301" s="10" t="s">
        <v>163</v>
      </c>
      <c r="B301" s="24">
        <v>-9.1686680000000251</v>
      </c>
      <c r="C301" s="24">
        <v>248.72738100000015</v>
      </c>
      <c r="D301" s="24">
        <v>336.52719699999989</v>
      </c>
      <c r="E301" s="24">
        <v>204.38009499999998</v>
      </c>
      <c r="F301" s="24">
        <v>118.68719499999997</v>
      </c>
      <c r="G301" s="24">
        <v>399.67127699999992</v>
      </c>
      <c r="H301" s="24">
        <v>96.083952000000409</v>
      </c>
      <c r="I301" s="24">
        <v>222.97566399999999</v>
      </c>
      <c r="J301" s="24">
        <v>755.38587099999995</v>
      </c>
      <c r="K301" s="24">
        <v>305.58141099999989</v>
      </c>
      <c r="L301" s="24">
        <v>400.60544000000004</v>
      </c>
      <c r="M301" s="24">
        <v>580.42283799999996</v>
      </c>
      <c r="N301" s="24">
        <v>413.43199300000015</v>
      </c>
      <c r="O301" s="24">
        <v>548.22805100000005</v>
      </c>
      <c r="P301" s="24">
        <v>518.13228099999969</v>
      </c>
      <c r="Q301" s="24">
        <v>354.16997899999978</v>
      </c>
      <c r="R301" s="24">
        <v>142.89387400000032</v>
      </c>
      <c r="S301" s="24">
        <v>707.94689999999991</v>
      </c>
      <c r="T301" s="24">
        <v>886.68594300000041</v>
      </c>
      <c r="U301" s="24">
        <v>1294.5191910000001</v>
      </c>
      <c r="V301" s="24">
        <v>550.67670799999996</v>
      </c>
      <c r="W301" s="24">
        <v>360.30611699999986</v>
      </c>
      <c r="X301" s="24">
        <v>573.30017500000031</v>
      </c>
      <c r="Y301" s="24">
        <v>718.01219199999969</v>
      </c>
      <c r="Z301" s="24">
        <v>559.29791299999988</v>
      </c>
      <c r="AA301" s="24">
        <v>798.23423899999989</v>
      </c>
      <c r="AB301" s="24">
        <v>765.47223300000041</v>
      </c>
      <c r="AC301" s="24">
        <v>88.688392000000022</v>
      </c>
      <c r="AD301" s="24">
        <v>528.5043340000002</v>
      </c>
      <c r="AE301" s="24">
        <v>239.18241799999942</v>
      </c>
      <c r="AF301" s="24">
        <v>897.71708200000012</v>
      </c>
      <c r="AG301" s="24">
        <v>870.87718900000004</v>
      </c>
      <c r="AH301" s="24">
        <v>776.60765199999992</v>
      </c>
      <c r="AI301" s="24">
        <v>285.50946199999998</v>
      </c>
      <c r="AJ301" s="24">
        <v>508.64867400000003</v>
      </c>
      <c r="AK301" s="24">
        <v>679.7142560000002</v>
      </c>
      <c r="AL301" s="24">
        <v>43.714234000000033</v>
      </c>
      <c r="AM301" s="24">
        <v>441.24826299999995</v>
      </c>
      <c r="AN301" s="24">
        <v>583.66624499999944</v>
      </c>
      <c r="AO301" s="24">
        <v>-1184.5438279999994</v>
      </c>
      <c r="AP301" s="24">
        <v>-87.081000000000131</v>
      </c>
      <c r="AQ301" s="24">
        <v>-1976.7962940000002</v>
      </c>
      <c r="AR301" s="24">
        <v>-1649.529182</v>
      </c>
      <c r="AS301" s="24">
        <v>520.86014699999998</v>
      </c>
      <c r="AT301" s="24">
        <v>965.479647</v>
      </c>
      <c r="AU301" s="24">
        <v>1163.924579</v>
      </c>
      <c r="AV301" s="24">
        <v>577.65327200000002</v>
      </c>
      <c r="AW301" s="24">
        <v>1659.4929319999997</v>
      </c>
      <c r="AX301" s="24">
        <v>-154.0011770000001</v>
      </c>
      <c r="AY301" s="24">
        <v>-299.429486</v>
      </c>
      <c r="AZ301" s="24">
        <v>414.11800800000037</v>
      </c>
    </row>
    <row r="302" spans="1:52" ht="15.75" x14ac:dyDescent="0.3">
      <c r="A302" s="10" t="s">
        <v>164</v>
      </c>
      <c r="B302" s="24">
        <v>2067.1429589999998</v>
      </c>
      <c r="C302" s="24">
        <v>2034.6489489999999</v>
      </c>
      <c r="D302" s="24">
        <v>2060.8343050000003</v>
      </c>
      <c r="E302" s="24">
        <v>2066.264854</v>
      </c>
      <c r="F302" s="24">
        <v>1914.0785229999999</v>
      </c>
      <c r="G302" s="24">
        <v>2043.4826660000001</v>
      </c>
      <c r="H302" s="24">
        <v>3005.9923950000002</v>
      </c>
      <c r="I302" s="24">
        <v>2791.1035219999999</v>
      </c>
      <c r="J302" s="24">
        <v>3360.3861320000001</v>
      </c>
      <c r="K302" s="24">
        <v>3272.9345199999998</v>
      </c>
      <c r="L302" s="24">
        <v>3523.0654840000007</v>
      </c>
      <c r="M302" s="24">
        <v>3659.8796530000004</v>
      </c>
      <c r="N302" s="24">
        <v>4082.4803140000008</v>
      </c>
      <c r="O302" s="24">
        <v>4381.9809839999998</v>
      </c>
      <c r="P302" s="24">
        <v>4563.5860680000005</v>
      </c>
      <c r="Q302" s="24">
        <v>4713.3759520000003</v>
      </c>
      <c r="R302" s="24">
        <v>4737.5826310000002</v>
      </c>
      <c r="S302" s="24">
        <v>5045.8582540000007</v>
      </c>
      <c r="T302" s="24">
        <v>5836.4602450000002</v>
      </c>
      <c r="U302" s="24">
        <v>6908.0037720000009</v>
      </c>
      <c r="V302" s="24">
        <v>6703.2946090000005</v>
      </c>
      <c r="W302" s="24">
        <v>6758.0193150000014</v>
      </c>
      <c r="X302" s="24">
        <v>6930.7140500000005</v>
      </c>
      <c r="Y302" s="24">
        <v>7068.3034040000002</v>
      </c>
      <c r="Z302" s="24">
        <v>7214.1693240000004</v>
      </c>
      <c r="AA302" s="24">
        <v>7464.1755119999998</v>
      </c>
      <c r="AB302" s="24">
        <v>7711.5154640000001</v>
      </c>
      <c r="AC302" s="24">
        <v>7446.0338770000017</v>
      </c>
      <c r="AD302" s="24">
        <v>7831.6443370000006</v>
      </c>
      <c r="AE302" s="24">
        <v>7362.879855000001</v>
      </c>
      <c r="AF302" s="24">
        <v>7373.9109939999998</v>
      </c>
      <c r="AG302" s="24">
        <v>6950.2689919999993</v>
      </c>
      <c r="AH302" s="24">
        <v>7176.1999359999991</v>
      </c>
      <c r="AI302" s="24">
        <v>7101.4032809999999</v>
      </c>
      <c r="AJ302" s="24">
        <v>7036.7517799999987</v>
      </c>
      <c r="AK302" s="24">
        <v>6998.4538439999997</v>
      </c>
      <c r="AL302" s="24">
        <v>6482.8701650000003</v>
      </c>
      <c r="AM302" s="24">
        <v>6125.8841890000003</v>
      </c>
      <c r="AN302" s="24">
        <v>5944.0782009999994</v>
      </c>
      <c r="AO302" s="24">
        <v>4670.8459810000004</v>
      </c>
      <c r="AP302" s="24">
        <v>4055.260647000001</v>
      </c>
      <c r="AQ302" s="24">
        <v>1839.281935</v>
      </c>
      <c r="AR302" s="24">
        <v>-707.96432900000013</v>
      </c>
      <c r="AS302" s="24">
        <v>-1057.9813710000003</v>
      </c>
      <c r="AT302" s="24">
        <v>-869.109376</v>
      </c>
      <c r="AU302" s="24">
        <v>9.3057410000001255</v>
      </c>
      <c r="AV302" s="24">
        <v>78.310339000000113</v>
      </c>
      <c r="AW302" s="24">
        <v>1058.0890149999996</v>
      </c>
      <c r="AX302" s="24">
        <v>860.37360399999943</v>
      </c>
      <c r="AY302" s="24">
        <v>119.69585499999903</v>
      </c>
      <c r="AZ302" s="24">
        <v>-49.852381999999579</v>
      </c>
    </row>
    <row r="303" spans="1:52" ht="15.75" x14ac:dyDescent="0.3">
      <c r="A303" s="10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</row>
    <row r="304" spans="1:52" ht="15.75" x14ac:dyDescent="0.3">
      <c r="A304" s="1" t="s">
        <v>128</v>
      </c>
      <c r="B304" s="32">
        <v>42887</v>
      </c>
      <c r="C304" s="32">
        <v>42917</v>
      </c>
      <c r="D304" s="32">
        <v>42948</v>
      </c>
      <c r="E304" s="32">
        <v>42979</v>
      </c>
      <c r="F304" s="32">
        <v>43009</v>
      </c>
      <c r="G304" s="32">
        <v>43040</v>
      </c>
      <c r="H304" s="32">
        <v>43070</v>
      </c>
      <c r="I304" s="32">
        <v>43101</v>
      </c>
      <c r="J304" s="32">
        <v>43132</v>
      </c>
      <c r="K304" s="32">
        <v>43160</v>
      </c>
      <c r="L304" s="32">
        <v>43191</v>
      </c>
      <c r="M304" s="32">
        <v>43221</v>
      </c>
      <c r="N304" s="32">
        <v>43252</v>
      </c>
      <c r="O304" s="32">
        <v>43282</v>
      </c>
      <c r="P304" s="32">
        <v>43313</v>
      </c>
      <c r="Q304" s="32">
        <v>43344</v>
      </c>
      <c r="R304" s="32">
        <v>43374</v>
      </c>
      <c r="S304" s="32">
        <v>43405</v>
      </c>
      <c r="T304" s="32">
        <v>43435</v>
      </c>
      <c r="U304" s="32">
        <v>43466</v>
      </c>
      <c r="V304" s="32">
        <v>43497</v>
      </c>
      <c r="W304" s="32">
        <v>43525</v>
      </c>
      <c r="X304" s="32">
        <v>43556</v>
      </c>
      <c r="Y304" s="32">
        <v>43586</v>
      </c>
      <c r="Z304" s="32">
        <v>43617</v>
      </c>
      <c r="AA304" s="32">
        <v>43647</v>
      </c>
      <c r="AB304" s="32">
        <v>43678</v>
      </c>
      <c r="AC304" s="32">
        <v>43709</v>
      </c>
      <c r="AD304" s="32">
        <v>43739</v>
      </c>
      <c r="AE304" s="32">
        <v>43770</v>
      </c>
      <c r="AF304" s="32">
        <v>43800</v>
      </c>
      <c r="AG304" s="32">
        <v>43831</v>
      </c>
      <c r="AH304" s="32">
        <v>43862</v>
      </c>
      <c r="AI304" s="32">
        <v>43891</v>
      </c>
      <c r="AJ304" s="32">
        <v>43922</v>
      </c>
      <c r="AK304" s="32">
        <v>43952</v>
      </c>
      <c r="AL304" s="32">
        <v>43983</v>
      </c>
      <c r="AM304" s="32">
        <v>44013</v>
      </c>
      <c r="AN304" s="32">
        <v>44044</v>
      </c>
      <c r="AO304" s="32">
        <v>44075</v>
      </c>
      <c r="AP304" s="32">
        <v>44105</v>
      </c>
      <c r="AQ304" s="32">
        <v>44136</v>
      </c>
      <c r="AR304" s="32">
        <v>44166</v>
      </c>
      <c r="AS304" s="32">
        <v>44197</v>
      </c>
      <c r="AT304" s="32">
        <v>44228</v>
      </c>
      <c r="AU304" s="32">
        <v>44256</v>
      </c>
      <c r="AV304" s="32">
        <v>44287</v>
      </c>
      <c r="AW304" s="32">
        <v>44317</v>
      </c>
      <c r="AX304" s="32">
        <v>44348</v>
      </c>
      <c r="AY304" s="32">
        <v>44378</v>
      </c>
      <c r="AZ304" s="32">
        <v>44409</v>
      </c>
    </row>
    <row r="305" spans="1:52" ht="15.75" x14ac:dyDescent="0.3">
      <c r="A305" s="10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</row>
    <row r="306" spans="1:52" ht="15.75" x14ac:dyDescent="0.3">
      <c r="A306" s="10" t="s">
        <v>165</v>
      </c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</row>
    <row r="307" spans="1:52" ht="15.75" x14ac:dyDescent="0.3">
      <c r="A307" s="1" t="s">
        <v>130</v>
      </c>
      <c r="B307" s="27">
        <v>10.76006557747235</v>
      </c>
      <c r="C307" s="27">
        <v>10.90101537353879</v>
      </c>
      <c r="D307" s="27">
        <v>11.011371886196889</v>
      </c>
      <c r="E307" s="27">
        <v>11.120192833612091</v>
      </c>
      <c r="F307" s="27">
        <v>11.220855157735782</v>
      </c>
      <c r="G307" s="27">
        <v>11.307671057139469</v>
      </c>
      <c r="H307" s="27">
        <v>11.335910379165098</v>
      </c>
      <c r="I307" s="27">
        <v>11.366399891870484</v>
      </c>
      <c r="J307" s="27">
        <v>11.376696971468293</v>
      </c>
      <c r="K307" s="27">
        <v>11.377555369150445</v>
      </c>
      <c r="L307" s="27">
        <v>11.384508890314358</v>
      </c>
      <c r="M307" s="27">
        <v>11.360899336796331</v>
      </c>
      <c r="N307" s="27">
        <v>11.348041420601527</v>
      </c>
      <c r="O307" s="27">
        <v>11.308150878676733</v>
      </c>
      <c r="P307" s="27">
        <v>11.247644929473982</v>
      </c>
      <c r="Q307" s="27">
        <v>11.186545467144267</v>
      </c>
      <c r="R307" s="27">
        <v>11.148816393987692</v>
      </c>
      <c r="S307" s="27">
        <v>11.093627676290296</v>
      </c>
      <c r="T307" s="27">
        <v>11.100822706939949</v>
      </c>
      <c r="U307" s="27">
        <v>11.090369635490887</v>
      </c>
      <c r="V307" s="27">
        <v>11.05261254679457</v>
      </c>
      <c r="W307" s="27">
        <v>11.047712897542239</v>
      </c>
      <c r="X307" s="27">
        <v>11.042103337961704</v>
      </c>
      <c r="Y307" s="27">
        <v>11.03588230977309</v>
      </c>
      <c r="Z307" s="27">
        <v>11.068485172001296</v>
      </c>
      <c r="AA307" s="27">
        <v>11.096344173665598</v>
      </c>
      <c r="AB307" s="27">
        <v>11.13594043070823</v>
      </c>
      <c r="AC307" s="27">
        <v>11.179262628380011</v>
      </c>
      <c r="AD307" s="27">
        <v>11.237188281814143</v>
      </c>
      <c r="AE307" s="27">
        <v>11.251159484247186</v>
      </c>
      <c r="AF307" s="27">
        <v>11.285656516390977</v>
      </c>
      <c r="AG307" s="27">
        <v>11.306778548102436</v>
      </c>
      <c r="AH307" s="27">
        <v>11.337143018257411</v>
      </c>
      <c r="AI307" s="27">
        <v>11.254194790045089</v>
      </c>
      <c r="AJ307" s="27">
        <v>11.16654913632844</v>
      </c>
      <c r="AK307" s="27">
        <v>11.089077406449382</v>
      </c>
      <c r="AL307" s="27">
        <v>10.955832637333456</v>
      </c>
      <c r="AM307" s="27">
        <v>10.835363898638436</v>
      </c>
      <c r="AN307" s="27">
        <v>10.707522218277383</v>
      </c>
      <c r="AO307" s="27">
        <v>10.564065653996488</v>
      </c>
      <c r="AP307" s="27">
        <v>10.401314769053602</v>
      </c>
      <c r="AQ307" s="27">
        <v>10.293339364319708</v>
      </c>
      <c r="AR307" s="27">
        <v>10.156373751549051</v>
      </c>
      <c r="AS307" s="27">
        <v>10.021769070967636</v>
      </c>
      <c r="AT307" s="27">
        <v>9.9037334516142028</v>
      </c>
      <c r="AU307" s="27">
        <v>9.8457054973626281</v>
      </c>
      <c r="AV307" s="27">
        <v>9.7857052799211068</v>
      </c>
      <c r="AW307" s="27">
        <v>9.7240151549871943</v>
      </c>
      <c r="AX307" s="27">
        <v>9.7171939675570318</v>
      </c>
      <c r="AY307" s="27">
        <v>9.6886381523911673</v>
      </c>
      <c r="AZ307" s="27">
        <v>9.7005914594191029</v>
      </c>
    </row>
    <row r="308" spans="1:52" ht="15.75" x14ac:dyDescent="0.3">
      <c r="A308" s="3" t="s">
        <v>155</v>
      </c>
      <c r="B308" s="27">
        <v>7.7363077019607287</v>
      </c>
      <c r="C308" s="27">
        <v>7.9341520357966377</v>
      </c>
      <c r="D308" s="27">
        <v>8.1011018654383466</v>
      </c>
      <c r="E308" s="27">
        <v>8.2878043526217056</v>
      </c>
      <c r="F308" s="27">
        <v>8.4260244142846084</v>
      </c>
      <c r="G308" s="27">
        <v>8.5547081987834552</v>
      </c>
      <c r="H308" s="27">
        <v>8.6309995501671821</v>
      </c>
      <c r="I308" s="27">
        <v>8.7179217239228404</v>
      </c>
      <c r="J308" s="27">
        <v>8.7774597376032144</v>
      </c>
      <c r="K308" s="27">
        <v>8.8301139061877016</v>
      </c>
      <c r="L308" s="27">
        <v>8.8861205844563784</v>
      </c>
      <c r="M308" s="27">
        <v>8.9016866941124171</v>
      </c>
      <c r="N308" s="27">
        <v>8.938302583306136</v>
      </c>
      <c r="O308" s="27">
        <v>8.9457600362710892</v>
      </c>
      <c r="P308" s="27">
        <v>8.938133192799194</v>
      </c>
      <c r="Q308" s="27">
        <v>8.9267697760935754</v>
      </c>
      <c r="R308" s="27">
        <v>8.9454232557451725</v>
      </c>
      <c r="S308" s="27">
        <v>8.9344178759897765</v>
      </c>
      <c r="T308" s="27">
        <v>8.9892334216113134</v>
      </c>
      <c r="U308" s="27">
        <v>8.952353701752374</v>
      </c>
      <c r="V308" s="27">
        <v>8.8861688706220949</v>
      </c>
      <c r="W308" s="27">
        <v>8.8569814486865024</v>
      </c>
      <c r="X308" s="27">
        <v>8.8256615113795061</v>
      </c>
      <c r="Y308" s="27">
        <v>8.7936821092788637</v>
      </c>
      <c r="Z308" s="27">
        <v>8.8038435386628695</v>
      </c>
      <c r="AA308" s="27">
        <v>8.7987477425038847</v>
      </c>
      <c r="AB308" s="27">
        <v>8.798442276264467</v>
      </c>
      <c r="AC308" s="27">
        <v>8.7896553674297735</v>
      </c>
      <c r="AD308" s="27">
        <v>8.7896201071870284</v>
      </c>
      <c r="AE308" s="27">
        <v>8.7337687487849944</v>
      </c>
      <c r="AF308" s="27">
        <v>8.6744455262508424</v>
      </c>
      <c r="AG308" s="27">
        <v>8.6638312417697509</v>
      </c>
      <c r="AH308" s="27">
        <v>8.6609476865110384</v>
      </c>
      <c r="AI308" s="27">
        <v>8.5291547880514731</v>
      </c>
      <c r="AJ308" s="27">
        <v>8.3933962952123196</v>
      </c>
      <c r="AK308" s="27">
        <v>8.2930899935666282</v>
      </c>
      <c r="AL308" s="27">
        <v>8.128159972515455</v>
      </c>
      <c r="AM308" s="27">
        <v>7.9624326449779597</v>
      </c>
      <c r="AN308" s="27">
        <v>7.7756264240058384</v>
      </c>
      <c r="AO308" s="27">
        <v>7.5736907708497307</v>
      </c>
      <c r="AP308" s="27">
        <v>7.3552794229260279</v>
      </c>
      <c r="AQ308" s="27">
        <v>7.2041787683497462</v>
      </c>
      <c r="AR308" s="27">
        <v>7.0382582684292343</v>
      </c>
      <c r="AS308" s="27">
        <v>6.8724120215503186</v>
      </c>
      <c r="AT308" s="27">
        <v>6.726926782420267</v>
      </c>
      <c r="AU308" s="27">
        <v>6.6413060901391221</v>
      </c>
      <c r="AV308" s="27">
        <v>6.5453355034772951</v>
      </c>
      <c r="AW308" s="27">
        <v>6.416939949910792</v>
      </c>
      <c r="AX308" s="27">
        <v>6.3485975274424167</v>
      </c>
      <c r="AY308" s="27">
        <v>6.2689323669369124</v>
      </c>
      <c r="AZ308" s="27">
        <v>6.2421115041063366</v>
      </c>
    </row>
    <row r="309" spans="1:52" ht="15.75" x14ac:dyDescent="0.3">
      <c r="A309" s="4" t="s">
        <v>14</v>
      </c>
      <c r="B309" s="27">
        <v>8.2554546418294592</v>
      </c>
      <c r="C309" s="27">
        <v>8.4467435365845969</v>
      </c>
      <c r="D309" s="27">
        <v>8.6044104847512681</v>
      </c>
      <c r="E309" s="27">
        <v>8.7829059767662496</v>
      </c>
      <c r="F309" s="27">
        <v>8.8849537645502927</v>
      </c>
      <c r="G309" s="27">
        <v>8.9698195936627627</v>
      </c>
      <c r="H309" s="27">
        <v>9.0084544733771974</v>
      </c>
      <c r="I309" s="27">
        <v>9.0535168234318224</v>
      </c>
      <c r="J309" s="27">
        <v>9.0916610256413399</v>
      </c>
      <c r="K309" s="27">
        <v>9.1038772730462458</v>
      </c>
      <c r="L309" s="27">
        <v>9.1696180412035773</v>
      </c>
      <c r="M309" s="27">
        <v>9.1998662060503786</v>
      </c>
      <c r="N309" s="27">
        <v>9.2354201794186039</v>
      </c>
      <c r="O309" s="27">
        <v>9.246086888902779</v>
      </c>
      <c r="P309" s="27">
        <v>9.2801946393144501</v>
      </c>
      <c r="Q309" s="27">
        <v>9.2658191317957446</v>
      </c>
      <c r="R309" s="27">
        <v>9.3032314932369768</v>
      </c>
      <c r="S309" s="27">
        <v>9.3358764291381409</v>
      </c>
      <c r="T309" s="27">
        <v>9.4313372580427046</v>
      </c>
      <c r="U309" s="27">
        <v>9.4099974301055003</v>
      </c>
      <c r="V309" s="27">
        <v>9.338152164635849</v>
      </c>
      <c r="W309" s="27">
        <v>9.2949122273363578</v>
      </c>
      <c r="X309" s="27">
        <v>9.245185365051265</v>
      </c>
      <c r="Y309" s="27">
        <v>9.1742785368182762</v>
      </c>
      <c r="Z309" s="27">
        <v>9.1377185563661794</v>
      </c>
      <c r="AA309" s="27">
        <v>9.1062144728529049</v>
      </c>
      <c r="AB309" s="27">
        <v>9.0505845365590414</v>
      </c>
      <c r="AC309" s="27">
        <v>9.0131156243311263</v>
      </c>
      <c r="AD309" s="27">
        <v>8.9845188935113445</v>
      </c>
      <c r="AE309" s="27">
        <v>8.9012461088468857</v>
      </c>
      <c r="AF309" s="27">
        <v>8.8210747875420239</v>
      </c>
      <c r="AG309" s="27">
        <v>8.7937440826689173</v>
      </c>
      <c r="AH309" s="27">
        <v>8.7776550435648062</v>
      </c>
      <c r="AI309" s="27">
        <v>8.6551162518915596</v>
      </c>
      <c r="AJ309" s="27">
        <v>8.5147212846329623</v>
      </c>
      <c r="AK309" s="27">
        <v>8.4111625171634632</v>
      </c>
      <c r="AL309" s="27">
        <v>8.2548440316252876</v>
      </c>
      <c r="AM309" s="27">
        <v>8.1014409698822334</v>
      </c>
      <c r="AN309" s="27">
        <v>7.919946950395393</v>
      </c>
      <c r="AO309" s="27">
        <v>7.7333341742910182</v>
      </c>
      <c r="AP309" s="27">
        <v>7.5339913057758059</v>
      </c>
      <c r="AQ309" s="27">
        <v>7.379637104323213</v>
      </c>
      <c r="AR309" s="27">
        <v>7.2072695162463551</v>
      </c>
      <c r="AS309" s="27">
        <v>7.0600686580170544</v>
      </c>
      <c r="AT309" s="27">
        <v>6.9254544021313551</v>
      </c>
      <c r="AU309" s="27">
        <v>6.8885532554741404</v>
      </c>
      <c r="AV309" s="27">
        <v>6.8064954155547683</v>
      </c>
      <c r="AW309" s="27">
        <v>6.6909142591549617</v>
      </c>
      <c r="AX309" s="27">
        <v>6.634752836439306</v>
      </c>
      <c r="AY309" s="27">
        <v>6.5524113991826241</v>
      </c>
      <c r="AZ309" s="27">
        <v>6.5406282163334772</v>
      </c>
    </row>
    <row r="310" spans="1:52" ht="15.75" x14ac:dyDescent="0.3">
      <c r="A310" s="4" t="s">
        <v>23</v>
      </c>
      <c r="B310" s="27">
        <v>4.9182951067270535</v>
      </c>
      <c r="C310" s="27">
        <v>5.0850997469758914</v>
      </c>
      <c r="D310" s="27">
        <v>5.2324335061525273</v>
      </c>
      <c r="E310" s="27">
        <v>5.4015164168828207</v>
      </c>
      <c r="F310" s="27">
        <v>5.6359674772331738</v>
      </c>
      <c r="G310" s="27">
        <v>5.7322396695708022</v>
      </c>
      <c r="H310" s="27">
        <v>5.8685943253164297</v>
      </c>
      <c r="I310" s="27">
        <v>6.3334166538425665</v>
      </c>
      <c r="J310" s="27">
        <v>6.4453894937851182</v>
      </c>
      <c r="K310" s="27">
        <v>6.6851939479640725</v>
      </c>
      <c r="L310" s="27">
        <v>6.7008755665812592</v>
      </c>
      <c r="M310" s="27">
        <v>6.5698237906481518</v>
      </c>
      <c r="N310" s="27">
        <v>6.498899143389564</v>
      </c>
      <c r="O310" s="27">
        <v>6.4913895098556491</v>
      </c>
      <c r="P310" s="27">
        <v>6.1148182749779521</v>
      </c>
      <c r="Q310" s="27">
        <v>6.0988401924451257</v>
      </c>
      <c r="R310" s="27">
        <v>5.9474872173152509</v>
      </c>
      <c r="S310" s="27">
        <v>5.9435042585657403</v>
      </c>
      <c r="T310" s="27">
        <v>5.9110002968619639</v>
      </c>
      <c r="U310" s="27">
        <v>5.7209376825568947</v>
      </c>
      <c r="V310" s="27">
        <v>5.6933598999567749</v>
      </c>
      <c r="W310" s="27">
        <v>5.712334016082977</v>
      </c>
      <c r="X310" s="27">
        <v>5.7749767856874801</v>
      </c>
      <c r="Y310" s="27">
        <v>5.9878042757914294</v>
      </c>
      <c r="Z310" s="27">
        <v>6.3333132561836107</v>
      </c>
      <c r="AA310" s="27">
        <v>6.4326608528517824</v>
      </c>
      <c r="AB310" s="27">
        <v>6.7392566006153229</v>
      </c>
      <c r="AC310" s="27">
        <v>6.8416569706587733</v>
      </c>
      <c r="AD310" s="27">
        <v>7.0360000613979761</v>
      </c>
      <c r="AE310" s="27">
        <v>7.1371049494623158</v>
      </c>
      <c r="AF310" s="27">
        <v>7.2854335103147401</v>
      </c>
      <c r="AG310" s="27">
        <v>7.4093693964788638</v>
      </c>
      <c r="AH310" s="27">
        <v>7.5469932423794264</v>
      </c>
      <c r="AI310" s="27">
        <v>7.4924981071650727</v>
      </c>
      <c r="AJ310" s="27">
        <v>7.4998262078158477</v>
      </c>
      <c r="AK310" s="27">
        <v>7.4409619959407118</v>
      </c>
      <c r="AL310" s="27">
        <v>7.2067262341671228</v>
      </c>
      <c r="AM310" s="27">
        <v>7.123163786990494</v>
      </c>
      <c r="AN310" s="27">
        <v>7.0201512125701253</v>
      </c>
      <c r="AO310" s="27">
        <v>6.8594031452912363</v>
      </c>
      <c r="AP310" s="27">
        <v>6.6532502531673074</v>
      </c>
      <c r="AQ310" s="27">
        <v>6.460570025212423</v>
      </c>
      <c r="AR310" s="27">
        <v>6.2507569328150616</v>
      </c>
      <c r="AS310" s="27">
        <v>6.0391709385883532</v>
      </c>
      <c r="AT310" s="27">
        <v>5.9226120771466171</v>
      </c>
      <c r="AU310" s="27">
        <v>5.7462628658068642</v>
      </c>
      <c r="AV310" s="27">
        <v>5.6476683632003102</v>
      </c>
      <c r="AW310" s="27">
        <v>5.4783197441136586</v>
      </c>
      <c r="AX310" s="27">
        <v>5.4285714166096657</v>
      </c>
      <c r="AY310" s="27">
        <v>5.27941604160611</v>
      </c>
      <c r="AZ310" s="27">
        <v>5.0921119226680682</v>
      </c>
    </row>
    <row r="311" spans="1:52" ht="15.75" x14ac:dyDescent="0.3">
      <c r="A311" s="4" t="s">
        <v>27</v>
      </c>
      <c r="B311" s="27">
        <v>6.7821933944258257</v>
      </c>
      <c r="C311" s="27">
        <v>6.9825581906876728</v>
      </c>
      <c r="D311" s="27">
        <v>7.1687870234767397</v>
      </c>
      <c r="E311" s="27">
        <v>7.3742655091975671</v>
      </c>
      <c r="F311" s="27">
        <v>7.5592469020833803</v>
      </c>
      <c r="G311" s="27">
        <v>7.8346440921274834</v>
      </c>
      <c r="H311" s="27">
        <v>7.9822473957270583</v>
      </c>
      <c r="I311" s="27">
        <v>8.0400859329531649</v>
      </c>
      <c r="J311" s="27">
        <v>8.1199740471604684</v>
      </c>
      <c r="K311" s="27">
        <v>8.2190919707866819</v>
      </c>
      <c r="L311" s="27">
        <v>8.1724400765347838</v>
      </c>
      <c r="M311" s="27">
        <v>8.11132794278471</v>
      </c>
      <c r="N311" s="27">
        <v>8.1395859965291883</v>
      </c>
      <c r="O311" s="27">
        <v>8.118530209125705</v>
      </c>
      <c r="P311" s="27">
        <v>8.0228908741059932</v>
      </c>
      <c r="Q311" s="27">
        <v>8.0253909857759762</v>
      </c>
      <c r="R311" s="27">
        <v>8.0390632903392802</v>
      </c>
      <c r="S311" s="27">
        <v>7.7944141957154729</v>
      </c>
      <c r="T311" s="27">
        <v>7.732783356945637</v>
      </c>
      <c r="U311" s="27">
        <v>7.7399809231980239</v>
      </c>
      <c r="V311" s="27">
        <v>7.7593728982225896</v>
      </c>
      <c r="W311" s="27">
        <v>7.8458763745183058</v>
      </c>
      <c r="X311" s="27">
        <v>7.9069987993012942</v>
      </c>
      <c r="Y311" s="27">
        <v>7.9818470253718203</v>
      </c>
      <c r="Z311" s="27">
        <v>8.0262286334864221</v>
      </c>
      <c r="AA311" s="27">
        <v>8.0842061610188729</v>
      </c>
      <c r="AB311" s="27">
        <v>8.2277019322691274</v>
      </c>
      <c r="AC311" s="27">
        <v>8.29685361163755</v>
      </c>
      <c r="AD311" s="27">
        <v>8.345618976888689</v>
      </c>
      <c r="AE311" s="27">
        <v>8.3779007161026851</v>
      </c>
      <c r="AF311" s="27">
        <v>8.3322061443116109</v>
      </c>
      <c r="AG311" s="27">
        <v>8.3466529554745286</v>
      </c>
      <c r="AH311" s="27">
        <v>8.3464085430798924</v>
      </c>
      <c r="AI311" s="27">
        <v>8.0962661445347432</v>
      </c>
      <c r="AJ311" s="27">
        <v>7.9193985172148889</v>
      </c>
      <c r="AK311" s="27">
        <v>7.822427830551554</v>
      </c>
      <c r="AL311" s="27">
        <v>7.6430660854547776</v>
      </c>
      <c r="AM311" s="27">
        <v>7.3586212632093861</v>
      </c>
      <c r="AN311" s="27">
        <v>7.1150402104060779</v>
      </c>
      <c r="AO311" s="27">
        <v>6.8235901598973987</v>
      </c>
      <c r="AP311" s="27">
        <v>6.5039774202897052</v>
      </c>
      <c r="AQ311" s="27">
        <v>6.4013072521353545</v>
      </c>
      <c r="AR311" s="27">
        <v>6.2835183627620879</v>
      </c>
      <c r="AS311" s="27">
        <v>6.0341788251752977</v>
      </c>
      <c r="AT311" s="27">
        <v>5.8293049737345211</v>
      </c>
      <c r="AU311" s="27">
        <v>5.5146068120051162</v>
      </c>
      <c r="AV311" s="27">
        <v>5.3665960803578105</v>
      </c>
      <c r="AW311" s="27">
        <v>5.2036557894172217</v>
      </c>
      <c r="AX311" s="27">
        <v>5.0836318357549404</v>
      </c>
      <c r="AY311" s="27">
        <v>5.0608597311600745</v>
      </c>
      <c r="AZ311" s="27">
        <v>5.0093275215161288</v>
      </c>
    </row>
    <row r="312" spans="1:52" ht="15.75" x14ac:dyDescent="0.3">
      <c r="A312" s="3" t="s">
        <v>89</v>
      </c>
      <c r="B312" s="27">
        <v>21.348447004841709</v>
      </c>
      <c r="C312" s="27">
        <v>21.437446160817363</v>
      </c>
      <c r="D312" s="27">
        <v>21.495649831526574</v>
      </c>
      <c r="E312" s="27">
        <v>21.448390723097525</v>
      </c>
      <c r="F312" s="27">
        <v>21.544527474547408</v>
      </c>
      <c r="G312" s="27">
        <v>21.625932820094242</v>
      </c>
      <c r="H312" s="27">
        <v>21.660473088109978</v>
      </c>
      <c r="I312" s="27">
        <v>21.676765913360335</v>
      </c>
      <c r="J312" s="27">
        <v>21.701456627242997</v>
      </c>
      <c r="K312" s="27">
        <v>21.696948725384892</v>
      </c>
      <c r="L312" s="27">
        <v>21.72225780989455</v>
      </c>
      <c r="M312" s="27">
        <v>21.738269138635676</v>
      </c>
      <c r="N312" s="27">
        <v>21.692263310210141</v>
      </c>
      <c r="O312" s="27">
        <v>21.639693862589404</v>
      </c>
      <c r="P312" s="27">
        <v>21.571428659549607</v>
      </c>
      <c r="Q312" s="27">
        <v>21.502407378465602</v>
      </c>
      <c r="R312" s="27">
        <v>21.430186104845742</v>
      </c>
      <c r="S312" s="27">
        <v>21.368643575438789</v>
      </c>
      <c r="T312" s="27">
        <v>21.324364502859851</v>
      </c>
      <c r="U312" s="27">
        <v>21.533377735673785</v>
      </c>
      <c r="V312" s="27">
        <v>21.720390526591803</v>
      </c>
      <c r="W312" s="27">
        <v>21.938773161083819</v>
      </c>
      <c r="X312" s="27">
        <v>22.163145279884517</v>
      </c>
      <c r="Y312" s="27">
        <v>22.388134839110233</v>
      </c>
      <c r="Z312" s="27">
        <v>22.628647689480857</v>
      </c>
      <c r="AA312" s="27">
        <v>22.878942712491437</v>
      </c>
      <c r="AB312" s="27">
        <v>23.14321512811474</v>
      </c>
      <c r="AC312" s="27">
        <v>23.458598702834763</v>
      </c>
      <c r="AD312" s="27">
        <v>23.743244980106056</v>
      </c>
      <c r="AE312" s="27">
        <v>24.023345591083388</v>
      </c>
      <c r="AF312" s="27">
        <v>24.348257483181605</v>
      </c>
      <c r="AG312" s="27">
        <v>24.412131149939697</v>
      </c>
      <c r="AH312" s="27">
        <v>24.482192853985751</v>
      </c>
      <c r="AI312" s="27">
        <v>24.55453742411834</v>
      </c>
      <c r="AJ312" s="27">
        <v>24.667935857823053</v>
      </c>
      <c r="AK312" s="27">
        <v>24.600501364758713</v>
      </c>
      <c r="AL312" s="27">
        <v>24.511400603298021</v>
      </c>
      <c r="AM312" s="27">
        <v>24.488122947175828</v>
      </c>
      <c r="AN312" s="27">
        <v>24.491281244427064</v>
      </c>
      <c r="AO312" s="27">
        <v>24.448213822248128</v>
      </c>
      <c r="AP312" s="27">
        <v>24.375156884829423</v>
      </c>
      <c r="AQ312" s="27">
        <v>24.273550073658569</v>
      </c>
      <c r="AR312" s="27">
        <v>24.130677283803482</v>
      </c>
      <c r="AS312" s="27">
        <v>23.955519415671677</v>
      </c>
      <c r="AT312" s="27">
        <v>23.792848009543004</v>
      </c>
      <c r="AU312" s="27">
        <v>23.588271649796461</v>
      </c>
      <c r="AV312" s="27">
        <v>23.315619963426627</v>
      </c>
      <c r="AW312" s="27">
        <v>23.221762284210186</v>
      </c>
      <c r="AX312" s="27">
        <v>23.150573191988173</v>
      </c>
      <c r="AY312" s="27">
        <v>22.989994058421271</v>
      </c>
      <c r="AZ312" s="27">
        <v>22.844198922431218</v>
      </c>
    </row>
    <row r="313" spans="1:52" ht="15.75" x14ac:dyDescent="0.3">
      <c r="A313" s="4" t="s">
        <v>156</v>
      </c>
      <c r="B313" s="27">
        <v>25.830993352772836</v>
      </c>
      <c r="C313" s="27">
        <v>26.073105989755636</v>
      </c>
      <c r="D313" s="27">
        <v>26.218641186166863</v>
      </c>
      <c r="E313" s="27">
        <v>26.077948911895067</v>
      </c>
      <c r="F313" s="27">
        <v>26.265689250457321</v>
      </c>
      <c r="G313" s="27">
        <v>26.37342797067646</v>
      </c>
      <c r="H313" s="27">
        <v>26.386690212064028</v>
      </c>
      <c r="I313" s="27">
        <v>26.323707360353914</v>
      </c>
      <c r="J313" s="27">
        <v>26.281753212205416</v>
      </c>
      <c r="K313" s="27">
        <v>26.168543031012724</v>
      </c>
      <c r="L313" s="27">
        <v>26.079127160654419</v>
      </c>
      <c r="M313" s="27">
        <v>25.995163193636472</v>
      </c>
      <c r="N313" s="27">
        <v>25.777965986756495</v>
      </c>
      <c r="O313" s="27">
        <v>25.531744901820801</v>
      </c>
      <c r="P313" s="27">
        <v>25.238735618587182</v>
      </c>
      <c r="Q313" s="27">
        <v>24.949048855586238</v>
      </c>
      <c r="R313" s="27">
        <v>24.659959380608662</v>
      </c>
      <c r="S313" s="27">
        <v>24.449092522314984</v>
      </c>
      <c r="T313" s="27">
        <v>24.343259172330946</v>
      </c>
      <c r="U313" s="27">
        <v>24.253595064700676</v>
      </c>
      <c r="V313" s="27">
        <v>24.13038890105674</v>
      </c>
      <c r="W313" s="27">
        <v>24.049349777481034</v>
      </c>
      <c r="X313" s="27">
        <v>23.999729930163287</v>
      </c>
      <c r="Y313" s="27">
        <v>24.018365270224837</v>
      </c>
      <c r="Z313" s="27">
        <v>24.057539461502138</v>
      </c>
      <c r="AA313" s="27">
        <v>24.125583786414079</v>
      </c>
      <c r="AB313" s="27">
        <v>24.248152604075067</v>
      </c>
      <c r="AC313" s="27">
        <v>24.459397254577535</v>
      </c>
      <c r="AD313" s="27">
        <v>24.60113752060477</v>
      </c>
      <c r="AE313" s="27">
        <v>24.743640936236574</v>
      </c>
      <c r="AF313" s="27">
        <v>24.88701008987481</v>
      </c>
      <c r="AG313" s="27">
        <v>24.996823485827957</v>
      </c>
      <c r="AH313" s="27">
        <v>25.13961122698695</v>
      </c>
      <c r="AI313" s="27">
        <v>25.290606000515059</v>
      </c>
      <c r="AJ313" s="27">
        <v>25.51586125233138</v>
      </c>
      <c r="AK313" s="27">
        <v>25.204410139057714</v>
      </c>
      <c r="AL313" s="27">
        <v>24.844771946664164</v>
      </c>
      <c r="AM313" s="27">
        <v>24.677871803228527</v>
      </c>
      <c r="AN313" s="27">
        <v>24.630931570686961</v>
      </c>
      <c r="AO313" s="27">
        <v>24.503989851281567</v>
      </c>
      <c r="AP313" s="27">
        <v>24.376369600664844</v>
      </c>
      <c r="AQ313" s="27">
        <v>24.119943638083321</v>
      </c>
      <c r="AR313" s="27">
        <v>23.762584908532411</v>
      </c>
      <c r="AS313" s="27">
        <v>23.395267867681444</v>
      </c>
      <c r="AT313" s="27">
        <v>23.028843524422253</v>
      </c>
      <c r="AU313" s="27">
        <v>22.57255926280493</v>
      </c>
      <c r="AV313" s="27">
        <v>21.972203806826776</v>
      </c>
      <c r="AW313" s="27">
        <v>21.887197113557495</v>
      </c>
      <c r="AX313" s="27">
        <v>21.856596635523566</v>
      </c>
      <c r="AY313" s="27">
        <v>21.593039302298664</v>
      </c>
      <c r="AZ313" s="27">
        <v>21.21256342266491</v>
      </c>
    </row>
    <row r="314" spans="1:52" ht="15.75" x14ac:dyDescent="0.3">
      <c r="A314" s="4" t="s">
        <v>34</v>
      </c>
      <c r="B314" s="27">
        <v>18.791169939981387</v>
      </c>
      <c r="C314" s="27">
        <v>18.806348902828514</v>
      </c>
      <c r="D314" s="27">
        <v>18.83046800982661</v>
      </c>
      <c r="E314" s="27">
        <v>18.854204358126285</v>
      </c>
      <c r="F314" s="27">
        <v>18.912173286668075</v>
      </c>
      <c r="G314" s="27">
        <v>18.989662763341325</v>
      </c>
      <c r="H314" s="27">
        <v>19.048404231759179</v>
      </c>
      <c r="I314" s="27">
        <v>19.119560956384703</v>
      </c>
      <c r="J314" s="27">
        <v>19.194160521322708</v>
      </c>
      <c r="K314" s="27">
        <v>19.263355932524394</v>
      </c>
      <c r="L314" s="27">
        <v>19.360398515717915</v>
      </c>
      <c r="M314" s="27">
        <v>19.438134014321086</v>
      </c>
      <c r="N314" s="27">
        <v>19.493427919200883</v>
      </c>
      <c r="O314" s="27">
        <v>19.550231751451371</v>
      </c>
      <c r="P314" s="27">
        <v>19.605745293955284</v>
      </c>
      <c r="Q314" s="27">
        <v>19.654130260283146</v>
      </c>
      <c r="R314" s="27">
        <v>19.696479366024853</v>
      </c>
      <c r="S314" s="27">
        <v>19.714215733441289</v>
      </c>
      <c r="T314" s="27">
        <v>19.699877345236612</v>
      </c>
      <c r="U314" s="27">
        <v>20.068857600557408</v>
      </c>
      <c r="V314" s="27">
        <v>20.420576765305594</v>
      </c>
      <c r="W314" s="27">
        <v>20.797592859572227</v>
      </c>
      <c r="X314" s="27">
        <v>21.166688908271365</v>
      </c>
      <c r="Y314" s="27">
        <v>21.50168780878117</v>
      </c>
      <c r="Z314" s="27">
        <v>21.849115972768807</v>
      </c>
      <c r="AA314" s="27">
        <v>22.198068402719937</v>
      </c>
      <c r="AB314" s="27">
        <v>22.539846984113876</v>
      </c>
      <c r="AC314" s="27">
        <v>22.911663730678498</v>
      </c>
      <c r="AD314" s="27">
        <v>23.27455000108321</v>
      </c>
      <c r="AE314" s="27">
        <v>23.630164097197877</v>
      </c>
      <c r="AF314" s="27">
        <v>24.054327124555996</v>
      </c>
      <c r="AG314" s="27">
        <v>24.093712098294123</v>
      </c>
      <c r="AH314" s="27">
        <v>24.125149268347684</v>
      </c>
      <c r="AI314" s="27">
        <v>24.156023102876187</v>
      </c>
      <c r="AJ314" s="27">
        <v>24.211505011591367</v>
      </c>
      <c r="AK314" s="27">
        <v>24.27657284971103</v>
      </c>
      <c r="AL314" s="27">
        <v>24.332902100748615</v>
      </c>
      <c r="AM314" s="27">
        <v>24.386878052328466</v>
      </c>
      <c r="AN314" s="27">
        <v>24.416947699350327</v>
      </c>
      <c r="AO314" s="27">
        <v>24.418622565396877</v>
      </c>
      <c r="AP314" s="27">
        <v>24.374516485618077</v>
      </c>
      <c r="AQ314" s="27">
        <v>24.354488701933207</v>
      </c>
      <c r="AR314" s="27">
        <v>24.323940264976887</v>
      </c>
      <c r="AS314" s="27">
        <v>24.2486193001963</v>
      </c>
      <c r="AT314" s="27">
        <v>24.191001167689858</v>
      </c>
      <c r="AU314" s="27">
        <v>24.11586323055387</v>
      </c>
      <c r="AV314" s="27">
        <v>24.012212122195692</v>
      </c>
      <c r="AW314" s="27">
        <v>23.911399686050164</v>
      </c>
      <c r="AX314" s="27">
        <v>23.813918610424945</v>
      </c>
      <c r="AY314" s="27">
        <v>23.69866315427975</v>
      </c>
      <c r="AZ314" s="27">
        <v>23.662205599397012</v>
      </c>
    </row>
    <row r="315" spans="1:52" ht="15.75" x14ac:dyDescent="0.3">
      <c r="A315" s="4" t="s">
        <v>35</v>
      </c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</row>
    <row r="316" spans="1:52" ht="15.75" x14ac:dyDescent="0.3">
      <c r="A316" s="4" t="s">
        <v>36</v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</row>
    <row r="317" spans="1:52" ht="15.75" x14ac:dyDescent="0.3">
      <c r="A317" s="4" t="s">
        <v>38</v>
      </c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</row>
    <row r="318" spans="1:52" ht="15.75" x14ac:dyDescent="0.3">
      <c r="A318" s="4" t="s">
        <v>157</v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</row>
    <row r="319" spans="1:52" ht="15.75" x14ac:dyDescent="0.3">
      <c r="A319" s="4" t="s">
        <v>158</v>
      </c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</row>
    <row r="320" spans="1:52" ht="15.75" x14ac:dyDescent="0.3">
      <c r="A320" s="4" t="s">
        <v>159</v>
      </c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</row>
    <row r="321" spans="1:52" ht="15.75" x14ac:dyDescent="0.3">
      <c r="A321" s="3" t="s">
        <v>160</v>
      </c>
      <c r="B321" s="27">
        <v>9.171498593887577</v>
      </c>
      <c r="C321" s="27">
        <v>9.1675030632563992</v>
      </c>
      <c r="D321" s="27">
        <v>9.1636181712135762</v>
      </c>
      <c r="E321" s="27">
        <v>9.1614401492541901</v>
      </c>
      <c r="F321" s="27">
        <v>9.1993808281998959</v>
      </c>
      <c r="G321" s="27">
        <v>9.2032563592464403</v>
      </c>
      <c r="H321" s="27">
        <v>9.2091903807172937</v>
      </c>
      <c r="I321" s="27">
        <v>9.2150219616598879</v>
      </c>
      <c r="J321" s="27">
        <v>9.2145310166300796</v>
      </c>
      <c r="K321" s="27">
        <v>9.2238062316427847</v>
      </c>
      <c r="L321" s="27">
        <v>9.2337645907899706</v>
      </c>
      <c r="M321" s="27">
        <v>9.2496087358286321</v>
      </c>
      <c r="N321" s="27">
        <v>9.2541878299123912</v>
      </c>
      <c r="O321" s="27">
        <v>9.2632139696939149</v>
      </c>
      <c r="P321" s="27">
        <v>9.2680217569584507</v>
      </c>
      <c r="Q321" s="27">
        <v>9.2783964099230865</v>
      </c>
      <c r="R321" s="27">
        <v>9.2916017248502119</v>
      </c>
      <c r="S321" s="27">
        <v>9.3048931655565106</v>
      </c>
      <c r="T321" s="27">
        <v>9.3157771295010772</v>
      </c>
      <c r="U321" s="27">
        <v>9.3306353564131879</v>
      </c>
      <c r="V321" s="27">
        <v>9.3499590538246498</v>
      </c>
      <c r="W321" s="27">
        <v>9.3662173526451067</v>
      </c>
      <c r="X321" s="27">
        <v>9.3778790619687253</v>
      </c>
      <c r="Y321" s="27">
        <v>9.3908499546806503</v>
      </c>
      <c r="Z321" s="27">
        <v>9.4093091137701901</v>
      </c>
      <c r="AA321" s="27">
        <v>9.4300239510448005</v>
      </c>
      <c r="AB321" s="27">
        <v>9.4568227219029115</v>
      </c>
      <c r="AC321" s="27">
        <v>9.4786192222505328</v>
      </c>
      <c r="AD321" s="27">
        <v>9.499145714827808</v>
      </c>
      <c r="AE321" s="27">
        <v>9.5230062800506445</v>
      </c>
      <c r="AF321" s="27">
        <v>9.6270729205778363</v>
      </c>
      <c r="AG321" s="27">
        <v>9.6502664400610314</v>
      </c>
      <c r="AH321" s="27">
        <v>9.6703534524071237</v>
      </c>
      <c r="AI321" s="27">
        <v>9.6902968119965998</v>
      </c>
      <c r="AJ321" s="27">
        <v>9.6965189378163874</v>
      </c>
      <c r="AK321" s="27">
        <v>9.7383591553359352</v>
      </c>
      <c r="AL321" s="27">
        <v>9.743314084478305</v>
      </c>
      <c r="AM321" s="27">
        <v>9.7580608859277937</v>
      </c>
      <c r="AN321" s="27">
        <v>9.7585447650017443</v>
      </c>
      <c r="AO321" s="27">
        <v>9.7612440183361127</v>
      </c>
      <c r="AP321" s="27">
        <v>9.7546702307872941</v>
      </c>
      <c r="AQ321" s="27">
        <v>9.7439494646681535</v>
      </c>
      <c r="AR321" s="27">
        <v>9.6660321559378382</v>
      </c>
      <c r="AS321" s="27">
        <v>9.6475006098258724</v>
      </c>
      <c r="AT321" s="27">
        <v>9.6266862376800564</v>
      </c>
      <c r="AU321" s="27">
        <v>9.5981733666782496</v>
      </c>
      <c r="AV321" s="27">
        <v>9.5805016948254274</v>
      </c>
      <c r="AW321" s="27">
        <v>9.5285644996487004</v>
      </c>
      <c r="AX321" s="27">
        <v>9.5023659435543522</v>
      </c>
      <c r="AY321" s="27">
        <v>9.4651668550869044</v>
      </c>
      <c r="AZ321" s="27">
        <v>9.4343869820790314</v>
      </c>
    </row>
    <row r="322" spans="1:52" ht="15.75" x14ac:dyDescent="0.3">
      <c r="A322" s="4" t="s">
        <v>57</v>
      </c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</row>
    <row r="323" spans="1:52" ht="15.75" x14ac:dyDescent="0.3">
      <c r="A323" s="4" t="s">
        <v>58</v>
      </c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</row>
    <row r="324" spans="1:52" ht="15.75" x14ac:dyDescent="0.3">
      <c r="A324" s="4" t="s">
        <v>59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</row>
    <row r="325" spans="1:52" ht="15.75" x14ac:dyDescent="0.3">
      <c r="A325" s="4" t="s">
        <v>161</v>
      </c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</row>
    <row r="326" spans="1:52" ht="15.75" x14ac:dyDescent="0.3">
      <c r="A326" s="10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</row>
    <row r="327" spans="1:52" ht="15.75" x14ac:dyDescent="0.3">
      <c r="A327" s="10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</row>
    <row r="328" spans="1:52" ht="15.75" x14ac:dyDescent="0.3">
      <c r="A328" s="10" t="s">
        <v>166</v>
      </c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</row>
    <row r="329" spans="1:52" ht="15.75" x14ac:dyDescent="0.3">
      <c r="A329" s="1" t="s">
        <v>130</v>
      </c>
      <c r="B329" s="27">
        <v>11.327576615193349</v>
      </c>
      <c r="C329" s="27">
        <v>11.704599206262365</v>
      </c>
      <c r="D329" s="27">
        <v>11.748119033683363</v>
      </c>
      <c r="E329" s="27">
        <v>11.545239658142984</v>
      </c>
      <c r="F329" s="27">
        <v>11.792856266139514</v>
      </c>
      <c r="G329" s="27">
        <v>11.491366938686001</v>
      </c>
      <c r="H329" s="27">
        <v>11.510504480453834</v>
      </c>
      <c r="I329" s="27">
        <v>11.358961753228396</v>
      </c>
      <c r="J329" s="27">
        <v>10.685189293409262</v>
      </c>
      <c r="K329" s="27">
        <v>11.496008048845754</v>
      </c>
      <c r="L329" s="27">
        <v>11.345845069357308</v>
      </c>
      <c r="M329" s="27">
        <v>11.443923191927034</v>
      </c>
      <c r="N329" s="27">
        <v>11.014848638660064</v>
      </c>
      <c r="O329" s="27">
        <v>11.411913449267395</v>
      </c>
      <c r="P329" s="27">
        <v>11.263205718854266</v>
      </c>
      <c r="Q329" s="27">
        <v>10.924169025866055</v>
      </c>
      <c r="R329" s="27">
        <v>11.269675139600121</v>
      </c>
      <c r="S329" s="27">
        <v>10.852603916720719</v>
      </c>
      <c r="T329" s="27">
        <v>11.21180358612007</v>
      </c>
      <c r="U329" s="27">
        <v>11.168250579284653</v>
      </c>
      <c r="V329" s="27">
        <v>10.483887931112188</v>
      </c>
      <c r="W329" s="27">
        <v>11.360475669976964</v>
      </c>
      <c r="X329" s="27">
        <v>11.26346725857104</v>
      </c>
      <c r="Y329" s="27">
        <v>11.347783671282556</v>
      </c>
      <c r="Z329" s="27">
        <v>11.290203072416629</v>
      </c>
      <c r="AA329" s="27">
        <v>11.5919495352552</v>
      </c>
      <c r="AB329" s="27">
        <v>11.584171769954089</v>
      </c>
      <c r="AC329" s="27">
        <v>11.334772190878091</v>
      </c>
      <c r="AD329" s="27">
        <v>11.622222650011437</v>
      </c>
      <c r="AE329" s="27">
        <v>11.213822203497903</v>
      </c>
      <c r="AF329" s="27">
        <v>11.414789041624307</v>
      </c>
      <c r="AG329" s="27">
        <v>11.247800292147494</v>
      </c>
      <c r="AH329" s="27">
        <v>10.812428222877957</v>
      </c>
      <c r="AI329" s="27">
        <v>10.864507351522274</v>
      </c>
      <c r="AJ329" s="27">
        <v>10.28763467153545</v>
      </c>
      <c r="AK329" s="27">
        <v>10.192228572113716</v>
      </c>
      <c r="AL329" s="27">
        <v>9.5937930922320156</v>
      </c>
      <c r="AM329" s="27">
        <v>10.007710461800144</v>
      </c>
      <c r="AN329" s="27">
        <v>9.8233312016679655</v>
      </c>
      <c r="AO329" s="27">
        <v>9.5295867632422713</v>
      </c>
      <c r="AP329" s="27">
        <v>9.6404702160980644</v>
      </c>
      <c r="AQ329" s="27">
        <v>9.5274354097175564</v>
      </c>
      <c r="AR329" s="27">
        <v>9.8407349039322689</v>
      </c>
      <c r="AS329" s="27">
        <v>9.7069120104183586</v>
      </c>
      <c r="AT329" s="27">
        <v>9.291342857489747</v>
      </c>
      <c r="AU329" s="27">
        <v>9.7641901205838373</v>
      </c>
      <c r="AV329" s="27">
        <v>9.539658568356181</v>
      </c>
      <c r="AW329" s="27">
        <v>9.6905097939522165</v>
      </c>
      <c r="AX329" s="27">
        <v>9.5937334745445177</v>
      </c>
      <c r="AY329" s="27">
        <v>9.8794749978027596</v>
      </c>
      <c r="AZ329" s="27">
        <v>10.076284730009334</v>
      </c>
    </row>
    <row r="330" spans="1:52" ht="15.75" x14ac:dyDescent="0.3">
      <c r="A330" s="3" t="s">
        <v>155</v>
      </c>
      <c r="B330" s="27">
        <v>8.5349962296127604</v>
      </c>
      <c r="C330" s="27">
        <v>9.0504609683289328</v>
      </c>
      <c r="D330" s="27">
        <v>9.1054779523638558</v>
      </c>
      <c r="E330" s="27">
        <v>8.8909394231099661</v>
      </c>
      <c r="F330" s="27">
        <v>9.1655755143535202</v>
      </c>
      <c r="G330" s="27">
        <v>8.9239596248827748</v>
      </c>
      <c r="H330" s="27">
        <v>9.1423987030605893</v>
      </c>
      <c r="I330" s="27">
        <v>9.1083178449748416</v>
      </c>
      <c r="J330" s="27">
        <v>8.3517771538575332</v>
      </c>
      <c r="K330" s="27">
        <v>9.2207229903954548</v>
      </c>
      <c r="L330" s="27">
        <v>9.1485263280846603</v>
      </c>
      <c r="M330" s="27">
        <v>9.2097206056197987</v>
      </c>
      <c r="N330" s="27">
        <v>8.7953703843790354</v>
      </c>
      <c r="O330" s="27">
        <v>9.3225628006244943</v>
      </c>
      <c r="P330" s="27">
        <v>9.2592551090411988</v>
      </c>
      <c r="Q330" s="27">
        <v>8.8700273271460226</v>
      </c>
      <c r="R330" s="27">
        <v>9.3033739801584723</v>
      </c>
      <c r="S330" s="27">
        <v>8.8389793494947781</v>
      </c>
      <c r="T330" s="27">
        <v>9.3360017438253742</v>
      </c>
      <c r="U330" s="27">
        <v>8.6223809382531371</v>
      </c>
      <c r="V330" s="27">
        <v>7.8818785008008998</v>
      </c>
      <c r="W330" s="27">
        <v>8.8086018238054979</v>
      </c>
      <c r="X330" s="27">
        <v>8.7535608368082372</v>
      </c>
      <c r="Y330" s="27">
        <v>8.8026876094261031</v>
      </c>
      <c r="Z330" s="27">
        <v>8.7796460263600853</v>
      </c>
      <c r="AA330" s="27">
        <v>9.074717889059043</v>
      </c>
      <c r="AB330" s="27">
        <v>9.0630047742602766</v>
      </c>
      <c r="AC330" s="27">
        <v>8.6387701696615959</v>
      </c>
      <c r="AD330" s="27">
        <v>8.8965863134084007</v>
      </c>
      <c r="AE330" s="27">
        <v>8.3447659269707746</v>
      </c>
      <c r="AF330" s="27">
        <v>8.3818732422528992</v>
      </c>
      <c r="AG330" s="27">
        <v>8.2913189283091508</v>
      </c>
      <c r="AH330" s="27">
        <v>7.7388905219769724</v>
      </c>
      <c r="AI330" s="27">
        <v>7.7972836726767358</v>
      </c>
      <c r="AJ330" s="27">
        <v>7.2645727236466726</v>
      </c>
      <c r="AK330" s="27">
        <v>7.3907076928924251</v>
      </c>
      <c r="AL330" s="27">
        <v>6.7465471746452472</v>
      </c>
      <c r="AM330" s="27">
        <v>6.9758499946883337</v>
      </c>
      <c r="AN330" s="27">
        <v>6.6052721399472993</v>
      </c>
      <c r="AO330" s="27">
        <v>6.1136064395959231</v>
      </c>
      <c r="AP330" s="27">
        <v>6.21517501303535</v>
      </c>
      <c r="AQ330" s="27">
        <v>6.0660501772520377</v>
      </c>
      <c r="AR330" s="27">
        <v>6.39441016720163</v>
      </c>
      <c r="AS330" s="27">
        <v>6.3118724085594193</v>
      </c>
      <c r="AT330" s="27">
        <v>5.7953116976296828</v>
      </c>
      <c r="AU330" s="27">
        <v>6.331549215163891</v>
      </c>
      <c r="AV330" s="27">
        <v>6.0781733607752964</v>
      </c>
      <c r="AW330" s="27">
        <v>6.1784090405946035</v>
      </c>
      <c r="AX330" s="27">
        <v>6.0229020156457089</v>
      </c>
      <c r="AY330" s="27">
        <v>6.2896690369512855</v>
      </c>
      <c r="AZ330" s="27">
        <v>6.4137529905063673</v>
      </c>
    </row>
    <row r="331" spans="1:52" ht="15.75" x14ac:dyDescent="0.3">
      <c r="A331" s="4" t="s">
        <v>14</v>
      </c>
      <c r="B331" s="27">
        <v>9.1022147040136403</v>
      </c>
      <c r="C331" s="27">
        <v>9.650747431952837</v>
      </c>
      <c r="D331" s="27">
        <v>9.4658589973518108</v>
      </c>
      <c r="E331" s="27">
        <v>9.3037619008750259</v>
      </c>
      <c r="F331" s="27">
        <v>9.4822293404118128</v>
      </c>
      <c r="G331" s="27">
        <v>9.1082322653141805</v>
      </c>
      <c r="H331" s="27">
        <v>9.340440671199076</v>
      </c>
      <c r="I331" s="27">
        <v>9.0643330562380608</v>
      </c>
      <c r="J331" s="27">
        <v>8.7347596474999456</v>
      </c>
      <c r="K331" s="27">
        <v>9.4260178481597201</v>
      </c>
      <c r="L331" s="27">
        <v>9.3956909296741831</v>
      </c>
      <c r="M331" s="27">
        <v>9.7517274386130222</v>
      </c>
      <c r="N331" s="27">
        <v>9.346754226630086</v>
      </c>
      <c r="O331" s="27">
        <v>9.7206252763080467</v>
      </c>
      <c r="P331" s="27">
        <v>9.9941022966861954</v>
      </c>
      <c r="Q331" s="27">
        <v>9.307255863266489</v>
      </c>
      <c r="R331" s="27">
        <v>9.7564097946745303</v>
      </c>
      <c r="S331" s="27">
        <v>9.3390659613435822</v>
      </c>
      <c r="T331" s="27">
        <v>9.8948191983714171</v>
      </c>
      <c r="U331" s="27">
        <v>8.9405433616880199</v>
      </c>
      <c r="V331" s="27">
        <v>8.2005763266740086</v>
      </c>
      <c r="W331" s="27">
        <v>9.0259771938407578</v>
      </c>
      <c r="X331" s="27">
        <v>8.9283205783198838</v>
      </c>
      <c r="Y331" s="27">
        <v>8.9486628236634154</v>
      </c>
      <c r="Z331" s="27">
        <v>8.9146544021518128</v>
      </c>
      <c r="AA331" s="27">
        <v>9.1560679216135235</v>
      </c>
      <c r="AB331" s="27">
        <v>9.1409671964277059</v>
      </c>
      <c r="AC331" s="27">
        <v>8.7609460182110777</v>
      </c>
      <c r="AD331" s="27">
        <v>8.8737056448986635</v>
      </c>
      <c r="AE331" s="27">
        <v>8.4310354564310757</v>
      </c>
      <c r="AF331" s="27">
        <v>8.502929413130591</v>
      </c>
      <c r="AG331" s="27">
        <v>8.5005414129322876</v>
      </c>
      <c r="AH331" s="27">
        <v>7.8727926517891884</v>
      </c>
      <c r="AI331" s="27">
        <v>7.8950350973947723</v>
      </c>
      <c r="AJ331" s="27">
        <v>7.3800305440185276</v>
      </c>
      <c r="AK331" s="27">
        <v>7.4982741757193754</v>
      </c>
      <c r="AL331" s="27">
        <v>6.8647407687749586</v>
      </c>
      <c r="AM331" s="27">
        <v>7.261073661794228</v>
      </c>
      <c r="AN331" s="27">
        <v>6.7134299502171517</v>
      </c>
      <c r="AO331" s="27">
        <v>6.353528475961749</v>
      </c>
      <c r="AP331" s="27">
        <v>6.5444047920503499</v>
      </c>
      <c r="AQ331" s="27">
        <v>6.2641894942558851</v>
      </c>
      <c r="AR331" s="27">
        <v>6.5775400570607978</v>
      </c>
      <c r="AS331" s="27">
        <v>6.5385807987655156</v>
      </c>
      <c r="AT331" s="27">
        <v>6.0332777233924704</v>
      </c>
      <c r="AU331" s="27">
        <v>7.0444652954122242</v>
      </c>
      <c r="AV331" s="27">
        <v>6.3513832095115257</v>
      </c>
      <c r="AW331" s="27">
        <v>6.4458593307667975</v>
      </c>
      <c r="AX331" s="27">
        <v>6.2870929545354111</v>
      </c>
      <c r="AY331" s="27">
        <v>6.5546687436650197</v>
      </c>
      <c r="AZ331" s="27">
        <v>6.7494949785339635</v>
      </c>
    </row>
    <row r="332" spans="1:52" ht="15.75" x14ac:dyDescent="0.3">
      <c r="A332" s="4" t="s">
        <v>23</v>
      </c>
      <c r="B332" s="27">
        <v>5.1559258558247736</v>
      </c>
      <c r="C332" s="27">
        <v>5.2050379855713791</v>
      </c>
      <c r="D332" s="27">
        <v>6.7207867036950235</v>
      </c>
      <c r="E332" s="27">
        <v>6.3580236379265758</v>
      </c>
      <c r="F332" s="27">
        <v>6.457888400957648</v>
      </c>
      <c r="G332" s="27">
        <v>6.7159151366346981</v>
      </c>
      <c r="H332" s="27">
        <v>7.2919430768936415</v>
      </c>
      <c r="I332" s="27">
        <v>11.400748674109083</v>
      </c>
      <c r="J332" s="27">
        <v>5.7813982289144601</v>
      </c>
      <c r="K332" s="27">
        <v>7.7442222988067053</v>
      </c>
      <c r="L332" s="27">
        <v>6.5494192053666005</v>
      </c>
      <c r="M332" s="27">
        <v>4.9952072111647965</v>
      </c>
      <c r="N332" s="27">
        <v>4.1510991613385153</v>
      </c>
      <c r="O332" s="27">
        <v>6.1733947908729991</v>
      </c>
      <c r="P332" s="27">
        <v>4.2343431117073171</v>
      </c>
      <c r="Q332" s="27">
        <v>5.9161192963975751</v>
      </c>
      <c r="R332" s="27">
        <v>5.8801066315712784</v>
      </c>
      <c r="S332" s="27">
        <v>6.1901826680140166</v>
      </c>
      <c r="T332" s="27">
        <v>6.5377231071864479</v>
      </c>
      <c r="U332" s="27">
        <v>6.4115773267015328</v>
      </c>
      <c r="V332" s="27">
        <v>5.8248481684774847</v>
      </c>
      <c r="W332" s="27">
        <v>6.9192930588433077</v>
      </c>
      <c r="X332" s="27">
        <v>6.6008355995936823</v>
      </c>
      <c r="Y332" s="27">
        <v>7.3698423104998652</v>
      </c>
      <c r="Z332" s="27">
        <v>7.293165117578706</v>
      </c>
      <c r="AA332" s="27">
        <v>8.035938405640394</v>
      </c>
      <c r="AB332" s="27">
        <v>8.0157159981447403</v>
      </c>
      <c r="AC332" s="27">
        <v>6.7600902014819946</v>
      </c>
      <c r="AD332" s="27">
        <v>8.2117963727570125</v>
      </c>
      <c r="AE332" s="27">
        <v>7.946508881129235</v>
      </c>
      <c r="AF332" s="27">
        <v>7.6765631329575017</v>
      </c>
      <c r="AG332" s="27">
        <v>7.6649950624258656</v>
      </c>
      <c r="AH332" s="27">
        <v>7.0046725761545146</v>
      </c>
      <c r="AI332" s="27">
        <v>6.986516810013943</v>
      </c>
      <c r="AJ332" s="27">
        <v>6.2339238444025771</v>
      </c>
      <c r="AK332" s="27">
        <v>6.7258262518459597</v>
      </c>
      <c r="AL332" s="27">
        <v>5.9457632840891881</v>
      </c>
      <c r="AM332" s="27">
        <v>5.9748701339928703</v>
      </c>
      <c r="AN332" s="27">
        <v>6.9659705574084851</v>
      </c>
      <c r="AO332" s="27">
        <v>4.5737770625555676</v>
      </c>
      <c r="AP332" s="27">
        <v>4.9101460754244233</v>
      </c>
      <c r="AQ332" s="27">
        <v>4.9487671912348947</v>
      </c>
      <c r="AR332" s="27">
        <v>5.1408737041972525</v>
      </c>
      <c r="AS332" s="27">
        <v>5.2205824956844289</v>
      </c>
      <c r="AT332" s="27">
        <v>5.0490079005685287</v>
      </c>
      <c r="AU332" s="27">
        <v>3.777325417449418</v>
      </c>
      <c r="AV332" s="27">
        <v>5.2071248702744102</v>
      </c>
      <c r="AW332" s="27">
        <v>5.5913843356009094</v>
      </c>
      <c r="AX332" s="27">
        <v>5.2477508603249614</v>
      </c>
      <c r="AY332" s="27">
        <v>5.3744162740261068</v>
      </c>
      <c r="AZ332" s="27">
        <v>4.624633292184833</v>
      </c>
    </row>
    <row r="333" spans="1:52" ht="15.75" x14ac:dyDescent="0.3">
      <c r="A333" s="4" t="s">
        <v>27</v>
      </c>
      <c r="B333" s="27">
        <v>7.8011235762913689</v>
      </c>
      <c r="C333" s="27">
        <v>8.2599006891113316</v>
      </c>
      <c r="D333" s="27">
        <v>8.3143100626084276</v>
      </c>
      <c r="E333" s="27">
        <v>7.9364713858633849</v>
      </c>
      <c r="F333" s="27">
        <v>8.671076626212658</v>
      </c>
      <c r="G333" s="27">
        <v>8.6410664909043966</v>
      </c>
      <c r="H333" s="27">
        <v>8.4515633575302438</v>
      </c>
      <c r="I333" s="27">
        <v>8.4538151769333609</v>
      </c>
      <c r="J333" s="27">
        <v>6.9507314805421361</v>
      </c>
      <c r="K333" s="27">
        <v>8.3119763127773965</v>
      </c>
      <c r="L333" s="27">
        <v>8.364071923590247</v>
      </c>
      <c r="M333" s="27">
        <v>7.4362931484889092</v>
      </c>
      <c r="N333" s="27">
        <v>7.6595778244827777</v>
      </c>
      <c r="O333" s="27">
        <v>8.569872902830511</v>
      </c>
      <c r="P333" s="27">
        <v>7.484879883460029</v>
      </c>
      <c r="Q333" s="27">
        <v>7.8638617934026174</v>
      </c>
      <c r="R333" s="27">
        <v>8.4947367656927888</v>
      </c>
      <c r="S333" s="27">
        <v>7.1560083411958635</v>
      </c>
      <c r="T333" s="27">
        <v>7.582972062291879</v>
      </c>
      <c r="U333" s="27">
        <v>8.0892317400207912</v>
      </c>
      <c r="V333" s="27">
        <v>7.1685941931831483</v>
      </c>
      <c r="W333" s="27">
        <v>8.4835981432862688</v>
      </c>
      <c r="X333" s="27">
        <v>8.9404782052830498</v>
      </c>
      <c r="Y333" s="27">
        <v>8.6190952695022425</v>
      </c>
      <c r="Z333" s="27">
        <v>8.5314682537692903</v>
      </c>
      <c r="AA333" s="27">
        <v>8.9155859516780023</v>
      </c>
      <c r="AB333" s="27">
        <v>8.9428523038394392</v>
      </c>
      <c r="AC333" s="27">
        <v>8.5246470023370016</v>
      </c>
      <c r="AD333" s="27">
        <v>9.526277488272699</v>
      </c>
      <c r="AE333" s="27">
        <v>7.844268954743419</v>
      </c>
      <c r="AF333" s="27">
        <v>7.9269036210214479</v>
      </c>
      <c r="AG333" s="27">
        <v>7.3284959472986362</v>
      </c>
      <c r="AH333" s="27">
        <v>7.191598258202772</v>
      </c>
      <c r="AI333" s="27">
        <v>7.5201857975686917</v>
      </c>
      <c r="AJ333" s="27">
        <v>6.9763382389984123</v>
      </c>
      <c r="AK333" s="27">
        <v>6.9679123796443436</v>
      </c>
      <c r="AL333" s="27">
        <v>6.3081413514370173</v>
      </c>
      <c r="AM333" s="27">
        <v>5.4606830515008857</v>
      </c>
      <c r="AN333" s="27">
        <v>5.7621666299484637</v>
      </c>
      <c r="AO333" s="27">
        <v>5.2337934853228383</v>
      </c>
      <c r="AP333" s="27">
        <v>4.781546261458173</v>
      </c>
      <c r="AQ333" s="27">
        <v>5.2884219795145686</v>
      </c>
      <c r="AR333" s="27">
        <v>5.7433641171478191</v>
      </c>
      <c r="AS333" s="27">
        <v>5.470489053187328</v>
      </c>
      <c r="AT333" s="27">
        <v>4.8746350624672568</v>
      </c>
      <c r="AU333" s="27">
        <v>3.6957118662020569</v>
      </c>
      <c r="AV333" s="27">
        <v>5.0395681088400028</v>
      </c>
      <c r="AW333" s="27">
        <v>5.0225950465309506</v>
      </c>
      <c r="AX333" s="27">
        <v>4.8535150264796769</v>
      </c>
      <c r="AY333" s="27">
        <v>5.117598082251515</v>
      </c>
      <c r="AZ333" s="27">
        <v>5.0473121182843146</v>
      </c>
    </row>
    <row r="334" spans="1:52" ht="15.75" x14ac:dyDescent="0.3">
      <c r="A334" s="3" t="s">
        <v>89</v>
      </c>
      <c r="B334" s="27">
        <v>21.757067298225842</v>
      </c>
      <c r="C334" s="27">
        <v>22.242279441119813</v>
      </c>
      <c r="D334" s="27">
        <v>22.096997753424446</v>
      </c>
      <c r="E334" s="27">
        <v>21.760720402927952</v>
      </c>
      <c r="F334" s="27">
        <v>22.280375022446123</v>
      </c>
      <c r="G334" s="27">
        <v>21.779288341703332</v>
      </c>
      <c r="H334" s="27">
        <v>21.524164907189711</v>
      </c>
      <c r="I334" s="27">
        <v>21.49678187607385</v>
      </c>
      <c r="J334" s="27">
        <v>20.830496037081573</v>
      </c>
      <c r="K334" s="27">
        <v>21.797935472458011</v>
      </c>
      <c r="L334" s="27">
        <v>21.377124261145049</v>
      </c>
      <c r="M334" s="27">
        <v>21.769044935186724</v>
      </c>
      <c r="N334" s="27">
        <v>21.278456053470716</v>
      </c>
      <c r="O334" s="27">
        <v>21.626680119880554</v>
      </c>
      <c r="P334" s="27">
        <v>21.363830087006288</v>
      </c>
      <c r="Q334" s="27">
        <v>21.130476022820769</v>
      </c>
      <c r="R334" s="27">
        <v>21.474096363957333</v>
      </c>
      <c r="S334" s="27">
        <v>21.09140975483685</v>
      </c>
      <c r="T334" s="27">
        <v>21.060942705525957</v>
      </c>
      <c r="U334" s="27">
        <v>24.078814872890085</v>
      </c>
      <c r="V334" s="27">
        <v>23.153943107479844</v>
      </c>
      <c r="W334" s="27">
        <v>24.427059049705889</v>
      </c>
      <c r="X334" s="27">
        <v>24.111668436310143</v>
      </c>
      <c r="Y334" s="27">
        <v>24.487423649608768</v>
      </c>
      <c r="Z334" s="27">
        <v>24.265896765433403</v>
      </c>
      <c r="AA334" s="27">
        <v>24.669571040463754</v>
      </c>
      <c r="AB334" s="27">
        <v>24.628921557336444</v>
      </c>
      <c r="AC334" s="27">
        <v>24.831382783139517</v>
      </c>
      <c r="AD334" s="27">
        <v>25.006248901709409</v>
      </c>
      <c r="AE334" s="27">
        <v>24.644509450916079</v>
      </c>
      <c r="AF334" s="27">
        <v>24.855237100544031</v>
      </c>
      <c r="AG334" s="27">
        <v>24.705858742315463</v>
      </c>
      <c r="AH334" s="27">
        <v>24.130160153224583</v>
      </c>
      <c r="AI334" s="27">
        <v>25.00014146504131</v>
      </c>
      <c r="AJ334" s="27">
        <v>25.158195117102352</v>
      </c>
      <c r="AK334" s="27">
        <v>23.527960581021496</v>
      </c>
      <c r="AL334" s="27">
        <v>22.678128458378879</v>
      </c>
      <c r="AM334" s="27">
        <v>24.073831567896963</v>
      </c>
      <c r="AN334" s="27">
        <v>24.380498013516434</v>
      </c>
      <c r="AO334" s="27">
        <v>24.198807328988618</v>
      </c>
      <c r="AP334" s="27">
        <v>24.019899849557302</v>
      </c>
      <c r="AQ334" s="27">
        <v>23.201634001375258</v>
      </c>
      <c r="AR334" s="27">
        <v>23.240804792569879</v>
      </c>
      <c r="AS334" s="27">
        <v>22.704018498548656</v>
      </c>
      <c r="AT334" s="27">
        <v>22.03973854387732</v>
      </c>
      <c r="AU334" s="27">
        <v>22.783367000221702</v>
      </c>
      <c r="AV334" s="27">
        <v>22.389184993497768</v>
      </c>
      <c r="AW334" s="27">
        <v>22.706349056601873</v>
      </c>
      <c r="AX334" s="27">
        <v>22.389497250473031</v>
      </c>
      <c r="AY334" s="27">
        <v>22.720154716851621</v>
      </c>
      <c r="AZ334" s="27">
        <v>23.022212607431182</v>
      </c>
    </row>
    <row r="335" spans="1:52" ht="15.75" x14ac:dyDescent="0.3">
      <c r="A335" s="4" t="s">
        <v>156</v>
      </c>
      <c r="B335" s="27">
        <v>26.777514793672662</v>
      </c>
      <c r="C335" s="27">
        <v>27.89301721806325</v>
      </c>
      <c r="D335" s="27">
        <v>27.233123188739306</v>
      </c>
      <c r="E335" s="27">
        <v>26.293186642275156</v>
      </c>
      <c r="F335" s="27">
        <v>27.765433355045651</v>
      </c>
      <c r="G335" s="27">
        <v>25.886258913103021</v>
      </c>
      <c r="H335" s="27">
        <v>25.144876149225137</v>
      </c>
      <c r="I335" s="27">
        <v>25.186467723710976</v>
      </c>
      <c r="J335" s="27">
        <v>23.021496482772385</v>
      </c>
      <c r="K335" s="27">
        <v>25.878912488080839</v>
      </c>
      <c r="L335" s="27">
        <v>24.731064812601169</v>
      </c>
      <c r="M335" s="27">
        <v>25.551152065981032</v>
      </c>
      <c r="N335" s="27">
        <v>24.154609460359403</v>
      </c>
      <c r="O335" s="27">
        <v>25.143157728247786</v>
      </c>
      <c r="P335" s="27">
        <v>23.940962038485697</v>
      </c>
      <c r="Q335" s="27">
        <v>23.287557253556567</v>
      </c>
      <c r="R335" s="27">
        <v>24.438253679192318</v>
      </c>
      <c r="S335" s="27">
        <v>23.447374330491471</v>
      </c>
      <c r="T335" s="27">
        <v>24.109017796133795</v>
      </c>
      <c r="U335" s="27">
        <v>24.1598009961073</v>
      </c>
      <c r="V335" s="27">
        <v>21.923086193146034</v>
      </c>
      <c r="W335" s="27">
        <v>24.99419607879225</v>
      </c>
      <c r="X335" s="27">
        <v>24.285657299623946</v>
      </c>
      <c r="Y335" s="27">
        <v>25.587478613374671</v>
      </c>
      <c r="Z335" s="27">
        <v>24.823809653589109</v>
      </c>
      <c r="AA335" s="27">
        <v>25.701586715967796</v>
      </c>
      <c r="AB335" s="27">
        <v>25.347810293746132</v>
      </c>
      <c r="AC335" s="27">
        <v>25.795286062845381</v>
      </c>
      <c r="AD335" s="27">
        <v>26.053490382479357</v>
      </c>
      <c r="AE335" s="27">
        <v>25.213616974267911</v>
      </c>
      <c r="AF335" s="27">
        <v>25.594276267313042</v>
      </c>
      <c r="AG335" s="27">
        <v>25.231302855012345</v>
      </c>
      <c r="AH335" s="27">
        <v>23.772155191551679</v>
      </c>
      <c r="AI335" s="27">
        <v>26.480196992308777</v>
      </c>
      <c r="AJ335" s="27">
        <v>26.462820188785855</v>
      </c>
      <c r="AK335" s="27">
        <v>21.734401079197948</v>
      </c>
      <c r="AL335" s="27">
        <v>19.971882139523814</v>
      </c>
      <c r="AM335" s="27">
        <v>23.136379370411134</v>
      </c>
      <c r="AN335" s="27">
        <v>24.607724637616879</v>
      </c>
      <c r="AO335" s="27">
        <v>24.083734873768741</v>
      </c>
      <c r="AP335" s="27">
        <v>24.359999595708882</v>
      </c>
      <c r="AQ335" s="27">
        <v>22.192657159131503</v>
      </c>
      <c r="AR335" s="27">
        <v>21.384334980202606</v>
      </c>
      <c r="AS335" s="27">
        <v>20.973845504378456</v>
      </c>
      <c r="AT335" s="27">
        <v>19.146693759159994</v>
      </c>
      <c r="AU335" s="27">
        <v>21.455526316383423</v>
      </c>
      <c r="AV335" s="27">
        <v>19.912313732404815</v>
      </c>
      <c r="AW335" s="27">
        <v>20.814543631419305</v>
      </c>
      <c r="AX335" s="27">
        <v>19.653285796334156</v>
      </c>
      <c r="AY335" s="27">
        <v>20.316438394475281</v>
      </c>
      <c r="AZ335" s="27">
        <v>20.343453360724265</v>
      </c>
    </row>
    <row r="336" spans="1:52" ht="15.75" x14ac:dyDescent="0.3">
      <c r="A336" s="4" t="s">
        <v>34</v>
      </c>
      <c r="B336" s="27">
        <v>19.019523522208988</v>
      </c>
      <c r="C336" s="27">
        <v>19.145581965643299</v>
      </c>
      <c r="D336" s="27">
        <v>19.279054384350051</v>
      </c>
      <c r="E336" s="27">
        <v>19.304760152336183</v>
      </c>
      <c r="F336" s="27">
        <v>19.326382729591295</v>
      </c>
      <c r="G336" s="27">
        <v>19.508683951548512</v>
      </c>
      <c r="H336" s="27">
        <v>19.514245844304096</v>
      </c>
      <c r="I336" s="27">
        <v>19.482703821216919</v>
      </c>
      <c r="J336" s="27">
        <v>19.640079684629466</v>
      </c>
      <c r="K336" s="27">
        <v>19.634795865005692</v>
      </c>
      <c r="L336" s="27">
        <v>19.626975862156943</v>
      </c>
      <c r="M336" s="27">
        <v>19.78956588674572</v>
      </c>
      <c r="N336" s="27">
        <v>19.777462446913216</v>
      </c>
      <c r="O336" s="27">
        <v>19.772622673272128</v>
      </c>
      <c r="P336" s="27">
        <v>19.983610609708631</v>
      </c>
      <c r="Q336" s="27">
        <v>19.96944300469152</v>
      </c>
      <c r="R336" s="27">
        <v>19.864157641632151</v>
      </c>
      <c r="S336" s="27">
        <v>19.778440740709598</v>
      </c>
      <c r="T336" s="27">
        <v>19.346699235339642</v>
      </c>
      <c r="U336" s="27">
        <v>24.034008745584664</v>
      </c>
      <c r="V336" s="27">
        <v>23.831278680289746</v>
      </c>
      <c r="W336" s="27">
        <v>24.118586722230422</v>
      </c>
      <c r="X336" s="27">
        <v>24.01745796040268</v>
      </c>
      <c r="Y336" s="27">
        <v>23.890873984179766</v>
      </c>
      <c r="Z336" s="27">
        <v>23.964278891996585</v>
      </c>
      <c r="AA336" s="27">
        <v>24.10975638882481</v>
      </c>
      <c r="AB336" s="27">
        <v>24.241088596762246</v>
      </c>
      <c r="AC336" s="27">
        <v>24.310006577673164</v>
      </c>
      <c r="AD336" s="27">
        <v>24.435559319470201</v>
      </c>
      <c r="AE336" s="27">
        <v>24.330070281064653</v>
      </c>
      <c r="AF336" s="27">
        <v>24.444033670802824</v>
      </c>
      <c r="AG336" s="27">
        <v>24.419403395122533</v>
      </c>
      <c r="AH336" s="27">
        <v>24.321840216197323</v>
      </c>
      <c r="AI336" s="27">
        <v>24.222543494451934</v>
      </c>
      <c r="AJ336" s="27">
        <v>24.488861492342259</v>
      </c>
      <c r="AK336" s="27">
        <v>24.446134540572423</v>
      </c>
      <c r="AL336" s="27">
        <v>24.093612844349003</v>
      </c>
      <c r="AM336" s="27">
        <v>24.565980225830611</v>
      </c>
      <c r="AN336" s="27">
        <v>24.262378609806944</v>
      </c>
      <c r="AO336" s="27">
        <v>24.258898495158427</v>
      </c>
      <c r="AP336" s="27">
        <v>23.843257096339158</v>
      </c>
      <c r="AQ336" s="27">
        <v>23.738105165602693</v>
      </c>
      <c r="AR336" s="27">
        <v>24.243111063755112</v>
      </c>
      <c r="AS336" s="27">
        <v>23.609241127340123</v>
      </c>
      <c r="AT336" s="27">
        <v>23.522238357159623</v>
      </c>
      <c r="AU336" s="27">
        <v>23.451487594342577</v>
      </c>
      <c r="AV336" s="27">
        <v>23.620371111205117</v>
      </c>
      <c r="AW336" s="27">
        <v>23.644842686624827</v>
      </c>
      <c r="AX336" s="27">
        <v>23.728430365149769</v>
      </c>
      <c r="AY336" s="27">
        <v>23.854461981662435</v>
      </c>
      <c r="AZ336" s="27">
        <v>24.248109305532907</v>
      </c>
    </row>
    <row r="337" spans="1:52" ht="15.75" x14ac:dyDescent="0.3">
      <c r="A337" s="4" t="s">
        <v>35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</row>
    <row r="338" spans="1:52" ht="15.75" x14ac:dyDescent="0.3">
      <c r="A338" s="4" t="s">
        <v>36</v>
      </c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</row>
    <row r="339" spans="1:52" ht="15.75" x14ac:dyDescent="0.3">
      <c r="A339" s="4" t="s">
        <v>38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</row>
    <row r="340" spans="1:52" ht="15.75" x14ac:dyDescent="0.3">
      <c r="A340" s="4" t="s">
        <v>157</v>
      </c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</row>
    <row r="341" spans="1:52" ht="15.75" x14ac:dyDescent="0.3">
      <c r="A341" s="4" t="s">
        <v>158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</row>
    <row r="342" spans="1:52" ht="15.75" x14ac:dyDescent="0.3">
      <c r="A342" s="4" t="s">
        <v>159</v>
      </c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</row>
    <row r="343" spans="1:52" ht="15.75" x14ac:dyDescent="0.3">
      <c r="A343" s="3" t="s">
        <v>160</v>
      </c>
      <c r="B343" s="27">
        <v>9.243787506862148</v>
      </c>
      <c r="C343" s="27">
        <v>9.251849414833794</v>
      </c>
      <c r="D343" s="27">
        <v>9.2679161839628641</v>
      </c>
      <c r="E343" s="27">
        <v>9.2643354938144817</v>
      </c>
      <c r="F343" s="27">
        <v>9.291668827099004</v>
      </c>
      <c r="G343" s="27">
        <v>9.2982807191117711</v>
      </c>
      <c r="H343" s="27">
        <v>9.3415619119653517</v>
      </c>
      <c r="I343" s="27">
        <v>9.2886744851750329</v>
      </c>
      <c r="J343" s="27">
        <v>9.2072692808876173</v>
      </c>
      <c r="K343" s="27">
        <v>9.3613915670850254</v>
      </c>
      <c r="L343" s="27">
        <v>9.3515779150550937</v>
      </c>
      <c r="M343" s="27">
        <v>9.4810714461895227</v>
      </c>
      <c r="N343" s="27">
        <v>9.3450485861041166</v>
      </c>
      <c r="O343" s="27">
        <v>9.4183145227520804</v>
      </c>
      <c r="P343" s="27">
        <v>9.3656313567085636</v>
      </c>
      <c r="Q343" s="27">
        <v>9.4490374601213318</v>
      </c>
      <c r="R343" s="27">
        <v>9.4890126490779192</v>
      </c>
      <c r="S343" s="27">
        <v>9.484982425474568</v>
      </c>
      <c r="T343" s="27">
        <v>9.5239350361864261</v>
      </c>
      <c r="U343" s="27">
        <v>9.5006456105086734</v>
      </c>
      <c r="V343" s="27">
        <v>9.5070125357065702</v>
      </c>
      <c r="W343" s="27">
        <v>9.5875856047904495</v>
      </c>
      <c r="X343" s="27">
        <v>9.5647061672497529</v>
      </c>
      <c r="Y343" s="27">
        <v>9.6904251096133294</v>
      </c>
      <c r="Z343" s="27">
        <v>9.6218591829245881</v>
      </c>
      <c r="AA343" s="27">
        <v>9.6783303668266889</v>
      </c>
      <c r="AB343" s="27">
        <v>9.6839472748223585</v>
      </c>
      <c r="AC343" s="27">
        <v>9.7003600541739132</v>
      </c>
      <c r="AD343" s="27">
        <v>9.7499397485521104</v>
      </c>
      <c r="AE343" s="27">
        <v>9.7469828421372728</v>
      </c>
      <c r="AF343" s="27">
        <v>10.650189671961094</v>
      </c>
      <c r="AG343" s="27">
        <v>9.7775672540055822</v>
      </c>
      <c r="AH343" s="27">
        <v>9.7208187716912278</v>
      </c>
      <c r="AI343" s="27">
        <v>9.7995730251176418</v>
      </c>
      <c r="AJ343" s="27">
        <v>9.6245823874286334</v>
      </c>
      <c r="AK343" s="27">
        <v>10.086733546934376</v>
      </c>
      <c r="AL343" s="27">
        <v>9.6697237978923685</v>
      </c>
      <c r="AM343" s="27">
        <v>9.8529761872796744</v>
      </c>
      <c r="AN343" s="27">
        <v>9.7043873063313608</v>
      </c>
      <c r="AO343" s="27">
        <v>9.7362322804369086</v>
      </c>
      <c r="AP343" s="27">
        <v>9.6628070519465794</v>
      </c>
      <c r="AQ343" s="27">
        <v>9.6494009618381238</v>
      </c>
      <c r="AR343" s="27">
        <v>9.6870716563141475</v>
      </c>
      <c r="AS343" s="27">
        <v>9.5609710749930397</v>
      </c>
      <c r="AT343" s="27">
        <v>9.5237694078009216</v>
      </c>
      <c r="AU343" s="27">
        <v>9.5233759717865212</v>
      </c>
      <c r="AV343" s="27">
        <v>9.4640705683334669</v>
      </c>
      <c r="AW343" s="27">
        <v>9.4714038028526613</v>
      </c>
      <c r="AX343" s="27">
        <v>9.413062594750091</v>
      </c>
      <c r="AY343" s="27">
        <v>9.4292044631532157</v>
      </c>
      <c r="AZ343" s="27">
        <v>9.3812159645419406</v>
      </c>
    </row>
    <row r="344" spans="1:52" ht="15.75" x14ac:dyDescent="0.3">
      <c r="A344" s="4" t="s">
        <v>57</v>
      </c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</row>
    <row r="345" spans="1:52" ht="15.75" x14ac:dyDescent="0.3">
      <c r="A345" s="4" t="s">
        <v>58</v>
      </c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</row>
    <row r="346" spans="1:52" ht="15.75" x14ac:dyDescent="0.3">
      <c r="A346" s="4" t="s">
        <v>59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</row>
    <row r="347" spans="1:52" ht="15.75" x14ac:dyDescent="0.3">
      <c r="A347" s="4" t="s">
        <v>161</v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</row>
    <row r="348" spans="1:52" ht="15.75" x14ac:dyDescent="0.3">
      <c r="A348" s="4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</row>
    <row r="349" spans="1:52" ht="15.75" x14ac:dyDescent="0.3">
      <c r="A349" s="4"/>
      <c r="B349" s="32">
        <v>42887</v>
      </c>
      <c r="C349" s="32">
        <v>42917</v>
      </c>
      <c r="D349" s="32">
        <v>42948</v>
      </c>
      <c r="E349" s="32">
        <v>42979</v>
      </c>
      <c r="F349" s="32">
        <v>43009</v>
      </c>
      <c r="G349" s="32">
        <v>43040</v>
      </c>
      <c r="H349" s="32">
        <v>43070</v>
      </c>
      <c r="I349" s="32">
        <v>43101</v>
      </c>
      <c r="J349" s="32">
        <v>43132</v>
      </c>
      <c r="K349" s="32">
        <v>43160</v>
      </c>
      <c r="L349" s="32">
        <v>43191</v>
      </c>
      <c r="M349" s="32">
        <v>43221</v>
      </c>
      <c r="N349" s="32">
        <v>43252</v>
      </c>
      <c r="O349" s="32">
        <v>43282</v>
      </c>
      <c r="P349" s="32">
        <v>43313</v>
      </c>
      <c r="Q349" s="32">
        <v>43344</v>
      </c>
      <c r="R349" s="32">
        <v>43374</v>
      </c>
      <c r="S349" s="32">
        <v>43405</v>
      </c>
      <c r="T349" s="32">
        <v>43435</v>
      </c>
      <c r="U349" s="32">
        <v>43466</v>
      </c>
      <c r="V349" s="32">
        <v>43497</v>
      </c>
      <c r="W349" s="32">
        <v>43525</v>
      </c>
      <c r="X349" s="32">
        <v>43556</v>
      </c>
      <c r="Y349" s="32">
        <v>43586</v>
      </c>
      <c r="Z349" s="32">
        <v>43617</v>
      </c>
      <c r="AA349" s="32">
        <v>43647</v>
      </c>
      <c r="AB349" s="32">
        <v>43678</v>
      </c>
      <c r="AC349" s="32">
        <v>43709</v>
      </c>
      <c r="AD349" s="32">
        <v>43739</v>
      </c>
      <c r="AE349" s="32">
        <v>43770</v>
      </c>
      <c r="AF349" s="32">
        <v>43800</v>
      </c>
      <c r="AG349" s="32">
        <v>43831</v>
      </c>
      <c r="AH349" s="32">
        <v>43862</v>
      </c>
      <c r="AI349" s="32">
        <v>43891</v>
      </c>
      <c r="AJ349" s="32">
        <v>43922</v>
      </c>
      <c r="AK349" s="32">
        <v>43952</v>
      </c>
      <c r="AL349" s="32">
        <v>43983</v>
      </c>
      <c r="AM349" s="32">
        <v>44013</v>
      </c>
      <c r="AN349" s="32">
        <v>44044</v>
      </c>
      <c r="AO349" s="32">
        <v>44075</v>
      </c>
      <c r="AP349" s="32">
        <v>44105</v>
      </c>
      <c r="AQ349" s="32">
        <v>44136</v>
      </c>
      <c r="AR349" s="32">
        <v>44166</v>
      </c>
      <c r="AS349" s="32">
        <v>44197</v>
      </c>
      <c r="AT349" s="32">
        <v>44228</v>
      </c>
      <c r="AU349" s="32">
        <v>44256</v>
      </c>
      <c r="AV349" s="32">
        <v>44287</v>
      </c>
      <c r="AW349" s="32">
        <v>44317</v>
      </c>
      <c r="AX349" s="32">
        <v>44348</v>
      </c>
      <c r="AY349" s="32">
        <v>44378</v>
      </c>
      <c r="AZ349" s="32">
        <v>44409</v>
      </c>
    </row>
    <row r="350" spans="1:52" ht="15.75" x14ac:dyDescent="0.3">
      <c r="A350" s="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</row>
    <row r="351" spans="1:52" ht="15.75" x14ac:dyDescent="0.3">
      <c r="A351" s="10" t="s">
        <v>167</v>
      </c>
      <c r="B351" s="28">
        <v>2.5637924928567557</v>
      </c>
      <c r="C351" s="28">
        <v>2.6795446646749665</v>
      </c>
      <c r="D351" s="28">
        <v>2.8021354166382695</v>
      </c>
      <c r="E351" s="28">
        <v>2.9346434761182842</v>
      </c>
      <c r="F351" s="28">
        <v>3.0768632816012595</v>
      </c>
      <c r="G351" s="28">
        <v>3.2061586888438125</v>
      </c>
      <c r="H351" s="28">
        <v>3.3073796033670444</v>
      </c>
      <c r="I351" s="28">
        <v>3.4126802219353229</v>
      </c>
      <c r="J351" s="28">
        <v>3.5025204554740439</v>
      </c>
      <c r="K351" s="28">
        <v>3.5931873947188948</v>
      </c>
      <c r="L351" s="28">
        <v>3.6757989224452907</v>
      </c>
      <c r="M351" s="28">
        <v>3.741790268393927</v>
      </c>
      <c r="N351" s="28">
        <v>3.8210816213098595</v>
      </c>
      <c r="O351" s="28">
        <v>3.8953753622151597</v>
      </c>
      <c r="P351" s="28">
        <v>3.9617659183452898</v>
      </c>
      <c r="Q351" s="28">
        <v>4.0365395007192868</v>
      </c>
      <c r="R351" s="28">
        <v>4.0837280542635099</v>
      </c>
      <c r="S351" s="28">
        <v>4.1252312389310246</v>
      </c>
      <c r="T351" s="28">
        <v>4.2305939673010888</v>
      </c>
      <c r="U351" s="28">
        <v>4.2890992301645685</v>
      </c>
      <c r="V351" s="28">
        <v>4.3443993667887373</v>
      </c>
      <c r="W351" s="28">
        <v>4.4178085269151763</v>
      </c>
      <c r="X351" s="28">
        <v>4.486887861130854</v>
      </c>
      <c r="Y351" s="28">
        <v>4.5454960868449437</v>
      </c>
      <c r="Z351" s="28">
        <v>4.6216563319388486</v>
      </c>
      <c r="AA351" s="28">
        <v>4.713607408362865</v>
      </c>
      <c r="AB351" s="28">
        <v>4.7650186070742535</v>
      </c>
      <c r="AC351" s="28">
        <v>4.802438173318194</v>
      </c>
      <c r="AD351" s="28">
        <v>4.8453042507183941</v>
      </c>
      <c r="AE351" s="28">
        <v>4.9010445401699601</v>
      </c>
      <c r="AF351" s="28">
        <v>4.9074075544122708</v>
      </c>
      <c r="AG351" s="28">
        <v>4.938442332635371</v>
      </c>
      <c r="AH351" s="28">
        <v>4.8988079420048942</v>
      </c>
      <c r="AI351" s="28">
        <v>4.7546166953577202</v>
      </c>
      <c r="AJ351" s="28">
        <v>4.5895904042364633</v>
      </c>
      <c r="AK351" s="28">
        <v>4.4664190124523673</v>
      </c>
      <c r="AL351" s="28">
        <v>4.28225980305211</v>
      </c>
      <c r="AM351" s="28">
        <v>4.0606283160839878</v>
      </c>
      <c r="AN351" s="28">
        <v>3.8850688624209382</v>
      </c>
      <c r="AO351" s="28">
        <v>3.6837335038140315</v>
      </c>
      <c r="AP351" s="28">
        <v>3.4825883955399135</v>
      </c>
      <c r="AQ351" s="28">
        <v>3.2802844119475214</v>
      </c>
      <c r="AR351" s="28">
        <v>3.0974141213346096</v>
      </c>
      <c r="AS351" s="28">
        <v>2.9067721892325182</v>
      </c>
      <c r="AT351" s="28">
        <v>2.7733557878262713</v>
      </c>
      <c r="AU351" s="28">
        <v>2.6708476923940774</v>
      </c>
      <c r="AV351" s="28">
        <v>2.5975677179191097</v>
      </c>
      <c r="AW351" s="28">
        <v>2.5091397526370613</v>
      </c>
      <c r="AX351" s="28">
        <v>2.4549350815165472</v>
      </c>
      <c r="AY351" s="28">
        <v>2.4154026214354163</v>
      </c>
      <c r="AZ351" s="28">
        <v>2.3826952185402459</v>
      </c>
    </row>
    <row r="352" spans="1:52" ht="15.75" x14ac:dyDescent="0.3">
      <c r="A352" s="10" t="s">
        <v>168</v>
      </c>
      <c r="B352" s="27">
        <v>8.1962730846155942</v>
      </c>
      <c r="C352" s="27">
        <v>8.2214707088638228</v>
      </c>
      <c r="D352" s="27">
        <v>8.2092364695586184</v>
      </c>
      <c r="E352" s="27">
        <v>8.185549357493807</v>
      </c>
      <c r="F352" s="27">
        <v>8.1439918761345229</v>
      </c>
      <c r="G352" s="27">
        <v>8.1015123682956567</v>
      </c>
      <c r="H352" s="27">
        <v>8.0285307757980533</v>
      </c>
      <c r="I352" s="27">
        <v>7.9537196699351611</v>
      </c>
      <c r="J352" s="27">
        <v>7.8741765159942494</v>
      </c>
      <c r="K352" s="27">
        <v>7.7843679744315502</v>
      </c>
      <c r="L352" s="27">
        <v>7.7087099678690674</v>
      </c>
      <c r="M352" s="27">
        <v>7.6191090684024037</v>
      </c>
      <c r="N352" s="27">
        <v>7.5269597992916673</v>
      </c>
      <c r="O352" s="27">
        <v>7.412775516461573</v>
      </c>
      <c r="P352" s="27">
        <v>7.2858790111286922</v>
      </c>
      <c r="Q352" s="27">
        <v>7.1500059664249802</v>
      </c>
      <c r="R352" s="27">
        <v>7.0650883397241824</v>
      </c>
      <c r="S352" s="27">
        <v>6.9683964373592717</v>
      </c>
      <c r="T352" s="27">
        <v>6.8702287396388604</v>
      </c>
      <c r="U352" s="27">
        <v>6.8012704053263189</v>
      </c>
      <c r="V352" s="27">
        <v>6.7082131800058331</v>
      </c>
      <c r="W352" s="27">
        <v>6.6299043706270622</v>
      </c>
      <c r="X352" s="27">
        <v>6.5552154768308499</v>
      </c>
      <c r="Y352" s="27">
        <v>6.4903862229281462</v>
      </c>
      <c r="Z352" s="27">
        <v>6.4468288400624472</v>
      </c>
      <c r="AA352" s="27">
        <v>6.3827367653027327</v>
      </c>
      <c r="AB352" s="27">
        <v>6.3709218236339762</v>
      </c>
      <c r="AC352" s="27">
        <v>6.3768244550618167</v>
      </c>
      <c r="AD352" s="27">
        <v>6.3918840310957492</v>
      </c>
      <c r="AE352" s="27">
        <v>6.3501149440772258</v>
      </c>
      <c r="AF352" s="27">
        <v>6.3782489619787066</v>
      </c>
      <c r="AG352" s="27">
        <v>6.3683362154670649</v>
      </c>
      <c r="AH352" s="27">
        <v>6.4383350762525167</v>
      </c>
      <c r="AI352" s="27">
        <v>6.4995780946873687</v>
      </c>
      <c r="AJ352" s="27">
        <v>6.5769587320919767</v>
      </c>
      <c r="AK352" s="27">
        <v>6.6226583939970149</v>
      </c>
      <c r="AL352" s="27">
        <v>6.6735728342813463</v>
      </c>
      <c r="AM352" s="27">
        <v>6.774735582554448</v>
      </c>
      <c r="AN352" s="27">
        <v>6.8224533558564442</v>
      </c>
      <c r="AO352" s="27">
        <v>6.8803321501824568</v>
      </c>
      <c r="AP352" s="27">
        <v>6.9187263735136888</v>
      </c>
      <c r="AQ352" s="27">
        <v>7.0130549523721868</v>
      </c>
      <c r="AR352" s="27">
        <v>7.0589596302144413</v>
      </c>
      <c r="AS352" s="27">
        <v>7.1149968817351184</v>
      </c>
      <c r="AT352" s="27">
        <v>7.1303776637879315</v>
      </c>
      <c r="AU352" s="27">
        <v>7.1748578049685507</v>
      </c>
      <c r="AV352" s="27">
        <v>7.1881375620019972</v>
      </c>
      <c r="AW352" s="27">
        <v>7.2148754023501329</v>
      </c>
      <c r="AX352" s="27">
        <v>7.2622588860404846</v>
      </c>
      <c r="AY352" s="27">
        <v>7.273235530955751</v>
      </c>
      <c r="AZ352" s="27">
        <v>7.3178962408788575</v>
      </c>
    </row>
    <row r="353" spans="1:52" ht="15.75" x14ac:dyDescent="0.3">
      <c r="A353" s="4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</row>
    <row r="354" spans="1:52" ht="15.75" x14ac:dyDescent="0.3">
      <c r="A354" s="10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</row>
    <row r="355" spans="1:52" ht="15.75" x14ac:dyDescent="0.3">
      <c r="A355" s="10" t="s">
        <v>169</v>
      </c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</row>
    <row r="356" spans="1:52" ht="15.75" x14ac:dyDescent="0.3">
      <c r="A356" s="1" t="s">
        <v>170</v>
      </c>
      <c r="B356" s="27">
        <v>0.33045130404968065</v>
      </c>
      <c r="C356" s="27">
        <v>0.32237078716960066</v>
      </c>
      <c r="D356" s="27">
        <v>0.32413208321037995</v>
      </c>
      <c r="E356" s="27">
        <v>0.32396191605543856</v>
      </c>
      <c r="F356" s="27">
        <v>0.29644770205651749</v>
      </c>
      <c r="G356" s="27">
        <v>0.31527200141885703</v>
      </c>
      <c r="H356" s="27">
        <v>0.46053532164414701</v>
      </c>
      <c r="I356" s="27">
        <v>0.4268674496511039</v>
      </c>
      <c r="J356" s="27">
        <v>0.51057028228597723</v>
      </c>
      <c r="K356" s="27">
        <v>0.49077886253615416</v>
      </c>
      <c r="L356" s="27">
        <v>0.52237537645478116</v>
      </c>
      <c r="M356" s="27">
        <v>0.53668111199222757</v>
      </c>
      <c r="N356" s="27">
        <v>0.59193129475399719</v>
      </c>
      <c r="O356" s="27">
        <v>0.6291335337680849</v>
      </c>
      <c r="P356" s="27">
        <v>0.64859290845404904</v>
      </c>
      <c r="Q356" s="27">
        <v>0.6617416630849231</v>
      </c>
      <c r="R356" s="27">
        <v>0.65587056802576849</v>
      </c>
      <c r="S356" s="27">
        <v>0.68798992585012009</v>
      </c>
      <c r="T356" s="27">
        <v>0.78955595067397477</v>
      </c>
      <c r="U356" s="27">
        <v>0.92176886636285738</v>
      </c>
      <c r="V356" s="27">
        <v>0.88302965572342185</v>
      </c>
      <c r="W356" s="27">
        <v>0.88550436086118767</v>
      </c>
      <c r="X356" s="27">
        <v>0.90327337148850606</v>
      </c>
      <c r="Y356" s="27">
        <v>0.91596136985159882</v>
      </c>
      <c r="Z356" s="27">
        <v>0.9274757979750119</v>
      </c>
      <c r="AA356" s="27">
        <v>0.9526952030135929</v>
      </c>
      <c r="AB356" s="27">
        <v>0.97699879764260011</v>
      </c>
      <c r="AC356" s="27">
        <v>0.93665607420451613</v>
      </c>
      <c r="AD356" s="27">
        <v>0.98398115688518739</v>
      </c>
      <c r="AE356" s="27">
        <v>0.92800402961094297</v>
      </c>
      <c r="AF356" s="27">
        <v>0.92810570118200042</v>
      </c>
      <c r="AG356" s="27">
        <v>0.88357259584736036</v>
      </c>
      <c r="AH356" s="27">
        <v>0.91754035226036956</v>
      </c>
      <c r="AI356" s="27">
        <v>0.90149824316073834</v>
      </c>
      <c r="AJ356" s="27">
        <v>0.8798320676145327</v>
      </c>
      <c r="AK356" s="27">
        <v>0.86992811827819938</v>
      </c>
      <c r="AL356" s="27">
        <v>0.80220485461427338</v>
      </c>
      <c r="AM356" s="27">
        <v>0.75517966353042132</v>
      </c>
      <c r="AN356" s="27">
        <v>0.73502029106342825</v>
      </c>
      <c r="AO356" s="27">
        <v>0.57883744466705378</v>
      </c>
      <c r="AP356" s="27">
        <v>0.50537667851804413</v>
      </c>
      <c r="AQ356" s="27">
        <v>0.22946423862548856</v>
      </c>
      <c r="AR356" s="27">
        <v>-8.8425299001130206E-2</v>
      </c>
      <c r="AS356" s="27">
        <v>-0.13182136681671622</v>
      </c>
      <c r="AT356" s="27">
        <v>-0.10825470809853589</v>
      </c>
      <c r="AU356" s="27">
        <v>1.1750254055404134E-3</v>
      </c>
      <c r="AV356" s="27">
        <v>1.0078712176102097E-2</v>
      </c>
      <c r="AW356" s="27">
        <v>0.13799963016260644</v>
      </c>
      <c r="AX356" s="27">
        <v>0.11353521459141051</v>
      </c>
      <c r="AY356" s="27">
        <v>1.5991813521592863E-2</v>
      </c>
      <c r="AZ356" s="27">
        <v>-6.7085846418310875E-3</v>
      </c>
    </row>
    <row r="357" spans="1:52" ht="15.75" x14ac:dyDescent="0.3">
      <c r="A357" s="1" t="s">
        <v>171</v>
      </c>
      <c r="B357" s="27">
        <v>3.941428943287177</v>
      </c>
      <c r="C357" s="27">
        <v>3.8282933693780303</v>
      </c>
      <c r="D357" s="27">
        <v>3.8280004080066168</v>
      </c>
      <c r="E357" s="27">
        <v>3.7870340894982668</v>
      </c>
      <c r="F357" s="27">
        <v>3.4943199893365966</v>
      </c>
      <c r="G357" s="27">
        <v>3.7082803011995735</v>
      </c>
      <c r="H357" s="27">
        <v>5.4337215740853617</v>
      </c>
      <c r="I357" s="27">
        <v>5.0289596764125939</v>
      </c>
      <c r="J357" s="27">
        <v>6.0335210589905746</v>
      </c>
      <c r="K357" s="27">
        <v>5.8573280044799976</v>
      </c>
      <c r="L357" s="27">
        <v>6.2786997178545763</v>
      </c>
      <c r="M357" s="27">
        <v>6.4977485782275943</v>
      </c>
      <c r="N357" s="27">
        <v>7.2211537253850473</v>
      </c>
      <c r="O357" s="27">
        <v>7.7163853551654542</v>
      </c>
      <c r="P357" s="27">
        <v>8.0008693294120707</v>
      </c>
      <c r="Q357" s="27">
        <v>8.2223467780833897</v>
      </c>
      <c r="R357" s="27">
        <v>8.2371333718041129</v>
      </c>
      <c r="S357" s="27">
        <v>8.7456100046543526</v>
      </c>
      <c r="T357" s="27">
        <v>10.058777201801375</v>
      </c>
      <c r="U357" s="27">
        <v>11.817264727989913</v>
      </c>
      <c r="V357" s="27">
        <v>11.374646308058587</v>
      </c>
      <c r="W357" s="27">
        <v>11.376076965170235</v>
      </c>
      <c r="X357" s="27">
        <v>11.583536619391563</v>
      </c>
      <c r="Y357" s="27">
        <v>11.718243658819066</v>
      </c>
      <c r="Z357" s="27">
        <v>11.859511147118791</v>
      </c>
      <c r="AA357" s="27">
        <v>12.163101342283982</v>
      </c>
      <c r="AB357" s="27">
        <v>12.444745789805676</v>
      </c>
      <c r="AC357" s="27">
        <v>11.905488101395539</v>
      </c>
      <c r="AD357" s="27">
        <v>12.372286786604278</v>
      </c>
      <c r="AE357" s="27">
        <v>11.498711116856565</v>
      </c>
      <c r="AF357" s="27">
        <v>11.418908956818878</v>
      </c>
      <c r="AG357" s="27">
        <v>10.682127207114283</v>
      </c>
      <c r="AH357" s="27">
        <v>10.951501233792342</v>
      </c>
      <c r="AI357" s="27">
        <v>10.782864137352188</v>
      </c>
      <c r="AJ357" s="27">
        <v>10.617602871055725</v>
      </c>
      <c r="AK357" s="27">
        <v>10.488121014310966</v>
      </c>
      <c r="AL357" s="27">
        <v>9.6579821614119616</v>
      </c>
      <c r="AM357" s="27">
        <v>9.0768113535605295</v>
      </c>
      <c r="AN357" s="27">
        <v>8.7624192641966516</v>
      </c>
      <c r="AO357" s="27">
        <v>6.8653521058347406</v>
      </c>
      <c r="AP357" s="27">
        <v>5.9490638812961354</v>
      </c>
      <c r="AQ357" s="27">
        <v>2.6988906392994343</v>
      </c>
      <c r="AR357" s="27">
        <v>-1.0399560437157145</v>
      </c>
      <c r="AS357" s="27">
        <v>-1.5564306364543912</v>
      </c>
      <c r="AT357" s="27">
        <v>-1.2801736332664229</v>
      </c>
      <c r="AU357" s="27">
        <v>1.369683330784884E-2</v>
      </c>
      <c r="AV357" s="27">
        <v>0.11519686911014321</v>
      </c>
      <c r="AW357" s="27">
        <v>1.5543171630945751</v>
      </c>
      <c r="AX357" s="27">
        <v>1.2632687251930965</v>
      </c>
      <c r="AY357" s="27">
        <v>0.1761578875367357</v>
      </c>
      <c r="AZ357" s="27">
        <v>-7.3557945086611259E-2</v>
      </c>
    </row>
    <row r="358" spans="1:52" ht="15.75" x14ac:dyDescent="0.3">
      <c r="A358" s="10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</row>
    <row r="359" spans="1:52" ht="15.75" x14ac:dyDescent="0.3">
      <c r="A359" s="1" t="s">
        <v>172</v>
      </c>
      <c r="B359" s="32">
        <v>42887</v>
      </c>
      <c r="C359" s="32">
        <v>42917</v>
      </c>
      <c r="D359" s="32">
        <v>42948</v>
      </c>
      <c r="E359" s="32">
        <v>42979</v>
      </c>
      <c r="F359" s="32">
        <v>43009</v>
      </c>
      <c r="G359" s="32">
        <v>43040</v>
      </c>
      <c r="H359" s="32">
        <v>43070</v>
      </c>
      <c r="I359" s="32">
        <v>43101</v>
      </c>
      <c r="J359" s="32">
        <v>43132</v>
      </c>
      <c r="K359" s="32">
        <v>43160</v>
      </c>
      <c r="L359" s="32">
        <v>43191</v>
      </c>
      <c r="M359" s="32">
        <v>43221</v>
      </c>
      <c r="N359" s="32">
        <v>43252</v>
      </c>
      <c r="O359" s="32">
        <v>43282</v>
      </c>
      <c r="P359" s="32">
        <v>43313</v>
      </c>
      <c r="Q359" s="32">
        <v>43344</v>
      </c>
      <c r="R359" s="32">
        <v>43374</v>
      </c>
      <c r="S359" s="32">
        <v>43405</v>
      </c>
      <c r="T359" s="32">
        <v>43435</v>
      </c>
      <c r="U359" s="32">
        <v>43466</v>
      </c>
      <c r="V359" s="32">
        <v>43497</v>
      </c>
      <c r="W359" s="32">
        <v>43525</v>
      </c>
      <c r="X359" s="32">
        <v>43556</v>
      </c>
      <c r="Y359" s="32">
        <v>43586</v>
      </c>
      <c r="Z359" s="32">
        <v>43617</v>
      </c>
      <c r="AA359" s="32">
        <v>43647</v>
      </c>
      <c r="AB359" s="32">
        <v>43678</v>
      </c>
      <c r="AC359" s="32">
        <v>43709</v>
      </c>
      <c r="AD359" s="32">
        <v>43739</v>
      </c>
      <c r="AE359" s="32">
        <v>43770</v>
      </c>
      <c r="AF359" s="32">
        <v>43800</v>
      </c>
      <c r="AG359" s="32">
        <v>43831</v>
      </c>
      <c r="AH359" s="32">
        <v>43862</v>
      </c>
      <c r="AI359" s="32">
        <v>43891</v>
      </c>
      <c r="AJ359" s="32">
        <v>43922</v>
      </c>
      <c r="AK359" s="32">
        <v>43952</v>
      </c>
      <c r="AL359" s="32">
        <v>43983</v>
      </c>
      <c r="AM359" s="32">
        <v>44013</v>
      </c>
      <c r="AN359" s="32">
        <v>44044</v>
      </c>
      <c r="AO359" s="32">
        <v>44075</v>
      </c>
      <c r="AP359" s="32">
        <v>44105</v>
      </c>
      <c r="AQ359" s="32">
        <v>44136</v>
      </c>
      <c r="AR359" s="32">
        <v>44166</v>
      </c>
      <c r="AS359" s="32">
        <v>44197</v>
      </c>
      <c r="AT359" s="32">
        <v>44228</v>
      </c>
      <c r="AU359" s="32">
        <v>44256</v>
      </c>
      <c r="AV359" s="32">
        <v>44287</v>
      </c>
      <c r="AW359" s="32">
        <v>44317</v>
      </c>
      <c r="AX359" s="32">
        <v>44348</v>
      </c>
      <c r="AY359" s="32">
        <v>44378</v>
      </c>
      <c r="AZ359" s="32">
        <v>44409</v>
      </c>
    </row>
    <row r="360" spans="1:52" ht="15.75" x14ac:dyDescent="0.3">
      <c r="A360" s="10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</row>
    <row r="361" spans="1:52" ht="15.75" x14ac:dyDescent="0.3">
      <c r="A361" s="10" t="s">
        <v>173</v>
      </c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</row>
    <row r="362" spans="1:52" ht="15.75" x14ac:dyDescent="0.3">
      <c r="A362" s="1" t="s">
        <v>130</v>
      </c>
      <c r="B362" s="24">
        <v>773.55763999999999</v>
      </c>
      <c r="C362" s="24">
        <v>938.80759199999989</v>
      </c>
      <c r="D362" s="24">
        <v>850.41268200000002</v>
      </c>
      <c r="E362" s="24">
        <v>823.44465500000001</v>
      </c>
      <c r="F362" s="24">
        <v>884.69962499999986</v>
      </c>
      <c r="G362" s="24">
        <v>895.14719600000001</v>
      </c>
      <c r="H362" s="24">
        <v>836.29537400000004</v>
      </c>
      <c r="I362" s="24">
        <v>943.90063200000009</v>
      </c>
      <c r="J362" s="24">
        <v>830.58697399999983</v>
      </c>
      <c r="K362" s="24">
        <v>903.50145599999996</v>
      </c>
      <c r="L362" s="24">
        <v>791.39304799999991</v>
      </c>
      <c r="M362" s="24">
        <v>731.46838200000002</v>
      </c>
      <c r="N362" s="24">
        <v>768.03128600000014</v>
      </c>
      <c r="O362" s="24">
        <v>750.19030300000009</v>
      </c>
      <c r="P362" s="24">
        <v>753.39706699999999</v>
      </c>
      <c r="Q362" s="24">
        <v>686.24654299999997</v>
      </c>
      <c r="R362" s="24">
        <v>681.84163799999999</v>
      </c>
      <c r="S362" s="24">
        <v>990.79440599999998</v>
      </c>
      <c r="T362" s="24">
        <v>700.29985499999998</v>
      </c>
      <c r="U362" s="24">
        <v>720.39542400000005</v>
      </c>
      <c r="V362" s="24">
        <v>681.10674000000006</v>
      </c>
      <c r="W362" s="24">
        <v>609.14954400000011</v>
      </c>
      <c r="X362" s="24">
        <v>647.94067500000006</v>
      </c>
      <c r="Y362" s="24">
        <v>759.16073299999994</v>
      </c>
      <c r="Z362" s="24">
        <v>680.31717500000002</v>
      </c>
      <c r="AA362" s="24">
        <v>729.84284400000001</v>
      </c>
      <c r="AB362" s="24">
        <v>746.00956399999995</v>
      </c>
      <c r="AC362" s="24">
        <v>1707.345384</v>
      </c>
      <c r="AD362" s="24">
        <v>752.93697900000006</v>
      </c>
      <c r="AE362" s="24">
        <v>720.87127299999997</v>
      </c>
      <c r="AF362" s="24">
        <v>973.04066999999998</v>
      </c>
      <c r="AG362" s="24">
        <v>864.57516699999996</v>
      </c>
      <c r="AH362" s="24">
        <v>758.11209999999994</v>
      </c>
      <c r="AI362" s="24">
        <v>846.32963900000004</v>
      </c>
      <c r="AJ362" s="24">
        <v>780.66303300000004</v>
      </c>
      <c r="AK362" s="24">
        <v>828.51575600000001</v>
      </c>
      <c r="AL362" s="24">
        <v>853.52167699999995</v>
      </c>
      <c r="AM362" s="24">
        <v>1059.610572</v>
      </c>
      <c r="AN362" s="24">
        <v>973.30871000000002</v>
      </c>
      <c r="AO362" s="24">
        <v>897.875135</v>
      </c>
      <c r="AP362" s="24">
        <v>904.52382699999998</v>
      </c>
      <c r="AQ362" s="24">
        <v>1290.1939239999999</v>
      </c>
      <c r="AR362" s="24">
        <v>956.59983200000011</v>
      </c>
      <c r="AS362" s="24">
        <v>623.78088099999991</v>
      </c>
      <c r="AT362" s="24">
        <v>829.84954799999991</v>
      </c>
      <c r="AU362" s="24">
        <v>858.56381700000009</v>
      </c>
      <c r="AV362" s="24">
        <v>940.18364999999994</v>
      </c>
      <c r="AW362" s="24">
        <v>787.8202510000001</v>
      </c>
      <c r="AX362" s="24">
        <v>884.7695020000001</v>
      </c>
      <c r="AY362" s="24">
        <v>760.09354500000006</v>
      </c>
      <c r="AZ362" s="24">
        <v>633.817679</v>
      </c>
    </row>
    <row r="363" spans="1:52" ht="15.75" x14ac:dyDescent="0.3">
      <c r="A363" s="3" t="s">
        <v>174</v>
      </c>
      <c r="B363" s="24">
        <v>59.840611000000003</v>
      </c>
      <c r="C363" s="24">
        <v>204.371376</v>
      </c>
      <c r="D363" s="24">
        <v>59.968032000000001</v>
      </c>
      <c r="E363" s="24">
        <v>60.402597</v>
      </c>
      <c r="F363" s="24">
        <v>88.53519</v>
      </c>
      <c r="G363" s="24">
        <v>101.585414</v>
      </c>
      <c r="H363" s="24">
        <v>71.583627000000007</v>
      </c>
      <c r="I363" s="24">
        <v>68.979107999999997</v>
      </c>
      <c r="J363" s="24">
        <v>50.343727999999999</v>
      </c>
      <c r="K363" s="24">
        <v>131.76901799999999</v>
      </c>
      <c r="L363" s="24">
        <v>72.857669999999999</v>
      </c>
      <c r="M363" s="24">
        <v>52.172742999999997</v>
      </c>
      <c r="N363" s="24">
        <v>73.278577999999996</v>
      </c>
      <c r="O363" s="24">
        <v>45.793841</v>
      </c>
      <c r="P363" s="24">
        <v>94.970493000000005</v>
      </c>
      <c r="Q363" s="24">
        <v>67.866406999999995</v>
      </c>
      <c r="R363" s="24">
        <v>47.731859999999998</v>
      </c>
      <c r="S363" s="24">
        <v>332.74262099999999</v>
      </c>
      <c r="T363" s="24">
        <v>58.078271999999998</v>
      </c>
      <c r="U363" s="24">
        <v>93.661332999999999</v>
      </c>
      <c r="V363" s="24">
        <v>81.823577</v>
      </c>
      <c r="W363" s="24">
        <v>46.839590000000001</v>
      </c>
      <c r="X363" s="24">
        <v>65.253861999999998</v>
      </c>
      <c r="Y363" s="24">
        <v>84.019279999999995</v>
      </c>
      <c r="Z363" s="24">
        <v>125.750924</v>
      </c>
      <c r="AA363" s="24">
        <v>102.601365</v>
      </c>
      <c r="AB363" s="24">
        <v>111.64698199999999</v>
      </c>
      <c r="AC363" s="24">
        <v>1061.9945359999999</v>
      </c>
      <c r="AD363" s="24">
        <v>168.30092099999999</v>
      </c>
      <c r="AE363" s="24">
        <v>94.219935000000007</v>
      </c>
      <c r="AF363" s="24">
        <v>294.21351299999998</v>
      </c>
      <c r="AG363" s="24">
        <v>200.72934000000001</v>
      </c>
      <c r="AH363" s="24">
        <v>120.987565</v>
      </c>
      <c r="AI363" s="24">
        <v>138.284559</v>
      </c>
      <c r="AJ363" s="24">
        <v>149.34637499999999</v>
      </c>
      <c r="AK363" s="24">
        <v>163.70346699999999</v>
      </c>
      <c r="AL363" s="24">
        <v>147.693208</v>
      </c>
      <c r="AM363" s="24">
        <v>147.77911800000001</v>
      </c>
      <c r="AN363" s="24">
        <v>135.17430999999999</v>
      </c>
      <c r="AO363" s="24">
        <v>131.85861399999999</v>
      </c>
      <c r="AP363" s="24">
        <v>172.47455299999999</v>
      </c>
      <c r="AQ363" s="24">
        <v>283.69287800000001</v>
      </c>
      <c r="AR363" s="24">
        <v>312.40312999999998</v>
      </c>
      <c r="AS363" s="24">
        <v>87.248701999999994</v>
      </c>
      <c r="AT363" s="24">
        <v>73.485558999999995</v>
      </c>
      <c r="AU363" s="24">
        <v>97.207577999999998</v>
      </c>
      <c r="AV363" s="24">
        <v>237.40824799999999</v>
      </c>
      <c r="AW363" s="24">
        <v>166.37378100000001</v>
      </c>
      <c r="AX363" s="24">
        <v>254.96459899999999</v>
      </c>
      <c r="AY363" s="24">
        <v>198.67817199999999</v>
      </c>
      <c r="AZ363" s="24">
        <v>126.14277</v>
      </c>
    </row>
    <row r="364" spans="1:52" ht="15.75" x14ac:dyDescent="0.3">
      <c r="A364" s="4" t="s">
        <v>175</v>
      </c>
      <c r="B364" s="24">
        <v>56.970444000000001</v>
      </c>
      <c r="C364" s="24">
        <v>204.371376</v>
      </c>
      <c r="D364" s="24">
        <v>59.968032000000001</v>
      </c>
      <c r="E364" s="24">
        <v>60.402597</v>
      </c>
      <c r="F364" s="24">
        <v>88.53519</v>
      </c>
      <c r="G364" s="24">
        <v>101.585414</v>
      </c>
      <c r="H364" s="24">
        <v>71.583627000000007</v>
      </c>
      <c r="I364" s="24">
        <v>68.979107999999997</v>
      </c>
      <c r="J364" s="24">
        <v>50.343727999999999</v>
      </c>
      <c r="K364" s="24">
        <v>131.76901599999999</v>
      </c>
      <c r="L364" s="24">
        <v>72.857669999999999</v>
      </c>
      <c r="M364" s="24">
        <v>52.172742999999997</v>
      </c>
      <c r="N364" s="24">
        <v>73.278576999999999</v>
      </c>
      <c r="O364" s="24">
        <v>45.793841</v>
      </c>
      <c r="P364" s="24">
        <v>94.970493000000005</v>
      </c>
      <c r="Q364" s="24">
        <v>67.866406999999995</v>
      </c>
      <c r="R364" s="24">
        <v>47.731859999999998</v>
      </c>
      <c r="S364" s="24">
        <v>332.74219399999998</v>
      </c>
      <c r="T364" s="24">
        <v>58.078049999999998</v>
      </c>
      <c r="U364" s="24">
        <v>93.661141999999998</v>
      </c>
      <c r="V364" s="24">
        <v>81.823383000000007</v>
      </c>
      <c r="W364" s="24">
        <v>46.839149999999997</v>
      </c>
      <c r="X364" s="24">
        <v>65.253484</v>
      </c>
      <c r="Y364" s="24">
        <v>84.019087999999996</v>
      </c>
      <c r="Z364" s="24">
        <v>125.750523</v>
      </c>
      <c r="AA364" s="24">
        <v>102.601174</v>
      </c>
      <c r="AB364" s="24">
        <v>111.64658900000001</v>
      </c>
      <c r="AC364" s="24">
        <v>1061.936479</v>
      </c>
      <c r="AD364" s="24">
        <v>168.30072799999999</v>
      </c>
      <c r="AE364" s="24">
        <v>94.219498000000002</v>
      </c>
      <c r="AF364" s="24">
        <v>294.213167</v>
      </c>
      <c r="AG364" s="24">
        <v>200.72912600000001</v>
      </c>
      <c r="AH364" s="24">
        <v>120.987382</v>
      </c>
      <c r="AI364" s="24">
        <v>138.28398000000001</v>
      </c>
      <c r="AJ364" s="24">
        <v>149.34613400000001</v>
      </c>
      <c r="AK364" s="24">
        <v>163.703205</v>
      </c>
      <c r="AL364" s="24">
        <v>147.692758</v>
      </c>
      <c r="AM364" s="24">
        <v>147.77889200000001</v>
      </c>
      <c r="AN364" s="24">
        <v>135.17409000000001</v>
      </c>
      <c r="AO364" s="24">
        <v>131.858026</v>
      </c>
      <c r="AP364" s="24">
        <v>172.47433699999999</v>
      </c>
      <c r="AQ364" s="24">
        <v>283.69265799999999</v>
      </c>
      <c r="AR364" s="24">
        <v>312.40311400000002</v>
      </c>
      <c r="AS364" s="24">
        <v>87.248701999999994</v>
      </c>
      <c r="AT364" s="24">
        <v>73.485348999999999</v>
      </c>
      <c r="AU364" s="24">
        <v>97.207554000000002</v>
      </c>
      <c r="AV364" s="24">
        <v>237.40781000000001</v>
      </c>
      <c r="AW364" s="24">
        <v>166.37378100000001</v>
      </c>
      <c r="AX364" s="24">
        <v>254.96459899999999</v>
      </c>
      <c r="AY364" s="24">
        <v>198.67813200000001</v>
      </c>
      <c r="AZ364" s="24">
        <v>126.142765</v>
      </c>
    </row>
    <row r="365" spans="1:52" ht="15.75" x14ac:dyDescent="0.3">
      <c r="A365" s="4" t="s">
        <v>176</v>
      </c>
      <c r="B365" s="24">
        <v>2.8701669999999999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3.6200000000000002E-4</v>
      </c>
      <c r="T365" s="24">
        <v>2.0100000000000001E-4</v>
      </c>
      <c r="U365" s="24">
        <v>1.9000000000000001E-4</v>
      </c>
      <c r="V365" s="24">
        <v>1.94E-4</v>
      </c>
      <c r="W365" s="24">
        <v>4.2299999999999998E-4</v>
      </c>
      <c r="X365" s="24">
        <v>3.7800000000000003E-4</v>
      </c>
      <c r="Y365" s="24">
        <v>1.9100000000000001E-4</v>
      </c>
      <c r="Z365" s="24">
        <v>3.8400000000000001E-4</v>
      </c>
      <c r="AA365" s="24">
        <v>1.9000000000000001E-4</v>
      </c>
      <c r="AB365" s="24">
        <v>3.9300000000000001E-4</v>
      </c>
      <c r="AC365" s="24">
        <v>5.8020000000000002E-2</v>
      </c>
      <c r="AD365" s="24">
        <v>1.92E-4</v>
      </c>
      <c r="AE365" s="24">
        <v>3.8900000000000002E-4</v>
      </c>
      <c r="AF365" s="24">
        <v>3.4600000000000001E-4</v>
      </c>
      <c r="AG365" s="24">
        <v>1.8799999999999999E-4</v>
      </c>
      <c r="AH365" s="24">
        <v>1.83E-4</v>
      </c>
      <c r="AI365" s="24">
        <v>5.5900000000000004E-4</v>
      </c>
      <c r="AJ365" s="24">
        <v>2.3800000000000001E-4</v>
      </c>
      <c r="AK365" s="24">
        <v>2.5799999999999998E-4</v>
      </c>
      <c r="AL365" s="24">
        <v>4.4999999999999999E-4</v>
      </c>
      <c r="AM365" s="24">
        <v>2.22E-4</v>
      </c>
      <c r="AN365" s="24">
        <v>2.1800000000000001E-4</v>
      </c>
      <c r="AO365" s="24">
        <v>5.7799999999999995E-4</v>
      </c>
      <c r="AP365" s="24">
        <v>2.12E-4</v>
      </c>
      <c r="AQ365" s="24">
        <v>2.0100000000000001E-4</v>
      </c>
      <c r="AR365" s="24">
        <v>1.5999999999999999E-5</v>
      </c>
      <c r="AS365" s="24">
        <v>0</v>
      </c>
      <c r="AT365" s="24">
        <v>2.0000000000000001E-4</v>
      </c>
      <c r="AU365" s="24">
        <v>2.4000000000000001E-5</v>
      </c>
      <c r="AV365" s="24">
        <v>4.1899999999999999E-4</v>
      </c>
      <c r="AW365" s="24">
        <v>0</v>
      </c>
      <c r="AX365" s="24">
        <v>0</v>
      </c>
      <c r="AY365" s="24">
        <v>0</v>
      </c>
      <c r="AZ365" s="24">
        <v>5.0000000000000004E-6</v>
      </c>
    </row>
    <row r="366" spans="1:52" ht="15.75" x14ac:dyDescent="0.3">
      <c r="A366" s="4" t="s">
        <v>177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1.9999999999999999E-6</v>
      </c>
      <c r="L366" s="24">
        <v>0</v>
      </c>
      <c r="M366" s="24">
        <v>0</v>
      </c>
      <c r="N366" s="24">
        <v>9.9999999999999995E-7</v>
      </c>
      <c r="O366" s="24">
        <v>0</v>
      </c>
      <c r="P366" s="24">
        <v>0</v>
      </c>
      <c r="Q366" s="24">
        <v>0</v>
      </c>
      <c r="R366" s="24">
        <v>0</v>
      </c>
      <c r="S366" s="24">
        <v>6.4999999999999994E-5</v>
      </c>
      <c r="T366" s="24">
        <v>2.0999999999999999E-5</v>
      </c>
      <c r="U366" s="24">
        <v>9.9999999999999995E-7</v>
      </c>
      <c r="V366" s="24">
        <v>0</v>
      </c>
      <c r="W366" s="24">
        <v>1.7E-5</v>
      </c>
      <c r="X366" s="24">
        <v>0</v>
      </c>
      <c r="Y366" s="24">
        <v>9.9999999999999995E-7</v>
      </c>
      <c r="Z366" s="24">
        <v>1.7E-5</v>
      </c>
      <c r="AA366" s="24">
        <v>9.9999999999999995E-7</v>
      </c>
      <c r="AB366" s="24">
        <v>0</v>
      </c>
      <c r="AC366" s="24">
        <v>3.6999999999999998E-5</v>
      </c>
      <c r="AD366" s="24">
        <v>9.9999999999999995E-7</v>
      </c>
      <c r="AE366" s="24">
        <v>4.8000000000000001E-5</v>
      </c>
      <c r="AF366" s="24">
        <v>0</v>
      </c>
      <c r="AG366" s="24">
        <v>2.5999999999999998E-5</v>
      </c>
      <c r="AH366" s="24">
        <v>0</v>
      </c>
      <c r="AI366" s="24">
        <v>2.0000000000000002E-5</v>
      </c>
      <c r="AJ366" s="24">
        <v>3.0000000000000001E-6</v>
      </c>
      <c r="AK366" s="24">
        <v>3.9999999999999998E-6</v>
      </c>
      <c r="AL366" s="24">
        <v>0</v>
      </c>
      <c r="AM366" s="24">
        <v>3.9999999999999998E-6</v>
      </c>
      <c r="AN366" s="24">
        <v>1.9999999999999999E-6</v>
      </c>
      <c r="AO366" s="24">
        <v>1.0000000000000001E-5</v>
      </c>
      <c r="AP366" s="24">
        <v>3.9999999999999998E-6</v>
      </c>
      <c r="AQ366" s="24">
        <v>1.9000000000000001E-5</v>
      </c>
      <c r="AR366" s="24">
        <v>0</v>
      </c>
      <c r="AS366" s="24">
        <v>0</v>
      </c>
      <c r="AT366" s="24">
        <v>1.0000000000000001E-5</v>
      </c>
      <c r="AU366" s="24">
        <v>0</v>
      </c>
      <c r="AV366" s="24">
        <v>1.9000000000000001E-5</v>
      </c>
      <c r="AW366" s="24">
        <v>0</v>
      </c>
      <c r="AX366" s="24">
        <v>0</v>
      </c>
      <c r="AY366" s="24">
        <v>4.0000000000000003E-5</v>
      </c>
      <c r="AZ366" s="24">
        <v>0</v>
      </c>
    </row>
    <row r="367" spans="1:52" ht="15.75" x14ac:dyDescent="0.3">
      <c r="A367" s="3" t="s">
        <v>178</v>
      </c>
      <c r="B367" s="24">
        <v>656.79807900000003</v>
      </c>
      <c r="C367" s="24">
        <v>685.16369399999996</v>
      </c>
      <c r="D367" s="24">
        <v>740.464744</v>
      </c>
      <c r="E367" s="24">
        <v>718.56201599999997</v>
      </c>
      <c r="F367" s="24">
        <v>757.73547799999994</v>
      </c>
      <c r="G367" s="24">
        <v>743.18797199999995</v>
      </c>
      <c r="H367" s="24">
        <v>711.79780100000005</v>
      </c>
      <c r="I367" s="24">
        <v>816.43046200000003</v>
      </c>
      <c r="J367" s="24">
        <v>729.22268999999994</v>
      </c>
      <c r="K367" s="24">
        <v>714.10305800000003</v>
      </c>
      <c r="L367" s="24">
        <v>675.74671999999998</v>
      </c>
      <c r="M367" s="24">
        <v>625.87044500000002</v>
      </c>
      <c r="N367" s="24">
        <v>625.02605600000004</v>
      </c>
      <c r="O367" s="24">
        <v>665.79961000000003</v>
      </c>
      <c r="P367" s="24">
        <v>608.29441799999995</v>
      </c>
      <c r="Q367" s="24">
        <v>588.53774799999997</v>
      </c>
      <c r="R367" s="24">
        <v>605.34939699999995</v>
      </c>
      <c r="S367" s="24">
        <v>611.42095400000005</v>
      </c>
      <c r="T367" s="24">
        <v>588.27324999999996</v>
      </c>
      <c r="U367" s="24">
        <v>625.35415799999998</v>
      </c>
      <c r="V367" s="24">
        <v>597.90645300000006</v>
      </c>
      <c r="W367" s="24">
        <v>560.62498100000005</v>
      </c>
      <c r="X367" s="24">
        <v>580.84021600000005</v>
      </c>
      <c r="Y367" s="24">
        <v>666.89926600000001</v>
      </c>
      <c r="Z367" s="24">
        <v>553.382518</v>
      </c>
      <c r="AA367" s="24">
        <v>621.70284200000003</v>
      </c>
      <c r="AB367" s="24">
        <v>628.72889399999997</v>
      </c>
      <c r="AC367" s="24">
        <v>636.01083400000005</v>
      </c>
      <c r="AD367" s="24">
        <v>573.28208600000005</v>
      </c>
      <c r="AE367" s="24">
        <v>622.20482200000004</v>
      </c>
      <c r="AF367" s="24">
        <v>674.15776000000005</v>
      </c>
      <c r="AG367" s="24">
        <v>651.56607399999996</v>
      </c>
      <c r="AH367" s="24">
        <v>628.61032999999998</v>
      </c>
      <c r="AI367" s="24">
        <v>702.56472399999996</v>
      </c>
      <c r="AJ367" s="24">
        <v>610.83437200000003</v>
      </c>
      <c r="AK367" s="24">
        <v>646.99721</v>
      </c>
      <c r="AL367" s="24">
        <v>665.35019799999998</v>
      </c>
      <c r="AM367" s="24">
        <v>863.61444800000004</v>
      </c>
      <c r="AN367" s="24">
        <v>789.27668100000005</v>
      </c>
      <c r="AO367" s="24">
        <v>680.26654399999995</v>
      </c>
      <c r="AP367" s="24">
        <v>665.78311599999995</v>
      </c>
      <c r="AQ367" s="24">
        <v>964.33066699999995</v>
      </c>
      <c r="AR367" s="24">
        <v>607.45950000000005</v>
      </c>
      <c r="AS367" s="24">
        <v>511.56723399999998</v>
      </c>
      <c r="AT367" s="24">
        <v>724.40126099999998</v>
      </c>
      <c r="AU367" s="24">
        <v>740.33765000000005</v>
      </c>
      <c r="AV367" s="24">
        <v>669.21374700000001</v>
      </c>
      <c r="AW367" s="24">
        <v>596.02281200000004</v>
      </c>
      <c r="AX367" s="24">
        <v>606.01299500000005</v>
      </c>
      <c r="AY367" s="24">
        <v>537.36003000000005</v>
      </c>
      <c r="AZ367" s="24">
        <v>479.00459599999999</v>
      </c>
    </row>
    <row r="368" spans="1:52" ht="15.75" x14ac:dyDescent="0.3">
      <c r="A368" s="4" t="s">
        <v>33</v>
      </c>
      <c r="B368" s="24">
        <v>254.89057399999999</v>
      </c>
      <c r="C368" s="24">
        <v>273.50891899999999</v>
      </c>
      <c r="D368" s="24">
        <v>328.356157</v>
      </c>
      <c r="E368" s="24">
        <v>307.70940999999999</v>
      </c>
      <c r="F368" s="24">
        <v>276.48056600000001</v>
      </c>
      <c r="G368" s="24">
        <v>304.03264899999999</v>
      </c>
      <c r="H368" s="24">
        <v>284.62476299999997</v>
      </c>
      <c r="I368" s="24">
        <v>336.22120899999999</v>
      </c>
      <c r="J368" s="24">
        <v>306.81913900000001</v>
      </c>
      <c r="K368" s="24">
        <v>336.90637900000002</v>
      </c>
      <c r="L368" s="24">
        <v>294.804485</v>
      </c>
      <c r="M368" s="24">
        <v>260.21677399999999</v>
      </c>
      <c r="N368" s="24">
        <v>251.98063099999999</v>
      </c>
      <c r="O368" s="24">
        <v>242.43447699999999</v>
      </c>
      <c r="P368" s="24">
        <v>241.726911</v>
      </c>
      <c r="Q368" s="24">
        <v>243.18992399999999</v>
      </c>
      <c r="R368" s="24">
        <v>209.92881700000001</v>
      </c>
      <c r="S368" s="24">
        <v>219.405553</v>
      </c>
      <c r="T368" s="24">
        <v>223.422359</v>
      </c>
      <c r="U368" s="24">
        <v>221.58830499999999</v>
      </c>
      <c r="V368" s="24">
        <v>217.976811</v>
      </c>
      <c r="W368" s="24">
        <v>218.38305800000001</v>
      </c>
      <c r="X368" s="24">
        <v>221.557401</v>
      </c>
      <c r="Y368" s="24">
        <v>216.412429</v>
      </c>
      <c r="Z368" s="24">
        <v>208.33386100000001</v>
      </c>
      <c r="AA368" s="24">
        <v>217.017258</v>
      </c>
      <c r="AB368" s="24">
        <v>242.62838400000001</v>
      </c>
      <c r="AC368" s="24">
        <v>250.209282</v>
      </c>
      <c r="AD368" s="24">
        <v>234.62141600000001</v>
      </c>
      <c r="AE368" s="24">
        <v>260.99339400000002</v>
      </c>
      <c r="AF368" s="24">
        <v>247.59651199999999</v>
      </c>
      <c r="AG368" s="24">
        <v>272.30237499999998</v>
      </c>
      <c r="AH368" s="24">
        <v>262.94263899999999</v>
      </c>
      <c r="AI368" s="24">
        <v>271.804236</v>
      </c>
      <c r="AJ368" s="24">
        <v>275.92821400000003</v>
      </c>
      <c r="AK368" s="24">
        <v>281.33766200000002</v>
      </c>
      <c r="AL368" s="24">
        <v>301.65642100000002</v>
      </c>
      <c r="AM368" s="24">
        <v>313.06929000000002</v>
      </c>
      <c r="AN368" s="24">
        <v>307.50136600000002</v>
      </c>
      <c r="AO368" s="24">
        <v>301.96917500000001</v>
      </c>
      <c r="AP368" s="24">
        <v>291.50578400000001</v>
      </c>
      <c r="AQ368" s="24">
        <v>225.56652099999999</v>
      </c>
      <c r="AR368" s="24">
        <v>204.771624</v>
      </c>
      <c r="AS368" s="24">
        <v>210.512609</v>
      </c>
      <c r="AT368" s="24">
        <v>475.23177399999997</v>
      </c>
      <c r="AU368" s="24">
        <v>377.34527100000003</v>
      </c>
      <c r="AV368" s="24">
        <v>299.92012399999999</v>
      </c>
      <c r="AW368" s="24">
        <v>290.882113</v>
      </c>
      <c r="AX368" s="24">
        <v>234.48494199999999</v>
      </c>
      <c r="AY368" s="24">
        <v>230.95028500000001</v>
      </c>
      <c r="AZ368" s="24">
        <v>223.76101700000001</v>
      </c>
    </row>
    <row r="369" spans="1:52" ht="15.75" x14ac:dyDescent="0.3">
      <c r="A369" s="4" t="s">
        <v>35</v>
      </c>
      <c r="B369" s="24">
        <v>392.16053599999998</v>
      </c>
      <c r="C369" s="24">
        <v>390.347083</v>
      </c>
      <c r="D369" s="24">
        <v>387.06553600000001</v>
      </c>
      <c r="E369" s="24">
        <v>393.69492200000002</v>
      </c>
      <c r="F369" s="24">
        <v>405.01026999999999</v>
      </c>
      <c r="G369" s="24">
        <v>407.91782000000001</v>
      </c>
      <c r="H369" s="24">
        <v>407.601766</v>
      </c>
      <c r="I369" s="24">
        <v>415.57755800000001</v>
      </c>
      <c r="J369" s="24">
        <v>388.44714599999998</v>
      </c>
      <c r="K369" s="24">
        <v>197.433291</v>
      </c>
      <c r="L369" s="24">
        <v>183.88582400000001</v>
      </c>
      <c r="M369" s="24">
        <v>196.97038800000001</v>
      </c>
      <c r="N369" s="24">
        <v>187.19498100000001</v>
      </c>
      <c r="O369" s="24">
        <v>201.36542700000001</v>
      </c>
      <c r="P369" s="24">
        <v>176.85308000000001</v>
      </c>
      <c r="Q369" s="24">
        <v>304.33601299999998</v>
      </c>
      <c r="R369" s="24">
        <v>337.70793200000003</v>
      </c>
      <c r="S369" s="24">
        <v>332.89652799999999</v>
      </c>
      <c r="T369" s="24">
        <v>310.54848299999998</v>
      </c>
      <c r="U369" s="24">
        <v>330.07836700000001</v>
      </c>
      <c r="V369" s="24">
        <v>321.63927100000001</v>
      </c>
      <c r="W369" s="24">
        <v>305.37849799999998</v>
      </c>
      <c r="X369" s="24">
        <v>323.69172300000002</v>
      </c>
      <c r="Y369" s="24">
        <v>390.37110100000001</v>
      </c>
      <c r="Z369" s="24">
        <v>302.12300499999998</v>
      </c>
      <c r="AA369" s="24">
        <v>352.71264200000002</v>
      </c>
      <c r="AB369" s="24">
        <v>329.87311799999998</v>
      </c>
      <c r="AC369" s="24">
        <v>312.88563900000003</v>
      </c>
      <c r="AD369" s="24">
        <v>287.91202299999998</v>
      </c>
      <c r="AE369" s="24">
        <v>306.40432199999998</v>
      </c>
      <c r="AF369" s="24">
        <v>339.88605699999999</v>
      </c>
      <c r="AG369" s="24">
        <v>325.33577300000002</v>
      </c>
      <c r="AH369" s="24">
        <v>299.68848000000003</v>
      </c>
      <c r="AI369" s="24">
        <v>342.050927</v>
      </c>
      <c r="AJ369" s="24">
        <v>286.15799099999998</v>
      </c>
      <c r="AK369" s="24">
        <v>289.77528899999999</v>
      </c>
      <c r="AL369" s="24">
        <v>295.02956799999998</v>
      </c>
      <c r="AM369" s="24">
        <v>452.88622199999998</v>
      </c>
      <c r="AN369" s="24">
        <v>386.92800899999997</v>
      </c>
      <c r="AO369" s="24">
        <v>301.76941900000003</v>
      </c>
      <c r="AP369" s="24">
        <v>311.48931700000003</v>
      </c>
      <c r="AQ369" s="24">
        <v>646.46117500000003</v>
      </c>
      <c r="AR369" s="24">
        <v>334.221496</v>
      </c>
      <c r="AS369" s="24">
        <v>254.26025899999999</v>
      </c>
      <c r="AT369" s="24">
        <v>212.38175699999999</v>
      </c>
      <c r="AU369" s="24">
        <v>310.72426300000001</v>
      </c>
      <c r="AV369" s="24">
        <v>298.289986</v>
      </c>
      <c r="AW369" s="24">
        <v>245.723646</v>
      </c>
      <c r="AX369" s="24">
        <v>292.34085599999997</v>
      </c>
      <c r="AY369" s="24">
        <v>259.29578900000001</v>
      </c>
      <c r="AZ369" s="24">
        <v>209.832461</v>
      </c>
    </row>
    <row r="370" spans="1:52" ht="15.75" x14ac:dyDescent="0.3">
      <c r="A370" s="4" t="s">
        <v>38</v>
      </c>
      <c r="B370" s="24">
        <v>3.5985610000000001</v>
      </c>
      <c r="C370" s="24">
        <v>5.462078</v>
      </c>
      <c r="D370" s="24">
        <v>5.6679139999999997</v>
      </c>
      <c r="E370" s="24">
        <v>6.7555509999999996</v>
      </c>
      <c r="F370" s="24">
        <v>5.7746529999999998</v>
      </c>
      <c r="G370" s="24">
        <v>5.7528829999999997</v>
      </c>
      <c r="H370" s="24">
        <v>7.0234459999999999</v>
      </c>
      <c r="I370" s="24">
        <v>5.4393969999999996</v>
      </c>
      <c r="J370" s="24">
        <v>6.5648650000000002</v>
      </c>
      <c r="K370" s="24">
        <v>7.2870619999999997</v>
      </c>
      <c r="L370" s="24">
        <v>10.111119</v>
      </c>
      <c r="M370" s="24">
        <v>7.7684959999999998</v>
      </c>
      <c r="N370" s="24">
        <v>8.5670579999999994</v>
      </c>
      <c r="O370" s="24">
        <v>10.551512000000001</v>
      </c>
      <c r="P370" s="24">
        <v>9.6168119999999995</v>
      </c>
      <c r="Q370" s="24">
        <v>13.369700999999999</v>
      </c>
      <c r="R370" s="24">
        <v>8.1171159999999993</v>
      </c>
      <c r="S370" s="24">
        <v>15.255579000000001</v>
      </c>
      <c r="T370" s="24">
        <v>14.955973999999999</v>
      </c>
      <c r="U370" s="24">
        <v>24.941407999999999</v>
      </c>
      <c r="V370" s="24">
        <v>12.683486</v>
      </c>
      <c r="W370" s="24">
        <v>15.813597</v>
      </c>
      <c r="X370" s="24">
        <v>11.839828000000001</v>
      </c>
      <c r="Y370" s="24">
        <v>14.203602999999999</v>
      </c>
      <c r="Z370" s="24">
        <v>18.858456</v>
      </c>
      <c r="AA370" s="24">
        <v>18.186606999999999</v>
      </c>
      <c r="AB370" s="24">
        <v>19.6251</v>
      </c>
      <c r="AC370" s="24">
        <v>38.896254999999996</v>
      </c>
      <c r="AD370" s="24">
        <v>17.758831000000001</v>
      </c>
      <c r="AE370" s="24">
        <v>22.411097999999999</v>
      </c>
      <c r="AF370" s="24">
        <v>43.999786</v>
      </c>
      <c r="AG370" s="24">
        <v>18.302945000000001</v>
      </c>
      <c r="AH370" s="24">
        <v>32.990004999999996</v>
      </c>
      <c r="AI370" s="24">
        <v>47.090308999999998</v>
      </c>
      <c r="AJ370" s="24">
        <v>17.230032000000001</v>
      </c>
      <c r="AK370" s="24">
        <v>39.008676000000001</v>
      </c>
      <c r="AL370" s="24">
        <v>36.024237999999997</v>
      </c>
      <c r="AM370" s="24">
        <v>37.820157999999999</v>
      </c>
      <c r="AN370" s="24">
        <v>49.156565000000001</v>
      </c>
      <c r="AO370" s="24">
        <v>34.689295999999999</v>
      </c>
      <c r="AP370" s="24">
        <v>37.110570000000003</v>
      </c>
      <c r="AQ370" s="24">
        <v>71.707103000000004</v>
      </c>
      <c r="AR370" s="24">
        <v>32.913994000000002</v>
      </c>
      <c r="AS370" s="24">
        <v>27.302537999999998</v>
      </c>
      <c r="AT370" s="24">
        <v>23.717103000000002</v>
      </c>
      <c r="AU370" s="24">
        <v>25.552734999999998</v>
      </c>
      <c r="AV370" s="24">
        <v>31.963024999999998</v>
      </c>
      <c r="AW370" s="24">
        <v>28.598503999999998</v>
      </c>
      <c r="AX370" s="24">
        <v>30.077221999999999</v>
      </c>
      <c r="AY370" s="24">
        <v>22.460623999999999</v>
      </c>
      <c r="AZ370" s="24">
        <v>24.295175</v>
      </c>
    </row>
    <row r="371" spans="1:52" ht="15.75" x14ac:dyDescent="0.3">
      <c r="A371" s="4" t="s">
        <v>39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24">
        <v>0</v>
      </c>
      <c r="AL371" s="24">
        <v>0</v>
      </c>
      <c r="AM371" s="24">
        <v>0</v>
      </c>
      <c r="AN371" s="24">
        <v>0</v>
      </c>
      <c r="AO371" s="24">
        <v>0</v>
      </c>
      <c r="AP371" s="24">
        <v>0</v>
      </c>
      <c r="AQ371" s="24">
        <v>0</v>
      </c>
      <c r="AR371" s="24">
        <v>0</v>
      </c>
      <c r="AS371" s="24">
        <v>0</v>
      </c>
      <c r="AT371" s="24">
        <v>0</v>
      </c>
      <c r="AU371" s="24">
        <v>0</v>
      </c>
      <c r="AV371" s="24">
        <v>0</v>
      </c>
      <c r="AW371" s="24">
        <v>0</v>
      </c>
      <c r="AX371" s="24">
        <v>0</v>
      </c>
      <c r="AY371" s="24">
        <v>0</v>
      </c>
      <c r="AZ371" s="24">
        <v>0</v>
      </c>
    </row>
    <row r="372" spans="1:52" ht="15.75" x14ac:dyDescent="0.3">
      <c r="A372" s="4" t="s">
        <v>40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24">
        <v>0</v>
      </c>
      <c r="AL372" s="24">
        <v>0</v>
      </c>
      <c r="AM372" s="24">
        <v>0</v>
      </c>
      <c r="AN372" s="24">
        <v>0</v>
      </c>
      <c r="AO372" s="24">
        <v>0</v>
      </c>
      <c r="AP372" s="24">
        <v>0</v>
      </c>
      <c r="AQ372" s="24">
        <v>0</v>
      </c>
      <c r="AR372" s="24">
        <v>0</v>
      </c>
      <c r="AS372" s="24">
        <v>0</v>
      </c>
      <c r="AT372" s="24">
        <v>0</v>
      </c>
      <c r="AU372" s="24">
        <v>0</v>
      </c>
      <c r="AV372" s="24">
        <v>0</v>
      </c>
      <c r="AW372" s="24">
        <v>0</v>
      </c>
      <c r="AX372" s="24">
        <v>0</v>
      </c>
      <c r="AY372" s="24">
        <v>0</v>
      </c>
      <c r="AZ372" s="24">
        <v>0</v>
      </c>
    </row>
    <row r="373" spans="1:52" ht="15.75" x14ac:dyDescent="0.3">
      <c r="A373" s="4" t="s">
        <v>36</v>
      </c>
      <c r="B373" s="24">
        <v>3.502087</v>
      </c>
      <c r="C373" s="24">
        <v>11.807691999999999</v>
      </c>
      <c r="D373" s="24">
        <v>16.983326999999999</v>
      </c>
      <c r="E373" s="24">
        <v>7.0639419999999999</v>
      </c>
      <c r="F373" s="24">
        <v>66.703491999999997</v>
      </c>
      <c r="G373" s="24">
        <v>23.036211999999999</v>
      </c>
      <c r="H373" s="24">
        <v>9.6181680000000007</v>
      </c>
      <c r="I373" s="24">
        <v>55.062061</v>
      </c>
      <c r="J373" s="24">
        <v>24.548287999999999</v>
      </c>
      <c r="K373" s="24">
        <v>168.80010300000001</v>
      </c>
      <c r="L373" s="24">
        <v>184.05931200000001</v>
      </c>
      <c r="M373" s="24">
        <v>157.351598</v>
      </c>
      <c r="N373" s="24">
        <v>173.513926</v>
      </c>
      <c r="O373" s="24">
        <v>205.67612199999999</v>
      </c>
      <c r="P373" s="24">
        <v>177.09613999999999</v>
      </c>
      <c r="Q373" s="24">
        <v>23.386016999999999</v>
      </c>
      <c r="R373" s="24">
        <v>45.041401</v>
      </c>
      <c r="S373" s="24">
        <v>40.119160000000001</v>
      </c>
      <c r="T373" s="24">
        <v>35.073554000000001</v>
      </c>
      <c r="U373" s="24">
        <v>43.578614999999999</v>
      </c>
      <c r="V373" s="24">
        <v>39.204174999999999</v>
      </c>
      <c r="W373" s="24">
        <v>17.607734000000001</v>
      </c>
      <c r="X373" s="24">
        <v>19.948732</v>
      </c>
      <c r="Y373" s="24">
        <v>42.223405</v>
      </c>
      <c r="Z373" s="24">
        <v>18.481556000000001</v>
      </c>
      <c r="AA373" s="24">
        <v>29.178958000000002</v>
      </c>
      <c r="AB373" s="24">
        <v>31.389977999999999</v>
      </c>
      <c r="AC373" s="24">
        <v>26.214276999999999</v>
      </c>
      <c r="AD373" s="24">
        <v>27.955148000000001</v>
      </c>
      <c r="AE373" s="24">
        <v>26.884972999999999</v>
      </c>
      <c r="AF373" s="24">
        <v>34.918151000000002</v>
      </c>
      <c r="AG373" s="24">
        <v>29.240821</v>
      </c>
      <c r="AH373" s="24">
        <v>25.026821000000002</v>
      </c>
      <c r="AI373" s="24">
        <v>32.471502000000001</v>
      </c>
      <c r="AJ373" s="24">
        <v>25.631637999999999</v>
      </c>
      <c r="AK373" s="24">
        <v>27.050225999999999</v>
      </c>
      <c r="AL373" s="24">
        <v>29.747161999999999</v>
      </c>
      <c r="AM373" s="24">
        <v>45.705877999999998</v>
      </c>
      <c r="AN373" s="24">
        <v>35.845793999999998</v>
      </c>
      <c r="AO373" s="24">
        <v>33.935253000000003</v>
      </c>
      <c r="AP373" s="24">
        <v>15.844631</v>
      </c>
      <c r="AQ373" s="24">
        <v>16.708120999999998</v>
      </c>
      <c r="AR373" s="24">
        <v>21.651948000000001</v>
      </c>
      <c r="AS373" s="24">
        <v>12.317805999999999</v>
      </c>
      <c r="AT373" s="24">
        <v>10.267395</v>
      </c>
      <c r="AU373" s="24">
        <v>20.818300000000001</v>
      </c>
      <c r="AV373" s="24">
        <v>22.011748000000001</v>
      </c>
      <c r="AW373" s="24">
        <v>22.527332000000001</v>
      </c>
      <c r="AX373" s="24">
        <v>32.873531999999997</v>
      </c>
      <c r="AY373" s="24">
        <v>15.149578999999999</v>
      </c>
      <c r="AZ373" s="24">
        <v>18.888598000000002</v>
      </c>
    </row>
    <row r="374" spans="1:52" ht="15.75" x14ac:dyDescent="0.3">
      <c r="A374" s="4" t="s">
        <v>41</v>
      </c>
      <c r="B374" s="24">
        <v>2.6463209999999999</v>
      </c>
      <c r="C374" s="24">
        <v>4.037922</v>
      </c>
      <c r="D374" s="24">
        <v>2.39181</v>
      </c>
      <c r="E374" s="24">
        <v>3.3381910000000001</v>
      </c>
      <c r="F374" s="24">
        <v>3.7664970000000002</v>
      </c>
      <c r="G374" s="24">
        <v>2.4484080000000001</v>
      </c>
      <c r="H374" s="24">
        <v>2.9296579999999999</v>
      </c>
      <c r="I374" s="24">
        <v>4.1302370000000002</v>
      </c>
      <c r="J374" s="24">
        <v>2.8432520000000001</v>
      </c>
      <c r="K374" s="24">
        <v>3.6762229999999998</v>
      </c>
      <c r="L374" s="24">
        <v>2.88598</v>
      </c>
      <c r="M374" s="24">
        <v>3.5631889999999999</v>
      </c>
      <c r="N374" s="24">
        <v>3.76946</v>
      </c>
      <c r="O374" s="24">
        <v>5.7720719999999996</v>
      </c>
      <c r="P374" s="24">
        <v>3.0014750000000001</v>
      </c>
      <c r="Q374" s="24">
        <v>4.2560929999999999</v>
      </c>
      <c r="R374" s="24">
        <v>4.5541309999999999</v>
      </c>
      <c r="S374" s="24">
        <v>3.7441339999999999</v>
      </c>
      <c r="T374" s="24">
        <v>4.2728799999999998</v>
      </c>
      <c r="U374" s="24">
        <v>5.1674629999999997</v>
      </c>
      <c r="V374" s="24">
        <v>6.4027099999999999</v>
      </c>
      <c r="W374" s="24">
        <v>3.442094</v>
      </c>
      <c r="X374" s="24">
        <v>3.8025319999999998</v>
      </c>
      <c r="Y374" s="24">
        <v>3.6887279999999998</v>
      </c>
      <c r="Z374" s="24">
        <v>5.5856399999999997</v>
      </c>
      <c r="AA374" s="24">
        <v>4.6073769999999996</v>
      </c>
      <c r="AB374" s="24">
        <v>5.2123140000000001</v>
      </c>
      <c r="AC374" s="24">
        <v>7.8053809999999997</v>
      </c>
      <c r="AD374" s="24">
        <v>5.0346679999999999</v>
      </c>
      <c r="AE374" s="24">
        <v>5.5110349999999997</v>
      </c>
      <c r="AF374" s="24">
        <v>7.7572539999999996</v>
      </c>
      <c r="AG374" s="24">
        <v>6.3841599999999996</v>
      </c>
      <c r="AH374" s="24">
        <v>7.9623850000000003</v>
      </c>
      <c r="AI374" s="24">
        <v>9.1477500000000003</v>
      </c>
      <c r="AJ374" s="24">
        <v>5.8864970000000003</v>
      </c>
      <c r="AK374" s="24">
        <v>9.8253570000000003</v>
      </c>
      <c r="AL374" s="24">
        <v>2.8928090000000002</v>
      </c>
      <c r="AM374" s="24">
        <v>14.132899999999999</v>
      </c>
      <c r="AN374" s="24">
        <v>9.8449469999999994</v>
      </c>
      <c r="AO374" s="24">
        <v>7.9034009999999997</v>
      </c>
      <c r="AP374" s="24">
        <v>9.8328140000000008</v>
      </c>
      <c r="AQ374" s="24">
        <v>3.8877470000000001</v>
      </c>
      <c r="AR374" s="24">
        <v>13.900437999999999</v>
      </c>
      <c r="AS374" s="24">
        <v>7.1740219999999999</v>
      </c>
      <c r="AT374" s="24">
        <v>2.8032319999999999</v>
      </c>
      <c r="AU374" s="24">
        <v>5.897081</v>
      </c>
      <c r="AV374" s="24">
        <v>17.028863999999999</v>
      </c>
      <c r="AW374" s="24">
        <v>8.2912169999999996</v>
      </c>
      <c r="AX374" s="24">
        <v>16.236443000000001</v>
      </c>
      <c r="AY374" s="24">
        <v>9.5037529999999997</v>
      </c>
      <c r="AZ374" s="24">
        <v>2.2273450000000001</v>
      </c>
    </row>
    <row r="375" spans="1:52" ht="15.75" x14ac:dyDescent="0.3">
      <c r="A375" s="3" t="s">
        <v>179</v>
      </c>
      <c r="B375" s="24">
        <v>56.918950000000002</v>
      </c>
      <c r="C375" s="24">
        <v>49.272522000000002</v>
      </c>
      <c r="D375" s="24">
        <v>49.979906</v>
      </c>
      <c r="E375" s="24">
        <v>44.480041999999997</v>
      </c>
      <c r="F375" s="24">
        <v>38.428956999999997</v>
      </c>
      <c r="G375" s="24">
        <v>50.373809999999999</v>
      </c>
      <c r="H375" s="24">
        <v>52.913946000000003</v>
      </c>
      <c r="I375" s="24">
        <v>58.491061999999999</v>
      </c>
      <c r="J375" s="24">
        <v>51.020555999999999</v>
      </c>
      <c r="K375" s="24">
        <v>57.629379999999998</v>
      </c>
      <c r="L375" s="24">
        <v>42.788657999999998</v>
      </c>
      <c r="M375" s="24">
        <v>53.425193999999998</v>
      </c>
      <c r="N375" s="24">
        <v>69.726652000000001</v>
      </c>
      <c r="O375" s="24">
        <v>38.596851999999998</v>
      </c>
      <c r="P375" s="24">
        <v>50.132156000000002</v>
      </c>
      <c r="Q375" s="24">
        <v>29.842388</v>
      </c>
      <c r="R375" s="24">
        <v>28.760380999999999</v>
      </c>
      <c r="S375" s="24">
        <v>46.630831000000001</v>
      </c>
      <c r="T375" s="24">
        <v>53.948332999999998</v>
      </c>
      <c r="U375" s="24">
        <v>1.3799330000000001</v>
      </c>
      <c r="V375" s="24">
        <v>1.3767100000000001</v>
      </c>
      <c r="W375" s="24">
        <v>1.6849730000000001</v>
      </c>
      <c r="X375" s="24">
        <v>1.846597</v>
      </c>
      <c r="Y375" s="24">
        <v>8.2421869999999995</v>
      </c>
      <c r="Z375" s="24">
        <v>1.1837329999999999</v>
      </c>
      <c r="AA375" s="24">
        <v>5.5386369999999996</v>
      </c>
      <c r="AB375" s="24">
        <v>5.6336880000000003</v>
      </c>
      <c r="AC375" s="24">
        <v>9.340014</v>
      </c>
      <c r="AD375" s="24">
        <v>11.353972000000001</v>
      </c>
      <c r="AE375" s="24">
        <v>4.4465159999999999</v>
      </c>
      <c r="AF375" s="24">
        <v>4.669397</v>
      </c>
      <c r="AG375" s="24">
        <v>12.279752999999999</v>
      </c>
      <c r="AH375" s="24">
        <v>8.5142050000000005</v>
      </c>
      <c r="AI375" s="24">
        <v>5.4803559999999996</v>
      </c>
      <c r="AJ375" s="24">
        <v>20.482285999999998</v>
      </c>
      <c r="AK375" s="24">
        <v>17.815079000000001</v>
      </c>
      <c r="AL375" s="24">
        <v>40.478270999999999</v>
      </c>
      <c r="AM375" s="24">
        <v>48.217005999999998</v>
      </c>
      <c r="AN375" s="24">
        <v>48.857719000000003</v>
      </c>
      <c r="AO375" s="24">
        <v>85.749977000000001</v>
      </c>
      <c r="AP375" s="24">
        <v>66.266158000000004</v>
      </c>
      <c r="AQ375" s="24">
        <v>42.170378999999997</v>
      </c>
      <c r="AR375" s="24">
        <v>36.737202000000003</v>
      </c>
      <c r="AS375" s="24">
        <v>24.964945</v>
      </c>
      <c r="AT375" s="24">
        <v>31.962727999999998</v>
      </c>
      <c r="AU375" s="24">
        <v>21.018588999999999</v>
      </c>
      <c r="AV375" s="24">
        <v>33.561655000000002</v>
      </c>
      <c r="AW375" s="24">
        <v>25.423658</v>
      </c>
      <c r="AX375" s="24">
        <v>23.791907999999999</v>
      </c>
      <c r="AY375" s="24">
        <v>24.055343000000001</v>
      </c>
      <c r="AZ375" s="24">
        <v>28.670313</v>
      </c>
    </row>
    <row r="376" spans="1:52" ht="15.75" x14ac:dyDescent="0.3">
      <c r="A376" s="3" t="s">
        <v>180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24">
        <v>0</v>
      </c>
      <c r="AL376" s="24">
        <v>0</v>
      </c>
      <c r="AM376" s="24">
        <v>0</v>
      </c>
      <c r="AN376" s="24">
        <v>0</v>
      </c>
      <c r="AO376" s="24">
        <v>0</v>
      </c>
      <c r="AP376" s="24">
        <v>0</v>
      </c>
      <c r="AQ376" s="24">
        <v>0</v>
      </c>
      <c r="AR376" s="24">
        <v>0</v>
      </c>
      <c r="AS376" s="24">
        <v>0</v>
      </c>
      <c r="AT376" s="24">
        <v>0</v>
      </c>
      <c r="AU376" s="24">
        <v>0</v>
      </c>
      <c r="AV376" s="24">
        <v>0</v>
      </c>
      <c r="AW376" s="24">
        <v>0</v>
      </c>
      <c r="AX376" s="24">
        <v>0</v>
      </c>
      <c r="AY376" s="24">
        <v>0</v>
      </c>
      <c r="AZ376" s="24">
        <v>0</v>
      </c>
    </row>
    <row r="377" spans="1:52" ht="15.75" x14ac:dyDescent="0.3">
      <c r="A377" s="21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</row>
    <row r="378" spans="1:52" ht="15.75" x14ac:dyDescent="0.3">
      <c r="A378" s="10" t="s">
        <v>181</v>
      </c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</row>
    <row r="379" spans="1:52" ht="15.75" x14ac:dyDescent="0.3">
      <c r="A379" s="1" t="s">
        <v>130</v>
      </c>
      <c r="B379" s="24">
        <v>10587.171222000001</v>
      </c>
      <c r="C379" s="24">
        <v>10858.798038999999</v>
      </c>
      <c r="D379" s="24">
        <v>10976.414202</v>
      </c>
      <c r="E379" s="24">
        <v>10605.707327</v>
      </c>
      <c r="F379" s="24">
        <v>10088.162491999998</v>
      </c>
      <c r="G379" s="24">
        <v>10281.405097999999</v>
      </c>
      <c r="H379" s="24">
        <v>9886.875449000001</v>
      </c>
      <c r="I379" s="24">
        <v>10127.958479000001</v>
      </c>
      <c r="J379" s="24">
        <v>10212.976191000002</v>
      </c>
      <c r="K379" s="24">
        <v>10342.357998000001</v>
      </c>
      <c r="L379" s="24">
        <v>10301.310615</v>
      </c>
      <c r="M379" s="24">
        <v>10203.215255999999</v>
      </c>
      <c r="N379" s="24">
        <v>10197.688902</v>
      </c>
      <c r="O379" s="24">
        <v>10009.071612999998</v>
      </c>
      <c r="P379" s="24">
        <v>9912.055997999998</v>
      </c>
      <c r="Q379" s="24">
        <v>9774.8578859999998</v>
      </c>
      <c r="R379" s="24">
        <v>9571.9998990000004</v>
      </c>
      <c r="S379" s="24">
        <v>9667.6471090000014</v>
      </c>
      <c r="T379" s="24">
        <v>9531.6515899999995</v>
      </c>
      <c r="U379" s="24">
        <v>9308.1463820000008</v>
      </c>
      <c r="V379" s="24">
        <v>9158.6661480000002</v>
      </c>
      <c r="W379" s="24">
        <v>8864.3142360000002</v>
      </c>
      <c r="X379" s="24">
        <v>8720.8618630000001</v>
      </c>
      <c r="Y379" s="24">
        <v>8748.5542139999998</v>
      </c>
      <c r="Z379" s="24">
        <v>8660.8401030000005</v>
      </c>
      <c r="AA379" s="24">
        <v>8640.4926439999999</v>
      </c>
      <c r="AB379" s="24">
        <v>8633.105141</v>
      </c>
      <c r="AC379" s="24">
        <v>9654.2039819999991</v>
      </c>
      <c r="AD379" s="24">
        <v>9725.2993229999993</v>
      </c>
      <c r="AE379" s="24">
        <v>9455.3761900000009</v>
      </c>
      <c r="AF379" s="24">
        <v>9728.1170050000001</v>
      </c>
      <c r="AG379" s="24">
        <v>9872.2967480000007</v>
      </c>
      <c r="AH379" s="24">
        <v>9949.3021080000017</v>
      </c>
      <c r="AI379" s="24">
        <v>10186.482203000001</v>
      </c>
      <c r="AJ379" s="24">
        <v>10319.204561</v>
      </c>
      <c r="AK379" s="24">
        <v>10388.559584000002</v>
      </c>
      <c r="AL379" s="24">
        <v>10561.764086000003</v>
      </c>
      <c r="AM379" s="24">
        <v>10891.531814</v>
      </c>
      <c r="AN379" s="24">
        <v>11118.830959999999</v>
      </c>
      <c r="AO379" s="24">
        <v>10309.360710999999</v>
      </c>
      <c r="AP379" s="24">
        <v>10460.947559</v>
      </c>
      <c r="AQ379" s="24">
        <v>11030.270209999999</v>
      </c>
      <c r="AR379" s="24">
        <v>11013.829371999998</v>
      </c>
      <c r="AS379" s="24">
        <v>10773.035086</v>
      </c>
      <c r="AT379" s="24">
        <v>10844.772534</v>
      </c>
      <c r="AU379" s="24">
        <v>10857.006712000002</v>
      </c>
      <c r="AV379" s="24">
        <v>11016.527329</v>
      </c>
      <c r="AW379" s="24">
        <v>10975.831824000001</v>
      </c>
      <c r="AX379" s="24">
        <v>11007.079648999999</v>
      </c>
      <c r="AY379" s="24">
        <v>10707.562621999998</v>
      </c>
      <c r="AZ379" s="24">
        <v>10368.071591</v>
      </c>
    </row>
    <row r="380" spans="1:52" ht="15.75" x14ac:dyDescent="0.3">
      <c r="A380" s="3" t="s">
        <v>174</v>
      </c>
      <c r="B380" s="24">
        <v>2878.2540250000002</v>
      </c>
      <c r="C380" s="24">
        <v>2973.087509</v>
      </c>
      <c r="D380" s="24">
        <v>2866.704064</v>
      </c>
      <c r="E380" s="24">
        <v>2323.5310750000003</v>
      </c>
      <c r="F380" s="24">
        <v>1593.3771900000004</v>
      </c>
      <c r="G380" s="24">
        <v>1646.2918700000002</v>
      </c>
      <c r="H380" s="24">
        <v>1123.0192959999999</v>
      </c>
      <c r="I380" s="24">
        <v>1157.7485580000002</v>
      </c>
      <c r="J380" s="24">
        <v>1102.637367</v>
      </c>
      <c r="K380" s="24">
        <v>1190.9263639999999</v>
      </c>
      <c r="L380" s="24">
        <v>1082.083292</v>
      </c>
      <c r="M380" s="24">
        <v>1022.4091139999998</v>
      </c>
      <c r="N380" s="24">
        <v>1035.8470809999999</v>
      </c>
      <c r="O380" s="24">
        <v>877.2695460000001</v>
      </c>
      <c r="P380" s="24">
        <v>912.27200700000014</v>
      </c>
      <c r="Q380" s="24">
        <v>919.73581700000011</v>
      </c>
      <c r="R380" s="24">
        <v>878.93248700000004</v>
      </c>
      <c r="S380" s="24">
        <v>1110.089694</v>
      </c>
      <c r="T380" s="24">
        <v>1096.5843389999998</v>
      </c>
      <c r="U380" s="24">
        <v>1121.266564</v>
      </c>
      <c r="V380" s="24">
        <v>1152.7464129999998</v>
      </c>
      <c r="W380" s="24">
        <v>1067.8169849999999</v>
      </c>
      <c r="X380" s="24">
        <v>1060.2131769999999</v>
      </c>
      <c r="Y380" s="24">
        <v>1092.059714</v>
      </c>
      <c r="Z380" s="24">
        <v>1144.53206</v>
      </c>
      <c r="AA380" s="24">
        <v>1201.3395840000001</v>
      </c>
      <c r="AB380" s="24">
        <v>1218.016073</v>
      </c>
      <c r="AC380" s="24">
        <v>2212.144202</v>
      </c>
      <c r="AD380" s="24">
        <v>2332.7132629999996</v>
      </c>
      <c r="AE380" s="24">
        <v>2094.1905769999998</v>
      </c>
      <c r="AF380" s="24">
        <v>2330.3258180000003</v>
      </c>
      <c r="AG380" s="24">
        <v>2437.3938250000001</v>
      </c>
      <c r="AH380" s="24">
        <v>2476.5578129999999</v>
      </c>
      <c r="AI380" s="24">
        <v>2568.002782</v>
      </c>
      <c r="AJ380" s="24">
        <v>2652.0952950000001</v>
      </c>
      <c r="AK380" s="24">
        <v>2731.7794819999999</v>
      </c>
      <c r="AL380" s="24">
        <v>2753.7217660000001</v>
      </c>
      <c r="AM380" s="24">
        <v>2798.8995190000001</v>
      </c>
      <c r="AN380" s="24">
        <v>2822.4268469999997</v>
      </c>
      <c r="AO380" s="24">
        <v>1892.290925</v>
      </c>
      <c r="AP380" s="24">
        <v>1896.4645569999996</v>
      </c>
      <c r="AQ380" s="24">
        <v>2085.9375</v>
      </c>
      <c r="AR380" s="24">
        <v>2104.1271170000005</v>
      </c>
      <c r="AS380" s="24">
        <v>1990.6464790000002</v>
      </c>
      <c r="AT380" s="24">
        <v>1943.1444730000001</v>
      </c>
      <c r="AU380" s="24">
        <v>1902.0674920000001</v>
      </c>
      <c r="AV380" s="24">
        <v>1990.129365</v>
      </c>
      <c r="AW380" s="24">
        <v>1992.799679</v>
      </c>
      <c r="AX380" s="24">
        <v>2100.07107</v>
      </c>
      <c r="AY380" s="24">
        <v>2150.9701239999999</v>
      </c>
      <c r="AZ380" s="24">
        <v>2141.938584</v>
      </c>
    </row>
    <row r="381" spans="1:52" ht="15.75" x14ac:dyDescent="0.3">
      <c r="A381" s="4" t="s">
        <v>175</v>
      </c>
      <c r="B381" s="24">
        <v>2875.3838570000003</v>
      </c>
      <c r="C381" s="24">
        <v>2970.217341</v>
      </c>
      <c r="D381" s="24">
        <v>2863.8338960000001</v>
      </c>
      <c r="E381" s="24">
        <v>2320.660907</v>
      </c>
      <c r="F381" s="24">
        <v>1590.5070220000002</v>
      </c>
      <c r="G381" s="24">
        <v>1643.4217020000001</v>
      </c>
      <c r="H381" s="24">
        <v>1120.149128</v>
      </c>
      <c r="I381" s="24">
        <v>1154.8783900000001</v>
      </c>
      <c r="J381" s="24">
        <v>1099.7671990000001</v>
      </c>
      <c r="K381" s="24">
        <v>1188.0561949999999</v>
      </c>
      <c r="L381" s="24">
        <v>1079.213123</v>
      </c>
      <c r="M381" s="24">
        <v>1019.5389449999998</v>
      </c>
      <c r="N381" s="24">
        <v>1035.847078</v>
      </c>
      <c r="O381" s="24">
        <v>877.26954300000011</v>
      </c>
      <c r="P381" s="24">
        <v>912.27200400000015</v>
      </c>
      <c r="Q381" s="24">
        <v>919.73581400000012</v>
      </c>
      <c r="R381" s="24">
        <v>878.93248400000004</v>
      </c>
      <c r="S381" s="24">
        <v>1110.089264</v>
      </c>
      <c r="T381" s="24">
        <v>1096.5836870000001</v>
      </c>
      <c r="U381" s="24">
        <v>1121.265721</v>
      </c>
      <c r="V381" s="24">
        <v>1152.7453759999999</v>
      </c>
      <c r="W381" s="24">
        <v>1067.8155099999999</v>
      </c>
      <c r="X381" s="24">
        <v>1060.2113239999999</v>
      </c>
      <c r="Y381" s="24">
        <v>1092.057669</v>
      </c>
      <c r="Z381" s="24">
        <v>1144.5296149999999</v>
      </c>
      <c r="AA381" s="24">
        <v>1201.3369479999999</v>
      </c>
      <c r="AB381" s="24">
        <v>1218.013044</v>
      </c>
      <c r="AC381" s="24">
        <v>2212.0831159999998</v>
      </c>
      <c r="AD381" s="24">
        <v>2332.6519840000001</v>
      </c>
      <c r="AE381" s="24">
        <v>2094.1292880000001</v>
      </c>
      <c r="AF381" s="24">
        <v>2330.2644049999999</v>
      </c>
      <c r="AG381" s="24">
        <v>2437.3323890000001</v>
      </c>
      <c r="AH381" s="24">
        <v>2476.496388</v>
      </c>
      <c r="AI381" s="24">
        <v>2567.9412179999999</v>
      </c>
      <c r="AJ381" s="24">
        <v>2652.033868</v>
      </c>
      <c r="AK381" s="24">
        <v>2731.7179849999998</v>
      </c>
      <c r="AL381" s="24">
        <v>2753.6602199999998</v>
      </c>
      <c r="AM381" s="24">
        <v>2798.8379379999997</v>
      </c>
      <c r="AN381" s="24">
        <v>2822.3654389999997</v>
      </c>
      <c r="AO381" s="24">
        <v>1892.2869860000001</v>
      </c>
      <c r="AP381" s="24">
        <v>1896.460595</v>
      </c>
      <c r="AQ381" s="24">
        <v>2085.933755</v>
      </c>
      <c r="AR381" s="24">
        <v>2104.1237020000003</v>
      </c>
      <c r="AS381" s="24">
        <v>1990.643278</v>
      </c>
      <c r="AT381" s="24">
        <v>1943.1412450000003</v>
      </c>
      <c r="AU381" s="24">
        <v>1902.0648190000002</v>
      </c>
      <c r="AV381" s="24">
        <v>1990.126495</v>
      </c>
      <c r="AW381" s="24">
        <v>1992.7970710000002</v>
      </c>
      <c r="AX381" s="24">
        <v>2100.0689120000002</v>
      </c>
      <c r="AY381" s="24">
        <v>2150.9681519999999</v>
      </c>
      <c r="AZ381" s="24">
        <v>2141.9368269999995</v>
      </c>
    </row>
    <row r="382" spans="1:52" ht="15.75" x14ac:dyDescent="0.3">
      <c r="A382" s="4" t="s">
        <v>176</v>
      </c>
      <c r="B382" s="24">
        <v>2.8701669999999999</v>
      </c>
      <c r="C382" s="24">
        <v>2.8701669999999999</v>
      </c>
      <c r="D382" s="24">
        <v>2.8701669999999999</v>
      </c>
      <c r="E382" s="24">
        <v>2.8701669999999999</v>
      </c>
      <c r="F382" s="24">
        <v>2.8701669999999999</v>
      </c>
      <c r="G382" s="24">
        <v>2.8701669999999999</v>
      </c>
      <c r="H382" s="24">
        <v>2.8701669999999999</v>
      </c>
      <c r="I382" s="24">
        <v>2.8701669999999999</v>
      </c>
      <c r="J382" s="24">
        <v>2.8701669999999999</v>
      </c>
      <c r="K382" s="24">
        <v>2.8701669999999999</v>
      </c>
      <c r="L382" s="24">
        <v>2.8701669999999999</v>
      </c>
      <c r="M382" s="24">
        <v>2.8701669999999999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3.6200000000000002E-4</v>
      </c>
      <c r="T382" s="24">
        <v>5.6300000000000002E-4</v>
      </c>
      <c r="U382" s="24">
        <v>7.5299999999999998E-4</v>
      </c>
      <c r="V382" s="24">
        <v>9.4699999999999993E-4</v>
      </c>
      <c r="W382" s="24">
        <v>1.3699999999999999E-3</v>
      </c>
      <c r="X382" s="24">
        <v>1.748E-3</v>
      </c>
      <c r="Y382" s="24">
        <v>1.939E-3</v>
      </c>
      <c r="Z382" s="24">
        <v>2.323E-3</v>
      </c>
      <c r="AA382" s="24">
        <v>2.513E-3</v>
      </c>
      <c r="AB382" s="24">
        <v>2.9060000000000002E-3</v>
      </c>
      <c r="AC382" s="24">
        <v>6.0926000000000001E-2</v>
      </c>
      <c r="AD382" s="24">
        <v>6.1117999999999999E-2</v>
      </c>
      <c r="AE382" s="24">
        <v>6.1144999999999998E-2</v>
      </c>
      <c r="AF382" s="24">
        <v>6.1289999999999997E-2</v>
      </c>
      <c r="AG382" s="24">
        <v>6.1288000000000002E-2</v>
      </c>
      <c r="AH382" s="24">
        <v>6.1277000000000005E-2</v>
      </c>
      <c r="AI382" s="24">
        <v>6.1413000000000002E-2</v>
      </c>
      <c r="AJ382" s="24">
        <v>6.1273000000000001E-2</v>
      </c>
      <c r="AK382" s="24">
        <v>6.1340000000000006E-2</v>
      </c>
      <c r="AL382" s="24">
        <v>6.1406000000000002E-2</v>
      </c>
      <c r="AM382" s="24">
        <v>6.1438E-2</v>
      </c>
      <c r="AN382" s="24">
        <v>6.1263000000000005E-2</v>
      </c>
      <c r="AO382" s="24">
        <v>3.8209999999999997E-3</v>
      </c>
      <c r="AP382" s="24">
        <v>3.8409999999999994E-3</v>
      </c>
      <c r="AQ382" s="24">
        <v>3.653E-3</v>
      </c>
      <c r="AR382" s="24">
        <v>3.323E-3</v>
      </c>
      <c r="AS382" s="24">
        <v>3.1349999999999993E-3</v>
      </c>
      <c r="AT382" s="24">
        <v>3.1520000000000003E-3</v>
      </c>
      <c r="AU382" s="24">
        <v>2.617E-3</v>
      </c>
      <c r="AV382" s="24">
        <v>2.7980000000000001E-3</v>
      </c>
      <c r="AW382" s="24">
        <v>2.5400000000000002E-3</v>
      </c>
      <c r="AX382" s="24">
        <v>2.0899999999999998E-3</v>
      </c>
      <c r="AY382" s="24">
        <v>1.8679999999999999E-3</v>
      </c>
      <c r="AZ382" s="24">
        <v>1.655E-3</v>
      </c>
    </row>
    <row r="383" spans="1:52" ht="15.75" x14ac:dyDescent="0.3">
      <c r="A383" s="4" t="s">
        <v>177</v>
      </c>
      <c r="B383" s="24">
        <v>9.9999999999999995E-7</v>
      </c>
      <c r="C383" s="24">
        <v>9.9999999999999995E-7</v>
      </c>
      <c r="D383" s="24">
        <v>9.9999999999999995E-7</v>
      </c>
      <c r="E383" s="24">
        <v>9.9999999999999995E-7</v>
      </c>
      <c r="F383" s="24">
        <v>9.9999999999999995E-7</v>
      </c>
      <c r="G383" s="24">
        <v>9.9999999999999995E-7</v>
      </c>
      <c r="H383" s="24">
        <v>9.9999999999999995E-7</v>
      </c>
      <c r="I383" s="24">
        <v>9.9999999999999995E-7</v>
      </c>
      <c r="J383" s="24">
        <v>9.9999999999999995E-7</v>
      </c>
      <c r="K383" s="24">
        <v>1.9999999999999999E-6</v>
      </c>
      <c r="L383" s="24">
        <v>1.9999999999999999E-6</v>
      </c>
      <c r="M383" s="24">
        <v>1.9999999999999999E-6</v>
      </c>
      <c r="N383" s="24">
        <v>3.0000000000000001E-6</v>
      </c>
      <c r="O383" s="24">
        <v>3.0000000000000001E-6</v>
      </c>
      <c r="P383" s="24">
        <v>3.0000000000000001E-6</v>
      </c>
      <c r="Q383" s="24">
        <v>3.0000000000000001E-6</v>
      </c>
      <c r="R383" s="24">
        <v>3.0000000000000001E-6</v>
      </c>
      <c r="S383" s="24">
        <v>6.7999999999999999E-5</v>
      </c>
      <c r="T383" s="24">
        <v>8.8999999999999995E-5</v>
      </c>
      <c r="U383" s="24">
        <v>8.9999999999999992E-5</v>
      </c>
      <c r="V383" s="24">
        <v>8.9999999999999992E-5</v>
      </c>
      <c r="W383" s="24">
        <v>1.0499999999999998E-4</v>
      </c>
      <c r="X383" s="24">
        <v>1.0499999999999998E-4</v>
      </c>
      <c r="Y383" s="24">
        <v>1.0599999999999997E-4</v>
      </c>
      <c r="Z383" s="24">
        <v>1.2199999999999998E-4</v>
      </c>
      <c r="AA383" s="24">
        <v>1.2299999999999998E-4</v>
      </c>
      <c r="AB383" s="24">
        <v>1.2299999999999998E-4</v>
      </c>
      <c r="AC383" s="24">
        <v>1.5999999999999999E-4</v>
      </c>
      <c r="AD383" s="24">
        <v>1.6099999999999998E-4</v>
      </c>
      <c r="AE383" s="24">
        <v>1.4399999999999998E-4</v>
      </c>
      <c r="AF383" s="24">
        <v>1.2300000000000001E-4</v>
      </c>
      <c r="AG383" s="24">
        <v>1.4799999999999999E-4</v>
      </c>
      <c r="AH383" s="24">
        <v>1.4799999999999999E-4</v>
      </c>
      <c r="AI383" s="24">
        <v>1.5100000000000001E-4</v>
      </c>
      <c r="AJ383" s="24">
        <v>1.54E-4</v>
      </c>
      <c r="AK383" s="24">
        <v>1.5699999999999997E-4</v>
      </c>
      <c r="AL383" s="24">
        <v>1.3999999999999999E-4</v>
      </c>
      <c r="AM383" s="24">
        <v>1.4299999999999998E-4</v>
      </c>
      <c r="AN383" s="24">
        <v>1.4499999999999997E-4</v>
      </c>
      <c r="AO383" s="24">
        <v>1.18E-4</v>
      </c>
      <c r="AP383" s="24">
        <v>1.21E-4</v>
      </c>
      <c r="AQ383" s="24">
        <v>9.2000000000000014E-5</v>
      </c>
      <c r="AR383" s="24">
        <v>9.2000000000000014E-5</v>
      </c>
      <c r="AS383" s="24">
        <v>6.6000000000000005E-5</v>
      </c>
      <c r="AT383" s="24">
        <v>7.6000000000000004E-5</v>
      </c>
      <c r="AU383" s="24">
        <v>5.5999999999999999E-5</v>
      </c>
      <c r="AV383" s="24">
        <v>7.2000000000000002E-5</v>
      </c>
      <c r="AW383" s="24">
        <v>6.7999999999999999E-5</v>
      </c>
      <c r="AX383" s="24">
        <v>6.7999999999999999E-5</v>
      </c>
      <c r="AY383" s="24">
        <v>1.0400000000000001E-4</v>
      </c>
      <c r="AZ383" s="24">
        <v>1.0200000000000001E-4</v>
      </c>
    </row>
    <row r="384" spans="1:52" ht="15.75" x14ac:dyDescent="0.3">
      <c r="A384" s="3" t="s">
        <v>178</v>
      </c>
      <c r="B384" s="24">
        <v>7125.4546520000004</v>
      </c>
      <c r="C384" s="24">
        <v>7300.3047230000002</v>
      </c>
      <c r="D384" s="24">
        <v>7509.0676649999996</v>
      </c>
      <c r="E384" s="24">
        <v>7686.8215889999992</v>
      </c>
      <c r="F384" s="24">
        <v>7900.640022999999</v>
      </c>
      <c r="G384" s="24">
        <v>8058.5932289999992</v>
      </c>
      <c r="H384" s="24">
        <v>8184.9749589999983</v>
      </c>
      <c r="I384" s="24">
        <v>8377.8648289999983</v>
      </c>
      <c r="J384" s="24">
        <v>8504.9612049999996</v>
      </c>
      <c r="K384" s="24">
        <v>8527.9026659999981</v>
      </c>
      <c r="L384" s="24">
        <v>8608.9787279999982</v>
      </c>
      <c r="M384" s="24">
        <v>8575.0831589999998</v>
      </c>
      <c r="N384" s="24">
        <v>8543.3111360000003</v>
      </c>
      <c r="O384" s="24">
        <v>8523.9470519999995</v>
      </c>
      <c r="P384" s="24">
        <v>8391.7767260000001</v>
      </c>
      <c r="Q384" s="24">
        <v>8261.7524580000008</v>
      </c>
      <c r="R384" s="24">
        <v>8109.3663769999994</v>
      </c>
      <c r="S384" s="24">
        <v>7977.5993589999998</v>
      </c>
      <c r="T384" s="24">
        <v>7854.0748079999994</v>
      </c>
      <c r="U384" s="24">
        <v>7662.9985040000001</v>
      </c>
      <c r="V384" s="24">
        <v>7531.6822670000001</v>
      </c>
      <c r="W384" s="24">
        <v>7378.2041900000013</v>
      </c>
      <c r="X384" s="24">
        <v>7283.2976859999999</v>
      </c>
      <c r="Y384" s="24">
        <v>7324.3265069999998</v>
      </c>
      <c r="Z384" s="24">
        <v>7252.6829690000013</v>
      </c>
      <c r="AA384" s="24">
        <v>7208.5862009999992</v>
      </c>
      <c r="AB384" s="24">
        <v>7229.0206770000013</v>
      </c>
      <c r="AC384" s="24">
        <v>7276.4937630000004</v>
      </c>
      <c r="AD384" s="24">
        <v>7244.4264519999997</v>
      </c>
      <c r="AE384" s="24">
        <v>7255.2103199999992</v>
      </c>
      <c r="AF384" s="24">
        <v>7341.0948299999991</v>
      </c>
      <c r="AG384" s="24">
        <v>7367.3067460000002</v>
      </c>
      <c r="AH384" s="24">
        <v>7398.0106230000001</v>
      </c>
      <c r="AI384" s="24">
        <v>7539.9503659999991</v>
      </c>
      <c r="AJ384" s="24">
        <v>7569.9445220000007</v>
      </c>
      <c r="AK384" s="24">
        <v>7550.0424660000008</v>
      </c>
      <c r="AL384" s="24">
        <v>7662.0101460000005</v>
      </c>
      <c r="AM384" s="24">
        <v>7903.9217520000002</v>
      </c>
      <c r="AN384" s="24">
        <v>8064.4695390000006</v>
      </c>
      <c r="AO384" s="24">
        <v>8108.7252490000001</v>
      </c>
      <c r="AP384" s="24">
        <v>8201.2262790000004</v>
      </c>
      <c r="AQ384" s="24">
        <v>8543.3521239999991</v>
      </c>
      <c r="AR384" s="24">
        <v>8476.6538639999999</v>
      </c>
      <c r="AS384" s="24">
        <v>8336.6550239999997</v>
      </c>
      <c r="AT384" s="24">
        <v>8432.4459549999992</v>
      </c>
      <c r="AU384" s="24">
        <v>8470.2188810000007</v>
      </c>
      <c r="AV384" s="24">
        <v>8528.5982560000011</v>
      </c>
      <c r="AW384" s="24">
        <v>8477.623857999999</v>
      </c>
      <c r="AX384" s="24">
        <v>8418.2866549999999</v>
      </c>
      <c r="AY384" s="24">
        <v>8092.0322370000004</v>
      </c>
      <c r="AZ384" s="24">
        <v>7781.7601519999998</v>
      </c>
    </row>
    <row r="385" spans="1:52" ht="15.75" x14ac:dyDescent="0.3">
      <c r="A385" s="4" t="s">
        <v>33</v>
      </c>
      <c r="B385" s="24">
        <v>2975.1093519999999</v>
      </c>
      <c r="C385" s="24">
        <v>3036.0727879999999</v>
      </c>
      <c r="D385" s="24">
        <v>3136.9867920000002</v>
      </c>
      <c r="E385" s="24">
        <v>3213.9369919999999</v>
      </c>
      <c r="F385" s="24">
        <v>3268.8253869999999</v>
      </c>
      <c r="G385" s="24">
        <v>3322.478032</v>
      </c>
      <c r="H385" s="24">
        <v>3356.870809</v>
      </c>
      <c r="I385" s="24">
        <v>3437.498967</v>
      </c>
      <c r="J385" s="24">
        <v>3514.3290539999994</v>
      </c>
      <c r="K385" s="24">
        <v>3531.5692719999993</v>
      </c>
      <c r="L385" s="24">
        <v>3568.8079909999997</v>
      </c>
      <c r="M385" s="24">
        <v>3564.5710240000003</v>
      </c>
      <c r="N385" s="24">
        <v>3561.6610810000002</v>
      </c>
      <c r="O385" s="24">
        <v>3530.5866390000001</v>
      </c>
      <c r="P385" s="24">
        <v>3443.9573929999997</v>
      </c>
      <c r="Q385" s="24">
        <v>3379.4379069999995</v>
      </c>
      <c r="R385" s="24">
        <v>3312.8861579999998</v>
      </c>
      <c r="S385" s="24">
        <v>3228.2590619999996</v>
      </c>
      <c r="T385" s="24">
        <v>3167.056658</v>
      </c>
      <c r="U385" s="24">
        <v>3052.4237539999995</v>
      </c>
      <c r="V385" s="24">
        <v>2963.5814260000002</v>
      </c>
      <c r="W385" s="24">
        <v>2845.0581050000001</v>
      </c>
      <c r="X385" s="24">
        <v>2771.8110209999995</v>
      </c>
      <c r="Y385" s="24">
        <v>2728.006676</v>
      </c>
      <c r="Z385" s="24">
        <v>2684.3599060000001</v>
      </c>
      <c r="AA385" s="24">
        <v>2658.9426869999998</v>
      </c>
      <c r="AB385" s="24">
        <v>2659.8441600000001</v>
      </c>
      <c r="AC385" s="24">
        <v>2666.8635179999997</v>
      </c>
      <c r="AD385" s="24">
        <v>2691.5561169999996</v>
      </c>
      <c r="AE385" s="24">
        <v>2733.1439580000001</v>
      </c>
      <c r="AF385" s="24">
        <v>2757.3181110000005</v>
      </c>
      <c r="AG385" s="24">
        <v>2808.0321810000005</v>
      </c>
      <c r="AH385" s="24">
        <v>2852.9980089999999</v>
      </c>
      <c r="AI385" s="24">
        <v>2906.4191869999995</v>
      </c>
      <c r="AJ385" s="24">
        <v>2960.79</v>
      </c>
      <c r="AK385" s="24">
        <v>3025.7152329999999</v>
      </c>
      <c r="AL385" s="24">
        <v>3119.037793</v>
      </c>
      <c r="AM385" s="24">
        <v>3215.089825</v>
      </c>
      <c r="AN385" s="24">
        <v>3279.9628069999999</v>
      </c>
      <c r="AO385" s="24">
        <v>3331.7227000000003</v>
      </c>
      <c r="AP385" s="24">
        <v>3388.6070680000003</v>
      </c>
      <c r="AQ385" s="24">
        <v>3353.1801950000004</v>
      </c>
      <c r="AR385" s="24">
        <v>3310.3553070000003</v>
      </c>
      <c r="AS385" s="24">
        <v>3248.5655410000004</v>
      </c>
      <c r="AT385" s="24">
        <v>3460.8546759999999</v>
      </c>
      <c r="AU385" s="24">
        <v>3566.3957110000001</v>
      </c>
      <c r="AV385" s="24">
        <v>3590.3876209999999</v>
      </c>
      <c r="AW385" s="24">
        <v>3599.9320720000001</v>
      </c>
      <c r="AX385" s="24">
        <v>3532.7605930000004</v>
      </c>
      <c r="AY385" s="24">
        <v>3450.641588</v>
      </c>
      <c r="AZ385" s="24">
        <v>3366.9012390000003</v>
      </c>
    </row>
    <row r="386" spans="1:52" ht="15.75" x14ac:dyDescent="0.3">
      <c r="A386" s="4" t="s">
        <v>35</v>
      </c>
      <c r="B386" s="24">
        <v>1922.9899789999999</v>
      </c>
      <c r="C386" s="24">
        <v>2198.0965529999999</v>
      </c>
      <c r="D386" s="24">
        <v>2477.77124</v>
      </c>
      <c r="E386" s="24">
        <v>2755.1516650000003</v>
      </c>
      <c r="F386" s="24">
        <v>3039.9162880000003</v>
      </c>
      <c r="G386" s="24">
        <v>3322.1209910000002</v>
      </c>
      <c r="H386" s="24">
        <v>3602.4904510000006</v>
      </c>
      <c r="I386" s="24">
        <v>3875.7287740000002</v>
      </c>
      <c r="J386" s="24">
        <v>4094.9954360000006</v>
      </c>
      <c r="K386" s="24">
        <v>4127.5270930000006</v>
      </c>
      <c r="L386" s="24">
        <v>4143.2926260000004</v>
      </c>
      <c r="M386" s="24">
        <v>4166.1121399999993</v>
      </c>
      <c r="N386" s="24">
        <v>3961.1465849999995</v>
      </c>
      <c r="O386" s="24">
        <v>3772.1649290000005</v>
      </c>
      <c r="P386" s="24">
        <v>3561.9524730000003</v>
      </c>
      <c r="Q386" s="24">
        <v>3472.5935640000002</v>
      </c>
      <c r="R386" s="24">
        <v>3405.2912260000003</v>
      </c>
      <c r="S386" s="24">
        <v>3330.2699339999999</v>
      </c>
      <c r="T386" s="24">
        <v>3233.2166510000002</v>
      </c>
      <c r="U386" s="24">
        <v>3147.7174600000003</v>
      </c>
      <c r="V386" s="24">
        <v>3080.9095850000003</v>
      </c>
      <c r="W386" s="24">
        <v>3188.8547920000001</v>
      </c>
      <c r="X386" s="24">
        <v>3328.660691</v>
      </c>
      <c r="Y386" s="24">
        <v>3522.061404</v>
      </c>
      <c r="Z386" s="24">
        <v>3636.9894280000003</v>
      </c>
      <c r="AA386" s="24">
        <v>3788.3366430000001</v>
      </c>
      <c r="AB386" s="24">
        <v>3941.3566809999998</v>
      </c>
      <c r="AC386" s="24">
        <v>3949.9063070000002</v>
      </c>
      <c r="AD386" s="24">
        <v>3900.1103980000003</v>
      </c>
      <c r="AE386" s="24">
        <v>3873.6181919999999</v>
      </c>
      <c r="AF386" s="24">
        <v>3902.955766</v>
      </c>
      <c r="AG386" s="24">
        <v>3898.2131719999998</v>
      </c>
      <c r="AH386" s="24">
        <v>3876.2623809999996</v>
      </c>
      <c r="AI386" s="24">
        <v>3912.9348099999997</v>
      </c>
      <c r="AJ386" s="24">
        <v>3875.4010779999999</v>
      </c>
      <c r="AK386" s="24">
        <v>3774.8052660000003</v>
      </c>
      <c r="AL386" s="24">
        <v>3767.7118289999999</v>
      </c>
      <c r="AM386" s="24">
        <v>3867.8854090000004</v>
      </c>
      <c r="AN386" s="24">
        <v>3924.9403000000002</v>
      </c>
      <c r="AO386" s="24">
        <v>3913.8240800000003</v>
      </c>
      <c r="AP386" s="24">
        <v>3937.4013740000005</v>
      </c>
      <c r="AQ386" s="24">
        <v>4277.4582270000001</v>
      </c>
      <c r="AR386" s="24">
        <v>4271.7936660000005</v>
      </c>
      <c r="AS386" s="24">
        <v>4200.7181519999995</v>
      </c>
      <c r="AT386" s="24">
        <v>4113.4114289999998</v>
      </c>
      <c r="AU386" s="24">
        <v>4082.0847650000001</v>
      </c>
      <c r="AV386" s="24">
        <v>4094.2167600000002</v>
      </c>
      <c r="AW386" s="24">
        <v>4050.165117</v>
      </c>
      <c r="AX386" s="24">
        <v>4047.4764049999999</v>
      </c>
      <c r="AY386" s="24">
        <v>3853.885972</v>
      </c>
      <c r="AZ386" s="24">
        <v>3676.7904239999998</v>
      </c>
    </row>
    <row r="387" spans="1:52" ht="15.75" x14ac:dyDescent="0.3">
      <c r="A387" s="4" t="s">
        <v>38</v>
      </c>
      <c r="B387" s="24">
        <v>61.258148000000006</v>
      </c>
      <c r="C387" s="24">
        <v>61.114303999999997</v>
      </c>
      <c r="D387" s="24">
        <v>62.040942999999999</v>
      </c>
      <c r="E387" s="24">
        <v>63.464895999999996</v>
      </c>
      <c r="F387" s="24">
        <v>63.825473000000002</v>
      </c>
      <c r="G387" s="24">
        <v>63.739807999999996</v>
      </c>
      <c r="H387" s="24">
        <v>65.671365000000009</v>
      </c>
      <c r="I387" s="24">
        <v>66.133605999999986</v>
      </c>
      <c r="J387" s="24">
        <v>66.974643999999998</v>
      </c>
      <c r="K387" s="24">
        <v>69.585048999999998</v>
      </c>
      <c r="L387" s="24">
        <v>73.398319999999998</v>
      </c>
      <c r="M387" s="24">
        <v>77.206024999999997</v>
      </c>
      <c r="N387" s="24">
        <v>82.174521999999996</v>
      </c>
      <c r="O387" s="24">
        <v>87.263956000000007</v>
      </c>
      <c r="P387" s="24">
        <v>91.212853999999993</v>
      </c>
      <c r="Q387" s="24">
        <v>97.827003999999988</v>
      </c>
      <c r="R387" s="24">
        <v>100.16946699999998</v>
      </c>
      <c r="S387" s="24">
        <v>109.67216299999998</v>
      </c>
      <c r="T387" s="24">
        <v>117.60469099999997</v>
      </c>
      <c r="U387" s="24">
        <v>137.10670199999998</v>
      </c>
      <c r="V387" s="24">
        <v>143.22532299999997</v>
      </c>
      <c r="W387" s="24">
        <v>151.75185799999997</v>
      </c>
      <c r="X387" s="24">
        <v>153.48056700000001</v>
      </c>
      <c r="Y387" s="24">
        <v>159.91567399999997</v>
      </c>
      <c r="Z387" s="24">
        <v>170.20707199999998</v>
      </c>
      <c r="AA387" s="24">
        <v>177.84216699999999</v>
      </c>
      <c r="AB387" s="24">
        <v>187.85045499999998</v>
      </c>
      <c r="AC387" s="24">
        <v>213.37700900000002</v>
      </c>
      <c r="AD387" s="24">
        <v>223.01872400000002</v>
      </c>
      <c r="AE387" s="24">
        <v>230.17424300000002</v>
      </c>
      <c r="AF387" s="24">
        <v>259.21805499999999</v>
      </c>
      <c r="AG387" s="24">
        <v>252.57959200000002</v>
      </c>
      <c r="AH387" s="24">
        <v>272.88611100000003</v>
      </c>
      <c r="AI387" s="24">
        <v>304.16282299999995</v>
      </c>
      <c r="AJ387" s="24">
        <v>309.55302699999999</v>
      </c>
      <c r="AK387" s="24">
        <v>334.35809999999998</v>
      </c>
      <c r="AL387" s="24">
        <v>351.52388199999996</v>
      </c>
      <c r="AM387" s="24">
        <v>371.15743299999997</v>
      </c>
      <c r="AN387" s="24">
        <v>400.68889799999999</v>
      </c>
      <c r="AO387" s="24">
        <v>396.48193900000001</v>
      </c>
      <c r="AP387" s="24">
        <v>415.83367800000002</v>
      </c>
      <c r="AQ387" s="24">
        <v>465.129683</v>
      </c>
      <c r="AR387" s="24">
        <v>454.04389100000003</v>
      </c>
      <c r="AS387" s="24">
        <v>463.04348400000003</v>
      </c>
      <c r="AT387" s="24">
        <v>453.77058200000005</v>
      </c>
      <c r="AU387" s="24">
        <v>432.23300799999998</v>
      </c>
      <c r="AV387" s="24">
        <v>446.96600100000006</v>
      </c>
      <c r="AW387" s="24">
        <v>436.55582900000002</v>
      </c>
      <c r="AX387" s="24">
        <v>430.60881300000005</v>
      </c>
      <c r="AY387" s="24">
        <v>415.249279</v>
      </c>
      <c r="AZ387" s="24">
        <v>390.38788900000009</v>
      </c>
    </row>
    <row r="388" spans="1:52" ht="15.75" x14ac:dyDescent="0.3">
      <c r="A388" s="4" t="s">
        <v>39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24">
        <v>0</v>
      </c>
      <c r="AL388" s="24">
        <v>0</v>
      </c>
      <c r="AM388" s="24">
        <v>0</v>
      </c>
      <c r="AN388" s="24">
        <v>0</v>
      </c>
      <c r="AO388" s="24">
        <v>0</v>
      </c>
      <c r="AP388" s="24">
        <v>0</v>
      </c>
      <c r="AQ388" s="24">
        <v>0</v>
      </c>
      <c r="AR388" s="24">
        <v>0</v>
      </c>
      <c r="AS388" s="24">
        <v>0</v>
      </c>
      <c r="AT388" s="24">
        <v>0</v>
      </c>
      <c r="AU388" s="24">
        <v>0</v>
      </c>
      <c r="AV388" s="24">
        <v>0</v>
      </c>
      <c r="AW388" s="24">
        <v>0</v>
      </c>
      <c r="AX388" s="24">
        <v>0</v>
      </c>
      <c r="AY388" s="24">
        <v>0</v>
      </c>
      <c r="AZ388" s="24">
        <v>0</v>
      </c>
    </row>
    <row r="389" spans="1:52" ht="15.75" x14ac:dyDescent="0.3">
      <c r="A389" s="4" t="s">
        <v>40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24">
        <v>0</v>
      </c>
      <c r="AL389" s="24">
        <v>0</v>
      </c>
      <c r="AM389" s="24">
        <v>0</v>
      </c>
      <c r="AN389" s="24">
        <v>0</v>
      </c>
      <c r="AO389" s="24">
        <v>0</v>
      </c>
      <c r="AP389" s="24">
        <v>0</v>
      </c>
      <c r="AQ389" s="24">
        <v>0</v>
      </c>
      <c r="AR389" s="24">
        <v>0</v>
      </c>
      <c r="AS389" s="24">
        <v>0</v>
      </c>
      <c r="AT389" s="24">
        <v>0</v>
      </c>
      <c r="AU389" s="24">
        <v>0</v>
      </c>
      <c r="AV389" s="24">
        <v>0</v>
      </c>
      <c r="AW389" s="24">
        <v>0</v>
      </c>
      <c r="AX389" s="24">
        <v>0</v>
      </c>
      <c r="AY389" s="24">
        <v>0</v>
      </c>
      <c r="AZ389" s="24">
        <v>0</v>
      </c>
    </row>
    <row r="390" spans="1:52" ht="15.75" x14ac:dyDescent="0.3">
      <c r="A390" s="4" t="s">
        <v>36</v>
      </c>
      <c r="B390" s="24">
        <v>2132.08626</v>
      </c>
      <c r="C390" s="24">
        <v>1969.059728</v>
      </c>
      <c r="D390" s="24">
        <v>1795.7170910000002</v>
      </c>
      <c r="E390" s="24">
        <v>1618.2385140000001</v>
      </c>
      <c r="F390" s="24">
        <v>1490.5470840000003</v>
      </c>
      <c r="G390" s="24">
        <v>1312.7153630000003</v>
      </c>
      <c r="H390" s="24">
        <v>1122.015181</v>
      </c>
      <c r="I390" s="24">
        <v>959.04684099999986</v>
      </c>
      <c r="J390" s="24">
        <v>790.0535289999998</v>
      </c>
      <c r="K390" s="24">
        <v>760.81909499999983</v>
      </c>
      <c r="L390" s="24">
        <v>784.39479599999993</v>
      </c>
      <c r="M390" s="24">
        <v>728.53628199999991</v>
      </c>
      <c r="N390" s="24">
        <v>898.54812099999992</v>
      </c>
      <c r="O390" s="24">
        <v>1092.416551</v>
      </c>
      <c r="P390" s="24">
        <v>1252.529364</v>
      </c>
      <c r="Q390" s="24">
        <v>1268.8514389999998</v>
      </c>
      <c r="R390" s="24">
        <v>1247.1893479999999</v>
      </c>
      <c r="S390" s="24">
        <v>1264.2722959999999</v>
      </c>
      <c r="T390" s="24">
        <v>1289.727682</v>
      </c>
      <c r="U390" s="24">
        <v>1278.2442359999998</v>
      </c>
      <c r="V390" s="24">
        <v>1292.9001229999999</v>
      </c>
      <c r="W390" s="24">
        <v>1141.7077539999998</v>
      </c>
      <c r="X390" s="24">
        <v>977.597174</v>
      </c>
      <c r="Y390" s="24">
        <v>862.46898099999999</v>
      </c>
      <c r="Z390" s="24">
        <v>707.43661099999986</v>
      </c>
      <c r="AA390" s="24">
        <v>530.93944700000009</v>
      </c>
      <c r="AB390" s="24">
        <v>385.23328500000002</v>
      </c>
      <c r="AC390" s="24">
        <v>388.06154499999997</v>
      </c>
      <c r="AD390" s="24">
        <v>370.97529200000002</v>
      </c>
      <c r="AE390" s="24">
        <v>357.741105</v>
      </c>
      <c r="AF390" s="24">
        <v>357.58570200000003</v>
      </c>
      <c r="AG390" s="24">
        <v>343.247908</v>
      </c>
      <c r="AH390" s="24">
        <v>329.07055399999996</v>
      </c>
      <c r="AI390" s="24">
        <v>343.93432199999995</v>
      </c>
      <c r="AJ390" s="24">
        <v>349.61722799999995</v>
      </c>
      <c r="AK390" s="24">
        <v>334.44404900000006</v>
      </c>
      <c r="AL390" s="24">
        <v>345.70965500000005</v>
      </c>
      <c r="AM390" s="24">
        <v>362.23657500000002</v>
      </c>
      <c r="AN390" s="24">
        <v>366.69239100000004</v>
      </c>
      <c r="AO390" s="24">
        <v>374.41336699999999</v>
      </c>
      <c r="AP390" s="24">
        <v>362.30284999999998</v>
      </c>
      <c r="AQ390" s="24">
        <v>352.12599800000004</v>
      </c>
      <c r="AR390" s="24">
        <v>338.85979500000002</v>
      </c>
      <c r="AS390" s="24">
        <v>321.93678</v>
      </c>
      <c r="AT390" s="24">
        <v>307.17735400000004</v>
      </c>
      <c r="AU390" s="24">
        <v>295.52415200000007</v>
      </c>
      <c r="AV390" s="24">
        <v>291.90426200000002</v>
      </c>
      <c r="AW390" s="24">
        <v>287.38136799999995</v>
      </c>
      <c r="AX390" s="24">
        <v>290.50773800000002</v>
      </c>
      <c r="AY390" s="24">
        <v>259.95143899999999</v>
      </c>
      <c r="AZ390" s="24">
        <v>242.99424300000001</v>
      </c>
    </row>
    <row r="391" spans="1:52" ht="15.75" x14ac:dyDescent="0.3">
      <c r="A391" s="4" t="s">
        <v>41</v>
      </c>
      <c r="B391" s="24">
        <v>34.010913000000002</v>
      </c>
      <c r="C391" s="24">
        <v>35.961350000000003</v>
      </c>
      <c r="D391" s="24">
        <v>36.551599000000003</v>
      </c>
      <c r="E391" s="24">
        <v>36.029522</v>
      </c>
      <c r="F391" s="24">
        <v>37.525791000000005</v>
      </c>
      <c r="G391" s="24">
        <v>37.539034999999998</v>
      </c>
      <c r="H391" s="24">
        <v>37.927153000000004</v>
      </c>
      <c r="I391" s="24">
        <v>39.456640999999998</v>
      </c>
      <c r="J391" s="24">
        <v>38.608542</v>
      </c>
      <c r="K391" s="24">
        <v>38.402157000000003</v>
      </c>
      <c r="L391" s="24">
        <v>39.084995000000006</v>
      </c>
      <c r="M391" s="24">
        <v>38.657688</v>
      </c>
      <c r="N391" s="24">
        <v>39.780827000000002</v>
      </c>
      <c r="O391" s="24">
        <v>41.514977000000002</v>
      </c>
      <c r="P391" s="24">
        <v>42.124642000000001</v>
      </c>
      <c r="Q391" s="24">
        <v>43.042543999999999</v>
      </c>
      <c r="R391" s="24">
        <v>43.830177999999997</v>
      </c>
      <c r="S391" s="24">
        <v>45.125903999999998</v>
      </c>
      <c r="T391" s="24">
        <v>46.469126000000003</v>
      </c>
      <c r="U391" s="24">
        <v>47.506352</v>
      </c>
      <c r="V391" s="24">
        <v>51.065809999999999</v>
      </c>
      <c r="W391" s="24">
        <v>50.831680999999989</v>
      </c>
      <c r="X391" s="24">
        <v>51.748232999999992</v>
      </c>
      <c r="Y391" s="24">
        <v>51.873771999999995</v>
      </c>
      <c r="Z391" s="24">
        <v>53.689951999999991</v>
      </c>
      <c r="AA391" s="24">
        <v>52.525256999999989</v>
      </c>
      <c r="AB391" s="24">
        <v>54.736095999999996</v>
      </c>
      <c r="AC391" s="24">
        <v>58.285383999999993</v>
      </c>
      <c r="AD391" s="24">
        <v>58.765920999999992</v>
      </c>
      <c r="AE391" s="24">
        <v>60.532821999999989</v>
      </c>
      <c r="AF391" s="24">
        <v>64.017195999999998</v>
      </c>
      <c r="AG391" s="24">
        <v>65.233892999999981</v>
      </c>
      <c r="AH391" s="24">
        <v>66.793567999999993</v>
      </c>
      <c r="AI391" s="24">
        <v>72.499223999999984</v>
      </c>
      <c r="AJ391" s="24">
        <v>74.583189000000004</v>
      </c>
      <c r="AK391" s="24">
        <v>80.719818000000004</v>
      </c>
      <c r="AL391" s="24">
        <v>78.026986999999991</v>
      </c>
      <c r="AM391" s="24">
        <v>87.552509999999984</v>
      </c>
      <c r="AN391" s="24">
        <v>92.185142999999997</v>
      </c>
      <c r="AO391" s="24">
        <v>92.283163000000016</v>
      </c>
      <c r="AP391" s="24">
        <v>97.081309000000005</v>
      </c>
      <c r="AQ391" s="24">
        <v>95.458021000000002</v>
      </c>
      <c r="AR391" s="24">
        <v>101.60120499999999</v>
      </c>
      <c r="AS391" s="24">
        <v>102.39106699999999</v>
      </c>
      <c r="AT391" s="24">
        <v>97.231913999999989</v>
      </c>
      <c r="AU391" s="24">
        <v>93.981244999999987</v>
      </c>
      <c r="AV391" s="24">
        <v>105.12361199999998</v>
      </c>
      <c r="AW391" s="24">
        <v>103.58947199999999</v>
      </c>
      <c r="AX391" s="24">
        <v>116.93310599999998</v>
      </c>
      <c r="AY391" s="24">
        <v>112.30395900000001</v>
      </c>
      <c r="AZ391" s="24">
        <v>104.68635700000002</v>
      </c>
    </row>
    <row r="392" spans="1:52" ht="15.75" x14ac:dyDescent="0.3">
      <c r="A392" s="3" t="s">
        <v>179</v>
      </c>
      <c r="B392" s="24">
        <v>583.46254499999986</v>
      </c>
      <c r="C392" s="24">
        <v>585.40580699999998</v>
      </c>
      <c r="D392" s="24">
        <v>600.642473</v>
      </c>
      <c r="E392" s="24">
        <v>595.35466299999996</v>
      </c>
      <c r="F392" s="24">
        <v>594.14527899999996</v>
      </c>
      <c r="G392" s="24">
        <v>576.51999899999998</v>
      </c>
      <c r="H392" s="24">
        <v>578.88119400000005</v>
      </c>
      <c r="I392" s="24">
        <v>592.34509200000002</v>
      </c>
      <c r="J392" s="24">
        <v>605.3776190000001</v>
      </c>
      <c r="K392" s="24">
        <v>623.52896799999996</v>
      </c>
      <c r="L392" s="24">
        <v>610.24859500000002</v>
      </c>
      <c r="M392" s="24">
        <v>605.722983</v>
      </c>
      <c r="N392" s="24">
        <v>618.53068499999995</v>
      </c>
      <c r="O392" s="24">
        <v>607.85501499999998</v>
      </c>
      <c r="P392" s="24">
        <v>608.00726499999996</v>
      </c>
      <c r="Q392" s="24">
        <v>593.36961099999996</v>
      </c>
      <c r="R392" s="24">
        <v>583.70103500000005</v>
      </c>
      <c r="S392" s="24">
        <v>579.95805600000017</v>
      </c>
      <c r="T392" s="24">
        <v>580.99244300000009</v>
      </c>
      <c r="U392" s="24">
        <v>523.88131400000009</v>
      </c>
      <c r="V392" s="24">
        <v>474.23746800000004</v>
      </c>
      <c r="W392" s="24">
        <v>418.29306099999997</v>
      </c>
      <c r="X392" s="24">
        <v>377.351</v>
      </c>
      <c r="Y392" s="24">
        <v>332.16799299999997</v>
      </c>
      <c r="Z392" s="24">
        <v>263.62507399999998</v>
      </c>
      <c r="AA392" s="24">
        <v>230.56685899999999</v>
      </c>
      <c r="AB392" s="24">
        <v>186.06839099999999</v>
      </c>
      <c r="AC392" s="24">
        <v>165.56601699999999</v>
      </c>
      <c r="AD392" s="24">
        <v>148.15960799999999</v>
      </c>
      <c r="AE392" s="24">
        <v>105.97529300000001</v>
      </c>
      <c r="AF392" s="24">
        <v>56.696357000000006</v>
      </c>
      <c r="AG392" s="24">
        <v>67.596176999999997</v>
      </c>
      <c r="AH392" s="24">
        <v>74.733672000000013</v>
      </c>
      <c r="AI392" s="24">
        <v>78.529055000000014</v>
      </c>
      <c r="AJ392" s="24">
        <v>97.164744000000013</v>
      </c>
      <c r="AK392" s="24">
        <v>106.73763600000001</v>
      </c>
      <c r="AL392" s="24">
        <v>146.032174</v>
      </c>
      <c r="AM392" s="24">
        <v>188.710543</v>
      </c>
      <c r="AN392" s="24">
        <v>231.934574</v>
      </c>
      <c r="AO392" s="24">
        <v>308.344537</v>
      </c>
      <c r="AP392" s="24">
        <v>363.25672300000002</v>
      </c>
      <c r="AQ392" s="24">
        <v>400.98058600000002</v>
      </c>
      <c r="AR392" s="24">
        <v>433.04839100000004</v>
      </c>
      <c r="AS392" s="24">
        <v>445.73358300000001</v>
      </c>
      <c r="AT392" s="24">
        <v>469.18210600000009</v>
      </c>
      <c r="AU392" s="24">
        <v>484.72033900000008</v>
      </c>
      <c r="AV392" s="24">
        <v>497.79970800000001</v>
      </c>
      <c r="AW392" s="24">
        <v>505.40828700000003</v>
      </c>
      <c r="AX392" s="24">
        <v>488.72192400000006</v>
      </c>
      <c r="AY392" s="24">
        <v>464.56026099999997</v>
      </c>
      <c r="AZ392" s="24">
        <v>444.37285500000002</v>
      </c>
    </row>
    <row r="393" spans="1:52" ht="15.75" x14ac:dyDescent="0.3">
      <c r="A393" s="3" t="s">
        <v>180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24">
        <v>0</v>
      </c>
      <c r="AL393" s="24">
        <v>0</v>
      </c>
      <c r="AM393" s="24">
        <v>0</v>
      </c>
      <c r="AN393" s="24">
        <v>0</v>
      </c>
      <c r="AO393" s="24">
        <v>0</v>
      </c>
      <c r="AP393" s="24">
        <v>0</v>
      </c>
      <c r="AQ393" s="24">
        <v>0</v>
      </c>
      <c r="AR393" s="24">
        <v>0</v>
      </c>
      <c r="AS393" s="24">
        <v>0</v>
      </c>
      <c r="AT393" s="24">
        <v>0</v>
      </c>
      <c r="AU393" s="24">
        <v>0</v>
      </c>
      <c r="AV393" s="24">
        <v>0</v>
      </c>
      <c r="AW393" s="24">
        <v>0</v>
      </c>
      <c r="AX393" s="24">
        <v>0</v>
      </c>
      <c r="AY393" s="24">
        <v>0</v>
      </c>
      <c r="AZ393" s="24">
        <v>0</v>
      </c>
    </row>
    <row r="394" spans="1:52" ht="15.75" x14ac:dyDescent="0.3">
      <c r="A394" s="22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</row>
    <row r="395" spans="1:52" ht="15.75" x14ac:dyDescent="0.3">
      <c r="A395" s="10" t="s">
        <v>182</v>
      </c>
      <c r="B395" s="32">
        <v>42887</v>
      </c>
      <c r="C395" s="32">
        <v>42917</v>
      </c>
      <c r="D395" s="32">
        <v>42948</v>
      </c>
      <c r="E395" s="32">
        <v>42979</v>
      </c>
      <c r="F395" s="32">
        <v>43009</v>
      </c>
      <c r="G395" s="32">
        <v>43040</v>
      </c>
      <c r="H395" s="32">
        <v>43070</v>
      </c>
      <c r="I395" s="32">
        <v>43101</v>
      </c>
      <c r="J395" s="32">
        <v>43132</v>
      </c>
      <c r="K395" s="32">
        <v>43160</v>
      </c>
      <c r="L395" s="32">
        <v>43191</v>
      </c>
      <c r="M395" s="32">
        <v>43221</v>
      </c>
      <c r="N395" s="32">
        <v>43252</v>
      </c>
      <c r="O395" s="32">
        <v>43282</v>
      </c>
      <c r="P395" s="32">
        <v>43313</v>
      </c>
      <c r="Q395" s="32">
        <v>43344</v>
      </c>
      <c r="R395" s="32">
        <v>43374</v>
      </c>
      <c r="S395" s="32">
        <v>43405</v>
      </c>
      <c r="T395" s="32">
        <v>43435</v>
      </c>
      <c r="U395" s="32">
        <v>43466</v>
      </c>
      <c r="V395" s="32">
        <v>43497</v>
      </c>
      <c r="W395" s="32">
        <v>43525</v>
      </c>
      <c r="X395" s="32">
        <v>43556</v>
      </c>
      <c r="Y395" s="32">
        <v>43586</v>
      </c>
      <c r="Z395" s="32">
        <v>43617</v>
      </c>
      <c r="AA395" s="32">
        <v>43647</v>
      </c>
      <c r="AB395" s="32">
        <v>43678</v>
      </c>
      <c r="AC395" s="32">
        <v>43709</v>
      </c>
      <c r="AD395" s="32">
        <v>43739</v>
      </c>
      <c r="AE395" s="32">
        <v>43770</v>
      </c>
      <c r="AF395" s="32">
        <v>43800</v>
      </c>
      <c r="AG395" s="32">
        <v>43831</v>
      </c>
      <c r="AH395" s="32">
        <v>43862</v>
      </c>
      <c r="AI395" s="32">
        <v>43891</v>
      </c>
      <c r="AJ395" s="32">
        <v>43922</v>
      </c>
      <c r="AK395" s="32">
        <v>43952</v>
      </c>
      <c r="AL395" s="32">
        <v>43983</v>
      </c>
      <c r="AM395" s="32">
        <v>44013</v>
      </c>
      <c r="AN395" s="32">
        <v>44044</v>
      </c>
      <c r="AO395" s="32">
        <v>44075</v>
      </c>
      <c r="AP395" s="32">
        <v>44105</v>
      </c>
      <c r="AQ395" s="32">
        <v>44136</v>
      </c>
      <c r="AR395" s="32">
        <v>44166</v>
      </c>
      <c r="AS395" s="32">
        <v>44197</v>
      </c>
      <c r="AT395" s="32">
        <v>44228</v>
      </c>
      <c r="AU395" s="32">
        <v>44256</v>
      </c>
      <c r="AV395" s="32">
        <v>44287</v>
      </c>
      <c r="AW395" s="32">
        <v>44317</v>
      </c>
      <c r="AX395" s="32">
        <v>44348</v>
      </c>
      <c r="AY395" s="32">
        <v>44378</v>
      </c>
      <c r="AZ395" s="32">
        <v>44409</v>
      </c>
    </row>
    <row r="396" spans="1:52" ht="15.75" x14ac:dyDescent="0.3">
      <c r="A396" s="10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</row>
    <row r="397" spans="1:52" ht="15.75" x14ac:dyDescent="0.3">
      <c r="A397" s="1" t="s">
        <v>130</v>
      </c>
      <c r="B397" s="29">
        <v>6.7938168222210784</v>
      </c>
      <c r="C397" s="29">
        <v>6.7807252075578806</v>
      </c>
      <c r="D397" s="29">
        <v>6.7053521134221654</v>
      </c>
      <c r="E397" s="29">
        <v>6.5154101169104983</v>
      </c>
      <c r="F397" s="29">
        <v>6.2971258504566769</v>
      </c>
      <c r="G397" s="29">
        <v>6.308394387049562</v>
      </c>
      <c r="H397" s="29">
        <v>6.0938622533809923</v>
      </c>
      <c r="I397" s="29">
        <v>6.0826843292686084</v>
      </c>
      <c r="J397" s="29">
        <v>6.0124951144111032</v>
      </c>
      <c r="K397" s="29">
        <v>5.9482594055510916</v>
      </c>
      <c r="L397" s="29">
        <v>5.841108902890932</v>
      </c>
      <c r="M397" s="29">
        <v>5.7170168691973018</v>
      </c>
      <c r="N397" s="29">
        <v>5.6332667768422908</v>
      </c>
      <c r="O397" s="29">
        <v>5.4772902527046465</v>
      </c>
      <c r="P397" s="29">
        <v>5.3393418571194999</v>
      </c>
      <c r="Q397" s="29">
        <v>5.182489673334512</v>
      </c>
      <c r="R397" s="29">
        <v>5.0135048773815356</v>
      </c>
      <c r="S397" s="29">
        <v>4.9196765773373601</v>
      </c>
      <c r="T397" s="29">
        <v>4.8083632470104432</v>
      </c>
      <c r="U397" s="29">
        <v>4.6742325847208672</v>
      </c>
      <c r="V397" s="29">
        <v>4.5513330728965347</v>
      </c>
      <c r="W397" s="29">
        <v>4.4046565099682748</v>
      </c>
      <c r="X397" s="29">
        <v>4.2997576739531667</v>
      </c>
      <c r="Y397" s="29">
        <v>4.2379991968732069</v>
      </c>
      <c r="Z397" s="29">
        <v>4.1604080888688602</v>
      </c>
      <c r="AA397" s="29">
        <v>4.1165769546416744</v>
      </c>
      <c r="AB397" s="29">
        <v>4.0833532436063198</v>
      </c>
      <c r="AC397" s="29">
        <v>4.2871622023495082</v>
      </c>
      <c r="AD397" s="29">
        <v>4.282606728699637</v>
      </c>
      <c r="AE397" s="29">
        <v>4.1927655282127478</v>
      </c>
      <c r="AF397" s="29">
        <v>4.2494579651392135</v>
      </c>
      <c r="AG397" s="29">
        <v>4.2910763431166083</v>
      </c>
      <c r="AH397" s="29">
        <v>4.3232912954575013</v>
      </c>
      <c r="AI397" s="29">
        <v>4.3638419212084596</v>
      </c>
      <c r="AJ397" s="29">
        <v>4.382944990335667</v>
      </c>
      <c r="AK397" s="29">
        <v>4.397072828527004</v>
      </c>
      <c r="AL397" s="29">
        <v>4.4511008130914655</v>
      </c>
      <c r="AM397" s="29">
        <v>4.5436913873093703</v>
      </c>
      <c r="AN397" s="29">
        <v>4.6274847597678175</v>
      </c>
      <c r="AO397" s="29">
        <v>4.5120540761845653</v>
      </c>
      <c r="AP397" s="29">
        <v>4.599541506150036</v>
      </c>
      <c r="AQ397" s="29">
        <v>4.8066261515759026</v>
      </c>
      <c r="AR397" s="29">
        <v>4.8839401142098327</v>
      </c>
      <c r="AS397" s="29">
        <v>4.9559826233857036</v>
      </c>
      <c r="AT397" s="29">
        <v>5.096140638096065</v>
      </c>
      <c r="AU397" s="29">
        <v>5.22136405320013</v>
      </c>
      <c r="AV397" s="29">
        <v>5.3793893636973733</v>
      </c>
      <c r="AW397" s="29">
        <v>5.4752967146885636</v>
      </c>
      <c r="AX397" s="29">
        <v>5.548131974333633</v>
      </c>
      <c r="AY397" s="29">
        <v>5.5348839336322726</v>
      </c>
      <c r="AZ397" s="29">
        <v>5.498450400727287</v>
      </c>
    </row>
    <row r="398" spans="1:52" ht="15.75" x14ac:dyDescent="0.3">
      <c r="A398" s="3" t="s">
        <v>131</v>
      </c>
      <c r="B398" s="29">
        <v>4.8942868038910206</v>
      </c>
      <c r="C398" s="29">
        <v>4.7835249122009902</v>
      </c>
      <c r="D398" s="29">
        <v>4.5576553303076377</v>
      </c>
      <c r="E398" s="29">
        <v>4.1701372251024731</v>
      </c>
      <c r="F398" s="29">
        <v>3.7226545175864159</v>
      </c>
      <c r="G398" s="29">
        <v>3.6801887904047543</v>
      </c>
      <c r="H398" s="29">
        <v>3.3143240775460083</v>
      </c>
      <c r="I398" s="29">
        <v>3.2406388753660664</v>
      </c>
      <c r="J398" s="29">
        <v>3.1191735458250913</v>
      </c>
      <c r="K398" s="29">
        <v>3.0620522194837387</v>
      </c>
      <c r="L398" s="29">
        <v>2.926249089144382</v>
      </c>
      <c r="M398" s="29">
        <v>2.8282158112238394</v>
      </c>
      <c r="N398" s="29">
        <v>2.7806390156114027</v>
      </c>
      <c r="O398" s="29">
        <v>2.6459325023769553</v>
      </c>
      <c r="P398" s="29">
        <v>2.6032383632398046</v>
      </c>
      <c r="Q398" s="29">
        <v>2.5413555880566587</v>
      </c>
      <c r="R398" s="29">
        <v>2.4615421063240381</v>
      </c>
      <c r="S398" s="29">
        <v>2.4810871355460935</v>
      </c>
      <c r="T398" s="29">
        <v>2.441671878966341</v>
      </c>
      <c r="U398" s="29">
        <v>2.4107577790964183</v>
      </c>
      <c r="V398" s="29">
        <v>2.3714679715924629</v>
      </c>
      <c r="W398" s="29">
        <v>2.2992109086043242</v>
      </c>
      <c r="X398" s="29">
        <v>2.255230802119939</v>
      </c>
      <c r="Y398" s="29">
        <v>2.2188300002252643</v>
      </c>
      <c r="Z398" s="29">
        <v>2.1946076923322337</v>
      </c>
      <c r="AA398" s="29">
        <v>2.1851253266500983</v>
      </c>
      <c r="AB398" s="29">
        <v>2.167041753964412</v>
      </c>
      <c r="AC398" s="29">
        <v>2.4680082239213736</v>
      </c>
      <c r="AD398" s="29">
        <v>2.4807756408617458</v>
      </c>
      <c r="AE398" s="29">
        <v>2.3669942715982768</v>
      </c>
      <c r="AF398" s="29">
        <v>2.4339800885691929</v>
      </c>
      <c r="AG398" s="29">
        <v>2.4697057160587308</v>
      </c>
      <c r="AH398" s="29">
        <v>2.4877629216206953</v>
      </c>
      <c r="AI398" s="29">
        <v>2.4952714118703745</v>
      </c>
      <c r="AJ398" s="29">
        <v>2.5020999758477811</v>
      </c>
      <c r="AK398" s="29">
        <v>2.5127759188171548</v>
      </c>
      <c r="AL398" s="29">
        <v>2.5152723727661037</v>
      </c>
      <c r="AM398" s="29">
        <v>2.5333807722227624</v>
      </c>
      <c r="AN398" s="29">
        <v>2.5613035012409626</v>
      </c>
      <c r="AO398" s="29">
        <v>2.3163970658134696</v>
      </c>
      <c r="AP398" s="29">
        <v>2.3689461116710433</v>
      </c>
      <c r="AQ398" s="29">
        <v>2.5014518291153656</v>
      </c>
      <c r="AR398" s="29">
        <v>2.5846201771234032</v>
      </c>
      <c r="AS398" s="29">
        <v>2.6993906654768502</v>
      </c>
      <c r="AT398" s="29">
        <v>2.8332783008787219</v>
      </c>
      <c r="AU398" s="29">
        <v>2.9480717486054537</v>
      </c>
      <c r="AV398" s="29">
        <v>3.1129939747678721</v>
      </c>
      <c r="AW398" s="29">
        <v>3.2418930807388211</v>
      </c>
      <c r="AX398" s="29">
        <v>3.3722020149208483</v>
      </c>
      <c r="AY398" s="29">
        <v>3.4879025301011466</v>
      </c>
      <c r="AZ398" s="29">
        <v>3.5653056485393337</v>
      </c>
    </row>
    <row r="399" spans="1:52" ht="15.75" x14ac:dyDescent="0.3">
      <c r="A399" s="4" t="s">
        <v>132</v>
      </c>
      <c r="B399" s="29">
        <v>6.4400656001928818</v>
      </c>
      <c r="C399" s="29">
        <v>6.2635367834932563</v>
      </c>
      <c r="D399" s="29">
        <v>5.9469831891817648</v>
      </c>
      <c r="E399" s="29">
        <v>5.4290643863553987</v>
      </c>
      <c r="F399" s="29">
        <v>4.8217474328289436</v>
      </c>
      <c r="G399" s="29">
        <v>4.7261349472455656</v>
      </c>
      <c r="H399" s="29">
        <v>4.216473602987401</v>
      </c>
      <c r="I399" s="29">
        <v>4.0914006424392175</v>
      </c>
      <c r="J399" s="29">
        <v>3.907874484266566</v>
      </c>
      <c r="K399" s="29">
        <v>3.7983601459850651</v>
      </c>
      <c r="L399" s="29">
        <v>3.6079053544775723</v>
      </c>
      <c r="M399" s="29">
        <v>3.4703130543192491</v>
      </c>
      <c r="N399" s="29">
        <v>3.3943534283194561</v>
      </c>
      <c r="O399" s="29">
        <v>3.2236962086393159</v>
      </c>
      <c r="P399" s="29">
        <v>3.1696718748421691</v>
      </c>
      <c r="Q399" s="29">
        <v>3.0882156415165465</v>
      </c>
      <c r="R399" s="29">
        <v>2.989843846546373</v>
      </c>
      <c r="S399" s="29">
        <v>3.023182476836987</v>
      </c>
      <c r="T399" s="29">
        <v>2.9914990423425882</v>
      </c>
      <c r="U399" s="29">
        <v>2.962271789353963</v>
      </c>
      <c r="V399" s="29">
        <v>2.9219783616575388</v>
      </c>
      <c r="W399" s="29">
        <v>2.8346734234683479</v>
      </c>
      <c r="X399" s="29">
        <v>2.7777223310593975</v>
      </c>
      <c r="Y399" s="29">
        <v>2.7275916789305144</v>
      </c>
      <c r="Z399" s="29">
        <v>2.6856090853702903</v>
      </c>
      <c r="AA399" s="29">
        <v>2.6619252925947232</v>
      </c>
      <c r="AB399" s="29">
        <v>2.625315397878266</v>
      </c>
      <c r="AC399" s="29">
        <v>2.9698321331662818</v>
      </c>
      <c r="AD399" s="29">
        <v>2.9724839765970303</v>
      </c>
      <c r="AE399" s="29">
        <v>2.8285525032567831</v>
      </c>
      <c r="AF399" s="29">
        <v>2.9058623043624716</v>
      </c>
      <c r="AG399" s="29">
        <v>2.9397560266422365</v>
      </c>
      <c r="AH399" s="29">
        <v>2.9544441595741122</v>
      </c>
      <c r="AI399" s="29">
        <v>2.968371436345616</v>
      </c>
      <c r="AJ399" s="29">
        <v>2.9803110000233386</v>
      </c>
      <c r="AK399" s="29">
        <v>2.9956258450184579</v>
      </c>
      <c r="AL399" s="29">
        <v>3.0076548457298804</v>
      </c>
      <c r="AM399" s="29">
        <v>3.0362194088749161</v>
      </c>
      <c r="AN399" s="29">
        <v>3.0802445355509058</v>
      </c>
      <c r="AO399" s="29">
        <v>2.8026573763579159</v>
      </c>
      <c r="AP399" s="29">
        <v>2.8783654743357112</v>
      </c>
      <c r="AQ399" s="29">
        <v>3.0430636865245004</v>
      </c>
      <c r="AR399" s="29">
        <v>3.138294796424526</v>
      </c>
      <c r="AS399" s="29">
        <v>3.2848359047759685</v>
      </c>
      <c r="AT399" s="29">
        <v>3.4559638467055951</v>
      </c>
      <c r="AU399" s="29">
        <v>3.607094484058484</v>
      </c>
      <c r="AV399" s="29">
        <v>3.8185694735573072</v>
      </c>
      <c r="AW399" s="29">
        <v>3.9856121509125666</v>
      </c>
      <c r="AX399" s="29">
        <v>4.1528057484853615</v>
      </c>
      <c r="AY399" s="29">
        <v>4.3046968281479154</v>
      </c>
      <c r="AZ399" s="29">
        <v>4.4029763907649677</v>
      </c>
    </row>
    <row r="400" spans="1:52" ht="15.75" x14ac:dyDescent="0.3">
      <c r="A400" s="4" t="s">
        <v>133</v>
      </c>
      <c r="B400" s="29">
        <v>2.0608508793600985E-2</v>
      </c>
      <c r="C400" s="29">
        <v>2.0523823327421982E-2</v>
      </c>
      <c r="D400" s="29">
        <v>2.0369338884808942E-2</v>
      </c>
      <c r="E400" s="29">
        <v>2.0328254416371122E-2</v>
      </c>
      <c r="F400" s="29">
        <v>2.089513609161326E-2</v>
      </c>
      <c r="G400" s="29">
        <v>2.128403608228447E-2</v>
      </c>
      <c r="H400" s="29">
        <v>2.1605027085935199E-2</v>
      </c>
      <c r="I400" s="29">
        <v>2.190626006818297E-2</v>
      </c>
      <c r="J400" s="29">
        <v>2.2241981587288351E-2</v>
      </c>
      <c r="K400" s="29">
        <v>2.3081457469256838E-2</v>
      </c>
      <c r="L400" s="29">
        <v>2.3561579529738769E-2</v>
      </c>
      <c r="M400" s="29">
        <v>2.3801255155508686E-2</v>
      </c>
      <c r="N400" s="29">
        <v>2.7113266071745971E-5</v>
      </c>
      <c r="O400" s="29">
        <v>2.3392364603877897E-5</v>
      </c>
      <c r="P400" s="29">
        <v>1.9293166133801668E-5</v>
      </c>
      <c r="Q400" s="29">
        <v>1.5712347269571373E-5</v>
      </c>
      <c r="R400" s="29">
        <v>1.4675834676393026E-5</v>
      </c>
      <c r="S400" s="29">
        <v>1.6225033952136399E-5</v>
      </c>
      <c r="T400" s="29">
        <v>1.6417988154466692E-5</v>
      </c>
      <c r="U400" s="29">
        <v>1.6857130105086994E-5</v>
      </c>
      <c r="V400" s="29">
        <v>1.7074219377765722E-5</v>
      </c>
      <c r="W400" s="29">
        <v>1.8431833664521287E-5</v>
      </c>
      <c r="X400" s="29">
        <v>1.9549725645293974E-5</v>
      </c>
      <c r="Y400" s="29">
        <v>1.9941181092697093E-5</v>
      </c>
      <c r="Z400" s="29">
        <v>4.6130972123359222E-5</v>
      </c>
      <c r="AA400" s="29">
        <v>7.1696444802304011E-5</v>
      </c>
      <c r="AB400" s="29">
        <v>9.9731547415844152E-5</v>
      </c>
      <c r="AC400" s="29">
        <v>4.2989798489260556E-4</v>
      </c>
      <c r="AD400" s="29">
        <v>4.6378437846011819E-4</v>
      </c>
      <c r="AE400" s="29">
        <v>4.7342385770654706E-4</v>
      </c>
      <c r="AF400" s="29">
        <v>4.9053991681660106E-4</v>
      </c>
      <c r="AG400" s="29">
        <v>5.0815316636109006E-4</v>
      </c>
      <c r="AH400" s="29">
        <v>5.2620843054038396E-4</v>
      </c>
      <c r="AI400" s="29">
        <v>5.354796998554743E-4</v>
      </c>
      <c r="AJ400" s="29">
        <v>5.4672575358281331E-4</v>
      </c>
      <c r="AK400" s="29">
        <v>5.6036459621933165E-4</v>
      </c>
      <c r="AL400" s="29">
        <v>5.4519564009613013E-4</v>
      </c>
      <c r="AM400" s="29">
        <v>5.2220562735870023E-4</v>
      </c>
      <c r="AN400" s="29">
        <v>4.9366009003208122E-4</v>
      </c>
      <c r="AO400" s="29">
        <v>8.6662912499876771E-5</v>
      </c>
      <c r="AP400" s="29">
        <v>6.5078640317746785E-5</v>
      </c>
      <c r="AQ400" s="29">
        <v>6.5636802602579402E-5</v>
      </c>
      <c r="AR400" s="29">
        <v>6.4958385786704649E-5</v>
      </c>
      <c r="AS400" s="29">
        <v>6.4954217891874575E-5</v>
      </c>
      <c r="AT400" s="29">
        <v>6.7178883055485573E-5</v>
      </c>
      <c r="AU400" s="29">
        <v>6.6614717946248916E-5</v>
      </c>
      <c r="AV400" s="29">
        <v>7.1986563150117981E-5</v>
      </c>
      <c r="AW400" s="29">
        <v>7.1541008638798957E-5</v>
      </c>
      <c r="AX400" s="29">
        <v>4.1179976974615079E-5</v>
      </c>
      <c r="AY400" s="29">
        <v>3.8619815040649769E-5</v>
      </c>
      <c r="AZ400" s="29">
        <v>3.8398109417679568E-5</v>
      </c>
    </row>
    <row r="401" spans="1:52" ht="15.75" x14ac:dyDescent="0.3">
      <c r="A401" s="4" t="s">
        <v>134</v>
      </c>
      <c r="B401" s="29">
        <v>3.3072875003111496E-6</v>
      </c>
      <c r="C401" s="29">
        <v>3.3509022435140306E-6</v>
      </c>
      <c r="D401" s="29">
        <v>3.3799883915369949E-6</v>
      </c>
      <c r="E401" s="29">
        <v>3.4126247001089741E-6</v>
      </c>
      <c r="F401" s="29">
        <v>3.4333732331511888E-6</v>
      </c>
      <c r="G401" s="29">
        <v>3.5135464820010992E-6</v>
      </c>
      <c r="H401" s="29">
        <v>3.599741838694985E-6</v>
      </c>
      <c r="I401" s="29">
        <v>3.6419595131131505E-6</v>
      </c>
      <c r="J401" s="29">
        <v>3.683844740887612E-6</v>
      </c>
      <c r="K401" s="29">
        <v>3.7431155330352172E-6</v>
      </c>
      <c r="L401" s="29">
        <v>3.7548978205604872E-6</v>
      </c>
      <c r="M401" s="29">
        <v>3.747461569465918E-6</v>
      </c>
      <c r="N401" s="29">
        <v>3.7799436408268345E-6</v>
      </c>
      <c r="O401" s="29">
        <v>3.765417424066557E-6</v>
      </c>
      <c r="P401" s="29">
        <v>3.7312222929121024E-6</v>
      </c>
      <c r="Q401" s="29">
        <v>3.7067621263278228E-6</v>
      </c>
      <c r="R401" s="29">
        <v>3.7076387549820166E-6</v>
      </c>
      <c r="S401" s="29">
        <v>3.8282076847446279E-6</v>
      </c>
      <c r="T401" s="29">
        <v>3.7946848488317571E-6</v>
      </c>
      <c r="U401" s="29">
        <v>3.7212341910856953E-6</v>
      </c>
      <c r="V401" s="29">
        <v>3.6593053832169188E-6</v>
      </c>
      <c r="W401" s="29">
        <v>3.7124714967332074E-6</v>
      </c>
      <c r="X401" s="29">
        <v>3.7383359466061084E-6</v>
      </c>
      <c r="Y401" s="29">
        <v>3.7541849076007462E-6</v>
      </c>
      <c r="Z401" s="29">
        <v>3.8004193220460812E-6</v>
      </c>
      <c r="AA401" s="29">
        <v>4.9980146022528026E-6</v>
      </c>
      <c r="AB401" s="29">
        <v>6.2518664922747337E-6</v>
      </c>
      <c r="AC401" s="29">
        <v>7.6971963198897112E-6</v>
      </c>
      <c r="AD401" s="29">
        <v>9.0225963791651523E-6</v>
      </c>
      <c r="AE401" s="29">
        <v>1.0233671907459873E-5</v>
      </c>
      <c r="AF401" s="29">
        <v>1.1230923902098712E-5</v>
      </c>
      <c r="AG401" s="29">
        <v>1.2642408738148293E-5</v>
      </c>
      <c r="AH401" s="29">
        <v>1.3952346142882226E-5</v>
      </c>
      <c r="AI401" s="29">
        <v>1.4706333699549717E-5</v>
      </c>
      <c r="AJ401" s="29">
        <v>1.5385929856440919E-5</v>
      </c>
      <c r="AK401" s="29">
        <v>1.6206481317848981E-5</v>
      </c>
      <c r="AL401" s="29">
        <v>1.6964811383525823E-5</v>
      </c>
      <c r="AM401" s="29">
        <v>1.6641500886038608E-5</v>
      </c>
      <c r="AN401" s="29">
        <v>1.6328198758509126E-5</v>
      </c>
      <c r="AO401" s="29">
        <v>1.5753761154864726E-5</v>
      </c>
      <c r="AP401" s="29">
        <v>1.5348754924449074E-5</v>
      </c>
      <c r="AQ401" s="29">
        <v>1.525867307385852E-5</v>
      </c>
      <c r="AR401" s="29">
        <v>1.4537828655747204E-5</v>
      </c>
      <c r="AS401" s="29">
        <v>1.3315412379096061E-5</v>
      </c>
      <c r="AT401" s="29">
        <v>1.2175119797698531E-5</v>
      </c>
      <c r="AU401" s="29">
        <v>1.1031181490418405E-5</v>
      </c>
      <c r="AV401" s="29">
        <v>1.0083747955208643E-5</v>
      </c>
      <c r="AW401" s="29">
        <v>9.0934634658719181E-6</v>
      </c>
      <c r="AX401" s="29">
        <v>8.1048324345845159E-6</v>
      </c>
      <c r="AY401" s="29">
        <v>7.2314269291100648E-6</v>
      </c>
      <c r="AZ401" s="29">
        <v>6.2595160557933906E-6</v>
      </c>
    </row>
    <row r="402" spans="1:52" ht="15.75" x14ac:dyDescent="0.3">
      <c r="A402" s="3" t="s">
        <v>137</v>
      </c>
      <c r="B402" s="29">
        <v>14.263002487669807</v>
      </c>
      <c r="C402" s="29">
        <v>14.54146915309793</v>
      </c>
      <c r="D402" s="29">
        <v>14.85623572714109</v>
      </c>
      <c r="E402" s="29">
        <v>15.124567502923941</v>
      </c>
      <c r="F402" s="29">
        <v>15.459289192153195</v>
      </c>
      <c r="G402" s="29">
        <v>15.710532730736579</v>
      </c>
      <c r="H402" s="29">
        <v>15.907874213425499</v>
      </c>
      <c r="I402" s="29">
        <v>16.178900618234316</v>
      </c>
      <c r="J402" s="29">
        <v>16.356214934740247</v>
      </c>
      <c r="K402" s="29">
        <v>16.396253050171218</v>
      </c>
      <c r="L402" s="29">
        <v>16.519184586036449</v>
      </c>
      <c r="M402" s="29">
        <v>16.480514426544453</v>
      </c>
      <c r="N402" s="29">
        <v>16.408763795481576</v>
      </c>
      <c r="O402" s="29">
        <v>16.33526312375605</v>
      </c>
      <c r="P402" s="29">
        <v>16.103114720072067</v>
      </c>
      <c r="Q402" s="29">
        <v>15.849781040155422</v>
      </c>
      <c r="R402" s="29">
        <v>15.57109336441772</v>
      </c>
      <c r="S402" s="29">
        <v>15.308415229459275</v>
      </c>
      <c r="T402" s="29">
        <v>15.067657907942683</v>
      </c>
      <c r="U402" s="29">
        <v>14.727469911715</v>
      </c>
      <c r="V402" s="29">
        <v>14.457167099071674</v>
      </c>
      <c r="W402" s="29">
        <v>14.161886191915482</v>
      </c>
      <c r="X402" s="29">
        <v>13.942591319933022</v>
      </c>
      <c r="Y402" s="29">
        <v>13.892877077477284</v>
      </c>
      <c r="Z402" s="29">
        <v>13.712007739106188</v>
      </c>
      <c r="AA402" s="29">
        <v>13.576528410461899</v>
      </c>
      <c r="AB402" s="29">
        <v>13.517749422059659</v>
      </c>
      <c r="AC402" s="29">
        <v>13.511736978560076</v>
      </c>
      <c r="AD402" s="29">
        <v>13.3943739382161</v>
      </c>
      <c r="AE402" s="29">
        <v>13.321735704979604</v>
      </c>
      <c r="AF402" s="29">
        <v>13.362592820792921</v>
      </c>
      <c r="AG402" s="29">
        <v>13.347382239907365</v>
      </c>
      <c r="AH402" s="29">
        <v>13.333874144991265</v>
      </c>
      <c r="AI402" s="29">
        <v>13.478724733679007</v>
      </c>
      <c r="AJ402" s="29">
        <v>13.516170826070065</v>
      </c>
      <c r="AK402" s="29">
        <v>13.501068731848928</v>
      </c>
      <c r="AL402" s="29">
        <v>13.692803154581126</v>
      </c>
      <c r="AM402" s="29">
        <v>14.019917772461355</v>
      </c>
      <c r="AN402" s="29">
        <v>14.257149456154531</v>
      </c>
      <c r="AO402" s="29">
        <v>14.352348896501018</v>
      </c>
      <c r="AP402" s="29">
        <v>14.532281397717609</v>
      </c>
      <c r="AQ402" s="29">
        <v>15.037255106306086</v>
      </c>
      <c r="AR402" s="29">
        <v>15.051884245465462</v>
      </c>
      <c r="AS402" s="29">
        <v>14.972145952818472</v>
      </c>
      <c r="AT402" s="29">
        <v>15.172633916865685</v>
      </c>
      <c r="AU402" s="29">
        <v>15.279323131326523</v>
      </c>
      <c r="AV402" s="29">
        <v>15.357976802343417</v>
      </c>
      <c r="AW402" s="29">
        <v>15.272593124845596</v>
      </c>
      <c r="AX402" s="29">
        <v>15.091536402579639</v>
      </c>
      <c r="AY402" s="29">
        <v>14.558259777508715</v>
      </c>
      <c r="AZ402" s="29">
        <v>14.027464330578068</v>
      </c>
    </row>
    <row r="403" spans="1:52" ht="15.75" x14ac:dyDescent="0.3">
      <c r="A403" s="4" t="s">
        <v>33</v>
      </c>
      <c r="B403" s="29">
        <v>17.41357139254708</v>
      </c>
      <c r="C403" s="29">
        <v>17.731347093421775</v>
      </c>
      <c r="D403" s="29">
        <v>18.188444752589032</v>
      </c>
      <c r="E403" s="29">
        <v>18.558157840930228</v>
      </c>
      <c r="F403" s="29">
        <v>18.860228195636108</v>
      </c>
      <c r="G403" s="29">
        <v>19.148080247060765</v>
      </c>
      <c r="H403" s="29">
        <v>19.375816561263328</v>
      </c>
      <c r="I403" s="29">
        <v>19.722672249726173</v>
      </c>
      <c r="J403" s="29">
        <v>20.045678168797547</v>
      </c>
      <c r="K403" s="29">
        <v>20.169162741948568</v>
      </c>
      <c r="L403" s="29">
        <v>20.330382493507063</v>
      </c>
      <c r="M403" s="29">
        <v>20.317281357576196</v>
      </c>
      <c r="N403" s="29">
        <v>20.277899429971527</v>
      </c>
      <c r="O403" s="29">
        <v>20.094899530406945</v>
      </c>
      <c r="P403" s="29">
        <v>19.701686969858486</v>
      </c>
      <c r="Q403" s="29">
        <v>19.333917305505388</v>
      </c>
      <c r="R403" s="29">
        <v>18.942955303634136</v>
      </c>
      <c r="S403" s="29">
        <v>18.48124866099382</v>
      </c>
      <c r="T403" s="29">
        <v>18.087635669348987</v>
      </c>
      <c r="U403" s="29">
        <v>17.534588791037049</v>
      </c>
      <c r="V403" s="29">
        <v>17.052675951380639</v>
      </c>
      <c r="W403" s="29">
        <v>16.478224770289629</v>
      </c>
      <c r="X403" s="29">
        <v>16.058308703929232</v>
      </c>
      <c r="Y403" s="29">
        <v>15.76094520505486</v>
      </c>
      <c r="Z403" s="29">
        <v>15.47401291927005</v>
      </c>
      <c r="AA403" s="29">
        <v>15.294517703598231</v>
      </c>
      <c r="AB403" s="29">
        <v>15.226455661974923</v>
      </c>
      <c r="AC403" s="29">
        <v>15.191977385161495</v>
      </c>
      <c r="AD403" s="29">
        <v>15.22008649638042</v>
      </c>
      <c r="AE403" s="29">
        <v>15.30529410598635</v>
      </c>
      <c r="AF403" s="29">
        <v>15.350620197254731</v>
      </c>
      <c r="AG403" s="29">
        <v>15.504680475398599</v>
      </c>
      <c r="AH403" s="29">
        <v>15.652177575668199</v>
      </c>
      <c r="AI403" s="29">
        <v>15.853965962042771</v>
      </c>
      <c r="AJ403" s="29">
        <v>16.115597785502441</v>
      </c>
      <c r="AK403" s="29">
        <v>16.397810205339304</v>
      </c>
      <c r="AL403" s="29">
        <v>16.774974969707401</v>
      </c>
      <c r="AM403" s="29">
        <v>17.158772926113357</v>
      </c>
      <c r="AN403" s="29">
        <v>17.427116010852949</v>
      </c>
      <c r="AO403" s="29">
        <v>17.652854024980748</v>
      </c>
      <c r="AP403" s="29">
        <v>17.978167662584564</v>
      </c>
      <c r="AQ403" s="29">
        <v>18.0417838964045</v>
      </c>
      <c r="AR403" s="29">
        <v>18.099903741882756</v>
      </c>
      <c r="AS403" s="29">
        <v>18.104972462222811</v>
      </c>
      <c r="AT403" s="29">
        <v>18.938512134956088</v>
      </c>
      <c r="AU403" s="29">
        <v>19.369998702115854</v>
      </c>
      <c r="AV403" s="29">
        <v>19.452934748827666</v>
      </c>
      <c r="AW403" s="29">
        <v>19.438698236664067</v>
      </c>
      <c r="AX403" s="29">
        <v>19.148183702179828</v>
      </c>
      <c r="AY403" s="29">
        <v>18.783184969994711</v>
      </c>
      <c r="AZ403" s="29">
        <v>18.39365085355336</v>
      </c>
    </row>
    <row r="404" spans="1:52" ht="15.75" x14ac:dyDescent="0.3">
      <c r="A404" s="4" t="s">
        <v>35</v>
      </c>
      <c r="B404" s="29">
        <v>15.240245717533856</v>
      </c>
      <c r="C404" s="29">
        <v>16.656041071998171</v>
      </c>
      <c r="D404" s="29">
        <v>18.029904961622655</v>
      </c>
      <c r="E404" s="29">
        <v>19.332139201124217</v>
      </c>
      <c r="F404" s="29">
        <v>20.656454366518577</v>
      </c>
      <c r="G404" s="29">
        <v>21.901505350992441</v>
      </c>
      <c r="H404" s="29">
        <v>23.050394174449412</v>
      </c>
      <c r="I404" s="29">
        <v>24.137882513128687</v>
      </c>
      <c r="J404" s="29">
        <v>24.975445767940283</v>
      </c>
      <c r="K404" s="29">
        <v>25.129496562674557</v>
      </c>
      <c r="L404" s="29">
        <v>25.304624434211636</v>
      </c>
      <c r="M404" s="29">
        <v>25.560908035359407</v>
      </c>
      <c r="N404" s="29">
        <v>25.060285384764025</v>
      </c>
      <c r="O404" s="29">
        <v>24.60120930656176</v>
      </c>
      <c r="P404" s="29">
        <v>23.988913031889641</v>
      </c>
      <c r="Q404" s="29">
        <v>23.829969218093197</v>
      </c>
      <c r="R404" s="29">
        <v>23.73785066349464</v>
      </c>
      <c r="S404" s="29">
        <v>23.584015596263153</v>
      </c>
      <c r="T404" s="29">
        <v>23.365345030790913</v>
      </c>
      <c r="U404" s="29">
        <v>23.120592513145876</v>
      </c>
      <c r="V404" s="29">
        <v>22.900181811107963</v>
      </c>
      <c r="W404" s="29">
        <v>23.410645855347532</v>
      </c>
      <c r="X404" s="29">
        <v>24.062241579417844</v>
      </c>
      <c r="Y404" s="29">
        <v>24.884484075672848</v>
      </c>
      <c r="Z404" s="29">
        <v>25.343970690002561</v>
      </c>
      <c r="AA404" s="29">
        <v>25.934000536460537</v>
      </c>
      <c r="AB404" s="29">
        <v>26.486084544400217</v>
      </c>
      <c r="AC404" s="29">
        <v>26.43951924690305</v>
      </c>
      <c r="AD404" s="29">
        <v>26.12382264210683</v>
      </c>
      <c r="AE404" s="29">
        <v>25.882873374139198</v>
      </c>
      <c r="AF404" s="29">
        <v>25.873358227234512</v>
      </c>
      <c r="AG404" s="29">
        <v>25.753524861303855</v>
      </c>
      <c r="AH404" s="29">
        <v>25.579151000385743</v>
      </c>
      <c r="AI404" s="29">
        <v>25.701401365211801</v>
      </c>
      <c r="AJ404" s="29">
        <v>25.533521229973349</v>
      </c>
      <c r="AK404" s="29">
        <v>25.1521222057088</v>
      </c>
      <c r="AL404" s="29">
        <v>25.279899218905943</v>
      </c>
      <c r="AM404" s="29">
        <v>25.792644948976758</v>
      </c>
      <c r="AN404" s="29">
        <v>26.146529508994725</v>
      </c>
      <c r="AO404" s="29">
        <v>26.218839228135991</v>
      </c>
      <c r="AP404" s="29">
        <v>26.465273433579345</v>
      </c>
      <c r="AQ404" s="29">
        <v>28.095866488471493</v>
      </c>
      <c r="AR404" s="29">
        <v>28.27722988692113</v>
      </c>
      <c r="AS404" s="29">
        <v>28.169441085105078</v>
      </c>
      <c r="AT404" s="29">
        <v>28.026555414643322</v>
      </c>
      <c r="AU404" s="29">
        <v>28.090618065127153</v>
      </c>
      <c r="AV404" s="29">
        <v>28.284111491936947</v>
      </c>
      <c r="AW404" s="29">
        <v>28.180680094873807</v>
      </c>
      <c r="AX404" s="29">
        <v>28.061729819949822</v>
      </c>
      <c r="AY404" s="29">
        <v>27.077816642371062</v>
      </c>
      <c r="AZ404" s="29">
        <v>26.119356884617513</v>
      </c>
    </row>
    <row r="405" spans="1:52" ht="15.75" x14ac:dyDescent="0.3">
      <c r="A405" s="4" t="s">
        <v>38</v>
      </c>
      <c r="B405" s="29">
        <v>2.2575979600804175</v>
      </c>
      <c r="C405" s="29">
        <v>2.2661205219068705</v>
      </c>
      <c r="D405" s="29">
        <v>2.2887723529829795</v>
      </c>
      <c r="E405" s="29">
        <v>2.3190359076572253</v>
      </c>
      <c r="F405" s="29">
        <v>2.3170175345101098</v>
      </c>
      <c r="G405" s="29">
        <v>2.2981160932348614</v>
      </c>
      <c r="H405" s="29">
        <v>2.3110299675880817</v>
      </c>
      <c r="I405" s="29">
        <v>2.3036269393167861</v>
      </c>
      <c r="J405" s="29">
        <v>2.300413512055461</v>
      </c>
      <c r="K405" s="29">
        <v>2.3179498054070833</v>
      </c>
      <c r="L405" s="29">
        <v>2.3766758176600735</v>
      </c>
      <c r="M405" s="29">
        <v>2.4275771283095935</v>
      </c>
      <c r="N405" s="29">
        <v>2.4776733405281166</v>
      </c>
      <c r="O405" s="29">
        <v>2.5472730167782434</v>
      </c>
      <c r="P405" s="29">
        <v>2.6009716960090308</v>
      </c>
      <c r="Q405" s="29">
        <v>2.6968412810803728</v>
      </c>
      <c r="R405" s="29">
        <v>2.7514749529175049</v>
      </c>
      <c r="S405" s="29">
        <v>2.9275989586138662</v>
      </c>
      <c r="T405" s="29">
        <v>3.0705093502338658</v>
      </c>
      <c r="U405" s="29">
        <v>3.357164542059405</v>
      </c>
      <c r="V405" s="29">
        <v>3.4286708097633558</v>
      </c>
      <c r="W405" s="29">
        <v>3.5479973137397045</v>
      </c>
      <c r="X405" s="29">
        <v>3.561998501838918</v>
      </c>
      <c r="Y405" s="29">
        <v>3.6513839499222045</v>
      </c>
      <c r="Z405" s="29">
        <v>3.8114667062173391</v>
      </c>
      <c r="AA405" s="29">
        <v>3.9342412224766914</v>
      </c>
      <c r="AB405" s="29">
        <v>4.0685918746248744</v>
      </c>
      <c r="AC405" s="29">
        <v>4.4240682154911521</v>
      </c>
      <c r="AD405" s="29">
        <v>4.5444905518104735</v>
      </c>
      <c r="AE405" s="29">
        <v>4.6114805132872254</v>
      </c>
      <c r="AF405" s="29">
        <v>4.9714567012037101</v>
      </c>
      <c r="AG405" s="29">
        <v>4.9029868620834609</v>
      </c>
      <c r="AH405" s="29">
        <v>5.1560167333525539</v>
      </c>
      <c r="AI405" s="29">
        <v>5.5187736440176645</v>
      </c>
      <c r="AJ405" s="29">
        <v>5.5986461752453458</v>
      </c>
      <c r="AK405" s="29">
        <v>5.8934171599149332</v>
      </c>
      <c r="AL405" s="29">
        <v>6.1124712151360763</v>
      </c>
      <c r="AM405" s="29">
        <v>6.3538243774487313</v>
      </c>
      <c r="AN405" s="29">
        <v>6.7305484720912068</v>
      </c>
      <c r="AO405" s="29">
        <v>6.7265602509111968</v>
      </c>
      <c r="AP405" s="29">
        <v>6.9473683034248266</v>
      </c>
      <c r="AQ405" s="29">
        <v>7.5074410112411964</v>
      </c>
      <c r="AR405" s="29">
        <v>7.4098159568362272</v>
      </c>
      <c r="AS405" s="29">
        <v>7.5295416732354239</v>
      </c>
      <c r="AT405" s="29">
        <v>7.4510912890919059</v>
      </c>
      <c r="AU405" s="29">
        <v>7.2343411126610775</v>
      </c>
      <c r="AV405" s="29">
        <v>7.3861431718283823</v>
      </c>
      <c r="AW405" s="29">
        <v>7.2547527540739329</v>
      </c>
      <c r="AX405" s="29">
        <v>7.1286621297456154</v>
      </c>
      <c r="AY405" s="29">
        <v>6.8677456372393282</v>
      </c>
      <c r="AZ405" s="29">
        <v>6.4919118252803418</v>
      </c>
    </row>
    <row r="406" spans="1:52" ht="15.75" x14ac:dyDescent="0.3">
      <c r="A406" s="4" t="s">
        <v>39</v>
      </c>
      <c r="B406" s="29" t="s">
        <v>64</v>
      </c>
      <c r="C406" s="29" t="s">
        <v>64</v>
      </c>
      <c r="D406" s="29" t="s">
        <v>64</v>
      </c>
      <c r="E406" s="29" t="s">
        <v>64</v>
      </c>
      <c r="F406" s="29" t="s">
        <v>64</v>
      </c>
      <c r="G406" s="29" t="s">
        <v>64</v>
      </c>
      <c r="H406" s="29" t="s">
        <v>64</v>
      </c>
      <c r="I406" s="29" t="s">
        <v>64</v>
      </c>
      <c r="J406" s="29" t="s">
        <v>64</v>
      </c>
      <c r="K406" s="29" t="s">
        <v>64</v>
      </c>
      <c r="L406" s="29" t="s">
        <v>64</v>
      </c>
      <c r="M406" s="29" t="s">
        <v>64</v>
      </c>
      <c r="N406" s="29" t="s">
        <v>64</v>
      </c>
      <c r="O406" s="29" t="s">
        <v>64</v>
      </c>
      <c r="P406" s="29" t="s">
        <v>64</v>
      </c>
      <c r="Q406" s="29" t="s">
        <v>64</v>
      </c>
      <c r="R406" s="29" t="s">
        <v>64</v>
      </c>
      <c r="S406" s="29" t="s">
        <v>64</v>
      </c>
      <c r="T406" s="29" t="s">
        <v>64</v>
      </c>
      <c r="U406" s="29" t="s">
        <v>64</v>
      </c>
      <c r="V406" s="29" t="s">
        <v>64</v>
      </c>
      <c r="W406" s="29" t="s">
        <v>64</v>
      </c>
      <c r="X406" s="29" t="s">
        <v>64</v>
      </c>
      <c r="Y406" s="29" t="s">
        <v>64</v>
      </c>
      <c r="Z406" s="29" t="s">
        <v>64</v>
      </c>
      <c r="AA406" s="29" t="s">
        <v>64</v>
      </c>
      <c r="AB406" s="29" t="s">
        <v>64</v>
      </c>
      <c r="AC406" s="29" t="s">
        <v>64</v>
      </c>
      <c r="AD406" s="29" t="s">
        <v>64</v>
      </c>
      <c r="AE406" s="29" t="s">
        <v>64</v>
      </c>
      <c r="AF406" s="29" t="s">
        <v>64</v>
      </c>
      <c r="AG406" s="29" t="s">
        <v>64</v>
      </c>
      <c r="AH406" s="29" t="s">
        <v>64</v>
      </c>
      <c r="AI406" s="29" t="s">
        <v>64</v>
      </c>
      <c r="AJ406" s="29" t="s">
        <v>64</v>
      </c>
      <c r="AK406" s="29" t="s">
        <v>64</v>
      </c>
      <c r="AL406" s="29" t="s">
        <v>64</v>
      </c>
      <c r="AM406" s="29" t="s">
        <v>64</v>
      </c>
      <c r="AN406" s="29" t="s">
        <v>64</v>
      </c>
      <c r="AO406" s="29" t="s">
        <v>64</v>
      </c>
      <c r="AP406" s="29" t="s">
        <v>64</v>
      </c>
      <c r="AQ406" s="29" t="s">
        <v>64</v>
      </c>
      <c r="AR406" s="29" t="s">
        <v>64</v>
      </c>
      <c r="AS406" s="29" t="s">
        <v>64</v>
      </c>
      <c r="AT406" s="29" t="s">
        <v>64</v>
      </c>
      <c r="AU406" s="29" t="s">
        <v>64</v>
      </c>
      <c r="AV406" s="29" t="s">
        <v>64</v>
      </c>
      <c r="AW406" s="29" t="s">
        <v>64</v>
      </c>
      <c r="AX406" s="29" t="s">
        <v>64</v>
      </c>
      <c r="AY406" s="29" t="s">
        <v>64</v>
      </c>
      <c r="AZ406" s="29" t="s">
        <v>64</v>
      </c>
    </row>
    <row r="407" spans="1:52" ht="15.75" x14ac:dyDescent="0.3">
      <c r="A407" s="4" t="s">
        <v>40</v>
      </c>
      <c r="B407" s="29" t="s">
        <v>64</v>
      </c>
      <c r="C407" s="29" t="s">
        <v>64</v>
      </c>
      <c r="D407" s="29" t="s">
        <v>64</v>
      </c>
      <c r="E407" s="29" t="s">
        <v>64</v>
      </c>
      <c r="F407" s="29" t="s">
        <v>64</v>
      </c>
      <c r="G407" s="29" t="s">
        <v>64</v>
      </c>
      <c r="H407" s="29" t="s">
        <v>64</v>
      </c>
      <c r="I407" s="29" t="s">
        <v>64</v>
      </c>
      <c r="J407" s="29" t="s">
        <v>64</v>
      </c>
      <c r="K407" s="29" t="s">
        <v>64</v>
      </c>
      <c r="L407" s="29" t="s">
        <v>64</v>
      </c>
      <c r="M407" s="29" t="s">
        <v>64</v>
      </c>
      <c r="N407" s="29" t="s">
        <v>64</v>
      </c>
      <c r="O407" s="29" t="s">
        <v>64</v>
      </c>
      <c r="P407" s="29" t="s">
        <v>64</v>
      </c>
      <c r="Q407" s="29" t="s">
        <v>64</v>
      </c>
      <c r="R407" s="29" t="s">
        <v>64</v>
      </c>
      <c r="S407" s="29" t="s">
        <v>64</v>
      </c>
      <c r="T407" s="29" t="s">
        <v>64</v>
      </c>
      <c r="U407" s="29" t="s">
        <v>64</v>
      </c>
      <c r="V407" s="29" t="s">
        <v>64</v>
      </c>
      <c r="W407" s="29" t="s">
        <v>64</v>
      </c>
      <c r="X407" s="29" t="s">
        <v>64</v>
      </c>
      <c r="Y407" s="29" t="s">
        <v>64</v>
      </c>
      <c r="Z407" s="29" t="s">
        <v>64</v>
      </c>
      <c r="AA407" s="29" t="s">
        <v>64</v>
      </c>
      <c r="AB407" s="29" t="s">
        <v>64</v>
      </c>
      <c r="AC407" s="29" t="s">
        <v>64</v>
      </c>
      <c r="AD407" s="29" t="s">
        <v>64</v>
      </c>
      <c r="AE407" s="29" t="s">
        <v>64</v>
      </c>
      <c r="AF407" s="29" t="s">
        <v>64</v>
      </c>
      <c r="AG407" s="29" t="s">
        <v>64</v>
      </c>
      <c r="AH407" s="29" t="s">
        <v>64</v>
      </c>
      <c r="AI407" s="29" t="s">
        <v>64</v>
      </c>
      <c r="AJ407" s="29" t="s">
        <v>64</v>
      </c>
      <c r="AK407" s="29" t="s">
        <v>64</v>
      </c>
      <c r="AL407" s="29" t="s">
        <v>64</v>
      </c>
      <c r="AM407" s="29" t="s">
        <v>64</v>
      </c>
      <c r="AN407" s="29" t="s">
        <v>64</v>
      </c>
      <c r="AO407" s="29" t="s">
        <v>64</v>
      </c>
      <c r="AP407" s="29" t="s">
        <v>64</v>
      </c>
      <c r="AQ407" s="29" t="s">
        <v>64</v>
      </c>
      <c r="AR407" s="29" t="s">
        <v>64</v>
      </c>
      <c r="AS407" s="29" t="s">
        <v>64</v>
      </c>
      <c r="AT407" s="29" t="s">
        <v>64</v>
      </c>
      <c r="AU407" s="29" t="s">
        <v>64</v>
      </c>
      <c r="AV407" s="29" t="s">
        <v>64</v>
      </c>
      <c r="AW407" s="29" t="s">
        <v>64</v>
      </c>
      <c r="AX407" s="29" t="s">
        <v>64</v>
      </c>
      <c r="AY407" s="29" t="s">
        <v>64</v>
      </c>
      <c r="AZ407" s="29" t="s">
        <v>64</v>
      </c>
    </row>
    <row r="408" spans="1:52" ht="15.75" x14ac:dyDescent="0.3">
      <c r="A408" s="4" t="s">
        <v>36</v>
      </c>
      <c r="B408" s="29">
        <v>12.13087789103295</v>
      </c>
      <c r="C408" s="29">
        <v>11.444938566463254</v>
      </c>
      <c r="D408" s="29">
        <v>10.645336417500937</v>
      </c>
      <c r="E408" s="29">
        <v>9.7825145606054296</v>
      </c>
      <c r="F408" s="29">
        <v>9.1294522703568912</v>
      </c>
      <c r="G408" s="29">
        <v>8.1989187879966092</v>
      </c>
      <c r="H408" s="29">
        <v>7.1711387204445627</v>
      </c>
      <c r="I408" s="29">
        <v>6.2422728512494103</v>
      </c>
      <c r="J408" s="29">
        <v>5.2639340412035045</v>
      </c>
      <c r="K408" s="29">
        <v>5.0103023381862153</v>
      </c>
      <c r="L408" s="29">
        <v>5.0179292429316904</v>
      </c>
      <c r="M408" s="29">
        <v>4.5727629472521798</v>
      </c>
      <c r="N408" s="29">
        <v>5.4790481268924687</v>
      </c>
      <c r="O408" s="29">
        <v>6.4564915099018458</v>
      </c>
      <c r="P408" s="29">
        <v>7.2318777045970908</v>
      </c>
      <c r="Q408" s="29">
        <v>7.2792719726791706</v>
      </c>
      <c r="R408" s="29">
        <v>7.1568679593766911</v>
      </c>
      <c r="S408" s="29">
        <v>7.2185149799986759</v>
      </c>
      <c r="T408" s="29">
        <v>7.3223148754831575</v>
      </c>
      <c r="U408" s="29">
        <v>7.2388945800884619</v>
      </c>
      <c r="V408" s="29">
        <v>7.2738008121059972</v>
      </c>
      <c r="W408" s="29">
        <v>6.5125793711361029</v>
      </c>
      <c r="X408" s="29">
        <v>5.6910892601223981</v>
      </c>
      <c r="Y408" s="29">
        <v>5.0982964674495985</v>
      </c>
      <c r="Z408" s="29">
        <v>4.3018576633106038</v>
      </c>
      <c r="AA408" s="29">
        <v>3.3988238043777743</v>
      </c>
      <c r="AB408" s="29">
        <v>2.6424695894624142</v>
      </c>
      <c r="AC408" s="29">
        <v>2.6409941440872875</v>
      </c>
      <c r="AD408" s="29">
        <v>2.5295786524707373</v>
      </c>
      <c r="AE408" s="29">
        <v>2.4334704820387203</v>
      </c>
      <c r="AF408" s="29">
        <v>2.4099009740474733</v>
      </c>
      <c r="AG408" s="29">
        <v>2.3201722549280857</v>
      </c>
      <c r="AH408" s="29">
        <v>2.2342113658133536</v>
      </c>
      <c r="AI408" s="29">
        <v>2.292595844547153</v>
      </c>
      <c r="AJ408" s="29">
        <v>2.3038896943989098</v>
      </c>
      <c r="AK408" s="29">
        <v>2.2119194819311141</v>
      </c>
      <c r="AL408" s="29">
        <v>2.2748812628321469</v>
      </c>
      <c r="AM408" s="29">
        <v>2.3565233303737751</v>
      </c>
      <c r="AN408" s="29">
        <v>2.3801765951124434</v>
      </c>
      <c r="AO408" s="29">
        <v>2.4008012479528484</v>
      </c>
      <c r="AP408" s="29">
        <v>2.3230189576944298</v>
      </c>
      <c r="AQ408" s="29">
        <v>2.2637613084144625</v>
      </c>
      <c r="AR408" s="29">
        <v>2.1906554631106498</v>
      </c>
      <c r="AS408" s="29">
        <v>2.0875377968192428</v>
      </c>
      <c r="AT408" s="29">
        <v>2.0033350718577854</v>
      </c>
      <c r="AU408" s="29">
        <v>1.9439590816200374</v>
      </c>
      <c r="AV408" s="29">
        <v>1.9418835971453565</v>
      </c>
      <c r="AW408" s="29">
        <v>1.9315120461540911</v>
      </c>
      <c r="AX408" s="29">
        <v>1.929530623859397</v>
      </c>
      <c r="AY408" s="29">
        <v>1.7616453527301432</v>
      </c>
      <c r="AZ408" s="29">
        <v>1.6594035716631532</v>
      </c>
    </row>
    <row r="409" spans="1:52" ht="15.75" x14ac:dyDescent="0.3">
      <c r="A409" s="4" t="s">
        <v>41</v>
      </c>
      <c r="B409" s="29">
        <v>16.546946783688711</v>
      </c>
      <c r="C409" s="29">
        <v>17.062789163268366</v>
      </c>
      <c r="D409" s="29">
        <v>17.075355341486574</v>
      </c>
      <c r="E409" s="29">
        <v>16.792020274540185</v>
      </c>
      <c r="F409" s="29">
        <v>17.067772978426952</v>
      </c>
      <c r="G409" s="29">
        <v>16.87536687003962</v>
      </c>
      <c r="H409" s="29">
        <v>16.723357945504361</v>
      </c>
      <c r="I409" s="29">
        <v>16.882054539582072</v>
      </c>
      <c r="J409" s="29">
        <v>16.415064624665089</v>
      </c>
      <c r="K409" s="29">
        <v>16.075030769709539</v>
      </c>
      <c r="L409" s="29">
        <v>16.05314729791079</v>
      </c>
      <c r="M409" s="29">
        <v>15.723500833726364</v>
      </c>
      <c r="N409" s="29">
        <v>15.639855908089153</v>
      </c>
      <c r="O409" s="29">
        <v>15.823463810204835</v>
      </c>
      <c r="P409" s="29">
        <v>15.760356338243927</v>
      </c>
      <c r="Q409" s="29">
        <v>15.634621967356674</v>
      </c>
      <c r="R409" s="29">
        <v>15.628120294507045</v>
      </c>
      <c r="S409" s="29">
        <v>15.68895398103572</v>
      </c>
      <c r="T409" s="29">
        <v>15.782915101005715</v>
      </c>
      <c r="U409" s="29">
        <v>15.708159827977877</v>
      </c>
      <c r="V409" s="29">
        <v>16.148457029679104</v>
      </c>
      <c r="W409" s="29">
        <v>15.885472968276847</v>
      </c>
      <c r="X409" s="29">
        <v>15.811170705157981</v>
      </c>
      <c r="Y409" s="29">
        <v>15.632654841792725</v>
      </c>
      <c r="Z409" s="29">
        <v>15.759284425820679</v>
      </c>
      <c r="AA409" s="29">
        <v>15.391589305143199</v>
      </c>
      <c r="AB409" s="29">
        <v>15.60507120479469</v>
      </c>
      <c r="AC409" s="29">
        <v>16.146682625115588</v>
      </c>
      <c r="AD409" s="29">
        <v>16.109403276614056</v>
      </c>
      <c r="AE409" s="29">
        <v>16.205525527860935</v>
      </c>
      <c r="AF409" s="29">
        <v>16.65682201149858</v>
      </c>
      <c r="AG409" s="29">
        <v>16.79229340733259</v>
      </c>
      <c r="AH409" s="29">
        <v>16.84208721605075</v>
      </c>
      <c r="AI409" s="29">
        <v>17.694312991413412</v>
      </c>
      <c r="AJ409" s="29">
        <v>18.027402758578106</v>
      </c>
      <c r="AK409" s="29">
        <v>18.757974178022675</v>
      </c>
      <c r="AL409" s="29">
        <v>18.553457301112353</v>
      </c>
      <c r="AM409" s="29">
        <v>19.895057024405425</v>
      </c>
      <c r="AN409" s="29">
        <v>20.572197325038353</v>
      </c>
      <c r="AO409" s="29">
        <v>20.641079217951745</v>
      </c>
      <c r="AP409" s="29">
        <v>21.212932902621446</v>
      </c>
      <c r="AQ409" s="29">
        <v>21.115657461677888</v>
      </c>
      <c r="AR409" s="29">
        <v>21.940015963390209</v>
      </c>
      <c r="AS409" s="29">
        <v>22.034387235043891</v>
      </c>
      <c r="AT409" s="29">
        <v>21.567011886942957</v>
      </c>
      <c r="AU409" s="29">
        <v>21.324828664271916</v>
      </c>
      <c r="AV409" s="29">
        <v>22.697147457988191</v>
      </c>
      <c r="AW409" s="29">
        <v>22.617081671788199</v>
      </c>
      <c r="AX409" s="29">
        <v>24.048415359896644</v>
      </c>
      <c r="AY409" s="29">
        <v>23.167867920472105</v>
      </c>
      <c r="AZ409" s="29">
        <v>21.999069923618343</v>
      </c>
    </row>
    <row r="410" spans="1:52" ht="15.75" x14ac:dyDescent="0.3">
      <c r="A410" s="3" t="s">
        <v>143</v>
      </c>
      <c r="B410" s="29">
        <v>3.0356760804240572</v>
      </c>
      <c r="C410" s="29">
        <v>2.9979765833153387</v>
      </c>
      <c r="D410" s="29">
        <v>3.0004885861109174</v>
      </c>
      <c r="E410" s="29">
        <v>2.9553533280591027</v>
      </c>
      <c r="F410" s="29">
        <v>2.9210749851877842</v>
      </c>
      <c r="G410" s="29">
        <v>2.8462365983313744</v>
      </c>
      <c r="H410" s="29">
        <v>2.8276423047241028</v>
      </c>
      <c r="I410" s="29">
        <v>2.8369873422848344</v>
      </c>
      <c r="J410" s="29">
        <v>2.8417295910974061</v>
      </c>
      <c r="K410" s="29">
        <v>2.8540615125727102</v>
      </c>
      <c r="L410" s="29">
        <v>2.7893602868575869</v>
      </c>
      <c r="M410" s="29">
        <v>2.7373229437964595</v>
      </c>
      <c r="N410" s="29">
        <v>2.7305795970035285</v>
      </c>
      <c r="O410" s="29">
        <v>2.6609158819146517</v>
      </c>
      <c r="P410" s="29">
        <v>2.6151523175950389</v>
      </c>
      <c r="Q410" s="29">
        <v>2.5323573802966965</v>
      </c>
      <c r="R410" s="29">
        <v>2.4606625406165543</v>
      </c>
      <c r="S410" s="29">
        <v>2.407692614037694</v>
      </c>
      <c r="T410" s="29">
        <v>2.3664712553220761</v>
      </c>
      <c r="U410" s="29">
        <v>2.2089473188097033</v>
      </c>
      <c r="V410" s="29">
        <v>2.0828811806659751</v>
      </c>
      <c r="W410" s="29">
        <v>1.9565333865040946</v>
      </c>
      <c r="X410" s="29">
        <v>1.8738606390057266</v>
      </c>
      <c r="Y410" s="29">
        <v>1.8211181988252736</v>
      </c>
      <c r="Z410" s="29">
        <v>1.7352984551306596</v>
      </c>
      <c r="AA410" s="29">
        <v>1.7345094442012705</v>
      </c>
      <c r="AB410" s="29">
        <v>1.7077440041285714</v>
      </c>
      <c r="AC410" s="29">
        <v>1.7364189219103283</v>
      </c>
      <c r="AD410" s="29">
        <v>1.7681338186747406</v>
      </c>
      <c r="AE410" s="29">
        <v>1.76371889819865</v>
      </c>
      <c r="AF410" s="29">
        <v>1.7558923274736373</v>
      </c>
      <c r="AG410" s="29">
        <v>1.8533651353381777</v>
      </c>
      <c r="AH410" s="29">
        <v>1.9475231777201854</v>
      </c>
      <c r="AI410" s="29">
        <v>2.0490038936407635</v>
      </c>
      <c r="AJ410" s="29">
        <v>2.1807468967459269</v>
      </c>
      <c r="AK410" s="29">
        <v>2.2872139007142747</v>
      </c>
      <c r="AL410" s="29">
        <v>2.443042982258258</v>
      </c>
      <c r="AM410" s="29">
        <v>2.6081695938200906</v>
      </c>
      <c r="AN410" s="29">
        <v>2.7654756670754943</v>
      </c>
      <c r="AO410" s="29">
        <v>2.9530835720856987</v>
      </c>
      <c r="AP410" s="29">
        <v>3.1006737118900172</v>
      </c>
      <c r="AQ410" s="29">
        <v>3.2195362602155075</v>
      </c>
      <c r="AR410" s="29">
        <v>3.3315154272354541</v>
      </c>
      <c r="AS410" s="29">
        <v>3.4177733718337495</v>
      </c>
      <c r="AT410" s="29">
        <v>3.5150386818258208</v>
      </c>
      <c r="AU410" s="29">
        <v>3.5935859004312851</v>
      </c>
      <c r="AV410" s="29">
        <v>3.6640288752780017</v>
      </c>
      <c r="AW410" s="29">
        <v>3.7126677900472096</v>
      </c>
      <c r="AX410" s="29">
        <v>3.7192388217368588</v>
      </c>
      <c r="AY410" s="29">
        <v>3.6962377421983805</v>
      </c>
      <c r="AZ410" s="29">
        <v>3.671025318975929</v>
      </c>
    </row>
    <row r="411" spans="1:52" ht="15.75" x14ac:dyDescent="0.3">
      <c r="A411" s="3" t="s">
        <v>183</v>
      </c>
      <c r="B411" s="29">
        <v>6.9066320465016053</v>
      </c>
      <c r="C411" s="29">
        <v>6.9017678997322651</v>
      </c>
      <c r="D411" s="29">
        <v>6.834947215715732</v>
      </c>
      <c r="E411" s="29">
        <v>6.6477578640083692</v>
      </c>
      <c r="F411" s="29">
        <v>6.4310632328210993</v>
      </c>
      <c r="G411" s="29">
        <v>6.4437175476063482</v>
      </c>
      <c r="H411" s="29">
        <v>6.2298140357065757</v>
      </c>
      <c r="I411" s="29">
        <v>6.2185645967728762</v>
      </c>
      <c r="J411" s="29">
        <v>6.1459189099129858</v>
      </c>
      <c r="K411" s="29">
        <v>6.0793562553724261</v>
      </c>
      <c r="L411" s="29">
        <v>5.9701262068296641</v>
      </c>
      <c r="M411" s="29">
        <v>5.8436728279504884</v>
      </c>
      <c r="N411" s="29">
        <v>5.7576916222457424</v>
      </c>
      <c r="O411" s="29">
        <v>5.5993294713725827</v>
      </c>
      <c r="P411" s="29">
        <v>5.4584382971384082</v>
      </c>
      <c r="Q411" s="29">
        <v>5.2988606677143544</v>
      </c>
      <c r="R411" s="29">
        <v>5.1272415759145584</v>
      </c>
      <c r="S411" s="29">
        <v>5.0306340064986115</v>
      </c>
      <c r="T411" s="29">
        <v>4.9172240702129342</v>
      </c>
      <c r="U411" s="29">
        <v>4.781198628161893</v>
      </c>
      <c r="V411" s="29">
        <v>4.6563026798217066</v>
      </c>
      <c r="W411" s="29">
        <v>4.5073297739783929</v>
      </c>
      <c r="X411" s="29">
        <v>4.4000502171050391</v>
      </c>
      <c r="Y411" s="29">
        <v>4.3358515421630957</v>
      </c>
      <c r="Z411" s="29">
        <v>4.2560702544635305</v>
      </c>
      <c r="AA411" s="29">
        <v>4.2101624026914646</v>
      </c>
      <c r="AB411" s="29">
        <v>4.1741190642853008</v>
      </c>
      <c r="AC411" s="29">
        <v>4.3748759688814252</v>
      </c>
      <c r="AD411" s="29">
        <v>4.3681175388304396</v>
      </c>
      <c r="AE411" s="29">
        <v>4.2760170324658278</v>
      </c>
      <c r="AF411" s="29">
        <v>4.3319101091376018</v>
      </c>
      <c r="AG411" s="29">
        <v>4.3728185720693737</v>
      </c>
      <c r="AH411" s="29">
        <v>4.404451978077387</v>
      </c>
      <c r="AI411" s="29">
        <v>4.4440204013735451</v>
      </c>
      <c r="AJ411" s="29">
        <v>4.4621675412823221</v>
      </c>
      <c r="AK411" s="29">
        <v>4.4756228773853559</v>
      </c>
      <c r="AL411" s="29">
        <v>4.5287850535085186</v>
      </c>
      <c r="AM411" s="29">
        <v>4.6206544072607736</v>
      </c>
      <c r="AN411" s="29">
        <v>4.7044935087793105</v>
      </c>
      <c r="AO411" s="29">
        <v>4.5897812617675973</v>
      </c>
      <c r="AP411" s="29">
        <v>4.6778250475569028</v>
      </c>
      <c r="AQ411" s="29">
        <v>4.8856975709617316</v>
      </c>
      <c r="AR411" s="29">
        <v>4.9629121156089608</v>
      </c>
      <c r="AS411" s="29">
        <v>5.034845718019314</v>
      </c>
      <c r="AT411" s="29">
        <v>5.1749950670811353</v>
      </c>
      <c r="AU411" s="29">
        <v>5.3003801936529955</v>
      </c>
      <c r="AV411" s="29">
        <v>5.4588655017945094</v>
      </c>
      <c r="AW411" s="29">
        <v>5.5550833164310793</v>
      </c>
      <c r="AX411" s="29">
        <v>5.6285499203313707</v>
      </c>
      <c r="AY411" s="29">
        <v>5.6158786901603035</v>
      </c>
      <c r="AZ411" s="29">
        <v>5.5803758674011483</v>
      </c>
    </row>
    <row r="412" spans="1:52" ht="15.75" x14ac:dyDescent="0.3">
      <c r="A412" s="10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</row>
    <row r="413" spans="1:52" ht="15.75" x14ac:dyDescent="0.3">
      <c r="A413" s="1" t="s">
        <v>184</v>
      </c>
      <c r="B413" s="32">
        <v>42887</v>
      </c>
      <c r="C413" s="32">
        <v>42917</v>
      </c>
      <c r="D413" s="32">
        <v>42948</v>
      </c>
      <c r="E413" s="32">
        <v>42979</v>
      </c>
      <c r="F413" s="32">
        <v>43009</v>
      </c>
      <c r="G413" s="32">
        <v>43040</v>
      </c>
      <c r="H413" s="32">
        <v>43070</v>
      </c>
      <c r="I413" s="32">
        <v>43101</v>
      </c>
      <c r="J413" s="32">
        <v>43132</v>
      </c>
      <c r="K413" s="32">
        <v>43160</v>
      </c>
      <c r="L413" s="32">
        <v>43191</v>
      </c>
      <c r="M413" s="32">
        <v>43221</v>
      </c>
      <c r="N413" s="32">
        <v>43252</v>
      </c>
      <c r="O413" s="32">
        <v>43282</v>
      </c>
      <c r="P413" s="32">
        <v>43313</v>
      </c>
      <c r="Q413" s="32">
        <v>43344</v>
      </c>
      <c r="R413" s="32">
        <v>43374</v>
      </c>
      <c r="S413" s="32">
        <v>43405</v>
      </c>
      <c r="T413" s="32">
        <v>43435</v>
      </c>
      <c r="U413" s="32">
        <v>43466</v>
      </c>
      <c r="V413" s="32">
        <v>43497</v>
      </c>
      <c r="W413" s="32">
        <v>43525</v>
      </c>
      <c r="X413" s="32">
        <v>43556</v>
      </c>
      <c r="Y413" s="32">
        <v>43586</v>
      </c>
      <c r="Z413" s="32">
        <v>43617</v>
      </c>
      <c r="AA413" s="32">
        <v>43647</v>
      </c>
      <c r="AB413" s="32">
        <v>43678</v>
      </c>
      <c r="AC413" s="32">
        <v>43709</v>
      </c>
      <c r="AD413" s="32">
        <v>43739</v>
      </c>
      <c r="AE413" s="32">
        <v>43770</v>
      </c>
      <c r="AF413" s="32">
        <v>43800</v>
      </c>
      <c r="AG413" s="32">
        <v>43831</v>
      </c>
      <c r="AH413" s="32">
        <v>43862</v>
      </c>
      <c r="AI413" s="32">
        <v>43891</v>
      </c>
      <c r="AJ413" s="32">
        <v>43922</v>
      </c>
      <c r="AK413" s="32">
        <v>43952</v>
      </c>
      <c r="AL413" s="32">
        <v>43983</v>
      </c>
      <c r="AM413" s="32">
        <v>44013</v>
      </c>
      <c r="AN413" s="32">
        <v>44044</v>
      </c>
      <c r="AO413" s="32">
        <v>44075</v>
      </c>
      <c r="AP413" s="32">
        <v>44105</v>
      </c>
      <c r="AQ413" s="32">
        <v>44136</v>
      </c>
      <c r="AR413" s="32">
        <v>44166</v>
      </c>
      <c r="AS413" s="32">
        <v>44197</v>
      </c>
      <c r="AT413" s="32">
        <v>44228</v>
      </c>
      <c r="AU413" s="32">
        <v>44256</v>
      </c>
      <c r="AV413" s="32">
        <v>44287</v>
      </c>
      <c r="AW413" s="32">
        <v>44317</v>
      </c>
      <c r="AX413" s="32">
        <v>44348</v>
      </c>
      <c r="AY413" s="32">
        <v>44378</v>
      </c>
      <c r="AZ413" s="32">
        <v>44409</v>
      </c>
    </row>
    <row r="414" spans="1:52" ht="15.75" x14ac:dyDescent="0.3">
      <c r="A414" s="23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</row>
    <row r="415" spans="1:52" ht="15.75" x14ac:dyDescent="0.3">
      <c r="A415" s="23" t="s">
        <v>185</v>
      </c>
      <c r="B415" s="29">
        <v>46.628036833033889</v>
      </c>
      <c r="C415" s="29">
        <v>45.906521937946167</v>
      </c>
      <c r="D415" s="29">
        <v>44.604730859452687</v>
      </c>
      <c r="E415" s="29">
        <v>45.405338920844102</v>
      </c>
      <c r="F415" s="29">
        <v>43.839353720760201</v>
      </c>
      <c r="G415" s="29">
        <v>44.234115713305464</v>
      </c>
      <c r="H415" s="29">
        <v>44.877710702141194</v>
      </c>
      <c r="I415" s="29">
        <v>46.379252676049973</v>
      </c>
      <c r="J415" s="29">
        <v>46.27789080990015</v>
      </c>
      <c r="K415" s="29">
        <v>43.836051318242127</v>
      </c>
      <c r="L415" s="29">
        <v>45.362683168205727</v>
      </c>
      <c r="M415" s="29">
        <v>44.559453233856814</v>
      </c>
      <c r="N415" s="29">
        <v>46.591772430606611</v>
      </c>
      <c r="O415" s="29">
        <v>48.315325630947257</v>
      </c>
      <c r="P415" s="29">
        <v>49.096807029820155</v>
      </c>
      <c r="Q415" s="29">
        <v>49.492705628704691</v>
      </c>
      <c r="R415" s="29">
        <v>47.02604088182251</v>
      </c>
      <c r="S415" s="29">
        <v>46.876761076327163</v>
      </c>
      <c r="T415" s="29">
        <v>48.727324913580432</v>
      </c>
      <c r="U415" s="29">
        <v>46.589848816298925</v>
      </c>
      <c r="V415" s="29">
        <v>48.116986248570669</v>
      </c>
      <c r="W415" s="29">
        <v>49.963910115293189</v>
      </c>
      <c r="X415" s="29">
        <v>51.807509665703364</v>
      </c>
      <c r="Y415" s="29">
        <v>51.118338939574514</v>
      </c>
      <c r="Z415" s="29">
        <v>50.837683252443931</v>
      </c>
      <c r="AA415" s="29">
        <v>52.211143396061047</v>
      </c>
      <c r="AB415" s="29">
        <v>51.724683595051644</v>
      </c>
      <c r="AC415" s="29">
        <v>51.093188786077256</v>
      </c>
      <c r="AD415" s="29">
        <v>49.283253584738468</v>
      </c>
      <c r="AE415" s="29">
        <v>53.29142666576017</v>
      </c>
      <c r="AF415" s="29">
        <v>50.63152170769871</v>
      </c>
      <c r="AG415" s="29">
        <v>53.939294708198702</v>
      </c>
      <c r="AH415" s="29">
        <v>52.26320614434232</v>
      </c>
      <c r="AI415" s="29">
        <v>50.716467907938302</v>
      </c>
      <c r="AJ415" s="29">
        <v>48.149689389942758</v>
      </c>
      <c r="AK415" s="29">
        <v>50.2993907321164</v>
      </c>
      <c r="AL415" s="29">
        <v>49.730929868433819</v>
      </c>
      <c r="AM415" s="29">
        <v>50.179900596342108</v>
      </c>
      <c r="AN415" s="29">
        <v>52.039398417851977</v>
      </c>
      <c r="AO415" s="29">
        <v>50.524526872852114</v>
      </c>
      <c r="AP415" s="29">
        <v>50.926183168612518</v>
      </c>
      <c r="AQ415" s="29">
        <v>48.794652395250125</v>
      </c>
      <c r="AR415" s="29">
        <v>47.133019048145449</v>
      </c>
      <c r="AS415" s="29">
        <v>49.51507943369748</v>
      </c>
      <c r="AT415" s="29">
        <v>48.91490312230971</v>
      </c>
      <c r="AU415" s="29">
        <v>51.542853431653199</v>
      </c>
      <c r="AV415" s="29">
        <v>50.954724503484961</v>
      </c>
      <c r="AW415" s="29">
        <v>51.710867264992352</v>
      </c>
      <c r="AX415" s="29">
        <v>50.740980174790238</v>
      </c>
      <c r="AY415" s="29">
        <v>53.674598949374662</v>
      </c>
      <c r="AZ415" s="29">
        <v>53.37100681982281</v>
      </c>
    </row>
    <row r="416" spans="1:52" ht="15.75" x14ac:dyDescent="0.3">
      <c r="A416" s="23" t="s">
        <v>186</v>
      </c>
      <c r="B416" s="29">
        <v>44.650709095419842</v>
      </c>
      <c r="C416" s="29">
        <v>43.905502904782807</v>
      </c>
      <c r="D416" s="29">
        <v>42.685328070227953</v>
      </c>
      <c r="E416" s="29">
        <v>43.394603193080471</v>
      </c>
      <c r="F416" s="29">
        <v>41.884384223545652</v>
      </c>
      <c r="G416" s="29">
        <v>42.290398384968292</v>
      </c>
      <c r="H416" s="29">
        <v>43.103481200894109</v>
      </c>
      <c r="I416" s="29">
        <v>44.634256083367177</v>
      </c>
      <c r="J416" s="29">
        <v>44.535924938477159</v>
      </c>
      <c r="K416" s="29">
        <v>42.199447421129555</v>
      </c>
      <c r="L416" s="29">
        <v>43.672593943416032</v>
      </c>
      <c r="M416" s="29">
        <v>42.905544272032586</v>
      </c>
      <c r="N416" s="29">
        <v>44.899115763272206</v>
      </c>
      <c r="O416" s="29">
        <v>46.587997112330278</v>
      </c>
      <c r="P416" s="29">
        <v>47.337012503969611</v>
      </c>
      <c r="Q416" s="29">
        <v>47.726891526740673</v>
      </c>
      <c r="R416" s="29">
        <v>45.316435185744602</v>
      </c>
      <c r="S416" s="29">
        <v>45.241040288858933</v>
      </c>
      <c r="T416" s="29">
        <v>47.068531558134055</v>
      </c>
      <c r="U416" s="29">
        <v>45.005240960960037</v>
      </c>
      <c r="V416" s="29">
        <v>46.526320469369651</v>
      </c>
      <c r="W416" s="29">
        <v>48.247069775220439</v>
      </c>
      <c r="X416" s="29">
        <v>50.031044201793428</v>
      </c>
      <c r="Y416" s="29">
        <v>49.405223776898374</v>
      </c>
      <c r="Z416" s="29">
        <v>49.1641027378055</v>
      </c>
      <c r="AA416" s="29">
        <v>50.44148361933658</v>
      </c>
      <c r="AB416" s="29">
        <v>50.009992808382364</v>
      </c>
      <c r="AC416" s="29">
        <v>49.465042185065748</v>
      </c>
      <c r="AD416" s="29">
        <v>47.627025879861058</v>
      </c>
      <c r="AE416" s="29">
        <v>51.543951030343258</v>
      </c>
      <c r="AF416" s="29">
        <v>48.965172091786314</v>
      </c>
      <c r="AG416" s="29">
        <v>52.101760728663429</v>
      </c>
      <c r="AH416" s="29">
        <v>50.513144136322452</v>
      </c>
      <c r="AI416" s="29">
        <v>49.090733952790309</v>
      </c>
      <c r="AJ416" s="29">
        <v>46.607452848331803</v>
      </c>
      <c r="AK416" s="29">
        <v>48.641068639279226</v>
      </c>
      <c r="AL416" s="29">
        <v>48.038185449152351</v>
      </c>
      <c r="AM416" s="29">
        <v>48.418197448000328</v>
      </c>
      <c r="AN416" s="29">
        <v>50.220865086390532</v>
      </c>
      <c r="AO416" s="29">
        <v>48.40840816721505</v>
      </c>
      <c r="AP416" s="29">
        <v>48.701599985157067</v>
      </c>
      <c r="AQ416" s="29">
        <v>46.279448261330359</v>
      </c>
      <c r="AR416" s="29">
        <v>44.711186100405463</v>
      </c>
      <c r="AS416" s="29">
        <v>46.86914699824365</v>
      </c>
      <c r="AT416" s="29">
        <v>46.394158671196863</v>
      </c>
      <c r="AU416" s="29">
        <v>49.033098258361761</v>
      </c>
      <c r="AV416" s="29">
        <v>48.526676204068785</v>
      </c>
      <c r="AW416" s="29">
        <v>49.35359789822963</v>
      </c>
      <c r="AX416" s="29">
        <v>48.586980279841214</v>
      </c>
      <c r="AY416" s="29">
        <v>51.353095859690171</v>
      </c>
      <c r="AZ416" s="29">
        <v>51.038496526926536</v>
      </c>
    </row>
    <row r="417" spans="1:52" ht="15.75" x14ac:dyDescent="0.3">
      <c r="A417" s="23" t="s">
        <v>187</v>
      </c>
      <c r="B417" s="29">
        <v>65.836115294104246</v>
      </c>
      <c r="C417" s="29">
        <v>64.693400601200679</v>
      </c>
      <c r="D417" s="29">
        <v>64.388879642183213</v>
      </c>
      <c r="E417" s="29">
        <v>64.780608806743729</v>
      </c>
      <c r="F417" s="29">
        <v>66.539314987731913</v>
      </c>
      <c r="G417" s="29">
        <v>68.833028113289075</v>
      </c>
      <c r="H417" s="29">
        <v>68.331740699722772</v>
      </c>
      <c r="I417" s="29">
        <v>64.938350168736946</v>
      </c>
      <c r="J417" s="29">
        <v>66.172832512986375</v>
      </c>
      <c r="K417" s="29">
        <v>63.955385750990736</v>
      </c>
      <c r="L417" s="29">
        <v>64.438920524960338</v>
      </c>
      <c r="M417" s="29">
        <v>64.390243767060568</v>
      </c>
      <c r="N417" s="29">
        <v>66.18700900302872</v>
      </c>
      <c r="O417" s="29">
        <v>63.696123963788523</v>
      </c>
      <c r="P417" s="29">
        <v>63.320198465227008</v>
      </c>
      <c r="Q417" s="29">
        <v>61.370935110274708</v>
      </c>
      <c r="R417" s="29">
        <v>61.568114326762114</v>
      </c>
      <c r="S417" s="29">
        <v>61.696106560037876</v>
      </c>
      <c r="T417" s="29">
        <v>62.362757947548651</v>
      </c>
      <c r="U417" s="29">
        <v>61.983852057480235</v>
      </c>
      <c r="V417" s="29">
        <v>60.294431507612842</v>
      </c>
      <c r="W417" s="29">
        <v>61.847650049719846</v>
      </c>
      <c r="X417" s="29">
        <v>57.806698619195728</v>
      </c>
      <c r="Y417" s="29">
        <v>58.12959636385898</v>
      </c>
      <c r="Z417" s="29">
        <v>55.683545056882622</v>
      </c>
      <c r="AA417" s="29">
        <v>55.041980950063959</v>
      </c>
      <c r="AB417" s="29">
        <v>54.406302505245833</v>
      </c>
      <c r="AC417" s="29">
        <v>54.486422320170178</v>
      </c>
      <c r="AD417" s="29">
        <v>54.693022430263369</v>
      </c>
      <c r="AE417" s="29">
        <v>55.985293894391376</v>
      </c>
      <c r="AF417" s="29">
        <v>57.426785583830977</v>
      </c>
      <c r="AG417" s="29">
        <v>56.082093143379161</v>
      </c>
      <c r="AH417" s="29">
        <v>56.617976082507312</v>
      </c>
      <c r="AI417" s="29">
        <v>57.953754130852367</v>
      </c>
      <c r="AJ417" s="29">
        <v>58.983031245125083</v>
      </c>
      <c r="AK417" s="29">
        <v>57.554566728890066</v>
      </c>
      <c r="AL417" s="29">
        <v>58.07012234059605</v>
      </c>
      <c r="AM417" s="29">
        <v>59.780999338073592</v>
      </c>
      <c r="AN417" s="29">
        <v>60.689835297248152</v>
      </c>
      <c r="AO417" s="29">
        <v>58.357967632667538</v>
      </c>
      <c r="AP417" s="29">
        <v>60.607652597908903</v>
      </c>
      <c r="AQ417" s="29">
        <v>62.191862334186368</v>
      </c>
      <c r="AR417" s="29">
        <v>63.81297534754242</v>
      </c>
      <c r="AS417" s="29">
        <v>63.100672314783232</v>
      </c>
      <c r="AT417" s="29">
        <v>61.766867625880387</v>
      </c>
      <c r="AU417" s="29">
        <v>63.448467028878575</v>
      </c>
      <c r="AV417" s="29">
        <v>62.470323139620845</v>
      </c>
      <c r="AW417" s="29">
        <v>64.393886575116284</v>
      </c>
      <c r="AX417" s="29">
        <v>65.926879009315044</v>
      </c>
      <c r="AY417" s="29">
        <v>67.292866113828765</v>
      </c>
      <c r="AZ417" s="29">
        <v>68.687695675367848</v>
      </c>
    </row>
    <row r="418" spans="1:52" ht="15.75" x14ac:dyDescent="0.3">
      <c r="A418" s="23" t="s">
        <v>188</v>
      </c>
      <c r="B418" s="29">
        <v>10.011674402812865</v>
      </c>
      <c r="C418" s="29">
        <v>8.9262275080360656</v>
      </c>
      <c r="D418" s="29">
        <v>7.1668568653438705</v>
      </c>
      <c r="E418" s="29">
        <v>7.3484240545756947</v>
      </c>
      <c r="F418" s="29">
        <v>9.8977484277902779</v>
      </c>
      <c r="G418" s="29">
        <v>7.4430984446363491</v>
      </c>
      <c r="H418" s="29">
        <v>7.7617853908308083</v>
      </c>
      <c r="I418" s="29">
        <v>10.273347727334775</v>
      </c>
      <c r="J418" s="29">
        <v>7.9446731875195518</v>
      </c>
      <c r="K418" s="29">
        <v>7.5644394244810105</v>
      </c>
      <c r="L418" s="29">
        <v>6.6171755592751156</v>
      </c>
      <c r="M418" s="29">
        <v>8.1003912547476489</v>
      </c>
      <c r="N418" s="29">
        <v>7.0648540776027975</v>
      </c>
      <c r="O418" s="29">
        <v>7.0714145569669178</v>
      </c>
      <c r="P418" s="29">
        <v>7.2888214599848578</v>
      </c>
      <c r="Q418" s="29">
        <v>7.9950131242674667</v>
      </c>
      <c r="R418" s="29">
        <v>8.4419991001346215</v>
      </c>
      <c r="S418" s="29">
        <v>9.8022560734571655</v>
      </c>
      <c r="T418" s="29">
        <v>7.5258158419663364</v>
      </c>
      <c r="U418" s="29">
        <v>9.0355097364559178</v>
      </c>
      <c r="V418" s="29">
        <v>8.563629340931362</v>
      </c>
      <c r="W418" s="29">
        <v>6.7003200030491925</v>
      </c>
      <c r="X418" s="29">
        <v>8.0543551847238</v>
      </c>
      <c r="Y418" s="29">
        <v>7.5261220176750605</v>
      </c>
      <c r="Z418" s="29">
        <v>7.7138859992197713</v>
      </c>
      <c r="AA418" s="29">
        <v>7.5127990915556468</v>
      </c>
      <c r="AB418" s="29">
        <v>9.2750643616211619</v>
      </c>
      <c r="AC418" s="29">
        <v>6.8963270362899554</v>
      </c>
      <c r="AD418" s="29">
        <v>6.7479961312216741</v>
      </c>
      <c r="AE418" s="29">
        <v>5.0230200464242518</v>
      </c>
      <c r="AF418" s="29">
        <v>5.0051484455010344</v>
      </c>
      <c r="AG418" s="29">
        <v>4.2386589268750692</v>
      </c>
      <c r="AH418" s="29">
        <v>4.3963085898814267</v>
      </c>
      <c r="AI418" s="29">
        <v>8.3490757127619641</v>
      </c>
      <c r="AJ418" s="29">
        <v>9.3301290389317408</v>
      </c>
      <c r="AK418" s="29">
        <v>8.5332389937390918</v>
      </c>
      <c r="AL418" s="29">
        <v>6.718562377464675</v>
      </c>
      <c r="AM418" s="29">
        <v>6.4156313782307475</v>
      </c>
      <c r="AN418" s="29">
        <v>4.0291464010414604</v>
      </c>
      <c r="AO418" s="29">
        <v>4.384814509904337</v>
      </c>
      <c r="AP418" s="29">
        <v>4.2513555304238722</v>
      </c>
      <c r="AQ418" s="29">
        <v>2.7986929799346303</v>
      </c>
      <c r="AR418" s="29">
        <v>3.7056552189662044</v>
      </c>
      <c r="AS418" s="29">
        <v>2.9754751837191411</v>
      </c>
      <c r="AT418" s="29">
        <v>3.6541398677343504</v>
      </c>
      <c r="AU418" s="29">
        <v>3.5738465091380798</v>
      </c>
      <c r="AV418" s="29">
        <v>2.9995515901671865</v>
      </c>
      <c r="AW418" s="29">
        <v>3.049736766971022</v>
      </c>
      <c r="AX418" s="29">
        <v>5.5538650760653505</v>
      </c>
      <c r="AY418" s="29">
        <v>3.0672320816839993</v>
      </c>
      <c r="AZ418" s="29">
        <v>3.7710372100565603</v>
      </c>
    </row>
    <row r="419" spans="1:52" ht="15.75" x14ac:dyDescent="0.3">
      <c r="A419" s="23" t="s">
        <v>189</v>
      </c>
      <c r="B419" s="29">
        <v>93.696252847679006</v>
      </c>
      <c r="C419" s="29">
        <v>92.999340750504174</v>
      </c>
      <c r="D419" s="29">
        <v>93.073810879102737</v>
      </c>
      <c r="E419" s="29">
        <v>92.919443302114118</v>
      </c>
      <c r="F419" s="29">
        <v>91.490652224795596</v>
      </c>
      <c r="G419" s="29">
        <v>85.139035067784789</v>
      </c>
      <c r="H419" s="29">
        <v>84.817669343056238</v>
      </c>
      <c r="I419" s="29">
        <v>93.72576319934366</v>
      </c>
      <c r="J419" s="29">
        <v>91.834703981731749</v>
      </c>
      <c r="K419" s="29">
        <v>89.713023389416264</v>
      </c>
      <c r="L419" s="29">
        <v>87.725768448362786</v>
      </c>
      <c r="M419" s="29">
        <v>89.705308259959565</v>
      </c>
      <c r="N419" s="29">
        <v>90.613821969772673</v>
      </c>
      <c r="O419" s="29">
        <v>91.28007948793983</v>
      </c>
      <c r="P419" s="29">
        <v>92.139387162146761</v>
      </c>
      <c r="Q419" s="29">
        <v>95.386771581876502</v>
      </c>
      <c r="R419" s="29">
        <v>92.796727961072605</v>
      </c>
      <c r="S419" s="29">
        <v>89.133155541147829</v>
      </c>
      <c r="T419" s="29">
        <v>88.29482628453782</v>
      </c>
      <c r="U419" s="29">
        <v>88.249888182626819</v>
      </c>
      <c r="V419" s="29">
        <v>89.381538627365103</v>
      </c>
      <c r="W419" s="29">
        <v>86.936946970028856</v>
      </c>
      <c r="X419" s="29">
        <v>88.046533642736165</v>
      </c>
      <c r="Y419" s="29">
        <v>90.07095069065609</v>
      </c>
      <c r="Z419" s="29">
        <v>90.489719553141683</v>
      </c>
      <c r="AA419" s="29">
        <v>89.044952503423033</v>
      </c>
      <c r="AB419" s="29">
        <v>90.451747764964978</v>
      </c>
      <c r="AC419" s="29">
        <v>87.601163060778703</v>
      </c>
      <c r="AD419" s="29">
        <v>84.095824549986261</v>
      </c>
      <c r="AE419" s="29">
        <v>84.156238538619888</v>
      </c>
      <c r="AF419" s="29">
        <v>77.758659486849197</v>
      </c>
      <c r="AG419" s="29">
        <v>83.094458568059267</v>
      </c>
      <c r="AH419" s="29">
        <v>82.25737780867604</v>
      </c>
      <c r="AI419" s="29">
        <v>86.837494002912294</v>
      </c>
      <c r="AJ419" s="29">
        <v>84.914666935900101</v>
      </c>
      <c r="AK419" s="29">
        <v>82.466889288080012</v>
      </c>
      <c r="AL419" s="29">
        <v>77.832817691439956</v>
      </c>
      <c r="AM419" s="29">
        <v>79.143589048297983</v>
      </c>
      <c r="AN419" s="29">
        <v>79.555735523683467</v>
      </c>
      <c r="AO419" s="29">
        <v>79.822116948367423</v>
      </c>
      <c r="AP419" s="29">
        <v>77.770316480719742</v>
      </c>
      <c r="AQ419" s="29">
        <v>76.680223003319199</v>
      </c>
      <c r="AR419" s="29">
        <v>73.863782461527606</v>
      </c>
      <c r="AS419" s="29">
        <v>77.922637428721714</v>
      </c>
      <c r="AT419" s="29">
        <v>75.469831153554594</v>
      </c>
      <c r="AU419" s="29">
        <v>76.948051302151981</v>
      </c>
      <c r="AV419" s="29">
        <v>75.559610823249074</v>
      </c>
      <c r="AW419" s="29">
        <v>76.423625679712472</v>
      </c>
      <c r="AX419" s="29">
        <v>79.029510390892582</v>
      </c>
      <c r="AY419" s="29">
        <v>78.368568503771442</v>
      </c>
      <c r="AZ419" s="29">
        <v>77.155689808732035</v>
      </c>
    </row>
    <row r="420" spans="1:52" ht="15.75" x14ac:dyDescent="0.3">
      <c r="A420" s="23" t="s">
        <v>190</v>
      </c>
      <c r="B420" s="29">
        <v>-7.5566719579921822</v>
      </c>
      <c r="C420" s="29">
        <v>-7.5406834639021643</v>
      </c>
      <c r="D420" s="29">
        <v>-7.7120546891238941</v>
      </c>
      <c r="E420" s="29">
        <v>-8.0249948112305027</v>
      </c>
      <c r="F420" s="29">
        <v>-8.632164416657492</v>
      </c>
      <c r="G420" s="29">
        <v>-8.0756323879416456</v>
      </c>
      <c r="H420" s="29">
        <v>-9.1110958278945837</v>
      </c>
      <c r="I420" s="29">
        <v>-8.0880455824701194</v>
      </c>
      <c r="J420" s="29">
        <v>-7.7238625068764888</v>
      </c>
      <c r="K420" s="29">
        <v>-8.0970686619522692</v>
      </c>
      <c r="L420" s="29">
        <v>-8.0079530864255766</v>
      </c>
      <c r="M420" s="29">
        <v>-7.414226052866681</v>
      </c>
      <c r="N420" s="29">
        <v>-8.0355487033500292</v>
      </c>
      <c r="O420" s="29">
        <v>-8.1224067445947092</v>
      </c>
      <c r="P420" s="29">
        <v>-8.9786465272555862</v>
      </c>
      <c r="Q420" s="29">
        <v>-9.1748631091132165</v>
      </c>
      <c r="R420" s="29">
        <v>-10.033742223001656</v>
      </c>
      <c r="S420" s="29">
        <v>-9.6864554253913973</v>
      </c>
      <c r="T420" s="29">
        <v>-9.405109771099168</v>
      </c>
      <c r="U420" s="29">
        <v>-9.456944520551005</v>
      </c>
      <c r="V420" s="29">
        <v>-9.0801672672958897</v>
      </c>
      <c r="W420" s="29">
        <v>-9.6724195024908504</v>
      </c>
      <c r="X420" s="29">
        <v>-9.6617015935661019</v>
      </c>
      <c r="Y420" s="29">
        <v>-8.7379787850622677</v>
      </c>
      <c r="Z420" s="29">
        <v>-8.533321090315356</v>
      </c>
      <c r="AA420" s="29">
        <v>-8.4191174216718032</v>
      </c>
      <c r="AB420" s="29">
        <v>-8.1490496569628217</v>
      </c>
      <c r="AC420" s="29">
        <v>-8.3023621873339213</v>
      </c>
      <c r="AD420" s="29">
        <v>-8.3585736205219217</v>
      </c>
      <c r="AE420" s="29">
        <v>-8.645537721745109</v>
      </c>
      <c r="AF420" s="29">
        <v>-8.048857700081923</v>
      </c>
      <c r="AG420" s="29">
        <v>-7.9508637017649413</v>
      </c>
      <c r="AH420" s="29">
        <v>-7.4604359650747218</v>
      </c>
      <c r="AI420" s="29">
        <v>-8.1267311442582475</v>
      </c>
      <c r="AJ420" s="29">
        <v>-7.7383909251799219</v>
      </c>
      <c r="AK420" s="29">
        <v>-7.4986230122568447</v>
      </c>
      <c r="AL420" s="29">
        <v>-7.3267668932072416</v>
      </c>
      <c r="AM420" s="29">
        <v>-7.2357414039444148</v>
      </c>
      <c r="AN420" s="29">
        <v>-6.577508297961737</v>
      </c>
      <c r="AO420" s="29">
        <v>-9.1037664994417646</v>
      </c>
      <c r="AP420" s="29">
        <v>-10.173684947075252</v>
      </c>
      <c r="AQ420" s="29">
        <v>-14.240042663976556</v>
      </c>
      <c r="AR420" s="29">
        <v>-13.145499928253576</v>
      </c>
      <c r="AS420" s="29">
        <v>-9.8883796274335243</v>
      </c>
      <c r="AT420" s="29">
        <v>-9.0600656439738074</v>
      </c>
      <c r="AU420" s="29">
        <v>-10.035813708454414</v>
      </c>
      <c r="AV420" s="29">
        <v>-9.7081507685289878</v>
      </c>
      <c r="AW420" s="29">
        <v>-8.4794391532538071</v>
      </c>
      <c r="AX420" s="29">
        <v>-8.7822949549374627</v>
      </c>
      <c r="AY420" s="29">
        <v>-8.8402951375770691</v>
      </c>
      <c r="AZ420" s="29">
        <v>-9.1831380435064816</v>
      </c>
    </row>
    <row r="421" spans="1:52" ht="15.75" x14ac:dyDescent="0.3">
      <c r="A421" s="23" t="s">
        <v>191</v>
      </c>
      <c r="B421" s="29">
        <v>22.640176347725312</v>
      </c>
      <c r="C421" s="29">
        <v>22.682529995821035</v>
      </c>
      <c r="D421" s="29">
        <v>22.179137710895443</v>
      </c>
      <c r="E421" s="29">
        <v>22.697145707603404</v>
      </c>
      <c r="F421" s="29">
        <v>23.773660850190733</v>
      </c>
      <c r="G421" s="29">
        <v>23.395673731466037</v>
      </c>
      <c r="H421" s="29">
        <v>22.531338865466534</v>
      </c>
      <c r="I421" s="29">
        <v>21.707250484892892</v>
      </c>
      <c r="J421" s="29">
        <v>21.315948432315537</v>
      </c>
      <c r="K421" s="29">
        <v>20.926719362679933</v>
      </c>
      <c r="L421" s="29">
        <v>21.036024350449377</v>
      </c>
      <c r="M421" s="29">
        <v>21.176083879832568</v>
      </c>
      <c r="N421" s="29">
        <v>21.247148281556768</v>
      </c>
      <c r="O421" s="29">
        <v>20.977376233337722</v>
      </c>
      <c r="P421" s="29">
        <v>21.8421686791241</v>
      </c>
      <c r="Q421" s="29">
        <v>21.865549236333685</v>
      </c>
      <c r="R421" s="29">
        <v>23.524818463320045</v>
      </c>
      <c r="S421" s="29">
        <v>22.684412089117078</v>
      </c>
      <c r="T421" s="29">
        <v>21.607593411699554</v>
      </c>
      <c r="U421" s="29">
        <v>21.209812772192535</v>
      </c>
      <c r="V421" s="29">
        <v>20.654446201423884</v>
      </c>
      <c r="W421" s="29">
        <v>21.297899503772257</v>
      </c>
      <c r="X421" s="29">
        <v>21.699958586267535</v>
      </c>
      <c r="Y421" s="29">
        <v>21.338079538939059</v>
      </c>
      <c r="Z421" s="29">
        <v>20.922363389422571</v>
      </c>
      <c r="AA421" s="29">
        <v>21.207216966430639</v>
      </c>
      <c r="AB421" s="29">
        <v>20.783244215184144</v>
      </c>
      <c r="AC421" s="29">
        <v>19.722980725439442</v>
      </c>
      <c r="AD421" s="29">
        <v>19.990875395774815</v>
      </c>
      <c r="AE421" s="29">
        <v>20.280611716748233</v>
      </c>
      <c r="AF421" s="29">
        <v>19.899156243030969</v>
      </c>
      <c r="AG421" s="29">
        <v>19.857513228269823</v>
      </c>
      <c r="AH421" s="29">
        <v>19.472327818600849</v>
      </c>
      <c r="AI421" s="29">
        <v>20.609318267906946</v>
      </c>
      <c r="AJ421" s="29">
        <v>20.745112869587594</v>
      </c>
      <c r="AK421" s="29">
        <v>20.383297420379943</v>
      </c>
      <c r="AL421" s="29">
        <v>20.773883573841662</v>
      </c>
      <c r="AM421" s="29">
        <v>20.709643895450842</v>
      </c>
      <c r="AN421" s="29">
        <v>19.965143778178216</v>
      </c>
      <c r="AO421" s="29">
        <v>24.096410968247479</v>
      </c>
      <c r="AP421" s="29">
        <v>24.483560981451745</v>
      </c>
      <c r="AQ421" s="29">
        <v>28.887029756574901</v>
      </c>
      <c r="AR421" s="29">
        <v>28.900730078623937</v>
      </c>
      <c r="AS421" s="29">
        <v>30.060922626500368</v>
      </c>
      <c r="AT421" s="29">
        <v>28.588350679445242</v>
      </c>
      <c r="AU421" s="29">
        <v>26.670892630790483</v>
      </c>
      <c r="AV421" s="29">
        <v>26.030816547553947</v>
      </c>
      <c r="AW421" s="29">
        <v>24.349501118115128</v>
      </c>
      <c r="AX421" s="29">
        <v>22.959856988205569</v>
      </c>
      <c r="AY421" s="29">
        <v>24.217949522159397</v>
      </c>
      <c r="AZ421" s="29">
        <v>24.193106436489547</v>
      </c>
    </row>
    <row r="422" spans="1:52" ht="15.75" x14ac:dyDescent="0.3">
      <c r="A422" s="23" t="s">
        <v>192</v>
      </c>
      <c r="B422" s="29">
        <v>3.7521861157683163</v>
      </c>
      <c r="C422" s="29">
        <v>3.6971770491484994</v>
      </c>
      <c r="D422" s="29">
        <v>3.6766778403358007</v>
      </c>
      <c r="E422" s="29">
        <v>3.6576201373765516</v>
      </c>
      <c r="F422" s="29">
        <v>3.599170326556199</v>
      </c>
      <c r="G422" s="29">
        <v>3.5907615004944984</v>
      </c>
      <c r="H422" s="29">
        <v>3.6067425411084839</v>
      </c>
      <c r="I422" s="29">
        <v>3.6263552171406412</v>
      </c>
      <c r="J422" s="29">
        <v>3.5600720577438514</v>
      </c>
      <c r="K422" s="29">
        <v>3.5573520023160485</v>
      </c>
      <c r="L422" s="29">
        <v>3.5303400676129173</v>
      </c>
      <c r="M422" s="29">
        <v>3.522730204303425</v>
      </c>
      <c r="N422" s="29">
        <v>3.5055479765874447</v>
      </c>
      <c r="O422" s="29">
        <v>3.5260900091028473</v>
      </c>
      <c r="P422" s="29">
        <v>3.4611182818230799</v>
      </c>
      <c r="Q422" s="29">
        <v>3.4482737968532478</v>
      </c>
      <c r="R422" s="29">
        <v>3.4499385080676834</v>
      </c>
      <c r="S422" s="29">
        <v>3.4022220924064346</v>
      </c>
      <c r="T422" s="29">
        <v>3.3460423535734245</v>
      </c>
      <c r="U422" s="29">
        <v>3.3295191034547713</v>
      </c>
      <c r="V422" s="29">
        <v>3.329459989225191</v>
      </c>
      <c r="W422" s="29">
        <v>3.3241304817227988</v>
      </c>
      <c r="X422" s="29">
        <v>3.3308429729991289</v>
      </c>
      <c r="Y422" s="29">
        <v>3.3469763465057887</v>
      </c>
      <c r="Z422" s="29">
        <v>3.3564332290493231</v>
      </c>
      <c r="AA422" s="29">
        <v>3.33417930984425</v>
      </c>
      <c r="AB422" s="29">
        <v>3.376374649940411</v>
      </c>
      <c r="AC422" s="29">
        <v>3.4003150307265071</v>
      </c>
      <c r="AD422" s="29">
        <v>3.3906887359574505</v>
      </c>
      <c r="AE422" s="29">
        <v>3.4480597426860196</v>
      </c>
      <c r="AF422" s="29">
        <v>3.4206122419059071</v>
      </c>
      <c r="AG422" s="29">
        <v>3.4588580865868543</v>
      </c>
      <c r="AH422" s="29">
        <v>3.4808546569135146</v>
      </c>
      <c r="AI422" s="29">
        <v>3.4782951213834288</v>
      </c>
      <c r="AJ422" s="29">
        <v>3.413889478341154</v>
      </c>
      <c r="AK422" s="29">
        <v>3.3904706516739318</v>
      </c>
      <c r="AL422" s="29">
        <v>3.3871403059654344</v>
      </c>
      <c r="AM422" s="29">
        <v>3.3868408059285744</v>
      </c>
      <c r="AN422" s="29">
        <v>3.4224825944854778</v>
      </c>
      <c r="AO422" s="29">
        <v>3.3959194462771967</v>
      </c>
      <c r="AP422" s="29">
        <v>3.4841963804378993</v>
      </c>
      <c r="AQ422" s="29">
        <v>3.4798324581973108</v>
      </c>
      <c r="AR422" s="29">
        <v>3.6787224601753867</v>
      </c>
      <c r="AS422" s="29">
        <v>3.6365932929468254</v>
      </c>
      <c r="AT422" s="29">
        <v>3.696037992337331</v>
      </c>
      <c r="AU422" s="29">
        <v>3.7073453270683601</v>
      </c>
      <c r="AV422" s="29">
        <v>3.8320467729818066</v>
      </c>
      <c r="AW422" s="29">
        <v>3.8887344258907399</v>
      </c>
      <c r="AX422" s="29">
        <v>4.0035159626445651</v>
      </c>
      <c r="AY422" s="29">
        <v>4.1027330850474177</v>
      </c>
      <c r="AZ422" s="29">
        <v>4.1206130818489948</v>
      </c>
    </row>
    <row r="423" spans="1:52" ht="15.75" x14ac:dyDescent="0.3">
      <c r="A423" s="23" t="s">
        <v>193</v>
      </c>
      <c r="B423" s="29">
        <v>89.248871172606826</v>
      </c>
      <c r="C423" s="29">
        <v>89.163481893719123</v>
      </c>
      <c r="D423" s="29">
        <v>89.157886876212075</v>
      </c>
      <c r="E423" s="29">
        <v>88.661539607660288</v>
      </c>
      <c r="F423" s="29">
        <v>89.804395364783147</v>
      </c>
      <c r="G423" s="29">
        <v>90.158412231903796</v>
      </c>
      <c r="H423" s="29">
        <v>88.788267471413931</v>
      </c>
      <c r="I423" s="29">
        <v>88.731649871468534</v>
      </c>
      <c r="J423" s="29">
        <v>86.615937422178845</v>
      </c>
      <c r="K423" s="29">
        <v>87.057531170812709</v>
      </c>
      <c r="L423" s="29">
        <v>86.235685121997903</v>
      </c>
      <c r="M423" s="29">
        <v>85.530664297572699</v>
      </c>
      <c r="N423" s="29">
        <v>84.606461311765685</v>
      </c>
      <c r="O423" s="29">
        <v>83.841747239248591</v>
      </c>
      <c r="P423" s="29">
        <v>83.40551984146245</v>
      </c>
      <c r="Q423" s="29">
        <v>83.039290196359687</v>
      </c>
      <c r="R423" s="29">
        <v>83.017092451319613</v>
      </c>
      <c r="S423" s="29">
        <v>81.448765463388355</v>
      </c>
      <c r="T423" s="29">
        <v>77.561694135431054</v>
      </c>
      <c r="U423" s="29">
        <v>74.768928950707632</v>
      </c>
      <c r="V423" s="29">
        <v>74.868167674885171</v>
      </c>
      <c r="W423" s="29">
        <v>74.95157861682668</v>
      </c>
      <c r="X423" s="29">
        <v>74.50547340499979</v>
      </c>
      <c r="Y423" s="29">
        <v>74.310832670226873</v>
      </c>
      <c r="Z423" s="29">
        <v>73.839315766798592</v>
      </c>
      <c r="AA423" s="29">
        <v>73.631643176728375</v>
      </c>
      <c r="AB423" s="29">
        <v>73.423316050613437</v>
      </c>
      <c r="AC423" s="29">
        <v>73.936998448579317</v>
      </c>
      <c r="AD423" s="29">
        <v>72.471616036705839</v>
      </c>
      <c r="AE423" s="29">
        <v>73.275331119167134</v>
      </c>
      <c r="AF423" s="29">
        <v>73.964028023777033</v>
      </c>
      <c r="AG423" s="29">
        <v>75.320661812622774</v>
      </c>
      <c r="AH423" s="29">
        <v>74.707901987566288</v>
      </c>
      <c r="AI423" s="29">
        <v>74.821776417899059</v>
      </c>
      <c r="AJ423" s="29">
        <v>74.939511770050501</v>
      </c>
      <c r="AK423" s="29">
        <v>74.969379709828189</v>
      </c>
      <c r="AL423" s="29">
        <v>76.550798884010689</v>
      </c>
      <c r="AM423" s="29">
        <v>77.27572532178435</v>
      </c>
      <c r="AN423" s="29">
        <v>77.749446652896097</v>
      </c>
      <c r="AO423" s="29">
        <v>82.415926396522337</v>
      </c>
      <c r="AP423" s="29">
        <v>84.676874629801915</v>
      </c>
      <c r="AQ423" s="29">
        <v>93.883520236489531</v>
      </c>
      <c r="AR423" s="29">
        <v>97.274886258655513</v>
      </c>
      <c r="AS423" s="29">
        <v>100.40864553825857</v>
      </c>
      <c r="AT423" s="29">
        <v>100.55946980354862</v>
      </c>
      <c r="AU423" s="29">
        <v>97.140793445174396</v>
      </c>
      <c r="AV423" s="29">
        <v>97.914649725505612</v>
      </c>
      <c r="AW423" s="29">
        <v>96.503016050160966</v>
      </c>
      <c r="AX423" s="29">
        <v>93.93741547833794</v>
      </c>
      <c r="AY423" s="29">
        <v>95.686381470966268</v>
      </c>
      <c r="AZ423" s="29">
        <v>95.718397163836016</v>
      </c>
    </row>
    <row r="424" spans="1:52" ht="15.75" x14ac:dyDescent="0.3">
      <c r="A424" s="23" t="s">
        <v>194</v>
      </c>
      <c r="B424" s="29">
        <v>77.934223154100394</v>
      </c>
      <c r="C424" s="29">
        <v>82.993059913022265</v>
      </c>
      <c r="D424" s="29">
        <v>86.254971618967872</v>
      </c>
      <c r="E424" s="29">
        <v>90.213540779036734</v>
      </c>
      <c r="F424" s="29">
        <v>98.885549612624942</v>
      </c>
      <c r="G424" s="29">
        <v>101.85615527758193</v>
      </c>
      <c r="H424" s="29">
        <v>105.29212866854587</v>
      </c>
      <c r="I424" s="29">
        <v>104.99851557981803</v>
      </c>
      <c r="J424" s="29">
        <v>107.35367589278455</v>
      </c>
      <c r="K424" s="29">
        <v>111.05850423196495</v>
      </c>
      <c r="L424" s="29">
        <v>113.01961733073887</v>
      </c>
      <c r="M424" s="29">
        <v>113.78120456661642</v>
      </c>
      <c r="N424" s="29">
        <v>116.04016210998536</v>
      </c>
      <c r="O424" s="29">
        <v>116.50629930511546</v>
      </c>
      <c r="P424" s="29">
        <v>122.52729583856072</v>
      </c>
      <c r="Q424" s="29">
        <v>124.60411102288454</v>
      </c>
      <c r="R424" s="29">
        <v>124.8806975780637</v>
      </c>
      <c r="S424" s="29">
        <v>126.17912181690139</v>
      </c>
      <c r="T424" s="29">
        <v>125.76200741795395</v>
      </c>
      <c r="U424" s="29">
        <v>130.66334401897879</v>
      </c>
      <c r="V424" s="29">
        <v>131.49702035647698</v>
      </c>
      <c r="W424" s="29">
        <v>135.83655582147702</v>
      </c>
      <c r="X424" s="29">
        <v>137.32133203627751</v>
      </c>
      <c r="Y424" s="29">
        <v>138.52971433228112</v>
      </c>
      <c r="Z424" s="29">
        <v>139.07708446721671</v>
      </c>
      <c r="AA424" s="29">
        <v>144.36409554745003</v>
      </c>
      <c r="AB424" s="29">
        <v>142.35986386065369</v>
      </c>
      <c r="AC424" s="29">
        <v>144.84932402242649</v>
      </c>
      <c r="AD424" s="29">
        <v>143.97371621693335</v>
      </c>
      <c r="AE424" s="29">
        <v>147.07425410161281</v>
      </c>
      <c r="AF424" s="29">
        <v>144.92105651610683</v>
      </c>
      <c r="AG424" s="29">
        <v>143.39753300396455</v>
      </c>
      <c r="AH424" s="29">
        <v>140.99125090944227</v>
      </c>
      <c r="AI424" s="29">
        <v>139.07356368384052</v>
      </c>
      <c r="AJ424" s="29">
        <v>136.51106894878376</v>
      </c>
      <c r="AK424" s="29">
        <v>133.64287091298917</v>
      </c>
      <c r="AL424" s="29">
        <v>131.79306484479409</v>
      </c>
      <c r="AM424" s="29">
        <v>125.21092276447207</v>
      </c>
      <c r="AN424" s="29">
        <v>118.26624656253108</v>
      </c>
      <c r="AO424" s="29">
        <v>125.62021966720916</v>
      </c>
      <c r="AP424" s="29">
        <v>118.58083159330926</v>
      </c>
      <c r="AQ424" s="29">
        <v>130.61457989839701</v>
      </c>
      <c r="AR424" s="29">
        <v>125.19508133429784</v>
      </c>
      <c r="AS424" s="29">
        <v>123.72921767318823</v>
      </c>
      <c r="AT424" s="29">
        <v>114.57104393230149</v>
      </c>
      <c r="AU424" s="29">
        <v>98.581272862602404</v>
      </c>
      <c r="AV424" s="29">
        <v>92.837431019498112</v>
      </c>
      <c r="AW424" s="29">
        <v>84.970469524033675</v>
      </c>
      <c r="AX424" s="29">
        <v>75.995833447221386</v>
      </c>
      <c r="AY424" s="29">
        <v>73.894714398408496</v>
      </c>
      <c r="AZ424" s="29">
        <v>72.301780517109847</v>
      </c>
    </row>
    <row r="425" spans="1:52" ht="15.75" x14ac:dyDescent="0.3">
      <c r="A425" s="23" t="s">
        <v>195</v>
      </c>
      <c r="B425" s="29">
        <v>5.7043261877349929</v>
      </c>
      <c r="C425" s="29">
        <v>5.7427197531636018</v>
      </c>
      <c r="D425" s="29">
        <v>5.6300291062445691</v>
      </c>
      <c r="E425" s="29">
        <v>6.0643208157769566</v>
      </c>
      <c r="F425" s="29">
        <v>6.3140314530898785</v>
      </c>
      <c r="G425" s="29">
        <v>4.8998278424613941</v>
      </c>
      <c r="H425" s="29">
        <v>5.6391631438271324</v>
      </c>
      <c r="I425" s="29">
        <v>4.3999985042484671</v>
      </c>
      <c r="J425" s="29">
        <v>4.6474750991938842</v>
      </c>
      <c r="K425" s="29">
        <v>5.1767784223745421</v>
      </c>
      <c r="L425" s="29">
        <v>4.9605173962394131</v>
      </c>
      <c r="M425" s="29">
        <v>5.5202514639902622</v>
      </c>
      <c r="N425" s="29">
        <v>5.5425409195881734</v>
      </c>
      <c r="O425" s="29">
        <v>5.4253984304421312</v>
      </c>
      <c r="P425" s="29">
        <v>5.7687630735641786</v>
      </c>
      <c r="Q425" s="29">
        <v>5.5715761741098557</v>
      </c>
      <c r="R425" s="29">
        <v>5.8157416331058123</v>
      </c>
      <c r="S425" s="29">
        <v>6.8702345192723016</v>
      </c>
      <c r="T425" s="29">
        <v>6.4766595177726813</v>
      </c>
      <c r="U425" s="29">
        <v>7.4879692246271654</v>
      </c>
      <c r="V425" s="29">
        <v>8.1324111205528862</v>
      </c>
      <c r="W425" s="29">
        <v>8.7100127064716233</v>
      </c>
      <c r="X425" s="29">
        <v>9.4054245567516563</v>
      </c>
      <c r="Y425" s="29">
        <v>9.3145478806298652</v>
      </c>
      <c r="Z425" s="29">
        <v>9.7171803140712427</v>
      </c>
      <c r="AA425" s="29">
        <v>10.488002751619414</v>
      </c>
      <c r="AB425" s="29">
        <v>10.86651219912415</v>
      </c>
      <c r="AC425" s="29">
        <v>10.851926221517253</v>
      </c>
      <c r="AD425" s="29">
        <v>11.163617132470884</v>
      </c>
      <c r="AE425" s="29">
        <v>11.934000775443451</v>
      </c>
      <c r="AF425" s="29">
        <v>12.195173214660191</v>
      </c>
      <c r="AG425" s="29">
        <v>14.007030512718291</v>
      </c>
      <c r="AH425" s="29">
        <v>13.775577989576831</v>
      </c>
      <c r="AI425" s="29">
        <v>14.782384801538734</v>
      </c>
      <c r="AJ425" s="29">
        <v>14.379410413476295</v>
      </c>
      <c r="AK425" s="29">
        <v>14.570350026745421</v>
      </c>
      <c r="AL425" s="29">
        <v>14.242970666928775</v>
      </c>
      <c r="AM425" s="29">
        <v>13.876213924758099</v>
      </c>
      <c r="AN425" s="29">
        <v>13.137681838169115</v>
      </c>
      <c r="AO425" s="29">
        <v>14.761712583267059</v>
      </c>
      <c r="AP425" s="29">
        <v>14.360012200485251</v>
      </c>
      <c r="AQ425" s="29">
        <v>14.277988264469057</v>
      </c>
      <c r="AR425" s="29">
        <v>13.938459564944994</v>
      </c>
      <c r="AS425" s="29">
        <v>12.652504372455445</v>
      </c>
      <c r="AT425" s="29">
        <v>12.443941251057499</v>
      </c>
      <c r="AU425" s="29">
        <v>9.2481760780997355</v>
      </c>
      <c r="AV425" s="29">
        <v>9.1562894857947228</v>
      </c>
      <c r="AW425" s="29">
        <v>8.5784403760573884</v>
      </c>
      <c r="AX425" s="29">
        <v>8.2846326157795911</v>
      </c>
      <c r="AY425" s="29">
        <v>7.954220442918702</v>
      </c>
      <c r="AZ425" s="29">
        <v>8.1199823317410829</v>
      </c>
    </row>
    <row r="426" spans="1:52" ht="15.75" x14ac:dyDescent="0.3">
      <c r="A426" s="23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</row>
    <row r="427" spans="1:52" ht="15.75" x14ac:dyDescent="0.3">
      <c r="A427" s="23" t="s">
        <v>196</v>
      </c>
      <c r="B427" s="24">
        <v>1897.3697059999995</v>
      </c>
      <c r="C427" s="24">
        <v>1784.8671429999995</v>
      </c>
      <c r="D427" s="24">
        <v>1935.4714060000006</v>
      </c>
      <c r="E427" s="24">
        <v>1879.229741000001</v>
      </c>
      <c r="F427" s="24">
        <v>1857.9616389999974</v>
      </c>
      <c r="G427" s="24">
        <v>2004.2331740000009</v>
      </c>
      <c r="H427" s="24">
        <v>2558.2323539999998</v>
      </c>
      <c r="I427" s="24">
        <v>2164.713812</v>
      </c>
      <c r="J427" s="24">
        <v>1759.406371</v>
      </c>
      <c r="K427" s="24">
        <v>2152.292668</v>
      </c>
      <c r="L427" s="24">
        <v>2008.497676</v>
      </c>
      <c r="M427" s="24">
        <v>2020.8701029999993</v>
      </c>
      <c r="N427" s="24">
        <v>2051.574783</v>
      </c>
      <c r="O427" s="24">
        <v>2167.1026540000003</v>
      </c>
      <c r="P427" s="24">
        <v>1728.7741249999999</v>
      </c>
      <c r="Q427" s="24">
        <v>2087.3010529999992</v>
      </c>
      <c r="R427" s="24">
        <v>2217.1143570000022</v>
      </c>
      <c r="S427" s="24">
        <v>2036.7098740000001</v>
      </c>
      <c r="T427" s="24">
        <v>2339.8531369999982</v>
      </c>
      <c r="U427" s="24">
        <v>2382.8869960000002</v>
      </c>
      <c r="V427" s="24">
        <v>2081.769636</v>
      </c>
      <c r="W427" s="24">
        <v>2246.7464749999999</v>
      </c>
      <c r="X427" s="24">
        <v>2196.4768590000003</v>
      </c>
      <c r="Y427" s="24">
        <v>2291.6835469999987</v>
      </c>
      <c r="Z427" s="24">
        <v>2330.8691450000006</v>
      </c>
      <c r="AA427" s="24">
        <v>2182.4398270000002</v>
      </c>
      <c r="AB427" s="24">
        <v>2256.0952230000003</v>
      </c>
      <c r="AC427" s="24">
        <v>2468.4729709999992</v>
      </c>
      <c r="AD427" s="24">
        <v>2172.9645579999997</v>
      </c>
      <c r="AE427" s="24">
        <v>2407.0038879999993</v>
      </c>
      <c r="AF427" s="24">
        <v>2159.7649670000028</v>
      </c>
      <c r="AG427" s="24">
        <v>2413.4310019999998</v>
      </c>
      <c r="AH427" s="24">
        <v>2098.2590670000004</v>
      </c>
      <c r="AI427" s="24">
        <v>2422.2333709999994</v>
      </c>
      <c r="AJ427" s="24">
        <v>2100.5074830000003</v>
      </c>
      <c r="AK427" s="24">
        <v>2263.8355119999997</v>
      </c>
      <c r="AL427" s="24">
        <v>2427.5400630000004</v>
      </c>
      <c r="AM427" s="24">
        <v>2283.3469490000007</v>
      </c>
      <c r="AN427" s="24">
        <v>2460.113064000001</v>
      </c>
      <c r="AO427" s="24">
        <v>2193.8864020000001</v>
      </c>
      <c r="AP427" s="24">
        <v>2728.0847419999991</v>
      </c>
      <c r="AQ427" s="24">
        <v>2341.7662710000004</v>
      </c>
      <c r="AR427" s="24">
        <v>3720.1537959999987</v>
      </c>
      <c r="AS427" s="24">
        <v>2147.1042980000002</v>
      </c>
      <c r="AT427" s="24">
        <v>2584.6065149999995</v>
      </c>
      <c r="AU427" s="24">
        <v>2109.7778720000006</v>
      </c>
      <c r="AV427" s="24">
        <v>2514.3109249999998</v>
      </c>
      <c r="AW427" s="24">
        <v>2305.5279829999999</v>
      </c>
      <c r="AX427" s="24">
        <v>2950.0973049999993</v>
      </c>
      <c r="AY427" s="24">
        <v>2652.7918670000017</v>
      </c>
      <c r="AZ427" s="24">
        <v>2372.7142089999979</v>
      </c>
    </row>
    <row r="428" spans="1:52" ht="15.75" x14ac:dyDescent="0.3">
      <c r="A428" s="23" t="s">
        <v>197</v>
      </c>
      <c r="B428" s="24">
        <v>23471.855050999999</v>
      </c>
      <c r="C428" s="24">
        <v>23334.798612999995</v>
      </c>
      <c r="D428" s="24">
        <v>23376.346292999995</v>
      </c>
      <c r="E428" s="24">
        <v>23328.704901999998</v>
      </c>
      <c r="F428" s="24">
        <v>23238.819443999997</v>
      </c>
      <c r="G428" s="24">
        <v>23274.058118000004</v>
      </c>
      <c r="H428" s="24">
        <v>23541.822178999999</v>
      </c>
      <c r="I428" s="24">
        <v>23711.184413000003</v>
      </c>
      <c r="J428" s="24">
        <v>23431.087133000005</v>
      </c>
      <c r="K428" s="24">
        <v>23723.475187999997</v>
      </c>
      <c r="L428" s="24">
        <v>23809.734914000001</v>
      </c>
      <c r="M428" s="24">
        <v>24023.145792999996</v>
      </c>
      <c r="N428" s="24">
        <v>24177.350869999998</v>
      </c>
      <c r="O428" s="24">
        <v>24559.586381000001</v>
      </c>
      <c r="P428" s="24">
        <v>24352.889099999997</v>
      </c>
      <c r="Q428" s="24">
        <v>24560.960411999993</v>
      </c>
      <c r="R428" s="24">
        <v>24920.113130000002</v>
      </c>
      <c r="S428" s="24">
        <v>24952.589830000001</v>
      </c>
      <c r="T428" s="24">
        <v>24734.210612999999</v>
      </c>
      <c r="U428" s="24">
        <v>24952.383797000002</v>
      </c>
      <c r="V428" s="24">
        <v>25274.747061999999</v>
      </c>
      <c r="W428" s="24">
        <v>25369.200869</v>
      </c>
      <c r="X428" s="24">
        <v>25557.180052000003</v>
      </c>
      <c r="Y428" s="24">
        <v>25827.993496000003</v>
      </c>
      <c r="Z428" s="24">
        <v>26107.287858</v>
      </c>
      <c r="AA428" s="24">
        <v>26122.625031000003</v>
      </c>
      <c r="AB428" s="24">
        <v>26649.946129</v>
      </c>
      <c r="AC428" s="24">
        <v>27031.118047000004</v>
      </c>
      <c r="AD428" s="24">
        <v>26986.968247999997</v>
      </c>
      <c r="AE428" s="24">
        <v>27357.262261999997</v>
      </c>
      <c r="AF428" s="24">
        <v>27177.174092000001</v>
      </c>
      <c r="AG428" s="24">
        <v>27207.718098000001</v>
      </c>
      <c r="AH428" s="24">
        <v>27224.207529000003</v>
      </c>
      <c r="AI428" s="24">
        <v>27399.694425000002</v>
      </c>
      <c r="AJ428" s="24">
        <v>27303.725049000001</v>
      </c>
      <c r="AK428" s="24">
        <v>27275.877013999998</v>
      </c>
      <c r="AL428" s="24">
        <v>27372.547932000001</v>
      </c>
      <c r="AM428" s="24">
        <v>27473.455053999998</v>
      </c>
      <c r="AN428" s="24">
        <v>27677.472895000003</v>
      </c>
      <c r="AO428" s="24">
        <v>27402.886326</v>
      </c>
      <c r="AP428" s="24">
        <v>27958.006509999999</v>
      </c>
      <c r="AQ428" s="24">
        <v>27892.768893000004</v>
      </c>
      <c r="AR428" s="24">
        <v>29453.157722</v>
      </c>
      <c r="AS428" s="24">
        <v>29186.831017999997</v>
      </c>
      <c r="AT428" s="24">
        <v>29673.178465999998</v>
      </c>
      <c r="AU428" s="24">
        <v>29360.722967000002</v>
      </c>
      <c r="AV428" s="24">
        <v>29774.526408999998</v>
      </c>
      <c r="AW428" s="24">
        <v>29816.218879999993</v>
      </c>
      <c r="AX428" s="24">
        <v>30338.776121999999</v>
      </c>
      <c r="AY428" s="24">
        <v>30708.221039999997</v>
      </c>
      <c r="AZ428" s="24">
        <v>30620.822184999997</v>
      </c>
    </row>
    <row r="429" spans="1:52" ht="15.75" x14ac:dyDescent="0.3">
      <c r="A429" s="23" t="s">
        <v>198</v>
      </c>
      <c r="B429" s="24">
        <v>1943.4007640000018</v>
      </c>
      <c r="C429" s="24">
        <v>2210.0918729999994</v>
      </c>
      <c r="D429" s="24">
        <v>2384.6132659999967</v>
      </c>
      <c r="E429" s="24">
        <v>2116.8601060000001</v>
      </c>
      <c r="F429" s="24">
        <v>1851.7995650000012</v>
      </c>
      <c r="G429" s="24">
        <v>2298.6513039999954</v>
      </c>
      <c r="H429" s="24">
        <v>2385.7089200000046</v>
      </c>
      <c r="I429" s="24">
        <v>2688.9583950000001</v>
      </c>
      <c r="J429" s="24">
        <v>2437.1702760000003</v>
      </c>
      <c r="K429" s="24">
        <v>2515.1871499999997</v>
      </c>
      <c r="L429" s="24">
        <v>2476.9159739999996</v>
      </c>
      <c r="M429" s="24">
        <v>2777.8155750000042</v>
      </c>
      <c r="N429" s="24">
        <v>2432.4740139999976</v>
      </c>
      <c r="O429" s="24">
        <v>2926.6347749999968</v>
      </c>
      <c r="P429" s="24">
        <v>2289.9982950000012</v>
      </c>
      <c r="Q429" s="24">
        <v>2496.2030430000013</v>
      </c>
      <c r="R429" s="24">
        <v>2292.3332539999974</v>
      </c>
      <c r="S429" s="24">
        <v>2916.5340819999983</v>
      </c>
      <c r="T429" s="24">
        <v>3639.4997130000047</v>
      </c>
      <c r="U429" s="24">
        <v>4171.8983330000001</v>
      </c>
      <c r="V429" s="24">
        <v>2823.5089129999997</v>
      </c>
      <c r="W429" s="24">
        <v>2603.6377280000006</v>
      </c>
      <c r="X429" s="24">
        <v>2931.881793999999</v>
      </c>
      <c r="Y429" s="24">
        <v>3232.0964829999994</v>
      </c>
      <c r="Z429" s="24">
        <v>3032.6665739999989</v>
      </c>
      <c r="AA429" s="24">
        <v>3047.1858649999995</v>
      </c>
      <c r="AB429" s="24">
        <v>3108.852945000006</v>
      </c>
      <c r="AC429" s="24">
        <v>2759.5681029999978</v>
      </c>
      <c r="AD429" s="24">
        <v>2970.6527270000006</v>
      </c>
      <c r="AE429" s="24">
        <v>3013.4380809999966</v>
      </c>
      <c r="AF429" s="24">
        <v>3048.3848230000003</v>
      </c>
      <c r="AG429" s="24">
        <v>3550.6419420000002</v>
      </c>
      <c r="AH429" s="24">
        <v>3141.8603730000004</v>
      </c>
      <c r="AI429" s="24">
        <v>2782.7166970000007</v>
      </c>
      <c r="AJ429" s="24">
        <v>2746.2867779999997</v>
      </c>
      <c r="AK429" s="24">
        <v>3180.4350909999994</v>
      </c>
      <c r="AL429" s="24">
        <v>2407.3407449999995</v>
      </c>
      <c r="AM429" s="24">
        <v>2842.3253299999997</v>
      </c>
      <c r="AN429" s="24">
        <v>3154.6385410000039</v>
      </c>
      <c r="AO429" s="24">
        <v>410.78236499999184</v>
      </c>
      <c r="AP429" s="24">
        <v>2738.4359870000044</v>
      </c>
      <c r="AQ429" s="24">
        <v>-293.87526799999978</v>
      </c>
      <c r="AR429" s="24">
        <v>3616.6865780000044</v>
      </c>
      <c r="AS429" s="24">
        <v>2340.4125290000002</v>
      </c>
      <c r="AT429" s="24">
        <v>3581.9042420000005</v>
      </c>
      <c r="AU429" s="24">
        <v>3499.542821</v>
      </c>
      <c r="AV429" s="24">
        <v>2930.0243840000003</v>
      </c>
      <c r="AW429" s="24">
        <v>3668.4522339999985</v>
      </c>
      <c r="AX429" s="24">
        <v>3807.4669780000022</v>
      </c>
      <c r="AY429" s="24">
        <v>2638.1007889999964</v>
      </c>
      <c r="AZ429" s="24">
        <v>3052.5959690000018</v>
      </c>
    </row>
    <row r="430" spans="1:52" ht="15.75" x14ac:dyDescent="0.3">
      <c r="A430" s="23" t="s">
        <v>199</v>
      </c>
      <c r="B430" s="24">
        <v>26299.329887999997</v>
      </c>
      <c r="C430" s="24">
        <v>26170.802347999997</v>
      </c>
      <c r="D430" s="24">
        <v>26219.044788999996</v>
      </c>
      <c r="E430" s="24">
        <v>26312.090907999995</v>
      </c>
      <c r="F430" s="24">
        <v>25877.151501999997</v>
      </c>
      <c r="G430" s="24">
        <v>25814.627322999993</v>
      </c>
      <c r="H430" s="24">
        <v>26514.564198</v>
      </c>
      <c r="I430" s="24">
        <v>26722.352674999998</v>
      </c>
      <c r="J430" s="24">
        <v>27051.704144000003</v>
      </c>
      <c r="K430" s="24">
        <v>27250.342238000005</v>
      </c>
      <c r="L430" s="24">
        <v>27610.072188000002</v>
      </c>
      <c r="M430" s="24">
        <v>28087.173168000001</v>
      </c>
      <c r="N430" s="24">
        <v>28576.246418000002</v>
      </c>
      <c r="O430" s="24">
        <v>29292.789319999996</v>
      </c>
      <c r="P430" s="24">
        <v>29198.174349000004</v>
      </c>
      <c r="Q430" s="24">
        <v>29577.517286000006</v>
      </c>
      <c r="R430" s="24">
        <v>30018.050975000002</v>
      </c>
      <c r="S430" s="24">
        <v>30635.933753000001</v>
      </c>
      <c r="T430" s="24">
        <v>31889.724546000001</v>
      </c>
      <c r="U430" s="24">
        <v>33372.664484000001</v>
      </c>
      <c r="V430" s="24">
        <v>33759.003121000002</v>
      </c>
      <c r="W430" s="24">
        <v>33847.453699000005</v>
      </c>
      <c r="X430" s="24">
        <v>34302.419519000003</v>
      </c>
      <c r="Y430" s="24">
        <v>34756.700427000003</v>
      </c>
      <c r="Z430" s="24">
        <v>35356.892986999999</v>
      </c>
      <c r="AA430" s="24">
        <v>35477.444077000007</v>
      </c>
      <c r="AB430" s="24">
        <v>36296.298727000016</v>
      </c>
      <c r="AC430" s="24">
        <v>36559.663786999998</v>
      </c>
      <c r="AD430" s="24">
        <v>37237.983260000001</v>
      </c>
      <c r="AE430" s="24">
        <v>37334.88725900001</v>
      </c>
      <c r="AF430" s="24">
        <v>36743.772368999998</v>
      </c>
      <c r="AG430" s="24">
        <v>36122.515977999996</v>
      </c>
      <c r="AH430" s="24">
        <v>36440.867438000001</v>
      </c>
      <c r="AI430" s="24">
        <v>36619.946407000003</v>
      </c>
      <c r="AJ430" s="24">
        <v>36434.351390999997</v>
      </c>
      <c r="AK430" s="24">
        <v>36382.689999000002</v>
      </c>
      <c r="AL430" s="24">
        <v>35757.364170000001</v>
      </c>
      <c r="AM430" s="24">
        <v>35552.503635000001</v>
      </c>
      <c r="AN430" s="24">
        <v>35598.289231000002</v>
      </c>
      <c r="AO430" s="24">
        <v>33249.503492999997</v>
      </c>
      <c r="AP430" s="24">
        <v>33017.286752999993</v>
      </c>
      <c r="AQ430" s="24">
        <v>29709.973404000004</v>
      </c>
      <c r="AR430" s="24">
        <v>30278.275159000004</v>
      </c>
      <c r="AS430" s="24">
        <v>29068.045746000007</v>
      </c>
      <c r="AT430" s="24">
        <v>29508.089615000008</v>
      </c>
      <c r="AU430" s="24">
        <v>30224.915739000004</v>
      </c>
      <c r="AV430" s="24">
        <v>30408.653345000002</v>
      </c>
      <c r="AW430" s="24">
        <v>30896.670488000003</v>
      </c>
      <c r="AX430" s="24">
        <v>32296.796721000006</v>
      </c>
      <c r="AY430" s="24">
        <v>32092.572180000003</v>
      </c>
      <c r="AZ430" s="24">
        <v>31990.529608000004</v>
      </c>
    </row>
    <row r="431" spans="1:52" ht="15.75" x14ac:dyDescent="0.3">
      <c r="A431" s="23" t="s">
        <v>200</v>
      </c>
      <c r="B431" s="24">
        <v>1344.7718860000004</v>
      </c>
      <c r="C431" s="24">
        <v>1491.2690139999995</v>
      </c>
      <c r="D431" s="24">
        <v>1521.3091910000003</v>
      </c>
      <c r="E431" s="24">
        <v>1511.5371709999999</v>
      </c>
      <c r="F431" s="24">
        <v>1736.1879590000008</v>
      </c>
      <c r="G431" s="24">
        <v>1694.6634279999998</v>
      </c>
      <c r="H431" s="24">
        <v>1676.9180090000009</v>
      </c>
      <c r="I431" s="24">
        <v>1876.035073</v>
      </c>
      <c r="J431" s="24">
        <v>1781.8547130000002</v>
      </c>
      <c r="K431" s="24">
        <v>2105.8098329999998</v>
      </c>
      <c r="L431" s="24">
        <v>1921.2567079999999</v>
      </c>
      <c r="M431" s="24">
        <v>2042.1690849999995</v>
      </c>
      <c r="N431" s="24">
        <v>2028.9300359999997</v>
      </c>
      <c r="O431" s="24">
        <v>2163.3545600000016</v>
      </c>
      <c r="P431" s="24">
        <v>2193.821872999999</v>
      </c>
      <c r="Q431" s="24">
        <v>2301.1361130000005</v>
      </c>
      <c r="R431" s="24">
        <v>2434.5375779999995</v>
      </c>
      <c r="S431" s="24">
        <v>2366.5169700000006</v>
      </c>
      <c r="T431" s="24">
        <v>2567.8464249999997</v>
      </c>
      <c r="U431" s="24">
        <v>2610.2121750000001</v>
      </c>
      <c r="V431" s="24">
        <v>2422.9994449999999</v>
      </c>
      <c r="W431" s="24">
        <v>2823.8674899999996</v>
      </c>
      <c r="X431" s="24">
        <v>2518.4084510000002</v>
      </c>
      <c r="Y431" s="24">
        <v>2597.4805500000002</v>
      </c>
      <c r="Z431" s="24">
        <v>2791.5556130000004</v>
      </c>
      <c r="AA431" s="24">
        <v>2990.3640929999983</v>
      </c>
      <c r="AB431" s="24">
        <v>2774.2831299999998</v>
      </c>
      <c r="AC431" s="24">
        <v>2761.022401000002</v>
      </c>
      <c r="AD431" s="24">
        <v>2747.9329909999979</v>
      </c>
      <c r="AE431" s="24">
        <v>2613.1054480000021</v>
      </c>
      <c r="AF431" s="24">
        <v>2565.8767609999995</v>
      </c>
      <c r="AG431" s="24">
        <v>2449.017632</v>
      </c>
      <c r="AH431" s="24">
        <v>1978.1739090000001</v>
      </c>
      <c r="AI431" s="24">
        <v>2120.2194799999997</v>
      </c>
      <c r="AJ431" s="24">
        <v>1932.4974579999998</v>
      </c>
      <c r="AK431" s="24">
        <v>2025.4298600000002</v>
      </c>
      <c r="AL431" s="24">
        <v>1784.7643430000007</v>
      </c>
      <c r="AM431" s="24">
        <v>1654.6100769999994</v>
      </c>
      <c r="AN431" s="24">
        <v>1525.8438249999999</v>
      </c>
      <c r="AO431" s="24">
        <v>1337.9092069999988</v>
      </c>
      <c r="AP431" s="24">
        <v>1302.55645</v>
      </c>
      <c r="AQ431" s="24">
        <v>1251.1860460000025</v>
      </c>
      <c r="AR431" s="24">
        <v>1323.6485009999997</v>
      </c>
      <c r="AS431" s="24">
        <v>1251.762743</v>
      </c>
      <c r="AT431" s="24">
        <v>1091.5470939999998</v>
      </c>
      <c r="AU431" s="24">
        <v>1166.1196020000002</v>
      </c>
      <c r="AV431" s="24">
        <v>1090.9149179999999</v>
      </c>
      <c r="AW431" s="24">
        <v>1183.4049070000001</v>
      </c>
      <c r="AX431" s="24">
        <v>1130.8579469999995</v>
      </c>
      <c r="AY431" s="24">
        <v>1163.9819920000009</v>
      </c>
      <c r="AZ431" s="24">
        <v>1202.1116809999994</v>
      </c>
    </row>
    <row r="432" spans="1:52" ht="15.75" x14ac:dyDescent="0.3">
      <c r="A432" s="23" t="s">
        <v>201</v>
      </c>
      <c r="B432" s="24">
        <v>12749.728496</v>
      </c>
      <c r="C432" s="24">
        <v>13462.876478999997</v>
      </c>
      <c r="D432" s="24">
        <v>14211.825134999997</v>
      </c>
      <c r="E432" s="24">
        <v>14951.107556999999</v>
      </c>
      <c r="F432" s="24">
        <v>15843.697142999999</v>
      </c>
      <c r="G432" s="24">
        <v>16591.723480000001</v>
      </c>
      <c r="H432" s="24">
        <v>17285.624596000001</v>
      </c>
      <c r="I432" s="24">
        <v>17949.243004000004</v>
      </c>
      <c r="J432" s="24">
        <v>18585.021092000003</v>
      </c>
      <c r="K432" s="24">
        <v>19354.422041000002</v>
      </c>
      <c r="L432" s="24">
        <v>20040.167355000001</v>
      </c>
      <c r="M432" s="24">
        <v>20703.782070000001</v>
      </c>
      <c r="N432" s="24">
        <v>21387.940219999997</v>
      </c>
      <c r="O432" s="24">
        <v>22060.025765999999</v>
      </c>
      <c r="P432" s="24">
        <v>22732.538448000007</v>
      </c>
      <c r="Q432" s="24">
        <v>23522.137390000004</v>
      </c>
      <c r="R432" s="24">
        <v>24220.487009</v>
      </c>
      <c r="S432" s="24">
        <v>24892.340551000001</v>
      </c>
      <c r="T432" s="24">
        <v>25783.268967</v>
      </c>
      <c r="U432" s="24">
        <v>26517.446069000001</v>
      </c>
      <c r="V432" s="24">
        <v>27158.590801000002</v>
      </c>
      <c r="W432" s="24">
        <v>27876.648458000003</v>
      </c>
      <c r="X432" s="24">
        <v>28473.800201000002</v>
      </c>
      <c r="Y432" s="24">
        <v>29029.111666000001</v>
      </c>
      <c r="Z432" s="24">
        <v>29791.737243000003</v>
      </c>
      <c r="AA432" s="24">
        <v>30618.746776</v>
      </c>
      <c r="AB432" s="24">
        <v>31199.208032999999</v>
      </c>
      <c r="AC432" s="24">
        <v>31659.094321</v>
      </c>
      <c r="AD432" s="24">
        <v>31972.489733999995</v>
      </c>
      <c r="AE432" s="24">
        <v>32219.078212</v>
      </c>
      <c r="AF432" s="24">
        <v>32217.108548</v>
      </c>
      <c r="AG432" s="24">
        <v>32055.914004999999</v>
      </c>
      <c r="AH432" s="24">
        <v>31611.088468999998</v>
      </c>
      <c r="AI432" s="24">
        <v>30907.440459000001</v>
      </c>
      <c r="AJ432" s="24">
        <v>30321.529466</v>
      </c>
      <c r="AK432" s="24">
        <v>29749.478776</v>
      </c>
      <c r="AL432" s="24">
        <v>28742.687505999995</v>
      </c>
      <c r="AM432" s="24">
        <v>27406.933489999996</v>
      </c>
      <c r="AN432" s="24">
        <v>26158.494185</v>
      </c>
      <c r="AO432" s="24">
        <v>24735.380990999998</v>
      </c>
      <c r="AP432" s="24">
        <v>23290.004450000004</v>
      </c>
      <c r="AQ432" s="24">
        <v>21928.085048000004</v>
      </c>
      <c r="AR432" s="24">
        <v>20685.856788000001</v>
      </c>
      <c r="AS432" s="24">
        <v>19488.601899000001</v>
      </c>
      <c r="AT432" s="24">
        <v>18601.975084000002</v>
      </c>
      <c r="AU432" s="24">
        <v>17647.875206000001</v>
      </c>
      <c r="AV432" s="24">
        <v>16806.292666000001</v>
      </c>
      <c r="AW432" s="24">
        <v>15964.267713000001</v>
      </c>
      <c r="AX432" s="24">
        <v>15310.361316999999</v>
      </c>
      <c r="AY432" s="24">
        <v>14819.733232000002</v>
      </c>
      <c r="AZ432" s="24">
        <v>14496.001088000001</v>
      </c>
    </row>
    <row r="433" spans="1:52" ht="15.75" x14ac:dyDescent="0.3">
      <c r="A433" s="23" t="s">
        <v>202</v>
      </c>
      <c r="B433" s="24">
        <v>1300.824407000001</v>
      </c>
      <c r="C433" s="24">
        <v>1365.9003929999999</v>
      </c>
      <c r="D433" s="24">
        <v>1589.5579479999997</v>
      </c>
      <c r="E433" s="24">
        <v>1370.430617</v>
      </c>
      <c r="F433" s="24">
        <v>762.47053000000051</v>
      </c>
      <c r="G433" s="24">
        <v>1701.5789819999991</v>
      </c>
      <c r="H433" s="24">
        <v>1372.293802000002</v>
      </c>
      <c r="I433" s="24">
        <v>2000.46929</v>
      </c>
      <c r="J433" s="24">
        <v>1625.8007480000001</v>
      </c>
      <c r="K433" s="24">
        <v>1684.9376509999997</v>
      </c>
      <c r="L433" s="24">
        <v>1633.8587800000005</v>
      </c>
      <c r="M433" s="24">
        <v>1788.0122760000004</v>
      </c>
      <c r="N433" s="24">
        <v>1536.1870359999994</v>
      </c>
      <c r="O433" s="24">
        <v>1869.0229550000004</v>
      </c>
      <c r="P433" s="24">
        <v>1207.9775289999998</v>
      </c>
      <c r="Q433" s="24">
        <v>1694.8874770000002</v>
      </c>
      <c r="R433" s="24">
        <v>1279.8739499999992</v>
      </c>
      <c r="S433" s="24">
        <v>2034.4592929999999</v>
      </c>
      <c r="T433" s="24">
        <v>2146.1489990000009</v>
      </c>
      <c r="U433" s="24">
        <v>1793.313191</v>
      </c>
      <c r="V433" s="24">
        <v>1984.709607</v>
      </c>
      <c r="W433" s="24">
        <v>1553.7480230000001</v>
      </c>
      <c r="X433" s="24">
        <v>1846.8213310000001</v>
      </c>
      <c r="Y433" s="24">
        <v>2008.0022209999997</v>
      </c>
      <c r="Z433" s="24">
        <v>2002.0605749999995</v>
      </c>
      <c r="AA433" s="24">
        <v>1657.3896960000002</v>
      </c>
      <c r="AB433" s="24">
        <v>1914.318897000001</v>
      </c>
      <c r="AC433" s="24">
        <v>1635.7245080000012</v>
      </c>
      <c r="AD433" s="24">
        <v>1630.4749219999976</v>
      </c>
      <c r="AE433" s="24">
        <v>1733.9625930000002</v>
      </c>
      <c r="AF433" s="24">
        <v>2470.2732739999992</v>
      </c>
      <c r="AG433" s="24">
        <v>1917.092799</v>
      </c>
      <c r="AH433" s="24">
        <v>2050.734046</v>
      </c>
      <c r="AI433" s="24">
        <v>1356.952194</v>
      </c>
      <c r="AJ433" s="24">
        <v>1834.7877959999996</v>
      </c>
      <c r="AK433" s="24">
        <v>2056.6594830000013</v>
      </c>
      <c r="AL433" s="24">
        <v>1550.5827439999994</v>
      </c>
      <c r="AM433" s="24">
        <v>1737.0490829999999</v>
      </c>
      <c r="AN433" s="24">
        <v>2144.0158350000002</v>
      </c>
      <c r="AO433" s="24">
        <v>-791.97997899999973</v>
      </c>
      <c r="AP433" s="24">
        <v>1580.4850079999997</v>
      </c>
      <c r="AQ433" s="24">
        <v>-1118.2623000000003</v>
      </c>
      <c r="AR433" s="24">
        <v>2204.7822480000013</v>
      </c>
      <c r="AS433" s="24">
        <v>1145.2042060000001</v>
      </c>
      <c r="AT433" s="24">
        <v>2535.9160439999996</v>
      </c>
      <c r="AU433" s="24">
        <v>3022.6134940000002</v>
      </c>
      <c r="AV433" s="24">
        <v>2035.861457</v>
      </c>
      <c r="AW433" s="24">
        <v>2741.7508710000002</v>
      </c>
      <c r="AX433" s="24">
        <v>2908.8807749999996</v>
      </c>
      <c r="AY433" s="24">
        <v>1645.9329770000004</v>
      </c>
      <c r="AZ433" s="24">
        <v>2138.1154850000003</v>
      </c>
    </row>
    <row r="434" spans="1:52" ht="15.75" x14ac:dyDescent="0.3">
      <c r="A434" s="23" t="s">
        <v>203</v>
      </c>
      <c r="B434" s="24">
        <v>16359.601699999999</v>
      </c>
      <c r="C434" s="24">
        <v>16221.689491999998</v>
      </c>
      <c r="D434" s="24">
        <v>16476.528677999995</v>
      </c>
      <c r="E434" s="24">
        <v>16573.019335999998</v>
      </c>
      <c r="F434" s="24">
        <v>16022.257250999997</v>
      </c>
      <c r="G434" s="24">
        <v>16289.367524999996</v>
      </c>
      <c r="H434" s="24">
        <v>16416.825089000002</v>
      </c>
      <c r="I434" s="24">
        <v>17094.758821000003</v>
      </c>
      <c r="J434" s="24">
        <v>17311.955960000003</v>
      </c>
      <c r="K434" s="24">
        <v>17427.230967</v>
      </c>
      <c r="L434" s="24">
        <v>17731.58309</v>
      </c>
      <c r="M434" s="24">
        <v>18196.135424000004</v>
      </c>
      <c r="N434" s="24">
        <v>18431.498053000003</v>
      </c>
      <c r="O434" s="24">
        <v>18934.620615000003</v>
      </c>
      <c r="P434" s="24">
        <v>18553.040196000002</v>
      </c>
      <c r="Q434" s="24">
        <v>18877.497056000004</v>
      </c>
      <c r="R434" s="24">
        <v>19394.900476000003</v>
      </c>
      <c r="S434" s="24">
        <v>19727.780787000003</v>
      </c>
      <c r="T434" s="24">
        <v>20501.635984</v>
      </c>
      <c r="U434" s="24">
        <v>20294.479885000001</v>
      </c>
      <c r="V434" s="24">
        <v>20653.388744</v>
      </c>
      <c r="W434" s="24">
        <v>20522.199116</v>
      </c>
      <c r="X434" s="24">
        <v>20735.161666999997</v>
      </c>
      <c r="Y434" s="24">
        <v>20955.151611999998</v>
      </c>
      <c r="Z434" s="24">
        <v>21421.025150999998</v>
      </c>
      <c r="AA434" s="24">
        <v>21209.391892</v>
      </c>
      <c r="AB434" s="24">
        <v>21915.733259999997</v>
      </c>
      <c r="AC434" s="24">
        <v>21856.570291000004</v>
      </c>
      <c r="AD434" s="24">
        <v>22207.171263</v>
      </c>
      <c r="AE434" s="24">
        <v>21906.674563</v>
      </c>
      <c r="AF434" s="24">
        <v>22230.798837999999</v>
      </c>
      <c r="AG434" s="24">
        <v>22354.578446</v>
      </c>
      <c r="AH434" s="24">
        <v>22420.602884999997</v>
      </c>
      <c r="AI434" s="24">
        <v>22223.807055999998</v>
      </c>
      <c r="AJ434" s="24">
        <v>22211.773520999999</v>
      </c>
      <c r="AK434" s="24">
        <v>22260.430783000003</v>
      </c>
      <c r="AL434" s="24">
        <v>21808.952952</v>
      </c>
      <c r="AM434" s="24">
        <v>21888.612338999999</v>
      </c>
      <c r="AN434" s="24">
        <v>22118.309276999993</v>
      </c>
      <c r="AO434" s="24">
        <v>19690.604789999994</v>
      </c>
      <c r="AP434" s="24">
        <v>19640.614876</v>
      </c>
      <c r="AQ434" s="24">
        <v>16788.389982999994</v>
      </c>
      <c r="AR434" s="24">
        <v>16522.898957000001</v>
      </c>
      <c r="AS434" s="24">
        <v>15751.010364000002</v>
      </c>
      <c r="AT434" s="24">
        <v>16236.192362000002</v>
      </c>
      <c r="AU434" s="24">
        <v>17901.853662000001</v>
      </c>
      <c r="AV434" s="24">
        <v>18102.927323</v>
      </c>
      <c r="AW434" s="24">
        <v>18788.018711000001</v>
      </c>
      <c r="AX434" s="24">
        <v>20146.316742000003</v>
      </c>
      <c r="AY434" s="24">
        <v>20055.200635999998</v>
      </c>
      <c r="AZ434" s="24">
        <v>20049.300286000005</v>
      </c>
    </row>
    <row r="435" spans="1:52" ht="15.75" x14ac:dyDescent="0.3">
      <c r="A435" s="23" t="s">
        <v>204</v>
      </c>
      <c r="B435" s="24">
        <v>143.94387899999998</v>
      </c>
      <c r="C435" s="24">
        <v>161.56840499999998</v>
      </c>
      <c r="D435" s="24">
        <v>158.13610000000006</v>
      </c>
      <c r="E435" s="24">
        <v>169.27764899999988</v>
      </c>
      <c r="F435" s="24">
        <v>207.80173200000013</v>
      </c>
      <c r="G435" s="24">
        <v>-123.07216100000005</v>
      </c>
      <c r="H435" s="24">
        <v>327.24058800000012</v>
      </c>
      <c r="I435" s="24">
        <v>-107.39446599999999</v>
      </c>
      <c r="J435" s="24">
        <v>99.973991999999996</v>
      </c>
      <c r="K435" s="24">
        <v>157.36539100000002</v>
      </c>
      <c r="L435" s="24">
        <v>84.095361999999994</v>
      </c>
      <c r="M435" s="24">
        <v>271.54611699999998</v>
      </c>
      <c r="N435" s="24">
        <v>177.311442</v>
      </c>
      <c r="O435" s="24">
        <v>166.96878600000002</v>
      </c>
      <c r="P435" s="24">
        <v>253.25906800000007</v>
      </c>
      <c r="Q435" s="24">
        <v>132.83805499999994</v>
      </c>
      <c r="R435" s="24">
        <v>305.64011400000004</v>
      </c>
      <c r="S435" s="24">
        <v>235.91604699999993</v>
      </c>
      <c r="T435" s="24">
        <v>287.86897199999999</v>
      </c>
      <c r="U435" s="24">
        <v>326.1515</v>
      </c>
      <c r="V435" s="24">
        <v>346.46007000000003</v>
      </c>
      <c r="W435" s="24">
        <v>360.06198500000005</v>
      </c>
      <c r="X435" s="24">
        <v>362.26603299999988</v>
      </c>
      <c r="Y435" s="24">
        <v>282.68743100000006</v>
      </c>
      <c r="Z435" s="24">
        <v>375.57498399999986</v>
      </c>
      <c r="AA435" s="24">
        <v>452.15105200000016</v>
      </c>
      <c r="AB435" s="24">
        <v>476.525486</v>
      </c>
      <c r="AC435" s="24">
        <v>156.12406699999974</v>
      </c>
      <c r="AD435" s="24">
        <v>495.31825200000003</v>
      </c>
      <c r="AE435" s="24">
        <v>534.35590300000058</v>
      </c>
      <c r="AF435" s="24">
        <v>313.28992299999936</v>
      </c>
      <c r="AG435" s="24">
        <v>904.87664900000004</v>
      </c>
      <c r="AH435" s="24">
        <v>306.708349</v>
      </c>
      <c r="AI435" s="24">
        <v>753.42326299999991</v>
      </c>
      <c r="AJ435" s="24">
        <v>188.00955900000008</v>
      </c>
      <c r="AK435" s="24">
        <v>344.72779499999979</v>
      </c>
      <c r="AL435" s="24">
        <v>167.40059199999996</v>
      </c>
      <c r="AM435" s="24">
        <v>292.58162200000015</v>
      </c>
      <c r="AN435" s="24">
        <v>219.97400500000003</v>
      </c>
      <c r="AO435" s="24">
        <v>387.53022899999996</v>
      </c>
      <c r="AP435" s="24">
        <v>328.4085170000003</v>
      </c>
      <c r="AQ435" s="24">
        <v>35.056012999999894</v>
      </c>
      <c r="AR435" s="24">
        <v>291.6285469999998</v>
      </c>
      <c r="AS435" s="24">
        <v>362.38726800000001</v>
      </c>
      <c r="AT435" s="24">
        <v>300.841926</v>
      </c>
      <c r="AU435" s="24">
        <v>-123.29264599999999</v>
      </c>
      <c r="AV435" s="24">
        <v>177.06046100000003</v>
      </c>
      <c r="AW435" s="24">
        <v>210.87592199999995</v>
      </c>
      <c r="AX435" s="24">
        <v>192.61909099999991</v>
      </c>
      <c r="AY435" s="24">
        <v>169.62460400000009</v>
      </c>
      <c r="AZ435" s="24">
        <v>264.88542000000007</v>
      </c>
    </row>
    <row r="436" spans="1:52" ht="15.75" x14ac:dyDescent="0.3">
      <c r="A436" s="23" t="s">
        <v>205</v>
      </c>
      <c r="B436" s="24">
        <v>1500.1995619999998</v>
      </c>
      <c r="C436" s="24">
        <v>1502.9158359999997</v>
      </c>
      <c r="D436" s="24">
        <v>1476.1398529999997</v>
      </c>
      <c r="E436" s="24">
        <v>1595.6496059999997</v>
      </c>
      <c r="F436" s="24">
        <v>1633.8914849999996</v>
      </c>
      <c r="G436" s="24">
        <v>1264.8722970000001</v>
      </c>
      <c r="H436" s="24">
        <v>1495.1995320000001</v>
      </c>
      <c r="I436" s="24">
        <v>1175.7831180000001</v>
      </c>
      <c r="J436" s="24">
        <v>1257.2212140000001</v>
      </c>
      <c r="K436" s="24">
        <v>1410.6898370000001</v>
      </c>
      <c r="L436" s="24">
        <v>1369.6024340000001</v>
      </c>
      <c r="M436" s="24">
        <v>1550.4825880000003</v>
      </c>
      <c r="N436" s="24">
        <v>1583.8501509999999</v>
      </c>
      <c r="O436" s="24">
        <v>1589.250532</v>
      </c>
      <c r="P436" s="24">
        <v>1684.3735000000004</v>
      </c>
      <c r="Q436" s="24">
        <v>1647.9339060000002</v>
      </c>
      <c r="R436" s="24">
        <v>1745.7722880000003</v>
      </c>
      <c r="S436" s="24">
        <v>2104.7604960000003</v>
      </c>
      <c r="T436" s="24">
        <v>2065.38888</v>
      </c>
      <c r="U436" s="24">
        <v>2498.9348460000001</v>
      </c>
      <c r="V436" s="24">
        <v>2745.420924</v>
      </c>
      <c r="W436" s="24">
        <v>2948.117518</v>
      </c>
      <c r="X436" s="24">
        <v>3226.2881889999999</v>
      </c>
      <c r="Y436" s="24">
        <v>3237.4295030000003</v>
      </c>
      <c r="Z436" s="24">
        <v>3435.693045</v>
      </c>
      <c r="AA436" s="24">
        <v>3720.8753109999998</v>
      </c>
      <c r="AB436" s="24">
        <v>3944.1417290000004</v>
      </c>
      <c r="AC436" s="24">
        <v>3967.427741</v>
      </c>
      <c r="AD436" s="24">
        <v>4157.1058789999997</v>
      </c>
      <c r="AE436" s="24">
        <v>4455.5457349999997</v>
      </c>
      <c r="AF436" s="24">
        <v>4480.9666859999998</v>
      </c>
      <c r="AG436" s="24">
        <v>5059.6918349999996</v>
      </c>
      <c r="AH436" s="24">
        <v>5019.9401139999991</v>
      </c>
      <c r="AI436" s="24">
        <v>5413.3013919999985</v>
      </c>
      <c r="AJ436" s="24">
        <v>5239.0449179999987</v>
      </c>
      <c r="AK436" s="24">
        <v>5301.085282</v>
      </c>
      <c r="AL436" s="24">
        <v>5092.9108900000001</v>
      </c>
      <c r="AM436" s="24">
        <v>4933.3414599999996</v>
      </c>
      <c r="AN436" s="24">
        <v>4676.7899789999992</v>
      </c>
      <c r="AO436" s="24">
        <v>4908.1961410000004</v>
      </c>
      <c r="AP436" s="24">
        <v>4741.2864059999993</v>
      </c>
      <c r="AQ436" s="24">
        <v>4241.986515999999</v>
      </c>
      <c r="AR436" s="24">
        <v>4220.3251399999999</v>
      </c>
      <c r="AS436" s="24">
        <v>3677.8357589999996</v>
      </c>
      <c r="AT436" s="24">
        <v>3671.9693360000001</v>
      </c>
      <c r="AU436" s="24">
        <v>2795.2534270000001</v>
      </c>
      <c r="AV436" s="24">
        <v>2784.3043290000001</v>
      </c>
      <c r="AW436" s="24">
        <v>2650.452456</v>
      </c>
      <c r="AX436" s="24">
        <v>2675.670955</v>
      </c>
      <c r="AY436" s="24">
        <v>2552.7139370000004</v>
      </c>
      <c r="AZ436" s="24">
        <v>2597.625352</v>
      </c>
    </row>
    <row r="437" spans="1:52" ht="15.75" x14ac:dyDescent="0.3">
      <c r="A437" s="10" t="s">
        <v>206</v>
      </c>
      <c r="B437" s="24">
        <v>417189.95263400004</v>
      </c>
      <c r="C437" s="24">
        <v>406376.124549</v>
      </c>
      <c r="D437" s="24">
        <v>398721.34293500002</v>
      </c>
      <c r="E437" s="24">
        <v>395871.458185</v>
      </c>
      <c r="F437" s="24">
        <v>443919.03566700005</v>
      </c>
      <c r="G437" s="24">
        <v>445742.96658900002</v>
      </c>
      <c r="H437" s="24">
        <v>473702.32639900001</v>
      </c>
      <c r="I437" s="24">
        <v>460986.03127699997</v>
      </c>
      <c r="J437" s="24">
        <v>454779.30626699998</v>
      </c>
      <c r="K437" s="24">
        <v>461039.31059000001</v>
      </c>
      <c r="L437" s="24">
        <v>472752.08466599992</v>
      </c>
      <c r="M437" s="24">
        <v>468877.42292600009</v>
      </c>
      <c r="N437" s="24">
        <v>473348.80707800004</v>
      </c>
      <c r="O437" s="24">
        <v>470268.43066200009</v>
      </c>
      <c r="P437" s="24">
        <v>486899.676156</v>
      </c>
      <c r="Q437" s="24">
        <v>485251.76368500007</v>
      </c>
      <c r="R437" s="24">
        <v>520255.77093599993</v>
      </c>
      <c r="S437" s="24">
        <v>543667.64835699997</v>
      </c>
      <c r="T437" s="24">
        <v>532303.07372600003</v>
      </c>
      <c r="U437" s="24">
        <v>531249.95290499995</v>
      </c>
      <c r="V437" s="24">
        <v>566462.86202900007</v>
      </c>
      <c r="W437" s="24">
        <v>562859.04773500003</v>
      </c>
      <c r="X437" s="24">
        <v>575439.4131319999</v>
      </c>
      <c r="Y437" s="24">
        <v>574512.25609499984</v>
      </c>
      <c r="Z437" s="24">
        <v>554655.55583100009</v>
      </c>
      <c r="AA437" s="24">
        <v>575888.89580300008</v>
      </c>
      <c r="AB437" s="24">
        <v>568764.92436800001</v>
      </c>
      <c r="AC437" s="24">
        <v>577153.62705500005</v>
      </c>
      <c r="AD437" s="24">
        <v>577052.50754899997</v>
      </c>
      <c r="AE437" s="24">
        <v>604434.411066</v>
      </c>
      <c r="AF437" s="24">
        <v>623457.36133899994</v>
      </c>
      <c r="AG437" s="24">
        <v>577274.12136800005</v>
      </c>
      <c r="AH437" s="24">
        <v>588634.10051000002</v>
      </c>
      <c r="AI437" s="24">
        <v>620518.63917400001</v>
      </c>
      <c r="AJ437" s="24">
        <v>660861.71296499996</v>
      </c>
      <c r="AK437" s="24">
        <v>640544.77395900013</v>
      </c>
      <c r="AL437" s="24">
        <v>658444.76673599996</v>
      </c>
      <c r="AM437" s="24">
        <v>625850.15387000004</v>
      </c>
      <c r="AN437" s="24">
        <v>601199.81385700009</v>
      </c>
      <c r="AO437" s="24">
        <v>607596.09659700003</v>
      </c>
      <c r="AP437" s="24">
        <v>603934.7507780001</v>
      </c>
      <c r="AQ437" s="24">
        <v>588322.40724299999</v>
      </c>
      <c r="AR437" s="24">
        <v>622965.19395099999</v>
      </c>
      <c r="AS437" s="24">
        <v>569851.377308</v>
      </c>
      <c r="AT437" s="24">
        <v>584087.93407399999</v>
      </c>
      <c r="AU437" s="24">
        <v>572169.53092999989</v>
      </c>
      <c r="AV437" s="24">
        <v>608698.34672100004</v>
      </c>
      <c r="AW437" s="24">
        <v>589685.11478100007</v>
      </c>
      <c r="AX437" s="24">
        <v>616068.608824</v>
      </c>
      <c r="AY437" s="24">
        <v>589610.42218200001</v>
      </c>
      <c r="AZ437" s="24">
        <v>591154.89450100006</v>
      </c>
    </row>
    <row r="438" spans="1:52" ht="15.75" x14ac:dyDescent="0.3">
      <c r="A438" s="10" t="s">
        <v>207</v>
      </c>
      <c r="B438" s="24">
        <v>405296.85221991665</v>
      </c>
      <c r="C438" s="24">
        <v>406416.22614141664</v>
      </c>
      <c r="D438" s="24">
        <v>405731.78025741666</v>
      </c>
      <c r="E438" s="24">
        <v>405926.84114883334</v>
      </c>
      <c r="F438" s="24">
        <v>408404.76258208341</v>
      </c>
      <c r="G438" s="24">
        <v>413108.77196175006</v>
      </c>
      <c r="H438" s="24">
        <v>418541.05282283336</v>
      </c>
      <c r="I438" s="24">
        <v>421932.03969083331</v>
      </c>
      <c r="J438" s="24">
        <v>425756.83021874999</v>
      </c>
      <c r="K438" s="24">
        <v>430323.69886758336</v>
      </c>
      <c r="L438" s="24">
        <v>436665.86768408329</v>
      </c>
      <c r="M438" s="24">
        <v>441663.113557</v>
      </c>
      <c r="N438" s="24">
        <v>446343.018094</v>
      </c>
      <c r="O438" s="24">
        <v>451667.37693675002</v>
      </c>
      <c r="P438" s="24">
        <v>459015.57137183339</v>
      </c>
      <c r="Q438" s="24">
        <v>466463.93016350007</v>
      </c>
      <c r="R438" s="24">
        <v>472825.32476925006</v>
      </c>
      <c r="S438" s="24">
        <v>480985.71491658338</v>
      </c>
      <c r="T438" s="24">
        <v>485869.11052716681</v>
      </c>
      <c r="U438" s="24">
        <v>491724.43732950004</v>
      </c>
      <c r="V438" s="24">
        <v>501031.40030966676</v>
      </c>
      <c r="W438" s="24">
        <v>509516.37840508344</v>
      </c>
      <c r="X438" s="24">
        <v>518073.65577725001</v>
      </c>
      <c r="Y438" s="24">
        <v>526876.55854133342</v>
      </c>
      <c r="Z438" s="24">
        <v>533652.12093741668</v>
      </c>
      <c r="AA438" s="24">
        <v>542453.82636583329</v>
      </c>
      <c r="AB438" s="24">
        <v>549275.93038349994</v>
      </c>
      <c r="AC438" s="24">
        <v>556934.41899766668</v>
      </c>
      <c r="AD438" s="24">
        <v>561667.48038208322</v>
      </c>
      <c r="AE438" s="24">
        <v>566731.37727450009</v>
      </c>
      <c r="AF438" s="24">
        <v>574327.56790891674</v>
      </c>
      <c r="AG438" s="24">
        <v>578162.91528083337</v>
      </c>
      <c r="AH438" s="24">
        <v>580010.51848758338</v>
      </c>
      <c r="AI438" s="24">
        <v>584815.48444083345</v>
      </c>
      <c r="AJ438" s="24">
        <v>591934.0094269166</v>
      </c>
      <c r="AK438" s="24">
        <v>597436.7192489166</v>
      </c>
      <c r="AL438" s="24">
        <v>606085.82015766657</v>
      </c>
      <c r="AM438" s="24">
        <v>610249.25832991675</v>
      </c>
      <c r="AN438" s="24">
        <v>612952.16578733351</v>
      </c>
      <c r="AO438" s="24">
        <v>615489.0382491668</v>
      </c>
      <c r="AP438" s="24">
        <v>617729.22518491664</v>
      </c>
      <c r="AQ438" s="24">
        <v>616386.55819966679</v>
      </c>
      <c r="AR438" s="24">
        <v>616345.54425066663</v>
      </c>
      <c r="AS438" s="24">
        <v>615726.98224566679</v>
      </c>
      <c r="AT438" s="24">
        <v>615348.13504266657</v>
      </c>
      <c r="AU438" s="24">
        <v>611319.04268899991</v>
      </c>
      <c r="AV438" s="24">
        <v>606972.09550199995</v>
      </c>
      <c r="AW438" s="24">
        <v>602733.79057049996</v>
      </c>
      <c r="AX438" s="24">
        <v>599202.44407783332</v>
      </c>
      <c r="AY438" s="24">
        <v>596182.46643716667</v>
      </c>
      <c r="AZ438" s="24">
        <v>595345.38982416654</v>
      </c>
    </row>
    <row r="439" spans="1:52" ht="15.75" x14ac:dyDescent="0.3">
      <c r="A439" s="10" t="s">
        <v>208</v>
      </c>
      <c r="B439" s="31">
        <v>517321.61480499996</v>
      </c>
      <c r="C439" s="31">
        <v>515510.91094499995</v>
      </c>
      <c r="D439" s="31">
        <v>517325.62065</v>
      </c>
      <c r="E439" s="31">
        <v>508290.66937600001</v>
      </c>
      <c r="F439" s="31">
        <v>534713.54517399997</v>
      </c>
      <c r="G439" s="31">
        <v>552627.18076200003</v>
      </c>
      <c r="H439" s="31">
        <v>581270.19808799995</v>
      </c>
      <c r="I439" s="31">
        <v>568232.53391</v>
      </c>
      <c r="J439" s="31">
        <v>572182.45393900003</v>
      </c>
      <c r="K439" s="31">
        <v>581310.29147399997</v>
      </c>
      <c r="L439" s="31">
        <v>589793.69912299991</v>
      </c>
      <c r="M439" s="31">
        <v>601167.68706599995</v>
      </c>
      <c r="N439" s="31">
        <v>594398.03810400004</v>
      </c>
      <c r="O439" s="31">
        <v>594446.75965600007</v>
      </c>
      <c r="P439" s="31">
        <v>607144.41050800006</v>
      </c>
      <c r="Q439" s="31">
        <v>615476.40022000007</v>
      </c>
      <c r="R439" s="31">
        <v>659119.76308499998</v>
      </c>
      <c r="S439" s="31">
        <v>676460.00957400003</v>
      </c>
      <c r="T439" s="31">
        <v>653643.569044</v>
      </c>
      <c r="U439" s="31">
        <v>673882.12028400006</v>
      </c>
      <c r="V439" s="31">
        <v>654840.73205499991</v>
      </c>
      <c r="W439" s="31">
        <v>651701.95799599995</v>
      </c>
      <c r="X439" s="31">
        <v>632921.18254199997</v>
      </c>
      <c r="Y439" s="31">
        <v>649580.49816299998</v>
      </c>
      <c r="Z439" s="31">
        <v>666122.94326399988</v>
      </c>
      <c r="AA439" s="31">
        <v>654090.79529299994</v>
      </c>
      <c r="AB439" s="31">
        <v>669222.66072600009</v>
      </c>
      <c r="AC439" s="31">
        <v>669169.05812499986</v>
      </c>
      <c r="AD439" s="31">
        <v>666750.12954400002</v>
      </c>
      <c r="AE439" s="31">
        <v>646779.20710499992</v>
      </c>
      <c r="AF439" s="31">
        <v>642933.32385699998</v>
      </c>
      <c r="AG439" s="31">
        <v>585205.319456</v>
      </c>
      <c r="AH439" s="31">
        <v>608897.76366099995</v>
      </c>
      <c r="AI439" s="31">
        <v>708940.90633499995</v>
      </c>
      <c r="AJ439" s="31">
        <v>760212.09934699989</v>
      </c>
      <c r="AK439" s="31">
        <v>714516.23921700008</v>
      </c>
      <c r="AL439" s="31">
        <v>727727.25162400003</v>
      </c>
      <c r="AM439" s="31">
        <v>698964.08440299996</v>
      </c>
      <c r="AN439" s="31">
        <v>649605.16668499995</v>
      </c>
      <c r="AO439" s="31">
        <v>647178.75259000005</v>
      </c>
      <c r="AP439" s="31">
        <v>634106.92372899991</v>
      </c>
      <c r="AQ439" s="31">
        <v>643486.73283799994</v>
      </c>
      <c r="AR439" s="31">
        <v>635272.20223499998</v>
      </c>
      <c r="AS439" s="31">
        <v>616552.87542499998</v>
      </c>
      <c r="AT439" s="31">
        <v>612303.12407700007</v>
      </c>
      <c r="AU439" s="31">
        <v>589186.457696</v>
      </c>
      <c r="AV439" s="31">
        <v>595113.83196500002</v>
      </c>
      <c r="AW439" s="31">
        <v>585438.52864599996</v>
      </c>
      <c r="AX439" s="31">
        <v>576668.88483599992</v>
      </c>
      <c r="AY439" s="31">
        <v>577701.64628800005</v>
      </c>
      <c r="AZ439" s="31">
        <v>587630.57911300007</v>
      </c>
    </row>
  </sheetData>
  <conditionalFormatting sqref="B206">
    <cfRule type="cellIs" dxfId="146" priority="49" operator="greaterThan">
      <formula>1</formula>
    </cfRule>
  </conditionalFormatting>
  <conditionalFormatting sqref="C206">
    <cfRule type="cellIs" dxfId="145" priority="48" operator="greaterThan">
      <formula>1</formula>
    </cfRule>
  </conditionalFormatting>
  <conditionalFormatting sqref="D206">
    <cfRule type="cellIs" dxfId="144" priority="47" operator="greaterThan">
      <formula>1</formula>
    </cfRule>
  </conditionalFormatting>
  <conditionalFormatting sqref="E206">
    <cfRule type="cellIs" dxfId="143" priority="46" operator="greaterThan">
      <formula>1</formula>
    </cfRule>
  </conditionalFormatting>
  <conditionalFormatting sqref="F206">
    <cfRule type="cellIs" dxfId="142" priority="45" operator="greaterThan">
      <formula>1</formula>
    </cfRule>
  </conditionalFormatting>
  <conditionalFormatting sqref="G206">
    <cfRule type="cellIs" dxfId="141" priority="44" operator="greaterThan">
      <formula>1</formula>
    </cfRule>
  </conditionalFormatting>
  <conditionalFormatting sqref="H206:J206">
    <cfRule type="cellIs" dxfId="140" priority="43" operator="greaterThan">
      <formula>1</formula>
    </cfRule>
  </conditionalFormatting>
  <conditionalFormatting sqref="K206">
    <cfRule type="cellIs" dxfId="139" priority="42" operator="greaterThan">
      <formula>1</formula>
    </cfRule>
  </conditionalFormatting>
  <conditionalFormatting sqref="L206">
    <cfRule type="cellIs" dxfId="138" priority="41" operator="greaterThan">
      <formula>1</formula>
    </cfRule>
  </conditionalFormatting>
  <conditionalFormatting sqref="M206">
    <cfRule type="cellIs" dxfId="137" priority="40" operator="greaterThan">
      <formula>1</formula>
    </cfRule>
  </conditionalFormatting>
  <conditionalFormatting sqref="N206">
    <cfRule type="cellIs" dxfId="136" priority="39" operator="greaterThan">
      <formula>1</formula>
    </cfRule>
  </conditionalFormatting>
  <conditionalFormatting sqref="O206">
    <cfRule type="cellIs" dxfId="135" priority="38" operator="greaterThan">
      <formula>1</formula>
    </cfRule>
  </conditionalFormatting>
  <conditionalFormatting sqref="P206">
    <cfRule type="cellIs" dxfId="134" priority="37" operator="greaterThan">
      <formula>1</formula>
    </cfRule>
  </conditionalFormatting>
  <conditionalFormatting sqref="Q206">
    <cfRule type="cellIs" dxfId="133" priority="36" operator="greaterThan">
      <formula>1</formula>
    </cfRule>
  </conditionalFormatting>
  <conditionalFormatting sqref="R206">
    <cfRule type="cellIs" dxfId="132" priority="35" operator="greaterThan">
      <formula>1</formula>
    </cfRule>
  </conditionalFormatting>
  <conditionalFormatting sqref="S206">
    <cfRule type="cellIs" dxfId="131" priority="34" operator="greaterThan">
      <formula>1</formula>
    </cfRule>
  </conditionalFormatting>
  <conditionalFormatting sqref="T206">
    <cfRule type="cellIs" dxfId="130" priority="33" operator="greaterThan">
      <formula>1</formula>
    </cfRule>
  </conditionalFormatting>
  <conditionalFormatting sqref="U206">
    <cfRule type="cellIs" dxfId="129" priority="32" operator="greaterThan">
      <formula>1</formula>
    </cfRule>
  </conditionalFormatting>
  <conditionalFormatting sqref="W206">
    <cfRule type="cellIs" dxfId="128" priority="30" operator="greaterThan">
      <formula>1</formula>
    </cfRule>
  </conditionalFormatting>
  <conditionalFormatting sqref="V206">
    <cfRule type="cellIs" dxfId="127" priority="31" operator="greaterThan">
      <formula>1</formula>
    </cfRule>
  </conditionalFormatting>
  <conditionalFormatting sqref="X206">
    <cfRule type="cellIs" dxfId="126" priority="29" operator="greaterThan">
      <formula>1</formula>
    </cfRule>
  </conditionalFormatting>
  <conditionalFormatting sqref="Y206">
    <cfRule type="cellIs" dxfId="125" priority="28" operator="greaterThan">
      <formula>1</formula>
    </cfRule>
  </conditionalFormatting>
  <conditionalFormatting sqref="Z206">
    <cfRule type="cellIs" dxfId="124" priority="27" operator="greaterThan">
      <formula>1</formula>
    </cfRule>
  </conditionalFormatting>
  <conditionalFormatting sqref="AA206">
    <cfRule type="cellIs" dxfId="123" priority="26" operator="greaterThan">
      <formula>1</formula>
    </cfRule>
  </conditionalFormatting>
  <conditionalFormatting sqref="AB206">
    <cfRule type="cellIs" dxfId="122" priority="25" operator="greaterThan">
      <formula>1</formula>
    </cfRule>
  </conditionalFormatting>
  <conditionalFormatting sqref="AC206">
    <cfRule type="cellIs" dxfId="121" priority="24" operator="greaterThan">
      <formula>1</formula>
    </cfRule>
  </conditionalFormatting>
  <conditionalFormatting sqref="AD206">
    <cfRule type="cellIs" dxfId="120" priority="23" operator="greaterThan">
      <formula>1</formula>
    </cfRule>
  </conditionalFormatting>
  <conditionalFormatting sqref="AE206">
    <cfRule type="cellIs" dxfId="119" priority="22" operator="greaterThan">
      <formula>1</formula>
    </cfRule>
  </conditionalFormatting>
  <conditionalFormatting sqref="AF206">
    <cfRule type="cellIs" dxfId="118" priority="21" operator="greaterThan">
      <formula>1</formula>
    </cfRule>
  </conditionalFormatting>
  <conditionalFormatting sqref="AG206">
    <cfRule type="cellIs" dxfId="117" priority="20" operator="greaterThan">
      <formula>1</formula>
    </cfRule>
  </conditionalFormatting>
  <conditionalFormatting sqref="AH206">
    <cfRule type="cellIs" dxfId="116" priority="19" operator="greaterThan">
      <formula>1</formula>
    </cfRule>
  </conditionalFormatting>
  <conditionalFormatting sqref="AI206">
    <cfRule type="cellIs" dxfId="115" priority="18" operator="greaterThan">
      <formula>1</formula>
    </cfRule>
  </conditionalFormatting>
  <conditionalFormatting sqref="AJ206">
    <cfRule type="cellIs" dxfId="114" priority="17" operator="greaterThan">
      <formula>1</formula>
    </cfRule>
  </conditionalFormatting>
  <conditionalFormatting sqref="AK206">
    <cfRule type="cellIs" dxfId="113" priority="16" operator="greaterThan">
      <formula>1</formula>
    </cfRule>
  </conditionalFormatting>
  <conditionalFormatting sqref="AL206">
    <cfRule type="cellIs" dxfId="112" priority="15" operator="greaterThan">
      <formula>1</formula>
    </cfRule>
  </conditionalFormatting>
  <conditionalFormatting sqref="AM206">
    <cfRule type="cellIs" dxfId="111" priority="14" operator="greaterThan">
      <formula>1</formula>
    </cfRule>
  </conditionalFormatting>
  <conditionalFormatting sqref="AN206">
    <cfRule type="cellIs" dxfId="110" priority="13" operator="greaterThan">
      <formula>1</formula>
    </cfRule>
  </conditionalFormatting>
  <conditionalFormatting sqref="AO206">
    <cfRule type="cellIs" dxfId="109" priority="12" operator="greaterThan">
      <formula>1</formula>
    </cfRule>
  </conditionalFormatting>
  <conditionalFormatting sqref="AP206">
    <cfRule type="cellIs" dxfId="108" priority="11" operator="greaterThan">
      <formula>1</formula>
    </cfRule>
  </conditionalFormatting>
  <conditionalFormatting sqref="AQ206">
    <cfRule type="cellIs" dxfId="107" priority="10" operator="greaterThan">
      <formula>1</formula>
    </cfRule>
  </conditionalFormatting>
  <conditionalFormatting sqref="AS206">
    <cfRule type="cellIs" dxfId="106" priority="8" operator="greaterThan">
      <formula>1</formula>
    </cfRule>
  </conditionalFormatting>
  <conditionalFormatting sqref="AR206">
    <cfRule type="cellIs" dxfId="105" priority="9" operator="greaterThan">
      <formula>1</formula>
    </cfRule>
  </conditionalFormatting>
  <conditionalFormatting sqref="AT206">
    <cfRule type="cellIs" dxfId="104" priority="7" operator="greaterThan">
      <formula>1</formula>
    </cfRule>
  </conditionalFormatting>
  <conditionalFormatting sqref="AU206">
    <cfRule type="cellIs" dxfId="103" priority="6" operator="greaterThan">
      <formula>1</formula>
    </cfRule>
  </conditionalFormatting>
  <conditionalFormatting sqref="AV206">
    <cfRule type="cellIs" dxfId="102" priority="5" operator="greaterThan">
      <formula>1</formula>
    </cfRule>
  </conditionalFormatting>
  <conditionalFormatting sqref="AW206">
    <cfRule type="cellIs" dxfId="101" priority="4" operator="greaterThan">
      <formula>1</formula>
    </cfRule>
  </conditionalFormatting>
  <conditionalFormatting sqref="AX206">
    <cfRule type="cellIs" dxfId="100" priority="3" operator="greaterThan">
      <formula>1</formula>
    </cfRule>
  </conditionalFormatting>
  <conditionalFormatting sqref="AY206">
    <cfRule type="cellIs" dxfId="99" priority="2" operator="greaterThan">
      <formula>1</formula>
    </cfRule>
  </conditionalFormatting>
  <conditionalFormatting sqref="AZ206">
    <cfRule type="cellIs" dxfId="98" priority="1" operator="greaterThan">
      <formula>1</formula>
    </cfRule>
  </conditionalFormatting>
  <dataValidations count="1">
    <dataValidation type="list" allowBlank="1" showInputMessage="1" showErrorMessage="1" sqref="A28" xr:uid="{932E2688-9535-4B40-A973-045915BAFEBA}">
      <formula1>Bancos</formula1>
    </dataValidation>
  </dataValidations>
  <hyperlinks>
    <hyperlink ref="A2" location="Hoja4!A1" display="MENU INICIAL" xr:uid="{B6B4EA5F-F6DA-439B-9344-1C1AEC0E2A76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7A82-AB97-4434-8B36-86E8F33A3D36}">
  <sheetPr codeName="Hoja5">
    <tabColor theme="3" tint="0.39997558519241921"/>
  </sheetPr>
  <dimension ref="A1:AZ439"/>
  <sheetViews>
    <sheetView topLeftCell="A103" workbookViewId="0">
      <selection activeCell="AS277" sqref="AS277"/>
    </sheetView>
  </sheetViews>
  <sheetFormatPr baseColWidth="10" defaultRowHeight="15" x14ac:dyDescent="0.25"/>
  <cols>
    <col min="1" max="1" width="78" customWidth="1"/>
    <col min="2" max="26" width="12.7109375" bestFit="1" customWidth="1"/>
    <col min="27" max="30" width="11.7109375" bestFit="1" customWidth="1"/>
    <col min="31" max="37" width="12.7109375" bestFit="1" customWidth="1"/>
    <col min="38" max="39" width="11.7109375" bestFit="1" customWidth="1"/>
    <col min="40" max="52" width="12.7109375" bestFit="1" customWidth="1"/>
  </cols>
  <sheetData>
    <row r="1" spans="1:52" ht="15.75" x14ac:dyDescent="0.3">
      <c r="A1" s="1" t="s">
        <v>0</v>
      </c>
      <c r="B1" s="9">
        <v>42887</v>
      </c>
      <c r="C1" s="9">
        <v>42917</v>
      </c>
      <c r="D1" s="9">
        <v>42948</v>
      </c>
      <c r="E1" s="9">
        <v>42979</v>
      </c>
      <c r="F1" s="9">
        <v>43009</v>
      </c>
      <c r="G1" s="9">
        <v>43040</v>
      </c>
      <c r="H1" s="9">
        <v>43070</v>
      </c>
      <c r="I1" s="9">
        <v>43101</v>
      </c>
      <c r="J1" s="9">
        <v>43132</v>
      </c>
      <c r="K1" s="9">
        <v>43160</v>
      </c>
      <c r="L1" s="9">
        <v>43191</v>
      </c>
      <c r="M1" s="9">
        <v>43221</v>
      </c>
      <c r="N1" s="9">
        <v>43252</v>
      </c>
      <c r="O1" s="9">
        <v>43282</v>
      </c>
      <c r="P1" s="9">
        <v>43313</v>
      </c>
      <c r="Q1" s="9">
        <v>43344</v>
      </c>
      <c r="R1" s="9">
        <v>43374</v>
      </c>
      <c r="S1" s="9">
        <v>43405</v>
      </c>
      <c r="T1" s="9">
        <v>43435</v>
      </c>
      <c r="U1" s="9">
        <v>43466</v>
      </c>
      <c r="V1" s="9">
        <v>43497</v>
      </c>
      <c r="W1" s="9">
        <v>43525</v>
      </c>
      <c r="X1" s="9">
        <v>43556</v>
      </c>
      <c r="Y1" s="9">
        <v>43586</v>
      </c>
      <c r="Z1" s="9">
        <v>43617</v>
      </c>
      <c r="AA1" s="9">
        <v>43647</v>
      </c>
      <c r="AB1" s="9">
        <v>43678</v>
      </c>
      <c r="AC1" s="9">
        <v>43709</v>
      </c>
      <c r="AD1" s="9">
        <v>43739</v>
      </c>
      <c r="AE1" s="9">
        <v>43770</v>
      </c>
      <c r="AF1" s="9">
        <v>43800</v>
      </c>
      <c r="AG1" s="9">
        <v>43831</v>
      </c>
      <c r="AH1" s="9">
        <v>43862</v>
      </c>
      <c r="AI1" s="9">
        <v>43891</v>
      </c>
      <c r="AJ1" s="9">
        <v>43922</v>
      </c>
      <c r="AK1" s="9">
        <v>43952</v>
      </c>
      <c r="AL1" s="9">
        <v>43983</v>
      </c>
      <c r="AM1" s="9">
        <v>44013</v>
      </c>
      <c r="AN1" s="9">
        <f t="shared" ref="AN1:AZ1" si="0">EDATE(AM1,1)</f>
        <v>44044</v>
      </c>
      <c r="AO1" s="9">
        <f t="shared" si="0"/>
        <v>44075</v>
      </c>
      <c r="AP1" s="9">
        <f t="shared" si="0"/>
        <v>44105</v>
      </c>
      <c r="AQ1" s="9">
        <f t="shared" si="0"/>
        <v>44136</v>
      </c>
      <c r="AR1" s="9">
        <f t="shared" si="0"/>
        <v>44166</v>
      </c>
      <c r="AS1" s="9">
        <f t="shared" si="0"/>
        <v>44197</v>
      </c>
      <c r="AT1" s="9">
        <f t="shared" si="0"/>
        <v>44228</v>
      </c>
      <c r="AU1" s="9">
        <f t="shared" si="0"/>
        <v>44256</v>
      </c>
      <c r="AV1" s="9">
        <f t="shared" si="0"/>
        <v>44287</v>
      </c>
      <c r="AW1" s="9">
        <f t="shared" si="0"/>
        <v>44317</v>
      </c>
      <c r="AX1" s="9">
        <f t="shared" si="0"/>
        <v>44348</v>
      </c>
      <c r="AY1" s="9">
        <f t="shared" si="0"/>
        <v>44378</v>
      </c>
      <c r="AZ1" s="9">
        <f t="shared" si="0"/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 s="24">
        <v>366547.33314200002</v>
      </c>
      <c r="C3" s="24">
        <v>346986.72272199998</v>
      </c>
      <c r="D3" s="24">
        <v>341735.470631</v>
      </c>
      <c r="E3" s="24">
        <v>341052.62052599998</v>
      </c>
      <c r="F3" s="24">
        <v>341263.63748700003</v>
      </c>
      <c r="G3" s="24">
        <v>345370.01163199998</v>
      </c>
      <c r="H3" s="24">
        <v>369315.15413099999</v>
      </c>
      <c r="I3" s="24">
        <v>368495.72366299998</v>
      </c>
      <c r="J3" s="24">
        <v>367302.39521500003</v>
      </c>
      <c r="K3" s="24">
        <v>370871.43035099999</v>
      </c>
      <c r="L3" s="24">
        <v>364541.03454099997</v>
      </c>
      <c r="M3" s="24">
        <v>374289.25787199999</v>
      </c>
      <c r="N3" s="24">
        <v>389190.63954599999</v>
      </c>
      <c r="O3" s="24">
        <v>368262.34172999999</v>
      </c>
      <c r="P3" s="24">
        <v>362730.197682</v>
      </c>
      <c r="Q3" s="24">
        <v>363738.99640200002</v>
      </c>
      <c r="R3" s="24">
        <v>378280.779683</v>
      </c>
      <c r="S3" s="24">
        <v>378504.947338</v>
      </c>
      <c r="T3" s="24">
        <v>394204.53829300002</v>
      </c>
      <c r="U3" s="24">
        <v>399933.354505</v>
      </c>
      <c r="V3" s="24">
        <v>395025.44234399998</v>
      </c>
      <c r="W3" s="24">
        <v>400249.11527200002</v>
      </c>
      <c r="X3" s="24">
        <v>393380.92808899999</v>
      </c>
      <c r="Y3" s="24">
        <v>368286.30843199999</v>
      </c>
      <c r="Z3" s="24">
        <v>380005.00842099998</v>
      </c>
      <c r="AA3" s="24">
        <v>369725.11313900002</v>
      </c>
      <c r="AB3" s="24">
        <v>364886.93006799999</v>
      </c>
      <c r="AC3" s="24">
        <v>360520.98905999999</v>
      </c>
      <c r="AD3" s="24">
        <v>373514.63576999999</v>
      </c>
      <c r="AE3" s="24">
        <v>387657.86468599999</v>
      </c>
      <c r="AF3" s="24">
        <v>362284.400372</v>
      </c>
      <c r="AG3" s="24">
        <v>417278.56140300003</v>
      </c>
      <c r="AH3" s="24">
        <v>368559.87458200002</v>
      </c>
      <c r="AI3" s="24">
        <v>398933.80802499998</v>
      </c>
      <c r="AJ3" s="24">
        <v>398419.21965699998</v>
      </c>
      <c r="AK3" s="24">
        <v>390173.55465300003</v>
      </c>
      <c r="AL3" s="24">
        <v>424655.22354500002</v>
      </c>
      <c r="AM3" s="24">
        <v>400647.293902</v>
      </c>
      <c r="AN3" s="24">
        <v>404178.69228299998</v>
      </c>
      <c r="AO3" s="24">
        <v>396906.70980999997</v>
      </c>
      <c r="AP3" s="24">
        <v>414747.21559699997</v>
      </c>
      <c r="AQ3" s="24">
        <v>387580.10950600001</v>
      </c>
      <c r="AR3" s="24">
        <v>382661.51774500002</v>
      </c>
      <c r="AS3" s="24">
        <v>385324.30464799999</v>
      </c>
      <c r="AT3" s="24">
        <v>397107.59236900002</v>
      </c>
      <c r="AU3" s="24">
        <v>395805.74515700003</v>
      </c>
      <c r="AV3" s="24">
        <v>378129.26195700001</v>
      </c>
      <c r="AW3" s="24">
        <v>375574.86484599998</v>
      </c>
      <c r="AX3" s="24">
        <v>381784.65439799998</v>
      </c>
      <c r="AY3" s="24">
        <v>378563.23298700002</v>
      </c>
      <c r="AZ3" s="24">
        <v>384924.26611899998</v>
      </c>
    </row>
    <row r="4" spans="1:52" ht="15.75" x14ac:dyDescent="0.3">
      <c r="A4" s="3" t="s">
        <v>3</v>
      </c>
      <c r="B4" s="24">
        <v>25545.616701999999</v>
      </c>
      <c r="C4" s="24">
        <v>21681.68319</v>
      </c>
      <c r="D4" s="24">
        <v>17754.916026999999</v>
      </c>
      <c r="E4" s="24">
        <v>20552.454064000001</v>
      </c>
      <c r="F4" s="24">
        <v>18225.554959000001</v>
      </c>
      <c r="G4" s="24">
        <v>17758.7094</v>
      </c>
      <c r="H4" s="24">
        <v>20883.649863999999</v>
      </c>
      <c r="I4" s="24">
        <v>18785.415314999998</v>
      </c>
      <c r="J4" s="24">
        <v>17277.670775999999</v>
      </c>
      <c r="K4" s="24">
        <v>21356.028286000001</v>
      </c>
      <c r="L4" s="24">
        <v>22500.817967999999</v>
      </c>
      <c r="M4" s="24">
        <v>23387.919568000001</v>
      </c>
      <c r="N4" s="24">
        <v>33335.754783999997</v>
      </c>
      <c r="O4" s="24">
        <v>22599.216472</v>
      </c>
      <c r="P4" s="24">
        <v>20118.815517999999</v>
      </c>
      <c r="Q4" s="24">
        <v>21901.974718000001</v>
      </c>
      <c r="R4" s="24">
        <v>26878.585923999999</v>
      </c>
      <c r="S4" s="24">
        <v>26465.064474999999</v>
      </c>
      <c r="T4" s="24">
        <v>31943.854781999999</v>
      </c>
      <c r="U4" s="24">
        <v>38894.671291999999</v>
      </c>
      <c r="V4" s="24">
        <v>28779.972378999999</v>
      </c>
      <c r="W4" s="24">
        <v>29047.962868999999</v>
      </c>
      <c r="X4" s="24">
        <v>29115.618305</v>
      </c>
      <c r="Y4" s="24">
        <v>29904.311215999998</v>
      </c>
      <c r="Z4" s="24">
        <v>28931.388547999999</v>
      </c>
      <c r="AA4" s="24">
        <v>29337.277848999998</v>
      </c>
      <c r="AB4" s="24">
        <v>22361.670830999999</v>
      </c>
      <c r="AC4" s="24">
        <v>25271.251776000001</v>
      </c>
      <c r="AD4" s="24">
        <v>26814.875488999998</v>
      </c>
      <c r="AE4" s="24">
        <v>23246.755558000001</v>
      </c>
      <c r="AF4" s="24">
        <v>25374.545155</v>
      </c>
      <c r="AG4" s="24">
        <v>29802.382543</v>
      </c>
      <c r="AH4" s="24">
        <v>21349.362376000001</v>
      </c>
      <c r="AI4" s="24">
        <v>28295.046570999999</v>
      </c>
      <c r="AJ4" s="24">
        <v>20107.621967999999</v>
      </c>
      <c r="AK4" s="24">
        <v>24259.991818999999</v>
      </c>
      <c r="AL4" s="24">
        <v>36289.330440999998</v>
      </c>
      <c r="AM4" s="24">
        <v>25886.707732999999</v>
      </c>
      <c r="AN4" s="24">
        <v>30723.853122</v>
      </c>
      <c r="AO4" s="24">
        <v>63737.537719</v>
      </c>
      <c r="AP4" s="24">
        <v>23155.132452999998</v>
      </c>
      <c r="AQ4" s="24">
        <v>24350.054026000002</v>
      </c>
      <c r="AR4" s="24">
        <v>18742.337963999998</v>
      </c>
      <c r="AS4" s="24">
        <v>21895.013455</v>
      </c>
      <c r="AT4" s="24">
        <v>22211.201782</v>
      </c>
      <c r="AU4" s="24">
        <v>24961.719869</v>
      </c>
      <c r="AV4" s="24">
        <v>30381.433218999999</v>
      </c>
      <c r="AW4" s="24">
        <v>33160.698944999996</v>
      </c>
      <c r="AX4" s="24">
        <v>45310.993067000003</v>
      </c>
      <c r="AY4" s="24">
        <v>32807.782467999998</v>
      </c>
      <c r="AZ4" s="24">
        <v>36442.985807999998</v>
      </c>
    </row>
    <row r="5" spans="1:52" ht="15.75" x14ac:dyDescent="0.3">
      <c r="A5" s="3" t="s">
        <v>4</v>
      </c>
      <c r="B5" s="24">
        <v>2495.4010539999999</v>
      </c>
      <c r="C5" s="24">
        <v>2273.1506599999998</v>
      </c>
      <c r="D5" s="24">
        <v>1854.6302780000001</v>
      </c>
      <c r="E5" s="24">
        <v>1770.2428769999999</v>
      </c>
      <c r="F5" s="24">
        <v>1915.0761520000001</v>
      </c>
      <c r="G5" s="24">
        <v>1883.908199</v>
      </c>
      <c r="H5" s="24">
        <v>2124.2347599999998</v>
      </c>
      <c r="I5" s="24">
        <v>1936.559088</v>
      </c>
      <c r="J5" s="24">
        <v>2107.1386739999998</v>
      </c>
      <c r="K5" s="24">
        <v>2392.2817920000002</v>
      </c>
      <c r="L5" s="24">
        <v>2037.45317</v>
      </c>
      <c r="M5" s="24">
        <v>1766.0901180000001</v>
      </c>
      <c r="N5" s="24">
        <v>1991.874096</v>
      </c>
      <c r="O5" s="24">
        <v>2235.5906669999999</v>
      </c>
      <c r="P5" s="24">
        <v>2100.2022590000001</v>
      </c>
      <c r="Q5" s="24">
        <v>1847.0427480000001</v>
      </c>
      <c r="R5" s="24">
        <v>1801.16209</v>
      </c>
      <c r="S5" s="24">
        <v>1845.1833810000001</v>
      </c>
      <c r="T5" s="24">
        <v>2079.753326</v>
      </c>
      <c r="U5" s="24">
        <v>2090.1331089999999</v>
      </c>
      <c r="V5" s="24">
        <v>1933.934565</v>
      </c>
      <c r="W5" s="24">
        <v>1945.788487</v>
      </c>
      <c r="X5" s="24">
        <v>1994.674749</v>
      </c>
      <c r="Y5" s="24">
        <v>1893.547601</v>
      </c>
      <c r="Z5" s="24">
        <v>1959.4736820000001</v>
      </c>
      <c r="AA5" s="24">
        <v>2070.5499829999999</v>
      </c>
      <c r="AB5" s="24">
        <v>2149.5302320000001</v>
      </c>
      <c r="AC5" s="24">
        <v>2228.7154249999999</v>
      </c>
      <c r="AD5" s="24">
        <v>2047.3622780000001</v>
      </c>
      <c r="AE5" s="24">
        <v>1883.526106</v>
      </c>
      <c r="AF5" s="24">
        <v>1974.794588</v>
      </c>
      <c r="AG5" s="24">
        <v>1797.693669</v>
      </c>
      <c r="AH5" s="24">
        <v>1509.658132</v>
      </c>
      <c r="AI5" s="24">
        <v>1762.13869</v>
      </c>
      <c r="AJ5" s="24">
        <v>1629.6316919999999</v>
      </c>
      <c r="AK5" s="24">
        <v>1475.94524</v>
      </c>
      <c r="AL5" s="24">
        <v>1635.9841349999999</v>
      </c>
      <c r="AM5" s="24">
        <v>1551.349148</v>
      </c>
      <c r="AN5" s="24">
        <v>1558.2522530000001</v>
      </c>
      <c r="AO5" s="24">
        <v>1643.1367299999999</v>
      </c>
      <c r="AP5" s="24">
        <v>1370.914896</v>
      </c>
      <c r="AQ5" s="24">
        <v>1740.6200449999999</v>
      </c>
      <c r="AR5" s="24">
        <v>1638.69102</v>
      </c>
      <c r="AS5" s="24">
        <v>1524.7739019999999</v>
      </c>
      <c r="AT5" s="24">
        <v>1568.631294</v>
      </c>
      <c r="AU5" s="24">
        <v>1809.1131789999999</v>
      </c>
      <c r="AV5" s="24">
        <v>1534.004672</v>
      </c>
      <c r="AW5" s="24">
        <v>1690.5138939999999</v>
      </c>
      <c r="AX5" s="24">
        <v>1849.205469</v>
      </c>
      <c r="AY5" s="24">
        <v>1366.8008139999999</v>
      </c>
      <c r="AZ5" s="24">
        <v>1509.9544310000001</v>
      </c>
    </row>
    <row r="6" spans="1:52" ht="15.75" x14ac:dyDescent="0.3">
      <c r="A6" s="3" t="s">
        <v>5</v>
      </c>
      <c r="B6" s="24">
        <v>5098.2949429999999</v>
      </c>
      <c r="C6" s="24">
        <v>4264.3710410000003</v>
      </c>
      <c r="D6" s="24">
        <v>240.71175299999999</v>
      </c>
      <c r="E6" s="24">
        <v>8824.1357079999998</v>
      </c>
      <c r="F6" s="24">
        <v>6028.9852279999996</v>
      </c>
      <c r="G6" s="24">
        <v>3654.4542649999999</v>
      </c>
      <c r="H6" s="24">
        <v>5748.6463839999997</v>
      </c>
      <c r="I6" s="24">
        <v>2121.1075649999998</v>
      </c>
      <c r="J6" s="24">
        <v>1916.0193340000001</v>
      </c>
      <c r="K6" s="24">
        <v>-1120.829637</v>
      </c>
      <c r="L6" s="24">
        <v>4324.0852539999996</v>
      </c>
      <c r="M6" s="24">
        <v>11953.227682000001</v>
      </c>
      <c r="N6" s="24">
        <v>5487.5378280000004</v>
      </c>
      <c r="O6" s="24">
        <v>-1348.52792</v>
      </c>
      <c r="P6" s="24">
        <v>5227.9000690000003</v>
      </c>
      <c r="Q6" s="24">
        <v>-2528.6623199999999</v>
      </c>
      <c r="R6" s="24">
        <v>5347.9135740000002</v>
      </c>
      <c r="S6" s="24">
        <v>13891.665572</v>
      </c>
      <c r="T6" s="24">
        <v>2038.147921</v>
      </c>
      <c r="U6" s="24">
        <v>1742.313525</v>
      </c>
      <c r="V6" s="24">
        <v>-850.79517799999996</v>
      </c>
      <c r="W6" s="24">
        <v>-1652.1605420000001</v>
      </c>
      <c r="X6" s="24">
        <v>464.67796399999997</v>
      </c>
      <c r="Y6" s="24">
        <v>13885.456619000001</v>
      </c>
      <c r="Z6" s="24">
        <v>631.88185599999997</v>
      </c>
      <c r="AA6" s="24">
        <v>7786.6169159999999</v>
      </c>
      <c r="AB6" s="24">
        <v>4553.6247000000003</v>
      </c>
      <c r="AC6" s="24">
        <v>8376.3370300000006</v>
      </c>
      <c r="AD6" s="24">
        <v>-1342.3037360000001</v>
      </c>
      <c r="AE6" s="24">
        <v>-11507.077212</v>
      </c>
      <c r="AF6" s="24">
        <v>3621.3694780000001</v>
      </c>
      <c r="AG6" s="24">
        <v>-4263.026554</v>
      </c>
      <c r="AH6" s="24">
        <v>2361.4231300000001</v>
      </c>
      <c r="AI6" s="24">
        <v>4087.4113400000001</v>
      </c>
      <c r="AJ6" s="24">
        <v>7541.448007</v>
      </c>
      <c r="AK6" s="24">
        <v>11916.938568</v>
      </c>
      <c r="AL6" s="24">
        <v>4726.3633659999996</v>
      </c>
      <c r="AM6" s="24">
        <v>-1109.6677400000001</v>
      </c>
      <c r="AN6" s="24">
        <v>8821.2376960000001</v>
      </c>
      <c r="AO6" s="24">
        <v>37538.102378000003</v>
      </c>
      <c r="AP6" s="24">
        <v>-5112.1041299999997</v>
      </c>
      <c r="AQ6" s="24">
        <v>8473.5837940000001</v>
      </c>
      <c r="AR6" s="24">
        <v>1795.337458</v>
      </c>
      <c r="AS6" s="24">
        <v>5523.4920780000002</v>
      </c>
      <c r="AT6" s="24">
        <v>5847.015402</v>
      </c>
      <c r="AU6" s="24">
        <v>4733.5721050000002</v>
      </c>
      <c r="AV6" s="24">
        <v>15836.622909</v>
      </c>
      <c r="AW6" s="24">
        <v>22125.372624</v>
      </c>
      <c r="AX6" s="24">
        <v>33842.732086000004</v>
      </c>
      <c r="AY6" s="24">
        <v>22919.039563999999</v>
      </c>
      <c r="AZ6" s="24">
        <v>27395.090145999999</v>
      </c>
    </row>
    <row r="7" spans="1:52" ht="15.75" x14ac:dyDescent="0.3">
      <c r="A7" s="3" t="s">
        <v>6</v>
      </c>
      <c r="B7" s="24">
        <v>42.838642999999998</v>
      </c>
      <c r="C7" s="24">
        <v>16.826447999999999</v>
      </c>
      <c r="D7" s="24">
        <v>41.051096999999999</v>
      </c>
      <c r="E7" s="24">
        <v>22.384900999999999</v>
      </c>
      <c r="F7" s="24">
        <v>23.877341999999999</v>
      </c>
      <c r="G7" s="24">
        <v>23.815823000000002</v>
      </c>
      <c r="H7" s="24">
        <v>20.707798</v>
      </c>
      <c r="I7" s="24">
        <v>40.313097999999997</v>
      </c>
      <c r="J7" s="24">
        <v>23.599681</v>
      </c>
      <c r="K7" s="24">
        <v>32.644043000000003</v>
      </c>
      <c r="L7" s="24">
        <v>22.351420999999998</v>
      </c>
      <c r="M7" s="24">
        <v>29.722397999999998</v>
      </c>
      <c r="N7" s="24">
        <v>29.7331</v>
      </c>
      <c r="O7" s="24">
        <v>22.648925999999999</v>
      </c>
      <c r="P7" s="24">
        <v>27.696332999999999</v>
      </c>
      <c r="Q7" s="24">
        <v>23.80715</v>
      </c>
      <c r="R7" s="24">
        <v>16.174119999999998</v>
      </c>
      <c r="S7" s="24">
        <v>19.247274999999998</v>
      </c>
      <c r="T7" s="24">
        <v>22.855160999999999</v>
      </c>
      <c r="U7" s="24">
        <v>15.728536999999999</v>
      </c>
      <c r="V7" s="24">
        <v>18.988927</v>
      </c>
      <c r="W7" s="24">
        <v>20.111145</v>
      </c>
      <c r="X7" s="24">
        <v>16.518841999999999</v>
      </c>
      <c r="Y7" s="24">
        <v>28.598520000000001</v>
      </c>
      <c r="Z7" s="24">
        <v>15.291240999999999</v>
      </c>
      <c r="AA7" s="24">
        <v>24.728826999999999</v>
      </c>
      <c r="AB7" s="24">
        <v>18.233098999999999</v>
      </c>
      <c r="AC7" s="24">
        <v>19.122097</v>
      </c>
      <c r="AD7" s="24">
        <v>19.17249</v>
      </c>
      <c r="AE7" s="24">
        <v>20.541998</v>
      </c>
      <c r="AF7" s="24">
        <v>20.399227</v>
      </c>
      <c r="AG7" s="24">
        <v>21.107786000000001</v>
      </c>
      <c r="AH7" s="24">
        <v>15.404749000000001</v>
      </c>
      <c r="AI7" s="24">
        <v>13.840525</v>
      </c>
      <c r="AJ7" s="24">
        <v>14.079801</v>
      </c>
      <c r="AK7" s="24">
        <v>14.361458000000001</v>
      </c>
      <c r="AL7" s="24">
        <v>16.786719000000002</v>
      </c>
      <c r="AM7" s="24">
        <v>16.454754000000001</v>
      </c>
      <c r="AN7" s="24">
        <v>14.150648</v>
      </c>
      <c r="AO7" s="24">
        <v>15.230817</v>
      </c>
      <c r="AP7" s="24">
        <v>15.797658</v>
      </c>
      <c r="AQ7" s="24">
        <v>16.240933999999999</v>
      </c>
      <c r="AR7" s="24">
        <v>15.243252</v>
      </c>
      <c r="AS7" s="24">
        <v>17.886707000000001</v>
      </c>
      <c r="AT7" s="24">
        <v>13.378455000000001</v>
      </c>
      <c r="AU7" s="24">
        <v>15.895460999999999</v>
      </c>
      <c r="AV7" s="24">
        <v>13.663798</v>
      </c>
      <c r="AW7" s="24">
        <v>16.266914</v>
      </c>
      <c r="AX7" s="24">
        <v>17.251538</v>
      </c>
      <c r="AY7" s="24">
        <v>26.080183000000002</v>
      </c>
      <c r="AZ7" s="24">
        <v>16.434113</v>
      </c>
    </row>
    <row r="8" spans="1:52" ht="15.75" x14ac:dyDescent="0.3">
      <c r="A8" s="3" t="s">
        <v>7</v>
      </c>
      <c r="B8" s="24">
        <v>8417.7879410000005</v>
      </c>
      <c r="C8" s="24">
        <v>5822.4075570000005</v>
      </c>
      <c r="D8" s="24">
        <v>6381.1539000000002</v>
      </c>
      <c r="E8" s="24">
        <v>566.05234800000005</v>
      </c>
      <c r="F8" s="24">
        <v>556.48132399999997</v>
      </c>
      <c r="G8" s="24">
        <v>3318.4959170000002</v>
      </c>
      <c r="H8" s="24">
        <v>4119.3775500000002</v>
      </c>
      <c r="I8" s="24">
        <v>5926.6697880000002</v>
      </c>
      <c r="J8" s="24">
        <v>4576.9141280000003</v>
      </c>
      <c r="K8" s="24">
        <v>11351.710733</v>
      </c>
      <c r="L8" s="24">
        <v>7369.3694189999997</v>
      </c>
      <c r="M8" s="24">
        <v>988.88695399999995</v>
      </c>
      <c r="N8" s="24">
        <v>16968.955209</v>
      </c>
      <c r="O8" s="24">
        <v>12753.285886</v>
      </c>
      <c r="P8" s="24">
        <v>3853.8464520000002</v>
      </c>
      <c r="Q8" s="24">
        <v>13733.425829</v>
      </c>
      <c r="R8" s="24">
        <v>11038.25085</v>
      </c>
      <c r="S8" s="24">
        <v>2082.1524680000002</v>
      </c>
      <c r="T8" s="24">
        <v>18855.228144000001</v>
      </c>
      <c r="U8" s="24">
        <v>23400.963764</v>
      </c>
      <c r="V8" s="24">
        <v>18043.239242</v>
      </c>
      <c r="W8" s="24">
        <v>19075.622684999998</v>
      </c>
      <c r="X8" s="24">
        <v>16871.913576999999</v>
      </c>
      <c r="Y8" s="24">
        <v>3574.8207699999998</v>
      </c>
      <c r="Z8" s="24">
        <v>15930.738388</v>
      </c>
      <c r="AA8" s="24">
        <v>8936.5583009999991</v>
      </c>
      <c r="AB8" s="24">
        <v>5131.0864279999996</v>
      </c>
      <c r="AC8" s="24">
        <v>3554.522766</v>
      </c>
      <c r="AD8" s="24">
        <v>14522.269441</v>
      </c>
      <c r="AE8" s="24">
        <v>21880.40076</v>
      </c>
      <c r="AF8" s="24">
        <v>8690.7369400000007</v>
      </c>
      <c r="AG8" s="24">
        <v>21218.422783999999</v>
      </c>
      <c r="AH8" s="24">
        <v>7020.8755199999996</v>
      </c>
      <c r="AI8" s="24">
        <v>2498.2509110000001</v>
      </c>
      <c r="AJ8" s="24">
        <v>981.06029999999998</v>
      </c>
      <c r="AK8" s="24">
        <v>63.20673</v>
      </c>
      <c r="AL8" s="24">
        <v>17863.498731</v>
      </c>
      <c r="AM8" s="24">
        <v>13512.124315999999</v>
      </c>
      <c r="AN8" s="24">
        <v>8656.7039999999997</v>
      </c>
      <c r="AO8" s="24">
        <v>12943.051100000001</v>
      </c>
      <c r="AP8" s="24">
        <v>16490.620800000001</v>
      </c>
      <c r="AQ8" s="24">
        <v>3670.7049699999998</v>
      </c>
      <c r="AR8" s="24">
        <v>6331.9620349999996</v>
      </c>
      <c r="AS8" s="24">
        <v>5966.3159999999998</v>
      </c>
      <c r="AT8" s="24">
        <v>6496.3247499999998</v>
      </c>
      <c r="AU8" s="24">
        <v>10607.338</v>
      </c>
      <c r="AV8" s="24">
        <v>5223.1533600000002</v>
      </c>
      <c r="AW8" s="24">
        <v>1693.3105</v>
      </c>
      <c r="AX8" s="24">
        <v>450.87542999999999</v>
      </c>
      <c r="AY8" s="24">
        <v>1326.6716750000001</v>
      </c>
      <c r="AZ8" s="24">
        <v>407.843684</v>
      </c>
    </row>
    <row r="9" spans="1:52" ht="15.75" x14ac:dyDescent="0.3">
      <c r="A9" s="3" t="s">
        <v>8</v>
      </c>
      <c r="B9" s="24">
        <v>55974.788143999998</v>
      </c>
      <c r="C9" s="24">
        <v>36872.284017999998</v>
      </c>
      <c r="D9" s="24">
        <v>35445.823423000002</v>
      </c>
      <c r="E9" s="24">
        <v>36896.507550000002</v>
      </c>
      <c r="F9" s="24">
        <v>35481.846218999999</v>
      </c>
      <c r="G9" s="24">
        <v>36922.484542999999</v>
      </c>
      <c r="H9" s="24">
        <v>45647.080639</v>
      </c>
      <c r="I9" s="24">
        <v>61886.156585999997</v>
      </c>
      <c r="J9" s="24">
        <v>67889.011085999999</v>
      </c>
      <c r="K9" s="24">
        <v>63337.426024</v>
      </c>
      <c r="L9" s="24">
        <v>56628.546941000001</v>
      </c>
      <c r="M9" s="24">
        <v>55051.230215000003</v>
      </c>
      <c r="N9" s="24">
        <v>56744.434477000003</v>
      </c>
      <c r="O9" s="24">
        <v>57690.268924000004</v>
      </c>
      <c r="P9" s="24">
        <v>55928.085379999997</v>
      </c>
      <c r="Q9" s="24">
        <v>54077.624675999999</v>
      </c>
      <c r="R9" s="24">
        <v>45509.723686999998</v>
      </c>
      <c r="S9" s="24">
        <v>49801.918759</v>
      </c>
      <c r="T9" s="24">
        <v>62684.577767000002</v>
      </c>
      <c r="U9" s="24">
        <v>62056.450391999999</v>
      </c>
      <c r="V9" s="24">
        <v>75184.775917999999</v>
      </c>
      <c r="W9" s="24">
        <v>63368.527282000003</v>
      </c>
      <c r="X9" s="24">
        <v>73822.241225999998</v>
      </c>
      <c r="Y9" s="24">
        <v>56306.995353999999</v>
      </c>
      <c r="Z9" s="24">
        <v>63145.098859999998</v>
      </c>
      <c r="AA9" s="24">
        <v>52565.688501999997</v>
      </c>
      <c r="AB9" s="24">
        <v>41977.236204000001</v>
      </c>
      <c r="AC9" s="24">
        <v>39595.496102999998</v>
      </c>
      <c r="AD9" s="24">
        <v>44413.767420999997</v>
      </c>
      <c r="AE9" s="24">
        <v>43040.110272999998</v>
      </c>
      <c r="AF9" s="24">
        <v>56834.397598000003</v>
      </c>
      <c r="AG9" s="24">
        <v>53541.627370000002</v>
      </c>
      <c r="AH9" s="24">
        <v>56724.734774999997</v>
      </c>
      <c r="AI9" s="24">
        <v>47861.407262000001</v>
      </c>
      <c r="AJ9" s="24">
        <v>40880.501035000001</v>
      </c>
      <c r="AK9" s="24">
        <v>50292.132823</v>
      </c>
      <c r="AL9" s="24">
        <v>39981.408554000001</v>
      </c>
      <c r="AM9" s="24">
        <v>51615.142317999998</v>
      </c>
      <c r="AN9" s="24">
        <v>42800.515739000002</v>
      </c>
      <c r="AO9" s="24">
        <v>39814.408114999998</v>
      </c>
      <c r="AP9" s="24">
        <v>48953.056765000001</v>
      </c>
      <c r="AQ9" s="24">
        <v>48428.952332000001</v>
      </c>
      <c r="AR9" s="24">
        <v>51422.069486</v>
      </c>
      <c r="AS9" s="24">
        <v>49359.557158000003</v>
      </c>
      <c r="AT9" s="24">
        <v>54785.680434000002</v>
      </c>
      <c r="AU9" s="24">
        <v>43623.998844000002</v>
      </c>
      <c r="AV9" s="24">
        <v>45413.936847999998</v>
      </c>
      <c r="AW9" s="24">
        <v>41348.755676000001</v>
      </c>
      <c r="AX9" s="24">
        <v>48123.676503000002</v>
      </c>
      <c r="AY9" s="24">
        <v>51737.759813999997</v>
      </c>
      <c r="AZ9" s="24">
        <v>63474.087894999997</v>
      </c>
    </row>
    <row r="10" spans="1:52" ht="15.75" x14ac:dyDescent="0.3">
      <c r="A10" s="3" t="s">
        <v>9</v>
      </c>
      <c r="B10" s="24">
        <v>55974.788149</v>
      </c>
      <c r="C10" s="24">
        <v>36872.284017999998</v>
      </c>
      <c r="D10" s="24">
        <v>35445.823423000002</v>
      </c>
      <c r="E10" s="24">
        <v>36896.507550000002</v>
      </c>
      <c r="F10" s="24">
        <v>35481.846218999999</v>
      </c>
      <c r="G10" s="24">
        <v>36922.484542999999</v>
      </c>
      <c r="H10" s="24">
        <v>42988.716982999998</v>
      </c>
      <c r="I10" s="24">
        <v>58985.265317999998</v>
      </c>
      <c r="J10" s="24">
        <v>64882.071257000003</v>
      </c>
      <c r="K10" s="24">
        <v>60498.927516000003</v>
      </c>
      <c r="L10" s="24">
        <v>53709.744787000003</v>
      </c>
      <c r="M10" s="24">
        <v>52040.487537000001</v>
      </c>
      <c r="N10" s="24">
        <v>53365.670697000001</v>
      </c>
      <c r="O10" s="24">
        <v>54067.354993000001</v>
      </c>
      <c r="P10" s="24">
        <v>52269.834976999999</v>
      </c>
      <c r="Q10" s="24">
        <v>51206.086237000003</v>
      </c>
      <c r="R10" s="24">
        <v>41890.191841</v>
      </c>
      <c r="S10" s="24">
        <v>46185.531571</v>
      </c>
      <c r="T10" s="24">
        <v>59782.660503999999</v>
      </c>
      <c r="U10" s="24">
        <v>58809.840597000002</v>
      </c>
      <c r="V10" s="24">
        <v>70993.045706000004</v>
      </c>
      <c r="W10" s="24">
        <v>59151.290687000001</v>
      </c>
      <c r="X10" s="24">
        <v>69647.310754999999</v>
      </c>
      <c r="Y10" s="24">
        <v>52166.187959000003</v>
      </c>
      <c r="Z10" s="24">
        <v>58993.954729999998</v>
      </c>
      <c r="AA10" s="24">
        <v>48076.146804999997</v>
      </c>
      <c r="AB10" s="24">
        <v>38094.772088999998</v>
      </c>
      <c r="AC10" s="24">
        <v>35871.990647999999</v>
      </c>
      <c r="AD10" s="24">
        <v>40367.893419</v>
      </c>
      <c r="AE10" s="24">
        <v>38866.292702999999</v>
      </c>
      <c r="AF10" s="24">
        <v>52813.941397000002</v>
      </c>
      <c r="AG10" s="24">
        <v>49531.836305999997</v>
      </c>
      <c r="AH10" s="24">
        <v>47816.875419999997</v>
      </c>
      <c r="AI10" s="24">
        <v>43083.356984999999</v>
      </c>
      <c r="AJ10" s="24">
        <v>35725.268447000002</v>
      </c>
      <c r="AK10" s="24">
        <v>44230.394418999997</v>
      </c>
      <c r="AL10" s="24">
        <v>31252.221837000001</v>
      </c>
      <c r="AM10" s="24">
        <v>21206.253858</v>
      </c>
      <c r="AN10" s="24">
        <v>20176.624153000001</v>
      </c>
      <c r="AO10" s="24">
        <v>32775.674963999998</v>
      </c>
      <c r="AP10" s="24">
        <v>35855.054475999998</v>
      </c>
      <c r="AQ10" s="24">
        <v>37597.635171000002</v>
      </c>
      <c r="AR10" s="24">
        <v>51422.069486</v>
      </c>
      <c r="AS10" s="24">
        <v>47551.557159000004</v>
      </c>
      <c r="AT10" s="24">
        <v>45375.633506999999</v>
      </c>
      <c r="AU10" s="24">
        <v>39939.431639000002</v>
      </c>
      <c r="AV10" s="24">
        <v>45413.936847999998</v>
      </c>
      <c r="AW10" s="24">
        <v>41348.755676000001</v>
      </c>
      <c r="AX10" s="24">
        <v>39370.469311000001</v>
      </c>
      <c r="AY10" s="24">
        <v>51737.759813999997</v>
      </c>
      <c r="AZ10" s="24">
        <v>59675.594575000003</v>
      </c>
    </row>
    <row r="11" spans="1:52" ht="15.75" x14ac:dyDescent="0.3">
      <c r="A11" s="3" t="s">
        <v>10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0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  <c r="AV11" s="24">
        <v>0</v>
      </c>
      <c r="AW11" s="24">
        <v>0</v>
      </c>
      <c r="AX11" s="24">
        <v>0</v>
      </c>
      <c r="AY11" s="24">
        <v>0</v>
      </c>
      <c r="AZ11" s="24">
        <v>0</v>
      </c>
    </row>
    <row r="12" spans="1:52" ht="15.75" x14ac:dyDescent="0.3">
      <c r="A12" s="3" t="s">
        <v>11</v>
      </c>
      <c r="B12" s="24">
        <v>11664.221073999999</v>
      </c>
      <c r="C12" s="24">
        <v>13496.02223</v>
      </c>
      <c r="D12" s="24">
        <v>14147.459584</v>
      </c>
      <c r="E12" s="24">
        <v>12581.739826000001</v>
      </c>
      <c r="F12" s="24">
        <v>10255.169571</v>
      </c>
      <c r="G12" s="24">
        <v>12483.141068999999</v>
      </c>
      <c r="H12" s="24">
        <v>18073.202689000002</v>
      </c>
      <c r="I12" s="24">
        <v>14994.406045</v>
      </c>
      <c r="J12" s="24">
        <v>16303.160618</v>
      </c>
      <c r="K12" s="24">
        <v>12436.305241</v>
      </c>
      <c r="L12" s="24">
        <v>14177.633116999999</v>
      </c>
      <c r="M12" s="24">
        <v>30792.781900000002</v>
      </c>
      <c r="N12" s="24">
        <v>36698.900905000002</v>
      </c>
      <c r="O12" s="24">
        <v>33196.089753</v>
      </c>
      <c r="P12" s="24">
        <v>30623.680036999998</v>
      </c>
      <c r="Q12" s="24">
        <v>28345.479799000001</v>
      </c>
      <c r="R12" s="24">
        <v>33996.018601000003</v>
      </c>
      <c r="S12" s="24">
        <v>31312.292838000001</v>
      </c>
      <c r="T12" s="24">
        <v>37033.867435</v>
      </c>
      <c r="U12" s="24">
        <v>37185.391705000002</v>
      </c>
      <c r="V12" s="24">
        <v>22310.002225</v>
      </c>
      <c r="W12" s="24">
        <v>34616.802743</v>
      </c>
      <c r="X12" s="24">
        <v>17586.554800999998</v>
      </c>
      <c r="Y12" s="24">
        <v>9277.8042110000006</v>
      </c>
      <c r="Z12" s="24">
        <v>21240.800522000001</v>
      </c>
      <c r="AA12" s="24">
        <v>21074.748475</v>
      </c>
      <c r="AB12" s="24">
        <v>10094.299305</v>
      </c>
      <c r="AC12" s="24">
        <v>12697.750555000001</v>
      </c>
      <c r="AD12" s="24">
        <v>24536.700852999998</v>
      </c>
      <c r="AE12" s="24">
        <v>32367.072292000001</v>
      </c>
      <c r="AF12" s="24">
        <v>16563.327743999998</v>
      </c>
      <c r="AG12" s="24">
        <v>51508.679043999997</v>
      </c>
      <c r="AH12" s="24">
        <v>23578.130604000002</v>
      </c>
      <c r="AI12" s="24">
        <v>39828.062268000001</v>
      </c>
      <c r="AJ12" s="24">
        <v>41417.157608000001</v>
      </c>
      <c r="AK12" s="24">
        <v>44071.096021999998</v>
      </c>
      <c r="AL12" s="24">
        <v>68490.199793000007</v>
      </c>
      <c r="AM12" s="24">
        <v>43814.987218000002</v>
      </c>
      <c r="AN12" s="24">
        <v>51496.150349000003</v>
      </c>
      <c r="AO12" s="24">
        <v>15623.938662</v>
      </c>
      <c r="AP12" s="24">
        <v>68906.220719999998</v>
      </c>
      <c r="AQ12" s="24">
        <v>49380.246575999998</v>
      </c>
      <c r="AR12" s="24">
        <v>45930.331887</v>
      </c>
      <c r="AS12" s="24">
        <v>30587.396474000001</v>
      </c>
      <c r="AT12" s="24">
        <v>25933.880986</v>
      </c>
      <c r="AU12" s="24">
        <v>46222.101207</v>
      </c>
      <c r="AV12" s="24">
        <v>28102.685647999999</v>
      </c>
      <c r="AW12" s="24">
        <v>24076.322122000001</v>
      </c>
      <c r="AX12" s="24">
        <v>5095.0356599999996</v>
      </c>
      <c r="AY12" s="24">
        <v>16144.142034</v>
      </c>
      <c r="AZ12" s="24">
        <v>8981.2416479999993</v>
      </c>
    </row>
    <row r="13" spans="1:52" ht="15.75" x14ac:dyDescent="0.3">
      <c r="A13" s="3" t="s">
        <v>12</v>
      </c>
      <c r="B13" s="24">
        <v>227124.03266999999</v>
      </c>
      <c r="C13" s="24">
        <v>229410.03163400001</v>
      </c>
      <c r="D13" s="24">
        <v>229287.142616</v>
      </c>
      <c r="E13" s="24">
        <v>225763.15629499999</v>
      </c>
      <c r="F13" s="24">
        <v>229773.781862</v>
      </c>
      <c r="G13" s="24">
        <v>224726.58867600001</v>
      </c>
      <c r="H13" s="24">
        <v>228117.322851</v>
      </c>
      <c r="I13" s="24">
        <v>217672.577532</v>
      </c>
      <c r="J13" s="24">
        <v>212652.86084000001</v>
      </c>
      <c r="K13" s="24">
        <v>215942.31083599999</v>
      </c>
      <c r="L13" s="24">
        <v>214460.74544</v>
      </c>
      <c r="M13" s="24">
        <v>210019.89490799999</v>
      </c>
      <c r="N13" s="24">
        <v>204993.807531</v>
      </c>
      <c r="O13" s="24">
        <v>201529.83444599999</v>
      </c>
      <c r="P13" s="24">
        <v>202853.99484999999</v>
      </c>
      <c r="Q13" s="24">
        <v>207974.41552800001</v>
      </c>
      <c r="R13" s="24">
        <v>222337.160756</v>
      </c>
      <c r="S13" s="24">
        <v>220243.20743800001</v>
      </c>
      <c r="T13" s="24">
        <v>210247.60008500001</v>
      </c>
      <c r="U13" s="24">
        <v>208713.52610700001</v>
      </c>
      <c r="V13" s="24">
        <v>214880.23529800001</v>
      </c>
      <c r="W13" s="24">
        <v>218309.17368000001</v>
      </c>
      <c r="X13" s="24">
        <v>221962.22899</v>
      </c>
      <c r="Y13" s="24">
        <v>221504.092607</v>
      </c>
      <c r="Z13" s="24">
        <v>212111.56529599999</v>
      </c>
      <c r="AA13" s="24">
        <v>215649.739214</v>
      </c>
      <c r="AB13" s="24">
        <v>224672.933705</v>
      </c>
      <c r="AC13" s="24">
        <v>220795.81848799999</v>
      </c>
      <c r="AD13" s="24">
        <v>219234.20819</v>
      </c>
      <c r="AE13" s="24">
        <v>220951.50302199999</v>
      </c>
      <c r="AF13" s="24">
        <v>212911.50555</v>
      </c>
      <c r="AG13" s="24">
        <v>216262.20139</v>
      </c>
      <c r="AH13" s="24">
        <v>216244.712027</v>
      </c>
      <c r="AI13" s="24">
        <v>227386.293275</v>
      </c>
      <c r="AJ13" s="24">
        <v>232277.08398600001</v>
      </c>
      <c r="AK13" s="24">
        <v>211497.37519200001</v>
      </c>
      <c r="AL13" s="24">
        <v>210397.95756400001</v>
      </c>
      <c r="AM13" s="24">
        <v>206704.56439700001</v>
      </c>
      <c r="AN13" s="24">
        <v>204631.858484</v>
      </c>
      <c r="AO13" s="24">
        <v>203538.03194300001</v>
      </c>
      <c r="AP13" s="24">
        <v>198947.06165600001</v>
      </c>
      <c r="AQ13" s="24">
        <v>195798.427344</v>
      </c>
      <c r="AR13" s="24">
        <v>196030.68600300001</v>
      </c>
      <c r="AS13" s="24">
        <v>213182.19365900001</v>
      </c>
      <c r="AT13" s="24">
        <v>222638.32934</v>
      </c>
      <c r="AU13" s="24">
        <v>220053.64993099999</v>
      </c>
      <c r="AV13" s="24">
        <v>212884.84303700001</v>
      </c>
      <c r="AW13" s="24">
        <v>211580.22874799999</v>
      </c>
      <c r="AX13" s="24">
        <v>218188.40105399999</v>
      </c>
      <c r="AY13" s="24">
        <v>216764.497783</v>
      </c>
      <c r="AZ13" s="24">
        <v>215537.00845299999</v>
      </c>
    </row>
    <row r="14" spans="1:52" ht="15.75" x14ac:dyDescent="0.3">
      <c r="A14" s="4" t="s">
        <v>13</v>
      </c>
      <c r="B14" s="24">
        <v>218125.782978</v>
      </c>
      <c r="C14" s="24">
        <v>220524.67870300001</v>
      </c>
      <c r="D14" s="24">
        <v>220499.30219300001</v>
      </c>
      <c r="E14" s="24">
        <v>216892.554538</v>
      </c>
      <c r="F14" s="24">
        <v>221059.14630600001</v>
      </c>
      <c r="G14" s="24">
        <v>216220.33646399999</v>
      </c>
      <c r="H14" s="24">
        <v>219825.46067900001</v>
      </c>
      <c r="I14" s="24">
        <v>209562.40265199999</v>
      </c>
      <c r="J14" s="24">
        <v>204599.933326</v>
      </c>
      <c r="K14" s="24">
        <v>207858.26921200001</v>
      </c>
      <c r="L14" s="24">
        <v>206511.551489</v>
      </c>
      <c r="M14" s="24">
        <v>202082.957345</v>
      </c>
      <c r="N14" s="24">
        <v>197016.82582299999</v>
      </c>
      <c r="O14" s="24">
        <v>193651.04749500001</v>
      </c>
      <c r="P14" s="24">
        <v>194995.794834</v>
      </c>
      <c r="Q14" s="24">
        <v>200065.60874200001</v>
      </c>
      <c r="R14" s="24">
        <v>214496.79240999999</v>
      </c>
      <c r="S14" s="24">
        <v>212462.094201</v>
      </c>
      <c r="T14" s="24">
        <v>202777.829807</v>
      </c>
      <c r="U14" s="24">
        <v>201214.94410200001</v>
      </c>
      <c r="V14" s="24">
        <v>207412.40546499999</v>
      </c>
      <c r="W14" s="24">
        <v>210783.43122100001</v>
      </c>
      <c r="X14" s="24">
        <v>214486.966954</v>
      </c>
      <c r="Y14" s="24">
        <v>214022.62654</v>
      </c>
      <c r="Z14" s="24">
        <v>204584.51771099999</v>
      </c>
      <c r="AA14" s="24">
        <v>208152.20801</v>
      </c>
      <c r="AB14" s="24">
        <v>217160.794696</v>
      </c>
      <c r="AC14" s="24">
        <v>213288.747917</v>
      </c>
      <c r="AD14" s="24">
        <v>211726.988331</v>
      </c>
      <c r="AE14" s="24">
        <v>213431.501498</v>
      </c>
      <c r="AF14" s="24">
        <v>205739.62866300001</v>
      </c>
      <c r="AG14" s="24">
        <v>209021.30472300001</v>
      </c>
      <c r="AH14" s="24">
        <v>208877.92470100001</v>
      </c>
      <c r="AI14" s="24">
        <v>219997.869419</v>
      </c>
      <c r="AJ14" s="24">
        <v>224865.38081</v>
      </c>
      <c r="AK14" s="24">
        <v>204092.64529099999</v>
      </c>
      <c r="AL14" s="24">
        <v>203373.006543</v>
      </c>
      <c r="AM14" s="24">
        <v>200188.74139000001</v>
      </c>
      <c r="AN14" s="24">
        <v>198365.36320600001</v>
      </c>
      <c r="AO14" s="24">
        <v>197289.069755</v>
      </c>
      <c r="AP14" s="24">
        <v>192144.30069</v>
      </c>
      <c r="AQ14" s="24">
        <v>188476.36822900001</v>
      </c>
      <c r="AR14" s="24">
        <v>189187.55554500001</v>
      </c>
      <c r="AS14" s="24">
        <v>206232.53292</v>
      </c>
      <c r="AT14" s="24">
        <v>215583.41616399999</v>
      </c>
      <c r="AU14" s="24">
        <v>212996.70220900001</v>
      </c>
      <c r="AV14" s="24">
        <v>205846.17975000001</v>
      </c>
      <c r="AW14" s="24">
        <v>204531.97732800001</v>
      </c>
      <c r="AX14" s="24">
        <v>211138.81836400001</v>
      </c>
      <c r="AY14" s="24">
        <v>209681.316223</v>
      </c>
      <c r="AZ14" s="24">
        <v>208470.426396</v>
      </c>
    </row>
    <row r="15" spans="1:52" ht="15.75" x14ac:dyDescent="0.3">
      <c r="A15" s="5" t="s">
        <v>14</v>
      </c>
      <c r="B15" s="24">
        <v>169365.31609899999</v>
      </c>
      <c r="C15" s="24">
        <v>168522.26483199999</v>
      </c>
      <c r="D15" s="24">
        <v>170885.54438199999</v>
      </c>
      <c r="E15" s="24">
        <v>172114.76957599999</v>
      </c>
      <c r="F15" s="24">
        <v>177823.99962300001</v>
      </c>
      <c r="G15" s="24">
        <v>173667.42119200001</v>
      </c>
      <c r="H15" s="24">
        <v>176778.08468100001</v>
      </c>
      <c r="I15" s="24">
        <v>168934.283845</v>
      </c>
      <c r="J15" s="24">
        <v>163435.98847400001</v>
      </c>
      <c r="K15" s="24">
        <v>167321.50612100001</v>
      </c>
      <c r="L15" s="24">
        <v>167515.58678799999</v>
      </c>
      <c r="M15" s="24">
        <v>169803.948187</v>
      </c>
      <c r="N15" s="24">
        <v>164242.193883</v>
      </c>
      <c r="O15" s="24">
        <v>159495.520988</v>
      </c>
      <c r="P15" s="24">
        <v>160176.37778899999</v>
      </c>
      <c r="Q15" s="24">
        <v>161105.78101000001</v>
      </c>
      <c r="R15" s="24">
        <v>163180.39155599999</v>
      </c>
      <c r="S15" s="24">
        <v>159960.47680500001</v>
      </c>
      <c r="T15" s="24">
        <v>156645.425261</v>
      </c>
      <c r="U15" s="24">
        <v>147963.08076700001</v>
      </c>
      <c r="V15" s="24">
        <v>154516.23132799999</v>
      </c>
      <c r="W15" s="24">
        <v>158578.76780900001</v>
      </c>
      <c r="X15" s="24">
        <v>162735.14186900001</v>
      </c>
      <c r="Y15" s="24">
        <v>166341.30728199999</v>
      </c>
      <c r="Z15" s="24">
        <v>157475.69983900001</v>
      </c>
      <c r="AA15" s="24">
        <v>157072.54423299999</v>
      </c>
      <c r="AB15" s="24">
        <v>160809.971036</v>
      </c>
      <c r="AC15" s="24">
        <v>158716.583679</v>
      </c>
      <c r="AD15" s="24">
        <v>158177.52020699999</v>
      </c>
      <c r="AE15" s="24">
        <v>157521.42860099999</v>
      </c>
      <c r="AF15" s="24">
        <v>145659.64754000001</v>
      </c>
      <c r="AG15" s="24">
        <v>148353.91533799999</v>
      </c>
      <c r="AH15" s="24">
        <v>148107.666386</v>
      </c>
      <c r="AI15" s="24">
        <v>157073.14720000001</v>
      </c>
      <c r="AJ15" s="24">
        <v>174998.681943</v>
      </c>
      <c r="AK15" s="24">
        <v>166957.98375099999</v>
      </c>
      <c r="AL15" s="24">
        <v>157548.778529</v>
      </c>
      <c r="AM15" s="24">
        <v>156632.157504</v>
      </c>
      <c r="AN15" s="24">
        <v>156017.622343</v>
      </c>
      <c r="AO15" s="24">
        <v>156321.559675</v>
      </c>
      <c r="AP15" s="24">
        <v>153419.892035</v>
      </c>
      <c r="AQ15" s="24">
        <v>148714.978844</v>
      </c>
      <c r="AR15" s="24">
        <v>151441.642701</v>
      </c>
      <c r="AS15" s="24">
        <v>161346.39483599999</v>
      </c>
      <c r="AT15" s="24">
        <v>163270.62870100001</v>
      </c>
      <c r="AU15" s="24">
        <v>160265.15045300001</v>
      </c>
      <c r="AV15" s="24">
        <v>153376.55115300001</v>
      </c>
      <c r="AW15" s="24">
        <v>151736.06101899999</v>
      </c>
      <c r="AX15" s="24">
        <v>157328.399707</v>
      </c>
      <c r="AY15" s="24">
        <v>158634.38175100001</v>
      </c>
      <c r="AZ15" s="24">
        <v>156401.060841</v>
      </c>
    </row>
    <row r="16" spans="1:52" ht="15.75" x14ac:dyDescent="0.3">
      <c r="A16" s="5" t="s">
        <v>15</v>
      </c>
      <c r="B16" s="24">
        <v>12271.772693999999</v>
      </c>
      <c r="C16" s="24">
        <v>9896.1662379999998</v>
      </c>
      <c r="D16" s="24">
        <v>9895.4645810000002</v>
      </c>
      <c r="E16" s="24">
        <v>8034.9710839999998</v>
      </c>
      <c r="F16" s="24">
        <v>8521.5647680000002</v>
      </c>
      <c r="G16" s="24">
        <v>6272.6542369999997</v>
      </c>
      <c r="H16" s="24">
        <v>5316.8388750000004</v>
      </c>
      <c r="I16" s="24">
        <v>6304.7215619999997</v>
      </c>
      <c r="J16" s="24">
        <v>4616.7945049999998</v>
      </c>
      <c r="K16" s="24">
        <v>10560.919881</v>
      </c>
      <c r="L16" s="24">
        <v>10195.800044</v>
      </c>
      <c r="M16" s="24">
        <v>8284.7643499999995</v>
      </c>
      <c r="N16" s="24">
        <v>10038.979117000001</v>
      </c>
      <c r="O16" s="24">
        <v>10879.332552</v>
      </c>
      <c r="P16" s="24">
        <v>9946.0113359999996</v>
      </c>
      <c r="Q16" s="24">
        <v>8231.5116049999997</v>
      </c>
      <c r="R16" s="24">
        <v>13210.991975000001</v>
      </c>
      <c r="S16" s="24">
        <v>10617.693863</v>
      </c>
      <c r="T16" s="24">
        <v>11589.837755</v>
      </c>
      <c r="U16" s="24">
        <v>12671.305295</v>
      </c>
      <c r="V16" s="24">
        <v>16590.447752</v>
      </c>
      <c r="W16" s="24">
        <v>20072.363838000001</v>
      </c>
      <c r="X16" s="24">
        <v>22331.026254</v>
      </c>
      <c r="Y16" s="24">
        <v>23477.798005000001</v>
      </c>
      <c r="Z16" s="24">
        <v>16504.643587999999</v>
      </c>
      <c r="AA16" s="24">
        <v>16081.661862999999</v>
      </c>
      <c r="AB16" s="24">
        <v>16421.046653000001</v>
      </c>
      <c r="AC16" s="24">
        <v>16928.517449999999</v>
      </c>
      <c r="AD16" s="24">
        <v>17798.500088000001</v>
      </c>
      <c r="AE16" s="24">
        <v>19070.672358</v>
      </c>
      <c r="AF16" s="24">
        <v>8442.8504720000001</v>
      </c>
      <c r="AG16" s="24">
        <v>11501.09971</v>
      </c>
      <c r="AH16" s="24">
        <v>11921.098658000001</v>
      </c>
      <c r="AI16" s="24">
        <v>9140.0210800000004</v>
      </c>
      <c r="AJ16" s="24">
        <v>9147.6253070000002</v>
      </c>
      <c r="AK16" s="24">
        <v>9048.653413</v>
      </c>
      <c r="AL16" s="24">
        <v>9126.8809689999998</v>
      </c>
      <c r="AM16" s="24">
        <v>10598.087292</v>
      </c>
      <c r="AN16" s="24">
        <v>10813.802626000001</v>
      </c>
      <c r="AO16" s="24">
        <v>11423.019125999999</v>
      </c>
      <c r="AP16" s="24">
        <v>10445.623255</v>
      </c>
      <c r="AQ16" s="24">
        <v>10874.036778</v>
      </c>
      <c r="AR16" s="24">
        <v>13498.493135999999</v>
      </c>
      <c r="AS16" s="24">
        <v>11125.184402000001</v>
      </c>
      <c r="AT16" s="24">
        <v>11334.737808</v>
      </c>
      <c r="AU16" s="24">
        <v>11612.971727</v>
      </c>
      <c r="AV16" s="24">
        <v>12779.157751000001</v>
      </c>
      <c r="AW16" s="24">
        <v>10610.558228</v>
      </c>
      <c r="AX16" s="24">
        <v>11340.472951</v>
      </c>
      <c r="AY16" s="24">
        <v>11214.312943000001</v>
      </c>
      <c r="AZ16" s="24">
        <v>10321.453931</v>
      </c>
    </row>
    <row r="17" spans="1:52" ht="15.75" x14ac:dyDescent="0.3">
      <c r="A17" s="5" t="s">
        <v>16</v>
      </c>
      <c r="B17" s="24">
        <v>10921.045228000001</v>
      </c>
      <c r="C17" s="24">
        <v>11294.072699</v>
      </c>
      <c r="D17" s="24">
        <v>11132.788216000001</v>
      </c>
      <c r="E17" s="24">
        <v>11251.371894</v>
      </c>
      <c r="F17" s="24">
        <v>11341.028326</v>
      </c>
      <c r="G17" s="24">
        <v>11275.344945999999</v>
      </c>
      <c r="H17" s="24">
        <v>11463.839293000001</v>
      </c>
      <c r="I17" s="24">
        <v>11293.856131</v>
      </c>
      <c r="J17" s="24">
        <v>11292.055791999999</v>
      </c>
      <c r="K17" s="24">
        <v>10449.555957</v>
      </c>
      <c r="L17" s="24">
        <v>9883.6889470000006</v>
      </c>
      <c r="M17" s="24">
        <v>9539.8030550000003</v>
      </c>
      <c r="N17" s="24">
        <v>9568.2966980000001</v>
      </c>
      <c r="O17" s="24">
        <v>9423.4898269999994</v>
      </c>
      <c r="P17" s="24">
        <v>9543.1954370000003</v>
      </c>
      <c r="Q17" s="24">
        <v>9095.5022449999997</v>
      </c>
      <c r="R17" s="24">
        <v>9448.7665730000008</v>
      </c>
      <c r="S17" s="24">
        <v>9501.2361560000008</v>
      </c>
      <c r="T17" s="24">
        <v>9236.2109889999992</v>
      </c>
      <c r="U17" s="24">
        <v>9294.4083499999997</v>
      </c>
      <c r="V17" s="24">
        <v>9308.3867520000003</v>
      </c>
      <c r="W17" s="24">
        <v>9049.8636939999997</v>
      </c>
      <c r="X17" s="24">
        <v>9451.2674360000001</v>
      </c>
      <c r="Y17" s="24">
        <v>9416.3721079999996</v>
      </c>
      <c r="Z17" s="24">
        <v>8932.8458329999994</v>
      </c>
      <c r="AA17" s="24">
        <v>8695.7802260000008</v>
      </c>
      <c r="AB17" s="24">
        <v>9222.3623220000009</v>
      </c>
      <c r="AC17" s="24">
        <v>9272.1220030000004</v>
      </c>
      <c r="AD17" s="24">
        <v>9133.2621029999991</v>
      </c>
      <c r="AE17" s="24">
        <v>9024.2198800000006</v>
      </c>
      <c r="AF17" s="24">
        <v>6558.9687999999996</v>
      </c>
      <c r="AG17" s="24">
        <v>5051.1572999999999</v>
      </c>
      <c r="AH17" s="24">
        <v>5132.5052230000001</v>
      </c>
      <c r="AI17" s="24">
        <v>5843.1765839999998</v>
      </c>
      <c r="AJ17" s="24">
        <v>7677.2323729999998</v>
      </c>
      <c r="AK17" s="24">
        <v>7685.2212170000003</v>
      </c>
      <c r="AL17" s="24">
        <v>7041.3381449999997</v>
      </c>
      <c r="AM17" s="24">
        <v>6836.9571930000002</v>
      </c>
      <c r="AN17" s="24">
        <v>6963.0918149999998</v>
      </c>
      <c r="AO17" s="24">
        <v>6508.6764940000003</v>
      </c>
      <c r="AP17" s="24">
        <v>5606.5911239999996</v>
      </c>
      <c r="AQ17" s="24">
        <v>4854.1686149999996</v>
      </c>
      <c r="AR17" s="24">
        <v>5093.3893959999996</v>
      </c>
      <c r="AS17" s="24">
        <v>5160.0240329999997</v>
      </c>
      <c r="AT17" s="24">
        <v>4903.7581200000004</v>
      </c>
      <c r="AU17" s="24">
        <v>4359.9305199999999</v>
      </c>
      <c r="AV17" s="24">
        <v>4208.9240110000001</v>
      </c>
      <c r="AW17" s="24">
        <v>4437.419551</v>
      </c>
      <c r="AX17" s="24">
        <v>5715.7447060000004</v>
      </c>
      <c r="AY17" s="24">
        <v>5849.8790849999996</v>
      </c>
      <c r="AZ17" s="24">
        <v>5650.7153630000003</v>
      </c>
    </row>
    <row r="18" spans="1:52" ht="15.75" x14ac:dyDescent="0.3">
      <c r="A18" s="5" t="s">
        <v>17</v>
      </c>
      <c r="B18" s="24">
        <v>102.862038</v>
      </c>
      <c r="C18" s="24">
        <v>87.265399000000002</v>
      </c>
      <c r="D18" s="24">
        <v>87.289632999999995</v>
      </c>
      <c r="E18" s="24">
        <v>88.016642000000004</v>
      </c>
      <c r="F18" s="24">
        <v>87.241164999999995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>
        <v>0</v>
      </c>
      <c r="S18" s="24">
        <v>0</v>
      </c>
      <c r="T18" s="24">
        <v>0</v>
      </c>
      <c r="U18" s="24">
        <v>0</v>
      </c>
      <c r="V18" s="24">
        <v>0</v>
      </c>
      <c r="W18" s="24">
        <v>0</v>
      </c>
      <c r="X18" s="24">
        <v>0</v>
      </c>
      <c r="Y18" s="24">
        <v>0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  <c r="AH18" s="24">
        <v>0</v>
      </c>
      <c r="AI18" s="24">
        <v>0</v>
      </c>
      <c r="AJ18" s="24">
        <v>0</v>
      </c>
      <c r="AK18" s="24">
        <v>0</v>
      </c>
      <c r="AL18" s="24">
        <v>0</v>
      </c>
      <c r="AM18" s="24">
        <v>0</v>
      </c>
      <c r="AN18" s="24">
        <v>0</v>
      </c>
      <c r="AO18" s="24">
        <v>0</v>
      </c>
      <c r="AP18" s="24">
        <v>0</v>
      </c>
      <c r="AQ18" s="24">
        <v>0</v>
      </c>
      <c r="AR18" s="24">
        <v>0</v>
      </c>
      <c r="AS18" s="24">
        <v>0</v>
      </c>
      <c r="AT18" s="24">
        <v>0</v>
      </c>
      <c r="AU18" s="24">
        <v>0</v>
      </c>
      <c r="AV18" s="24">
        <v>0</v>
      </c>
      <c r="AW18" s="24">
        <v>0</v>
      </c>
      <c r="AX18" s="24">
        <v>0</v>
      </c>
      <c r="AY18" s="24">
        <v>0</v>
      </c>
      <c r="AZ18" s="24">
        <v>0</v>
      </c>
    </row>
    <row r="19" spans="1:52" ht="15.75" x14ac:dyDescent="0.3">
      <c r="A19" s="5" t="s">
        <v>18</v>
      </c>
      <c r="B19" s="24">
        <v>453.58696700000002</v>
      </c>
      <c r="C19" s="24">
        <v>1103.268613</v>
      </c>
      <c r="D19" s="24">
        <v>3118.813498</v>
      </c>
      <c r="E19" s="24">
        <v>3425.2748630000001</v>
      </c>
      <c r="F19" s="24">
        <v>4339.190893</v>
      </c>
      <c r="G19" s="24">
        <v>4807.3510580000002</v>
      </c>
      <c r="H19" s="24">
        <v>9221.9777450000001</v>
      </c>
      <c r="I19" s="24">
        <v>6798.6389419999996</v>
      </c>
      <c r="J19" s="24">
        <v>2878.3740069999999</v>
      </c>
      <c r="K19" s="24">
        <v>2806.1301330000001</v>
      </c>
      <c r="L19" s="24">
        <v>2892.8947669999998</v>
      </c>
      <c r="M19" s="24">
        <v>3056.1094450000001</v>
      </c>
      <c r="N19" s="24">
        <v>4904.1097890000001</v>
      </c>
      <c r="O19" s="24">
        <v>4416.5854099999997</v>
      </c>
      <c r="P19" s="24">
        <v>4588.7277709999998</v>
      </c>
      <c r="Q19" s="24">
        <v>5383.3183330000002</v>
      </c>
      <c r="R19" s="24">
        <v>5822.4897719999999</v>
      </c>
      <c r="S19" s="24">
        <v>5026.9435309999999</v>
      </c>
      <c r="T19" s="24">
        <v>10180.083739</v>
      </c>
      <c r="U19" s="24">
        <v>4439.8122679999997</v>
      </c>
      <c r="V19" s="24">
        <v>4678.2991529999999</v>
      </c>
      <c r="W19" s="24">
        <v>5026.6983570000002</v>
      </c>
      <c r="X19" s="24">
        <v>5238.9603969999998</v>
      </c>
      <c r="Y19" s="24">
        <v>5608.2661719999996</v>
      </c>
      <c r="Z19" s="24">
        <v>5727.7409049999997</v>
      </c>
      <c r="AA19" s="24">
        <v>5884.4254179999998</v>
      </c>
      <c r="AB19" s="24">
        <v>6419.7529299999997</v>
      </c>
      <c r="AC19" s="24">
        <v>6337.4190600000002</v>
      </c>
      <c r="AD19" s="24">
        <v>6519.6440030000003</v>
      </c>
      <c r="AE19" s="24">
        <v>4683.8009979999997</v>
      </c>
      <c r="AF19" s="24">
        <v>5060.292109</v>
      </c>
      <c r="AG19" s="24">
        <v>4918.22138</v>
      </c>
      <c r="AH19" s="24">
        <v>5155.5092119999999</v>
      </c>
      <c r="AI19" s="24">
        <v>6205.7488700000004</v>
      </c>
      <c r="AJ19" s="24">
        <v>6040.3903849999997</v>
      </c>
      <c r="AK19" s="24">
        <v>5635.0704750000004</v>
      </c>
      <c r="AL19" s="24">
        <v>5878.213949</v>
      </c>
      <c r="AM19" s="24">
        <v>5822.62619</v>
      </c>
      <c r="AN19" s="24">
        <v>6219.4530850000001</v>
      </c>
      <c r="AO19" s="24">
        <v>3642.4214729999999</v>
      </c>
      <c r="AP19" s="24">
        <v>4449.7825929999999</v>
      </c>
      <c r="AQ19" s="24">
        <v>4376.3962149999998</v>
      </c>
      <c r="AR19" s="24">
        <v>3934.8652480000001</v>
      </c>
      <c r="AS19" s="24">
        <v>3890.3984260000002</v>
      </c>
      <c r="AT19" s="24">
        <v>3999.066527</v>
      </c>
      <c r="AU19" s="24">
        <v>3923.4836169999999</v>
      </c>
      <c r="AV19" s="24">
        <v>3889.4053960000001</v>
      </c>
      <c r="AW19" s="24">
        <v>4161.0411370000002</v>
      </c>
      <c r="AX19" s="24">
        <v>4662.8861040000002</v>
      </c>
      <c r="AY19" s="24">
        <v>4586.8342199999997</v>
      </c>
      <c r="AZ19" s="24">
        <v>4271.2878559999999</v>
      </c>
    </row>
    <row r="20" spans="1:52" ht="15.75" x14ac:dyDescent="0.3">
      <c r="A20" s="5" t="s">
        <v>19</v>
      </c>
      <c r="B20" s="24">
        <v>72.717381000000003</v>
      </c>
      <c r="C20" s="24">
        <v>69.951119000000006</v>
      </c>
      <c r="D20" s="24">
        <v>67.154015999999999</v>
      </c>
      <c r="E20" s="24">
        <v>64.336479999999995</v>
      </c>
      <c r="F20" s="24">
        <v>61.530352999999998</v>
      </c>
      <c r="G20" s="24">
        <v>58.683855999999999</v>
      </c>
      <c r="H20" s="24">
        <v>55.862076000000002</v>
      </c>
      <c r="I20" s="24">
        <v>52.993341999999998</v>
      </c>
      <c r="J20" s="24">
        <v>50.092906999999997</v>
      </c>
      <c r="K20" s="24">
        <v>47.217333000000004</v>
      </c>
      <c r="L20" s="24">
        <v>44.291696999999999</v>
      </c>
      <c r="M20" s="24">
        <v>41.425624999999997</v>
      </c>
      <c r="N20" s="24">
        <v>38.526055999999997</v>
      </c>
      <c r="O20" s="24">
        <v>35.621138000000002</v>
      </c>
      <c r="P20" s="24">
        <v>32.685788000000002</v>
      </c>
      <c r="Q20" s="24">
        <v>29.946738</v>
      </c>
      <c r="R20" s="24">
        <v>27.710683</v>
      </c>
      <c r="S20" s="24">
        <v>25.450308</v>
      </c>
      <c r="T20" s="24">
        <v>23.183631999999999</v>
      </c>
      <c r="U20" s="24">
        <v>20.897397000000002</v>
      </c>
      <c r="V20" s="24">
        <v>18.582023</v>
      </c>
      <c r="W20" s="24">
        <v>16.271398000000001</v>
      </c>
      <c r="X20" s="24">
        <v>13.931137</v>
      </c>
      <c r="Y20" s="24">
        <v>11.580555</v>
      </c>
      <c r="Z20" s="24">
        <v>9.4643540000000002</v>
      </c>
      <c r="AA20" s="24">
        <v>8.335763</v>
      </c>
      <c r="AB20" s="24">
        <v>7.4162369999999997</v>
      </c>
      <c r="AC20" s="24">
        <v>6.4876820000000004</v>
      </c>
      <c r="AD20" s="24">
        <v>5.5568289999999996</v>
      </c>
      <c r="AE20" s="24">
        <v>4.616886</v>
      </c>
      <c r="AF20" s="24">
        <v>14.405927999999999</v>
      </c>
      <c r="AG20" s="24">
        <v>15.727072</v>
      </c>
      <c r="AH20" s="24">
        <v>23.810116000000001</v>
      </c>
      <c r="AI20" s="24">
        <v>23.397893</v>
      </c>
      <c r="AJ20" s="24">
        <v>28.389052</v>
      </c>
      <c r="AK20" s="24">
        <v>74.408445</v>
      </c>
      <c r="AL20" s="24">
        <v>87.673370000000006</v>
      </c>
      <c r="AM20" s="24">
        <v>90.326774</v>
      </c>
      <c r="AN20" s="24">
        <v>92.991952999999995</v>
      </c>
      <c r="AO20" s="24">
        <v>102.645105</v>
      </c>
      <c r="AP20" s="24">
        <v>241.71931499999999</v>
      </c>
      <c r="AQ20" s="24">
        <v>293.44919299999998</v>
      </c>
      <c r="AR20" s="24">
        <v>138.92046500000001</v>
      </c>
      <c r="AS20" s="24">
        <v>138.250148</v>
      </c>
      <c r="AT20" s="24">
        <v>140.97322</v>
      </c>
      <c r="AU20" s="24">
        <v>139.949456</v>
      </c>
      <c r="AV20" s="24">
        <v>138.72334799999999</v>
      </c>
      <c r="AW20" s="24">
        <v>138.37891400000001</v>
      </c>
      <c r="AX20" s="24">
        <v>137.13744199999999</v>
      </c>
      <c r="AY20" s="24">
        <v>136.641097</v>
      </c>
      <c r="AZ20" s="24">
        <v>137.36502999999999</v>
      </c>
    </row>
    <row r="21" spans="1:52" ht="15.75" x14ac:dyDescent="0.3">
      <c r="A21" s="5" t="s">
        <v>20</v>
      </c>
      <c r="B21" s="24">
        <v>32588.133901000001</v>
      </c>
      <c r="C21" s="24">
        <v>32283.260759000001</v>
      </c>
      <c r="D21" s="24">
        <v>32278.727766</v>
      </c>
      <c r="E21" s="24">
        <v>32763.406492999999</v>
      </c>
      <c r="F21" s="24">
        <v>31806.721247000001</v>
      </c>
      <c r="G21" s="24">
        <v>31327.640593</v>
      </c>
      <c r="H21" s="24">
        <v>31349.424458000001</v>
      </c>
      <c r="I21" s="24">
        <v>30030.683539000001</v>
      </c>
      <c r="J21" s="24">
        <v>30076.238625000002</v>
      </c>
      <c r="K21" s="24">
        <v>28658.880014999999</v>
      </c>
      <c r="L21" s="24">
        <v>29098.693555000002</v>
      </c>
      <c r="M21" s="24">
        <v>30583.019035000001</v>
      </c>
      <c r="N21" s="24">
        <v>28981.548515999999</v>
      </c>
      <c r="O21" s="24">
        <v>27485.857844999999</v>
      </c>
      <c r="P21" s="24">
        <v>27536.630842999999</v>
      </c>
      <c r="Q21" s="24">
        <v>26746.931106</v>
      </c>
      <c r="R21" s="24">
        <v>28707.943082999998</v>
      </c>
      <c r="S21" s="24">
        <v>28787.626187000002</v>
      </c>
      <c r="T21" s="24">
        <v>27488.827589</v>
      </c>
      <c r="U21" s="24">
        <v>26529.628855999999</v>
      </c>
      <c r="V21" s="24">
        <v>27174.390883</v>
      </c>
      <c r="W21" s="24">
        <v>27491.398765999998</v>
      </c>
      <c r="X21" s="24">
        <v>26105.748508000001</v>
      </c>
      <c r="Y21" s="24">
        <v>26974.001751</v>
      </c>
      <c r="Z21" s="24">
        <v>26984.967960999998</v>
      </c>
      <c r="AA21" s="24">
        <v>27244.849768</v>
      </c>
      <c r="AB21" s="24">
        <v>27902.656405000002</v>
      </c>
      <c r="AC21" s="24">
        <v>25967.454178</v>
      </c>
      <c r="AD21" s="24">
        <v>24445.111588</v>
      </c>
      <c r="AE21" s="24">
        <v>24677.925063999999</v>
      </c>
      <c r="AF21" s="24">
        <v>23792.345361</v>
      </c>
      <c r="AG21" s="24">
        <v>23695.011771000001</v>
      </c>
      <c r="AH21" s="24">
        <v>24437.906113000001</v>
      </c>
      <c r="AI21" s="24">
        <v>27909.791960999999</v>
      </c>
      <c r="AJ21" s="24">
        <v>28376.265639000001</v>
      </c>
      <c r="AK21" s="24">
        <v>24515.838842000001</v>
      </c>
      <c r="AL21" s="24">
        <v>25294.772368000002</v>
      </c>
      <c r="AM21" s="24">
        <v>24299.048834000001</v>
      </c>
      <c r="AN21" s="24">
        <v>23970.903547000002</v>
      </c>
      <c r="AO21" s="24">
        <v>23620.34088</v>
      </c>
      <c r="AP21" s="24">
        <v>22820.971595999999</v>
      </c>
      <c r="AQ21" s="24">
        <v>21985.307859</v>
      </c>
      <c r="AR21" s="24">
        <v>21590.612942</v>
      </c>
      <c r="AS21" s="24">
        <v>21884.846022999998</v>
      </c>
      <c r="AT21" s="24">
        <v>22699.647037999999</v>
      </c>
      <c r="AU21" s="24">
        <v>22139.773142999999</v>
      </c>
      <c r="AV21" s="24">
        <v>16193.664865999999</v>
      </c>
      <c r="AW21" s="24">
        <v>15987.183104</v>
      </c>
      <c r="AX21" s="24">
        <v>14976.093471</v>
      </c>
      <c r="AY21" s="24">
        <v>16865.256638999999</v>
      </c>
      <c r="AZ21" s="24">
        <v>16046.029587999999</v>
      </c>
    </row>
    <row r="22" spans="1:52" ht="15.75" x14ac:dyDescent="0.3">
      <c r="A22" s="5" t="s">
        <v>21</v>
      </c>
      <c r="B22" s="24">
        <v>54529.776437</v>
      </c>
      <c r="C22" s="24">
        <v>54502.758544999997</v>
      </c>
      <c r="D22" s="24">
        <v>54567.078463999998</v>
      </c>
      <c r="E22" s="24">
        <v>54962.803682999998</v>
      </c>
      <c r="F22" s="24">
        <v>55520.129565000003</v>
      </c>
      <c r="G22" s="24">
        <v>55628.268268</v>
      </c>
      <c r="H22" s="24">
        <v>56208.931754999998</v>
      </c>
      <c r="I22" s="24">
        <v>55737.167162999998</v>
      </c>
      <c r="J22" s="24">
        <v>55546.274961000003</v>
      </c>
      <c r="K22" s="24">
        <v>56801.397964999996</v>
      </c>
      <c r="L22" s="24">
        <v>57000.228221999998</v>
      </c>
      <c r="M22" s="24">
        <v>57579.615378000002</v>
      </c>
      <c r="N22" s="24">
        <v>60222.786540000001</v>
      </c>
      <c r="O22" s="24">
        <v>59684.615440000001</v>
      </c>
      <c r="P22" s="24">
        <v>59874.836056</v>
      </c>
      <c r="Q22" s="24">
        <v>64086.365343999998</v>
      </c>
      <c r="R22" s="24">
        <v>64890.715581999997</v>
      </c>
      <c r="S22" s="24">
        <v>65164.316117000002</v>
      </c>
      <c r="T22" s="24">
        <v>64885.529544999998</v>
      </c>
      <c r="U22" s="24">
        <v>64764.440254000001</v>
      </c>
      <c r="V22" s="24">
        <v>64908.416104999997</v>
      </c>
      <c r="W22" s="24">
        <v>64953.630667999998</v>
      </c>
      <c r="X22" s="24">
        <v>68446.164967999997</v>
      </c>
      <c r="Y22" s="24">
        <v>68983.049776999993</v>
      </c>
      <c r="Z22" s="24">
        <v>67348.555552000005</v>
      </c>
      <c r="AA22" s="24">
        <v>67541.377508000005</v>
      </c>
      <c r="AB22" s="24">
        <v>68629.897018000003</v>
      </c>
      <c r="AC22" s="24">
        <v>68663.620196999997</v>
      </c>
      <c r="AD22" s="24">
        <v>68490.777457000004</v>
      </c>
      <c r="AE22" s="24">
        <v>68485.721225000001</v>
      </c>
      <c r="AF22" s="24">
        <v>67347.707208000007</v>
      </c>
      <c r="AG22" s="24">
        <v>67509.893525000007</v>
      </c>
      <c r="AH22" s="24">
        <v>64203.127852999998</v>
      </c>
      <c r="AI22" s="24">
        <v>65623.884667000006</v>
      </c>
      <c r="AJ22" s="24">
        <v>80625.776670000007</v>
      </c>
      <c r="AK22" s="24">
        <v>80335.883623999995</v>
      </c>
      <c r="AL22" s="24">
        <v>81027.527633999998</v>
      </c>
      <c r="AM22" s="24">
        <v>80617.379146000007</v>
      </c>
      <c r="AN22" s="24">
        <v>80627.149046000006</v>
      </c>
      <c r="AO22" s="24">
        <v>80834.518530000001</v>
      </c>
      <c r="AP22" s="24">
        <v>80393.874200000006</v>
      </c>
      <c r="AQ22" s="24">
        <v>77403.564962000004</v>
      </c>
      <c r="AR22" s="24">
        <v>76846.775060999993</v>
      </c>
      <c r="AS22" s="24">
        <v>84685.708912999995</v>
      </c>
      <c r="AT22" s="24">
        <v>85133.076010000004</v>
      </c>
      <c r="AU22" s="24">
        <v>85205.470807999998</v>
      </c>
      <c r="AV22" s="24">
        <v>83638.896980000005</v>
      </c>
      <c r="AW22" s="24">
        <v>83994.066487000004</v>
      </c>
      <c r="AX22" s="24">
        <v>89060.990111000006</v>
      </c>
      <c r="AY22" s="24">
        <v>89393.085170000006</v>
      </c>
      <c r="AZ22" s="24">
        <v>89513.201902999994</v>
      </c>
    </row>
    <row r="23" spans="1:52" ht="15.75" x14ac:dyDescent="0.3">
      <c r="A23" s="5" t="s">
        <v>22</v>
      </c>
      <c r="B23" s="24">
        <v>58425.421453000003</v>
      </c>
      <c r="C23" s="24">
        <v>59285.521460000004</v>
      </c>
      <c r="D23" s="24">
        <v>59738.228208</v>
      </c>
      <c r="E23" s="24">
        <v>61524.588436999999</v>
      </c>
      <c r="F23" s="24">
        <v>66146.593305999995</v>
      </c>
      <c r="G23" s="24">
        <v>64297.478234000002</v>
      </c>
      <c r="H23" s="24">
        <v>63161.210479000001</v>
      </c>
      <c r="I23" s="24">
        <v>58716.223166000003</v>
      </c>
      <c r="J23" s="24">
        <v>58976.157677000003</v>
      </c>
      <c r="K23" s="24">
        <v>57997.404837000002</v>
      </c>
      <c r="L23" s="24">
        <v>58399.989556</v>
      </c>
      <c r="M23" s="24">
        <v>60719.211299000002</v>
      </c>
      <c r="N23" s="24">
        <v>50487.947166999998</v>
      </c>
      <c r="O23" s="24">
        <v>47570.018775999997</v>
      </c>
      <c r="P23" s="24">
        <v>48654.290558000001</v>
      </c>
      <c r="Q23" s="24">
        <v>47532.205639</v>
      </c>
      <c r="R23" s="24">
        <v>41071.773888000003</v>
      </c>
      <c r="S23" s="24">
        <v>40837.210642999999</v>
      </c>
      <c r="T23" s="24">
        <v>33241.752011999997</v>
      </c>
      <c r="U23" s="24">
        <v>30242.588347000001</v>
      </c>
      <c r="V23" s="24">
        <v>31837.70866</v>
      </c>
      <c r="W23" s="24">
        <v>31968.541088000002</v>
      </c>
      <c r="X23" s="24">
        <v>31148.043169</v>
      </c>
      <c r="Y23" s="24">
        <v>31870.238914000001</v>
      </c>
      <c r="Z23" s="24">
        <v>31967.481646</v>
      </c>
      <c r="AA23" s="24">
        <v>31616.113687000001</v>
      </c>
      <c r="AB23" s="24">
        <v>32206.839470999999</v>
      </c>
      <c r="AC23" s="24">
        <v>31540.963109</v>
      </c>
      <c r="AD23" s="24">
        <v>31784.668139000001</v>
      </c>
      <c r="AE23" s="24">
        <v>31574.47219</v>
      </c>
      <c r="AF23" s="24">
        <v>34443.077662000003</v>
      </c>
      <c r="AG23" s="24">
        <v>35662.804580000004</v>
      </c>
      <c r="AH23" s="24">
        <v>37233.709211000001</v>
      </c>
      <c r="AI23" s="24">
        <v>42327.126145000002</v>
      </c>
      <c r="AJ23" s="24">
        <v>43103.002517000001</v>
      </c>
      <c r="AK23" s="24">
        <v>39662.907735000001</v>
      </c>
      <c r="AL23" s="24">
        <v>29092.372093999998</v>
      </c>
      <c r="AM23" s="24">
        <v>28367.732075</v>
      </c>
      <c r="AN23" s="24">
        <v>27330.230271</v>
      </c>
      <c r="AO23" s="24">
        <v>30189.938066999999</v>
      </c>
      <c r="AP23" s="24">
        <v>29461.329952</v>
      </c>
      <c r="AQ23" s="24">
        <v>28928.055221999999</v>
      </c>
      <c r="AR23" s="24">
        <v>30338.586453</v>
      </c>
      <c r="AS23" s="24">
        <v>34461.982891</v>
      </c>
      <c r="AT23" s="24">
        <v>35059.369978000002</v>
      </c>
      <c r="AU23" s="24">
        <v>32883.571182</v>
      </c>
      <c r="AV23" s="24">
        <v>32527.778801</v>
      </c>
      <c r="AW23" s="24">
        <v>32407.413597999999</v>
      </c>
      <c r="AX23" s="24">
        <v>31435.074922</v>
      </c>
      <c r="AY23" s="24">
        <v>30588.372597000001</v>
      </c>
      <c r="AZ23" s="24">
        <v>30461.007170000001</v>
      </c>
    </row>
    <row r="24" spans="1:52" ht="15.75" x14ac:dyDescent="0.3">
      <c r="A24" s="5" t="s">
        <v>23</v>
      </c>
      <c r="B24" s="24">
        <v>25951.442309999999</v>
      </c>
      <c r="C24" s="24">
        <v>28868.275527000002</v>
      </c>
      <c r="D24" s="24">
        <v>26328.439714</v>
      </c>
      <c r="E24" s="24">
        <v>21202.422293</v>
      </c>
      <c r="F24" s="24">
        <v>19517.721462000001</v>
      </c>
      <c r="G24" s="24">
        <v>19058.269128</v>
      </c>
      <c r="H24" s="24">
        <v>18673.500195000001</v>
      </c>
      <c r="I24" s="24">
        <v>16430.961888000002</v>
      </c>
      <c r="J24" s="24">
        <v>16990.070239000001</v>
      </c>
      <c r="K24" s="24">
        <v>16986.603271</v>
      </c>
      <c r="L24" s="24">
        <v>21709.945027999998</v>
      </c>
      <c r="M24" s="24">
        <v>20124.567938</v>
      </c>
      <c r="N24" s="24">
        <v>20740.700130000001</v>
      </c>
      <c r="O24" s="24">
        <v>22669.944737999998</v>
      </c>
      <c r="P24" s="24">
        <v>23032.477919000001</v>
      </c>
      <c r="Q24" s="24">
        <v>27423.534961000001</v>
      </c>
      <c r="R24" s="24">
        <v>30445.497485</v>
      </c>
      <c r="S24" s="24">
        <v>31863.381582999998</v>
      </c>
      <c r="T24" s="24">
        <v>33848.236115</v>
      </c>
      <c r="U24" s="24">
        <v>31239.504250999998</v>
      </c>
      <c r="V24" s="24">
        <v>30715.704892000002</v>
      </c>
      <c r="W24" s="24">
        <v>30535.792426</v>
      </c>
      <c r="X24" s="24">
        <v>30438.306475000001</v>
      </c>
      <c r="Y24" s="24">
        <v>31011.464857999999</v>
      </c>
      <c r="Z24" s="24">
        <v>30414.382366000002</v>
      </c>
      <c r="AA24" s="24">
        <v>34708.980211000002</v>
      </c>
      <c r="AB24" s="24">
        <v>34383.184514</v>
      </c>
      <c r="AC24" s="24">
        <v>32868.409862</v>
      </c>
      <c r="AD24" s="24">
        <v>31876.714209000002</v>
      </c>
      <c r="AE24" s="24">
        <v>34097.464776000001</v>
      </c>
      <c r="AF24" s="24">
        <v>32976.866887999997</v>
      </c>
      <c r="AG24" s="24">
        <v>29684.378451</v>
      </c>
      <c r="AH24" s="24">
        <v>29239.684183000001</v>
      </c>
      <c r="AI24" s="24">
        <v>29883.287666</v>
      </c>
      <c r="AJ24" s="24">
        <v>26593.360945</v>
      </c>
      <c r="AK24" s="24">
        <v>24665.880292999998</v>
      </c>
      <c r="AL24" s="24">
        <v>32668.948174000001</v>
      </c>
      <c r="AM24" s="24">
        <v>30174.399164999999</v>
      </c>
      <c r="AN24" s="24">
        <v>28950.302949000001</v>
      </c>
      <c r="AO24" s="24">
        <v>27623.007054999998</v>
      </c>
      <c r="AP24" s="24">
        <v>25917.706784999998</v>
      </c>
      <c r="AQ24" s="24">
        <v>27277.435773000001</v>
      </c>
      <c r="AR24" s="24">
        <v>25073.328092</v>
      </c>
      <c r="AS24" s="24">
        <v>22032.796104000001</v>
      </c>
      <c r="AT24" s="24">
        <v>28914.039658000002</v>
      </c>
      <c r="AU24" s="24">
        <v>30070.542764999998</v>
      </c>
      <c r="AV24" s="24">
        <v>29638.270793</v>
      </c>
      <c r="AW24" s="24">
        <v>29833.604463</v>
      </c>
      <c r="AX24" s="24">
        <v>30906.453935000001</v>
      </c>
      <c r="AY24" s="24">
        <v>29208.855991</v>
      </c>
      <c r="AZ24" s="24">
        <v>30041.120712</v>
      </c>
    </row>
    <row r="25" spans="1:52" ht="15.75" x14ac:dyDescent="0.3">
      <c r="A25" s="4" t="s">
        <v>24</v>
      </c>
      <c r="B25" s="24">
        <v>0</v>
      </c>
      <c r="C25" s="24">
        <v>0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>
        <v>0</v>
      </c>
      <c r="S25" s="24">
        <v>4.8704960000000002</v>
      </c>
      <c r="T25" s="24">
        <v>4.8704960000000002</v>
      </c>
      <c r="U25" s="24">
        <v>0</v>
      </c>
      <c r="V25" s="24">
        <v>0</v>
      </c>
      <c r="W25" s="24">
        <v>0</v>
      </c>
      <c r="X25" s="24">
        <v>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0</v>
      </c>
      <c r="AK25" s="24">
        <v>0</v>
      </c>
      <c r="AL25" s="24">
        <v>0</v>
      </c>
      <c r="AM25" s="24">
        <v>0</v>
      </c>
      <c r="AN25" s="24">
        <v>0</v>
      </c>
      <c r="AO25" s="24">
        <v>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  <c r="AW25" s="24">
        <v>0</v>
      </c>
      <c r="AX25" s="24">
        <v>0</v>
      </c>
      <c r="AY25" s="24">
        <v>0</v>
      </c>
      <c r="AZ25" s="24">
        <v>0</v>
      </c>
    </row>
    <row r="26" spans="1:52" ht="15.75" x14ac:dyDescent="0.3">
      <c r="A26" s="5" t="s">
        <v>25</v>
      </c>
      <c r="B26" s="24">
        <v>25951.442309999999</v>
      </c>
      <c r="C26" s="24">
        <v>28868.275527000002</v>
      </c>
      <c r="D26" s="24">
        <v>26328.439714</v>
      </c>
      <c r="E26" s="24">
        <v>21202.422293</v>
      </c>
      <c r="F26" s="24">
        <v>19517.721462000001</v>
      </c>
      <c r="G26" s="24">
        <v>19058.269128</v>
      </c>
      <c r="H26" s="24">
        <v>18673.500195000001</v>
      </c>
      <c r="I26" s="24">
        <v>16430.961888000002</v>
      </c>
      <c r="J26" s="24">
        <v>16990.070239000001</v>
      </c>
      <c r="K26" s="24">
        <v>16986.603271</v>
      </c>
      <c r="L26" s="24">
        <v>21709.945027999998</v>
      </c>
      <c r="M26" s="24">
        <v>20124.567938</v>
      </c>
      <c r="N26" s="24">
        <v>20740.700130000001</v>
      </c>
      <c r="O26" s="24">
        <v>22669.944737999998</v>
      </c>
      <c r="P26" s="24">
        <v>23032.477919000001</v>
      </c>
      <c r="Q26" s="24">
        <v>27423.534961000001</v>
      </c>
      <c r="R26" s="24">
        <v>30445.497485</v>
      </c>
      <c r="S26" s="24">
        <v>31858.511086999999</v>
      </c>
      <c r="T26" s="24">
        <v>33843.365618999997</v>
      </c>
      <c r="U26" s="24">
        <v>31239.504250999998</v>
      </c>
      <c r="V26" s="24">
        <v>30715.704892000002</v>
      </c>
      <c r="W26" s="24">
        <v>30535.792426</v>
      </c>
      <c r="X26" s="24">
        <v>30438.306475000001</v>
      </c>
      <c r="Y26" s="24">
        <v>31011.464857999999</v>
      </c>
      <c r="Z26" s="24">
        <v>30414.382366000002</v>
      </c>
      <c r="AA26" s="24">
        <v>34708.980211000002</v>
      </c>
      <c r="AB26" s="24">
        <v>34383.184514</v>
      </c>
      <c r="AC26" s="24">
        <v>32868.409862</v>
      </c>
      <c r="AD26" s="24">
        <v>31876.714209000002</v>
      </c>
      <c r="AE26" s="24">
        <v>34097.464776000001</v>
      </c>
      <c r="AF26" s="24">
        <v>32976.866887999997</v>
      </c>
      <c r="AG26" s="24">
        <v>29684.378451</v>
      </c>
      <c r="AH26" s="24">
        <v>29239.684183000001</v>
      </c>
      <c r="AI26" s="24">
        <v>29883.287666</v>
      </c>
      <c r="AJ26" s="24">
        <v>26593.360945</v>
      </c>
      <c r="AK26" s="24">
        <v>24665.880292999998</v>
      </c>
      <c r="AL26" s="24">
        <v>32668.948174000001</v>
      </c>
      <c r="AM26" s="24">
        <v>30174.399164999999</v>
      </c>
      <c r="AN26" s="24">
        <v>28950.302949000001</v>
      </c>
      <c r="AO26" s="24">
        <v>27623.007054999998</v>
      </c>
      <c r="AP26" s="24">
        <v>25917.706784999998</v>
      </c>
      <c r="AQ26" s="24">
        <v>27277.435773000001</v>
      </c>
      <c r="AR26" s="24">
        <v>25073.328092</v>
      </c>
      <c r="AS26" s="24">
        <v>22032.796104000001</v>
      </c>
      <c r="AT26" s="24">
        <v>28914.039658000002</v>
      </c>
      <c r="AU26" s="24">
        <v>30070.542764999998</v>
      </c>
      <c r="AV26" s="24">
        <v>29638.270793</v>
      </c>
      <c r="AW26" s="24">
        <v>29833.604463</v>
      </c>
      <c r="AX26" s="24">
        <v>30906.453935000001</v>
      </c>
      <c r="AY26" s="24">
        <v>29208.855991</v>
      </c>
      <c r="AZ26" s="24">
        <v>30041.120712</v>
      </c>
    </row>
    <row r="27" spans="1:52" ht="15.75" x14ac:dyDescent="0.3">
      <c r="A27" s="6" t="s">
        <v>26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</row>
    <row r="28" spans="1:52" ht="15.75" x14ac:dyDescent="0.3">
      <c r="A28" s="5" t="s">
        <v>27</v>
      </c>
      <c r="B28" s="24">
        <v>22809.024569000001</v>
      </c>
      <c r="C28" s="24">
        <v>23134.138343999999</v>
      </c>
      <c r="D28" s="24">
        <v>23285.318096999999</v>
      </c>
      <c r="E28" s="24">
        <v>23575.362668999998</v>
      </c>
      <c r="F28" s="24">
        <v>23717.425221000001</v>
      </c>
      <c r="G28" s="24">
        <v>23494.646143999998</v>
      </c>
      <c r="H28" s="24">
        <v>24373.875802999999</v>
      </c>
      <c r="I28" s="24">
        <v>24197.156919000001</v>
      </c>
      <c r="J28" s="24">
        <v>24173.874613</v>
      </c>
      <c r="K28" s="24">
        <v>23550.159820000001</v>
      </c>
      <c r="L28" s="24">
        <v>17286.019672999999</v>
      </c>
      <c r="M28" s="24">
        <v>12154.441220000001</v>
      </c>
      <c r="N28" s="24">
        <v>12033.93181</v>
      </c>
      <c r="O28" s="24">
        <v>11485.581769</v>
      </c>
      <c r="P28" s="24">
        <v>11786.939125999999</v>
      </c>
      <c r="Q28" s="24">
        <v>11536.292771</v>
      </c>
      <c r="R28" s="24">
        <v>20870.903369</v>
      </c>
      <c r="S28" s="24">
        <v>20638.235812999999</v>
      </c>
      <c r="T28" s="24">
        <v>12284.168431</v>
      </c>
      <c r="U28" s="24">
        <v>22012.359084</v>
      </c>
      <c r="V28" s="24">
        <v>22180.469245</v>
      </c>
      <c r="W28" s="24">
        <v>21668.870986000002</v>
      </c>
      <c r="X28" s="24">
        <v>21313.518609999999</v>
      </c>
      <c r="Y28" s="24">
        <v>16669.8544</v>
      </c>
      <c r="Z28" s="24">
        <v>16694.435506000002</v>
      </c>
      <c r="AA28" s="24">
        <v>16370.683566</v>
      </c>
      <c r="AB28" s="24">
        <v>21967.639146000001</v>
      </c>
      <c r="AC28" s="24">
        <v>21703.754376000001</v>
      </c>
      <c r="AD28" s="24">
        <v>21672.753915000001</v>
      </c>
      <c r="AE28" s="24">
        <v>21812.608121000001</v>
      </c>
      <c r="AF28" s="24">
        <v>27103.114235000001</v>
      </c>
      <c r="AG28" s="24">
        <v>30983.010934000002</v>
      </c>
      <c r="AH28" s="24">
        <v>31530.574132000002</v>
      </c>
      <c r="AI28" s="24">
        <v>33041.434552999999</v>
      </c>
      <c r="AJ28" s="24">
        <v>23273.337921999999</v>
      </c>
      <c r="AK28" s="24">
        <v>12468.781247000001</v>
      </c>
      <c r="AL28" s="24">
        <v>13155.279839999999</v>
      </c>
      <c r="AM28" s="24">
        <v>13382.184721</v>
      </c>
      <c r="AN28" s="24">
        <v>13397.437914</v>
      </c>
      <c r="AO28" s="24">
        <v>13344.503025</v>
      </c>
      <c r="AP28" s="24">
        <v>12806.701870000001</v>
      </c>
      <c r="AQ28" s="24">
        <v>12483.953611999999</v>
      </c>
      <c r="AR28" s="24">
        <v>12672.584752000001</v>
      </c>
      <c r="AS28" s="24">
        <v>22853.341980000001</v>
      </c>
      <c r="AT28" s="24">
        <v>23398.747804999999</v>
      </c>
      <c r="AU28" s="24">
        <v>22661.008990999999</v>
      </c>
      <c r="AV28" s="24">
        <v>22831.357803999999</v>
      </c>
      <c r="AW28" s="24">
        <v>22962.311846000001</v>
      </c>
      <c r="AX28" s="24">
        <v>22903.964722000001</v>
      </c>
      <c r="AY28" s="24">
        <v>21838.078481</v>
      </c>
      <c r="AZ28" s="24">
        <v>22028.244843</v>
      </c>
    </row>
    <row r="29" spans="1:52" ht="15.75" x14ac:dyDescent="0.3">
      <c r="A29" s="7" t="s">
        <v>28</v>
      </c>
      <c r="B29" s="24">
        <v>0</v>
      </c>
      <c r="C29" s="24">
        <v>0</v>
      </c>
      <c r="D29" s="24">
        <v>0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0</v>
      </c>
      <c r="AY29" s="24">
        <v>0</v>
      </c>
      <c r="AZ29" s="24">
        <v>0</v>
      </c>
    </row>
    <row r="30" spans="1:52" ht="15.75" x14ac:dyDescent="0.3">
      <c r="A30" s="7" t="s">
        <v>29</v>
      </c>
      <c r="B30" s="24">
        <v>12354.921501999999</v>
      </c>
      <c r="C30" s="24">
        <v>12400.751684999999</v>
      </c>
      <c r="D30" s="24">
        <v>12446.642365</v>
      </c>
      <c r="E30" s="24">
        <v>12541.498478</v>
      </c>
      <c r="F30" s="24">
        <v>12213.99638</v>
      </c>
      <c r="G30" s="24">
        <v>11989.348623</v>
      </c>
      <c r="H30" s="24">
        <v>12088.215844</v>
      </c>
      <c r="I30" s="24">
        <v>12081.835931</v>
      </c>
      <c r="J30" s="24">
        <v>12122.6358</v>
      </c>
      <c r="K30" s="24">
        <v>12241.027242</v>
      </c>
      <c r="L30" s="24">
        <v>5863.0469579999999</v>
      </c>
      <c r="M30" s="24">
        <v>367.68677500000001</v>
      </c>
      <c r="N30" s="24">
        <v>365.89309500000002</v>
      </c>
      <c r="O30" s="24">
        <v>364.15711499999998</v>
      </c>
      <c r="P30" s="24">
        <v>362.418361</v>
      </c>
      <c r="Q30" s="24">
        <v>360.320852</v>
      </c>
      <c r="R30" s="24">
        <v>358.72711099999998</v>
      </c>
      <c r="S30" s="24">
        <v>0</v>
      </c>
      <c r="T30" s="24">
        <v>0</v>
      </c>
      <c r="U30" s="24">
        <v>0</v>
      </c>
      <c r="V30" s="24">
        <v>0</v>
      </c>
      <c r="W30" s="24">
        <v>0</v>
      </c>
      <c r="X30" s="24">
        <v>0</v>
      </c>
      <c r="Y30" s="24">
        <v>0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0</v>
      </c>
      <c r="AH30" s="24">
        <v>0</v>
      </c>
      <c r="AI30" s="24">
        <v>0</v>
      </c>
      <c r="AJ30" s="24">
        <v>0</v>
      </c>
      <c r="AK30" s="24">
        <v>0</v>
      </c>
      <c r="AL30" s="24">
        <v>0</v>
      </c>
      <c r="AM30" s="24">
        <v>0</v>
      </c>
      <c r="AN30" s="24">
        <v>0</v>
      </c>
      <c r="AO30" s="24">
        <v>0</v>
      </c>
      <c r="AP30" s="24">
        <v>0</v>
      </c>
      <c r="AQ30" s="24">
        <v>0</v>
      </c>
      <c r="AR30" s="24">
        <v>0</v>
      </c>
      <c r="AS30" s="24">
        <v>0</v>
      </c>
      <c r="AT30" s="24">
        <v>0</v>
      </c>
      <c r="AU30" s="24">
        <v>0</v>
      </c>
      <c r="AV30" s="24">
        <v>0</v>
      </c>
      <c r="AW30" s="24">
        <v>0</v>
      </c>
      <c r="AX30" s="24">
        <v>0</v>
      </c>
      <c r="AY30" s="24">
        <v>0</v>
      </c>
      <c r="AZ30" s="24">
        <v>0</v>
      </c>
    </row>
    <row r="31" spans="1:52" ht="15.75" x14ac:dyDescent="0.3">
      <c r="A31" s="7" t="s">
        <v>30</v>
      </c>
      <c r="B31" s="24">
        <v>10454.103067</v>
      </c>
      <c r="C31" s="24">
        <v>10733.386659</v>
      </c>
      <c r="D31" s="24">
        <v>10838.675732</v>
      </c>
      <c r="E31" s="24">
        <v>11033.864191000001</v>
      </c>
      <c r="F31" s="24">
        <v>11503.428841000001</v>
      </c>
      <c r="G31" s="24">
        <v>11505.297521</v>
      </c>
      <c r="H31" s="24">
        <v>12285.659959000001</v>
      </c>
      <c r="I31" s="24">
        <v>12115.320987999999</v>
      </c>
      <c r="J31" s="24">
        <v>12051.238813</v>
      </c>
      <c r="K31" s="24">
        <v>11309.132578000001</v>
      </c>
      <c r="L31" s="24">
        <v>11422.972715</v>
      </c>
      <c r="M31" s="24">
        <v>11786.754445</v>
      </c>
      <c r="N31" s="24">
        <v>11668.038715000001</v>
      </c>
      <c r="O31" s="24">
        <v>11121.424654</v>
      </c>
      <c r="P31" s="24">
        <v>11424.520764999999</v>
      </c>
      <c r="Q31" s="24">
        <v>11175.971919</v>
      </c>
      <c r="R31" s="24">
        <v>20512.176258</v>
      </c>
      <c r="S31" s="24">
        <v>20638.235812999999</v>
      </c>
      <c r="T31" s="24">
        <v>12284.168431</v>
      </c>
      <c r="U31" s="24">
        <v>22012.359084</v>
      </c>
      <c r="V31" s="24">
        <v>22180.469245</v>
      </c>
      <c r="W31" s="24">
        <v>21668.870986000002</v>
      </c>
      <c r="X31" s="24">
        <v>21313.518609999999</v>
      </c>
      <c r="Y31" s="24">
        <v>16669.8544</v>
      </c>
      <c r="Z31" s="24">
        <v>16694.435506000002</v>
      </c>
      <c r="AA31" s="24">
        <v>16370.683566</v>
      </c>
      <c r="AB31" s="24">
        <v>21967.639146000001</v>
      </c>
      <c r="AC31" s="24">
        <v>21703.754376000001</v>
      </c>
      <c r="AD31" s="24">
        <v>21672.753915000001</v>
      </c>
      <c r="AE31" s="24">
        <v>21812.608121000001</v>
      </c>
      <c r="AF31" s="24">
        <v>27103.114235000001</v>
      </c>
      <c r="AG31" s="24">
        <v>30983.010934000002</v>
      </c>
      <c r="AH31" s="24">
        <v>31530.574132000002</v>
      </c>
      <c r="AI31" s="24">
        <v>33041.434552999999</v>
      </c>
      <c r="AJ31" s="24">
        <v>23273.337921999999</v>
      </c>
      <c r="AK31" s="24">
        <v>12468.781247000001</v>
      </c>
      <c r="AL31" s="24">
        <v>13155.279839999999</v>
      </c>
      <c r="AM31" s="24">
        <v>13382.184721</v>
      </c>
      <c r="AN31" s="24">
        <v>13397.437914</v>
      </c>
      <c r="AO31" s="24">
        <v>13344.503025</v>
      </c>
      <c r="AP31" s="24">
        <v>12806.701870000001</v>
      </c>
      <c r="AQ31" s="24">
        <v>12483.953611999999</v>
      </c>
      <c r="AR31" s="24">
        <v>12672.584752000001</v>
      </c>
      <c r="AS31" s="24">
        <v>22853.341980000001</v>
      </c>
      <c r="AT31" s="24">
        <v>23398.747804999999</v>
      </c>
      <c r="AU31" s="24">
        <v>22661.008990999999</v>
      </c>
      <c r="AV31" s="24">
        <v>22831.357803999999</v>
      </c>
      <c r="AW31" s="24">
        <v>22962.311846000001</v>
      </c>
      <c r="AX31" s="24">
        <v>22903.964722000001</v>
      </c>
      <c r="AY31" s="24">
        <v>21838.078481</v>
      </c>
      <c r="AZ31" s="24">
        <v>22028.244843</v>
      </c>
    </row>
    <row r="32" spans="1:52" ht="15.75" x14ac:dyDescent="0.3">
      <c r="A32" s="7" t="s">
        <v>31</v>
      </c>
      <c r="B32" s="24">
        <v>0</v>
      </c>
      <c r="C32" s="24">
        <v>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>
        <v>0</v>
      </c>
      <c r="S32" s="24">
        <v>0</v>
      </c>
      <c r="T32" s="24">
        <v>0</v>
      </c>
      <c r="U32" s="24">
        <v>0</v>
      </c>
      <c r="V32" s="24">
        <v>0</v>
      </c>
      <c r="W32" s="24">
        <v>0</v>
      </c>
      <c r="X32" s="24">
        <v>0</v>
      </c>
      <c r="Y32" s="24">
        <v>0</v>
      </c>
      <c r="Z32" s="24">
        <v>0</v>
      </c>
      <c r="AA32" s="24">
        <v>0</v>
      </c>
      <c r="AB32" s="24">
        <v>0</v>
      </c>
      <c r="AC32" s="24">
        <v>0</v>
      </c>
      <c r="AD32" s="24">
        <v>0</v>
      </c>
      <c r="AE32" s="24">
        <v>0</v>
      </c>
      <c r="AF32" s="24">
        <v>0</v>
      </c>
      <c r="AG32" s="24">
        <v>0</v>
      </c>
      <c r="AH32" s="24">
        <v>0</v>
      </c>
      <c r="AI32" s="24">
        <v>0</v>
      </c>
      <c r="AJ32" s="24">
        <v>0</v>
      </c>
      <c r="AK32" s="24">
        <v>0</v>
      </c>
      <c r="AL32" s="24">
        <v>0</v>
      </c>
      <c r="AM32" s="24">
        <v>0</v>
      </c>
      <c r="AN32" s="24">
        <v>0</v>
      </c>
      <c r="AO32" s="24">
        <v>0</v>
      </c>
      <c r="AP32" s="24">
        <v>0</v>
      </c>
      <c r="AQ32" s="24">
        <v>0</v>
      </c>
      <c r="AR32" s="24">
        <v>0</v>
      </c>
      <c r="AS32" s="24">
        <v>0</v>
      </c>
      <c r="AT32" s="24">
        <v>0</v>
      </c>
      <c r="AU32" s="24">
        <v>0</v>
      </c>
      <c r="AV32" s="24">
        <v>0</v>
      </c>
      <c r="AW32" s="24">
        <v>0</v>
      </c>
      <c r="AX32" s="24">
        <v>0</v>
      </c>
      <c r="AY32" s="24">
        <v>0</v>
      </c>
      <c r="AZ32" s="24">
        <v>0</v>
      </c>
    </row>
    <row r="33" spans="1:52" ht="15.75" x14ac:dyDescent="0.3">
      <c r="A33" s="7" t="s">
        <v>26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0</v>
      </c>
      <c r="AW33" s="24">
        <v>0</v>
      </c>
      <c r="AX33" s="24">
        <v>0</v>
      </c>
      <c r="AY33" s="24">
        <v>0</v>
      </c>
      <c r="AZ33" s="24">
        <v>0</v>
      </c>
    </row>
    <row r="34" spans="1:52" ht="15.75" x14ac:dyDescent="0.3">
      <c r="A34" s="4" t="s">
        <v>32</v>
      </c>
      <c r="B34" s="24">
        <v>2558.5775800000001</v>
      </c>
      <c r="C34" s="24">
        <v>2494.1635080000001</v>
      </c>
      <c r="D34" s="24">
        <v>2437.6380549999999</v>
      </c>
      <c r="E34" s="24">
        <v>2495.8291640000002</v>
      </c>
      <c r="F34" s="24">
        <v>2381.8922729999999</v>
      </c>
      <c r="G34" s="24">
        <v>2279.010104</v>
      </c>
      <c r="H34" s="24">
        <v>2079.9226330000001</v>
      </c>
      <c r="I34" s="24">
        <v>2008.902073</v>
      </c>
      <c r="J34" s="24">
        <v>2019.7297599999999</v>
      </c>
      <c r="K34" s="24">
        <v>2075.1050329999998</v>
      </c>
      <c r="L34" s="24">
        <v>2027.7155319999999</v>
      </c>
      <c r="M34" s="24">
        <v>2065.7649179999999</v>
      </c>
      <c r="N34" s="24">
        <v>2121.7015999999999</v>
      </c>
      <c r="O34" s="24">
        <v>2146.0456250000002</v>
      </c>
      <c r="P34" s="24">
        <v>2160.0867619999999</v>
      </c>
      <c r="Q34" s="24">
        <v>2208.5873379999998</v>
      </c>
      <c r="R34" s="24">
        <v>2231.4458719999998</v>
      </c>
      <c r="S34" s="24">
        <v>2228.4709349999998</v>
      </c>
      <c r="T34" s="24">
        <v>1951.0323289999999</v>
      </c>
      <c r="U34" s="24">
        <v>2028.0354319999999</v>
      </c>
      <c r="V34" s="24">
        <v>2097.6743940000001</v>
      </c>
      <c r="W34" s="24">
        <v>2180.0959990000001</v>
      </c>
      <c r="X34" s="24">
        <v>2195.4145020000001</v>
      </c>
      <c r="Y34" s="24">
        <v>2229.7148820000002</v>
      </c>
      <c r="Z34" s="24">
        <v>2294.6592850000002</v>
      </c>
      <c r="AA34" s="24">
        <v>2321.6147169999999</v>
      </c>
      <c r="AB34" s="24">
        <v>2378.798276</v>
      </c>
      <c r="AC34" s="24">
        <v>2408.2686309999999</v>
      </c>
      <c r="AD34" s="24">
        <v>2451.693428</v>
      </c>
      <c r="AE34" s="24">
        <v>2488.8002660000002</v>
      </c>
      <c r="AF34" s="24">
        <v>2165.0942909999999</v>
      </c>
      <c r="AG34" s="24">
        <v>2263.00596</v>
      </c>
      <c r="AH34" s="24">
        <v>2352.1585559999999</v>
      </c>
      <c r="AI34" s="24">
        <v>2383.9211100000002</v>
      </c>
      <c r="AJ34" s="24">
        <v>2378.692286</v>
      </c>
      <c r="AK34" s="24">
        <v>2360.9909259999999</v>
      </c>
      <c r="AL34" s="24">
        <v>2337.62446</v>
      </c>
      <c r="AM34" s="24">
        <v>2304.012428</v>
      </c>
      <c r="AN34" s="24">
        <v>2351.1515890000001</v>
      </c>
      <c r="AO34" s="24">
        <v>2365.4764770000002</v>
      </c>
      <c r="AP34" s="24">
        <v>2406.7239070000001</v>
      </c>
      <c r="AQ34" s="24">
        <v>2417.8975970000001</v>
      </c>
      <c r="AR34" s="24">
        <v>2049.8801530000001</v>
      </c>
      <c r="AS34" s="24">
        <v>2093.00261</v>
      </c>
      <c r="AT34" s="24">
        <v>2136.1238229999999</v>
      </c>
      <c r="AU34" s="24">
        <v>2153.8692139999998</v>
      </c>
      <c r="AV34" s="24">
        <v>2184.5497270000001</v>
      </c>
      <c r="AW34" s="24">
        <v>2202.8001589999999</v>
      </c>
      <c r="AX34" s="24">
        <v>2235.436608</v>
      </c>
      <c r="AY34" s="24">
        <v>2271.9778590000001</v>
      </c>
      <c r="AZ34" s="24">
        <v>2305.0738809999998</v>
      </c>
    </row>
    <row r="35" spans="1:52" ht="15.75" x14ac:dyDescent="0.3">
      <c r="A35" s="5" t="s">
        <v>33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0</v>
      </c>
      <c r="AZ35" s="24">
        <v>0</v>
      </c>
    </row>
    <row r="36" spans="1:52" ht="15.75" x14ac:dyDescent="0.3">
      <c r="A36" s="5" t="s">
        <v>34</v>
      </c>
      <c r="B36" s="24">
        <v>2558.5775800000001</v>
      </c>
      <c r="C36" s="24">
        <v>2494.1635080000001</v>
      </c>
      <c r="D36" s="24">
        <v>2437.6380549999999</v>
      </c>
      <c r="E36" s="24">
        <v>2495.8291640000002</v>
      </c>
      <c r="F36" s="24">
        <v>2381.8922729999999</v>
      </c>
      <c r="G36" s="24">
        <v>2279.010104</v>
      </c>
      <c r="H36" s="24">
        <v>2079.9226330000001</v>
      </c>
      <c r="I36" s="24">
        <v>2008.902073</v>
      </c>
      <c r="J36" s="24">
        <v>2019.7297599999999</v>
      </c>
      <c r="K36" s="24">
        <v>2075.1050329999998</v>
      </c>
      <c r="L36" s="24">
        <v>2027.7155319999999</v>
      </c>
      <c r="M36" s="24">
        <v>2065.7649179999999</v>
      </c>
      <c r="N36" s="24">
        <v>2121.7015999999999</v>
      </c>
      <c r="O36" s="24">
        <v>2146.0456250000002</v>
      </c>
      <c r="P36" s="24">
        <v>2160.0867619999999</v>
      </c>
      <c r="Q36" s="24">
        <v>2208.5873379999998</v>
      </c>
      <c r="R36" s="24">
        <v>2231.4458719999998</v>
      </c>
      <c r="S36" s="24">
        <v>2228.4709349999998</v>
      </c>
      <c r="T36" s="24">
        <v>1951.0323289999999</v>
      </c>
      <c r="U36" s="24">
        <v>2028.0354319999999</v>
      </c>
      <c r="V36" s="24">
        <v>2097.6743940000001</v>
      </c>
      <c r="W36" s="24">
        <v>2180.0959990000001</v>
      </c>
      <c r="X36" s="24">
        <v>2195.4145020000001</v>
      </c>
      <c r="Y36" s="24">
        <v>2229.7148820000002</v>
      </c>
      <c r="Z36" s="24">
        <v>2294.6592850000002</v>
      </c>
      <c r="AA36" s="24">
        <v>2321.6147169999999</v>
      </c>
      <c r="AB36" s="24">
        <v>2378.798276</v>
      </c>
      <c r="AC36" s="24">
        <v>2408.2686309999999</v>
      </c>
      <c r="AD36" s="24">
        <v>2451.693428</v>
      </c>
      <c r="AE36" s="24">
        <v>2488.8002660000002</v>
      </c>
      <c r="AF36" s="24">
        <v>2165.0942909999999</v>
      </c>
      <c r="AG36" s="24">
        <v>2263.00596</v>
      </c>
      <c r="AH36" s="24">
        <v>2352.1585559999999</v>
      </c>
      <c r="AI36" s="24">
        <v>2383.9211100000002</v>
      </c>
      <c r="AJ36" s="24">
        <v>2378.692286</v>
      </c>
      <c r="AK36" s="24">
        <v>2360.9909259999999</v>
      </c>
      <c r="AL36" s="24">
        <v>2337.62446</v>
      </c>
      <c r="AM36" s="24">
        <v>2304.012428</v>
      </c>
      <c r="AN36" s="24">
        <v>2351.1515890000001</v>
      </c>
      <c r="AO36" s="24">
        <v>2365.4764770000002</v>
      </c>
      <c r="AP36" s="24">
        <v>2406.7239070000001</v>
      </c>
      <c r="AQ36" s="24">
        <v>2417.8975970000001</v>
      </c>
      <c r="AR36" s="24">
        <v>2049.8801530000001</v>
      </c>
      <c r="AS36" s="24">
        <v>2093.00261</v>
      </c>
      <c r="AT36" s="24">
        <v>2136.1238229999999</v>
      </c>
      <c r="AU36" s="24">
        <v>2153.8692139999998</v>
      </c>
      <c r="AV36" s="24">
        <v>2184.5497270000001</v>
      </c>
      <c r="AW36" s="24">
        <v>2202.8001589999999</v>
      </c>
      <c r="AX36" s="24">
        <v>2235.436608</v>
      </c>
      <c r="AY36" s="24">
        <v>2271.9778590000001</v>
      </c>
      <c r="AZ36" s="24">
        <v>2305.0738809999998</v>
      </c>
    </row>
    <row r="37" spans="1:52" ht="15.75" x14ac:dyDescent="0.3">
      <c r="A37" s="8" t="s">
        <v>35</v>
      </c>
      <c r="B37" s="24">
        <v>2090.1520999999998</v>
      </c>
      <c r="C37" s="24">
        <v>2007.569634</v>
      </c>
      <c r="D37" s="24">
        <v>1928.9170630000001</v>
      </c>
      <c r="E37" s="24">
        <v>1951.646403</v>
      </c>
      <c r="F37" s="24">
        <v>1836.3805600000001</v>
      </c>
      <c r="G37" s="24">
        <v>1725.3809309999999</v>
      </c>
      <c r="H37" s="24">
        <v>1483.9830999999999</v>
      </c>
      <c r="I37" s="24">
        <v>1416.6530849999999</v>
      </c>
      <c r="J37" s="24">
        <v>1410.396428</v>
      </c>
      <c r="K37" s="24">
        <v>1436.2357810000001</v>
      </c>
      <c r="L37" s="24">
        <v>1398.6644759999999</v>
      </c>
      <c r="M37" s="24">
        <v>1421.8459800000001</v>
      </c>
      <c r="N37" s="24">
        <v>1442.8899719999999</v>
      </c>
      <c r="O37" s="24">
        <v>1472.9810219999999</v>
      </c>
      <c r="P37" s="24">
        <v>1536.39795</v>
      </c>
      <c r="Q37" s="24">
        <v>1479.4731420000001</v>
      </c>
      <c r="R37" s="24">
        <v>1511.867724</v>
      </c>
      <c r="S37" s="24">
        <v>1507.6045429999999</v>
      </c>
      <c r="T37" s="24">
        <v>1215.452076</v>
      </c>
      <c r="U37" s="24">
        <v>1283.4361510000001</v>
      </c>
      <c r="V37" s="24">
        <v>1334.678032</v>
      </c>
      <c r="W37" s="24">
        <v>1370.1373120000001</v>
      </c>
      <c r="X37" s="24">
        <v>1400.832408</v>
      </c>
      <c r="Y37" s="24">
        <v>1424.708554</v>
      </c>
      <c r="Z37" s="24">
        <v>1451.224279</v>
      </c>
      <c r="AA37" s="24">
        <v>1476.3040430000001</v>
      </c>
      <c r="AB37" s="24">
        <v>1506.7405040000001</v>
      </c>
      <c r="AC37" s="24">
        <v>1527.1167640000001</v>
      </c>
      <c r="AD37" s="24">
        <v>1560.3800269999999</v>
      </c>
      <c r="AE37" s="24">
        <v>1578.1488690000001</v>
      </c>
      <c r="AF37" s="24">
        <v>1264.504056</v>
      </c>
      <c r="AG37" s="24">
        <v>1354.9892890000001</v>
      </c>
      <c r="AH37" s="24">
        <v>1415.9634309999999</v>
      </c>
      <c r="AI37" s="24">
        <v>1464.7071579999999</v>
      </c>
      <c r="AJ37" s="24">
        <v>1481.271199</v>
      </c>
      <c r="AK37" s="24">
        <v>1480.1234460000001</v>
      </c>
      <c r="AL37" s="24">
        <v>1482.6331769999999</v>
      </c>
      <c r="AM37" s="24">
        <v>1465.1420639999999</v>
      </c>
      <c r="AN37" s="24">
        <v>1512.6985810000001</v>
      </c>
      <c r="AO37" s="24">
        <v>1526.6817530000001</v>
      </c>
      <c r="AP37" s="24">
        <v>1558.944647</v>
      </c>
      <c r="AQ37" s="24">
        <v>1583.4183660000001</v>
      </c>
      <c r="AR37" s="24">
        <v>1234.8465570000001</v>
      </c>
      <c r="AS37" s="24">
        <v>1277.22073</v>
      </c>
      <c r="AT37" s="24">
        <v>1325.60328</v>
      </c>
      <c r="AU37" s="24">
        <v>1347.294496</v>
      </c>
      <c r="AV37" s="24">
        <v>1380.6374969999999</v>
      </c>
      <c r="AW37" s="24">
        <v>1402.6263140000001</v>
      </c>
      <c r="AX37" s="24">
        <v>1427.765324</v>
      </c>
      <c r="AY37" s="24">
        <v>1458.4741289999999</v>
      </c>
      <c r="AZ37" s="24">
        <v>1484.7603180000001</v>
      </c>
    </row>
    <row r="38" spans="1:52" ht="15.75" x14ac:dyDescent="0.3">
      <c r="A38" s="8" t="s">
        <v>36</v>
      </c>
      <c r="B38" s="24">
        <v>468.42547999999999</v>
      </c>
      <c r="C38" s="24">
        <v>486.59387500000003</v>
      </c>
      <c r="D38" s="24">
        <v>508.72099300000002</v>
      </c>
      <c r="E38" s="24">
        <v>544.18276200000003</v>
      </c>
      <c r="F38" s="24">
        <v>545.51171299999999</v>
      </c>
      <c r="G38" s="24">
        <v>553.62917300000004</v>
      </c>
      <c r="H38" s="24">
        <v>595.93953299999998</v>
      </c>
      <c r="I38" s="24">
        <v>592.24898800000005</v>
      </c>
      <c r="J38" s="24">
        <v>609.33333200000004</v>
      </c>
      <c r="K38" s="24">
        <v>638.86925199999996</v>
      </c>
      <c r="L38" s="24">
        <v>629.05105600000002</v>
      </c>
      <c r="M38" s="24">
        <v>643.91893800000003</v>
      </c>
      <c r="N38" s="24">
        <v>678.81162800000004</v>
      </c>
      <c r="O38" s="24">
        <v>673.06460300000003</v>
      </c>
      <c r="P38" s="24">
        <v>623.68881199999998</v>
      </c>
      <c r="Q38" s="24">
        <v>729.11419599999999</v>
      </c>
      <c r="R38" s="24">
        <v>719.57814800000006</v>
      </c>
      <c r="S38" s="24">
        <v>720.86639200000002</v>
      </c>
      <c r="T38" s="24">
        <v>735.58025299999997</v>
      </c>
      <c r="U38" s="24">
        <v>744.59928100000002</v>
      </c>
      <c r="V38" s="24">
        <v>762.99636199999998</v>
      </c>
      <c r="W38" s="24">
        <v>809.95868700000005</v>
      </c>
      <c r="X38" s="24">
        <v>794.58209399999998</v>
      </c>
      <c r="Y38" s="24">
        <v>805.00632800000005</v>
      </c>
      <c r="Z38" s="24">
        <v>843.43500600000004</v>
      </c>
      <c r="AA38" s="24">
        <v>845.31067399999995</v>
      </c>
      <c r="AB38" s="24">
        <v>872.057772</v>
      </c>
      <c r="AC38" s="24">
        <v>881.15186700000004</v>
      </c>
      <c r="AD38" s="24">
        <v>891.313401</v>
      </c>
      <c r="AE38" s="24">
        <v>910.65139699999997</v>
      </c>
      <c r="AF38" s="24">
        <v>900.59023500000001</v>
      </c>
      <c r="AG38" s="24">
        <v>908.01667099999997</v>
      </c>
      <c r="AH38" s="24">
        <v>936.19512499999996</v>
      </c>
      <c r="AI38" s="24">
        <v>919.21395199999995</v>
      </c>
      <c r="AJ38" s="24">
        <v>897.42108700000006</v>
      </c>
      <c r="AK38" s="24">
        <v>880.86748</v>
      </c>
      <c r="AL38" s="24">
        <v>854.99128299999995</v>
      </c>
      <c r="AM38" s="24">
        <v>838.870364</v>
      </c>
      <c r="AN38" s="24">
        <v>838.45300799999995</v>
      </c>
      <c r="AO38" s="24">
        <v>838.79472399999997</v>
      </c>
      <c r="AP38" s="24">
        <v>847.77926000000002</v>
      </c>
      <c r="AQ38" s="24">
        <v>834.47923100000003</v>
      </c>
      <c r="AR38" s="24">
        <v>815.03359599999999</v>
      </c>
      <c r="AS38" s="24">
        <v>815.78188</v>
      </c>
      <c r="AT38" s="24">
        <v>810.52054299999998</v>
      </c>
      <c r="AU38" s="24">
        <v>806.57471799999996</v>
      </c>
      <c r="AV38" s="24">
        <v>803.91223000000002</v>
      </c>
      <c r="AW38" s="24">
        <v>800.17384500000003</v>
      </c>
      <c r="AX38" s="24">
        <v>807.67128400000001</v>
      </c>
      <c r="AY38" s="24">
        <v>813.50373000000002</v>
      </c>
      <c r="AZ38" s="24">
        <v>820.31356300000004</v>
      </c>
    </row>
    <row r="39" spans="1:52" ht="15.75" x14ac:dyDescent="0.3">
      <c r="A39" s="8" t="s">
        <v>37</v>
      </c>
      <c r="B39" s="24">
        <v>0</v>
      </c>
      <c r="C39" s="24">
        <v>-9.9999999999999995E-7</v>
      </c>
      <c r="D39" s="24">
        <v>-9.9999999999999995E-7</v>
      </c>
      <c r="E39" s="24">
        <v>-9.9999999999999995E-7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4">
        <v>0</v>
      </c>
      <c r="AX39" s="24">
        <v>0</v>
      </c>
      <c r="AY39" s="24">
        <v>0</v>
      </c>
      <c r="AZ39" s="24">
        <v>0</v>
      </c>
    </row>
    <row r="40" spans="1:52" ht="15.75" x14ac:dyDescent="0.3">
      <c r="A40" s="6" t="s">
        <v>38</v>
      </c>
      <c r="B40" s="24">
        <v>0</v>
      </c>
      <c r="C40" s="24">
        <v>-9.9999999999999995E-7</v>
      </c>
      <c r="D40" s="24">
        <v>-9.9999999999999995E-7</v>
      </c>
      <c r="E40" s="24">
        <v>-9.9999999999999995E-7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</row>
    <row r="41" spans="1:52" ht="15.75" x14ac:dyDescent="0.3">
      <c r="A41" s="6" t="s">
        <v>39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0</v>
      </c>
      <c r="AW41" s="24">
        <v>0</v>
      </c>
      <c r="AX41" s="24">
        <v>0</v>
      </c>
      <c r="AY41" s="24">
        <v>0</v>
      </c>
      <c r="AZ41" s="24">
        <v>0</v>
      </c>
    </row>
    <row r="42" spans="1:52" ht="15.75" x14ac:dyDescent="0.3">
      <c r="A42" s="8" t="s">
        <v>40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</row>
    <row r="43" spans="1:52" ht="15.75" x14ac:dyDescent="0.3">
      <c r="A43" s="8" t="s">
        <v>41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0</v>
      </c>
      <c r="AV43" s="24">
        <v>0</v>
      </c>
      <c r="AW43" s="24">
        <v>0</v>
      </c>
      <c r="AX43" s="24">
        <v>0</v>
      </c>
      <c r="AY43" s="24">
        <v>0</v>
      </c>
      <c r="AZ43" s="24">
        <v>0</v>
      </c>
    </row>
    <row r="44" spans="1:52" ht="15.75" x14ac:dyDescent="0.3">
      <c r="A44" s="4" t="s">
        <v>42</v>
      </c>
      <c r="B44" s="24">
        <v>6439.6721120000002</v>
      </c>
      <c r="C44" s="24">
        <v>6391.1894229999998</v>
      </c>
      <c r="D44" s="24">
        <v>6350.2023680000002</v>
      </c>
      <c r="E44" s="24">
        <v>6374.7725929999997</v>
      </c>
      <c r="F44" s="24">
        <v>6332.7432829999998</v>
      </c>
      <c r="G44" s="24">
        <v>6227.2421080000004</v>
      </c>
      <c r="H44" s="24">
        <v>6211.939539</v>
      </c>
      <c r="I44" s="24">
        <v>6101.2728070000003</v>
      </c>
      <c r="J44" s="24">
        <v>6033.1977539999998</v>
      </c>
      <c r="K44" s="24">
        <v>6008.9365909999997</v>
      </c>
      <c r="L44" s="24">
        <v>5921.478419</v>
      </c>
      <c r="M44" s="24">
        <v>5871.1726449999996</v>
      </c>
      <c r="N44" s="24">
        <v>5855.2801079999999</v>
      </c>
      <c r="O44" s="24">
        <v>5732.7413260000003</v>
      </c>
      <c r="P44" s="24">
        <v>5698.1132539999999</v>
      </c>
      <c r="Q44" s="24">
        <v>5700.2194479999998</v>
      </c>
      <c r="R44" s="24">
        <v>5608.922474</v>
      </c>
      <c r="S44" s="24">
        <v>5552.6423020000002</v>
      </c>
      <c r="T44" s="24">
        <v>5518.7379490000003</v>
      </c>
      <c r="U44" s="24">
        <v>5470.5465729999996</v>
      </c>
      <c r="V44" s="24">
        <v>5370.1554390000001</v>
      </c>
      <c r="W44" s="24">
        <v>5345.6464599999999</v>
      </c>
      <c r="X44" s="24">
        <v>5279.8475340000005</v>
      </c>
      <c r="Y44" s="24">
        <v>5251.7511850000001</v>
      </c>
      <c r="Z44" s="24">
        <v>5232.3882999999996</v>
      </c>
      <c r="AA44" s="24">
        <v>5175.9164870000004</v>
      </c>
      <c r="AB44" s="24">
        <v>5133.340733</v>
      </c>
      <c r="AC44" s="24">
        <v>5098.8019400000003</v>
      </c>
      <c r="AD44" s="24">
        <v>5055.5264310000002</v>
      </c>
      <c r="AE44" s="24">
        <v>5031.2012580000001</v>
      </c>
      <c r="AF44" s="24">
        <v>5006.782596</v>
      </c>
      <c r="AG44" s="24">
        <v>4977.8907069999996</v>
      </c>
      <c r="AH44" s="24">
        <v>5014.6287700000003</v>
      </c>
      <c r="AI44" s="24">
        <v>5004.5027460000001</v>
      </c>
      <c r="AJ44" s="24">
        <v>5033.0108899999996</v>
      </c>
      <c r="AK44" s="24">
        <v>5043.7389750000002</v>
      </c>
      <c r="AL44" s="24">
        <v>4687.3265609999999</v>
      </c>
      <c r="AM44" s="24">
        <v>4211.810579</v>
      </c>
      <c r="AN44" s="24">
        <v>3915.3436889999998</v>
      </c>
      <c r="AO44" s="24">
        <v>3883.4857109999998</v>
      </c>
      <c r="AP44" s="24">
        <v>4396.0370590000002</v>
      </c>
      <c r="AQ44" s="24">
        <v>4904.1615179999999</v>
      </c>
      <c r="AR44" s="24">
        <v>4793.2503049999996</v>
      </c>
      <c r="AS44" s="24">
        <v>4856.6581290000004</v>
      </c>
      <c r="AT44" s="24">
        <v>4918.7893530000001</v>
      </c>
      <c r="AU44" s="24">
        <v>4903.0785079999996</v>
      </c>
      <c r="AV44" s="24">
        <v>4854.1135599999998</v>
      </c>
      <c r="AW44" s="24">
        <v>4845.4512610000002</v>
      </c>
      <c r="AX44" s="24">
        <v>4814.1460820000002</v>
      </c>
      <c r="AY44" s="24">
        <v>4811.2037010000004</v>
      </c>
      <c r="AZ44" s="24">
        <v>4761.5081760000003</v>
      </c>
    </row>
    <row r="45" spans="1:52" ht="15.75" x14ac:dyDescent="0.3">
      <c r="A45" s="4" t="s">
        <v>43</v>
      </c>
      <c r="B45" s="24">
        <v>6439.6721120000002</v>
      </c>
      <c r="C45" s="24">
        <v>6391.1894229999998</v>
      </c>
      <c r="D45" s="24">
        <v>6350.2023680000002</v>
      </c>
      <c r="E45" s="24">
        <v>6374.7725929999997</v>
      </c>
      <c r="F45" s="24">
        <v>6332.7432829999998</v>
      </c>
      <c r="G45" s="24">
        <v>6227.2421080000004</v>
      </c>
      <c r="H45" s="24">
        <v>6211.939539</v>
      </c>
      <c r="I45" s="24">
        <v>6101.2728070000003</v>
      </c>
      <c r="J45" s="24">
        <v>6033.1977539999998</v>
      </c>
      <c r="K45" s="24">
        <v>6008.9365909999997</v>
      </c>
      <c r="L45" s="24">
        <v>5921.478419</v>
      </c>
      <c r="M45" s="24">
        <v>5871.1726449999996</v>
      </c>
      <c r="N45" s="24">
        <v>5855.2801079999999</v>
      </c>
      <c r="O45" s="24">
        <v>5732.7413260000003</v>
      </c>
      <c r="P45" s="24">
        <v>5698.1132539999999</v>
      </c>
      <c r="Q45" s="24">
        <v>5690.3689489999997</v>
      </c>
      <c r="R45" s="24">
        <v>5599.211542</v>
      </c>
      <c r="S45" s="24">
        <v>5544.2191730000004</v>
      </c>
      <c r="T45" s="24">
        <v>5511.4988249999997</v>
      </c>
      <c r="U45" s="24">
        <v>5463.6969060000001</v>
      </c>
      <c r="V45" s="24">
        <v>5363.2139580000003</v>
      </c>
      <c r="W45" s="24">
        <v>5338.1035879999999</v>
      </c>
      <c r="X45" s="24">
        <v>5272.6271219999999</v>
      </c>
      <c r="Y45" s="24">
        <v>5244.642605</v>
      </c>
      <c r="Z45" s="24">
        <v>5224.8384880000003</v>
      </c>
      <c r="AA45" s="24">
        <v>5168.7360849999995</v>
      </c>
      <c r="AB45" s="24">
        <v>5126.704291</v>
      </c>
      <c r="AC45" s="24">
        <v>5092.2095810000001</v>
      </c>
      <c r="AD45" s="24">
        <v>5048.9356049999997</v>
      </c>
      <c r="AE45" s="24">
        <v>5024.6656999999996</v>
      </c>
      <c r="AF45" s="24">
        <v>5000.3566140000003</v>
      </c>
      <c r="AG45" s="24">
        <v>4971.5176220000003</v>
      </c>
      <c r="AH45" s="24">
        <v>5008.2190360000004</v>
      </c>
      <c r="AI45" s="24">
        <v>4997.9007869999996</v>
      </c>
      <c r="AJ45" s="24">
        <v>5026.0548120000003</v>
      </c>
      <c r="AK45" s="24">
        <v>5036.7215059999999</v>
      </c>
      <c r="AL45" s="24">
        <v>4681.2577600000004</v>
      </c>
      <c r="AM45" s="24">
        <v>4205.7887970000002</v>
      </c>
      <c r="AN45" s="24">
        <v>3909.353705</v>
      </c>
      <c r="AO45" s="24">
        <v>3878.0975079999998</v>
      </c>
      <c r="AP45" s="24">
        <v>4391.1512140000004</v>
      </c>
      <c r="AQ45" s="24">
        <v>4904.1204230000003</v>
      </c>
      <c r="AR45" s="24">
        <v>4788.8253100000002</v>
      </c>
      <c r="AS45" s="24">
        <v>4852.5033620000004</v>
      </c>
      <c r="AT45" s="24">
        <v>4914.6480019999999</v>
      </c>
      <c r="AU45" s="24">
        <v>4899.4400699999997</v>
      </c>
      <c r="AV45" s="24">
        <v>4850.0723779999998</v>
      </c>
      <c r="AW45" s="24">
        <v>4841.4501630000004</v>
      </c>
      <c r="AX45" s="24">
        <v>4810.1637499999997</v>
      </c>
      <c r="AY45" s="24">
        <v>4807.2526820000003</v>
      </c>
      <c r="AZ45" s="24">
        <v>4757.579393</v>
      </c>
    </row>
    <row r="46" spans="1:52" ht="15.75" x14ac:dyDescent="0.3">
      <c r="A46" s="4" t="s">
        <v>44</v>
      </c>
      <c r="B46" s="24">
        <v>0</v>
      </c>
      <c r="C46" s="24">
        <v>0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9.8504989999999992</v>
      </c>
      <c r="R46" s="24">
        <v>9.7109319999999997</v>
      </c>
      <c r="S46" s="24">
        <v>8.4231289999999994</v>
      </c>
      <c r="T46" s="24">
        <v>7.2391240000000003</v>
      </c>
      <c r="U46" s="24">
        <v>6.8496670000000002</v>
      </c>
      <c r="V46" s="24">
        <v>6.9414809999999996</v>
      </c>
      <c r="W46" s="24">
        <v>7.542872</v>
      </c>
      <c r="X46" s="24">
        <v>7.2204119999999996</v>
      </c>
      <c r="Y46" s="24">
        <v>7.1085799999999999</v>
      </c>
      <c r="Z46" s="24">
        <v>7.5498120000000002</v>
      </c>
      <c r="AA46" s="24">
        <v>7.180402</v>
      </c>
      <c r="AB46" s="24">
        <v>6.6364419999999997</v>
      </c>
      <c r="AC46" s="24">
        <v>6.5923590000000001</v>
      </c>
      <c r="AD46" s="24">
        <v>6.5908259999999999</v>
      </c>
      <c r="AE46" s="24">
        <v>6.535558</v>
      </c>
      <c r="AF46" s="24">
        <v>6.4259820000000003</v>
      </c>
      <c r="AG46" s="24">
        <v>6.3730849999999997</v>
      </c>
      <c r="AH46" s="24">
        <v>6.4097340000000003</v>
      </c>
      <c r="AI46" s="24">
        <v>6.6019589999999999</v>
      </c>
      <c r="AJ46" s="24">
        <v>6.9560779999999998</v>
      </c>
      <c r="AK46" s="24">
        <v>7.0174690000000002</v>
      </c>
      <c r="AL46" s="24">
        <v>6.0688009999999997</v>
      </c>
      <c r="AM46" s="24">
        <v>6.021782</v>
      </c>
      <c r="AN46" s="24">
        <v>5.9899839999999998</v>
      </c>
      <c r="AO46" s="24">
        <v>5.3882029999999999</v>
      </c>
      <c r="AP46" s="24">
        <v>4.8858449999999998</v>
      </c>
      <c r="AQ46" s="24">
        <v>4.1095E-2</v>
      </c>
      <c r="AR46" s="24">
        <v>4.424995</v>
      </c>
      <c r="AS46" s="24">
        <v>4.1547669999999997</v>
      </c>
      <c r="AT46" s="24">
        <v>4.1413510000000002</v>
      </c>
      <c r="AU46" s="24">
        <v>3.6384379999999998</v>
      </c>
      <c r="AV46" s="24">
        <v>4.0411820000000001</v>
      </c>
      <c r="AW46" s="24">
        <v>4.0010979999999998</v>
      </c>
      <c r="AX46" s="24">
        <v>3.982332</v>
      </c>
      <c r="AY46" s="24">
        <v>3.9510190000000001</v>
      </c>
      <c r="AZ46" s="24">
        <v>3.9287830000000001</v>
      </c>
    </row>
    <row r="47" spans="1:52" ht="15.75" x14ac:dyDescent="0.3">
      <c r="A47" s="4" t="s">
        <v>45</v>
      </c>
      <c r="B47" s="24">
        <v>0</v>
      </c>
      <c r="C47" s="24">
        <v>0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0</v>
      </c>
      <c r="U47" s="24">
        <v>0</v>
      </c>
      <c r="V47" s="24">
        <v>0</v>
      </c>
      <c r="W47" s="24">
        <v>0</v>
      </c>
      <c r="X47" s="24">
        <v>0</v>
      </c>
      <c r="Y47" s="24">
        <v>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0</v>
      </c>
      <c r="AG47" s="24">
        <v>0</v>
      </c>
      <c r="AH47" s="24">
        <v>0</v>
      </c>
      <c r="AI47" s="24">
        <v>0</v>
      </c>
      <c r="AJ47" s="24">
        <v>0</v>
      </c>
      <c r="AK47" s="24">
        <v>0</v>
      </c>
      <c r="AL47" s="24">
        <v>0</v>
      </c>
      <c r="AM47" s="24">
        <v>0</v>
      </c>
      <c r="AN47" s="24">
        <v>0</v>
      </c>
      <c r="AO47" s="24">
        <v>0</v>
      </c>
      <c r="AP47" s="24">
        <v>0</v>
      </c>
      <c r="AQ47" s="24">
        <v>0</v>
      </c>
      <c r="AR47" s="24">
        <v>0</v>
      </c>
      <c r="AS47" s="24">
        <v>0</v>
      </c>
      <c r="AT47" s="24">
        <v>0</v>
      </c>
      <c r="AU47" s="24">
        <v>0</v>
      </c>
      <c r="AV47" s="24">
        <v>0</v>
      </c>
      <c r="AW47" s="24">
        <v>0</v>
      </c>
      <c r="AX47" s="24">
        <v>0</v>
      </c>
      <c r="AY47" s="24">
        <v>0</v>
      </c>
      <c r="AZ47" s="24">
        <v>0</v>
      </c>
    </row>
    <row r="48" spans="1:52" ht="15.75" x14ac:dyDescent="0.3">
      <c r="A48" s="4" t="s">
        <v>46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</row>
    <row r="49" spans="1:52" ht="15.75" x14ac:dyDescent="0.3">
      <c r="A49" s="4" t="s">
        <v>47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0</v>
      </c>
    </row>
    <row r="50" spans="1:52" ht="15.75" x14ac:dyDescent="0.3">
      <c r="A50" s="3" t="s">
        <v>48</v>
      </c>
      <c r="B50" s="24">
        <v>2884.742068</v>
      </c>
      <c r="C50" s="24">
        <v>2820.45145</v>
      </c>
      <c r="D50" s="24">
        <v>2798.2323510000001</v>
      </c>
      <c r="E50" s="24">
        <v>2755.8744550000001</v>
      </c>
      <c r="F50" s="24">
        <v>2841.7608399999999</v>
      </c>
      <c r="G50" s="24">
        <v>2992.1891730000002</v>
      </c>
      <c r="H50" s="24">
        <v>5312.4456200000004</v>
      </c>
      <c r="I50" s="24">
        <v>5328.2176369999997</v>
      </c>
      <c r="J50" s="24">
        <v>5289.9752420000004</v>
      </c>
      <c r="K50" s="24">
        <v>5104.227519</v>
      </c>
      <c r="L50" s="24">
        <v>5208.9237290000001</v>
      </c>
      <c r="M50" s="24">
        <v>2886.0772999999999</v>
      </c>
      <c r="N50" s="24">
        <v>2753.7557379999998</v>
      </c>
      <c r="O50" s="24">
        <v>2682.8158330000001</v>
      </c>
      <c r="P50" s="24">
        <v>2653.9152779999999</v>
      </c>
      <c r="Q50" s="24">
        <v>2356.2591630000002</v>
      </c>
      <c r="R50" s="24">
        <v>2395.5224170000001</v>
      </c>
      <c r="S50" s="24">
        <v>2425.235788</v>
      </c>
      <c r="T50" s="24">
        <v>2338.614231</v>
      </c>
      <c r="U50" s="24">
        <v>2314.0310589999999</v>
      </c>
      <c r="V50" s="24">
        <v>2134.354198</v>
      </c>
      <c r="W50" s="24">
        <v>2432.2383909999999</v>
      </c>
      <c r="X50" s="24">
        <v>2504.1883619999999</v>
      </c>
      <c r="Y50" s="24">
        <v>2516.6238659999999</v>
      </c>
      <c r="Z50" s="24">
        <v>2171.3080719999998</v>
      </c>
      <c r="AA50" s="24">
        <v>2198.953254</v>
      </c>
      <c r="AB50" s="24">
        <v>2153.0539079999999</v>
      </c>
      <c r="AC50" s="24">
        <v>2190.875149</v>
      </c>
      <c r="AD50" s="24">
        <v>2132.5736809999999</v>
      </c>
      <c r="AE50" s="24">
        <v>2238.5168659999999</v>
      </c>
      <c r="AF50" s="24">
        <v>2084.6128079999999</v>
      </c>
      <c r="AG50" s="24">
        <v>2035.0649129999999</v>
      </c>
      <c r="AH50" s="24">
        <v>2016.9463679999999</v>
      </c>
      <c r="AI50" s="24">
        <v>2134.9220449999998</v>
      </c>
      <c r="AJ50" s="24">
        <v>2008.6720009999999</v>
      </c>
      <c r="AK50" s="24">
        <v>2169.0295379999998</v>
      </c>
      <c r="AL50" s="24">
        <v>2572.2315159999998</v>
      </c>
      <c r="AM50" s="24">
        <v>3439.7293169999998</v>
      </c>
      <c r="AN50" s="24">
        <v>3785.1310189999999</v>
      </c>
      <c r="AO50" s="24">
        <v>3330.4511499999999</v>
      </c>
      <c r="AP50" s="24">
        <v>2955.8973019999999</v>
      </c>
      <c r="AQ50" s="24">
        <v>2276.5435459999999</v>
      </c>
      <c r="AR50" s="24">
        <v>2332.031551</v>
      </c>
      <c r="AS50" s="24">
        <v>2266.6561400000001</v>
      </c>
      <c r="AT50" s="24">
        <v>2141.5286059999999</v>
      </c>
      <c r="AU50" s="24">
        <v>2506.6752879999999</v>
      </c>
      <c r="AV50" s="24">
        <v>2934.6274539999999</v>
      </c>
      <c r="AW50" s="24">
        <v>3107.705884</v>
      </c>
      <c r="AX50" s="24">
        <v>2969.9936720000001</v>
      </c>
      <c r="AY50" s="24">
        <v>2636.1941870000001</v>
      </c>
      <c r="AZ50" s="24">
        <v>3280.6013849999999</v>
      </c>
    </row>
    <row r="51" spans="1:52" ht="15.75" x14ac:dyDescent="0.3">
      <c r="A51" s="4" t="s">
        <v>13</v>
      </c>
      <c r="B51" s="24">
        <v>1830.889625</v>
      </c>
      <c r="C51" s="24">
        <v>1758.195209</v>
      </c>
      <c r="D51" s="24">
        <v>1747.659848</v>
      </c>
      <c r="E51" s="24">
        <v>1795.766625</v>
      </c>
      <c r="F51" s="24">
        <v>1849.2275139999999</v>
      </c>
      <c r="G51" s="24">
        <v>1904.699566</v>
      </c>
      <c r="H51" s="24">
        <v>4248.5435950000001</v>
      </c>
      <c r="I51" s="24">
        <v>4184.4443389999997</v>
      </c>
      <c r="J51" s="24">
        <v>4118.997805</v>
      </c>
      <c r="K51" s="24">
        <v>3958.1839129999998</v>
      </c>
      <c r="L51" s="24">
        <v>4032.9038580000001</v>
      </c>
      <c r="M51" s="24">
        <v>1743.9699089999999</v>
      </c>
      <c r="N51" s="24">
        <v>1634.6314649999999</v>
      </c>
      <c r="O51" s="24">
        <v>1651.5072520000001</v>
      </c>
      <c r="P51" s="24">
        <v>1653.711808</v>
      </c>
      <c r="Q51" s="24">
        <v>1359.1582599999999</v>
      </c>
      <c r="R51" s="24">
        <v>1370.8787809999999</v>
      </c>
      <c r="S51" s="24">
        <v>1395.1302310000001</v>
      </c>
      <c r="T51" s="24">
        <v>1332.1155120000001</v>
      </c>
      <c r="U51" s="24">
        <v>1323.2468699999999</v>
      </c>
      <c r="V51" s="24">
        <v>1124.637068</v>
      </c>
      <c r="W51" s="24">
        <v>1433.6475929999999</v>
      </c>
      <c r="X51" s="24">
        <v>1486.945414</v>
      </c>
      <c r="Y51" s="24">
        <v>1508.0171479999999</v>
      </c>
      <c r="Z51" s="24">
        <v>1174.433788</v>
      </c>
      <c r="AA51" s="24">
        <v>1198.7409339999999</v>
      </c>
      <c r="AB51" s="24">
        <v>1134.001332</v>
      </c>
      <c r="AC51" s="24">
        <v>1164.3274839999999</v>
      </c>
      <c r="AD51" s="24">
        <v>1093.853449</v>
      </c>
      <c r="AE51" s="24">
        <v>1205.8855040000001</v>
      </c>
      <c r="AF51" s="24">
        <v>1065.0218890000001</v>
      </c>
      <c r="AG51" s="24">
        <v>1017.997868</v>
      </c>
      <c r="AH51" s="24">
        <v>1006.188652</v>
      </c>
      <c r="AI51" s="24">
        <v>1099.2876650000001</v>
      </c>
      <c r="AJ51" s="24">
        <v>951.06728899999996</v>
      </c>
      <c r="AK51" s="24">
        <v>1082.228621</v>
      </c>
      <c r="AL51" s="24">
        <v>1096.7136760000001</v>
      </c>
      <c r="AM51" s="24">
        <v>1464.8572469999999</v>
      </c>
      <c r="AN51" s="24">
        <v>1510.6468520000001</v>
      </c>
      <c r="AO51" s="24">
        <v>1307.5182769999999</v>
      </c>
      <c r="AP51" s="24">
        <v>1433.531465</v>
      </c>
      <c r="AQ51" s="24">
        <v>1327.820226</v>
      </c>
      <c r="AR51" s="24">
        <v>1287.3222290000001</v>
      </c>
      <c r="AS51" s="24">
        <v>1314.612967</v>
      </c>
      <c r="AT51" s="24">
        <v>1234.672654</v>
      </c>
      <c r="AU51" s="24">
        <v>1592.4811179999999</v>
      </c>
      <c r="AV51" s="24">
        <v>1993.847972</v>
      </c>
      <c r="AW51" s="24">
        <v>2181.4880090000001</v>
      </c>
      <c r="AX51" s="24">
        <v>2061.5519650000001</v>
      </c>
      <c r="AY51" s="24">
        <v>1786.6254019999999</v>
      </c>
      <c r="AZ51" s="24">
        <v>2419.9566679999998</v>
      </c>
    </row>
    <row r="52" spans="1:52" ht="15.75" x14ac:dyDescent="0.3">
      <c r="A52" s="5" t="s">
        <v>14</v>
      </c>
      <c r="B52" s="24">
        <v>1830.889625</v>
      </c>
      <c r="C52" s="24">
        <v>1758.195209</v>
      </c>
      <c r="D52" s="24">
        <v>1747.659848</v>
      </c>
      <c r="E52" s="24">
        <v>1795.7559020000001</v>
      </c>
      <c r="F52" s="24">
        <v>1849.194522</v>
      </c>
      <c r="G52" s="24">
        <v>1904.6686790000001</v>
      </c>
      <c r="H52" s="24">
        <v>4248.5127080000002</v>
      </c>
      <c r="I52" s="24">
        <v>4184.4134519999998</v>
      </c>
      <c r="J52" s="24">
        <v>4118.923495</v>
      </c>
      <c r="K52" s="24">
        <v>3958.1203260000002</v>
      </c>
      <c r="L52" s="24">
        <v>4032.840271</v>
      </c>
      <c r="M52" s="24">
        <v>1743.9264860000001</v>
      </c>
      <c r="N52" s="24">
        <v>1634.6314649999999</v>
      </c>
      <c r="O52" s="24">
        <v>1651.506811</v>
      </c>
      <c r="P52" s="24">
        <v>1653.711808</v>
      </c>
      <c r="Q52" s="24">
        <v>1359.1582599999999</v>
      </c>
      <c r="R52" s="24">
        <v>1370.8787809999999</v>
      </c>
      <c r="S52" s="24">
        <v>1395.1302310000001</v>
      </c>
      <c r="T52" s="24">
        <v>1332.1155120000001</v>
      </c>
      <c r="U52" s="24">
        <v>1323.2468699999999</v>
      </c>
      <c r="V52" s="24">
        <v>1124.637068</v>
      </c>
      <c r="W52" s="24">
        <v>1433.6475929999999</v>
      </c>
      <c r="X52" s="24">
        <v>1486.945414</v>
      </c>
      <c r="Y52" s="24">
        <v>1508.0171479999999</v>
      </c>
      <c r="Z52" s="24">
        <v>1174.433788</v>
      </c>
      <c r="AA52" s="24">
        <v>1198.7409339999999</v>
      </c>
      <c r="AB52" s="24">
        <v>1134.001332</v>
      </c>
      <c r="AC52" s="24">
        <v>1164.3274839999999</v>
      </c>
      <c r="AD52" s="24">
        <v>1093.853449</v>
      </c>
      <c r="AE52" s="24">
        <v>1205.8855040000001</v>
      </c>
      <c r="AF52" s="24">
        <v>1065.0218890000001</v>
      </c>
      <c r="AG52" s="24">
        <v>1017.997868</v>
      </c>
      <c r="AH52" s="24">
        <v>1006.188652</v>
      </c>
      <c r="AI52" s="24">
        <v>1099.2876650000001</v>
      </c>
      <c r="AJ52" s="24">
        <v>951.06728899999996</v>
      </c>
      <c r="AK52" s="24">
        <v>1082.228621</v>
      </c>
      <c r="AL52" s="24">
        <v>1096.7136760000001</v>
      </c>
      <c r="AM52" s="24">
        <v>1464.8572469999999</v>
      </c>
      <c r="AN52" s="24">
        <v>1510.6468520000001</v>
      </c>
      <c r="AO52" s="24">
        <v>1307.5182769999999</v>
      </c>
      <c r="AP52" s="24">
        <v>1433.531465</v>
      </c>
      <c r="AQ52" s="24">
        <v>1327.820226</v>
      </c>
      <c r="AR52" s="24">
        <v>1287.3222290000001</v>
      </c>
      <c r="AS52" s="24">
        <v>1314.612967</v>
      </c>
      <c r="AT52" s="24">
        <v>1234.672654</v>
      </c>
      <c r="AU52" s="24">
        <v>1592.4811179999999</v>
      </c>
      <c r="AV52" s="24">
        <v>1993.847972</v>
      </c>
      <c r="AW52" s="24">
        <v>2181.4880090000001</v>
      </c>
      <c r="AX52" s="24">
        <v>2061.5519650000001</v>
      </c>
      <c r="AY52" s="24">
        <v>1786.6254019999999</v>
      </c>
      <c r="AZ52" s="24">
        <v>2419.9566679999998</v>
      </c>
    </row>
    <row r="53" spans="1:52" ht="15.75" x14ac:dyDescent="0.3">
      <c r="A53" s="5" t="s">
        <v>15</v>
      </c>
      <c r="B53" s="24">
        <v>181.876734</v>
      </c>
      <c r="C53" s="24">
        <v>175.86076299999999</v>
      </c>
      <c r="D53" s="24">
        <v>174.60180299999999</v>
      </c>
      <c r="E53" s="24">
        <v>177.702303</v>
      </c>
      <c r="F53" s="24">
        <v>186.39814999999999</v>
      </c>
      <c r="G53" s="24">
        <v>181.67404999999999</v>
      </c>
      <c r="H53" s="24">
        <v>191.03405000000001</v>
      </c>
      <c r="I53" s="24">
        <v>201.70603399999999</v>
      </c>
      <c r="J53" s="24">
        <v>203.74183400000001</v>
      </c>
      <c r="K53" s="24">
        <v>164.74001999999999</v>
      </c>
      <c r="L53" s="24">
        <v>169.39212000000001</v>
      </c>
      <c r="M53" s="24">
        <v>180.08501999999999</v>
      </c>
      <c r="N53" s="24">
        <v>177.52271999999999</v>
      </c>
      <c r="O53" s="24">
        <v>176.18895699999999</v>
      </c>
      <c r="P53" s="24">
        <v>178.982404</v>
      </c>
      <c r="Q53" s="24">
        <v>172.85060300000001</v>
      </c>
      <c r="R53" s="24">
        <v>183.16121999999999</v>
      </c>
      <c r="S53" s="24">
        <v>183.1095</v>
      </c>
      <c r="T53" s="24">
        <v>176.86080000000001</v>
      </c>
      <c r="U53" s="24">
        <v>171.3492</v>
      </c>
      <c r="V53" s="24">
        <v>10</v>
      </c>
      <c r="W53" s="24">
        <v>10</v>
      </c>
      <c r="X53" s="24">
        <v>0</v>
      </c>
      <c r="Y53" s="24">
        <v>0</v>
      </c>
      <c r="Z53" s="24">
        <v>0</v>
      </c>
      <c r="AA53" s="24">
        <v>8.9407169999999994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2.5231910000000002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1.979806</v>
      </c>
      <c r="AW53" s="24">
        <v>1.979806</v>
      </c>
      <c r="AX53" s="24">
        <v>65.472635999999994</v>
      </c>
      <c r="AY53" s="24">
        <v>73.402124000000001</v>
      </c>
      <c r="AZ53" s="24">
        <v>93.619347000000005</v>
      </c>
    </row>
    <row r="54" spans="1:52" ht="15.75" x14ac:dyDescent="0.3">
      <c r="A54" s="5" t="s">
        <v>16</v>
      </c>
      <c r="B54" s="24">
        <v>0</v>
      </c>
      <c r="C54" s="24">
        <v>0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5.665</v>
      </c>
      <c r="Q54" s="24">
        <v>0</v>
      </c>
      <c r="R54" s="24">
        <v>0</v>
      </c>
      <c r="S54" s="24">
        <v>0</v>
      </c>
      <c r="T54" s="24">
        <v>0.4</v>
      </c>
      <c r="U54" s="24">
        <v>0</v>
      </c>
      <c r="V54" s="24">
        <v>0</v>
      </c>
      <c r="W54" s="24">
        <v>156.68072900000001</v>
      </c>
      <c r="X54" s="24">
        <v>156.68072900000001</v>
      </c>
      <c r="Y54" s="24">
        <v>156.68072900000001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  <c r="AH54" s="24">
        <v>0</v>
      </c>
      <c r="AI54" s="24">
        <v>0</v>
      </c>
      <c r="AJ54" s="24">
        <v>0</v>
      </c>
      <c r="AK54" s="24">
        <v>0</v>
      </c>
      <c r="AL54" s="24">
        <v>0</v>
      </c>
      <c r="AM54" s="24">
        <v>0</v>
      </c>
      <c r="AN54" s="24">
        <v>0</v>
      </c>
      <c r="AO54" s="24">
        <v>0</v>
      </c>
      <c r="AP54" s="24">
        <v>0</v>
      </c>
      <c r="AQ54" s="24">
        <v>0</v>
      </c>
      <c r="AR54" s="24">
        <v>0</v>
      </c>
      <c r="AS54" s="24">
        <v>0</v>
      </c>
      <c r="AT54" s="24">
        <v>0</v>
      </c>
      <c r="AU54" s="24">
        <v>0</v>
      </c>
      <c r="AV54" s="24">
        <v>0</v>
      </c>
      <c r="AW54" s="24">
        <v>0</v>
      </c>
      <c r="AX54" s="24">
        <v>0</v>
      </c>
      <c r="AY54" s="24">
        <v>0</v>
      </c>
      <c r="AZ54" s="24">
        <v>0</v>
      </c>
    </row>
    <row r="55" spans="1:52" ht="15.75" x14ac:dyDescent="0.3">
      <c r="A55" s="5" t="s">
        <v>17</v>
      </c>
      <c r="B55" s="24">
        <v>0</v>
      </c>
      <c r="C55" s="24">
        <v>0</v>
      </c>
      <c r="D55" s="24">
        <v>0</v>
      </c>
      <c r="E55" s="24">
        <v>0</v>
      </c>
      <c r="F55" s="24">
        <v>0</v>
      </c>
      <c r="G55" s="24">
        <v>85.292126999999994</v>
      </c>
      <c r="H55" s="24">
        <v>85.292126999999994</v>
      </c>
      <c r="I55" s="24">
        <v>85.292126999999994</v>
      </c>
      <c r="J55" s="24">
        <v>85.292126999999994</v>
      </c>
      <c r="K55" s="24">
        <v>85.292126999999994</v>
      </c>
      <c r="L55" s="24">
        <v>85.292126999999994</v>
      </c>
      <c r="M55" s="24">
        <v>52.067791999999997</v>
      </c>
      <c r="N55" s="24">
        <v>52.067791999999997</v>
      </c>
      <c r="O55" s="24">
        <v>52.067791999999997</v>
      </c>
      <c r="P55" s="24">
        <v>52.067791999999997</v>
      </c>
      <c r="Q55" s="24">
        <v>2.5</v>
      </c>
      <c r="R55" s="24">
        <v>0</v>
      </c>
      <c r="S55" s="24">
        <v>0</v>
      </c>
      <c r="T55" s="24">
        <v>0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  <c r="AH55" s="24">
        <v>0</v>
      </c>
      <c r="AI55" s="24">
        <v>0</v>
      </c>
      <c r="AJ55" s="24">
        <v>0</v>
      </c>
      <c r="AK55" s="24">
        <v>0</v>
      </c>
      <c r="AL55" s="24">
        <v>0</v>
      </c>
      <c r="AM55" s="24">
        <v>0</v>
      </c>
      <c r="AN55" s="24">
        <v>0</v>
      </c>
      <c r="AO55" s="24">
        <v>0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0</v>
      </c>
      <c r="AV55" s="24">
        <v>0</v>
      </c>
      <c r="AW55" s="24">
        <v>0</v>
      </c>
      <c r="AX55" s="24">
        <v>0</v>
      </c>
      <c r="AY55" s="24">
        <v>0</v>
      </c>
      <c r="AZ55" s="24">
        <v>0</v>
      </c>
    </row>
    <row r="56" spans="1:52" ht="15.75" x14ac:dyDescent="0.3">
      <c r="A56" s="5" t="s">
        <v>18</v>
      </c>
      <c r="B56" s="24">
        <v>211.91482500000001</v>
      </c>
      <c r="C56" s="24">
        <v>212.136606</v>
      </c>
      <c r="D56" s="24">
        <v>212.48877999999999</v>
      </c>
      <c r="E56" s="24">
        <v>211.33691999999999</v>
      </c>
      <c r="F56" s="24">
        <v>212.04414299999999</v>
      </c>
      <c r="G56" s="24">
        <v>212.152781</v>
      </c>
      <c r="H56" s="24">
        <v>212.54359700000001</v>
      </c>
      <c r="I56" s="24">
        <v>212.72071299999999</v>
      </c>
      <c r="J56" s="24">
        <v>51.838057999999997</v>
      </c>
      <c r="K56" s="24">
        <v>52.119619999999998</v>
      </c>
      <c r="L56" s="24">
        <v>49.775323</v>
      </c>
      <c r="M56" s="24">
        <v>50.068793999999997</v>
      </c>
      <c r="N56" s="24">
        <v>50.369278999999999</v>
      </c>
      <c r="O56" s="24">
        <v>50.286113999999998</v>
      </c>
      <c r="P56" s="24">
        <v>49.969357000000002</v>
      </c>
      <c r="Q56" s="24">
        <v>52.509844000000001</v>
      </c>
      <c r="R56" s="24">
        <v>50.686788</v>
      </c>
      <c r="S56" s="24">
        <v>51.008581999999997</v>
      </c>
      <c r="T56" s="24">
        <v>50.961238000000002</v>
      </c>
      <c r="U56" s="24">
        <v>51.239376999999998</v>
      </c>
      <c r="V56" s="24">
        <v>51.574407000000001</v>
      </c>
      <c r="W56" s="24">
        <v>50.34769</v>
      </c>
      <c r="X56" s="24">
        <v>50.642493999999999</v>
      </c>
      <c r="Y56" s="24">
        <v>38.401777000000003</v>
      </c>
      <c r="Z56" s="24">
        <v>38.661231999999998</v>
      </c>
      <c r="AA56" s="24">
        <v>39.286313999999997</v>
      </c>
      <c r="AB56" s="24">
        <v>39.359734000000003</v>
      </c>
      <c r="AC56" s="24">
        <v>39.510925999999998</v>
      </c>
      <c r="AD56" s="24">
        <v>39.794023000000003</v>
      </c>
      <c r="AE56" s="24">
        <v>35.097132999999999</v>
      </c>
      <c r="AF56" s="24">
        <v>35.691175000000001</v>
      </c>
      <c r="AG56" s="24">
        <v>35.694175000000001</v>
      </c>
      <c r="AH56" s="24">
        <v>36.073248</v>
      </c>
      <c r="AI56" s="24">
        <v>36.040962</v>
      </c>
      <c r="AJ56" s="24">
        <v>36.391109</v>
      </c>
      <c r="AK56" s="24">
        <v>36.591642</v>
      </c>
      <c r="AL56" s="24">
        <v>32.414510999999997</v>
      </c>
      <c r="AM56" s="24">
        <v>37.851709999999997</v>
      </c>
      <c r="AN56" s="24">
        <v>37.830353000000002</v>
      </c>
      <c r="AO56" s="24">
        <v>38.463814999999997</v>
      </c>
      <c r="AP56" s="24">
        <v>38.699043000000003</v>
      </c>
      <c r="AQ56" s="24">
        <v>38.919404999999998</v>
      </c>
      <c r="AR56" s="24">
        <v>41.908450000000002</v>
      </c>
      <c r="AS56" s="24">
        <v>42.161686000000003</v>
      </c>
      <c r="AT56" s="24">
        <v>42.367730999999999</v>
      </c>
      <c r="AU56" s="24">
        <v>42.439532</v>
      </c>
      <c r="AV56" s="24">
        <v>42.495741000000002</v>
      </c>
      <c r="AW56" s="24">
        <v>42.47795</v>
      </c>
      <c r="AX56" s="24">
        <v>42.47692</v>
      </c>
      <c r="AY56" s="24">
        <v>8.888185</v>
      </c>
      <c r="AZ56" s="24">
        <v>8.9028460000000003</v>
      </c>
    </row>
    <row r="57" spans="1:52" ht="15.75" x14ac:dyDescent="0.3">
      <c r="A57" s="5" t="s">
        <v>19</v>
      </c>
      <c r="B57" s="24">
        <v>25.053238</v>
      </c>
      <c r="C57" s="24">
        <v>25.053238</v>
      </c>
      <c r="D57" s="24">
        <v>25.053238</v>
      </c>
      <c r="E57" s="24">
        <v>25.053238</v>
      </c>
      <c r="F57" s="24">
        <v>25.053238</v>
      </c>
      <c r="G57" s="24">
        <v>25.053238</v>
      </c>
      <c r="H57" s="24">
        <v>25.053238</v>
      </c>
      <c r="I57" s="24">
        <v>25.053238</v>
      </c>
      <c r="J57" s="24">
        <v>25.053238</v>
      </c>
      <c r="K57" s="24">
        <v>25.053238</v>
      </c>
      <c r="L57" s="24">
        <v>25.053238</v>
      </c>
      <c r="M57" s="24">
        <v>25.053238</v>
      </c>
      <c r="N57" s="24">
        <v>25.053238</v>
      </c>
      <c r="O57" s="24">
        <v>25.053238</v>
      </c>
      <c r="P57" s="24">
        <v>25.053238</v>
      </c>
      <c r="Q57" s="24">
        <v>25.053238</v>
      </c>
      <c r="R57" s="24">
        <v>25.053238</v>
      </c>
      <c r="S57" s="24">
        <v>25.053238</v>
      </c>
      <c r="T57" s="24">
        <v>25.053238</v>
      </c>
      <c r="U57" s="24">
        <v>25.053238</v>
      </c>
      <c r="V57" s="24">
        <v>25.053238</v>
      </c>
      <c r="W57" s="24">
        <v>25.053238</v>
      </c>
      <c r="X57" s="24">
        <v>25.053238</v>
      </c>
      <c r="Y57" s="24">
        <v>25.053238</v>
      </c>
      <c r="Z57" s="24">
        <v>25.053238</v>
      </c>
      <c r="AA57" s="24">
        <v>25.053238</v>
      </c>
      <c r="AB57" s="24">
        <v>25.053238</v>
      </c>
      <c r="AC57" s="24">
        <v>25.053238</v>
      </c>
      <c r="AD57" s="24">
        <v>25.053238</v>
      </c>
      <c r="AE57" s="24">
        <v>25.053238</v>
      </c>
      <c r="AF57" s="24">
        <v>25.053238</v>
      </c>
      <c r="AG57" s="24">
        <v>25.053238</v>
      </c>
      <c r="AH57" s="24">
        <v>25.053238</v>
      </c>
      <c r="AI57" s="24">
        <v>25.053238</v>
      </c>
      <c r="AJ57" s="24">
        <v>25.053238</v>
      </c>
      <c r="AK57" s="24">
        <v>25.053238</v>
      </c>
      <c r="AL57" s="24">
        <v>25.053238</v>
      </c>
      <c r="AM57" s="24">
        <v>25.053238</v>
      </c>
      <c r="AN57" s="24">
        <v>25.053238</v>
      </c>
      <c r="AO57" s="24">
        <v>25.053238</v>
      </c>
      <c r="AP57" s="24">
        <v>25.053238</v>
      </c>
      <c r="AQ57" s="24">
        <v>25.053238</v>
      </c>
      <c r="AR57" s="24">
        <v>25.053238</v>
      </c>
      <c r="AS57" s="24">
        <v>25.053238</v>
      </c>
      <c r="AT57" s="24">
        <v>25.053238</v>
      </c>
      <c r="AU57" s="24">
        <v>25.053238</v>
      </c>
      <c r="AV57" s="24">
        <v>25.053238</v>
      </c>
      <c r="AW57" s="24">
        <v>25.053238</v>
      </c>
      <c r="AX57" s="24">
        <v>25.053238</v>
      </c>
      <c r="AY57" s="24">
        <v>0</v>
      </c>
      <c r="AZ57" s="24">
        <v>0</v>
      </c>
    </row>
    <row r="58" spans="1:52" ht="15.75" x14ac:dyDescent="0.3">
      <c r="A58" s="5" t="s">
        <v>20</v>
      </c>
      <c r="B58" s="24">
        <v>778.17944</v>
      </c>
      <c r="C58" s="24">
        <v>775.69703300000003</v>
      </c>
      <c r="D58" s="24">
        <v>771.71237199999996</v>
      </c>
      <c r="E58" s="24">
        <v>758.97717</v>
      </c>
      <c r="F58" s="24">
        <v>864.09079999999994</v>
      </c>
      <c r="G58" s="24">
        <v>846.36819000000003</v>
      </c>
      <c r="H58" s="24">
        <v>786.33524399999999</v>
      </c>
      <c r="I58" s="24">
        <v>830.08886900000005</v>
      </c>
      <c r="J58" s="24">
        <v>839.32323899999994</v>
      </c>
      <c r="K58" s="24">
        <v>978.14102500000001</v>
      </c>
      <c r="L58" s="24">
        <v>992.08746799999994</v>
      </c>
      <c r="M58" s="24">
        <v>1032.956868</v>
      </c>
      <c r="N58" s="24">
        <v>927.82522100000006</v>
      </c>
      <c r="O58" s="24">
        <v>949.78469299999995</v>
      </c>
      <c r="P58" s="24">
        <v>943.69225500000005</v>
      </c>
      <c r="Q58" s="24">
        <v>876.16514800000004</v>
      </c>
      <c r="R58" s="24">
        <v>886.90576499999997</v>
      </c>
      <c r="S58" s="24">
        <v>843.22519599999998</v>
      </c>
      <c r="T58" s="24">
        <v>741.10477600000002</v>
      </c>
      <c r="U58" s="24">
        <v>741.75006399999995</v>
      </c>
      <c r="V58" s="24">
        <v>726.272695</v>
      </c>
      <c r="W58" s="24">
        <v>722.34299199999998</v>
      </c>
      <c r="X58" s="24">
        <v>788.32563300000004</v>
      </c>
      <c r="Y58" s="24">
        <v>816.67942400000004</v>
      </c>
      <c r="Z58" s="24">
        <v>826.18138099999999</v>
      </c>
      <c r="AA58" s="24">
        <v>821.01255400000002</v>
      </c>
      <c r="AB58" s="24">
        <v>742.06239000000005</v>
      </c>
      <c r="AC58" s="24">
        <v>748.10181799999998</v>
      </c>
      <c r="AD58" s="24">
        <v>680.93646699999999</v>
      </c>
      <c r="AE58" s="24">
        <v>670.59284700000001</v>
      </c>
      <c r="AF58" s="24">
        <v>669.35424399999999</v>
      </c>
      <c r="AG58" s="24">
        <v>669.02252299999998</v>
      </c>
      <c r="AH58" s="24">
        <v>656.56388100000004</v>
      </c>
      <c r="AI58" s="24">
        <v>682.00524399999995</v>
      </c>
      <c r="AJ58" s="24">
        <v>470.74201199999999</v>
      </c>
      <c r="AK58" s="24">
        <v>575.73651400000006</v>
      </c>
      <c r="AL58" s="24">
        <v>593.34402899999998</v>
      </c>
      <c r="AM58" s="24">
        <v>724.86092900000006</v>
      </c>
      <c r="AN58" s="24">
        <v>771.88033600000006</v>
      </c>
      <c r="AO58" s="24">
        <v>547.17441299999996</v>
      </c>
      <c r="AP58" s="24">
        <v>676.12761399999999</v>
      </c>
      <c r="AQ58" s="24">
        <v>574.64184299999999</v>
      </c>
      <c r="AR58" s="24">
        <v>583.32605100000001</v>
      </c>
      <c r="AS58" s="24">
        <v>582.39896699999997</v>
      </c>
      <c r="AT58" s="24">
        <v>493.94538999999997</v>
      </c>
      <c r="AU58" s="24">
        <v>851.21602600000006</v>
      </c>
      <c r="AV58" s="24">
        <v>900.45685800000001</v>
      </c>
      <c r="AW58" s="24">
        <v>1080.5049300000001</v>
      </c>
      <c r="AX58" s="24">
        <v>887.90108499999997</v>
      </c>
      <c r="AY58" s="24">
        <v>641.16538400000002</v>
      </c>
      <c r="AZ58" s="24">
        <v>1253.1954559999999</v>
      </c>
    </row>
    <row r="59" spans="1:52" ht="15.75" x14ac:dyDescent="0.3">
      <c r="A59" s="5" t="s">
        <v>21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192.18854400000001</v>
      </c>
      <c r="K59" s="24">
        <v>171.515455</v>
      </c>
      <c r="L59" s="24">
        <v>171.515455</v>
      </c>
      <c r="M59" s="24">
        <v>168.41347500000001</v>
      </c>
      <c r="N59" s="24">
        <v>166.342724</v>
      </c>
      <c r="O59" s="24">
        <v>165.39855700000001</v>
      </c>
      <c r="P59" s="24">
        <v>164.70928599999999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</row>
    <row r="60" spans="1:52" ht="15.75" x14ac:dyDescent="0.3">
      <c r="A60" s="5" t="s">
        <v>22</v>
      </c>
      <c r="B60" s="24">
        <v>633.86538800000005</v>
      </c>
      <c r="C60" s="24">
        <v>569.44756900000004</v>
      </c>
      <c r="D60" s="24">
        <v>563.80365500000005</v>
      </c>
      <c r="E60" s="24">
        <v>622.68627100000003</v>
      </c>
      <c r="F60" s="24">
        <v>561.60819100000003</v>
      </c>
      <c r="G60" s="24">
        <v>554.12829299999999</v>
      </c>
      <c r="H60" s="24">
        <v>2948.2544520000001</v>
      </c>
      <c r="I60" s="24">
        <v>2829.552471</v>
      </c>
      <c r="J60" s="24">
        <v>2721.4864550000002</v>
      </c>
      <c r="K60" s="24">
        <v>2481.2588409999998</v>
      </c>
      <c r="L60" s="24">
        <v>2539.7245400000002</v>
      </c>
      <c r="M60" s="24">
        <v>235.28129899999999</v>
      </c>
      <c r="N60" s="24">
        <v>235.450491</v>
      </c>
      <c r="O60" s="24">
        <v>232.72746000000001</v>
      </c>
      <c r="P60" s="24">
        <v>233.57247599999999</v>
      </c>
      <c r="Q60" s="24">
        <v>230.07942700000001</v>
      </c>
      <c r="R60" s="24">
        <v>225.07176999999999</v>
      </c>
      <c r="S60" s="24">
        <v>292.73371500000002</v>
      </c>
      <c r="T60" s="24">
        <v>337.73545999999999</v>
      </c>
      <c r="U60" s="24">
        <v>333.85499099999998</v>
      </c>
      <c r="V60" s="24">
        <v>311.73672800000003</v>
      </c>
      <c r="W60" s="24">
        <v>469.22294399999998</v>
      </c>
      <c r="X60" s="24">
        <v>466.24331999999998</v>
      </c>
      <c r="Y60" s="24">
        <v>471.20197999999999</v>
      </c>
      <c r="Z60" s="24">
        <v>284.537937</v>
      </c>
      <c r="AA60" s="24">
        <v>304.44811099999998</v>
      </c>
      <c r="AB60" s="24">
        <v>327.52596999999997</v>
      </c>
      <c r="AC60" s="24">
        <v>351.66150199999998</v>
      </c>
      <c r="AD60" s="24">
        <v>348.06972100000002</v>
      </c>
      <c r="AE60" s="24">
        <v>475.14228600000001</v>
      </c>
      <c r="AF60" s="24">
        <v>334.92323199999998</v>
      </c>
      <c r="AG60" s="24">
        <v>285.70474100000001</v>
      </c>
      <c r="AH60" s="24">
        <v>288.49828500000001</v>
      </c>
      <c r="AI60" s="24">
        <v>356.188221</v>
      </c>
      <c r="AJ60" s="24">
        <v>418.88092999999998</v>
      </c>
      <c r="AK60" s="24">
        <v>444.84722699999998</v>
      </c>
      <c r="AL60" s="24">
        <v>445.90189800000002</v>
      </c>
      <c r="AM60" s="24">
        <v>677.09136999999998</v>
      </c>
      <c r="AN60" s="24">
        <v>675.882925</v>
      </c>
      <c r="AO60" s="24">
        <v>696.82681100000002</v>
      </c>
      <c r="AP60" s="24">
        <v>693.65156999999999</v>
      </c>
      <c r="AQ60" s="24">
        <v>689.20573999999999</v>
      </c>
      <c r="AR60" s="24">
        <v>637.03449000000001</v>
      </c>
      <c r="AS60" s="24">
        <v>664.99907599999995</v>
      </c>
      <c r="AT60" s="24">
        <v>673.30629499999998</v>
      </c>
      <c r="AU60" s="24">
        <v>673.77232200000003</v>
      </c>
      <c r="AV60" s="24">
        <v>1023.862329</v>
      </c>
      <c r="AW60" s="24">
        <v>1031.4720850000001</v>
      </c>
      <c r="AX60" s="24">
        <v>1040.6480859999999</v>
      </c>
      <c r="AY60" s="24">
        <v>1063.169709</v>
      </c>
      <c r="AZ60" s="24">
        <v>1064.2390190000001</v>
      </c>
    </row>
    <row r="61" spans="1:52" ht="15.75" x14ac:dyDescent="0.3">
      <c r="A61" s="5" t="s">
        <v>23</v>
      </c>
      <c r="B61" s="24">
        <v>0</v>
      </c>
      <c r="C61" s="24">
        <v>0</v>
      </c>
      <c r="D61" s="24">
        <v>0</v>
      </c>
      <c r="E61" s="24">
        <v>1.0723E-2</v>
      </c>
      <c r="F61" s="24">
        <v>3.2992E-2</v>
      </c>
      <c r="G61" s="24">
        <v>3.0887000000000001E-2</v>
      </c>
      <c r="H61" s="24">
        <v>3.0887000000000001E-2</v>
      </c>
      <c r="I61" s="24">
        <v>3.0887000000000001E-2</v>
      </c>
      <c r="J61" s="24">
        <v>7.4310000000000001E-2</v>
      </c>
      <c r="K61" s="24">
        <v>6.3587000000000005E-2</v>
      </c>
      <c r="L61" s="24">
        <v>6.3587000000000005E-2</v>
      </c>
      <c r="M61" s="24">
        <v>4.3423000000000003E-2</v>
      </c>
      <c r="N61" s="24">
        <v>0</v>
      </c>
      <c r="O61" s="24">
        <v>4.4099999999999999E-4</v>
      </c>
      <c r="P61" s="24">
        <v>0</v>
      </c>
      <c r="Q61" s="24">
        <v>0</v>
      </c>
      <c r="R61" s="24">
        <v>0</v>
      </c>
      <c r="S61" s="24">
        <v>0</v>
      </c>
      <c r="T61" s="24">
        <v>0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0</v>
      </c>
      <c r="AL61" s="24">
        <v>0</v>
      </c>
      <c r="AM61" s="24">
        <v>0</v>
      </c>
      <c r="AN61" s="24">
        <v>0</v>
      </c>
      <c r="AO61" s="24">
        <v>0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</row>
    <row r="62" spans="1:52" ht="15.75" x14ac:dyDescent="0.3">
      <c r="A62" s="5" t="s">
        <v>49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</row>
    <row r="63" spans="1:52" ht="15.75" x14ac:dyDescent="0.3">
      <c r="A63" s="5" t="s">
        <v>25</v>
      </c>
      <c r="B63" s="24">
        <v>0</v>
      </c>
      <c r="C63" s="24">
        <v>0</v>
      </c>
      <c r="D63" s="24">
        <v>0</v>
      </c>
      <c r="E63" s="24">
        <v>1.0723E-2</v>
      </c>
      <c r="F63" s="24">
        <v>3.2992E-2</v>
      </c>
      <c r="G63" s="24">
        <v>3.0887000000000001E-2</v>
      </c>
      <c r="H63" s="24">
        <v>3.0887000000000001E-2</v>
      </c>
      <c r="I63" s="24">
        <v>3.0887000000000001E-2</v>
      </c>
      <c r="J63" s="24">
        <v>7.4310000000000001E-2</v>
      </c>
      <c r="K63" s="24">
        <v>6.3587000000000005E-2</v>
      </c>
      <c r="L63" s="24">
        <v>6.3587000000000005E-2</v>
      </c>
      <c r="M63" s="24">
        <v>4.3423000000000003E-2</v>
      </c>
      <c r="N63" s="24">
        <v>0</v>
      </c>
      <c r="O63" s="24">
        <v>4.4099999999999999E-4</v>
      </c>
      <c r="P63" s="24">
        <v>0</v>
      </c>
      <c r="Q63" s="24">
        <v>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</row>
    <row r="64" spans="1:52" ht="15.75" x14ac:dyDescent="0.3">
      <c r="A64" s="6" t="s">
        <v>26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</row>
    <row r="65" spans="1:52" ht="15.75" x14ac:dyDescent="0.3">
      <c r="A65" s="5" t="s">
        <v>27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</row>
    <row r="66" spans="1:52" ht="15.75" x14ac:dyDescent="0.3">
      <c r="A66" s="7" t="s">
        <v>28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</row>
    <row r="67" spans="1:52" ht="15.75" x14ac:dyDescent="0.3">
      <c r="A67" s="7" t="s">
        <v>29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0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</row>
    <row r="68" spans="1:52" ht="15.75" x14ac:dyDescent="0.3">
      <c r="A68" s="7" t="s">
        <v>30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</row>
    <row r="69" spans="1:52" ht="15.75" x14ac:dyDescent="0.3">
      <c r="A69" s="7" t="s">
        <v>31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</row>
    <row r="70" spans="1:52" ht="15.75" x14ac:dyDescent="0.3">
      <c r="A70" s="7" t="s">
        <v>26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</row>
    <row r="71" spans="1:52" ht="15.75" x14ac:dyDescent="0.3">
      <c r="A71" s="4" t="s">
        <v>32</v>
      </c>
      <c r="B71" s="24">
        <v>570.47309800000005</v>
      </c>
      <c r="C71" s="24">
        <v>547.09749299999999</v>
      </c>
      <c r="D71" s="24">
        <v>516.90901699999995</v>
      </c>
      <c r="E71" s="24">
        <v>447.69310999999999</v>
      </c>
      <c r="F71" s="24">
        <v>448.56582100000003</v>
      </c>
      <c r="G71" s="24">
        <v>456.180093</v>
      </c>
      <c r="H71" s="24">
        <v>422.410574</v>
      </c>
      <c r="I71" s="24">
        <v>436.80851699999999</v>
      </c>
      <c r="J71" s="24">
        <v>424.671222</v>
      </c>
      <c r="K71" s="24">
        <v>389.57319999999999</v>
      </c>
      <c r="L71" s="24">
        <v>384.33409899999998</v>
      </c>
      <c r="M71" s="24">
        <v>333.82817599999998</v>
      </c>
      <c r="N71" s="24">
        <v>314.93795599999999</v>
      </c>
      <c r="O71" s="24">
        <v>186.30067700000001</v>
      </c>
      <c r="P71" s="24">
        <v>174.33358699999999</v>
      </c>
      <c r="Q71" s="24">
        <v>165.34216499999999</v>
      </c>
      <c r="R71" s="24">
        <v>163.728364</v>
      </c>
      <c r="S71" s="24">
        <v>163.141189</v>
      </c>
      <c r="T71" s="24">
        <v>154.37341000000001</v>
      </c>
      <c r="U71" s="24">
        <v>146.823049</v>
      </c>
      <c r="V71" s="24">
        <v>138.593672</v>
      </c>
      <c r="W71" s="24">
        <v>134.54594299999999</v>
      </c>
      <c r="X71" s="24">
        <v>139.378603</v>
      </c>
      <c r="Y71" s="24">
        <v>139.17220399999999</v>
      </c>
      <c r="Z71" s="24">
        <v>132.41486900000001</v>
      </c>
      <c r="AA71" s="24">
        <v>132.95963399999999</v>
      </c>
      <c r="AB71" s="24">
        <v>132.04711599999999</v>
      </c>
      <c r="AC71" s="24">
        <v>131.67900700000001</v>
      </c>
      <c r="AD71" s="24">
        <v>132.779144</v>
      </c>
      <c r="AE71" s="24">
        <v>128.755548</v>
      </c>
      <c r="AF71" s="24">
        <v>127.073082</v>
      </c>
      <c r="AG71" s="24">
        <v>125.371364</v>
      </c>
      <c r="AH71" s="24">
        <v>120.93195799999999</v>
      </c>
      <c r="AI71" s="24">
        <v>127.36443300000001</v>
      </c>
      <c r="AJ71" s="24">
        <v>127.131017</v>
      </c>
      <c r="AK71" s="24">
        <v>128.19420500000001</v>
      </c>
      <c r="AL71" s="24">
        <v>143.43591000000001</v>
      </c>
      <c r="AM71" s="24">
        <v>160.97734199999999</v>
      </c>
      <c r="AN71" s="24">
        <v>158.566802</v>
      </c>
      <c r="AO71" s="24">
        <v>156.36013</v>
      </c>
      <c r="AP71" s="24">
        <v>140.863384</v>
      </c>
      <c r="AQ71" s="24">
        <v>106.846041</v>
      </c>
      <c r="AR71" s="24">
        <v>126.67988</v>
      </c>
      <c r="AS71" s="24">
        <v>116.99480699999999</v>
      </c>
      <c r="AT71" s="24">
        <v>109.27813399999999</v>
      </c>
      <c r="AU71" s="24">
        <v>119.304982</v>
      </c>
      <c r="AV71" s="24">
        <v>117.85116600000001</v>
      </c>
      <c r="AW71" s="24">
        <v>114.157422</v>
      </c>
      <c r="AX71" s="24">
        <v>108.379107</v>
      </c>
      <c r="AY71" s="24">
        <v>84.067840000000004</v>
      </c>
      <c r="AZ71" s="24">
        <v>83.386993000000004</v>
      </c>
    </row>
    <row r="72" spans="1:52" ht="15.75" x14ac:dyDescent="0.3">
      <c r="A72" s="5" t="s">
        <v>33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</row>
    <row r="73" spans="1:52" ht="15.75" x14ac:dyDescent="0.3">
      <c r="A73" s="5" t="s">
        <v>34</v>
      </c>
      <c r="B73" s="24">
        <v>570.47309800000005</v>
      </c>
      <c r="C73" s="24">
        <v>547.09749299999999</v>
      </c>
      <c r="D73" s="24">
        <v>516.90901699999995</v>
      </c>
      <c r="E73" s="24">
        <v>447.69310999999999</v>
      </c>
      <c r="F73" s="24">
        <v>448.56582100000003</v>
      </c>
      <c r="G73" s="24">
        <v>456.180093</v>
      </c>
      <c r="H73" s="24">
        <v>422.410574</v>
      </c>
      <c r="I73" s="24">
        <v>436.80851699999999</v>
      </c>
      <c r="J73" s="24">
        <v>424.671222</v>
      </c>
      <c r="K73" s="24">
        <v>389.57319999999999</v>
      </c>
      <c r="L73" s="24">
        <v>384.33409899999998</v>
      </c>
      <c r="M73" s="24">
        <v>333.82817599999998</v>
      </c>
      <c r="N73" s="24">
        <v>314.93795599999999</v>
      </c>
      <c r="O73" s="24">
        <v>186.30067700000001</v>
      </c>
      <c r="P73" s="24">
        <v>174.33358699999999</v>
      </c>
      <c r="Q73" s="24">
        <v>165.34216499999999</v>
      </c>
      <c r="R73" s="24">
        <v>163.728364</v>
      </c>
      <c r="S73" s="24">
        <v>163.141189</v>
      </c>
      <c r="T73" s="24">
        <v>154.37341000000001</v>
      </c>
      <c r="U73" s="24">
        <v>146.823049</v>
      </c>
      <c r="V73" s="24">
        <v>138.593672</v>
      </c>
      <c r="W73" s="24">
        <v>134.54594299999999</v>
      </c>
      <c r="X73" s="24">
        <v>139.378603</v>
      </c>
      <c r="Y73" s="24">
        <v>139.17220399999999</v>
      </c>
      <c r="Z73" s="24">
        <v>132.41486900000001</v>
      </c>
      <c r="AA73" s="24">
        <v>132.95963399999999</v>
      </c>
      <c r="AB73" s="24">
        <v>132.04711599999999</v>
      </c>
      <c r="AC73" s="24">
        <v>131.67900700000001</v>
      </c>
      <c r="AD73" s="24">
        <v>132.779144</v>
      </c>
      <c r="AE73" s="24">
        <v>128.755548</v>
      </c>
      <c r="AF73" s="24">
        <v>127.073082</v>
      </c>
      <c r="AG73" s="24">
        <v>125.371364</v>
      </c>
      <c r="AH73" s="24">
        <v>120.93195799999999</v>
      </c>
      <c r="AI73" s="24">
        <v>127.36443300000001</v>
      </c>
      <c r="AJ73" s="24">
        <v>127.131017</v>
      </c>
      <c r="AK73" s="24">
        <v>128.19420500000001</v>
      </c>
      <c r="AL73" s="24">
        <v>143.43591000000001</v>
      </c>
      <c r="AM73" s="24">
        <v>160.97734199999999</v>
      </c>
      <c r="AN73" s="24">
        <v>158.566802</v>
      </c>
      <c r="AO73" s="24">
        <v>156.36013</v>
      </c>
      <c r="AP73" s="24">
        <v>140.863384</v>
      </c>
      <c r="AQ73" s="24">
        <v>106.846041</v>
      </c>
      <c r="AR73" s="24">
        <v>126.67988</v>
      </c>
      <c r="AS73" s="24">
        <v>116.99480699999999</v>
      </c>
      <c r="AT73" s="24">
        <v>109.27813399999999</v>
      </c>
      <c r="AU73" s="24">
        <v>119.304982</v>
      </c>
      <c r="AV73" s="24">
        <v>117.85116600000001</v>
      </c>
      <c r="AW73" s="24">
        <v>114.157422</v>
      </c>
      <c r="AX73" s="24">
        <v>108.379107</v>
      </c>
      <c r="AY73" s="24">
        <v>84.067840000000004</v>
      </c>
      <c r="AZ73" s="24">
        <v>83.386993000000004</v>
      </c>
    </row>
    <row r="74" spans="1:52" ht="15.75" x14ac:dyDescent="0.3">
      <c r="A74" s="8" t="s">
        <v>35</v>
      </c>
      <c r="B74" s="24">
        <v>554.88962000000004</v>
      </c>
      <c r="C74" s="24">
        <v>531.65778899999998</v>
      </c>
      <c r="D74" s="24">
        <v>501.03004700000002</v>
      </c>
      <c r="E74" s="24">
        <v>436.340101</v>
      </c>
      <c r="F74" s="24">
        <v>448.50905399999999</v>
      </c>
      <c r="G74" s="24">
        <v>456.12332600000002</v>
      </c>
      <c r="H74" s="24">
        <v>422.35380700000002</v>
      </c>
      <c r="I74" s="24">
        <v>436.75175000000002</v>
      </c>
      <c r="J74" s="24">
        <v>424.61445500000002</v>
      </c>
      <c r="K74" s="24">
        <v>386.40924200000001</v>
      </c>
      <c r="L74" s="24">
        <v>373.44130100000001</v>
      </c>
      <c r="M74" s="24">
        <v>329.342198</v>
      </c>
      <c r="N74" s="24">
        <v>308.08607899999998</v>
      </c>
      <c r="O74" s="24">
        <v>173.295706</v>
      </c>
      <c r="P74" s="24">
        <v>168.091442</v>
      </c>
      <c r="Q74" s="24">
        <v>157.06582599999999</v>
      </c>
      <c r="R74" s="24">
        <v>152.728962</v>
      </c>
      <c r="S74" s="24">
        <v>141.86906099999999</v>
      </c>
      <c r="T74" s="24">
        <v>125.569169</v>
      </c>
      <c r="U74" s="24">
        <v>119.421789</v>
      </c>
      <c r="V74" s="24">
        <v>126.917661</v>
      </c>
      <c r="W74" s="24">
        <v>120.863833</v>
      </c>
      <c r="X74" s="24">
        <v>115.29150199999999</v>
      </c>
      <c r="Y74" s="24">
        <v>120.217805</v>
      </c>
      <c r="Z74" s="24">
        <v>126.36439799999999</v>
      </c>
      <c r="AA74" s="24">
        <v>122.99655799999999</v>
      </c>
      <c r="AB74" s="24">
        <v>124.896505</v>
      </c>
      <c r="AC74" s="24">
        <v>116.65156500000001</v>
      </c>
      <c r="AD74" s="24">
        <v>124.763614</v>
      </c>
      <c r="AE74" s="24">
        <v>116.791239</v>
      </c>
      <c r="AF74" s="24">
        <v>117.079674</v>
      </c>
      <c r="AG74" s="24">
        <v>118.039387</v>
      </c>
      <c r="AH74" s="24">
        <v>115.024674</v>
      </c>
      <c r="AI74" s="24">
        <v>120.762114</v>
      </c>
      <c r="AJ74" s="24">
        <v>118.34499700000001</v>
      </c>
      <c r="AK74" s="24">
        <v>122.483774</v>
      </c>
      <c r="AL74" s="24">
        <v>134.20298299999999</v>
      </c>
      <c r="AM74" s="24">
        <v>151.930207</v>
      </c>
      <c r="AN74" s="24">
        <v>148.70870600000001</v>
      </c>
      <c r="AO74" s="24">
        <v>146.44541000000001</v>
      </c>
      <c r="AP74" s="24">
        <v>132.420333</v>
      </c>
      <c r="AQ74" s="24">
        <v>99.846143999999995</v>
      </c>
      <c r="AR74" s="24">
        <v>120.285372</v>
      </c>
      <c r="AS74" s="24">
        <v>111.491721</v>
      </c>
      <c r="AT74" s="24">
        <v>103.806608</v>
      </c>
      <c r="AU74" s="24">
        <v>114.901028</v>
      </c>
      <c r="AV74" s="24">
        <v>111.992103</v>
      </c>
      <c r="AW74" s="24">
        <v>109.342561</v>
      </c>
      <c r="AX74" s="24">
        <v>103.436082</v>
      </c>
      <c r="AY74" s="24">
        <v>79.396567000000005</v>
      </c>
      <c r="AZ74" s="24">
        <v>79.314305000000004</v>
      </c>
    </row>
    <row r="75" spans="1:52" ht="15.75" x14ac:dyDescent="0.3">
      <c r="A75" s="8" t="s">
        <v>36</v>
      </c>
      <c r="B75" s="24">
        <v>15.526709</v>
      </c>
      <c r="C75" s="24">
        <v>15.382937</v>
      </c>
      <c r="D75" s="24">
        <v>15.822203</v>
      </c>
      <c r="E75" s="24">
        <v>11.296241999999999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3.1071909999999998</v>
      </c>
      <c r="L75" s="24">
        <v>10.836031</v>
      </c>
      <c r="M75" s="24">
        <v>4.4292109999999996</v>
      </c>
      <c r="N75" s="24">
        <v>6.7951100000000002</v>
      </c>
      <c r="O75" s="24">
        <v>12.948204</v>
      </c>
      <c r="P75" s="24">
        <v>6.185378</v>
      </c>
      <c r="Q75" s="24">
        <v>8.2195719999999994</v>
      </c>
      <c r="R75" s="24">
        <v>10.999402</v>
      </c>
      <c r="S75" s="24">
        <v>21.272127999999999</v>
      </c>
      <c r="T75" s="24">
        <v>28.804241000000001</v>
      </c>
      <c r="U75" s="24">
        <v>27.401260000000001</v>
      </c>
      <c r="V75" s="24">
        <v>11.676011000000001</v>
      </c>
      <c r="W75" s="24">
        <v>13.68211</v>
      </c>
      <c r="X75" s="24">
        <v>24.087101000000001</v>
      </c>
      <c r="Y75" s="24">
        <v>18.954398999999999</v>
      </c>
      <c r="Z75" s="24">
        <v>6.0504709999999999</v>
      </c>
      <c r="AA75" s="24">
        <v>9.9630759999999992</v>
      </c>
      <c r="AB75" s="24">
        <v>7.1506109999999996</v>
      </c>
      <c r="AC75" s="24">
        <v>15.027442000000001</v>
      </c>
      <c r="AD75" s="24">
        <v>8.01553</v>
      </c>
      <c r="AE75" s="24">
        <v>11.964309</v>
      </c>
      <c r="AF75" s="24">
        <v>9.9934080000000005</v>
      </c>
      <c r="AG75" s="24">
        <v>7.3319770000000002</v>
      </c>
      <c r="AH75" s="24">
        <v>5.9072839999999998</v>
      </c>
      <c r="AI75" s="24">
        <v>6.6023189999999996</v>
      </c>
      <c r="AJ75" s="24">
        <v>8.7860200000000006</v>
      </c>
      <c r="AK75" s="24">
        <v>5.7104309999999998</v>
      </c>
      <c r="AL75" s="24">
        <v>9.2329270000000001</v>
      </c>
      <c r="AM75" s="24">
        <v>9.0471350000000008</v>
      </c>
      <c r="AN75" s="24">
        <v>9.8580959999999997</v>
      </c>
      <c r="AO75" s="24">
        <v>9.9147200000000009</v>
      </c>
      <c r="AP75" s="24">
        <v>8.4430510000000005</v>
      </c>
      <c r="AQ75" s="24">
        <v>6.9998969999999998</v>
      </c>
      <c r="AR75" s="24">
        <v>6.3945080000000001</v>
      </c>
      <c r="AS75" s="24">
        <v>5.5030859999999997</v>
      </c>
      <c r="AT75" s="24">
        <v>5.4715259999999999</v>
      </c>
      <c r="AU75" s="24">
        <v>4.4039539999999997</v>
      </c>
      <c r="AV75" s="24">
        <v>5.8590629999999999</v>
      </c>
      <c r="AW75" s="24">
        <v>4.8148609999999996</v>
      </c>
      <c r="AX75" s="24">
        <v>4.9430249999999996</v>
      </c>
      <c r="AY75" s="24">
        <v>4.6712730000000002</v>
      </c>
      <c r="AZ75" s="24">
        <v>4.0726880000000003</v>
      </c>
    </row>
    <row r="76" spans="1:52" ht="15.75" x14ac:dyDescent="0.3">
      <c r="A76" s="8" t="s">
        <v>50</v>
      </c>
      <c r="B76" s="24">
        <v>1.9999999999999999E-6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  <c r="AW76" s="24">
        <v>0</v>
      </c>
      <c r="AX76" s="24">
        <v>0</v>
      </c>
      <c r="AY76" s="24">
        <v>0</v>
      </c>
      <c r="AZ76" s="24">
        <v>0</v>
      </c>
    </row>
    <row r="77" spans="1:52" ht="15.75" x14ac:dyDescent="0.3">
      <c r="A77" s="6" t="s">
        <v>38</v>
      </c>
      <c r="B77" s="24">
        <v>1.9999999999999999E-6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</row>
    <row r="78" spans="1:52" ht="15.75" x14ac:dyDescent="0.3">
      <c r="A78" s="6" t="s">
        <v>39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4">
        <v>0</v>
      </c>
      <c r="AY78" s="24">
        <v>0</v>
      </c>
      <c r="AZ78" s="24">
        <v>0</v>
      </c>
    </row>
    <row r="79" spans="1:52" ht="15.75" x14ac:dyDescent="0.3">
      <c r="A79" s="8" t="s">
        <v>40</v>
      </c>
      <c r="B79" s="24">
        <v>5.6766999999999998E-2</v>
      </c>
      <c r="C79" s="24">
        <v>5.6766999999999998E-2</v>
      </c>
      <c r="D79" s="24">
        <v>5.6766999999999998E-2</v>
      </c>
      <c r="E79" s="24">
        <v>5.6766999999999998E-2</v>
      </c>
      <c r="F79" s="24">
        <v>5.6766999999999998E-2</v>
      </c>
      <c r="G79" s="24">
        <v>5.6766999999999998E-2</v>
      </c>
      <c r="H79" s="24">
        <v>5.6766999999999998E-2</v>
      </c>
      <c r="I79" s="24">
        <v>5.6766999999999998E-2</v>
      </c>
      <c r="J79" s="24">
        <v>5.6766999999999998E-2</v>
      </c>
      <c r="K79" s="24">
        <v>5.6766999999999998E-2</v>
      </c>
      <c r="L79" s="24">
        <v>5.6766999999999998E-2</v>
      </c>
      <c r="M79" s="24">
        <v>5.6766999999999998E-2</v>
      </c>
      <c r="N79" s="24">
        <v>5.6766999999999998E-2</v>
      </c>
      <c r="O79" s="24">
        <v>5.6766999999999998E-2</v>
      </c>
      <c r="P79" s="24">
        <v>5.6766999999999998E-2</v>
      </c>
      <c r="Q79" s="24">
        <v>5.6766999999999998E-2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</row>
    <row r="80" spans="1:52" ht="15.75" x14ac:dyDescent="0.3">
      <c r="A80" s="8" t="s">
        <v>41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</row>
    <row r="81" spans="1:52" ht="15.75" x14ac:dyDescent="0.3">
      <c r="A81" s="4" t="s">
        <v>42</v>
      </c>
      <c r="B81" s="24">
        <v>483.379345</v>
      </c>
      <c r="C81" s="24">
        <v>515.15874799999995</v>
      </c>
      <c r="D81" s="24">
        <v>533.66348600000003</v>
      </c>
      <c r="E81" s="24">
        <v>512.41471999999999</v>
      </c>
      <c r="F81" s="24">
        <v>543.96750499999996</v>
      </c>
      <c r="G81" s="24">
        <v>631.30951400000004</v>
      </c>
      <c r="H81" s="24">
        <v>641.49145099999998</v>
      </c>
      <c r="I81" s="24">
        <v>706.96478100000002</v>
      </c>
      <c r="J81" s="24">
        <v>746.30621499999995</v>
      </c>
      <c r="K81" s="24">
        <v>756.47040600000003</v>
      </c>
      <c r="L81" s="24">
        <v>791.68577200000004</v>
      </c>
      <c r="M81" s="24">
        <v>808.27921500000002</v>
      </c>
      <c r="N81" s="24">
        <v>804.18631700000003</v>
      </c>
      <c r="O81" s="24">
        <v>845.00790400000005</v>
      </c>
      <c r="P81" s="24">
        <v>825.86988299999996</v>
      </c>
      <c r="Q81" s="24">
        <v>831.75873799999999</v>
      </c>
      <c r="R81" s="24">
        <v>860.91527199999996</v>
      </c>
      <c r="S81" s="24">
        <v>866.96436800000004</v>
      </c>
      <c r="T81" s="24">
        <v>852.12530900000002</v>
      </c>
      <c r="U81" s="24">
        <v>843.96114</v>
      </c>
      <c r="V81" s="24">
        <v>871.12345800000003</v>
      </c>
      <c r="W81" s="24">
        <v>864.04485499999998</v>
      </c>
      <c r="X81" s="24">
        <v>877.86434499999996</v>
      </c>
      <c r="Y81" s="24">
        <v>869.43451400000004</v>
      </c>
      <c r="Z81" s="24">
        <v>864.45941500000004</v>
      </c>
      <c r="AA81" s="24">
        <v>867.25268600000004</v>
      </c>
      <c r="AB81" s="24">
        <v>887.00545999999997</v>
      </c>
      <c r="AC81" s="24">
        <v>894.86865799999998</v>
      </c>
      <c r="AD81" s="24">
        <v>905.94108800000004</v>
      </c>
      <c r="AE81" s="24">
        <v>903.87581399999999</v>
      </c>
      <c r="AF81" s="24">
        <v>892.51783699999999</v>
      </c>
      <c r="AG81" s="24">
        <v>891.69568100000004</v>
      </c>
      <c r="AH81" s="24">
        <v>889.82575799999995</v>
      </c>
      <c r="AI81" s="24">
        <v>908.269947</v>
      </c>
      <c r="AJ81" s="24">
        <v>930.47369500000002</v>
      </c>
      <c r="AK81" s="24">
        <v>958.60671200000002</v>
      </c>
      <c r="AL81" s="24">
        <v>1332.0819300000001</v>
      </c>
      <c r="AM81" s="24">
        <v>1813.894728</v>
      </c>
      <c r="AN81" s="24">
        <v>2115.9173649999998</v>
      </c>
      <c r="AO81" s="24">
        <v>1866.5727429999999</v>
      </c>
      <c r="AP81" s="24">
        <v>1381.5024530000001</v>
      </c>
      <c r="AQ81" s="24">
        <v>841.87727900000004</v>
      </c>
      <c r="AR81" s="24">
        <v>918.02944200000002</v>
      </c>
      <c r="AS81" s="24">
        <v>835.04836599999999</v>
      </c>
      <c r="AT81" s="24">
        <v>797.57781799999998</v>
      </c>
      <c r="AU81" s="24">
        <v>794.88918799999999</v>
      </c>
      <c r="AV81" s="24">
        <v>822.928316</v>
      </c>
      <c r="AW81" s="24">
        <v>812.06045300000005</v>
      </c>
      <c r="AX81" s="24">
        <v>800.06259999999997</v>
      </c>
      <c r="AY81" s="24">
        <v>765.500945</v>
      </c>
      <c r="AZ81" s="24">
        <v>777.25772400000005</v>
      </c>
    </row>
    <row r="82" spans="1:52" ht="15.75" x14ac:dyDescent="0.3">
      <c r="A82" s="4" t="s">
        <v>43</v>
      </c>
      <c r="B82" s="24">
        <v>483.379345</v>
      </c>
      <c r="C82" s="24">
        <v>515.15874799999995</v>
      </c>
      <c r="D82" s="24">
        <v>533.66348600000003</v>
      </c>
      <c r="E82" s="24">
        <v>512.41471999999999</v>
      </c>
      <c r="F82" s="24">
        <v>543.96750499999996</v>
      </c>
      <c r="G82" s="24">
        <v>631.30951400000004</v>
      </c>
      <c r="H82" s="24">
        <v>641.49145099999998</v>
      </c>
      <c r="I82" s="24">
        <v>706.96478100000002</v>
      </c>
      <c r="J82" s="24">
        <v>746.30621499999995</v>
      </c>
      <c r="K82" s="24">
        <v>756.47040600000003</v>
      </c>
      <c r="L82" s="24">
        <v>791.68577200000004</v>
      </c>
      <c r="M82" s="24">
        <v>808.27921500000002</v>
      </c>
      <c r="N82" s="24">
        <v>804.18631700000003</v>
      </c>
      <c r="O82" s="24">
        <v>845.00790400000005</v>
      </c>
      <c r="P82" s="24">
        <v>825.86988299999996</v>
      </c>
      <c r="Q82" s="24">
        <v>830.00074400000005</v>
      </c>
      <c r="R82" s="24">
        <v>859.17294100000004</v>
      </c>
      <c r="S82" s="24">
        <v>865.05967599999997</v>
      </c>
      <c r="T82" s="24">
        <v>850.24922500000002</v>
      </c>
      <c r="U82" s="24">
        <v>842.07037500000001</v>
      </c>
      <c r="V82" s="24">
        <v>869.23469899999998</v>
      </c>
      <c r="W82" s="24">
        <v>862.93381699999998</v>
      </c>
      <c r="X82" s="24">
        <v>876.80745400000001</v>
      </c>
      <c r="Y82" s="24">
        <v>868.38821399999995</v>
      </c>
      <c r="Z82" s="24">
        <v>863.56305099999997</v>
      </c>
      <c r="AA82" s="24">
        <v>866.07252500000004</v>
      </c>
      <c r="AB82" s="24">
        <v>885.82869400000004</v>
      </c>
      <c r="AC82" s="24">
        <v>893.69717300000002</v>
      </c>
      <c r="AD82" s="24">
        <v>904.942814</v>
      </c>
      <c r="AE82" s="24">
        <v>902.930114</v>
      </c>
      <c r="AF82" s="24">
        <v>891.52981699999998</v>
      </c>
      <c r="AG82" s="24">
        <v>890.98203899999999</v>
      </c>
      <c r="AH82" s="24">
        <v>889.14680099999998</v>
      </c>
      <c r="AI82" s="24">
        <v>907.87036999999998</v>
      </c>
      <c r="AJ82" s="24">
        <v>929.80726300000003</v>
      </c>
      <c r="AK82" s="24">
        <v>958.21231799999998</v>
      </c>
      <c r="AL82" s="24">
        <v>1330.811741</v>
      </c>
      <c r="AM82" s="24">
        <v>1812.6358680000001</v>
      </c>
      <c r="AN82" s="24">
        <v>2114.6629990000001</v>
      </c>
      <c r="AO82" s="24">
        <v>1865.381783</v>
      </c>
      <c r="AP82" s="24">
        <v>1380.3160829999999</v>
      </c>
      <c r="AQ82" s="24">
        <v>841.87727900000004</v>
      </c>
      <c r="AR82" s="24">
        <v>916.83647299999996</v>
      </c>
      <c r="AS82" s="24">
        <v>833.87016400000005</v>
      </c>
      <c r="AT82" s="24">
        <v>796.67051400000003</v>
      </c>
      <c r="AU82" s="24">
        <v>793.99603999999999</v>
      </c>
      <c r="AV82" s="24">
        <v>822.7473</v>
      </c>
      <c r="AW82" s="24">
        <v>811.98515199999997</v>
      </c>
      <c r="AX82" s="24">
        <v>799.99524599999995</v>
      </c>
      <c r="AY82" s="24">
        <v>765.44386499999996</v>
      </c>
      <c r="AZ82" s="24">
        <v>777.20998799999995</v>
      </c>
    </row>
    <row r="83" spans="1:52" ht="15.75" x14ac:dyDescent="0.3">
      <c r="A83" s="4" t="s">
        <v>44</v>
      </c>
      <c r="B83" s="24">
        <v>0</v>
      </c>
      <c r="C83" s="24">
        <v>0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1.7579940000000001</v>
      </c>
      <c r="R83" s="24">
        <v>1.7423310000000001</v>
      </c>
      <c r="S83" s="24">
        <v>1.9046920000000001</v>
      </c>
      <c r="T83" s="24">
        <v>1.8760840000000001</v>
      </c>
      <c r="U83" s="24">
        <v>1.890765</v>
      </c>
      <c r="V83" s="24">
        <v>1.8887590000000001</v>
      </c>
      <c r="W83" s="24">
        <v>1.111038</v>
      </c>
      <c r="X83" s="24">
        <v>1.056891</v>
      </c>
      <c r="Y83" s="24">
        <v>1.0463</v>
      </c>
      <c r="Z83" s="24">
        <v>0.89636400000000005</v>
      </c>
      <c r="AA83" s="24">
        <v>1.180161</v>
      </c>
      <c r="AB83" s="24">
        <v>1.176766</v>
      </c>
      <c r="AC83" s="24">
        <v>1.1714850000000001</v>
      </c>
      <c r="AD83" s="24">
        <v>0.99827399999999999</v>
      </c>
      <c r="AE83" s="24">
        <v>0.94569999999999999</v>
      </c>
      <c r="AF83" s="24">
        <v>0.98802000000000001</v>
      </c>
      <c r="AG83" s="24">
        <v>0.713642</v>
      </c>
      <c r="AH83" s="24">
        <v>0.67895700000000003</v>
      </c>
      <c r="AI83" s="24">
        <v>0.39957700000000002</v>
      </c>
      <c r="AJ83" s="24">
        <v>0.66643200000000002</v>
      </c>
      <c r="AK83" s="24">
        <v>0.39439400000000002</v>
      </c>
      <c r="AL83" s="24">
        <v>1.270189</v>
      </c>
      <c r="AM83" s="24">
        <v>1.2588600000000001</v>
      </c>
      <c r="AN83" s="24">
        <v>1.2543660000000001</v>
      </c>
      <c r="AO83" s="24">
        <v>1.19096</v>
      </c>
      <c r="AP83" s="24">
        <v>1.1863699999999999</v>
      </c>
      <c r="AQ83" s="24">
        <v>0</v>
      </c>
      <c r="AR83" s="24">
        <v>1.1929689999999999</v>
      </c>
      <c r="AS83" s="24">
        <v>1.178202</v>
      </c>
      <c r="AT83" s="24">
        <v>0.907304</v>
      </c>
      <c r="AU83" s="24">
        <v>0.89314800000000005</v>
      </c>
      <c r="AV83" s="24">
        <v>0.18101600000000001</v>
      </c>
      <c r="AW83" s="24">
        <v>7.5301000000000007E-2</v>
      </c>
      <c r="AX83" s="24">
        <v>6.7353999999999997E-2</v>
      </c>
      <c r="AY83" s="24">
        <v>5.7079999999999999E-2</v>
      </c>
      <c r="AZ83" s="24">
        <v>4.7736000000000001E-2</v>
      </c>
    </row>
    <row r="84" spans="1:52" ht="15.75" x14ac:dyDescent="0.3">
      <c r="A84" s="4" t="s">
        <v>45</v>
      </c>
      <c r="B84" s="24">
        <v>0</v>
      </c>
      <c r="C84" s="24">
        <v>0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0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4">
        <v>0</v>
      </c>
      <c r="AI84" s="24">
        <v>0</v>
      </c>
      <c r="AJ84" s="24">
        <v>0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4">
        <v>0</v>
      </c>
      <c r="AY84" s="24">
        <v>0</v>
      </c>
      <c r="AZ84" s="24">
        <v>0</v>
      </c>
    </row>
    <row r="85" spans="1:52" ht="15.75" x14ac:dyDescent="0.3">
      <c r="A85" s="4" t="s">
        <v>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</row>
    <row r="86" spans="1:52" ht="15.75" x14ac:dyDescent="0.3">
      <c r="A86" s="4" t="s">
        <v>52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</row>
    <row r="87" spans="1:52" ht="15.75" x14ac:dyDescent="0.3">
      <c r="A87" s="3" t="s">
        <v>53</v>
      </c>
      <c r="B87" s="24">
        <v>-4243.9203319999997</v>
      </c>
      <c r="C87" s="24">
        <v>-4215.5530170000002</v>
      </c>
      <c r="D87" s="24">
        <v>-4134.4297260000003</v>
      </c>
      <c r="E87" s="24">
        <v>-4107.4609620000001</v>
      </c>
      <c r="F87" s="24">
        <v>-4181.4139320000004</v>
      </c>
      <c r="G87" s="24">
        <v>-4040.1915560000002</v>
      </c>
      <c r="H87" s="24">
        <v>-5050.7265440000001</v>
      </c>
      <c r="I87" s="24">
        <v>-5020.2189209999997</v>
      </c>
      <c r="J87" s="24">
        <v>-4611.4830300000003</v>
      </c>
      <c r="K87" s="24">
        <v>-4421.1862780000001</v>
      </c>
      <c r="L87" s="24">
        <v>-4495.4008999999996</v>
      </c>
      <c r="M87" s="24">
        <v>-3364.1571650000001</v>
      </c>
      <c r="N87" s="24">
        <v>-3482.322122</v>
      </c>
      <c r="O87" s="24">
        <v>-3354.434706</v>
      </c>
      <c r="P87" s="24">
        <v>-3469.8642279999999</v>
      </c>
      <c r="Q87" s="24">
        <v>-3459.688255</v>
      </c>
      <c r="R87" s="24">
        <v>-3621.3055650000001</v>
      </c>
      <c r="S87" s="24">
        <v>-3720.7737990000001</v>
      </c>
      <c r="T87" s="24">
        <v>-3724.084668</v>
      </c>
      <c r="U87" s="24">
        <v>-3676.796276</v>
      </c>
      <c r="V87" s="24">
        <v>-3562.90823</v>
      </c>
      <c r="W87" s="24">
        <v>-3587.9162080000001</v>
      </c>
      <c r="X87" s="24">
        <v>-3632.5249789999998</v>
      </c>
      <c r="Y87" s="24">
        <v>-3639.6070610000002</v>
      </c>
      <c r="Z87" s="24">
        <v>-3482.2725909999999</v>
      </c>
      <c r="AA87" s="24">
        <v>-3449.1918820000001</v>
      </c>
      <c r="AB87" s="24">
        <v>-3451.7360410000001</v>
      </c>
      <c r="AC87" s="24">
        <v>-3424.6975419999999</v>
      </c>
      <c r="AD87" s="24">
        <v>-3369.7099090000002</v>
      </c>
      <c r="AE87" s="24">
        <v>-3327.3892500000002</v>
      </c>
      <c r="AF87" s="24">
        <v>-3269.8993209999999</v>
      </c>
      <c r="AG87" s="24">
        <v>-3300.604566</v>
      </c>
      <c r="AH87" s="24">
        <v>-4816.8671880000002</v>
      </c>
      <c r="AI87" s="24">
        <v>-4406.815869</v>
      </c>
      <c r="AJ87" s="24">
        <v>-4424.5499470000004</v>
      </c>
      <c r="AK87" s="24">
        <v>-4442.2594129999998</v>
      </c>
      <c r="AL87" s="24">
        <v>-4409.8918180000001</v>
      </c>
      <c r="AM87" s="24">
        <v>-4542.4177159999999</v>
      </c>
      <c r="AN87" s="24">
        <v>-4623.1303859999998</v>
      </c>
      <c r="AO87" s="24">
        <v>-4936.8696900000004</v>
      </c>
      <c r="AP87" s="24">
        <v>-4769.5510139999997</v>
      </c>
      <c r="AQ87" s="24">
        <v>-4626.18372</v>
      </c>
      <c r="AR87" s="24">
        <v>-4594.7581190000001</v>
      </c>
      <c r="AS87" s="24">
        <v>-4740.0417129999996</v>
      </c>
      <c r="AT87" s="24">
        <v>-4827.316417</v>
      </c>
      <c r="AU87" s="24">
        <v>-4874.8776180000004</v>
      </c>
      <c r="AV87" s="24">
        <v>-4893.6531809999997</v>
      </c>
      <c r="AW87" s="24">
        <v>-4926.6419839999999</v>
      </c>
      <c r="AX87" s="24">
        <v>-4990.6072050000002</v>
      </c>
      <c r="AY87" s="24">
        <v>-4885.8809650000003</v>
      </c>
      <c r="AZ87" s="24">
        <v>-5160.5109050000001</v>
      </c>
    </row>
    <row r="88" spans="1:52" ht="15.75" x14ac:dyDescent="0.3">
      <c r="A88" s="4" t="s">
        <v>13</v>
      </c>
      <c r="B88" s="24">
        <v>-3366.2323059999999</v>
      </c>
      <c r="C88" s="24">
        <v>-3335.9687599999997</v>
      </c>
      <c r="D88" s="24">
        <v>-3239.201176</v>
      </c>
      <c r="E88" s="24">
        <v>-3256.4320650000004</v>
      </c>
      <c r="F88" s="24">
        <v>-3338.2031969999998</v>
      </c>
      <c r="G88" s="24">
        <v>-3181.8783639999997</v>
      </c>
      <c r="H88" s="24">
        <v>-4230.1915719999997</v>
      </c>
      <c r="I88" s="24">
        <v>-4172.2308489999996</v>
      </c>
      <c r="J88" s="24">
        <v>-3756.0474490000001</v>
      </c>
      <c r="K88" s="24">
        <v>-3624.589309</v>
      </c>
      <c r="L88" s="24">
        <v>-3673.2047439999997</v>
      </c>
      <c r="M88" s="24">
        <v>-2616.9486420000003</v>
      </c>
      <c r="N88" s="24">
        <v>-2737.1753939999999</v>
      </c>
      <c r="O88" s="24">
        <v>-2699.2749549999999</v>
      </c>
      <c r="P88" s="24">
        <v>-2834.794723</v>
      </c>
      <c r="Q88" s="24">
        <v>-2851.4061060000004</v>
      </c>
      <c r="R88" s="24">
        <v>-2998.8604920000002</v>
      </c>
      <c r="S88" s="24">
        <v>-3098.286036</v>
      </c>
      <c r="T88" s="24">
        <v>-3116.3418920000004</v>
      </c>
      <c r="U88" s="24">
        <v>-3067.9417440000002</v>
      </c>
      <c r="V88" s="24">
        <v>-2942.0600609999997</v>
      </c>
      <c r="W88" s="24">
        <v>-2975.8859910000001</v>
      </c>
      <c r="X88" s="24">
        <v>-3009.5570950000001</v>
      </c>
      <c r="Y88" s="24">
        <v>-3011.5715799999998</v>
      </c>
      <c r="Z88" s="24">
        <v>-2863.482571</v>
      </c>
      <c r="AA88" s="24">
        <v>-2811.7600820000002</v>
      </c>
      <c r="AB88" s="24">
        <v>-2798.6763310000001</v>
      </c>
      <c r="AC88" s="24">
        <v>-2782.1961029999998</v>
      </c>
      <c r="AD88" s="24">
        <v>-2703.6040130000001</v>
      </c>
      <c r="AE88" s="24">
        <v>-2660.4418519999999</v>
      </c>
      <c r="AF88" s="24">
        <v>-2618.7939739999997</v>
      </c>
      <c r="AG88" s="24">
        <v>-2642.968871</v>
      </c>
      <c r="AH88" s="24">
        <v>-4161.842396</v>
      </c>
      <c r="AI88" s="24">
        <v>-3730.7890149999998</v>
      </c>
      <c r="AJ88" s="24">
        <v>-3745.360228</v>
      </c>
      <c r="AK88" s="24">
        <v>-3698.8431770000002</v>
      </c>
      <c r="AL88" s="24">
        <v>-3528.0016019999998</v>
      </c>
      <c r="AM88" s="24">
        <v>-3550.4027609999998</v>
      </c>
      <c r="AN88" s="24">
        <v>-3543.6700230000001</v>
      </c>
      <c r="AO88" s="24">
        <v>-4100.645289</v>
      </c>
      <c r="AP88" s="24">
        <v>-4042.562958</v>
      </c>
      <c r="AQ88" s="24">
        <v>-3945.1805559999998</v>
      </c>
      <c r="AR88" s="24">
        <v>-3972.9327800000001</v>
      </c>
      <c r="AS88" s="24">
        <v>-4144.0392879999999</v>
      </c>
      <c r="AT88" s="24">
        <v>-4259.522352</v>
      </c>
      <c r="AU88" s="24">
        <v>-4297.5929040000001</v>
      </c>
      <c r="AV88" s="24">
        <v>-4309.6636009999993</v>
      </c>
      <c r="AW88" s="24">
        <v>-4351.2893329999997</v>
      </c>
      <c r="AX88" s="24">
        <v>-4469.3463700000002</v>
      </c>
      <c r="AY88" s="24">
        <v>-4376.4366770000006</v>
      </c>
      <c r="AZ88" s="24">
        <v>-4662.4015959999997</v>
      </c>
    </row>
    <row r="89" spans="1:52" ht="15.75" x14ac:dyDescent="0.3">
      <c r="A89" s="5" t="s">
        <v>14</v>
      </c>
      <c r="B89" s="24">
        <v>-2989.9608509999998</v>
      </c>
      <c r="C89" s="24">
        <v>-2921.7890349999998</v>
      </c>
      <c r="D89" s="24">
        <v>-2934.710423</v>
      </c>
      <c r="E89" s="24">
        <v>-3008.8146390000002</v>
      </c>
      <c r="F89" s="24">
        <v>-3108.550976</v>
      </c>
      <c r="G89" s="24">
        <v>-2972.2968219999998</v>
      </c>
      <c r="H89" s="24">
        <v>-4020.421887</v>
      </c>
      <c r="I89" s="24">
        <v>-3981.2355109999999</v>
      </c>
      <c r="J89" s="24">
        <v>-3563.1122780000001</v>
      </c>
      <c r="K89" s="24">
        <v>-3434.5733740000001</v>
      </c>
      <c r="L89" s="24">
        <v>-3444.662777</v>
      </c>
      <c r="M89" s="24">
        <v>-2419.0530950000002</v>
      </c>
      <c r="N89" s="24">
        <v>-2535.8169969999999</v>
      </c>
      <c r="O89" s="24">
        <v>-2463.73281</v>
      </c>
      <c r="P89" s="24">
        <v>-2581.0287389999999</v>
      </c>
      <c r="Q89" s="24">
        <v>-2550.0379910000001</v>
      </c>
      <c r="R89" s="24">
        <v>-2611.7214090000002</v>
      </c>
      <c r="S89" s="24">
        <v>-2754.5808569999999</v>
      </c>
      <c r="T89" s="24">
        <v>-2802.6967100000002</v>
      </c>
      <c r="U89" s="24">
        <v>-2721.2786759999999</v>
      </c>
      <c r="V89" s="24">
        <v>-2608.132196</v>
      </c>
      <c r="W89" s="24">
        <v>-2649.9460159999999</v>
      </c>
      <c r="X89" s="24">
        <v>-2695.8289909999999</v>
      </c>
      <c r="Y89" s="24">
        <v>-2720.3208589999999</v>
      </c>
      <c r="Z89" s="24">
        <v>-2575.4625249999999</v>
      </c>
      <c r="AA89" s="24">
        <v>-2503.3503799999999</v>
      </c>
      <c r="AB89" s="24">
        <v>-2493.3377089999999</v>
      </c>
      <c r="AC89" s="24">
        <v>-2480.1843220000001</v>
      </c>
      <c r="AD89" s="24">
        <v>-2407.2360560000002</v>
      </c>
      <c r="AE89" s="24">
        <v>-2349.5356310000002</v>
      </c>
      <c r="AF89" s="24">
        <v>-2285.33547</v>
      </c>
      <c r="AG89" s="24">
        <v>-2310.8850210000001</v>
      </c>
      <c r="AH89" s="24">
        <v>-3843.4108510000001</v>
      </c>
      <c r="AI89" s="24">
        <v>-3395.8079779999998</v>
      </c>
      <c r="AJ89" s="24">
        <v>-3467.744686</v>
      </c>
      <c r="AK89" s="24">
        <v>-3486.5631370000001</v>
      </c>
      <c r="AL89" s="24">
        <v>-3270.5093590000001</v>
      </c>
      <c r="AM89" s="24">
        <v>-3315.399645</v>
      </c>
      <c r="AN89" s="24">
        <v>-3312.8662800000002</v>
      </c>
      <c r="AO89" s="24">
        <v>-3873.4029540000001</v>
      </c>
      <c r="AP89" s="24">
        <v>-3821.411599</v>
      </c>
      <c r="AQ89" s="24">
        <v>-3720.6807439999998</v>
      </c>
      <c r="AR89" s="24">
        <v>-3761.9963769999999</v>
      </c>
      <c r="AS89" s="24">
        <v>-3896.247656</v>
      </c>
      <c r="AT89" s="24">
        <v>-3978.8182179999999</v>
      </c>
      <c r="AU89" s="24">
        <v>-4018.9737129999999</v>
      </c>
      <c r="AV89" s="24">
        <v>-4027.8121999999998</v>
      </c>
      <c r="AW89" s="24">
        <v>-4069.6603730000002</v>
      </c>
      <c r="AX89" s="24">
        <v>-4181.0334320000002</v>
      </c>
      <c r="AY89" s="24">
        <v>-4103.5586050000002</v>
      </c>
      <c r="AZ89" s="24">
        <v>-4373.3813529999998</v>
      </c>
    </row>
    <row r="90" spans="1:52" ht="15.75" x14ac:dyDescent="0.3">
      <c r="A90" s="5" t="s">
        <v>23</v>
      </c>
      <c r="B90" s="24">
        <v>-197.189919</v>
      </c>
      <c r="C90" s="24">
        <v>-232.82064199999999</v>
      </c>
      <c r="D90" s="24">
        <v>-204.33807999999999</v>
      </c>
      <c r="E90" s="24">
        <v>-146.127409</v>
      </c>
      <c r="F90" s="24">
        <v>-127.044196</v>
      </c>
      <c r="G90" s="24">
        <v>-102.564521</v>
      </c>
      <c r="H90" s="24">
        <v>-103.391183</v>
      </c>
      <c r="I90" s="24">
        <v>-85.630697999999995</v>
      </c>
      <c r="J90" s="24">
        <v>-87.782809999999998</v>
      </c>
      <c r="K90" s="24">
        <v>-88.125127000000006</v>
      </c>
      <c r="L90" s="24">
        <v>-150.10451599999999</v>
      </c>
      <c r="M90" s="24">
        <v>-138.47338199999999</v>
      </c>
      <c r="N90" s="24">
        <v>-142.53219300000001</v>
      </c>
      <c r="O90" s="24">
        <v>-179.45131799999999</v>
      </c>
      <c r="P90" s="24">
        <v>-196.34552600000001</v>
      </c>
      <c r="Q90" s="24">
        <v>-245.192125</v>
      </c>
      <c r="R90" s="24">
        <v>-284.28338100000002</v>
      </c>
      <c r="S90" s="24">
        <v>-240.51400000000001</v>
      </c>
      <c r="T90" s="24">
        <v>-252.22434000000001</v>
      </c>
      <c r="U90" s="24">
        <v>-236.60127299999999</v>
      </c>
      <c r="V90" s="24">
        <v>-223.025519</v>
      </c>
      <c r="W90" s="24">
        <v>-217.59562</v>
      </c>
      <c r="X90" s="24">
        <v>-207.16051100000001</v>
      </c>
      <c r="Y90" s="24">
        <v>-207.90144900000001</v>
      </c>
      <c r="Z90" s="24">
        <v>-204.54786899999999</v>
      </c>
      <c r="AA90" s="24">
        <v>-226.55628400000001</v>
      </c>
      <c r="AB90" s="24">
        <v>-195.500426</v>
      </c>
      <c r="AC90" s="24">
        <v>-193.493009</v>
      </c>
      <c r="AD90" s="24">
        <v>-188.004187</v>
      </c>
      <c r="AE90" s="24">
        <v>-201.84317999999999</v>
      </c>
      <c r="AF90" s="24">
        <v>-197.94293300000001</v>
      </c>
      <c r="AG90" s="24">
        <v>-177.16879499999999</v>
      </c>
      <c r="AH90" s="24">
        <v>-160.778674</v>
      </c>
      <c r="AI90" s="24">
        <v>-169.77239599999999</v>
      </c>
      <c r="AJ90" s="24">
        <v>-161.248617</v>
      </c>
      <c r="AK90" s="24">
        <v>-149.93613400000001</v>
      </c>
      <c r="AL90" s="24">
        <v>-191.715844</v>
      </c>
      <c r="AM90" s="24">
        <v>-168.09219200000001</v>
      </c>
      <c r="AN90" s="24">
        <v>-163.816553</v>
      </c>
      <c r="AO90" s="24">
        <v>-160.51982000000001</v>
      </c>
      <c r="AP90" s="24">
        <v>-157.11785</v>
      </c>
      <c r="AQ90" s="24">
        <v>-162.08004399999999</v>
      </c>
      <c r="AR90" s="24">
        <v>-147.57347899999999</v>
      </c>
      <c r="AS90" s="24">
        <v>-133.524922</v>
      </c>
      <c r="AT90" s="24">
        <v>-163.71039500000001</v>
      </c>
      <c r="AU90" s="24">
        <v>-165.31414599999999</v>
      </c>
      <c r="AV90" s="24">
        <v>-167.69461200000001</v>
      </c>
      <c r="AW90" s="24">
        <v>-166.81740099999999</v>
      </c>
      <c r="AX90" s="24">
        <v>-173.793114</v>
      </c>
      <c r="AY90" s="24">
        <v>-163.68768</v>
      </c>
      <c r="AZ90" s="24">
        <v>-178.879019</v>
      </c>
    </row>
    <row r="91" spans="1:52" ht="15.75" x14ac:dyDescent="0.3">
      <c r="A91" s="5" t="s">
        <v>27</v>
      </c>
      <c r="B91" s="24">
        <v>-179.081536</v>
      </c>
      <c r="C91" s="24">
        <v>-181.359083</v>
      </c>
      <c r="D91" s="24">
        <v>-100.15267299999999</v>
      </c>
      <c r="E91" s="24">
        <v>-101.49001699999999</v>
      </c>
      <c r="F91" s="24">
        <v>-102.608025</v>
      </c>
      <c r="G91" s="24">
        <v>-107.017021</v>
      </c>
      <c r="H91" s="24">
        <v>-106.378502</v>
      </c>
      <c r="I91" s="24">
        <v>-105.36463999999999</v>
      </c>
      <c r="J91" s="24">
        <v>-105.152361</v>
      </c>
      <c r="K91" s="24">
        <v>-101.89080800000001</v>
      </c>
      <c r="L91" s="24">
        <v>-78.437450999999996</v>
      </c>
      <c r="M91" s="24">
        <v>-59.422165</v>
      </c>
      <c r="N91" s="24">
        <v>-58.826203999999997</v>
      </c>
      <c r="O91" s="24">
        <v>-56.090826999999997</v>
      </c>
      <c r="P91" s="24">
        <v>-57.420458000000004</v>
      </c>
      <c r="Q91" s="24">
        <v>-56.175989999999999</v>
      </c>
      <c r="R91" s="24">
        <v>-102.85570199999999</v>
      </c>
      <c r="S91" s="24">
        <v>-103.19117900000001</v>
      </c>
      <c r="T91" s="24">
        <v>-61.420842</v>
      </c>
      <c r="U91" s="24">
        <v>-110.061795</v>
      </c>
      <c r="V91" s="24">
        <v>-110.90234599999999</v>
      </c>
      <c r="W91" s="24">
        <v>-108.34435499999999</v>
      </c>
      <c r="X91" s="24">
        <v>-106.567593</v>
      </c>
      <c r="Y91" s="24">
        <v>-83.349271999999999</v>
      </c>
      <c r="Z91" s="24">
        <v>-83.472177000000002</v>
      </c>
      <c r="AA91" s="24">
        <v>-81.853418000000005</v>
      </c>
      <c r="AB91" s="24">
        <v>-109.838196</v>
      </c>
      <c r="AC91" s="24">
        <v>-108.518772</v>
      </c>
      <c r="AD91" s="24">
        <v>-108.36377</v>
      </c>
      <c r="AE91" s="24">
        <v>-109.063041</v>
      </c>
      <c r="AF91" s="24">
        <v>-135.51557099999999</v>
      </c>
      <c r="AG91" s="24">
        <v>-154.915055</v>
      </c>
      <c r="AH91" s="24">
        <v>-157.652871</v>
      </c>
      <c r="AI91" s="24">
        <v>-165.208641</v>
      </c>
      <c r="AJ91" s="24">
        <v>-116.36692499999999</v>
      </c>
      <c r="AK91" s="24">
        <v>-62.343905999999997</v>
      </c>
      <c r="AL91" s="24">
        <v>-65.776398999999998</v>
      </c>
      <c r="AM91" s="24">
        <v>-66.910923999999994</v>
      </c>
      <c r="AN91" s="24">
        <v>-66.987189999999998</v>
      </c>
      <c r="AO91" s="24">
        <v>-66.722515000000001</v>
      </c>
      <c r="AP91" s="24">
        <v>-64.033508999999995</v>
      </c>
      <c r="AQ91" s="24">
        <v>-62.419767999999998</v>
      </c>
      <c r="AR91" s="24">
        <v>-63.362924</v>
      </c>
      <c r="AS91" s="24">
        <v>-114.26671</v>
      </c>
      <c r="AT91" s="24">
        <v>-116.99373900000001</v>
      </c>
      <c r="AU91" s="24">
        <v>-113.30504500000001</v>
      </c>
      <c r="AV91" s="24">
        <v>-114.156789</v>
      </c>
      <c r="AW91" s="24">
        <v>-114.811559</v>
      </c>
      <c r="AX91" s="24">
        <v>-114.519824</v>
      </c>
      <c r="AY91" s="24">
        <v>-109.190392</v>
      </c>
      <c r="AZ91" s="24">
        <v>-110.14122399999999</v>
      </c>
    </row>
    <row r="92" spans="1:52" ht="15.75" x14ac:dyDescent="0.3">
      <c r="A92" s="4" t="s">
        <v>54</v>
      </c>
      <c r="B92" s="24">
        <v>-585.65666599999997</v>
      </c>
      <c r="C92" s="24">
        <v>-587.939031</v>
      </c>
      <c r="D92" s="24">
        <v>-590.46520799999996</v>
      </c>
      <c r="E92" s="24">
        <v>-540.18749100000002</v>
      </c>
      <c r="F92" s="24">
        <v>-523.31235000000004</v>
      </c>
      <c r="G92" s="24">
        <v>-522.55001700000003</v>
      </c>
      <c r="H92" s="24">
        <v>-478.09609</v>
      </c>
      <c r="I92" s="24">
        <v>-486.97121700000002</v>
      </c>
      <c r="J92" s="24">
        <v>-477.01753000000002</v>
      </c>
      <c r="K92" s="24">
        <v>-423.96709600000003</v>
      </c>
      <c r="L92" s="24">
        <v>-429.87598100000002</v>
      </c>
      <c r="M92" s="24">
        <v>-373.92463900000001</v>
      </c>
      <c r="N92" s="24">
        <v>-374.58983499999999</v>
      </c>
      <c r="O92" s="24">
        <v>-272.16390999999999</v>
      </c>
      <c r="P92" s="24">
        <v>-251.940766</v>
      </c>
      <c r="Q92" s="24">
        <v>-225.17845199999999</v>
      </c>
      <c r="R92" s="24">
        <v>-231.18238700000001</v>
      </c>
      <c r="S92" s="24">
        <v>-224.87101100000001</v>
      </c>
      <c r="T92" s="24">
        <v>-213.08436499999999</v>
      </c>
      <c r="U92" s="24">
        <v>-211.958416</v>
      </c>
      <c r="V92" s="24">
        <v>-210.50481099999999</v>
      </c>
      <c r="W92" s="24">
        <v>-204.535539</v>
      </c>
      <c r="X92" s="24">
        <v>-210.51680200000001</v>
      </c>
      <c r="Y92" s="24">
        <v>-210.985176</v>
      </c>
      <c r="Z92" s="24">
        <v>-204.715113</v>
      </c>
      <c r="AA92" s="24">
        <v>-210.41944000000001</v>
      </c>
      <c r="AB92" s="24">
        <v>-219.10215600000001</v>
      </c>
      <c r="AC92" s="24">
        <v>-218.70774499999999</v>
      </c>
      <c r="AD92" s="24">
        <v>-219.18388999999999</v>
      </c>
      <c r="AE92" s="24">
        <v>-218.92886899999999</v>
      </c>
      <c r="AF92" s="24">
        <v>-202.30833200000001</v>
      </c>
      <c r="AG92" s="24">
        <v>-209.44704400000001</v>
      </c>
      <c r="AH92" s="24">
        <v>-206.40496200000001</v>
      </c>
      <c r="AI92" s="24">
        <v>-212.12444600000001</v>
      </c>
      <c r="AJ92" s="24">
        <v>-218.37267900000001</v>
      </c>
      <c r="AK92" s="24">
        <v>-241.09509600000001</v>
      </c>
      <c r="AL92" s="24">
        <v>-258.84029199999998</v>
      </c>
      <c r="AM92" s="24">
        <v>-264.88713999999999</v>
      </c>
      <c r="AN92" s="24">
        <v>-301.57255500000002</v>
      </c>
      <c r="AO92" s="24">
        <v>-305.62256600000001</v>
      </c>
      <c r="AP92" s="24">
        <v>-292.22929399999998</v>
      </c>
      <c r="AQ92" s="24">
        <v>-282.911652</v>
      </c>
      <c r="AR92" s="24">
        <v>-259.02043500000002</v>
      </c>
      <c r="AS92" s="24">
        <v>-260.8349</v>
      </c>
      <c r="AT92" s="24">
        <v>-250.63137800000001</v>
      </c>
      <c r="AU92" s="24">
        <v>-246.382497</v>
      </c>
      <c r="AV92" s="24">
        <v>-244.579216</v>
      </c>
      <c r="AW92" s="24">
        <v>-234.70392000000001</v>
      </c>
      <c r="AX92" s="24">
        <v>-193.676197</v>
      </c>
      <c r="AY92" s="24">
        <v>-179.176895</v>
      </c>
      <c r="AZ92" s="24">
        <v>-173.09808699999999</v>
      </c>
    </row>
    <row r="93" spans="1:52" ht="15.75" x14ac:dyDescent="0.3">
      <c r="A93" s="5" t="s">
        <v>55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</row>
    <row r="94" spans="1:52" ht="15.75" x14ac:dyDescent="0.3">
      <c r="A94" s="5" t="s">
        <v>34</v>
      </c>
      <c r="B94" s="24">
        <v>-585.65666599999997</v>
      </c>
      <c r="C94" s="24">
        <v>-587.939031</v>
      </c>
      <c r="D94" s="24">
        <v>-590.46520799999996</v>
      </c>
      <c r="E94" s="24">
        <v>-540.18749100000002</v>
      </c>
      <c r="F94" s="24">
        <v>-523.31235000000004</v>
      </c>
      <c r="G94" s="24">
        <v>-522.55001700000003</v>
      </c>
      <c r="H94" s="24">
        <v>-478.09609</v>
      </c>
      <c r="I94" s="24">
        <v>-486.97121700000002</v>
      </c>
      <c r="J94" s="24">
        <v>-477.01753000000002</v>
      </c>
      <c r="K94" s="24">
        <v>-423.96709600000003</v>
      </c>
      <c r="L94" s="24">
        <v>-429.87598100000002</v>
      </c>
      <c r="M94" s="24">
        <v>-373.92463900000001</v>
      </c>
      <c r="N94" s="24">
        <v>-374.58983499999999</v>
      </c>
      <c r="O94" s="24">
        <v>-272.16390999999999</v>
      </c>
      <c r="P94" s="24">
        <v>-251.940766</v>
      </c>
      <c r="Q94" s="24">
        <v>-225.17845199999999</v>
      </c>
      <c r="R94" s="24">
        <v>-231.18238700000001</v>
      </c>
      <c r="S94" s="24">
        <v>-224.87101100000001</v>
      </c>
      <c r="T94" s="24">
        <v>-213.08436499999999</v>
      </c>
      <c r="U94" s="24">
        <v>-211.958416</v>
      </c>
      <c r="V94" s="24">
        <v>-210.50481099999999</v>
      </c>
      <c r="W94" s="24">
        <v>-204.535539</v>
      </c>
      <c r="X94" s="24">
        <v>-210.51680200000001</v>
      </c>
      <c r="Y94" s="24">
        <v>-210.985176</v>
      </c>
      <c r="Z94" s="24">
        <v>-204.715113</v>
      </c>
      <c r="AA94" s="24">
        <v>-210.41944000000001</v>
      </c>
      <c r="AB94" s="24">
        <v>-219.10215600000001</v>
      </c>
      <c r="AC94" s="24">
        <v>-218.70774499999999</v>
      </c>
      <c r="AD94" s="24">
        <v>-219.18388999999999</v>
      </c>
      <c r="AE94" s="24">
        <v>-218.92886899999999</v>
      </c>
      <c r="AF94" s="24">
        <v>-202.30833200000001</v>
      </c>
      <c r="AG94" s="24">
        <v>-209.44704400000001</v>
      </c>
      <c r="AH94" s="24">
        <v>-206.40496200000001</v>
      </c>
      <c r="AI94" s="24">
        <v>-212.12444600000001</v>
      </c>
      <c r="AJ94" s="24">
        <v>-218.37267900000001</v>
      </c>
      <c r="AK94" s="24">
        <v>-241.09509600000001</v>
      </c>
      <c r="AL94" s="24">
        <v>-258.84029199999998</v>
      </c>
      <c r="AM94" s="24">
        <v>-264.88713999999999</v>
      </c>
      <c r="AN94" s="24">
        <v>-301.57255500000002</v>
      </c>
      <c r="AO94" s="24">
        <v>-305.62256600000001</v>
      </c>
      <c r="AP94" s="24">
        <v>-292.22929399999998</v>
      </c>
      <c r="AQ94" s="24">
        <v>-282.911652</v>
      </c>
      <c r="AR94" s="24">
        <v>-259.02043500000002</v>
      </c>
      <c r="AS94" s="24">
        <v>-260.8349</v>
      </c>
      <c r="AT94" s="24">
        <v>-250.63137800000001</v>
      </c>
      <c r="AU94" s="24">
        <v>-246.382497</v>
      </c>
      <c r="AV94" s="24">
        <v>-244.579216</v>
      </c>
      <c r="AW94" s="24">
        <v>-234.70392000000001</v>
      </c>
      <c r="AX94" s="24">
        <v>-193.676197</v>
      </c>
      <c r="AY94" s="24">
        <v>-179.176895</v>
      </c>
      <c r="AZ94" s="24">
        <v>-173.09808699999999</v>
      </c>
    </row>
    <row r="95" spans="1:52" ht="15.75" x14ac:dyDescent="0.3">
      <c r="A95" s="7" t="s">
        <v>35</v>
      </c>
      <c r="B95" s="24">
        <v>-547.80765499999995</v>
      </c>
      <c r="C95" s="24">
        <v>-551.68180800000005</v>
      </c>
      <c r="D95" s="24">
        <v>-550.55679099999998</v>
      </c>
      <c r="E95" s="24">
        <v>-510.85082399999999</v>
      </c>
      <c r="F95" s="24">
        <v>-494.61976600000003</v>
      </c>
      <c r="G95" s="24">
        <v>-490.58010400000001</v>
      </c>
      <c r="H95" s="24">
        <v>-440.40267</v>
      </c>
      <c r="I95" s="24">
        <v>-449.23477400000002</v>
      </c>
      <c r="J95" s="24">
        <v>-436.888104</v>
      </c>
      <c r="K95" s="24">
        <v>-387.68169399999999</v>
      </c>
      <c r="L95" s="24">
        <v>-384.31863700000002</v>
      </c>
      <c r="M95" s="24">
        <v>-331.13312000000002</v>
      </c>
      <c r="N95" s="24">
        <v>-327.89006699999999</v>
      </c>
      <c r="O95" s="24">
        <v>-220.181119</v>
      </c>
      <c r="P95" s="24">
        <v>-216.76475099999999</v>
      </c>
      <c r="Q95" s="24">
        <v>-180.314381</v>
      </c>
      <c r="R95" s="24">
        <v>-176.92433700000001</v>
      </c>
      <c r="S95" s="24">
        <v>-164.298282</v>
      </c>
      <c r="T95" s="24">
        <v>-144.85643400000001</v>
      </c>
      <c r="U95" s="24">
        <v>-145.703191</v>
      </c>
      <c r="V95" s="24">
        <v>-153.53977599999999</v>
      </c>
      <c r="W95" s="24">
        <v>-144.89293599999999</v>
      </c>
      <c r="X95" s="24">
        <v>-142.67567199999999</v>
      </c>
      <c r="Y95" s="24">
        <v>-146.09881899999999</v>
      </c>
      <c r="Z95" s="24">
        <v>-149.74361099999999</v>
      </c>
      <c r="AA95" s="24">
        <v>-151.305656</v>
      </c>
      <c r="AB95" s="24">
        <v>-159.96768299999999</v>
      </c>
      <c r="AC95" s="24">
        <v>-154.21194700000001</v>
      </c>
      <c r="AD95" s="24">
        <v>-159.50630200000001</v>
      </c>
      <c r="AE95" s="24">
        <v>-154.86967100000001</v>
      </c>
      <c r="AF95" s="24">
        <v>-141.30796100000001</v>
      </c>
      <c r="AG95" s="24">
        <v>-151.539107</v>
      </c>
      <c r="AH95" s="24">
        <v>-152.52297799999999</v>
      </c>
      <c r="AI95" s="24">
        <v>-156.192421</v>
      </c>
      <c r="AJ95" s="24">
        <v>-160.7372</v>
      </c>
      <c r="AK95" s="24">
        <v>-184.12891500000001</v>
      </c>
      <c r="AL95" s="24">
        <v>-199.74086</v>
      </c>
      <c r="AM95" s="24">
        <v>-205.49354400000001</v>
      </c>
      <c r="AN95" s="24">
        <v>-239.84176600000001</v>
      </c>
      <c r="AO95" s="24">
        <v>-243.62410800000001</v>
      </c>
      <c r="AP95" s="24">
        <v>-231.0634</v>
      </c>
      <c r="AQ95" s="24">
        <v>-225.030407</v>
      </c>
      <c r="AR95" s="24">
        <v>-203.64537200000001</v>
      </c>
      <c r="AS95" s="24">
        <v>-206.73548700000001</v>
      </c>
      <c r="AT95" s="24">
        <v>-196.43655999999999</v>
      </c>
      <c r="AU95" s="24">
        <v>-194.17207200000001</v>
      </c>
      <c r="AV95" s="24">
        <v>-194.121331</v>
      </c>
      <c r="AW95" s="24">
        <v>-185.90221299999999</v>
      </c>
      <c r="AX95" s="24">
        <v>-144.32173599999999</v>
      </c>
      <c r="AY95" s="24">
        <v>-130.32651999999999</v>
      </c>
      <c r="AZ95" s="24">
        <v>-128.23624100000001</v>
      </c>
    </row>
    <row r="96" spans="1:52" ht="15.75" x14ac:dyDescent="0.3">
      <c r="A96" s="7" t="s">
        <v>36</v>
      </c>
      <c r="B96" s="24">
        <v>-37.792243999999997</v>
      </c>
      <c r="C96" s="24">
        <v>-36.200456000000003</v>
      </c>
      <c r="D96" s="24">
        <v>-39.851649999999999</v>
      </c>
      <c r="E96" s="24">
        <v>-29.279900000000001</v>
      </c>
      <c r="F96" s="24">
        <v>-28.635816999999999</v>
      </c>
      <c r="G96" s="24">
        <v>-31.913146000000001</v>
      </c>
      <c r="H96" s="24">
        <v>-37.636653000000003</v>
      </c>
      <c r="I96" s="24">
        <v>-37.679676000000001</v>
      </c>
      <c r="J96" s="24">
        <v>-40.072659000000002</v>
      </c>
      <c r="K96" s="24">
        <v>-36.228634999999997</v>
      </c>
      <c r="L96" s="24">
        <v>-45.500577</v>
      </c>
      <c r="M96" s="24">
        <v>-42.734752</v>
      </c>
      <c r="N96" s="24">
        <v>-46.643000999999998</v>
      </c>
      <c r="O96" s="24">
        <v>-51.926023999999998</v>
      </c>
      <c r="P96" s="24">
        <v>-35.119247999999999</v>
      </c>
      <c r="Q96" s="24">
        <v>-44.807304000000002</v>
      </c>
      <c r="R96" s="24">
        <v>-54.258049999999997</v>
      </c>
      <c r="S96" s="24">
        <v>-60.572729000000002</v>
      </c>
      <c r="T96" s="24">
        <v>-68.227930999999998</v>
      </c>
      <c r="U96" s="24">
        <v>-66.255224999999996</v>
      </c>
      <c r="V96" s="24">
        <v>-56.884628999999997</v>
      </c>
      <c r="W96" s="24">
        <v>-59.642603000000001</v>
      </c>
      <c r="X96" s="24">
        <v>-67.841130000000007</v>
      </c>
      <c r="Y96" s="24">
        <v>-64.886357000000004</v>
      </c>
      <c r="Z96" s="24">
        <v>-54.971502000000001</v>
      </c>
      <c r="AA96" s="24">
        <v>-59.113784000000003</v>
      </c>
      <c r="AB96" s="24">
        <v>-59.134473</v>
      </c>
      <c r="AC96" s="24">
        <v>-64.495797999999994</v>
      </c>
      <c r="AD96" s="24">
        <v>-59.677588</v>
      </c>
      <c r="AE96" s="24">
        <v>-64.059197999999995</v>
      </c>
      <c r="AF96" s="24">
        <v>-61.000371000000001</v>
      </c>
      <c r="AG96" s="24">
        <v>-57.907936999999997</v>
      </c>
      <c r="AH96" s="24">
        <v>-53.881984000000003</v>
      </c>
      <c r="AI96" s="24">
        <v>-55.932025000000003</v>
      </c>
      <c r="AJ96" s="24">
        <v>-57.635478999999997</v>
      </c>
      <c r="AK96" s="24">
        <v>-56.966180999999999</v>
      </c>
      <c r="AL96" s="24">
        <v>-59.099432</v>
      </c>
      <c r="AM96" s="24">
        <v>-59.393596000000002</v>
      </c>
      <c r="AN96" s="24">
        <v>-61.730789000000001</v>
      </c>
      <c r="AO96" s="24">
        <v>-61.998457999999999</v>
      </c>
      <c r="AP96" s="24">
        <v>-61.165894000000002</v>
      </c>
      <c r="AQ96" s="24">
        <v>-57.881245</v>
      </c>
      <c r="AR96" s="24">
        <v>-55.375062999999997</v>
      </c>
      <c r="AS96" s="24">
        <v>-54.099412999999998</v>
      </c>
      <c r="AT96" s="24">
        <v>-54.194817999999998</v>
      </c>
      <c r="AU96" s="24">
        <v>-52.210425000000001</v>
      </c>
      <c r="AV96" s="24">
        <v>-50.457884999999997</v>
      </c>
      <c r="AW96" s="24">
        <v>-48.801707</v>
      </c>
      <c r="AX96" s="24">
        <v>-49.354461000000001</v>
      </c>
      <c r="AY96" s="24">
        <v>-48.850375</v>
      </c>
      <c r="AZ96" s="24">
        <v>-44.861846</v>
      </c>
    </row>
    <row r="97" spans="1:52" ht="15.75" x14ac:dyDescent="0.3">
      <c r="A97" s="7" t="s">
        <v>38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</row>
    <row r="98" spans="1:52" ht="15.75" x14ac:dyDescent="0.3">
      <c r="A98" s="7" t="s">
        <v>39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</row>
    <row r="99" spans="1:52" ht="15.75" x14ac:dyDescent="0.3">
      <c r="A99" s="7" t="s">
        <v>40</v>
      </c>
      <c r="B99" s="24">
        <v>-5.6766999999999998E-2</v>
      </c>
      <c r="C99" s="24">
        <v>-5.6766999999999998E-2</v>
      </c>
      <c r="D99" s="24">
        <v>-5.6766999999999998E-2</v>
      </c>
      <c r="E99" s="24">
        <v>-5.6766999999999998E-2</v>
      </c>
      <c r="F99" s="24">
        <v>-5.6766999999999998E-2</v>
      </c>
      <c r="G99" s="24">
        <v>-5.6766999999999998E-2</v>
      </c>
      <c r="H99" s="24">
        <v>-5.6766999999999998E-2</v>
      </c>
      <c r="I99" s="24">
        <v>-5.6766999999999998E-2</v>
      </c>
      <c r="J99" s="24">
        <v>-5.6766999999999998E-2</v>
      </c>
      <c r="K99" s="24">
        <v>-5.6766999999999998E-2</v>
      </c>
      <c r="L99" s="24">
        <v>-5.6766999999999998E-2</v>
      </c>
      <c r="M99" s="24">
        <v>-5.6766999999999998E-2</v>
      </c>
      <c r="N99" s="24">
        <v>-5.6766999999999998E-2</v>
      </c>
      <c r="O99" s="24">
        <v>-5.6766999999999998E-2</v>
      </c>
      <c r="P99" s="24">
        <v>-5.6766999999999998E-2</v>
      </c>
      <c r="Q99" s="24">
        <v>-5.6766999999999998E-2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</row>
    <row r="100" spans="1:52" ht="15.75" x14ac:dyDescent="0.3">
      <c r="A100" s="7" t="s">
        <v>41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-8.0406000000000005E-2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0</v>
      </c>
      <c r="AV100" s="24">
        <v>0</v>
      </c>
      <c r="AW100" s="24">
        <v>0</v>
      </c>
      <c r="AX100" s="24">
        <v>0</v>
      </c>
      <c r="AY100" s="24">
        <v>0</v>
      </c>
      <c r="AZ100" s="24">
        <v>0</v>
      </c>
    </row>
    <row r="101" spans="1:52" ht="15.75" x14ac:dyDescent="0.3">
      <c r="A101" s="4" t="s">
        <v>56</v>
      </c>
      <c r="B101" s="24">
        <v>-278.68371999999999</v>
      </c>
      <c r="C101" s="24">
        <v>-278.15216099999998</v>
      </c>
      <c r="D101" s="24">
        <v>-291.85521999999997</v>
      </c>
      <c r="E101" s="24">
        <v>-297.34100999999998</v>
      </c>
      <c r="F101" s="24">
        <v>-307.251779</v>
      </c>
      <c r="G101" s="24">
        <v>-321.90846599999998</v>
      </c>
      <c r="H101" s="24">
        <v>-304.23456800000002</v>
      </c>
      <c r="I101" s="24">
        <v>-324.74111299999998</v>
      </c>
      <c r="J101" s="24">
        <v>-339.17933900000003</v>
      </c>
      <c r="K101" s="24">
        <v>-336.28094800000002</v>
      </c>
      <c r="L101" s="24">
        <v>-353.84744899999998</v>
      </c>
      <c r="M101" s="24">
        <v>-357.46821399999999</v>
      </c>
      <c r="N101" s="24">
        <v>-356.82358099999999</v>
      </c>
      <c r="O101" s="24">
        <v>-366.96998200000002</v>
      </c>
      <c r="P101" s="24">
        <v>-367.74229400000002</v>
      </c>
      <c r="Q101" s="24">
        <v>-366.96925399999998</v>
      </c>
      <c r="R101" s="24">
        <v>-373.41574700000001</v>
      </c>
      <c r="S101" s="24">
        <v>-378.396231</v>
      </c>
      <c r="T101" s="24">
        <v>-375.40630299999998</v>
      </c>
      <c r="U101" s="24">
        <v>-377.14110599999998</v>
      </c>
      <c r="V101" s="24">
        <v>-389.62079899999998</v>
      </c>
      <c r="W101" s="24">
        <v>-384.15383600000001</v>
      </c>
      <c r="X101" s="24">
        <v>-387.43448000000001</v>
      </c>
      <c r="Y101" s="24">
        <v>-391.51773200000002</v>
      </c>
      <c r="Z101" s="24">
        <v>-389.72764899999999</v>
      </c>
      <c r="AA101" s="24">
        <v>-401.80157300000002</v>
      </c>
      <c r="AB101" s="24">
        <v>-407.885132</v>
      </c>
      <c r="AC101" s="24">
        <v>-413.60294199999998</v>
      </c>
      <c r="AD101" s="24">
        <v>-417.47663499999999</v>
      </c>
      <c r="AE101" s="24">
        <v>-415.63431300000002</v>
      </c>
      <c r="AF101" s="24">
        <v>-417.58877999999999</v>
      </c>
      <c r="AG101" s="24">
        <v>-416.93255900000003</v>
      </c>
      <c r="AH101" s="24">
        <v>-416.634592</v>
      </c>
      <c r="AI101" s="24">
        <v>-430.14926300000002</v>
      </c>
      <c r="AJ101" s="24">
        <v>-451.216568</v>
      </c>
      <c r="AK101" s="24">
        <v>-490.03891800000002</v>
      </c>
      <c r="AL101" s="24">
        <v>-593.40257999999994</v>
      </c>
      <c r="AM101" s="24">
        <v>-679.66017999999997</v>
      </c>
      <c r="AN101" s="24">
        <v>-730.42017299999998</v>
      </c>
      <c r="AO101" s="24">
        <v>-512.38396299999999</v>
      </c>
      <c r="AP101" s="24">
        <v>-417.35148500000003</v>
      </c>
      <c r="AQ101" s="24">
        <v>-378.59868899999998</v>
      </c>
      <c r="AR101" s="24">
        <v>-348.36418400000002</v>
      </c>
      <c r="AS101" s="24">
        <v>-318.75455699999998</v>
      </c>
      <c r="AT101" s="24">
        <v>-302.50527299999999</v>
      </c>
      <c r="AU101" s="24">
        <v>-298.91939100000002</v>
      </c>
      <c r="AV101" s="24">
        <v>-302.94338399999998</v>
      </c>
      <c r="AW101" s="24">
        <v>-301.752274</v>
      </c>
      <c r="AX101" s="24">
        <v>-301.772873</v>
      </c>
      <c r="AY101" s="24">
        <v>-305.14829700000001</v>
      </c>
      <c r="AZ101" s="24">
        <v>-298.51609400000001</v>
      </c>
    </row>
    <row r="102" spans="1:52" ht="15.75" x14ac:dyDescent="0.3">
      <c r="A102" s="7" t="s">
        <v>57</v>
      </c>
      <c r="B102" s="24">
        <v>-278.68371999999999</v>
      </c>
      <c r="C102" s="24">
        <v>-278.15216099999998</v>
      </c>
      <c r="D102" s="24">
        <v>-291.85521999999997</v>
      </c>
      <c r="E102" s="24">
        <v>-297.34100999999998</v>
      </c>
      <c r="F102" s="24">
        <v>-307.251779</v>
      </c>
      <c r="G102" s="24">
        <v>-321.90846599999998</v>
      </c>
      <c r="H102" s="24">
        <v>-304.23456800000002</v>
      </c>
      <c r="I102" s="24">
        <v>-324.74111299999998</v>
      </c>
      <c r="J102" s="24">
        <v>-339.17933900000003</v>
      </c>
      <c r="K102" s="24">
        <v>-336.28094800000002</v>
      </c>
      <c r="L102" s="24">
        <v>-353.84744899999998</v>
      </c>
      <c r="M102" s="24">
        <v>-357.46821399999999</v>
      </c>
      <c r="N102" s="24">
        <v>-356.82358099999999</v>
      </c>
      <c r="O102" s="24">
        <v>-366.96998200000002</v>
      </c>
      <c r="P102" s="24">
        <v>-367.74229400000002</v>
      </c>
      <c r="Q102" s="24">
        <v>-365.85024099999998</v>
      </c>
      <c r="R102" s="24">
        <v>-372.32495399999999</v>
      </c>
      <c r="S102" s="24">
        <v>-377.31816600000002</v>
      </c>
      <c r="T102" s="24">
        <v>-374.32985500000001</v>
      </c>
      <c r="U102" s="24">
        <v>-376.01885099999998</v>
      </c>
      <c r="V102" s="24">
        <v>-388.50022100000001</v>
      </c>
      <c r="W102" s="24">
        <v>-383.03740499999998</v>
      </c>
      <c r="X102" s="24">
        <v>-386.48942099999999</v>
      </c>
      <c r="Y102" s="24">
        <v>-390.63240500000001</v>
      </c>
      <c r="Z102" s="24">
        <v>-388.96469100000002</v>
      </c>
      <c r="AA102" s="24">
        <v>-400.80303400000003</v>
      </c>
      <c r="AB102" s="24">
        <v>-406.735522</v>
      </c>
      <c r="AC102" s="24">
        <v>-412.45479899999998</v>
      </c>
      <c r="AD102" s="24">
        <v>-416.52205700000002</v>
      </c>
      <c r="AE102" s="24">
        <v>-414.70693599999998</v>
      </c>
      <c r="AF102" s="24">
        <v>-416.57703700000002</v>
      </c>
      <c r="AG102" s="24">
        <v>-416.033163</v>
      </c>
      <c r="AH102" s="24">
        <v>-415.80255599999998</v>
      </c>
      <c r="AI102" s="24">
        <v>-429.32761399999998</v>
      </c>
      <c r="AJ102" s="24">
        <v>-450.21102100000002</v>
      </c>
      <c r="AK102" s="24">
        <v>-489.06314700000001</v>
      </c>
      <c r="AL102" s="24">
        <v>-592.42995499999995</v>
      </c>
      <c r="AM102" s="24">
        <v>-678.88261799999998</v>
      </c>
      <c r="AN102" s="24">
        <v>-729.57556199999999</v>
      </c>
      <c r="AO102" s="24">
        <v>-511.56043299999999</v>
      </c>
      <c r="AP102" s="24">
        <v>-416.633624</v>
      </c>
      <c r="AQ102" s="24">
        <v>-377.894341</v>
      </c>
      <c r="AR102" s="24">
        <v>-347.67386299999998</v>
      </c>
      <c r="AS102" s="24">
        <v>-318.06506200000001</v>
      </c>
      <c r="AT102" s="24">
        <v>-301.897943</v>
      </c>
      <c r="AU102" s="24">
        <v>-298.33028400000001</v>
      </c>
      <c r="AV102" s="24">
        <v>-302.43607700000001</v>
      </c>
      <c r="AW102" s="24">
        <v>-301.35326600000002</v>
      </c>
      <c r="AX102" s="24">
        <v>-301.33829700000001</v>
      </c>
      <c r="AY102" s="24">
        <v>-304.85470700000002</v>
      </c>
      <c r="AZ102" s="24">
        <v>-298.25639100000001</v>
      </c>
    </row>
    <row r="103" spans="1:52" ht="15.75" x14ac:dyDescent="0.3">
      <c r="A103" s="7" t="s">
        <v>58</v>
      </c>
      <c r="B103" s="24">
        <v>0</v>
      </c>
      <c r="C103" s="24">
        <v>0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-1.119013</v>
      </c>
      <c r="R103" s="24">
        <v>-1.0907929999999999</v>
      </c>
      <c r="S103" s="24">
        <v>-1.0780650000000001</v>
      </c>
      <c r="T103" s="24">
        <v>-1.0764480000000001</v>
      </c>
      <c r="U103" s="24">
        <v>-1.122255</v>
      </c>
      <c r="V103" s="24">
        <v>-1.1205780000000001</v>
      </c>
      <c r="W103" s="24">
        <v>-1.116431</v>
      </c>
      <c r="X103" s="24">
        <v>-0.94505899999999998</v>
      </c>
      <c r="Y103" s="24">
        <v>-0.88532699999999998</v>
      </c>
      <c r="Z103" s="24">
        <v>-0.76295800000000003</v>
      </c>
      <c r="AA103" s="24">
        <v>-0.99853899999999995</v>
      </c>
      <c r="AB103" s="24">
        <v>-1.14961</v>
      </c>
      <c r="AC103" s="24">
        <v>-1.1481429999999999</v>
      </c>
      <c r="AD103" s="24">
        <v>-0.95457800000000004</v>
      </c>
      <c r="AE103" s="24">
        <v>-0.92737700000000001</v>
      </c>
      <c r="AF103" s="24">
        <v>-1.0117430000000001</v>
      </c>
      <c r="AG103" s="24">
        <v>-0.89939599999999997</v>
      </c>
      <c r="AH103" s="24">
        <v>-0.832036</v>
      </c>
      <c r="AI103" s="24">
        <v>-0.82164899999999996</v>
      </c>
      <c r="AJ103" s="24">
        <v>-1.005547</v>
      </c>
      <c r="AK103" s="24">
        <v>-0.97577100000000005</v>
      </c>
      <c r="AL103" s="24">
        <v>-0.97262499999999996</v>
      </c>
      <c r="AM103" s="24">
        <v>-0.77756199999999998</v>
      </c>
      <c r="AN103" s="24">
        <v>-0.844611</v>
      </c>
      <c r="AO103" s="24">
        <v>-0.82352999999999998</v>
      </c>
      <c r="AP103" s="24">
        <v>-0.71786099999999997</v>
      </c>
      <c r="AQ103" s="24">
        <v>-0.70434799999999997</v>
      </c>
      <c r="AR103" s="24">
        <v>-0.69032099999999996</v>
      </c>
      <c r="AS103" s="24">
        <v>-0.68949499999999997</v>
      </c>
      <c r="AT103" s="24">
        <v>-0.60733000000000004</v>
      </c>
      <c r="AU103" s="24">
        <v>-0.58910700000000005</v>
      </c>
      <c r="AV103" s="24">
        <v>-0.50730699999999995</v>
      </c>
      <c r="AW103" s="24">
        <v>-0.39900799999999997</v>
      </c>
      <c r="AX103" s="24">
        <v>-0.43457600000000002</v>
      </c>
      <c r="AY103" s="24">
        <v>-0.29359000000000002</v>
      </c>
      <c r="AZ103" s="24">
        <v>-0.25970300000000002</v>
      </c>
    </row>
    <row r="104" spans="1:52" ht="15.75" x14ac:dyDescent="0.3">
      <c r="A104" s="7" t="s">
        <v>59</v>
      </c>
      <c r="B104" s="24">
        <v>0</v>
      </c>
      <c r="C104" s="24">
        <v>0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0</v>
      </c>
      <c r="AH104" s="24">
        <v>0</v>
      </c>
      <c r="AI104" s="24">
        <v>0</v>
      </c>
      <c r="AJ104" s="24">
        <v>0</v>
      </c>
      <c r="AK104" s="24">
        <v>0</v>
      </c>
      <c r="AL104" s="24">
        <v>0</v>
      </c>
      <c r="AM104" s="24">
        <v>0</v>
      </c>
      <c r="AN104" s="24">
        <v>0</v>
      </c>
      <c r="AO104" s="24">
        <v>0</v>
      </c>
      <c r="AP104" s="24">
        <v>0</v>
      </c>
      <c r="AQ104" s="24">
        <v>0</v>
      </c>
      <c r="AR104" s="24">
        <v>0</v>
      </c>
      <c r="AS104" s="24">
        <v>0</v>
      </c>
      <c r="AT104" s="24">
        <v>0</v>
      </c>
      <c r="AU104" s="24">
        <v>0</v>
      </c>
      <c r="AV104" s="24">
        <v>0</v>
      </c>
      <c r="AW104" s="24">
        <v>0</v>
      </c>
      <c r="AX104" s="24">
        <v>0</v>
      </c>
      <c r="AY104" s="24">
        <v>0</v>
      </c>
      <c r="AZ104" s="24">
        <v>0</v>
      </c>
    </row>
    <row r="105" spans="1:52" ht="15.75" x14ac:dyDescent="0.3">
      <c r="A105" s="7" t="s">
        <v>60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</row>
    <row r="106" spans="1:52" ht="15.75" x14ac:dyDescent="0.3">
      <c r="A106" s="4" t="s">
        <v>61</v>
      </c>
      <c r="B106" s="24">
        <v>-13.34764</v>
      </c>
      <c r="C106" s="24">
        <v>-13.493065</v>
      </c>
      <c r="D106" s="24">
        <v>-12.908122000000001</v>
      </c>
      <c r="E106" s="24">
        <v>-13.500396</v>
      </c>
      <c r="F106" s="24">
        <v>-12.646606</v>
      </c>
      <c r="G106" s="24">
        <v>-13.854709</v>
      </c>
      <c r="H106" s="24">
        <v>-38.204313999999997</v>
      </c>
      <c r="I106" s="24">
        <v>-36.275742000000001</v>
      </c>
      <c r="J106" s="24">
        <v>-39.238712</v>
      </c>
      <c r="K106" s="24">
        <v>-36.348925000000001</v>
      </c>
      <c r="L106" s="24">
        <v>-38.472726000000002</v>
      </c>
      <c r="M106" s="24">
        <v>-15.815670000000001</v>
      </c>
      <c r="N106" s="24">
        <v>-13.733312</v>
      </c>
      <c r="O106" s="24">
        <v>-16.025859000000001</v>
      </c>
      <c r="P106" s="24">
        <v>-15.386445</v>
      </c>
      <c r="Q106" s="24">
        <v>-16.134443000000001</v>
      </c>
      <c r="R106" s="24">
        <v>-17.846938999999999</v>
      </c>
      <c r="S106" s="24">
        <v>-19.220521000000002</v>
      </c>
      <c r="T106" s="24">
        <v>-19.252108</v>
      </c>
      <c r="U106" s="24">
        <v>-19.755009999999999</v>
      </c>
      <c r="V106" s="24">
        <v>-20.722559</v>
      </c>
      <c r="W106" s="24">
        <v>-23.340841999999999</v>
      </c>
      <c r="X106" s="24">
        <v>-25.016601999999999</v>
      </c>
      <c r="Y106" s="24">
        <v>-25.532572999999999</v>
      </c>
      <c r="Z106" s="24">
        <v>-24.347258</v>
      </c>
      <c r="AA106" s="24">
        <v>-25.210787</v>
      </c>
      <c r="AB106" s="24">
        <v>-26.072422</v>
      </c>
      <c r="AC106" s="24">
        <v>-10.190752</v>
      </c>
      <c r="AD106" s="24">
        <v>-29.445371000000002</v>
      </c>
      <c r="AE106" s="24">
        <v>-32.384216000000002</v>
      </c>
      <c r="AF106" s="24">
        <v>-31.208234999999998</v>
      </c>
      <c r="AG106" s="24">
        <v>-31.256091999999999</v>
      </c>
      <c r="AH106" s="24">
        <v>-31.985237999999999</v>
      </c>
      <c r="AI106" s="24">
        <v>-33.753145000000004</v>
      </c>
      <c r="AJ106" s="24">
        <v>-9.6004719999999999</v>
      </c>
      <c r="AK106" s="24">
        <v>-12.282222000000001</v>
      </c>
      <c r="AL106" s="24">
        <v>-29.647344</v>
      </c>
      <c r="AM106" s="24">
        <v>-47.467635000000001</v>
      </c>
      <c r="AN106" s="24">
        <v>-47.467635000000001</v>
      </c>
      <c r="AO106" s="24">
        <v>-18.217872</v>
      </c>
      <c r="AP106" s="24">
        <v>-17.407277000000001</v>
      </c>
      <c r="AQ106" s="24">
        <v>-19.492823000000001</v>
      </c>
      <c r="AR106" s="24">
        <v>-14.440720000000001</v>
      </c>
      <c r="AS106" s="24">
        <v>-16.412967999999999</v>
      </c>
      <c r="AT106" s="24">
        <v>-14.657413999999999</v>
      </c>
      <c r="AU106" s="24">
        <v>-31.982825999999999</v>
      </c>
      <c r="AV106" s="24">
        <v>-36.46698</v>
      </c>
      <c r="AW106" s="24">
        <v>-38.896456999999998</v>
      </c>
      <c r="AX106" s="24">
        <v>-25.811765000000001</v>
      </c>
      <c r="AY106" s="24">
        <v>-25.119095999999999</v>
      </c>
      <c r="AZ106" s="24">
        <v>-26.495128000000001</v>
      </c>
    </row>
    <row r="107" spans="1:52" ht="15.75" x14ac:dyDescent="0.3">
      <c r="A107" s="3" t="s">
        <v>62</v>
      </c>
      <c r="B107" s="24">
        <v>1913.6535630000001</v>
      </c>
      <c r="C107" s="24">
        <v>1993.443843</v>
      </c>
      <c r="D107" s="24">
        <v>2014.4948380000001</v>
      </c>
      <c r="E107" s="24">
        <v>1938.2067219999999</v>
      </c>
      <c r="F107" s="24">
        <v>1938.206723</v>
      </c>
      <c r="G107" s="24">
        <v>1937.8365659999999</v>
      </c>
      <c r="H107" s="24">
        <v>1914.404317</v>
      </c>
      <c r="I107" s="24">
        <v>1913.404317</v>
      </c>
      <c r="J107" s="24">
        <v>1913.1015520000001</v>
      </c>
      <c r="K107" s="24">
        <v>1788.484594</v>
      </c>
      <c r="L107" s="24">
        <v>1767.407733</v>
      </c>
      <c r="M107" s="24">
        <v>1767.1734719999999</v>
      </c>
      <c r="N107" s="24">
        <v>1240.4886289999999</v>
      </c>
      <c r="O107" s="24">
        <v>1262.0548799999999</v>
      </c>
      <c r="P107" s="24">
        <v>1271.0407929999999</v>
      </c>
      <c r="Q107" s="24">
        <v>1243.013764</v>
      </c>
      <c r="R107" s="24">
        <v>1277.6708980000001</v>
      </c>
      <c r="S107" s="24">
        <v>1291.4456929999999</v>
      </c>
      <c r="T107" s="24">
        <v>1184.752506</v>
      </c>
      <c r="U107" s="24">
        <v>1245.5329790000001</v>
      </c>
      <c r="V107" s="24">
        <v>1256.83942</v>
      </c>
      <c r="W107" s="24">
        <v>1059.350776</v>
      </c>
      <c r="X107" s="24">
        <v>1061.2697760000001</v>
      </c>
      <c r="Y107" s="24">
        <v>1073.5317910000001</v>
      </c>
      <c r="Z107" s="24">
        <v>1088.8015519999999</v>
      </c>
      <c r="AA107" s="24">
        <v>1088.8015519999999</v>
      </c>
      <c r="AB107" s="24">
        <v>1088.8015519999999</v>
      </c>
      <c r="AC107" s="24">
        <v>646.16748900000005</v>
      </c>
      <c r="AD107" s="24">
        <v>646.16748900000005</v>
      </c>
      <c r="AE107" s="24">
        <v>646.11548900000003</v>
      </c>
      <c r="AF107" s="24">
        <v>611.89850000000001</v>
      </c>
      <c r="AG107" s="24">
        <v>611.89850000000001</v>
      </c>
      <c r="AH107" s="24">
        <v>611.89850000000001</v>
      </c>
      <c r="AI107" s="24">
        <v>593.393733</v>
      </c>
      <c r="AJ107" s="24">
        <v>824.56700899999998</v>
      </c>
      <c r="AK107" s="24">
        <v>842.60040700000002</v>
      </c>
      <c r="AL107" s="24">
        <v>830.67393500000003</v>
      </c>
      <c r="AM107" s="24">
        <v>830.54075499999999</v>
      </c>
      <c r="AN107" s="24">
        <v>831.20075499999996</v>
      </c>
      <c r="AO107" s="24">
        <v>860.11169700000005</v>
      </c>
      <c r="AP107" s="24">
        <v>864.69387500000005</v>
      </c>
      <c r="AQ107" s="24">
        <v>895.37781800000005</v>
      </c>
      <c r="AR107" s="24">
        <v>791.90991599999995</v>
      </c>
      <c r="AS107" s="24">
        <v>810.98688800000002</v>
      </c>
      <c r="AT107" s="24">
        <v>819.36589800000002</v>
      </c>
      <c r="AU107" s="24">
        <v>829.35436900000002</v>
      </c>
      <c r="AV107" s="24">
        <v>832.99785599999996</v>
      </c>
      <c r="AW107" s="24">
        <v>843.76221999999996</v>
      </c>
      <c r="AX107" s="24">
        <v>790.76727800000003</v>
      </c>
      <c r="AY107" s="24">
        <v>796.450827</v>
      </c>
      <c r="AZ107" s="24">
        <v>826.52173200000004</v>
      </c>
    </row>
    <row r="108" spans="1:52" ht="15.75" x14ac:dyDescent="0.3">
      <c r="A108" s="3" t="s">
        <v>63</v>
      </c>
      <c r="B108" s="24">
        <v>45684.19925299997</v>
      </c>
      <c r="C108" s="24">
        <v>44928.359373999992</v>
      </c>
      <c r="D108" s="24">
        <v>44421.831517999992</v>
      </c>
      <c r="E108" s="24">
        <v>44672.142576000071</v>
      </c>
      <c r="F108" s="24">
        <v>46928.731245000032</v>
      </c>
      <c r="G108" s="24">
        <v>52589.253760999942</v>
      </c>
      <c r="H108" s="24">
        <v>54417.774694999913</v>
      </c>
      <c r="I108" s="24">
        <v>52935.765152000007</v>
      </c>
      <c r="J108" s="24">
        <v>50588.098131000064</v>
      </c>
      <c r="K108" s="24">
        <v>55327.834129000024</v>
      </c>
      <c r="L108" s="24">
        <v>54292.360512999992</v>
      </c>
      <c r="M108" s="24">
        <v>53748.337674000009</v>
      </c>
      <c r="N108" s="24">
        <v>56905.81960399996</v>
      </c>
      <c r="O108" s="24">
        <v>52656.496128000028</v>
      </c>
      <c r="P108" s="24">
        <v>52750.530053999973</v>
      </c>
      <c r="Q108" s="24">
        <v>51299.917008999997</v>
      </c>
      <c r="R108" s="24">
        <v>49507.402965000001</v>
      </c>
      <c r="S108" s="24">
        <v>50686.556146000003</v>
      </c>
      <c r="T108" s="24">
        <v>52495.356155000001</v>
      </c>
      <c r="U108" s="24">
        <v>53200.547247000002</v>
      </c>
      <c r="V108" s="24">
        <v>54042.171135999997</v>
      </c>
      <c r="W108" s="24">
        <v>55002.975739000001</v>
      </c>
      <c r="X108" s="24">
        <v>50961.351607999997</v>
      </c>
      <c r="Y108" s="24">
        <v>51342.556448000003</v>
      </c>
      <c r="Z108" s="24">
        <v>54798.318162000003</v>
      </c>
      <c r="AA108" s="24">
        <v>51259.096174999999</v>
      </c>
      <c r="AB108" s="24">
        <v>65990.670603999999</v>
      </c>
      <c r="AC108" s="24">
        <v>62748.327041999997</v>
      </c>
      <c r="AD108" s="24">
        <v>59106.052556000002</v>
      </c>
      <c r="AE108" s="24">
        <v>68495.180435999995</v>
      </c>
      <c r="AF108" s="24">
        <v>51174.012338</v>
      </c>
      <c r="AG108" s="24">
        <v>66817.312208999996</v>
      </c>
      <c r="AH108" s="24">
        <v>52850.957119999999</v>
      </c>
      <c r="AI108" s="24">
        <v>57241.498740000003</v>
      </c>
      <c r="AJ108" s="24">
        <v>65328.165996999996</v>
      </c>
      <c r="AK108" s="24">
        <v>61483.588264999999</v>
      </c>
      <c r="AL108" s="24">
        <v>70503.313559999995</v>
      </c>
      <c r="AM108" s="24">
        <v>72898.039879999997</v>
      </c>
      <c r="AN108" s="24">
        <v>74533.113201</v>
      </c>
      <c r="AO108" s="24">
        <v>74939.100214000006</v>
      </c>
      <c r="AP108" s="24">
        <v>75734.703840000002</v>
      </c>
      <c r="AQ108" s="24">
        <v>71076.691584</v>
      </c>
      <c r="AR108" s="24">
        <v>72006.909056999997</v>
      </c>
      <c r="AS108" s="24">
        <v>71962.542587000004</v>
      </c>
      <c r="AT108" s="24">
        <v>73404.921740000005</v>
      </c>
      <c r="AU108" s="24">
        <v>62483.123267000003</v>
      </c>
      <c r="AV108" s="24">
        <v>62472.391076</v>
      </c>
      <c r="AW108" s="24">
        <v>66384.033234999995</v>
      </c>
      <c r="AX108" s="24">
        <v>66296.394369000001</v>
      </c>
      <c r="AY108" s="24">
        <v>62562.286839</v>
      </c>
      <c r="AZ108" s="24">
        <v>61542.330103</v>
      </c>
    </row>
    <row r="109" spans="1:52" ht="15.75" x14ac:dyDescent="0.3">
      <c r="A109" s="10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</row>
    <row r="110" spans="1:52" ht="15.75" x14ac:dyDescent="0.3">
      <c r="A110" s="1" t="s">
        <v>66</v>
      </c>
      <c r="B110" s="24">
        <v>274713.33648599999</v>
      </c>
      <c r="C110" s="24">
        <v>254889.08228800001</v>
      </c>
      <c r="D110" s="24">
        <v>249131.16137799999</v>
      </c>
      <c r="E110" s="24">
        <v>247469.15398500001</v>
      </c>
      <c r="F110" s="24">
        <v>246743.027042</v>
      </c>
      <c r="G110" s="24">
        <v>246627.53221999999</v>
      </c>
      <c r="H110" s="24">
        <v>270404.740246</v>
      </c>
      <c r="I110" s="24">
        <v>268306.41378499998</v>
      </c>
      <c r="J110" s="24">
        <v>266159.54141200002</v>
      </c>
      <c r="K110" s="24">
        <v>269458.71991400002</v>
      </c>
      <c r="L110" s="24">
        <v>262284.73593800003</v>
      </c>
      <c r="M110" s="24">
        <v>269146.421753</v>
      </c>
      <c r="N110" s="24">
        <v>283505.64263299998</v>
      </c>
      <c r="O110" s="24">
        <v>261506.577009</v>
      </c>
      <c r="P110" s="24">
        <v>255180.16424000001</v>
      </c>
      <c r="Q110" s="24">
        <v>255637.355667</v>
      </c>
      <c r="R110" s="24">
        <v>267848.74260300002</v>
      </c>
      <c r="S110" s="24">
        <v>267731.08480999997</v>
      </c>
      <c r="T110" s="24">
        <v>282682.57611999998</v>
      </c>
      <c r="U110" s="24">
        <v>288233.27625599998</v>
      </c>
      <c r="V110" s="24">
        <v>282062.28147699998</v>
      </c>
      <c r="W110" s="24">
        <v>286880.23782400001</v>
      </c>
      <c r="X110" s="24">
        <v>300215.14286099997</v>
      </c>
      <c r="Y110" s="24">
        <v>274783.38428</v>
      </c>
      <c r="Z110" s="24">
        <v>286282.91021499998</v>
      </c>
      <c r="AA110" s="24">
        <v>275782.34102499997</v>
      </c>
      <c r="AB110" s="24">
        <v>271176.53218699998</v>
      </c>
      <c r="AC110" s="24">
        <v>266844.016879</v>
      </c>
      <c r="AD110" s="24">
        <v>279498.324525</v>
      </c>
      <c r="AE110" s="24">
        <v>292609.79359900003</v>
      </c>
      <c r="AF110" s="24">
        <v>266803.66439500003</v>
      </c>
      <c r="AG110" s="24">
        <v>321249.82677699998</v>
      </c>
      <c r="AH110" s="24">
        <v>271048.60531100002</v>
      </c>
      <c r="AI110" s="24">
        <v>301299.86641199997</v>
      </c>
      <c r="AJ110" s="24">
        <v>301414.977465</v>
      </c>
      <c r="AK110" s="24">
        <v>292867.83909700002</v>
      </c>
      <c r="AL110" s="24">
        <v>328072.82783099997</v>
      </c>
      <c r="AM110" s="24">
        <v>304016.37579100003</v>
      </c>
      <c r="AN110" s="24">
        <v>306418.68667099997</v>
      </c>
      <c r="AO110" s="24">
        <v>298628.49796900002</v>
      </c>
      <c r="AP110" s="24">
        <v>315615.097748</v>
      </c>
      <c r="AQ110" s="24">
        <v>288584.601173</v>
      </c>
      <c r="AR110" s="24">
        <v>282917.75745099998</v>
      </c>
      <c r="AS110" s="24">
        <v>284628.01325900003</v>
      </c>
      <c r="AT110" s="24">
        <v>294635.45345199999</v>
      </c>
      <c r="AU110" s="24">
        <v>291574.03371500003</v>
      </c>
      <c r="AV110" s="24">
        <v>273408.187217</v>
      </c>
      <c r="AW110" s="24">
        <v>270284.220126</v>
      </c>
      <c r="AX110" s="24">
        <v>274616.128547</v>
      </c>
      <c r="AY110" s="24">
        <v>270721.788887</v>
      </c>
      <c r="AZ110" s="24">
        <v>276717.89406899997</v>
      </c>
    </row>
    <row r="111" spans="1:52" ht="15.75" x14ac:dyDescent="0.3">
      <c r="A111" s="3" t="s">
        <v>67</v>
      </c>
      <c r="B111" s="24">
        <v>87932.375996000002</v>
      </c>
      <c r="C111" s="24">
        <v>90711.255504999994</v>
      </c>
      <c r="D111" s="24">
        <v>97160.104569000003</v>
      </c>
      <c r="E111" s="24">
        <v>98315.523094000004</v>
      </c>
      <c r="F111" s="24">
        <v>100708.18794800001</v>
      </c>
      <c r="G111" s="24">
        <v>101298.759899</v>
      </c>
      <c r="H111" s="24">
        <v>106729.250893</v>
      </c>
      <c r="I111" s="24">
        <v>107102.175003</v>
      </c>
      <c r="J111" s="24">
        <v>108300.843517</v>
      </c>
      <c r="K111" s="24">
        <v>112107.811354</v>
      </c>
      <c r="L111" s="24">
        <v>106386.114175</v>
      </c>
      <c r="M111" s="24">
        <v>109277.703326</v>
      </c>
      <c r="N111" s="24">
        <v>111954.30250400001</v>
      </c>
      <c r="O111" s="24">
        <v>110952.816429</v>
      </c>
      <c r="P111" s="24">
        <v>112758.451772</v>
      </c>
      <c r="Q111" s="24">
        <v>115874.759594</v>
      </c>
      <c r="R111" s="24">
        <v>117382.073169</v>
      </c>
      <c r="S111" s="24">
        <v>121246.179794</v>
      </c>
      <c r="T111" s="24">
        <v>124532.426848</v>
      </c>
      <c r="U111" s="24">
        <v>129532.72633799999</v>
      </c>
      <c r="V111" s="24">
        <v>126183.396847</v>
      </c>
      <c r="W111" s="24">
        <v>129609.77668900001</v>
      </c>
      <c r="X111" s="24">
        <v>129327.540115</v>
      </c>
      <c r="Y111" s="24">
        <v>132045.32130400001</v>
      </c>
      <c r="Z111" s="24">
        <v>135421.479403</v>
      </c>
      <c r="AA111" s="24">
        <v>133403.014321</v>
      </c>
      <c r="AB111" s="24">
        <v>135904.730641</v>
      </c>
      <c r="AC111" s="24">
        <v>136671.90339799999</v>
      </c>
      <c r="AD111" s="24">
        <v>136555.711324</v>
      </c>
      <c r="AE111" s="24">
        <v>138272.962099</v>
      </c>
      <c r="AF111" s="24">
        <v>141140.122432</v>
      </c>
      <c r="AG111" s="24">
        <v>166916.098023</v>
      </c>
      <c r="AH111" s="24">
        <v>141103.63876100001</v>
      </c>
      <c r="AI111" s="24">
        <v>152632.115903</v>
      </c>
      <c r="AJ111" s="24">
        <v>149043.967527</v>
      </c>
      <c r="AK111" s="24">
        <v>147272.87559099999</v>
      </c>
      <c r="AL111" s="24">
        <v>151579.10027</v>
      </c>
      <c r="AM111" s="24">
        <v>148315.95186999999</v>
      </c>
      <c r="AN111" s="24">
        <v>151681.79835699999</v>
      </c>
      <c r="AO111" s="24">
        <v>150126.09564099999</v>
      </c>
      <c r="AP111" s="24">
        <v>153083.44628199999</v>
      </c>
      <c r="AQ111" s="24">
        <v>153508.65055799999</v>
      </c>
      <c r="AR111" s="24">
        <v>159082.31709</v>
      </c>
      <c r="AS111" s="24">
        <v>158803.22326100001</v>
      </c>
      <c r="AT111" s="24">
        <v>161334.23541200001</v>
      </c>
      <c r="AU111" s="24">
        <v>168826.45170800001</v>
      </c>
      <c r="AV111" s="24">
        <v>162004.15114500001</v>
      </c>
      <c r="AW111" s="24">
        <v>163437.661807</v>
      </c>
      <c r="AX111" s="24">
        <v>163800.089267</v>
      </c>
      <c r="AY111" s="24">
        <v>164979.38865499999</v>
      </c>
      <c r="AZ111" s="24">
        <v>167311.657209</v>
      </c>
    </row>
    <row r="112" spans="1:52" ht="15.75" x14ac:dyDescent="0.3">
      <c r="A112" s="3" t="s">
        <v>68</v>
      </c>
      <c r="B112" s="24">
        <v>143896.10161000001</v>
      </c>
      <c r="C112" s="24">
        <v>122267.948764</v>
      </c>
      <c r="D112" s="24">
        <v>113297.539903</v>
      </c>
      <c r="E112" s="24">
        <v>116103.065084</v>
      </c>
      <c r="F112" s="24">
        <v>108725.06011200001</v>
      </c>
      <c r="G112" s="24">
        <v>107435.743071</v>
      </c>
      <c r="H112" s="24">
        <v>108808.60708</v>
      </c>
      <c r="I112" s="24">
        <v>107107.489134</v>
      </c>
      <c r="J112" s="24">
        <v>104845.60451999999</v>
      </c>
      <c r="K112" s="24">
        <v>100167.941804</v>
      </c>
      <c r="L112" s="24">
        <v>102308.318683</v>
      </c>
      <c r="M112" s="24">
        <v>107140.683462</v>
      </c>
      <c r="N112" s="24">
        <v>102032.381301</v>
      </c>
      <c r="O112" s="24">
        <v>89402.722429000001</v>
      </c>
      <c r="P112" s="24">
        <v>90637.629310000004</v>
      </c>
      <c r="Q112" s="24">
        <v>86691.130044999998</v>
      </c>
      <c r="R112" s="24">
        <v>91556.395642000003</v>
      </c>
      <c r="S112" s="24">
        <v>91991.541215000005</v>
      </c>
      <c r="T112" s="24">
        <v>90976.251246</v>
      </c>
      <c r="U112" s="24">
        <v>92920.215377</v>
      </c>
      <c r="V112" s="24">
        <v>94440.184540999995</v>
      </c>
      <c r="W112" s="24">
        <v>95342.920071999994</v>
      </c>
      <c r="X112" s="24">
        <v>91938.184122999999</v>
      </c>
      <c r="Y112" s="24">
        <v>93444.836223000006</v>
      </c>
      <c r="Z112" s="24">
        <v>93529.742417000001</v>
      </c>
      <c r="AA112" s="24">
        <v>92431.385725999993</v>
      </c>
      <c r="AB112" s="24">
        <v>86188.656143999993</v>
      </c>
      <c r="AC112" s="24">
        <v>84052.218093999996</v>
      </c>
      <c r="AD112" s="24">
        <v>82638.401559999998</v>
      </c>
      <c r="AE112" s="24">
        <v>83179.224692000003</v>
      </c>
      <c r="AF112" s="24">
        <v>81263.974986000001</v>
      </c>
      <c r="AG112" s="24">
        <v>81374.576942999993</v>
      </c>
      <c r="AH112" s="24">
        <v>82970.141696000006</v>
      </c>
      <c r="AI112" s="24">
        <v>88915.201371000003</v>
      </c>
      <c r="AJ112" s="24">
        <v>89482.519579</v>
      </c>
      <c r="AK112" s="24">
        <v>84232.096376000001</v>
      </c>
      <c r="AL112" s="24">
        <v>85129.996557000006</v>
      </c>
      <c r="AM112" s="24">
        <v>83297.627437000003</v>
      </c>
      <c r="AN112" s="24">
        <v>82155.120087999996</v>
      </c>
      <c r="AO112" s="24">
        <v>81949.888598999998</v>
      </c>
      <c r="AP112" s="24">
        <v>79920.756192999994</v>
      </c>
      <c r="AQ112" s="24">
        <v>77642.057211000007</v>
      </c>
      <c r="AR112" s="24">
        <v>76319.891621000002</v>
      </c>
      <c r="AS112" s="24">
        <v>76721.667119999998</v>
      </c>
      <c r="AT112" s="24">
        <v>77814.798729999995</v>
      </c>
      <c r="AU112" s="24">
        <v>76512.439918000004</v>
      </c>
      <c r="AV112" s="24">
        <v>74052.512862000003</v>
      </c>
      <c r="AW112" s="24">
        <v>73722.366966999994</v>
      </c>
      <c r="AX112" s="24">
        <v>73533.796390000003</v>
      </c>
      <c r="AY112" s="24">
        <v>74399.259755999999</v>
      </c>
      <c r="AZ112" s="24">
        <v>75286.711714999998</v>
      </c>
    </row>
    <row r="113" spans="1:52" ht="15.75" x14ac:dyDescent="0.3">
      <c r="A113" s="3" t="s">
        <v>69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</row>
    <row r="114" spans="1:52" ht="15.75" x14ac:dyDescent="0.3">
      <c r="A114" s="10" t="s">
        <v>70</v>
      </c>
      <c r="B114" s="24">
        <v>26356.332079</v>
      </c>
      <c r="C114" s="24">
        <v>26382.107383999999</v>
      </c>
      <c r="D114" s="24">
        <v>26336.453364000001</v>
      </c>
      <c r="E114" s="24">
        <v>25670.504955</v>
      </c>
      <c r="F114" s="24">
        <v>25121.985536</v>
      </c>
      <c r="G114" s="24">
        <v>24680.992965000001</v>
      </c>
      <c r="H114" s="24">
        <v>24255.261878000001</v>
      </c>
      <c r="I114" s="24">
        <v>24181.827461000001</v>
      </c>
      <c r="J114" s="24">
        <v>24341.855318999998</v>
      </c>
      <c r="K114" s="24">
        <v>24465.910975999999</v>
      </c>
      <c r="L114" s="24">
        <v>25787.577479</v>
      </c>
      <c r="M114" s="24">
        <v>27326.119923999999</v>
      </c>
      <c r="N114" s="24">
        <v>28135.634458</v>
      </c>
      <c r="O114" s="24">
        <v>24610.324221999999</v>
      </c>
      <c r="P114" s="24">
        <v>24720.835041999999</v>
      </c>
      <c r="Q114" s="24">
        <v>24891.740358999999</v>
      </c>
      <c r="R114" s="24">
        <v>27028.915529000002</v>
      </c>
      <c r="S114" s="24">
        <v>27201.638429999999</v>
      </c>
      <c r="T114" s="24">
        <v>27598.472312999998</v>
      </c>
      <c r="U114" s="24">
        <v>30413.525311000001</v>
      </c>
      <c r="V114" s="24">
        <v>31349.899375000001</v>
      </c>
      <c r="W114" s="24">
        <v>32373.896814</v>
      </c>
      <c r="X114" s="24">
        <v>32744.832280999999</v>
      </c>
      <c r="Y114" s="24">
        <v>32914.958229999997</v>
      </c>
      <c r="Z114" s="24">
        <v>33957.419012999999</v>
      </c>
      <c r="AA114" s="24">
        <v>33564.099213000001</v>
      </c>
      <c r="AB114" s="24">
        <v>25235.004993999999</v>
      </c>
      <c r="AC114" s="24">
        <v>25011.626732000001</v>
      </c>
      <c r="AD114" s="24">
        <v>24658.292216000002</v>
      </c>
      <c r="AE114" s="24">
        <v>24383.854220000001</v>
      </c>
      <c r="AF114" s="24">
        <v>23834.613885999999</v>
      </c>
      <c r="AG114" s="24">
        <v>23695.832590000002</v>
      </c>
      <c r="AH114" s="24">
        <v>23554.528571999999</v>
      </c>
      <c r="AI114" s="24">
        <v>23196.797671</v>
      </c>
      <c r="AJ114" s="24">
        <v>23138.296235000002</v>
      </c>
      <c r="AK114" s="24">
        <v>22680.103640000001</v>
      </c>
      <c r="AL114" s="24">
        <v>22205.093099000002</v>
      </c>
      <c r="AM114" s="24">
        <v>21703.809504000001</v>
      </c>
      <c r="AN114" s="24">
        <v>20885.364600000001</v>
      </c>
      <c r="AO114" s="24">
        <v>20520.951776999998</v>
      </c>
      <c r="AP114" s="24">
        <v>20204.922592999999</v>
      </c>
      <c r="AQ114" s="24">
        <v>19676.334776</v>
      </c>
      <c r="AR114" s="24">
        <v>18966.983785</v>
      </c>
      <c r="AS114" s="24">
        <v>18611.223752999998</v>
      </c>
      <c r="AT114" s="24">
        <v>18238.239332000001</v>
      </c>
      <c r="AU114" s="24">
        <v>18103.219456999999</v>
      </c>
      <c r="AV114" s="24">
        <v>17962.037521999999</v>
      </c>
      <c r="AW114" s="24">
        <v>17877.909043</v>
      </c>
      <c r="AX114" s="24">
        <v>17915.554773</v>
      </c>
      <c r="AY114" s="24">
        <v>18670.736076000001</v>
      </c>
      <c r="AZ114" s="24">
        <v>18961.431585999999</v>
      </c>
    </row>
    <row r="115" spans="1:52" ht="15.75" x14ac:dyDescent="0.3">
      <c r="A115" s="10" t="s">
        <v>71</v>
      </c>
      <c r="B115" s="24">
        <v>21483.389265000002</v>
      </c>
      <c r="C115" s="24">
        <v>11478.184066</v>
      </c>
      <c r="D115" s="24">
        <v>2314.854562</v>
      </c>
      <c r="E115" s="24">
        <v>9459.7879759999996</v>
      </c>
      <c r="F115" s="24">
        <v>7465.6981299999998</v>
      </c>
      <c r="G115" s="24">
        <v>7350.7579619999997</v>
      </c>
      <c r="H115" s="24">
        <v>7480.5618709999999</v>
      </c>
      <c r="I115" s="24">
        <v>7488.7451080000001</v>
      </c>
      <c r="J115" s="24">
        <v>7490.7793929999998</v>
      </c>
      <c r="K115" s="24">
        <v>4477.7640499999998</v>
      </c>
      <c r="L115" s="24">
        <v>4483.7621090000002</v>
      </c>
      <c r="M115" s="24">
        <v>459.46699100000001</v>
      </c>
      <c r="N115" s="24">
        <v>460.132116</v>
      </c>
      <c r="O115" s="24">
        <v>462.34444000000002</v>
      </c>
      <c r="P115" s="24">
        <v>464.562636</v>
      </c>
      <c r="Q115" s="24">
        <v>467.26346899999999</v>
      </c>
      <c r="R115" s="24">
        <v>469.25459499999999</v>
      </c>
      <c r="S115" s="24">
        <v>467.90397999999999</v>
      </c>
      <c r="T115" s="24">
        <v>472.507271</v>
      </c>
      <c r="U115" s="24">
        <v>473.83669500000002</v>
      </c>
      <c r="V115" s="24">
        <v>473.95361600000001</v>
      </c>
      <c r="W115" s="24">
        <v>475.08713</v>
      </c>
      <c r="X115" s="24">
        <v>476.22436199999999</v>
      </c>
      <c r="Y115" s="24">
        <v>475.85565500000001</v>
      </c>
      <c r="Z115" s="24">
        <v>474.81678099999999</v>
      </c>
      <c r="AA115" s="24">
        <v>476.14048700000001</v>
      </c>
      <c r="AB115" s="24">
        <v>477.11834099999999</v>
      </c>
      <c r="AC115" s="24">
        <v>477.29146400000002</v>
      </c>
      <c r="AD115" s="24">
        <v>479.02102300000001</v>
      </c>
      <c r="AE115" s="24">
        <v>482.19895300000002</v>
      </c>
      <c r="AF115" s="24">
        <v>485.588841</v>
      </c>
      <c r="AG115" s="24">
        <v>488.58040399999999</v>
      </c>
      <c r="AH115" s="24">
        <v>489.97291100000001</v>
      </c>
      <c r="AI115" s="24">
        <v>493.18916899999999</v>
      </c>
      <c r="AJ115" s="24">
        <v>488.23724299999998</v>
      </c>
      <c r="AK115" s="24">
        <v>487.61185699999999</v>
      </c>
      <c r="AL115" s="24">
        <v>488.85260299999999</v>
      </c>
      <c r="AM115" s="24">
        <v>492.82309600000002</v>
      </c>
      <c r="AN115" s="24">
        <v>495.17264899999998</v>
      </c>
      <c r="AO115" s="24">
        <v>496.60305199999999</v>
      </c>
      <c r="AP115" s="24">
        <v>498.40777400000002</v>
      </c>
      <c r="AQ115" s="24">
        <v>500.84867100000002</v>
      </c>
      <c r="AR115" s="24">
        <v>500.98865999999998</v>
      </c>
      <c r="AS115" s="24">
        <v>504.23725200000001</v>
      </c>
      <c r="AT115" s="24">
        <v>508.22324900000001</v>
      </c>
      <c r="AU115" s="24">
        <v>512.129054</v>
      </c>
      <c r="AV115" s="24">
        <v>515.23157100000003</v>
      </c>
      <c r="AW115" s="24">
        <v>516.84939799999995</v>
      </c>
      <c r="AX115" s="24">
        <v>517.89375600000005</v>
      </c>
      <c r="AY115" s="24">
        <v>521.27621899999997</v>
      </c>
      <c r="AZ115" s="24">
        <v>523.67607899999996</v>
      </c>
    </row>
    <row r="116" spans="1:52" ht="15.75" x14ac:dyDescent="0.3">
      <c r="A116" s="4" t="s">
        <v>72</v>
      </c>
      <c r="B116" s="24">
        <v>96056.380266000007</v>
      </c>
      <c r="C116" s="24">
        <v>84407.657314000011</v>
      </c>
      <c r="D116" s="24">
        <v>84646.231976999989</v>
      </c>
      <c r="E116" s="24">
        <v>80972.772152999998</v>
      </c>
      <c r="F116" s="24">
        <v>76137.376446000009</v>
      </c>
      <c r="G116" s="24">
        <v>75403.992144000003</v>
      </c>
      <c r="H116" s="24">
        <v>77072.783330999999</v>
      </c>
      <c r="I116" s="24">
        <v>75436.916565000007</v>
      </c>
      <c r="J116" s="24">
        <v>73012.969807999994</v>
      </c>
      <c r="K116" s="24">
        <v>71224.266778000005</v>
      </c>
      <c r="L116" s="24">
        <v>72036.979095000002</v>
      </c>
      <c r="M116" s="24">
        <v>79355.096546999994</v>
      </c>
      <c r="N116" s="24">
        <v>73436.614727000007</v>
      </c>
      <c r="O116" s="24">
        <v>64330.053767000005</v>
      </c>
      <c r="P116" s="24">
        <v>65452.23163200001</v>
      </c>
      <c r="Q116" s="24">
        <v>61332.126216999997</v>
      </c>
      <c r="R116" s="24">
        <v>64058.225518000007</v>
      </c>
      <c r="S116" s="24">
        <v>64321.99880500001</v>
      </c>
      <c r="T116" s="24">
        <v>62905.271661999999</v>
      </c>
      <c r="U116" s="24">
        <v>62032.853370999997</v>
      </c>
      <c r="V116" s="24">
        <v>62616.331549999995</v>
      </c>
      <c r="W116" s="24">
        <v>62493.936127999994</v>
      </c>
      <c r="X116" s="24">
        <v>58717.127480000003</v>
      </c>
      <c r="Y116" s="24">
        <v>60054.02233800001</v>
      </c>
      <c r="Z116" s="24">
        <v>59097.506623000001</v>
      </c>
      <c r="AA116" s="24">
        <v>58391.146025999995</v>
      </c>
      <c r="AB116" s="24">
        <v>60476.532808999997</v>
      </c>
      <c r="AC116" s="24">
        <v>58563.299897999997</v>
      </c>
      <c r="AD116" s="24">
        <v>57501.088320999996</v>
      </c>
      <c r="AE116" s="24">
        <v>58313.171519000003</v>
      </c>
      <c r="AF116" s="24">
        <v>56943.772259000005</v>
      </c>
      <c r="AG116" s="24">
        <v>57190.163948999994</v>
      </c>
      <c r="AH116" s="24">
        <v>58925.640213000006</v>
      </c>
      <c r="AI116" s="24">
        <v>65225.214531000005</v>
      </c>
      <c r="AJ116" s="24">
        <v>65855.986101000002</v>
      </c>
      <c r="AK116" s="24">
        <v>61064.380879000004</v>
      </c>
      <c r="AL116" s="24">
        <v>62436.050855000009</v>
      </c>
      <c r="AM116" s="24">
        <v>61100.994837000006</v>
      </c>
      <c r="AN116" s="24">
        <v>60774.582838999995</v>
      </c>
      <c r="AO116" s="24">
        <v>60932.333769999997</v>
      </c>
      <c r="AP116" s="24">
        <v>59217.425825999992</v>
      </c>
      <c r="AQ116" s="24">
        <v>57464.873764000004</v>
      </c>
      <c r="AR116" s="24">
        <v>56851.919176000003</v>
      </c>
      <c r="AS116" s="24">
        <v>57606.206115000001</v>
      </c>
      <c r="AT116" s="24">
        <v>59068.336148999995</v>
      </c>
      <c r="AU116" s="24">
        <v>57897.091407</v>
      </c>
      <c r="AV116" s="24">
        <v>55575.243769000008</v>
      </c>
      <c r="AW116" s="24">
        <v>55327.608525999996</v>
      </c>
      <c r="AX116" s="24">
        <v>55100.347861000002</v>
      </c>
      <c r="AY116" s="24">
        <v>55207.247460999999</v>
      </c>
      <c r="AZ116" s="24">
        <v>55801.604049999994</v>
      </c>
    </row>
    <row r="117" spans="1:52" ht="15.75" x14ac:dyDescent="0.3">
      <c r="A117" s="3" t="s">
        <v>73</v>
      </c>
      <c r="B117" s="24">
        <v>69.155258000000003</v>
      </c>
      <c r="C117" s="24">
        <v>70.010045000000005</v>
      </c>
      <c r="D117" s="24">
        <v>71.233315000000005</v>
      </c>
      <c r="E117" s="24">
        <v>72.535443999999998</v>
      </c>
      <c r="F117" s="24">
        <v>75.619872000000001</v>
      </c>
      <c r="G117" s="24">
        <v>77.013670000000005</v>
      </c>
      <c r="H117" s="24">
        <v>89.361765000000005</v>
      </c>
      <c r="I117" s="24">
        <v>88.561959000000002</v>
      </c>
      <c r="J117" s="24">
        <v>90.506974999999997</v>
      </c>
      <c r="K117" s="24">
        <v>93.432702000000006</v>
      </c>
      <c r="L117" s="24">
        <v>95.212288000000001</v>
      </c>
      <c r="M117" s="24">
        <v>93.215853999999993</v>
      </c>
      <c r="N117" s="24">
        <v>94.671705000000003</v>
      </c>
      <c r="O117" s="24">
        <v>94.748776000000007</v>
      </c>
      <c r="P117" s="24">
        <v>96.457913000000005</v>
      </c>
      <c r="Q117" s="24">
        <v>97.991838000000001</v>
      </c>
      <c r="R117" s="24">
        <v>99.963341999999997</v>
      </c>
      <c r="S117" s="24">
        <v>103.577129</v>
      </c>
      <c r="T117" s="24">
        <v>105.011717</v>
      </c>
      <c r="U117" s="24">
        <v>104.468717</v>
      </c>
      <c r="V117" s="24">
        <v>109.55667099999999</v>
      </c>
      <c r="W117" s="24">
        <v>115.67286199999999</v>
      </c>
      <c r="X117" s="24">
        <v>119.227276</v>
      </c>
      <c r="Y117" s="24">
        <v>121.64751200000001</v>
      </c>
      <c r="Z117" s="24">
        <v>121.856016</v>
      </c>
      <c r="AA117" s="24">
        <v>123.978537</v>
      </c>
      <c r="AB117" s="24">
        <v>124.823105</v>
      </c>
      <c r="AC117" s="24">
        <v>127.16919900000001</v>
      </c>
      <c r="AD117" s="24">
        <v>128.08138199999999</v>
      </c>
      <c r="AE117" s="24">
        <v>129.39916500000001</v>
      </c>
      <c r="AF117" s="24">
        <v>149.35047499999999</v>
      </c>
      <c r="AG117" s="24">
        <v>140.51246499999999</v>
      </c>
      <c r="AH117" s="24">
        <v>141.38466500000001</v>
      </c>
      <c r="AI117" s="24">
        <v>142.98121399999999</v>
      </c>
      <c r="AJ117" s="24">
        <v>143.77924400000001</v>
      </c>
      <c r="AK117" s="24">
        <v>142.93318300000001</v>
      </c>
      <c r="AL117" s="24">
        <v>143.472827</v>
      </c>
      <c r="AM117" s="24">
        <v>143.91577899999999</v>
      </c>
      <c r="AN117" s="24">
        <v>146.175792</v>
      </c>
      <c r="AO117" s="24">
        <v>147.42449999999999</v>
      </c>
      <c r="AP117" s="24">
        <v>148.29840300000001</v>
      </c>
      <c r="AQ117" s="24">
        <v>148.24111400000001</v>
      </c>
      <c r="AR117" s="24">
        <v>148.895197</v>
      </c>
      <c r="AS117" s="24">
        <v>141.44133400000001</v>
      </c>
      <c r="AT117" s="24">
        <v>142.15119000000001</v>
      </c>
      <c r="AU117" s="24">
        <v>142.83660800000001</v>
      </c>
      <c r="AV117" s="24">
        <v>143.78838099999999</v>
      </c>
      <c r="AW117" s="24">
        <v>144.929834</v>
      </c>
      <c r="AX117" s="24">
        <v>239.959169</v>
      </c>
      <c r="AY117" s="24">
        <v>238.106019</v>
      </c>
      <c r="AZ117" s="24">
        <v>235.907501</v>
      </c>
    </row>
    <row r="118" spans="1:52" ht="15.75" x14ac:dyDescent="0.3">
      <c r="A118" s="3" t="s">
        <v>74</v>
      </c>
      <c r="B118" s="24">
        <v>12778.538425000001</v>
      </c>
      <c r="C118" s="24">
        <v>12762.090093999999</v>
      </c>
      <c r="D118" s="24">
        <v>10216.260690999999</v>
      </c>
      <c r="E118" s="24">
        <v>9513.8413500000006</v>
      </c>
      <c r="F118" s="24">
        <v>9502.3617880000002</v>
      </c>
      <c r="G118" s="24">
        <v>9499.6688109999996</v>
      </c>
      <c r="H118" s="24">
        <v>18744.815396999998</v>
      </c>
      <c r="I118" s="24">
        <v>18685.55675</v>
      </c>
      <c r="J118" s="24">
        <v>19453.286832999998</v>
      </c>
      <c r="K118" s="24">
        <v>18921.222559000002</v>
      </c>
      <c r="L118" s="24">
        <v>18120.998787</v>
      </c>
      <c r="M118" s="24">
        <v>18080.797068</v>
      </c>
      <c r="N118" s="24">
        <v>18079.211569999999</v>
      </c>
      <c r="O118" s="24">
        <v>18965.768305000001</v>
      </c>
      <c r="P118" s="24">
        <v>19404.283004000001</v>
      </c>
      <c r="Q118" s="24">
        <v>14930.515299000001</v>
      </c>
      <c r="R118" s="24">
        <v>15432.944442</v>
      </c>
      <c r="S118" s="24">
        <v>18954.864354000001</v>
      </c>
      <c r="T118" s="24">
        <v>21141.919460000001</v>
      </c>
      <c r="U118" s="24">
        <v>17970.279178000001</v>
      </c>
      <c r="V118" s="24">
        <v>18533.176339000001</v>
      </c>
      <c r="W118" s="24">
        <v>19872.460480999998</v>
      </c>
      <c r="X118" s="24">
        <v>18333.048817999999</v>
      </c>
      <c r="Y118" s="24">
        <v>22095.949924</v>
      </c>
      <c r="Z118" s="24">
        <v>17989.854141</v>
      </c>
      <c r="AA118" s="24">
        <v>17793.744804000002</v>
      </c>
      <c r="AB118" s="24">
        <v>20649.524624999998</v>
      </c>
      <c r="AC118" s="24">
        <v>20211.330045999999</v>
      </c>
      <c r="AD118" s="24">
        <v>18010.252318999999</v>
      </c>
      <c r="AE118" s="24">
        <v>18696.657488000001</v>
      </c>
      <c r="AF118" s="24">
        <v>17883.844779999999</v>
      </c>
      <c r="AG118" s="24">
        <v>17703.446934</v>
      </c>
      <c r="AH118" s="24">
        <v>17825.921857000001</v>
      </c>
      <c r="AI118" s="24">
        <v>18259.757324999999</v>
      </c>
      <c r="AJ118" s="24">
        <v>25867.635671</v>
      </c>
      <c r="AK118" s="24">
        <v>25903.483181</v>
      </c>
      <c r="AL118" s="24">
        <v>26117.425568999999</v>
      </c>
      <c r="AM118" s="24">
        <v>16187.093257</v>
      </c>
      <c r="AN118" s="24">
        <v>16320.914832</v>
      </c>
      <c r="AO118" s="24">
        <v>16076.206254000001</v>
      </c>
      <c r="AP118" s="24">
        <v>16055.526424</v>
      </c>
      <c r="AQ118" s="24">
        <v>16084.035479</v>
      </c>
      <c r="AR118" s="24">
        <v>15959.753596</v>
      </c>
      <c r="AS118" s="24">
        <v>15829.215564</v>
      </c>
      <c r="AT118" s="24">
        <v>16120.969493000001</v>
      </c>
      <c r="AU118" s="24">
        <v>15766.175846</v>
      </c>
      <c r="AV118" s="24">
        <v>15776.476022000001</v>
      </c>
      <c r="AW118" s="24">
        <v>15819.821872</v>
      </c>
      <c r="AX118" s="24">
        <v>15774.951967000001</v>
      </c>
      <c r="AY118" s="24">
        <v>15632.916375999999</v>
      </c>
      <c r="AZ118" s="24">
        <v>15625.215805</v>
      </c>
    </row>
    <row r="119" spans="1:52" ht="15.75" x14ac:dyDescent="0.3">
      <c r="A119" s="4" t="s">
        <v>75</v>
      </c>
      <c r="B119" s="24">
        <v>10.664913</v>
      </c>
      <c r="C119" s="24">
        <v>6.0312520000000003</v>
      </c>
      <c r="D119" s="24">
        <v>664.50316099999998</v>
      </c>
      <c r="E119" s="24">
        <v>12.338525000000001</v>
      </c>
      <c r="F119" s="24">
        <v>0</v>
      </c>
      <c r="G119" s="24">
        <v>8.783868</v>
      </c>
      <c r="H119" s="24">
        <v>5.6877449999999996</v>
      </c>
      <c r="I119" s="24">
        <v>249.94805299999999</v>
      </c>
      <c r="J119" s="24">
        <v>939.98074099999997</v>
      </c>
      <c r="K119" s="24">
        <v>805.62098900000001</v>
      </c>
      <c r="L119" s="24">
        <v>23.063555000000001</v>
      </c>
      <c r="M119" s="24">
        <v>7.9042380000000003</v>
      </c>
      <c r="N119" s="24">
        <v>72.361146000000005</v>
      </c>
      <c r="O119" s="24">
        <v>959.10932700000001</v>
      </c>
      <c r="P119" s="24">
        <v>1519.6399670000001</v>
      </c>
      <c r="Q119" s="24">
        <v>557.62645199999997</v>
      </c>
      <c r="R119" s="24">
        <v>1113.4446479999999</v>
      </c>
      <c r="S119" s="24">
        <v>4565.0994460000002</v>
      </c>
      <c r="T119" s="24">
        <v>3162.892914</v>
      </c>
      <c r="U119" s="24">
        <v>10.808998000000001</v>
      </c>
      <c r="V119" s="24">
        <v>518.53916300000003</v>
      </c>
      <c r="W119" s="24">
        <v>1812.904119</v>
      </c>
      <c r="X119" s="24">
        <v>287.01795399999997</v>
      </c>
      <c r="Y119" s="24">
        <v>4000.900001</v>
      </c>
      <c r="Z119" s="24">
        <v>12.487181</v>
      </c>
      <c r="AA119" s="24">
        <v>5.5932909999999998</v>
      </c>
      <c r="AB119" s="24">
        <v>2806.0148600000002</v>
      </c>
      <c r="AC119" s="24">
        <v>1850.3956579999999</v>
      </c>
      <c r="AD119" s="24">
        <v>0</v>
      </c>
      <c r="AE119" s="24">
        <v>628.57086600000002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</row>
    <row r="120" spans="1:52" ht="15.75" x14ac:dyDescent="0.3">
      <c r="A120" s="4" t="s">
        <v>76</v>
      </c>
      <c r="B120" s="24">
        <v>371.521996</v>
      </c>
      <c r="C120" s="24">
        <v>370.75479799999999</v>
      </c>
      <c r="D120" s="24">
        <v>361.36811299999999</v>
      </c>
      <c r="E120" s="24">
        <v>335.77252600000003</v>
      </c>
      <c r="F120" s="24">
        <v>324.14798100000002</v>
      </c>
      <c r="G120" s="24">
        <v>305.20819399999999</v>
      </c>
      <c r="H120" s="24">
        <v>1040.8384120000001</v>
      </c>
      <c r="I120" s="24">
        <v>679.407644</v>
      </c>
      <c r="J120" s="24">
        <v>761.28762400000005</v>
      </c>
      <c r="K120" s="24">
        <v>347.22035399999999</v>
      </c>
      <c r="L120" s="24">
        <v>336.10273599999999</v>
      </c>
      <c r="M120" s="24">
        <v>325.69333499999999</v>
      </c>
      <c r="N120" s="24">
        <v>326.515019</v>
      </c>
      <c r="O120" s="24">
        <v>325.12603899999999</v>
      </c>
      <c r="P120" s="24">
        <v>218.252624</v>
      </c>
      <c r="Q120" s="24">
        <v>219.991535</v>
      </c>
      <c r="R120" s="24">
        <v>223.38854000000001</v>
      </c>
      <c r="S120" s="24">
        <v>218.49040199999999</v>
      </c>
      <c r="T120" s="24">
        <v>201.04215099999999</v>
      </c>
      <c r="U120" s="24">
        <v>210.859162</v>
      </c>
      <c r="V120" s="24">
        <v>203.51945699999999</v>
      </c>
      <c r="W120" s="24">
        <v>196.314593</v>
      </c>
      <c r="X120" s="24">
        <v>177.42690300000001</v>
      </c>
      <c r="Y120" s="24">
        <v>154.65304699999999</v>
      </c>
      <c r="Z120" s="24">
        <v>123.254181</v>
      </c>
      <c r="AA120" s="24">
        <v>94.688259000000002</v>
      </c>
      <c r="AB120" s="24">
        <v>79.908006999999998</v>
      </c>
      <c r="AC120" s="24">
        <v>615.241579</v>
      </c>
      <c r="AD120" s="24">
        <v>264.69582700000001</v>
      </c>
      <c r="AE120" s="24">
        <v>268.92219599999999</v>
      </c>
      <c r="AF120" s="24">
        <v>162.10019600000001</v>
      </c>
      <c r="AG120" s="24">
        <v>158.74411900000001</v>
      </c>
      <c r="AH120" s="24">
        <v>239.38280900000001</v>
      </c>
      <c r="AI120" s="24">
        <v>683.79055000000005</v>
      </c>
      <c r="AJ120" s="24">
        <v>301.08041600000001</v>
      </c>
      <c r="AK120" s="24">
        <v>239.08893</v>
      </c>
      <c r="AL120" s="24">
        <v>583.91797399999996</v>
      </c>
      <c r="AM120" s="24">
        <v>338.51445899999999</v>
      </c>
      <c r="AN120" s="24">
        <v>440.95096899999999</v>
      </c>
      <c r="AO120" s="24">
        <v>232.25601499999999</v>
      </c>
      <c r="AP120" s="24">
        <v>233.25040200000001</v>
      </c>
      <c r="AQ120" s="24">
        <v>236.800521</v>
      </c>
      <c r="AR120" s="24">
        <v>136.99080499999999</v>
      </c>
      <c r="AS120" s="24">
        <v>142.17737399999999</v>
      </c>
      <c r="AT120" s="24">
        <v>416.23465700000003</v>
      </c>
      <c r="AU120" s="24">
        <v>82.453378999999998</v>
      </c>
      <c r="AV120" s="24">
        <v>124.103915</v>
      </c>
      <c r="AW120" s="24">
        <v>154.90911199999999</v>
      </c>
      <c r="AX120" s="24">
        <v>138.93290200000001</v>
      </c>
      <c r="AY120" s="24">
        <v>123.769443</v>
      </c>
      <c r="AZ120" s="24">
        <v>103.77581000000001</v>
      </c>
    </row>
    <row r="121" spans="1:52" ht="15.75" x14ac:dyDescent="0.3">
      <c r="A121" s="4" t="s">
        <v>77</v>
      </c>
      <c r="B121" s="24">
        <v>12396.351516000001</v>
      </c>
      <c r="C121" s="24">
        <v>12385.304044</v>
      </c>
      <c r="D121" s="24">
        <v>9190.3894170000003</v>
      </c>
      <c r="E121" s="24">
        <v>9165.7302990000007</v>
      </c>
      <c r="F121" s="24">
        <v>9178.2138070000001</v>
      </c>
      <c r="G121" s="24">
        <v>9185.6767490000002</v>
      </c>
      <c r="H121" s="24">
        <v>17698.289239999998</v>
      </c>
      <c r="I121" s="24">
        <v>17756.201053000001</v>
      </c>
      <c r="J121" s="24">
        <v>17752.018467999998</v>
      </c>
      <c r="K121" s="24">
        <v>17768.381216000002</v>
      </c>
      <c r="L121" s="24">
        <v>17761.832495999999</v>
      </c>
      <c r="M121" s="24">
        <v>17747.199495000001</v>
      </c>
      <c r="N121" s="24">
        <v>17680.335405000002</v>
      </c>
      <c r="O121" s="24">
        <v>17681.532939000001</v>
      </c>
      <c r="P121" s="24">
        <v>17666.390413000001</v>
      </c>
      <c r="Q121" s="24">
        <v>14152.897311999999</v>
      </c>
      <c r="R121" s="24">
        <v>14096.111253999999</v>
      </c>
      <c r="S121" s="24">
        <v>14171.274506</v>
      </c>
      <c r="T121" s="24">
        <v>17777.984394999999</v>
      </c>
      <c r="U121" s="24">
        <v>17748.611018</v>
      </c>
      <c r="V121" s="24">
        <v>17811.117719000002</v>
      </c>
      <c r="W121" s="24">
        <v>17863.241769</v>
      </c>
      <c r="X121" s="24">
        <v>17868.603961000001</v>
      </c>
      <c r="Y121" s="24">
        <v>17940.396875999999</v>
      </c>
      <c r="Z121" s="24">
        <v>17854.112778999999</v>
      </c>
      <c r="AA121" s="24">
        <v>17693.463253999998</v>
      </c>
      <c r="AB121" s="24">
        <v>17763.601758000001</v>
      </c>
      <c r="AC121" s="24">
        <v>17745.692809</v>
      </c>
      <c r="AD121" s="24">
        <v>17745.556492</v>
      </c>
      <c r="AE121" s="24">
        <v>17799.164425999999</v>
      </c>
      <c r="AF121" s="24">
        <v>17721.744584</v>
      </c>
      <c r="AG121" s="24">
        <v>17544.702815000001</v>
      </c>
      <c r="AH121" s="24">
        <v>17586.539047999999</v>
      </c>
      <c r="AI121" s="24">
        <v>17575.966775000001</v>
      </c>
      <c r="AJ121" s="24">
        <v>25566.555254999999</v>
      </c>
      <c r="AK121" s="24">
        <v>25664.394251000002</v>
      </c>
      <c r="AL121" s="24">
        <v>25533.507594999999</v>
      </c>
      <c r="AM121" s="24">
        <v>15848.578798</v>
      </c>
      <c r="AN121" s="24">
        <v>15879.963863000001</v>
      </c>
      <c r="AO121" s="24">
        <v>15843.950239</v>
      </c>
      <c r="AP121" s="24">
        <v>15822.276022</v>
      </c>
      <c r="AQ121" s="24">
        <v>15847.234957999999</v>
      </c>
      <c r="AR121" s="24">
        <v>15822.762790999999</v>
      </c>
      <c r="AS121" s="24">
        <v>15687.038189999999</v>
      </c>
      <c r="AT121" s="24">
        <v>15704.734836</v>
      </c>
      <c r="AU121" s="24">
        <v>15683.722467</v>
      </c>
      <c r="AV121" s="24">
        <v>15652.372106999999</v>
      </c>
      <c r="AW121" s="24">
        <v>15664.912759999999</v>
      </c>
      <c r="AX121" s="24">
        <v>15636.019065</v>
      </c>
      <c r="AY121" s="24">
        <v>15509.146933</v>
      </c>
      <c r="AZ121" s="24">
        <v>15521.439995000001</v>
      </c>
    </row>
    <row r="122" spans="1:52" ht="15.75" x14ac:dyDescent="0.3">
      <c r="A122" s="3" t="s">
        <v>11</v>
      </c>
      <c r="B122" s="24">
        <v>16759.901095000001</v>
      </c>
      <c r="C122" s="24">
        <v>17557.906375999999</v>
      </c>
      <c r="D122" s="24">
        <v>16374.549154</v>
      </c>
      <c r="E122" s="24">
        <v>16994.682457999999</v>
      </c>
      <c r="F122" s="24">
        <v>20964.853712</v>
      </c>
      <c r="G122" s="24">
        <v>18751.929212999999</v>
      </c>
      <c r="H122" s="24">
        <v>26481.503441000001</v>
      </c>
      <c r="I122" s="24">
        <v>23220.715747999999</v>
      </c>
      <c r="J122" s="24">
        <v>22075.561980999999</v>
      </c>
      <c r="K122" s="24">
        <v>20177.355525999999</v>
      </c>
      <c r="L122" s="24">
        <v>21179.365106000001</v>
      </c>
      <c r="M122" s="24">
        <v>26755.141395999999</v>
      </c>
      <c r="N122" s="24">
        <v>24513.327475999999</v>
      </c>
      <c r="O122" s="24">
        <v>20261.480192999999</v>
      </c>
      <c r="P122" s="24">
        <v>18896.054939000001</v>
      </c>
      <c r="Q122" s="24">
        <v>15437.810029</v>
      </c>
      <c r="R122" s="24">
        <v>21259.368675000002</v>
      </c>
      <c r="S122" s="24">
        <v>22043.10255</v>
      </c>
      <c r="T122" s="24">
        <v>18741.862150000001</v>
      </c>
      <c r="U122" s="24">
        <v>17382.093448</v>
      </c>
      <c r="V122" s="24">
        <v>17470.643236</v>
      </c>
      <c r="W122" s="24">
        <v>16349.189501000001</v>
      </c>
      <c r="X122" s="24">
        <v>15809.084385</v>
      </c>
      <c r="Y122" s="24">
        <v>16955.842194000001</v>
      </c>
      <c r="Z122" s="24">
        <v>16245.225729</v>
      </c>
      <c r="AA122" s="24">
        <v>16382.969666999999</v>
      </c>
      <c r="AB122" s="24">
        <v>17356.746332999999</v>
      </c>
      <c r="AC122" s="24">
        <v>16389.303326000001</v>
      </c>
      <c r="AD122" s="24">
        <v>15748.652236</v>
      </c>
      <c r="AE122" s="24">
        <v>14676.479805000001</v>
      </c>
      <c r="AF122" s="24">
        <v>13718.03852</v>
      </c>
      <c r="AG122" s="24">
        <v>14855.742996000001</v>
      </c>
      <c r="AH122" s="24">
        <v>16293.236771</v>
      </c>
      <c r="AI122" s="24">
        <v>24713.727738000001</v>
      </c>
      <c r="AJ122" s="24">
        <v>29504.077796000001</v>
      </c>
      <c r="AK122" s="24">
        <v>28045.063706000001</v>
      </c>
      <c r="AL122" s="24">
        <v>32678.201219999999</v>
      </c>
      <c r="AM122" s="24">
        <v>32078.197002000001</v>
      </c>
      <c r="AN122" s="24">
        <v>29113.824110000001</v>
      </c>
      <c r="AO122" s="24">
        <v>29292.897371999999</v>
      </c>
      <c r="AP122" s="24">
        <v>24687.142478000002</v>
      </c>
      <c r="AQ122" s="24">
        <v>24558.198832999999</v>
      </c>
      <c r="AR122" s="24">
        <v>18934.31841</v>
      </c>
      <c r="AS122" s="24">
        <v>18887.098581999999</v>
      </c>
      <c r="AT122" s="24">
        <v>16674.382926999999</v>
      </c>
      <c r="AU122" s="24">
        <v>11318.052594000001</v>
      </c>
      <c r="AV122" s="24">
        <v>11454.023784000001</v>
      </c>
      <c r="AW122" s="24">
        <v>11182.772886999999</v>
      </c>
      <c r="AX122" s="24">
        <v>13740.927593</v>
      </c>
      <c r="AY122" s="24">
        <v>9466.6589989999993</v>
      </c>
      <c r="AZ122" s="24">
        <v>9388.7547070000001</v>
      </c>
    </row>
    <row r="123" spans="1:52" ht="15.75" x14ac:dyDescent="0.3">
      <c r="A123" s="3" t="s">
        <v>78</v>
      </c>
      <c r="B123" s="24">
        <v>0</v>
      </c>
      <c r="C123" s="24">
        <v>0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>
        <v>0</v>
      </c>
      <c r="S123" s="24">
        <v>0</v>
      </c>
      <c r="T123" s="24">
        <v>0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  <c r="AV123" s="24">
        <v>0</v>
      </c>
      <c r="AW123" s="24">
        <v>0</v>
      </c>
      <c r="AX123" s="24">
        <v>0</v>
      </c>
      <c r="AY123" s="24">
        <v>0</v>
      </c>
      <c r="AZ123" s="24">
        <v>0</v>
      </c>
    </row>
    <row r="124" spans="1:52" ht="15.75" x14ac:dyDescent="0.3">
      <c r="A124" s="3" t="s">
        <v>79</v>
      </c>
      <c r="B124" s="24">
        <v>13277.264101999956</v>
      </c>
      <c r="C124" s="24">
        <v>11519.871504000026</v>
      </c>
      <c r="D124" s="24">
        <v>12011.473745999976</v>
      </c>
      <c r="E124" s="24">
        <v>6469.5065550000045</v>
      </c>
      <c r="F124" s="24">
        <v>6766.9436099999866</v>
      </c>
      <c r="G124" s="24">
        <v>9564.4175559999931</v>
      </c>
      <c r="H124" s="24">
        <v>9551.2016700000113</v>
      </c>
      <c r="I124" s="24">
        <v>12101.915190999965</v>
      </c>
      <c r="J124" s="24">
        <v>11393.737586000028</v>
      </c>
      <c r="K124" s="24">
        <v>17990.95596900001</v>
      </c>
      <c r="L124" s="24">
        <v>14194.726899000021</v>
      </c>
      <c r="M124" s="24">
        <v>7798.8806469999854</v>
      </c>
      <c r="N124" s="24">
        <v>26831.74807699996</v>
      </c>
      <c r="O124" s="24">
        <v>21829.040876999996</v>
      </c>
      <c r="P124" s="24">
        <v>13387.287302000006</v>
      </c>
      <c r="Q124" s="24">
        <v>22605.148861999995</v>
      </c>
      <c r="R124" s="24">
        <v>22117.997333000036</v>
      </c>
      <c r="S124" s="24">
        <v>13391.819767999967</v>
      </c>
      <c r="T124" s="24">
        <v>27185.104698999974</v>
      </c>
      <c r="U124" s="24">
        <v>30323.493198000007</v>
      </c>
      <c r="V124" s="24">
        <v>25325.323842999995</v>
      </c>
      <c r="W124" s="24">
        <v>25590.218218999995</v>
      </c>
      <c r="X124" s="24">
        <v>44688.058143999995</v>
      </c>
      <c r="Y124" s="24">
        <v>10119.78712299998</v>
      </c>
      <c r="Z124" s="24">
        <v>22974.752508999973</v>
      </c>
      <c r="AA124" s="24">
        <v>15647.247969999982</v>
      </c>
      <c r="AB124" s="24">
        <v>10952.051338999983</v>
      </c>
      <c r="AC124" s="24">
        <v>9392.0928160000112</v>
      </c>
      <c r="AD124" s="24">
        <v>26417.225704</v>
      </c>
      <c r="AE124" s="24">
        <v>37655.070350000024</v>
      </c>
      <c r="AF124" s="24">
        <v>12648.333202000025</v>
      </c>
      <c r="AG124" s="24">
        <v>40259.449415999989</v>
      </c>
      <c r="AH124" s="24">
        <v>12714.281561000005</v>
      </c>
      <c r="AI124" s="24">
        <v>16636.082860999973</v>
      </c>
      <c r="AJ124" s="24">
        <v>7372.997648000005</v>
      </c>
      <c r="AK124" s="24">
        <v>7271.3870600000237</v>
      </c>
      <c r="AL124" s="24">
        <v>32424.631387999973</v>
      </c>
      <c r="AM124" s="24">
        <v>23993.590446000035</v>
      </c>
      <c r="AN124" s="24">
        <v>27000.85349199998</v>
      </c>
      <c r="AO124" s="24">
        <v>21035.985603000023</v>
      </c>
      <c r="AP124" s="24">
        <v>41719.927968000018</v>
      </c>
      <c r="AQ124" s="24">
        <v>16643.417978000005</v>
      </c>
      <c r="AR124" s="24">
        <v>12472.581536999982</v>
      </c>
      <c r="AS124" s="24">
        <v>14245.367398000028</v>
      </c>
      <c r="AT124" s="24">
        <v>22548.915699999987</v>
      </c>
      <c r="AU124" s="24">
        <v>19008.077041000015</v>
      </c>
      <c r="AV124" s="24">
        <v>9977.2350229999811</v>
      </c>
      <c r="AW124" s="24">
        <v>5976.6667590000097</v>
      </c>
      <c r="AX124" s="24">
        <v>7526.4041609999931</v>
      </c>
      <c r="AY124" s="24">
        <v>6005.4590820000167</v>
      </c>
      <c r="AZ124" s="24">
        <v>8869.6471319999782</v>
      </c>
    </row>
    <row r="125" spans="1:52" ht="15.75" x14ac:dyDescent="0.3">
      <c r="A125" s="1" t="s">
        <v>80</v>
      </c>
      <c r="B125" s="24">
        <v>91833.996656000003</v>
      </c>
      <c r="C125" s="24">
        <v>92097.640434000001</v>
      </c>
      <c r="D125" s="24">
        <v>92604.309252999999</v>
      </c>
      <c r="E125" s="24">
        <v>93583.466541000002</v>
      </c>
      <c r="F125" s="24">
        <v>94520.610444999998</v>
      </c>
      <c r="G125" s="24">
        <v>98742.479412000001</v>
      </c>
      <c r="H125" s="24">
        <v>98910.413885000002</v>
      </c>
      <c r="I125" s="24">
        <v>100189.309878</v>
      </c>
      <c r="J125" s="24">
        <v>101142.85380300001</v>
      </c>
      <c r="K125" s="24">
        <v>101412.710437</v>
      </c>
      <c r="L125" s="24">
        <v>102256.298603</v>
      </c>
      <c r="M125" s="24">
        <v>105142.836119</v>
      </c>
      <c r="N125" s="24">
        <v>105684.996913</v>
      </c>
      <c r="O125" s="24">
        <v>106755.764721</v>
      </c>
      <c r="P125" s="24">
        <v>107550.033442</v>
      </c>
      <c r="Q125" s="24">
        <v>108101.64073499999</v>
      </c>
      <c r="R125" s="24">
        <v>110432.03707999999</v>
      </c>
      <c r="S125" s="24">
        <v>110773.862528</v>
      </c>
      <c r="T125" s="24">
        <v>111521.96217300001</v>
      </c>
      <c r="U125" s="24">
        <v>111700.078249</v>
      </c>
      <c r="V125" s="24">
        <v>112963.160867</v>
      </c>
      <c r="W125" s="24">
        <v>113368.877448</v>
      </c>
      <c r="X125" s="24">
        <v>93165.785227999993</v>
      </c>
      <c r="Y125" s="24">
        <v>93502.924152000007</v>
      </c>
      <c r="Z125" s="24">
        <v>93722.098205999995</v>
      </c>
      <c r="AA125" s="24">
        <v>93942.772114000007</v>
      </c>
      <c r="AB125" s="24">
        <v>93710.397880999997</v>
      </c>
      <c r="AC125" s="24">
        <v>93676.972181000005</v>
      </c>
      <c r="AD125" s="24">
        <v>94016.311245000004</v>
      </c>
      <c r="AE125" s="24">
        <v>95048.071087000004</v>
      </c>
      <c r="AF125" s="24">
        <v>95480.735977000004</v>
      </c>
      <c r="AG125" s="24">
        <v>96028.734626000005</v>
      </c>
      <c r="AH125" s="24">
        <v>97511.269270999997</v>
      </c>
      <c r="AI125" s="24">
        <v>97633.941613000003</v>
      </c>
      <c r="AJ125" s="24">
        <v>97004.242192000005</v>
      </c>
      <c r="AK125" s="24">
        <v>97305.715555999996</v>
      </c>
      <c r="AL125" s="24">
        <v>96582.395713999998</v>
      </c>
      <c r="AM125" s="24">
        <v>96630.918111000006</v>
      </c>
      <c r="AN125" s="24">
        <v>97760.005611999994</v>
      </c>
      <c r="AO125" s="24">
        <v>98278.211840999997</v>
      </c>
      <c r="AP125" s="24">
        <v>99132.117849000002</v>
      </c>
      <c r="AQ125" s="24">
        <v>98995.508333000005</v>
      </c>
      <c r="AR125" s="24">
        <v>99743.760294000007</v>
      </c>
      <c r="AS125" s="24">
        <v>100696.29138900001</v>
      </c>
      <c r="AT125" s="24">
        <v>102472.138917</v>
      </c>
      <c r="AU125" s="24">
        <v>104231.711442</v>
      </c>
      <c r="AV125" s="24">
        <v>104721.07474</v>
      </c>
      <c r="AW125" s="24">
        <v>105290.64472</v>
      </c>
      <c r="AX125" s="24">
        <v>107168.525851</v>
      </c>
      <c r="AY125" s="24">
        <v>107841.44409999999</v>
      </c>
      <c r="AZ125" s="24">
        <v>108206.37205000001</v>
      </c>
    </row>
    <row r="126" spans="1:52" ht="15.75" x14ac:dyDescent="0.3">
      <c r="A126" s="10" t="s">
        <v>81</v>
      </c>
      <c r="B126" s="24">
        <v>25264.289098000001</v>
      </c>
      <c r="C126" s="24">
        <v>25264.289098000001</v>
      </c>
      <c r="D126" s="24">
        <v>25264.289098000001</v>
      </c>
      <c r="E126" s="24">
        <v>25264.289098000001</v>
      </c>
      <c r="F126" s="24">
        <v>25264.289098000001</v>
      </c>
      <c r="G126" s="24">
        <v>25264.289098000001</v>
      </c>
      <c r="H126" s="24">
        <v>25264.289098000001</v>
      </c>
      <c r="I126" s="24">
        <v>25264.289098000001</v>
      </c>
      <c r="J126" s="24">
        <v>25264.289098000001</v>
      </c>
      <c r="K126" s="24">
        <v>25264.289098000001</v>
      </c>
      <c r="L126" s="24">
        <v>25264.289098000001</v>
      </c>
      <c r="M126" s="24">
        <v>25264.289098000001</v>
      </c>
      <c r="N126" s="24">
        <v>25264.289098000001</v>
      </c>
      <c r="O126" s="24">
        <v>25264.289098000001</v>
      </c>
      <c r="P126" s="24">
        <v>25264.289098000001</v>
      </c>
      <c r="Q126" s="24">
        <v>25264.289098000001</v>
      </c>
      <c r="R126" s="24">
        <v>25264.289098000001</v>
      </c>
      <c r="S126" s="24">
        <v>25264.289098000001</v>
      </c>
      <c r="T126" s="24">
        <v>25264.289098000001</v>
      </c>
      <c r="U126" s="24">
        <v>25264.289098000001</v>
      </c>
      <c r="V126" s="24">
        <v>25264.289098000001</v>
      </c>
      <c r="W126" s="24">
        <v>25264.289098000001</v>
      </c>
      <c r="X126" s="24">
        <v>25264.289098000001</v>
      </c>
      <c r="Y126" s="24">
        <v>25264.289098000001</v>
      </c>
      <c r="Z126" s="24">
        <v>25264.289098000001</v>
      </c>
      <c r="AA126" s="24">
        <v>25264.289098000001</v>
      </c>
      <c r="AB126" s="24">
        <v>25264.289098000001</v>
      </c>
      <c r="AC126" s="24">
        <v>25264.289098000001</v>
      </c>
      <c r="AD126" s="24">
        <v>25264.289098000001</v>
      </c>
      <c r="AE126" s="24">
        <v>25264.289098000001</v>
      </c>
      <c r="AF126" s="24">
        <v>25264.289098000001</v>
      </c>
      <c r="AG126" s="24">
        <v>25264.289098000001</v>
      </c>
      <c r="AH126" s="24">
        <v>25264.289098000001</v>
      </c>
      <c r="AI126" s="24">
        <v>25264.289098000001</v>
      </c>
      <c r="AJ126" s="24">
        <v>25264.289098000001</v>
      </c>
      <c r="AK126" s="24">
        <v>25264.289098000001</v>
      </c>
      <c r="AL126" s="24">
        <v>25264.289098000001</v>
      </c>
      <c r="AM126" s="24">
        <v>25264.289098000001</v>
      </c>
      <c r="AN126" s="24">
        <v>25264.289098000001</v>
      </c>
      <c r="AO126" s="24">
        <v>25264.289098000001</v>
      </c>
      <c r="AP126" s="24">
        <v>25264.289098000001</v>
      </c>
      <c r="AQ126" s="24">
        <v>25264.289098000001</v>
      </c>
      <c r="AR126" s="24">
        <v>25264.289098000001</v>
      </c>
      <c r="AS126" s="24">
        <v>25264.289098000001</v>
      </c>
      <c r="AT126" s="24">
        <v>25264.289098000001</v>
      </c>
      <c r="AU126" s="24">
        <v>25264.289098000001</v>
      </c>
      <c r="AV126" s="24">
        <v>25264.289098000001</v>
      </c>
      <c r="AW126" s="24">
        <v>25264.289098000001</v>
      </c>
      <c r="AX126" s="24">
        <v>25264.289098000001</v>
      </c>
      <c r="AY126" s="24">
        <v>25264.289098000001</v>
      </c>
      <c r="AZ126" s="24">
        <v>25264.289098000001</v>
      </c>
    </row>
    <row r="127" spans="1:52" ht="15.75" x14ac:dyDescent="0.3">
      <c r="A127" s="10" t="s">
        <v>82</v>
      </c>
      <c r="B127" s="24">
        <v>66569.707557999995</v>
      </c>
      <c r="C127" s="24">
        <v>66833.351336000007</v>
      </c>
      <c r="D127" s="24">
        <v>67340.020155000006</v>
      </c>
      <c r="E127" s="24">
        <v>68319.177442999993</v>
      </c>
      <c r="F127" s="24">
        <v>69256.321347000005</v>
      </c>
      <c r="G127" s="24">
        <v>73478.190314000007</v>
      </c>
      <c r="H127" s="24">
        <v>73646.124786999993</v>
      </c>
      <c r="I127" s="24">
        <v>74925.020780000006</v>
      </c>
      <c r="J127" s="24">
        <v>75878.564704999997</v>
      </c>
      <c r="K127" s="24">
        <v>76148.421338999993</v>
      </c>
      <c r="L127" s="24">
        <v>76992.009504999995</v>
      </c>
      <c r="M127" s="24">
        <v>79878.547021000006</v>
      </c>
      <c r="N127" s="24">
        <v>80420.707815000002</v>
      </c>
      <c r="O127" s="24">
        <v>81491.475623000006</v>
      </c>
      <c r="P127" s="24">
        <v>82285.744344000006</v>
      </c>
      <c r="Q127" s="24">
        <v>82837.351637</v>
      </c>
      <c r="R127" s="24">
        <v>85167.747982000001</v>
      </c>
      <c r="S127" s="24">
        <v>85509.573430000004</v>
      </c>
      <c r="T127" s="24">
        <v>86257.673074999999</v>
      </c>
      <c r="U127" s="24">
        <v>86435.789151000004</v>
      </c>
      <c r="V127" s="24">
        <v>87698.871769000005</v>
      </c>
      <c r="W127" s="24">
        <v>88104.588350000005</v>
      </c>
      <c r="X127" s="24">
        <v>67901.49613</v>
      </c>
      <c r="Y127" s="24">
        <v>68238.635053999998</v>
      </c>
      <c r="Z127" s="24">
        <v>68457.809108000001</v>
      </c>
      <c r="AA127" s="24">
        <v>68678.483015999998</v>
      </c>
      <c r="AB127" s="24">
        <v>68446.108783000003</v>
      </c>
      <c r="AC127" s="24">
        <v>68412.683082999996</v>
      </c>
      <c r="AD127" s="24">
        <v>68752.022146999996</v>
      </c>
      <c r="AE127" s="24">
        <v>69783.781988999996</v>
      </c>
      <c r="AF127" s="24">
        <v>70216.446878999996</v>
      </c>
      <c r="AG127" s="24">
        <v>70764.445527999997</v>
      </c>
      <c r="AH127" s="24">
        <v>72246.980173000004</v>
      </c>
      <c r="AI127" s="24">
        <v>72369.652514999994</v>
      </c>
      <c r="AJ127" s="24">
        <v>71739.953093999997</v>
      </c>
      <c r="AK127" s="24">
        <v>72041.426458000002</v>
      </c>
      <c r="AL127" s="24">
        <v>71318.106616000005</v>
      </c>
      <c r="AM127" s="24">
        <v>71366.629012999998</v>
      </c>
      <c r="AN127" s="24">
        <v>72495.716514</v>
      </c>
      <c r="AO127" s="24">
        <v>73013.922743000003</v>
      </c>
      <c r="AP127" s="24">
        <v>73867.828750999994</v>
      </c>
      <c r="AQ127" s="24">
        <v>73731.219234999997</v>
      </c>
      <c r="AR127" s="24">
        <v>74479.471195999999</v>
      </c>
      <c r="AS127" s="24">
        <v>75432.002290999997</v>
      </c>
      <c r="AT127" s="24">
        <v>77207.849818999995</v>
      </c>
      <c r="AU127" s="24">
        <v>78967.422344000006</v>
      </c>
      <c r="AV127" s="24">
        <v>79456.785642000003</v>
      </c>
      <c r="AW127" s="24">
        <v>80026.355622000003</v>
      </c>
      <c r="AX127" s="24">
        <v>81904.236753000005</v>
      </c>
      <c r="AY127" s="24">
        <v>82577.155002</v>
      </c>
      <c r="AZ127" s="24">
        <v>82942.082951999997</v>
      </c>
    </row>
    <row r="128" spans="1:52" ht="15.75" x14ac:dyDescent="0.3">
      <c r="A128" s="10" t="s">
        <v>83</v>
      </c>
      <c r="B128" s="24">
        <v>0</v>
      </c>
      <c r="C128" s="24">
        <v>-1.4551915228366852E-11</v>
      </c>
      <c r="D128" s="24">
        <v>0</v>
      </c>
      <c r="E128" s="24">
        <v>0</v>
      </c>
      <c r="F128" s="24">
        <v>-1.4551915228366852E-11</v>
      </c>
      <c r="G128" s="24">
        <v>0</v>
      </c>
      <c r="H128" s="24">
        <v>1.4551915228366852E-11</v>
      </c>
      <c r="I128" s="24">
        <v>-1.4551915228366852E-11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-1.4551915228366852E-11</v>
      </c>
      <c r="R128" s="24">
        <v>0</v>
      </c>
      <c r="S128" s="24">
        <v>-1.4551915228366852E-11</v>
      </c>
      <c r="T128" s="24">
        <v>0</v>
      </c>
      <c r="U128" s="24">
        <v>0</v>
      </c>
      <c r="V128" s="24">
        <v>-1.4551915228366852E-11</v>
      </c>
      <c r="W128" s="24">
        <v>0</v>
      </c>
      <c r="X128" s="24">
        <v>-1.4551915228366852E-11</v>
      </c>
      <c r="Y128" s="24">
        <v>1.4551915228366852E-11</v>
      </c>
      <c r="Z128" s="24">
        <v>-1.4551915228366852E-11</v>
      </c>
      <c r="AA128" s="24">
        <v>1.4551915228366852E-11</v>
      </c>
      <c r="AB128" s="24">
        <v>0</v>
      </c>
      <c r="AC128" s="24">
        <v>1.4551915228366852E-11</v>
      </c>
      <c r="AD128" s="24">
        <v>1.4551915228366852E-11</v>
      </c>
      <c r="AE128" s="24">
        <v>1.4551915228366852E-11</v>
      </c>
      <c r="AF128" s="24">
        <v>0</v>
      </c>
      <c r="AG128" s="24">
        <v>1.4551915228366852E-11</v>
      </c>
      <c r="AH128" s="24">
        <v>-1.4551915228366852E-11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1.4551915228366852E-11</v>
      </c>
      <c r="AT128" s="24">
        <v>0</v>
      </c>
      <c r="AU128" s="24">
        <v>-1.4551915228366852E-11</v>
      </c>
      <c r="AV128" s="24">
        <v>0</v>
      </c>
      <c r="AW128" s="24">
        <v>0</v>
      </c>
      <c r="AX128" s="24">
        <v>0</v>
      </c>
      <c r="AY128" s="24">
        <v>-1.4551915228366852E-11</v>
      </c>
      <c r="AZ128" s="24">
        <v>0</v>
      </c>
    </row>
    <row r="129" spans="1:52" ht="15.75" x14ac:dyDescent="0.3">
      <c r="A129" s="1" t="s">
        <v>84</v>
      </c>
      <c r="B129" s="24">
        <v>366547.33314200002</v>
      </c>
      <c r="C129" s="24">
        <v>346986.72272199998</v>
      </c>
      <c r="D129" s="24">
        <v>341735.470631</v>
      </c>
      <c r="E129" s="24">
        <v>341052.62052599998</v>
      </c>
      <c r="F129" s="24">
        <v>341263.63748700003</v>
      </c>
      <c r="G129" s="24">
        <v>345370.01163199998</v>
      </c>
      <c r="H129" s="24">
        <v>369315.15413099999</v>
      </c>
      <c r="I129" s="24">
        <v>368495.72366299998</v>
      </c>
      <c r="J129" s="24">
        <v>367302.39521500003</v>
      </c>
      <c r="K129" s="24">
        <v>370871.43035099999</v>
      </c>
      <c r="L129" s="24">
        <v>364541.03454099997</v>
      </c>
      <c r="M129" s="24">
        <v>374289.25787199999</v>
      </c>
      <c r="N129" s="24">
        <v>389190.63954599999</v>
      </c>
      <c r="O129" s="24">
        <v>368262.34172999999</v>
      </c>
      <c r="P129" s="24">
        <v>362730.197682</v>
      </c>
      <c r="Q129" s="24">
        <v>363738.99640200002</v>
      </c>
      <c r="R129" s="24">
        <v>378280.779683</v>
      </c>
      <c r="S129" s="24">
        <v>378504.947338</v>
      </c>
      <c r="T129" s="24">
        <v>394204.53829300002</v>
      </c>
      <c r="U129" s="24">
        <v>399933.354505</v>
      </c>
      <c r="V129" s="24">
        <v>395025.44234399998</v>
      </c>
      <c r="W129" s="24">
        <v>400249.11527200002</v>
      </c>
      <c r="X129" s="24">
        <v>393380.92808899999</v>
      </c>
      <c r="Y129" s="24">
        <v>368286.30843199999</v>
      </c>
      <c r="Z129" s="24">
        <v>380005.00842099998</v>
      </c>
      <c r="AA129" s="24">
        <v>369725.11313900002</v>
      </c>
      <c r="AB129" s="24">
        <v>364886.93006799999</v>
      </c>
      <c r="AC129" s="24">
        <v>360520.98905999999</v>
      </c>
      <c r="AD129" s="24">
        <v>373514.63576999999</v>
      </c>
      <c r="AE129" s="24">
        <v>387657.86468599999</v>
      </c>
      <c r="AF129" s="24">
        <v>362284.400372</v>
      </c>
      <c r="AG129" s="24">
        <v>417278.56140300003</v>
      </c>
      <c r="AH129" s="24">
        <v>368559.87458200002</v>
      </c>
      <c r="AI129" s="24">
        <v>398933.80802499998</v>
      </c>
      <c r="AJ129" s="24">
        <v>398419.21965699998</v>
      </c>
      <c r="AK129" s="24">
        <v>390173.55465300003</v>
      </c>
      <c r="AL129" s="24">
        <v>424655.22354500002</v>
      </c>
      <c r="AM129" s="24">
        <v>400647.293902</v>
      </c>
      <c r="AN129" s="24">
        <v>404178.69228299998</v>
      </c>
      <c r="AO129" s="24">
        <v>396906.70980999997</v>
      </c>
      <c r="AP129" s="24">
        <v>414747.21559699997</v>
      </c>
      <c r="AQ129" s="24">
        <v>387580.10950600001</v>
      </c>
      <c r="AR129" s="24">
        <v>382661.51774500002</v>
      </c>
      <c r="AS129" s="24">
        <v>385324.30464799999</v>
      </c>
      <c r="AT129" s="24">
        <v>397107.59236900002</v>
      </c>
      <c r="AU129" s="24">
        <v>395805.74515700003</v>
      </c>
      <c r="AV129" s="24">
        <v>378129.26195700001</v>
      </c>
      <c r="AW129" s="24">
        <v>375574.86484599998</v>
      </c>
      <c r="AX129" s="24">
        <v>381784.65439799998</v>
      </c>
      <c r="AY129" s="24">
        <v>378563.23298700002</v>
      </c>
      <c r="AZ129" s="24">
        <v>384924.26611899998</v>
      </c>
    </row>
    <row r="130" spans="1:52" ht="15.75" x14ac:dyDescent="0.3">
      <c r="A130" s="10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</row>
    <row r="131" spans="1:52" ht="15.75" x14ac:dyDescent="0.3">
      <c r="A131" s="1" t="s">
        <v>85</v>
      </c>
      <c r="B131" s="32">
        <v>42887</v>
      </c>
      <c r="C131" s="32">
        <v>42917</v>
      </c>
      <c r="D131" s="32">
        <v>42948</v>
      </c>
      <c r="E131" s="32">
        <v>42979</v>
      </c>
      <c r="F131" s="32">
        <v>43009</v>
      </c>
      <c r="G131" s="32">
        <v>43040</v>
      </c>
      <c r="H131" s="32">
        <v>43070</v>
      </c>
      <c r="I131" s="32">
        <v>43101</v>
      </c>
      <c r="J131" s="32">
        <v>43132</v>
      </c>
      <c r="K131" s="32">
        <v>43160</v>
      </c>
      <c r="L131" s="32">
        <v>43191</v>
      </c>
      <c r="M131" s="32">
        <v>43221</v>
      </c>
      <c r="N131" s="32">
        <v>43252</v>
      </c>
      <c r="O131" s="32">
        <v>43282</v>
      </c>
      <c r="P131" s="32">
        <v>43313</v>
      </c>
      <c r="Q131" s="32">
        <v>43344</v>
      </c>
      <c r="R131" s="32">
        <v>43374</v>
      </c>
      <c r="S131" s="32">
        <v>43405</v>
      </c>
      <c r="T131" s="32">
        <v>43435</v>
      </c>
      <c r="U131" s="32">
        <v>43466</v>
      </c>
      <c r="V131" s="32">
        <v>43497</v>
      </c>
      <c r="W131" s="32">
        <v>43525</v>
      </c>
      <c r="X131" s="32">
        <v>43556</v>
      </c>
      <c r="Y131" s="32">
        <v>43586</v>
      </c>
      <c r="Z131" s="32">
        <v>43617</v>
      </c>
      <c r="AA131" s="32">
        <v>43647</v>
      </c>
      <c r="AB131" s="32">
        <v>43678</v>
      </c>
      <c r="AC131" s="32">
        <v>43709</v>
      </c>
      <c r="AD131" s="32">
        <v>43739</v>
      </c>
      <c r="AE131" s="32">
        <v>43770</v>
      </c>
      <c r="AF131" s="32">
        <v>43800</v>
      </c>
      <c r="AG131" s="32">
        <v>43831</v>
      </c>
      <c r="AH131" s="32">
        <v>43862</v>
      </c>
      <c r="AI131" s="32">
        <v>43891</v>
      </c>
      <c r="AJ131" s="32">
        <v>43922</v>
      </c>
      <c r="AK131" s="32">
        <v>43952</v>
      </c>
      <c r="AL131" s="32">
        <v>43983</v>
      </c>
      <c r="AM131" s="32">
        <v>44013</v>
      </c>
      <c r="AN131" s="32">
        <v>44044</v>
      </c>
      <c r="AO131" s="32">
        <v>44075</v>
      </c>
      <c r="AP131" s="32">
        <v>44105</v>
      </c>
      <c r="AQ131" s="32">
        <v>44136</v>
      </c>
      <c r="AR131" s="32">
        <v>44166</v>
      </c>
      <c r="AS131" s="32">
        <v>44197</v>
      </c>
      <c r="AT131" s="32">
        <v>44228</v>
      </c>
      <c r="AU131" s="32">
        <v>44256</v>
      </c>
      <c r="AV131" s="32">
        <v>44287</v>
      </c>
      <c r="AW131" s="32">
        <v>44317</v>
      </c>
      <c r="AX131" s="32">
        <v>44348</v>
      </c>
      <c r="AY131" s="32">
        <v>44378</v>
      </c>
      <c r="AZ131" s="32">
        <v>44409</v>
      </c>
    </row>
    <row r="132" spans="1:52" ht="15.75" x14ac:dyDescent="0.3">
      <c r="A132" s="10" t="s">
        <v>86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</row>
    <row r="133" spans="1:52" ht="15.75" x14ac:dyDescent="0.3">
      <c r="A133" s="10" t="s">
        <v>87</v>
      </c>
      <c r="B133" s="24">
        <v>12490.353467999999</v>
      </c>
      <c r="C133" s="24">
        <v>14576.282899</v>
      </c>
      <c r="D133" s="24">
        <v>16659.996571</v>
      </c>
      <c r="E133" s="24">
        <v>18755.981378</v>
      </c>
      <c r="F133" s="24">
        <v>20885.728992</v>
      </c>
      <c r="G133" s="24">
        <v>22903.462152</v>
      </c>
      <c r="H133" s="24">
        <v>25238.269634</v>
      </c>
      <c r="I133" s="24">
        <v>2167.9206859999999</v>
      </c>
      <c r="J133" s="24">
        <v>4240.2653289999998</v>
      </c>
      <c r="K133" s="24">
        <v>6675.504226</v>
      </c>
      <c r="L133" s="24">
        <v>8985.3722610000004</v>
      </c>
      <c r="M133" s="24">
        <v>11245.281629999999</v>
      </c>
      <c r="N133" s="24">
        <v>13491.498126</v>
      </c>
      <c r="O133" s="24">
        <v>15806.972717000001</v>
      </c>
      <c r="P133" s="24">
        <v>18329.679061999999</v>
      </c>
      <c r="Q133" s="24">
        <v>20377.390200999998</v>
      </c>
      <c r="R133" s="24">
        <v>22626.409081000002</v>
      </c>
      <c r="S133" s="24">
        <v>25175.450946000001</v>
      </c>
      <c r="T133" s="24">
        <v>27688.494040000001</v>
      </c>
      <c r="U133" s="24">
        <v>2612.6570400000001</v>
      </c>
      <c r="V133" s="24">
        <v>4845.8956770000004</v>
      </c>
      <c r="W133" s="24">
        <v>7479.0811830000002</v>
      </c>
      <c r="X133" s="24">
        <v>10045.028607</v>
      </c>
      <c r="Y133" s="24">
        <v>12577.275234000001</v>
      </c>
      <c r="Z133" s="24">
        <v>14943.696400999999</v>
      </c>
      <c r="AA133" s="24">
        <v>17486.343049999999</v>
      </c>
      <c r="AB133" s="24">
        <v>20068.478614</v>
      </c>
      <c r="AC133" s="24">
        <v>22481.981975999999</v>
      </c>
      <c r="AD133" s="24">
        <v>25050.500387</v>
      </c>
      <c r="AE133" s="24">
        <v>27571.810997</v>
      </c>
      <c r="AF133" s="24">
        <v>30054.455071</v>
      </c>
      <c r="AG133" s="24">
        <v>2627.578297</v>
      </c>
      <c r="AH133" s="24">
        <v>8058.4263069999997</v>
      </c>
      <c r="AI133" s="24">
        <v>10927.397297</v>
      </c>
      <c r="AJ133" s="24">
        <v>13565.696830000001</v>
      </c>
      <c r="AK133" s="24">
        <v>16115.979144999999</v>
      </c>
      <c r="AL133" s="24">
        <v>18124.801184</v>
      </c>
      <c r="AM133" s="24">
        <v>20167.018939000001</v>
      </c>
      <c r="AN133" s="24">
        <v>22134.516738999999</v>
      </c>
      <c r="AO133" s="24">
        <v>23907.979297999998</v>
      </c>
      <c r="AP133" s="24">
        <v>25685.430299</v>
      </c>
      <c r="AQ133" s="24">
        <v>27420.088133000001</v>
      </c>
      <c r="AR133" s="24">
        <v>29107.862711000002</v>
      </c>
      <c r="AS133" s="24">
        <v>1827.7715780000001</v>
      </c>
      <c r="AT133" s="24">
        <v>3624.6576369999998</v>
      </c>
      <c r="AU133" s="24">
        <v>5491.6946740000003</v>
      </c>
      <c r="AV133" s="24">
        <v>7296.3230869999998</v>
      </c>
      <c r="AW133" s="24">
        <v>8983.1777259999999</v>
      </c>
      <c r="AX133" s="24">
        <v>10668.313491000001</v>
      </c>
      <c r="AY133" s="24">
        <v>12465.556791999999</v>
      </c>
      <c r="AZ133" s="24">
        <v>14462.233845999999</v>
      </c>
    </row>
    <row r="134" spans="1:52" ht="15.75" x14ac:dyDescent="0.3">
      <c r="A134" s="10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</row>
    <row r="135" spans="1:52" ht="15.75" x14ac:dyDescent="0.3">
      <c r="A135" s="3" t="s">
        <v>88</v>
      </c>
      <c r="B135" s="24">
        <v>8023.8568470000009</v>
      </c>
      <c r="C135" s="24">
        <v>9523.5153819999996</v>
      </c>
      <c r="D135" s="24">
        <v>11053.851330999998</v>
      </c>
      <c r="E135" s="24">
        <v>12522.133608</v>
      </c>
      <c r="F135" s="24">
        <v>14012.558229</v>
      </c>
      <c r="G135" s="24">
        <v>15417.002950999999</v>
      </c>
      <c r="H135" s="24">
        <v>16955.649260999999</v>
      </c>
      <c r="I135" s="24">
        <v>1445.1474230000001</v>
      </c>
      <c r="J135" s="24">
        <v>2771.8435930000005</v>
      </c>
      <c r="K135" s="24">
        <v>4302.2532730000003</v>
      </c>
      <c r="L135" s="24">
        <v>5777.4782779999987</v>
      </c>
      <c r="M135" s="24">
        <v>7341.4647980000009</v>
      </c>
      <c r="N135" s="24">
        <v>8702.8867310000005</v>
      </c>
      <c r="O135" s="24">
        <v>10088.653712999998</v>
      </c>
      <c r="P135" s="24">
        <v>11555.141604000002</v>
      </c>
      <c r="Q135" s="24">
        <v>12897.216831000002</v>
      </c>
      <c r="R135" s="24">
        <v>14326.205042999998</v>
      </c>
      <c r="S135" s="24">
        <v>16066.490658999999</v>
      </c>
      <c r="T135" s="24">
        <v>17649.206525000001</v>
      </c>
      <c r="U135" s="24">
        <v>1572.0489379999999</v>
      </c>
      <c r="V135" s="24">
        <v>2992.1987499999996</v>
      </c>
      <c r="W135" s="24">
        <v>4632.1945199999991</v>
      </c>
      <c r="X135" s="24">
        <v>6193.2079440000007</v>
      </c>
      <c r="Y135" s="24">
        <v>7962.3361880000011</v>
      </c>
      <c r="Z135" s="24">
        <v>9512.1839870000022</v>
      </c>
      <c r="AA135" s="24">
        <v>11120.586267000001</v>
      </c>
      <c r="AB135" s="24">
        <v>12856.504778</v>
      </c>
      <c r="AC135" s="24">
        <v>14444.974097999999</v>
      </c>
      <c r="AD135" s="24">
        <v>16048.993759000001</v>
      </c>
      <c r="AE135" s="24">
        <v>17617.001974999999</v>
      </c>
      <c r="AF135" s="24">
        <v>19136.872614999997</v>
      </c>
      <c r="AG135" s="24">
        <v>1529.3136320000001</v>
      </c>
      <c r="AH135" s="24">
        <v>6068.3036010000005</v>
      </c>
      <c r="AI135" s="24">
        <v>7961.6221230000001</v>
      </c>
      <c r="AJ135" s="24">
        <v>9513.3021440000011</v>
      </c>
      <c r="AK135" s="24">
        <v>11251.049963999998</v>
      </c>
      <c r="AL135" s="24">
        <v>12572.629069000001</v>
      </c>
      <c r="AM135" s="24">
        <v>13865.319269</v>
      </c>
      <c r="AN135" s="24">
        <v>15160.845974</v>
      </c>
      <c r="AO135" s="24">
        <v>16341.401320999999</v>
      </c>
      <c r="AP135" s="24">
        <v>17555.051755</v>
      </c>
      <c r="AQ135" s="24">
        <v>18658.419151000002</v>
      </c>
      <c r="AR135" s="24">
        <v>19791.359667000001</v>
      </c>
      <c r="AS135" s="24">
        <v>1179.6074400000002</v>
      </c>
      <c r="AT135" s="24">
        <v>2347.793893</v>
      </c>
      <c r="AU135" s="24">
        <v>3573.8035850000006</v>
      </c>
      <c r="AV135" s="24">
        <v>4781.7016549999998</v>
      </c>
      <c r="AW135" s="24">
        <v>6023.325620999999</v>
      </c>
      <c r="AX135" s="24">
        <v>7228.6266540000006</v>
      </c>
      <c r="AY135" s="24">
        <v>8511.0725280000006</v>
      </c>
      <c r="AZ135" s="24">
        <v>9831.0342569999993</v>
      </c>
    </row>
    <row r="136" spans="1:52" ht="15.75" x14ac:dyDescent="0.3">
      <c r="A136" s="4" t="s">
        <v>14</v>
      </c>
      <c r="B136" s="24">
        <v>5914.7459019999997</v>
      </c>
      <c r="C136" s="24">
        <v>6976.1012380000002</v>
      </c>
      <c r="D136" s="24">
        <v>8059.4649570000001</v>
      </c>
      <c r="E136" s="24">
        <v>9143.1985409999998</v>
      </c>
      <c r="F136" s="24">
        <v>10232.755533</v>
      </c>
      <c r="G136" s="24">
        <v>11276.756687999999</v>
      </c>
      <c r="H136" s="24">
        <v>12419.195041999999</v>
      </c>
      <c r="I136" s="24">
        <v>1096.1191570000001</v>
      </c>
      <c r="J136" s="24">
        <v>2102.8441849999999</v>
      </c>
      <c r="K136" s="24">
        <v>3259.0625610000002</v>
      </c>
      <c r="L136" s="24">
        <v>4406.1784559999996</v>
      </c>
      <c r="M136" s="24">
        <v>5634.1652610000001</v>
      </c>
      <c r="N136" s="24">
        <v>6730.1976889999996</v>
      </c>
      <c r="O136" s="24">
        <v>7840.5858159999998</v>
      </c>
      <c r="P136" s="24">
        <v>8997.7057370000002</v>
      </c>
      <c r="Q136" s="24">
        <v>10029.264549</v>
      </c>
      <c r="R136" s="24">
        <v>11054.403275999999</v>
      </c>
      <c r="S136" s="24">
        <v>12383.291227</v>
      </c>
      <c r="T136" s="24">
        <v>13540.300964</v>
      </c>
      <c r="U136" s="24">
        <v>1200.725768</v>
      </c>
      <c r="V136" s="24">
        <v>2184.7605290000001</v>
      </c>
      <c r="W136" s="24">
        <v>3371.8820179999998</v>
      </c>
      <c r="X136" s="24">
        <v>4492.7510540000003</v>
      </c>
      <c r="Y136" s="24">
        <v>5822.3191340000003</v>
      </c>
      <c r="Z136" s="24">
        <v>6961.2842440000004</v>
      </c>
      <c r="AA136" s="24">
        <v>8150.4880080000003</v>
      </c>
      <c r="AB136" s="24">
        <v>9412.73164</v>
      </c>
      <c r="AC136" s="24">
        <v>10557.48458</v>
      </c>
      <c r="AD136" s="24">
        <v>11708.1564</v>
      </c>
      <c r="AE136" s="24">
        <v>12832.997092</v>
      </c>
      <c r="AF136" s="24">
        <v>13888.401626999999</v>
      </c>
      <c r="AG136" s="24">
        <v>1046.711546</v>
      </c>
      <c r="AH136" s="24">
        <v>5111.2934130000003</v>
      </c>
      <c r="AI136" s="24">
        <v>6452.8723170000003</v>
      </c>
      <c r="AJ136" s="24">
        <v>7539.5751650000002</v>
      </c>
      <c r="AK136" s="24">
        <v>8923.3020109999998</v>
      </c>
      <c r="AL136" s="24">
        <v>9907.7104999999992</v>
      </c>
      <c r="AM136" s="24">
        <v>10902.644856999999</v>
      </c>
      <c r="AN136" s="24">
        <v>11902.62074</v>
      </c>
      <c r="AO136" s="24">
        <v>12855.474356000001</v>
      </c>
      <c r="AP136" s="24">
        <v>13790.610189999999</v>
      </c>
      <c r="AQ136" s="24">
        <v>14665.936969</v>
      </c>
      <c r="AR136" s="24">
        <v>15545.102860000001</v>
      </c>
      <c r="AS136" s="24">
        <v>900.85503300000005</v>
      </c>
      <c r="AT136" s="24">
        <v>1753.9853619999999</v>
      </c>
      <c r="AU136" s="24">
        <v>2662.0622870000002</v>
      </c>
      <c r="AV136" s="24">
        <v>3546.8070520000001</v>
      </c>
      <c r="AW136" s="24">
        <v>4454.0356169999995</v>
      </c>
      <c r="AX136" s="24">
        <v>5338.6161910000001</v>
      </c>
      <c r="AY136" s="24">
        <v>6287.2854170000001</v>
      </c>
      <c r="AZ136" s="24">
        <v>7274.5644000000002</v>
      </c>
    </row>
    <row r="137" spans="1:52" ht="15.75" x14ac:dyDescent="0.3">
      <c r="A137" s="4" t="s">
        <v>23</v>
      </c>
      <c r="B137" s="24">
        <v>691.93456400000002</v>
      </c>
      <c r="C137" s="24">
        <v>880.62980500000003</v>
      </c>
      <c r="D137" s="24">
        <v>1082.073093</v>
      </c>
      <c r="E137" s="24">
        <v>1227.631228</v>
      </c>
      <c r="F137" s="24">
        <v>1370.825859</v>
      </c>
      <c r="G137" s="24">
        <v>1496.827935</v>
      </c>
      <c r="H137" s="24">
        <v>1623.545838</v>
      </c>
      <c r="I137" s="24">
        <v>117.831459</v>
      </c>
      <c r="J137" s="24">
        <v>224.86515299999999</v>
      </c>
      <c r="K137" s="24">
        <v>341.30810100000002</v>
      </c>
      <c r="L137" s="24">
        <v>487.352104</v>
      </c>
      <c r="M137" s="24">
        <v>636.35062500000004</v>
      </c>
      <c r="N137" s="24">
        <v>773.29733799999997</v>
      </c>
      <c r="O137" s="24">
        <v>920.41408999999999</v>
      </c>
      <c r="P137" s="24">
        <v>1091.0794109999999</v>
      </c>
      <c r="Q137" s="24">
        <v>1279.453503</v>
      </c>
      <c r="R137" s="24">
        <v>1496.5421249999999</v>
      </c>
      <c r="S137" s="24">
        <v>1720.3839359999999</v>
      </c>
      <c r="T137" s="24">
        <v>1965.8957250000001</v>
      </c>
      <c r="U137" s="24">
        <v>233.667317</v>
      </c>
      <c r="V137" s="24">
        <v>472.04778499999998</v>
      </c>
      <c r="W137" s="24">
        <v>707.93280900000002</v>
      </c>
      <c r="X137" s="24">
        <v>938.26930400000003</v>
      </c>
      <c r="Y137" s="24">
        <v>1173.7613650000001</v>
      </c>
      <c r="Z137" s="24">
        <v>1419.605577</v>
      </c>
      <c r="AA137" s="24">
        <v>1671.548875</v>
      </c>
      <c r="AB137" s="24">
        <v>1939.449963</v>
      </c>
      <c r="AC137" s="24">
        <v>2184.9305509999999</v>
      </c>
      <c r="AD137" s="24">
        <v>2428.3376239999998</v>
      </c>
      <c r="AE137" s="24">
        <v>2665.5780749999999</v>
      </c>
      <c r="AF137" s="24">
        <v>2912.7862970000001</v>
      </c>
      <c r="AG137" s="24">
        <v>228.07154299999999</v>
      </c>
      <c r="AH137" s="24">
        <v>424.60108500000001</v>
      </c>
      <c r="AI137" s="24">
        <v>633.37160400000005</v>
      </c>
      <c r="AJ137" s="24">
        <v>830.69277999999997</v>
      </c>
      <c r="AK137" s="24">
        <v>1010.814768</v>
      </c>
      <c r="AL137" s="24">
        <v>1179.303997</v>
      </c>
      <c r="AM137" s="24">
        <v>1330.321162</v>
      </c>
      <c r="AN137" s="24">
        <v>1464.272154</v>
      </c>
      <c r="AO137" s="24">
        <v>1585.6441050000001</v>
      </c>
      <c r="AP137" s="24">
        <v>1700.0122690000001</v>
      </c>
      <c r="AQ137" s="24">
        <v>1809.350248</v>
      </c>
      <c r="AR137" s="24">
        <v>1921.150349</v>
      </c>
      <c r="AS137" s="24">
        <v>124.037244</v>
      </c>
      <c r="AT137" s="24">
        <v>241.111694</v>
      </c>
      <c r="AU137" s="24">
        <v>379.493268</v>
      </c>
      <c r="AV137" s="24">
        <v>513.93267700000001</v>
      </c>
      <c r="AW137" s="24">
        <v>652.81547899999998</v>
      </c>
      <c r="AX137" s="24">
        <v>791.42347099999995</v>
      </c>
      <c r="AY137" s="24">
        <v>932.42807600000003</v>
      </c>
      <c r="AZ137" s="24">
        <v>1074.8873940000001</v>
      </c>
    </row>
    <row r="138" spans="1:52" ht="15.75" x14ac:dyDescent="0.3">
      <c r="A138" s="4" t="s">
        <v>27</v>
      </c>
      <c r="B138" s="24">
        <v>809.53163800000004</v>
      </c>
      <c r="C138" s="24">
        <v>964.21517400000005</v>
      </c>
      <c r="D138" s="24">
        <v>1116.8567989999999</v>
      </c>
      <c r="E138" s="24">
        <v>1267.52972</v>
      </c>
      <c r="F138" s="24">
        <v>1433.2308780000001</v>
      </c>
      <c r="G138" s="24">
        <v>1580.1959939999999</v>
      </c>
      <c r="H138" s="24">
        <v>1760.1775029999999</v>
      </c>
      <c r="I138" s="24">
        <v>145.832246</v>
      </c>
      <c r="J138" s="24">
        <v>280.392315</v>
      </c>
      <c r="K138" s="24">
        <v>450.95246400000002</v>
      </c>
      <c r="L138" s="24">
        <v>550.58776399999999</v>
      </c>
      <c r="M138" s="24">
        <v>653.23675900000001</v>
      </c>
      <c r="N138" s="24">
        <v>702.26271199999996</v>
      </c>
      <c r="O138" s="24">
        <v>743.46184900000003</v>
      </c>
      <c r="P138" s="24">
        <v>799.44162600000004</v>
      </c>
      <c r="Q138" s="24">
        <v>840.85490700000003</v>
      </c>
      <c r="R138" s="24">
        <v>942.96142599999996</v>
      </c>
      <c r="S138" s="24">
        <v>1049.321332</v>
      </c>
      <c r="T138" s="24">
        <v>1143.568706</v>
      </c>
      <c r="U138" s="24">
        <v>58.314124</v>
      </c>
      <c r="V138" s="24">
        <v>181.37515400000001</v>
      </c>
      <c r="W138" s="24">
        <v>313.389611</v>
      </c>
      <c r="X138" s="24">
        <v>443.87699400000002</v>
      </c>
      <c r="Y138" s="24">
        <v>566.35988899999995</v>
      </c>
      <c r="Z138" s="24">
        <v>653.89310999999998</v>
      </c>
      <c r="AA138" s="24">
        <v>737.393868</v>
      </c>
      <c r="AB138" s="24">
        <v>861.81926499999997</v>
      </c>
      <c r="AC138" s="24">
        <v>980.06158500000004</v>
      </c>
      <c r="AD138" s="24">
        <v>1105.2395120000001</v>
      </c>
      <c r="AE138" s="24">
        <v>1230.300416</v>
      </c>
      <c r="AF138" s="24">
        <v>1360.35989</v>
      </c>
      <c r="AG138" s="24">
        <v>172.85233099999999</v>
      </c>
      <c r="AH138" s="24">
        <v>374.07208200000002</v>
      </c>
      <c r="AI138" s="24">
        <v>628.83093899999994</v>
      </c>
      <c r="AJ138" s="24">
        <v>810.82704200000001</v>
      </c>
      <c r="AK138" s="24">
        <v>896.40300400000001</v>
      </c>
      <c r="AL138" s="24">
        <v>957.501485</v>
      </c>
      <c r="AM138" s="24">
        <v>1016.971908</v>
      </c>
      <c r="AN138" s="24">
        <v>1072.998611</v>
      </c>
      <c r="AO138" s="24">
        <v>1125.0641969999999</v>
      </c>
      <c r="AP138" s="24">
        <v>1162.9603770000001</v>
      </c>
      <c r="AQ138" s="24">
        <v>1201.960644</v>
      </c>
      <c r="AR138" s="24">
        <v>1259.5648590000001</v>
      </c>
      <c r="AS138" s="24">
        <v>76.387977000000006</v>
      </c>
      <c r="AT138" s="24">
        <v>198.006168</v>
      </c>
      <c r="AU138" s="24">
        <v>291.178631</v>
      </c>
      <c r="AV138" s="24">
        <v>400.19767899999999</v>
      </c>
      <c r="AW138" s="24">
        <v>512.76980100000003</v>
      </c>
      <c r="AX138" s="24">
        <v>616.69679299999996</v>
      </c>
      <c r="AY138" s="24">
        <v>726.33434599999998</v>
      </c>
      <c r="AZ138" s="24">
        <v>835.13569800000005</v>
      </c>
    </row>
    <row r="139" spans="1:52" ht="15.75" x14ac:dyDescent="0.3">
      <c r="A139" s="4" t="s">
        <v>89</v>
      </c>
      <c r="B139" s="24">
        <v>271.62870299999997</v>
      </c>
      <c r="C139" s="24">
        <v>309.71612699999997</v>
      </c>
      <c r="D139" s="24">
        <v>347.550524</v>
      </c>
      <c r="E139" s="24">
        <v>382.98030699999998</v>
      </c>
      <c r="F139" s="24">
        <v>418.55901799999998</v>
      </c>
      <c r="G139" s="24">
        <v>453.14752499999997</v>
      </c>
      <c r="H139" s="24">
        <v>487.335463</v>
      </c>
      <c r="I139" s="24">
        <v>31.58896</v>
      </c>
      <c r="J139" s="24">
        <v>61.066282000000001</v>
      </c>
      <c r="K139" s="24">
        <v>93.587474999999998</v>
      </c>
      <c r="L139" s="24">
        <v>124.336882</v>
      </c>
      <c r="M139" s="24">
        <v>156.27676600000001</v>
      </c>
      <c r="N139" s="24">
        <v>186.708561</v>
      </c>
      <c r="O139" s="24">
        <v>220.365521</v>
      </c>
      <c r="P139" s="24">
        <v>253.321336</v>
      </c>
      <c r="Q139" s="24">
        <v>285.77255300000002</v>
      </c>
      <c r="R139" s="24">
        <v>320.10309699999999</v>
      </c>
      <c r="S139" s="24">
        <v>353.95558499999999</v>
      </c>
      <c r="T139" s="24">
        <v>390.08587199999999</v>
      </c>
      <c r="U139" s="24">
        <v>31.425654999999999</v>
      </c>
      <c r="V139" s="24">
        <v>62.360987000000002</v>
      </c>
      <c r="W139" s="24">
        <v>95.264525000000006</v>
      </c>
      <c r="X139" s="24">
        <v>129.75721899999999</v>
      </c>
      <c r="Y139" s="24">
        <v>164.13353499999999</v>
      </c>
      <c r="Z139" s="24">
        <v>197.41628299999999</v>
      </c>
      <c r="AA139" s="24">
        <v>234.59974299999999</v>
      </c>
      <c r="AB139" s="24">
        <v>271.203146</v>
      </c>
      <c r="AC139" s="24">
        <v>307.68354900000003</v>
      </c>
      <c r="AD139" s="24">
        <v>346.72716700000001</v>
      </c>
      <c r="AE139" s="24">
        <v>385.13331399999998</v>
      </c>
      <c r="AF139" s="24">
        <v>426.688174</v>
      </c>
      <c r="AG139" s="24">
        <v>37.579082</v>
      </c>
      <c r="AH139" s="24">
        <v>73.618475000000004</v>
      </c>
      <c r="AI139" s="24">
        <v>115.30524</v>
      </c>
      <c r="AJ139" s="24">
        <v>155.34667400000001</v>
      </c>
      <c r="AK139" s="24">
        <v>191.66758999999999</v>
      </c>
      <c r="AL139" s="24">
        <v>232.43525</v>
      </c>
      <c r="AM139" s="24">
        <v>273.00602900000001</v>
      </c>
      <c r="AN139" s="24">
        <v>318.796874</v>
      </c>
      <c r="AO139" s="24">
        <v>357.85298699999998</v>
      </c>
      <c r="AP139" s="24">
        <v>408.36029000000002</v>
      </c>
      <c r="AQ139" s="24">
        <v>447.770669</v>
      </c>
      <c r="AR139" s="24">
        <v>504.08910600000002</v>
      </c>
      <c r="AS139" s="24">
        <v>35.620449000000001</v>
      </c>
      <c r="AT139" s="24">
        <v>71.588904999999997</v>
      </c>
      <c r="AU139" s="24">
        <v>110.238011</v>
      </c>
      <c r="AV139" s="24">
        <v>147.18821600000001</v>
      </c>
      <c r="AW139" s="24">
        <v>185.24413699999999</v>
      </c>
      <c r="AX139" s="24">
        <v>222.32811000000001</v>
      </c>
      <c r="AY139" s="24">
        <v>262.61747600000001</v>
      </c>
      <c r="AZ139" s="24">
        <v>301.995361</v>
      </c>
    </row>
    <row r="140" spans="1:52" ht="15.75" x14ac:dyDescent="0.3">
      <c r="A140" s="5" t="s">
        <v>55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0</v>
      </c>
      <c r="AV140" s="24">
        <v>0</v>
      </c>
      <c r="AW140" s="24">
        <v>0</v>
      </c>
      <c r="AX140" s="24">
        <v>0</v>
      </c>
      <c r="AY140" s="24">
        <v>0</v>
      </c>
      <c r="AZ140" s="24">
        <v>0</v>
      </c>
    </row>
    <row r="141" spans="1:52" ht="15.75" x14ac:dyDescent="0.3">
      <c r="A141" s="5" t="s">
        <v>41</v>
      </c>
      <c r="B141" s="24">
        <v>271.62870299999997</v>
      </c>
      <c r="C141" s="24">
        <v>309.71612699999997</v>
      </c>
      <c r="D141" s="24">
        <v>347.550524</v>
      </c>
      <c r="E141" s="24">
        <v>382.98030699999998</v>
      </c>
      <c r="F141" s="24">
        <v>418.55901799999998</v>
      </c>
      <c r="G141" s="24">
        <v>453.14752499999997</v>
      </c>
      <c r="H141" s="24">
        <v>487.335463</v>
      </c>
      <c r="I141" s="24">
        <v>31.58896</v>
      </c>
      <c r="J141" s="24">
        <v>61.066282000000001</v>
      </c>
      <c r="K141" s="24">
        <v>93.587474999999998</v>
      </c>
      <c r="L141" s="24">
        <v>124.336882</v>
      </c>
      <c r="M141" s="24">
        <v>156.27676600000001</v>
      </c>
      <c r="N141" s="24">
        <v>186.708561</v>
      </c>
      <c r="O141" s="24">
        <v>220.365521</v>
      </c>
      <c r="P141" s="24">
        <v>253.321336</v>
      </c>
      <c r="Q141" s="24">
        <v>285.77255300000002</v>
      </c>
      <c r="R141" s="24">
        <v>320.10309699999999</v>
      </c>
      <c r="S141" s="24">
        <v>353.95558499999999</v>
      </c>
      <c r="T141" s="24">
        <v>390.08587199999999</v>
      </c>
      <c r="U141" s="24">
        <v>31.425654999999999</v>
      </c>
      <c r="V141" s="24">
        <v>62.360987000000002</v>
      </c>
      <c r="W141" s="24">
        <v>95.264525000000006</v>
      </c>
      <c r="X141" s="24">
        <v>129.75721899999999</v>
      </c>
      <c r="Y141" s="24">
        <v>164.13353499999999</v>
      </c>
      <c r="Z141" s="24">
        <v>197.41628299999999</v>
      </c>
      <c r="AA141" s="24">
        <v>234.59974299999999</v>
      </c>
      <c r="AB141" s="24">
        <v>271.203146</v>
      </c>
      <c r="AC141" s="24">
        <v>307.68354900000003</v>
      </c>
      <c r="AD141" s="24">
        <v>346.72716700000001</v>
      </c>
      <c r="AE141" s="24">
        <v>385.13331399999998</v>
      </c>
      <c r="AF141" s="24">
        <v>426.688174</v>
      </c>
      <c r="AG141" s="24">
        <v>37.579082</v>
      </c>
      <c r="AH141" s="24">
        <v>73.618475000000004</v>
      </c>
      <c r="AI141" s="24">
        <v>115.30524</v>
      </c>
      <c r="AJ141" s="24">
        <v>155.34667400000001</v>
      </c>
      <c r="AK141" s="24">
        <v>191.66758999999999</v>
      </c>
      <c r="AL141" s="24">
        <v>232.43525</v>
      </c>
      <c r="AM141" s="24">
        <v>273.00602900000001</v>
      </c>
      <c r="AN141" s="24">
        <v>318.796874</v>
      </c>
      <c r="AO141" s="24">
        <v>357.85298699999998</v>
      </c>
      <c r="AP141" s="24">
        <v>408.36029000000002</v>
      </c>
      <c r="AQ141" s="24">
        <v>447.770669</v>
      </c>
      <c r="AR141" s="24">
        <v>504.08910600000002</v>
      </c>
      <c r="AS141" s="24">
        <v>35.620449000000001</v>
      </c>
      <c r="AT141" s="24">
        <v>71.588904999999997</v>
      </c>
      <c r="AU141" s="24">
        <v>110.238011</v>
      </c>
      <c r="AV141" s="24">
        <v>147.18821600000001</v>
      </c>
      <c r="AW141" s="24">
        <v>185.24413699999999</v>
      </c>
      <c r="AX141" s="24">
        <v>222.32811000000001</v>
      </c>
      <c r="AY141" s="24">
        <v>262.61747600000001</v>
      </c>
      <c r="AZ141" s="24">
        <v>301.995361</v>
      </c>
    </row>
    <row r="142" spans="1:52" ht="15.75" x14ac:dyDescent="0.3">
      <c r="A142" s="4" t="s">
        <v>56</v>
      </c>
      <c r="B142" s="24">
        <v>336.01603999999998</v>
      </c>
      <c r="C142" s="24">
        <v>392.85303800000003</v>
      </c>
      <c r="D142" s="24">
        <v>447.905958</v>
      </c>
      <c r="E142" s="24">
        <v>500.793812</v>
      </c>
      <c r="F142" s="24">
        <v>557.18694100000005</v>
      </c>
      <c r="G142" s="24">
        <v>610.07480899999996</v>
      </c>
      <c r="H142" s="24">
        <v>665.39541499999996</v>
      </c>
      <c r="I142" s="24">
        <v>53.775601000000002</v>
      </c>
      <c r="J142" s="24">
        <v>102.675658</v>
      </c>
      <c r="K142" s="24">
        <v>157.34267199999999</v>
      </c>
      <c r="L142" s="24">
        <v>209.02307200000001</v>
      </c>
      <c r="M142" s="24">
        <v>261.43538699999999</v>
      </c>
      <c r="N142" s="24">
        <v>310.42043100000001</v>
      </c>
      <c r="O142" s="24">
        <v>363.826437</v>
      </c>
      <c r="P142" s="24">
        <v>413.59349400000002</v>
      </c>
      <c r="Q142" s="24">
        <v>461.87131900000003</v>
      </c>
      <c r="R142" s="24">
        <v>512.19511899999998</v>
      </c>
      <c r="S142" s="24">
        <v>559.53857900000003</v>
      </c>
      <c r="T142" s="24">
        <v>609.35525800000005</v>
      </c>
      <c r="U142" s="24">
        <v>47.916074000000002</v>
      </c>
      <c r="V142" s="24">
        <v>91.654295000000005</v>
      </c>
      <c r="W142" s="24">
        <v>143.72555700000001</v>
      </c>
      <c r="X142" s="24">
        <v>188.55337299999999</v>
      </c>
      <c r="Y142" s="24">
        <v>235.76226500000001</v>
      </c>
      <c r="Z142" s="24">
        <v>279.98477300000002</v>
      </c>
      <c r="AA142" s="24">
        <v>326.55577299999999</v>
      </c>
      <c r="AB142" s="24">
        <v>371.30076400000002</v>
      </c>
      <c r="AC142" s="24">
        <v>414.81383299999999</v>
      </c>
      <c r="AD142" s="24">
        <v>460.53305599999999</v>
      </c>
      <c r="AE142" s="24">
        <v>502.99307800000003</v>
      </c>
      <c r="AF142" s="24">
        <v>548.63662699999998</v>
      </c>
      <c r="AG142" s="24">
        <v>44.099130000000002</v>
      </c>
      <c r="AH142" s="24">
        <v>84.718546000000003</v>
      </c>
      <c r="AI142" s="24">
        <v>131.24202299999999</v>
      </c>
      <c r="AJ142" s="24">
        <v>176.86048299999999</v>
      </c>
      <c r="AK142" s="24">
        <v>228.86259100000001</v>
      </c>
      <c r="AL142" s="24">
        <v>295.67783700000001</v>
      </c>
      <c r="AM142" s="24">
        <v>342.37531300000001</v>
      </c>
      <c r="AN142" s="24">
        <v>402.15759500000001</v>
      </c>
      <c r="AO142" s="24">
        <v>417.36567600000001</v>
      </c>
      <c r="AP142" s="24">
        <v>493.10862900000001</v>
      </c>
      <c r="AQ142" s="24">
        <v>533.400621</v>
      </c>
      <c r="AR142" s="24">
        <v>561.452493</v>
      </c>
      <c r="AS142" s="24">
        <v>42.706736999999997</v>
      </c>
      <c r="AT142" s="24">
        <v>83.101764000000003</v>
      </c>
      <c r="AU142" s="24">
        <v>130.831388</v>
      </c>
      <c r="AV142" s="24">
        <v>173.576031</v>
      </c>
      <c r="AW142" s="24">
        <v>218.460587</v>
      </c>
      <c r="AX142" s="24">
        <v>259.56208900000001</v>
      </c>
      <c r="AY142" s="24">
        <v>302.40721300000001</v>
      </c>
      <c r="AZ142" s="24">
        <v>344.45140400000003</v>
      </c>
    </row>
    <row r="143" spans="1:52" ht="15.75" x14ac:dyDescent="0.3">
      <c r="A143" s="3" t="s">
        <v>90</v>
      </c>
      <c r="B143" s="24">
        <v>110.452304</v>
      </c>
      <c r="C143" s="24">
        <v>151.65683799999999</v>
      </c>
      <c r="D143" s="24">
        <v>167.945031</v>
      </c>
      <c r="E143" s="24">
        <v>175.62116</v>
      </c>
      <c r="F143" s="24">
        <v>189.937093</v>
      </c>
      <c r="G143" s="24">
        <v>271.26715200000001</v>
      </c>
      <c r="H143" s="24">
        <v>301.02481</v>
      </c>
      <c r="I143" s="24">
        <v>11.943554000000001</v>
      </c>
      <c r="J143" s="24">
        <v>19.501815000000001</v>
      </c>
      <c r="K143" s="24">
        <v>97.225662</v>
      </c>
      <c r="L143" s="24">
        <v>116.91588</v>
      </c>
      <c r="M143" s="24">
        <v>139.54147399999999</v>
      </c>
      <c r="N143" s="24">
        <v>157.37014300000001</v>
      </c>
      <c r="O143" s="24">
        <v>189.75248999999999</v>
      </c>
      <c r="P143" s="24">
        <v>202.27374900000001</v>
      </c>
      <c r="Q143" s="24">
        <v>223.060439</v>
      </c>
      <c r="R143" s="24">
        <v>244.428708</v>
      </c>
      <c r="S143" s="24">
        <v>252.656768</v>
      </c>
      <c r="T143" s="24">
        <v>284.96521899999999</v>
      </c>
      <c r="U143" s="24">
        <v>18.530225999999999</v>
      </c>
      <c r="V143" s="24">
        <v>30.839473000000002</v>
      </c>
      <c r="W143" s="24">
        <v>58.260429000000002</v>
      </c>
      <c r="X143" s="24">
        <v>68.565306000000007</v>
      </c>
      <c r="Y143" s="24">
        <v>88.099219000000005</v>
      </c>
      <c r="Z143" s="24">
        <v>101.07232999999999</v>
      </c>
      <c r="AA143" s="24">
        <v>118.127467</v>
      </c>
      <c r="AB143" s="24">
        <v>125.975739</v>
      </c>
      <c r="AC143" s="24">
        <v>136.400274</v>
      </c>
      <c r="AD143" s="24">
        <v>144.11742699999999</v>
      </c>
      <c r="AE143" s="24">
        <v>158.80935400000001</v>
      </c>
      <c r="AF143" s="24">
        <v>178.915234</v>
      </c>
      <c r="AG143" s="24">
        <v>17.754732000000001</v>
      </c>
      <c r="AH143" s="24">
        <v>25.777521</v>
      </c>
      <c r="AI143" s="24">
        <v>32.205264999999997</v>
      </c>
      <c r="AJ143" s="24">
        <v>35.848092999999999</v>
      </c>
      <c r="AK143" s="24">
        <v>40.819719999999997</v>
      </c>
      <c r="AL143" s="24">
        <v>51.848621999999999</v>
      </c>
      <c r="AM143" s="24">
        <v>60.349342</v>
      </c>
      <c r="AN143" s="24">
        <v>67.331227999999996</v>
      </c>
      <c r="AO143" s="24">
        <v>77.630939999999995</v>
      </c>
      <c r="AP143" s="24">
        <v>84.940528999999998</v>
      </c>
      <c r="AQ143" s="24">
        <v>98.367123000000007</v>
      </c>
      <c r="AR143" s="24">
        <v>143.01524499999999</v>
      </c>
      <c r="AS143" s="24">
        <v>6.9820320000000002</v>
      </c>
      <c r="AT143" s="24">
        <v>23.446472</v>
      </c>
      <c r="AU143" s="24">
        <v>32.528824999999998</v>
      </c>
      <c r="AV143" s="24">
        <v>38.749099999999999</v>
      </c>
      <c r="AW143" s="24">
        <v>51.573687999999997</v>
      </c>
      <c r="AX143" s="24">
        <v>94.074533000000002</v>
      </c>
      <c r="AY143" s="24">
        <v>136.86034900000001</v>
      </c>
      <c r="AZ143" s="24">
        <v>146.35684499999999</v>
      </c>
    </row>
    <row r="144" spans="1:52" ht="15.75" x14ac:dyDescent="0.3">
      <c r="A144" s="11" t="s">
        <v>91</v>
      </c>
      <c r="B144" s="24">
        <v>4.494237</v>
      </c>
      <c r="C144" s="24">
        <v>4.863054</v>
      </c>
      <c r="D144" s="24">
        <v>5.339213</v>
      </c>
      <c r="E144" s="24">
        <v>5.6380619999999997</v>
      </c>
      <c r="F144" s="24">
        <v>6.0415720000000004</v>
      </c>
      <c r="G144" s="24">
        <v>6.376385</v>
      </c>
      <c r="H144" s="24">
        <v>6.7090519999999998</v>
      </c>
      <c r="I144" s="24">
        <v>0.42603200000000002</v>
      </c>
      <c r="J144" s="24">
        <v>0.75319599999999998</v>
      </c>
      <c r="K144" s="24">
        <v>1.1977819999999999</v>
      </c>
      <c r="L144" s="24">
        <v>1.5808979999999999</v>
      </c>
      <c r="M144" s="24">
        <v>2.0042279999999999</v>
      </c>
      <c r="N144" s="24">
        <v>63.640928000000002</v>
      </c>
      <c r="O144" s="24">
        <v>64.253050000000002</v>
      </c>
      <c r="P144" s="24">
        <v>65.199737999999996</v>
      </c>
      <c r="Q144" s="24">
        <v>65.695029000000005</v>
      </c>
      <c r="R144" s="24">
        <v>66.196648999999994</v>
      </c>
      <c r="S144" s="24">
        <v>66.760599999999997</v>
      </c>
      <c r="T144" s="24">
        <v>67.269163000000006</v>
      </c>
      <c r="U144" s="24">
        <v>0.532613</v>
      </c>
      <c r="V144" s="24">
        <v>1.2217519999999999</v>
      </c>
      <c r="W144" s="24">
        <v>1.829725</v>
      </c>
      <c r="X144" s="24">
        <v>2.2871160000000001</v>
      </c>
      <c r="Y144" s="24">
        <v>2.8037010000000002</v>
      </c>
      <c r="Z144" s="24">
        <v>3.3755549999999999</v>
      </c>
      <c r="AA144" s="24">
        <v>3.9049969999999998</v>
      </c>
      <c r="AB144" s="24">
        <v>4.4563649999999999</v>
      </c>
      <c r="AC144" s="24">
        <v>5.0386230000000003</v>
      </c>
      <c r="AD144" s="24">
        <v>5.5400159999999996</v>
      </c>
      <c r="AE144" s="24">
        <v>6.0868359999999999</v>
      </c>
      <c r="AF144" s="24">
        <v>6.5767639999999998</v>
      </c>
      <c r="AG144" s="24">
        <v>0.58092100000000002</v>
      </c>
      <c r="AH144" s="24">
        <v>1.075852</v>
      </c>
      <c r="AI144" s="24">
        <v>1.804487</v>
      </c>
      <c r="AJ144" s="24">
        <v>2.8014060000000001</v>
      </c>
      <c r="AK144" s="24">
        <v>10.377584000000001</v>
      </c>
      <c r="AL144" s="24">
        <v>13.958933</v>
      </c>
      <c r="AM144" s="24">
        <v>16.326598000000001</v>
      </c>
      <c r="AN144" s="24">
        <v>18.484586</v>
      </c>
      <c r="AO144" s="24">
        <v>21.033597</v>
      </c>
      <c r="AP144" s="24">
        <v>25.631653</v>
      </c>
      <c r="AQ144" s="24">
        <v>29.123709000000002</v>
      </c>
      <c r="AR144" s="24">
        <v>32.338521</v>
      </c>
      <c r="AS144" s="24">
        <v>3.7524500000000001</v>
      </c>
      <c r="AT144" s="24">
        <v>7.491746</v>
      </c>
      <c r="AU144" s="24">
        <v>11.327686</v>
      </c>
      <c r="AV144" s="24">
        <v>14.754773</v>
      </c>
      <c r="AW144" s="24">
        <v>18.262436999999998</v>
      </c>
      <c r="AX144" s="24">
        <v>23.055222000000001</v>
      </c>
      <c r="AY144" s="24">
        <v>27.965741000000001</v>
      </c>
      <c r="AZ144" s="24">
        <v>179.800804</v>
      </c>
    </row>
    <row r="145" spans="1:52" ht="15.75" x14ac:dyDescent="0.3">
      <c r="A145" s="12" t="s">
        <v>13</v>
      </c>
      <c r="B145" s="24">
        <v>3.4349210000000001</v>
      </c>
      <c r="C145" s="24">
        <v>3.6120000000000001</v>
      </c>
      <c r="D145" s="24">
        <v>3.9679769999999999</v>
      </c>
      <c r="E145" s="24">
        <v>4.1423800000000002</v>
      </c>
      <c r="F145" s="24">
        <v>4.3700060000000001</v>
      </c>
      <c r="G145" s="24">
        <v>4.5809569999999997</v>
      </c>
      <c r="H145" s="24">
        <v>4.7703249999999997</v>
      </c>
      <c r="I145" s="24">
        <v>0.266621</v>
      </c>
      <c r="J145" s="24">
        <v>0.47727000000000003</v>
      </c>
      <c r="K145" s="24">
        <v>0.74182499999999996</v>
      </c>
      <c r="L145" s="24">
        <v>0.98862899999999998</v>
      </c>
      <c r="M145" s="24">
        <v>1.268669</v>
      </c>
      <c r="N145" s="24">
        <v>62.726073999999997</v>
      </c>
      <c r="O145" s="24">
        <v>63.186692000000001</v>
      </c>
      <c r="P145" s="24">
        <v>63.959611000000002</v>
      </c>
      <c r="Q145" s="24">
        <v>64.31559</v>
      </c>
      <c r="R145" s="24">
        <v>64.699703999999997</v>
      </c>
      <c r="S145" s="24">
        <v>65.125487000000007</v>
      </c>
      <c r="T145" s="24">
        <v>65.484087000000002</v>
      </c>
      <c r="U145" s="24">
        <v>0.383106</v>
      </c>
      <c r="V145" s="24">
        <v>0.75651199999999996</v>
      </c>
      <c r="W145" s="24">
        <v>1.098862</v>
      </c>
      <c r="X145" s="24">
        <v>1.4337249999999999</v>
      </c>
      <c r="Y145" s="24">
        <v>1.779765</v>
      </c>
      <c r="Z145" s="24">
        <v>2.139697</v>
      </c>
      <c r="AA145" s="24">
        <v>2.5470060000000001</v>
      </c>
      <c r="AB145" s="24">
        <v>2.9318080000000002</v>
      </c>
      <c r="AC145" s="24">
        <v>3.2788870000000001</v>
      </c>
      <c r="AD145" s="24">
        <v>3.6229149999999999</v>
      </c>
      <c r="AE145" s="24">
        <v>4.0195780000000001</v>
      </c>
      <c r="AF145" s="24">
        <v>4.3566649999999996</v>
      </c>
      <c r="AG145" s="24">
        <v>0.38043700000000003</v>
      </c>
      <c r="AH145" s="24">
        <v>0.74246500000000004</v>
      </c>
      <c r="AI145" s="24">
        <v>1.3127740000000001</v>
      </c>
      <c r="AJ145" s="24">
        <v>2.1936360000000001</v>
      </c>
      <c r="AK145" s="24">
        <v>9.6265370000000008</v>
      </c>
      <c r="AL145" s="24">
        <v>13.074482</v>
      </c>
      <c r="AM145" s="24">
        <v>15.256736</v>
      </c>
      <c r="AN145" s="24">
        <v>17.185088</v>
      </c>
      <c r="AO145" s="24">
        <v>19.624904999999998</v>
      </c>
      <c r="AP145" s="24">
        <v>23.142939999999999</v>
      </c>
      <c r="AQ145" s="24">
        <v>26.443666</v>
      </c>
      <c r="AR145" s="24">
        <v>29.254722000000001</v>
      </c>
      <c r="AS145" s="24">
        <v>3.6071879999999998</v>
      </c>
      <c r="AT145" s="24">
        <v>7.2224120000000003</v>
      </c>
      <c r="AU145" s="24">
        <v>10.949408999999999</v>
      </c>
      <c r="AV145" s="24">
        <v>14.238398999999999</v>
      </c>
      <c r="AW145" s="24">
        <v>17.615872</v>
      </c>
      <c r="AX145" s="24">
        <v>22.268322000000001</v>
      </c>
      <c r="AY145" s="24">
        <v>26.946763000000001</v>
      </c>
      <c r="AZ145" s="24">
        <v>178.609678</v>
      </c>
    </row>
    <row r="146" spans="1:52" ht="15.75" x14ac:dyDescent="0.3">
      <c r="A146" s="12" t="s">
        <v>54</v>
      </c>
      <c r="B146" s="24">
        <v>0</v>
      </c>
      <c r="C146" s="24">
        <v>0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</row>
    <row r="147" spans="1:52" ht="15.75" x14ac:dyDescent="0.3">
      <c r="A147" s="12" t="s">
        <v>92</v>
      </c>
      <c r="B147" s="24">
        <v>1.0593159999999999</v>
      </c>
      <c r="C147" s="24">
        <v>1.2510540000000001</v>
      </c>
      <c r="D147" s="24">
        <v>1.3712359999999999</v>
      </c>
      <c r="E147" s="24">
        <v>1.495682</v>
      </c>
      <c r="F147" s="24">
        <v>1.6715660000000001</v>
      </c>
      <c r="G147" s="24">
        <v>1.795428</v>
      </c>
      <c r="H147" s="24">
        <v>1.9387270000000001</v>
      </c>
      <c r="I147" s="24">
        <v>0.159411</v>
      </c>
      <c r="J147" s="24">
        <v>0.275926</v>
      </c>
      <c r="K147" s="24">
        <v>0.455957</v>
      </c>
      <c r="L147" s="24">
        <v>0.59226900000000005</v>
      </c>
      <c r="M147" s="24">
        <v>0.73555899999999996</v>
      </c>
      <c r="N147" s="24">
        <v>0.91485399999999995</v>
      </c>
      <c r="O147" s="24">
        <v>1.0663579999999999</v>
      </c>
      <c r="P147" s="24">
        <v>1.240127</v>
      </c>
      <c r="Q147" s="24">
        <v>1.3794390000000001</v>
      </c>
      <c r="R147" s="24">
        <v>1.496945</v>
      </c>
      <c r="S147" s="24">
        <v>1.635113</v>
      </c>
      <c r="T147" s="24">
        <v>1.7850760000000001</v>
      </c>
      <c r="U147" s="24">
        <v>0.149507</v>
      </c>
      <c r="V147" s="24">
        <v>0.46523999999999999</v>
      </c>
      <c r="W147" s="24">
        <v>0.73086300000000004</v>
      </c>
      <c r="X147" s="24">
        <v>0.85339100000000001</v>
      </c>
      <c r="Y147" s="24">
        <v>1.023936</v>
      </c>
      <c r="Z147" s="24">
        <v>1.2358579999999999</v>
      </c>
      <c r="AA147" s="24">
        <v>1.3579909999999999</v>
      </c>
      <c r="AB147" s="24">
        <v>1.5245569999999999</v>
      </c>
      <c r="AC147" s="24">
        <v>1.759736</v>
      </c>
      <c r="AD147" s="24">
        <v>1.9171009999999999</v>
      </c>
      <c r="AE147" s="24">
        <v>2.0672579999999998</v>
      </c>
      <c r="AF147" s="24">
        <v>2.2200989999999998</v>
      </c>
      <c r="AG147" s="24">
        <v>0.200484</v>
      </c>
      <c r="AH147" s="24">
        <v>0.33338699999999999</v>
      </c>
      <c r="AI147" s="24">
        <v>0.49171300000000001</v>
      </c>
      <c r="AJ147" s="24">
        <v>0.60777000000000003</v>
      </c>
      <c r="AK147" s="24">
        <v>0.75104700000000002</v>
      </c>
      <c r="AL147" s="24">
        <v>0.88445099999999999</v>
      </c>
      <c r="AM147" s="24">
        <v>1.0698620000000001</v>
      </c>
      <c r="AN147" s="24">
        <v>1.299498</v>
      </c>
      <c r="AO147" s="24">
        <v>1.4086920000000001</v>
      </c>
      <c r="AP147" s="24">
        <v>2.4887130000000002</v>
      </c>
      <c r="AQ147" s="24">
        <v>2.680043</v>
      </c>
      <c r="AR147" s="24">
        <v>3.083799</v>
      </c>
      <c r="AS147" s="24">
        <v>0.145262</v>
      </c>
      <c r="AT147" s="24">
        <v>0.26933400000000002</v>
      </c>
      <c r="AU147" s="24">
        <v>0.37827699999999997</v>
      </c>
      <c r="AV147" s="24">
        <v>0.516374</v>
      </c>
      <c r="AW147" s="24">
        <v>0.64656499999999995</v>
      </c>
      <c r="AX147" s="24">
        <v>0.78690000000000004</v>
      </c>
      <c r="AY147" s="24">
        <v>1.0189779999999999</v>
      </c>
      <c r="AZ147" s="24">
        <v>1.1911259999999999</v>
      </c>
    </row>
    <row r="148" spans="1:52" ht="15.75" x14ac:dyDescent="0.3">
      <c r="A148" s="11" t="s">
        <v>93</v>
      </c>
      <c r="B148" s="24">
        <v>359.29117400000001</v>
      </c>
      <c r="C148" s="24">
        <v>381.77095800000001</v>
      </c>
      <c r="D148" s="24">
        <v>444.96542699999998</v>
      </c>
      <c r="E148" s="24">
        <v>510.453934</v>
      </c>
      <c r="F148" s="24">
        <v>576.56348300000002</v>
      </c>
      <c r="G148" s="24">
        <v>641.25921200000005</v>
      </c>
      <c r="H148" s="24">
        <v>718.011439</v>
      </c>
      <c r="I148" s="24">
        <v>67.678285000000002</v>
      </c>
      <c r="J148" s="24">
        <v>123.686464</v>
      </c>
      <c r="K148" s="24">
        <v>192.329047</v>
      </c>
      <c r="L148" s="24">
        <v>252.56116800000001</v>
      </c>
      <c r="M148" s="24">
        <v>325.595867</v>
      </c>
      <c r="N148" s="24">
        <v>393.13231100000002</v>
      </c>
      <c r="O148" s="24">
        <v>467.264341</v>
      </c>
      <c r="P148" s="24">
        <v>535.99932699999999</v>
      </c>
      <c r="Q148" s="24">
        <v>601.32634199999995</v>
      </c>
      <c r="R148" s="24">
        <v>666.64919199999997</v>
      </c>
      <c r="S148" s="24">
        <v>739.80937300000005</v>
      </c>
      <c r="T148" s="24">
        <v>811.996126</v>
      </c>
      <c r="U148" s="24">
        <v>75.509991999999997</v>
      </c>
      <c r="V148" s="24">
        <v>156.808874</v>
      </c>
      <c r="W148" s="24">
        <v>244.86384200000001</v>
      </c>
      <c r="X148" s="24">
        <v>321.255472</v>
      </c>
      <c r="Y148" s="24">
        <v>408.46088600000002</v>
      </c>
      <c r="Z148" s="24">
        <v>491.96627000000001</v>
      </c>
      <c r="AA148" s="24">
        <v>574.07910300000003</v>
      </c>
      <c r="AB148" s="24">
        <v>662.10996499999999</v>
      </c>
      <c r="AC148" s="24">
        <v>753.82741399999998</v>
      </c>
      <c r="AD148" s="24">
        <v>833.99683600000003</v>
      </c>
      <c r="AE148" s="24">
        <v>893.60070599999995</v>
      </c>
      <c r="AF148" s="24">
        <v>967.68297099999995</v>
      </c>
      <c r="AG148" s="24">
        <v>87.406392999999994</v>
      </c>
      <c r="AH148" s="24">
        <v>154.43864500000001</v>
      </c>
      <c r="AI148" s="24">
        <v>219.149911</v>
      </c>
      <c r="AJ148" s="24">
        <v>320.078464</v>
      </c>
      <c r="AK148" s="24">
        <v>370.15565500000002</v>
      </c>
      <c r="AL148" s="24">
        <v>419.61967099999998</v>
      </c>
      <c r="AM148" s="24">
        <v>485.37093800000002</v>
      </c>
      <c r="AN148" s="24">
        <v>567.37322300000005</v>
      </c>
      <c r="AO148" s="24">
        <v>622.80250799999999</v>
      </c>
      <c r="AP148" s="24">
        <v>691.80596200000002</v>
      </c>
      <c r="AQ148" s="24">
        <v>735.29036699999995</v>
      </c>
      <c r="AR148" s="24">
        <v>784.30227100000002</v>
      </c>
      <c r="AS148" s="24">
        <v>45.598472000000001</v>
      </c>
      <c r="AT148" s="24">
        <v>90.945267999999999</v>
      </c>
      <c r="AU148" s="24">
        <v>160.79960299999999</v>
      </c>
      <c r="AV148" s="24">
        <v>219.62241</v>
      </c>
      <c r="AW148" s="24">
        <v>273.83723099999997</v>
      </c>
      <c r="AX148" s="24">
        <v>339.08108499999997</v>
      </c>
      <c r="AY148" s="24">
        <v>391.021503</v>
      </c>
      <c r="AZ148" s="24">
        <v>485.80124599999999</v>
      </c>
    </row>
    <row r="149" spans="1:52" ht="15.75" x14ac:dyDescent="0.3">
      <c r="A149" s="11" t="s">
        <v>94</v>
      </c>
      <c r="B149" s="24">
        <v>3377.671026</v>
      </c>
      <c r="C149" s="24">
        <v>3863.3633260000001</v>
      </c>
      <c r="D149" s="24">
        <v>4306.5655900000002</v>
      </c>
      <c r="E149" s="24">
        <v>4819.754962</v>
      </c>
      <c r="F149" s="24">
        <v>5325.6567969999996</v>
      </c>
      <c r="G149" s="24">
        <v>5637.4887799999997</v>
      </c>
      <c r="H149" s="24">
        <v>6152.2408679999999</v>
      </c>
      <c r="I149" s="24">
        <v>555.81684399999995</v>
      </c>
      <c r="J149" s="24">
        <v>1190.733109</v>
      </c>
      <c r="K149" s="24">
        <v>1884.0778800000001</v>
      </c>
      <c r="L149" s="24">
        <v>2591.2999110000001</v>
      </c>
      <c r="M149" s="24">
        <v>3168.7198410000001</v>
      </c>
      <c r="N149" s="24">
        <v>3757.329279</v>
      </c>
      <c r="O149" s="24">
        <v>4415.2092750000002</v>
      </c>
      <c r="P149" s="24">
        <v>5191.6006180000004</v>
      </c>
      <c r="Q149" s="24">
        <v>5653.2122600000002</v>
      </c>
      <c r="R149" s="24">
        <v>6219.8880250000002</v>
      </c>
      <c r="S149" s="24">
        <v>6732.967122</v>
      </c>
      <c r="T149" s="24">
        <v>7356.3092939999997</v>
      </c>
      <c r="U149" s="24">
        <v>688.25062200000002</v>
      </c>
      <c r="V149" s="24">
        <v>1319.7854</v>
      </c>
      <c r="W149" s="24">
        <v>2076.6788879999999</v>
      </c>
      <c r="X149" s="24">
        <v>2853.578008</v>
      </c>
      <c r="Y149" s="24">
        <v>3460.5282179999999</v>
      </c>
      <c r="Z149" s="24">
        <v>4106.5195629999998</v>
      </c>
      <c r="AA149" s="24">
        <v>4794.3707759999998</v>
      </c>
      <c r="AB149" s="24">
        <v>5383.8992079999998</v>
      </c>
      <c r="AC149" s="24">
        <v>5960.9818519999999</v>
      </c>
      <c r="AD149" s="24">
        <v>6574.3504549999998</v>
      </c>
      <c r="AE149" s="24">
        <v>7170.3395380000002</v>
      </c>
      <c r="AF149" s="24">
        <v>7816.6662239999996</v>
      </c>
      <c r="AG149" s="24">
        <v>642.57592099999999</v>
      </c>
      <c r="AH149" s="24">
        <v>1229.590641</v>
      </c>
      <c r="AI149" s="24">
        <v>1800.4342779999999</v>
      </c>
      <c r="AJ149" s="24">
        <v>2276.5027639999998</v>
      </c>
      <c r="AK149" s="24">
        <v>2752.5603890000002</v>
      </c>
      <c r="AL149" s="24">
        <v>3127.3161580000001</v>
      </c>
      <c r="AM149" s="24">
        <v>3448.8464589999999</v>
      </c>
      <c r="AN149" s="24">
        <v>3731.539104</v>
      </c>
      <c r="AO149" s="24">
        <v>4002.0112159999999</v>
      </c>
      <c r="AP149" s="24">
        <v>4245.9327839999996</v>
      </c>
      <c r="AQ149" s="24">
        <v>4517.7602150000002</v>
      </c>
      <c r="AR149" s="24">
        <v>4842.7452800000001</v>
      </c>
      <c r="AS149" s="24">
        <v>364.64196099999998</v>
      </c>
      <c r="AT149" s="24">
        <v>638.19578200000001</v>
      </c>
      <c r="AU149" s="24">
        <v>963.79369199999996</v>
      </c>
      <c r="AV149" s="24">
        <v>1274.1205649999999</v>
      </c>
      <c r="AW149" s="24">
        <v>1519.527791</v>
      </c>
      <c r="AX149" s="24">
        <v>1778.228963</v>
      </c>
      <c r="AY149" s="24">
        <v>2014.8121100000001</v>
      </c>
      <c r="AZ149" s="24">
        <v>2286.5180099999998</v>
      </c>
    </row>
    <row r="150" spans="1:52" ht="15.75" x14ac:dyDescent="0.3">
      <c r="A150" s="11" t="s">
        <v>95</v>
      </c>
      <c r="B150" s="24">
        <v>4351.5500799999982</v>
      </c>
      <c r="C150" s="24">
        <v>4896.247625</v>
      </c>
      <c r="D150" s="24">
        <v>5432.8609960000031</v>
      </c>
      <c r="E150" s="24">
        <v>6052.5885479999997</v>
      </c>
      <c r="F150" s="24">
        <v>6677.1920979999995</v>
      </c>
      <c r="G150" s="24">
        <v>7208.8156640000016</v>
      </c>
      <c r="H150" s="24">
        <v>7974.8865110000042</v>
      </c>
      <c r="I150" s="24">
        <v>710.40367699999979</v>
      </c>
      <c r="J150" s="24">
        <v>1448.1667249999991</v>
      </c>
      <c r="K150" s="24">
        <v>2274.8275089999997</v>
      </c>
      <c r="L150" s="24">
        <v>3089.397205000002</v>
      </c>
      <c r="M150" s="24">
        <v>3762.2711299999992</v>
      </c>
      <c r="N150" s="24">
        <v>4567.6003239999991</v>
      </c>
      <c r="O150" s="24">
        <v>5464.3134640000026</v>
      </c>
      <c r="P150" s="24">
        <v>6507.0639709999978</v>
      </c>
      <c r="Q150" s="24">
        <v>7191.4179019999956</v>
      </c>
      <c r="R150" s="24">
        <v>7989.5786810000045</v>
      </c>
      <c r="S150" s="24">
        <v>8789.5429189999995</v>
      </c>
      <c r="T150" s="24">
        <v>9687.0531329999976</v>
      </c>
      <c r="U150" s="24">
        <v>1021.545263</v>
      </c>
      <c r="V150" s="24">
        <v>1821.6357020000009</v>
      </c>
      <c r="W150" s="24">
        <v>2786.7965090000016</v>
      </c>
      <c r="X150" s="24">
        <v>3780.9682409999987</v>
      </c>
      <c r="Y150" s="24">
        <v>4524.036126</v>
      </c>
      <c r="Z150" s="24">
        <v>5327.0645289999957</v>
      </c>
      <c r="AA150" s="24">
        <v>6243.724318999999</v>
      </c>
      <c r="AB150" s="24">
        <v>7081.5417319999997</v>
      </c>
      <c r="AC150" s="24">
        <v>7895.5689810000003</v>
      </c>
      <c r="AD150" s="24">
        <v>8851.8491849999991</v>
      </c>
      <c r="AE150" s="24">
        <v>9789.9128320000018</v>
      </c>
      <c r="AF150" s="24">
        <v>10732.090458000002</v>
      </c>
      <c r="AG150" s="24">
        <v>1079.9290119999998</v>
      </c>
      <c r="AH150" s="24">
        <v>1963.2693329999993</v>
      </c>
      <c r="AI150" s="24">
        <v>2931.7654219999995</v>
      </c>
      <c r="AJ150" s="24">
        <v>4013.7451869999986</v>
      </c>
      <c r="AK150" s="24">
        <v>4813.731877000002</v>
      </c>
      <c r="AL150" s="24">
        <v>5486.36456</v>
      </c>
      <c r="AM150" s="24">
        <v>6225.0237300000026</v>
      </c>
      <c r="AN150" s="24">
        <v>6887.8549509999993</v>
      </c>
      <c r="AO150" s="24">
        <v>7467.9134399999966</v>
      </c>
      <c r="AP150" s="24">
        <v>8019.8063619999994</v>
      </c>
      <c r="AQ150" s="24">
        <v>8634.1781499999997</v>
      </c>
      <c r="AR150" s="24">
        <v>9141.1492780000008</v>
      </c>
      <c r="AS150" s="24">
        <v>637.42965600000002</v>
      </c>
      <c r="AT150" s="24">
        <v>1245.9255259999995</v>
      </c>
      <c r="AU150" s="24">
        <v>1874.0345779999998</v>
      </c>
      <c r="AV150" s="24">
        <v>2461.1175590000003</v>
      </c>
      <c r="AW150" s="24">
        <v>2890.0159800000001</v>
      </c>
      <c r="AX150" s="24">
        <v>3322.5570820000003</v>
      </c>
      <c r="AY150" s="24">
        <v>3789.6581739999983</v>
      </c>
      <c r="AZ150" s="24">
        <v>4305.0419399999992</v>
      </c>
    </row>
    <row r="151" spans="1:52" ht="15.75" x14ac:dyDescent="0.3">
      <c r="A151" s="10" t="s">
        <v>96</v>
      </c>
      <c r="B151" s="24">
        <v>7289.4959310000004</v>
      </c>
      <c r="C151" s="24">
        <v>8544.3088879999996</v>
      </c>
      <c r="D151" s="24">
        <v>9683.1745449999999</v>
      </c>
      <c r="E151" s="24">
        <v>10851.314149</v>
      </c>
      <c r="F151" s="24">
        <v>12071.179550999999</v>
      </c>
      <c r="G151" s="24">
        <v>13176.652437000001</v>
      </c>
      <c r="H151" s="24">
        <v>14416.973619</v>
      </c>
      <c r="I151" s="24">
        <v>1285.2257850000001</v>
      </c>
      <c r="J151" s="24">
        <v>2474.694379</v>
      </c>
      <c r="K151" s="24">
        <v>3787.1053849999998</v>
      </c>
      <c r="L151" s="24">
        <v>5084.1709170000004</v>
      </c>
      <c r="M151" s="24">
        <v>6401.4582060000002</v>
      </c>
      <c r="N151" s="24">
        <v>7665.3136519999998</v>
      </c>
      <c r="O151" s="24">
        <v>8897.4183439999997</v>
      </c>
      <c r="P151" s="24">
        <v>10157.587481</v>
      </c>
      <c r="Q151" s="24">
        <v>11338.337674</v>
      </c>
      <c r="R151" s="24">
        <v>12613.142873000001</v>
      </c>
      <c r="S151" s="24">
        <v>13906.530522999999</v>
      </c>
      <c r="T151" s="24">
        <v>15331.788605</v>
      </c>
      <c r="U151" s="24">
        <v>1378.810888</v>
      </c>
      <c r="V151" s="24">
        <v>2634.316491</v>
      </c>
      <c r="W151" s="24">
        <v>4069.5275230000002</v>
      </c>
      <c r="X151" s="24">
        <v>5411.110858</v>
      </c>
      <c r="Y151" s="24">
        <v>6880.0674429999999</v>
      </c>
      <c r="Z151" s="24">
        <v>8333.5534060000009</v>
      </c>
      <c r="AA151" s="24">
        <v>9758.1744049999998</v>
      </c>
      <c r="AB151" s="24">
        <v>11239.429198</v>
      </c>
      <c r="AC151" s="24">
        <v>12698.353977000001</v>
      </c>
      <c r="AD151" s="24">
        <v>14205.299268999999</v>
      </c>
      <c r="AE151" s="24">
        <v>15660.326008</v>
      </c>
      <c r="AF151" s="24">
        <v>17075.522282999998</v>
      </c>
      <c r="AG151" s="24">
        <v>1522.2623679999999</v>
      </c>
      <c r="AH151" s="24">
        <v>2871.7616010000002</v>
      </c>
      <c r="AI151" s="24">
        <v>4454.0492039999999</v>
      </c>
      <c r="AJ151" s="24">
        <v>6185.6495480000003</v>
      </c>
      <c r="AK151" s="24">
        <v>7463.8394609999996</v>
      </c>
      <c r="AL151" s="24">
        <v>8736.470722</v>
      </c>
      <c r="AM151" s="24">
        <v>10253.428678</v>
      </c>
      <c r="AN151" s="24">
        <v>11409.406133</v>
      </c>
      <c r="AO151" s="24">
        <v>12449.932804</v>
      </c>
      <c r="AP151" s="24">
        <v>13411.816459</v>
      </c>
      <c r="AQ151" s="24">
        <v>14407.249449000001</v>
      </c>
      <c r="AR151" s="24">
        <v>15313.969445000001</v>
      </c>
      <c r="AS151" s="24">
        <v>1012.856772</v>
      </c>
      <c r="AT151" s="24">
        <v>2037.1071790000001</v>
      </c>
      <c r="AU151" s="24">
        <v>3098.6248000000001</v>
      </c>
      <c r="AV151" s="24">
        <v>4076.7910579999998</v>
      </c>
      <c r="AW151" s="24">
        <v>4995.5444150000003</v>
      </c>
      <c r="AX151" s="24">
        <v>5909.2842469999996</v>
      </c>
      <c r="AY151" s="24">
        <v>6948.1144670000003</v>
      </c>
      <c r="AZ151" s="24">
        <v>8012.3803049999997</v>
      </c>
    </row>
    <row r="152" spans="1:52" ht="15.75" x14ac:dyDescent="0.3">
      <c r="A152" s="10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</row>
    <row r="153" spans="1:52" ht="15.75" x14ac:dyDescent="0.3">
      <c r="A153" s="10" t="s">
        <v>97</v>
      </c>
      <c r="B153" s="24">
        <v>2171.7201730000002</v>
      </c>
      <c r="C153" s="24">
        <v>2606.9715030000002</v>
      </c>
      <c r="D153" s="24">
        <v>3063.6778899999999</v>
      </c>
      <c r="E153" s="24">
        <v>3532.5458739999999</v>
      </c>
      <c r="F153" s="24">
        <v>4028.6738049999999</v>
      </c>
      <c r="G153" s="24">
        <v>4519.6472919999997</v>
      </c>
      <c r="H153" s="24">
        <v>5056.9132739999995</v>
      </c>
      <c r="I153" s="24">
        <v>555.72226999999998</v>
      </c>
      <c r="J153" s="24">
        <v>1079.739012</v>
      </c>
      <c r="K153" s="24">
        <v>1679.7550490000001</v>
      </c>
      <c r="L153" s="24">
        <v>2259.255639</v>
      </c>
      <c r="M153" s="24">
        <v>2846.1434690000001</v>
      </c>
      <c r="N153" s="24">
        <v>3423.5539229999999</v>
      </c>
      <c r="O153" s="24">
        <v>4036.4774309999998</v>
      </c>
      <c r="P153" s="24">
        <v>4657.8027949999996</v>
      </c>
      <c r="Q153" s="24">
        <v>5268.6262489999999</v>
      </c>
      <c r="R153" s="24">
        <v>5914.0203510000001</v>
      </c>
      <c r="S153" s="24">
        <v>6567.3794749999997</v>
      </c>
      <c r="T153" s="24">
        <v>7280.6770040000001</v>
      </c>
      <c r="U153" s="24">
        <v>724.82843200000002</v>
      </c>
      <c r="V153" s="24">
        <v>1379.984148</v>
      </c>
      <c r="W153" s="24">
        <v>2129.3340520000002</v>
      </c>
      <c r="X153" s="24">
        <v>2843.5047890000001</v>
      </c>
      <c r="Y153" s="24">
        <v>3612.8047510000001</v>
      </c>
      <c r="Z153" s="24">
        <v>4390.6997959999999</v>
      </c>
      <c r="AA153" s="24">
        <v>5190.0014929999998</v>
      </c>
      <c r="AB153" s="24">
        <v>5983.7524320000002</v>
      </c>
      <c r="AC153" s="24">
        <v>6734.0495270000001</v>
      </c>
      <c r="AD153" s="24">
        <v>7509.3848010000002</v>
      </c>
      <c r="AE153" s="24">
        <v>8251.17101</v>
      </c>
      <c r="AF153" s="24">
        <v>8982.4059560000005</v>
      </c>
      <c r="AG153" s="24">
        <v>824.04594499999996</v>
      </c>
      <c r="AH153" s="24">
        <v>1553.2565440000001</v>
      </c>
      <c r="AI153" s="24">
        <v>2280.2358939999999</v>
      </c>
      <c r="AJ153" s="24">
        <v>2927.2300329999998</v>
      </c>
      <c r="AK153" s="24">
        <v>3536.7508779999998</v>
      </c>
      <c r="AL153" s="24">
        <v>4079.5201619999998</v>
      </c>
      <c r="AM153" s="24">
        <v>4612.4569069999998</v>
      </c>
      <c r="AN153" s="24">
        <v>5114.8663399999996</v>
      </c>
      <c r="AO153" s="24">
        <v>5591.3281580000003</v>
      </c>
      <c r="AP153" s="24">
        <v>6059.1821799999998</v>
      </c>
      <c r="AQ153" s="24">
        <v>6518.1253180000003</v>
      </c>
      <c r="AR153" s="24">
        <v>7010.8282470000004</v>
      </c>
      <c r="AS153" s="24">
        <v>489.88161700000001</v>
      </c>
      <c r="AT153" s="24">
        <v>924.77347099999997</v>
      </c>
      <c r="AU153" s="24">
        <v>1404.421654</v>
      </c>
      <c r="AV153" s="24">
        <v>1868.5982100000001</v>
      </c>
      <c r="AW153" s="24">
        <v>2348.8213099999998</v>
      </c>
      <c r="AX153" s="24">
        <v>2811.8615599999998</v>
      </c>
      <c r="AY153" s="24">
        <v>3327.9386290000002</v>
      </c>
      <c r="AZ153" s="24">
        <v>3866.0762500000001</v>
      </c>
    </row>
    <row r="154" spans="1:52" ht="15.75" x14ac:dyDescent="0.3">
      <c r="A154" s="10" t="s">
        <v>98</v>
      </c>
      <c r="B154" s="24">
        <v>1519.2642860000001</v>
      </c>
      <c r="C154" s="24">
        <v>1775.1387790000001</v>
      </c>
      <c r="D154" s="24">
        <v>1944.4033979999999</v>
      </c>
      <c r="E154" s="24">
        <v>2100.1460609999999</v>
      </c>
      <c r="F154" s="24">
        <v>2290.536458</v>
      </c>
      <c r="G154" s="24">
        <v>2463.983487</v>
      </c>
      <c r="H154" s="24">
        <v>2646.2037190000001</v>
      </c>
      <c r="I154" s="24">
        <v>184.82086100000001</v>
      </c>
      <c r="J154" s="24">
        <v>354.399585</v>
      </c>
      <c r="K154" s="24">
        <v>528.75418200000001</v>
      </c>
      <c r="L154" s="24">
        <v>697.28880000000004</v>
      </c>
      <c r="M154" s="24">
        <v>842.66073800000004</v>
      </c>
      <c r="N154" s="24">
        <v>987.56339500000001</v>
      </c>
      <c r="O154" s="24">
        <v>1140.182519</v>
      </c>
      <c r="P154" s="24">
        <v>1295.252502</v>
      </c>
      <c r="Q154" s="24">
        <v>1446.408606</v>
      </c>
      <c r="R154" s="24">
        <v>1593.4642940000001</v>
      </c>
      <c r="S154" s="24">
        <v>1746.98902</v>
      </c>
      <c r="T154" s="24">
        <v>1909.8562480000001</v>
      </c>
      <c r="U154" s="24">
        <v>166.84279000000001</v>
      </c>
      <c r="V154" s="24">
        <v>319.94444099999998</v>
      </c>
      <c r="W154" s="24">
        <v>490.242322</v>
      </c>
      <c r="X154" s="24">
        <v>654.74717199999998</v>
      </c>
      <c r="Y154" s="24">
        <v>821.04328699999996</v>
      </c>
      <c r="Z154" s="24">
        <v>989.91011200000003</v>
      </c>
      <c r="AA154" s="24">
        <v>1153.9321460000001</v>
      </c>
      <c r="AB154" s="24">
        <v>1304.1419089999999</v>
      </c>
      <c r="AC154" s="24">
        <v>1464.1214789999999</v>
      </c>
      <c r="AD154" s="24">
        <v>1620.2756770000001</v>
      </c>
      <c r="AE154" s="24">
        <v>1772.4770619999999</v>
      </c>
      <c r="AF154" s="24">
        <v>1918.8994319999999</v>
      </c>
      <c r="AG154" s="24">
        <v>148.37244100000001</v>
      </c>
      <c r="AH154" s="24">
        <v>283.90451999999999</v>
      </c>
      <c r="AI154" s="24">
        <v>425.06591500000002</v>
      </c>
      <c r="AJ154" s="24">
        <v>556.27932799999996</v>
      </c>
      <c r="AK154" s="24">
        <v>684.13498100000004</v>
      </c>
      <c r="AL154" s="24">
        <v>798.84942799999999</v>
      </c>
      <c r="AM154" s="24">
        <v>907.168407</v>
      </c>
      <c r="AN154" s="24">
        <v>1006.262918</v>
      </c>
      <c r="AO154" s="24">
        <v>1096.234279</v>
      </c>
      <c r="AP154" s="24">
        <v>1181.6338209999999</v>
      </c>
      <c r="AQ154" s="24">
        <v>1265.2505020000001</v>
      </c>
      <c r="AR154" s="24">
        <v>1347.132775</v>
      </c>
      <c r="AS154" s="24">
        <v>76.650964000000002</v>
      </c>
      <c r="AT154" s="24">
        <v>138.53010699999999</v>
      </c>
      <c r="AU154" s="24">
        <v>208.09352100000001</v>
      </c>
      <c r="AV154" s="24">
        <v>275.02777700000001</v>
      </c>
      <c r="AW154" s="24">
        <v>338.48594800000001</v>
      </c>
      <c r="AX154" s="24">
        <v>400.06415099999998</v>
      </c>
      <c r="AY154" s="24">
        <v>465.664061</v>
      </c>
      <c r="AZ154" s="24">
        <v>535.32495700000004</v>
      </c>
    </row>
    <row r="155" spans="1:52" ht="15.75" x14ac:dyDescent="0.3">
      <c r="A155" s="10" t="s">
        <v>99</v>
      </c>
      <c r="B155" s="24">
        <v>2711.6155910000002</v>
      </c>
      <c r="C155" s="24">
        <v>3194.9594390000002</v>
      </c>
      <c r="D155" s="24">
        <v>3626.175737</v>
      </c>
      <c r="E155" s="24">
        <v>4089.4800810000002</v>
      </c>
      <c r="F155" s="24">
        <v>4548.2356019999997</v>
      </c>
      <c r="G155" s="24">
        <v>4915.7622719999999</v>
      </c>
      <c r="H155" s="24">
        <v>5335.321567</v>
      </c>
      <c r="I155" s="24">
        <v>380.529854</v>
      </c>
      <c r="J155" s="24">
        <v>730.78715299999999</v>
      </c>
      <c r="K155" s="24">
        <v>1096.7533370000001</v>
      </c>
      <c r="L155" s="24">
        <v>1483.3920989999999</v>
      </c>
      <c r="M155" s="24">
        <v>1893.748036</v>
      </c>
      <c r="N155" s="24">
        <v>2299.1446430000001</v>
      </c>
      <c r="O155" s="24">
        <v>2621.9269020000002</v>
      </c>
      <c r="P155" s="24">
        <v>2957.376111</v>
      </c>
      <c r="Q155" s="24">
        <v>3261.8821600000001</v>
      </c>
      <c r="R155" s="24">
        <v>3615.5467359999998</v>
      </c>
      <c r="S155" s="24">
        <v>3923.3603290000001</v>
      </c>
      <c r="T155" s="24">
        <v>4255.9427859999996</v>
      </c>
      <c r="U155" s="24">
        <v>302.93834099999998</v>
      </c>
      <c r="V155" s="24">
        <v>613.81604400000003</v>
      </c>
      <c r="W155" s="24">
        <v>942.57937400000003</v>
      </c>
      <c r="X155" s="24">
        <v>1217.30178</v>
      </c>
      <c r="Y155" s="24">
        <v>1525.965218</v>
      </c>
      <c r="Z155" s="24">
        <v>1813.5619549999999</v>
      </c>
      <c r="AA155" s="24">
        <v>2100.7290210000001</v>
      </c>
      <c r="AB155" s="24">
        <v>2413.725066</v>
      </c>
      <c r="AC155" s="24">
        <v>2690.6964969999999</v>
      </c>
      <c r="AD155" s="24">
        <v>2959.3378149999999</v>
      </c>
      <c r="AE155" s="24">
        <v>3240.032643</v>
      </c>
      <c r="AF155" s="24">
        <v>3508.8269949999999</v>
      </c>
      <c r="AG155" s="24">
        <v>273.539782</v>
      </c>
      <c r="AH155" s="24">
        <v>552.52602100000001</v>
      </c>
      <c r="AI155" s="24">
        <v>943.92582100000004</v>
      </c>
      <c r="AJ155" s="24">
        <v>1253.1532360000001</v>
      </c>
      <c r="AK155" s="24">
        <v>1494.8574329999999</v>
      </c>
      <c r="AL155" s="24">
        <v>1757.9682869999999</v>
      </c>
      <c r="AM155" s="24">
        <v>2017.7613060000001</v>
      </c>
      <c r="AN155" s="24">
        <v>2277.9250240000001</v>
      </c>
      <c r="AO155" s="24">
        <v>2545.4627300000002</v>
      </c>
      <c r="AP155" s="24">
        <v>2777.1541130000001</v>
      </c>
      <c r="AQ155" s="24">
        <v>3002.3563370000002</v>
      </c>
      <c r="AR155" s="24">
        <v>3242.6857810000001</v>
      </c>
      <c r="AS155" s="24">
        <v>253.907602</v>
      </c>
      <c r="AT155" s="24">
        <v>500.68068099999999</v>
      </c>
      <c r="AU155" s="24">
        <v>748.88842399999999</v>
      </c>
      <c r="AV155" s="24">
        <v>984.47562400000004</v>
      </c>
      <c r="AW155" s="24">
        <v>1220.01043</v>
      </c>
      <c r="AX155" s="24">
        <v>1457.545296</v>
      </c>
      <c r="AY155" s="24">
        <v>1697.4936949999999</v>
      </c>
      <c r="AZ155" s="24">
        <v>1943.596618</v>
      </c>
    </row>
    <row r="156" spans="1:52" ht="15.75" x14ac:dyDescent="0.3">
      <c r="A156" s="10" t="s">
        <v>100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0</v>
      </c>
    </row>
    <row r="157" spans="1:52" ht="15.75" x14ac:dyDescent="0.3">
      <c r="A157" s="10" t="s">
        <v>101</v>
      </c>
      <c r="B157" s="24">
        <v>449.22853199999997</v>
      </c>
      <c r="C157" s="24">
        <v>521.80190600000003</v>
      </c>
      <c r="D157" s="24">
        <v>598.02694799999995</v>
      </c>
      <c r="E157" s="24">
        <v>667.15860399999997</v>
      </c>
      <c r="F157" s="24">
        <v>733.02263400000004</v>
      </c>
      <c r="G157" s="24">
        <v>797.10397699999999</v>
      </c>
      <c r="H157" s="24">
        <v>875.44183899999996</v>
      </c>
      <c r="I157" s="24">
        <v>142.76375100000001</v>
      </c>
      <c r="J157" s="24">
        <v>250.12001599999999</v>
      </c>
      <c r="K157" s="24">
        <v>387.290412</v>
      </c>
      <c r="L157" s="24">
        <v>520.82939299999998</v>
      </c>
      <c r="M157" s="24">
        <v>656.79018299999996</v>
      </c>
      <c r="N157" s="24">
        <v>788.03278899999998</v>
      </c>
      <c r="O157" s="24">
        <v>923.89824999999996</v>
      </c>
      <c r="P157" s="24">
        <v>1062.500102</v>
      </c>
      <c r="Q157" s="24">
        <v>1157.2372</v>
      </c>
      <c r="R157" s="24">
        <v>1253.968556</v>
      </c>
      <c r="S157" s="24">
        <v>1399.5963770000001</v>
      </c>
      <c r="T157" s="24">
        <v>1549.1528920000001</v>
      </c>
      <c r="U157" s="24">
        <v>148.21391</v>
      </c>
      <c r="V157" s="24">
        <v>282.17782299999999</v>
      </c>
      <c r="W157" s="24">
        <v>428.71567499999998</v>
      </c>
      <c r="X157" s="24">
        <v>570.53967699999998</v>
      </c>
      <c r="Y157" s="24">
        <v>731.70926199999997</v>
      </c>
      <c r="Z157" s="24">
        <v>878.48825699999998</v>
      </c>
      <c r="AA157" s="24">
        <v>1023.208456</v>
      </c>
      <c r="AB157" s="24">
        <v>1165.2084580000001</v>
      </c>
      <c r="AC157" s="24">
        <v>1299.4644290000001</v>
      </c>
      <c r="AD157" s="24">
        <v>1435.5622020000001</v>
      </c>
      <c r="AE157" s="24">
        <v>1568.5887439999999</v>
      </c>
      <c r="AF157" s="24">
        <v>1701.206308</v>
      </c>
      <c r="AG157" s="24">
        <v>125.383593</v>
      </c>
      <c r="AH157" s="24">
        <v>241.37460799999999</v>
      </c>
      <c r="AI157" s="24">
        <v>363.88171799999998</v>
      </c>
      <c r="AJ157" s="24">
        <v>525.59883300000001</v>
      </c>
      <c r="AK157" s="24">
        <v>681.68685200000004</v>
      </c>
      <c r="AL157" s="24">
        <v>829.89699499999995</v>
      </c>
      <c r="AM157" s="24">
        <v>1144.8499320000001</v>
      </c>
      <c r="AN157" s="24">
        <v>1226.731235</v>
      </c>
      <c r="AO157" s="24">
        <v>1301.9668799999999</v>
      </c>
      <c r="AP157" s="24">
        <v>1377.298059</v>
      </c>
      <c r="AQ157" s="24">
        <v>1448.039998</v>
      </c>
      <c r="AR157" s="24">
        <v>1520.2941109999999</v>
      </c>
      <c r="AS157" s="24">
        <v>69.009675999999999</v>
      </c>
      <c r="AT157" s="24">
        <v>131.46766</v>
      </c>
      <c r="AU157" s="24">
        <v>198.609352</v>
      </c>
      <c r="AV157" s="24">
        <v>262.626983</v>
      </c>
      <c r="AW157" s="24">
        <v>328.86102399999999</v>
      </c>
      <c r="AX157" s="24">
        <v>392.91218700000002</v>
      </c>
      <c r="AY157" s="24">
        <v>461.81007</v>
      </c>
      <c r="AZ157" s="24">
        <v>530.89209700000004</v>
      </c>
    </row>
    <row r="158" spans="1:52" ht="15.75" x14ac:dyDescent="0.3">
      <c r="A158" s="10" t="s">
        <v>102</v>
      </c>
      <c r="B158" s="24">
        <v>437.66734899999938</v>
      </c>
      <c r="C158" s="24">
        <v>445.43726099999913</v>
      </c>
      <c r="D158" s="24">
        <v>450.89057200000025</v>
      </c>
      <c r="E158" s="24">
        <v>461.98352899999918</v>
      </c>
      <c r="F158" s="24">
        <v>470.71105199999874</v>
      </c>
      <c r="G158" s="24">
        <v>480.15540900000087</v>
      </c>
      <c r="H158" s="24">
        <v>503.09322000000247</v>
      </c>
      <c r="I158" s="24">
        <v>21.389049000000114</v>
      </c>
      <c r="J158" s="24">
        <v>59.648612999999841</v>
      </c>
      <c r="K158" s="24">
        <v>94.552404999999908</v>
      </c>
      <c r="L158" s="24">
        <v>123.40498600000046</v>
      </c>
      <c r="M158" s="24">
        <v>162.11578000000009</v>
      </c>
      <c r="N158" s="24">
        <v>167.0189019999998</v>
      </c>
      <c r="O158" s="24">
        <v>174.93324200000097</v>
      </c>
      <c r="P158" s="24">
        <v>184.65597100000014</v>
      </c>
      <c r="Q158" s="24">
        <v>204.18345900000168</v>
      </c>
      <c r="R158" s="24">
        <v>236.14293600000019</v>
      </c>
      <c r="S158" s="24">
        <v>269.20532200000162</v>
      </c>
      <c r="T158" s="24">
        <v>336.15967499999897</v>
      </c>
      <c r="U158" s="24">
        <v>35.987415000000055</v>
      </c>
      <c r="V158" s="24">
        <v>38.394034999999803</v>
      </c>
      <c r="W158" s="24">
        <v>78.656100000000151</v>
      </c>
      <c r="X158" s="24">
        <v>125.01744000000053</v>
      </c>
      <c r="Y158" s="24">
        <v>188.54492499999924</v>
      </c>
      <c r="Z158" s="24">
        <v>260.89328600000044</v>
      </c>
      <c r="AA158" s="24">
        <v>290.30328899999949</v>
      </c>
      <c r="AB158" s="24">
        <v>372.60133300000052</v>
      </c>
      <c r="AC158" s="24">
        <v>510.02204499999971</v>
      </c>
      <c r="AD158" s="24">
        <v>680.73877399999765</v>
      </c>
      <c r="AE158" s="24">
        <v>828.05654899999899</v>
      </c>
      <c r="AF158" s="24">
        <v>964.18359199999759</v>
      </c>
      <c r="AG158" s="24">
        <v>150.92060700000002</v>
      </c>
      <c r="AH158" s="24">
        <v>240.69990800000005</v>
      </c>
      <c r="AI158" s="24">
        <v>440.93985599999951</v>
      </c>
      <c r="AJ158" s="24">
        <v>923.38811799999985</v>
      </c>
      <c r="AK158" s="24">
        <v>1066.4093169999996</v>
      </c>
      <c r="AL158" s="24">
        <v>1270.23585</v>
      </c>
      <c r="AM158" s="24">
        <v>1571.1921259999999</v>
      </c>
      <c r="AN158" s="24">
        <v>1783.6206160000002</v>
      </c>
      <c r="AO158" s="24">
        <v>1914.9407570000003</v>
      </c>
      <c r="AP158" s="24">
        <v>2016.5482859999993</v>
      </c>
      <c r="AQ158" s="24">
        <v>2173.4772940000003</v>
      </c>
      <c r="AR158" s="24">
        <v>2193.0285310000017</v>
      </c>
      <c r="AS158" s="24">
        <v>123.40691299999992</v>
      </c>
      <c r="AT158" s="24">
        <v>341.65526</v>
      </c>
      <c r="AU158" s="24">
        <v>538.61184899999989</v>
      </c>
      <c r="AV158" s="24">
        <v>686.06246399999918</v>
      </c>
      <c r="AW158" s="24">
        <v>759.36570300000039</v>
      </c>
      <c r="AX158" s="24">
        <v>846.90105299999959</v>
      </c>
      <c r="AY158" s="24">
        <v>995.20801200000005</v>
      </c>
      <c r="AZ158" s="24">
        <v>1136.4903829999994</v>
      </c>
    </row>
    <row r="159" spans="1:52" ht="15.75" x14ac:dyDescent="0.3">
      <c r="A159" s="1" t="s">
        <v>103</v>
      </c>
      <c r="B159" s="24">
        <v>5200.857536999999</v>
      </c>
      <c r="C159" s="24">
        <v>6031.9740110000002</v>
      </c>
      <c r="D159" s="24">
        <v>6976.8220259999998</v>
      </c>
      <c r="E159" s="24">
        <v>7904.6672290000006</v>
      </c>
      <c r="F159" s="24">
        <v>8814.549441000001</v>
      </c>
      <c r="G159" s="24">
        <v>9726.8097149999994</v>
      </c>
      <c r="H159" s="24">
        <v>10821.296015</v>
      </c>
      <c r="I159" s="24">
        <v>882.69490099999985</v>
      </c>
      <c r="J159" s="24">
        <v>1765.5709499999998</v>
      </c>
      <c r="K159" s="24">
        <v>2888.3988410000002</v>
      </c>
      <c r="L159" s="24">
        <v>3901.2013440000001</v>
      </c>
      <c r="M159" s="24">
        <v>4843.8234239999992</v>
      </c>
      <c r="N159" s="24">
        <v>5826.1844740000006</v>
      </c>
      <c r="O159" s="24">
        <v>6909.5543730000009</v>
      </c>
      <c r="P159" s="24">
        <v>8172.0915809999988</v>
      </c>
      <c r="Q159" s="24">
        <v>9039.052526999998</v>
      </c>
      <c r="R159" s="24">
        <v>10013.266208000001</v>
      </c>
      <c r="S159" s="24">
        <v>11268.920423000001</v>
      </c>
      <c r="T159" s="24">
        <v>12356.705435000002</v>
      </c>
      <c r="U159" s="24">
        <v>1233.8461520000001</v>
      </c>
      <c r="V159" s="24">
        <v>2211.5791860000004</v>
      </c>
      <c r="W159" s="24">
        <v>3409.55366</v>
      </c>
      <c r="X159" s="24">
        <v>4633.9177490000002</v>
      </c>
      <c r="Y159" s="24">
        <v>5697.2077910000007</v>
      </c>
      <c r="Z159" s="24">
        <v>6610.1429949999983</v>
      </c>
      <c r="AA159" s="24">
        <v>7728.1686449999997</v>
      </c>
      <c r="AB159" s="24">
        <v>8829.0494159999998</v>
      </c>
      <c r="AC159" s="24">
        <v>9783.6279989999985</v>
      </c>
      <c r="AD159" s="24">
        <v>10845.201118000001</v>
      </c>
      <c r="AE159" s="24">
        <v>11911.484989</v>
      </c>
      <c r="AF159" s="24">
        <v>12978.932788000002</v>
      </c>
      <c r="AG159" s="24">
        <v>1105.3159290000001</v>
      </c>
      <c r="AH159" s="24">
        <v>5186.6647059999996</v>
      </c>
      <c r="AI159" s="24">
        <v>6473.3480929999996</v>
      </c>
      <c r="AJ159" s="24">
        <v>7380.0472820000005</v>
      </c>
      <c r="AK159" s="24">
        <v>8652.1396839999998</v>
      </c>
      <c r="AL159" s="24">
        <v>9388.3304619999999</v>
      </c>
      <c r="AM159" s="24">
        <v>9913.5902610000012</v>
      </c>
      <c r="AN159" s="24">
        <v>10725.110605999998</v>
      </c>
      <c r="AO159" s="24">
        <v>11458.046493999998</v>
      </c>
      <c r="AP159" s="24">
        <v>12273.61384</v>
      </c>
      <c r="AQ159" s="24">
        <v>13012.838684</v>
      </c>
      <c r="AR159" s="24">
        <v>13793.893266000001</v>
      </c>
      <c r="AS159" s="24">
        <v>814.91480600000011</v>
      </c>
      <c r="AT159" s="24">
        <v>1587.5504579999997</v>
      </c>
      <c r="AU159" s="24">
        <v>2393.0698740000003</v>
      </c>
      <c r="AV159" s="24">
        <v>3219.532029</v>
      </c>
      <c r="AW159" s="24">
        <v>3987.6333109999996</v>
      </c>
      <c r="AX159" s="24">
        <v>4759.0292440000012</v>
      </c>
      <c r="AY159" s="24">
        <v>5517.4423249999991</v>
      </c>
      <c r="AZ159" s="24">
        <v>6449.8535409999995</v>
      </c>
    </row>
    <row r="160" spans="1:52" ht="15.75" x14ac:dyDescent="0.3">
      <c r="A160" s="10" t="s">
        <v>53</v>
      </c>
      <c r="B160" s="24">
        <v>412.997972</v>
      </c>
      <c r="C160" s="24">
        <v>451.27989100000002</v>
      </c>
      <c r="D160" s="24">
        <v>417.91282100000001</v>
      </c>
      <c r="E160" s="24">
        <v>419.58350300000001</v>
      </c>
      <c r="F160" s="24">
        <v>462.18568599999998</v>
      </c>
      <c r="G160" s="24">
        <v>392.27499499999999</v>
      </c>
      <c r="H160" s="24">
        <v>1375.342148</v>
      </c>
      <c r="I160" s="24">
        <v>123.840767</v>
      </c>
      <c r="J160" s="24">
        <v>0</v>
      </c>
      <c r="K160" s="24">
        <v>0</v>
      </c>
      <c r="L160" s="24">
        <v>44.069960000000002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8.4177900000000001</v>
      </c>
      <c r="V160" s="24">
        <v>141.39856900000001</v>
      </c>
      <c r="W160" s="24">
        <v>174.09039100000001</v>
      </c>
      <c r="X160" s="24">
        <v>247.11874700000001</v>
      </c>
      <c r="Y160" s="24">
        <v>235.74180000000001</v>
      </c>
      <c r="Z160" s="24">
        <v>108.040762</v>
      </c>
      <c r="AA160" s="24">
        <v>93.658385999999993</v>
      </c>
      <c r="AB160" s="24">
        <v>76.167275000000004</v>
      </c>
      <c r="AC160" s="24">
        <v>73.435946000000001</v>
      </c>
      <c r="AD160" s="24">
        <v>152.955761</v>
      </c>
      <c r="AE160" s="24">
        <v>143.52941000000001</v>
      </c>
      <c r="AF160" s="24">
        <v>67.777120999999994</v>
      </c>
      <c r="AG160" s="24">
        <v>32.282217000000003</v>
      </c>
      <c r="AH160" s="24">
        <v>1513.1185829999999</v>
      </c>
      <c r="AI160" s="24">
        <v>652.89093100000002</v>
      </c>
      <c r="AJ160" s="24">
        <v>641.58669999999995</v>
      </c>
      <c r="AK160" s="24">
        <v>804.42971199999999</v>
      </c>
      <c r="AL160" s="24">
        <v>703.10103800000002</v>
      </c>
      <c r="AM160" s="24">
        <v>908.93633</v>
      </c>
      <c r="AN160" s="24">
        <v>1015.300873</v>
      </c>
      <c r="AO160" s="24">
        <v>1794.4744969999999</v>
      </c>
      <c r="AP160" s="24">
        <v>1691.6368970000001</v>
      </c>
      <c r="AQ160" s="24">
        <v>1660.0839249999999</v>
      </c>
      <c r="AR160" s="24">
        <v>1654.872556</v>
      </c>
      <c r="AS160" s="24">
        <v>115.06153</v>
      </c>
      <c r="AT160" s="24">
        <v>132.19734399999999</v>
      </c>
      <c r="AU160" s="24">
        <v>227.456962</v>
      </c>
      <c r="AV160" s="24">
        <v>273.85020400000002</v>
      </c>
      <c r="AW160" s="24">
        <v>333.32079599999997</v>
      </c>
      <c r="AX160" s="24">
        <v>403.19083499999999</v>
      </c>
      <c r="AY160" s="24">
        <v>407.27372800000001</v>
      </c>
      <c r="AZ160" s="24">
        <v>658.84862599999997</v>
      </c>
    </row>
    <row r="161" spans="1:52" ht="15.75" x14ac:dyDescent="0.3">
      <c r="A161" s="11" t="s">
        <v>104</v>
      </c>
      <c r="B161" s="24">
        <v>412.997972</v>
      </c>
      <c r="C161" s="24">
        <v>451.27989100000002</v>
      </c>
      <c r="D161" s="24">
        <v>417.91282100000001</v>
      </c>
      <c r="E161" s="24">
        <v>419.58350300000001</v>
      </c>
      <c r="F161" s="24">
        <v>462.18568599999998</v>
      </c>
      <c r="G161" s="24">
        <v>392.27499499999999</v>
      </c>
      <c r="H161" s="24">
        <v>1375.342148</v>
      </c>
      <c r="I161" s="24">
        <v>123.840767</v>
      </c>
      <c r="J161" s="24">
        <v>0</v>
      </c>
      <c r="K161" s="24">
        <v>0</v>
      </c>
      <c r="L161" s="24">
        <v>44.069960000000002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8.4177900000000001</v>
      </c>
      <c r="V161" s="24">
        <v>141.39856900000001</v>
      </c>
      <c r="W161" s="24">
        <v>174.09039100000001</v>
      </c>
      <c r="X161" s="24">
        <v>247.11874700000001</v>
      </c>
      <c r="Y161" s="24">
        <v>235.74180000000001</v>
      </c>
      <c r="Z161" s="24">
        <v>108.040762</v>
      </c>
      <c r="AA161" s="24">
        <v>93.658385999999993</v>
      </c>
      <c r="AB161" s="24">
        <v>76.167275000000004</v>
      </c>
      <c r="AC161" s="24">
        <v>73.435946000000001</v>
      </c>
      <c r="AD161" s="24">
        <v>152.955761</v>
      </c>
      <c r="AE161" s="24">
        <v>143.52941000000001</v>
      </c>
      <c r="AF161" s="24">
        <v>67.777121000000008</v>
      </c>
      <c r="AG161" s="24">
        <v>32.282217000000003</v>
      </c>
      <c r="AH161" s="24">
        <v>1513.1185829999997</v>
      </c>
      <c r="AI161" s="24">
        <v>652.89093100000002</v>
      </c>
      <c r="AJ161" s="24">
        <v>641.58669999999995</v>
      </c>
      <c r="AK161" s="24">
        <v>804.42971199999988</v>
      </c>
      <c r="AL161" s="24">
        <v>703.10103800000002</v>
      </c>
      <c r="AM161" s="24">
        <v>908.93633</v>
      </c>
      <c r="AN161" s="24">
        <v>1015.300873</v>
      </c>
      <c r="AO161" s="24">
        <v>1794.4744970000002</v>
      </c>
      <c r="AP161" s="24">
        <v>1691.6368970000001</v>
      </c>
      <c r="AQ161" s="24">
        <v>1660.0839249999999</v>
      </c>
      <c r="AR161" s="24">
        <v>1654.872556</v>
      </c>
      <c r="AS161" s="24">
        <v>115.06152999999999</v>
      </c>
      <c r="AT161" s="24">
        <v>132.19734399999999</v>
      </c>
      <c r="AU161" s="24">
        <v>227.45696199999998</v>
      </c>
      <c r="AV161" s="24">
        <v>273.85020400000002</v>
      </c>
      <c r="AW161" s="24">
        <v>333.32079600000003</v>
      </c>
      <c r="AX161" s="24">
        <v>403.19083499999999</v>
      </c>
      <c r="AY161" s="24">
        <v>407.27372800000001</v>
      </c>
      <c r="AZ161" s="24">
        <v>658.84862600000008</v>
      </c>
    </row>
    <row r="162" spans="1:52" ht="15.75" x14ac:dyDescent="0.3">
      <c r="A162" s="12" t="s">
        <v>13</v>
      </c>
      <c r="B162" s="24">
        <v>412.997972</v>
      </c>
      <c r="C162" s="24">
        <v>451.27989100000002</v>
      </c>
      <c r="D162" s="24">
        <v>417.91282100000001</v>
      </c>
      <c r="E162" s="24">
        <v>419.58350300000001</v>
      </c>
      <c r="F162" s="24">
        <v>462.18568599999998</v>
      </c>
      <c r="G162" s="24">
        <v>392.27499499999999</v>
      </c>
      <c r="H162" s="24">
        <v>1375.342148</v>
      </c>
      <c r="I162" s="24">
        <v>123.840767</v>
      </c>
      <c r="J162" s="24">
        <v>0</v>
      </c>
      <c r="K162" s="24">
        <v>0</v>
      </c>
      <c r="L162" s="24">
        <v>44.069960000000002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8.4177900000000001</v>
      </c>
      <c r="V162" s="24">
        <v>141.39856900000001</v>
      </c>
      <c r="W162" s="24">
        <v>174.09039100000001</v>
      </c>
      <c r="X162" s="24">
        <v>247.11874700000001</v>
      </c>
      <c r="Y162" s="24">
        <v>235.74180000000001</v>
      </c>
      <c r="Z162" s="24">
        <v>108.040762</v>
      </c>
      <c r="AA162" s="24">
        <v>93.658385999999993</v>
      </c>
      <c r="AB162" s="24">
        <v>76.167275000000004</v>
      </c>
      <c r="AC162" s="24">
        <v>73.435946000000001</v>
      </c>
      <c r="AD162" s="24">
        <v>152.955761</v>
      </c>
      <c r="AE162" s="24">
        <v>143.52941000000001</v>
      </c>
      <c r="AF162" s="24">
        <v>97.868290000000002</v>
      </c>
      <c r="AG162" s="24">
        <v>34.587237000000002</v>
      </c>
      <c r="AH162" s="24">
        <v>1517.7371479999999</v>
      </c>
      <c r="AI162" s="24">
        <v>659.90697899999998</v>
      </c>
      <c r="AJ162" s="24">
        <v>649.83449599999994</v>
      </c>
      <c r="AK162" s="24">
        <v>814.10519799999997</v>
      </c>
      <c r="AL162" s="24">
        <v>575.46454600000004</v>
      </c>
      <c r="AM162" s="24">
        <v>663.84569599999998</v>
      </c>
      <c r="AN162" s="24">
        <v>682.17107499999997</v>
      </c>
      <c r="AO162" s="24">
        <v>1430.9540460000001</v>
      </c>
      <c r="AP162" s="24">
        <v>1434.870977</v>
      </c>
      <c r="AQ162" s="24">
        <v>1441.46262</v>
      </c>
      <c r="AR162" s="24">
        <v>1490.364914</v>
      </c>
      <c r="AS162" s="24">
        <v>136.795671</v>
      </c>
      <c r="AT162" s="24">
        <v>174.48012700000001</v>
      </c>
      <c r="AU162" s="24">
        <v>275.59238299999998</v>
      </c>
      <c r="AV162" s="24">
        <v>313.51386000000002</v>
      </c>
      <c r="AW162" s="24">
        <v>379.58358600000003</v>
      </c>
      <c r="AX162" s="24">
        <v>484.01199600000001</v>
      </c>
      <c r="AY162" s="24">
        <v>495.36839900000001</v>
      </c>
      <c r="AZ162" s="24">
        <v>757.19365200000004</v>
      </c>
    </row>
    <row r="163" spans="1:52" ht="15.75" x14ac:dyDescent="0.3">
      <c r="A163" s="13" t="s">
        <v>105</v>
      </c>
      <c r="B163" s="24">
        <v>412.997972</v>
      </c>
      <c r="C163" s="24">
        <v>451.27989100000002</v>
      </c>
      <c r="D163" s="24">
        <v>417.91282100000001</v>
      </c>
      <c r="E163" s="24">
        <v>419.58350300000001</v>
      </c>
      <c r="F163" s="24">
        <v>462.18568599999998</v>
      </c>
      <c r="G163" s="24">
        <v>392.27499499999999</v>
      </c>
      <c r="H163" s="24">
        <v>1375.342148</v>
      </c>
      <c r="I163" s="24">
        <v>123.840767</v>
      </c>
      <c r="J163" s="24">
        <v>0</v>
      </c>
      <c r="K163" s="24">
        <v>0</v>
      </c>
      <c r="L163" s="24">
        <v>44.069960000000002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8.4177900000000001</v>
      </c>
      <c r="V163" s="24">
        <v>141.39856900000001</v>
      </c>
      <c r="W163" s="24">
        <v>174.09039100000001</v>
      </c>
      <c r="X163" s="24">
        <v>247.11874700000001</v>
      </c>
      <c r="Y163" s="24">
        <v>235.74180000000001</v>
      </c>
      <c r="Z163" s="24">
        <v>108.040762</v>
      </c>
      <c r="AA163" s="24">
        <v>93.658385999999993</v>
      </c>
      <c r="AB163" s="24">
        <v>76.167275000000004</v>
      </c>
      <c r="AC163" s="24">
        <v>73.435946000000001</v>
      </c>
      <c r="AD163" s="24">
        <v>152.955761</v>
      </c>
      <c r="AE163" s="24">
        <v>143.52941000000001</v>
      </c>
      <c r="AF163" s="24">
        <v>97.868290000000002</v>
      </c>
      <c r="AG163" s="24">
        <v>34.587237000000002</v>
      </c>
      <c r="AH163" s="24">
        <v>1517.7371479999999</v>
      </c>
      <c r="AI163" s="24">
        <v>659.90697899999998</v>
      </c>
      <c r="AJ163" s="24">
        <v>649.83449599999994</v>
      </c>
      <c r="AK163" s="24">
        <v>814.10519799999997</v>
      </c>
      <c r="AL163" s="24">
        <v>575.46454600000004</v>
      </c>
      <c r="AM163" s="24">
        <v>663.84569599999998</v>
      </c>
      <c r="AN163" s="24">
        <v>682.17107499999997</v>
      </c>
      <c r="AO163" s="24">
        <v>1430.9540460000001</v>
      </c>
      <c r="AP163" s="24">
        <v>1434.870977</v>
      </c>
      <c r="AQ163" s="24">
        <v>1441.46262</v>
      </c>
      <c r="AR163" s="24">
        <v>1490.364914</v>
      </c>
      <c r="AS163" s="24">
        <v>136.795671</v>
      </c>
      <c r="AT163" s="24">
        <v>174.48012700000001</v>
      </c>
      <c r="AU163" s="24">
        <v>275.59238299999998</v>
      </c>
      <c r="AV163" s="24">
        <v>313.51386000000002</v>
      </c>
      <c r="AW163" s="24">
        <v>379.58358600000003</v>
      </c>
      <c r="AX163" s="24">
        <v>484.01199600000001</v>
      </c>
      <c r="AY163" s="24">
        <v>495.36839900000001</v>
      </c>
      <c r="AZ163" s="24">
        <v>757.19365200000004</v>
      </c>
    </row>
    <row r="164" spans="1:52" ht="15.75" x14ac:dyDescent="0.3">
      <c r="A164" s="13" t="s">
        <v>23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4">
        <v>0</v>
      </c>
      <c r="AY164" s="24">
        <v>0</v>
      </c>
      <c r="AZ164" s="24">
        <v>0</v>
      </c>
    </row>
    <row r="165" spans="1:52" ht="15.75" x14ac:dyDescent="0.3">
      <c r="A165" s="13" t="s">
        <v>27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4">
        <v>0</v>
      </c>
      <c r="AY165" s="24">
        <v>0</v>
      </c>
      <c r="AZ165" s="24">
        <v>0</v>
      </c>
    </row>
    <row r="166" spans="1:52" ht="15.75" x14ac:dyDescent="0.3">
      <c r="A166" s="12" t="s">
        <v>54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-30.080254</v>
      </c>
      <c r="AG166" s="24">
        <v>-2.3031280000000001</v>
      </c>
      <c r="AH166" s="24">
        <v>-4.6164449999999997</v>
      </c>
      <c r="AI166" s="24">
        <v>-7.0139279999999999</v>
      </c>
      <c r="AJ166" s="24">
        <v>-8.2418410000000009</v>
      </c>
      <c r="AK166" s="24">
        <v>-9.6694669999999991</v>
      </c>
      <c r="AL166" s="24">
        <v>12.482220999999999</v>
      </c>
      <c r="AM166" s="24">
        <v>31.748273999999999</v>
      </c>
      <c r="AN166" s="24">
        <v>69.028035000000003</v>
      </c>
      <c r="AO166" s="24">
        <v>66.808299000000005</v>
      </c>
      <c r="AP166" s="24">
        <v>57.279721000000002</v>
      </c>
      <c r="AQ166" s="24">
        <v>55.828957000000003</v>
      </c>
      <c r="AR166" s="24">
        <v>35.317844999999998</v>
      </c>
      <c r="AS166" s="24">
        <v>8.4383710000000001</v>
      </c>
      <c r="AT166" s="24">
        <v>4.4813970000000003</v>
      </c>
      <c r="AU166" s="24">
        <v>5.6412750000000003</v>
      </c>
      <c r="AV166" s="24">
        <v>9.7624879999999994</v>
      </c>
      <c r="AW166" s="24">
        <v>4.7165419999999996</v>
      </c>
      <c r="AX166" s="24">
        <v>-30.760195</v>
      </c>
      <c r="AY166" s="24">
        <v>-41.656390999999999</v>
      </c>
      <c r="AZ166" s="24">
        <v>-46.191344000000001</v>
      </c>
    </row>
    <row r="167" spans="1:52" ht="15.75" x14ac:dyDescent="0.3">
      <c r="A167" s="12" t="s">
        <v>92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-1.0914999999999999E-2</v>
      </c>
      <c r="AG167" s="24">
        <v>-1.892E-3</v>
      </c>
      <c r="AH167" s="24">
        <v>-2.1199999999999999E-3</v>
      </c>
      <c r="AI167" s="24">
        <v>-2.1199999999999999E-3</v>
      </c>
      <c r="AJ167" s="24">
        <v>-5.9550000000000002E-3</v>
      </c>
      <c r="AK167" s="24">
        <v>-6.019E-3</v>
      </c>
      <c r="AL167" s="24">
        <v>115.15427099999999</v>
      </c>
      <c r="AM167" s="24">
        <v>213.34236000000001</v>
      </c>
      <c r="AN167" s="24">
        <v>264.10176300000001</v>
      </c>
      <c r="AO167" s="24">
        <v>296.712152</v>
      </c>
      <c r="AP167" s="24">
        <v>199.486199</v>
      </c>
      <c r="AQ167" s="24">
        <v>162.792348</v>
      </c>
      <c r="AR167" s="24">
        <v>129.189797</v>
      </c>
      <c r="AS167" s="24">
        <v>-30.172512000000001</v>
      </c>
      <c r="AT167" s="24">
        <v>-46.764180000000003</v>
      </c>
      <c r="AU167" s="24">
        <v>-53.776696000000001</v>
      </c>
      <c r="AV167" s="24">
        <v>-49.426144000000001</v>
      </c>
      <c r="AW167" s="24">
        <v>-50.979331999999999</v>
      </c>
      <c r="AX167" s="24">
        <v>-50.060966000000001</v>
      </c>
      <c r="AY167" s="24">
        <v>-46.438279999999999</v>
      </c>
      <c r="AZ167" s="24">
        <v>-52.153682000000003</v>
      </c>
    </row>
    <row r="168" spans="1:52" ht="15.75" x14ac:dyDescent="0.3">
      <c r="A168" s="14" t="s">
        <v>106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-1.4210854715202004E-14</v>
      </c>
      <c r="AG168" s="24">
        <v>0</v>
      </c>
      <c r="AH168" s="24">
        <v>2.2737367544323206E-13</v>
      </c>
      <c r="AI168" s="24">
        <v>0</v>
      </c>
      <c r="AJ168" s="24">
        <v>0</v>
      </c>
      <c r="AK168" s="24">
        <v>1.1368683772161603E-13</v>
      </c>
      <c r="AL168" s="24">
        <v>0</v>
      </c>
      <c r="AM168" s="24">
        <v>0</v>
      </c>
      <c r="AN168" s="24">
        <v>0</v>
      </c>
      <c r="AO168" s="24">
        <v>-2.2737367544323206E-13</v>
      </c>
      <c r="AP168" s="24">
        <v>0</v>
      </c>
      <c r="AQ168" s="24">
        <v>0</v>
      </c>
      <c r="AR168" s="24">
        <v>0</v>
      </c>
      <c r="AS168" s="24">
        <v>1.4210854715202004E-14</v>
      </c>
      <c r="AT168" s="24">
        <v>0</v>
      </c>
      <c r="AU168" s="24">
        <v>2.8421709430404007E-14</v>
      </c>
      <c r="AV168" s="24">
        <v>0</v>
      </c>
      <c r="AW168" s="24">
        <v>-5.6843418860808015E-14</v>
      </c>
      <c r="AX168" s="24">
        <v>0</v>
      </c>
      <c r="AY168" s="24">
        <v>0</v>
      </c>
      <c r="AZ168" s="24">
        <v>-1.1368683772161603E-13</v>
      </c>
    </row>
    <row r="169" spans="1:52" ht="15.75" x14ac:dyDescent="0.3">
      <c r="A169" s="1" t="s">
        <v>107</v>
      </c>
      <c r="B169" s="24">
        <v>4787.8595649999997</v>
      </c>
      <c r="C169" s="24">
        <v>5580.6941200000001</v>
      </c>
      <c r="D169" s="24">
        <v>6558.9092049999999</v>
      </c>
      <c r="E169" s="24">
        <v>7485.0837259999998</v>
      </c>
      <c r="F169" s="24">
        <v>8352.3637550000003</v>
      </c>
      <c r="G169" s="24">
        <v>9334.5347199999997</v>
      </c>
      <c r="H169" s="24">
        <v>9445.9538670000002</v>
      </c>
      <c r="I169" s="24">
        <v>758.85413400000004</v>
      </c>
      <c r="J169" s="24">
        <v>1765.57095</v>
      </c>
      <c r="K169" s="24">
        <v>2888.3988410000002</v>
      </c>
      <c r="L169" s="24">
        <v>3857.1313839999998</v>
      </c>
      <c r="M169" s="24">
        <v>4843.8234240000002</v>
      </c>
      <c r="N169" s="24">
        <v>5826.1844739999997</v>
      </c>
      <c r="O169" s="24">
        <v>6909.5543729999999</v>
      </c>
      <c r="P169" s="24">
        <v>8172.0915809999997</v>
      </c>
      <c r="Q169" s="24">
        <v>9039.0525269999998</v>
      </c>
      <c r="R169" s="24">
        <v>10013.266207999999</v>
      </c>
      <c r="S169" s="24">
        <v>11268.920423</v>
      </c>
      <c r="T169" s="24">
        <v>12356.705435</v>
      </c>
      <c r="U169" s="24">
        <v>1225.4283620000001</v>
      </c>
      <c r="V169" s="24">
        <v>2070.180617</v>
      </c>
      <c r="W169" s="24">
        <v>3235.4632689999999</v>
      </c>
      <c r="X169" s="24">
        <v>4386.7990019999997</v>
      </c>
      <c r="Y169" s="24">
        <v>5461.465991</v>
      </c>
      <c r="Z169" s="24">
        <v>6502.1022329999996</v>
      </c>
      <c r="AA169" s="24">
        <v>7634.5102589999997</v>
      </c>
      <c r="AB169" s="24">
        <v>8752.882141</v>
      </c>
      <c r="AC169" s="24">
        <v>9710.1920530000007</v>
      </c>
      <c r="AD169" s="24">
        <v>10692.245357</v>
      </c>
      <c r="AE169" s="24">
        <v>11767.955578999999</v>
      </c>
      <c r="AF169" s="24">
        <v>12911.155667000001</v>
      </c>
      <c r="AG169" s="24">
        <v>1073.0337119999999</v>
      </c>
      <c r="AH169" s="24">
        <v>3673.5461230000001</v>
      </c>
      <c r="AI169" s="24">
        <v>5820.4571619999997</v>
      </c>
      <c r="AJ169" s="24">
        <v>6738.4605819999997</v>
      </c>
      <c r="AK169" s="24">
        <v>7847.7099719999997</v>
      </c>
      <c r="AL169" s="24">
        <v>8685.2294239999992</v>
      </c>
      <c r="AM169" s="24">
        <v>9004.6539310000007</v>
      </c>
      <c r="AN169" s="24">
        <v>9709.8097330000001</v>
      </c>
      <c r="AO169" s="24">
        <v>9663.5719969999991</v>
      </c>
      <c r="AP169" s="24">
        <v>10581.976943</v>
      </c>
      <c r="AQ169" s="24">
        <v>11352.754758999999</v>
      </c>
      <c r="AR169" s="24">
        <v>12139.020710000001</v>
      </c>
      <c r="AS169" s="24">
        <v>699.85327600000005</v>
      </c>
      <c r="AT169" s="24">
        <v>1455.353114</v>
      </c>
      <c r="AU169" s="24">
        <v>2165.6129120000001</v>
      </c>
      <c r="AV169" s="24">
        <v>2945.6818250000001</v>
      </c>
      <c r="AW169" s="24">
        <v>3654.3125150000001</v>
      </c>
      <c r="AX169" s="24">
        <v>4355.838409</v>
      </c>
      <c r="AY169" s="24">
        <v>5110.1685969999999</v>
      </c>
      <c r="AZ169" s="24">
        <v>5791.0049150000004</v>
      </c>
    </row>
    <row r="170" spans="1:52" ht="15.75" x14ac:dyDescent="0.3">
      <c r="A170" s="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</row>
    <row r="171" spans="1:52" ht="15.75" x14ac:dyDescent="0.3">
      <c r="A171" s="10" t="s">
        <v>108</v>
      </c>
      <c r="B171" s="24">
        <v>1001.180353</v>
      </c>
      <c r="C171" s="24">
        <v>1167.1576809999999</v>
      </c>
      <c r="D171" s="24">
        <v>1320.985222</v>
      </c>
      <c r="E171" s="24">
        <v>1486.2982930000001</v>
      </c>
      <c r="F171" s="24">
        <v>1661.545975</v>
      </c>
      <c r="G171" s="24">
        <v>1817.2246889999999</v>
      </c>
      <c r="H171" s="24">
        <v>2075.2058699999998</v>
      </c>
      <c r="I171" s="24">
        <v>212.18021100000001</v>
      </c>
      <c r="J171" s="24">
        <v>364.815451</v>
      </c>
      <c r="K171" s="24">
        <v>527.52184699999998</v>
      </c>
      <c r="L171" s="24">
        <v>717.010852</v>
      </c>
      <c r="M171" s="24">
        <v>907.66847299999995</v>
      </c>
      <c r="N171" s="24">
        <v>1203.7289820000001</v>
      </c>
      <c r="O171" s="24">
        <v>1387.5270640000001</v>
      </c>
      <c r="P171" s="24">
        <v>1617.9766179999999</v>
      </c>
      <c r="Q171" s="24">
        <v>1907.9485420000001</v>
      </c>
      <c r="R171" s="24">
        <v>2138.374511</v>
      </c>
      <c r="S171" s="24">
        <v>2314.0727339999999</v>
      </c>
      <c r="T171" s="24">
        <v>2538.3242230000001</v>
      </c>
      <c r="U171" s="24">
        <v>174.36740800000001</v>
      </c>
      <c r="V171" s="24">
        <v>348.73343</v>
      </c>
      <c r="W171" s="24">
        <v>517.80483000000004</v>
      </c>
      <c r="X171" s="24">
        <v>770.41295500000001</v>
      </c>
      <c r="Y171" s="24">
        <v>918.63758900000005</v>
      </c>
      <c r="Z171" s="24">
        <v>1087.3852629999999</v>
      </c>
      <c r="AA171" s="24">
        <v>1273.849461</v>
      </c>
      <c r="AB171" s="24">
        <v>1455.1533690000001</v>
      </c>
      <c r="AC171" s="24">
        <v>1633.4273760000001</v>
      </c>
      <c r="AD171" s="24">
        <v>1816.239008</v>
      </c>
      <c r="AE171" s="24">
        <v>1988.924027</v>
      </c>
      <c r="AF171" s="24">
        <v>2202.6221820000001</v>
      </c>
      <c r="AG171" s="24">
        <v>165.05671799999999</v>
      </c>
      <c r="AH171" s="24">
        <v>349.89254899999997</v>
      </c>
      <c r="AI171" s="24">
        <v>516.02346</v>
      </c>
      <c r="AJ171" s="24">
        <v>678.23646599999995</v>
      </c>
      <c r="AK171" s="24">
        <v>973.14456500000006</v>
      </c>
      <c r="AL171" s="24">
        <v>1157.186379</v>
      </c>
      <c r="AM171" s="24">
        <v>1331.8879979999999</v>
      </c>
      <c r="AN171" s="24">
        <v>1488.3615709999999</v>
      </c>
      <c r="AO171" s="24">
        <v>1794.485766</v>
      </c>
      <c r="AP171" s="24">
        <v>2018.592279</v>
      </c>
      <c r="AQ171" s="24">
        <v>2190.4338859999998</v>
      </c>
      <c r="AR171" s="24">
        <v>2585.0016639999999</v>
      </c>
      <c r="AS171" s="24">
        <v>312.68048499999998</v>
      </c>
      <c r="AT171" s="24">
        <v>482.51527499999997</v>
      </c>
      <c r="AU171" s="24">
        <v>668.24325299999998</v>
      </c>
      <c r="AV171" s="24">
        <v>881.24051599999996</v>
      </c>
      <c r="AW171" s="24">
        <v>1148.846145</v>
      </c>
      <c r="AX171" s="24">
        <v>1424.913192</v>
      </c>
      <c r="AY171" s="24">
        <v>1615.7106269999999</v>
      </c>
      <c r="AZ171" s="24">
        <v>1792.661666</v>
      </c>
    </row>
    <row r="172" spans="1:52" ht="15.75" x14ac:dyDescent="0.3">
      <c r="A172" s="11" t="s">
        <v>109</v>
      </c>
      <c r="B172" s="24">
        <v>114.048548</v>
      </c>
      <c r="C172" s="24">
        <v>129.57713100000001</v>
      </c>
      <c r="D172" s="24">
        <v>142.460994</v>
      </c>
      <c r="E172" s="24">
        <v>168.44084699999999</v>
      </c>
      <c r="F172" s="24">
        <v>190.04254900000001</v>
      </c>
      <c r="G172" s="24">
        <v>197.743121</v>
      </c>
      <c r="H172" s="24">
        <v>286.51947100000001</v>
      </c>
      <c r="I172" s="24">
        <v>46.702577999999995</v>
      </c>
      <c r="J172" s="24">
        <v>54.304363000000002</v>
      </c>
      <c r="K172" s="24">
        <v>59.991946999999996</v>
      </c>
      <c r="L172" s="24">
        <v>77.414353000000006</v>
      </c>
      <c r="M172" s="24">
        <v>99.196297000000001</v>
      </c>
      <c r="N172" s="24">
        <v>244.92628999999997</v>
      </c>
      <c r="O172" s="24">
        <v>257.492614</v>
      </c>
      <c r="P172" s="24">
        <v>264.24745200000001</v>
      </c>
      <c r="Q172" s="24">
        <v>406.41845599999999</v>
      </c>
      <c r="R172" s="24">
        <v>460.65156600000006</v>
      </c>
      <c r="S172" s="24">
        <v>469.66371000000004</v>
      </c>
      <c r="T172" s="24">
        <v>495.71958900000004</v>
      </c>
      <c r="U172" s="24">
        <v>4.0484719999999994</v>
      </c>
      <c r="V172" s="24">
        <v>9.0094940000000001</v>
      </c>
      <c r="W172" s="24">
        <v>13.112724</v>
      </c>
      <c r="X172" s="24">
        <v>97.786379999999994</v>
      </c>
      <c r="Y172" s="24">
        <v>106.315887</v>
      </c>
      <c r="Z172" s="24">
        <v>122.78036299999999</v>
      </c>
      <c r="AA172" s="24">
        <v>133.141323</v>
      </c>
      <c r="AB172" s="24">
        <v>151.71444300000002</v>
      </c>
      <c r="AC172" s="24">
        <v>172.17545800000002</v>
      </c>
      <c r="AD172" s="24">
        <v>183.113024</v>
      </c>
      <c r="AE172" s="24">
        <v>191.19521900000001</v>
      </c>
      <c r="AF172" s="24">
        <v>207.66221100000001</v>
      </c>
      <c r="AG172" s="24">
        <v>5.3642500000000002</v>
      </c>
      <c r="AH172" s="24">
        <v>19.976181</v>
      </c>
      <c r="AI172" s="24">
        <v>33.310784999999996</v>
      </c>
      <c r="AJ172" s="24">
        <v>46.621768000000003</v>
      </c>
      <c r="AK172" s="24">
        <v>209.52471499999999</v>
      </c>
      <c r="AL172" s="24">
        <v>253.91974500000001</v>
      </c>
      <c r="AM172" s="24">
        <v>269.15531199999998</v>
      </c>
      <c r="AN172" s="24">
        <v>272.27094099999999</v>
      </c>
      <c r="AO172" s="24">
        <v>428.89010400000001</v>
      </c>
      <c r="AP172" s="24">
        <v>489.62928999999997</v>
      </c>
      <c r="AQ172" s="24">
        <v>490.666404</v>
      </c>
      <c r="AR172" s="24">
        <v>528.40954399999998</v>
      </c>
      <c r="AS172" s="24">
        <v>148.80638999999999</v>
      </c>
      <c r="AT172" s="24">
        <v>150.698228</v>
      </c>
      <c r="AU172" s="24">
        <v>154.47225799999998</v>
      </c>
      <c r="AV172" s="24">
        <v>157.64318399999999</v>
      </c>
      <c r="AW172" s="24">
        <v>251.38967100000002</v>
      </c>
      <c r="AX172" s="24">
        <v>356.18696199999999</v>
      </c>
      <c r="AY172" s="24">
        <v>362.71937100000002</v>
      </c>
      <c r="AZ172" s="24">
        <v>363.96435500000001</v>
      </c>
    </row>
    <row r="173" spans="1:52" ht="15.75" x14ac:dyDescent="0.3">
      <c r="A173" s="12" t="s">
        <v>13</v>
      </c>
      <c r="B173" s="24">
        <v>113.72066</v>
      </c>
      <c r="C173" s="24">
        <v>129.22429</v>
      </c>
      <c r="D173" s="24">
        <v>142.10815299999999</v>
      </c>
      <c r="E173" s="24">
        <v>168.08500599999999</v>
      </c>
      <c r="F173" s="24">
        <v>187.703373</v>
      </c>
      <c r="G173" s="24">
        <v>192.31813600000001</v>
      </c>
      <c r="H173" s="24">
        <v>278.13206700000001</v>
      </c>
      <c r="I173" s="24">
        <v>43.777267999999999</v>
      </c>
      <c r="J173" s="24">
        <v>49.332008000000002</v>
      </c>
      <c r="K173" s="24">
        <v>52.782218</v>
      </c>
      <c r="L173" s="24">
        <v>67.866236999999998</v>
      </c>
      <c r="M173" s="24">
        <v>87.545327999999998</v>
      </c>
      <c r="N173" s="24">
        <v>235.65437499999999</v>
      </c>
      <c r="O173" s="24">
        <v>247.65983</v>
      </c>
      <c r="P173" s="24">
        <v>254.08841899999999</v>
      </c>
      <c r="Q173" s="24">
        <v>396.12397399999998</v>
      </c>
      <c r="R173" s="24">
        <v>450.20537100000001</v>
      </c>
      <c r="S173" s="24">
        <v>459.12305300000003</v>
      </c>
      <c r="T173" s="24">
        <v>485.108383</v>
      </c>
      <c r="U173" s="24">
        <v>3.9974690000000002</v>
      </c>
      <c r="V173" s="24">
        <v>8.931362</v>
      </c>
      <c r="W173" s="24">
        <v>13.008853999999999</v>
      </c>
      <c r="X173" s="24">
        <v>97.667198999999997</v>
      </c>
      <c r="Y173" s="24">
        <v>106.18317500000001</v>
      </c>
      <c r="Z173" s="24">
        <v>122.640278</v>
      </c>
      <c r="AA173" s="24">
        <v>132.995656</v>
      </c>
      <c r="AB173" s="24">
        <v>151.56153800000001</v>
      </c>
      <c r="AC173" s="24">
        <v>172.02054000000001</v>
      </c>
      <c r="AD173" s="24">
        <v>182.95675</v>
      </c>
      <c r="AE173" s="24">
        <v>191.027773</v>
      </c>
      <c r="AF173" s="24">
        <v>207.50036900000001</v>
      </c>
      <c r="AG173" s="24">
        <v>5.3604890000000003</v>
      </c>
      <c r="AH173" s="24">
        <v>19.966826000000001</v>
      </c>
      <c r="AI173" s="24">
        <v>33.299441999999999</v>
      </c>
      <c r="AJ173" s="24">
        <v>46.608426000000001</v>
      </c>
      <c r="AK173" s="24">
        <v>209.51115899999999</v>
      </c>
      <c r="AL173" s="24">
        <v>253.90430900000001</v>
      </c>
      <c r="AM173" s="24">
        <v>269.139546</v>
      </c>
      <c r="AN173" s="24">
        <v>272.254503</v>
      </c>
      <c r="AO173" s="24">
        <v>428.873288</v>
      </c>
      <c r="AP173" s="24">
        <v>489.512474</v>
      </c>
      <c r="AQ173" s="24">
        <v>490.54888799999998</v>
      </c>
      <c r="AR173" s="24">
        <v>528.29132800000002</v>
      </c>
      <c r="AS173" s="24">
        <v>148.80604</v>
      </c>
      <c r="AT173" s="24">
        <v>150.697878</v>
      </c>
      <c r="AU173" s="24">
        <v>154.47120799999999</v>
      </c>
      <c r="AV173" s="24">
        <v>157.642134</v>
      </c>
      <c r="AW173" s="24">
        <v>251.38757100000001</v>
      </c>
      <c r="AX173" s="24">
        <v>356.18451199999998</v>
      </c>
      <c r="AY173" s="24">
        <v>362.71692100000001</v>
      </c>
      <c r="AZ173" s="24">
        <v>363.961658</v>
      </c>
    </row>
    <row r="174" spans="1:52" ht="15.75" x14ac:dyDescent="0.3">
      <c r="A174" s="13" t="s">
        <v>105</v>
      </c>
      <c r="B174" s="24">
        <v>113.72066</v>
      </c>
      <c r="C174" s="24">
        <v>129.22429</v>
      </c>
      <c r="D174" s="24">
        <v>142.10815299999999</v>
      </c>
      <c r="E174" s="24">
        <v>168.08500599999999</v>
      </c>
      <c r="F174" s="24">
        <v>187.703373</v>
      </c>
      <c r="G174" s="24">
        <v>192.31813600000001</v>
      </c>
      <c r="H174" s="24">
        <v>278.13206700000001</v>
      </c>
      <c r="I174" s="24">
        <v>43.777267999999999</v>
      </c>
      <c r="J174" s="24">
        <v>49.332008000000002</v>
      </c>
      <c r="K174" s="24">
        <v>52.782218</v>
      </c>
      <c r="L174" s="24">
        <v>67.866236999999998</v>
      </c>
      <c r="M174" s="24">
        <v>87.545327999999998</v>
      </c>
      <c r="N174" s="24">
        <v>235.65437499999999</v>
      </c>
      <c r="O174" s="24">
        <v>247.65983</v>
      </c>
      <c r="P174" s="24">
        <v>254.08841899999999</v>
      </c>
      <c r="Q174" s="24">
        <v>396.12397399999998</v>
      </c>
      <c r="R174" s="24">
        <v>450.20537100000001</v>
      </c>
      <c r="S174" s="24">
        <v>459.12305300000003</v>
      </c>
      <c r="T174" s="24">
        <v>485.108383</v>
      </c>
      <c r="U174" s="24">
        <v>3.9974690000000002</v>
      </c>
      <c r="V174" s="24">
        <v>8.931362</v>
      </c>
      <c r="W174" s="24">
        <v>13.008853999999999</v>
      </c>
      <c r="X174" s="24">
        <v>97.667198999999997</v>
      </c>
      <c r="Y174" s="24">
        <v>106.18317500000001</v>
      </c>
      <c r="Z174" s="24">
        <v>122.640278</v>
      </c>
      <c r="AA174" s="24">
        <v>132.995656</v>
      </c>
      <c r="AB174" s="24">
        <v>151.56153800000001</v>
      </c>
      <c r="AC174" s="24">
        <v>172.02054000000001</v>
      </c>
      <c r="AD174" s="24">
        <v>182.95675</v>
      </c>
      <c r="AE174" s="24">
        <v>191.027773</v>
      </c>
      <c r="AF174" s="24">
        <v>207.50036900000001</v>
      </c>
      <c r="AG174" s="24">
        <v>5.3604890000000003</v>
      </c>
      <c r="AH174" s="24">
        <v>19.966826000000001</v>
      </c>
      <c r="AI174" s="24">
        <v>33.299441999999999</v>
      </c>
      <c r="AJ174" s="24">
        <v>46.608426000000001</v>
      </c>
      <c r="AK174" s="24">
        <v>209.51115899999999</v>
      </c>
      <c r="AL174" s="24">
        <v>253.90430900000001</v>
      </c>
      <c r="AM174" s="24">
        <v>269.139546</v>
      </c>
      <c r="AN174" s="24">
        <v>272.254503</v>
      </c>
      <c r="AO174" s="24">
        <v>428.873288</v>
      </c>
      <c r="AP174" s="24">
        <v>489.512474</v>
      </c>
      <c r="AQ174" s="24">
        <v>490.54888799999998</v>
      </c>
      <c r="AR174" s="24">
        <v>528.29132800000002</v>
      </c>
      <c r="AS174" s="24">
        <v>148.80604</v>
      </c>
      <c r="AT174" s="24">
        <v>150.697878</v>
      </c>
      <c r="AU174" s="24">
        <v>154.47120799999999</v>
      </c>
      <c r="AV174" s="24">
        <v>157.642134</v>
      </c>
      <c r="AW174" s="24">
        <v>251.38757100000001</v>
      </c>
      <c r="AX174" s="24">
        <v>356.18451199999998</v>
      </c>
      <c r="AY174" s="24">
        <v>362.71692100000001</v>
      </c>
      <c r="AZ174" s="24">
        <v>363.961658</v>
      </c>
    </row>
    <row r="175" spans="1:52" ht="15.75" x14ac:dyDescent="0.3">
      <c r="A175" s="13" t="s">
        <v>23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</row>
    <row r="176" spans="1:52" ht="15.75" x14ac:dyDescent="0.3">
      <c r="A176" s="13" t="s">
        <v>27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</row>
    <row r="177" spans="1:52" ht="15.75" x14ac:dyDescent="0.3">
      <c r="A177" s="12" t="s">
        <v>54</v>
      </c>
      <c r="B177" s="24">
        <v>0.32788800000000001</v>
      </c>
      <c r="C177" s="24">
        <v>0.35284100000000002</v>
      </c>
      <c r="D177" s="24">
        <v>0.35284100000000002</v>
      </c>
      <c r="E177" s="24">
        <v>0.35584100000000002</v>
      </c>
      <c r="F177" s="24">
        <v>2.3391760000000001</v>
      </c>
      <c r="G177" s="24">
        <v>5.4249850000000004</v>
      </c>
      <c r="H177" s="24">
        <v>8.3874040000000001</v>
      </c>
      <c r="I177" s="24">
        <v>2.9231340000000001</v>
      </c>
      <c r="J177" s="24">
        <v>4.9701789999999999</v>
      </c>
      <c r="K177" s="24">
        <v>7.2075529999999999</v>
      </c>
      <c r="L177" s="24">
        <v>9.5459399999999999</v>
      </c>
      <c r="M177" s="24">
        <v>11.648793</v>
      </c>
      <c r="N177" s="24">
        <v>9.2697389999999995</v>
      </c>
      <c r="O177" s="24">
        <v>9.8306079999999998</v>
      </c>
      <c r="P177" s="24">
        <v>10.129098000000001</v>
      </c>
      <c r="Q177" s="24">
        <v>10.292306</v>
      </c>
      <c r="R177" s="24">
        <v>10.444019000000001</v>
      </c>
      <c r="S177" s="24">
        <v>10.538481000000001</v>
      </c>
      <c r="T177" s="24">
        <v>10.609030000000001</v>
      </c>
      <c r="U177" s="24">
        <v>4.7867E-2</v>
      </c>
      <c r="V177" s="24">
        <v>7.8131999999999993E-2</v>
      </c>
      <c r="W177" s="24">
        <v>0.10387</v>
      </c>
      <c r="X177" s="24">
        <v>0.119181</v>
      </c>
      <c r="Y177" s="24">
        <v>0.132712</v>
      </c>
      <c r="Z177" s="24">
        <v>0.14008499999999999</v>
      </c>
      <c r="AA177" s="24">
        <v>0.14566699999999999</v>
      </c>
      <c r="AB177" s="24">
        <v>0.15290500000000001</v>
      </c>
      <c r="AC177" s="24">
        <v>0.154918</v>
      </c>
      <c r="AD177" s="24">
        <v>0.156274</v>
      </c>
      <c r="AE177" s="24">
        <v>0.15834200000000001</v>
      </c>
      <c r="AF177" s="24">
        <v>0.16184200000000001</v>
      </c>
      <c r="AG177" s="24">
        <v>3.761E-3</v>
      </c>
      <c r="AH177" s="24">
        <v>9.3550000000000005E-3</v>
      </c>
      <c r="AI177" s="24">
        <v>1.1343000000000001E-2</v>
      </c>
      <c r="AJ177" s="24">
        <v>1.3342E-2</v>
      </c>
      <c r="AK177" s="24">
        <v>1.3556E-2</v>
      </c>
      <c r="AL177" s="24">
        <v>1.5436E-2</v>
      </c>
      <c r="AM177" s="24">
        <v>1.5765999999999999E-2</v>
      </c>
      <c r="AN177" s="24">
        <v>1.6438000000000001E-2</v>
      </c>
      <c r="AO177" s="24">
        <v>1.6816000000000001E-2</v>
      </c>
      <c r="AP177" s="24">
        <v>0.116816</v>
      </c>
      <c r="AQ177" s="24">
        <v>0.117516</v>
      </c>
      <c r="AR177" s="24">
        <v>0.118216</v>
      </c>
      <c r="AS177" s="24">
        <v>3.5E-4</v>
      </c>
      <c r="AT177" s="24">
        <v>3.5E-4</v>
      </c>
      <c r="AU177" s="24">
        <v>1.0499999999999999E-3</v>
      </c>
      <c r="AV177" s="24">
        <v>1.0499999999999999E-3</v>
      </c>
      <c r="AW177" s="24">
        <v>2.0999999999999999E-3</v>
      </c>
      <c r="AX177" s="24">
        <v>2.4499999999999999E-3</v>
      </c>
      <c r="AY177" s="24">
        <v>2.4499999999999999E-3</v>
      </c>
      <c r="AZ177" s="24">
        <v>2.6970000000000002E-3</v>
      </c>
    </row>
    <row r="178" spans="1:52" ht="15.75" x14ac:dyDescent="0.3">
      <c r="A178" s="13" t="s">
        <v>33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</row>
    <row r="179" spans="1:52" ht="15.75" x14ac:dyDescent="0.3">
      <c r="A179" s="15" t="s">
        <v>110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>
        <v>0</v>
      </c>
      <c r="AX179" s="24">
        <v>0</v>
      </c>
      <c r="AY179" s="24">
        <v>0</v>
      </c>
      <c r="AZ179" s="24">
        <v>0</v>
      </c>
    </row>
    <row r="180" spans="1:52" ht="15.75" x14ac:dyDescent="0.3">
      <c r="A180" s="15" t="s">
        <v>111</v>
      </c>
      <c r="B180" s="24">
        <v>0</v>
      </c>
      <c r="C180" s="24">
        <v>0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4">
        <v>0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0</v>
      </c>
      <c r="AB180" s="24">
        <v>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4">
        <v>0</v>
      </c>
      <c r="AI180" s="24">
        <v>0</v>
      </c>
      <c r="AJ180" s="24">
        <v>0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4">
        <v>0</v>
      </c>
      <c r="AY180" s="24">
        <v>0</v>
      </c>
      <c r="AZ180" s="24">
        <v>0</v>
      </c>
    </row>
    <row r="181" spans="1:52" ht="15.75" x14ac:dyDescent="0.3">
      <c r="A181" s="13" t="s">
        <v>35</v>
      </c>
      <c r="B181" s="24">
        <v>0.32788800000000001</v>
      </c>
      <c r="C181" s="24">
        <v>0.35284100000000002</v>
      </c>
      <c r="D181" s="24">
        <v>0.35284100000000002</v>
      </c>
      <c r="E181" s="24">
        <v>0.35584100000000002</v>
      </c>
      <c r="F181" s="24">
        <v>2.3391760000000001</v>
      </c>
      <c r="G181" s="24">
        <v>5.4249850000000004</v>
      </c>
      <c r="H181" s="24">
        <v>8.3874040000000001</v>
      </c>
      <c r="I181" s="24">
        <v>2.9231340000000001</v>
      </c>
      <c r="J181" s="24">
        <v>4.9701789999999999</v>
      </c>
      <c r="K181" s="24">
        <v>7.2075529999999999</v>
      </c>
      <c r="L181" s="24">
        <v>9.5459399999999999</v>
      </c>
      <c r="M181" s="24">
        <v>11.648793</v>
      </c>
      <c r="N181" s="24">
        <v>9.2697389999999995</v>
      </c>
      <c r="O181" s="24">
        <v>9.8306079999999998</v>
      </c>
      <c r="P181" s="24">
        <v>10.129098000000001</v>
      </c>
      <c r="Q181" s="24">
        <v>10.292306</v>
      </c>
      <c r="R181" s="24">
        <v>10.444019000000001</v>
      </c>
      <c r="S181" s="24">
        <v>10.538481000000001</v>
      </c>
      <c r="T181" s="24">
        <v>10.609030000000001</v>
      </c>
      <c r="U181" s="24">
        <v>4.7867E-2</v>
      </c>
      <c r="V181" s="24">
        <v>7.8131999999999993E-2</v>
      </c>
      <c r="W181" s="24">
        <v>0.10387</v>
      </c>
      <c r="X181" s="24">
        <v>0.119181</v>
      </c>
      <c r="Y181" s="24">
        <v>0.132712</v>
      </c>
      <c r="Z181" s="24">
        <v>0.14008499999999999</v>
      </c>
      <c r="AA181" s="24">
        <v>0.14566699999999999</v>
      </c>
      <c r="AB181" s="24">
        <v>0.15290500000000001</v>
      </c>
      <c r="AC181" s="24">
        <v>0.154918</v>
      </c>
      <c r="AD181" s="24">
        <v>0.156274</v>
      </c>
      <c r="AE181" s="24">
        <v>0.15834200000000001</v>
      </c>
      <c r="AF181" s="24">
        <v>0.16184200000000001</v>
      </c>
      <c r="AG181" s="24">
        <v>3.761E-3</v>
      </c>
      <c r="AH181" s="24">
        <v>9.3550000000000005E-3</v>
      </c>
      <c r="AI181" s="24">
        <v>1.1343000000000001E-2</v>
      </c>
      <c r="AJ181" s="24">
        <v>1.3342E-2</v>
      </c>
      <c r="AK181" s="24">
        <v>1.3556E-2</v>
      </c>
      <c r="AL181" s="24">
        <v>1.5436E-2</v>
      </c>
      <c r="AM181" s="24">
        <v>1.5765999999999999E-2</v>
      </c>
      <c r="AN181" s="24">
        <v>1.6438000000000001E-2</v>
      </c>
      <c r="AO181" s="24">
        <v>1.6816000000000001E-2</v>
      </c>
      <c r="AP181" s="24">
        <v>0.116816</v>
      </c>
      <c r="AQ181" s="24">
        <v>0.117516</v>
      </c>
      <c r="AR181" s="24">
        <v>0.118216</v>
      </c>
      <c r="AS181" s="24">
        <v>3.5E-4</v>
      </c>
      <c r="AT181" s="24">
        <v>3.5E-4</v>
      </c>
      <c r="AU181" s="24">
        <v>1.0499999999999999E-3</v>
      </c>
      <c r="AV181" s="24">
        <v>1.0499999999999999E-3</v>
      </c>
      <c r="AW181" s="24">
        <v>2.0999999999999999E-3</v>
      </c>
      <c r="AX181" s="24">
        <v>2.4499999999999999E-3</v>
      </c>
      <c r="AY181" s="24">
        <v>2.4499999999999999E-3</v>
      </c>
      <c r="AZ181" s="24">
        <v>2.6970000000000002E-3</v>
      </c>
    </row>
    <row r="182" spans="1:52" ht="15.75" x14ac:dyDescent="0.3">
      <c r="A182" s="5" t="s">
        <v>36</v>
      </c>
      <c r="B182" s="24">
        <v>0</v>
      </c>
      <c r="C182" s="24">
        <v>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0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4">
        <v>0</v>
      </c>
      <c r="AI182" s="24">
        <v>0</v>
      </c>
      <c r="AJ182" s="24">
        <v>0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4">
        <v>0</v>
      </c>
      <c r="AY182" s="24">
        <v>0</v>
      </c>
      <c r="AZ182" s="24">
        <v>0</v>
      </c>
    </row>
    <row r="183" spans="1:52" ht="15.75" x14ac:dyDescent="0.3">
      <c r="A183" s="5" t="s">
        <v>50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4">
        <v>0</v>
      </c>
      <c r="AY183" s="24">
        <v>0</v>
      </c>
      <c r="AZ183" s="24">
        <v>0</v>
      </c>
    </row>
    <row r="184" spans="1:52" ht="15.75" x14ac:dyDescent="0.3">
      <c r="A184" s="15" t="s">
        <v>38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4">
        <v>0</v>
      </c>
      <c r="AY184" s="24">
        <v>0</v>
      </c>
      <c r="AZ184" s="24">
        <v>0</v>
      </c>
    </row>
    <row r="185" spans="1:52" ht="15.75" x14ac:dyDescent="0.3">
      <c r="A185" s="15" t="s">
        <v>39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</row>
    <row r="186" spans="1:52" ht="15.75" x14ac:dyDescent="0.3">
      <c r="A186" s="13" t="s">
        <v>40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0</v>
      </c>
    </row>
    <row r="187" spans="1:52" ht="15.75" x14ac:dyDescent="0.3">
      <c r="A187" s="13" t="s">
        <v>41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</row>
    <row r="188" spans="1:52" ht="15.75" x14ac:dyDescent="0.3">
      <c r="A188" s="12" t="s">
        <v>92</v>
      </c>
      <c r="B188" s="24">
        <v>0</v>
      </c>
      <c r="C188" s="24">
        <v>0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2.176E-3</v>
      </c>
      <c r="J188" s="24">
        <v>2.176E-3</v>
      </c>
      <c r="K188" s="24">
        <v>2.176E-3</v>
      </c>
      <c r="L188" s="24">
        <v>2.176E-3</v>
      </c>
      <c r="M188" s="24">
        <v>2.176E-3</v>
      </c>
      <c r="N188" s="24">
        <v>2.176E-3</v>
      </c>
      <c r="O188" s="24">
        <v>2.176E-3</v>
      </c>
      <c r="P188" s="24">
        <v>2.9935E-2</v>
      </c>
      <c r="Q188" s="24">
        <v>2.176E-3</v>
      </c>
      <c r="R188" s="24">
        <v>2.176E-3</v>
      </c>
      <c r="S188" s="24">
        <v>2.176E-3</v>
      </c>
      <c r="T188" s="24">
        <v>2.176E-3</v>
      </c>
      <c r="U188" s="24">
        <v>3.1359999999999999E-3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9.1039999999999992E-3</v>
      </c>
      <c r="AF188" s="24">
        <v>0</v>
      </c>
      <c r="AG188" s="24">
        <v>0</v>
      </c>
      <c r="AH188" s="24">
        <v>0</v>
      </c>
      <c r="AI188" s="24">
        <v>0</v>
      </c>
      <c r="AJ188" s="24">
        <v>0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4">
        <v>0</v>
      </c>
      <c r="AY188" s="24">
        <v>0</v>
      </c>
      <c r="AZ188" s="24">
        <v>0</v>
      </c>
    </row>
    <row r="189" spans="1:52" ht="15.75" x14ac:dyDescent="0.3">
      <c r="A189" s="11" t="s">
        <v>112</v>
      </c>
      <c r="B189" s="24">
        <v>887.13180499999999</v>
      </c>
      <c r="C189" s="24">
        <v>1037.5805499999999</v>
      </c>
      <c r="D189" s="24">
        <v>1178.524228</v>
      </c>
      <c r="E189" s="24">
        <v>1317.857446</v>
      </c>
      <c r="F189" s="24">
        <v>1471.503426</v>
      </c>
      <c r="G189" s="24">
        <v>1619.4815679999999</v>
      </c>
      <c r="H189" s="24">
        <v>1788.6863989999997</v>
      </c>
      <c r="I189" s="24">
        <v>165.47763300000003</v>
      </c>
      <c r="J189" s="24">
        <v>310.51108799999997</v>
      </c>
      <c r="K189" s="24">
        <v>467.5299</v>
      </c>
      <c r="L189" s="24">
        <v>639.59649899999999</v>
      </c>
      <c r="M189" s="24">
        <v>808.47217599999999</v>
      </c>
      <c r="N189" s="24">
        <v>958.80269200000009</v>
      </c>
      <c r="O189" s="24">
        <v>1130.0344500000001</v>
      </c>
      <c r="P189" s="24">
        <v>1353.7291659999999</v>
      </c>
      <c r="Q189" s="24">
        <v>1501.5300860000002</v>
      </c>
      <c r="R189" s="24">
        <v>1677.722945</v>
      </c>
      <c r="S189" s="24">
        <v>1844.4090239999998</v>
      </c>
      <c r="T189" s="24">
        <v>2042.604634</v>
      </c>
      <c r="U189" s="24">
        <v>170.31893600000001</v>
      </c>
      <c r="V189" s="24">
        <v>339.72393599999998</v>
      </c>
      <c r="W189" s="24">
        <v>504.69210600000002</v>
      </c>
      <c r="X189" s="24">
        <v>672.626575</v>
      </c>
      <c r="Y189" s="24">
        <v>812.32170200000007</v>
      </c>
      <c r="Z189" s="24">
        <v>964.60489999999993</v>
      </c>
      <c r="AA189" s="24">
        <v>1140.708138</v>
      </c>
      <c r="AB189" s="24">
        <v>1303.438926</v>
      </c>
      <c r="AC189" s="24">
        <v>1461.2519180000002</v>
      </c>
      <c r="AD189" s="24">
        <v>1633.125984</v>
      </c>
      <c r="AE189" s="24">
        <v>1797.7288080000001</v>
      </c>
      <c r="AF189" s="24">
        <v>1994.959971</v>
      </c>
      <c r="AG189" s="24">
        <v>159.69246799999999</v>
      </c>
      <c r="AH189" s="24">
        <v>329.91636799999998</v>
      </c>
      <c r="AI189" s="24">
        <v>482.71267499999999</v>
      </c>
      <c r="AJ189" s="24">
        <v>631.61469799999998</v>
      </c>
      <c r="AK189" s="24">
        <v>763.61985000000004</v>
      </c>
      <c r="AL189" s="24">
        <v>903.26663399999995</v>
      </c>
      <c r="AM189" s="24">
        <v>1062.7326859999998</v>
      </c>
      <c r="AN189" s="24">
        <v>1216.0906299999999</v>
      </c>
      <c r="AO189" s="24">
        <v>1365.5956619999999</v>
      </c>
      <c r="AP189" s="24">
        <v>1528.9629890000001</v>
      </c>
      <c r="AQ189" s="24">
        <v>1699.7674819999997</v>
      </c>
      <c r="AR189" s="24">
        <v>2056.5921199999998</v>
      </c>
      <c r="AS189" s="24">
        <v>163.87409499999998</v>
      </c>
      <c r="AT189" s="24">
        <v>331.817047</v>
      </c>
      <c r="AU189" s="24">
        <v>513.77099499999997</v>
      </c>
      <c r="AV189" s="24">
        <v>723.59733199999994</v>
      </c>
      <c r="AW189" s="24">
        <v>897.45647399999996</v>
      </c>
      <c r="AX189" s="24">
        <v>1068.72623</v>
      </c>
      <c r="AY189" s="24">
        <v>1252.9912559999998</v>
      </c>
      <c r="AZ189" s="24">
        <v>1428.6973109999999</v>
      </c>
    </row>
    <row r="190" spans="1:52" ht="15.75" x14ac:dyDescent="0.3">
      <c r="A190" s="10" t="s">
        <v>113</v>
      </c>
      <c r="B190" s="24">
        <v>96.524207000000004</v>
      </c>
      <c r="C190" s="24">
        <v>106.284845</v>
      </c>
      <c r="D190" s="24">
        <v>114.35992899999999</v>
      </c>
      <c r="E190" s="24">
        <v>121.80307999999999</v>
      </c>
      <c r="F190" s="24">
        <v>132.788375</v>
      </c>
      <c r="G190" s="24">
        <v>139.73015599999999</v>
      </c>
      <c r="H190" s="24">
        <v>154.877591</v>
      </c>
      <c r="I190" s="24">
        <v>12.373727000000001</v>
      </c>
      <c r="J190" s="24">
        <v>24.335577000000001</v>
      </c>
      <c r="K190" s="24">
        <v>33.990684000000002</v>
      </c>
      <c r="L190" s="24">
        <v>44.492440000000002</v>
      </c>
      <c r="M190" s="24">
        <v>57.752096999999999</v>
      </c>
      <c r="N190" s="24">
        <v>72.706019999999995</v>
      </c>
      <c r="O190" s="24">
        <v>84.567256</v>
      </c>
      <c r="P190" s="24">
        <v>97.461813000000006</v>
      </c>
      <c r="Q190" s="24">
        <v>109.109587</v>
      </c>
      <c r="R190" s="24">
        <v>121.893199</v>
      </c>
      <c r="S190" s="24">
        <v>138.839136</v>
      </c>
      <c r="T190" s="24">
        <v>157.19691499999999</v>
      </c>
      <c r="U190" s="24">
        <v>13.853232999999999</v>
      </c>
      <c r="V190" s="24">
        <v>27.887224</v>
      </c>
      <c r="W190" s="24">
        <v>42.878503000000002</v>
      </c>
      <c r="X190" s="24">
        <v>55.011969000000001</v>
      </c>
      <c r="Y190" s="24">
        <v>72.302335999999997</v>
      </c>
      <c r="Z190" s="24">
        <v>83.116162000000003</v>
      </c>
      <c r="AA190" s="24">
        <v>92.634253999999999</v>
      </c>
      <c r="AB190" s="24">
        <v>101.473192</v>
      </c>
      <c r="AC190" s="24">
        <v>107.992188</v>
      </c>
      <c r="AD190" s="24">
        <v>117.244022</v>
      </c>
      <c r="AE190" s="24">
        <v>125.51393899999999</v>
      </c>
      <c r="AF190" s="24">
        <v>133.83629199999999</v>
      </c>
      <c r="AG190" s="24">
        <v>8.4306509999999992</v>
      </c>
      <c r="AH190" s="24">
        <v>15.844567</v>
      </c>
      <c r="AI190" s="24">
        <v>21.723523</v>
      </c>
      <c r="AJ190" s="24">
        <v>29.607413999999999</v>
      </c>
      <c r="AK190" s="24">
        <v>35.956065000000002</v>
      </c>
      <c r="AL190" s="24">
        <v>42.644198000000003</v>
      </c>
      <c r="AM190" s="24">
        <v>46.228451</v>
      </c>
      <c r="AN190" s="24">
        <v>55.083863000000001</v>
      </c>
      <c r="AO190" s="24">
        <v>63.154283999999997</v>
      </c>
      <c r="AP190" s="24">
        <v>70.600600999999997</v>
      </c>
      <c r="AQ190" s="24">
        <v>78.648588000000004</v>
      </c>
      <c r="AR190" s="24">
        <v>85.086123999999998</v>
      </c>
      <c r="AS190" s="24">
        <v>7.9395540000000002</v>
      </c>
      <c r="AT190" s="24">
        <v>34.827379999999998</v>
      </c>
      <c r="AU190" s="24">
        <v>43.304220000000001</v>
      </c>
      <c r="AV190" s="24">
        <v>58.664766999999998</v>
      </c>
      <c r="AW190" s="24">
        <v>65.466368000000003</v>
      </c>
      <c r="AX190" s="24">
        <v>71.825314000000006</v>
      </c>
      <c r="AY190" s="24">
        <v>74.047031000000004</v>
      </c>
      <c r="AZ190" s="24">
        <v>78.753868999999995</v>
      </c>
    </row>
    <row r="191" spans="1:52" ht="15.75" x14ac:dyDescent="0.3">
      <c r="A191" s="10" t="s">
        <v>114</v>
      </c>
      <c r="B191" s="24">
        <v>3004.9642680000002</v>
      </c>
      <c r="C191" s="24">
        <v>3212.6050519999999</v>
      </c>
      <c r="D191" s="24">
        <v>2878.9729419999999</v>
      </c>
      <c r="E191" s="24">
        <v>3701.8670750000001</v>
      </c>
      <c r="F191" s="24">
        <v>4035.6286559999999</v>
      </c>
      <c r="G191" s="24">
        <v>3595.1228529999998</v>
      </c>
      <c r="H191" s="24">
        <v>3489.9157140000002</v>
      </c>
      <c r="I191" s="24">
        <v>471.57647700000001</v>
      </c>
      <c r="J191" s="24">
        <v>963.64450699999998</v>
      </c>
      <c r="K191" s="24">
        <v>462.85843199999999</v>
      </c>
      <c r="L191" s="24">
        <v>989.35171400000002</v>
      </c>
      <c r="M191" s="24">
        <v>2032.1210980000001</v>
      </c>
      <c r="N191" s="24">
        <v>2288.7087139999999</v>
      </c>
      <c r="O191" s="24">
        <v>2334.0141359999998</v>
      </c>
      <c r="P191" s="24">
        <v>2149.5449870000002</v>
      </c>
      <c r="Q191" s="24">
        <v>2074.7011080000002</v>
      </c>
      <c r="R191" s="24">
        <v>3212.822862</v>
      </c>
      <c r="S191" s="24">
        <v>2912.7482530000002</v>
      </c>
      <c r="T191" s="24">
        <v>2327.676841</v>
      </c>
      <c r="U191" s="24">
        <v>-673.83380599999998</v>
      </c>
      <c r="V191" s="24">
        <v>624.24196199999994</v>
      </c>
      <c r="W191" s="24">
        <v>550.187321</v>
      </c>
      <c r="X191" s="24">
        <v>486.553946</v>
      </c>
      <c r="Y191" s="24">
        <v>186.39442700000001</v>
      </c>
      <c r="Z191" s="24">
        <v>-329.381596</v>
      </c>
      <c r="AA191" s="24">
        <v>-680.20653900000002</v>
      </c>
      <c r="AB191" s="24">
        <v>-1819.6210860000001</v>
      </c>
      <c r="AC191" s="24">
        <v>-1999.2550610000001</v>
      </c>
      <c r="AD191" s="24">
        <v>-2059.3543789999999</v>
      </c>
      <c r="AE191" s="24">
        <v>-2652.0835550000002</v>
      </c>
      <c r="AF191" s="24">
        <v>-2670.5343480000001</v>
      </c>
      <c r="AG191" s="24">
        <v>-255.74158600000001</v>
      </c>
      <c r="AH191" s="24">
        <v>68.555366000000006</v>
      </c>
      <c r="AI191" s="24">
        <v>-717.84212600000001</v>
      </c>
      <c r="AJ191" s="24">
        <v>-527.83171300000004</v>
      </c>
      <c r="AK191" s="24">
        <v>-574.25178100000005</v>
      </c>
      <c r="AL191" s="24">
        <v>-1974.295717</v>
      </c>
      <c r="AM191" s="24">
        <v>-2251.3560659999998</v>
      </c>
      <c r="AN191" s="24">
        <v>-2264.4343220000001</v>
      </c>
      <c r="AO191" s="24">
        <v>-2182.711123</v>
      </c>
      <c r="AP191" s="24">
        <v>-2760.0280120000002</v>
      </c>
      <c r="AQ191" s="24">
        <v>-3527.2612119999999</v>
      </c>
      <c r="AR191" s="24">
        <v>-3848.1537149999999</v>
      </c>
      <c r="AS191" s="24">
        <v>-265.77396599999997</v>
      </c>
      <c r="AT191" s="24">
        <v>63.933540000000001</v>
      </c>
      <c r="AU191" s="24">
        <v>523.50173299999994</v>
      </c>
      <c r="AV191" s="24">
        <v>286.13303100000002</v>
      </c>
      <c r="AW191" s="24">
        <v>55.446544000000003</v>
      </c>
      <c r="AX191" s="24">
        <v>366.40203200000002</v>
      </c>
      <c r="AY191" s="24">
        <v>316.91055599999999</v>
      </c>
      <c r="AZ191" s="24">
        <v>480.89351599999998</v>
      </c>
    </row>
    <row r="192" spans="1:52" ht="15.75" x14ac:dyDescent="0.3">
      <c r="A192" s="10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</row>
    <row r="193" spans="1:52" ht="15.75" x14ac:dyDescent="0.3">
      <c r="A193" s="10" t="s">
        <v>115</v>
      </c>
      <c r="B193" s="24">
        <v>-100.65630400000001</v>
      </c>
      <c r="C193" s="24">
        <v>-95.343749000000003</v>
      </c>
      <c r="D193" s="24">
        <v>-68.785518999999994</v>
      </c>
      <c r="E193" s="24">
        <v>-122.272732</v>
      </c>
      <c r="F193" s="24">
        <v>-117.13491500000001</v>
      </c>
      <c r="G193" s="24">
        <v>-98.011919000000006</v>
      </c>
      <c r="H193" s="24">
        <v>-4.626887</v>
      </c>
      <c r="I193" s="24">
        <v>17.556536999999999</v>
      </c>
      <c r="J193" s="24">
        <v>50.313541999999998</v>
      </c>
      <c r="K193" s="24">
        <v>-41.183126000000001</v>
      </c>
      <c r="L193" s="24">
        <v>-17.456861</v>
      </c>
      <c r="M193" s="24">
        <v>1162.560193</v>
      </c>
      <c r="N193" s="24">
        <v>504.841476</v>
      </c>
      <c r="O193" s="24">
        <v>576.16274299999998</v>
      </c>
      <c r="P193" s="24">
        <v>504.58746600000001</v>
      </c>
      <c r="Q193" s="24">
        <v>401.10684099999997</v>
      </c>
      <c r="R193" s="24">
        <v>344.52993199999997</v>
      </c>
      <c r="S193" s="24">
        <v>248.40048400000001</v>
      </c>
      <c r="T193" s="24">
        <v>910.79729699999996</v>
      </c>
      <c r="U193" s="24">
        <v>18.951775999999999</v>
      </c>
      <c r="V193" s="24">
        <v>34.688257</v>
      </c>
      <c r="W193" s="24">
        <v>15.080956</v>
      </c>
      <c r="X193" s="24">
        <v>52.558262999999997</v>
      </c>
      <c r="Y193" s="24">
        <v>91.121160000000003</v>
      </c>
      <c r="Z193" s="24">
        <v>113.285709</v>
      </c>
      <c r="AA193" s="24">
        <v>157.57387399999999</v>
      </c>
      <c r="AB193" s="24">
        <v>210.93591499999999</v>
      </c>
      <c r="AC193" s="24">
        <v>-185.22657100000001</v>
      </c>
      <c r="AD193" s="24">
        <v>-152.78661500000001</v>
      </c>
      <c r="AE193" s="24">
        <v>-104.715429</v>
      </c>
      <c r="AF193" s="24">
        <v>-137.788589</v>
      </c>
      <c r="AG193" s="24">
        <v>41.318635</v>
      </c>
      <c r="AH193" s="24">
        <v>84.380778000000007</v>
      </c>
      <c r="AI193" s="24">
        <v>106.71789699999999</v>
      </c>
      <c r="AJ193" s="24">
        <v>320.98965600000002</v>
      </c>
      <c r="AK193" s="24">
        <v>365.67640699999998</v>
      </c>
      <c r="AL193" s="24">
        <v>365.37941899999998</v>
      </c>
      <c r="AM193" s="24">
        <v>399.74594100000002</v>
      </c>
      <c r="AN193" s="24">
        <v>431.02052300000003</v>
      </c>
      <c r="AO193" s="24">
        <v>450.02624600000001</v>
      </c>
      <c r="AP193" s="24">
        <v>488.33140500000002</v>
      </c>
      <c r="AQ193" s="24">
        <v>517.47182199999997</v>
      </c>
      <c r="AR193" s="24">
        <v>436.962311</v>
      </c>
      <c r="AS193" s="24">
        <v>25.369879000000001</v>
      </c>
      <c r="AT193" s="24">
        <v>38.330596</v>
      </c>
      <c r="AU193" s="24">
        <v>48.032420000000002</v>
      </c>
      <c r="AV193" s="24">
        <v>52.738653999999997</v>
      </c>
      <c r="AW193" s="24">
        <v>61.404696000000001</v>
      </c>
      <c r="AX193" s="24">
        <v>25.763138000000001</v>
      </c>
      <c r="AY193" s="24">
        <v>48.569971000000002</v>
      </c>
      <c r="AZ193" s="24">
        <v>80.498330999999993</v>
      </c>
    </row>
    <row r="194" spans="1:52" ht="15.75" x14ac:dyDescent="0.3">
      <c r="A194" s="16" t="s">
        <v>116</v>
      </c>
      <c r="B194" s="24">
        <v>8596.8236749999996</v>
      </c>
      <c r="C194" s="24">
        <v>9758.8282589999999</v>
      </c>
      <c r="D194" s="24">
        <v>10575.721921</v>
      </c>
      <c r="E194" s="24">
        <v>12429.173282000002</v>
      </c>
      <c r="F194" s="24">
        <v>13799.615096</v>
      </c>
      <c r="G194" s="24">
        <v>14509.140187000001</v>
      </c>
      <c r="H194" s="24">
        <v>14851.570973</v>
      </c>
      <c r="I194" s="24">
        <v>1447.7936319999999</v>
      </c>
      <c r="J194" s="24">
        <v>3120.0088730000002</v>
      </c>
      <c r="K194" s="24">
        <v>3803.6053100000004</v>
      </c>
      <c r="L194" s="24">
        <v>5501.5446490000004</v>
      </c>
      <c r="M194" s="24">
        <v>8888.4210910000002</v>
      </c>
      <c r="N194" s="24">
        <v>9750.7576260000005</v>
      </c>
      <c r="O194" s="24">
        <v>11122.691060000001</v>
      </c>
      <c r="P194" s="24">
        <v>12346.738839000001</v>
      </c>
      <c r="Q194" s="24">
        <v>13313.699431000001</v>
      </c>
      <c r="R194" s="24">
        <v>15587.100313999998</v>
      </c>
      <c r="S194" s="24">
        <v>16605.302757999998</v>
      </c>
      <c r="T194" s="24">
        <v>17976.306881</v>
      </c>
      <c r="U194" s="24">
        <v>731.06050700000014</v>
      </c>
      <c r="V194" s="24">
        <v>3049.957042</v>
      </c>
      <c r="W194" s="24">
        <v>4275.6578730000001</v>
      </c>
      <c r="X194" s="24">
        <v>5641.3121969999993</v>
      </c>
      <c r="Y194" s="24">
        <v>6585.3168310000001</v>
      </c>
      <c r="Z194" s="24">
        <v>7290.2754469999991</v>
      </c>
      <c r="AA194" s="24">
        <v>8293.0928010000007</v>
      </c>
      <c r="AB194" s="24">
        <v>8497.8771470000011</v>
      </c>
      <c r="AC194" s="24">
        <v>9051.1456090000011</v>
      </c>
      <c r="AD194" s="24">
        <v>10179.099348999998</v>
      </c>
      <c r="AE194" s="24">
        <v>10874.566682999997</v>
      </c>
      <c r="AF194" s="24">
        <v>12171.618620000001</v>
      </c>
      <c r="AG194" s="24">
        <v>1015.2368280000001</v>
      </c>
      <c r="AH194" s="24">
        <v>4160.5302490000004</v>
      </c>
      <c r="AI194" s="24">
        <v>5703.6328700000013</v>
      </c>
      <c r="AJ194" s="24">
        <v>7180.2475770000001</v>
      </c>
      <c r="AK194" s="24">
        <v>8576.3230979999989</v>
      </c>
      <c r="AL194" s="24">
        <v>8190.8553069999998</v>
      </c>
      <c r="AM194" s="24">
        <v>8438.703352999999</v>
      </c>
      <c r="AN194" s="24">
        <v>9309.6736419999979</v>
      </c>
      <c r="AO194" s="24">
        <v>9662.218601999999</v>
      </c>
      <c r="AP194" s="24">
        <v>10258.272014</v>
      </c>
      <c r="AQ194" s="24">
        <v>10454.750666999998</v>
      </c>
      <c r="AR194" s="24">
        <v>11227.744846</v>
      </c>
      <c r="AS194" s="24">
        <v>764.19011999999998</v>
      </c>
      <c r="AT194" s="24">
        <v>2005.305145</v>
      </c>
      <c r="AU194" s="24">
        <v>3362.0860980000002</v>
      </c>
      <c r="AV194" s="24">
        <v>4107.1292589999994</v>
      </c>
      <c r="AW194" s="24">
        <v>4854.5435319999997</v>
      </c>
      <c r="AX194" s="24">
        <v>6101.0914570000004</v>
      </c>
      <c r="AY194" s="24">
        <v>7017.3127199999999</v>
      </c>
      <c r="AZ194" s="24">
        <v>8066.3045590000002</v>
      </c>
    </row>
    <row r="195" spans="1:52" ht="15.75" x14ac:dyDescent="0.3">
      <c r="A195" s="10" t="s">
        <v>117</v>
      </c>
      <c r="B195" s="24">
        <v>2274.2948419999998</v>
      </c>
      <c r="C195" s="24">
        <v>2684.703497</v>
      </c>
      <c r="D195" s="24">
        <v>3066.7364109999999</v>
      </c>
      <c r="E195" s="24">
        <v>3419.913669</v>
      </c>
      <c r="F195" s="24">
        <v>3797.796523</v>
      </c>
      <c r="G195" s="24">
        <v>4193.1700620000001</v>
      </c>
      <c r="H195" s="24">
        <v>4724.7667160000001</v>
      </c>
      <c r="I195" s="24">
        <v>352.56941799999998</v>
      </c>
      <c r="J195" s="24">
        <v>755.59401000000003</v>
      </c>
      <c r="K195" s="24">
        <v>1138.1880269999999</v>
      </c>
      <c r="L195" s="24">
        <v>1526.0523619999999</v>
      </c>
      <c r="M195" s="24">
        <v>1918.6627880000001</v>
      </c>
      <c r="N195" s="24">
        <v>2291.6760420000001</v>
      </c>
      <c r="O195" s="24">
        <v>2674.2878380000002</v>
      </c>
      <c r="P195" s="24">
        <v>3058.9929059999999</v>
      </c>
      <c r="Q195" s="24">
        <v>3423.889502</v>
      </c>
      <c r="R195" s="24">
        <v>3814.0948020000001</v>
      </c>
      <c r="S195" s="24">
        <v>4250.9639980000002</v>
      </c>
      <c r="T195" s="24">
        <v>4774.239407</v>
      </c>
      <c r="U195" s="24">
        <v>410.59995400000003</v>
      </c>
      <c r="V195" s="24">
        <v>768.15481</v>
      </c>
      <c r="W195" s="24">
        <v>1148.017157</v>
      </c>
      <c r="X195" s="24">
        <v>1674.9077279999999</v>
      </c>
      <c r="Y195" s="24">
        <v>2097.3005659999999</v>
      </c>
      <c r="Z195" s="24">
        <v>2515.6455449999999</v>
      </c>
      <c r="AA195" s="24">
        <v>3044.967862</v>
      </c>
      <c r="AB195" s="24">
        <v>3485.2318409999998</v>
      </c>
      <c r="AC195" s="24">
        <v>3893.3931779999998</v>
      </c>
      <c r="AD195" s="24">
        <v>4337.4766380000001</v>
      </c>
      <c r="AE195" s="24">
        <v>4788.6399009999996</v>
      </c>
      <c r="AF195" s="24">
        <v>6273.3497649999999</v>
      </c>
      <c r="AG195" s="24">
        <v>505.45782100000002</v>
      </c>
      <c r="AH195" s="24">
        <v>1308.2240730000001</v>
      </c>
      <c r="AI195" s="24">
        <v>1841.0064850000001</v>
      </c>
      <c r="AJ195" s="24">
        <v>2411.7375139999999</v>
      </c>
      <c r="AK195" s="24">
        <v>2929.296417</v>
      </c>
      <c r="AL195" s="24">
        <v>3267.9908959999998</v>
      </c>
      <c r="AM195" s="24">
        <v>3690.9597570000001</v>
      </c>
      <c r="AN195" s="24">
        <v>4166.5617069999998</v>
      </c>
      <c r="AO195" s="24">
        <v>4681.5708880000002</v>
      </c>
      <c r="AP195" s="24">
        <v>5096.8627829999996</v>
      </c>
      <c r="AQ195" s="24">
        <v>5542.1078820000002</v>
      </c>
      <c r="AR195" s="24">
        <v>6099.0722690000002</v>
      </c>
      <c r="AS195" s="24">
        <v>465.530641</v>
      </c>
      <c r="AT195" s="24">
        <v>995.29820800000005</v>
      </c>
      <c r="AU195" s="24">
        <v>1574.332318</v>
      </c>
      <c r="AV195" s="24">
        <v>2090.982332</v>
      </c>
      <c r="AW195" s="24">
        <v>2601.7212920000002</v>
      </c>
      <c r="AX195" s="24">
        <v>3117.6545740000001</v>
      </c>
      <c r="AY195" s="24">
        <v>3582.137929</v>
      </c>
      <c r="AZ195" s="24">
        <v>4155.8188010000003</v>
      </c>
    </row>
    <row r="196" spans="1:52" ht="15.75" x14ac:dyDescent="0.3">
      <c r="A196" s="1" t="s">
        <v>118</v>
      </c>
      <c r="B196" s="24">
        <v>6322.5288330000003</v>
      </c>
      <c r="C196" s="24">
        <v>7074.1247619999995</v>
      </c>
      <c r="D196" s="24">
        <v>7508.9855100000004</v>
      </c>
      <c r="E196" s="24">
        <v>9009.259613000002</v>
      </c>
      <c r="F196" s="24">
        <v>10001.818573</v>
      </c>
      <c r="G196" s="24">
        <v>10315.970125</v>
      </c>
      <c r="H196" s="24">
        <v>10126.804257</v>
      </c>
      <c r="I196" s="24">
        <v>1095.2242139999998</v>
      </c>
      <c r="J196" s="24">
        <v>2364.414863</v>
      </c>
      <c r="K196" s="24">
        <v>2665.4172830000007</v>
      </c>
      <c r="L196" s="24">
        <v>3975.4922870000005</v>
      </c>
      <c r="M196" s="24">
        <v>6969.7583030000005</v>
      </c>
      <c r="N196" s="24">
        <v>7459.0815840000005</v>
      </c>
      <c r="O196" s="24">
        <v>8448.4032220000008</v>
      </c>
      <c r="P196" s="24">
        <v>9287.745933000002</v>
      </c>
      <c r="Q196" s="24">
        <v>9889.8099290000009</v>
      </c>
      <c r="R196" s="24">
        <v>11773.005511999998</v>
      </c>
      <c r="S196" s="24">
        <v>12354.338759999999</v>
      </c>
      <c r="T196" s="24">
        <v>13202.067473999999</v>
      </c>
      <c r="U196" s="24">
        <v>320.46055300000012</v>
      </c>
      <c r="V196" s="24">
        <v>2281.802232</v>
      </c>
      <c r="W196" s="24">
        <v>3127.6407159999999</v>
      </c>
      <c r="X196" s="24">
        <v>3966.4044689999992</v>
      </c>
      <c r="Y196" s="24">
        <v>4488.0162650000002</v>
      </c>
      <c r="Z196" s="24">
        <v>4774.6299019999988</v>
      </c>
      <c r="AA196" s="24">
        <v>5248.1249390000012</v>
      </c>
      <c r="AB196" s="24">
        <v>5012.6453060000013</v>
      </c>
      <c r="AC196" s="24">
        <v>5157.7524310000008</v>
      </c>
      <c r="AD196" s="24">
        <v>5841.6227109999982</v>
      </c>
      <c r="AE196" s="24">
        <v>6085.9267819999977</v>
      </c>
      <c r="AF196" s="24">
        <v>5898.2688550000012</v>
      </c>
      <c r="AG196" s="24">
        <v>509.77900700000004</v>
      </c>
      <c r="AH196" s="24">
        <v>2852.3061760000001</v>
      </c>
      <c r="AI196" s="24">
        <v>3862.6263850000014</v>
      </c>
      <c r="AJ196" s="24">
        <v>4768.5100629999997</v>
      </c>
      <c r="AK196" s="24">
        <v>5647.0266809999994</v>
      </c>
      <c r="AL196" s="24">
        <v>4922.8644110000005</v>
      </c>
      <c r="AM196" s="24">
        <v>4747.7435959999984</v>
      </c>
      <c r="AN196" s="24">
        <v>5143.1119349999981</v>
      </c>
      <c r="AO196" s="24">
        <v>4980.6477139999988</v>
      </c>
      <c r="AP196" s="24">
        <v>5161.4092310000005</v>
      </c>
      <c r="AQ196" s="24">
        <v>4912.6427849999982</v>
      </c>
      <c r="AR196" s="24">
        <v>5128.6725769999994</v>
      </c>
      <c r="AS196" s="24">
        <v>298.65947899999998</v>
      </c>
      <c r="AT196" s="24">
        <v>1010.006937</v>
      </c>
      <c r="AU196" s="24">
        <v>1787.7537800000002</v>
      </c>
      <c r="AV196" s="24">
        <v>2016.1469269999993</v>
      </c>
      <c r="AW196" s="24">
        <v>2252.8222399999995</v>
      </c>
      <c r="AX196" s="24">
        <v>2983.4368830000003</v>
      </c>
      <c r="AY196" s="24">
        <v>3435.1747909999999</v>
      </c>
      <c r="AZ196" s="24">
        <v>3910.4857579999998</v>
      </c>
    </row>
    <row r="197" spans="1:52" ht="15.75" x14ac:dyDescent="0.3">
      <c r="A197" s="17" t="s">
        <v>119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</row>
    <row r="198" spans="1:52" ht="15.75" x14ac:dyDescent="0.3">
      <c r="A198" s="17" t="s">
        <v>120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</row>
    <row r="199" spans="1:52" ht="15.75" x14ac:dyDescent="0.3">
      <c r="A199" s="10" t="s">
        <v>121</v>
      </c>
      <c r="B199" s="24">
        <v>1002.8869999999999</v>
      </c>
      <c r="C199" s="24">
        <v>1069.694041</v>
      </c>
      <c r="D199" s="24">
        <v>1043.573455</v>
      </c>
      <c r="E199" s="24">
        <v>1212.498687</v>
      </c>
      <c r="F199" s="24">
        <v>1241.6541990000001</v>
      </c>
      <c r="G199" s="24">
        <v>5227.2429279999997</v>
      </c>
      <c r="H199" s="24">
        <v>5562.301238</v>
      </c>
      <c r="I199" s="24">
        <v>355.46697699999999</v>
      </c>
      <c r="J199" s="24">
        <v>197.21090599999999</v>
      </c>
      <c r="K199" s="24">
        <v>500.47731199999998</v>
      </c>
      <c r="L199" s="24">
        <v>491.61822999999998</v>
      </c>
      <c r="M199" s="24">
        <v>654.88927799999999</v>
      </c>
      <c r="N199" s="24">
        <v>880.99763800000005</v>
      </c>
      <c r="O199" s="24">
        <v>1135.1734160000001</v>
      </c>
      <c r="P199" s="24">
        <v>1265.7164889999999</v>
      </c>
      <c r="Q199" s="24">
        <v>1630.2595610000001</v>
      </c>
      <c r="R199" s="24">
        <v>1765.654123</v>
      </c>
      <c r="S199" s="24">
        <v>1763.45471</v>
      </c>
      <c r="T199" s="24">
        <v>2021.6141319999999</v>
      </c>
      <c r="U199" s="24">
        <v>141.90402700000001</v>
      </c>
      <c r="V199" s="24">
        <v>171.04843</v>
      </c>
      <c r="W199" s="24">
        <v>265.461049</v>
      </c>
      <c r="X199" s="24">
        <v>104.117413</v>
      </c>
      <c r="Y199" s="24">
        <v>366.40373599999998</v>
      </c>
      <c r="Z199" s="24">
        <v>1208.274588</v>
      </c>
      <c r="AA199" s="24">
        <v>1209.237723</v>
      </c>
      <c r="AB199" s="24">
        <v>1630.0310030000001</v>
      </c>
      <c r="AC199" s="24">
        <v>1816.6517630000001</v>
      </c>
      <c r="AD199" s="24">
        <v>1917.911104</v>
      </c>
      <c r="AE199" s="24">
        <v>2318.9886929999998</v>
      </c>
      <c r="AF199" s="24">
        <v>2436.6707660000002</v>
      </c>
      <c r="AG199" s="24">
        <v>385.38036399999999</v>
      </c>
      <c r="AH199" s="24">
        <v>671.042956</v>
      </c>
      <c r="AI199" s="24">
        <v>44.026330999999999</v>
      </c>
      <c r="AJ199" s="24">
        <v>-133.60876099999999</v>
      </c>
      <c r="AK199" s="24">
        <v>-204.490882</v>
      </c>
      <c r="AL199" s="24">
        <v>-40.696463999999999</v>
      </c>
      <c r="AM199" s="24">
        <v>86.007887999999994</v>
      </c>
      <c r="AN199" s="24">
        <v>691.46597099999997</v>
      </c>
      <c r="AO199" s="24">
        <v>1504.7519809999999</v>
      </c>
      <c r="AP199" s="24">
        <v>1984.11</v>
      </c>
      <c r="AQ199" s="24">
        <v>2215.7449019999999</v>
      </c>
      <c r="AR199" s="24">
        <v>3197.8373780000002</v>
      </c>
      <c r="AS199" s="24">
        <v>545.30719999999997</v>
      </c>
      <c r="AT199" s="24">
        <v>850.79306299999996</v>
      </c>
      <c r="AU199" s="24">
        <v>1371.1346659999999</v>
      </c>
      <c r="AV199" s="24">
        <v>1615.4091209999999</v>
      </c>
      <c r="AW199" s="24">
        <v>2054.9881009999999</v>
      </c>
      <c r="AX199" s="24">
        <v>2954.2798419999999</v>
      </c>
      <c r="AY199" s="24">
        <v>3536.7345519999999</v>
      </c>
      <c r="AZ199" s="24">
        <v>3533.3451839999998</v>
      </c>
    </row>
    <row r="200" spans="1:52" ht="15.75" x14ac:dyDescent="0.3">
      <c r="A200" s="1" t="s">
        <v>122</v>
      </c>
      <c r="B200" s="24">
        <v>7325.415833</v>
      </c>
      <c r="C200" s="24">
        <v>8143.8188029999992</v>
      </c>
      <c r="D200" s="24">
        <v>8552.5589650000002</v>
      </c>
      <c r="E200" s="24">
        <v>10221.758300000001</v>
      </c>
      <c r="F200" s="24">
        <v>11243.472772000001</v>
      </c>
      <c r="G200" s="24">
        <v>15543.213052999999</v>
      </c>
      <c r="H200" s="24">
        <v>15689.105495</v>
      </c>
      <c r="I200" s="24">
        <v>1450.6911909999999</v>
      </c>
      <c r="J200" s="24">
        <v>2561.6257689999998</v>
      </c>
      <c r="K200" s="24">
        <v>3165.8945950000007</v>
      </c>
      <c r="L200" s="24">
        <v>4467.1105170000001</v>
      </c>
      <c r="M200" s="24">
        <v>7624.6475810000002</v>
      </c>
      <c r="N200" s="24">
        <v>8340.0792220000003</v>
      </c>
      <c r="O200" s="24">
        <v>9583.5766380000005</v>
      </c>
      <c r="P200" s="24">
        <v>10553.462422000002</v>
      </c>
      <c r="Q200" s="24">
        <v>11520.069490000002</v>
      </c>
      <c r="R200" s="24">
        <v>13538.659634999998</v>
      </c>
      <c r="S200" s="24">
        <v>14117.793469999999</v>
      </c>
      <c r="T200" s="24">
        <v>15223.681606</v>
      </c>
      <c r="U200" s="24">
        <v>462.36458000000016</v>
      </c>
      <c r="V200" s="24">
        <v>2452.8506619999998</v>
      </c>
      <c r="W200" s="24">
        <v>3393.1017649999999</v>
      </c>
      <c r="X200" s="24">
        <v>4070.5218819999991</v>
      </c>
      <c r="Y200" s="24">
        <v>4854.4200010000004</v>
      </c>
      <c r="Z200" s="24">
        <v>5982.904489999999</v>
      </c>
      <c r="AA200" s="24">
        <v>6457.3626620000014</v>
      </c>
      <c r="AB200" s="24">
        <v>6642.6763090000013</v>
      </c>
      <c r="AC200" s="24">
        <v>6974.4041940000006</v>
      </c>
      <c r="AD200" s="24">
        <v>7759.533814999998</v>
      </c>
      <c r="AE200" s="24">
        <v>8404.915474999998</v>
      </c>
      <c r="AF200" s="24">
        <v>8334.9396210000014</v>
      </c>
      <c r="AG200" s="24">
        <v>895.15937099999996</v>
      </c>
      <c r="AH200" s="24">
        <v>3523.3491320000003</v>
      </c>
      <c r="AI200" s="24">
        <v>3906.6527160000014</v>
      </c>
      <c r="AJ200" s="24">
        <v>4634.9013019999993</v>
      </c>
      <c r="AK200" s="24">
        <v>5442.5357989999993</v>
      </c>
      <c r="AL200" s="24">
        <v>4882.1679470000008</v>
      </c>
      <c r="AM200" s="24">
        <v>4833.7514839999985</v>
      </c>
      <c r="AN200" s="24">
        <v>5834.5779059999977</v>
      </c>
      <c r="AO200" s="24">
        <v>6485.3996949999982</v>
      </c>
      <c r="AP200" s="24">
        <v>7145.5192310000002</v>
      </c>
      <c r="AQ200" s="24">
        <v>7128.3876869999986</v>
      </c>
      <c r="AR200" s="24">
        <v>8326.5099549999995</v>
      </c>
      <c r="AS200" s="24">
        <v>843.96667899999989</v>
      </c>
      <c r="AT200" s="24">
        <v>1860.8</v>
      </c>
      <c r="AU200" s="24">
        <v>3158.8884459999999</v>
      </c>
      <c r="AV200" s="24">
        <v>3631.5560479999995</v>
      </c>
      <c r="AW200" s="24">
        <v>4307.8103409999994</v>
      </c>
      <c r="AX200" s="24">
        <v>5937.7167250000002</v>
      </c>
      <c r="AY200" s="24">
        <v>6971.9093429999994</v>
      </c>
      <c r="AZ200" s="24">
        <v>7443.8309419999996</v>
      </c>
    </row>
    <row r="201" spans="1:52" ht="15.75" x14ac:dyDescent="0.3">
      <c r="A201" s="10" t="s">
        <v>123</v>
      </c>
      <c r="B201" s="24">
        <v>1506.4956529999999</v>
      </c>
      <c r="C201" s="24">
        <v>1716.5331940000001</v>
      </c>
      <c r="D201" s="24">
        <v>1880.7267879999999</v>
      </c>
      <c r="E201" s="24">
        <v>2166.714003</v>
      </c>
      <c r="F201" s="24">
        <v>2435.0466929999998</v>
      </c>
      <c r="G201" s="24">
        <v>2510.5702700000002</v>
      </c>
      <c r="H201" s="24">
        <v>2601.2881189999998</v>
      </c>
      <c r="I201" s="24">
        <v>277.83437199999997</v>
      </c>
      <c r="J201" s="24">
        <v>426.47859799999998</v>
      </c>
      <c r="K201" s="24">
        <v>681.50349900000003</v>
      </c>
      <c r="L201" s="24">
        <v>1038.562715</v>
      </c>
      <c r="M201" s="24">
        <v>1569.1248929999999</v>
      </c>
      <c r="N201" s="24">
        <v>1765.2082740000001</v>
      </c>
      <c r="O201" s="24">
        <v>1806.955418</v>
      </c>
      <c r="P201" s="24">
        <v>2016.678431</v>
      </c>
      <c r="Q201" s="24">
        <v>2290.1378239999999</v>
      </c>
      <c r="R201" s="24">
        <v>2631.7395959999999</v>
      </c>
      <c r="S201" s="24">
        <v>2804.2156009999999</v>
      </c>
      <c r="T201" s="24">
        <v>2894.5510749999999</v>
      </c>
      <c r="U201" s="24">
        <v>257.68847399999999</v>
      </c>
      <c r="V201" s="24">
        <v>554.46702300000004</v>
      </c>
      <c r="W201" s="24">
        <v>989.30521599999997</v>
      </c>
      <c r="X201" s="24">
        <v>1482.9249119999999</v>
      </c>
      <c r="Y201" s="24">
        <v>1821.7023260000001</v>
      </c>
      <c r="Z201" s="24">
        <v>1988.9921830000001</v>
      </c>
      <c r="AA201" s="24">
        <v>2143.990182</v>
      </c>
      <c r="AB201" s="24">
        <v>1932.1656379999999</v>
      </c>
      <c r="AC201" s="24">
        <v>2309.3748639999999</v>
      </c>
      <c r="AD201" s="24">
        <v>2461.882713</v>
      </c>
      <c r="AE201" s="24">
        <v>2611.3259250000001</v>
      </c>
      <c r="AF201" s="24">
        <v>2081.8736050000002</v>
      </c>
      <c r="AG201" s="24">
        <v>189.19000800000001</v>
      </c>
      <c r="AH201" s="24">
        <v>1373.8703350000001</v>
      </c>
      <c r="AI201" s="24">
        <v>1660.399885</v>
      </c>
      <c r="AJ201" s="24">
        <v>2077.7147519999999</v>
      </c>
      <c r="AK201" s="24">
        <v>2058.5793159999998</v>
      </c>
      <c r="AL201" s="24">
        <v>2052.7914930000002</v>
      </c>
      <c r="AM201" s="24">
        <v>1849.333277</v>
      </c>
      <c r="AN201" s="24">
        <v>1845.7180619999999</v>
      </c>
      <c r="AO201" s="24">
        <v>2011.6533629999999</v>
      </c>
      <c r="AP201" s="24">
        <v>1741.944923</v>
      </c>
      <c r="AQ201" s="24">
        <v>1762.823245</v>
      </c>
      <c r="AR201" s="24">
        <v>2426.2914259999998</v>
      </c>
      <c r="AS201" s="24">
        <v>94.583421999999999</v>
      </c>
      <c r="AT201" s="24">
        <v>125.972453</v>
      </c>
      <c r="AU201" s="24">
        <v>239.32693699999999</v>
      </c>
      <c r="AV201" s="24">
        <v>308.97282100000001</v>
      </c>
      <c r="AW201" s="24">
        <v>166.401036</v>
      </c>
      <c r="AX201" s="24">
        <v>370.15719100000001</v>
      </c>
      <c r="AY201" s="24">
        <v>424.62154299999997</v>
      </c>
      <c r="AZ201" s="24">
        <v>544.76141800000005</v>
      </c>
    </row>
    <row r="202" spans="1:52" ht="15.75" x14ac:dyDescent="0.3">
      <c r="A202" s="10" t="s">
        <v>124</v>
      </c>
      <c r="B202" s="24">
        <v>-281.40325799999999</v>
      </c>
      <c r="C202" s="24">
        <v>-255.34700599999999</v>
      </c>
      <c r="D202" s="24">
        <v>-143.40796</v>
      </c>
      <c r="E202" s="24">
        <v>-322.26944800000001</v>
      </c>
      <c r="F202" s="24">
        <v>-294.91537599999998</v>
      </c>
      <c r="G202" s="24">
        <v>-149.092466</v>
      </c>
      <c r="H202" s="24">
        <v>-143.95142200000001</v>
      </c>
      <c r="I202" s="24">
        <v>-5.257803</v>
      </c>
      <c r="J202" s="24">
        <v>-154.41869399999999</v>
      </c>
      <c r="K202" s="24">
        <v>-35.859634999999997</v>
      </c>
      <c r="L202" s="24">
        <v>-107.789179</v>
      </c>
      <c r="M202" s="24">
        <v>-182.571281</v>
      </c>
      <c r="N202" s="24">
        <v>-310.28676899999999</v>
      </c>
      <c r="O202" s="24">
        <v>-396.87886500000002</v>
      </c>
      <c r="P202" s="24">
        <v>-379.25362999999999</v>
      </c>
      <c r="Q202" s="24">
        <v>-270.01219700000001</v>
      </c>
      <c r="R202" s="24">
        <v>-531.347804</v>
      </c>
      <c r="S202" s="24">
        <v>-474.75006200000001</v>
      </c>
      <c r="T202" s="24">
        <v>-394.23505</v>
      </c>
      <c r="U202" s="24">
        <v>171.36620199999999</v>
      </c>
      <c r="V202" s="24">
        <v>-175.036427</v>
      </c>
      <c r="W202" s="24">
        <v>-165.546953</v>
      </c>
      <c r="X202" s="24">
        <v>-47.000711000000003</v>
      </c>
      <c r="Y202" s="24">
        <v>40.371166000000002</v>
      </c>
      <c r="Z202" s="24">
        <v>-318.06074899999999</v>
      </c>
      <c r="AA202" s="24">
        <v>-273.76320199999998</v>
      </c>
      <c r="AB202" s="24">
        <v>-412.48137400000002</v>
      </c>
      <c r="AC202" s="24">
        <v>-199.32069799999999</v>
      </c>
      <c r="AD202" s="24">
        <v>-167.987785</v>
      </c>
      <c r="AE202" s="24">
        <v>77.030236000000002</v>
      </c>
      <c r="AF202" s="24">
        <v>387.81775599999997</v>
      </c>
      <c r="AG202" s="24">
        <v>95.097637000000006</v>
      </c>
      <c r="AH202" s="24">
        <v>288.99915399999998</v>
      </c>
      <c r="AI202" s="24">
        <v>384.51248399999997</v>
      </c>
      <c r="AJ202" s="24">
        <v>425.09990499999998</v>
      </c>
      <c r="AK202" s="24">
        <v>188.28501</v>
      </c>
      <c r="AL202" s="24">
        <v>518.35778900000003</v>
      </c>
      <c r="AM202" s="24">
        <v>412.98350199999999</v>
      </c>
      <c r="AN202" s="24">
        <v>316.78786300000002</v>
      </c>
      <c r="AO202" s="24">
        <v>329.515693</v>
      </c>
      <c r="AP202" s="24">
        <v>195.57887500000001</v>
      </c>
      <c r="AQ202" s="24">
        <v>296.15233899999998</v>
      </c>
      <c r="AR202" s="24">
        <v>1048.65174</v>
      </c>
      <c r="AS202" s="24">
        <v>101.303926</v>
      </c>
      <c r="AT202" s="24">
        <v>25.6663</v>
      </c>
      <c r="AU202" s="24">
        <v>-10.610657</v>
      </c>
      <c r="AV202" s="24">
        <v>11.387618</v>
      </c>
      <c r="AW202" s="24">
        <v>-177.50008500000001</v>
      </c>
      <c r="AX202" s="24">
        <v>-153.016007</v>
      </c>
      <c r="AY202" s="24">
        <v>-135.89309600000001</v>
      </c>
      <c r="AZ202" s="24">
        <v>-198.937816</v>
      </c>
    </row>
    <row r="203" spans="1:52" ht="15.75" x14ac:dyDescent="0.3">
      <c r="A203" s="1" t="s">
        <v>125</v>
      </c>
      <c r="B203" s="24">
        <v>5537.5169219999998</v>
      </c>
      <c r="C203" s="24">
        <v>6171.9386029999987</v>
      </c>
      <c r="D203" s="24">
        <v>6528.4242169999998</v>
      </c>
      <c r="E203" s="24">
        <v>7732.7748490000013</v>
      </c>
      <c r="F203" s="24">
        <v>8513.5107029999999</v>
      </c>
      <c r="G203" s="24">
        <v>12883.550316999999</v>
      </c>
      <c r="H203" s="24">
        <v>12943.865953999999</v>
      </c>
      <c r="I203" s="24">
        <v>1167.5990159999999</v>
      </c>
      <c r="J203" s="24">
        <v>1980.7284769999997</v>
      </c>
      <c r="K203" s="24">
        <v>2448.5314610000009</v>
      </c>
      <c r="L203" s="24">
        <v>3320.7586230000002</v>
      </c>
      <c r="M203" s="24">
        <v>5872.9514070000005</v>
      </c>
      <c r="N203" s="24">
        <v>6264.5841789999995</v>
      </c>
      <c r="O203" s="24">
        <v>7379.7423550000012</v>
      </c>
      <c r="P203" s="24">
        <v>8157.5303610000019</v>
      </c>
      <c r="Q203" s="24">
        <v>8959.9194690000022</v>
      </c>
      <c r="R203" s="24">
        <v>10375.572235</v>
      </c>
      <c r="S203" s="24">
        <v>10838.827807</v>
      </c>
      <c r="T203" s="24">
        <v>11934.895481000001</v>
      </c>
      <c r="U203" s="24">
        <v>376.04230800000016</v>
      </c>
      <c r="V203" s="24">
        <v>1723.3472119999997</v>
      </c>
      <c r="W203" s="24">
        <v>2238.2495959999997</v>
      </c>
      <c r="X203" s="24">
        <v>2540.596258999999</v>
      </c>
      <c r="Y203" s="24">
        <v>3073.0888410000002</v>
      </c>
      <c r="Z203" s="24">
        <v>3675.8515579999985</v>
      </c>
      <c r="AA203" s="24">
        <v>4039.6092780000017</v>
      </c>
      <c r="AB203" s="24">
        <v>4298.0292970000019</v>
      </c>
      <c r="AC203" s="24">
        <v>4465.7086320000017</v>
      </c>
      <c r="AD203" s="24">
        <v>5129.6633169999977</v>
      </c>
      <c r="AE203" s="24">
        <v>5870.6197859999975</v>
      </c>
      <c r="AF203" s="24">
        <v>6640.883772000001</v>
      </c>
      <c r="AG203" s="24">
        <v>801.06699999999989</v>
      </c>
      <c r="AH203" s="24">
        <v>2438.4779510000003</v>
      </c>
      <c r="AI203" s="24">
        <v>2630.7653150000015</v>
      </c>
      <c r="AJ203" s="24">
        <v>2982.2864549999995</v>
      </c>
      <c r="AK203" s="24">
        <v>3572.2414929999995</v>
      </c>
      <c r="AL203" s="24">
        <v>3347.7342430000008</v>
      </c>
      <c r="AM203" s="24">
        <v>3397.4017089999988</v>
      </c>
      <c r="AN203" s="24">
        <v>4305.6477069999983</v>
      </c>
      <c r="AO203" s="24">
        <v>4803.2620249999991</v>
      </c>
      <c r="AP203" s="24">
        <v>5599.1531830000004</v>
      </c>
      <c r="AQ203" s="24">
        <v>5661.7167809999992</v>
      </c>
      <c r="AR203" s="24">
        <v>6948.870269</v>
      </c>
      <c r="AS203" s="24">
        <v>850.68718299999989</v>
      </c>
      <c r="AT203" s="24">
        <v>1760.493847</v>
      </c>
      <c r="AU203" s="24">
        <v>2908.9508519999999</v>
      </c>
      <c r="AV203" s="24">
        <v>3333.9708449999998</v>
      </c>
      <c r="AW203" s="24">
        <v>3963.9092199999991</v>
      </c>
      <c r="AX203" s="24">
        <v>5414.5435269999998</v>
      </c>
      <c r="AY203" s="24">
        <v>6411.3947039999994</v>
      </c>
      <c r="AZ203" s="24">
        <v>6700.1317079999999</v>
      </c>
    </row>
    <row r="204" spans="1:52" ht="15.75" x14ac:dyDescent="0.3">
      <c r="A204" s="10" t="s">
        <v>126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  <c r="AW204" s="24">
        <v>0</v>
      </c>
      <c r="AX204" s="24">
        <v>0</v>
      </c>
      <c r="AY204" s="24">
        <v>0</v>
      </c>
      <c r="AZ204" s="24">
        <v>0</v>
      </c>
    </row>
    <row r="205" spans="1:52" ht="15.75" x14ac:dyDescent="0.3">
      <c r="A205" s="1" t="s">
        <v>127</v>
      </c>
      <c r="B205" s="24">
        <v>5537.5169219999998</v>
      </c>
      <c r="C205" s="24">
        <v>6171.9386029999996</v>
      </c>
      <c r="D205" s="24">
        <v>6528.4242169999998</v>
      </c>
      <c r="E205" s="24">
        <v>7732.7748490000004</v>
      </c>
      <c r="F205" s="24">
        <v>8513.5107029999999</v>
      </c>
      <c r="G205" s="24">
        <v>12883.550316999999</v>
      </c>
      <c r="H205" s="24">
        <v>12943.865954000001</v>
      </c>
      <c r="I205" s="24">
        <v>1167.5990159999999</v>
      </c>
      <c r="J205" s="24">
        <v>1980.7284770000001</v>
      </c>
      <c r="K205" s="24">
        <v>2448.531461</v>
      </c>
      <c r="L205" s="24">
        <v>3320.7586230000002</v>
      </c>
      <c r="M205" s="24">
        <v>5872.9514069999996</v>
      </c>
      <c r="N205" s="24">
        <v>6264.5841790000004</v>
      </c>
      <c r="O205" s="24">
        <v>7379.7423550000003</v>
      </c>
      <c r="P205" s="24">
        <v>8157.5303610000001</v>
      </c>
      <c r="Q205" s="24">
        <v>8959.9194690000004</v>
      </c>
      <c r="R205" s="24">
        <v>10375.572235</v>
      </c>
      <c r="S205" s="24">
        <v>10838.827807</v>
      </c>
      <c r="T205" s="24">
        <v>11934.895481</v>
      </c>
      <c r="U205" s="24">
        <v>376.04230799999999</v>
      </c>
      <c r="V205" s="24">
        <v>1723.3472119999999</v>
      </c>
      <c r="W205" s="24">
        <v>2238.2495960000001</v>
      </c>
      <c r="X205" s="24">
        <v>2540.5962589999999</v>
      </c>
      <c r="Y205" s="24">
        <v>3073.0888409999998</v>
      </c>
      <c r="Z205" s="24">
        <v>3675.8515579999998</v>
      </c>
      <c r="AA205" s="24">
        <v>4039.6092779999999</v>
      </c>
      <c r="AB205" s="24">
        <v>4298.029297</v>
      </c>
      <c r="AC205" s="24">
        <v>4465.7086319999999</v>
      </c>
      <c r="AD205" s="24">
        <v>5129.6633169999996</v>
      </c>
      <c r="AE205" s="24">
        <v>5870.6197860000002</v>
      </c>
      <c r="AF205" s="24">
        <v>6640.8837720000001</v>
      </c>
      <c r="AG205" s="24">
        <v>801.06700000000001</v>
      </c>
      <c r="AH205" s="24">
        <v>2438.4779509999998</v>
      </c>
      <c r="AI205" s="24">
        <v>2630.7653150000001</v>
      </c>
      <c r="AJ205" s="24">
        <v>2982.2864549999999</v>
      </c>
      <c r="AK205" s="24">
        <v>3572.241493</v>
      </c>
      <c r="AL205" s="24">
        <v>3347.7342429999999</v>
      </c>
      <c r="AM205" s="24">
        <v>3397.4017090000002</v>
      </c>
      <c r="AN205" s="24">
        <v>4305.6477070000001</v>
      </c>
      <c r="AO205" s="24">
        <v>4803.262025</v>
      </c>
      <c r="AP205" s="24">
        <v>5599.1531830000004</v>
      </c>
      <c r="AQ205" s="24">
        <v>5661.7167810000001</v>
      </c>
      <c r="AR205" s="24">
        <v>6948.870269</v>
      </c>
      <c r="AS205" s="24">
        <v>850.687183</v>
      </c>
      <c r="AT205" s="24">
        <v>1760.493847</v>
      </c>
      <c r="AU205" s="24">
        <v>2908.9508519999999</v>
      </c>
      <c r="AV205" s="24">
        <v>3333.9708449999998</v>
      </c>
      <c r="AW205" s="24">
        <v>3963.90922</v>
      </c>
      <c r="AX205" s="24">
        <v>5414.5435269999998</v>
      </c>
      <c r="AY205" s="24">
        <v>6411.3947040000003</v>
      </c>
      <c r="AZ205" s="24">
        <v>6700.1317079999999</v>
      </c>
    </row>
    <row r="206" spans="1:52" ht="15.75" x14ac:dyDescent="0.3">
      <c r="A206" s="18"/>
      <c r="B206" s="24">
        <v>0</v>
      </c>
      <c r="C206" s="24">
        <v>9.0949470177292824E-13</v>
      </c>
      <c r="D206" s="24">
        <v>0</v>
      </c>
      <c r="E206" s="24">
        <v>-9.0949470177292824E-13</v>
      </c>
      <c r="F206" s="24">
        <v>0</v>
      </c>
      <c r="G206" s="24">
        <v>0</v>
      </c>
      <c r="H206" s="24">
        <v>1.8189894035458565E-12</v>
      </c>
      <c r="I206" s="24">
        <v>0</v>
      </c>
      <c r="J206" s="24">
        <v>4.5474735088646412E-13</v>
      </c>
      <c r="K206" s="24">
        <v>-9.0949470177292824E-13</v>
      </c>
      <c r="L206" s="24">
        <v>0</v>
      </c>
      <c r="M206" s="24">
        <v>-9.0949470177292824E-13</v>
      </c>
      <c r="N206" s="24">
        <v>9.0949470177292824E-13</v>
      </c>
      <c r="O206" s="24">
        <v>-9.0949470177292824E-13</v>
      </c>
      <c r="P206" s="24">
        <v>-1.8189894035458565E-12</v>
      </c>
      <c r="Q206" s="24">
        <v>-1.8189894035458565E-12</v>
      </c>
      <c r="R206" s="24">
        <v>0</v>
      </c>
      <c r="S206" s="24">
        <v>0</v>
      </c>
      <c r="T206" s="24">
        <v>-1.8189894035458565E-12</v>
      </c>
      <c r="U206" s="24">
        <v>-1.7053025658242404E-13</v>
      </c>
      <c r="V206" s="24">
        <v>2.2737367544323206E-13</v>
      </c>
      <c r="W206" s="24">
        <v>4.5474735088646412E-13</v>
      </c>
      <c r="X206" s="24">
        <v>9.0949470177292824E-13</v>
      </c>
      <c r="Y206" s="24">
        <v>-4.5474735088646412E-13</v>
      </c>
      <c r="Z206" s="24">
        <v>1.3642420526593924E-12</v>
      </c>
      <c r="AA206" s="24">
        <v>-1.8189894035458565E-12</v>
      </c>
      <c r="AB206" s="24">
        <v>-1.8189894035458565E-12</v>
      </c>
      <c r="AC206" s="24">
        <v>-1.8189894035458565E-12</v>
      </c>
      <c r="AD206" s="24">
        <v>1.8189894035458565E-12</v>
      </c>
      <c r="AE206" s="24">
        <v>2.7284841053187847E-12</v>
      </c>
      <c r="AF206" s="24">
        <v>-9.0949470177292824E-13</v>
      </c>
      <c r="AG206" s="24">
        <v>1.1368683772161603E-13</v>
      </c>
      <c r="AH206" s="24">
        <v>-4.5474735088646412E-13</v>
      </c>
      <c r="AI206" s="24">
        <v>-1.3642420526593924E-12</v>
      </c>
      <c r="AJ206" s="24">
        <v>4.5474735088646412E-13</v>
      </c>
      <c r="AK206" s="24">
        <v>4.5474735088646412E-13</v>
      </c>
      <c r="AL206" s="24">
        <v>-9.0949470177292824E-13</v>
      </c>
      <c r="AM206" s="24">
        <v>1.3642420526593924E-12</v>
      </c>
      <c r="AN206" s="24">
        <v>1.8189894035458565E-12</v>
      </c>
      <c r="AO206" s="24">
        <v>9.0949470177292824E-13</v>
      </c>
      <c r="AP206" s="24">
        <v>0</v>
      </c>
      <c r="AQ206" s="24">
        <v>9.0949470177292824E-13</v>
      </c>
      <c r="AR206" s="24">
        <v>0</v>
      </c>
      <c r="AS206" s="24">
        <v>1.1368683772161603E-13</v>
      </c>
      <c r="AT206" s="24">
        <v>0</v>
      </c>
      <c r="AU206" s="24">
        <v>0</v>
      </c>
      <c r="AV206" s="24">
        <v>0</v>
      </c>
      <c r="AW206" s="24">
        <v>9.0949470177292824E-13</v>
      </c>
      <c r="AX206" s="24">
        <v>0</v>
      </c>
      <c r="AY206" s="24">
        <v>9.0949470177292824E-13</v>
      </c>
      <c r="AZ206" s="24">
        <v>0</v>
      </c>
    </row>
    <row r="207" spans="1:52" ht="15.75" x14ac:dyDescent="0.3">
      <c r="A207" s="1" t="s">
        <v>128</v>
      </c>
      <c r="B207" s="32">
        <v>42887</v>
      </c>
      <c r="C207" s="32">
        <v>42917</v>
      </c>
      <c r="D207" s="32">
        <v>42948</v>
      </c>
      <c r="E207" s="32">
        <v>42979</v>
      </c>
      <c r="F207" s="32">
        <v>43009</v>
      </c>
      <c r="G207" s="32">
        <v>43040</v>
      </c>
      <c r="H207" s="32">
        <v>43070</v>
      </c>
      <c r="I207" s="32">
        <v>43101</v>
      </c>
      <c r="J207" s="32">
        <v>43132</v>
      </c>
      <c r="K207" s="32">
        <v>43160</v>
      </c>
      <c r="L207" s="32">
        <v>43191</v>
      </c>
      <c r="M207" s="32">
        <v>43221</v>
      </c>
      <c r="N207" s="32">
        <v>43252</v>
      </c>
      <c r="O207" s="32">
        <v>43282</v>
      </c>
      <c r="P207" s="32">
        <v>43313</v>
      </c>
      <c r="Q207" s="32">
        <v>43344</v>
      </c>
      <c r="R207" s="32">
        <v>43374</v>
      </c>
      <c r="S207" s="32">
        <v>43405</v>
      </c>
      <c r="T207" s="32">
        <v>43435</v>
      </c>
      <c r="U207" s="32">
        <v>43466</v>
      </c>
      <c r="V207" s="32">
        <v>43497</v>
      </c>
      <c r="W207" s="32">
        <v>43525</v>
      </c>
      <c r="X207" s="32">
        <v>43556</v>
      </c>
      <c r="Y207" s="32">
        <v>43586</v>
      </c>
      <c r="Z207" s="32">
        <v>43617</v>
      </c>
      <c r="AA207" s="32">
        <v>43647</v>
      </c>
      <c r="AB207" s="32">
        <v>43678</v>
      </c>
      <c r="AC207" s="32">
        <v>43709</v>
      </c>
      <c r="AD207" s="32">
        <v>43739</v>
      </c>
      <c r="AE207" s="32">
        <v>43770</v>
      </c>
      <c r="AF207" s="32">
        <v>43800</v>
      </c>
      <c r="AG207" s="32">
        <v>43831</v>
      </c>
      <c r="AH207" s="32">
        <v>43862</v>
      </c>
      <c r="AI207" s="32">
        <v>43891</v>
      </c>
      <c r="AJ207" s="32">
        <v>43922</v>
      </c>
      <c r="AK207" s="32">
        <v>43952</v>
      </c>
      <c r="AL207" s="32">
        <v>43983</v>
      </c>
      <c r="AM207" s="32">
        <v>44013</v>
      </c>
      <c r="AN207" s="32">
        <v>44044</v>
      </c>
      <c r="AO207" s="32">
        <v>44075</v>
      </c>
      <c r="AP207" s="32">
        <v>44105</v>
      </c>
      <c r="AQ207" s="32">
        <v>44136</v>
      </c>
      <c r="AR207" s="32">
        <v>44166</v>
      </c>
      <c r="AS207" s="32">
        <v>44197</v>
      </c>
      <c r="AT207" s="32">
        <v>44228</v>
      </c>
      <c r="AU207" s="32">
        <v>44256</v>
      </c>
      <c r="AV207" s="32">
        <v>44287</v>
      </c>
      <c r="AW207" s="32">
        <v>44317</v>
      </c>
      <c r="AX207" s="32">
        <v>44348</v>
      </c>
      <c r="AY207" s="32">
        <v>44378</v>
      </c>
      <c r="AZ207" s="32">
        <v>44409</v>
      </c>
    </row>
    <row r="208" spans="1:52" ht="15.75" x14ac:dyDescent="0.3">
      <c r="A208" s="10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</row>
    <row r="209" spans="1:52" ht="15.75" x14ac:dyDescent="0.3">
      <c r="A209" s="10" t="s">
        <v>129</v>
      </c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</row>
    <row r="210" spans="1:52" ht="15.75" x14ac:dyDescent="0.3">
      <c r="A210" s="1" t="s">
        <v>130</v>
      </c>
      <c r="B210" s="27">
        <v>1.2541878331754832</v>
      </c>
      <c r="C210" s="27">
        <v>1.2145052675878969</v>
      </c>
      <c r="D210" s="27">
        <v>1.205690945152351</v>
      </c>
      <c r="E210" s="27">
        <v>1.2059715315416897</v>
      </c>
      <c r="F210" s="27">
        <v>1.2216556155237372</v>
      </c>
      <c r="G210" s="27">
        <v>1.3139843807628884</v>
      </c>
      <c r="H210" s="27">
        <v>2.2758218263237442</v>
      </c>
      <c r="I210" s="27">
        <v>2.3893267434145415</v>
      </c>
      <c r="J210" s="27">
        <v>2.4272306156508265</v>
      </c>
      <c r="K210" s="27">
        <v>2.3091189561189274</v>
      </c>
      <c r="L210" s="27">
        <v>2.3712530495016053</v>
      </c>
      <c r="M210" s="27">
        <v>1.3555642756608191</v>
      </c>
      <c r="N210" s="27">
        <v>1.3255297413208764</v>
      </c>
      <c r="O210" s="27">
        <v>1.3137363573386251</v>
      </c>
      <c r="P210" s="27">
        <v>1.2913932492170332</v>
      </c>
      <c r="Q210" s="27">
        <v>1.1202641585501574</v>
      </c>
      <c r="R210" s="27">
        <v>1.0659430498393145</v>
      </c>
      <c r="S210" s="27">
        <v>1.0891690591012386</v>
      </c>
      <c r="T210" s="27">
        <v>1.1000780264724754</v>
      </c>
      <c r="U210" s="27">
        <v>1.0965539714700485</v>
      </c>
      <c r="V210" s="27">
        <v>0.98350723928602068</v>
      </c>
      <c r="W210" s="27">
        <v>1.1018496113532548</v>
      </c>
      <c r="X210" s="27">
        <v>1.1156182700029571</v>
      </c>
      <c r="Y210" s="27">
        <v>1.1233889015363965</v>
      </c>
      <c r="Z210" s="27">
        <v>1.0132905340834641</v>
      </c>
      <c r="AA210" s="27">
        <v>1.009394745081156</v>
      </c>
      <c r="AB210" s="27">
        <v>0.94920953752152992</v>
      </c>
      <c r="AC210" s="27">
        <v>0.98251385016117843</v>
      </c>
      <c r="AD210" s="27">
        <v>0.96336661850319649</v>
      </c>
      <c r="AE210" s="27">
        <v>1.0029645891529202</v>
      </c>
      <c r="AF210" s="27">
        <v>0.96960485794855811</v>
      </c>
      <c r="AG210" s="27">
        <v>0.93224479970138419</v>
      </c>
      <c r="AH210" s="27">
        <v>0.92409559371615435</v>
      </c>
      <c r="AI210" s="27">
        <v>0.93016327140978106</v>
      </c>
      <c r="AJ210" s="27">
        <v>0.85735984782252683</v>
      </c>
      <c r="AK210" s="27">
        <v>1.0151476741235472</v>
      </c>
      <c r="AL210" s="27">
        <v>1.2077894690856326</v>
      </c>
      <c r="AM210" s="27">
        <v>1.6368416463791144</v>
      </c>
      <c r="AN210" s="27">
        <v>1.8161336213646424</v>
      </c>
      <c r="AO210" s="27">
        <v>1.6099364679455588</v>
      </c>
      <c r="AP210" s="27">
        <v>1.4640188124310192</v>
      </c>
      <c r="AQ210" s="27">
        <v>1.1493342827571422</v>
      </c>
      <c r="AR210" s="27">
        <v>1.1756400495799593</v>
      </c>
      <c r="AS210" s="27">
        <v>1.0520623071855084</v>
      </c>
      <c r="AT210" s="27">
        <v>0.95272264408783025</v>
      </c>
      <c r="AU210" s="27">
        <v>1.1262902700799993</v>
      </c>
      <c r="AV210" s="27">
        <v>1.3597602882277382</v>
      </c>
      <c r="AW210" s="27">
        <v>1.4475456617191684</v>
      </c>
      <c r="AX210" s="27">
        <v>1.3429260398094394</v>
      </c>
      <c r="AY210" s="27">
        <v>1.2015432418784091</v>
      </c>
      <c r="AZ210" s="27">
        <v>1.499240114828404</v>
      </c>
    </row>
    <row r="211" spans="1:52" ht="15.75" x14ac:dyDescent="0.3">
      <c r="A211" s="3" t="s">
        <v>131</v>
      </c>
      <c r="B211" s="27">
        <v>0.8323864892721734</v>
      </c>
      <c r="C211" s="27">
        <v>0.79097196201271691</v>
      </c>
      <c r="D211" s="27">
        <v>0.78635938685073792</v>
      </c>
      <c r="E211" s="27">
        <v>0.82115341845873879</v>
      </c>
      <c r="F211" s="27">
        <v>0.82959086835080653</v>
      </c>
      <c r="G211" s="27">
        <v>0.8732145565069549</v>
      </c>
      <c r="H211" s="27">
        <v>1.8960448396346936</v>
      </c>
      <c r="I211" s="27">
        <v>1.9576636558181322</v>
      </c>
      <c r="J211" s="27">
        <v>1.9734663179233891</v>
      </c>
      <c r="K211" s="27">
        <v>1.8686857676084978</v>
      </c>
      <c r="L211" s="27">
        <v>1.9154642905952277</v>
      </c>
      <c r="M211" s="27">
        <v>0.85561310887385478</v>
      </c>
      <c r="N211" s="27">
        <v>0.82286406921754995</v>
      </c>
      <c r="O211" s="27">
        <v>0.84561477147055519</v>
      </c>
      <c r="P211" s="27">
        <v>0.84094378686165683</v>
      </c>
      <c r="Q211" s="27">
        <v>0.6747721644312511</v>
      </c>
      <c r="R211" s="27">
        <v>0.63505515829975512</v>
      </c>
      <c r="S211" s="27">
        <v>0.65236525663579281</v>
      </c>
      <c r="T211" s="27">
        <v>0.65264605794590713</v>
      </c>
      <c r="U211" s="27">
        <v>0.65333202772751775</v>
      </c>
      <c r="V211" s="27">
        <v>0.53929846435893114</v>
      </c>
      <c r="W211" s="27">
        <v>0.67555712340029717</v>
      </c>
      <c r="X211" s="27">
        <v>0.68848380700090284</v>
      </c>
      <c r="Y211" s="27">
        <v>0.6996764460941296</v>
      </c>
      <c r="Z211" s="27">
        <v>0.57078138250802068</v>
      </c>
      <c r="AA211" s="27">
        <v>0.57259875823187945</v>
      </c>
      <c r="AB211" s="27">
        <v>0.51948161506083046</v>
      </c>
      <c r="AC211" s="27">
        <v>0.54292878841809811</v>
      </c>
      <c r="AD211" s="27">
        <v>0.513978536994395</v>
      </c>
      <c r="AE211" s="27">
        <v>0.56182453618332739</v>
      </c>
      <c r="AF211" s="27">
        <v>0.51498933227916255</v>
      </c>
      <c r="AG211" s="27">
        <v>0.48467018098146181</v>
      </c>
      <c r="AH211" s="27">
        <v>0.47940200710079983</v>
      </c>
      <c r="AI211" s="27">
        <v>0.49719665304531929</v>
      </c>
      <c r="AJ211" s="27">
        <v>0.42116829708659809</v>
      </c>
      <c r="AK211" s="27">
        <v>0.52746644867644488</v>
      </c>
      <c r="AL211" s="27">
        <v>0.53636972497705304</v>
      </c>
      <c r="AM211" s="27">
        <v>0.72642256666934757</v>
      </c>
      <c r="AN211" s="27">
        <v>0.75579197901821271</v>
      </c>
      <c r="AO211" s="27">
        <v>0.65837902350533772</v>
      </c>
      <c r="AP211" s="27">
        <v>0.74054526235842688</v>
      </c>
      <c r="AQ211" s="27">
        <v>0.69957372216515024</v>
      </c>
      <c r="AR211" s="27">
        <v>0.67584882796324375</v>
      </c>
      <c r="AS211" s="27">
        <v>0.6334045025681766</v>
      </c>
      <c r="AT211" s="27">
        <v>0.56945094421360787</v>
      </c>
      <c r="AU211" s="27">
        <v>0.74210689155441278</v>
      </c>
      <c r="AV211" s="27">
        <v>0.9593185652702596</v>
      </c>
      <c r="AW211" s="27">
        <v>1.0553197419643527</v>
      </c>
      <c r="AX211" s="27">
        <v>0.96695515200968829</v>
      </c>
      <c r="AY211" s="27">
        <v>0.84486820473632618</v>
      </c>
      <c r="AZ211" s="27">
        <v>1.147495031703557</v>
      </c>
    </row>
    <row r="212" spans="1:52" ht="15.75" x14ac:dyDescent="0.3">
      <c r="A212" s="4" t="s">
        <v>132</v>
      </c>
      <c r="B212" s="27">
        <v>1.0694685768630487</v>
      </c>
      <c r="C212" s="27">
        <v>1.0325290456560097</v>
      </c>
      <c r="D212" s="27">
        <v>1.0123544052809126</v>
      </c>
      <c r="E212" s="27">
        <v>1.032574593782805</v>
      </c>
      <c r="F212" s="27">
        <v>1.0291988912423193</v>
      </c>
      <c r="G212" s="27">
        <v>1.0848356822541887</v>
      </c>
      <c r="H212" s="27">
        <v>2.346899720415426</v>
      </c>
      <c r="I212" s="27">
        <v>2.4170777145008659</v>
      </c>
      <c r="J212" s="27">
        <v>2.4582529074182307</v>
      </c>
      <c r="K212" s="27">
        <v>2.3109113489483137</v>
      </c>
      <c r="L212" s="27">
        <v>2.3508465452807688</v>
      </c>
      <c r="M212" s="27">
        <v>1.0165829738924053</v>
      </c>
      <c r="N212" s="27">
        <v>0.98544896887834532</v>
      </c>
      <c r="O212" s="27">
        <v>1.0248447232051576</v>
      </c>
      <c r="P212" s="27">
        <v>1.0218815376783037</v>
      </c>
      <c r="Q212" s="27">
        <v>0.83658558339237665</v>
      </c>
      <c r="R212" s="27">
        <v>0.83310130526032911</v>
      </c>
      <c r="S212" s="27">
        <v>0.8646307721359402</v>
      </c>
      <c r="T212" s="27">
        <v>0.84323094629896433</v>
      </c>
      <c r="U212" s="27">
        <v>0.88638182139329325</v>
      </c>
      <c r="V212" s="27">
        <v>0.72258467816985228</v>
      </c>
      <c r="W212" s="27">
        <v>0.89596022246038831</v>
      </c>
      <c r="X212" s="27">
        <v>0.90544788377801</v>
      </c>
      <c r="Y212" s="27">
        <v>0.89843504173822542</v>
      </c>
      <c r="Z212" s="27">
        <v>0.74026649782797793</v>
      </c>
      <c r="AA212" s="27">
        <v>0.75739634813424805</v>
      </c>
      <c r="AB212" s="27">
        <v>0.70024300097017855</v>
      </c>
      <c r="AC212" s="27">
        <v>0.72824671533986796</v>
      </c>
      <c r="AD212" s="27">
        <v>0.68678597031663946</v>
      </c>
      <c r="AE212" s="27">
        <v>0.75972148259391103</v>
      </c>
      <c r="AF212" s="27">
        <v>0.72586422797521699</v>
      </c>
      <c r="AG212" s="27">
        <v>0.68151893227481863</v>
      </c>
      <c r="AH212" s="27">
        <v>0.67477878010972492</v>
      </c>
      <c r="AI212" s="27">
        <v>0.69499319899718348</v>
      </c>
      <c r="AJ212" s="27">
        <v>0.54053347228472726</v>
      </c>
      <c r="AK212" s="27">
        <v>0.64402954847748595</v>
      </c>
      <c r="AL212" s="27">
        <v>0.69129835380562743</v>
      </c>
      <c r="AM212" s="27">
        <v>0.92655591840688711</v>
      </c>
      <c r="AN212" s="27">
        <v>0.95896873603683852</v>
      </c>
      <c r="AO212" s="27">
        <v>0.82949053181555465</v>
      </c>
      <c r="AP212" s="27">
        <v>0.92573443492516649</v>
      </c>
      <c r="AQ212" s="27">
        <v>0.88496098062028761</v>
      </c>
      <c r="AR212" s="27">
        <v>0.84288021567488269</v>
      </c>
      <c r="AS212" s="27">
        <v>0.80819182467634665</v>
      </c>
      <c r="AT212" s="27">
        <v>0.75053669628287212</v>
      </c>
      <c r="AU212" s="27">
        <v>0.98387768469319692</v>
      </c>
      <c r="AV212" s="27">
        <v>1.2832868958493771</v>
      </c>
      <c r="AW212" s="27">
        <v>1.4173094769090651</v>
      </c>
      <c r="AX212" s="27">
        <v>1.293401461870292</v>
      </c>
      <c r="AY212" s="27">
        <v>1.1137103760332479</v>
      </c>
      <c r="AZ212" s="27">
        <v>1.5237005189586239</v>
      </c>
    </row>
    <row r="213" spans="1:52" ht="15.75" x14ac:dyDescent="0.3">
      <c r="A213" s="4" t="s">
        <v>133</v>
      </c>
      <c r="B213" s="27">
        <v>0</v>
      </c>
      <c r="C213" s="27">
        <v>0</v>
      </c>
      <c r="D213" s="27">
        <v>0</v>
      </c>
      <c r="E213" s="27">
        <v>5.057438451477761E-5</v>
      </c>
      <c r="F213" s="27">
        <v>1.690358390241894E-4</v>
      </c>
      <c r="G213" s="27">
        <v>1.6206587143496596E-4</v>
      </c>
      <c r="H213" s="27">
        <v>1.6540524587646384E-4</v>
      </c>
      <c r="I213" s="27">
        <v>1.8798012039172111E-4</v>
      </c>
      <c r="J213" s="27">
        <v>4.3737120532252156E-4</v>
      </c>
      <c r="K213" s="27">
        <v>3.7433476815407858E-4</v>
      </c>
      <c r="L213" s="27">
        <v>2.9289255995995379E-4</v>
      </c>
      <c r="M213" s="27">
        <v>2.1577062642884397E-4</v>
      </c>
      <c r="N213" s="27">
        <v>0</v>
      </c>
      <c r="O213" s="27">
        <v>1.9453068656227476E-6</v>
      </c>
      <c r="P213" s="27">
        <v>0</v>
      </c>
      <c r="Q213" s="27">
        <v>0</v>
      </c>
      <c r="R213" s="27">
        <v>0</v>
      </c>
      <c r="S213" s="27">
        <v>0</v>
      </c>
      <c r="T213" s="27">
        <v>0</v>
      </c>
      <c r="U213" s="27">
        <v>0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0</v>
      </c>
      <c r="AL213" s="27">
        <v>0</v>
      </c>
      <c r="AM213" s="27">
        <v>0</v>
      </c>
      <c r="AN213" s="27">
        <v>0</v>
      </c>
      <c r="AO213" s="27">
        <v>0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</row>
    <row r="214" spans="1:52" ht="15.75" x14ac:dyDescent="0.3">
      <c r="A214" s="4" t="s">
        <v>134</v>
      </c>
      <c r="B214" s="27">
        <v>0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0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27">
        <v>0</v>
      </c>
    </row>
    <row r="215" spans="1:52" ht="15.75" x14ac:dyDescent="0.3">
      <c r="A215" s="19" t="s">
        <v>135</v>
      </c>
      <c r="B215" s="27">
        <v>0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 t="s">
        <v>64</v>
      </c>
      <c r="T215" s="27" t="s">
        <v>64</v>
      </c>
      <c r="U215" s="27" t="s">
        <v>64</v>
      </c>
      <c r="V215" s="27" t="s">
        <v>64</v>
      </c>
      <c r="W215" s="27" t="s">
        <v>64</v>
      </c>
      <c r="X215" s="27" t="s">
        <v>64</v>
      </c>
      <c r="Y215" s="27" t="s">
        <v>64</v>
      </c>
      <c r="Z215" s="27" t="s">
        <v>64</v>
      </c>
      <c r="AA215" s="27" t="s">
        <v>64</v>
      </c>
      <c r="AB215" s="27" t="s">
        <v>64</v>
      </c>
      <c r="AC215" s="27" t="s">
        <v>64</v>
      </c>
      <c r="AD215" s="27" t="s">
        <v>64</v>
      </c>
      <c r="AE215" s="27" t="s">
        <v>64</v>
      </c>
      <c r="AF215" s="27" t="s">
        <v>64</v>
      </c>
      <c r="AG215" s="27" t="s">
        <v>64</v>
      </c>
      <c r="AH215" s="27" t="s">
        <v>64</v>
      </c>
      <c r="AI215" s="27" t="s">
        <v>64</v>
      </c>
      <c r="AJ215" s="27" t="s">
        <v>64</v>
      </c>
      <c r="AK215" s="27" t="s">
        <v>64</v>
      </c>
      <c r="AL215" s="27" t="s">
        <v>64</v>
      </c>
      <c r="AM215" s="27" t="s">
        <v>64</v>
      </c>
      <c r="AN215" s="27" t="s">
        <v>64</v>
      </c>
      <c r="AO215" s="27" t="s">
        <v>64</v>
      </c>
      <c r="AP215" s="27" t="s">
        <v>64</v>
      </c>
      <c r="AQ215" s="27" t="s">
        <v>64</v>
      </c>
      <c r="AR215" s="27" t="s">
        <v>64</v>
      </c>
      <c r="AS215" s="27" t="s">
        <v>64</v>
      </c>
      <c r="AT215" s="27" t="s">
        <v>64</v>
      </c>
      <c r="AU215" s="27" t="s">
        <v>64</v>
      </c>
      <c r="AV215" s="27" t="s">
        <v>64</v>
      </c>
      <c r="AW215" s="27" t="s">
        <v>64</v>
      </c>
      <c r="AX215" s="27" t="s">
        <v>64</v>
      </c>
      <c r="AY215" s="27" t="s">
        <v>64</v>
      </c>
      <c r="AZ215" s="27" t="s">
        <v>64</v>
      </c>
    </row>
    <row r="216" spans="1:52" ht="15.75" x14ac:dyDescent="0.3">
      <c r="A216" s="19" t="s">
        <v>136</v>
      </c>
      <c r="B216" s="27">
        <v>0</v>
      </c>
      <c r="C216" s="27">
        <v>0</v>
      </c>
      <c r="D216" s="27">
        <v>0</v>
      </c>
      <c r="E216" s="27">
        <v>0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0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</row>
    <row r="217" spans="1:52" ht="15.75" x14ac:dyDescent="0.3">
      <c r="A217" s="3" t="s">
        <v>137</v>
      </c>
      <c r="B217" s="27">
        <v>18.231507147229401</v>
      </c>
      <c r="C217" s="27">
        <v>17.989166099854909</v>
      </c>
      <c r="D217" s="27">
        <v>17.495372536071748</v>
      </c>
      <c r="E217" s="27">
        <v>15.209435102783257</v>
      </c>
      <c r="F217" s="27">
        <v>15.847817070702055</v>
      </c>
      <c r="G217" s="27">
        <v>16.678185432967169</v>
      </c>
      <c r="H217" s="27">
        <v>16.880668522415526</v>
      </c>
      <c r="I217" s="27">
        <v>17.860188314431756</v>
      </c>
      <c r="J217" s="27">
        <v>17.373222524748599</v>
      </c>
      <c r="K217" s="27">
        <v>15.806249870021066</v>
      </c>
      <c r="L217" s="27">
        <v>15.933921676423415</v>
      </c>
      <c r="M217" s="27">
        <v>13.911866009062617</v>
      </c>
      <c r="N217" s="27">
        <v>12.925094120896722</v>
      </c>
      <c r="O217" s="27">
        <v>7.987693630240333</v>
      </c>
      <c r="P217" s="27">
        <v>7.4679603900248557</v>
      </c>
      <c r="Q217" s="27">
        <v>6.9649147032821563</v>
      </c>
      <c r="R217" s="27">
        <v>6.8357600686883817</v>
      </c>
      <c r="S217" s="27">
        <v>6.8213899470932775</v>
      </c>
      <c r="T217" s="27">
        <v>7.33224039150394</v>
      </c>
      <c r="U217" s="27">
        <v>6.7509242685294524</v>
      </c>
      <c r="V217" s="27">
        <v>6.197542866491033</v>
      </c>
      <c r="W217" s="27">
        <v>5.8128188450496845</v>
      </c>
      <c r="X217" s="27">
        <v>5.9696339988977307</v>
      </c>
      <c r="Y217" s="27">
        <v>5.8750037020548804</v>
      </c>
      <c r="Z217" s="27">
        <v>5.4557405583084622</v>
      </c>
      <c r="AA217" s="27">
        <v>5.4168102076774289</v>
      </c>
      <c r="AB217" s="27">
        <v>5.2590699698486247</v>
      </c>
      <c r="AC217" s="27">
        <v>5.1843197485632579</v>
      </c>
      <c r="AD217" s="27">
        <v>5.1375721854633021</v>
      </c>
      <c r="AE217" s="27">
        <v>4.9189227336185466</v>
      </c>
      <c r="AF217" s="27">
        <v>5.5437959503666665</v>
      </c>
      <c r="AG217" s="27">
        <v>5.2492276969884681</v>
      </c>
      <c r="AH217" s="27">
        <v>4.8899123309645267</v>
      </c>
      <c r="AI217" s="27">
        <v>5.0716826429801172</v>
      </c>
      <c r="AJ217" s="27">
        <v>5.0734230481374052</v>
      </c>
      <c r="AK217" s="27">
        <v>5.1500470336049107</v>
      </c>
      <c r="AL217" s="27">
        <v>5.7812341744832265</v>
      </c>
      <c r="AM217" s="27">
        <v>6.5305480760676744</v>
      </c>
      <c r="AN217" s="27">
        <v>6.3181113294874054</v>
      </c>
      <c r="AO217" s="27">
        <v>6.2002482462972663</v>
      </c>
      <c r="AP217" s="27">
        <v>5.5292858657929305</v>
      </c>
      <c r="AQ217" s="27">
        <v>4.2319560446398086</v>
      </c>
      <c r="AR217" s="27">
        <v>5.8201877310682004</v>
      </c>
      <c r="AS217" s="27">
        <v>5.2938888570655731</v>
      </c>
      <c r="AT217" s="27">
        <v>4.8667515256824005</v>
      </c>
      <c r="AU217" s="27">
        <v>5.2483871324043481</v>
      </c>
      <c r="AV217" s="27">
        <v>5.1186205824669129</v>
      </c>
      <c r="AW217" s="27">
        <v>4.9270397928791434</v>
      </c>
      <c r="AX217" s="27">
        <v>4.6240455811603773</v>
      </c>
      <c r="AY217" s="27">
        <v>3.5681752707802632</v>
      </c>
      <c r="AZ217" s="27">
        <v>3.4912438343756604</v>
      </c>
    </row>
    <row r="218" spans="1:52" ht="15.75" x14ac:dyDescent="0.3">
      <c r="A218" s="4" t="s">
        <v>138</v>
      </c>
      <c r="B218" s="27" t="s">
        <v>64</v>
      </c>
      <c r="C218" s="27" t="s">
        <v>64</v>
      </c>
      <c r="D218" s="27" t="s">
        <v>64</v>
      </c>
      <c r="E218" s="27" t="s">
        <v>64</v>
      </c>
      <c r="F218" s="27" t="s">
        <v>64</v>
      </c>
      <c r="G218" s="27" t="s">
        <v>64</v>
      </c>
      <c r="H218" s="27" t="s">
        <v>64</v>
      </c>
      <c r="I218" s="27" t="s">
        <v>64</v>
      </c>
      <c r="J218" s="27" t="s">
        <v>64</v>
      </c>
      <c r="K218" s="27" t="s">
        <v>64</v>
      </c>
      <c r="L218" s="27" t="s">
        <v>64</v>
      </c>
      <c r="M218" s="27" t="s">
        <v>64</v>
      </c>
      <c r="N218" s="27" t="s">
        <v>64</v>
      </c>
      <c r="O218" s="27" t="s">
        <v>64</v>
      </c>
      <c r="P218" s="27" t="s">
        <v>64</v>
      </c>
      <c r="Q218" s="27" t="s">
        <v>64</v>
      </c>
      <c r="R218" s="27" t="s">
        <v>64</v>
      </c>
      <c r="S218" s="27" t="s">
        <v>64</v>
      </c>
      <c r="T218" s="27" t="s">
        <v>64</v>
      </c>
      <c r="U218" s="27" t="s">
        <v>64</v>
      </c>
      <c r="V218" s="27" t="s">
        <v>64</v>
      </c>
      <c r="W218" s="27" t="s">
        <v>64</v>
      </c>
      <c r="X218" s="27" t="s">
        <v>64</v>
      </c>
      <c r="Y218" s="27" t="s">
        <v>64</v>
      </c>
      <c r="Z218" s="27" t="s">
        <v>64</v>
      </c>
      <c r="AA218" s="27" t="s">
        <v>64</v>
      </c>
      <c r="AB218" s="27" t="s">
        <v>64</v>
      </c>
      <c r="AC218" s="27" t="s">
        <v>64</v>
      </c>
      <c r="AD218" s="27" t="s">
        <v>64</v>
      </c>
      <c r="AE218" s="27" t="s">
        <v>64</v>
      </c>
      <c r="AF218" s="27" t="s">
        <v>64</v>
      </c>
      <c r="AG218" s="27" t="s">
        <v>64</v>
      </c>
      <c r="AH218" s="27" t="s">
        <v>64</v>
      </c>
      <c r="AI218" s="27" t="s">
        <v>64</v>
      </c>
      <c r="AJ218" s="27" t="s">
        <v>64</v>
      </c>
      <c r="AK218" s="27" t="s">
        <v>64</v>
      </c>
      <c r="AL218" s="27" t="s">
        <v>64</v>
      </c>
      <c r="AM218" s="27" t="s">
        <v>64</v>
      </c>
      <c r="AN218" s="27" t="s">
        <v>64</v>
      </c>
      <c r="AO218" s="27" t="s">
        <v>64</v>
      </c>
      <c r="AP218" s="27" t="s">
        <v>64</v>
      </c>
      <c r="AQ218" s="27" t="s">
        <v>64</v>
      </c>
      <c r="AR218" s="27" t="s">
        <v>64</v>
      </c>
      <c r="AS218" s="27" t="s">
        <v>64</v>
      </c>
      <c r="AT218" s="27" t="s">
        <v>64</v>
      </c>
      <c r="AU218" s="27" t="s">
        <v>64</v>
      </c>
      <c r="AV218" s="27" t="s">
        <v>64</v>
      </c>
      <c r="AW218" s="27" t="s">
        <v>64</v>
      </c>
      <c r="AX218" s="27" t="s">
        <v>64</v>
      </c>
      <c r="AY218" s="27" t="s">
        <v>64</v>
      </c>
      <c r="AZ218" s="27" t="s">
        <v>64</v>
      </c>
    </row>
    <row r="219" spans="1:52" ht="15.75" x14ac:dyDescent="0.3">
      <c r="A219" s="4" t="s">
        <v>34</v>
      </c>
      <c r="B219" s="27">
        <v>18.231507147229401</v>
      </c>
      <c r="C219" s="27">
        <v>17.989166099854909</v>
      </c>
      <c r="D219" s="27">
        <v>17.495372536071748</v>
      </c>
      <c r="E219" s="27">
        <v>15.209435102783257</v>
      </c>
      <c r="F219" s="27">
        <v>15.847817070702055</v>
      </c>
      <c r="G219" s="27">
        <v>16.678185432967169</v>
      </c>
      <c r="H219" s="27">
        <v>16.880668522415526</v>
      </c>
      <c r="I219" s="27">
        <v>17.860188314431756</v>
      </c>
      <c r="J219" s="27">
        <v>17.373222524748599</v>
      </c>
      <c r="K219" s="27">
        <v>15.806249870021066</v>
      </c>
      <c r="L219" s="27">
        <v>15.933921676423415</v>
      </c>
      <c r="M219" s="27">
        <v>13.911866009062617</v>
      </c>
      <c r="N219" s="27">
        <v>12.925094120896722</v>
      </c>
      <c r="O219" s="27">
        <v>7.987693630240333</v>
      </c>
      <c r="P219" s="27">
        <v>7.4679603900248557</v>
      </c>
      <c r="Q219" s="27">
        <v>6.9649147032821563</v>
      </c>
      <c r="R219" s="27">
        <v>6.8357600686883817</v>
      </c>
      <c r="S219" s="27">
        <v>6.8213899470932775</v>
      </c>
      <c r="T219" s="27">
        <v>7.33224039150394</v>
      </c>
      <c r="U219" s="27">
        <v>6.7509242685294524</v>
      </c>
      <c r="V219" s="27">
        <v>6.197542866491033</v>
      </c>
      <c r="W219" s="27">
        <v>5.8128188450496845</v>
      </c>
      <c r="X219" s="27">
        <v>5.9696339988977307</v>
      </c>
      <c r="Y219" s="27">
        <v>5.8750037020548804</v>
      </c>
      <c r="Z219" s="27">
        <v>5.4557405583084622</v>
      </c>
      <c r="AA219" s="27">
        <v>5.4168102076774289</v>
      </c>
      <c r="AB219" s="27">
        <v>5.2590699698486247</v>
      </c>
      <c r="AC219" s="27">
        <v>5.1843197485632579</v>
      </c>
      <c r="AD219" s="27">
        <v>5.1375721854633021</v>
      </c>
      <c r="AE219" s="27">
        <v>4.9189227336185466</v>
      </c>
      <c r="AF219" s="27">
        <v>5.5437959503666665</v>
      </c>
      <c r="AG219" s="27">
        <v>5.2492276969884681</v>
      </c>
      <c r="AH219" s="27">
        <v>4.8899123309645267</v>
      </c>
      <c r="AI219" s="27">
        <v>5.0716826429801172</v>
      </c>
      <c r="AJ219" s="27">
        <v>5.0734230481374052</v>
      </c>
      <c r="AK219" s="27">
        <v>5.1500470336049107</v>
      </c>
      <c r="AL219" s="27">
        <v>5.7812341744832265</v>
      </c>
      <c r="AM219" s="27">
        <v>6.5305480760676744</v>
      </c>
      <c r="AN219" s="27">
        <v>6.3181113294874054</v>
      </c>
      <c r="AO219" s="27">
        <v>6.2002482462972663</v>
      </c>
      <c r="AP219" s="27">
        <v>5.5292858657929305</v>
      </c>
      <c r="AQ219" s="27">
        <v>4.2319560446398086</v>
      </c>
      <c r="AR219" s="27">
        <v>5.8201877310682004</v>
      </c>
      <c r="AS219" s="27">
        <v>5.2938888570655731</v>
      </c>
      <c r="AT219" s="27">
        <v>4.8667515256824005</v>
      </c>
      <c r="AU219" s="27">
        <v>5.2483871324043481</v>
      </c>
      <c r="AV219" s="27">
        <v>5.1186205824669129</v>
      </c>
      <c r="AW219" s="27">
        <v>4.9270397928791434</v>
      </c>
      <c r="AX219" s="27">
        <v>4.6240455811603773</v>
      </c>
      <c r="AY219" s="27">
        <v>3.5681752707802632</v>
      </c>
      <c r="AZ219" s="27">
        <v>3.4912438343756604</v>
      </c>
    </row>
    <row r="220" spans="1:52" ht="15.75" x14ac:dyDescent="0.3">
      <c r="A220" s="4" t="s">
        <v>139</v>
      </c>
      <c r="B220" s="27">
        <v>20.978482713686653</v>
      </c>
      <c r="C220" s="27">
        <v>20.937777537541976</v>
      </c>
      <c r="D220" s="27">
        <v>20.618969233449693</v>
      </c>
      <c r="E220" s="27">
        <v>18.272301801920065</v>
      </c>
      <c r="F220" s="27">
        <v>19.629353262927474</v>
      </c>
      <c r="G220" s="27">
        <v>20.908660825959601</v>
      </c>
      <c r="H220" s="27">
        <v>22.155255214811831</v>
      </c>
      <c r="I220" s="27">
        <v>23.564832774378733</v>
      </c>
      <c r="J220" s="27">
        <v>23.139615079874162</v>
      </c>
      <c r="K220" s="27">
        <v>21.200466197415995</v>
      </c>
      <c r="L220" s="27">
        <v>21.073307578298135</v>
      </c>
      <c r="M220" s="27">
        <v>18.806785138084685</v>
      </c>
      <c r="N220" s="27">
        <v>17.595105245674205</v>
      </c>
      <c r="O220" s="27">
        <v>10.526523460641425</v>
      </c>
      <c r="P220" s="27">
        <v>9.8616889485458294</v>
      </c>
      <c r="Q220" s="27">
        <v>9.5974388066022502</v>
      </c>
      <c r="R220" s="27">
        <v>9.1751331289145686</v>
      </c>
      <c r="S220" s="27">
        <v>8.6008688260282096</v>
      </c>
      <c r="T220" s="27">
        <v>9.3636972171906176</v>
      </c>
      <c r="U220" s="27">
        <v>8.5127499795168138</v>
      </c>
      <c r="V220" s="27">
        <v>8.6834999314683934</v>
      </c>
      <c r="W220" s="27">
        <v>8.1062199989122057</v>
      </c>
      <c r="X220" s="27">
        <v>7.6043588020454074</v>
      </c>
      <c r="Y220" s="27">
        <v>7.781458598312387</v>
      </c>
      <c r="Z220" s="27">
        <v>8.0099711567592582</v>
      </c>
      <c r="AA220" s="27">
        <v>7.69064664410765</v>
      </c>
      <c r="AB220" s="27">
        <v>7.6546746801573677</v>
      </c>
      <c r="AC220" s="27">
        <v>7.0965940237433554</v>
      </c>
      <c r="AD220" s="27">
        <v>7.4037376378171915</v>
      </c>
      <c r="AE220" s="27">
        <v>6.8905820594340428</v>
      </c>
      <c r="AF220" s="27">
        <v>8.4743089729349954</v>
      </c>
      <c r="AG220" s="27">
        <v>8.0133801142646597</v>
      </c>
      <c r="AH220" s="27">
        <v>7.5131004365314782</v>
      </c>
      <c r="AI220" s="27">
        <v>7.6168057074776296</v>
      </c>
      <c r="AJ220" s="27">
        <v>7.3983370070854173</v>
      </c>
      <c r="AK220" s="27">
        <v>7.6427818664139044</v>
      </c>
      <c r="AL220" s="27">
        <v>8.3003452248371286</v>
      </c>
      <c r="AM220" s="27">
        <v>9.3953875608816251</v>
      </c>
      <c r="AN220" s="27">
        <v>8.9507676512315673</v>
      </c>
      <c r="AO220" s="27">
        <v>8.7527961555185154</v>
      </c>
      <c r="AP220" s="27">
        <v>7.8291991714289839</v>
      </c>
      <c r="AQ220" s="27">
        <v>5.9316966173070442</v>
      </c>
      <c r="AR220" s="27">
        <v>8.8762849893709479</v>
      </c>
      <c r="AS220" s="27">
        <v>8.0284238050660353</v>
      </c>
      <c r="AT220" s="27">
        <v>7.2622002178286307</v>
      </c>
      <c r="AU220" s="27">
        <v>7.8581165182119648</v>
      </c>
      <c r="AV220" s="27">
        <v>7.5030069750727177</v>
      </c>
      <c r="AW220" s="27">
        <v>7.231799728681584</v>
      </c>
      <c r="AX220" s="27">
        <v>6.7552238127973618</v>
      </c>
      <c r="AY220" s="27">
        <v>5.1627596004339242</v>
      </c>
      <c r="AZ220" s="27">
        <v>5.0710051703204435</v>
      </c>
    </row>
    <row r="221" spans="1:52" ht="15.75" x14ac:dyDescent="0.3">
      <c r="A221" s="4" t="s">
        <v>36</v>
      </c>
      <c r="B221" s="27">
        <v>3.2083146544048384</v>
      </c>
      <c r="C221" s="27">
        <v>3.064471631410735</v>
      </c>
      <c r="D221" s="27">
        <v>3.0163775110715574</v>
      </c>
      <c r="E221" s="27">
        <v>2.0336037759583796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0.48400389669749927</v>
      </c>
      <c r="L221" s="27">
        <v>1.6934286095384201</v>
      </c>
      <c r="M221" s="27">
        <v>0.6831531804064731</v>
      </c>
      <c r="N221" s="27">
        <v>0.99110898761324595</v>
      </c>
      <c r="O221" s="27">
        <v>1.8874580573245769</v>
      </c>
      <c r="P221" s="27">
        <v>0.98200213601386011</v>
      </c>
      <c r="Q221" s="27">
        <v>1.1147695055789171</v>
      </c>
      <c r="R221" s="27">
        <v>1.5055762389632692</v>
      </c>
      <c r="S221" s="27">
        <v>2.866328512364511</v>
      </c>
      <c r="T221" s="27">
        <v>3.7682921652777535</v>
      </c>
      <c r="U221" s="27">
        <v>3.5493835230356403</v>
      </c>
      <c r="V221" s="27">
        <v>1.5072192331815608</v>
      </c>
      <c r="W221" s="27">
        <v>1.6611743917779729</v>
      </c>
      <c r="X221" s="27">
        <v>2.9422263775296935</v>
      </c>
      <c r="Y221" s="27">
        <v>2.3004007811163549</v>
      </c>
      <c r="Z221" s="27">
        <v>0.7122512584167463</v>
      </c>
      <c r="AA221" s="27">
        <v>1.1648990747114594</v>
      </c>
      <c r="AB221" s="27">
        <v>0.8133010487912965</v>
      </c>
      <c r="AC221" s="27">
        <v>1.6768342952224977</v>
      </c>
      <c r="AD221" s="27">
        <v>0.89127901079388261</v>
      </c>
      <c r="AE221" s="27">
        <v>1.2967814142110432</v>
      </c>
      <c r="AF221" s="27">
        <v>1.097472821615356</v>
      </c>
      <c r="AG221" s="27">
        <v>0.80100375043105976</v>
      </c>
      <c r="AH221" s="27">
        <v>0.62703204487825492</v>
      </c>
      <c r="AI221" s="27">
        <v>0.71313490665579371</v>
      </c>
      <c r="AJ221" s="27">
        <v>0.96953775049129032</v>
      </c>
      <c r="AK221" s="27">
        <v>0.64409804588510666</v>
      </c>
      <c r="AL221" s="27">
        <v>1.0683485712579146</v>
      </c>
      <c r="AM221" s="27">
        <v>1.0669829329704636</v>
      </c>
      <c r="AN221" s="27">
        <v>1.1620849890466598</v>
      </c>
      <c r="AO221" s="27">
        <v>1.1682113437163546</v>
      </c>
      <c r="AP221" s="27">
        <v>0.98608163925782122</v>
      </c>
      <c r="AQ221" s="27">
        <v>0.83185628342762641</v>
      </c>
      <c r="AR221" s="27">
        <v>0.7784622864571481</v>
      </c>
      <c r="AS221" s="27">
        <v>0.67005804657576051</v>
      </c>
      <c r="AT221" s="27">
        <v>0.67053666424789715</v>
      </c>
      <c r="AU221" s="27">
        <v>0.54304190135347974</v>
      </c>
      <c r="AV221" s="27">
        <v>0.72354540728328831</v>
      </c>
      <c r="AW221" s="27">
        <v>0.59812777050315535</v>
      </c>
      <c r="AX221" s="27">
        <v>0.60828672904897119</v>
      </c>
      <c r="AY221" s="27">
        <v>0.57093812239091346</v>
      </c>
      <c r="AZ221" s="27">
        <v>0.49402667682287682</v>
      </c>
    </row>
    <row r="222" spans="1:52" ht="15.75" x14ac:dyDescent="0.3">
      <c r="A222" s="4" t="s">
        <v>50</v>
      </c>
      <c r="B222" s="27">
        <v>100</v>
      </c>
      <c r="C222" s="27">
        <v>0</v>
      </c>
      <c r="D222" s="27">
        <v>0</v>
      </c>
      <c r="E222" s="27">
        <v>0</v>
      </c>
      <c r="F222" s="27" t="s">
        <v>64</v>
      </c>
      <c r="G222" s="27" t="s">
        <v>64</v>
      </c>
      <c r="H222" s="27" t="s">
        <v>64</v>
      </c>
      <c r="I222" s="27" t="s">
        <v>64</v>
      </c>
      <c r="J222" s="27" t="s">
        <v>64</v>
      </c>
      <c r="K222" s="27" t="s">
        <v>64</v>
      </c>
      <c r="L222" s="27" t="s">
        <v>64</v>
      </c>
      <c r="M222" s="27" t="s">
        <v>64</v>
      </c>
      <c r="N222" s="27" t="s">
        <v>64</v>
      </c>
      <c r="O222" s="27" t="s">
        <v>64</v>
      </c>
      <c r="P222" s="27" t="s">
        <v>64</v>
      </c>
      <c r="Q222" s="27" t="s">
        <v>64</v>
      </c>
      <c r="R222" s="27" t="s">
        <v>64</v>
      </c>
      <c r="S222" s="27" t="s">
        <v>64</v>
      </c>
      <c r="T222" s="27" t="s">
        <v>64</v>
      </c>
      <c r="U222" s="27" t="s">
        <v>64</v>
      </c>
      <c r="V222" s="27" t="s">
        <v>64</v>
      </c>
      <c r="W222" s="27" t="s">
        <v>64</v>
      </c>
      <c r="X222" s="27" t="s">
        <v>64</v>
      </c>
      <c r="Y222" s="27" t="s">
        <v>64</v>
      </c>
      <c r="Z222" s="27" t="s">
        <v>64</v>
      </c>
      <c r="AA222" s="27" t="s">
        <v>64</v>
      </c>
      <c r="AB222" s="27" t="s">
        <v>64</v>
      </c>
      <c r="AC222" s="27" t="s">
        <v>64</v>
      </c>
      <c r="AD222" s="27" t="s">
        <v>64</v>
      </c>
      <c r="AE222" s="27" t="s">
        <v>64</v>
      </c>
      <c r="AF222" s="27" t="s">
        <v>64</v>
      </c>
      <c r="AG222" s="27" t="s">
        <v>64</v>
      </c>
      <c r="AH222" s="27" t="s">
        <v>64</v>
      </c>
      <c r="AI222" s="27" t="s">
        <v>64</v>
      </c>
      <c r="AJ222" s="27" t="s">
        <v>64</v>
      </c>
      <c r="AK222" s="27" t="s">
        <v>64</v>
      </c>
      <c r="AL222" s="27" t="s">
        <v>64</v>
      </c>
      <c r="AM222" s="27" t="s">
        <v>64</v>
      </c>
      <c r="AN222" s="27" t="s">
        <v>64</v>
      </c>
      <c r="AO222" s="27" t="s">
        <v>64</v>
      </c>
      <c r="AP222" s="27" t="s">
        <v>64</v>
      </c>
      <c r="AQ222" s="27" t="s">
        <v>64</v>
      </c>
      <c r="AR222" s="27" t="s">
        <v>64</v>
      </c>
      <c r="AS222" s="27" t="s">
        <v>64</v>
      </c>
      <c r="AT222" s="27" t="s">
        <v>64</v>
      </c>
      <c r="AU222" s="27" t="s">
        <v>64</v>
      </c>
      <c r="AV222" s="27" t="s">
        <v>64</v>
      </c>
      <c r="AW222" s="27" t="s">
        <v>64</v>
      </c>
      <c r="AX222" s="27" t="s">
        <v>64</v>
      </c>
      <c r="AY222" s="27" t="s">
        <v>64</v>
      </c>
      <c r="AZ222" s="27" t="s">
        <v>64</v>
      </c>
    </row>
    <row r="223" spans="1:52" ht="15.75" x14ac:dyDescent="0.3">
      <c r="A223" s="5" t="s">
        <v>38</v>
      </c>
      <c r="B223" s="27">
        <v>100</v>
      </c>
      <c r="C223" s="27">
        <v>0</v>
      </c>
      <c r="D223" s="27">
        <v>0</v>
      </c>
      <c r="E223" s="27">
        <v>0</v>
      </c>
      <c r="F223" s="27" t="s">
        <v>64</v>
      </c>
      <c r="G223" s="27" t="s">
        <v>64</v>
      </c>
      <c r="H223" s="27" t="s">
        <v>64</v>
      </c>
      <c r="I223" s="27" t="s">
        <v>64</v>
      </c>
      <c r="J223" s="27" t="s">
        <v>64</v>
      </c>
      <c r="K223" s="27" t="s">
        <v>64</v>
      </c>
      <c r="L223" s="27" t="s">
        <v>64</v>
      </c>
      <c r="M223" s="27" t="s">
        <v>64</v>
      </c>
      <c r="N223" s="27" t="s">
        <v>64</v>
      </c>
      <c r="O223" s="27" t="s">
        <v>64</v>
      </c>
      <c r="P223" s="27" t="s">
        <v>64</v>
      </c>
      <c r="Q223" s="27" t="s">
        <v>64</v>
      </c>
      <c r="R223" s="27" t="s">
        <v>64</v>
      </c>
      <c r="S223" s="27" t="s">
        <v>64</v>
      </c>
      <c r="T223" s="27" t="s">
        <v>64</v>
      </c>
      <c r="U223" s="27" t="s">
        <v>64</v>
      </c>
      <c r="V223" s="27" t="s">
        <v>64</v>
      </c>
      <c r="W223" s="27" t="s">
        <v>64</v>
      </c>
      <c r="X223" s="27" t="s">
        <v>64</v>
      </c>
      <c r="Y223" s="27" t="s">
        <v>64</v>
      </c>
      <c r="Z223" s="27" t="s">
        <v>64</v>
      </c>
      <c r="AA223" s="27" t="s">
        <v>64</v>
      </c>
      <c r="AB223" s="27" t="s">
        <v>64</v>
      </c>
      <c r="AC223" s="27" t="s">
        <v>64</v>
      </c>
      <c r="AD223" s="27" t="s">
        <v>64</v>
      </c>
      <c r="AE223" s="27" t="s">
        <v>64</v>
      </c>
      <c r="AF223" s="27" t="s">
        <v>64</v>
      </c>
      <c r="AG223" s="27" t="s">
        <v>64</v>
      </c>
      <c r="AH223" s="27" t="s">
        <v>64</v>
      </c>
      <c r="AI223" s="27" t="s">
        <v>64</v>
      </c>
      <c r="AJ223" s="27" t="s">
        <v>64</v>
      </c>
      <c r="AK223" s="27" t="s">
        <v>64</v>
      </c>
      <c r="AL223" s="27" t="s">
        <v>64</v>
      </c>
      <c r="AM223" s="27" t="s">
        <v>64</v>
      </c>
      <c r="AN223" s="27" t="s">
        <v>64</v>
      </c>
      <c r="AO223" s="27" t="s">
        <v>64</v>
      </c>
      <c r="AP223" s="27" t="s">
        <v>64</v>
      </c>
      <c r="AQ223" s="27" t="s">
        <v>64</v>
      </c>
      <c r="AR223" s="27" t="s">
        <v>64</v>
      </c>
      <c r="AS223" s="27" t="s">
        <v>64</v>
      </c>
      <c r="AT223" s="27" t="s">
        <v>64</v>
      </c>
      <c r="AU223" s="27" t="s">
        <v>64</v>
      </c>
      <c r="AV223" s="27" t="s">
        <v>64</v>
      </c>
      <c r="AW223" s="27" t="s">
        <v>64</v>
      </c>
      <c r="AX223" s="27" t="s">
        <v>64</v>
      </c>
      <c r="AY223" s="27" t="s">
        <v>64</v>
      </c>
      <c r="AZ223" s="27" t="s">
        <v>64</v>
      </c>
    </row>
    <row r="224" spans="1:52" ht="15.75" x14ac:dyDescent="0.3">
      <c r="A224" s="5" t="s">
        <v>140</v>
      </c>
      <c r="B224" s="27" t="s">
        <v>64</v>
      </c>
      <c r="C224" s="27" t="s">
        <v>64</v>
      </c>
      <c r="D224" s="27" t="s">
        <v>64</v>
      </c>
      <c r="E224" s="27" t="s">
        <v>64</v>
      </c>
      <c r="F224" s="27" t="s">
        <v>64</v>
      </c>
      <c r="G224" s="27" t="s">
        <v>64</v>
      </c>
      <c r="H224" s="27" t="s">
        <v>64</v>
      </c>
      <c r="I224" s="27" t="s">
        <v>64</v>
      </c>
      <c r="J224" s="27" t="s">
        <v>64</v>
      </c>
      <c r="K224" s="27" t="s">
        <v>64</v>
      </c>
      <c r="L224" s="27" t="s">
        <v>64</v>
      </c>
      <c r="M224" s="27" t="s">
        <v>64</v>
      </c>
      <c r="N224" s="27" t="s">
        <v>64</v>
      </c>
      <c r="O224" s="27" t="s">
        <v>64</v>
      </c>
      <c r="P224" s="27" t="s">
        <v>64</v>
      </c>
      <c r="Q224" s="27" t="s">
        <v>64</v>
      </c>
      <c r="R224" s="27" t="s">
        <v>64</v>
      </c>
      <c r="S224" s="27" t="s">
        <v>64</v>
      </c>
      <c r="T224" s="27" t="s">
        <v>64</v>
      </c>
      <c r="U224" s="27" t="s">
        <v>64</v>
      </c>
      <c r="V224" s="27" t="s">
        <v>64</v>
      </c>
      <c r="W224" s="27" t="s">
        <v>64</v>
      </c>
      <c r="X224" s="27" t="s">
        <v>64</v>
      </c>
      <c r="Y224" s="27" t="s">
        <v>64</v>
      </c>
      <c r="Z224" s="27" t="s">
        <v>64</v>
      </c>
      <c r="AA224" s="27" t="s">
        <v>64</v>
      </c>
      <c r="AB224" s="27" t="s">
        <v>64</v>
      </c>
      <c r="AC224" s="27" t="s">
        <v>64</v>
      </c>
      <c r="AD224" s="27" t="s">
        <v>64</v>
      </c>
      <c r="AE224" s="27" t="s">
        <v>64</v>
      </c>
      <c r="AF224" s="27" t="s">
        <v>64</v>
      </c>
      <c r="AG224" s="27" t="s">
        <v>64</v>
      </c>
      <c r="AH224" s="27" t="s">
        <v>64</v>
      </c>
      <c r="AI224" s="27" t="s">
        <v>64</v>
      </c>
      <c r="AJ224" s="27" t="s">
        <v>64</v>
      </c>
      <c r="AK224" s="27" t="s">
        <v>64</v>
      </c>
      <c r="AL224" s="27" t="s">
        <v>64</v>
      </c>
      <c r="AM224" s="27" t="s">
        <v>64</v>
      </c>
      <c r="AN224" s="27" t="s">
        <v>64</v>
      </c>
      <c r="AO224" s="27" t="s">
        <v>64</v>
      </c>
      <c r="AP224" s="27" t="s">
        <v>64</v>
      </c>
      <c r="AQ224" s="27" t="s">
        <v>64</v>
      </c>
      <c r="AR224" s="27" t="s">
        <v>64</v>
      </c>
      <c r="AS224" s="27" t="s">
        <v>64</v>
      </c>
      <c r="AT224" s="27" t="s">
        <v>64</v>
      </c>
      <c r="AU224" s="27" t="s">
        <v>64</v>
      </c>
      <c r="AV224" s="27" t="s">
        <v>64</v>
      </c>
      <c r="AW224" s="27" t="s">
        <v>64</v>
      </c>
      <c r="AX224" s="27" t="s">
        <v>64</v>
      </c>
      <c r="AY224" s="27" t="s">
        <v>64</v>
      </c>
      <c r="AZ224" s="27" t="s">
        <v>64</v>
      </c>
    </row>
    <row r="225" spans="1:52" ht="15.75" x14ac:dyDescent="0.3">
      <c r="A225" s="4" t="s">
        <v>141</v>
      </c>
      <c r="B225" s="27">
        <v>100</v>
      </c>
      <c r="C225" s="27">
        <v>100</v>
      </c>
      <c r="D225" s="27">
        <v>100</v>
      </c>
      <c r="E225" s="27">
        <v>100</v>
      </c>
      <c r="F225" s="27">
        <v>100</v>
      </c>
      <c r="G225" s="27">
        <v>100</v>
      </c>
      <c r="H225" s="27">
        <v>100</v>
      </c>
      <c r="I225" s="27">
        <v>100</v>
      </c>
      <c r="J225" s="27">
        <v>100</v>
      </c>
      <c r="K225" s="27">
        <v>100</v>
      </c>
      <c r="L225" s="27">
        <v>100</v>
      </c>
      <c r="M225" s="27">
        <v>100</v>
      </c>
      <c r="N225" s="27">
        <v>100</v>
      </c>
      <c r="O225" s="27">
        <v>100</v>
      </c>
      <c r="P225" s="27">
        <v>100</v>
      </c>
      <c r="Q225" s="27">
        <v>100</v>
      </c>
      <c r="R225" s="27" t="s">
        <v>64</v>
      </c>
      <c r="S225" s="27" t="s">
        <v>64</v>
      </c>
      <c r="T225" s="27" t="s">
        <v>64</v>
      </c>
      <c r="U225" s="27" t="s">
        <v>64</v>
      </c>
      <c r="V225" s="27" t="s">
        <v>64</v>
      </c>
      <c r="W225" s="27" t="s">
        <v>64</v>
      </c>
      <c r="X225" s="27" t="s">
        <v>64</v>
      </c>
      <c r="Y225" s="27" t="s">
        <v>64</v>
      </c>
      <c r="Z225" s="27" t="s">
        <v>64</v>
      </c>
      <c r="AA225" s="27" t="s">
        <v>64</v>
      </c>
      <c r="AB225" s="27" t="s">
        <v>64</v>
      </c>
      <c r="AC225" s="27" t="s">
        <v>64</v>
      </c>
      <c r="AD225" s="27" t="s">
        <v>64</v>
      </c>
      <c r="AE225" s="27" t="s">
        <v>64</v>
      </c>
      <c r="AF225" s="27" t="s">
        <v>64</v>
      </c>
      <c r="AG225" s="27" t="s">
        <v>64</v>
      </c>
      <c r="AH225" s="27" t="s">
        <v>64</v>
      </c>
      <c r="AI225" s="27" t="s">
        <v>64</v>
      </c>
      <c r="AJ225" s="27" t="s">
        <v>64</v>
      </c>
      <c r="AK225" s="27" t="s">
        <v>64</v>
      </c>
      <c r="AL225" s="27" t="s">
        <v>64</v>
      </c>
      <c r="AM225" s="27" t="s">
        <v>64</v>
      </c>
      <c r="AN225" s="27" t="s">
        <v>64</v>
      </c>
      <c r="AO225" s="27" t="s">
        <v>64</v>
      </c>
      <c r="AP225" s="27" t="s">
        <v>64</v>
      </c>
      <c r="AQ225" s="27" t="s">
        <v>64</v>
      </c>
      <c r="AR225" s="27" t="s">
        <v>64</v>
      </c>
      <c r="AS225" s="27" t="s">
        <v>64</v>
      </c>
      <c r="AT225" s="27" t="s">
        <v>64</v>
      </c>
      <c r="AU225" s="27" t="s">
        <v>64</v>
      </c>
      <c r="AV225" s="27" t="s">
        <v>64</v>
      </c>
      <c r="AW225" s="27" t="s">
        <v>64</v>
      </c>
      <c r="AX225" s="27" t="s">
        <v>64</v>
      </c>
      <c r="AY225" s="27" t="s">
        <v>64</v>
      </c>
      <c r="AZ225" s="27" t="s">
        <v>64</v>
      </c>
    </row>
    <row r="226" spans="1:52" ht="15.75" x14ac:dyDescent="0.3">
      <c r="A226" s="4" t="s">
        <v>142</v>
      </c>
      <c r="B226" s="27" t="s">
        <v>64</v>
      </c>
      <c r="C226" s="27" t="s">
        <v>64</v>
      </c>
      <c r="D226" s="27" t="s">
        <v>64</v>
      </c>
      <c r="E226" s="27" t="s">
        <v>64</v>
      </c>
      <c r="F226" s="27" t="s">
        <v>64</v>
      </c>
      <c r="G226" s="27" t="s">
        <v>64</v>
      </c>
      <c r="H226" s="27" t="s">
        <v>64</v>
      </c>
      <c r="I226" s="27" t="s">
        <v>64</v>
      </c>
      <c r="J226" s="27" t="s">
        <v>64</v>
      </c>
      <c r="K226" s="27" t="s">
        <v>64</v>
      </c>
      <c r="L226" s="27" t="s">
        <v>64</v>
      </c>
      <c r="M226" s="27" t="s">
        <v>64</v>
      </c>
      <c r="N226" s="27" t="s">
        <v>64</v>
      </c>
      <c r="O226" s="27" t="s">
        <v>64</v>
      </c>
      <c r="P226" s="27" t="s">
        <v>64</v>
      </c>
      <c r="Q226" s="27" t="s">
        <v>64</v>
      </c>
      <c r="R226" s="27" t="s">
        <v>64</v>
      </c>
      <c r="S226" s="27" t="s">
        <v>64</v>
      </c>
      <c r="T226" s="27" t="s">
        <v>64</v>
      </c>
      <c r="U226" s="27" t="s">
        <v>64</v>
      </c>
      <c r="V226" s="27" t="s">
        <v>64</v>
      </c>
      <c r="W226" s="27" t="s">
        <v>64</v>
      </c>
      <c r="X226" s="27" t="s">
        <v>64</v>
      </c>
      <c r="Y226" s="27" t="s">
        <v>64</v>
      </c>
      <c r="Z226" s="27" t="s">
        <v>64</v>
      </c>
      <c r="AA226" s="27" t="s">
        <v>64</v>
      </c>
      <c r="AB226" s="27" t="s">
        <v>64</v>
      </c>
      <c r="AC226" s="27" t="s">
        <v>64</v>
      </c>
      <c r="AD226" s="27" t="s">
        <v>64</v>
      </c>
      <c r="AE226" s="27" t="s">
        <v>64</v>
      </c>
      <c r="AF226" s="27" t="s">
        <v>64</v>
      </c>
      <c r="AG226" s="27" t="s">
        <v>64</v>
      </c>
      <c r="AH226" s="27" t="s">
        <v>64</v>
      </c>
      <c r="AI226" s="27" t="s">
        <v>64</v>
      </c>
      <c r="AJ226" s="27" t="s">
        <v>64</v>
      </c>
      <c r="AK226" s="27" t="s">
        <v>64</v>
      </c>
      <c r="AL226" s="27" t="s">
        <v>64</v>
      </c>
      <c r="AM226" s="27" t="s">
        <v>64</v>
      </c>
      <c r="AN226" s="27" t="s">
        <v>64</v>
      </c>
      <c r="AO226" s="27" t="s">
        <v>64</v>
      </c>
      <c r="AP226" s="27" t="s">
        <v>64</v>
      </c>
      <c r="AQ226" s="27" t="s">
        <v>64</v>
      </c>
      <c r="AR226" s="27" t="s">
        <v>64</v>
      </c>
      <c r="AS226" s="27" t="s">
        <v>64</v>
      </c>
      <c r="AT226" s="27" t="s">
        <v>64</v>
      </c>
      <c r="AU226" s="27" t="s">
        <v>64</v>
      </c>
      <c r="AV226" s="27" t="s">
        <v>64</v>
      </c>
      <c r="AW226" s="27" t="s">
        <v>64</v>
      </c>
      <c r="AX226" s="27" t="s">
        <v>64</v>
      </c>
      <c r="AY226" s="27" t="s">
        <v>64</v>
      </c>
      <c r="AZ226" s="27" t="s">
        <v>64</v>
      </c>
    </row>
    <row r="227" spans="1:52" ht="15.75" x14ac:dyDescent="0.3">
      <c r="A227" s="3" t="s">
        <v>143</v>
      </c>
      <c r="B227" s="27">
        <v>6.9821717778978512</v>
      </c>
      <c r="C227" s="27">
        <v>7.459206157071109</v>
      </c>
      <c r="D227" s="27">
        <v>7.7523806726986804</v>
      </c>
      <c r="E227" s="27">
        <v>7.4401159241419936</v>
      </c>
      <c r="F227" s="27">
        <v>7.9102862076042859</v>
      </c>
      <c r="G227" s="27">
        <v>9.2047060194890804</v>
      </c>
      <c r="H227" s="27">
        <v>9.3601504405022098</v>
      </c>
      <c r="I227" s="27">
        <v>10.383961662061786</v>
      </c>
      <c r="J227" s="27">
        <v>11.008271673157273</v>
      </c>
      <c r="K227" s="27">
        <v>11.18144712262608</v>
      </c>
      <c r="L227" s="27">
        <v>11.793034543403142</v>
      </c>
      <c r="M227" s="27">
        <v>12.100981217341989</v>
      </c>
      <c r="N227" s="27">
        <v>12.075837096813654</v>
      </c>
      <c r="O227" s="27">
        <v>12.846459700015044</v>
      </c>
      <c r="P227" s="27">
        <v>12.658982490561272</v>
      </c>
      <c r="Q227" s="27">
        <v>12.733642310421518</v>
      </c>
      <c r="R227" s="27">
        <v>13.306597565483985</v>
      </c>
      <c r="S227" s="27">
        <v>13.504945280393635</v>
      </c>
      <c r="T227" s="27">
        <v>13.375350788293439</v>
      </c>
      <c r="U227" s="27">
        <v>13.365430503196537</v>
      </c>
      <c r="V227" s="27">
        <v>13.957451227163132</v>
      </c>
      <c r="W227" s="27">
        <v>13.914457437084375</v>
      </c>
      <c r="X227" s="27">
        <v>14.256340053743525</v>
      </c>
      <c r="Y227" s="27">
        <v>14.203694459752086</v>
      </c>
      <c r="Z227" s="27">
        <v>14.178792966620785</v>
      </c>
      <c r="AA227" s="27">
        <v>14.350958266645236</v>
      </c>
      <c r="AB227" s="27">
        <v>14.73346268743386</v>
      </c>
      <c r="AC227" s="27">
        <v>14.930227535337101</v>
      </c>
      <c r="AD227" s="27">
        <v>15.196611993819371</v>
      </c>
      <c r="AE227" s="27">
        <v>15.229386291615793</v>
      </c>
      <c r="AF227" s="27">
        <v>15.12921484736324</v>
      </c>
      <c r="AG227" s="27">
        <v>15.191797548512376</v>
      </c>
      <c r="AH227" s="27">
        <v>15.07041427417696</v>
      </c>
      <c r="AI227" s="27">
        <v>15.361151090338391</v>
      </c>
      <c r="AJ227" s="27">
        <v>15.60285235482</v>
      </c>
      <c r="AK227" s="27">
        <v>15.970534887321961</v>
      </c>
      <c r="AL227" s="27">
        <v>22.129781223382334</v>
      </c>
      <c r="AM227" s="27">
        <v>30.102612650054709</v>
      </c>
      <c r="AN227" s="27">
        <v>35.082503411068565</v>
      </c>
      <c r="AO227" s="27">
        <v>32.461804656986189</v>
      </c>
      <c r="AP227" s="27">
        <v>23.911605452989239</v>
      </c>
      <c r="AQ227" s="27">
        <v>14.651437429199801</v>
      </c>
      <c r="AR227" s="27">
        <v>16.073970855344971</v>
      </c>
      <c r="AS227" s="27">
        <v>14.671318114058865</v>
      </c>
      <c r="AT227" s="27">
        <v>13.952529537399794</v>
      </c>
      <c r="AU227" s="27">
        <v>13.950398289516732</v>
      </c>
      <c r="AV227" s="27">
        <v>14.495723899430333</v>
      </c>
      <c r="AW227" s="27">
        <v>14.353668079740542</v>
      </c>
      <c r="AX227" s="27">
        <v>14.250674410538414</v>
      </c>
      <c r="AY227" s="27">
        <v>13.726761476404716</v>
      </c>
      <c r="AZ227" s="27">
        <v>14.033048842161753</v>
      </c>
    </row>
    <row r="228" spans="1:52" ht="15.75" x14ac:dyDescent="0.3">
      <c r="A228" s="20" t="s">
        <v>144</v>
      </c>
      <c r="B228" s="27">
        <v>6.9821717778978512</v>
      </c>
      <c r="C228" s="27">
        <v>7.459206157071109</v>
      </c>
      <c r="D228" s="27">
        <v>7.7523806726986804</v>
      </c>
      <c r="E228" s="27">
        <v>7.4401159241419936</v>
      </c>
      <c r="F228" s="27">
        <v>7.9102862076042859</v>
      </c>
      <c r="G228" s="27">
        <v>9.2047060194890804</v>
      </c>
      <c r="H228" s="27">
        <v>9.3601504405022098</v>
      </c>
      <c r="I228" s="27">
        <v>10.383961662061786</v>
      </c>
      <c r="J228" s="27">
        <v>11.008271673157273</v>
      </c>
      <c r="K228" s="27">
        <v>11.18144712262608</v>
      </c>
      <c r="L228" s="27">
        <v>11.793034543403142</v>
      </c>
      <c r="M228" s="27">
        <v>12.100981217341989</v>
      </c>
      <c r="N228" s="27">
        <v>12.075837096813654</v>
      </c>
      <c r="O228" s="27">
        <v>12.846459700015044</v>
      </c>
      <c r="P228" s="27">
        <v>12.658982490561272</v>
      </c>
      <c r="Q228" s="27">
        <v>12.729350988963933</v>
      </c>
      <c r="R228" s="27">
        <v>13.303217596622607</v>
      </c>
      <c r="S228" s="27">
        <v>13.496989230464981</v>
      </c>
      <c r="T228" s="27">
        <v>13.365025120729198</v>
      </c>
      <c r="U228" s="27">
        <v>13.353971649687335</v>
      </c>
      <c r="V228" s="27">
        <v>13.946921135462793</v>
      </c>
      <c r="W228" s="27">
        <v>13.91595890558896</v>
      </c>
      <c r="X228" s="27">
        <v>14.258342668153626</v>
      </c>
      <c r="Y228" s="27">
        <v>14.205526517238386</v>
      </c>
      <c r="Z228" s="27">
        <v>14.183740107618418</v>
      </c>
      <c r="AA228" s="27">
        <v>14.351284041798303</v>
      </c>
      <c r="AB228" s="27">
        <v>14.733036745244569</v>
      </c>
      <c r="AC228" s="27">
        <v>14.930021627931295</v>
      </c>
      <c r="AD228" s="27">
        <v>15.199215541791197</v>
      </c>
      <c r="AE228" s="27">
        <v>15.232653209374172</v>
      </c>
      <c r="AF228" s="27">
        <v>15.131483395695481</v>
      </c>
      <c r="AG228" s="27">
        <v>15.197988750894362</v>
      </c>
      <c r="AH228" s="27">
        <v>15.077016172568165</v>
      </c>
      <c r="AI228" s="27">
        <v>15.372596496969212</v>
      </c>
      <c r="AJ228" s="27">
        <v>15.611631889578304</v>
      </c>
      <c r="AK228" s="27">
        <v>15.983701340687226</v>
      </c>
      <c r="AL228" s="27">
        <v>22.135667938945872</v>
      </c>
      <c r="AM228" s="27">
        <v>30.118111780003481</v>
      </c>
      <c r="AN228" s="27">
        <v>35.10387010706404</v>
      </c>
      <c r="AO228" s="27">
        <v>32.478253833404487</v>
      </c>
      <c r="AP228" s="27">
        <v>23.916207299961417</v>
      </c>
      <c r="AQ228" s="27">
        <v>14.65154221532266</v>
      </c>
      <c r="AR228" s="27">
        <v>16.068889251930617</v>
      </c>
      <c r="AS228" s="27">
        <v>14.66435787567009</v>
      </c>
      <c r="AT228" s="27">
        <v>13.948977136683302</v>
      </c>
      <c r="AU228" s="27">
        <v>13.945814525000442</v>
      </c>
      <c r="AV228" s="27">
        <v>14.503321922794951</v>
      </c>
      <c r="AW228" s="27">
        <v>14.362685814156166</v>
      </c>
      <c r="AX228" s="27">
        <v>14.259760669356972</v>
      </c>
      <c r="AY228" s="27">
        <v>13.735610014725602</v>
      </c>
      <c r="AZ228" s="27">
        <v>14.04226853993814</v>
      </c>
    </row>
    <row r="229" spans="1:52" ht="15.75" x14ac:dyDescent="0.3">
      <c r="A229" s="20" t="s">
        <v>145</v>
      </c>
      <c r="B229" s="27" t="s">
        <v>64</v>
      </c>
      <c r="C229" s="27" t="s">
        <v>64</v>
      </c>
      <c r="D229" s="27" t="s">
        <v>64</v>
      </c>
      <c r="E229" s="27" t="s">
        <v>64</v>
      </c>
      <c r="F229" s="27" t="s">
        <v>64</v>
      </c>
      <c r="G229" s="27" t="s">
        <v>64</v>
      </c>
      <c r="H229" s="27" t="s">
        <v>64</v>
      </c>
      <c r="I229" s="27" t="s">
        <v>64</v>
      </c>
      <c r="J229" s="27" t="s">
        <v>64</v>
      </c>
      <c r="K229" s="27" t="s">
        <v>64</v>
      </c>
      <c r="L229" s="27" t="s">
        <v>64</v>
      </c>
      <c r="M229" s="27" t="s">
        <v>64</v>
      </c>
      <c r="N229" s="27" t="s">
        <v>64</v>
      </c>
      <c r="O229" s="27" t="s">
        <v>64</v>
      </c>
      <c r="P229" s="27" t="s">
        <v>64</v>
      </c>
      <c r="Q229" s="27">
        <v>15.144032907630647</v>
      </c>
      <c r="R229" s="27">
        <v>15.21252939009608</v>
      </c>
      <c r="S229" s="27">
        <v>18.442341322530666</v>
      </c>
      <c r="T229" s="27">
        <v>20.581911021668404</v>
      </c>
      <c r="U229" s="27">
        <v>21.632397574856714</v>
      </c>
      <c r="V229" s="27">
        <v>21.389667777999239</v>
      </c>
      <c r="W229" s="27">
        <v>12.838566613241875</v>
      </c>
      <c r="X229" s="27">
        <v>12.768543087041758</v>
      </c>
      <c r="Y229" s="27">
        <v>12.830354339978026</v>
      </c>
      <c r="Z229" s="27">
        <v>10.612660688103116</v>
      </c>
      <c r="AA229" s="27">
        <v>14.115807751224411</v>
      </c>
      <c r="AB229" s="27">
        <v>15.061239890196191</v>
      </c>
      <c r="AC229" s="27">
        <v>15.088981695149981</v>
      </c>
      <c r="AD229" s="27">
        <v>13.15404988733842</v>
      </c>
      <c r="AE229" s="27">
        <v>12.640922155070712</v>
      </c>
      <c r="AF229" s="27">
        <v>13.326405900618857</v>
      </c>
      <c r="AG229" s="27">
        <v>10.070121228036582</v>
      </c>
      <c r="AH229" s="27">
        <v>9.5780306970638165</v>
      </c>
      <c r="AI229" s="27">
        <v>5.7069905803526551</v>
      </c>
      <c r="AJ229" s="27">
        <v>8.7429468770785466</v>
      </c>
      <c r="AK229" s="27">
        <v>5.3211183207244925</v>
      </c>
      <c r="AL229" s="27">
        <v>17.307408785132562</v>
      </c>
      <c r="AM229" s="27">
        <v>17.290508172218878</v>
      </c>
      <c r="AN229" s="27">
        <v>17.31509383174474</v>
      </c>
      <c r="AO229" s="27">
        <v>18.101998688890973</v>
      </c>
      <c r="AP229" s="27">
        <v>19.537681060370886</v>
      </c>
      <c r="AQ229" s="27">
        <v>0</v>
      </c>
      <c r="AR229" s="27">
        <v>21.234899333637593</v>
      </c>
      <c r="AS229" s="27">
        <v>22.092796714175538</v>
      </c>
      <c r="AT229" s="27">
        <v>17.971202231089269</v>
      </c>
      <c r="AU229" s="27">
        <v>19.70939092847405</v>
      </c>
      <c r="AV229" s="27">
        <v>4.2872456478829282</v>
      </c>
      <c r="AW229" s="27">
        <v>1.8472431182521638</v>
      </c>
      <c r="AX229" s="27">
        <v>1.6631906770055751</v>
      </c>
      <c r="AY229" s="27">
        <v>1.4241165200759762</v>
      </c>
      <c r="AZ229" s="27">
        <v>1.2004469235529869</v>
      </c>
    </row>
    <row r="230" spans="1:52" ht="15.75" x14ac:dyDescent="0.3">
      <c r="A230" s="20" t="s">
        <v>146</v>
      </c>
      <c r="B230" s="27" t="s">
        <v>64</v>
      </c>
      <c r="C230" s="27" t="s">
        <v>64</v>
      </c>
      <c r="D230" s="27" t="s">
        <v>64</v>
      </c>
      <c r="E230" s="27" t="s">
        <v>64</v>
      </c>
      <c r="F230" s="27" t="s">
        <v>64</v>
      </c>
      <c r="G230" s="27" t="s">
        <v>64</v>
      </c>
      <c r="H230" s="27" t="s">
        <v>64</v>
      </c>
      <c r="I230" s="27" t="s">
        <v>64</v>
      </c>
      <c r="J230" s="27" t="s">
        <v>64</v>
      </c>
      <c r="K230" s="27" t="s">
        <v>64</v>
      </c>
      <c r="L230" s="27" t="s">
        <v>64</v>
      </c>
      <c r="M230" s="27" t="s">
        <v>64</v>
      </c>
      <c r="N230" s="27" t="s">
        <v>64</v>
      </c>
      <c r="O230" s="27" t="s">
        <v>64</v>
      </c>
      <c r="P230" s="27" t="s">
        <v>64</v>
      </c>
      <c r="Q230" s="27" t="s">
        <v>64</v>
      </c>
      <c r="R230" s="27" t="s">
        <v>64</v>
      </c>
      <c r="S230" s="27" t="s">
        <v>64</v>
      </c>
      <c r="T230" s="27" t="s">
        <v>64</v>
      </c>
      <c r="U230" s="27" t="s">
        <v>64</v>
      </c>
      <c r="V230" s="27" t="s">
        <v>64</v>
      </c>
      <c r="W230" s="27" t="s">
        <v>64</v>
      </c>
      <c r="X230" s="27" t="s">
        <v>64</v>
      </c>
      <c r="Y230" s="27" t="s">
        <v>64</v>
      </c>
      <c r="Z230" s="27" t="s">
        <v>64</v>
      </c>
      <c r="AA230" s="27" t="s">
        <v>64</v>
      </c>
      <c r="AB230" s="27" t="s">
        <v>64</v>
      </c>
      <c r="AC230" s="27" t="s">
        <v>64</v>
      </c>
      <c r="AD230" s="27" t="s">
        <v>64</v>
      </c>
      <c r="AE230" s="27" t="s">
        <v>64</v>
      </c>
      <c r="AF230" s="27" t="s">
        <v>64</v>
      </c>
      <c r="AG230" s="27" t="s">
        <v>64</v>
      </c>
      <c r="AH230" s="27" t="s">
        <v>64</v>
      </c>
      <c r="AI230" s="27" t="s">
        <v>64</v>
      </c>
      <c r="AJ230" s="27" t="s">
        <v>64</v>
      </c>
      <c r="AK230" s="27" t="s">
        <v>64</v>
      </c>
      <c r="AL230" s="27" t="s">
        <v>64</v>
      </c>
      <c r="AM230" s="27" t="s">
        <v>64</v>
      </c>
      <c r="AN230" s="27" t="s">
        <v>64</v>
      </c>
      <c r="AO230" s="27" t="s">
        <v>64</v>
      </c>
      <c r="AP230" s="27" t="s">
        <v>64</v>
      </c>
      <c r="AQ230" s="27" t="s">
        <v>64</v>
      </c>
      <c r="AR230" s="27" t="s">
        <v>64</v>
      </c>
      <c r="AS230" s="27" t="s">
        <v>64</v>
      </c>
      <c r="AT230" s="27" t="s">
        <v>64</v>
      </c>
      <c r="AU230" s="27" t="s">
        <v>64</v>
      </c>
      <c r="AV230" s="27" t="s">
        <v>64</v>
      </c>
      <c r="AW230" s="27" t="s">
        <v>64</v>
      </c>
      <c r="AX230" s="27" t="s">
        <v>64</v>
      </c>
      <c r="AY230" s="27" t="s">
        <v>64</v>
      </c>
      <c r="AZ230" s="27" t="s">
        <v>64</v>
      </c>
    </row>
    <row r="231" spans="1:52" ht="15.75" x14ac:dyDescent="0.3">
      <c r="A231" s="20" t="s">
        <v>147</v>
      </c>
      <c r="B231" s="27" t="s">
        <v>64</v>
      </c>
      <c r="C231" s="27" t="s">
        <v>64</v>
      </c>
      <c r="D231" s="27" t="s">
        <v>64</v>
      </c>
      <c r="E231" s="27" t="s">
        <v>64</v>
      </c>
      <c r="F231" s="27" t="s">
        <v>64</v>
      </c>
      <c r="G231" s="27" t="s">
        <v>64</v>
      </c>
      <c r="H231" s="27" t="s">
        <v>64</v>
      </c>
      <c r="I231" s="27" t="s">
        <v>64</v>
      </c>
      <c r="J231" s="27" t="s">
        <v>64</v>
      </c>
      <c r="K231" s="27" t="s">
        <v>64</v>
      </c>
      <c r="L231" s="27" t="s">
        <v>64</v>
      </c>
      <c r="M231" s="27" t="s">
        <v>64</v>
      </c>
      <c r="N231" s="27" t="s">
        <v>64</v>
      </c>
      <c r="O231" s="27" t="s">
        <v>64</v>
      </c>
      <c r="P231" s="27" t="s">
        <v>64</v>
      </c>
      <c r="Q231" s="27" t="s">
        <v>64</v>
      </c>
      <c r="R231" s="27" t="s">
        <v>64</v>
      </c>
      <c r="S231" s="27" t="s">
        <v>64</v>
      </c>
      <c r="T231" s="27" t="s">
        <v>64</v>
      </c>
      <c r="U231" s="27" t="s">
        <v>64</v>
      </c>
      <c r="V231" s="27" t="s">
        <v>64</v>
      </c>
      <c r="W231" s="27" t="s">
        <v>64</v>
      </c>
      <c r="X231" s="27" t="s">
        <v>64</v>
      </c>
      <c r="Y231" s="27" t="s">
        <v>64</v>
      </c>
      <c r="Z231" s="27" t="s">
        <v>64</v>
      </c>
      <c r="AA231" s="27" t="s">
        <v>64</v>
      </c>
      <c r="AB231" s="27" t="s">
        <v>64</v>
      </c>
      <c r="AC231" s="27" t="s">
        <v>64</v>
      </c>
      <c r="AD231" s="27" t="s">
        <v>64</v>
      </c>
      <c r="AE231" s="27" t="s">
        <v>64</v>
      </c>
      <c r="AF231" s="27" t="s">
        <v>64</v>
      </c>
      <c r="AG231" s="27" t="s">
        <v>64</v>
      </c>
      <c r="AH231" s="27" t="s">
        <v>64</v>
      </c>
      <c r="AI231" s="27" t="s">
        <v>64</v>
      </c>
      <c r="AJ231" s="27" t="s">
        <v>64</v>
      </c>
      <c r="AK231" s="27" t="s">
        <v>64</v>
      </c>
      <c r="AL231" s="27" t="s">
        <v>64</v>
      </c>
      <c r="AM231" s="27" t="s">
        <v>64</v>
      </c>
      <c r="AN231" s="27" t="s">
        <v>64</v>
      </c>
      <c r="AO231" s="27" t="s">
        <v>64</v>
      </c>
      <c r="AP231" s="27" t="s">
        <v>64</v>
      </c>
      <c r="AQ231" s="27" t="s">
        <v>64</v>
      </c>
      <c r="AR231" s="27" t="s">
        <v>64</v>
      </c>
      <c r="AS231" s="27" t="s">
        <v>64</v>
      </c>
      <c r="AT231" s="27" t="s">
        <v>64</v>
      </c>
      <c r="AU231" s="27" t="s">
        <v>64</v>
      </c>
      <c r="AV231" s="27" t="s">
        <v>64</v>
      </c>
      <c r="AW231" s="27" t="s">
        <v>64</v>
      </c>
      <c r="AX231" s="27" t="s">
        <v>64</v>
      </c>
      <c r="AY231" s="27" t="s">
        <v>64</v>
      </c>
      <c r="AZ231" s="27" t="s">
        <v>64</v>
      </c>
    </row>
    <row r="232" spans="1:52" ht="15.75" x14ac:dyDescent="0.3">
      <c r="A232" s="10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</row>
    <row r="233" spans="1:52" ht="15.75" x14ac:dyDescent="0.3">
      <c r="A233" s="10" t="s">
        <v>148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</row>
    <row r="234" spans="1:52" ht="15.75" x14ac:dyDescent="0.3">
      <c r="A234" s="1" t="s">
        <v>130</v>
      </c>
      <c r="B234" s="27">
        <v>147.11611062483385</v>
      </c>
      <c r="C234" s="27">
        <v>149.46376818505419</v>
      </c>
      <c r="D234" s="27">
        <v>147.75148048454537</v>
      </c>
      <c r="E234" s="27">
        <v>149.0438345095078</v>
      </c>
      <c r="F234" s="27">
        <v>147.14165503104056</v>
      </c>
      <c r="G234" s="27">
        <v>135.02460313861982</v>
      </c>
      <c r="H234" s="27">
        <v>95.073472846202975</v>
      </c>
      <c r="I234" s="27">
        <v>94.219479439780997</v>
      </c>
      <c r="J234" s="27">
        <v>87.174000237031734</v>
      </c>
      <c r="K234" s="27">
        <v>86.618127063156109</v>
      </c>
      <c r="L234" s="27">
        <v>86.30191444294806</v>
      </c>
      <c r="M234" s="27">
        <v>116.56504020179916</v>
      </c>
      <c r="N234" s="27">
        <v>126.45718986423771</v>
      </c>
      <c r="O234" s="27">
        <v>125.03410277883206</v>
      </c>
      <c r="P234" s="27">
        <v>130.74510165278909</v>
      </c>
      <c r="Q234" s="27">
        <v>146.82969977695956</v>
      </c>
      <c r="R234" s="27">
        <v>151.16976319241016</v>
      </c>
      <c r="S234" s="27">
        <v>153.41905382603568</v>
      </c>
      <c r="T234" s="27">
        <v>159.2432227014871</v>
      </c>
      <c r="U234" s="27">
        <v>158.89139697152183</v>
      </c>
      <c r="V234" s="27">
        <v>166.93144152637032</v>
      </c>
      <c r="W234" s="27">
        <v>147.51498953705976</v>
      </c>
      <c r="X234" s="27">
        <v>145.05797703248012</v>
      </c>
      <c r="Y234" s="27">
        <v>144.62260769961244</v>
      </c>
      <c r="Z234" s="27">
        <v>160.37671650124094</v>
      </c>
      <c r="AA234" s="27">
        <v>156.85608030665304</v>
      </c>
      <c r="AB234" s="27">
        <v>160.31814290271825</v>
      </c>
      <c r="AC234" s="27">
        <v>156.31641737153137</v>
      </c>
      <c r="AD234" s="27">
        <v>158.01141780104339</v>
      </c>
      <c r="AE234" s="27">
        <v>148.64258119018345</v>
      </c>
      <c r="AF234" s="27">
        <v>156.85883289459287</v>
      </c>
      <c r="AG234" s="27">
        <v>162.18669708841861</v>
      </c>
      <c r="AH234" s="27">
        <v>238.81979533131545</v>
      </c>
      <c r="AI234" s="27">
        <v>206.41577425839924</v>
      </c>
      <c r="AJ234" s="27">
        <v>220.27239613024312</v>
      </c>
      <c r="AK234" s="27">
        <v>204.80400728410922</v>
      </c>
      <c r="AL234" s="27">
        <v>171.44225901009452</v>
      </c>
      <c r="AM234" s="27">
        <v>132.05741781919406</v>
      </c>
      <c r="AN234" s="27">
        <v>122.13924333909563</v>
      </c>
      <c r="AO234" s="27">
        <v>148.23426219597908</v>
      </c>
      <c r="AP234" s="27">
        <v>161.35712870581997</v>
      </c>
      <c r="AQ234" s="27">
        <v>203.21086008341177</v>
      </c>
      <c r="AR234" s="27">
        <v>197.02812841574629</v>
      </c>
      <c r="AS234" s="27">
        <v>209.12045851824703</v>
      </c>
      <c r="AT234" s="27">
        <v>225.41451949206416</v>
      </c>
      <c r="AU234" s="27">
        <v>194.47583184535708</v>
      </c>
      <c r="AV234" s="27">
        <v>166.75551693383701</v>
      </c>
      <c r="AW234" s="27">
        <v>158.52986633531759</v>
      </c>
      <c r="AX234" s="27">
        <v>168.03427064675577</v>
      </c>
      <c r="AY234" s="27">
        <v>185.33843178526058</v>
      </c>
      <c r="AZ234" s="27">
        <v>157.30380803335544</v>
      </c>
    </row>
    <row r="235" spans="1:52" ht="15.75" x14ac:dyDescent="0.3">
      <c r="A235" s="3" t="s">
        <v>131</v>
      </c>
      <c r="B235" s="27">
        <v>183.85774106945414</v>
      </c>
      <c r="C235" s="27">
        <v>189.73824652254524</v>
      </c>
      <c r="D235" s="27">
        <v>185.34505897740348</v>
      </c>
      <c r="E235" s="27">
        <v>181.33938005446561</v>
      </c>
      <c r="F235" s="27">
        <v>180.51879348146016</v>
      </c>
      <c r="G235" s="27">
        <v>167.05408143091893</v>
      </c>
      <c r="H235" s="27">
        <v>99.56803966842665</v>
      </c>
      <c r="I235" s="27">
        <v>99.70812158053657</v>
      </c>
      <c r="J235" s="27">
        <v>91.188381903010026</v>
      </c>
      <c r="K235" s="27">
        <v>91.572028704771299</v>
      </c>
      <c r="L235" s="27">
        <v>91.080890428705075</v>
      </c>
      <c r="M235" s="27">
        <v>150.05698369535344</v>
      </c>
      <c r="N235" s="27">
        <v>167.449082720306</v>
      </c>
      <c r="O235" s="27">
        <v>163.44311850469546</v>
      </c>
      <c r="P235" s="27">
        <v>171.42011741625055</v>
      </c>
      <c r="Q235" s="27">
        <v>209.79205953543635</v>
      </c>
      <c r="R235" s="27">
        <v>218.7546071588076</v>
      </c>
      <c r="S235" s="27">
        <v>222.07862514592728</v>
      </c>
      <c r="T235" s="27">
        <v>233.93931411557651</v>
      </c>
      <c r="U235" s="27">
        <v>231.8495371918016</v>
      </c>
      <c r="V235" s="27">
        <v>261.60084392665595</v>
      </c>
      <c r="W235" s="27">
        <v>207.5744419709705</v>
      </c>
      <c r="X235" s="27">
        <v>202.39862651743584</v>
      </c>
      <c r="Y235" s="27">
        <v>199.70406729088467</v>
      </c>
      <c r="Z235" s="27">
        <v>243.81813604633794</v>
      </c>
      <c r="AA235" s="27">
        <v>234.55944501850144</v>
      </c>
      <c r="AB235" s="27">
        <v>246.79656469750952</v>
      </c>
      <c r="AC235" s="27">
        <v>238.95305583974346</v>
      </c>
      <c r="AD235" s="27">
        <v>247.16327543434934</v>
      </c>
      <c r="AE235" s="27">
        <v>220.6214307390828</v>
      </c>
      <c r="AF235" s="27">
        <v>245.89109398107399</v>
      </c>
      <c r="AG235" s="27">
        <v>259.62420493006374</v>
      </c>
      <c r="AH235" s="27">
        <v>413.62446174755706</v>
      </c>
      <c r="AI235" s="27">
        <v>339.38241406538475</v>
      </c>
      <c r="AJ235" s="27">
        <v>393.80601891355764</v>
      </c>
      <c r="AK235" s="27">
        <v>341.7802029281205</v>
      </c>
      <c r="AL235" s="27">
        <v>321.68848435149806</v>
      </c>
      <c r="AM235" s="27">
        <v>242.37192861428358</v>
      </c>
      <c r="AN235" s="27">
        <v>234.57964502480559</v>
      </c>
      <c r="AO235" s="27">
        <v>313.62049472903857</v>
      </c>
      <c r="AP235" s="27">
        <v>282.00029484528966</v>
      </c>
      <c r="AQ235" s="27">
        <v>297.11707042486336</v>
      </c>
      <c r="AR235" s="27">
        <v>308.61991586101942</v>
      </c>
      <c r="AS235" s="27">
        <v>315.22884620991266</v>
      </c>
      <c r="AT235" s="27">
        <v>344.99203802727135</v>
      </c>
      <c r="AU235" s="27">
        <v>269.86774633769943</v>
      </c>
      <c r="AV235" s="27">
        <v>216.14805449168918</v>
      </c>
      <c r="AW235" s="27">
        <v>199.46427920062885</v>
      </c>
      <c r="AX235" s="27">
        <v>216.79523222690142</v>
      </c>
      <c r="AY235" s="27">
        <v>244.95547147717093</v>
      </c>
      <c r="AZ235" s="27">
        <v>192.66467278743852</v>
      </c>
    </row>
    <row r="236" spans="1:52" ht="15.75" x14ac:dyDescent="0.3">
      <c r="A236" s="4" t="s">
        <v>132</v>
      </c>
      <c r="B236" s="27">
        <v>163.30645005430077</v>
      </c>
      <c r="C236" s="27">
        <v>166.18115099186349</v>
      </c>
      <c r="D236" s="27">
        <v>167.92228913186085</v>
      </c>
      <c r="E236" s="27">
        <v>167.55142698676204</v>
      </c>
      <c r="F236" s="27">
        <v>168.10297343072057</v>
      </c>
      <c r="G236" s="27">
        <v>156.05322094972087</v>
      </c>
      <c r="H236" s="27">
        <v>94.631278363119819</v>
      </c>
      <c r="I236" s="27">
        <v>95.144410481165806</v>
      </c>
      <c r="J236" s="27">
        <v>86.505910642071782</v>
      </c>
      <c r="K236" s="27">
        <v>86.772838901310351</v>
      </c>
      <c r="L236" s="27">
        <v>85.415303992336078</v>
      </c>
      <c r="M236" s="27">
        <v>138.71301998219667</v>
      </c>
      <c r="N236" s="27">
        <v>155.13080784848344</v>
      </c>
      <c r="O236" s="27">
        <v>149.18090519458354</v>
      </c>
      <c r="P236" s="27">
        <v>156.07488115607623</v>
      </c>
      <c r="Q236" s="27">
        <v>187.61891576923503</v>
      </c>
      <c r="R236" s="27">
        <v>190.51439450356483</v>
      </c>
      <c r="S236" s="27">
        <v>197.44256097336333</v>
      </c>
      <c r="T236" s="27">
        <v>210.39442036014665</v>
      </c>
      <c r="U236" s="27">
        <v>205.65162387272454</v>
      </c>
      <c r="V236" s="27">
        <v>231.90878819583776</v>
      </c>
      <c r="W236" s="27">
        <v>184.83942838803344</v>
      </c>
      <c r="X236" s="27">
        <v>181.29979524587981</v>
      </c>
      <c r="Y236" s="27">
        <v>180.39057862225317</v>
      </c>
      <c r="Z236" s="27">
        <v>219.2939739400617</v>
      </c>
      <c r="AA236" s="27">
        <v>208.83164235050643</v>
      </c>
      <c r="AB236" s="27">
        <v>219.87079191543666</v>
      </c>
      <c r="AC236" s="27">
        <v>213.01432424144343</v>
      </c>
      <c r="AD236" s="27">
        <v>220.06933910577268</v>
      </c>
      <c r="AE236" s="27">
        <v>194.83903100306279</v>
      </c>
      <c r="AF236" s="27">
        <v>214.58107984482933</v>
      </c>
      <c r="AG236" s="27">
        <v>227.0029332713691</v>
      </c>
      <c r="AH236" s="27">
        <v>381.97716137629425</v>
      </c>
      <c r="AI236" s="27">
        <v>308.90985918594833</v>
      </c>
      <c r="AJ236" s="27">
        <v>364.61612402274517</v>
      </c>
      <c r="AK236" s="27">
        <v>322.16512013684769</v>
      </c>
      <c r="AL236" s="27">
        <v>298.20995493813831</v>
      </c>
      <c r="AM236" s="27">
        <v>226.32919704564225</v>
      </c>
      <c r="AN236" s="27">
        <v>219.30117390533576</v>
      </c>
      <c r="AO236" s="27">
        <v>296.24082677354426</v>
      </c>
      <c r="AP236" s="27">
        <v>266.57326276406496</v>
      </c>
      <c r="AQ236" s="27">
        <v>280.20967531187461</v>
      </c>
      <c r="AR236" s="27">
        <v>292.23424347471587</v>
      </c>
      <c r="AS236" s="27">
        <v>296.37982842139422</v>
      </c>
      <c r="AT236" s="27">
        <v>322.25693224108613</v>
      </c>
      <c r="AU236" s="27">
        <v>252.37182831074549</v>
      </c>
      <c r="AV236" s="27">
        <v>202.0120017455373</v>
      </c>
      <c r="AW236" s="27">
        <v>186.55433154847105</v>
      </c>
      <c r="AX236" s="27">
        <v>202.80999475072656</v>
      </c>
      <c r="AY236" s="27">
        <v>229.68209230689087</v>
      </c>
      <c r="AZ236" s="27">
        <v>180.72147368714786</v>
      </c>
    </row>
    <row r="237" spans="1:52" ht="15.75" x14ac:dyDescent="0.3">
      <c r="A237" s="4" t="s">
        <v>133</v>
      </c>
      <c r="B237" s="27" t="s">
        <v>64</v>
      </c>
      <c r="C237" s="27" t="s">
        <v>64</v>
      </c>
      <c r="D237" s="27" t="s">
        <v>64</v>
      </c>
      <c r="E237" s="27">
        <v>1362747.449407815</v>
      </c>
      <c r="F237" s="27">
        <v>385075.76382153248</v>
      </c>
      <c r="G237" s="27">
        <v>332063.71936413372</v>
      </c>
      <c r="H237" s="27">
        <v>334740.12691423571</v>
      </c>
      <c r="I237" s="27">
        <v>277238.63761453034</v>
      </c>
      <c r="J237" s="27">
        <v>118130.54770555779</v>
      </c>
      <c r="K237" s="27">
        <v>138589.84855394971</v>
      </c>
      <c r="L237" s="27">
        <v>236061.64153050148</v>
      </c>
      <c r="M237" s="27">
        <v>318894.09299219301</v>
      </c>
      <c r="N237" s="27" t="s">
        <v>64</v>
      </c>
      <c r="O237" s="27">
        <v>40691908.843537413</v>
      </c>
      <c r="P237" s="27" t="s">
        <v>64</v>
      </c>
      <c r="Q237" s="27" t="s">
        <v>64</v>
      </c>
      <c r="R237" s="27" t="s">
        <v>64</v>
      </c>
      <c r="S237" s="27" t="s">
        <v>64</v>
      </c>
      <c r="T237" s="27" t="s">
        <v>64</v>
      </c>
      <c r="U237" s="27" t="s">
        <v>64</v>
      </c>
      <c r="V237" s="27" t="s">
        <v>64</v>
      </c>
      <c r="W237" s="27" t="s">
        <v>64</v>
      </c>
      <c r="X237" s="27" t="s">
        <v>64</v>
      </c>
      <c r="Y237" s="27" t="s">
        <v>64</v>
      </c>
      <c r="Z237" s="27" t="s">
        <v>64</v>
      </c>
      <c r="AA237" s="27" t="s">
        <v>64</v>
      </c>
      <c r="AB237" s="27" t="s">
        <v>64</v>
      </c>
      <c r="AC237" s="27" t="s">
        <v>64</v>
      </c>
      <c r="AD237" s="27" t="s">
        <v>64</v>
      </c>
      <c r="AE237" s="27" t="s">
        <v>64</v>
      </c>
      <c r="AF237" s="27" t="s">
        <v>64</v>
      </c>
      <c r="AG237" s="27" t="s">
        <v>64</v>
      </c>
      <c r="AH237" s="27" t="s">
        <v>64</v>
      </c>
      <c r="AI237" s="27" t="s">
        <v>64</v>
      </c>
      <c r="AJ237" s="27" t="s">
        <v>64</v>
      </c>
      <c r="AK237" s="27" t="s">
        <v>64</v>
      </c>
      <c r="AL237" s="27" t="s">
        <v>64</v>
      </c>
      <c r="AM237" s="27" t="s">
        <v>64</v>
      </c>
      <c r="AN237" s="27" t="s">
        <v>64</v>
      </c>
      <c r="AO237" s="27" t="s">
        <v>64</v>
      </c>
      <c r="AP237" s="27" t="s">
        <v>64</v>
      </c>
      <c r="AQ237" s="27" t="s">
        <v>64</v>
      </c>
      <c r="AR237" s="27" t="s">
        <v>64</v>
      </c>
      <c r="AS237" s="27" t="s">
        <v>64</v>
      </c>
      <c r="AT237" s="27" t="s">
        <v>64</v>
      </c>
      <c r="AU237" s="27" t="s">
        <v>64</v>
      </c>
      <c r="AV237" s="27" t="s">
        <v>64</v>
      </c>
      <c r="AW237" s="27" t="s">
        <v>64</v>
      </c>
      <c r="AX237" s="27" t="s">
        <v>64</v>
      </c>
      <c r="AY237" s="27" t="s">
        <v>64</v>
      </c>
      <c r="AZ237" s="27" t="s">
        <v>64</v>
      </c>
    </row>
    <row r="238" spans="1:52" ht="15.75" x14ac:dyDescent="0.3">
      <c r="A238" s="4" t="s">
        <v>134</v>
      </c>
      <c r="B238" s="27" t="s">
        <v>64</v>
      </c>
      <c r="C238" s="27" t="s">
        <v>64</v>
      </c>
      <c r="D238" s="27" t="s">
        <v>64</v>
      </c>
      <c r="E238" s="27" t="s">
        <v>64</v>
      </c>
      <c r="F238" s="27" t="s">
        <v>64</v>
      </c>
      <c r="G238" s="27" t="s">
        <v>64</v>
      </c>
      <c r="H238" s="27" t="s">
        <v>64</v>
      </c>
      <c r="I238" s="27" t="s">
        <v>64</v>
      </c>
      <c r="J238" s="27" t="s">
        <v>64</v>
      </c>
      <c r="K238" s="27" t="s">
        <v>64</v>
      </c>
      <c r="L238" s="27" t="s">
        <v>64</v>
      </c>
      <c r="M238" s="27" t="s">
        <v>64</v>
      </c>
      <c r="N238" s="27" t="s">
        <v>64</v>
      </c>
      <c r="O238" s="27" t="s">
        <v>64</v>
      </c>
      <c r="P238" s="27" t="s">
        <v>64</v>
      </c>
      <c r="Q238" s="27" t="s">
        <v>64</v>
      </c>
      <c r="R238" s="27" t="s">
        <v>64</v>
      </c>
      <c r="S238" s="27" t="s">
        <v>64</v>
      </c>
      <c r="T238" s="27" t="s">
        <v>64</v>
      </c>
      <c r="U238" s="27" t="s">
        <v>64</v>
      </c>
      <c r="V238" s="27" t="s">
        <v>64</v>
      </c>
      <c r="W238" s="27" t="s">
        <v>64</v>
      </c>
      <c r="X238" s="27" t="s">
        <v>64</v>
      </c>
      <c r="Y238" s="27" t="s">
        <v>64</v>
      </c>
      <c r="Z238" s="27" t="s">
        <v>64</v>
      </c>
      <c r="AA238" s="27" t="s">
        <v>64</v>
      </c>
      <c r="AB238" s="27" t="s">
        <v>64</v>
      </c>
      <c r="AC238" s="27" t="s">
        <v>64</v>
      </c>
      <c r="AD238" s="27" t="s">
        <v>64</v>
      </c>
      <c r="AE238" s="27" t="s">
        <v>64</v>
      </c>
      <c r="AF238" s="27" t="s">
        <v>64</v>
      </c>
      <c r="AG238" s="27" t="s">
        <v>64</v>
      </c>
      <c r="AH238" s="27" t="s">
        <v>64</v>
      </c>
      <c r="AI238" s="27" t="s">
        <v>64</v>
      </c>
      <c r="AJ238" s="27" t="s">
        <v>64</v>
      </c>
      <c r="AK238" s="27" t="s">
        <v>64</v>
      </c>
      <c r="AL238" s="27" t="s">
        <v>64</v>
      </c>
      <c r="AM238" s="27" t="s">
        <v>64</v>
      </c>
      <c r="AN238" s="27" t="s">
        <v>64</v>
      </c>
      <c r="AO238" s="27" t="s">
        <v>64</v>
      </c>
      <c r="AP238" s="27" t="s">
        <v>64</v>
      </c>
      <c r="AQ238" s="27" t="s">
        <v>64</v>
      </c>
      <c r="AR238" s="27" t="s">
        <v>64</v>
      </c>
      <c r="AS238" s="27" t="s">
        <v>64</v>
      </c>
      <c r="AT238" s="27" t="s">
        <v>64</v>
      </c>
      <c r="AU238" s="27" t="s">
        <v>64</v>
      </c>
      <c r="AV238" s="27" t="s">
        <v>64</v>
      </c>
      <c r="AW238" s="27" t="s">
        <v>64</v>
      </c>
      <c r="AX238" s="27" t="s">
        <v>64</v>
      </c>
      <c r="AY238" s="27" t="s">
        <v>64</v>
      </c>
      <c r="AZ238" s="27" t="s">
        <v>64</v>
      </c>
    </row>
    <row r="239" spans="1:52" ht="15.75" x14ac:dyDescent="0.3">
      <c r="A239" s="19" t="s">
        <v>135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</row>
    <row r="240" spans="1:52" ht="15.75" x14ac:dyDescent="0.3">
      <c r="A240" s="19" t="s">
        <v>136</v>
      </c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</row>
    <row r="241" spans="1:52" ht="15.75" x14ac:dyDescent="0.3">
      <c r="A241" s="3" t="s">
        <v>137</v>
      </c>
      <c r="B241" s="27">
        <v>102.66157476193555</v>
      </c>
      <c r="C241" s="27">
        <v>107.4651298027425</v>
      </c>
      <c r="D241" s="27">
        <v>114.23000732834963</v>
      </c>
      <c r="E241" s="27">
        <v>120.66021989929665</v>
      </c>
      <c r="F241" s="27">
        <v>116.6634472580558</v>
      </c>
      <c r="G241" s="27">
        <v>114.54906187675313</v>
      </c>
      <c r="H241" s="27">
        <v>113.18279404624943</v>
      </c>
      <c r="I241" s="27">
        <v>111.48391069490067</v>
      </c>
      <c r="J241" s="27">
        <v>112.32631393139232</v>
      </c>
      <c r="K241" s="27">
        <v>108.82860936019215</v>
      </c>
      <c r="L241" s="27">
        <v>111.8495554046585</v>
      </c>
      <c r="M241" s="27">
        <v>112.01110807375349</v>
      </c>
      <c r="N241" s="27">
        <v>118.94083512753859</v>
      </c>
      <c r="O241" s="27">
        <v>146.08852441260854</v>
      </c>
      <c r="P241" s="27">
        <v>144.51648149705082</v>
      </c>
      <c r="Q241" s="27">
        <v>136.18936948116047</v>
      </c>
      <c r="R241" s="27">
        <v>141.1987400057329</v>
      </c>
      <c r="S241" s="27">
        <v>137.83828129387976</v>
      </c>
      <c r="T241" s="27">
        <v>138.03177956618305</v>
      </c>
      <c r="U241" s="27">
        <v>144.36317556652838</v>
      </c>
      <c r="V241" s="27">
        <v>151.88630762304933</v>
      </c>
      <c r="W241" s="27">
        <v>152.01910547388263</v>
      </c>
      <c r="X241" s="27">
        <v>151.03954083970839</v>
      </c>
      <c r="Y241" s="27">
        <v>151.60008244174966</v>
      </c>
      <c r="Z241" s="27">
        <v>154.60130312102638</v>
      </c>
      <c r="AA241" s="27">
        <v>158.25813720275434</v>
      </c>
      <c r="AB241" s="27">
        <v>165.92725584404283</v>
      </c>
      <c r="AC241" s="27">
        <v>166.09158132548797</v>
      </c>
      <c r="AD241" s="27">
        <v>165.07403451855362</v>
      </c>
      <c r="AE241" s="27">
        <v>170.03451299822822</v>
      </c>
      <c r="AF241" s="27">
        <v>159.20628414442643</v>
      </c>
      <c r="AG241" s="27">
        <v>167.06131074716552</v>
      </c>
      <c r="AH241" s="27">
        <v>170.67859101396508</v>
      </c>
      <c r="AI241" s="27">
        <v>166.54920137712227</v>
      </c>
      <c r="AJ241" s="27">
        <v>171.76978848521287</v>
      </c>
      <c r="AK241" s="27">
        <v>188.07019864899507</v>
      </c>
      <c r="AL241" s="27">
        <v>180.45710589489059</v>
      </c>
      <c r="AM241" s="27">
        <v>164.54933142081575</v>
      </c>
      <c r="AN241" s="27">
        <v>190.18643952975734</v>
      </c>
      <c r="AO241" s="27">
        <v>195.46067530130605</v>
      </c>
      <c r="AP241" s="27">
        <v>207.45582400604542</v>
      </c>
      <c r="AQ241" s="27">
        <v>264.78440319562242</v>
      </c>
      <c r="AR241" s="27">
        <v>204.46848781353441</v>
      </c>
      <c r="AS241" s="27">
        <v>222.94570732528328</v>
      </c>
      <c r="AT241" s="27">
        <v>229.35180975912348</v>
      </c>
      <c r="AU241" s="27">
        <v>206.51484361315272</v>
      </c>
      <c r="AV241" s="27">
        <v>207.5322835583994</v>
      </c>
      <c r="AW241" s="27">
        <v>205.59672414466402</v>
      </c>
      <c r="AX241" s="27">
        <v>178.70252151090338</v>
      </c>
      <c r="AY241" s="27">
        <v>213.13369654793081</v>
      </c>
      <c r="AZ241" s="27">
        <v>207.58403771676956</v>
      </c>
    </row>
    <row r="242" spans="1:52" ht="15.75" x14ac:dyDescent="0.3">
      <c r="A242" s="4" t="s">
        <v>55</v>
      </c>
      <c r="B242" s="27" t="s">
        <v>64</v>
      </c>
      <c r="C242" s="27" t="s">
        <v>64</v>
      </c>
      <c r="D242" s="27" t="s">
        <v>64</v>
      </c>
      <c r="E242" s="27" t="s">
        <v>64</v>
      </c>
      <c r="F242" s="27" t="s">
        <v>64</v>
      </c>
      <c r="G242" s="27" t="s">
        <v>64</v>
      </c>
      <c r="H242" s="27" t="s">
        <v>64</v>
      </c>
      <c r="I242" s="27" t="s">
        <v>64</v>
      </c>
      <c r="J242" s="27" t="s">
        <v>64</v>
      </c>
      <c r="K242" s="27" t="s">
        <v>64</v>
      </c>
      <c r="L242" s="27" t="s">
        <v>64</v>
      </c>
      <c r="M242" s="27" t="s">
        <v>64</v>
      </c>
      <c r="N242" s="27" t="s">
        <v>64</v>
      </c>
      <c r="O242" s="27" t="s">
        <v>64</v>
      </c>
      <c r="P242" s="27" t="s">
        <v>64</v>
      </c>
      <c r="Q242" s="27" t="s">
        <v>64</v>
      </c>
      <c r="R242" s="27" t="s">
        <v>64</v>
      </c>
      <c r="S242" s="27" t="s">
        <v>64</v>
      </c>
      <c r="T242" s="27" t="s">
        <v>64</v>
      </c>
      <c r="U242" s="27" t="s">
        <v>64</v>
      </c>
      <c r="V242" s="27" t="s">
        <v>64</v>
      </c>
      <c r="W242" s="27" t="s">
        <v>64</v>
      </c>
      <c r="X242" s="27" t="s">
        <v>64</v>
      </c>
      <c r="Y242" s="27" t="s">
        <v>64</v>
      </c>
      <c r="Z242" s="27" t="s">
        <v>64</v>
      </c>
      <c r="AA242" s="27" t="s">
        <v>64</v>
      </c>
      <c r="AB242" s="27" t="s">
        <v>64</v>
      </c>
      <c r="AC242" s="27" t="s">
        <v>64</v>
      </c>
      <c r="AD242" s="27" t="s">
        <v>64</v>
      </c>
      <c r="AE242" s="27" t="s">
        <v>64</v>
      </c>
      <c r="AF242" s="27" t="s">
        <v>64</v>
      </c>
      <c r="AG242" s="27" t="s">
        <v>64</v>
      </c>
      <c r="AH242" s="27" t="s">
        <v>64</v>
      </c>
      <c r="AI242" s="27" t="s">
        <v>64</v>
      </c>
      <c r="AJ242" s="27" t="s">
        <v>64</v>
      </c>
      <c r="AK242" s="27" t="s">
        <v>64</v>
      </c>
      <c r="AL242" s="27" t="s">
        <v>64</v>
      </c>
      <c r="AM242" s="27" t="s">
        <v>64</v>
      </c>
      <c r="AN242" s="27" t="s">
        <v>64</v>
      </c>
      <c r="AO242" s="27" t="s">
        <v>64</v>
      </c>
      <c r="AP242" s="27" t="s">
        <v>64</v>
      </c>
      <c r="AQ242" s="27" t="s">
        <v>64</v>
      </c>
      <c r="AR242" s="27" t="s">
        <v>64</v>
      </c>
      <c r="AS242" s="27" t="s">
        <v>64</v>
      </c>
      <c r="AT242" s="27" t="s">
        <v>64</v>
      </c>
      <c r="AU242" s="27" t="s">
        <v>64</v>
      </c>
      <c r="AV242" s="27" t="s">
        <v>64</v>
      </c>
      <c r="AW242" s="27" t="s">
        <v>64</v>
      </c>
      <c r="AX242" s="27" t="s">
        <v>64</v>
      </c>
      <c r="AY242" s="27" t="s">
        <v>64</v>
      </c>
      <c r="AZ242" s="27" t="s">
        <v>64</v>
      </c>
    </row>
    <row r="243" spans="1:52" ht="15.75" x14ac:dyDescent="0.3">
      <c r="A243" s="4" t="s">
        <v>34</v>
      </c>
      <c r="B243" s="27">
        <v>102.66157476193555</v>
      </c>
      <c r="C243" s="27">
        <v>107.4651298027425</v>
      </c>
      <c r="D243" s="27">
        <v>114.23000732834963</v>
      </c>
      <c r="E243" s="27">
        <v>120.66021989929665</v>
      </c>
      <c r="F243" s="27">
        <v>116.6634472580558</v>
      </c>
      <c r="G243" s="27">
        <v>114.54906187675313</v>
      </c>
      <c r="H243" s="27">
        <v>113.18279404624943</v>
      </c>
      <c r="I243" s="27">
        <v>111.48391069490067</v>
      </c>
      <c r="J243" s="27">
        <v>112.32631393139232</v>
      </c>
      <c r="K243" s="27">
        <v>108.82860936019215</v>
      </c>
      <c r="L243" s="27">
        <v>111.8495554046585</v>
      </c>
      <c r="M243" s="27">
        <v>112.01110807375349</v>
      </c>
      <c r="N243" s="27">
        <v>118.94083512753859</v>
      </c>
      <c r="O243" s="27">
        <v>146.08852441260854</v>
      </c>
      <c r="P243" s="27">
        <v>144.51648149705082</v>
      </c>
      <c r="Q243" s="27">
        <v>136.18936948116047</v>
      </c>
      <c r="R243" s="27">
        <v>141.1987400057329</v>
      </c>
      <c r="S243" s="27">
        <v>137.83828129387976</v>
      </c>
      <c r="T243" s="27">
        <v>138.03177956618305</v>
      </c>
      <c r="U243" s="27">
        <v>144.36317556652838</v>
      </c>
      <c r="V243" s="27">
        <v>151.88630762304933</v>
      </c>
      <c r="W243" s="27">
        <v>152.01910547388263</v>
      </c>
      <c r="X243" s="27">
        <v>151.03954083970839</v>
      </c>
      <c r="Y243" s="27">
        <v>151.60008244174966</v>
      </c>
      <c r="Z243" s="27">
        <v>154.60130312102638</v>
      </c>
      <c r="AA243" s="27">
        <v>158.25813720275434</v>
      </c>
      <c r="AB243" s="27">
        <v>165.92725584404283</v>
      </c>
      <c r="AC243" s="27">
        <v>166.09158132548797</v>
      </c>
      <c r="AD243" s="27">
        <v>165.07403451855362</v>
      </c>
      <c r="AE243" s="27">
        <v>170.03451299822822</v>
      </c>
      <c r="AF243" s="27">
        <v>159.20628414442643</v>
      </c>
      <c r="AG243" s="27">
        <v>167.06131074716552</v>
      </c>
      <c r="AH243" s="27">
        <v>170.67859101396508</v>
      </c>
      <c r="AI243" s="27">
        <v>166.54920137712227</v>
      </c>
      <c r="AJ243" s="27">
        <v>171.76978848521287</v>
      </c>
      <c r="AK243" s="27">
        <v>188.07019864899507</v>
      </c>
      <c r="AL243" s="27">
        <v>180.45710589489059</v>
      </c>
      <c r="AM243" s="27">
        <v>164.54933142081575</v>
      </c>
      <c r="AN243" s="27">
        <v>190.18643952975734</v>
      </c>
      <c r="AO243" s="27">
        <v>195.46067530130605</v>
      </c>
      <c r="AP243" s="27">
        <v>207.45582400604542</v>
      </c>
      <c r="AQ243" s="27">
        <v>264.78440319562242</v>
      </c>
      <c r="AR243" s="27">
        <v>204.46848781353441</v>
      </c>
      <c r="AS243" s="27">
        <v>222.94570732528328</v>
      </c>
      <c r="AT243" s="27">
        <v>229.35180975912348</v>
      </c>
      <c r="AU243" s="27">
        <v>206.51484361315272</v>
      </c>
      <c r="AV243" s="27">
        <v>207.5322835583994</v>
      </c>
      <c r="AW243" s="27">
        <v>205.59672414466402</v>
      </c>
      <c r="AX243" s="27">
        <v>178.70252151090338</v>
      </c>
      <c r="AY243" s="27">
        <v>213.13369654793081</v>
      </c>
      <c r="AZ243" s="27">
        <v>207.58403771676956</v>
      </c>
    </row>
    <row r="244" spans="1:52" ht="15.75" x14ac:dyDescent="0.3">
      <c r="A244" s="7" t="s">
        <v>35</v>
      </c>
      <c r="B244" s="27">
        <v>98.723716439316334</v>
      </c>
      <c r="C244" s="27">
        <v>103.76633605569165</v>
      </c>
      <c r="D244" s="27">
        <v>109.88498480211905</v>
      </c>
      <c r="E244" s="27">
        <v>117.07629503436357</v>
      </c>
      <c r="F244" s="27">
        <v>110.28088766297235</v>
      </c>
      <c r="G244" s="27">
        <v>107.55426789990565</v>
      </c>
      <c r="H244" s="27">
        <v>104.27339891362692</v>
      </c>
      <c r="I244" s="27">
        <v>102.85815088319623</v>
      </c>
      <c r="J244" s="27">
        <v>102.89053960727739</v>
      </c>
      <c r="K244" s="27">
        <v>100.32930164750044</v>
      </c>
      <c r="L244" s="27">
        <v>102.91272978400426</v>
      </c>
      <c r="M244" s="27">
        <v>100.54378758958791</v>
      </c>
      <c r="N244" s="27">
        <v>106.42806973436798</v>
      </c>
      <c r="O244" s="27">
        <v>127.0551498835176</v>
      </c>
      <c r="P244" s="27">
        <v>128.95644681303881</v>
      </c>
      <c r="Q244" s="27">
        <v>114.80179081094319</v>
      </c>
      <c r="R244" s="27">
        <v>115.84203459721019</v>
      </c>
      <c r="S244" s="27">
        <v>115.80980436601327</v>
      </c>
      <c r="T244" s="27">
        <v>115.35987309114071</v>
      </c>
      <c r="U244" s="27">
        <v>122.00720841654784</v>
      </c>
      <c r="V244" s="27">
        <v>120.975894757468</v>
      </c>
      <c r="W244" s="27">
        <v>119.88113598879492</v>
      </c>
      <c r="X244" s="27">
        <v>123.75211487833681</v>
      </c>
      <c r="Y244" s="27">
        <v>121.52843665711582</v>
      </c>
      <c r="Z244" s="27">
        <v>118.50142395328784</v>
      </c>
      <c r="AA244" s="27">
        <v>123.01617090780704</v>
      </c>
      <c r="AB244" s="27">
        <v>128.08019167549963</v>
      </c>
      <c r="AC244" s="27">
        <v>132.19878104507214</v>
      </c>
      <c r="AD244" s="27">
        <v>127.84681117044269</v>
      </c>
      <c r="AE244" s="27">
        <v>132.60384282762854</v>
      </c>
      <c r="AF244" s="27">
        <v>120.69384562857599</v>
      </c>
      <c r="AG244" s="27">
        <v>128.38012027290517</v>
      </c>
      <c r="AH244" s="27">
        <v>132.60022627840701</v>
      </c>
      <c r="AI244" s="27">
        <v>129.33892578263411</v>
      </c>
      <c r="AJ244" s="27">
        <v>135.82086617484978</v>
      </c>
      <c r="AK244" s="27">
        <v>150.32923054771322</v>
      </c>
      <c r="AL244" s="27">
        <v>148.83488841675003</v>
      </c>
      <c r="AM244" s="27">
        <v>135.25522544703702</v>
      </c>
      <c r="AN244" s="27">
        <v>161.28293524388545</v>
      </c>
      <c r="AO244" s="27">
        <v>166.35830921570022</v>
      </c>
      <c r="AP244" s="27">
        <v>174.49238705660105</v>
      </c>
      <c r="AQ244" s="27">
        <v>225.37716328834892</v>
      </c>
      <c r="AR244" s="27">
        <v>169.30185991360614</v>
      </c>
      <c r="AS244" s="27">
        <v>185.42676096999168</v>
      </c>
      <c r="AT244" s="27">
        <v>189.23319409492697</v>
      </c>
      <c r="AU244" s="27">
        <v>168.9907178202096</v>
      </c>
      <c r="AV244" s="27">
        <v>173.33483861804078</v>
      </c>
      <c r="AW244" s="27">
        <v>170.01816246100179</v>
      </c>
      <c r="AX244" s="27">
        <v>139.52745812626583</v>
      </c>
      <c r="AY244" s="27">
        <v>164.14629111105015</v>
      </c>
      <c r="AZ244" s="27">
        <v>161.68110027566905</v>
      </c>
    </row>
    <row r="245" spans="1:52" ht="15.75" x14ac:dyDescent="0.3">
      <c r="A245" s="7" t="s">
        <v>36</v>
      </c>
      <c r="B245" s="27">
        <v>243.40150897398794</v>
      </c>
      <c r="C245" s="27">
        <v>235.32863717767293</v>
      </c>
      <c r="D245" s="27">
        <v>251.87168942276875</v>
      </c>
      <c r="E245" s="27">
        <v>259.20036061550383</v>
      </c>
      <c r="F245" s="27" t="s">
        <v>64</v>
      </c>
      <c r="G245" s="27" t="s">
        <v>64</v>
      </c>
      <c r="H245" s="27" t="s">
        <v>64</v>
      </c>
      <c r="I245" s="27" t="s">
        <v>64</v>
      </c>
      <c r="J245" s="27" t="s">
        <v>64</v>
      </c>
      <c r="K245" s="27">
        <v>1165.9609917768171</v>
      </c>
      <c r="L245" s="27">
        <v>419.90076440349793</v>
      </c>
      <c r="M245" s="27">
        <v>964.83892955201293</v>
      </c>
      <c r="N245" s="27">
        <v>686.42010210283559</v>
      </c>
      <c r="O245" s="27">
        <v>401.02877588274015</v>
      </c>
      <c r="P245" s="27">
        <v>567.77852541914172</v>
      </c>
      <c r="Q245" s="27">
        <v>545.12940576467975</v>
      </c>
      <c r="R245" s="27">
        <v>493.28181659330204</v>
      </c>
      <c r="S245" s="27">
        <v>284.75161958408677</v>
      </c>
      <c r="T245" s="27">
        <v>236.867657786921</v>
      </c>
      <c r="U245" s="27">
        <v>241.79627141233649</v>
      </c>
      <c r="V245" s="27">
        <v>487.19232107609349</v>
      </c>
      <c r="W245" s="27">
        <v>435.91670436796664</v>
      </c>
      <c r="X245" s="27">
        <v>281.64921133514571</v>
      </c>
      <c r="Y245" s="27">
        <v>342.32874912045486</v>
      </c>
      <c r="Z245" s="27">
        <v>908.54913609204959</v>
      </c>
      <c r="AA245" s="27">
        <v>593.32864669505682</v>
      </c>
      <c r="AB245" s="27">
        <v>826.98489681511148</v>
      </c>
      <c r="AC245" s="27">
        <v>429.1868037154959</v>
      </c>
      <c r="AD245" s="27">
        <v>744.52454173336014</v>
      </c>
      <c r="AE245" s="27">
        <v>535.41912031860761</v>
      </c>
      <c r="AF245" s="27">
        <v>610.40608969432651</v>
      </c>
      <c r="AG245" s="27">
        <v>789.79976341987981</v>
      </c>
      <c r="AH245" s="27">
        <v>912.12787467133808</v>
      </c>
      <c r="AI245" s="27">
        <v>847.15726398557842</v>
      </c>
      <c r="AJ245" s="27">
        <v>655.99075576882365</v>
      </c>
      <c r="AK245" s="27">
        <v>997.58111077780302</v>
      </c>
      <c r="AL245" s="27">
        <v>640.09421930878477</v>
      </c>
      <c r="AM245" s="27">
        <v>656.49065698699087</v>
      </c>
      <c r="AN245" s="27">
        <v>626.19383093855049</v>
      </c>
      <c r="AO245" s="27">
        <v>625.31728581341679</v>
      </c>
      <c r="AP245" s="27">
        <v>724.45249945783814</v>
      </c>
      <c r="AQ245" s="27">
        <v>826.88709562440704</v>
      </c>
      <c r="AR245" s="27">
        <v>865.97847715570924</v>
      </c>
      <c r="AS245" s="27">
        <v>983.07409697031801</v>
      </c>
      <c r="AT245" s="27">
        <v>990.48817459699535</v>
      </c>
      <c r="AU245" s="27">
        <v>1185.5352031379075</v>
      </c>
      <c r="AV245" s="27">
        <v>861.19376084537737</v>
      </c>
      <c r="AW245" s="27">
        <v>1013.5641921957873</v>
      </c>
      <c r="AX245" s="27">
        <v>998.46674860030043</v>
      </c>
      <c r="AY245" s="27">
        <v>1045.7615086936687</v>
      </c>
      <c r="AZ245" s="27">
        <v>1101.52916206692</v>
      </c>
    </row>
    <row r="246" spans="1:52" ht="15.75" x14ac:dyDescent="0.3">
      <c r="A246" s="7" t="s">
        <v>38</v>
      </c>
      <c r="B246" s="27">
        <v>0</v>
      </c>
      <c r="C246" s="27" t="s">
        <v>64</v>
      </c>
      <c r="D246" s="27" t="s">
        <v>64</v>
      </c>
      <c r="E246" s="27" t="s">
        <v>64</v>
      </c>
      <c r="F246" s="27" t="s">
        <v>64</v>
      </c>
      <c r="G246" s="27" t="s">
        <v>64</v>
      </c>
      <c r="H246" s="27" t="s">
        <v>64</v>
      </c>
      <c r="I246" s="27" t="s">
        <v>64</v>
      </c>
      <c r="J246" s="27" t="s">
        <v>64</v>
      </c>
      <c r="K246" s="27" t="s">
        <v>64</v>
      </c>
      <c r="L246" s="27" t="s">
        <v>64</v>
      </c>
      <c r="M246" s="27" t="s">
        <v>64</v>
      </c>
      <c r="N246" s="27" t="s">
        <v>64</v>
      </c>
      <c r="O246" s="27" t="s">
        <v>64</v>
      </c>
      <c r="P246" s="27" t="s">
        <v>64</v>
      </c>
      <c r="Q246" s="27" t="s">
        <v>64</v>
      </c>
      <c r="R246" s="27" t="s">
        <v>64</v>
      </c>
      <c r="S246" s="27" t="s">
        <v>64</v>
      </c>
      <c r="T246" s="27" t="s">
        <v>64</v>
      </c>
      <c r="U246" s="27" t="s">
        <v>64</v>
      </c>
      <c r="V246" s="27" t="s">
        <v>64</v>
      </c>
      <c r="W246" s="27" t="s">
        <v>64</v>
      </c>
      <c r="X246" s="27" t="s">
        <v>64</v>
      </c>
      <c r="Y246" s="27" t="s">
        <v>64</v>
      </c>
      <c r="Z246" s="27" t="s">
        <v>64</v>
      </c>
      <c r="AA246" s="27" t="s">
        <v>64</v>
      </c>
      <c r="AB246" s="27" t="s">
        <v>64</v>
      </c>
      <c r="AC246" s="27" t="s">
        <v>64</v>
      </c>
      <c r="AD246" s="27" t="s">
        <v>64</v>
      </c>
      <c r="AE246" s="27" t="s">
        <v>64</v>
      </c>
      <c r="AF246" s="27" t="s">
        <v>64</v>
      </c>
      <c r="AG246" s="27" t="s">
        <v>64</v>
      </c>
      <c r="AH246" s="27" t="s">
        <v>64</v>
      </c>
      <c r="AI246" s="27" t="s">
        <v>64</v>
      </c>
      <c r="AJ246" s="27" t="s">
        <v>64</v>
      </c>
      <c r="AK246" s="27" t="s">
        <v>64</v>
      </c>
      <c r="AL246" s="27" t="s">
        <v>64</v>
      </c>
      <c r="AM246" s="27" t="s">
        <v>64</v>
      </c>
      <c r="AN246" s="27" t="s">
        <v>64</v>
      </c>
      <c r="AO246" s="27" t="s">
        <v>64</v>
      </c>
      <c r="AP246" s="27" t="s">
        <v>64</v>
      </c>
      <c r="AQ246" s="27" t="s">
        <v>64</v>
      </c>
      <c r="AR246" s="27" t="s">
        <v>64</v>
      </c>
      <c r="AS246" s="27" t="s">
        <v>64</v>
      </c>
      <c r="AT246" s="27" t="s">
        <v>64</v>
      </c>
      <c r="AU246" s="27" t="s">
        <v>64</v>
      </c>
      <c r="AV246" s="27" t="s">
        <v>64</v>
      </c>
      <c r="AW246" s="27" t="s">
        <v>64</v>
      </c>
      <c r="AX246" s="27" t="s">
        <v>64</v>
      </c>
      <c r="AY246" s="27" t="s">
        <v>64</v>
      </c>
      <c r="AZ246" s="27" t="s">
        <v>64</v>
      </c>
    </row>
    <row r="247" spans="1:52" ht="15.75" x14ac:dyDescent="0.3">
      <c r="A247" s="7" t="s">
        <v>39</v>
      </c>
      <c r="B247" s="27" t="s">
        <v>64</v>
      </c>
      <c r="C247" s="27" t="s">
        <v>64</v>
      </c>
      <c r="D247" s="27" t="s">
        <v>64</v>
      </c>
      <c r="E247" s="27" t="s">
        <v>64</v>
      </c>
      <c r="F247" s="27" t="s">
        <v>64</v>
      </c>
      <c r="G247" s="27" t="s">
        <v>64</v>
      </c>
      <c r="H247" s="27" t="s">
        <v>64</v>
      </c>
      <c r="I247" s="27" t="s">
        <v>64</v>
      </c>
      <c r="J247" s="27" t="s">
        <v>64</v>
      </c>
      <c r="K247" s="27" t="s">
        <v>64</v>
      </c>
      <c r="L247" s="27" t="s">
        <v>64</v>
      </c>
      <c r="M247" s="27" t="s">
        <v>64</v>
      </c>
      <c r="N247" s="27" t="s">
        <v>64</v>
      </c>
      <c r="O247" s="27" t="s">
        <v>64</v>
      </c>
      <c r="P247" s="27" t="s">
        <v>64</v>
      </c>
      <c r="Q247" s="27" t="s">
        <v>64</v>
      </c>
      <c r="R247" s="27" t="s">
        <v>64</v>
      </c>
      <c r="S247" s="27" t="s">
        <v>64</v>
      </c>
      <c r="T247" s="27" t="s">
        <v>64</v>
      </c>
      <c r="U247" s="27" t="s">
        <v>64</v>
      </c>
      <c r="V247" s="27" t="s">
        <v>64</v>
      </c>
      <c r="W247" s="27" t="s">
        <v>64</v>
      </c>
      <c r="X247" s="27" t="s">
        <v>64</v>
      </c>
      <c r="Y247" s="27" t="s">
        <v>64</v>
      </c>
      <c r="Z247" s="27" t="s">
        <v>64</v>
      </c>
      <c r="AA247" s="27" t="s">
        <v>64</v>
      </c>
      <c r="AB247" s="27" t="s">
        <v>64</v>
      </c>
      <c r="AC247" s="27" t="s">
        <v>64</v>
      </c>
      <c r="AD247" s="27" t="s">
        <v>64</v>
      </c>
      <c r="AE247" s="27" t="s">
        <v>64</v>
      </c>
      <c r="AF247" s="27" t="s">
        <v>64</v>
      </c>
      <c r="AG247" s="27" t="s">
        <v>64</v>
      </c>
      <c r="AH247" s="27" t="s">
        <v>64</v>
      </c>
      <c r="AI247" s="27" t="s">
        <v>64</v>
      </c>
      <c r="AJ247" s="27" t="s">
        <v>64</v>
      </c>
      <c r="AK247" s="27" t="s">
        <v>64</v>
      </c>
      <c r="AL247" s="27" t="s">
        <v>64</v>
      </c>
      <c r="AM247" s="27" t="s">
        <v>64</v>
      </c>
      <c r="AN247" s="27" t="s">
        <v>64</v>
      </c>
      <c r="AO247" s="27" t="s">
        <v>64</v>
      </c>
      <c r="AP247" s="27" t="s">
        <v>64</v>
      </c>
      <c r="AQ247" s="27" t="s">
        <v>64</v>
      </c>
      <c r="AR247" s="27" t="s">
        <v>64</v>
      </c>
      <c r="AS247" s="27" t="s">
        <v>64</v>
      </c>
      <c r="AT247" s="27" t="s">
        <v>64</v>
      </c>
      <c r="AU247" s="27" t="s">
        <v>64</v>
      </c>
      <c r="AV247" s="27" t="s">
        <v>64</v>
      </c>
      <c r="AW247" s="27" t="s">
        <v>64</v>
      </c>
      <c r="AX247" s="27" t="s">
        <v>64</v>
      </c>
      <c r="AY247" s="27" t="s">
        <v>64</v>
      </c>
      <c r="AZ247" s="27" t="s">
        <v>64</v>
      </c>
    </row>
    <row r="248" spans="1:52" ht="15.75" x14ac:dyDescent="0.3">
      <c r="A248" s="7" t="s">
        <v>40</v>
      </c>
      <c r="B248" s="27">
        <v>100</v>
      </c>
      <c r="C248" s="27">
        <v>100</v>
      </c>
      <c r="D248" s="27">
        <v>100</v>
      </c>
      <c r="E248" s="27">
        <v>100</v>
      </c>
      <c r="F248" s="27">
        <v>100</v>
      </c>
      <c r="G248" s="27">
        <v>100</v>
      </c>
      <c r="H248" s="27">
        <v>100</v>
      </c>
      <c r="I248" s="27">
        <v>100</v>
      </c>
      <c r="J248" s="27">
        <v>100</v>
      </c>
      <c r="K248" s="27">
        <v>100</v>
      </c>
      <c r="L248" s="27">
        <v>100</v>
      </c>
      <c r="M248" s="27">
        <v>100</v>
      </c>
      <c r="N248" s="27">
        <v>100</v>
      </c>
      <c r="O248" s="27">
        <v>100</v>
      </c>
      <c r="P248" s="27">
        <v>100</v>
      </c>
      <c r="Q248" s="27">
        <v>100</v>
      </c>
      <c r="R248" s="27" t="s">
        <v>64</v>
      </c>
      <c r="S248" s="27" t="s">
        <v>64</v>
      </c>
      <c r="T248" s="27" t="s">
        <v>64</v>
      </c>
      <c r="U248" s="27" t="s">
        <v>64</v>
      </c>
      <c r="V248" s="27" t="s">
        <v>64</v>
      </c>
      <c r="W248" s="27" t="s">
        <v>64</v>
      </c>
      <c r="X248" s="27" t="s">
        <v>64</v>
      </c>
      <c r="Y248" s="27" t="s">
        <v>64</v>
      </c>
      <c r="Z248" s="27" t="s">
        <v>64</v>
      </c>
      <c r="AA248" s="27" t="s">
        <v>64</v>
      </c>
      <c r="AB248" s="27" t="s">
        <v>64</v>
      </c>
      <c r="AC248" s="27" t="s">
        <v>64</v>
      </c>
      <c r="AD248" s="27" t="s">
        <v>64</v>
      </c>
      <c r="AE248" s="27" t="s">
        <v>64</v>
      </c>
      <c r="AF248" s="27" t="s">
        <v>64</v>
      </c>
      <c r="AG248" s="27" t="s">
        <v>64</v>
      </c>
      <c r="AH248" s="27" t="s">
        <v>64</v>
      </c>
      <c r="AI248" s="27" t="s">
        <v>64</v>
      </c>
      <c r="AJ248" s="27" t="s">
        <v>64</v>
      </c>
      <c r="AK248" s="27" t="s">
        <v>64</v>
      </c>
      <c r="AL248" s="27" t="s">
        <v>64</v>
      </c>
      <c r="AM248" s="27" t="s">
        <v>64</v>
      </c>
      <c r="AN248" s="27" t="s">
        <v>64</v>
      </c>
      <c r="AO248" s="27" t="s">
        <v>64</v>
      </c>
      <c r="AP248" s="27" t="s">
        <v>64</v>
      </c>
      <c r="AQ248" s="27" t="s">
        <v>64</v>
      </c>
      <c r="AR248" s="27" t="s">
        <v>64</v>
      </c>
      <c r="AS248" s="27" t="s">
        <v>64</v>
      </c>
      <c r="AT248" s="27" t="s">
        <v>64</v>
      </c>
      <c r="AU248" s="27" t="s">
        <v>64</v>
      </c>
      <c r="AV248" s="27" t="s">
        <v>64</v>
      </c>
      <c r="AW248" s="27" t="s">
        <v>64</v>
      </c>
      <c r="AX248" s="27" t="s">
        <v>64</v>
      </c>
      <c r="AY248" s="27" t="s">
        <v>64</v>
      </c>
      <c r="AZ248" s="27" t="s">
        <v>64</v>
      </c>
    </row>
    <row r="249" spans="1:52" ht="15.75" x14ac:dyDescent="0.3">
      <c r="A249" s="7" t="s">
        <v>41</v>
      </c>
      <c r="B249" s="27" t="s">
        <v>64</v>
      </c>
      <c r="C249" s="27" t="s">
        <v>64</v>
      </c>
      <c r="D249" s="27" t="s">
        <v>64</v>
      </c>
      <c r="E249" s="27" t="s">
        <v>64</v>
      </c>
      <c r="F249" s="27" t="s">
        <v>64</v>
      </c>
      <c r="G249" s="27" t="s">
        <v>64</v>
      </c>
      <c r="H249" s="27" t="s">
        <v>64</v>
      </c>
      <c r="I249" s="27" t="s">
        <v>64</v>
      </c>
      <c r="J249" s="27" t="s">
        <v>64</v>
      </c>
      <c r="K249" s="27" t="s">
        <v>64</v>
      </c>
      <c r="L249" s="27" t="s">
        <v>64</v>
      </c>
      <c r="M249" s="27" t="s">
        <v>64</v>
      </c>
      <c r="N249" s="27" t="s">
        <v>64</v>
      </c>
      <c r="O249" s="27" t="s">
        <v>64</v>
      </c>
      <c r="P249" s="27" t="s">
        <v>64</v>
      </c>
      <c r="Q249" s="27" t="s">
        <v>64</v>
      </c>
      <c r="R249" s="27" t="s">
        <v>64</v>
      </c>
      <c r="S249" s="27" t="s">
        <v>64</v>
      </c>
      <c r="T249" s="27" t="s">
        <v>64</v>
      </c>
      <c r="U249" s="27" t="s">
        <v>64</v>
      </c>
      <c r="V249" s="27" t="s">
        <v>64</v>
      </c>
      <c r="W249" s="27" t="s">
        <v>64</v>
      </c>
      <c r="X249" s="27" t="s">
        <v>64</v>
      </c>
      <c r="Y249" s="27" t="s">
        <v>64</v>
      </c>
      <c r="Z249" s="27" t="s">
        <v>64</v>
      </c>
      <c r="AA249" s="27" t="s">
        <v>64</v>
      </c>
      <c r="AB249" s="27" t="s">
        <v>64</v>
      </c>
      <c r="AC249" s="27" t="s">
        <v>64</v>
      </c>
      <c r="AD249" s="27" t="s">
        <v>64</v>
      </c>
      <c r="AE249" s="27" t="s">
        <v>64</v>
      </c>
      <c r="AF249" s="27" t="s">
        <v>64</v>
      </c>
      <c r="AG249" s="27" t="s">
        <v>64</v>
      </c>
      <c r="AH249" s="27" t="s">
        <v>64</v>
      </c>
      <c r="AI249" s="27" t="s">
        <v>64</v>
      </c>
      <c r="AJ249" s="27" t="s">
        <v>64</v>
      </c>
      <c r="AK249" s="27" t="s">
        <v>64</v>
      </c>
      <c r="AL249" s="27" t="s">
        <v>64</v>
      </c>
      <c r="AM249" s="27" t="s">
        <v>64</v>
      </c>
      <c r="AN249" s="27" t="s">
        <v>64</v>
      </c>
      <c r="AO249" s="27" t="s">
        <v>64</v>
      </c>
      <c r="AP249" s="27" t="s">
        <v>64</v>
      </c>
      <c r="AQ249" s="27" t="s">
        <v>64</v>
      </c>
      <c r="AR249" s="27" t="s">
        <v>64</v>
      </c>
      <c r="AS249" s="27" t="s">
        <v>64</v>
      </c>
      <c r="AT249" s="27" t="s">
        <v>64</v>
      </c>
      <c r="AU249" s="27" t="s">
        <v>64</v>
      </c>
      <c r="AV249" s="27" t="s">
        <v>64</v>
      </c>
      <c r="AW249" s="27" t="s">
        <v>64</v>
      </c>
      <c r="AX249" s="27" t="s">
        <v>64</v>
      </c>
      <c r="AY249" s="27" t="s">
        <v>64</v>
      </c>
      <c r="AZ249" s="27" t="s">
        <v>64</v>
      </c>
    </row>
    <row r="250" spans="1:52" ht="15.75" x14ac:dyDescent="0.3">
      <c r="A250" s="3" t="s">
        <v>143</v>
      </c>
      <c r="B250" s="27">
        <v>57.653212302648136</v>
      </c>
      <c r="C250" s="27">
        <v>53.993484936414205</v>
      </c>
      <c r="D250" s="27">
        <v>54.688999276971316</v>
      </c>
      <c r="E250" s="27">
        <v>58.027413810438546</v>
      </c>
      <c r="F250" s="27">
        <v>56.483480387307324</v>
      </c>
      <c r="G250" s="27">
        <v>50.990593181524581</v>
      </c>
      <c r="H250" s="27">
        <v>47.42612976770598</v>
      </c>
      <c r="I250" s="27">
        <v>45.934553138652035</v>
      </c>
      <c r="J250" s="27">
        <v>45.447744127388788</v>
      </c>
      <c r="K250" s="27">
        <v>44.45394629224927</v>
      </c>
      <c r="L250" s="27">
        <v>44.695441236248463</v>
      </c>
      <c r="M250" s="27">
        <v>44.225832777352807</v>
      </c>
      <c r="N250" s="27">
        <v>44.370760041170904</v>
      </c>
      <c r="O250" s="27">
        <v>43.427994017911573</v>
      </c>
      <c r="P250" s="27">
        <v>44.527873163768106</v>
      </c>
      <c r="Q250" s="27">
        <v>44.119675241692498</v>
      </c>
      <c r="R250" s="27">
        <v>43.374273769416881</v>
      </c>
      <c r="S250" s="27">
        <v>43.646111070622453</v>
      </c>
      <c r="T250" s="27">
        <v>44.055293163461243</v>
      </c>
      <c r="U250" s="27">
        <v>44.687022675001359</v>
      </c>
      <c r="V250" s="27">
        <v>44.726243498771673</v>
      </c>
      <c r="W250" s="27">
        <v>44.459941376538843</v>
      </c>
      <c r="X250" s="27">
        <v>44.133752806648054</v>
      </c>
      <c r="Y250" s="27">
        <v>45.031307786338928</v>
      </c>
      <c r="Z250" s="27">
        <v>45.083394574399996</v>
      </c>
      <c r="AA250" s="27">
        <v>46.33039245496208</v>
      </c>
      <c r="AB250" s="27">
        <v>45.984511978088619</v>
      </c>
      <c r="AC250" s="27">
        <v>46.219401953845164</v>
      </c>
      <c r="AD250" s="27">
        <v>46.082095241053906</v>
      </c>
      <c r="AE250" s="27">
        <v>45.983563954505811</v>
      </c>
      <c r="AF250" s="27">
        <v>46.78772375055626</v>
      </c>
      <c r="AG250" s="27">
        <v>46.757270208197859</v>
      </c>
      <c r="AH250" s="27">
        <v>46.822042209301841</v>
      </c>
      <c r="AI250" s="27">
        <v>47.359187036934955</v>
      </c>
      <c r="AJ250" s="27">
        <v>48.493210546913957</v>
      </c>
      <c r="AK250" s="27">
        <v>51.119913084856428</v>
      </c>
      <c r="AL250" s="27">
        <v>44.547003201222005</v>
      </c>
      <c r="AM250" s="27">
        <v>37.469659595372065</v>
      </c>
      <c r="AN250" s="27">
        <v>34.520259868466084</v>
      </c>
      <c r="AO250" s="27">
        <v>27.450522082331723</v>
      </c>
      <c r="AP250" s="27">
        <v>30.20997060799283</v>
      </c>
      <c r="AQ250" s="27">
        <v>44.970769308527679</v>
      </c>
      <c r="AR250" s="27">
        <v>37.946951161071809</v>
      </c>
      <c r="AS250" s="27">
        <v>38.171987393602059</v>
      </c>
      <c r="AT250" s="27">
        <v>37.927994757747889</v>
      </c>
      <c r="AU250" s="27">
        <v>37.605165035909387</v>
      </c>
      <c r="AV250" s="27">
        <v>36.812852117243224</v>
      </c>
      <c r="AW250" s="27">
        <v>37.158843640917951</v>
      </c>
      <c r="AX250" s="27">
        <v>37.718657640039673</v>
      </c>
      <c r="AY250" s="27">
        <v>39.862563069729454</v>
      </c>
      <c r="AZ250" s="27">
        <v>38.406320681349705</v>
      </c>
    </row>
    <row r="251" spans="1:52" ht="15.75" x14ac:dyDescent="0.3">
      <c r="A251" s="7" t="s">
        <v>149</v>
      </c>
      <c r="B251" s="27">
        <v>57.653212302648136</v>
      </c>
      <c r="C251" s="27">
        <v>53.993484936414205</v>
      </c>
      <c r="D251" s="27">
        <v>54.688999276971316</v>
      </c>
      <c r="E251" s="27">
        <v>58.027413810438546</v>
      </c>
      <c r="F251" s="27">
        <v>56.483480387307324</v>
      </c>
      <c r="G251" s="27">
        <v>50.990593181524581</v>
      </c>
      <c r="H251" s="27">
        <v>47.42612976770598</v>
      </c>
      <c r="I251" s="27">
        <v>45.934553138652035</v>
      </c>
      <c r="J251" s="27">
        <v>45.447744127388788</v>
      </c>
      <c r="K251" s="27">
        <v>44.45394629224927</v>
      </c>
      <c r="L251" s="27">
        <v>44.695441236248463</v>
      </c>
      <c r="M251" s="27">
        <v>44.225832777352807</v>
      </c>
      <c r="N251" s="27">
        <v>44.370760041170904</v>
      </c>
      <c r="O251" s="27">
        <v>43.427994017911573</v>
      </c>
      <c r="P251" s="27">
        <v>44.527873163768106</v>
      </c>
      <c r="Q251" s="27">
        <v>44.078302778003284</v>
      </c>
      <c r="R251" s="27">
        <v>43.335274684820405</v>
      </c>
      <c r="S251" s="27">
        <v>43.617588065681609</v>
      </c>
      <c r="T251" s="27">
        <v>44.025897818372016</v>
      </c>
      <c r="U251" s="27">
        <v>44.654088561184686</v>
      </c>
      <c r="V251" s="27">
        <v>44.694513627555956</v>
      </c>
      <c r="W251" s="27">
        <v>44.387807900683995</v>
      </c>
      <c r="X251" s="27">
        <v>44.079166895403702</v>
      </c>
      <c r="Y251" s="27">
        <v>44.983614321601102</v>
      </c>
      <c r="Z251" s="27">
        <v>45.041840378601378</v>
      </c>
      <c r="AA251" s="27">
        <v>46.27822987457084</v>
      </c>
      <c r="AB251" s="27">
        <v>45.915821507583722</v>
      </c>
      <c r="AC251" s="27">
        <v>46.151516583123389</v>
      </c>
      <c r="AD251" s="27">
        <v>46.02744511102334</v>
      </c>
      <c r="AE251" s="27">
        <v>45.929018156548047</v>
      </c>
      <c r="AF251" s="27">
        <v>46.726091383211696</v>
      </c>
      <c r="AG251" s="27">
        <v>46.693776618318566</v>
      </c>
      <c r="AH251" s="27">
        <v>46.764218859288235</v>
      </c>
      <c r="AI251" s="27">
        <v>47.289528129439887</v>
      </c>
      <c r="AJ251" s="27">
        <v>48.419821926041465</v>
      </c>
      <c r="AK251" s="27">
        <v>51.039121269154883</v>
      </c>
      <c r="AL251" s="27">
        <v>44.516435852514768</v>
      </c>
      <c r="AM251" s="27">
        <v>37.452785194472384</v>
      </c>
      <c r="AN251" s="27">
        <v>34.500795745941929</v>
      </c>
      <c r="AO251" s="27">
        <v>27.423899904140963</v>
      </c>
      <c r="AP251" s="27">
        <v>30.183928821178561</v>
      </c>
      <c r="AQ251" s="27">
        <v>44.887105333080257</v>
      </c>
      <c r="AR251" s="27">
        <v>37.921033165529401</v>
      </c>
      <c r="AS251" s="27">
        <v>38.143235689627097</v>
      </c>
      <c r="AT251" s="27">
        <v>37.894956283018651</v>
      </c>
      <c r="AU251" s="27">
        <v>37.573271020344137</v>
      </c>
      <c r="AV251" s="27">
        <v>36.759291340123511</v>
      </c>
      <c r="AW251" s="27">
        <v>37.113149822719919</v>
      </c>
      <c r="AX251" s="27">
        <v>37.667510964183911</v>
      </c>
      <c r="AY251" s="27">
        <v>39.827180142073523</v>
      </c>
      <c r="AZ251" s="27">
        <v>38.375264806813064</v>
      </c>
    </row>
    <row r="252" spans="1:52" ht="15.75" x14ac:dyDescent="0.3">
      <c r="A252" s="7" t="s">
        <v>150</v>
      </c>
      <c r="B252" s="27" t="s">
        <v>64</v>
      </c>
      <c r="C252" s="27" t="s">
        <v>64</v>
      </c>
      <c r="D252" s="27" t="s">
        <v>64</v>
      </c>
      <c r="E252" s="27" t="s">
        <v>64</v>
      </c>
      <c r="F252" s="27" t="s">
        <v>64</v>
      </c>
      <c r="G252" s="27" t="s">
        <v>64</v>
      </c>
      <c r="H252" s="27" t="s">
        <v>64</v>
      </c>
      <c r="I252" s="27" t="s">
        <v>64</v>
      </c>
      <c r="J252" s="27" t="s">
        <v>64</v>
      </c>
      <c r="K252" s="27" t="s">
        <v>64</v>
      </c>
      <c r="L252" s="27" t="s">
        <v>64</v>
      </c>
      <c r="M252" s="27" t="s">
        <v>64</v>
      </c>
      <c r="N252" s="27" t="s">
        <v>64</v>
      </c>
      <c r="O252" s="27" t="s">
        <v>64</v>
      </c>
      <c r="P252" s="27" t="s">
        <v>64</v>
      </c>
      <c r="Q252" s="27">
        <v>63.652833854950586</v>
      </c>
      <c r="R252" s="27">
        <v>62.605383248073977</v>
      </c>
      <c r="S252" s="27">
        <v>56.600489737973383</v>
      </c>
      <c r="T252" s="27">
        <v>57.377388219290829</v>
      </c>
      <c r="U252" s="27">
        <v>59.354546969083941</v>
      </c>
      <c r="V252" s="27">
        <v>59.328797374360633</v>
      </c>
      <c r="W252" s="27">
        <v>100.48540193944761</v>
      </c>
      <c r="X252" s="27">
        <v>89.418776392267503</v>
      </c>
      <c r="Y252" s="27">
        <v>84.61502437159514</v>
      </c>
      <c r="Z252" s="27">
        <v>85.116983725361578</v>
      </c>
      <c r="AA252" s="27">
        <v>84.610404851541432</v>
      </c>
      <c r="AB252" s="27">
        <v>97.692319458583952</v>
      </c>
      <c r="AC252" s="27">
        <v>98.007486224748916</v>
      </c>
      <c r="AD252" s="27">
        <v>95.622845030522683</v>
      </c>
      <c r="AE252" s="27">
        <v>98.062493391138844</v>
      </c>
      <c r="AF252" s="27">
        <v>102.40106475577417</v>
      </c>
      <c r="AG252" s="27">
        <v>126.02901735043621</v>
      </c>
      <c r="AH252" s="27">
        <v>122.54619953840964</v>
      </c>
      <c r="AI252" s="27">
        <v>205.6297034113575</v>
      </c>
      <c r="AJ252" s="27">
        <v>150.88516157687505</v>
      </c>
      <c r="AK252" s="27">
        <v>247.41020400918879</v>
      </c>
      <c r="AL252" s="27">
        <v>76.573250122619541</v>
      </c>
      <c r="AM252" s="27">
        <v>61.767154409545135</v>
      </c>
      <c r="AN252" s="27">
        <v>67.333696863594824</v>
      </c>
      <c r="AO252" s="27">
        <v>69.148418082891112</v>
      </c>
      <c r="AP252" s="27">
        <v>60.509031752320105</v>
      </c>
      <c r="AQ252" s="27" t="s">
        <v>64</v>
      </c>
      <c r="AR252" s="27">
        <v>57.86579533919155</v>
      </c>
      <c r="AS252" s="27">
        <v>58.520949718299576</v>
      </c>
      <c r="AT252" s="27">
        <v>66.937873083332605</v>
      </c>
      <c r="AU252" s="27">
        <v>65.958497359900036</v>
      </c>
      <c r="AV252" s="27">
        <v>280.25533654483581</v>
      </c>
      <c r="AW252" s="27">
        <v>529.88406528465748</v>
      </c>
      <c r="AX252" s="27">
        <v>645.21186566499398</v>
      </c>
      <c r="AY252" s="27">
        <v>514.34828311142257</v>
      </c>
      <c r="AZ252" s="27">
        <v>544.04013742249037</v>
      </c>
    </row>
    <row r="253" spans="1:52" ht="15.75" x14ac:dyDescent="0.3">
      <c r="A253" s="7" t="s">
        <v>151</v>
      </c>
      <c r="B253" s="27" t="s">
        <v>64</v>
      </c>
      <c r="C253" s="27" t="s">
        <v>64</v>
      </c>
      <c r="D253" s="27" t="s">
        <v>64</v>
      </c>
      <c r="E253" s="27" t="s">
        <v>64</v>
      </c>
      <c r="F253" s="27" t="s">
        <v>64</v>
      </c>
      <c r="G253" s="27" t="s">
        <v>64</v>
      </c>
      <c r="H253" s="27" t="s">
        <v>64</v>
      </c>
      <c r="I253" s="27" t="s">
        <v>64</v>
      </c>
      <c r="J253" s="27" t="s">
        <v>64</v>
      </c>
      <c r="K253" s="27" t="s">
        <v>64</v>
      </c>
      <c r="L253" s="27" t="s">
        <v>64</v>
      </c>
      <c r="M253" s="27" t="s">
        <v>64</v>
      </c>
      <c r="N253" s="27" t="s">
        <v>64</v>
      </c>
      <c r="O253" s="27" t="s">
        <v>64</v>
      </c>
      <c r="P253" s="27" t="s">
        <v>64</v>
      </c>
      <c r="Q253" s="27" t="s">
        <v>64</v>
      </c>
      <c r="R253" s="27" t="s">
        <v>64</v>
      </c>
      <c r="S253" s="27" t="s">
        <v>64</v>
      </c>
      <c r="T253" s="27" t="s">
        <v>64</v>
      </c>
      <c r="U253" s="27" t="s">
        <v>64</v>
      </c>
      <c r="V253" s="27" t="s">
        <v>64</v>
      </c>
      <c r="W253" s="27" t="s">
        <v>64</v>
      </c>
      <c r="X253" s="27" t="s">
        <v>64</v>
      </c>
      <c r="Y253" s="27" t="s">
        <v>64</v>
      </c>
      <c r="Z253" s="27" t="s">
        <v>64</v>
      </c>
      <c r="AA253" s="27" t="s">
        <v>64</v>
      </c>
      <c r="AB253" s="27" t="s">
        <v>64</v>
      </c>
      <c r="AC253" s="27" t="s">
        <v>64</v>
      </c>
      <c r="AD253" s="27" t="s">
        <v>64</v>
      </c>
      <c r="AE253" s="27" t="s">
        <v>64</v>
      </c>
      <c r="AF253" s="27" t="s">
        <v>64</v>
      </c>
      <c r="AG253" s="27" t="s">
        <v>64</v>
      </c>
      <c r="AH253" s="27" t="s">
        <v>64</v>
      </c>
      <c r="AI253" s="27" t="s">
        <v>64</v>
      </c>
      <c r="AJ253" s="27" t="s">
        <v>64</v>
      </c>
      <c r="AK253" s="27" t="s">
        <v>64</v>
      </c>
      <c r="AL253" s="27" t="s">
        <v>64</v>
      </c>
      <c r="AM253" s="27" t="s">
        <v>64</v>
      </c>
      <c r="AN253" s="27" t="s">
        <v>64</v>
      </c>
      <c r="AO253" s="27" t="s">
        <v>64</v>
      </c>
      <c r="AP253" s="27" t="s">
        <v>64</v>
      </c>
      <c r="AQ253" s="27" t="s">
        <v>64</v>
      </c>
      <c r="AR253" s="27" t="s">
        <v>64</v>
      </c>
      <c r="AS253" s="27" t="s">
        <v>64</v>
      </c>
      <c r="AT253" s="27" t="s">
        <v>64</v>
      </c>
      <c r="AU253" s="27" t="s">
        <v>64</v>
      </c>
      <c r="AV253" s="27" t="s">
        <v>64</v>
      </c>
      <c r="AW253" s="27" t="s">
        <v>64</v>
      </c>
      <c r="AX253" s="27" t="s">
        <v>64</v>
      </c>
      <c r="AY253" s="27" t="s">
        <v>64</v>
      </c>
      <c r="AZ253" s="27" t="s">
        <v>64</v>
      </c>
    </row>
    <row r="254" spans="1:52" ht="15.75" x14ac:dyDescent="0.3">
      <c r="A254" s="7" t="s">
        <v>152</v>
      </c>
      <c r="B254" s="27" t="s">
        <v>64</v>
      </c>
      <c r="C254" s="27" t="s">
        <v>64</v>
      </c>
      <c r="D254" s="27" t="s">
        <v>64</v>
      </c>
      <c r="E254" s="27" t="s">
        <v>64</v>
      </c>
      <c r="F254" s="27" t="s">
        <v>64</v>
      </c>
      <c r="G254" s="27" t="s">
        <v>64</v>
      </c>
      <c r="H254" s="27" t="s">
        <v>64</v>
      </c>
      <c r="I254" s="27" t="s">
        <v>64</v>
      </c>
      <c r="J254" s="27" t="s">
        <v>64</v>
      </c>
      <c r="K254" s="27" t="s">
        <v>64</v>
      </c>
      <c r="L254" s="27" t="s">
        <v>64</v>
      </c>
      <c r="M254" s="27" t="s">
        <v>64</v>
      </c>
      <c r="N254" s="27" t="s">
        <v>64</v>
      </c>
      <c r="O254" s="27" t="s">
        <v>64</v>
      </c>
      <c r="P254" s="27" t="s">
        <v>64</v>
      </c>
      <c r="Q254" s="27" t="s">
        <v>64</v>
      </c>
      <c r="R254" s="27" t="s">
        <v>64</v>
      </c>
      <c r="S254" s="27" t="s">
        <v>64</v>
      </c>
      <c r="T254" s="27" t="s">
        <v>64</v>
      </c>
      <c r="U254" s="27" t="s">
        <v>64</v>
      </c>
      <c r="V254" s="27" t="s">
        <v>64</v>
      </c>
      <c r="W254" s="27" t="s">
        <v>64</v>
      </c>
      <c r="X254" s="27" t="s">
        <v>64</v>
      </c>
      <c r="Y254" s="27" t="s">
        <v>64</v>
      </c>
      <c r="Z254" s="27" t="s">
        <v>64</v>
      </c>
      <c r="AA254" s="27" t="s">
        <v>64</v>
      </c>
      <c r="AB254" s="27" t="s">
        <v>64</v>
      </c>
      <c r="AC254" s="27" t="s">
        <v>64</v>
      </c>
      <c r="AD254" s="27" t="s">
        <v>64</v>
      </c>
      <c r="AE254" s="27" t="s">
        <v>64</v>
      </c>
      <c r="AF254" s="27" t="s">
        <v>64</v>
      </c>
      <c r="AG254" s="27" t="s">
        <v>64</v>
      </c>
      <c r="AH254" s="27" t="s">
        <v>64</v>
      </c>
      <c r="AI254" s="27" t="s">
        <v>64</v>
      </c>
      <c r="AJ254" s="27" t="s">
        <v>64</v>
      </c>
      <c r="AK254" s="27" t="s">
        <v>64</v>
      </c>
      <c r="AL254" s="27" t="s">
        <v>64</v>
      </c>
      <c r="AM254" s="27" t="s">
        <v>64</v>
      </c>
      <c r="AN254" s="27" t="s">
        <v>64</v>
      </c>
      <c r="AO254" s="27" t="s">
        <v>64</v>
      </c>
      <c r="AP254" s="27" t="s">
        <v>64</v>
      </c>
      <c r="AQ254" s="27" t="s">
        <v>64</v>
      </c>
      <c r="AR254" s="27" t="s">
        <v>64</v>
      </c>
      <c r="AS254" s="27" t="s">
        <v>64</v>
      </c>
      <c r="AT254" s="27" t="s">
        <v>64</v>
      </c>
      <c r="AU254" s="27" t="s">
        <v>64</v>
      </c>
      <c r="AV254" s="27" t="s">
        <v>64</v>
      </c>
      <c r="AW254" s="27" t="s">
        <v>64</v>
      </c>
      <c r="AX254" s="27" t="s">
        <v>64</v>
      </c>
      <c r="AY254" s="27" t="s">
        <v>64</v>
      </c>
      <c r="AZ254" s="27" t="s">
        <v>64</v>
      </c>
    </row>
    <row r="255" spans="1:52" ht="15.75" x14ac:dyDescent="0.3">
      <c r="A255" s="10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</row>
    <row r="256" spans="1:52" ht="15.75" x14ac:dyDescent="0.3">
      <c r="A256" s="1" t="s">
        <v>153</v>
      </c>
      <c r="B256" s="32">
        <v>42887</v>
      </c>
      <c r="C256" s="32">
        <v>42917</v>
      </c>
      <c r="D256" s="32">
        <v>42948</v>
      </c>
      <c r="E256" s="32">
        <v>42979</v>
      </c>
      <c r="F256" s="32">
        <v>43009</v>
      </c>
      <c r="G256" s="32">
        <v>43040</v>
      </c>
      <c r="H256" s="32">
        <v>43070</v>
      </c>
      <c r="I256" s="32">
        <v>43101</v>
      </c>
      <c r="J256" s="32">
        <v>43132</v>
      </c>
      <c r="K256" s="32">
        <v>43160</v>
      </c>
      <c r="L256" s="32">
        <v>43191</v>
      </c>
      <c r="M256" s="32">
        <v>43221</v>
      </c>
      <c r="N256" s="32">
        <v>43252</v>
      </c>
      <c r="O256" s="32">
        <v>43282</v>
      </c>
      <c r="P256" s="32">
        <v>43313</v>
      </c>
      <c r="Q256" s="32">
        <v>43344</v>
      </c>
      <c r="R256" s="32">
        <v>43374</v>
      </c>
      <c r="S256" s="32">
        <v>43405</v>
      </c>
      <c r="T256" s="32">
        <v>43435</v>
      </c>
      <c r="U256" s="32">
        <v>43466</v>
      </c>
      <c r="V256" s="32">
        <v>43497</v>
      </c>
      <c r="W256" s="32">
        <v>43525</v>
      </c>
      <c r="X256" s="32">
        <v>43556</v>
      </c>
      <c r="Y256" s="32">
        <v>43586</v>
      </c>
      <c r="Z256" s="32">
        <v>43617</v>
      </c>
      <c r="AA256" s="32">
        <v>43647</v>
      </c>
      <c r="AB256" s="32">
        <v>43678</v>
      </c>
      <c r="AC256" s="32">
        <v>43709</v>
      </c>
      <c r="AD256" s="32">
        <v>43739</v>
      </c>
      <c r="AE256" s="32">
        <v>43770</v>
      </c>
      <c r="AF256" s="32">
        <v>43800</v>
      </c>
      <c r="AG256" s="32">
        <v>43831</v>
      </c>
      <c r="AH256" s="32">
        <v>43862</v>
      </c>
      <c r="AI256" s="32">
        <v>43891</v>
      </c>
      <c r="AJ256" s="32">
        <v>43922</v>
      </c>
      <c r="AK256" s="32">
        <v>43952</v>
      </c>
      <c r="AL256" s="32">
        <v>43983</v>
      </c>
      <c r="AM256" s="32">
        <v>44013</v>
      </c>
      <c r="AN256" s="32">
        <v>44044</v>
      </c>
      <c r="AO256" s="32">
        <v>44075</v>
      </c>
      <c r="AP256" s="32">
        <v>44105</v>
      </c>
      <c r="AQ256" s="32">
        <v>44136</v>
      </c>
      <c r="AR256" s="32">
        <v>44166</v>
      </c>
      <c r="AS256" s="32">
        <v>44197</v>
      </c>
      <c r="AT256" s="32">
        <v>44228</v>
      </c>
      <c r="AU256" s="32">
        <v>44256</v>
      </c>
      <c r="AV256" s="32">
        <v>44287</v>
      </c>
      <c r="AW256" s="32">
        <v>44317</v>
      </c>
      <c r="AX256" s="32">
        <v>44348</v>
      </c>
      <c r="AY256" s="32">
        <v>44378</v>
      </c>
      <c r="AZ256" s="32">
        <v>44409</v>
      </c>
    </row>
    <row r="257" spans="1:52" ht="15.75" x14ac:dyDescent="0.3">
      <c r="A257" s="10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</row>
    <row r="258" spans="1:52" ht="15.75" x14ac:dyDescent="0.3">
      <c r="A258" s="10" t="s">
        <v>154</v>
      </c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</row>
    <row r="259" spans="1:52" ht="15.75" x14ac:dyDescent="0.3">
      <c r="A259" s="1" t="s">
        <v>130</v>
      </c>
      <c r="B259" s="24">
        <v>1330.3499040000006</v>
      </c>
      <c r="C259" s="24">
        <v>1499.6585349999987</v>
      </c>
      <c r="D259" s="24">
        <v>1530.3359489999984</v>
      </c>
      <c r="E259" s="24">
        <v>1468.2822770000021</v>
      </c>
      <c r="F259" s="24">
        <v>1490.4246210000001</v>
      </c>
      <c r="G259" s="24">
        <v>1404.4447219999984</v>
      </c>
      <c r="H259" s="24">
        <v>1538.6463100000001</v>
      </c>
      <c r="I259" s="24">
        <v>1445.1474230000001</v>
      </c>
      <c r="J259" s="24">
        <v>1326.6961700000004</v>
      </c>
      <c r="K259" s="24">
        <v>1530.4096799999998</v>
      </c>
      <c r="L259" s="24">
        <v>1475.2250049999984</v>
      </c>
      <c r="M259" s="24">
        <v>1563.9865200000022</v>
      </c>
      <c r="N259" s="24">
        <v>1361.4219329999996</v>
      </c>
      <c r="O259" s="24">
        <v>1385.7669819999974</v>
      </c>
      <c r="P259" s="24">
        <v>1466.4878910000043</v>
      </c>
      <c r="Q259" s="24">
        <v>1342.0752269999994</v>
      </c>
      <c r="R259" s="24">
        <v>1428.9882119999966</v>
      </c>
      <c r="S259" s="24">
        <v>1740.285616000001</v>
      </c>
      <c r="T259" s="24">
        <v>1582.7158660000023</v>
      </c>
      <c r="U259" s="24">
        <v>1572.0489379999999</v>
      </c>
      <c r="V259" s="24">
        <v>1420.1498119999997</v>
      </c>
      <c r="W259" s="24">
        <v>1639.9957699999995</v>
      </c>
      <c r="X259" s="24">
        <v>1561.0134240000016</v>
      </c>
      <c r="Y259" s="24">
        <v>1769.1282440000004</v>
      </c>
      <c r="Z259" s="24">
        <v>1549.847799000001</v>
      </c>
      <c r="AA259" s="24">
        <v>1608.4022799999984</v>
      </c>
      <c r="AB259" s="24">
        <v>1735.9185109999999</v>
      </c>
      <c r="AC259" s="24">
        <v>1588.4693199999983</v>
      </c>
      <c r="AD259" s="24">
        <v>1604.0196610000021</v>
      </c>
      <c r="AE259" s="24">
        <v>1568.0082159999984</v>
      </c>
      <c r="AF259" s="24">
        <v>1519.8706399999974</v>
      </c>
      <c r="AG259" s="24">
        <v>1529.3136320000001</v>
      </c>
      <c r="AH259" s="24">
        <v>4538.9899690000002</v>
      </c>
      <c r="AI259" s="24">
        <v>1893.3185219999996</v>
      </c>
      <c r="AJ259" s="24">
        <v>1551.680021000001</v>
      </c>
      <c r="AK259" s="24">
        <v>1737.7478199999969</v>
      </c>
      <c r="AL259" s="24">
        <v>1321.5791050000025</v>
      </c>
      <c r="AM259" s="24">
        <v>1292.6901999999991</v>
      </c>
      <c r="AN259" s="24">
        <v>1295.5267050000002</v>
      </c>
      <c r="AO259" s="24">
        <v>1180.5553469999995</v>
      </c>
      <c r="AP259" s="24">
        <v>1213.650434000001</v>
      </c>
      <c r="AQ259" s="24">
        <v>1103.3673960000015</v>
      </c>
      <c r="AR259" s="24">
        <v>1132.9405159999988</v>
      </c>
      <c r="AS259" s="24">
        <v>1179.6074400000002</v>
      </c>
      <c r="AT259" s="24">
        <v>1168.1864529999998</v>
      </c>
      <c r="AU259" s="24">
        <v>1226.0096920000005</v>
      </c>
      <c r="AV259" s="24">
        <v>1207.8980699999993</v>
      </c>
      <c r="AW259" s="24">
        <v>1241.6239659999992</v>
      </c>
      <c r="AX259" s="24">
        <v>1205.3010330000016</v>
      </c>
      <c r="AY259" s="24">
        <v>1282.445874</v>
      </c>
      <c r="AZ259" s="24">
        <v>1319.9617289999987</v>
      </c>
    </row>
    <row r="260" spans="1:52" ht="15.75" x14ac:dyDescent="0.3">
      <c r="A260" s="3" t="s">
        <v>155</v>
      </c>
      <c r="B260" s="24">
        <v>1237.8637459999998</v>
      </c>
      <c r="C260" s="24">
        <v>1404.7341130000004</v>
      </c>
      <c r="D260" s="24">
        <v>1437.4486319999996</v>
      </c>
      <c r="E260" s="24">
        <v>1379.9646399999997</v>
      </c>
      <c r="F260" s="24">
        <v>1398.452781</v>
      </c>
      <c r="G260" s="24">
        <v>1316.9683469999998</v>
      </c>
      <c r="H260" s="24">
        <v>1449.1377659999998</v>
      </c>
      <c r="I260" s="24">
        <v>1359.782862</v>
      </c>
      <c r="J260" s="24">
        <v>1248.3187909999997</v>
      </c>
      <c r="K260" s="24">
        <v>1443.2214730000005</v>
      </c>
      <c r="L260" s="24">
        <v>1392.7951979999993</v>
      </c>
      <c r="M260" s="24">
        <v>1479.6343210000005</v>
      </c>
      <c r="N260" s="24">
        <v>1282.0050939999992</v>
      </c>
      <c r="O260" s="24">
        <v>1298.7040160000001</v>
      </c>
      <c r="P260" s="24">
        <v>1383.7650190000004</v>
      </c>
      <c r="Q260" s="24">
        <v>1261.3461849999994</v>
      </c>
      <c r="R260" s="24">
        <v>1344.3338679999995</v>
      </c>
      <c r="S260" s="24">
        <v>1659.0896680000005</v>
      </c>
      <c r="T260" s="24">
        <v>1496.7689000000005</v>
      </c>
      <c r="U260" s="24">
        <v>1492.7072089999999</v>
      </c>
      <c r="V260" s="24">
        <v>1345.4762590000003</v>
      </c>
      <c r="W260" s="24">
        <v>1555.0209699999998</v>
      </c>
      <c r="X260" s="24">
        <v>1481.6929140000007</v>
      </c>
      <c r="Y260" s="24">
        <v>1687.5430359999998</v>
      </c>
      <c r="Z260" s="24">
        <v>1472.3425430000002</v>
      </c>
      <c r="AA260" s="24">
        <v>1524.6478199999997</v>
      </c>
      <c r="AB260" s="24">
        <v>1654.5701169999998</v>
      </c>
      <c r="AC260" s="24">
        <v>1508.4758480000003</v>
      </c>
      <c r="AD260" s="24">
        <v>1519.2568199999996</v>
      </c>
      <c r="AE260" s="24">
        <v>1487.1420469999998</v>
      </c>
      <c r="AF260" s="24">
        <v>1432.6722309999998</v>
      </c>
      <c r="AG260" s="24">
        <v>1447.6354200000001</v>
      </c>
      <c r="AH260" s="24">
        <v>4462.3311599999997</v>
      </c>
      <c r="AI260" s="24">
        <v>1805.1082799999999</v>
      </c>
      <c r="AJ260" s="24">
        <v>1466.0201269999998</v>
      </c>
      <c r="AK260" s="24">
        <v>1649.4247959999993</v>
      </c>
      <c r="AL260" s="24">
        <v>1213.9961989999995</v>
      </c>
      <c r="AM260" s="24">
        <v>1205.4219450000001</v>
      </c>
      <c r="AN260" s="24">
        <v>1189.953578000001</v>
      </c>
      <c r="AO260" s="24">
        <v>1126.2911530000003</v>
      </c>
      <c r="AP260" s="24">
        <v>1087.400177999999</v>
      </c>
      <c r="AQ260" s="24">
        <v>1023.6650250000007</v>
      </c>
      <c r="AR260" s="24">
        <v>1048.5702070000007</v>
      </c>
      <c r="AS260" s="24">
        <v>1101.2802540000002</v>
      </c>
      <c r="AT260" s="24">
        <v>1091.8229699999997</v>
      </c>
      <c r="AU260" s="24">
        <v>1139.6309620000002</v>
      </c>
      <c r="AV260" s="24">
        <v>1128.2032220000001</v>
      </c>
      <c r="AW260" s="24">
        <v>1158.6834889999996</v>
      </c>
      <c r="AX260" s="24">
        <v>1127.1155580000004</v>
      </c>
      <c r="AY260" s="24">
        <v>1199.3113840000001</v>
      </c>
      <c r="AZ260" s="24">
        <v>1238.5396530000003</v>
      </c>
    </row>
    <row r="261" spans="1:52" ht="15.75" x14ac:dyDescent="0.3">
      <c r="A261" s="4" t="s">
        <v>14</v>
      </c>
      <c r="B261" s="24">
        <v>936.36438199999975</v>
      </c>
      <c r="C261" s="24">
        <v>1061.3553360000005</v>
      </c>
      <c r="D261" s="24">
        <v>1083.3637189999999</v>
      </c>
      <c r="E261" s="24">
        <v>1083.7335839999996</v>
      </c>
      <c r="F261" s="24">
        <v>1089.5569919999998</v>
      </c>
      <c r="G261" s="24">
        <v>1044.0011549999999</v>
      </c>
      <c r="H261" s="24">
        <v>1142.4383539999999</v>
      </c>
      <c r="I261" s="24">
        <v>1096.1191570000001</v>
      </c>
      <c r="J261" s="24">
        <v>1006.7250279999998</v>
      </c>
      <c r="K261" s="24">
        <v>1156.2183760000003</v>
      </c>
      <c r="L261" s="24">
        <v>1147.1158949999995</v>
      </c>
      <c r="M261" s="24">
        <v>1227.9868050000005</v>
      </c>
      <c r="N261" s="24">
        <v>1096.0324279999995</v>
      </c>
      <c r="O261" s="24">
        <v>1110.3881270000002</v>
      </c>
      <c r="P261" s="24">
        <v>1157.1199210000004</v>
      </c>
      <c r="Q261" s="24">
        <v>1031.5588119999993</v>
      </c>
      <c r="R261" s="24">
        <v>1025.1387269999996</v>
      </c>
      <c r="S261" s="24">
        <v>1328.8879510000006</v>
      </c>
      <c r="T261" s="24">
        <v>1157.0097370000003</v>
      </c>
      <c r="U261" s="24">
        <v>1200.725768</v>
      </c>
      <c r="V261" s="24">
        <v>984.03476100000012</v>
      </c>
      <c r="W261" s="24">
        <v>1187.1214889999997</v>
      </c>
      <c r="X261" s="24">
        <v>1120.8690360000005</v>
      </c>
      <c r="Y261" s="24">
        <v>1329.56808</v>
      </c>
      <c r="Z261" s="24">
        <v>1138.9651100000001</v>
      </c>
      <c r="AA261" s="24">
        <v>1189.2037639999999</v>
      </c>
      <c r="AB261" s="24">
        <v>1262.2436319999997</v>
      </c>
      <c r="AC261" s="24">
        <v>1144.7529400000003</v>
      </c>
      <c r="AD261" s="24">
        <v>1150.6718199999996</v>
      </c>
      <c r="AE261" s="24">
        <v>1124.8406919999998</v>
      </c>
      <c r="AF261" s="24">
        <v>1055.4045349999997</v>
      </c>
      <c r="AG261" s="24">
        <v>1046.711546</v>
      </c>
      <c r="AH261" s="24">
        <v>4064.5818670000003</v>
      </c>
      <c r="AI261" s="24">
        <v>1341.578904</v>
      </c>
      <c r="AJ261" s="24">
        <v>1086.7028479999999</v>
      </c>
      <c r="AK261" s="24">
        <v>1383.7268459999996</v>
      </c>
      <c r="AL261" s="24">
        <v>984.40848899999946</v>
      </c>
      <c r="AM261" s="24">
        <v>994.93435700000009</v>
      </c>
      <c r="AN261" s="24">
        <v>999.97588300000098</v>
      </c>
      <c r="AO261" s="24">
        <v>952.85361600000033</v>
      </c>
      <c r="AP261" s="24">
        <v>935.13583399999879</v>
      </c>
      <c r="AQ261" s="24">
        <v>875.3267790000009</v>
      </c>
      <c r="AR261" s="24">
        <v>879.16589100000056</v>
      </c>
      <c r="AS261" s="24">
        <v>900.85503300000005</v>
      </c>
      <c r="AT261" s="24">
        <v>853.13032899999985</v>
      </c>
      <c r="AU261" s="24">
        <v>908.0769250000003</v>
      </c>
      <c r="AV261" s="24">
        <v>884.74476499999992</v>
      </c>
      <c r="AW261" s="24">
        <v>907.22856499999943</v>
      </c>
      <c r="AX261" s="24">
        <v>884.58057400000052</v>
      </c>
      <c r="AY261" s="24">
        <v>948.66922599999998</v>
      </c>
      <c r="AZ261" s="24">
        <v>987.27898300000015</v>
      </c>
    </row>
    <row r="262" spans="1:52" ht="15.75" x14ac:dyDescent="0.3">
      <c r="A262" s="4" t="s">
        <v>23</v>
      </c>
      <c r="B262" s="24">
        <v>159.41304700000001</v>
      </c>
      <c r="C262" s="24">
        <v>188.69524100000001</v>
      </c>
      <c r="D262" s="24">
        <v>201.44328799999994</v>
      </c>
      <c r="E262" s="24">
        <v>145.55813499999999</v>
      </c>
      <c r="F262" s="24">
        <v>143.19463100000007</v>
      </c>
      <c r="G262" s="24">
        <v>126.00207599999999</v>
      </c>
      <c r="H262" s="24">
        <v>126.71790299999998</v>
      </c>
      <c r="I262" s="24">
        <v>117.831459</v>
      </c>
      <c r="J262" s="24">
        <v>107.033694</v>
      </c>
      <c r="K262" s="24">
        <v>116.44294800000003</v>
      </c>
      <c r="L262" s="24">
        <v>146.04400299999998</v>
      </c>
      <c r="M262" s="24">
        <v>148.99852100000004</v>
      </c>
      <c r="N262" s="24">
        <v>136.94671299999993</v>
      </c>
      <c r="O262" s="24">
        <v>147.11675200000002</v>
      </c>
      <c r="P262" s="24">
        <v>170.66532099999995</v>
      </c>
      <c r="Q262" s="24">
        <v>188.37409200000002</v>
      </c>
      <c r="R262" s="24">
        <v>217.08862199999999</v>
      </c>
      <c r="S262" s="24">
        <v>223.84181100000001</v>
      </c>
      <c r="T262" s="24">
        <v>245.51178900000014</v>
      </c>
      <c r="U262" s="24">
        <v>233.667317</v>
      </c>
      <c r="V262" s="24">
        <v>238.38046799999998</v>
      </c>
      <c r="W262" s="24">
        <v>235.88502400000004</v>
      </c>
      <c r="X262" s="24">
        <v>230.33649500000001</v>
      </c>
      <c r="Y262" s="24">
        <v>235.49206100000004</v>
      </c>
      <c r="Z262" s="24">
        <v>245.84421199999997</v>
      </c>
      <c r="AA262" s="24">
        <v>251.94329799999991</v>
      </c>
      <c r="AB262" s="24">
        <v>267.90108800000007</v>
      </c>
      <c r="AC262" s="24">
        <v>245.4805879999999</v>
      </c>
      <c r="AD262" s="24">
        <v>243.40707299999985</v>
      </c>
      <c r="AE262" s="24">
        <v>237.24045100000012</v>
      </c>
      <c r="AF262" s="24">
        <v>247.20822200000021</v>
      </c>
      <c r="AG262" s="24">
        <v>228.07154299999999</v>
      </c>
      <c r="AH262" s="24">
        <v>196.52954200000002</v>
      </c>
      <c r="AI262" s="24">
        <v>208.77051900000004</v>
      </c>
      <c r="AJ262" s="24">
        <v>197.32117599999992</v>
      </c>
      <c r="AK262" s="24">
        <v>180.12198799999999</v>
      </c>
      <c r="AL262" s="24">
        <v>168.48922900000002</v>
      </c>
      <c r="AM262" s="24">
        <v>151.01716499999998</v>
      </c>
      <c r="AN262" s="24">
        <v>133.95099200000004</v>
      </c>
      <c r="AO262" s="24">
        <v>121.37195100000008</v>
      </c>
      <c r="AP262" s="24">
        <v>114.36816399999998</v>
      </c>
      <c r="AQ262" s="24">
        <v>109.3379789999999</v>
      </c>
      <c r="AR262" s="24">
        <v>111.80010100000004</v>
      </c>
      <c r="AS262" s="24">
        <v>124.037244</v>
      </c>
      <c r="AT262" s="24">
        <v>117.07445</v>
      </c>
      <c r="AU262" s="24">
        <v>138.381574</v>
      </c>
      <c r="AV262" s="24">
        <v>134.43940900000001</v>
      </c>
      <c r="AW262" s="24">
        <v>138.88280199999997</v>
      </c>
      <c r="AX262" s="24">
        <v>138.60799199999997</v>
      </c>
      <c r="AY262" s="24">
        <v>141.00460500000008</v>
      </c>
      <c r="AZ262" s="24">
        <v>142.45931800000005</v>
      </c>
    </row>
    <row r="263" spans="1:52" ht="15.75" x14ac:dyDescent="0.3">
      <c r="A263" s="4" t="s">
        <v>27</v>
      </c>
      <c r="B263" s="24">
        <v>142.08631700000001</v>
      </c>
      <c r="C263" s="24">
        <v>154.683536</v>
      </c>
      <c r="D263" s="24">
        <v>152.64162499999986</v>
      </c>
      <c r="E263" s="24">
        <v>150.67292100000009</v>
      </c>
      <c r="F263" s="24">
        <v>165.70115800000008</v>
      </c>
      <c r="G263" s="24">
        <v>146.96511599999985</v>
      </c>
      <c r="H263" s="24">
        <v>179.98150899999996</v>
      </c>
      <c r="I263" s="24">
        <v>145.832246</v>
      </c>
      <c r="J263" s="24">
        <v>134.560069</v>
      </c>
      <c r="K263" s="24">
        <v>170.56014900000002</v>
      </c>
      <c r="L263" s="24">
        <v>99.635299999999972</v>
      </c>
      <c r="M263" s="24">
        <v>102.64899500000001</v>
      </c>
      <c r="N263" s="24">
        <v>49.025952999999959</v>
      </c>
      <c r="O263" s="24">
        <v>41.199137000000064</v>
      </c>
      <c r="P263" s="24">
        <v>55.979777000000013</v>
      </c>
      <c r="Q263" s="24">
        <v>41.413280999999984</v>
      </c>
      <c r="R263" s="24">
        <v>102.10651899999993</v>
      </c>
      <c r="S263" s="24">
        <v>106.35990600000002</v>
      </c>
      <c r="T263" s="24">
        <v>94.247374000000036</v>
      </c>
      <c r="U263" s="24">
        <v>58.314124</v>
      </c>
      <c r="V263" s="24">
        <v>123.06103000000002</v>
      </c>
      <c r="W263" s="24">
        <v>132.01445699999999</v>
      </c>
      <c r="X263" s="24">
        <v>130.48738300000002</v>
      </c>
      <c r="Y263" s="24">
        <v>122.48289499999993</v>
      </c>
      <c r="Z263" s="24">
        <v>87.533221000000026</v>
      </c>
      <c r="AA263" s="24">
        <v>83.500758000000019</v>
      </c>
      <c r="AB263" s="24">
        <v>124.42539699999998</v>
      </c>
      <c r="AC263" s="24">
        <v>118.24232000000006</v>
      </c>
      <c r="AD263" s="24">
        <v>125.17792700000007</v>
      </c>
      <c r="AE263" s="24">
        <v>125.06090399999994</v>
      </c>
      <c r="AF263" s="24">
        <v>130.05947399999991</v>
      </c>
      <c r="AG263" s="24">
        <v>172.85233099999999</v>
      </c>
      <c r="AH263" s="24">
        <v>201.21975100000003</v>
      </c>
      <c r="AI263" s="24">
        <v>254.75885699999992</v>
      </c>
      <c r="AJ263" s="24">
        <v>181.99610300000006</v>
      </c>
      <c r="AK263" s="24">
        <v>85.575962000000004</v>
      </c>
      <c r="AL263" s="24">
        <v>61.098480999999992</v>
      </c>
      <c r="AM263" s="24">
        <v>59.470422999999982</v>
      </c>
      <c r="AN263" s="24">
        <v>56.026702999999998</v>
      </c>
      <c r="AO263" s="24">
        <v>52.065585999999939</v>
      </c>
      <c r="AP263" s="24">
        <v>37.896180000000186</v>
      </c>
      <c r="AQ263" s="24">
        <v>39.000266999999894</v>
      </c>
      <c r="AR263" s="24">
        <v>57.604215000000067</v>
      </c>
      <c r="AS263" s="24">
        <v>76.387977000000006</v>
      </c>
      <c r="AT263" s="24">
        <v>121.618191</v>
      </c>
      <c r="AU263" s="24">
        <v>93.172462999999993</v>
      </c>
      <c r="AV263" s="24">
        <v>109.019048</v>
      </c>
      <c r="AW263" s="24">
        <v>112.57212200000004</v>
      </c>
      <c r="AX263" s="24">
        <v>103.92699199999993</v>
      </c>
      <c r="AY263" s="24">
        <v>109.63755300000003</v>
      </c>
      <c r="AZ263" s="24">
        <v>108.80135200000007</v>
      </c>
    </row>
    <row r="264" spans="1:52" ht="15.75" x14ac:dyDescent="0.3">
      <c r="A264" s="3" t="s">
        <v>89</v>
      </c>
      <c r="B264" s="24">
        <v>38.439758999999981</v>
      </c>
      <c r="C264" s="24">
        <v>38.087423999999999</v>
      </c>
      <c r="D264" s="24">
        <v>37.834397000000024</v>
      </c>
      <c r="E264" s="24">
        <v>35.429782999999986</v>
      </c>
      <c r="F264" s="24">
        <v>35.578710999999998</v>
      </c>
      <c r="G264" s="24">
        <v>34.588506999999993</v>
      </c>
      <c r="H264" s="24">
        <v>34.187938000000031</v>
      </c>
      <c r="I264" s="24">
        <v>31.58896</v>
      </c>
      <c r="J264" s="24">
        <v>29.477322000000001</v>
      </c>
      <c r="K264" s="24">
        <v>32.521192999999997</v>
      </c>
      <c r="L264" s="24">
        <v>30.749407000000005</v>
      </c>
      <c r="M264" s="24">
        <v>31.939884000000006</v>
      </c>
      <c r="N264" s="24">
        <v>30.431794999999994</v>
      </c>
      <c r="O264" s="24">
        <v>33.656959999999998</v>
      </c>
      <c r="P264" s="24">
        <v>32.955815000000001</v>
      </c>
      <c r="Q264" s="24">
        <v>32.451217000000014</v>
      </c>
      <c r="R264" s="24">
        <v>34.330543999999975</v>
      </c>
      <c r="S264" s="24">
        <v>33.852487999999994</v>
      </c>
      <c r="T264" s="24">
        <v>36.13028700000001</v>
      </c>
      <c r="U264" s="24">
        <v>31.425654999999999</v>
      </c>
      <c r="V264" s="24">
        <v>30.935332000000002</v>
      </c>
      <c r="W264" s="24">
        <v>32.903538000000005</v>
      </c>
      <c r="X264" s="24">
        <v>34.492693999999986</v>
      </c>
      <c r="Y264" s="24">
        <v>34.376316000000003</v>
      </c>
      <c r="Z264" s="24">
        <v>33.282747999999998</v>
      </c>
      <c r="AA264" s="24">
        <v>37.183459999999997</v>
      </c>
      <c r="AB264" s="24">
        <v>36.603403000000014</v>
      </c>
      <c r="AC264" s="24">
        <v>36.480403000000024</v>
      </c>
      <c r="AD264" s="24">
        <v>39.043617999999981</v>
      </c>
      <c r="AE264" s="24">
        <v>38.406146999999976</v>
      </c>
      <c r="AF264" s="24">
        <v>41.554860000000019</v>
      </c>
      <c r="AG264" s="24">
        <v>37.579082</v>
      </c>
      <c r="AH264" s="24">
        <v>36.039393000000004</v>
      </c>
      <c r="AI264" s="24">
        <v>41.686764999999994</v>
      </c>
      <c r="AJ264" s="24">
        <v>40.04143400000001</v>
      </c>
      <c r="AK264" s="24">
        <v>36.320915999999983</v>
      </c>
      <c r="AL264" s="24">
        <v>40.767660000000006</v>
      </c>
      <c r="AM264" s="24">
        <v>40.570779000000016</v>
      </c>
      <c r="AN264" s="24">
        <v>45.79084499999999</v>
      </c>
      <c r="AO264" s="24">
        <v>39.056112999999982</v>
      </c>
      <c r="AP264" s="24">
        <v>50.507303000000036</v>
      </c>
      <c r="AQ264" s="24">
        <v>39.410378999999978</v>
      </c>
      <c r="AR264" s="24">
        <v>56.318437000000017</v>
      </c>
      <c r="AS264" s="24">
        <v>35.620449000000001</v>
      </c>
      <c r="AT264" s="24">
        <v>35.968455999999996</v>
      </c>
      <c r="AU264" s="24">
        <v>38.649106000000003</v>
      </c>
      <c r="AV264" s="24">
        <v>36.950205000000011</v>
      </c>
      <c r="AW264" s="24">
        <v>38.055920999999984</v>
      </c>
      <c r="AX264" s="24">
        <v>37.083973000000015</v>
      </c>
      <c r="AY264" s="24">
        <v>40.289366000000001</v>
      </c>
      <c r="AZ264" s="24">
        <v>39.377884999999992</v>
      </c>
    </row>
    <row r="265" spans="1:52" ht="15.75" x14ac:dyDescent="0.3">
      <c r="A265" s="4" t="s">
        <v>156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0</v>
      </c>
      <c r="AL265" s="24">
        <v>0</v>
      </c>
      <c r="AM265" s="24">
        <v>0</v>
      </c>
      <c r="AN265" s="24">
        <v>0</v>
      </c>
      <c r="AO265" s="24">
        <v>0</v>
      </c>
      <c r="AP265" s="24">
        <v>0</v>
      </c>
      <c r="AQ265" s="24">
        <v>0</v>
      </c>
      <c r="AR265" s="24">
        <v>0</v>
      </c>
      <c r="AS265" s="24">
        <v>0</v>
      </c>
      <c r="AT265" s="24">
        <v>0</v>
      </c>
      <c r="AU265" s="24">
        <v>0</v>
      </c>
      <c r="AV265" s="24">
        <v>0</v>
      </c>
      <c r="AW265" s="24">
        <v>0</v>
      </c>
      <c r="AX265" s="24">
        <v>0</v>
      </c>
      <c r="AY265" s="24">
        <v>0</v>
      </c>
      <c r="AZ265" s="24">
        <v>0</v>
      </c>
    </row>
    <row r="266" spans="1:52" ht="15.75" x14ac:dyDescent="0.3">
      <c r="A266" s="4" t="s">
        <v>34</v>
      </c>
      <c r="B266" s="24">
        <v>38.439758999999981</v>
      </c>
      <c r="C266" s="24">
        <v>38.087423999999999</v>
      </c>
      <c r="D266" s="24">
        <v>37.834397000000024</v>
      </c>
      <c r="E266" s="24">
        <v>35.429782999999986</v>
      </c>
      <c r="F266" s="24">
        <v>35.578710999999998</v>
      </c>
      <c r="G266" s="24">
        <v>34.588506999999993</v>
      </c>
      <c r="H266" s="24">
        <v>34.187938000000031</v>
      </c>
      <c r="I266" s="24">
        <v>31.58896</v>
      </c>
      <c r="J266" s="24">
        <v>29.477322000000001</v>
      </c>
      <c r="K266" s="24">
        <v>32.521192999999997</v>
      </c>
      <c r="L266" s="24">
        <v>30.749407000000005</v>
      </c>
      <c r="M266" s="24">
        <v>31.939884000000006</v>
      </c>
      <c r="N266" s="24">
        <v>30.431794999999994</v>
      </c>
      <c r="O266" s="24">
        <v>33.656959999999998</v>
      </c>
      <c r="P266" s="24">
        <v>32.955815000000001</v>
      </c>
      <c r="Q266" s="24">
        <v>32.451217000000014</v>
      </c>
      <c r="R266" s="24">
        <v>34.330543999999975</v>
      </c>
      <c r="S266" s="24">
        <v>33.852487999999994</v>
      </c>
      <c r="T266" s="24">
        <v>36.13028700000001</v>
      </c>
      <c r="U266" s="24">
        <v>31.425654999999999</v>
      </c>
      <c r="V266" s="24">
        <v>30.935332000000002</v>
      </c>
      <c r="W266" s="24">
        <v>32.903538000000005</v>
      </c>
      <c r="X266" s="24">
        <v>34.492693999999986</v>
      </c>
      <c r="Y266" s="24">
        <v>34.376316000000003</v>
      </c>
      <c r="Z266" s="24">
        <v>33.282747999999998</v>
      </c>
      <c r="AA266" s="24">
        <v>37.183459999999997</v>
      </c>
      <c r="AB266" s="24">
        <v>36.603403000000014</v>
      </c>
      <c r="AC266" s="24">
        <v>36.480403000000024</v>
      </c>
      <c r="AD266" s="24">
        <v>39.043617999999981</v>
      </c>
      <c r="AE266" s="24">
        <v>38.406146999999976</v>
      </c>
      <c r="AF266" s="24">
        <v>41.554860000000019</v>
      </c>
      <c r="AG266" s="24">
        <v>37.579082</v>
      </c>
      <c r="AH266" s="24">
        <v>36.039393000000004</v>
      </c>
      <c r="AI266" s="24">
        <v>41.686764999999994</v>
      </c>
      <c r="AJ266" s="24">
        <v>40.04143400000001</v>
      </c>
      <c r="AK266" s="24">
        <v>36.320915999999983</v>
      </c>
      <c r="AL266" s="24">
        <v>40.767660000000006</v>
      </c>
      <c r="AM266" s="24">
        <v>40.570779000000016</v>
      </c>
      <c r="AN266" s="24">
        <v>45.79084499999999</v>
      </c>
      <c r="AO266" s="24">
        <v>39.056112999999982</v>
      </c>
      <c r="AP266" s="24">
        <v>50.507303000000036</v>
      </c>
      <c r="AQ266" s="24">
        <v>39.410378999999978</v>
      </c>
      <c r="AR266" s="24">
        <v>56.318437000000017</v>
      </c>
      <c r="AS266" s="24">
        <v>35.620449000000001</v>
      </c>
      <c r="AT266" s="24">
        <v>35.968455999999996</v>
      </c>
      <c r="AU266" s="24">
        <v>38.649106000000003</v>
      </c>
      <c r="AV266" s="24">
        <v>36.950205000000011</v>
      </c>
      <c r="AW266" s="24">
        <v>38.055920999999984</v>
      </c>
      <c r="AX266" s="24">
        <v>37.083973000000015</v>
      </c>
      <c r="AY266" s="24">
        <v>40.289366000000001</v>
      </c>
      <c r="AZ266" s="24">
        <v>39.377884999999992</v>
      </c>
    </row>
    <row r="267" spans="1:52" ht="15.75" x14ac:dyDescent="0.3">
      <c r="A267" s="4" t="s">
        <v>35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</row>
    <row r="268" spans="1:52" ht="15.75" x14ac:dyDescent="0.3">
      <c r="A268" s="4" t="s">
        <v>36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</row>
    <row r="269" spans="1:52" ht="15.75" x14ac:dyDescent="0.3">
      <c r="A269" s="4" t="s">
        <v>38</v>
      </c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</row>
    <row r="270" spans="1:52" ht="15.75" x14ac:dyDescent="0.3">
      <c r="A270" s="4" t="s">
        <v>157</v>
      </c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</row>
    <row r="271" spans="1:52" ht="15.75" x14ac:dyDescent="0.3">
      <c r="A271" s="4" t="s">
        <v>158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</row>
    <row r="272" spans="1:52" ht="15.75" x14ac:dyDescent="0.3">
      <c r="A272" s="4" t="s">
        <v>159</v>
      </c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</row>
    <row r="273" spans="1:52" ht="15.75" x14ac:dyDescent="0.3">
      <c r="A273" s="3" t="s">
        <v>160</v>
      </c>
      <c r="B273" s="24">
        <v>54.046398999999951</v>
      </c>
      <c r="C273" s="24">
        <v>56.836998000000051</v>
      </c>
      <c r="D273" s="24">
        <v>55.052919999999972</v>
      </c>
      <c r="E273" s="24">
        <v>52.887854000000004</v>
      </c>
      <c r="F273" s="24">
        <v>56.393129000000044</v>
      </c>
      <c r="G273" s="24">
        <v>52.887867999999912</v>
      </c>
      <c r="H273" s="24">
        <v>55.320605999999998</v>
      </c>
      <c r="I273" s="24">
        <v>53.775601000000002</v>
      </c>
      <c r="J273" s="24">
        <v>48.900056999999997</v>
      </c>
      <c r="K273" s="24">
        <v>54.667013999999995</v>
      </c>
      <c r="L273" s="24">
        <v>51.68040000000002</v>
      </c>
      <c r="M273" s="24">
        <v>52.412314999999978</v>
      </c>
      <c r="N273" s="24">
        <v>48.985044000000016</v>
      </c>
      <c r="O273" s="24">
        <v>53.406005999999991</v>
      </c>
      <c r="P273" s="24">
        <v>49.767057000000023</v>
      </c>
      <c r="Q273" s="24">
        <v>48.277825000000007</v>
      </c>
      <c r="R273" s="24">
        <v>50.323799999999949</v>
      </c>
      <c r="S273" s="24">
        <v>47.34346000000005</v>
      </c>
      <c r="T273" s="24">
        <v>49.816679000000022</v>
      </c>
      <c r="U273" s="24">
        <v>47.916074000000002</v>
      </c>
      <c r="V273" s="24">
        <v>43.738221000000003</v>
      </c>
      <c r="W273" s="24">
        <v>52.071262000000004</v>
      </c>
      <c r="X273" s="24">
        <v>44.827815999999984</v>
      </c>
      <c r="Y273" s="24">
        <v>47.20889200000002</v>
      </c>
      <c r="Z273" s="24">
        <v>44.222508000000005</v>
      </c>
      <c r="AA273" s="24">
        <v>46.57099999999997</v>
      </c>
      <c r="AB273" s="24">
        <v>44.744991000000027</v>
      </c>
      <c r="AC273" s="24">
        <v>43.513068999999973</v>
      </c>
      <c r="AD273" s="24">
        <v>45.719223</v>
      </c>
      <c r="AE273" s="24">
        <v>42.460022000000038</v>
      </c>
      <c r="AF273" s="24">
        <v>45.64354899999995</v>
      </c>
      <c r="AG273" s="24">
        <v>44.099130000000002</v>
      </c>
      <c r="AH273" s="24">
        <v>40.619416000000001</v>
      </c>
      <c r="AI273" s="24">
        <v>46.523476999999986</v>
      </c>
      <c r="AJ273" s="24">
        <v>45.618459999999999</v>
      </c>
      <c r="AK273" s="24">
        <v>52.002108000000021</v>
      </c>
      <c r="AL273" s="24">
        <v>66.815246000000002</v>
      </c>
      <c r="AM273" s="24">
        <v>46.697475999999995</v>
      </c>
      <c r="AN273" s="24">
        <v>59.782282000000009</v>
      </c>
      <c r="AO273" s="24">
        <v>15.208080999999993</v>
      </c>
      <c r="AP273" s="24">
        <v>75.742953</v>
      </c>
      <c r="AQ273" s="24">
        <v>40.291991999999993</v>
      </c>
      <c r="AR273" s="24">
        <v>28.051872000000003</v>
      </c>
      <c r="AS273" s="24">
        <v>42.706736999999997</v>
      </c>
      <c r="AT273" s="24">
        <v>40.395027000000006</v>
      </c>
      <c r="AU273" s="24">
        <v>47.729624000000001</v>
      </c>
      <c r="AV273" s="24">
        <v>42.744642999999996</v>
      </c>
      <c r="AW273" s="24">
        <v>44.884556000000003</v>
      </c>
      <c r="AX273" s="24">
        <v>41.101502000000011</v>
      </c>
      <c r="AY273" s="24">
        <v>42.845123999999998</v>
      </c>
      <c r="AZ273" s="24">
        <v>42.044191000000012</v>
      </c>
    </row>
    <row r="274" spans="1:52" ht="15.75" x14ac:dyDescent="0.3">
      <c r="A274" s="4" t="s">
        <v>57</v>
      </c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</row>
    <row r="275" spans="1:52" ht="15.75" x14ac:dyDescent="0.3">
      <c r="A275" s="4" t="s">
        <v>58</v>
      </c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</row>
    <row r="276" spans="1:52" ht="15.75" x14ac:dyDescent="0.3">
      <c r="A276" s="4" t="s">
        <v>59</v>
      </c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</row>
    <row r="277" spans="1:52" ht="15.75" x14ac:dyDescent="0.3">
      <c r="A277" s="4" t="s">
        <v>161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</row>
    <row r="278" spans="1:52" ht="15.75" x14ac:dyDescent="0.3">
      <c r="A278" s="10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</row>
    <row r="279" spans="1:52" ht="15.75" x14ac:dyDescent="0.3">
      <c r="A279" s="10" t="s">
        <v>162</v>
      </c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</row>
    <row r="280" spans="1:52" ht="15.75" x14ac:dyDescent="0.3">
      <c r="A280" s="1" t="s">
        <v>130</v>
      </c>
      <c r="B280" s="24">
        <v>15175.205114000002</v>
      </c>
      <c r="C280" s="24">
        <v>15517.997082</v>
      </c>
      <c r="D280" s="24">
        <v>15931.077709999998</v>
      </c>
      <c r="E280" s="24">
        <v>16200.871386000001</v>
      </c>
      <c r="F280" s="24">
        <v>16487.018453999997</v>
      </c>
      <c r="G280" s="24">
        <v>16556.750549000004</v>
      </c>
      <c r="H280" s="24">
        <v>16955.649260999999</v>
      </c>
      <c r="I280" s="24">
        <v>17054.336606999997</v>
      </c>
      <c r="J280" s="24">
        <v>17260.053553999998</v>
      </c>
      <c r="K280" s="24">
        <v>17423.41777</v>
      </c>
      <c r="L280" s="24">
        <v>17513.221697000001</v>
      </c>
      <c r="M280" s="24">
        <v>17603.607115999999</v>
      </c>
      <c r="N280" s="24">
        <v>17634.679144999998</v>
      </c>
      <c r="O280" s="24">
        <v>17520.787591999997</v>
      </c>
      <c r="P280" s="24">
        <v>17456.939534000005</v>
      </c>
      <c r="Q280" s="24">
        <v>17330.732484</v>
      </c>
      <c r="R280" s="24">
        <v>17269.296074999998</v>
      </c>
      <c r="S280" s="24">
        <v>17605.136968999999</v>
      </c>
      <c r="T280" s="24">
        <v>17649.206525000001</v>
      </c>
      <c r="U280" s="24">
        <v>17776.108039999999</v>
      </c>
      <c r="V280" s="24">
        <v>17869.561682000003</v>
      </c>
      <c r="W280" s="24">
        <v>17979.147772</v>
      </c>
      <c r="X280" s="24">
        <v>18064.936191000004</v>
      </c>
      <c r="Y280" s="24">
        <v>18270.077915000002</v>
      </c>
      <c r="Z280" s="24">
        <v>18458.503780999999</v>
      </c>
      <c r="AA280" s="24">
        <v>18681.139079000004</v>
      </c>
      <c r="AB280" s="24">
        <v>18950.569698999996</v>
      </c>
      <c r="AC280" s="24">
        <v>19196.963791999995</v>
      </c>
      <c r="AD280" s="24">
        <v>19371.995241000004</v>
      </c>
      <c r="AE280" s="24">
        <v>19199.717841000001</v>
      </c>
      <c r="AF280" s="24">
        <v>19136.872614999997</v>
      </c>
      <c r="AG280" s="24">
        <v>19094.137308999998</v>
      </c>
      <c r="AH280" s="24">
        <v>22212.977465999997</v>
      </c>
      <c r="AI280" s="24">
        <v>22466.300217999997</v>
      </c>
      <c r="AJ280" s="24">
        <v>22456.966814999992</v>
      </c>
      <c r="AK280" s="24">
        <v>22425.58639099999</v>
      </c>
      <c r="AL280" s="24">
        <v>22197.317696999991</v>
      </c>
      <c r="AM280" s="24">
        <v>21881.605616999994</v>
      </c>
      <c r="AN280" s="24">
        <v>21441.213810999998</v>
      </c>
      <c r="AO280" s="24">
        <v>21033.299837999992</v>
      </c>
      <c r="AP280" s="24">
        <v>20642.930610999996</v>
      </c>
      <c r="AQ280" s="24">
        <v>20178.289791000003</v>
      </c>
      <c r="AR280" s="24">
        <v>19791.359667000001</v>
      </c>
      <c r="AS280" s="24">
        <v>19441.653474999999</v>
      </c>
      <c r="AT280" s="24">
        <v>16070.849959000001</v>
      </c>
      <c r="AU280" s="24">
        <v>15403.541129000001</v>
      </c>
      <c r="AV280" s="24">
        <v>15059.759178</v>
      </c>
      <c r="AW280" s="24">
        <v>14563.635324000003</v>
      </c>
      <c r="AX280" s="24">
        <v>14447.357252</v>
      </c>
      <c r="AY280" s="24">
        <v>14437.112926000002</v>
      </c>
      <c r="AZ280" s="24">
        <v>14461.54795</v>
      </c>
    </row>
    <row r="281" spans="1:52" ht="15.75" x14ac:dyDescent="0.3">
      <c r="A281" s="3" t="s">
        <v>155</v>
      </c>
      <c r="B281" s="24">
        <v>13895.111739999998</v>
      </c>
      <c r="C281" s="24">
        <v>14256.095154000001</v>
      </c>
      <c r="D281" s="24">
        <v>14688.928245999999</v>
      </c>
      <c r="E281" s="24">
        <v>14980.308306999999</v>
      </c>
      <c r="F281" s="24">
        <v>15289.815397999999</v>
      </c>
      <c r="G281" s="24">
        <v>15381.905591999999</v>
      </c>
      <c r="H281" s="24">
        <v>15802.918383</v>
      </c>
      <c r="I281" s="24">
        <v>15925.593199999999</v>
      </c>
      <c r="J281" s="24">
        <v>16155.173159999998</v>
      </c>
      <c r="K281" s="24">
        <v>16338.727029999998</v>
      </c>
      <c r="L281" s="24">
        <v>16442.610748999999</v>
      </c>
      <c r="M281" s="24">
        <v>16548.322670000001</v>
      </c>
      <c r="N281" s="24">
        <v>16592.464018000002</v>
      </c>
      <c r="O281" s="24">
        <v>16486.433921</v>
      </c>
      <c r="P281" s="24">
        <v>16432.750308000002</v>
      </c>
      <c r="Q281" s="24">
        <v>16314.131853000003</v>
      </c>
      <c r="R281" s="24">
        <v>16260.012939999999</v>
      </c>
      <c r="S281" s="24">
        <v>16602.134260999999</v>
      </c>
      <c r="T281" s="24">
        <v>16649.765394999999</v>
      </c>
      <c r="U281" s="24">
        <v>16782.689742000002</v>
      </c>
      <c r="V281" s="24">
        <v>16879.84721</v>
      </c>
      <c r="W281" s="24">
        <v>16991.646707</v>
      </c>
      <c r="X281" s="24">
        <v>17080.544423000003</v>
      </c>
      <c r="Y281" s="24">
        <v>17288.453138000001</v>
      </c>
      <c r="Z281" s="24">
        <v>17478.790587</v>
      </c>
      <c r="AA281" s="24">
        <v>17704.734391000002</v>
      </c>
      <c r="AB281" s="24">
        <v>17975.539489000003</v>
      </c>
      <c r="AC281" s="24">
        <v>18222.669152000006</v>
      </c>
      <c r="AD281" s="24">
        <v>18397.592103999999</v>
      </c>
      <c r="AE281" s="24">
        <v>18225.644483</v>
      </c>
      <c r="AF281" s="24">
        <v>18161.547814000001</v>
      </c>
      <c r="AG281" s="24">
        <v>18116.476024999996</v>
      </c>
      <c r="AH281" s="24">
        <v>21233.330926000002</v>
      </c>
      <c r="AI281" s="24">
        <v>21483.418235999998</v>
      </c>
      <c r="AJ281" s="24">
        <v>21467.745448999998</v>
      </c>
      <c r="AK281" s="24">
        <v>21429.627209000002</v>
      </c>
      <c r="AL281" s="24">
        <v>21171.280865000001</v>
      </c>
      <c r="AM281" s="24">
        <v>20852.054989999997</v>
      </c>
      <c r="AN281" s="24">
        <v>20387.438451000002</v>
      </c>
      <c r="AO281" s="24">
        <v>20005.253756000002</v>
      </c>
      <c r="AP281" s="24">
        <v>19573.397114000003</v>
      </c>
      <c r="AQ281" s="24">
        <v>19109.920092</v>
      </c>
      <c r="AR281" s="24">
        <v>18725.818068</v>
      </c>
      <c r="AS281" s="24">
        <v>18379.462902000003</v>
      </c>
      <c r="AT281" s="24">
        <v>15008.954711999997</v>
      </c>
      <c r="AU281" s="24">
        <v>14343.477393999998</v>
      </c>
      <c r="AV281" s="24">
        <v>14005.660489000002</v>
      </c>
      <c r="AW281" s="24">
        <v>13514.919182000001</v>
      </c>
      <c r="AX281" s="24">
        <v>13428.038541000002</v>
      </c>
      <c r="AY281" s="24">
        <v>13421.927980000004</v>
      </c>
      <c r="AZ281" s="24">
        <v>13470.514055000003</v>
      </c>
    </row>
    <row r="282" spans="1:52" ht="15.75" x14ac:dyDescent="0.3">
      <c r="A282" s="4" t="s">
        <v>14</v>
      </c>
      <c r="B282" s="24">
        <v>10945.273590000001</v>
      </c>
      <c r="C282" s="24">
        <v>11130.624394</v>
      </c>
      <c r="D282" s="24">
        <v>11611.510735</v>
      </c>
      <c r="E282" s="24">
        <v>11851.432093000001</v>
      </c>
      <c r="F282" s="24">
        <v>12027.557736999999</v>
      </c>
      <c r="G282" s="24">
        <v>12091.093934</v>
      </c>
      <c r="H282" s="24">
        <v>12419.195041999999</v>
      </c>
      <c r="I282" s="24">
        <v>12482.077240999999</v>
      </c>
      <c r="J282" s="24">
        <v>12627.086728000002</v>
      </c>
      <c r="K282" s="24">
        <v>12754.307388000001</v>
      </c>
      <c r="L282" s="24">
        <v>12903.182983999999</v>
      </c>
      <c r="M282" s="24">
        <v>13074.978782999999</v>
      </c>
      <c r="N282" s="24">
        <v>13234.646828999998</v>
      </c>
      <c r="O282" s="24">
        <v>13283.679619999997</v>
      </c>
      <c r="P282" s="24">
        <v>13357.435821999999</v>
      </c>
      <c r="Q282" s="24">
        <v>13305.261049999997</v>
      </c>
      <c r="R282" s="24">
        <v>13240.842784999999</v>
      </c>
      <c r="S282" s="24">
        <v>13525.729581000001</v>
      </c>
      <c r="T282" s="24">
        <v>13540.300964</v>
      </c>
      <c r="U282" s="24">
        <v>13644.907574999999</v>
      </c>
      <c r="V282" s="24">
        <v>13622.217308000001</v>
      </c>
      <c r="W282" s="24">
        <v>13653.120421</v>
      </c>
      <c r="X282" s="24">
        <v>13626.873562000001</v>
      </c>
      <c r="Y282" s="24">
        <v>13728.454837000001</v>
      </c>
      <c r="Z282" s="24">
        <v>13771.387519</v>
      </c>
      <c r="AA282" s="24">
        <v>13850.203156000001</v>
      </c>
      <c r="AB282" s="24">
        <v>13955.326867</v>
      </c>
      <c r="AC282" s="24">
        <v>14068.520995000001</v>
      </c>
      <c r="AD282" s="24">
        <v>14194.054088000003</v>
      </c>
      <c r="AE282" s="24">
        <v>13990.006829</v>
      </c>
      <c r="AF282" s="24">
        <v>13888.401626999999</v>
      </c>
      <c r="AG282" s="24">
        <v>13734.387405000001</v>
      </c>
      <c r="AH282" s="24">
        <v>16814.934510999999</v>
      </c>
      <c r="AI282" s="24">
        <v>16969.391926</v>
      </c>
      <c r="AJ282" s="24">
        <v>16935.225738000001</v>
      </c>
      <c r="AK282" s="24">
        <v>16989.384504000001</v>
      </c>
      <c r="AL282" s="24">
        <v>16834.827882999998</v>
      </c>
      <c r="AM282" s="24">
        <v>16640.558475999998</v>
      </c>
      <c r="AN282" s="24">
        <v>16378.290727</v>
      </c>
      <c r="AO282" s="24">
        <v>16186.391403000001</v>
      </c>
      <c r="AP282" s="24">
        <v>15970.855417000001</v>
      </c>
      <c r="AQ282" s="24">
        <v>15721.341504</v>
      </c>
      <c r="AR282" s="24">
        <v>15545.102860000001</v>
      </c>
      <c r="AS282" s="24">
        <v>15399.246347</v>
      </c>
      <c r="AT282" s="24">
        <v>12187.794809000001</v>
      </c>
      <c r="AU282" s="24">
        <v>11754.292830000002</v>
      </c>
      <c r="AV282" s="24">
        <v>11552.334747000001</v>
      </c>
      <c r="AW282" s="24">
        <v>11075.836465999999</v>
      </c>
      <c r="AX282" s="24">
        <v>10976.008551000003</v>
      </c>
      <c r="AY282" s="24">
        <v>10929.743420000001</v>
      </c>
      <c r="AZ282" s="24">
        <v>10917.046520000002</v>
      </c>
    </row>
    <row r="283" spans="1:52" ht="15.75" x14ac:dyDescent="0.3">
      <c r="A283" s="4" t="s">
        <v>23</v>
      </c>
      <c r="B283" s="24">
        <v>1138.8527039999999</v>
      </c>
      <c r="C283" s="24">
        <v>1243.0436810000001</v>
      </c>
      <c r="D283" s="24">
        <v>1328.140883</v>
      </c>
      <c r="E283" s="24">
        <v>1380.2734109999999</v>
      </c>
      <c r="F283" s="24">
        <v>1493.0934729999999</v>
      </c>
      <c r="G283" s="24">
        <v>1549.1482739999999</v>
      </c>
      <c r="H283" s="24">
        <v>1623.545838</v>
      </c>
      <c r="I283" s="24">
        <v>1687.3476390000001</v>
      </c>
      <c r="J283" s="24">
        <v>1734.483706</v>
      </c>
      <c r="K283" s="24">
        <v>1747.2614860000001</v>
      </c>
      <c r="L283" s="24">
        <v>1746.1450590000002</v>
      </c>
      <c r="M283" s="24">
        <v>1727.3749459999999</v>
      </c>
      <c r="N283" s="24">
        <v>1704.9086119999997</v>
      </c>
      <c r="O283" s="24">
        <v>1663.3301229999997</v>
      </c>
      <c r="P283" s="24">
        <v>1632.5521559999997</v>
      </c>
      <c r="Q283" s="24">
        <v>1675.368113</v>
      </c>
      <c r="R283" s="24">
        <v>1749.2621039999997</v>
      </c>
      <c r="S283" s="24">
        <v>1847.1018389999999</v>
      </c>
      <c r="T283" s="24">
        <v>1965.8957250000001</v>
      </c>
      <c r="U283" s="24">
        <v>2081.7315830000002</v>
      </c>
      <c r="V283" s="24">
        <v>2213.0783569999999</v>
      </c>
      <c r="W283" s="24">
        <v>2332.5204330000001</v>
      </c>
      <c r="X283" s="24">
        <v>2416.8129250000002</v>
      </c>
      <c r="Y283" s="24">
        <v>2503.3064650000001</v>
      </c>
      <c r="Z283" s="24">
        <v>2612.2039639999998</v>
      </c>
      <c r="AA283" s="24">
        <v>2717.0305099999996</v>
      </c>
      <c r="AB283" s="24">
        <v>2814.2662770000002</v>
      </c>
      <c r="AC283" s="24">
        <v>2871.3727730000001</v>
      </c>
      <c r="AD283" s="24">
        <v>2897.6912239999997</v>
      </c>
      <c r="AE283" s="24">
        <v>2911.089864</v>
      </c>
      <c r="AF283" s="24">
        <v>2912.7862970000001</v>
      </c>
      <c r="AG283" s="24">
        <v>2907.1905229999998</v>
      </c>
      <c r="AH283" s="24">
        <v>2865.3395970000001</v>
      </c>
      <c r="AI283" s="24">
        <v>2838.2250920000006</v>
      </c>
      <c r="AJ283" s="24">
        <v>2805.2097730000005</v>
      </c>
      <c r="AK283" s="24">
        <v>2749.8397</v>
      </c>
      <c r="AL283" s="24">
        <v>2672.4847170000003</v>
      </c>
      <c r="AM283" s="24">
        <v>2571.5585840000003</v>
      </c>
      <c r="AN283" s="24">
        <v>2437.6084879999999</v>
      </c>
      <c r="AO283" s="24">
        <v>2313.499851</v>
      </c>
      <c r="AP283" s="24">
        <v>2184.4609420000002</v>
      </c>
      <c r="AQ283" s="24">
        <v>2056.5584699999999</v>
      </c>
      <c r="AR283" s="24">
        <v>1921.150349</v>
      </c>
      <c r="AS283" s="24">
        <v>1817.1160500000001</v>
      </c>
      <c r="AT283" s="24">
        <v>1737.6609580000002</v>
      </c>
      <c r="AU283" s="24">
        <v>1667.272013</v>
      </c>
      <c r="AV283" s="24">
        <v>1604.3902460000004</v>
      </c>
      <c r="AW283" s="24">
        <v>1563.1510600000001</v>
      </c>
      <c r="AX283" s="24">
        <v>1533.2698229999999</v>
      </c>
      <c r="AY283" s="24">
        <v>1523.2572630000002</v>
      </c>
      <c r="AZ283" s="24">
        <v>1531.7655890000001</v>
      </c>
    </row>
    <row r="284" spans="1:52" ht="15.75" x14ac:dyDescent="0.3">
      <c r="A284" s="4" t="s">
        <v>27</v>
      </c>
      <c r="B284" s="24">
        <v>1810.9854459999999</v>
      </c>
      <c r="C284" s="24">
        <v>1882.4270789999998</v>
      </c>
      <c r="D284" s="24">
        <v>1749.2766280000001</v>
      </c>
      <c r="E284" s="24">
        <v>1748.602803</v>
      </c>
      <c r="F284" s="24">
        <v>1769.1641879999997</v>
      </c>
      <c r="G284" s="24">
        <v>1741.6633839999995</v>
      </c>
      <c r="H284" s="24">
        <v>1760.1775029999999</v>
      </c>
      <c r="I284" s="24">
        <v>1756.1683199999998</v>
      </c>
      <c r="J284" s="24">
        <v>1793.6027259999996</v>
      </c>
      <c r="K284" s="24">
        <v>1837.1581559999995</v>
      </c>
      <c r="L284" s="24">
        <v>1793.2827059999995</v>
      </c>
      <c r="M284" s="24">
        <v>1745.9689409999996</v>
      </c>
      <c r="N284" s="24">
        <v>1652.9085769999997</v>
      </c>
      <c r="O284" s="24">
        <v>1539.4241779999998</v>
      </c>
      <c r="P284" s="24">
        <v>1442.76233</v>
      </c>
      <c r="Q284" s="24">
        <v>1333.5026899999998</v>
      </c>
      <c r="R284" s="24">
        <v>1269.9080509999999</v>
      </c>
      <c r="S284" s="24">
        <v>1229.3028409999997</v>
      </c>
      <c r="T284" s="24">
        <v>1143.568706</v>
      </c>
      <c r="U284" s="24">
        <v>1056.0505840000001</v>
      </c>
      <c r="V284" s="24">
        <v>1044.551545</v>
      </c>
      <c r="W284" s="24">
        <v>1006.0058530000001</v>
      </c>
      <c r="X284" s="24">
        <v>1036.8579359999999</v>
      </c>
      <c r="Y284" s="24">
        <v>1056.691836</v>
      </c>
      <c r="Z284" s="24">
        <v>1095.1991040000003</v>
      </c>
      <c r="AA284" s="24">
        <v>1137.5007250000003</v>
      </c>
      <c r="AB284" s="24">
        <v>1205.9463450000001</v>
      </c>
      <c r="AC284" s="24">
        <v>1282.775384</v>
      </c>
      <c r="AD284" s="24">
        <v>1305.8467920000003</v>
      </c>
      <c r="AE284" s="24">
        <v>1324.5477900000001</v>
      </c>
      <c r="AF284" s="24">
        <v>1360.35989</v>
      </c>
      <c r="AG284" s="24">
        <v>1474.898097</v>
      </c>
      <c r="AH284" s="24">
        <v>1553.0568180000002</v>
      </c>
      <c r="AI284" s="24">
        <v>1675.8012180000001</v>
      </c>
      <c r="AJ284" s="24">
        <v>1727.3099379999999</v>
      </c>
      <c r="AK284" s="24">
        <v>1690.4030049999997</v>
      </c>
      <c r="AL284" s="24">
        <v>1663.968265</v>
      </c>
      <c r="AM284" s="24">
        <v>1639.9379299999998</v>
      </c>
      <c r="AN284" s="24">
        <v>1571.5392359999998</v>
      </c>
      <c r="AO284" s="24">
        <v>1505.3625019999999</v>
      </c>
      <c r="AP284" s="24">
        <v>1418.080755</v>
      </c>
      <c r="AQ284" s="24">
        <v>1332.0201179999999</v>
      </c>
      <c r="AR284" s="24">
        <v>1259.5648590000001</v>
      </c>
      <c r="AS284" s="24">
        <v>1163.1005050000003</v>
      </c>
      <c r="AT284" s="24">
        <v>1083.498945</v>
      </c>
      <c r="AU284" s="24">
        <v>921.91255100000012</v>
      </c>
      <c r="AV284" s="24">
        <v>848.93549600000006</v>
      </c>
      <c r="AW284" s="24">
        <v>875.93165600000009</v>
      </c>
      <c r="AX284" s="24">
        <v>918.76016700000002</v>
      </c>
      <c r="AY284" s="24">
        <v>968.92729700000007</v>
      </c>
      <c r="AZ284" s="24">
        <v>1021.7019460000001</v>
      </c>
    </row>
    <row r="285" spans="1:52" ht="15.75" x14ac:dyDescent="0.3">
      <c r="A285" s="3" t="s">
        <v>89</v>
      </c>
      <c r="B285" s="24">
        <v>638.13972999999999</v>
      </c>
      <c r="C285" s="24">
        <v>609.42337999999972</v>
      </c>
      <c r="D285" s="24">
        <v>582.15166599999998</v>
      </c>
      <c r="E285" s="24">
        <v>555.77020999999991</v>
      </c>
      <c r="F285" s="24">
        <v>530.26438899999982</v>
      </c>
      <c r="G285" s="24">
        <v>507.40201399999989</v>
      </c>
      <c r="H285" s="24">
        <v>487.335463</v>
      </c>
      <c r="I285" s="24">
        <v>466.08090700000002</v>
      </c>
      <c r="J285" s="24">
        <v>445.887832</v>
      </c>
      <c r="K285" s="24">
        <v>431.62118899999996</v>
      </c>
      <c r="L285" s="24">
        <v>420.00220000000002</v>
      </c>
      <c r="M285" s="24">
        <v>410.42328500000002</v>
      </c>
      <c r="N285" s="24">
        <v>402.41532100000006</v>
      </c>
      <c r="O285" s="24">
        <v>397.98485700000003</v>
      </c>
      <c r="P285" s="24">
        <v>393.1062750000001</v>
      </c>
      <c r="Q285" s="24">
        <v>390.1277090000001</v>
      </c>
      <c r="R285" s="24">
        <v>388.87954200000007</v>
      </c>
      <c r="S285" s="24">
        <v>388.14352300000002</v>
      </c>
      <c r="T285" s="24">
        <v>390.08587199999999</v>
      </c>
      <c r="U285" s="24">
        <v>389.92256700000002</v>
      </c>
      <c r="V285" s="24">
        <v>391.38057700000002</v>
      </c>
      <c r="W285" s="24">
        <v>391.76292200000006</v>
      </c>
      <c r="X285" s="24">
        <v>395.50620900000001</v>
      </c>
      <c r="Y285" s="24">
        <v>397.94264099999998</v>
      </c>
      <c r="Z285" s="24">
        <v>400.79359399999998</v>
      </c>
      <c r="AA285" s="24">
        <v>404.32009399999993</v>
      </c>
      <c r="AB285" s="24">
        <v>407.96768199999991</v>
      </c>
      <c r="AC285" s="24">
        <v>411.99686800000001</v>
      </c>
      <c r="AD285" s="24">
        <v>416.70994200000007</v>
      </c>
      <c r="AE285" s="24">
        <v>421.26360100000005</v>
      </c>
      <c r="AF285" s="24">
        <v>426.688174</v>
      </c>
      <c r="AG285" s="24">
        <v>432.84160099999997</v>
      </c>
      <c r="AH285" s="24">
        <v>437.94566199999997</v>
      </c>
      <c r="AI285" s="24">
        <v>446.72888900000004</v>
      </c>
      <c r="AJ285" s="24">
        <v>452.27762900000005</v>
      </c>
      <c r="AK285" s="24">
        <v>454.22222900000008</v>
      </c>
      <c r="AL285" s="24">
        <v>461.70714099999998</v>
      </c>
      <c r="AM285" s="24">
        <v>465.09446000000003</v>
      </c>
      <c r="AN285" s="24">
        <v>474.28190199999995</v>
      </c>
      <c r="AO285" s="24">
        <v>476.8576119999999</v>
      </c>
      <c r="AP285" s="24">
        <v>488.32129700000002</v>
      </c>
      <c r="AQ285" s="24">
        <v>489.32552900000002</v>
      </c>
      <c r="AR285" s="24">
        <v>504.08910600000002</v>
      </c>
      <c r="AS285" s="24">
        <v>502.13047300000005</v>
      </c>
      <c r="AT285" s="24">
        <v>502.05953600000004</v>
      </c>
      <c r="AU285" s="24">
        <v>499.02187700000007</v>
      </c>
      <c r="AV285" s="24">
        <v>495.93064800000002</v>
      </c>
      <c r="AW285" s="24">
        <v>497.66565300000002</v>
      </c>
      <c r="AX285" s="24">
        <v>493.98196600000006</v>
      </c>
      <c r="AY285" s="24">
        <v>493.70055300000001</v>
      </c>
      <c r="AZ285" s="24">
        <v>487.28759300000002</v>
      </c>
    </row>
    <row r="286" spans="1:52" ht="15.75" x14ac:dyDescent="0.3">
      <c r="A286" s="4" t="s">
        <v>156</v>
      </c>
      <c r="B286" s="24" t="s">
        <v>64</v>
      </c>
      <c r="C286" s="24" t="s">
        <v>64</v>
      </c>
      <c r="D286" s="24" t="s">
        <v>64</v>
      </c>
      <c r="E286" s="24" t="s">
        <v>64</v>
      </c>
      <c r="F286" s="24" t="s">
        <v>64</v>
      </c>
      <c r="G286" s="24" t="s">
        <v>64</v>
      </c>
      <c r="H286" s="24" t="s">
        <v>64</v>
      </c>
      <c r="I286" s="24" t="s">
        <v>64</v>
      </c>
      <c r="J286" s="24" t="s">
        <v>64</v>
      </c>
      <c r="K286" s="24" t="s">
        <v>64</v>
      </c>
      <c r="L286" s="24" t="s">
        <v>64</v>
      </c>
      <c r="M286" s="24" t="s">
        <v>64</v>
      </c>
      <c r="N286" s="24" t="s">
        <v>64</v>
      </c>
      <c r="O286" s="24" t="s">
        <v>64</v>
      </c>
      <c r="P286" s="24" t="s">
        <v>64</v>
      </c>
      <c r="Q286" s="24" t="s">
        <v>64</v>
      </c>
      <c r="R286" s="24" t="s">
        <v>64</v>
      </c>
      <c r="S286" s="24" t="s">
        <v>64</v>
      </c>
      <c r="T286" s="24" t="s">
        <v>64</v>
      </c>
      <c r="U286" s="24" t="s">
        <v>64</v>
      </c>
      <c r="V286" s="24" t="s">
        <v>64</v>
      </c>
      <c r="W286" s="24" t="s">
        <v>64</v>
      </c>
      <c r="X286" s="24" t="s">
        <v>64</v>
      </c>
      <c r="Y286" s="24" t="s">
        <v>64</v>
      </c>
      <c r="Z286" s="24" t="s">
        <v>64</v>
      </c>
      <c r="AA286" s="24" t="s">
        <v>64</v>
      </c>
      <c r="AB286" s="24" t="s">
        <v>64</v>
      </c>
      <c r="AC286" s="24" t="s">
        <v>64</v>
      </c>
      <c r="AD286" s="24" t="s">
        <v>64</v>
      </c>
      <c r="AE286" s="24" t="s">
        <v>64</v>
      </c>
      <c r="AF286" s="24" t="s">
        <v>64</v>
      </c>
      <c r="AG286" s="24" t="s">
        <v>64</v>
      </c>
      <c r="AH286" s="24" t="s">
        <v>64</v>
      </c>
      <c r="AI286" s="24" t="s">
        <v>64</v>
      </c>
      <c r="AJ286" s="24" t="s">
        <v>64</v>
      </c>
      <c r="AK286" s="24" t="s">
        <v>64</v>
      </c>
      <c r="AL286" s="24" t="s">
        <v>64</v>
      </c>
      <c r="AM286" s="24" t="s">
        <v>64</v>
      </c>
      <c r="AN286" s="24" t="s">
        <v>64</v>
      </c>
      <c r="AO286" s="24" t="s">
        <v>64</v>
      </c>
      <c r="AP286" s="24" t="s">
        <v>64</v>
      </c>
      <c r="AQ286" s="24" t="s">
        <v>64</v>
      </c>
      <c r="AR286" s="24" t="s">
        <v>64</v>
      </c>
      <c r="AS286" s="24" t="s">
        <v>64</v>
      </c>
      <c r="AT286" s="24" t="s">
        <v>64</v>
      </c>
      <c r="AU286" s="24" t="s">
        <v>64</v>
      </c>
      <c r="AV286" s="24" t="s">
        <v>64</v>
      </c>
      <c r="AW286" s="24" t="s">
        <v>64</v>
      </c>
      <c r="AX286" s="24" t="s">
        <v>64</v>
      </c>
      <c r="AY286" s="24" t="s">
        <v>64</v>
      </c>
      <c r="AZ286" s="24" t="s">
        <v>64</v>
      </c>
    </row>
    <row r="287" spans="1:52" ht="15.75" x14ac:dyDescent="0.3">
      <c r="A287" s="4" t="s">
        <v>34</v>
      </c>
      <c r="B287" s="24" t="s">
        <v>64</v>
      </c>
      <c r="C287" s="24" t="s">
        <v>64</v>
      </c>
      <c r="D287" s="24" t="s">
        <v>64</v>
      </c>
      <c r="E287" s="24" t="s">
        <v>64</v>
      </c>
      <c r="F287" s="24" t="s">
        <v>64</v>
      </c>
      <c r="G287" s="24" t="s">
        <v>64</v>
      </c>
      <c r="H287" s="24" t="s">
        <v>64</v>
      </c>
      <c r="I287" s="24" t="s">
        <v>64</v>
      </c>
      <c r="J287" s="24" t="s">
        <v>64</v>
      </c>
      <c r="K287" s="24" t="s">
        <v>64</v>
      </c>
      <c r="L287" s="24" t="s">
        <v>64</v>
      </c>
      <c r="M287" s="24" t="s">
        <v>64</v>
      </c>
      <c r="N287" s="24" t="s">
        <v>64</v>
      </c>
      <c r="O287" s="24" t="s">
        <v>64</v>
      </c>
      <c r="P287" s="24" t="s">
        <v>64</v>
      </c>
      <c r="Q287" s="24" t="s">
        <v>64</v>
      </c>
      <c r="R287" s="24" t="s">
        <v>64</v>
      </c>
      <c r="S287" s="24" t="s">
        <v>64</v>
      </c>
      <c r="T287" s="24" t="s">
        <v>64</v>
      </c>
      <c r="U287" s="24" t="s">
        <v>64</v>
      </c>
      <c r="V287" s="24" t="s">
        <v>64</v>
      </c>
      <c r="W287" s="24" t="s">
        <v>64</v>
      </c>
      <c r="X287" s="24" t="s">
        <v>64</v>
      </c>
      <c r="Y287" s="24" t="s">
        <v>64</v>
      </c>
      <c r="Z287" s="24" t="s">
        <v>64</v>
      </c>
      <c r="AA287" s="24" t="s">
        <v>64</v>
      </c>
      <c r="AB287" s="24" t="s">
        <v>64</v>
      </c>
      <c r="AC287" s="24" t="s">
        <v>64</v>
      </c>
      <c r="AD287" s="24" t="s">
        <v>64</v>
      </c>
      <c r="AE287" s="24" t="s">
        <v>64</v>
      </c>
      <c r="AF287" s="24" t="s">
        <v>64</v>
      </c>
      <c r="AG287" s="24" t="s">
        <v>64</v>
      </c>
      <c r="AH287" s="24" t="s">
        <v>64</v>
      </c>
      <c r="AI287" s="24" t="s">
        <v>64</v>
      </c>
      <c r="AJ287" s="24" t="s">
        <v>64</v>
      </c>
      <c r="AK287" s="24" t="s">
        <v>64</v>
      </c>
      <c r="AL287" s="24" t="s">
        <v>64</v>
      </c>
      <c r="AM287" s="24" t="s">
        <v>64</v>
      </c>
      <c r="AN287" s="24" t="s">
        <v>64</v>
      </c>
      <c r="AO287" s="24" t="s">
        <v>64</v>
      </c>
      <c r="AP287" s="24" t="s">
        <v>64</v>
      </c>
      <c r="AQ287" s="24" t="s">
        <v>64</v>
      </c>
      <c r="AR287" s="24" t="s">
        <v>64</v>
      </c>
      <c r="AS287" s="24" t="s">
        <v>64</v>
      </c>
      <c r="AT287" s="24" t="s">
        <v>64</v>
      </c>
      <c r="AU287" s="24" t="s">
        <v>64</v>
      </c>
      <c r="AV287" s="24" t="s">
        <v>64</v>
      </c>
      <c r="AW287" s="24" t="s">
        <v>64</v>
      </c>
      <c r="AX287" s="24" t="s">
        <v>64</v>
      </c>
      <c r="AY287" s="24" t="s">
        <v>64</v>
      </c>
      <c r="AZ287" s="24" t="s">
        <v>64</v>
      </c>
    </row>
    <row r="288" spans="1:52" ht="15.75" x14ac:dyDescent="0.3">
      <c r="A288" s="4" t="s">
        <v>35</v>
      </c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</row>
    <row r="289" spans="1:52" ht="15.75" x14ac:dyDescent="0.3">
      <c r="A289" s="4" t="s">
        <v>36</v>
      </c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</row>
    <row r="290" spans="1:52" ht="15.75" x14ac:dyDescent="0.3">
      <c r="A290" s="4" t="s">
        <v>38</v>
      </c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</row>
    <row r="291" spans="1:52" ht="15.75" x14ac:dyDescent="0.3">
      <c r="A291" s="4" t="s">
        <v>157</v>
      </c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</row>
    <row r="292" spans="1:52" ht="15.75" x14ac:dyDescent="0.3">
      <c r="A292" s="4" t="s">
        <v>158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</row>
    <row r="293" spans="1:52" ht="15.75" x14ac:dyDescent="0.3">
      <c r="A293" s="4" t="s">
        <v>159</v>
      </c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</row>
    <row r="294" spans="1:52" ht="15.75" x14ac:dyDescent="0.3">
      <c r="A294" s="3" t="s">
        <v>160</v>
      </c>
      <c r="B294" s="24">
        <v>641.95364399999994</v>
      </c>
      <c r="C294" s="24">
        <v>652.47854800000005</v>
      </c>
      <c r="D294" s="24">
        <v>659.99779799999999</v>
      </c>
      <c r="E294" s="24">
        <v>664.79286899999988</v>
      </c>
      <c r="F294" s="24">
        <v>666.93866700000012</v>
      </c>
      <c r="G294" s="24">
        <v>667.4429429999999</v>
      </c>
      <c r="H294" s="24">
        <v>665.39541499999996</v>
      </c>
      <c r="I294" s="24">
        <v>662.66250000000002</v>
      </c>
      <c r="J294" s="24">
        <v>658.99256200000002</v>
      </c>
      <c r="K294" s="24">
        <v>653.06955099999993</v>
      </c>
      <c r="L294" s="24">
        <v>650.60874799999988</v>
      </c>
      <c r="M294" s="24">
        <v>644.86116100000004</v>
      </c>
      <c r="N294" s="24">
        <v>639.79980599999999</v>
      </c>
      <c r="O294" s="24">
        <v>636.36881399999993</v>
      </c>
      <c r="P294" s="24">
        <v>631.08295099999987</v>
      </c>
      <c r="Q294" s="24">
        <v>626.47292200000004</v>
      </c>
      <c r="R294" s="24">
        <v>620.403593</v>
      </c>
      <c r="S294" s="24">
        <v>614.85918500000002</v>
      </c>
      <c r="T294" s="24">
        <v>609.35525800000005</v>
      </c>
      <c r="U294" s="24">
        <v>603.49573099999998</v>
      </c>
      <c r="V294" s="24">
        <v>598.33389499999998</v>
      </c>
      <c r="W294" s="24">
        <v>595.73814300000004</v>
      </c>
      <c r="X294" s="24">
        <v>588.88555900000006</v>
      </c>
      <c r="Y294" s="24">
        <v>583.68213600000001</v>
      </c>
      <c r="Z294" s="24">
        <v>578.91959999999995</v>
      </c>
      <c r="AA294" s="24">
        <v>572.08459399999992</v>
      </c>
      <c r="AB294" s="24">
        <v>567.06252800000004</v>
      </c>
      <c r="AC294" s="24">
        <v>562.29777200000001</v>
      </c>
      <c r="AD294" s="24">
        <v>557.69319500000006</v>
      </c>
      <c r="AE294" s="24">
        <v>552.8097570000001</v>
      </c>
      <c r="AF294" s="24">
        <v>548.63662699999998</v>
      </c>
      <c r="AG294" s="24">
        <v>544.81968299999994</v>
      </c>
      <c r="AH294" s="24">
        <v>541.70087799999999</v>
      </c>
      <c r="AI294" s="24">
        <v>536.1530929999999</v>
      </c>
      <c r="AJ294" s="24">
        <v>536.94373700000006</v>
      </c>
      <c r="AK294" s="24">
        <v>541.73695299999997</v>
      </c>
      <c r="AL294" s="24">
        <v>564.32969100000003</v>
      </c>
      <c r="AM294" s="24">
        <v>564.45616700000005</v>
      </c>
      <c r="AN294" s="24">
        <v>579.49345800000003</v>
      </c>
      <c r="AO294" s="24">
        <v>551.18847000000005</v>
      </c>
      <c r="AP294" s="24">
        <v>581.21219999999994</v>
      </c>
      <c r="AQ294" s="24">
        <v>579.04416999999989</v>
      </c>
      <c r="AR294" s="24">
        <v>561.452493</v>
      </c>
      <c r="AS294" s="24">
        <v>560.06009999999992</v>
      </c>
      <c r="AT294" s="24">
        <v>559.83571100000006</v>
      </c>
      <c r="AU294" s="24">
        <v>561.04185800000005</v>
      </c>
      <c r="AV294" s="24">
        <v>558.16804100000002</v>
      </c>
      <c r="AW294" s="24">
        <v>551.05048899999997</v>
      </c>
      <c r="AX294" s="24">
        <v>525.33674499999995</v>
      </c>
      <c r="AY294" s="24">
        <v>521.48439299999995</v>
      </c>
      <c r="AZ294" s="24">
        <v>503.74630200000001</v>
      </c>
    </row>
    <row r="295" spans="1:52" ht="15.75" x14ac:dyDescent="0.3">
      <c r="A295" s="4" t="s">
        <v>57</v>
      </c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</row>
    <row r="296" spans="1:52" ht="15.75" x14ac:dyDescent="0.3">
      <c r="A296" s="4" t="s">
        <v>58</v>
      </c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</row>
    <row r="297" spans="1:52" ht="15.75" x14ac:dyDescent="0.3">
      <c r="A297" s="4" t="s">
        <v>59</v>
      </c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</row>
    <row r="298" spans="1:52" ht="15.75" x14ac:dyDescent="0.3">
      <c r="A298" s="4" t="s">
        <v>161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</row>
    <row r="299" spans="1:52" ht="15.75" x14ac:dyDescent="0.3">
      <c r="A299" s="4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</row>
    <row r="300" spans="1:52" ht="15.75" x14ac:dyDescent="0.3">
      <c r="A300" s="4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</row>
    <row r="301" spans="1:52" ht="15.75" x14ac:dyDescent="0.3">
      <c r="A301" s="10" t="s">
        <v>163</v>
      </c>
      <c r="B301" s="24">
        <v>854.49626799999987</v>
      </c>
      <c r="C301" s="24">
        <v>634.42168099999981</v>
      </c>
      <c r="D301" s="24">
        <v>356.48561400000017</v>
      </c>
      <c r="E301" s="24">
        <v>1204.3506320000006</v>
      </c>
      <c r="F301" s="24">
        <v>780.73585399999956</v>
      </c>
      <c r="G301" s="24">
        <v>4370.0396139999993</v>
      </c>
      <c r="H301" s="24">
        <v>60.315637000001516</v>
      </c>
      <c r="I301" s="24">
        <v>1167.5990159999999</v>
      </c>
      <c r="J301" s="24">
        <v>813.12946100000022</v>
      </c>
      <c r="K301" s="24">
        <v>467.80298399999992</v>
      </c>
      <c r="L301" s="24">
        <v>872.22716200000013</v>
      </c>
      <c r="M301" s="24">
        <v>2552.1927839999994</v>
      </c>
      <c r="N301" s="24">
        <v>391.63277200000084</v>
      </c>
      <c r="O301" s="24">
        <v>1115.1581759999999</v>
      </c>
      <c r="P301" s="24">
        <v>777.78800599999977</v>
      </c>
      <c r="Q301" s="24">
        <v>802.38910800000031</v>
      </c>
      <c r="R301" s="24">
        <v>1415.6527659999992</v>
      </c>
      <c r="S301" s="24">
        <v>463.25557200000003</v>
      </c>
      <c r="T301" s="24">
        <v>1096.0676739999999</v>
      </c>
      <c r="U301" s="24">
        <v>376.04230799999999</v>
      </c>
      <c r="V301" s="24">
        <v>1347.3049039999999</v>
      </c>
      <c r="W301" s="24">
        <v>514.90238400000021</v>
      </c>
      <c r="X301" s="24">
        <v>302.34666299999981</v>
      </c>
      <c r="Y301" s="24">
        <v>532.49258199999986</v>
      </c>
      <c r="Z301" s="24">
        <v>602.76271700000007</v>
      </c>
      <c r="AA301" s="24">
        <v>363.75772000000006</v>
      </c>
      <c r="AB301" s="24">
        <v>258.42001900000014</v>
      </c>
      <c r="AC301" s="24">
        <v>167.67933499999981</v>
      </c>
      <c r="AD301" s="24">
        <v>663.9546849999997</v>
      </c>
      <c r="AE301" s="24">
        <v>740.95646900000065</v>
      </c>
      <c r="AF301" s="24">
        <v>770.26398599999993</v>
      </c>
      <c r="AG301" s="24">
        <v>801.06700000000001</v>
      </c>
      <c r="AH301" s="24">
        <v>1637.4109509999998</v>
      </c>
      <c r="AI301" s="24">
        <v>192.28736400000025</v>
      </c>
      <c r="AJ301" s="24">
        <v>351.52113999999983</v>
      </c>
      <c r="AK301" s="24">
        <v>589.95503800000006</v>
      </c>
      <c r="AL301" s="24">
        <v>-224.50725000000011</v>
      </c>
      <c r="AM301" s="24">
        <v>49.667466000000331</v>
      </c>
      <c r="AN301" s="24">
        <v>908.24599799999987</v>
      </c>
      <c r="AO301" s="24">
        <v>497.61431799999991</v>
      </c>
      <c r="AP301" s="24">
        <v>795.89115800000036</v>
      </c>
      <c r="AQ301" s="24">
        <v>62.563597999999729</v>
      </c>
      <c r="AR301" s="24">
        <v>1287.1534879999999</v>
      </c>
      <c r="AS301" s="24">
        <v>850.687183</v>
      </c>
      <c r="AT301" s="24">
        <v>909.80666399999996</v>
      </c>
      <c r="AU301" s="24">
        <v>1148.457005</v>
      </c>
      <c r="AV301" s="24">
        <v>425.01999299999989</v>
      </c>
      <c r="AW301" s="24">
        <v>629.93837500000018</v>
      </c>
      <c r="AX301" s="24">
        <v>1450.6343069999998</v>
      </c>
      <c r="AY301" s="24">
        <v>996.85117700000046</v>
      </c>
      <c r="AZ301" s="24">
        <v>288.73700399999962</v>
      </c>
    </row>
    <row r="302" spans="1:52" ht="15.75" x14ac:dyDescent="0.3">
      <c r="A302" s="10" t="s">
        <v>164</v>
      </c>
      <c r="B302" s="24">
        <v>10730.650947999999</v>
      </c>
      <c r="C302" s="24">
        <v>10941.757470999997</v>
      </c>
      <c r="D302" s="24">
        <v>10736.903246999998</v>
      </c>
      <c r="E302" s="24">
        <v>11330.617279000002</v>
      </c>
      <c r="F302" s="24">
        <v>10705.279190999998</v>
      </c>
      <c r="G302" s="24">
        <v>14220.388012000001</v>
      </c>
      <c r="H302" s="24">
        <v>12943.865954000001</v>
      </c>
      <c r="I302" s="24">
        <v>11525.110094000001</v>
      </c>
      <c r="J302" s="24">
        <v>12143.815827</v>
      </c>
      <c r="K302" s="24">
        <v>11331.245403000001</v>
      </c>
      <c r="L302" s="24">
        <v>11938.739119000002</v>
      </c>
      <c r="M302" s="24">
        <v>14133.796707000001</v>
      </c>
      <c r="N302" s="24">
        <v>13670.933211</v>
      </c>
      <c r="O302" s="24">
        <v>14151.669706000001</v>
      </c>
      <c r="P302" s="24">
        <v>14572.972098000002</v>
      </c>
      <c r="Q302" s="24">
        <v>14171.010574</v>
      </c>
      <c r="R302" s="24">
        <v>14805.927486</v>
      </c>
      <c r="S302" s="24">
        <v>10899.143443999999</v>
      </c>
      <c r="T302" s="24">
        <v>11934.895481</v>
      </c>
      <c r="U302" s="24">
        <v>11143.338772999999</v>
      </c>
      <c r="V302" s="24">
        <v>11677.514216</v>
      </c>
      <c r="W302" s="24">
        <v>11724.613616000001</v>
      </c>
      <c r="X302" s="24">
        <v>11154.733117</v>
      </c>
      <c r="Y302" s="24">
        <v>9135.0329149999998</v>
      </c>
      <c r="Z302" s="24">
        <v>9346.1628599999985</v>
      </c>
      <c r="AA302" s="24">
        <v>8594.7624039999992</v>
      </c>
      <c r="AB302" s="24">
        <v>8075.3944169999986</v>
      </c>
      <c r="AC302" s="24">
        <v>7440.684643999999</v>
      </c>
      <c r="AD302" s="24">
        <v>6688.9865629999995</v>
      </c>
      <c r="AE302" s="24">
        <v>6966.6874599999983</v>
      </c>
      <c r="AF302" s="24">
        <v>6640.8837720000001</v>
      </c>
      <c r="AG302" s="24">
        <v>7065.9084640000001</v>
      </c>
      <c r="AH302" s="24">
        <v>7356.0145110000003</v>
      </c>
      <c r="AI302" s="24">
        <v>7033.3994910000001</v>
      </c>
      <c r="AJ302" s="24">
        <v>7082.5739679999997</v>
      </c>
      <c r="AK302" s="24">
        <v>7140.0364240000008</v>
      </c>
      <c r="AL302" s="24">
        <v>6312.7664569999997</v>
      </c>
      <c r="AM302" s="24">
        <v>5998.6762030000009</v>
      </c>
      <c r="AN302" s="24">
        <v>6648.502182000002</v>
      </c>
      <c r="AO302" s="24">
        <v>6978.4371650000012</v>
      </c>
      <c r="AP302" s="24">
        <v>7110.3736380000028</v>
      </c>
      <c r="AQ302" s="24">
        <v>6431.980767</v>
      </c>
      <c r="AR302" s="24">
        <v>6948.870269</v>
      </c>
      <c r="AS302" s="24">
        <v>6998.490452</v>
      </c>
      <c r="AT302" s="24">
        <v>6270.8861649999999</v>
      </c>
      <c r="AU302" s="24">
        <v>7227.0558060000003</v>
      </c>
      <c r="AV302" s="24">
        <v>7300.5546589999994</v>
      </c>
      <c r="AW302" s="24">
        <v>7340.5379959999991</v>
      </c>
      <c r="AX302" s="24">
        <v>9015.6795529999999</v>
      </c>
      <c r="AY302" s="24">
        <v>9962.8632639999996</v>
      </c>
      <c r="AZ302" s="24">
        <v>9343.3542699999998</v>
      </c>
    </row>
    <row r="303" spans="1:52" ht="15.75" x14ac:dyDescent="0.3">
      <c r="A303" s="10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</row>
    <row r="304" spans="1:52" ht="15.75" x14ac:dyDescent="0.3">
      <c r="A304" s="1" t="s">
        <v>128</v>
      </c>
      <c r="B304" s="32">
        <v>42887</v>
      </c>
      <c r="C304" s="32">
        <v>42917</v>
      </c>
      <c r="D304" s="32">
        <v>42948</v>
      </c>
      <c r="E304" s="32">
        <v>42979</v>
      </c>
      <c r="F304" s="32">
        <v>43009</v>
      </c>
      <c r="G304" s="32">
        <v>43040</v>
      </c>
      <c r="H304" s="32">
        <v>43070</v>
      </c>
      <c r="I304" s="32">
        <v>43101</v>
      </c>
      <c r="J304" s="32">
        <v>43132</v>
      </c>
      <c r="K304" s="32">
        <v>43160</v>
      </c>
      <c r="L304" s="32">
        <v>43191</v>
      </c>
      <c r="M304" s="32">
        <v>43221</v>
      </c>
      <c r="N304" s="32">
        <v>43252</v>
      </c>
      <c r="O304" s="32">
        <v>43282</v>
      </c>
      <c r="P304" s="32">
        <v>43313</v>
      </c>
      <c r="Q304" s="32">
        <v>43344</v>
      </c>
      <c r="R304" s="32">
        <v>43374</v>
      </c>
      <c r="S304" s="32">
        <v>43405</v>
      </c>
      <c r="T304" s="32">
        <v>43435</v>
      </c>
      <c r="U304" s="32">
        <v>43466</v>
      </c>
      <c r="V304" s="32">
        <v>43497</v>
      </c>
      <c r="W304" s="32">
        <v>43525</v>
      </c>
      <c r="X304" s="32">
        <v>43556</v>
      </c>
      <c r="Y304" s="32">
        <v>43586</v>
      </c>
      <c r="Z304" s="32">
        <v>43617</v>
      </c>
      <c r="AA304" s="32">
        <v>43647</v>
      </c>
      <c r="AB304" s="32">
        <v>43678</v>
      </c>
      <c r="AC304" s="32">
        <v>43709</v>
      </c>
      <c r="AD304" s="32">
        <v>43739</v>
      </c>
      <c r="AE304" s="32">
        <v>43770</v>
      </c>
      <c r="AF304" s="32">
        <v>43800</v>
      </c>
      <c r="AG304" s="32">
        <v>43831</v>
      </c>
      <c r="AH304" s="32">
        <v>43862</v>
      </c>
      <c r="AI304" s="32">
        <v>43891</v>
      </c>
      <c r="AJ304" s="32">
        <v>43922</v>
      </c>
      <c r="AK304" s="32">
        <v>43952</v>
      </c>
      <c r="AL304" s="32">
        <v>43983</v>
      </c>
      <c r="AM304" s="32">
        <v>44013</v>
      </c>
      <c r="AN304" s="32">
        <v>44044</v>
      </c>
      <c r="AO304" s="32">
        <v>44075</v>
      </c>
      <c r="AP304" s="32">
        <v>44105</v>
      </c>
      <c r="AQ304" s="32">
        <v>44136</v>
      </c>
      <c r="AR304" s="32">
        <v>44166</v>
      </c>
      <c r="AS304" s="32">
        <v>44197</v>
      </c>
      <c r="AT304" s="32">
        <v>44228</v>
      </c>
      <c r="AU304" s="32">
        <v>44256</v>
      </c>
      <c r="AV304" s="32">
        <v>44287</v>
      </c>
      <c r="AW304" s="32">
        <v>44317</v>
      </c>
      <c r="AX304" s="32">
        <v>44348</v>
      </c>
      <c r="AY304" s="32">
        <v>44378</v>
      </c>
      <c r="AZ304" s="32">
        <v>44409</v>
      </c>
    </row>
    <row r="305" spans="1:52" ht="15.75" x14ac:dyDescent="0.3">
      <c r="A305" s="10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</row>
    <row r="306" spans="1:52" ht="15.75" x14ac:dyDescent="0.3">
      <c r="A306" s="10" t="s">
        <v>165</v>
      </c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</row>
    <row r="307" spans="1:52" ht="15.75" x14ac:dyDescent="0.3">
      <c r="A307" s="1" t="s">
        <v>130</v>
      </c>
      <c r="B307" s="27">
        <v>6.8494207491853825</v>
      </c>
      <c r="C307" s="27">
        <v>6.9528089738736902</v>
      </c>
      <c r="D307" s="27">
        <v>7.0924147760181535</v>
      </c>
      <c r="E307" s="27">
        <v>7.2005959337856611</v>
      </c>
      <c r="F307" s="27">
        <v>7.2846897284124648</v>
      </c>
      <c r="G307" s="27">
        <v>7.3339998855246797</v>
      </c>
      <c r="H307" s="27">
        <v>7.4831051524457726</v>
      </c>
      <c r="I307" s="27">
        <v>7.5298657402994529</v>
      </c>
      <c r="J307" s="27">
        <v>7.6329135942812378</v>
      </c>
      <c r="K307" s="27">
        <v>7.7266416234792796</v>
      </c>
      <c r="L307" s="27">
        <v>7.8093169552680086</v>
      </c>
      <c r="M307" s="27">
        <v>7.9267247050085397</v>
      </c>
      <c r="N307" s="27">
        <v>8.0072094218443048</v>
      </c>
      <c r="O307" s="27">
        <v>8.040316381551829</v>
      </c>
      <c r="P307" s="27">
        <v>8.0928227908086843</v>
      </c>
      <c r="Q307" s="27">
        <v>8.08991024540037</v>
      </c>
      <c r="R307" s="27">
        <v>8.0846193347265665</v>
      </c>
      <c r="S307" s="27">
        <v>8.2562841088188641</v>
      </c>
      <c r="T307" s="27">
        <v>8.3351611737917164</v>
      </c>
      <c r="U307" s="27">
        <v>8.4247977070325302</v>
      </c>
      <c r="V307" s="27">
        <v>8.4616453558158131</v>
      </c>
      <c r="W307" s="27">
        <v>8.5055929052409702</v>
      </c>
      <c r="X307" s="27">
        <v>8.5209783361609368</v>
      </c>
      <c r="Y307" s="27">
        <v>8.5790141839980798</v>
      </c>
      <c r="Z307" s="27">
        <v>8.6434188421594467</v>
      </c>
      <c r="AA307" s="27">
        <v>8.6997363065312925</v>
      </c>
      <c r="AB307" s="27">
        <v>8.7511091332331752</v>
      </c>
      <c r="AC307" s="27">
        <v>8.8213662743544745</v>
      </c>
      <c r="AD307" s="27">
        <v>8.9123864045078225</v>
      </c>
      <c r="AE307" s="27">
        <v>8.8307295168484803</v>
      </c>
      <c r="AF307" s="27">
        <v>8.7928466699411842</v>
      </c>
      <c r="AG307" s="27">
        <v>8.7479265871323371</v>
      </c>
      <c r="AH307" s="27">
        <v>10.171515865437732</v>
      </c>
      <c r="AI307" s="27">
        <v>10.25200424766097</v>
      </c>
      <c r="AJ307" s="27">
        <v>10.207705782720998</v>
      </c>
      <c r="AK307" s="27">
        <v>10.232226407250964</v>
      </c>
      <c r="AL307" s="27">
        <v>10.134676572143858</v>
      </c>
      <c r="AM307" s="27">
        <v>10.024649441184827</v>
      </c>
      <c r="AN307" s="27">
        <v>9.8986285765249242</v>
      </c>
      <c r="AO307" s="27">
        <v>9.7752111692114365</v>
      </c>
      <c r="AP307" s="27">
        <v>9.6697629735046622</v>
      </c>
      <c r="AQ307" s="27">
        <v>9.5458391909264826</v>
      </c>
      <c r="AR307" s="27">
        <v>9.4255182779661748</v>
      </c>
      <c r="AS307" s="27">
        <v>9.2703044436550002</v>
      </c>
      <c r="AT307" s="27">
        <v>7.6435955970292238</v>
      </c>
      <c r="AU307" s="27">
        <v>7.3475652044013184</v>
      </c>
      <c r="AV307" s="27">
        <v>7.2393842775160868</v>
      </c>
      <c r="AW307" s="27">
        <v>7.00065997920548</v>
      </c>
      <c r="AX307" s="27">
        <v>6.9231607315472772</v>
      </c>
      <c r="AY307" s="27">
        <v>6.8905704516417341</v>
      </c>
      <c r="AZ307" s="27">
        <v>6.8724246797651807</v>
      </c>
    </row>
    <row r="308" spans="1:52" ht="15.75" x14ac:dyDescent="0.3">
      <c r="A308" s="3" t="s">
        <v>155</v>
      </c>
      <c r="B308" s="27">
        <v>6.5523945180834788</v>
      </c>
      <c r="C308" s="27">
        <v>6.6694229075894267</v>
      </c>
      <c r="D308" s="27">
        <v>6.8243475964637881</v>
      </c>
      <c r="E308" s="27">
        <v>6.9455907461854256</v>
      </c>
      <c r="F308" s="27">
        <v>7.0426766864155539</v>
      </c>
      <c r="G308" s="27">
        <v>7.1001768580961135</v>
      </c>
      <c r="H308" s="27">
        <v>7.2625860858442772</v>
      </c>
      <c r="I308" s="27">
        <v>7.3182062916990187</v>
      </c>
      <c r="J308" s="27">
        <v>7.4320216041950742</v>
      </c>
      <c r="K308" s="27">
        <v>7.5345943890856999</v>
      </c>
      <c r="L308" s="27">
        <v>7.6218057412483358</v>
      </c>
      <c r="M308" s="27">
        <v>7.7456426503431706</v>
      </c>
      <c r="N308" s="27">
        <v>7.8307789315403777</v>
      </c>
      <c r="O308" s="27">
        <v>7.8638523146283088</v>
      </c>
      <c r="P308" s="27">
        <v>7.9185191324672148</v>
      </c>
      <c r="Q308" s="27">
        <v>7.9148410082998915</v>
      </c>
      <c r="R308" s="27">
        <v>7.9095701110208898</v>
      </c>
      <c r="S308" s="27">
        <v>8.0883149971666768</v>
      </c>
      <c r="T308" s="27">
        <v>8.1680523242173617</v>
      </c>
      <c r="U308" s="27">
        <v>8.2614553482614514</v>
      </c>
      <c r="V308" s="27">
        <v>8.2997065608916962</v>
      </c>
      <c r="W308" s="27">
        <v>8.3446759496664615</v>
      </c>
      <c r="X308" s="27">
        <v>8.3610438362726942</v>
      </c>
      <c r="Y308" s="27">
        <v>8.4217985609228041</v>
      </c>
      <c r="Z308" s="27">
        <v>8.4884413872093649</v>
      </c>
      <c r="AA308" s="27">
        <v>8.5480040429880049</v>
      </c>
      <c r="AB308" s="27">
        <v>8.6020391827965437</v>
      </c>
      <c r="AC308" s="27">
        <v>8.6745584187268303</v>
      </c>
      <c r="AD308" s="27">
        <v>8.7674605379804067</v>
      </c>
      <c r="AE308" s="27">
        <v>8.682175614840542</v>
      </c>
      <c r="AF308" s="27">
        <v>8.6414814566905243</v>
      </c>
      <c r="AG308" s="27">
        <v>8.593436499378635</v>
      </c>
      <c r="AH308" s="27">
        <v>10.06606575466451</v>
      </c>
      <c r="AI308" s="27">
        <v>10.147684475118728</v>
      </c>
      <c r="AJ308" s="27">
        <v>10.099024904763372</v>
      </c>
      <c r="AK308" s="27">
        <v>10.120489894262272</v>
      </c>
      <c r="AL308" s="27">
        <v>10.0032511481458</v>
      </c>
      <c r="AM308" s="27">
        <v>9.8834096347199623</v>
      </c>
      <c r="AN308" s="27">
        <v>9.7354663521088352</v>
      </c>
      <c r="AO308" s="27">
        <v>9.6141763985121678</v>
      </c>
      <c r="AP308" s="27">
        <v>9.4809890555043328</v>
      </c>
      <c r="AQ308" s="27">
        <v>9.3506803934595659</v>
      </c>
      <c r="AR308" s="27">
        <v>9.2249971322736357</v>
      </c>
      <c r="AS308" s="27">
        <v>9.0647483680412275</v>
      </c>
      <c r="AT308" s="27">
        <v>7.3820695702276424</v>
      </c>
      <c r="AU308" s="27">
        <v>7.0750606965751643</v>
      </c>
      <c r="AV308" s="27">
        <v>6.9628637498104577</v>
      </c>
      <c r="AW308" s="27">
        <v>6.7176707884918878</v>
      </c>
      <c r="AX308" s="27">
        <v>6.6530852550922877</v>
      </c>
      <c r="AY308" s="27">
        <v>6.624095599254284</v>
      </c>
      <c r="AZ308" s="27">
        <v>6.6205595204312369</v>
      </c>
    </row>
    <row r="309" spans="1:52" ht="15.75" x14ac:dyDescent="0.3">
      <c r="A309" s="4" t="s">
        <v>14</v>
      </c>
      <c r="B309" s="27">
        <v>6.5049358883478448</v>
      </c>
      <c r="C309" s="27">
        <v>6.5673115373472717</v>
      </c>
      <c r="D309" s="27">
        <v>6.7960319998142653</v>
      </c>
      <c r="E309" s="27">
        <v>6.9222858615219502</v>
      </c>
      <c r="F309" s="27">
        <v>6.9792382271664053</v>
      </c>
      <c r="G309" s="27">
        <v>7.0423922831456141</v>
      </c>
      <c r="H309" s="27">
        <v>7.2204031931871677</v>
      </c>
      <c r="I309" s="27">
        <v>7.2722717529864509</v>
      </c>
      <c r="J309" s="27">
        <v>7.3800624528996019</v>
      </c>
      <c r="K309" s="27">
        <v>7.4520739921194776</v>
      </c>
      <c r="L309" s="27">
        <v>7.5509461127916957</v>
      </c>
      <c r="M309" s="27">
        <v>7.6679769531133548</v>
      </c>
      <c r="N309" s="27">
        <v>7.7810982078429403</v>
      </c>
      <c r="O309" s="27">
        <v>7.8446199264976491</v>
      </c>
      <c r="P309" s="27">
        <v>7.9299689384084493</v>
      </c>
      <c r="Q309" s="27">
        <v>7.9422512855532297</v>
      </c>
      <c r="R309" s="27">
        <v>7.9617943710351566</v>
      </c>
      <c r="S309" s="27">
        <v>8.1893460226804446</v>
      </c>
      <c r="T309" s="27">
        <v>8.2823001204701328</v>
      </c>
      <c r="U309" s="27">
        <v>8.4364688119467477</v>
      </c>
      <c r="V309" s="27">
        <v>8.4613263477087006</v>
      </c>
      <c r="W309" s="27">
        <v>8.5190737656414122</v>
      </c>
      <c r="X309" s="27">
        <v>8.5238843974404439</v>
      </c>
      <c r="Y309" s="27">
        <v>8.6029535200889455</v>
      </c>
      <c r="Z309" s="27">
        <v>8.6604593033775235</v>
      </c>
      <c r="AA309" s="27">
        <v>8.7210983072676971</v>
      </c>
      <c r="AB309" s="27">
        <v>8.7843713794286131</v>
      </c>
      <c r="AC309" s="27">
        <v>8.8667353032141438</v>
      </c>
      <c r="AD309" s="27">
        <v>8.9694207124111038</v>
      </c>
      <c r="AE309" s="27">
        <v>8.8518496354119147</v>
      </c>
      <c r="AF309" s="27">
        <v>8.8387597914614489</v>
      </c>
      <c r="AG309" s="27">
        <v>8.7389317552349546</v>
      </c>
      <c r="AH309" s="27">
        <v>10.735505484001523</v>
      </c>
      <c r="AI309" s="27">
        <v>10.842804586045899</v>
      </c>
      <c r="AJ309" s="27">
        <v>10.750771656105558</v>
      </c>
      <c r="AK309" s="27">
        <v>10.781635269302841</v>
      </c>
      <c r="AL309" s="27">
        <v>10.68313920217882</v>
      </c>
      <c r="AM309" s="27">
        <v>10.56231845069116</v>
      </c>
      <c r="AN309" s="27">
        <v>10.422267613419244</v>
      </c>
      <c r="AO309" s="27">
        <v>10.313251543393099</v>
      </c>
      <c r="AP309" s="27">
        <v>10.201692310582102</v>
      </c>
      <c r="AQ309" s="27">
        <v>10.089607954586874</v>
      </c>
      <c r="AR309" s="27">
        <v>9.9457467049981627</v>
      </c>
      <c r="AS309" s="27">
        <v>9.7846480783676579</v>
      </c>
      <c r="AT309" s="27">
        <v>7.6824183594906987</v>
      </c>
      <c r="AU309" s="27">
        <v>7.3967638696621751</v>
      </c>
      <c r="AV309" s="27">
        <v>7.3530491714123487</v>
      </c>
      <c r="AW309" s="27">
        <v>7.1071411978808285</v>
      </c>
      <c r="AX309" s="27">
        <v>7.0439137174123996</v>
      </c>
      <c r="AY309" s="27">
        <v>7.006720145920764</v>
      </c>
      <c r="AZ309" s="27">
        <v>6.997147245884018</v>
      </c>
    </row>
    <row r="310" spans="1:52" ht="15.75" x14ac:dyDescent="0.3">
      <c r="A310" s="4" t="s">
        <v>23</v>
      </c>
      <c r="B310" s="27">
        <v>5.9703500845453981</v>
      </c>
      <c r="C310" s="27">
        <v>6.3108897542085183</v>
      </c>
      <c r="D310" s="27">
        <v>6.6545927573196355</v>
      </c>
      <c r="E310" s="27">
        <v>6.7518064391914114</v>
      </c>
      <c r="F310" s="27">
        <v>7.0820894158365952</v>
      </c>
      <c r="G310" s="27">
        <v>7.1451477320049275</v>
      </c>
      <c r="H310" s="27">
        <v>7.2920960238709629</v>
      </c>
      <c r="I310" s="27">
        <v>7.4529456411885926</v>
      </c>
      <c r="J310" s="27">
        <v>7.5792872468765786</v>
      </c>
      <c r="K310" s="27">
        <v>7.8695486213335135</v>
      </c>
      <c r="L310" s="27">
        <v>8.0078526598282398</v>
      </c>
      <c r="M310" s="27">
        <v>8.2307483768542209</v>
      </c>
      <c r="N310" s="27">
        <v>8.2953334296060977</v>
      </c>
      <c r="O310" s="27">
        <v>8.3016679713568262</v>
      </c>
      <c r="P310" s="27">
        <v>8.2613049217458911</v>
      </c>
      <c r="Q310" s="27">
        <v>8.2612418036887707</v>
      </c>
      <c r="R310" s="27">
        <v>8.254933118025674</v>
      </c>
      <c r="S310" s="27">
        <v>8.2987471252110776</v>
      </c>
      <c r="T310" s="27">
        <v>8.3576326152900986</v>
      </c>
      <c r="U310" s="27">
        <v>8.4089284176099834</v>
      </c>
      <c r="V310" s="27">
        <v>8.5447013782556702</v>
      </c>
      <c r="W310" s="27">
        <v>8.629661379766123</v>
      </c>
      <c r="X310" s="27">
        <v>8.7072054203118476</v>
      </c>
      <c r="Y310" s="27">
        <v>8.7333645121043126</v>
      </c>
      <c r="Z310" s="27">
        <v>8.8639872841699248</v>
      </c>
      <c r="AA310" s="27">
        <v>8.9161589660209248</v>
      </c>
      <c r="AB310" s="27">
        <v>8.9572121961478395</v>
      </c>
      <c r="AC310" s="27">
        <v>9.0088678772937811</v>
      </c>
      <c r="AD310" s="27">
        <v>9.0575480051984876</v>
      </c>
      <c r="AE310" s="27">
        <v>9.0467825632898951</v>
      </c>
      <c r="AF310" s="27">
        <v>9.0725278601955761</v>
      </c>
      <c r="AG310" s="27">
        <v>9.0917975210150885</v>
      </c>
      <c r="AH310" s="27">
        <v>8.9955180876923979</v>
      </c>
      <c r="AI310" s="27">
        <v>8.9256308575720347</v>
      </c>
      <c r="AJ310" s="27">
        <v>8.9116004560204196</v>
      </c>
      <c r="AK310" s="27">
        <v>8.8849581011458589</v>
      </c>
      <c r="AL310" s="27">
        <v>8.5829145842396848</v>
      </c>
      <c r="AM310" s="27">
        <v>8.3602414962580003</v>
      </c>
      <c r="AN310" s="27">
        <v>8.0431495220031284</v>
      </c>
      <c r="AO310" s="27">
        <v>7.7453521100857738</v>
      </c>
      <c r="AP310" s="27">
        <v>7.4369841649233024</v>
      </c>
      <c r="AQ310" s="27">
        <v>7.1396864492809851</v>
      </c>
      <c r="AR310" s="27">
        <v>6.8256659714456438</v>
      </c>
      <c r="AS310" s="27">
        <v>6.6056902569069615</v>
      </c>
      <c r="AT310" s="27">
        <v>6.3230880374855847</v>
      </c>
      <c r="AU310" s="27">
        <v>6.0635101771474718</v>
      </c>
      <c r="AV310" s="27">
        <v>5.7814708842184768</v>
      </c>
      <c r="AW310" s="27">
        <v>5.546787021976372</v>
      </c>
      <c r="AX310" s="27">
        <v>5.4692591307363871</v>
      </c>
      <c r="AY310" s="27">
        <v>5.4491835917041511</v>
      </c>
      <c r="AZ310" s="27">
        <v>5.4618595319104921</v>
      </c>
    </row>
    <row r="311" spans="1:52" ht="15.75" x14ac:dyDescent="0.3">
      <c r="A311" s="4" t="s">
        <v>27</v>
      </c>
      <c r="B311" s="27">
        <v>7.3243951543199755</v>
      </c>
      <c r="C311" s="27">
        <v>7.6611745908966782</v>
      </c>
      <c r="D311" s="27">
        <v>7.1610965933617612</v>
      </c>
      <c r="E311" s="27">
        <v>7.2764770292292553</v>
      </c>
      <c r="F311" s="27">
        <v>7.4691531561173932</v>
      </c>
      <c r="G311" s="27">
        <v>7.484623212946973</v>
      </c>
      <c r="H311" s="27">
        <v>7.5454472662767182</v>
      </c>
      <c r="I311" s="27">
        <v>7.5253333412085581</v>
      </c>
      <c r="J311" s="27">
        <v>7.6680112144458068</v>
      </c>
      <c r="K311" s="27">
        <v>7.819181718410201</v>
      </c>
      <c r="L311" s="27">
        <v>7.7819639788527688</v>
      </c>
      <c r="M311" s="27">
        <v>7.8839185399067775</v>
      </c>
      <c r="N311" s="27">
        <v>7.7791147681326303</v>
      </c>
      <c r="O311" s="27">
        <v>7.5918537092282508</v>
      </c>
      <c r="P311" s="27">
        <v>7.4680548954096082</v>
      </c>
      <c r="Q311" s="27">
        <v>7.2805892761492537</v>
      </c>
      <c r="R311" s="27">
        <v>7.0243514651260597</v>
      </c>
      <c r="S311" s="27">
        <v>6.890472403558813</v>
      </c>
      <c r="T311" s="27">
        <v>6.7935546343506861</v>
      </c>
      <c r="U311" s="27">
        <v>6.3422364283765926</v>
      </c>
      <c r="V311" s="27">
        <v>6.3363917131382372</v>
      </c>
      <c r="W311" s="27">
        <v>6.1611617421974509</v>
      </c>
      <c r="X311" s="27">
        <v>6.2222143451473402</v>
      </c>
      <c r="Y311" s="27">
        <v>6.2012090388914851</v>
      </c>
      <c r="Z311" s="27">
        <v>6.2839661830728311</v>
      </c>
      <c r="AA311" s="27">
        <v>6.3777120933231819</v>
      </c>
      <c r="AB311" s="27">
        <v>6.4544498280753899</v>
      </c>
      <c r="AC311" s="27">
        <v>6.5678129776201608</v>
      </c>
      <c r="AD311" s="27">
        <v>6.6631424939849389</v>
      </c>
      <c r="AE311" s="27">
        <v>6.7249834865562459</v>
      </c>
      <c r="AF311" s="27">
        <v>6.4993091145728998</v>
      </c>
      <c r="AG311" s="27">
        <v>6.8035398831549241</v>
      </c>
      <c r="AH311" s="27">
        <v>6.9155164392459296</v>
      </c>
      <c r="AI311" s="27">
        <v>7.1599275452110147</v>
      </c>
      <c r="AJ311" s="27">
        <v>7.3288609975876717</v>
      </c>
      <c r="AK311" s="27">
        <v>7.2804110107374598</v>
      </c>
      <c r="AL311" s="27">
        <v>7.2587623420557037</v>
      </c>
      <c r="AM311" s="27">
        <v>7.2325082287613514</v>
      </c>
      <c r="AN311" s="27">
        <v>7.1562557389175243</v>
      </c>
      <c r="AO311" s="27">
        <v>7.079477423835649</v>
      </c>
      <c r="AP311" s="27">
        <v>6.9090703719421898</v>
      </c>
      <c r="AQ311" s="27">
        <v>6.7452505530556595</v>
      </c>
      <c r="AR311" s="27">
        <v>6.7919443440036993</v>
      </c>
      <c r="AS311" s="27">
        <v>6.5095837586886081</v>
      </c>
      <c r="AT311" s="27">
        <v>6.3031293248750275</v>
      </c>
      <c r="AU311" s="27">
        <v>5.6473053887549547</v>
      </c>
      <c r="AV311" s="27">
        <v>5.2120334094832508</v>
      </c>
      <c r="AW311" s="27">
        <v>5.1037677940826631</v>
      </c>
      <c r="AX311" s="27">
        <v>5.1113672549581564</v>
      </c>
      <c r="AY311" s="27">
        <v>5.1871159726654925</v>
      </c>
      <c r="AZ311" s="27">
        <v>5.2668487659708978</v>
      </c>
    </row>
    <row r="312" spans="1:52" ht="15.75" x14ac:dyDescent="0.3">
      <c r="A312" s="3" t="s">
        <v>89</v>
      </c>
      <c r="B312" s="27">
        <v>19.824340581954935</v>
      </c>
      <c r="C312" s="27">
        <v>19.77648152229526</v>
      </c>
      <c r="D312" s="27">
        <v>19.635684210671315</v>
      </c>
      <c r="E312" s="27">
        <v>19.407506490936104</v>
      </c>
      <c r="F312" s="27">
        <v>19.189177600407888</v>
      </c>
      <c r="G312" s="27">
        <v>19.02282712536212</v>
      </c>
      <c r="H312" s="27">
        <v>18.927851605453487</v>
      </c>
      <c r="I312" s="27">
        <v>18.701076897462759</v>
      </c>
      <c r="J312" s="27">
        <v>18.447744706376998</v>
      </c>
      <c r="K312" s="27">
        <v>18.317047997566409</v>
      </c>
      <c r="L312" s="27">
        <v>18.337947082741927</v>
      </c>
      <c r="M312" s="27">
        <v>18.292354677323956</v>
      </c>
      <c r="N312" s="27">
        <v>18.231266462843131</v>
      </c>
      <c r="O312" s="27">
        <v>18.270673592683028</v>
      </c>
      <c r="P312" s="27">
        <v>18.240387526628091</v>
      </c>
      <c r="Q312" s="27">
        <v>18.305496341531082</v>
      </c>
      <c r="R312" s="27">
        <v>18.354906142930659</v>
      </c>
      <c r="S312" s="27">
        <v>18.356656746588339</v>
      </c>
      <c r="T312" s="27">
        <v>18.542709056492583</v>
      </c>
      <c r="U312" s="27">
        <v>18.520909009450996</v>
      </c>
      <c r="V312" s="27">
        <v>18.532984242732358</v>
      </c>
      <c r="W312" s="27">
        <v>18.474548986033053</v>
      </c>
      <c r="X312" s="27">
        <v>18.528963064599992</v>
      </c>
      <c r="Y312" s="27">
        <v>18.524536690389859</v>
      </c>
      <c r="Z312" s="27">
        <v>18.532905555341124</v>
      </c>
      <c r="AA312" s="27">
        <v>18.570338129745647</v>
      </c>
      <c r="AB312" s="27">
        <v>18.582315822543279</v>
      </c>
      <c r="AC312" s="27">
        <v>18.62467682490286</v>
      </c>
      <c r="AD312" s="27">
        <v>18.682723595047904</v>
      </c>
      <c r="AE312" s="27">
        <v>18.704951607452831</v>
      </c>
      <c r="AF312" s="27">
        <v>18.796929634594221</v>
      </c>
      <c r="AG312" s="27">
        <v>18.904933484620397</v>
      </c>
      <c r="AH312" s="27">
        <v>18.952315357010001</v>
      </c>
      <c r="AI312" s="27">
        <v>19.191347334276781</v>
      </c>
      <c r="AJ312" s="27">
        <v>19.303066400929563</v>
      </c>
      <c r="AK312" s="27">
        <v>19.295968116457477</v>
      </c>
      <c r="AL312" s="27">
        <v>19.584149407220536</v>
      </c>
      <c r="AM312" s="27">
        <v>19.740110897108824</v>
      </c>
      <c r="AN312" s="27">
        <v>20.149758958758166</v>
      </c>
      <c r="AO312" s="27">
        <v>20.289926905542806</v>
      </c>
      <c r="AP312" s="27">
        <v>20.810881215252412</v>
      </c>
      <c r="AQ312" s="27">
        <v>20.90632214244479</v>
      </c>
      <c r="AR312" s="27">
        <v>21.625803428021175</v>
      </c>
      <c r="AS312" s="27">
        <v>21.673502217587266</v>
      </c>
      <c r="AT312" s="27">
        <v>21.840151555235877</v>
      </c>
      <c r="AU312" s="27">
        <v>21.890568481391288</v>
      </c>
      <c r="AV312" s="27">
        <v>21.910465029974134</v>
      </c>
      <c r="AW312" s="27">
        <v>22.115924283664302</v>
      </c>
      <c r="AX312" s="27">
        <v>22.035613080264493</v>
      </c>
      <c r="AY312" s="27">
        <v>22.04931687567521</v>
      </c>
      <c r="AZ312" s="27">
        <v>21.800291157876948</v>
      </c>
    </row>
    <row r="313" spans="1:52" ht="15.75" x14ac:dyDescent="0.3">
      <c r="A313" s="4" t="s">
        <v>156</v>
      </c>
      <c r="B313" s="27" t="s">
        <v>65</v>
      </c>
      <c r="C313" s="27" t="s">
        <v>65</v>
      </c>
      <c r="D313" s="27" t="s">
        <v>65</v>
      </c>
      <c r="E313" s="27" t="s">
        <v>65</v>
      </c>
      <c r="F313" s="27" t="s">
        <v>65</v>
      </c>
      <c r="G313" s="27" t="s">
        <v>65</v>
      </c>
      <c r="H313" s="27" t="s">
        <v>65</v>
      </c>
      <c r="I313" s="27" t="s">
        <v>65</v>
      </c>
      <c r="J313" s="27" t="s">
        <v>65</v>
      </c>
      <c r="K313" s="27" t="s">
        <v>65</v>
      </c>
      <c r="L313" s="27" t="s">
        <v>65</v>
      </c>
      <c r="M313" s="27" t="s">
        <v>65</v>
      </c>
      <c r="N313" s="27" t="s">
        <v>65</v>
      </c>
      <c r="O313" s="27" t="s">
        <v>65</v>
      </c>
      <c r="P313" s="27" t="s">
        <v>65</v>
      </c>
      <c r="Q313" s="27" t="s">
        <v>65</v>
      </c>
      <c r="R313" s="27" t="s">
        <v>65</v>
      </c>
      <c r="S313" s="27" t="s">
        <v>65</v>
      </c>
      <c r="T313" s="27" t="s">
        <v>65</v>
      </c>
      <c r="U313" s="27" t="s">
        <v>65</v>
      </c>
      <c r="V313" s="27" t="s">
        <v>65</v>
      </c>
      <c r="W313" s="27" t="s">
        <v>65</v>
      </c>
      <c r="X313" s="27" t="s">
        <v>65</v>
      </c>
      <c r="Y313" s="27" t="s">
        <v>65</v>
      </c>
      <c r="Z313" s="27" t="s">
        <v>65</v>
      </c>
      <c r="AA313" s="27" t="s">
        <v>65</v>
      </c>
      <c r="AB313" s="27" t="s">
        <v>65</v>
      </c>
      <c r="AC313" s="27" t="s">
        <v>65</v>
      </c>
      <c r="AD313" s="27" t="s">
        <v>65</v>
      </c>
      <c r="AE313" s="27" t="s">
        <v>65</v>
      </c>
      <c r="AF313" s="27" t="s">
        <v>65</v>
      </c>
      <c r="AG313" s="27" t="s">
        <v>65</v>
      </c>
      <c r="AH313" s="27" t="s">
        <v>65</v>
      </c>
      <c r="AI313" s="27" t="s">
        <v>65</v>
      </c>
      <c r="AJ313" s="27" t="s">
        <v>65</v>
      </c>
      <c r="AK313" s="27" t="s">
        <v>65</v>
      </c>
      <c r="AL313" s="27" t="s">
        <v>65</v>
      </c>
      <c r="AM313" s="27" t="s">
        <v>65</v>
      </c>
      <c r="AN313" s="27" t="s">
        <v>65</v>
      </c>
      <c r="AO313" s="27" t="s">
        <v>65</v>
      </c>
      <c r="AP313" s="27" t="s">
        <v>65</v>
      </c>
      <c r="AQ313" s="27" t="s">
        <v>65</v>
      </c>
      <c r="AR313" s="27" t="s">
        <v>65</v>
      </c>
      <c r="AS313" s="27" t="s">
        <v>65</v>
      </c>
      <c r="AT313" s="27" t="s">
        <v>65</v>
      </c>
      <c r="AU313" s="27" t="s">
        <v>65</v>
      </c>
      <c r="AV313" s="27" t="s">
        <v>65</v>
      </c>
      <c r="AW313" s="27" t="s">
        <v>65</v>
      </c>
      <c r="AX313" s="27" t="s">
        <v>65</v>
      </c>
      <c r="AY313" s="27" t="s">
        <v>65</v>
      </c>
      <c r="AZ313" s="27" t="s">
        <v>65</v>
      </c>
    </row>
    <row r="314" spans="1:52" ht="15.75" x14ac:dyDescent="0.3">
      <c r="A314" s="4" t="s">
        <v>34</v>
      </c>
      <c r="B314" s="27" t="s">
        <v>65</v>
      </c>
      <c r="C314" s="27" t="s">
        <v>65</v>
      </c>
      <c r="D314" s="27" t="s">
        <v>65</v>
      </c>
      <c r="E314" s="27" t="s">
        <v>65</v>
      </c>
      <c r="F314" s="27" t="s">
        <v>65</v>
      </c>
      <c r="G314" s="27" t="s">
        <v>65</v>
      </c>
      <c r="H314" s="27" t="s">
        <v>65</v>
      </c>
      <c r="I314" s="27" t="s">
        <v>65</v>
      </c>
      <c r="J314" s="27" t="s">
        <v>65</v>
      </c>
      <c r="K314" s="27" t="s">
        <v>65</v>
      </c>
      <c r="L314" s="27" t="s">
        <v>65</v>
      </c>
      <c r="M314" s="27" t="s">
        <v>65</v>
      </c>
      <c r="N314" s="27" t="s">
        <v>65</v>
      </c>
      <c r="O314" s="27" t="s">
        <v>65</v>
      </c>
      <c r="P314" s="27" t="s">
        <v>65</v>
      </c>
      <c r="Q314" s="27" t="s">
        <v>65</v>
      </c>
      <c r="R314" s="27" t="s">
        <v>65</v>
      </c>
      <c r="S314" s="27" t="s">
        <v>65</v>
      </c>
      <c r="T314" s="27" t="s">
        <v>65</v>
      </c>
      <c r="U314" s="27" t="s">
        <v>65</v>
      </c>
      <c r="V314" s="27" t="s">
        <v>65</v>
      </c>
      <c r="W314" s="27" t="s">
        <v>65</v>
      </c>
      <c r="X314" s="27" t="s">
        <v>65</v>
      </c>
      <c r="Y314" s="27" t="s">
        <v>65</v>
      </c>
      <c r="Z314" s="27" t="s">
        <v>65</v>
      </c>
      <c r="AA314" s="27" t="s">
        <v>65</v>
      </c>
      <c r="AB314" s="27" t="s">
        <v>65</v>
      </c>
      <c r="AC314" s="27" t="s">
        <v>65</v>
      </c>
      <c r="AD314" s="27" t="s">
        <v>65</v>
      </c>
      <c r="AE314" s="27" t="s">
        <v>65</v>
      </c>
      <c r="AF314" s="27" t="s">
        <v>65</v>
      </c>
      <c r="AG314" s="27" t="s">
        <v>65</v>
      </c>
      <c r="AH314" s="27" t="s">
        <v>65</v>
      </c>
      <c r="AI314" s="27" t="s">
        <v>65</v>
      </c>
      <c r="AJ314" s="27" t="s">
        <v>65</v>
      </c>
      <c r="AK314" s="27" t="s">
        <v>65</v>
      </c>
      <c r="AL314" s="27" t="s">
        <v>65</v>
      </c>
      <c r="AM314" s="27" t="s">
        <v>65</v>
      </c>
      <c r="AN314" s="27" t="s">
        <v>65</v>
      </c>
      <c r="AO314" s="27" t="s">
        <v>65</v>
      </c>
      <c r="AP314" s="27" t="s">
        <v>65</v>
      </c>
      <c r="AQ314" s="27" t="s">
        <v>65</v>
      </c>
      <c r="AR314" s="27" t="s">
        <v>65</v>
      </c>
      <c r="AS314" s="27" t="s">
        <v>65</v>
      </c>
      <c r="AT314" s="27" t="s">
        <v>65</v>
      </c>
      <c r="AU314" s="27" t="s">
        <v>65</v>
      </c>
      <c r="AV314" s="27" t="s">
        <v>65</v>
      </c>
      <c r="AW314" s="27" t="s">
        <v>65</v>
      </c>
      <c r="AX314" s="27" t="s">
        <v>65</v>
      </c>
      <c r="AY314" s="27" t="s">
        <v>65</v>
      </c>
      <c r="AZ314" s="27" t="s">
        <v>65</v>
      </c>
    </row>
    <row r="315" spans="1:52" ht="15.75" x14ac:dyDescent="0.3">
      <c r="A315" s="4" t="s">
        <v>35</v>
      </c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</row>
    <row r="316" spans="1:52" ht="15.75" x14ac:dyDescent="0.3">
      <c r="A316" s="4" t="s">
        <v>36</v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</row>
    <row r="317" spans="1:52" ht="15.75" x14ac:dyDescent="0.3">
      <c r="A317" s="4" t="s">
        <v>38</v>
      </c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</row>
    <row r="318" spans="1:52" ht="15.75" x14ac:dyDescent="0.3">
      <c r="A318" s="4" t="s">
        <v>157</v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</row>
    <row r="319" spans="1:52" ht="15.75" x14ac:dyDescent="0.3">
      <c r="A319" s="4" t="s">
        <v>158</v>
      </c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</row>
    <row r="320" spans="1:52" ht="15.75" x14ac:dyDescent="0.3">
      <c r="A320" s="4" t="s">
        <v>159</v>
      </c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</row>
    <row r="321" spans="1:52" ht="15.75" x14ac:dyDescent="0.3">
      <c r="A321" s="3" t="s">
        <v>160</v>
      </c>
      <c r="B321" s="27">
        <v>10.231935947549326</v>
      </c>
      <c r="C321" s="27">
        <v>10.266010477949784</v>
      </c>
      <c r="D321" s="27">
        <v>10.290569791935775</v>
      </c>
      <c r="E321" s="27">
        <v>10.30853534715318</v>
      </c>
      <c r="F321" s="27">
        <v>10.32644146947878</v>
      </c>
      <c r="G321" s="27">
        <v>10.356208486148967</v>
      </c>
      <c r="H321" s="27">
        <v>10.368456019383828</v>
      </c>
      <c r="I321" s="27">
        <v>10.385077128942379</v>
      </c>
      <c r="J321" s="27">
        <v>10.398937583164733</v>
      </c>
      <c r="K321" s="27">
        <v>10.379209556356951</v>
      </c>
      <c r="L321" s="27">
        <v>10.427938269733268</v>
      </c>
      <c r="M321" s="27">
        <v>10.420059147649303</v>
      </c>
      <c r="N321" s="27">
        <v>10.420273227041594</v>
      </c>
      <c r="O321" s="27">
        <v>10.457851724259983</v>
      </c>
      <c r="P321" s="27">
        <v>10.464434879845278</v>
      </c>
      <c r="Q321" s="27">
        <v>10.485730601609774</v>
      </c>
      <c r="R321" s="27">
        <v>10.490050637904421</v>
      </c>
      <c r="S321" s="27">
        <v>10.496072275366892</v>
      </c>
      <c r="T321" s="27">
        <v>10.505715312844622</v>
      </c>
      <c r="U321" s="27">
        <v>10.49984043302673</v>
      </c>
      <c r="V321" s="27">
        <v>10.511078130969123</v>
      </c>
      <c r="W321" s="27">
        <v>10.568095716367448</v>
      </c>
      <c r="X321" s="27">
        <v>10.546570379916071</v>
      </c>
      <c r="Y321" s="27">
        <v>10.550918743920686</v>
      </c>
      <c r="Z321" s="27">
        <v>10.563951215600891</v>
      </c>
      <c r="AA321" s="27">
        <v>10.528375097651928</v>
      </c>
      <c r="AB321" s="27">
        <v>10.527132181326525</v>
      </c>
      <c r="AC321" s="27">
        <v>10.53671223882329</v>
      </c>
      <c r="AD321" s="27">
        <v>10.541524100038096</v>
      </c>
      <c r="AE321" s="27">
        <v>10.535753452141712</v>
      </c>
      <c r="AF321" s="27">
        <v>10.541935479385039</v>
      </c>
      <c r="AG321" s="27">
        <v>10.551832525622959</v>
      </c>
      <c r="AH321" s="27">
        <v>10.551976865434483</v>
      </c>
      <c r="AI321" s="27">
        <v>10.502067092003209</v>
      </c>
      <c r="AJ321" s="27">
        <v>10.560102406784067</v>
      </c>
      <c r="AK321" s="27">
        <v>10.690817522465755</v>
      </c>
      <c r="AL321" s="27">
        <v>11.23739871828583</v>
      </c>
      <c r="AM321" s="27">
        <v>11.422661451307793</v>
      </c>
      <c r="AN321" s="27">
        <v>11.972888829505186</v>
      </c>
      <c r="AO321" s="27">
        <v>11.631465203149599</v>
      </c>
      <c r="AP321" s="27">
        <v>12.408953205075592</v>
      </c>
      <c r="AQ321" s="27">
        <v>12.39067165701613</v>
      </c>
      <c r="AR321" s="27">
        <v>12.060158063183774</v>
      </c>
      <c r="AS321" s="27">
        <v>12.056412588949525</v>
      </c>
      <c r="AT321" s="27">
        <v>12.072337885708185</v>
      </c>
      <c r="AU321" s="27">
        <v>12.12043803370103</v>
      </c>
      <c r="AV321" s="27">
        <v>12.097315089728113</v>
      </c>
      <c r="AW321" s="27">
        <v>11.985979791214129</v>
      </c>
      <c r="AX321" s="27">
        <v>11.400469839614944</v>
      </c>
      <c r="AY321" s="27">
        <v>11.19551343436952</v>
      </c>
      <c r="AZ321" s="27">
        <v>10.653427883822708</v>
      </c>
    </row>
    <row r="322" spans="1:52" ht="15.75" x14ac:dyDescent="0.3">
      <c r="A322" s="4" t="s">
        <v>57</v>
      </c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</row>
    <row r="323" spans="1:52" ht="15.75" x14ac:dyDescent="0.3">
      <c r="A323" s="4" t="s">
        <v>58</v>
      </c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</row>
    <row r="324" spans="1:52" ht="15.75" x14ac:dyDescent="0.3">
      <c r="A324" s="4" t="s">
        <v>59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</row>
    <row r="325" spans="1:52" ht="15.75" x14ac:dyDescent="0.3">
      <c r="A325" s="4" t="s">
        <v>161</v>
      </c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</row>
    <row r="326" spans="1:52" ht="15.75" x14ac:dyDescent="0.3">
      <c r="A326" s="10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</row>
    <row r="327" spans="1:52" ht="15.75" x14ac:dyDescent="0.3">
      <c r="A327" s="10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</row>
    <row r="328" spans="1:52" ht="15.75" x14ac:dyDescent="0.3">
      <c r="A328" s="10" t="s">
        <v>166</v>
      </c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</row>
    <row r="329" spans="1:52" ht="15.75" x14ac:dyDescent="0.3">
      <c r="A329" s="1" t="s">
        <v>130</v>
      </c>
      <c r="B329" s="27">
        <v>6.891207802485237</v>
      </c>
      <c r="C329" s="27">
        <v>7.8837063111315828</v>
      </c>
      <c r="D329" s="27">
        <v>8.007039248945178</v>
      </c>
      <c r="E329" s="27">
        <v>7.7439295682985909</v>
      </c>
      <c r="F329" s="27">
        <v>7.8523140293997118</v>
      </c>
      <c r="G329" s="27">
        <v>7.416203706963052</v>
      </c>
      <c r="H329" s="27">
        <v>8.154578321585376</v>
      </c>
      <c r="I329" s="27">
        <v>7.7802431419378655</v>
      </c>
      <c r="J329" s="27">
        <v>7.3992158586904004</v>
      </c>
      <c r="K329" s="27">
        <v>8.5698194350556545</v>
      </c>
      <c r="L329" s="27">
        <v>8.2261033242514703</v>
      </c>
      <c r="M329" s="27">
        <v>8.8427298944016286</v>
      </c>
      <c r="N329" s="27">
        <v>7.8730235170494245</v>
      </c>
      <c r="O329" s="27">
        <v>8.1811742624015977</v>
      </c>
      <c r="P329" s="27">
        <v>8.7035402590833151</v>
      </c>
      <c r="Q329" s="27">
        <v>7.840208864417141</v>
      </c>
      <c r="R329" s="27">
        <v>7.9699731492617794</v>
      </c>
      <c r="S329" s="27">
        <v>9.4371232403358682</v>
      </c>
      <c r="T329" s="27">
        <v>8.8236914982140711</v>
      </c>
      <c r="U329" s="27">
        <v>9.0054117561994538</v>
      </c>
      <c r="V329" s="27">
        <v>8.0462930745130841</v>
      </c>
      <c r="W329" s="27">
        <v>9.0860712806574924</v>
      </c>
      <c r="X329" s="27">
        <v>8.5093698906628656</v>
      </c>
      <c r="Y329" s="27">
        <v>9.5743635510127181</v>
      </c>
      <c r="Z329" s="27">
        <v>8.5781835821807118</v>
      </c>
      <c r="AA329" s="27">
        <v>9.0241109499649834</v>
      </c>
      <c r="AB329" s="27">
        <v>9.4617077035376678</v>
      </c>
      <c r="AC329" s="27">
        <v>8.5580107453828766</v>
      </c>
      <c r="AD329" s="27">
        <v>8.7486011249342646</v>
      </c>
      <c r="AE329" s="27">
        <v>8.5491637337304969</v>
      </c>
      <c r="AF329" s="27">
        <v>8.4074684034618645</v>
      </c>
      <c r="AG329" s="27">
        <v>8.5521378813477238</v>
      </c>
      <c r="AH329" s="27">
        <v>25.187056177982981</v>
      </c>
      <c r="AI329" s="27">
        <v>10.242666537039524</v>
      </c>
      <c r="AJ329" s="27">
        <v>8.1016505439054622</v>
      </c>
      <c r="AK329" s="27">
        <v>9.3980054096063874</v>
      </c>
      <c r="AL329" s="27">
        <v>7.5179543496737065</v>
      </c>
      <c r="AM329" s="27">
        <v>7.4381148917869258</v>
      </c>
      <c r="AN329" s="27">
        <v>7.5589321028823981</v>
      </c>
      <c r="AO329" s="27">
        <v>6.9415527682258871</v>
      </c>
      <c r="AP329" s="27">
        <v>7.236941412051439</v>
      </c>
      <c r="AQ329" s="27">
        <v>6.7083268186504936</v>
      </c>
      <c r="AR329" s="27">
        <v>6.9393956339125493</v>
      </c>
      <c r="AS329" s="27">
        <v>6.9183009545994407</v>
      </c>
      <c r="AT329" s="27">
        <v>6.4330322672905247</v>
      </c>
      <c r="AU329" s="27">
        <v>6.6466604288729529</v>
      </c>
      <c r="AV329" s="27">
        <v>6.6959981962478681</v>
      </c>
      <c r="AW329" s="27">
        <v>7.0203597810030764</v>
      </c>
      <c r="AX329" s="27">
        <v>6.730883267428613</v>
      </c>
      <c r="AY329" s="27">
        <v>7.0763296573715708</v>
      </c>
      <c r="AZ329" s="27">
        <v>7.3280062731740463</v>
      </c>
    </row>
    <row r="330" spans="1:52" ht="15.75" x14ac:dyDescent="0.3">
      <c r="A330" s="3" t="s">
        <v>155</v>
      </c>
      <c r="B330" s="27">
        <v>6.6728139817178</v>
      </c>
      <c r="C330" s="27">
        <v>7.6857593134183411</v>
      </c>
      <c r="D330" s="27">
        <v>7.8224243266570364</v>
      </c>
      <c r="E330" s="27">
        <v>7.5719634122883486</v>
      </c>
      <c r="F330" s="27">
        <v>7.6636000452376862</v>
      </c>
      <c r="G330" s="27">
        <v>7.2281553499332034</v>
      </c>
      <c r="H330" s="27">
        <v>7.9760673332655054</v>
      </c>
      <c r="I330" s="27">
        <v>7.600305335794503</v>
      </c>
      <c r="J330" s="27">
        <v>7.2337941868261604</v>
      </c>
      <c r="K330" s="27">
        <v>8.3977758567691119</v>
      </c>
      <c r="L330" s="27">
        <v>8.066968944661685</v>
      </c>
      <c r="M330" s="27">
        <v>8.6910672895085792</v>
      </c>
      <c r="N330" s="27">
        <v>7.709380850013698</v>
      </c>
      <c r="O330" s="27">
        <v>7.9783618036666182</v>
      </c>
      <c r="P330" s="27">
        <v>8.5451255069986001</v>
      </c>
      <c r="Q330" s="27">
        <v>7.6626843741206798</v>
      </c>
      <c r="R330" s="27">
        <v>7.7826673963542419</v>
      </c>
      <c r="S330" s="27">
        <v>9.3259920991592153</v>
      </c>
      <c r="T330" s="27">
        <v>8.6510115051721108</v>
      </c>
      <c r="U330" s="27">
        <v>8.8677261895950732</v>
      </c>
      <c r="V330" s="27">
        <v>7.9024153058324318</v>
      </c>
      <c r="W330" s="27">
        <v>8.9241690151071236</v>
      </c>
      <c r="X330" s="27">
        <v>8.3618869520673087</v>
      </c>
      <c r="Y330" s="27">
        <v>9.4516046965858855</v>
      </c>
      <c r="Z330" s="27">
        <v>8.4413803054474723</v>
      </c>
      <c r="AA330" s="27">
        <v>8.8655904356655171</v>
      </c>
      <c r="AB330" s="27">
        <v>9.3365786033702651</v>
      </c>
      <c r="AC330" s="27">
        <v>8.4106072298813093</v>
      </c>
      <c r="AD330" s="27">
        <v>8.5790149799827731</v>
      </c>
      <c r="AE330" s="27">
        <v>8.3948480347540961</v>
      </c>
      <c r="AF330" s="27">
        <v>8.2028868569248417</v>
      </c>
      <c r="AG330" s="27">
        <v>8.3766930015238366</v>
      </c>
      <c r="AH330" s="27">
        <v>25.627218309929109</v>
      </c>
      <c r="AI330" s="27">
        <v>10.101432469251991</v>
      </c>
      <c r="AJ330" s="27">
        <v>7.9090558795063997</v>
      </c>
      <c r="AK330" s="27">
        <v>9.228454229850275</v>
      </c>
      <c r="AL330" s="27">
        <v>7.150518981136071</v>
      </c>
      <c r="AM330" s="27">
        <v>7.1686989235667173</v>
      </c>
      <c r="AN330" s="27">
        <v>7.1656233225722614</v>
      </c>
      <c r="AO330" s="27">
        <v>6.8319688647756092</v>
      </c>
      <c r="AP330" s="27">
        <v>6.7014298857282339</v>
      </c>
      <c r="AQ330" s="27">
        <v>6.4547100581204457</v>
      </c>
      <c r="AR330" s="27">
        <v>6.6635130823508453</v>
      </c>
      <c r="AS330" s="27">
        <v>6.6842142994309404</v>
      </c>
      <c r="AT330" s="27">
        <v>6.2121290901643471</v>
      </c>
      <c r="AU330" s="27">
        <v>6.381803988442571</v>
      </c>
      <c r="AV330" s="27">
        <v>6.4646860420205305</v>
      </c>
      <c r="AW330" s="27">
        <v>6.776287493955115</v>
      </c>
      <c r="AX330" s="27">
        <v>6.5077396998666819</v>
      </c>
      <c r="AY330" s="27">
        <v>6.8398517205571894</v>
      </c>
      <c r="AZ330" s="27">
        <v>7.1086518702097017</v>
      </c>
    </row>
    <row r="331" spans="1:52" ht="15.75" x14ac:dyDescent="0.3">
      <c r="A331" s="4" t="s">
        <v>14</v>
      </c>
      <c r="B331" s="27">
        <v>6.5407488281654702</v>
      </c>
      <c r="C331" s="27">
        <v>7.538758303520412</v>
      </c>
      <c r="D331" s="27">
        <v>7.6606160937228989</v>
      </c>
      <c r="E331" s="27">
        <v>7.5829685739543775</v>
      </c>
      <c r="F331" s="27">
        <v>7.4725552324068474</v>
      </c>
      <c r="G331" s="27">
        <v>7.1284891283840759</v>
      </c>
      <c r="H331" s="27">
        <v>7.823904155282948</v>
      </c>
      <c r="I331" s="27">
        <v>7.6094644458812706</v>
      </c>
      <c r="J331" s="27">
        <v>7.2694228949605151</v>
      </c>
      <c r="K331" s="27">
        <v>8.3896031012019527</v>
      </c>
      <c r="L331" s="27">
        <v>8.2221420693919764</v>
      </c>
      <c r="M331" s="27">
        <v>8.7370223969341918</v>
      </c>
      <c r="N331" s="27">
        <v>7.8745942428779117</v>
      </c>
      <c r="O331" s="27">
        <v>8.2317610287139313</v>
      </c>
      <c r="P331" s="27">
        <v>8.6873066447960454</v>
      </c>
      <c r="Q331" s="27">
        <v>7.7058158412987616</v>
      </c>
      <c r="R331" s="27">
        <v>7.5869190638995319</v>
      </c>
      <c r="S331" s="27">
        <v>9.869785578582432</v>
      </c>
      <c r="T331" s="27">
        <v>8.770598876015713</v>
      </c>
      <c r="U331" s="27">
        <v>9.4604772557963503</v>
      </c>
      <c r="V331" s="27">
        <v>7.807751908858692</v>
      </c>
      <c r="W331" s="27">
        <v>9.0997671040837389</v>
      </c>
      <c r="X331" s="27">
        <v>8.3721420248996719</v>
      </c>
      <c r="Y331" s="27">
        <v>9.6967236647670116</v>
      </c>
      <c r="Z331" s="27">
        <v>8.4415463174810128</v>
      </c>
      <c r="AA331" s="27">
        <v>9.0736129906568461</v>
      </c>
      <c r="AB331" s="27">
        <v>9.5298878399664719</v>
      </c>
      <c r="AC331" s="27">
        <v>8.5983684781708867</v>
      </c>
      <c r="AD331" s="27">
        <v>8.7146221218223285</v>
      </c>
      <c r="AE331" s="27">
        <v>8.5512405758494872</v>
      </c>
      <c r="AF331" s="27">
        <v>8.3546470519881453</v>
      </c>
      <c r="AG331" s="27">
        <v>8.5441898863774242</v>
      </c>
      <c r="AH331" s="27">
        <v>32.904757588056434</v>
      </c>
      <c r="AI331" s="27">
        <v>10.550431830121138</v>
      </c>
      <c r="AJ331" s="27">
        <v>7.8539840068061899</v>
      </c>
      <c r="AK331" s="27">
        <v>9.7115943731061734</v>
      </c>
      <c r="AL331" s="27">
        <v>7.2805273979512659</v>
      </c>
      <c r="AM331" s="27">
        <v>7.6002143444794914</v>
      </c>
      <c r="AN331" s="27">
        <v>7.676135644088574</v>
      </c>
      <c r="AO331" s="27">
        <v>7.3216836377198762</v>
      </c>
      <c r="AP331" s="27">
        <v>7.2458044901955212</v>
      </c>
      <c r="AQ331" s="27">
        <v>6.9531340870658109</v>
      </c>
      <c r="AR331" s="27">
        <v>7.0296571421252718</v>
      </c>
      <c r="AS331" s="27">
        <v>6.9121955437450158</v>
      </c>
      <c r="AT331" s="27">
        <v>6.3074720089860703</v>
      </c>
      <c r="AU331" s="27">
        <v>6.7361471602886747</v>
      </c>
      <c r="AV331" s="27">
        <v>6.7701055858554842</v>
      </c>
      <c r="AW331" s="27">
        <v>7.1362128903821587</v>
      </c>
      <c r="AX331" s="27">
        <v>6.8690957627837168</v>
      </c>
      <c r="AY331" s="27">
        <v>7.2059314451333538</v>
      </c>
      <c r="AZ331" s="27">
        <v>7.5212793192564122</v>
      </c>
    </row>
    <row r="332" spans="1:52" ht="15.75" x14ac:dyDescent="0.3">
      <c r="A332" s="4" t="s">
        <v>23</v>
      </c>
      <c r="B332" s="27">
        <v>6.8443681625778785</v>
      </c>
      <c r="C332" s="27">
        <v>8.2610527063738566</v>
      </c>
      <c r="D332" s="27">
        <v>8.7589250390915279</v>
      </c>
      <c r="E332" s="27">
        <v>7.3497409735289834</v>
      </c>
      <c r="F332" s="27">
        <v>8.4397323464213354</v>
      </c>
      <c r="G332" s="27">
        <v>7.8392019952014396</v>
      </c>
      <c r="H332" s="27">
        <v>8.0601300351589114</v>
      </c>
      <c r="I332" s="27">
        <v>8.0558278013594453</v>
      </c>
      <c r="J332" s="27">
        <v>7.6862038438505458</v>
      </c>
      <c r="K332" s="27">
        <v>8.2251452637865974</v>
      </c>
      <c r="L332" s="27">
        <v>9.0578003105527038</v>
      </c>
      <c r="M332" s="27">
        <v>8.5478812838248679</v>
      </c>
      <c r="N332" s="27">
        <v>8.0428228355944675</v>
      </c>
      <c r="O332" s="27">
        <v>8.1334936597606688</v>
      </c>
      <c r="P332" s="27">
        <v>8.9622550969355252</v>
      </c>
      <c r="Q332" s="27">
        <v>8.9602367486949159</v>
      </c>
      <c r="R332" s="27">
        <v>9.003307482048859</v>
      </c>
      <c r="S332" s="27">
        <v>8.6218907230494626</v>
      </c>
      <c r="T332" s="27">
        <v>8.9668815689182786</v>
      </c>
      <c r="U332" s="27">
        <v>8.6160858810970016</v>
      </c>
      <c r="V332" s="27">
        <v>9.234302185624049</v>
      </c>
      <c r="W332" s="27">
        <v>9.2426158116731134</v>
      </c>
      <c r="X332" s="27">
        <v>9.0662690874294114</v>
      </c>
      <c r="Y332" s="27">
        <v>9.1974458836836117</v>
      </c>
      <c r="Z332" s="27">
        <v>9.6055021699312917</v>
      </c>
      <c r="AA332" s="27">
        <v>9.2849000922681544</v>
      </c>
      <c r="AB332" s="27">
        <v>9.3058686720717745</v>
      </c>
      <c r="AC332" s="27">
        <v>8.7604378255491628</v>
      </c>
      <c r="AD332" s="27">
        <v>9.0227176730619387</v>
      </c>
      <c r="AE332" s="27">
        <v>8.630301902346595</v>
      </c>
      <c r="AF332" s="27">
        <v>8.8454065524209344</v>
      </c>
      <c r="AG332" s="27">
        <v>8.7354105434498752</v>
      </c>
      <c r="AH332" s="27">
        <v>8.0047247205225691</v>
      </c>
      <c r="AI332" s="27">
        <v>8.4746965507701351</v>
      </c>
      <c r="AJ332" s="27">
        <v>8.3852500820624485</v>
      </c>
      <c r="AK332" s="27">
        <v>8.4334602065769264</v>
      </c>
      <c r="AL332" s="27">
        <v>7.0528535693229504</v>
      </c>
      <c r="AM332" s="27">
        <v>5.7673757262619949</v>
      </c>
      <c r="AN332" s="27">
        <v>5.4373615308900982</v>
      </c>
      <c r="AO332" s="27">
        <v>5.1489418310401929</v>
      </c>
      <c r="AP332" s="27">
        <v>5.1266330594743517</v>
      </c>
      <c r="AQ332" s="27">
        <v>4.9329908142249321</v>
      </c>
      <c r="AR332" s="27">
        <v>5.1254312753092446</v>
      </c>
      <c r="AS332" s="27">
        <v>6.319547419383702</v>
      </c>
      <c r="AT332" s="27">
        <v>5.5151350578984362</v>
      </c>
      <c r="AU332" s="27">
        <v>5.6305523232880814</v>
      </c>
      <c r="AV332" s="27">
        <v>5.4038015893010432</v>
      </c>
      <c r="AW332" s="27">
        <v>5.6046446049533651</v>
      </c>
      <c r="AX332" s="27">
        <v>5.4767675496827222</v>
      </c>
      <c r="AY332" s="27">
        <v>5.6293655046704947</v>
      </c>
      <c r="AZ332" s="27">
        <v>5.7705062892064998</v>
      </c>
    </row>
    <row r="333" spans="1:52" ht="15.75" x14ac:dyDescent="0.3">
      <c r="A333" s="4" t="s">
        <v>27</v>
      </c>
      <c r="B333" s="27">
        <v>7.455160222986474</v>
      </c>
      <c r="C333" s="27">
        <v>8.0804294450296634</v>
      </c>
      <c r="D333" s="27">
        <v>7.8919472154014674</v>
      </c>
      <c r="E333" s="27">
        <v>7.7168108633703794</v>
      </c>
      <c r="F333" s="27">
        <v>8.4089519130270958</v>
      </c>
      <c r="G333" s="27">
        <v>7.470891833428027</v>
      </c>
      <c r="H333" s="27">
        <v>9.0237927562973628</v>
      </c>
      <c r="I333" s="27">
        <v>7.2058873527198131</v>
      </c>
      <c r="J333" s="27">
        <v>6.6763960860821276</v>
      </c>
      <c r="K333" s="27">
        <v>8.5773208921530006</v>
      </c>
      <c r="L333" s="27">
        <v>5.8557074380817102</v>
      </c>
      <c r="M333" s="27">
        <v>8.3679935886661347</v>
      </c>
      <c r="N333" s="27">
        <v>4.8644151077903182</v>
      </c>
      <c r="O333" s="27">
        <v>4.2040805167112749</v>
      </c>
      <c r="P333" s="27">
        <v>5.7729656965896146</v>
      </c>
      <c r="Q333" s="27">
        <v>4.2614966415861284</v>
      </c>
      <c r="R333" s="27">
        <v>7.5617663602044614</v>
      </c>
      <c r="S333" s="27">
        <v>6.1495800546664316</v>
      </c>
      <c r="T333" s="27">
        <v>6.8705096967887203</v>
      </c>
      <c r="U333" s="27">
        <v>4.0807016844136612</v>
      </c>
      <c r="V333" s="27">
        <v>6.683131249288909</v>
      </c>
      <c r="W333" s="27">
        <v>7.2255293952178681</v>
      </c>
      <c r="X333" s="27">
        <v>7.2860006654712386</v>
      </c>
      <c r="Y333" s="27">
        <v>7.7391480720421635</v>
      </c>
      <c r="Z333" s="27">
        <v>6.2965443290378786</v>
      </c>
      <c r="AA333" s="27">
        <v>6.0608225472777155</v>
      </c>
      <c r="AB333" s="27">
        <v>7.7890980010591537</v>
      </c>
      <c r="AC333" s="27">
        <v>6.4981111229492079</v>
      </c>
      <c r="AD333" s="27">
        <v>6.9260306243306911</v>
      </c>
      <c r="AE333" s="27">
        <v>6.9022345807198153</v>
      </c>
      <c r="AF333" s="27">
        <v>6.3812353690349291</v>
      </c>
      <c r="AG333" s="27">
        <v>7.1419051140529337</v>
      </c>
      <c r="AH333" s="27">
        <v>7.7251592896190413</v>
      </c>
      <c r="AI333" s="27">
        <v>9.4688282005083764</v>
      </c>
      <c r="AJ333" s="27">
        <v>7.7562356732224398</v>
      </c>
      <c r="AK333" s="27">
        <v>5.7462264010952397</v>
      </c>
      <c r="AL333" s="27">
        <v>5.7226039971624107</v>
      </c>
      <c r="AM333" s="27">
        <v>5.3783968273200227</v>
      </c>
      <c r="AN333" s="27">
        <v>5.0211345033764703</v>
      </c>
      <c r="AO333" s="27">
        <v>4.6727126757566069</v>
      </c>
      <c r="AP333" s="27">
        <v>3.477883040769179</v>
      </c>
      <c r="AQ333" s="27">
        <v>3.7009970289863658</v>
      </c>
      <c r="AR333" s="27">
        <v>5.4955937895589617</v>
      </c>
      <c r="AS333" s="27">
        <v>5.1604887377889117</v>
      </c>
      <c r="AT333" s="27">
        <v>6.3107128727978177</v>
      </c>
      <c r="AU333" s="27">
        <v>4.8548652175996612</v>
      </c>
      <c r="AV333" s="27">
        <v>5.7514201531663804</v>
      </c>
      <c r="AW333" s="27">
        <v>5.8997912782471253</v>
      </c>
      <c r="AX333" s="27">
        <v>5.4380865303118719</v>
      </c>
      <c r="AY333" s="27">
        <v>5.8810485253466682</v>
      </c>
      <c r="AZ333" s="27">
        <v>5.9527041478111595</v>
      </c>
    </row>
    <row r="334" spans="1:52" ht="15.75" x14ac:dyDescent="0.3">
      <c r="A334" s="3" t="s">
        <v>89</v>
      </c>
      <c r="B334" s="27">
        <v>17.795400941912675</v>
      </c>
      <c r="C334" s="27">
        <v>18.091134298785583</v>
      </c>
      <c r="D334" s="27">
        <v>18.411639568232168</v>
      </c>
      <c r="E334" s="27">
        <v>17.235642890769142</v>
      </c>
      <c r="F334" s="27">
        <v>17.505900552721538</v>
      </c>
      <c r="G334" s="27">
        <v>17.810374490922314</v>
      </c>
      <c r="H334" s="27">
        <v>18.823656190774589</v>
      </c>
      <c r="I334" s="27">
        <v>18.541637133220746</v>
      </c>
      <c r="J334" s="27">
        <v>17.560694482056434</v>
      </c>
      <c r="K334" s="27">
        <v>19.060808834931667</v>
      </c>
      <c r="L334" s="27">
        <v>17.987278661307968</v>
      </c>
      <c r="M334" s="27">
        <v>18.726294784185427</v>
      </c>
      <c r="N334" s="27">
        <v>17.441645846253426</v>
      </c>
      <c r="O334" s="27">
        <v>18.927246563905854</v>
      </c>
      <c r="P334" s="27">
        <v>18.367748339270928</v>
      </c>
      <c r="Q334" s="27">
        <v>17.827587734228111</v>
      </c>
      <c r="R334" s="27">
        <v>18.556912010124346</v>
      </c>
      <c r="S334" s="27">
        <v>18.216925273691544</v>
      </c>
      <c r="T334" s="27">
        <v>20.747127905580701</v>
      </c>
      <c r="U334" s="27">
        <v>18.954583467823483</v>
      </c>
      <c r="V334" s="27">
        <v>17.995641945566145</v>
      </c>
      <c r="W334" s="27">
        <v>18.460198642082659</v>
      </c>
      <c r="X334" s="27">
        <v>18.919498783303219</v>
      </c>
      <c r="Y334" s="27">
        <v>18.644236414489438</v>
      </c>
      <c r="Z334" s="27">
        <v>17.655170030502916</v>
      </c>
      <c r="AA334" s="27">
        <v>19.33167397804737</v>
      </c>
      <c r="AB334" s="27">
        <v>18.689457145750008</v>
      </c>
      <c r="AC334" s="27">
        <v>18.289480573579134</v>
      </c>
      <c r="AD334" s="27">
        <v>19.280949534672068</v>
      </c>
      <c r="AE334" s="27">
        <v>18.656992298551433</v>
      </c>
      <c r="AF334" s="27">
        <v>21.429721446952854</v>
      </c>
      <c r="AG334" s="27">
        <v>20.367604997116402</v>
      </c>
      <c r="AH334" s="27">
        <v>18.741378102587234</v>
      </c>
      <c r="AI334" s="27">
        <v>21.124694484816125</v>
      </c>
      <c r="AJ334" s="27">
        <v>20.177880001914815</v>
      </c>
      <c r="AK334" s="27">
        <v>18.391566377115915</v>
      </c>
      <c r="AL334" s="27">
        <v>20.823663135214534</v>
      </c>
      <c r="AM334" s="27">
        <v>20.977485303025286</v>
      </c>
      <c r="AN334" s="27">
        <v>23.607767115974415</v>
      </c>
      <c r="AO334" s="27">
        <v>19.873237806408785</v>
      </c>
      <c r="AP334" s="27">
        <v>25.400762215772055</v>
      </c>
      <c r="AQ334" s="27">
        <v>19.604627953007594</v>
      </c>
      <c r="AR334" s="27">
        <v>30.253127251014227</v>
      </c>
      <c r="AS334" s="27">
        <v>20.635166981673049</v>
      </c>
      <c r="AT334" s="27">
        <v>20.411850004390729</v>
      </c>
      <c r="AU334" s="27">
        <v>21.621912576544819</v>
      </c>
      <c r="AV334" s="27">
        <v>20.440739634877051</v>
      </c>
      <c r="AW334" s="27">
        <v>20.81762630590433</v>
      </c>
      <c r="AX334" s="27">
        <v>20.053354490179686</v>
      </c>
      <c r="AY334" s="27">
        <v>21.452315758385744</v>
      </c>
      <c r="AZ334" s="27">
        <v>20.64799118919289</v>
      </c>
    </row>
    <row r="335" spans="1:52" ht="15.75" x14ac:dyDescent="0.3">
      <c r="A335" s="4" t="s">
        <v>156</v>
      </c>
      <c r="B335" s="27" t="s">
        <v>65</v>
      </c>
      <c r="C335" s="27" t="s">
        <v>65</v>
      </c>
      <c r="D335" s="27" t="s">
        <v>65</v>
      </c>
      <c r="E335" s="27" t="s">
        <v>65</v>
      </c>
      <c r="F335" s="27" t="s">
        <v>65</v>
      </c>
      <c r="G335" s="27" t="s">
        <v>65</v>
      </c>
      <c r="H335" s="27" t="s">
        <v>65</v>
      </c>
      <c r="I335" s="27" t="s">
        <v>65</v>
      </c>
      <c r="J335" s="27" t="s">
        <v>65</v>
      </c>
      <c r="K335" s="27" t="s">
        <v>65</v>
      </c>
      <c r="L335" s="27" t="s">
        <v>65</v>
      </c>
      <c r="M335" s="27" t="s">
        <v>65</v>
      </c>
      <c r="N335" s="27" t="s">
        <v>65</v>
      </c>
      <c r="O335" s="27" t="s">
        <v>65</v>
      </c>
      <c r="P335" s="27" t="s">
        <v>65</v>
      </c>
      <c r="Q335" s="27" t="s">
        <v>65</v>
      </c>
      <c r="R335" s="27" t="s">
        <v>65</v>
      </c>
      <c r="S335" s="27" t="s">
        <v>65</v>
      </c>
      <c r="T335" s="27" t="s">
        <v>65</v>
      </c>
      <c r="U335" s="27" t="s">
        <v>65</v>
      </c>
      <c r="V335" s="27" t="s">
        <v>65</v>
      </c>
      <c r="W335" s="27" t="s">
        <v>65</v>
      </c>
      <c r="X335" s="27" t="s">
        <v>65</v>
      </c>
      <c r="Y335" s="27" t="s">
        <v>65</v>
      </c>
      <c r="Z335" s="27" t="s">
        <v>65</v>
      </c>
      <c r="AA335" s="27" t="s">
        <v>65</v>
      </c>
      <c r="AB335" s="27" t="s">
        <v>65</v>
      </c>
      <c r="AC335" s="27" t="s">
        <v>65</v>
      </c>
      <c r="AD335" s="27" t="s">
        <v>65</v>
      </c>
      <c r="AE335" s="27" t="s">
        <v>65</v>
      </c>
      <c r="AF335" s="27" t="s">
        <v>65</v>
      </c>
      <c r="AG335" s="27" t="s">
        <v>65</v>
      </c>
      <c r="AH335" s="27" t="s">
        <v>65</v>
      </c>
      <c r="AI335" s="27" t="s">
        <v>65</v>
      </c>
      <c r="AJ335" s="27" t="s">
        <v>65</v>
      </c>
      <c r="AK335" s="27" t="s">
        <v>65</v>
      </c>
      <c r="AL335" s="27" t="s">
        <v>65</v>
      </c>
      <c r="AM335" s="27" t="s">
        <v>65</v>
      </c>
      <c r="AN335" s="27" t="s">
        <v>65</v>
      </c>
      <c r="AO335" s="27" t="s">
        <v>65</v>
      </c>
      <c r="AP335" s="27" t="s">
        <v>65</v>
      </c>
      <c r="AQ335" s="27" t="s">
        <v>65</v>
      </c>
      <c r="AR335" s="27" t="s">
        <v>65</v>
      </c>
      <c r="AS335" s="27" t="s">
        <v>65</v>
      </c>
      <c r="AT335" s="27" t="s">
        <v>65</v>
      </c>
      <c r="AU335" s="27" t="s">
        <v>65</v>
      </c>
      <c r="AV335" s="27" t="s">
        <v>65</v>
      </c>
      <c r="AW335" s="27" t="s">
        <v>65</v>
      </c>
      <c r="AX335" s="27" t="s">
        <v>65</v>
      </c>
      <c r="AY335" s="27" t="s">
        <v>65</v>
      </c>
      <c r="AZ335" s="27" t="s">
        <v>65</v>
      </c>
    </row>
    <row r="336" spans="1:52" ht="15.75" x14ac:dyDescent="0.3">
      <c r="A336" s="4" t="s">
        <v>34</v>
      </c>
      <c r="B336" s="27">
        <v>17.795400941912675</v>
      </c>
      <c r="C336" s="27">
        <v>18.091134298785583</v>
      </c>
      <c r="D336" s="27">
        <v>18.411639568232168</v>
      </c>
      <c r="E336" s="27">
        <v>17.235642890769142</v>
      </c>
      <c r="F336" s="27">
        <v>17.505900552721538</v>
      </c>
      <c r="G336" s="27">
        <v>17.810374490922314</v>
      </c>
      <c r="H336" s="27">
        <v>18.823656190774589</v>
      </c>
      <c r="I336" s="27">
        <v>18.541637133220746</v>
      </c>
      <c r="J336" s="27">
        <v>17.560694482056434</v>
      </c>
      <c r="K336" s="27">
        <v>19.060808834931667</v>
      </c>
      <c r="L336" s="27">
        <v>17.987278661307968</v>
      </c>
      <c r="M336" s="27">
        <v>18.726294784185427</v>
      </c>
      <c r="N336" s="27">
        <v>17.441645846253426</v>
      </c>
      <c r="O336" s="27">
        <v>18.927246563905854</v>
      </c>
      <c r="P336" s="27">
        <v>18.367748339270928</v>
      </c>
      <c r="Q336" s="27">
        <v>17.827587734228111</v>
      </c>
      <c r="R336" s="27">
        <v>18.556912010124346</v>
      </c>
      <c r="S336" s="27">
        <v>18.216925273691544</v>
      </c>
      <c r="T336" s="27">
        <v>20.747127905580701</v>
      </c>
      <c r="U336" s="27">
        <v>18.954583467823483</v>
      </c>
      <c r="V336" s="27">
        <v>17.995641945566145</v>
      </c>
      <c r="W336" s="27">
        <v>18.460198642082659</v>
      </c>
      <c r="X336" s="27">
        <v>18.919498783303219</v>
      </c>
      <c r="Y336" s="27">
        <v>18.644236414489438</v>
      </c>
      <c r="Z336" s="27">
        <v>17.655170030502916</v>
      </c>
      <c r="AA336" s="27">
        <v>19.33167397804737</v>
      </c>
      <c r="AB336" s="27">
        <v>18.689457145750008</v>
      </c>
      <c r="AC336" s="27">
        <v>18.289480573579134</v>
      </c>
      <c r="AD336" s="27">
        <v>19.280949534672068</v>
      </c>
      <c r="AE336" s="27">
        <v>18.656992298551433</v>
      </c>
      <c r="AF336" s="27">
        <v>21.429721446952854</v>
      </c>
      <c r="AG336" s="27">
        <v>20.367604997116402</v>
      </c>
      <c r="AH336" s="27">
        <v>18.741378102587234</v>
      </c>
      <c r="AI336" s="27">
        <v>21.124694484816125</v>
      </c>
      <c r="AJ336" s="27">
        <v>20.177880001914815</v>
      </c>
      <c r="AK336" s="27">
        <v>18.391566377115915</v>
      </c>
      <c r="AL336" s="27">
        <v>20.823663135214534</v>
      </c>
      <c r="AM336" s="27">
        <v>20.977485303025286</v>
      </c>
      <c r="AN336" s="27">
        <v>23.607767115974415</v>
      </c>
      <c r="AO336" s="27">
        <v>19.873237806408785</v>
      </c>
      <c r="AP336" s="27">
        <v>25.400762215772055</v>
      </c>
      <c r="AQ336" s="27">
        <v>19.604627953007594</v>
      </c>
      <c r="AR336" s="27">
        <v>30.253127251014227</v>
      </c>
      <c r="AS336" s="27">
        <v>20.635166981673049</v>
      </c>
      <c r="AT336" s="27">
        <v>20.411850004390729</v>
      </c>
      <c r="AU336" s="27">
        <v>21.621912576544819</v>
      </c>
      <c r="AV336" s="27">
        <v>20.440739634877051</v>
      </c>
      <c r="AW336" s="27">
        <v>20.81762630590433</v>
      </c>
      <c r="AX336" s="27">
        <v>20.053354490179686</v>
      </c>
      <c r="AY336" s="27">
        <v>21.452315758385744</v>
      </c>
      <c r="AZ336" s="27">
        <v>20.64799118919289</v>
      </c>
    </row>
    <row r="337" spans="1:52" ht="15.75" x14ac:dyDescent="0.3">
      <c r="A337" s="4" t="s">
        <v>35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</row>
    <row r="338" spans="1:52" ht="15.75" x14ac:dyDescent="0.3">
      <c r="A338" s="4" t="s">
        <v>36</v>
      </c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</row>
    <row r="339" spans="1:52" ht="15.75" x14ac:dyDescent="0.3">
      <c r="A339" s="4" t="s">
        <v>38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</row>
    <row r="340" spans="1:52" ht="15.75" x14ac:dyDescent="0.3">
      <c r="A340" s="4" t="s">
        <v>157</v>
      </c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</row>
    <row r="341" spans="1:52" ht="15.75" x14ac:dyDescent="0.3">
      <c r="A341" s="4" t="s">
        <v>158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</row>
    <row r="342" spans="1:52" ht="15.75" x14ac:dyDescent="0.3">
      <c r="A342" s="4" t="s">
        <v>159</v>
      </c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</row>
    <row r="343" spans="1:52" ht="15.75" x14ac:dyDescent="0.3">
      <c r="A343" s="3" t="s">
        <v>160</v>
      </c>
      <c r="B343" s="27">
        <v>10.042579898778937</v>
      </c>
      <c r="C343" s="27">
        <v>10.631304439526875</v>
      </c>
      <c r="D343" s="27">
        <v>10.369903866650507</v>
      </c>
      <c r="E343" s="27">
        <v>9.9749390461688634</v>
      </c>
      <c r="F343" s="27">
        <v>10.650666182177755</v>
      </c>
      <c r="G343" s="27">
        <v>10.105973792848005</v>
      </c>
      <c r="H343" s="27">
        <v>10.673487868232909</v>
      </c>
      <c r="I343" s="27">
        <v>10.481541191151971</v>
      </c>
      <c r="J343" s="27">
        <v>9.6716322488097362</v>
      </c>
      <c r="K343" s="27">
        <v>10.895147806956309</v>
      </c>
      <c r="L343" s="27">
        <v>10.396365918204554</v>
      </c>
      <c r="M343" s="27">
        <v>10.666775037888117</v>
      </c>
      <c r="N343" s="27">
        <v>10.025547203089477</v>
      </c>
      <c r="O343" s="27">
        <v>11.060940396945419</v>
      </c>
      <c r="P343" s="27">
        <v>10.448994514284168</v>
      </c>
      <c r="Q343" s="27">
        <v>10.165239340633525</v>
      </c>
      <c r="R343" s="27">
        <v>10.679600701185707</v>
      </c>
      <c r="S343" s="27">
        <v>10.179961885301173</v>
      </c>
      <c r="T343" s="27">
        <v>10.799017546994742</v>
      </c>
      <c r="U343" s="27">
        <v>10.464610081737222</v>
      </c>
      <c r="V343" s="27">
        <v>9.6831118763160049</v>
      </c>
      <c r="W343" s="27">
        <v>11.662312347493314</v>
      </c>
      <c r="X343" s="27">
        <v>10.125341792179452</v>
      </c>
      <c r="Y343" s="27">
        <v>10.758228054739087</v>
      </c>
      <c r="Z343" s="27">
        <v>10.123293318621849</v>
      </c>
      <c r="AA343" s="27">
        <v>10.738578691469666</v>
      </c>
      <c r="AB343" s="27">
        <v>10.416655255401617</v>
      </c>
      <c r="AC343" s="27">
        <v>10.206206943885517</v>
      </c>
      <c r="AD343" s="27">
        <v>10.805848618542768</v>
      </c>
      <c r="AE343" s="27">
        <v>10.102786150470855</v>
      </c>
      <c r="AF343" s="27">
        <v>10.912999980204976</v>
      </c>
      <c r="AG343" s="27">
        <v>10.600037556381528</v>
      </c>
      <c r="AH343" s="27">
        <v>9.7559578066759887</v>
      </c>
      <c r="AI343" s="27">
        <v>11.144313718378777</v>
      </c>
      <c r="AJ343" s="27">
        <v>10.907512355184211</v>
      </c>
      <c r="AK343" s="27">
        <v>12.385447775526385</v>
      </c>
      <c r="AL343" s="27">
        <v>16.478831614766346</v>
      </c>
      <c r="AM343" s="27">
        <v>12.593798773619078</v>
      </c>
      <c r="AN343" s="27">
        <v>17.654085559188996</v>
      </c>
      <c r="AO343" s="27">
        <v>4.6801119152574344</v>
      </c>
      <c r="AP343" s="27">
        <v>21.955744582124023</v>
      </c>
      <c r="AQ343" s="27">
        <v>10.397711403619635</v>
      </c>
      <c r="AR343" s="27">
        <v>6.9425217809479864</v>
      </c>
      <c r="AS343" s="27">
        <v>10.621465426435568</v>
      </c>
      <c r="AT343" s="27">
        <v>9.9175065876539286</v>
      </c>
      <c r="AU343" s="27">
        <v>11.662862830282178</v>
      </c>
      <c r="AV343" s="27">
        <v>10.514002643900808</v>
      </c>
      <c r="AW343" s="27">
        <v>11.105955410161798</v>
      </c>
      <c r="AX343" s="27">
        <v>10.211978957019763</v>
      </c>
      <c r="AY343" s="27">
        <v>10.68307125644537</v>
      </c>
      <c r="AZ343" s="27">
        <v>10.541010707994174</v>
      </c>
    </row>
    <row r="344" spans="1:52" ht="15.75" x14ac:dyDescent="0.3">
      <c r="A344" s="4" t="s">
        <v>57</v>
      </c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</row>
    <row r="345" spans="1:52" ht="15.75" x14ac:dyDescent="0.3">
      <c r="A345" s="4" t="s">
        <v>58</v>
      </c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</row>
    <row r="346" spans="1:52" ht="15.75" x14ac:dyDescent="0.3">
      <c r="A346" s="4" t="s">
        <v>59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</row>
    <row r="347" spans="1:52" ht="15.75" x14ac:dyDescent="0.3">
      <c r="A347" s="4" t="s">
        <v>161</v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</row>
    <row r="348" spans="1:52" ht="15.75" x14ac:dyDescent="0.3">
      <c r="A348" s="4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</row>
    <row r="349" spans="1:52" ht="15.75" x14ac:dyDescent="0.3">
      <c r="A349" s="4"/>
      <c r="B349" s="32">
        <v>42887</v>
      </c>
      <c r="C349" s="32">
        <v>42917</v>
      </c>
      <c r="D349" s="32">
        <v>42948</v>
      </c>
      <c r="E349" s="32">
        <v>42979</v>
      </c>
      <c r="F349" s="32">
        <v>43009</v>
      </c>
      <c r="G349" s="32">
        <v>43040</v>
      </c>
      <c r="H349" s="32">
        <v>43070</v>
      </c>
      <c r="I349" s="32">
        <v>43101</v>
      </c>
      <c r="J349" s="32">
        <v>43132</v>
      </c>
      <c r="K349" s="32">
        <v>43160</v>
      </c>
      <c r="L349" s="32">
        <v>43191</v>
      </c>
      <c r="M349" s="32">
        <v>43221</v>
      </c>
      <c r="N349" s="32">
        <v>43252</v>
      </c>
      <c r="O349" s="32">
        <v>43282</v>
      </c>
      <c r="P349" s="32">
        <v>43313</v>
      </c>
      <c r="Q349" s="32">
        <v>43344</v>
      </c>
      <c r="R349" s="32">
        <v>43374</v>
      </c>
      <c r="S349" s="32">
        <v>43405</v>
      </c>
      <c r="T349" s="32">
        <v>43435</v>
      </c>
      <c r="U349" s="32">
        <v>43466</v>
      </c>
      <c r="V349" s="32">
        <v>43497</v>
      </c>
      <c r="W349" s="32">
        <v>43525</v>
      </c>
      <c r="X349" s="32">
        <v>43556</v>
      </c>
      <c r="Y349" s="32">
        <v>43586</v>
      </c>
      <c r="Z349" s="32">
        <v>43617</v>
      </c>
      <c r="AA349" s="32">
        <v>43647</v>
      </c>
      <c r="AB349" s="32">
        <v>43678</v>
      </c>
      <c r="AC349" s="32">
        <v>43709</v>
      </c>
      <c r="AD349" s="32">
        <v>43739</v>
      </c>
      <c r="AE349" s="32">
        <v>43770</v>
      </c>
      <c r="AF349" s="32">
        <v>43800</v>
      </c>
      <c r="AG349" s="32">
        <v>43831</v>
      </c>
      <c r="AH349" s="32">
        <v>43862</v>
      </c>
      <c r="AI349" s="32">
        <v>43891</v>
      </c>
      <c r="AJ349" s="32">
        <v>43922</v>
      </c>
      <c r="AK349" s="32">
        <v>43952</v>
      </c>
      <c r="AL349" s="32">
        <v>43983</v>
      </c>
      <c r="AM349" s="32">
        <v>44013</v>
      </c>
      <c r="AN349" s="32">
        <v>44044</v>
      </c>
      <c r="AO349" s="32">
        <v>44075</v>
      </c>
      <c r="AP349" s="32">
        <v>44105</v>
      </c>
      <c r="AQ349" s="32">
        <v>44136</v>
      </c>
      <c r="AR349" s="32">
        <v>44166</v>
      </c>
      <c r="AS349" s="32">
        <v>44197</v>
      </c>
      <c r="AT349" s="32">
        <v>44228</v>
      </c>
      <c r="AU349" s="32">
        <v>44256</v>
      </c>
      <c r="AV349" s="32">
        <v>44287</v>
      </c>
      <c r="AW349" s="32">
        <v>44317</v>
      </c>
      <c r="AX349" s="32">
        <v>44348</v>
      </c>
      <c r="AY349" s="32">
        <v>44378</v>
      </c>
      <c r="AZ349" s="32">
        <v>44409</v>
      </c>
    </row>
    <row r="350" spans="1:52" ht="15.75" x14ac:dyDescent="0.3">
      <c r="A350" s="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</row>
    <row r="351" spans="1:52" ht="15.75" x14ac:dyDescent="0.3">
      <c r="A351" s="10" t="s">
        <v>167</v>
      </c>
      <c r="B351" s="28">
        <v>4.9795876694800931</v>
      </c>
      <c r="C351" s="28">
        <v>5.1542327909666756</v>
      </c>
      <c r="D351" s="28">
        <v>5.2976005330922069</v>
      </c>
      <c r="E351" s="28">
        <v>5.4380466492799329</v>
      </c>
      <c r="F351" s="28">
        <v>5.5812570443049996</v>
      </c>
      <c r="G351" s="28">
        <v>5.6631634419552892</v>
      </c>
      <c r="H351" s="28">
        <v>5.7449760268893391</v>
      </c>
      <c r="I351" s="28">
        <v>5.8005999420061327</v>
      </c>
      <c r="J351" s="28">
        <v>5.8119958991482754</v>
      </c>
      <c r="K351" s="28">
        <v>5.8433710215801913</v>
      </c>
      <c r="L351" s="28">
        <v>5.9032451356967535</v>
      </c>
      <c r="M351" s="28">
        <v>5.941795737639664</v>
      </c>
      <c r="N351" s="28">
        <v>5.9410176588151131</v>
      </c>
      <c r="O351" s="28">
        <v>5.9392357594799936</v>
      </c>
      <c r="P351" s="28">
        <v>5.978651102191213</v>
      </c>
      <c r="Q351" s="28">
        <v>5.9997072629931942</v>
      </c>
      <c r="R351" s="28">
        <v>6.0102210323445613</v>
      </c>
      <c r="S351" s="28">
        <v>6.0507221040600028</v>
      </c>
      <c r="T351" s="28">
        <v>6.1355385818988797</v>
      </c>
      <c r="U351" s="28">
        <v>6.1694813342571857</v>
      </c>
      <c r="V351" s="28">
        <v>6.1918253712995863</v>
      </c>
      <c r="W351" s="28">
        <v>6.2205567591774207</v>
      </c>
      <c r="X351" s="28">
        <v>6.2229275096079979</v>
      </c>
      <c r="Y351" s="28">
        <v>6.2763097265062839</v>
      </c>
      <c r="Z351" s="28">
        <v>6.3376787907639693</v>
      </c>
      <c r="AA351" s="28">
        <v>6.3709139923680578</v>
      </c>
      <c r="AB351" s="28">
        <v>6.4191074715594159</v>
      </c>
      <c r="AC351" s="28">
        <v>6.4763552337967738</v>
      </c>
      <c r="AD351" s="28">
        <v>6.5508559832381161</v>
      </c>
      <c r="AE351" s="28">
        <v>6.6121099595768031</v>
      </c>
      <c r="AF351" s="28">
        <v>6.6110775822967742</v>
      </c>
      <c r="AG351" s="28">
        <v>6.6173398908321097</v>
      </c>
      <c r="AH351" s="28">
        <v>6.6500601978114817</v>
      </c>
      <c r="AI351" s="28">
        <v>6.6567496386274172</v>
      </c>
      <c r="AJ351" s="28">
        <v>6.7231765291561105</v>
      </c>
      <c r="AK351" s="28">
        <v>6.6079091567703667</v>
      </c>
      <c r="AL351" s="28">
        <v>6.4749394913522176</v>
      </c>
      <c r="AM351" s="28">
        <v>6.469426651933567</v>
      </c>
      <c r="AN351" s="28">
        <v>6.3124875184477363</v>
      </c>
      <c r="AO351" s="28">
        <v>6.1217295809359715</v>
      </c>
      <c r="AP351" s="28">
        <v>5.8862917153029999</v>
      </c>
      <c r="AQ351" s="28">
        <v>5.6910155796710047</v>
      </c>
      <c r="AR351" s="28">
        <v>5.4813635367598312</v>
      </c>
      <c r="AS351" s="28">
        <v>5.3158504143903116</v>
      </c>
      <c r="AT351" s="28">
        <v>5.1777574462186777</v>
      </c>
      <c r="AU351" s="28">
        <v>5.0095919242633382</v>
      </c>
      <c r="AV351" s="28">
        <v>4.7829796724349265</v>
      </c>
      <c r="AW351" s="28">
        <v>4.6828806829180989</v>
      </c>
      <c r="AX351" s="28">
        <v>4.5918854031817276</v>
      </c>
      <c r="AY351" s="28">
        <v>4.4368707168288308</v>
      </c>
      <c r="AZ351" s="28">
        <v>4.4187261857527478</v>
      </c>
    </row>
    <row r="352" spans="1:52" ht="15.75" x14ac:dyDescent="0.3">
      <c r="A352" s="10" t="s">
        <v>168</v>
      </c>
      <c r="B352" s="27">
        <v>1.8698330797052893</v>
      </c>
      <c r="C352" s="27">
        <v>1.7985761829070146</v>
      </c>
      <c r="D352" s="27">
        <v>1.7948142429259466</v>
      </c>
      <c r="E352" s="27">
        <v>1.7625492845057282</v>
      </c>
      <c r="F352" s="27">
        <v>1.7034326841074652</v>
      </c>
      <c r="G352" s="27">
        <v>1.6708364435693905</v>
      </c>
      <c r="H352" s="27">
        <v>1.7381291255564335</v>
      </c>
      <c r="I352" s="27">
        <v>1.7292657982933202</v>
      </c>
      <c r="J352" s="27">
        <v>1.8209176951329624</v>
      </c>
      <c r="K352" s="27">
        <v>1.8832706018990883</v>
      </c>
      <c r="L352" s="27">
        <v>1.9060718195712552</v>
      </c>
      <c r="M352" s="27">
        <v>1.9849289673688757</v>
      </c>
      <c r="N352" s="27">
        <v>2.0661917630291917</v>
      </c>
      <c r="O352" s="27">
        <v>2.1010806220718354</v>
      </c>
      <c r="P352" s="27">
        <v>2.1141716886174713</v>
      </c>
      <c r="Q352" s="27">
        <v>2.0902029824071757</v>
      </c>
      <c r="R352" s="27">
        <v>2.0743983023820052</v>
      </c>
      <c r="S352" s="27">
        <v>2.2055620047588613</v>
      </c>
      <c r="T352" s="27">
        <v>2.1996225918928367</v>
      </c>
      <c r="U352" s="27">
        <v>2.2553163727753445</v>
      </c>
      <c r="V352" s="27">
        <v>2.2698199845162268</v>
      </c>
      <c r="W352" s="27">
        <v>2.2850361460635495</v>
      </c>
      <c r="X352" s="27">
        <v>2.2980508265529389</v>
      </c>
      <c r="Y352" s="27">
        <v>2.3027044574917959</v>
      </c>
      <c r="Z352" s="27">
        <v>2.3057400513954773</v>
      </c>
      <c r="AA352" s="27">
        <v>2.3288223141632347</v>
      </c>
      <c r="AB352" s="27">
        <v>2.3320016616737593</v>
      </c>
      <c r="AC352" s="27">
        <v>2.3450110405577007</v>
      </c>
      <c r="AD352" s="27">
        <v>2.3615304212697064</v>
      </c>
      <c r="AE352" s="27">
        <v>2.2186195572716771</v>
      </c>
      <c r="AF352" s="27">
        <v>2.18176908764441</v>
      </c>
      <c r="AG352" s="27">
        <v>2.1305866963002273</v>
      </c>
      <c r="AH352" s="27">
        <v>3.5214556676262498</v>
      </c>
      <c r="AI352" s="27">
        <v>3.5952546090335531</v>
      </c>
      <c r="AJ352" s="27">
        <v>3.4845292535648875</v>
      </c>
      <c r="AK352" s="27">
        <v>3.6243172504805976</v>
      </c>
      <c r="AL352" s="27">
        <v>3.6597370807916407</v>
      </c>
      <c r="AM352" s="27">
        <v>3.5552227892512605</v>
      </c>
      <c r="AN352" s="27">
        <v>3.586141058077188</v>
      </c>
      <c r="AO352" s="27">
        <v>3.653481588275465</v>
      </c>
      <c r="AP352" s="27">
        <v>3.7834712582016623</v>
      </c>
      <c r="AQ352" s="27">
        <v>3.8548236112554779</v>
      </c>
      <c r="AR352" s="27">
        <v>3.9441547412063436</v>
      </c>
      <c r="AS352" s="27">
        <v>3.9544540292646886</v>
      </c>
      <c r="AT352" s="27">
        <v>2.465838150810546</v>
      </c>
      <c r="AU352" s="27">
        <v>2.3379732801379802</v>
      </c>
      <c r="AV352" s="27">
        <v>2.4564046050811603</v>
      </c>
      <c r="AW352" s="27">
        <v>2.3177792962873811</v>
      </c>
      <c r="AX352" s="27">
        <v>2.3312753283655496</v>
      </c>
      <c r="AY352" s="27">
        <v>2.4536997348129033</v>
      </c>
      <c r="AZ352" s="27">
        <v>2.4536984940124329</v>
      </c>
    </row>
    <row r="353" spans="1:52" ht="15.75" x14ac:dyDescent="0.3">
      <c r="A353" s="4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</row>
    <row r="354" spans="1:52" ht="15.75" x14ac:dyDescent="0.3">
      <c r="A354" s="10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</row>
    <row r="355" spans="1:52" ht="15.75" x14ac:dyDescent="0.3">
      <c r="A355" s="10" t="s">
        <v>169</v>
      </c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</row>
    <row r="356" spans="1:52" ht="15.75" x14ac:dyDescent="0.3">
      <c r="A356" s="1" t="s">
        <v>170</v>
      </c>
      <c r="B356" s="27">
        <v>3.029917748575758</v>
      </c>
      <c r="C356" s="27">
        <v>3.0830050170500805</v>
      </c>
      <c r="D356" s="27">
        <v>3.0254763072148112</v>
      </c>
      <c r="E356" s="27">
        <v>3.1917201059736535</v>
      </c>
      <c r="F356" s="27">
        <v>3.0155984450330835</v>
      </c>
      <c r="G356" s="27">
        <v>4.0124190230099863</v>
      </c>
      <c r="H356" s="27">
        <v>3.6475587853062894</v>
      </c>
      <c r="I356" s="27">
        <v>3.2468576066929753</v>
      </c>
      <c r="J356" s="27">
        <v>3.41047606200542</v>
      </c>
      <c r="K356" s="27">
        <v>3.1687245485462436</v>
      </c>
      <c r="L356" s="27">
        <v>3.3363535688504453</v>
      </c>
      <c r="M356" s="27">
        <v>3.9463612345996268</v>
      </c>
      <c r="N356" s="27">
        <v>3.797117470658784</v>
      </c>
      <c r="O356" s="27">
        <v>3.9113812254789466</v>
      </c>
      <c r="P356" s="27">
        <v>4.0084417611600305</v>
      </c>
      <c r="Q356" s="27">
        <v>3.8777137409380624</v>
      </c>
      <c r="R356" s="27">
        <v>4.0175382924489211</v>
      </c>
      <c r="S356" s="27">
        <v>2.9354516701549991</v>
      </c>
      <c r="T356" s="27">
        <v>3.1965528337041302</v>
      </c>
      <c r="U356" s="27">
        <v>2.9637525150388857</v>
      </c>
      <c r="V356" s="27">
        <v>3.0868579890197578</v>
      </c>
      <c r="W356" s="27">
        <v>3.0793802410530282</v>
      </c>
      <c r="X356" s="27">
        <v>2.9113287409612378</v>
      </c>
      <c r="Y356" s="27">
        <v>2.3873141526637824</v>
      </c>
      <c r="Z356" s="27">
        <v>2.447385903101067</v>
      </c>
      <c r="AA356" s="27">
        <v>2.2499060316933965</v>
      </c>
      <c r="AB356" s="27">
        <v>2.1129536331208203</v>
      </c>
      <c r="AC356" s="27">
        <v>1.9482467471745721</v>
      </c>
      <c r="AD356" s="27">
        <v>1.7532476651627251</v>
      </c>
      <c r="AE356" s="27">
        <v>1.8223923704656826</v>
      </c>
      <c r="AF356" s="27">
        <v>1.7493387880247508</v>
      </c>
      <c r="AG356" s="27">
        <v>1.8542384955410021</v>
      </c>
      <c r="AH356" s="27">
        <v>1.9416054502632316</v>
      </c>
      <c r="AI356" s="27">
        <v>1.856989101833632</v>
      </c>
      <c r="AJ356" s="27">
        <v>1.8679017449915725</v>
      </c>
      <c r="AK356" s="27">
        <v>1.8740417204150979</v>
      </c>
      <c r="AL356" s="27">
        <v>1.640883562031666</v>
      </c>
      <c r="AM356" s="27">
        <v>1.5488674188003944</v>
      </c>
      <c r="AN356" s="27">
        <v>1.7022620046408026</v>
      </c>
      <c r="AO356" s="27">
        <v>1.7729732288002988</v>
      </c>
      <c r="AP356" s="27">
        <v>1.7908597934654924</v>
      </c>
      <c r="AQ356" s="27">
        <v>1.6200222833063389</v>
      </c>
      <c r="AR356" s="27">
        <v>1.7427574370724195</v>
      </c>
      <c r="AS356" s="27">
        <v>1.7670027326226947</v>
      </c>
      <c r="AT356" s="27">
        <v>1.573841409886481</v>
      </c>
      <c r="AU356" s="27">
        <v>1.8150043818835262</v>
      </c>
      <c r="AV356" s="27">
        <v>1.8412816330255573</v>
      </c>
      <c r="AW356" s="27">
        <v>1.8570638967113826</v>
      </c>
      <c r="AX356" s="27">
        <v>2.3016562571399954</v>
      </c>
      <c r="AY356" s="27">
        <v>2.5554737017080309</v>
      </c>
      <c r="AZ356" s="27">
        <v>2.4064738516721591</v>
      </c>
    </row>
    <row r="357" spans="1:52" ht="15.75" x14ac:dyDescent="0.3">
      <c r="A357" s="1" t="s">
        <v>171</v>
      </c>
      <c r="B357" s="27">
        <v>12.225706099890456</v>
      </c>
      <c r="C357" s="27">
        <v>12.346680788972098</v>
      </c>
      <c r="D357" s="27">
        <v>11.999649215788525</v>
      </c>
      <c r="E357" s="27">
        <v>12.536653066705842</v>
      </c>
      <c r="F357" s="27">
        <v>11.73528032857269</v>
      </c>
      <c r="G357" s="27">
        <v>15.415181314695459</v>
      </c>
      <c r="H357" s="27">
        <v>13.894609273349106</v>
      </c>
      <c r="I357" s="27">
        <v>12.266872093461066</v>
      </c>
      <c r="J357" s="27">
        <v>12.80953499202975</v>
      </c>
      <c r="K357" s="27">
        <v>11.852574090769117</v>
      </c>
      <c r="L357" s="27">
        <v>12.365796158074371</v>
      </c>
      <c r="M357" s="27">
        <v>14.466071206055547</v>
      </c>
      <c r="N357" s="27">
        <v>13.828952902139392</v>
      </c>
      <c r="O357" s="27">
        <v>14.140521672108914</v>
      </c>
      <c r="P357" s="27">
        <v>14.382502529158392</v>
      </c>
      <c r="Q357" s="27">
        <v>13.820769826357452</v>
      </c>
      <c r="R357" s="27">
        <v>14.255643318964054</v>
      </c>
      <c r="S357" s="27">
        <v>10.393724691389998</v>
      </c>
      <c r="T357" s="27">
        <v>11.268510456761799</v>
      </c>
      <c r="U357" s="27">
        <v>10.426718452718516</v>
      </c>
      <c r="V357" s="27">
        <v>10.82675350273324</v>
      </c>
      <c r="W357" s="27">
        <v>10.770924138834497</v>
      </c>
      <c r="X357" s="27">
        <v>10.319212013032319</v>
      </c>
      <c r="Y357" s="27">
        <v>8.5273118405455879</v>
      </c>
      <c r="Z357" s="27">
        <v>8.8063468268252016</v>
      </c>
      <c r="AA357" s="27">
        <v>8.1806495247438651</v>
      </c>
      <c r="AB357" s="27">
        <v>7.7716174555230388</v>
      </c>
      <c r="AC357" s="27">
        <v>7.2445920818539653</v>
      </c>
      <c r="AD357" s="27">
        <v>6.6006196547712985</v>
      </c>
      <c r="AE357" s="27">
        <v>6.9647175428592458</v>
      </c>
      <c r="AF357" s="27">
        <v>6.7289307961373392</v>
      </c>
      <c r="AG357" s="27">
        <v>7.2556010689069321</v>
      </c>
      <c r="AH357" s="27">
        <v>7.654707915455802</v>
      </c>
      <c r="AI357" s="27">
        <v>7.4202413212351468</v>
      </c>
      <c r="AJ357" s="27">
        <v>7.4469894779854995</v>
      </c>
      <c r="AK357" s="27">
        <v>7.482476566088117</v>
      </c>
      <c r="AL357" s="27">
        <v>6.5990465159073777</v>
      </c>
      <c r="AM357" s="27">
        <v>6.25606257988946</v>
      </c>
      <c r="AN357" s="27">
        <v>6.9094531505837704</v>
      </c>
      <c r="AO357" s="27">
        <v>7.2235530712983955</v>
      </c>
      <c r="AP357" s="27">
        <v>7.3277868797508221</v>
      </c>
      <c r="AQ357" s="27">
        <v>6.6062548902417877</v>
      </c>
      <c r="AR357" s="27">
        <v>7.1112023001908371</v>
      </c>
      <c r="AS357" s="27">
        <v>7.1335864442002306</v>
      </c>
      <c r="AT357" s="27">
        <v>6.3651150770674709</v>
      </c>
      <c r="AU357" s="27">
        <v>7.2949412081951497</v>
      </c>
      <c r="AV357" s="27">
        <v>7.3216051903553891</v>
      </c>
      <c r="AW357" s="27">
        <v>7.3129026650361988</v>
      </c>
      <c r="AX357" s="27">
        <v>8.9034888483830308</v>
      </c>
      <c r="AY357" s="27">
        <v>9.7489435357596381</v>
      </c>
      <c r="AZ357" s="27">
        <v>9.0655129079500192</v>
      </c>
    </row>
    <row r="358" spans="1:52" ht="15.75" x14ac:dyDescent="0.3">
      <c r="A358" s="10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</row>
    <row r="359" spans="1:52" ht="15.75" x14ac:dyDescent="0.3">
      <c r="A359" s="1" t="s">
        <v>172</v>
      </c>
      <c r="B359" s="32">
        <v>42887</v>
      </c>
      <c r="C359" s="32">
        <v>42917</v>
      </c>
      <c r="D359" s="32">
        <v>42948</v>
      </c>
      <c r="E359" s="32">
        <v>42979</v>
      </c>
      <c r="F359" s="32">
        <v>43009</v>
      </c>
      <c r="G359" s="32">
        <v>43040</v>
      </c>
      <c r="H359" s="32">
        <v>43070</v>
      </c>
      <c r="I359" s="32">
        <v>43101</v>
      </c>
      <c r="J359" s="32">
        <v>43132</v>
      </c>
      <c r="K359" s="32">
        <v>43160</v>
      </c>
      <c r="L359" s="32">
        <v>43191</v>
      </c>
      <c r="M359" s="32">
        <v>43221</v>
      </c>
      <c r="N359" s="32">
        <v>43252</v>
      </c>
      <c r="O359" s="32">
        <v>43282</v>
      </c>
      <c r="P359" s="32">
        <v>43313</v>
      </c>
      <c r="Q359" s="32">
        <v>43344</v>
      </c>
      <c r="R359" s="32">
        <v>43374</v>
      </c>
      <c r="S359" s="32">
        <v>43405</v>
      </c>
      <c r="T359" s="32">
        <v>43435</v>
      </c>
      <c r="U359" s="32">
        <v>43466</v>
      </c>
      <c r="V359" s="32">
        <v>43497</v>
      </c>
      <c r="W359" s="32">
        <v>43525</v>
      </c>
      <c r="X359" s="32">
        <v>43556</v>
      </c>
      <c r="Y359" s="32">
        <v>43586</v>
      </c>
      <c r="Z359" s="32">
        <v>43617</v>
      </c>
      <c r="AA359" s="32">
        <v>43647</v>
      </c>
      <c r="AB359" s="32">
        <v>43678</v>
      </c>
      <c r="AC359" s="32">
        <v>43709</v>
      </c>
      <c r="AD359" s="32">
        <v>43739</v>
      </c>
      <c r="AE359" s="32">
        <v>43770</v>
      </c>
      <c r="AF359" s="32">
        <v>43800</v>
      </c>
      <c r="AG359" s="32">
        <v>43831</v>
      </c>
      <c r="AH359" s="32">
        <v>43862</v>
      </c>
      <c r="AI359" s="32">
        <v>43891</v>
      </c>
      <c r="AJ359" s="32">
        <v>43922</v>
      </c>
      <c r="AK359" s="32">
        <v>43952</v>
      </c>
      <c r="AL359" s="32">
        <v>43983</v>
      </c>
      <c r="AM359" s="32">
        <v>44013</v>
      </c>
      <c r="AN359" s="32">
        <v>44044</v>
      </c>
      <c r="AO359" s="32">
        <v>44075</v>
      </c>
      <c r="AP359" s="32">
        <v>44105</v>
      </c>
      <c r="AQ359" s="32">
        <v>44136</v>
      </c>
      <c r="AR359" s="32">
        <v>44166</v>
      </c>
      <c r="AS359" s="32">
        <v>44197</v>
      </c>
      <c r="AT359" s="32">
        <v>44228</v>
      </c>
      <c r="AU359" s="32">
        <v>44256</v>
      </c>
      <c r="AV359" s="32">
        <v>44287</v>
      </c>
      <c r="AW359" s="32">
        <v>44317</v>
      </c>
      <c r="AX359" s="32">
        <v>44348</v>
      </c>
      <c r="AY359" s="32">
        <v>44378</v>
      </c>
      <c r="AZ359" s="32">
        <v>44409</v>
      </c>
    </row>
    <row r="360" spans="1:52" ht="15.75" x14ac:dyDescent="0.3">
      <c r="A360" s="10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</row>
    <row r="361" spans="1:52" ht="15.75" x14ac:dyDescent="0.3">
      <c r="A361" s="10" t="s">
        <v>173</v>
      </c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</row>
    <row r="362" spans="1:52" ht="15.75" x14ac:dyDescent="0.3">
      <c r="A362" s="1" t="s">
        <v>130</v>
      </c>
      <c r="B362" s="24">
        <v>1510.7759569999998</v>
      </c>
      <c r="C362" s="24">
        <v>55.516779</v>
      </c>
      <c r="D362" s="24">
        <v>44.841059000000001</v>
      </c>
      <c r="E362" s="24">
        <v>50.106166000000002</v>
      </c>
      <c r="F362" s="24">
        <v>33.410913000000001</v>
      </c>
      <c r="G362" s="24">
        <v>37.235456999999997</v>
      </c>
      <c r="H362" s="24">
        <v>35.748415000000001</v>
      </c>
      <c r="I362" s="24">
        <v>33.555672999999999</v>
      </c>
      <c r="J362" s="24">
        <v>201.15129100000001</v>
      </c>
      <c r="K362" s="24">
        <v>121.316615</v>
      </c>
      <c r="L362" s="24">
        <v>26.209085999999999</v>
      </c>
      <c r="M362" s="24">
        <v>67.794048000000004</v>
      </c>
      <c r="N362" s="24">
        <v>0</v>
      </c>
      <c r="O362" s="24">
        <v>22.857161000000001</v>
      </c>
      <c r="P362" s="24">
        <v>17.581865000000001</v>
      </c>
      <c r="Q362" s="24">
        <v>14.587342999999999</v>
      </c>
      <c r="R362" s="24">
        <v>17.529030000000002</v>
      </c>
      <c r="S362" s="24">
        <v>17.045120999999998</v>
      </c>
      <c r="T362" s="24">
        <v>15.880612999999999</v>
      </c>
      <c r="U362" s="24">
        <v>16.689045999999998</v>
      </c>
      <c r="V362" s="24">
        <v>262.23395699999998</v>
      </c>
      <c r="W362" s="24">
        <v>14.143725999999999</v>
      </c>
      <c r="X362" s="24">
        <v>11.076053000000002</v>
      </c>
      <c r="Y362" s="24">
        <v>11.375138</v>
      </c>
      <c r="Z362" s="24">
        <v>10.068161</v>
      </c>
      <c r="AA362" s="24">
        <v>8.7382650000000002</v>
      </c>
      <c r="AB362" s="24">
        <v>26.036597999999998</v>
      </c>
      <c r="AC362" s="24">
        <v>10.816972</v>
      </c>
      <c r="AD362" s="24">
        <v>111.854274</v>
      </c>
      <c r="AE362" s="24">
        <v>47.602696999999999</v>
      </c>
      <c r="AF362" s="24">
        <v>10.113439999999999</v>
      </c>
      <c r="AG362" s="24">
        <v>9.0203330000000008</v>
      </c>
      <c r="AH362" s="24">
        <v>8.6128029999999995</v>
      </c>
      <c r="AI362" s="24">
        <v>9.6755060000000004</v>
      </c>
      <c r="AJ362" s="24">
        <v>8.6361240000000006</v>
      </c>
      <c r="AK362" s="24">
        <v>7.1338179999999998</v>
      </c>
      <c r="AL362" s="24">
        <v>6.6183469999999991</v>
      </c>
      <c r="AM362" s="24">
        <v>18.415196000000002</v>
      </c>
      <c r="AN362" s="24">
        <v>8.5802250000000004</v>
      </c>
      <c r="AO362" s="24">
        <v>474.33534199999997</v>
      </c>
      <c r="AP362" s="24">
        <v>19.997416999999999</v>
      </c>
      <c r="AQ362" s="24">
        <v>5.8224520000000002</v>
      </c>
      <c r="AR362" s="24">
        <v>8.6708069999999999</v>
      </c>
      <c r="AS362" s="24">
        <v>8.5736670000000004</v>
      </c>
      <c r="AT362" s="24">
        <v>8.427795999999999</v>
      </c>
      <c r="AU362" s="24">
        <v>8.7460050000000003</v>
      </c>
      <c r="AV362" s="24">
        <v>8.1969910000000006</v>
      </c>
      <c r="AW362" s="24">
        <v>6.6054550000000001</v>
      </c>
      <c r="AX362" s="24">
        <v>9.3783300000000001</v>
      </c>
      <c r="AY362" s="24">
        <v>107.633027</v>
      </c>
      <c r="AZ362" s="24">
        <v>4.6688229999999997</v>
      </c>
    </row>
    <row r="363" spans="1:52" ht="15.75" x14ac:dyDescent="0.3">
      <c r="A363" s="3" t="s">
        <v>174</v>
      </c>
      <c r="B363" s="24">
        <v>1476.8111719999999</v>
      </c>
      <c r="C363" s="24">
        <v>14.231543</v>
      </c>
      <c r="D363" s="24">
        <v>8.1216170000000005</v>
      </c>
      <c r="E363" s="24">
        <v>8.9700310000000005</v>
      </c>
      <c r="F363" s="24">
        <v>7.4835440000000002</v>
      </c>
      <c r="G363" s="24">
        <v>8.2123989999999996</v>
      </c>
      <c r="H363" s="24">
        <v>8.5381479999999996</v>
      </c>
      <c r="I363" s="24">
        <v>6.4783999999999997</v>
      </c>
      <c r="J363" s="24">
        <v>176.37985900000001</v>
      </c>
      <c r="K363" s="24">
        <v>99.945375999999996</v>
      </c>
      <c r="L363" s="24">
        <v>5.1178980000000003</v>
      </c>
      <c r="M363" s="24">
        <v>51.769866999999998</v>
      </c>
      <c r="N363" s="24">
        <v>0</v>
      </c>
      <c r="O363" s="24">
        <v>3.8100580000000002</v>
      </c>
      <c r="P363" s="24">
        <v>0</v>
      </c>
      <c r="Q363" s="24">
        <v>2.500397</v>
      </c>
      <c r="R363" s="24">
        <v>2.7009940000000001</v>
      </c>
      <c r="S363" s="24">
        <v>2.5596719999999999</v>
      </c>
      <c r="T363" s="24">
        <v>2.1530109999999998</v>
      </c>
      <c r="U363" s="24">
        <v>1.288489</v>
      </c>
      <c r="V363" s="24">
        <v>246.23765299999999</v>
      </c>
      <c r="W363" s="24">
        <v>1.926226</v>
      </c>
      <c r="X363" s="24">
        <v>1.119675</v>
      </c>
      <c r="Y363" s="24">
        <v>1.1381049999999999</v>
      </c>
      <c r="Z363" s="24">
        <v>1.195009</v>
      </c>
      <c r="AA363" s="24">
        <v>1.0056780000000001</v>
      </c>
      <c r="AB363" s="24">
        <v>20.244634999999999</v>
      </c>
      <c r="AC363" s="24">
        <v>0.96418400000000004</v>
      </c>
      <c r="AD363" s="24">
        <v>101.642408</v>
      </c>
      <c r="AE363" s="24">
        <v>37.177509999999998</v>
      </c>
      <c r="AF363" s="24">
        <v>9.4105999999999995E-2</v>
      </c>
      <c r="AG363" s="24">
        <v>0.63966800000000001</v>
      </c>
      <c r="AH363" s="24">
        <v>0.169179</v>
      </c>
      <c r="AI363" s="24">
        <v>6.1110999999999999E-2</v>
      </c>
      <c r="AJ363" s="24">
        <v>3.5503E-2</v>
      </c>
      <c r="AK363" s="24">
        <v>0.20721100000000001</v>
      </c>
      <c r="AL363" s="24">
        <v>2.1736999999999999E-2</v>
      </c>
      <c r="AM363" s="24">
        <v>0.38410499999999997</v>
      </c>
      <c r="AN363" s="24">
        <v>0.12528300000000001</v>
      </c>
      <c r="AO363" s="24">
        <v>197.02812800000001</v>
      </c>
      <c r="AP363" s="24">
        <v>12.96706</v>
      </c>
      <c r="AQ363" s="24">
        <v>2.9253999999999999E-2</v>
      </c>
      <c r="AR363" s="24">
        <v>0</v>
      </c>
      <c r="AS363" s="24">
        <v>0</v>
      </c>
      <c r="AT363" s="24">
        <v>0.11452900000000001</v>
      </c>
      <c r="AU363" s="24">
        <v>0</v>
      </c>
      <c r="AV363" s="24">
        <v>3.2501000000000002E-2</v>
      </c>
      <c r="AW363" s="24">
        <v>0</v>
      </c>
      <c r="AX363" s="24">
        <v>0</v>
      </c>
      <c r="AY363" s="24">
        <v>100.179176</v>
      </c>
      <c r="AZ363" s="24">
        <v>0</v>
      </c>
    </row>
    <row r="364" spans="1:52" ht="15.75" x14ac:dyDescent="0.3">
      <c r="A364" s="4" t="s">
        <v>175</v>
      </c>
      <c r="B364" s="24">
        <v>1476.8111719999999</v>
      </c>
      <c r="C364" s="24">
        <v>14.231543</v>
      </c>
      <c r="D364" s="24">
        <v>8.1216170000000005</v>
      </c>
      <c r="E364" s="24">
        <v>8.9700310000000005</v>
      </c>
      <c r="F364" s="24">
        <v>7.4835440000000002</v>
      </c>
      <c r="G364" s="24">
        <v>8.2123989999999996</v>
      </c>
      <c r="H364" s="24">
        <v>8.5381479999999996</v>
      </c>
      <c r="I364" s="24">
        <v>6.4783999999999997</v>
      </c>
      <c r="J364" s="24">
        <v>176.37985900000001</v>
      </c>
      <c r="K364" s="24">
        <v>99.945375999999996</v>
      </c>
      <c r="L364" s="24">
        <v>5.1178980000000003</v>
      </c>
      <c r="M364" s="24">
        <v>51.769866999999998</v>
      </c>
      <c r="N364" s="24">
        <v>0</v>
      </c>
      <c r="O364" s="24">
        <v>3.8100580000000002</v>
      </c>
      <c r="P364" s="24">
        <v>0</v>
      </c>
      <c r="Q364" s="24">
        <v>2.500397</v>
      </c>
      <c r="R364" s="24">
        <v>2.7009940000000001</v>
      </c>
      <c r="S364" s="24">
        <v>2.5596719999999999</v>
      </c>
      <c r="T364" s="24">
        <v>2.1530109999999998</v>
      </c>
      <c r="U364" s="24">
        <v>1.288489</v>
      </c>
      <c r="V364" s="24">
        <v>246.23765299999999</v>
      </c>
      <c r="W364" s="24">
        <v>1.926226</v>
      </c>
      <c r="X364" s="24">
        <v>1.119675</v>
      </c>
      <c r="Y364" s="24">
        <v>1.1381049999999999</v>
      </c>
      <c r="Z364" s="24">
        <v>1.195009</v>
      </c>
      <c r="AA364" s="24">
        <v>1.0056780000000001</v>
      </c>
      <c r="AB364" s="24">
        <v>20.244634999999999</v>
      </c>
      <c r="AC364" s="24">
        <v>0.96418400000000004</v>
      </c>
      <c r="AD364" s="24">
        <v>101.642408</v>
      </c>
      <c r="AE364" s="24">
        <v>37.177509999999998</v>
      </c>
      <c r="AF364" s="24">
        <v>9.4105999999999995E-2</v>
      </c>
      <c r="AG364" s="24">
        <v>0.63966800000000001</v>
      </c>
      <c r="AH364" s="24">
        <v>0.169179</v>
      </c>
      <c r="AI364" s="24">
        <v>6.1110999999999999E-2</v>
      </c>
      <c r="AJ364" s="24">
        <v>3.5503E-2</v>
      </c>
      <c r="AK364" s="24">
        <v>0.20721100000000001</v>
      </c>
      <c r="AL364" s="24">
        <v>2.1736999999999999E-2</v>
      </c>
      <c r="AM364" s="24">
        <v>0.38410499999999997</v>
      </c>
      <c r="AN364" s="24">
        <v>0.12528300000000001</v>
      </c>
      <c r="AO364" s="24">
        <v>197.02812800000001</v>
      </c>
      <c r="AP364" s="24">
        <v>12.96706</v>
      </c>
      <c r="AQ364" s="24">
        <v>2.9253999999999999E-2</v>
      </c>
      <c r="AR364" s="24">
        <v>0</v>
      </c>
      <c r="AS364" s="24">
        <v>0</v>
      </c>
      <c r="AT364" s="24">
        <v>0.11452900000000001</v>
      </c>
      <c r="AU364" s="24">
        <v>0</v>
      </c>
      <c r="AV364" s="24">
        <v>3.2501000000000002E-2</v>
      </c>
      <c r="AW364" s="24">
        <v>0</v>
      </c>
      <c r="AX364" s="24">
        <v>0</v>
      </c>
      <c r="AY364" s="24">
        <v>100.179176</v>
      </c>
      <c r="AZ364" s="24">
        <v>0</v>
      </c>
    </row>
    <row r="365" spans="1:52" ht="15.75" x14ac:dyDescent="0.3">
      <c r="A365" s="4" t="s">
        <v>176</v>
      </c>
      <c r="B365" s="24">
        <v>0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0</v>
      </c>
      <c r="V365" s="24">
        <v>0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24">
        <v>0</v>
      </c>
      <c r="AL365" s="24">
        <v>0</v>
      </c>
      <c r="AM365" s="24">
        <v>0</v>
      </c>
      <c r="AN365" s="24">
        <v>0</v>
      </c>
      <c r="AO365" s="24">
        <v>0</v>
      </c>
      <c r="AP365" s="24">
        <v>0</v>
      </c>
      <c r="AQ365" s="24">
        <v>0</v>
      </c>
      <c r="AR365" s="24">
        <v>0</v>
      </c>
      <c r="AS365" s="24">
        <v>0</v>
      </c>
      <c r="AT365" s="24">
        <v>0</v>
      </c>
      <c r="AU365" s="24">
        <v>0</v>
      </c>
      <c r="AV365" s="24">
        <v>0</v>
      </c>
      <c r="AW365" s="24">
        <v>0</v>
      </c>
      <c r="AX365" s="24">
        <v>0</v>
      </c>
      <c r="AY365" s="24">
        <v>0</v>
      </c>
      <c r="AZ365" s="24">
        <v>0</v>
      </c>
    </row>
    <row r="366" spans="1:52" ht="15.75" x14ac:dyDescent="0.3">
      <c r="A366" s="4" t="s">
        <v>177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24">
        <v>0</v>
      </c>
      <c r="AL366" s="24">
        <v>0</v>
      </c>
      <c r="AM366" s="24">
        <v>0</v>
      </c>
      <c r="AN366" s="24">
        <v>0</v>
      </c>
      <c r="AO366" s="24">
        <v>0</v>
      </c>
      <c r="AP366" s="24">
        <v>0</v>
      </c>
      <c r="AQ366" s="24">
        <v>0</v>
      </c>
      <c r="AR366" s="24">
        <v>0</v>
      </c>
      <c r="AS366" s="24">
        <v>0</v>
      </c>
      <c r="AT366" s="24">
        <v>0</v>
      </c>
      <c r="AU366" s="24">
        <v>0</v>
      </c>
      <c r="AV366" s="24">
        <v>0</v>
      </c>
      <c r="AW366" s="24">
        <v>0</v>
      </c>
      <c r="AX366" s="24">
        <v>0</v>
      </c>
      <c r="AY366" s="24">
        <v>0</v>
      </c>
      <c r="AZ366" s="24">
        <v>0</v>
      </c>
    </row>
    <row r="367" spans="1:52" ht="15.75" x14ac:dyDescent="0.3">
      <c r="A367" s="3" t="s">
        <v>178</v>
      </c>
      <c r="B367" s="24">
        <v>33.964784999999999</v>
      </c>
      <c r="C367" s="24">
        <v>41.285235999999998</v>
      </c>
      <c r="D367" s="24">
        <v>36.719442000000001</v>
      </c>
      <c r="E367" s="24">
        <v>41.136135000000003</v>
      </c>
      <c r="F367" s="24">
        <v>25.927368999999999</v>
      </c>
      <c r="G367" s="24">
        <v>29.023057999999999</v>
      </c>
      <c r="H367" s="24">
        <v>27.210267000000002</v>
      </c>
      <c r="I367" s="24">
        <v>27.077273000000002</v>
      </c>
      <c r="J367" s="24">
        <v>24.771432000000001</v>
      </c>
      <c r="K367" s="24">
        <v>20.285026999999999</v>
      </c>
      <c r="L367" s="24">
        <v>21.091187999999999</v>
      </c>
      <c r="M367" s="24">
        <v>16.024180999999999</v>
      </c>
      <c r="N367" s="24">
        <v>0</v>
      </c>
      <c r="O367" s="24">
        <v>19.047103</v>
      </c>
      <c r="P367" s="24">
        <v>17.581865000000001</v>
      </c>
      <c r="Q367" s="24">
        <v>12.086945999999999</v>
      </c>
      <c r="R367" s="24">
        <v>14.828036000000001</v>
      </c>
      <c r="S367" s="24">
        <v>14.485448999999999</v>
      </c>
      <c r="T367" s="24">
        <v>13.727601999999999</v>
      </c>
      <c r="U367" s="24">
        <v>15.400556999999999</v>
      </c>
      <c r="V367" s="24">
        <v>14.910092000000001</v>
      </c>
      <c r="W367" s="24">
        <v>12.217499999999999</v>
      </c>
      <c r="X367" s="24">
        <v>9.9563780000000008</v>
      </c>
      <c r="Y367" s="24">
        <v>10.237033</v>
      </c>
      <c r="Z367" s="24">
        <v>8.8731519999999993</v>
      </c>
      <c r="AA367" s="24">
        <v>7.7325869999999997</v>
      </c>
      <c r="AB367" s="24">
        <v>5.791963</v>
      </c>
      <c r="AC367" s="24">
        <v>8.7665760000000006</v>
      </c>
      <c r="AD367" s="24">
        <v>10.211866000000001</v>
      </c>
      <c r="AE367" s="24">
        <v>10.425186999999999</v>
      </c>
      <c r="AF367" s="24">
        <v>9.4388749999999995</v>
      </c>
      <c r="AG367" s="24">
        <v>8.3806650000000005</v>
      </c>
      <c r="AH367" s="24">
        <v>8.4436239999999998</v>
      </c>
      <c r="AI367" s="24">
        <v>9.614395</v>
      </c>
      <c r="AJ367" s="24">
        <v>8.6006210000000003</v>
      </c>
      <c r="AK367" s="24">
        <v>6.9266069999999997</v>
      </c>
      <c r="AL367" s="24">
        <v>6.3778879999999996</v>
      </c>
      <c r="AM367" s="24">
        <v>18.031091</v>
      </c>
      <c r="AN367" s="24">
        <v>8.4549420000000008</v>
      </c>
      <c r="AO367" s="24">
        <v>7.1338869999999996</v>
      </c>
      <c r="AP367" s="24">
        <v>7.0303570000000004</v>
      </c>
      <c r="AQ367" s="24">
        <v>5.7931980000000003</v>
      </c>
      <c r="AR367" s="24">
        <v>8.6708069999999999</v>
      </c>
      <c r="AS367" s="24">
        <v>8.5736670000000004</v>
      </c>
      <c r="AT367" s="24">
        <v>8.3132669999999997</v>
      </c>
      <c r="AU367" s="24">
        <v>7.6161599999999998</v>
      </c>
      <c r="AV367" s="24">
        <v>8.1581770000000002</v>
      </c>
      <c r="AW367" s="24">
        <v>6.6032270000000004</v>
      </c>
      <c r="AX367" s="24">
        <v>8.0365350000000007</v>
      </c>
      <c r="AY367" s="24">
        <v>6.4579060000000004</v>
      </c>
      <c r="AZ367" s="24">
        <v>3.9809779999999999</v>
      </c>
    </row>
    <row r="368" spans="1:52" ht="15.75" x14ac:dyDescent="0.3">
      <c r="A368" s="4" t="s">
        <v>33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24">
        <v>0</v>
      </c>
      <c r="AL368" s="24">
        <v>0</v>
      </c>
      <c r="AM368" s="24">
        <v>0</v>
      </c>
      <c r="AN368" s="24">
        <v>0</v>
      </c>
      <c r="AO368" s="24">
        <v>0</v>
      </c>
      <c r="AP368" s="24">
        <v>0</v>
      </c>
      <c r="AQ368" s="24">
        <v>0</v>
      </c>
      <c r="AR368" s="24">
        <v>0</v>
      </c>
      <c r="AS368" s="24">
        <v>0</v>
      </c>
      <c r="AT368" s="24">
        <v>0</v>
      </c>
      <c r="AU368" s="24">
        <v>0</v>
      </c>
      <c r="AV368" s="24">
        <v>0</v>
      </c>
      <c r="AW368" s="24">
        <v>0</v>
      </c>
      <c r="AX368" s="24">
        <v>0</v>
      </c>
      <c r="AY368" s="24">
        <v>0</v>
      </c>
      <c r="AZ368" s="24">
        <v>0</v>
      </c>
    </row>
    <row r="369" spans="1:52" ht="15.75" x14ac:dyDescent="0.3">
      <c r="A369" s="4" t="s">
        <v>35</v>
      </c>
      <c r="B369" s="24">
        <v>24.108785000000001</v>
      </c>
      <c r="C369" s="24">
        <v>37.945314000000003</v>
      </c>
      <c r="D369" s="24">
        <v>33.958129</v>
      </c>
      <c r="E369" s="24">
        <v>36.649234999999997</v>
      </c>
      <c r="F369" s="24">
        <v>23.463982999999999</v>
      </c>
      <c r="G369" s="24">
        <v>24.688030999999999</v>
      </c>
      <c r="H369" s="24">
        <v>23.029914000000002</v>
      </c>
      <c r="I369" s="24">
        <v>24.612628999999998</v>
      </c>
      <c r="J369" s="24">
        <v>19.924614999999999</v>
      </c>
      <c r="K369" s="24">
        <v>15.161852</v>
      </c>
      <c r="L369" s="24">
        <v>20.958805000000002</v>
      </c>
      <c r="M369" s="24">
        <v>16.024180999999999</v>
      </c>
      <c r="N369" s="24">
        <v>0</v>
      </c>
      <c r="O369" s="24">
        <v>19.047103</v>
      </c>
      <c r="P369" s="24">
        <v>15.414180999999999</v>
      </c>
      <c r="Q369" s="24">
        <v>11.530872</v>
      </c>
      <c r="R369" s="24">
        <v>14.828036000000001</v>
      </c>
      <c r="S369" s="24">
        <v>14.485448999999999</v>
      </c>
      <c r="T369" s="24">
        <v>13.727601999999999</v>
      </c>
      <c r="U369" s="24">
        <v>6.6983180000000004</v>
      </c>
      <c r="V369" s="24">
        <v>14.730992000000001</v>
      </c>
      <c r="W369" s="24">
        <v>11.991179000000001</v>
      </c>
      <c r="X369" s="24">
        <v>9.9322230000000005</v>
      </c>
      <c r="Y369" s="24">
        <v>10.198324</v>
      </c>
      <c r="Z369" s="24">
        <v>8.8063540000000007</v>
      </c>
      <c r="AA369" s="24">
        <v>7.6598610000000003</v>
      </c>
      <c r="AB369" s="24">
        <v>5.7434969999999996</v>
      </c>
      <c r="AC369" s="24">
        <v>8.6821610000000007</v>
      </c>
      <c r="AD369" s="24">
        <v>10.190754</v>
      </c>
      <c r="AE369" s="24">
        <v>10.296176000000001</v>
      </c>
      <c r="AF369" s="24">
        <v>9.1925030000000003</v>
      </c>
      <c r="AG369" s="24">
        <v>8.3806569999999994</v>
      </c>
      <c r="AH369" s="24">
        <v>8.4436239999999998</v>
      </c>
      <c r="AI369" s="24">
        <v>9.614395</v>
      </c>
      <c r="AJ369" s="24">
        <v>8.5950539999999993</v>
      </c>
      <c r="AK369" s="24">
        <v>6.9266069999999997</v>
      </c>
      <c r="AL369" s="24">
        <v>6.3778879999999996</v>
      </c>
      <c r="AM369" s="24">
        <v>18.001076000000001</v>
      </c>
      <c r="AN369" s="24">
        <v>8.4309019999999997</v>
      </c>
      <c r="AO369" s="24">
        <v>7.1286680000000002</v>
      </c>
      <c r="AP369" s="24">
        <v>6.8065439999999997</v>
      </c>
      <c r="AQ369" s="24">
        <v>5.7882629999999997</v>
      </c>
      <c r="AR369" s="24">
        <v>8.6576819999999994</v>
      </c>
      <c r="AS369" s="24">
        <v>8.5713159999999995</v>
      </c>
      <c r="AT369" s="24">
        <v>8.2835990000000006</v>
      </c>
      <c r="AU369" s="24">
        <v>7.6002109999999998</v>
      </c>
      <c r="AV369" s="24">
        <v>8.122522</v>
      </c>
      <c r="AW369" s="24">
        <v>6.6032270000000004</v>
      </c>
      <c r="AX369" s="24">
        <v>8.0192890000000006</v>
      </c>
      <c r="AY369" s="24">
        <v>6.4213040000000001</v>
      </c>
      <c r="AZ369" s="24">
        <v>3.96637</v>
      </c>
    </row>
    <row r="370" spans="1:52" ht="15.75" x14ac:dyDescent="0.3">
      <c r="A370" s="4" t="s">
        <v>38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24">
        <v>0</v>
      </c>
      <c r="AL370" s="24">
        <v>0</v>
      </c>
      <c r="AM370" s="24">
        <v>0</v>
      </c>
      <c r="AN370" s="24">
        <v>0</v>
      </c>
      <c r="AO370" s="24">
        <v>0</v>
      </c>
      <c r="AP370" s="24">
        <v>0</v>
      </c>
      <c r="AQ370" s="24">
        <v>0</v>
      </c>
      <c r="AR370" s="24">
        <v>0</v>
      </c>
      <c r="AS370" s="24">
        <v>0</v>
      </c>
      <c r="AT370" s="24">
        <v>0</v>
      </c>
      <c r="AU370" s="24">
        <v>0</v>
      </c>
      <c r="AV370" s="24">
        <v>0</v>
      </c>
      <c r="AW370" s="24">
        <v>0</v>
      </c>
      <c r="AX370" s="24">
        <v>0</v>
      </c>
      <c r="AY370" s="24">
        <v>0</v>
      </c>
      <c r="AZ370" s="24">
        <v>0</v>
      </c>
    </row>
    <row r="371" spans="1:52" ht="15.75" x14ac:dyDescent="0.3">
      <c r="A371" s="4" t="s">
        <v>39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24">
        <v>0</v>
      </c>
      <c r="AL371" s="24">
        <v>0</v>
      </c>
      <c r="AM371" s="24">
        <v>0</v>
      </c>
      <c r="AN371" s="24">
        <v>0</v>
      </c>
      <c r="AO371" s="24">
        <v>0</v>
      </c>
      <c r="AP371" s="24">
        <v>0</v>
      </c>
      <c r="AQ371" s="24">
        <v>0</v>
      </c>
      <c r="AR371" s="24">
        <v>0</v>
      </c>
      <c r="AS371" s="24">
        <v>0</v>
      </c>
      <c r="AT371" s="24">
        <v>0</v>
      </c>
      <c r="AU371" s="24">
        <v>0</v>
      </c>
      <c r="AV371" s="24">
        <v>0</v>
      </c>
      <c r="AW371" s="24">
        <v>0</v>
      </c>
      <c r="AX371" s="24">
        <v>0</v>
      </c>
      <c r="AY371" s="24">
        <v>0</v>
      </c>
      <c r="AZ371" s="24">
        <v>0</v>
      </c>
    </row>
    <row r="372" spans="1:52" ht="15.75" x14ac:dyDescent="0.3">
      <c r="A372" s="4" t="s">
        <v>40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24">
        <v>0</v>
      </c>
      <c r="AL372" s="24">
        <v>0</v>
      </c>
      <c r="AM372" s="24">
        <v>0</v>
      </c>
      <c r="AN372" s="24">
        <v>0</v>
      </c>
      <c r="AO372" s="24">
        <v>0</v>
      </c>
      <c r="AP372" s="24">
        <v>0</v>
      </c>
      <c r="AQ372" s="24">
        <v>0</v>
      </c>
      <c r="AR372" s="24">
        <v>0</v>
      </c>
      <c r="AS372" s="24">
        <v>0</v>
      </c>
      <c r="AT372" s="24">
        <v>0</v>
      </c>
      <c r="AU372" s="24">
        <v>0</v>
      </c>
      <c r="AV372" s="24">
        <v>0</v>
      </c>
      <c r="AW372" s="24">
        <v>0</v>
      </c>
      <c r="AX372" s="24">
        <v>0</v>
      </c>
      <c r="AY372" s="24">
        <v>0</v>
      </c>
      <c r="AZ372" s="24">
        <v>0</v>
      </c>
    </row>
    <row r="373" spans="1:52" ht="15.75" x14ac:dyDescent="0.3">
      <c r="A373" s="4" t="s">
        <v>36</v>
      </c>
      <c r="B373" s="24">
        <v>9.8559999999999999</v>
      </c>
      <c r="C373" s="24">
        <v>3.3399220000000001</v>
      </c>
      <c r="D373" s="24">
        <v>2.7613129999999999</v>
      </c>
      <c r="E373" s="24">
        <v>4.4869000000000003</v>
      </c>
      <c r="F373" s="24">
        <v>2.4633859999999999</v>
      </c>
      <c r="G373" s="24">
        <v>4.3350270000000002</v>
      </c>
      <c r="H373" s="24">
        <v>4.1803530000000002</v>
      </c>
      <c r="I373" s="24">
        <v>2.4646439999999998</v>
      </c>
      <c r="J373" s="24">
        <v>4.8468169999999997</v>
      </c>
      <c r="K373" s="24">
        <v>5.1231749999999998</v>
      </c>
      <c r="L373" s="24">
        <v>0.132383</v>
      </c>
      <c r="M373" s="24">
        <v>0</v>
      </c>
      <c r="N373" s="24">
        <v>0</v>
      </c>
      <c r="O373" s="24">
        <v>0</v>
      </c>
      <c r="P373" s="24">
        <v>2.1676839999999999</v>
      </c>
      <c r="Q373" s="24">
        <v>0.55607399999999996</v>
      </c>
      <c r="R373" s="24">
        <v>0</v>
      </c>
      <c r="S373" s="24">
        <v>0</v>
      </c>
      <c r="T373" s="24">
        <v>0</v>
      </c>
      <c r="U373" s="24">
        <v>8.7022390000000005</v>
      </c>
      <c r="V373" s="24">
        <v>0.17910000000000001</v>
      </c>
      <c r="W373" s="24">
        <v>0.22632099999999999</v>
      </c>
      <c r="X373" s="24">
        <v>2.4154999999999999E-2</v>
      </c>
      <c r="Y373" s="24">
        <v>3.8709E-2</v>
      </c>
      <c r="Z373" s="24">
        <v>6.6797999999999996E-2</v>
      </c>
      <c r="AA373" s="24">
        <v>7.2725999999999999E-2</v>
      </c>
      <c r="AB373" s="24">
        <v>4.8466000000000002E-2</v>
      </c>
      <c r="AC373" s="24">
        <v>8.4415000000000004E-2</v>
      </c>
      <c r="AD373" s="24">
        <v>2.1111999999999999E-2</v>
      </c>
      <c r="AE373" s="24">
        <v>0.12901099999999999</v>
      </c>
      <c r="AF373" s="24">
        <v>0.24637200000000001</v>
      </c>
      <c r="AG373" s="24">
        <v>7.9999999999999996E-6</v>
      </c>
      <c r="AH373" s="24">
        <v>0</v>
      </c>
      <c r="AI373" s="24">
        <v>0</v>
      </c>
      <c r="AJ373" s="24">
        <v>5.5669999999999999E-3</v>
      </c>
      <c r="AK373" s="24">
        <v>0</v>
      </c>
      <c r="AL373" s="24">
        <v>0</v>
      </c>
      <c r="AM373" s="24">
        <v>3.0015E-2</v>
      </c>
      <c r="AN373" s="24">
        <v>2.4039999999999999E-2</v>
      </c>
      <c r="AO373" s="24">
        <v>5.2189999999999997E-3</v>
      </c>
      <c r="AP373" s="24">
        <v>0.22381300000000001</v>
      </c>
      <c r="AQ373" s="24">
        <v>4.9350000000000002E-3</v>
      </c>
      <c r="AR373" s="24">
        <v>1.3125E-2</v>
      </c>
      <c r="AS373" s="24">
        <v>2.3509999999999998E-3</v>
      </c>
      <c r="AT373" s="24">
        <v>2.9668E-2</v>
      </c>
      <c r="AU373" s="24">
        <v>1.5949000000000001E-2</v>
      </c>
      <c r="AV373" s="24">
        <v>3.5654999999999999E-2</v>
      </c>
      <c r="AW373" s="24">
        <v>0</v>
      </c>
      <c r="AX373" s="24">
        <v>1.7246000000000001E-2</v>
      </c>
      <c r="AY373" s="24">
        <v>3.6602000000000003E-2</v>
      </c>
      <c r="AZ373" s="24">
        <v>1.4607999999999999E-2</v>
      </c>
    </row>
    <row r="374" spans="1:52" ht="15.75" x14ac:dyDescent="0.3">
      <c r="A374" s="4" t="s">
        <v>41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24">
        <v>0</v>
      </c>
      <c r="AL374" s="24">
        <v>0</v>
      </c>
      <c r="AM374" s="24">
        <v>0</v>
      </c>
      <c r="AN374" s="24">
        <v>0</v>
      </c>
      <c r="AO374" s="24">
        <v>0</v>
      </c>
      <c r="AP374" s="24">
        <v>0</v>
      </c>
      <c r="AQ374" s="24">
        <v>0</v>
      </c>
      <c r="AR374" s="24">
        <v>0</v>
      </c>
      <c r="AS374" s="24">
        <v>0</v>
      </c>
      <c r="AT374" s="24">
        <v>0</v>
      </c>
      <c r="AU374" s="24">
        <v>0</v>
      </c>
      <c r="AV374" s="24">
        <v>0</v>
      </c>
      <c r="AW374" s="24">
        <v>0</v>
      </c>
      <c r="AX374" s="24">
        <v>0</v>
      </c>
      <c r="AY374" s="24">
        <v>0</v>
      </c>
      <c r="AZ374" s="24">
        <v>0</v>
      </c>
    </row>
    <row r="375" spans="1:52" ht="15.75" x14ac:dyDescent="0.3">
      <c r="A375" s="3" t="s">
        <v>179</v>
      </c>
      <c r="B375" s="24">
        <v>0</v>
      </c>
      <c r="C375" s="24">
        <v>0</v>
      </c>
      <c r="D375" s="24">
        <v>0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1.086212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0</v>
      </c>
      <c r="V375" s="24">
        <v>1.086212</v>
      </c>
      <c r="W375" s="24">
        <v>0</v>
      </c>
      <c r="X375" s="24">
        <v>0</v>
      </c>
      <c r="Y375" s="24">
        <v>0</v>
      </c>
      <c r="Z375" s="24">
        <v>0</v>
      </c>
      <c r="AA375" s="24">
        <v>0</v>
      </c>
      <c r="AB375" s="24">
        <v>0</v>
      </c>
      <c r="AC375" s="24">
        <v>1.086212</v>
      </c>
      <c r="AD375" s="24">
        <v>0</v>
      </c>
      <c r="AE375" s="24">
        <v>0</v>
      </c>
      <c r="AF375" s="24">
        <v>0.58045899999999995</v>
      </c>
      <c r="AG375" s="24">
        <v>0</v>
      </c>
      <c r="AH375" s="24">
        <v>0</v>
      </c>
      <c r="AI375" s="24">
        <v>0</v>
      </c>
      <c r="AJ375" s="24">
        <v>0</v>
      </c>
      <c r="AK375" s="24">
        <v>0</v>
      </c>
      <c r="AL375" s="24">
        <v>0.218722</v>
      </c>
      <c r="AM375" s="24">
        <v>0</v>
      </c>
      <c r="AN375" s="24">
        <v>0</v>
      </c>
      <c r="AO375" s="24">
        <v>270.17332699999997</v>
      </c>
      <c r="AP375" s="24">
        <v>0</v>
      </c>
      <c r="AQ375" s="24">
        <v>0</v>
      </c>
      <c r="AR375" s="24">
        <v>0</v>
      </c>
      <c r="AS375" s="24">
        <v>0</v>
      </c>
      <c r="AT375" s="24">
        <v>0</v>
      </c>
      <c r="AU375" s="24">
        <v>1.129845</v>
      </c>
      <c r="AV375" s="24">
        <v>6.313E-3</v>
      </c>
      <c r="AW375" s="24">
        <v>2.2279999999999999E-3</v>
      </c>
      <c r="AX375" s="24">
        <v>1.3417950000000001</v>
      </c>
      <c r="AY375" s="24">
        <v>0.99594499999999997</v>
      </c>
      <c r="AZ375" s="24">
        <v>0.68784500000000004</v>
      </c>
    </row>
    <row r="376" spans="1:52" ht="15.75" x14ac:dyDescent="0.3">
      <c r="A376" s="3" t="s">
        <v>180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24">
        <v>0</v>
      </c>
      <c r="AL376" s="24">
        <v>0</v>
      </c>
      <c r="AM376" s="24">
        <v>0</v>
      </c>
      <c r="AN376" s="24">
        <v>0</v>
      </c>
      <c r="AO376" s="24">
        <v>0</v>
      </c>
      <c r="AP376" s="24">
        <v>0</v>
      </c>
      <c r="AQ376" s="24">
        <v>0</v>
      </c>
      <c r="AR376" s="24">
        <v>0</v>
      </c>
      <c r="AS376" s="24">
        <v>0</v>
      </c>
      <c r="AT376" s="24">
        <v>0</v>
      </c>
      <c r="AU376" s="24">
        <v>0</v>
      </c>
      <c r="AV376" s="24">
        <v>0</v>
      </c>
      <c r="AW376" s="24">
        <v>0</v>
      </c>
      <c r="AX376" s="24">
        <v>0</v>
      </c>
      <c r="AY376" s="24">
        <v>0</v>
      </c>
      <c r="AZ376" s="24">
        <v>0</v>
      </c>
    </row>
    <row r="377" spans="1:52" ht="15.75" x14ac:dyDescent="0.3">
      <c r="A377" s="21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</row>
    <row r="378" spans="1:52" ht="15.75" x14ac:dyDescent="0.3">
      <c r="A378" s="10" t="s">
        <v>181</v>
      </c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</row>
    <row r="379" spans="1:52" ht="15.75" x14ac:dyDescent="0.3">
      <c r="A379" s="1" t="s">
        <v>130</v>
      </c>
      <c r="B379" s="24">
        <v>2334.1224699999998</v>
      </c>
      <c r="C379" s="24">
        <v>2326.5236049999999</v>
      </c>
      <c r="D379" s="24">
        <v>2308.2490199999997</v>
      </c>
      <c r="E379" s="24">
        <v>2262.6527449999999</v>
      </c>
      <c r="F379" s="24">
        <v>2224.5035549999998</v>
      </c>
      <c r="G379" s="24">
        <v>2200.075734</v>
      </c>
      <c r="H379" s="24">
        <v>2181.769996</v>
      </c>
      <c r="I379" s="24">
        <v>2173.2717160000002</v>
      </c>
      <c r="J379" s="24">
        <v>2310.304588</v>
      </c>
      <c r="K379" s="24">
        <v>2389.1850390000004</v>
      </c>
      <c r="L379" s="24">
        <v>2374.3496810000001</v>
      </c>
      <c r="M379" s="24">
        <v>2217.6614590000004</v>
      </c>
      <c r="N379" s="24">
        <v>706.88550199999997</v>
      </c>
      <c r="O379" s="24">
        <v>674.22588399999995</v>
      </c>
      <c r="P379" s="24">
        <v>646.96668999999997</v>
      </c>
      <c r="Q379" s="24">
        <v>611.44786700000009</v>
      </c>
      <c r="R379" s="24">
        <v>595.56598400000007</v>
      </c>
      <c r="S379" s="24">
        <v>575.37564800000007</v>
      </c>
      <c r="T379" s="24">
        <v>555.50784600000009</v>
      </c>
      <c r="U379" s="24">
        <v>538.64121899999998</v>
      </c>
      <c r="V379" s="24">
        <v>599.72388499999988</v>
      </c>
      <c r="W379" s="24">
        <v>492.550996</v>
      </c>
      <c r="X379" s="24">
        <v>477.41796299999999</v>
      </c>
      <c r="Y379" s="24">
        <v>420.999053</v>
      </c>
      <c r="Z379" s="24">
        <v>431.06721399999998</v>
      </c>
      <c r="AA379" s="24">
        <v>416.94831799999997</v>
      </c>
      <c r="AB379" s="24">
        <v>425.403051</v>
      </c>
      <c r="AC379" s="24">
        <v>421.63267999999999</v>
      </c>
      <c r="AD379" s="24">
        <v>515.95792399999993</v>
      </c>
      <c r="AE379" s="24">
        <v>546.51549999999997</v>
      </c>
      <c r="AF379" s="24">
        <v>540.74832700000002</v>
      </c>
      <c r="AG379" s="24">
        <v>533.07961399999999</v>
      </c>
      <c r="AH379" s="24">
        <v>279.45846</v>
      </c>
      <c r="AI379" s="24">
        <v>274.99023999999997</v>
      </c>
      <c r="AJ379" s="24">
        <v>272.55031099999997</v>
      </c>
      <c r="AK379" s="24">
        <v>268.30899100000005</v>
      </c>
      <c r="AL379" s="24">
        <v>264.85917699999999</v>
      </c>
      <c r="AM379" s="24">
        <v>274.53610799999996</v>
      </c>
      <c r="AN379" s="24">
        <v>257.07973499999997</v>
      </c>
      <c r="AO379" s="24">
        <v>720.59810500000003</v>
      </c>
      <c r="AP379" s="24">
        <v>628.74124800000004</v>
      </c>
      <c r="AQ379" s="24">
        <v>586.96100300000001</v>
      </c>
      <c r="AR379" s="24">
        <v>585.51837</v>
      </c>
      <c r="AS379" s="24">
        <v>585.07170399999995</v>
      </c>
      <c r="AT379" s="24">
        <v>584.88669699999991</v>
      </c>
      <c r="AU379" s="24">
        <v>583.95719599999984</v>
      </c>
      <c r="AV379" s="24">
        <v>583.51806299999987</v>
      </c>
      <c r="AW379" s="24">
        <v>582.98969999999986</v>
      </c>
      <c r="AX379" s="24">
        <v>585.74968299999989</v>
      </c>
      <c r="AY379" s="24">
        <v>674.96751399999982</v>
      </c>
      <c r="AZ379" s="24">
        <v>671.05611199999987</v>
      </c>
    </row>
    <row r="380" spans="1:52" ht="15.75" x14ac:dyDescent="0.3">
      <c r="A380" s="3" t="s">
        <v>174</v>
      </c>
      <c r="B380" s="24">
        <v>1859.2100559999999</v>
      </c>
      <c r="C380" s="24">
        <v>1850.414591</v>
      </c>
      <c r="D380" s="24">
        <v>1835.5092</v>
      </c>
      <c r="E380" s="24">
        <v>1824.0151430000001</v>
      </c>
      <c r="F380" s="24">
        <v>1811.2632120000001</v>
      </c>
      <c r="G380" s="24">
        <v>1799.2404310000002</v>
      </c>
      <c r="H380" s="24">
        <v>1791.4855550000002</v>
      </c>
      <c r="I380" s="24">
        <v>1777.833392</v>
      </c>
      <c r="J380" s="24">
        <v>1935.009994</v>
      </c>
      <c r="K380" s="24">
        <v>2021.1451300000001</v>
      </c>
      <c r="L380" s="24">
        <v>2013.198545</v>
      </c>
      <c r="M380" s="24">
        <v>1872.0598539999999</v>
      </c>
      <c r="N380" s="24">
        <v>395.24868200000003</v>
      </c>
      <c r="O380" s="24">
        <v>384.82719700000001</v>
      </c>
      <c r="P380" s="24">
        <v>376.70558000000005</v>
      </c>
      <c r="Q380" s="24">
        <v>370.23594600000007</v>
      </c>
      <c r="R380" s="24">
        <v>365.45339600000005</v>
      </c>
      <c r="S380" s="24">
        <v>359.80066900000003</v>
      </c>
      <c r="T380" s="24">
        <v>353.41553199999998</v>
      </c>
      <c r="U380" s="24">
        <v>348.22562100000005</v>
      </c>
      <c r="V380" s="24">
        <v>418.08341499999995</v>
      </c>
      <c r="W380" s="24">
        <v>320.06426499999998</v>
      </c>
      <c r="X380" s="24">
        <v>316.06604199999992</v>
      </c>
      <c r="Y380" s="24">
        <v>265.43427999999994</v>
      </c>
      <c r="Z380" s="24">
        <v>266.62928899999997</v>
      </c>
      <c r="AA380" s="24">
        <v>263.82490899999999</v>
      </c>
      <c r="AB380" s="24">
        <v>284.06954400000001</v>
      </c>
      <c r="AC380" s="24">
        <v>282.53333099999998</v>
      </c>
      <c r="AD380" s="24">
        <v>381.47474500000004</v>
      </c>
      <c r="AE380" s="24">
        <v>416.09258299999999</v>
      </c>
      <c r="AF380" s="24">
        <v>414.03367799999995</v>
      </c>
      <c r="AG380" s="24">
        <v>413.38485699999995</v>
      </c>
      <c r="AH380" s="24">
        <v>167.31638300000003</v>
      </c>
      <c r="AI380" s="24">
        <v>165.45126800000006</v>
      </c>
      <c r="AJ380" s="24">
        <v>164.36709600000003</v>
      </c>
      <c r="AK380" s="24">
        <v>163.43620200000004</v>
      </c>
      <c r="AL380" s="24">
        <v>162.26293000000004</v>
      </c>
      <c r="AM380" s="24">
        <v>161.64135700000003</v>
      </c>
      <c r="AN380" s="24">
        <v>141.52200500000006</v>
      </c>
      <c r="AO380" s="24">
        <v>337.58594900000003</v>
      </c>
      <c r="AP380" s="24">
        <v>248.91060100000001</v>
      </c>
      <c r="AQ380" s="24">
        <v>211.76234500000001</v>
      </c>
      <c r="AR380" s="24">
        <v>211.66823900000003</v>
      </c>
      <c r="AS380" s="24">
        <v>211.02857100000003</v>
      </c>
      <c r="AT380" s="24">
        <v>210.97392100000002</v>
      </c>
      <c r="AU380" s="24">
        <v>210.91281000000004</v>
      </c>
      <c r="AV380" s="24">
        <v>210.90980800000003</v>
      </c>
      <c r="AW380" s="24">
        <v>210.70259700000003</v>
      </c>
      <c r="AX380" s="24">
        <v>210.68086000000002</v>
      </c>
      <c r="AY380" s="24">
        <v>310.475931</v>
      </c>
      <c r="AZ380" s="24">
        <v>310.35064800000004</v>
      </c>
    </row>
    <row r="381" spans="1:52" ht="15.75" x14ac:dyDescent="0.3">
      <c r="A381" s="4" t="s">
        <v>175</v>
      </c>
      <c r="B381" s="24">
        <v>1859.2100559999999</v>
      </c>
      <c r="C381" s="24">
        <v>1850.414591</v>
      </c>
      <c r="D381" s="24">
        <v>1835.5092</v>
      </c>
      <c r="E381" s="24">
        <v>1824.0151430000001</v>
      </c>
      <c r="F381" s="24">
        <v>1811.2632120000001</v>
      </c>
      <c r="G381" s="24">
        <v>1799.2404310000002</v>
      </c>
      <c r="H381" s="24">
        <v>1791.4855550000002</v>
      </c>
      <c r="I381" s="24">
        <v>1777.833392</v>
      </c>
      <c r="J381" s="24">
        <v>1935.009994</v>
      </c>
      <c r="K381" s="24">
        <v>2021.1451300000001</v>
      </c>
      <c r="L381" s="24">
        <v>2013.198545</v>
      </c>
      <c r="M381" s="24">
        <v>1872.0598539999999</v>
      </c>
      <c r="N381" s="24">
        <v>395.24868200000003</v>
      </c>
      <c r="O381" s="24">
        <v>384.82719700000001</v>
      </c>
      <c r="P381" s="24">
        <v>376.70558000000005</v>
      </c>
      <c r="Q381" s="24">
        <v>370.23594600000007</v>
      </c>
      <c r="R381" s="24">
        <v>365.45339600000005</v>
      </c>
      <c r="S381" s="24">
        <v>359.80066900000003</v>
      </c>
      <c r="T381" s="24">
        <v>353.41553199999998</v>
      </c>
      <c r="U381" s="24">
        <v>348.22562100000005</v>
      </c>
      <c r="V381" s="24">
        <v>418.08341499999995</v>
      </c>
      <c r="W381" s="24">
        <v>320.06426499999998</v>
      </c>
      <c r="X381" s="24">
        <v>316.06604199999992</v>
      </c>
      <c r="Y381" s="24">
        <v>265.43427999999994</v>
      </c>
      <c r="Z381" s="24">
        <v>266.62928899999997</v>
      </c>
      <c r="AA381" s="24">
        <v>263.82490899999999</v>
      </c>
      <c r="AB381" s="24">
        <v>284.06954400000001</v>
      </c>
      <c r="AC381" s="24">
        <v>282.53333099999998</v>
      </c>
      <c r="AD381" s="24">
        <v>381.47474500000004</v>
      </c>
      <c r="AE381" s="24">
        <v>416.09258299999999</v>
      </c>
      <c r="AF381" s="24">
        <v>414.03367799999995</v>
      </c>
      <c r="AG381" s="24">
        <v>413.38485699999995</v>
      </c>
      <c r="AH381" s="24">
        <v>167.31638300000003</v>
      </c>
      <c r="AI381" s="24">
        <v>165.45126800000006</v>
      </c>
      <c r="AJ381" s="24">
        <v>164.36709600000003</v>
      </c>
      <c r="AK381" s="24">
        <v>163.43620200000004</v>
      </c>
      <c r="AL381" s="24">
        <v>162.26293000000004</v>
      </c>
      <c r="AM381" s="24">
        <v>161.64135700000003</v>
      </c>
      <c r="AN381" s="24">
        <v>141.52200500000006</v>
      </c>
      <c r="AO381" s="24">
        <v>337.58594900000003</v>
      </c>
      <c r="AP381" s="24">
        <v>248.91060100000001</v>
      </c>
      <c r="AQ381" s="24">
        <v>211.76234500000001</v>
      </c>
      <c r="AR381" s="24">
        <v>211.66823900000003</v>
      </c>
      <c r="AS381" s="24">
        <v>211.02857100000003</v>
      </c>
      <c r="AT381" s="24">
        <v>210.97392100000002</v>
      </c>
      <c r="AU381" s="24">
        <v>210.91281000000004</v>
      </c>
      <c r="AV381" s="24">
        <v>210.90980800000003</v>
      </c>
      <c r="AW381" s="24">
        <v>210.70259700000003</v>
      </c>
      <c r="AX381" s="24">
        <v>210.68086000000002</v>
      </c>
      <c r="AY381" s="24">
        <v>310.475931</v>
      </c>
      <c r="AZ381" s="24">
        <v>310.35064800000004</v>
      </c>
    </row>
    <row r="382" spans="1:52" ht="15.75" x14ac:dyDescent="0.3">
      <c r="A382" s="4" t="s">
        <v>176</v>
      </c>
      <c r="B382" s="24">
        <v>0</v>
      </c>
      <c r="C382" s="24">
        <v>0</v>
      </c>
      <c r="D382" s="24">
        <v>0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0</v>
      </c>
      <c r="V382" s="24">
        <v>0</v>
      </c>
      <c r="W382" s="24">
        <v>0</v>
      </c>
      <c r="X382" s="24">
        <v>0</v>
      </c>
      <c r="Y382" s="24">
        <v>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0</v>
      </c>
      <c r="AG382" s="24">
        <v>0</v>
      </c>
      <c r="AH382" s="24">
        <v>0</v>
      </c>
      <c r="AI382" s="24">
        <v>0</v>
      </c>
      <c r="AJ382" s="24">
        <v>0</v>
      </c>
      <c r="AK382" s="24">
        <v>0</v>
      </c>
      <c r="AL382" s="24">
        <v>0</v>
      </c>
      <c r="AM382" s="24">
        <v>0</v>
      </c>
      <c r="AN382" s="24">
        <v>0</v>
      </c>
      <c r="AO382" s="24">
        <v>0</v>
      </c>
      <c r="AP382" s="24">
        <v>0</v>
      </c>
      <c r="AQ382" s="24">
        <v>0</v>
      </c>
      <c r="AR382" s="24">
        <v>0</v>
      </c>
      <c r="AS382" s="24">
        <v>0</v>
      </c>
      <c r="AT382" s="24">
        <v>0</v>
      </c>
      <c r="AU382" s="24">
        <v>0</v>
      </c>
      <c r="AV382" s="24">
        <v>0</v>
      </c>
      <c r="AW382" s="24">
        <v>0</v>
      </c>
      <c r="AX382" s="24">
        <v>0</v>
      </c>
      <c r="AY382" s="24">
        <v>0</v>
      </c>
      <c r="AZ382" s="24">
        <v>0</v>
      </c>
    </row>
    <row r="383" spans="1:52" ht="15.75" x14ac:dyDescent="0.3">
      <c r="A383" s="4" t="s">
        <v>177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24">
        <v>0</v>
      </c>
      <c r="AL383" s="24">
        <v>0</v>
      </c>
      <c r="AM383" s="24">
        <v>0</v>
      </c>
      <c r="AN383" s="24">
        <v>0</v>
      </c>
      <c r="AO383" s="24">
        <v>0</v>
      </c>
      <c r="AP383" s="24">
        <v>0</v>
      </c>
      <c r="AQ383" s="24">
        <v>0</v>
      </c>
      <c r="AR383" s="24">
        <v>0</v>
      </c>
      <c r="AS383" s="24">
        <v>0</v>
      </c>
      <c r="AT383" s="24">
        <v>0</v>
      </c>
      <c r="AU383" s="24">
        <v>0</v>
      </c>
      <c r="AV383" s="24">
        <v>0</v>
      </c>
      <c r="AW383" s="24">
        <v>0</v>
      </c>
      <c r="AX383" s="24">
        <v>0</v>
      </c>
      <c r="AY383" s="24">
        <v>0</v>
      </c>
      <c r="AZ383" s="24">
        <v>0</v>
      </c>
    </row>
    <row r="384" spans="1:52" ht="15.75" x14ac:dyDescent="0.3">
      <c r="A384" s="3" t="s">
        <v>178</v>
      </c>
      <c r="B384" s="24">
        <v>474.81451400000003</v>
      </c>
      <c r="C384" s="24">
        <v>476.01111400000002</v>
      </c>
      <c r="D384" s="24">
        <v>472.64192000000003</v>
      </c>
      <c r="E384" s="24">
        <v>438.53970200000003</v>
      </c>
      <c r="F384" s="24">
        <v>413.14244300000001</v>
      </c>
      <c r="G384" s="24">
        <v>400.73740300000003</v>
      </c>
      <c r="H384" s="24">
        <v>390.18654100000003</v>
      </c>
      <c r="I384" s="24">
        <v>395.34042399999998</v>
      </c>
      <c r="J384" s="24">
        <v>375.19669399999992</v>
      </c>
      <c r="K384" s="24">
        <v>366.95369700000003</v>
      </c>
      <c r="L384" s="24">
        <v>360.06492400000002</v>
      </c>
      <c r="M384" s="24">
        <v>344.51539300000002</v>
      </c>
      <c r="N384" s="24">
        <v>310.55060800000001</v>
      </c>
      <c r="O384" s="24">
        <v>288.31247500000001</v>
      </c>
      <c r="P384" s="24">
        <v>269.17489799999998</v>
      </c>
      <c r="Q384" s="24">
        <v>240.12570899999997</v>
      </c>
      <c r="R384" s="24">
        <v>229.02637599999997</v>
      </c>
      <c r="S384" s="24">
        <v>214.488767</v>
      </c>
      <c r="T384" s="24">
        <v>201.006102</v>
      </c>
      <c r="U384" s="24">
        <v>189.32938599999997</v>
      </c>
      <c r="V384" s="24">
        <v>179.46804599999996</v>
      </c>
      <c r="W384" s="24">
        <v>171.40051899999997</v>
      </c>
      <c r="X384" s="24">
        <v>160.26570899999999</v>
      </c>
      <c r="Y384" s="24">
        <v>154.47856099999998</v>
      </c>
      <c r="Z384" s="24">
        <v>163.35171299999999</v>
      </c>
      <c r="AA384" s="24">
        <v>152.03719700000002</v>
      </c>
      <c r="AB384" s="24">
        <v>140.24729500000001</v>
      </c>
      <c r="AC384" s="24">
        <v>136.92692499999998</v>
      </c>
      <c r="AD384" s="24">
        <v>132.31075499999997</v>
      </c>
      <c r="AE384" s="24">
        <v>128.25049300000001</v>
      </c>
      <c r="AF384" s="24">
        <v>123.96176599999998</v>
      </c>
      <c r="AG384" s="24">
        <v>116.94187399999998</v>
      </c>
      <c r="AH384" s="24">
        <v>110.47540599999999</v>
      </c>
      <c r="AI384" s="24">
        <v>107.87230099999999</v>
      </c>
      <c r="AJ384" s="24">
        <v>106.516544</v>
      </c>
      <c r="AK384" s="24">
        <v>103.206118</v>
      </c>
      <c r="AL384" s="24">
        <v>100.710854</v>
      </c>
      <c r="AM384" s="24">
        <v>111.00935800000001</v>
      </c>
      <c r="AN384" s="24">
        <v>113.67233700000001</v>
      </c>
      <c r="AO384" s="24">
        <v>112.03964800000001</v>
      </c>
      <c r="AP384" s="24">
        <v>108.85813900000001</v>
      </c>
      <c r="AQ384" s="24">
        <v>104.22614999999999</v>
      </c>
      <c r="AR384" s="24">
        <v>103.45808199999999</v>
      </c>
      <c r="AS384" s="24">
        <v>103.651084</v>
      </c>
      <c r="AT384" s="24">
        <v>103.52072699999999</v>
      </c>
      <c r="AU384" s="24">
        <v>101.52249199999999</v>
      </c>
      <c r="AV384" s="24">
        <v>101.08004799999999</v>
      </c>
      <c r="AW384" s="24">
        <v>100.75666799999999</v>
      </c>
      <c r="AX384" s="24">
        <v>102.41531499999999</v>
      </c>
      <c r="AY384" s="24">
        <v>90.842129999999997</v>
      </c>
      <c r="AZ384" s="24">
        <v>86.368165999999988</v>
      </c>
    </row>
    <row r="385" spans="1:52" ht="15.75" x14ac:dyDescent="0.3">
      <c r="A385" s="4" t="s">
        <v>33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24">
        <v>0</v>
      </c>
      <c r="AL385" s="24">
        <v>0</v>
      </c>
      <c r="AM385" s="24">
        <v>0</v>
      </c>
      <c r="AN385" s="24">
        <v>0</v>
      </c>
      <c r="AO385" s="24">
        <v>0</v>
      </c>
      <c r="AP385" s="24">
        <v>0</v>
      </c>
      <c r="AQ385" s="24">
        <v>0</v>
      </c>
      <c r="AR385" s="24">
        <v>0</v>
      </c>
      <c r="AS385" s="24">
        <v>0</v>
      </c>
      <c r="AT385" s="24">
        <v>0</v>
      </c>
      <c r="AU385" s="24">
        <v>0</v>
      </c>
      <c r="AV385" s="24">
        <v>0</v>
      </c>
      <c r="AW385" s="24">
        <v>0</v>
      </c>
      <c r="AX385" s="24">
        <v>0</v>
      </c>
      <c r="AY385" s="24">
        <v>0</v>
      </c>
      <c r="AZ385" s="24">
        <v>0</v>
      </c>
    </row>
    <row r="386" spans="1:52" ht="15.75" x14ac:dyDescent="0.3">
      <c r="A386" s="4" t="s">
        <v>35</v>
      </c>
      <c r="B386" s="24">
        <v>376.05508400000008</v>
      </c>
      <c r="C386" s="24">
        <v>378.85732000000002</v>
      </c>
      <c r="D386" s="24">
        <v>377.672371</v>
      </c>
      <c r="E386" s="24">
        <v>358.49368999999996</v>
      </c>
      <c r="F386" s="24">
        <v>336.97367099999997</v>
      </c>
      <c r="G386" s="24">
        <v>327.26300099999997</v>
      </c>
      <c r="H386" s="24">
        <v>323.07320400000009</v>
      </c>
      <c r="I386" s="24">
        <v>330.38420100000008</v>
      </c>
      <c r="J386" s="24">
        <v>317.04340500000001</v>
      </c>
      <c r="K386" s="24">
        <v>313.71125599999999</v>
      </c>
      <c r="L386" s="24">
        <v>306.69009999999997</v>
      </c>
      <c r="M386" s="24">
        <v>300.52547299999998</v>
      </c>
      <c r="N386" s="24">
        <v>276.41668799999997</v>
      </c>
      <c r="O386" s="24">
        <v>257.51847700000002</v>
      </c>
      <c r="P386" s="24">
        <v>238.97452900000002</v>
      </c>
      <c r="Q386" s="24">
        <v>213.85616599999997</v>
      </c>
      <c r="R386" s="24">
        <v>205.22021899999999</v>
      </c>
      <c r="S386" s="24">
        <v>195.01763699999995</v>
      </c>
      <c r="T386" s="24">
        <v>185.71532499999998</v>
      </c>
      <c r="U386" s="24">
        <v>167.80101399999998</v>
      </c>
      <c r="V386" s="24">
        <v>162.60739100000001</v>
      </c>
      <c r="W386" s="24">
        <v>159.43671799999998</v>
      </c>
      <c r="X386" s="24">
        <v>148.41013599999999</v>
      </c>
      <c r="Y386" s="24">
        <v>142.58427900000004</v>
      </c>
      <c r="Z386" s="24">
        <v>151.39063300000004</v>
      </c>
      <c r="AA386" s="24">
        <v>140.00339100000002</v>
      </c>
      <c r="AB386" s="24">
        <v>130.33270700000003</v>
      </c>
      <c r="AC386" s="24">
        <v>127.48399600000002</v>
      </c>
      <c r="AD386" s="24">
        <v>122.84671400000002</v>
      </c>
      <c r="AE386" s="24">
        <v>118.65744100000001</v>
      </c>
      <c r="AF386" s="24">
        <v>114.12234200000002</v>
      </c>
      <c r="AG386" s="24">
        <v>115.80468100000002</v>
      </c>
      <c r="AH386" s="24">
        <v>109.517313</v>
      </c>
      <c r="AI386" s="24">
        <v>107.140529</v>
      </c>
      <c r="AJ386" s="24">
        <v>105.80336</v>
      </c>
      <c r="AK386" s="24">
        <v>102.53164300000002</v>
      </c>
      <c r="AL386" s="24">
        <v>100.10317700000002</v>
      </c>
      <c r="AM386" s="24">
        <v>110.44439200000001</v>
      </c>
      <c r="AN386" s="24">
        <v>113.13179700000001</v>
      </c>
      <c r="AO386" s="24">
        <v>111.57830400000002</v>
      </c>
      <c r="AP386" s="24">
        <v>108.19409400000001</v>
      </c>
      <c r="AQ386" s="24">
        <v>103.686181</v>
      </c>
      <c r="AR386" s="24">
        <v>103.15136</v>
      </c>
      <c r="AS386" s="24">
        <v>103.34201899999999</v>
      </c>
      <c r="AT386" s="24">
        <v>103.18199399999999</v>
      </c>
      <c r="AU386" s="24">
        <v>101.16780999999997</v>
      </c>
      <c r="AV386" s="24">
        <v>100.695278</v>
      </c>
      <c r="AW386" s="24">
        <v>100.371898</v>
      </c>
      <c r="AX386" s="24">
        <v>102.013299</v>
      </c>
      <c r="AY386" s="24">
        <v>90.433527000000012</v>
      </c>
      <c r="AZ386" s="24">
        <v>85.968995000000007</v>
      </c>
    </row>
    <row r="387" spans="1:52" ht="15.75" x14ac:dyDescent="0.3">
      <c r="A387" s="4" t="s">
        <v>38</v>
      </c>
      <c r="B387" s="24">
        <v>1.0304849999999999</v>
      </c>
      <c r="C387" s="24">
        <v>0.73376899999999989</v>
      </c>
      <c r="D387" s="24">
        <v>0.43705300000000002</v>
      </c>
      <c r="E387" s="24">
        <v>0.26107800000000003</v>
      </c>
      <c r="F387" s="24">
        <v>0.23978099999999997</v>
      </c>
      <c r="G387" s="24">
        <v>0.22822799999999999</v>
      </c>
      <c r="H387" s="24">
        <v>0.14659800000000001</v>
      </c>
      <c r="I387" s="24">
        <v>0.14578099999999999</v>
      </c>
      <c r="J387" s="24">
        <v>0.13180600000000001</v>
      </c>
      <c r="K387" s="24">
        <v>0.125193</v>
      </c>
      <c r="L387" s="24">
        <v>0.125193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24">
        <v>0</v>
      </c>
      <c r="AL387" s="24">
        <v>0</v>
      </c>
      <c r="AM387" s="24">
        <v>0</v>
      </c>
      <c r="AN387" s="24">
        <v>0</v>
      </c>
      <c r="AO387" s="24">
        <v>0</v>
      </c>
      <c r="AP387" s="24">
        <v>0</v>
      </c>
      <c r="AQ387" s="24">
        <v>0</v>
      </c>
      <c r="AR387" s="24">
        <v>0</v>
      </c>
      <c r="AS387" s="24">
        <v>0</v>
      </c>
      <c r="AT387" s="24">
        <v>0</v>
      </c>
      <c r="AU387" s="24">
        <v>0</v>
      </c>
      <c r="AV387" s="24">
        <v>0</v>
      </c>
      <c r="AW387" s="24">
        <v>0</v>
      </c>
      <c r="AX387" s="24">
        <v>0</v>
      </c>
      <c r="AY387" s="24">
        <v>0</v>
      </c>
      <c r="AZ387" s="24">
        <v>0</v>
      </c>
    </row>
    <row r="388" spans="1:52" ht="15.75" x14ac:dyDescent="0.3">
      <c r="A388" s="4" t="s">
        <v>39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24">
        <v>0</v>
      </c>
      <c r="AL388" s="24">
        <v>0</v>
      </c>
      <c r="AM388" s="24">
        <v>0</v>
      </c>
      <c r="AN388" s="24">
        <v>0</v>
      </c>
      <c r="AO388" s="24">
        <v>0</v>
      </c>
      <c r="AP388" s="24">
        <v>0</v>
      </c>
      <c r="AQ388" s="24">
        <v>0</v>
      </c>
      <c r="AR388" s="24">
        <v>0</v>
      </c>
      <c r="AS388" s="24">
        <v>0</v>
      </c>
      <c r="AT388" s="24">
        <v>0</v>
      </c>
      <c r="AU388" s="24">
        <v>0</v>
      </c>
      <c r="AV388" s="24">
        <v>0</v>
      </c>
      <c r="AW388" s="24">
        <v>0</v>
      </c>
      <c r="AX388" s="24">
        <v>0</v>
      </c>
      <c r="AY388" s="24">
        <v>0</v>
      </c>
      <c r="AZ388" s="24">
        <v>0</v>
      </c>
    </row>
    <row r="389" spans="1:52" ht="15.75" x14ac:dyDescent="0.3">
      <c r="A389" s="4" t="s">
        <v>40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24">
        <v>0</v>
      </c>
      <c r="AL389" s="24">
        <v>0</v>
      </c>
      <c r="AM389" s="24">
        <v>0</v>
      </c>
      <c r="AN389" s="24">
        <v>0</v>
      </c>
      <c r="AO389" s="24">
        <v>0</v>
      </c>
      <c r="AP389" s="24">
        <v>0</v>
      </c>
      <c r="AQ389" s="24">
        <v>0</v>
      </c>
      <c r="AR389" s="24">
        <v>0</v>
      </c>
      <c r="AS389" s="24">
        <v>0</v>
      </c>
      <c r="AT389" s="24">
        <v>0</v>
      </c>
      <c r="AU389" s="24">
        <v>0</v>
      </c>
      <c r="AV389" s="24">
        <v>0</v>
      </c>
      <c r="AW389" s="24">
        <v>0</v>
      </c>
      <c r="AX389" s="24">
        <v>0</v>
      </c>
      <c r="AY389" s="24">
        <v>0</v>
      </c>
      <c r="AZ389" s="24">
        <v>0</v>
      </c>
    </row>
    <row r="390" spans="1:52" ht="15.75" x14ac:dyDescent="0.3">
      <c r="A390" s="4" t="s">
        <v>36</v>
      </c>
      <c r="B390" s="24">
        <v>97.728944999999996</v>
      </c>
      <c r="C390" s="24">
        <v>96.420024999999995</v>
      </c>
      <c r="D390" s="24">
        <v>94.532495999999995</v>
      </c>
      <c r="E390" s="24">
        <v>79.784933999999993</v>
      </c>
      <c r="F390" s="24">
        <v>75.928990999999996</v>
      </c>
      <c r="G390" s="24">
        <v>73.246173999999996</v>
      </c>
      <c r="H390" s="24">
        <v>66.966739000000004</v>
      </c>
      <c r="I390" s="24">
        <v>64.810441999999995</v>
      </c>
      <c r="J390" s="24">
        <v>58.021482999999996</v>
      </c>
      <c r="K390" s="24">
        <v>53.117247999999989</v>
      </c>
      <c r="L390" s="24">
        <v>53.249630999999987</v>
      </c>
      <c r="M390" s="24">
        <v>43.989920000000005</v>
      </c>
      <c r="N390" s="24">
        <v>34.133919999999996</v>
      </c>
      <c r="O390" s="24">
        <v>30.793998000000002</v>
      </c>
      <c r="P390" s="24">
        <v>30.200369000000002</v>
      </c>
      <c r="Q390" s="24">
        <v>26.269543000000002</v>
      </c>
      <c r="R390" s="24">
        <v>23.806156999999999</v>
      </c>
      <c r="S390" s="24">
        <v>19.471130000000002</v>
      </c>
      <c r="T390" s="24">
        <v>15.290777</v>
      </c>
      <c r="U390" s="24">
        <v>21.528372000000001</v>
      </c>
      <c r="V390" s="24">
        <v>16.860654999999998</v>
      </c>
      <c r="W390" s="24">
        <v>11.963801</v>
      </c>
      <c r="X390" s="24">
        <v>11.855573000000001</v>
      </c>
      <c r="Y390" s="24">
        <v>11.894282000000002</v>
      </c>
      <c r="Z390" s="24">
        <v>11.961080000000003</v>
      </c>
      <c r="AA390" s="24">
        <v>12.033806000000002</v>
      </c>
      <c r="AB390" s="24">
        <v>9.914588000000002</v>
      </c>
      <c r="AC390" s="24">
        <v>9.4429290000000012</v>
      </c>
      <c r="AD390" s="24">
        <v>9.4640410000000017</v>
      </c>
      <c r="AE390" s="24">
        <v>9.5930520000000019</v>
      </c>
      <c r="AF390" s="24">
        <v>9.8394240000000011</v>
      </c>
      <c r="AG390" s="24">
        <v>1.1371929999999999</v>
      </c>
      <c r="AH390" s="24">
        <v>0.95809299999999997</v>
      </c>
      <c r="AI390" s="24">
        <v>0.73177200000000009</v>
      </c>
      <c r="AJ390" s="24">
        <v>0.71318400000000004</v>
      </c>
      <c r="AK390" s="24">
        <v>0.67447500000000005</v>
      </c>
      <c r="AL390" s="24">
        <v>0.60767700000000002</v>
      </c>
      <c r="AM390" s="24">
        <v>0.56496599999999997</v>
      </c>
      <c r="AN390" s="24">
        <v>0.54053999999999991</v>
      </c>
      <c r="AO390" s="24">
        <v>0.46134399999999998</v>
      </c>
      <c r="AP390" s="24">
        <v>0.664045</v>
      </c>
      <c r="AQ390" s="24">
        <v>0.53996900000000003</v>
      </c>
      <c r="AR390" s="24">
        <v>0.30672199999999999</v>
      </c>
      <c r="AS390" s="24">
        <v>0.30906500000000003</v>
      </c>
      <c r="AT390" s="24">
        <v>0.33873300000000006</v>
      </c>
      <c r="AU390" s="24">
        <v>0.35468200000000005</v>
      </c>
      <c r="AV390" s="24">
        <v>0.38477000000000006</v>
      </c>
      <c r="AW390" s="24">
        <v>0.38477000000000006</v>
      </c>
      <c r="AX390" s="24">
        <v>0.40201600000000004</v>
      </c>
      <c r="AY390" s="24">
        <v>0.40860300000000005</v>
      </c>
      <c r="AZ390" s="24">
        <v>0.399171</v>
      </c>
    </row>
    <row r="391" spans="1:52" ht="15.75" x14ac:dyDescent="0.3">
      <c r="A391" s="4" t="s">
        <v>41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24">
        <v>0</v>
      </c>
      <c r="AL391" s="24">
        <v>0</v>
      </c>
      <c r="AM391" s="24">
        <v>0</v>
      </c>
      <c r="AN391" s="24">
        <v>0</v>
      </c>
      <c r="AO391" s="24">
        <v>0</v>
      </c>
      <c r="AP391" s="24">
        <v>0</v>
      </c>
      <c r="AQ391" s="24">
        <v>0</v>
      </c>
      <c r="AR391" s="24">
        <v>0</v>
      </c>
      <c r="AS391" s="24">
        <v>0</v>
      </c>
      <c r="AT391" s="24">
        <v>0</v>
      </c>
      <c r="AU391" s="24">
        <v>0</v>
      </c>
      <c r="AV391" s="24">
        <v>0</v>
      </c>
      <c r="AW391" s="24">
        <v>0</v>
      </c>
      <c r="AX391" s="24">
        <v>0</v>
      </c>
      <c r="AY391" s="24">
        <v>0</v>
      </c>
      <c r="AZ391" s="24">
        <v>0</v>
      </c>
    </row>
    <row r="392" spans="1:52" ht="15.75" x14ac:dyDescent="0.3">
      <c r="A392" s="3" t="s">
        <v>179</v>
      </c>
      <c r="B392" s="24">
        <v>9.7900000000000001E-2</v>
      </c>
      <c r="C392" s="24">
        <v>9.7900000000000001E-2</v>
      </c>
      <c r="D392" s="24">
        <v>9.7900000000000001E-2</v>
      </c>
      <c r="E392" s="24">
        <v>9.7900000000000001E-2</v>
      </c>
      <c r="F392" s="24">
        <v>9.7900000000000001E-2</v>
      </c>
      <c r="G392" s="24">
        <v>9.7900000000000001E-2</v>
      </c>
      <c r="H392" s="24">
        <v>9.7900000000000001E-2</v>
      </c>
      <c r="I392" s="24">
        <v>9.7900000000000001E-2</v>
      </c>
      <c r="J392" s="24">
        <v>9.7900000000000001E-2</v>
      </c>
      <c r="K392" s="24">
        <v>1.086212</v>
      </c>
      <c r="L392" s="24">
        <v>1.086212</v>
      </c>
      <c r="M392" s="24">
        <v>1.086212</v>
      </c>
      <c r="N392" s="24">
        <v>1.086212</v>
      </c>
      <c r="O392" s="24">
        <v>1.086212</v>
      </c>
      <c r="P392" s="24">
        <v>1.086212</v>
      </c>
      <c r="Q392" s="24">
        <v>1.086212</v>
      </c>
      <c r="R392" s="24">
        <v>1.086212</v>
      </c>
      <c r="S392" s="24">
        <v>1.086212</v>
      </c>
      <c r="T392" s="24">
        <v>1.086212</v>
      </c>
      <c r="U392" s="24">
        <v>1.086212</v>
      </c>
      <c r="V392" s="24">
        <v>2.1724239999999999</v>
      </c>
      <c r="W392" s="24">
        <v>1.086212</v>
      </c>
      <c r="X392" s="24">
        <v>1.086212</v>
      </c>
      <c r="Y392" s="24">
        <v>1.086212</v>
      </c>
      <c r="Z392" s="24">
        <v>1.086212</v>
      </c>
      <c r="AA392" s="24">
        <v>1.086212</v>
      </c>
      <c r="AB392" s="24">
        <v>1.086212</v>
      </c>
      <c r="AC392" s="24">
        <v>2.1724239999999999</v>
      </c>
      <c r="AD392" s="24">
        <v>2.1724239999999999</v>
      </c>
      <c r="AE392" s="24">
        <v>2.1724239999999999</v>
      </c>
      <c r="AF392" s="24">
        <v>2.7528829999999997</v>
      </c>
      <c r="AG392" s="24">
        <v>2.7528829999999997</v>
      </c>
      <c r="AH392" s="24">
        <v>1.666671</v>
      </c>
      <c r="AI392" s="24">
        <v>1.666671</v>
      </c>
      <c r="AJ392" s="24">
        <v>1.666671</v>
      </c>
      <c r="AK392" s="24">
        <v>1.666671</v>
      </c>
      <c r="AL392" s="24">
        <v>1.8853930000000001</v>
      </c>
      <c r="AM392" s="24">
        <v>1.8853930000000001</v>
      </c>
      <c r="AN392" s="24">
        <v>1.8853930000000001</v>
      </c>
      <c r="AO392" s="24">
        <v>270.97250799999995</v>
      </c>
      <c r="AP392" s="24">
        <v>270.97250799999995</v>
      </c>
      <c r="AQ392" s="24">
        <v>270.97250799999995</v>
      </c>
      <c r="AR392" s="24">
        <v>270.39204899999999</v>
      </c>
      <c r="AS392" s="24">
        <v>270.39204899999999</v>
      </c>
      <c r="AT392" s="24">
        <v>270.39204899999999</v>
      </c>
      <c r="AU392" s="24">
        <v>271.52189399999997</v>
      </c>
      <c r="AV392" s="24">
        <v>271.52820699999995</v>
      </c>
      <c r="AW392" s="24">
        <v>271.53043499999995</v>
      </c>
      <c r="AX392" s="24">
        <v>272.65350799999993</v>
      </c>
      <c r="AY392" s="24">
        <v>273.64945299999994</v>
      </c>
      <c r="AZ392" s="24">
        <v>274.33729799999992</v>
      </c>
    </row>
    <row r="393" spans="1:52" ht="15.75" x14ac:dyDescent="0.3">
      <c r="A393" s="3" t="s">
        <v>180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24">
        <v>0</v>
      </c>
      <c r="AL393" s="24">
        <v>0</v>
      </c>
      <c r="AM393" s="24">
        <v>0</v>
      </c>
      <c r="AN393" s="24">
        <v>0</v>
      </c>
      <c r="AO393" s="24">
        <v>0</v>
      </c>
      <c r="AP393" s="24">
        <v>0</v>
      </c>
      <c r="AQ393" s="24">
        <v>0</v>
      </c>
      <c r="AR393" s="24">
        <v>0</v>
      </c>
      <c r="AS393" s="24">
        <v>0</v>
      </c>
      <c r="AT393" s="24">
        <v>0</v>
      </c>
      <c r="AU393" s="24">
        <v>0</v>
      </c>
      <c r="AV393" s="24">
        <v>0</v>
      </c>
      <c r="AW393" s="24">
        <v>0</v>
      </c>
      <c r="AX393" s="24">
        <v>0</v>
      </c>
      <c r="AY393" s="24">
        <v>0</v>
      </c>
      <c r="AZ393" s="24">
        <v>0</v>
      </c>
    </row>
    <row r="394" spans="1:52" ht="15.75" x14ac:dyDescent="0.3">
      <c r="A394" s="22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</row>
    <row r="395" spans="1:52" ht="15.75" x14ac:dyDescent="0.3">
      <c r="A395" s="10" t="s">
        <v>182</v>
      </c>
      <c r="B395" s="32">
        <v>42887</v>
      </c>
      <c r="C395" s="32">
        <v>42917</v>
      </c>
      <c r="D395" s="32">
        <v>42948</v>
      </c>
      <c r="E395" s="32">
        <v>42979</v>
      </c>
      <c r="F395" s="32">
        <v>43009</v>
      </c>
      <c r="G395" s="32">
        <v>43040</v>
      </c>
      <c r="H395" s="32">
        <v>43070</v>
      </c>
      <c r="I395" s="32">
        <v>43101</v>
      </c>
      <c r="J395" s="32">
        <v>43132</v>
      </c>
      <c r="K395" s="32">
        <v>43160</v>
      </c>
      <c r="L395" s="32">
        <v>43191</v>
      </c>
      <c r="M395" s="32">
        <v>43221</v>
      </c>
      <c r="N395" s="32">
        <v>43252</v>
      </c>
      <c r="O395" s="32">
        <v>43282</v>
      </c>
      <c r="P395" s="32">
        <v>43313</v>
      </c>
      <c r="Q395" s="32">
        <v>43344</v>
      </c>
      <c r="R395" s="32">
        <v>43374</v>
      </c>
      <c r="S395" s="32">
        <v>43405</v>
      </c>
      <c r="T395" s="32">
        <v>43435</v>
      </c>
      <c r="U395" s="32">
        <v>43466</v>
      </c>
      <c r="V395" s="32">
        <v>43497</v>
      </c>
      <c r="W395" s="32">
        <v>43525</v>
      </c>
      <c r="X395" s="32">
        <v>43556</v>
      </c>
      <c r="Y395" s="32">
        <v>43586</v>
      </c>
      <c r="Z395" s="32">
        <v>43617</v>
      </c>
      <c r="AA395" s="32">
        <v>43647</v>
      </c>
      <c r="AB395" s="32">
        <v>43678</v>
      </c>
      <c r="AC395" s="32">
        <v>43709</v>
      </c>
      <c r="AD395" s="32">
        <v>43739</v>
      </c>
      <c r="AE395" s="32">
        <v>43770</v>
      </c>
      <c r="AF395" s="32">
        <v>43800</v>
      </c>
      <c r="AG395" s="32">
        <v>43831</v>
      </c>
      <c r="AH395" s="32">
        <v>43862</v>
      </c>
      <c r="AI395" s="32">
        <v>43891</v>
      </c>
      <c r="AJ395" s="32">
        <v>43922</v>
      </c>
      <c r="AK395" s="32">
        <v>43952</v>
      </c>
      <c r="AL395" s="32">
        <v>43983</v>
      </c>
      <c r="AM395" s="32">
        <v>44013</v>
      </c>
      <c r="AN395" s="32">
        <v>44044</v>
      </c>
      <c r="AO395" s="32">
        <v>44075</v>
      </c>
      <c r="AP395" s="32">
        <v>44105</v>
      </c>
      <c r="AQ395" s="32">
        <v>44136</v>
      </c>
      <c r="AR395" s="32">
        <v>44166</v>
      </c>
      <c r="AS395" s="32">
        <v>44197</v>
      </c>
      <c r="AT395" s="32">
        <v>44228</v>
      </c>
      <c r="AU395" s="32">
        <v>44256</v>
      </c>
      <c r="AV395" s="32">
        <v>44287</v>
      </c>
      <c r="AW395" s="32">
        <v>44317</v>
      </c>
      <c r="AX395" s="32">
        <v>44348</v>
      </c>
      <c r="AY395" s="32">
        <v>44378</v>
      </c>
      <c r="AZ395" s="32">
        <v>44409</v>
      </c>
    </row>
    <row r="396" spans="1:52" ht="15.75" x14ac:dyDescent="0.3">
      <c r="A396" s="10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</row>
    <row r="397" spans="1:52" ht="15.75" x14ac:dyDescent="0.3">
      <c r="A397" s="1" t="s">
        <v>130</v>
      </c>
      <c r="B397" s="29">
        <v>2.959892789121815</v>
      </c>
      <c r="C397" s="29">
        <v>2.8759926086392165</v>
      </c>
      <c r="D397" s="29">
        <v>2.7895873371540039</v>
      </c>
      <c r="E397" s="29">
        <v>2.7069653850490849</v>
      </c>
      <c r="F397" s="29">
        <v>2.6233828556267569</v>
      </c>
      <c r="G397" s="29">
        <v>2.5681997873082572</v>
      </c>
      <c r="H397" s="29">
        <v>2.5823687923079857</v>
      </c>
      <c r="I397" s="29">
        <v>2.6089062266502623</v>
      </c>
      <c r="J397" s="29">
        <v>2.6948358157433483</v>
      </c>
      <c r="K397" s="29">
        <v>2.7540025185183254</v>
      </c>
      <c r="L397" s="29">
        <v>2.7744344974479076</v>
      </c>
      <c r="M397" s="29">
        <v>2.6603638182762306</v>
      </c>
      <c r="N397" s="29">
        <v>2.023239366911767</v>
      </c>
      <c r="O397" s="29">
        <v>2.024934624590276</v>
      </c>
      <c r="P397" s="29">
        <v>2.0277117032167244</v>
      </c>
      <c r="Q397" s="29">
        <v>2.0106201495560105</v>
      </c>
      <c r="R397" s="29">
        <v>1.9924777582641193</v>
      </c>
      <c r="S397" s="29">
        <v>1.9655139191684978</v>
      </c>
      <c r="T397" s="29">
        <v>1.8574468468621201</v>
      </c>
      <c r="U397" s="29">
        <v>1.7413966724740544</v>
      </c>
      <c r="V397" s="29">
        <v>1.6475060948282449</v>
      </c>
      <c r="W397" s="29">
        <v>1.4948162605903492</v>
      </c>
      <c r="X397" s="29">
        <v>1.3802543771391917</v>
      </c>
      <c r="Y397" s="29">
        <v>1.3342892271343785</v>
      </c>
      <c r="Z397" s="29">
        <v>1.3130920165966751</v>
      </c>
      <c r="AA397" s="29">
        <v>1.2812895361294507</v>
      </c>
      <c r="AB397" s="29">
        <v>1.2556839067990342</v>
      </c>
      <c r="AC397" s="29">
        <v>1.241729920785827</v>
      </c>
      <c r="AD397" s="29">
        <v>1.2756695482596669</v>
      </c>
      <c r="AE397" s="29">
        <v>1.2820504026647457</v>
      </c>
      <c r="AF397" s="29">
        <v>1.2686975810634853</v>
      </c>
      <c r="AG397" s="29">
        <v>1.2512775916753069</v>
      </c>
      <c r="AH397" s="29">
        <v>1.1328765217925048</v>
      </c>
      <c r="AI397" s="29">
        <v>1.115963010595979</v>
      </c>
      <c r="AJ397" s="29">
        <v>1.0922083354999843</v>
      </c>
      <c r="AK397" s="29">
        <v>1.0814948907703408</v>
      </c>
      <c r="AL397" s="29">
        <v>1.0955752209827776</v>
      </c>
      <c r="AM397" s="29">
        <v>1.1499201072624057</v>
      </c>
      <c r="AN397" s="29">
        <v>1.212123872413132</v>
      </c>
      <c r="AO397" s="29">
        <v>1.4727383805067009</v>
      </c>
      <c r="AP397" s="29">
        <v>1.4736585978906698</v>
      </c>
      <c r="AQ397" s="29">
        <v>1.4703243786026488</v>
      </c>
      <c r="AR397" s="29">
        <v>1.4888921631553165</v>
      </c>
      <c r="AS397" s="29">
        <v>1.4994098397807243</v>
      </c>
      <c r="AT397" s="29">
        <v>1.5003726072624881</v>
      </c>
      <c r="AU397" s="29">
        <v>1.5185839136933077</v>
      </c>
      <c r="AV397" s="29">
        <v>1.5659491946257047</v>
      </c>
      <c r="AW397" s="29">
        <v>1.6020716521326168</v>
      </c>
      <c r="AX397" s="29">
        <v>1.6138257010068984</v>
      </c>
      <c r="AY397" s="29">
        <v>1.6177550953207731</v>
      </c>
      <c r="AZ397" s="29">
        <v>1.5897355345058719</v>
      </c>
    </row>
    <row r="398" spans="1:52" ht="15.75" x14ac:dyDescent="0.3">
      <c r="A398" s="3" t="s">
        <v>131</v>
      </c>
      <c r="B398" s="29">
        <v>2.4303490644320664</v>
      </c>
      <c r="C398" s="29">
        <v>2.3409253434269846</v>
      </c>
      <c r="D398" s="29">
        <v>2.2528886464706006</v>
      </c>
      <c r="E398" s="29">
        <v>2.1824983342697997</v>
      </c>
      <c r="F398" s="29">
        <v>2.1082524087636423</v>
      </c>
      <c r="G398" s="29">
        <v>2.0499587142063413</v>
      </c>
      <c r="H398" s="29">
        <v>2.0662622059675142</v>
      </c>
      <c r="I398" s="29">
        <v>2.0847717760627864</v>
      </c>
      <c r="J398" s="29">
        <v>2.1754255934726356</v>
      </c>
      <c r="K398" s="29">
        <v>2.2332798156029763</v>
      </c>
      <c r="L398" s="29">
        <v>2.2468593509761519</v>
      </c>
      <c r="M398" s="29">
        <v>2.1240813858359511</v>
      </c>
      <c r="N398" s="29">
        <v>1.4618118648300682</v>
      </c>
      <c r="O398" s="29">
        <v>1.4682539548768552</v>
      </c>
      <c r="P398" s="29">
        <v>1.4756072196166126</v>
      </c>
      <c r="Q398" s="29">
        <v>1.4653150988135419</v>
      </c>
      <c r="R398" s="29">
        <v>1.448067524682159</v>
      </c>
      <c r="S398" s="29">
        <v>1.4274728660633336</v>
      </c>
      <c r="T398" s="29">
        <v>1.3182659669803964</v>
      </c>
      <c r="U398" s="29">
        <v>1.2058075939310513</v>
      </c>
      <c r="V398" s="29">
        <v>1.1181310688303008</v>
      </c>
      <c r="W398" s="29">
        <v>0.96849410916706058</v>
      </c>
      <c r="X398" s="29">
        <v>0.86148541783969068</v>
      </c>
      <c r="Y398" s="29">
        <v>0.82367607730333381</v>
      </c>
      <c r="Z398" s="29">
        <v>0.80342215959537144</v>
      </c>
      <c r="AA398" s="29">
        <v>0.77950915463256365</v>
      </c>
      <c r="AB398" s="29">
        <v>0.76180363070720725</v>
      </c>
      <c r="AC398" s="29">
        <v>0.74950481982235484</v>
      </c>
      <c r="AD398" s="29">
        <v>0.78591937897879682</v>
      </c>
      <c r="AE398" s="29">
        <v>0.79445638673942498</v>
      </c>
      <c r="AF398" s="29">
        <v>0.78214220486841401</v>
      </c>
      <c r="AG398" s="29">
        <v>0.76756440843239115</v>
      </c>
      <c r="AH398" s="29">
        <v>0.64750095171181477</v>
      </c>
      <c r="AI398" s="29">
        <v>0.63130405243317078</v>
      </c>
      <c r="AJ398" s="29">
        <v>0.60749919238483552</v>
      </c>
      <c r="AK398" s="29">
        <v>0.59286826694729922</v>
      </c>
      <c r="AL398" s="29">
        <v>0.58957748978385016</v>
      </c>
      <c r="AM398" s="29">
        <v>0.60151596763862747</v>
      </c>
      <c r="AN398" s="29">
        <v>0.61130298701635399</v>
      </c>
      <c r="AO398" s="29">
        <v>0.71383129800463851</v>
      </c>
      <c r="AP398" s="29">
        <v>0.69060255461885511</v>
      </c>
      <c r="AQ398" s="29">
        <v>0.6845577268971631</v>
      </c>
      <c r="AR398" s="29">
        <v>0.6981315091197049</v>
      </c>
      <c r="AS398" s="29">
        <v>0.71063469584375882</v>
      </c>
      <c r="AT398" s="29">
        <v>0.71790070260278793</v>
      </c>
      <c r="AU398" s="29">
        <v>0.73989995525048347</v>
      </c>
      <c r="AV398" s="29">
        <v>0.78822610155921269</v>
      </c>
      <c r="AW398" s="29">
        <v>0.83278020741368364</v>
      </c>
      <c r="AX398" s="29">
        <v>0.86928419217887132</v>
      </c>
      <c r="AY398" s="29">
        <v>0.92728949777945058</v>
      </c>
      <c r="AZ398" s="29">
        <v>0.9599712582282609</v>
      </c>
    </row>
    <row r="399" spans="1:52" ht="15.75" x14ac:dyDescent="0.3">
      <c r="A399" s="4" t="s">
        <v>132</v>
      </c>
      <c r="B399" s="29">
        <v>3.0437084967095975</v>
      </c>
      <c r="C399" s="29">
        <v>2.934379264021783</v>
      </c>
      <c r="D399" s="29">
        <v>2.8216115325439657</v>
      </c>
      <c r="E399" s="29">
        <v>2.7339195211773291</v>
      </c>
      <c r="F399" s="29">
        <v>2.6414528387681888</v>
      </c>
      <c r="G399" s="29">
        <v>2.5728462063052229</v>
      </c>
      <c r="H399" s="29">
        <v>2.5997148150112714</v>
      </c>
      <c r="I399" s="29">
        <v>2.6285312119737143</v>
      </c>
      <c r="J399" s="29">
        <v>2.7476186835907264</v>
      </c>
      <c r="K399" s="29">
        <v>2.8127932376175617</v>
      </c>
      <c r="L399" s="29">
        <v>2.8199236677525841</v>
      </c>
      <c r="M399" s="29">
        <v>2.6471427274013632</v>
      </c>
      <c r="N399" s="29">
        <v>1.8145302119232658</v>
      </c>
      <c r="O399" s="29">
        <v>1.8114498589274639</v>
      </c>
      <c r="P399" s="29">
        <v>1.8117437951141304</v>
      </c>
      <c r="Q399" s="29">
        <v>1.7968219783620816</v>
      </c>
      <c r="R399" s="29">
        <v>1.7838803675807184</v>
      </c>
      <c r="S399" s="29">
        <v>1.7678934051856694</v>
      </c>
      <c r="T399" s="29">
        <v>1.63832762423135</v>
      </c>
      <c r="U399" s="29">
        <v>1.5098401612801822</v>
      </c>
      <c r="V399" s="29">
        <v>1.4083477906901065</v>
      </c>
      <c r="W399" s="29">
        <v>1.2272840626036481</v>
      </c>
      <c r="X399" s="29">
        <v>1.0982248067731311</v>
      </c>
      <c r="Y399" s="29">
        <v>1.0570860411263623</v>
      </c>
      <c r="Z399" s="29">
        <v>1.0379169059868778</v>
      </c>
      <c r="AA399" s="29">
        <v>1.0142205160260997</v>
      </c>
      <c r="AB399" s="29">
        <v>0.99965940560484845</v>
      </c>
      <c r="AC399" s="29">
        <v>0.98992220127178376</v>
      </c>
      <c r="AD399" s="29">
        <v>1.0394696292875059</v>
      </c>
      <c r="AE399" s="29">
        <v>1.0524694762342877</v>
      </c>
      <c r="AF399" s="29">
        <v>1.0433846145109413</v>
      </c>
      <c r="AG399" s="29">
        <v>1.0269142825256954</v>
      </c>
      <c r="AH399" s="29">
        <v>0.87006583714312535</v>
      </c>
      <c r="AI399" s="29">
        <v>0.85208778383742667</v>
      </c>
      <c r="AJ399" s="29">
        <v>0.81805097546423544</v>
      </c>
      <c r="AK399" s="29">
        <v>0.79504933597650795</v>
      </c>
      <c r="AL399" s="29">
        <v>0.79024096052874726</v>
      </c>
      <c r="AM399" s="29">
        <v>0.80388787041686549</v>
      </c>
      <c r="AN399" s="29">
        <v>0.8129689503958214</v>
      </c>
      <c r="AO399" s="29">
        <v>0.9442006419945298</v>
      </c>
      <c r="AP399" s="29">
        <v>0.90871956539879573</v>
      </c>
      <c r="AQ399" s="29">
        <v>0.89595260208464156</v>
      </c>
      <c r="AR399" s="29">
        <v>0.90479628435708603</v>
      </c>
      <c r="AS399" s="29">
        <v>0.91365094204047947</v>
      </c>
      <c r="AT399" s="29">
        <v>0.91818985952668086</v>
      </c>
      <c r="AU399" s="29">
        <v>0.94201391664171796</v>
      </c>
      <c r="AV399" s="29">
        <v>1.0069449484756998</v>
      </c>
      <c r="AW399" s="29">
        <v>1.0724881161763706</v>
      </c>
      <c r="AX399" s="29">
        <v>1.12307196511371</v>
      </c>
      <c r="AY399" s="29">
        <v>1.201174750365074</v>
      </c>
      <c r="AZ399" s="29">
        <v>1.2482387199162706</v>
      </c>
    </row>
    <row r="400" spans="1:52" ht="15.75" x14ac:dyDescent="0.3">
      <c r="A400" s="4" t="s">
        <v>133</v>
      </c>
      <c r="B400" s="29">
        <v>3.3452851608484972E-4</v>
      </c>
      <c r="C400" s="29">
        <v>2.7368745535877396E-4</v>
      </c>
      <c r="D400" s="29">
        <v>2.2450638216405579E-4</v>
      </c>
      <c r="E400" s="29">
        <v>1.7903915681795001E-4</v>
      </c>
      <c r="F400" s="29">
        <v>1.4348376162180815E-4</v>
      </c>
      <c r="G400" s="29">
        <v>1.0942225618797918E-4</v>
      </c>
      <c r="H400" s="29">
        <v>7.7242997758775262E-5</v>
      </c>
      <c r="I400" s="29">
        <v>5.0197243544848087E-5</v>
      </c>
      <c r="J400" s="29">
        <v>7.6720644221013501E-5</v>
      </c>
      <c r="K400" s="29">
        <v>1.0294216141491651E-4</v>
      </c>
      <c r="L400" s="29">
        <v>1.2911916988906594E-4</v>
      </c>
      <c r="M400" s="29">
        <v>1.5139734087169659E-4</v>
      </c>
      <c r="N400" s="29">
        <v>1.5459600513230851E-4</v>
      </c>
      <c r="O400" s="29">
        <v>1.5876487924765948E-4</v>
      </c>
      <c r="P400" s="29">
        <v>1.6097154344396733E-4</v>
      </c>
      <c r="Q400" s="29">
        <v>1.5245029207486429E-4</v>
      </c>
      <c r="R400" s="29">
        <v>1.3292452347930475E-4</v>
      </c>
      <c r="S400" s="29">
        <v>1.149875636729424E-4</v>
      </c>
      <c r="T400" s="29">
        <v>9.7863294442346747E-5</v>
      </c>
      <c r="U400" s="29">
        <v>8.2587979576223265E-5</v>
      </c>
      <c r="V400" s="29">
        <v>5.5031483839526558E-5</v>
      </c>
      <c r="W400" s="29">
        <v>3.312816415997828E-5</v>
      </c>
      <c r="X400" s="29">
        <v>1.316929982139859E-5</v>
      </c>
      <c r="Y400" s="29">
        <v>1.2821088823750518E-7</v>
      </c>
      <c r="Z400" s="29">
        <v>1.247037125646979E-7</v>
      </c>
      <c r="AA400" s="29">
        <v>0</v>
      </c>
      <c r="AB400" s="29">
        <v>0</v>
      </c>
      <c r="AC400" s="29">
        <v>0</v>
      </c>
      <c r="AD400" s="29">
        <v>0</v>
      </c>
      <c r="AE400" s="29">
        <v>0</v>
      </c>
      <c r="AF400" s="29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0</v>
      </c>
      <c r="AP400" s="29">
        <v>0</v>
      </c>
      <c r="AQ400" s="29">
        <v>0</v>
      </c>
      <c r="AR400" s="29">
        <v>0</v>
      </c>
      <c r="AS400" s="29">
        <v>0</v>
      </c>
      <c r="AT400" s="29">
        <v>0</v>
      </c>
      <c r="AU400" s="29">
        <v>0</v>
      </c>
      <c r="AV400" s="29">
        <v>0</v>
      </c>
      <c r="AW400" s="29">
        <v>0</v>
      </c>
      <c r="AX400" s="29">
        <v>0</v>
      </c>
      <c r="AY400" s="29">
        <v>0</v>
      </c>
      <c r="AZ400" s="29">
        <v>0</v>
      </c>
    </row>
    <row r="401" spans="1:52" ht="15.75" x14ac:dyDescent="0.3">
      <c r="A401" s="4" t="s">
        <v>134</v>
      </c>
      <c r="B401" s="29">
        <v>0</v>
      </c>
      <c r="C401" s="29">
        <v>0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</v>
      </c>
      <c r="AF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0</v>
      </c>
      <c r="AO401" s="29">
        <v>0</v>
      </c>
      <c r="AP401" s="29">
        <v>0</v>
      </c>
      <c r="AQ401" s="29">
        <v>0</v>
      </c>
      <c r="AR401" s="29">
        <v>0</v>
      </c>
      <c r="AS401" s="29">
        <v>0</v>
      </c>
      <c r="AT401" s="29">
        <v>0</v>
      </c>
      <c r="AU401" s="29">
        <v>0</v>
      </c>
      <c r="AV401" s="29">
        <v>0</v>
      </c>
      <c r="AW401" s="29">
        <v>0</v>
      </c>
      <c r="AX401" s="29">
        <v>0</v>
      </c>
      <c r="AY401" s="29">
        <v>0</v>
      </c>
      <c r="AZ401" s="29">
        <v>0</v>
      </c>
    </row>
    <row r="402" spans="1:52" ht="15.75" x14ac:dyDescent="0.3">
      <c r="A402" s="3" t="s">
        <v>137</v>
      </c>
      <c r="B402" s="29">
        <v>25.41036786019481</v>
      </c>
      <c r="C402" s="29">
        <v>26.097943964054931</v>
      </c>
      <c r="D402" s="29">
        <v>26.508343197775847</v>
      </c>
      <c r="E402" s="29">
        <v>26.188840507434264</v>
      </c>
      <c r="F402" s="29">
        <v>26.034305933662111</v>
      </c>
      <c r="G402" s="29">
        <v>26.149629494849215</v>
      </c>
      <c r="H402" s="29">
        <v>26.321481273501512</v>
      </c>
      <c r="I402" s="29">
        <v>26.743920039465578</v>
      </c>
      <c r="J402" s="29">
        <v>26.602714985493769</v>
      </c>
      <c r="K402" s="29">
        <v>26.531664563247841</v>
      </c>
      <c r="L402" s="29">
        <v>26.577519166391184</v>
      </c>
      <c r="M402" s="29">
        <v>26.107348074148774</v>
      </c>
      <c r="N402" s="29">
        <v>25.043492008561998</v>
      </c>
      <c r="O402" s="29">
        <v>23.928028217715614</v>
      </c>
      <c r="P402" s="29">
        <v>22.827236056313961</v>
      </c>
      <c r="Q402" s="29">
        <v>21.53449815303869</v>
      </c>
      <c r="R402" s="29">
        <v>20.611428553059941</v>
      </c>
      <c r="S402" s="29">
        <v>19.466540801137715</v>
      </c>
      <c r="T402" s="29">
        <v>18.429105598550109</v>
      </c>
      <c r="U402" s="29">
        <v>17.26865512640769</v>
      </c>
      <c r="V402" s="29">
        <v>16.116619355212467</v>
      </c>
      <c r="W402" s="29">
        <v>15.075179945501796</v>
      </c>
      <c r="X402" s="29">
        <v>13.909633454548029</v>
      </c>
      <c r="Y402" s="29">
        <v>13.065963772577549</v>
      </c>
      <c r="Z402" s="29">
        <v>12.767782584944189</v>
      </c>
      <c r="AA402" s="29">
        <v>12.137619973550319</v>
      </c>
      <c r="AB402" s="29">
        <v>11.506110336827321</v>
      </c>
      <c r="AC402" s="29">
        <v>11.211683880093902</v>
      </c>
      <c r="AD402" s="29">
        <v>10.874179913879713</v>
      </c>
      <c r="AE402" s="29">
        <v>10.53526655736917</v>
      </c>
      <c r="AF402" s="29">
        <v>10.228714734795327</v>
      </c>
      <c r="AG402" s="29">
        <v>9.838485852342929</v>
      </c>
      <c r="AH402" s="29">
        <v>9.4763672702160484</v>
      </c>
      <c r="AI402" s="29">
        <v>9.3007256928866564</v>
      </c>
      <c r="AJ402" s="29">
        <v>9.1620911576242534</v>
      </c>
      <c r="AK402" s="29">
        <v>8.9749177771289812</v>
      </c>
      <c r="AL402" s="29">
        <v>8.9070424894508911</v>
      </c>
      <c r="AM402" s="29">
        <v>9.3548156742256126</v>
      </c>
      <c r="AN402" s="29">
        <v>9.5328693584906681</v>
      </c>
      <c r="AO402" s="29">
        <v>9.560713927887452</v>
      </c>
      <c r="AP402" s="29">
        <v>9.4870462096800825</v>
      </c>
      <c r="AQ402" s="29">
        <v>9.2822213140612746</v>
      </c>
      <c r="AR402" s="29">
        <v>9.2886308747151389</v>
      </c>
      <c r="AS402" s="29">
        <v>9.3222039175425717</v>
      </c>
      <c r="AT402" s="29">
        <v>9.3489971870902906</v>
      </c>
      <c r="AU402" s="29">
        <v>9.3240191251243782</v>
      </c>
      <c r="AV402" s="29">
        <v>9.3402843807518501</v>
      </c>
      <c r="AW402" s="29">
        <v>9.3353543211344778</v>
      </c>
      <c r="AX402" s="29">
        <v>9.3212006523322337</v>
      </c>
      <c r="AY402" s="29">
        <v>8.6662089825466602</v>
      </c>
      <c r="AZ402" s="29">
        <v>8.2773818600326852</v>
      </c>
    </row>
    <row r="403" spans="1:52" ht="15.75" x14ac:dyDescent="0.3">
      <c r="A403" s="4" t="s">
        <v>33</v>
      </c>
      <c r="B403" s="29" t="s">
        <v>64</v>
      </c>
      <c r="C403" s="29" t="s">
        <v>64</v>
      </c>
      <c r="D403" s="29" t="s">
        <v>64</v>
      </c>
      <c r="E403" s="29" t="s">
        <v>64</v>
      </c>
      <c r="F403" s="29" t="s">
        <v>64</v>
      </c>
      <c r="G403" s="29" t="s">
        <v>64</v>
      </c>
      <c r="H403" s="29" t="s">
        <v>64</v>
      </c>
      <c r="I403" s="29" t="s">
        <v>64</v>
      </c>
      <c r="J403" s="29" t="s">
        <v>64</v>
      </c>
      <c r="K403" s="29" t="s">
        <v>64</v>
      </c>
      <c r="L403" s="29" t="s">
        <v>64</v>
      </c>
      <c r="M403" s="29" t="s">
        <v>64</v>
      </c>
      <c r="N403" s="29" t="s">
        <v>64</v>
      </c>
      <c r="O403" s="29" t="s">
        <v>64</v>
      </c>
      <c r="P403" s="29" t="s">
        <v>64</v>
      </c>
      <c r="Q403" s="29" t="s">
        <v>64</v>
      </c>
      <c r="R403" s="29" t="s">
        <v>64</v>
      </c>
      <c r="S403" s="29" t="s">
        <v>64</v>
      </c>
      <c r="T403" s="29" t="s">
        <v>64</v>
      </c>
      <c r="U403" s="29" t="s">
        <v>64</v>
      </c>
      <c r="V403" s="29" t="s">
        <v>64</v>
      </c>
      <c r="W403" s="29" t="s">
        <v>64</v>
      </c>
      <c r="X403" s="29" t="s">
        <v>64</v>
      </c>
      <c r="Y403" s="29" t="s">
        <v>64</v>
      </c>
      <c r="Z403" s="29" t="s">
        <v>64</v>
      </c>
      <c r="AA403" s="29" t="s">
        <v>64</v>
      </c>
      <c r="AB403" s="29" t="s">
        <v>64</v>
      </c>
      <c r="AC403" s="29" t="s">
        <v>64</v>
      </c>
      <c r="AD403" s="29" t="s">
        <v>64</v>
      </c>
      <c r="AE403" s="29" t="s">
        <v>64</v>
      </c>
      <c r="AF403" s="29" t="s">
        <v>64</v>
      </c>
      <c r="AG403" s="29" t="s">
        <v>64</v>
      </c>
      <c r="AH403" s="29" t="s">
        <v>64</v>
      </c>
      <c r="AI403" s="29" t="s">
        <v>64</v>
      </c>
      <c r="AJ403" s="29" t="s">
        <v>64</v>
      </c>
      <c r="AK403" s="29" t="s">
        <v>64</v>
      </c>
      <c r="AL403" s="29" t="s">
        <v>64</v>
      </c>
      <c r="AM403" s="29" t="s">
        <v>64</v>
      </c>
      <c r="AN403" s="29" t="s">
        <v>64</v>
      </c>
      <c r="AO403" s="29" t="s">
        <v>64</v>
      </c>
      <c r="AP403" s="29" t="s">
        <v>64</v>
      </c>
      <c r="AQ403" s="29" t="s">
        <v>64</v>
      </c>
      <c r="AR403" s="29" t="s">
        <v>64</v>
      </c>
      <c r="AS403" s="29" t="s">
        <v>64</v>
      </c>
      <c r="AT403" s="29" t="s">
        <v>64</v>
      </c>
      <c r="AU403" s="29" t="s">
        <v>64</v>
      </c>
      <c r="AV403" s="29" t="s">
        <v>64</v>
      </c>
      <c r="AW403" s="29" t="s">
        <v>64</v>
      </c>
      <c r="AX403" s="29" t="s">
        <v>64</v>
      </c>
      <c r="AY403" s="29" t="s">
        <v>64</v>
      </c>
      <c r="AZ403" s="29" t="s">
        <v>64</v>
      </c>
    </row>
    <row r="404" spans="1:52" ht="15.75" x14ac:dyDescent="0.3">
      <c r="A404" s="4" t="s">
        <v>35</v>
      </c>
      <c r="B404" s="29">
        <v>32.033186191589067</v>
      </c>
      <c r="C404" s="29">
        <v>32.830601223493808</v>
      </c>
      <c r="D404" s="29">
        <v>33.079906754134861</v>
      </c>
      <c r="E404" s="29">
        <v>32.456066311204012</v>
      </c>
      <c r="F404" s="29">
        <v>31.78566814106869</v>
      </c>
      <c r="G404" s="29">
        <v>31.497751947610375</v>
      </c>
      <c r="H404" s="29">
        <v>31.67517778454134</v>
      </c>
      <c r="I404" s="29">
        <v>32.004574473242158</v>
      </c>
      <c r="J404" s="29">
        <v>31.746743849051899</v>
      </c>
      <c r="K404" s="29">
        <v>31.537458593031481</v>
      </c>
      <c r="L404" s="29">
        <v>31.278716143321223</v>
      </c>
      <c r="M404" s="29">
        <v>30.699934643939876</v>
      </c>
      <c r="N404" s="29">
        <v>30.07901833692484</v>
      </c>
      <c r="O404" s="29">
        <v>29.14935201939905</v>
      </c>
      <c r="P404" s="29">
        <v>28.065945095913548</v>
      </c>
      <c r="Q404" s="29">
        <v>26.911844034565668</v>
      </c>
      <c r="R404" s="29">
        <v>26.058948840462719</v>
      </c>
      <c r="S404" s="29">
        <v>24.918347456175511</v>
      </c>
      <c r="T404" s="29">
        <v>23.86023491016417</v>
      </c>
      <c r="U404" s="29">
        <v>22.161763230264111</v>
      </c>
      <c r="V404" s="29">
        <v>20.93953062152427</v>
      </c>
      <c r="W404" s="29">
        <v>19.871898523279725</v>
      </c>
      <c r="X404" s="29">
        <v>18.365406671699912</v>
      </c>
      <c r="Y404" s="29">
        <v>17.252810885023358</v>
      </c>
      <c r="Z404" s="29">
        <v>16.938124528397154</v>
      </c>
      <c r="AA404" s="29">
        <v>16.16926820657363</v>
      </c>
      <c r="AB404" s="29">
        <v>15.528356313265377</v>
      </c>
      <c r="AC404" s="29">
        <v>15.17723357288922</v>
      </c>
      <c r="AD404" s="29">
        <v>14.786169947524371</v>
      </c>
      <c r="AE404" s="29">
        <v>14.413233879347159</v>
      </c>
      <c r="AF404" s="29">
        <v>14.108666914630868</v>
      </c>
      <c r="AG404" s="29">
        <v>14.138817012486687</v>
      </c>
      <c r="AH404" s="29">
        <v>13.70820493012593</v>
      </c>
      <c r="AI404" s="29">
        <v>13.521292309599325</v>
      </c>
      <c r="AJ404" s="29">
        <v>13.411921737592589</v>
      </c>
      <c r="AK404" s="29">
        <v>13.216897792917631</v>
      </c>
      <c r="AL404" s="29">
        <v>13.105080562154644</v>
      </c>
      <c r="AM404" s="29">
        <v>13.764470341492061</v>
      </c>
      <c r="AN404" s="29">
        <v>13.996863281540129</v>
      </c>
      <c r="AO404" s="29">
        <v>14.044036000863644</v>
      </c>
      <c r="AP404" s="29">
        <v>13.906350393325894</v>
      </c>
      <c r="AQ404" s="29">
        <v>13.60236245539962</v>
      </c>
      <c r="AR404" s="29">
        <v>13.608555450551465</v>
      </c>
      <c r="AS404" s="29">
        <v>13.642652124906546</v>
      </c>
      <c r="AT404" s="29">
        <v>13.647525358565844</v>
      </c>
      <c r="AU404" s="29">
        <v>13.597968159266511</v>
      </c>
      <c r="AV404" s="29">
        <v>13.614544787918312</v>
      </c>
      <c r="AW404" s="29">
        <v>13.593554582804199</v>
      </c>
      <c r="AX404" s="29">
        <v>13.582872011380614</v>
      </c>
      <c r="AY404" s="29">
        <v>12.650430179111455</v>
      </c>
      <c r="AZ404" s="29">
        <v>12.113662489816344</v>
      </c>
    </row>
    <row r="405" spans="1:52" ht="15.75" x14ac:dyDescent="0.3">
      <c r="A405" s="4" t="s">
        <v>38</v>
      </c>
      <c r="B405" s="29">
        <v>39.223435678173971</v>
      </c>
      <c r="C405" s="29">
        <v>42.804796487923205</v>
      </c>
      <c r="D405" s="29">
        <v>42.61457493074429</v>
      </c>
      <c r="E405" s="29">
        <v>44.185407009883242</v>
      </c>
      <c r="F405" s="29">
        <v>53.773140830010668</v>
      </c>
      <c r="G405" s="29">
        <v>70.833308343837544</v>
      </c>
      <c r="H405" s="29">
        <v>90.19290610957917</v>
      </c>
      <c r="I405" s="29">
        <v>97.829897237435134</v>
      </c>
      <c r="J405" s="29">
        <v>100.00022097103512</v>
      </c>
      <c r="K405" s="29">
        <v>100.00024739278923</v>
      </c>
      <c r="L405" s="29">
        <v>100.00026615405395</v>
      </c>
      <c r="M405" s="29">
        <v>-199.99999999999997</v>
      </c>
      <c r="N405" s="29">
        <v>0</v>
      </c>
      <c r="O405" s="29">
        <v>0</v>
      </c>
      <c r="P405" s="29">
        <v>0</v>
      </c>
      <c r="Q405" s="29" t="s">
        <v>64</v>
      </c>
      <c r="R405" s="29" t="s">
        <v>64</v>
      </c>
      <c r="S405" s="29" t="s">
        <v>64</v>
      </c>
      <c r="T405" s="29" t="s">
        <v>64</v>
      </c>
      <c r="U405" s="29" t="s">
        <v>64</v>
      </c>
      <c r="V405" s="29" t="s">
        <v>64</v>
      </c>
      <c r="W405" s="29" t="s">
        <v>64</v>
      </c>
      <c r="X405" s="29" t="s">
        <v>64</v>
      </c>
      <c r="Y405" s="29" t="s">
        <v>64</v>
      </c>
      <c r="Z405" s="29" t="s">
        <v>64</v>
      </c>
      <c r="AA405" s="29" t="s">
        <v>64</v>
      </c>
      <c r="AB405" s="29" t="s">
        <v>64</v>
      </c>
      <c r="AC405" s="29" t="s">
        <v>64</v>
      </c>
      <c r="AD405" s="29" t="s">
        <v>64</v>
      </c>
      <c r="AE405" s="29" t="s">
        <v>64</v>
      </c>
      <c r="AF405" s="29" t="s">
        <v>64</v>
      </c>
      <c r="AG405" s="29" t="s">
        <v>64</v>
      </c>
      <c r="AH405" s="29" t="s">
        <v>64</v>
      </c>
      <c r="AI405" s="29" t="s">
        <v>64</v>
      </c>
      <c r="AJ405" s="29" t="s">
        <v>64</v>
      </c>
      <c r="AK405" s="29" t="s">
        <v>64</v>
      </c>
      <c r="AL405" s="29" t="s">
        <v>64</v>
      </c>
      <c r="AM405" s="29" t="s">
        <v>64</v>
      </c>
      <c r="AN405" s="29" t="s">
        <v>64</v>
      </c>
      <c r="AO405" s="29" t="s">
        <v>64</v>
      </c>
      <c r="AP405" s="29" t="s">
        <v>64</v>
      </c>
      <c r="AQ405" s="29" t="s">
        <v>64</v>
      </c>
      <c r="AR405" s="29" t="s">
        <v>64</v>
      </c>
      <c r="AS405" s="29" t="s">
        <v>64</v>
      </c>
      <c r="AT405" s="29" t="s">
        <v>64</v>
      </c>
      <c r="AU405" s="29" t="s">
        <v>64</v>
      </c>
      <c r="AV405" s="29" t="s">
        <v>64</v>
      </c>
      <c r="AW405" s="29" t="s">
        <v>64</v>
      </c>
      <c r="AX405" s="29" t="s">
        <v>64</v>
      </c>
      <c r="AY405" s="29" t="s">
        <v>64</v>
      </c>
      <c r="AZ405" s="29" t="s">
        <v>64</v>
      </c>
    </row>
    <row r="406" spans="1:52" ht="15.75" x14ac:dyDescent="0.3">
      <c r="A406" s="4" t="s">
        <v>39</v>
      </c>
      <c r="B406" s="29" t="s">
        <v>64</v>
      </c>
      <c r="C406" s="29" t="s">
        <v>64</v>
      </c>
      <c r="D406" s="29" t="s">
        <v>64</v>
      </c>
      <c r="E406" s="29" t="s">
        <v>64</v>
      </c>
      <c r="F406" s="29" t="s">
        <v>64</v>
      </c>
      <c r="G406" s="29" t="s">
        <v>64</v>
      </c>
      <c r="H406" s="29" t="s">
        <v>64</v>
      </c>
      <c r="I406" s="29" t="s">
        <v>64</v>
      </c>
      <c r="J406" s="29" t="s">
        <v>64</v>
      </c>
      <c r="K406" s="29" t="s">
        <v>64</v>
      </c>
      <c r="L406" s="29" t="s">
        <v>64</v>
      </c>
      <c r="M406" s="29" t="s">
        <v>64</v>
      </c>
      <c r="N406" s="29" t="s">
        <v>64</v>
      </c>
      <c r="O406" s="29" t="s">
        <v>64</v>
      </c>
      <c r="P406" s="29" t="s">
        <v>64</v>
      </c>
      <c r="Q406" s="29" t="s">
        <v>64</v>
      </c>
      <c r="R406" s="29" t="s">
        <v>64</v>
      </c>
      <c r="S406" s="29" t="s">
        <v>64</v>
      </c>
      <c r="T406" s="29" t="s">
        <v>64</v>
      </c>
      <c r="U406" s="29" t="s">
        <v>64</v>
      </c>
      <c r="V406" s="29" t="s">
        <v>64</v>
      </c>
      <c r="W406" s="29" t="s">
        <v>64</v>
      </c>
      <c r="X406" s="29" t="s">
        <v>64</v>
      </c>
      <c r="Y406" s="29" t="s">
        <v>64</v>
      </c>
      <c r="Z406" s="29" t="s">
        <v>64</v>
      </c>
      <c r="AA406" s="29" t="s">
        <v>64</v>
      </c>
      <c r="AB406" s="29" t="s">
        <v>64</v>
      </c>
      <c r="AC406" s="29" t="s">
        <v>64</v>
      </c>
      <c r="AD406" s="29" t="s">
        <v>64</v>
      </c>
      <c r="AE406" s="29" t="s">
        <v>64</v>
      </c>
      <c r="AF406" s="29" t="s">
        <v>64</v>
      </c>
      <c r="AG406" s="29" t="s">
        <v>64</v>
      </c>
      <c r="AH406" s="29" t="s">
        <v>64</v>
      </c>
      <c r="AI406" s="29" t="s">
        <v>64</v>
      </c>
      <c r="AJ406" s="29" t="s">
        <v>64</v>
      </c>
      <c r="AK406" s="29" t="s">
        <v>64</v>
      </c>
      <c r="AL406" s="29" t="s">
        <v>64</v>
      </c>
      <c r="AM406" s="29" t="s">
        <v>64</v>
      </c>
      <c r="AN406" s="29" t="s">
        <v>64</v>
      </c>
      <c r="AO406" s="29" t="s">
        <v>64</v>
      </c>
      <c r="AP406" s="29" t="s">
        <v>64</v>
      </c>
      <c r="AQ406" s="29" t="s">
        <v>64</v>
      </c>
      <c r="AR406" s="29" t="s">
        <v>64</v>
      </c>
      <c r="AS406" s="29" t="s">
        <v>64</v>
      </c>
      <c r="AT406" s="29" t="s">
        <v>64</v>
      </c>
      <c r="AU406" s="29" t="s">
        <v>64</v>
      </c>
      <c r="AV406" s="29" t="s">
        <v>64</v>
      </c>
      <c r="AW406" s="29" t="s">
        <v>64</v>
      </c>
      <c r="AX406" s="29" t="s">
        <v>64</v>
      </c>
      <c r="AY406" s="29" t="s">
        <v>64</v>
      </c>
      <c r="AZ406" s="29" t="s">
        <v>64</v>
      </c>
    </row>
    <row r="407" spans="1:52" ht="15.75" x14ac:dyDescent="0.3">
      <c r="A407" s="4" t="s">
        <v>40</v>
      </c>
      <c r="B407" s="29">
        <v>100</v>
      </c>
      <c r="C407" s="29">
        <v>100</v>
      </c>
      <c r="D407" s="29">
        <v>100</v>
      </c>
      <c r="E407" s="29">
        <v>100</v>
      </c>
      <c r="F407" s="29">
        <v>100</v>
      </c>
      <c r="G407" s="29">
        <v>100</v>
      </c>
      <c r="H407" s="29">
        <v>100</v>
      </c>
      <c r="I407" s="29">
        <v>100</v>
      </c>
      <c r="J407" s="29">
        <v>100</v>
      </c>
      <c r="K407" s="29">
        <v>100</v>
      </c>
      <c r="L407" s="29">
        <v>100</v>
      </c>
      <c r="M407" s="29">
        <v>100</v>
      </c>
      <c r="N407" s="29">
        <v>100</v>
      </c>
      <c r="O407" s="29">
        <v>100</v>
      </c>
      <c r="P407" s="29">
        <v>100</v>
      </c>
      <c r="Q407" s="29">
        <v>100</v>
      </c>
      <c r="R407" s="29">
        <v>100</v>
      </c>
      <c r="S407" s="29">
        <v>100</v>
      </c>
      <c r="T407" s="29">
        <v>100</v>
      </c>
      <c r="U407" s="29">
        <v>100</v>
      </c>
      <c r="V407" s="29">
        <v>100</v>
      </c>
      <c r="W407" s="29">
        <v>100</v>
      </c>
      <c r="X407" s="29">
        <v>100</v>
      </c>
      <c r="Y407" s="29">
        <v>100</v>
      </c>
      <c r="Z407" s="29">
        <v>100</v>
      </c>
      <c r="AA407" s="29">
        <v>100</v>
      </c>
      <c r="AB407" s="29">
        <v>100</v>
      </c>
      <c r="AC407" s="29" t="s">
        <v>64</v>
      </c>
      <c r="AD407" s="29" t="s">
        <v>64</v>
      </c>
      <c r="AE407" s="29" t="s">
        <v>64</v>
      </c>
      <c r="AF407" s="29" t="s">
        <v>64</v>
      </c>
      <c r="AG407" s="29" t="s">
        <v>64</v>
      </c>
      <c r="AH407" s="29" t="s">
        <v>64</v>
      </c>
      <c r="AI407" s="29" t="s">
        <v>64</v>
      </c>
      <c r="AJ407" s="29" t="s">
        <v>64</v>
      </c>
      <c r="AK407" s="29" t="s">
        <v>64</v>
      </c>
      <c r="AL407" s="29" t="s">
        <v>64</v>
      </c>
      <c r="AM407" s="29" t="s">
        <v>64</v>
      </c>
      <c r="AN407" s="29" t="s">
        <v>64</v>
      </c>
      <c r="AO407" s="29" t="s">
        <v>64</v>
      </c>
      <c r="AP407" s="29" t="s">
        <v>64</v>
      </c>
      <c r="AQ407" s="29" t="s">
        <v>64</v>
      </c>
      <c r="AR407" s="29" t="s">
        <v>64</v>
      </c>
      <c r="AS407" s="29" t="s">
        <v>64</v>
      </c>
      <c r="AT407" s="29" t="s">
        <v>64</v>
      </c>
      <c r="AU407" s="29" t="s">
        <v>64</v>
      </c>
      <c r="AV407" s="29" t="s">
        <v>64</v>
      </c>
      <c r="AW407" s="29" t="s">
        <v>64</v>
      </c>
      <c r="AX407" s="29" t="s">
        <v>64</v>
      </c>
      <c r="AY407" s="29" t="s">
        <v>64</v>
      </c>
      <c r="AZ407" s="29" t="s">
        <v>64</v>
      </c>
    </row>
    <row r="408" spans="1:52" ht="15.75" x14ac:dyDescent="0.3">
      <c r="A408" s="4" t="s">
        <v>36</v>
      </c>
      <c r="B408" s="29">
        <v>18.788242963134341</v>
      </c>
      <c r="C408" s="29">
        <v>18.836917188950597</v>
      </c>
      <c r="D408" s="29">
        <v>18.786725016106832</v>
      </c>
      <c r="E408" s="29">
        <v>18.03676165474635</v>
      </c>
      <c r="F408" s="29">
        <v>17.745051200663813</v>
      </c>
      <c r="G408" s="29">
        <v>17.484413806553572</v>
      </c>
      <c r="H408" s="29">
        <v>16.640219702713988</v>
      </c>
      <c r="I408" s="29">
        <v>15.890780238827555</v>
      </c>
      <c r="J408" s="29">
        <v>14.60885009780197</v>
      </c>
      <c r="K408" s="29">
        <v>13.03288773792071</v>
      </c>
      <c r="L408" s="29">
        <v>11.663524679695394</v>
      </c>
      <c r="M408" s="29">
        <v>8.1431560986208495</v>
      </c>
      <c r="N408" s="29">
        <v>6.3602134646194255</v>
      </c>
      <c r="O408" s="29">
        <v>5.6846189705286685</v>
      </c>
      <c r="P408" s="29">
        <v>5.3961815003456284</v>
      </c>
      <c r="Q408" s="29">
        <v>4.6663897867953334</v>
      </c>
      <c r="R408" s="29">
        <v>4.3451318202205886</v>
      </c>
      <c r="S408" s="29">
        <v>3.8963475900232662</v>
      </c>
      <c r="T408" s="29">
        <v>3.5831409672935619</v>
      </c>
      <c r="U408" s="29">
        <v>4.6729098962542919</v>
      </c>
      <c r="V408" s="29">
        <v>4.1016272142511676</v>
      </c>
      <c r="W408" s="29">
        <v>3.4952469824108143</v>
      </c>
      <c r="X408" s="29">
        <v>3.5594403284763922</v>
      </c>
      <c r="Y408" s="29">
        <v>3.6549584659980825</v>
      </c>
      <c r="Z408" s="29">
        <v>3.5908246626378473</v>
      </c>
      <c r="AA408" s="29">
        <v>3.5039743031376478</v>
      </c>
      <c r="AB408" s="29">
        <v>3.1705394454867961</v>
      </c>
      <c r="AC408" s="29">
        <v>3.1328613171896889</v>
      </c>
      <c r="AD408" s="29">
        <v>3.0527094785293927</v>
      </c>
      <c r="AE408" s="29">
        <v>2.9220866553337395</v>
      </c>
      <c r="AF408" s="29">
        <v>2.7266745585748273</v>
      </c>
      <c r="AG408" s="29">
        <v>1.5173709848446049</v>
      </c>
      <c r="AH408" s="29">
        <v>1.418528027577254</v>
      </c>
      <c r="AI408" s="29">
        <v>1.3132764700892212</v>
      </c>
      <c r="AJ408" s="29">
        <v>1.157977567737611</v>
      </c>
      <c r="AK408" s="29">
        <v>1.0243438831704021</v>
      </c>
      <c r="AL408" s="29">
        <v>1.0450465526923538</v>
      </c>
      <c r="AM408" s="29">
        <v>1.032584696633472</v>
      </c>
      <c r="AN408" s="29">
        <v>1.0579886755820582</v>
      </c>
      <c r="AO408" s="29">
        <v>1.0062247181045583</v>
      </c>
      <c r="AP408" s="29">
        <v>1.0368278059757035</v>
      </c>
      <c r="AQ408" s="29">
        <v>0.98402921288795564</v>
      </c>
      <c r="AR408" s="29">
        <v>0.93175483280953553</v>
      </c>
      <c r="AS408" s="29">
        <v>0.92287644771068478</v>
      </c>
      <c r="AT408" s="29">
        <v>0.93338179723446657</v>
      </c>
      <c r="AU408" s="29">
        <v>0.92417275446592828</v>
      </c>
      <c r="AV408" s="29">
        <v>0.90752178012043117</v>
      </c>
      <c r="AW408" s="29">
        <v>0.9059698457237666</v>
      </c>
      <c r="AX408" s="29">
        <v>0.86959549956527693</v>
      </c>
      <c r="AY408" s="29">
        <v>0.82886001131264786</v>
      </c>
      <c r="AZ408" s="29">
        <v>0.77123738602652614</v>
      </c>
    </row>
    <row r="409" spans="1:52" ht="15.75" x14ac:dyDescent="0.3">
      <c r="A409" s="4" t="s">
        <v>41</v>
      </c>
      <c r="B409" s="29">
        <v>13.695368741261616</v>
      </c>
      <c r="C409" s="29">
        <v>13.616394679082514</v>
      </c>
      <c r="D409" s="29">
        <v>13.506808346613134</v>
      </c>
      <c r="E409" s="29">
        <v>13.894939574854551</v>
      </c>
      <c r="F409" s="29">
        <v>13.871475359225457</v>
      </c>
      <c r="G409" s="29">
        <v>13.7354380283395</v>
      </c>
      <c r="H409" s="29">
        <v>13.004331123620663</v>
      </c>
      <c r="I409" s="29" t="s">
        <v>64</v>
      </c>
      <c r="J409" s="29" t="s">
        <v>64</v>
      </c>
      <c r="K409" s="29" t="s">
        <v>64</v>
      </c>
      <c r="L409" s="29" t="s">
        <v>64</v>
      </c>
      <c r="M409" s="29" t="s">
        <v>64</v>
      </c>
      <c r="N409" s="29" t="s">
        <v>64</v>
      </c>
      <c r="O409" s="29" t="s">
        <v>64</v>
      </c>
      <c r="P409" s="29" t="s">
        <v>64</v>
      </c>
      <c r="Q409" s="29" t="s">
        <v>64</v>
      </c>
      <c r="R409" s="29" t="s">
        <v>64</v>
      </c>
      <c r="S409" s="29" t="s">
        <v>64</v>
      </c>
      <c r="T409" s="29" t="s">
        <v>64</v>
      </c>
      <c r="U409" s="29" t="s">
        <v>64</v>
      </c>
      <c r="V409" s="29" t="s">
        <v>64</v>
      </c>
      <c r="W409" s="29" t="s">
        <v>64</v>
      </c>
      <c r="X409" s="29" t="s">
        <v>64</v>
      </c>
      <c r="Y409" s="29" t="s">
        <v>64</v>
      </c>
      <c r="Z409" s="29" t="s">
        <v>64</v>
      </c>
      <c r="AA409" s="29" t="s">
        <v>64</v>
      </c>
      <c r="AB409" s="29" t="s">
        <v>64</v>
      </c>
      <c r="AC409" s="29" t="s">
        <v>64</v>
      </c>
      <c r="AD409" s="29" t="s">
        <v>64</v>
      </c>
      <c r="AE409" s="29" t="s">
        <v>64</v>
      </c>
      <c r="AF409" s="29" t="s">
        <v>64</v>
      </c>
      <c r="AG409" s="29" t="s">
        <v>64</v>
      </c>
      <c r="AH409" s="29" t="s">
        <v>64</v>
      </c>
      <c r="AI409" s="29" t="s">
        <v>64</v>
      </c>
      <c r="AJ409" s="29" t="s">
        <v>64</v>
      </c>
      <c r="AK409" s="29" t="s">
        <v>64</v>
      </c>
      <c r="AL409" s="29" t="s">
        <v>64</v>
      </c>
      <c r="AM409" s="29" t="s">
        <v>64</v>
      </c>
      <c r="AN409" s="29" t="s">
        <v>64</v>
      </c>
      <c r="AO409" s="29" t="s">
        <v>64</v>
      </c>
      <c r="AP409" s="29" t="s">
        <v>64</v>
      </c>
      <c r="AQ409" s="29" t="s">
        <v>64</v>
      </c>
      <c r="AR409" s="29" t="s">
        <v>64</v>
      </c>
      <c r="AS409" s="29" t="s">
        <v>64</v>
      </c>
      <c r="AT409" s="29" t="s">
        <v>64</v>
      </c>
      <c r="AU409" s="29" t="s">
        <v>64</v>
      </c>
      <c r="AV409" s="29" t="s">
        <v>64</v>
      </c>
      <c r="AW409" s="29" t="s">
        <v>64</v>
      </c>
      <c r="AX409" s="29" t="s">
        <v>64</v>
      </c>
      <c r="AY409" s="29" t="s">
        <v>64</v>
      </c>
      <c r="AZ409" s="29" t="s">
        <v>64</v>
      </c>
    </row>
    <row r="410" spans="1:52" ht="15.75" x14ac:dyDescent="0.3">
      <c r="A410" s="3" t="s">
        <v>143</v>
      </c>
      <c r="B410" s="29">
        <v>5.6964545166897658</v>
      </c>
      <c r="C410" s="29">
        <v>5.8796964916856211</v>
      </c>
      <c r="D410" s="29">
        <v>6.0840361004325425</v>
      </c>
      <c r="E410" s="29">
        <v>6.2731743141859528</v>
      </c>
      <c r="F410" s="29">
        <v>6.5005143519051485</v>
      </c>
      <c r="G410" s="29">
        <v>6.8258943316425666</v>
      </c>
      <c r="H410" s="29">
        <v>7.169903988552913</v>
      </c>
      <c r="I410" s="29">
        <v>7.5877562877662106</v>
      </c>
      <c r="J410" s="29">
        <v>8.0196073512268988</v>
      </c>
      <c r="K410" s="29">
        <v>8.4618721738192271</v>
      </c>
      <c r="L410" s="29">
        <v>8.9310868114304469</v>
      </c>
      <c r="M410" s="29">
        <v>9.3768375396645762</v>
      </c>
      <c r="N410" s="29">
        <v>9.7998351745970886</v>
      </c>
      <c r="O410" s="29">
        <v>10.24485751167834</v>
      </c>
      <c r="P410" s="29">
        <v>10.651144688303168</v>
      </c>
      <c r="Q410" s="29">
        <v>11.094069899809798</v>
      </c>
      <c r="R410" s="29">
        <v>11.545359209983044</v>
      </c>
      <c r="S410" s="29">
        <v>11.904195174887464</v>
      </c>
      <c r="T410" s="29">
        <v>12.242200399073088</v>
      </c>
      <c r="U410" s="29">
        <v>12.492699488301444</v>
      </c>
      <c r="V410" s="29">
        <v>12.752571146094166</v>
      </c>
      <c r="W410" s="29">
        <v>12.967522595057321</v>
      </c>
      <c r="X410" s="29">
        <v>13.172535809274317</v>
      </c>
      <c r="Y410" s="29">
        <v>13.348350371286664</v>
      </c>
      <c r="Z410" s="29">
        <v>13.526360211621233</v>
      </c>
      <c r="AA410" s="29">
        <v>13.651574591558951</v>
      </c>
      <c r="AB410" s="29">
        <v>13.824737967022488</v>
      </c>
      <c r="AC410" s="29">
        <v>14.024459405513628</v>
      </c>
      <c r="AD410" s="29">
        <v>14.181701400800781</v>
      </c>
      <c r="AE410" s="29">
        <v>14.325426092552238</v>
      </c>
      <c r="AF410" s="29">
        <v>14.48141378310401</v>
      </c>
      <c r="AG410" s="29">
        <v>14.635949165430942</v>
      </c>
      <c r="AH410" s="29">
        <v>14.714685083354958</v>
      </c>
      <c r="AI410" s="29">
        <v>14.836899598106307</v>
      </c>
      <c r="AJ410" s="29">
        <v>14.950399893608671</v>
      </c>
      <c r="AK410" s="29">
        <v>15.099709427944816</v>
      </c>
      <c r="AL410" s="29">
        <v>15.772748401685643</v>
      </c>
      <c r="AM410" s="29">
        <v>17.100014349300935</v>
      </c>
      <c r="AN410" s="29">
        <v>18.815174514633213</v>
      </c>
      <c r="AO410" s="29">
        <v>23.698042332657593</v>
      </c>
      <c r="AP410" s="29">
        <v>24.396360999130888</v>
      </c>
      <c r="AQ410" s="29">
        <v>24.374945896652804</v>
      </c>
      <c r="AR410" s="29">
        <v>24.464284852107394</v>
      </c>
      <c r="AS410" s="29">
        <v>24.44648851700202</v>
      </c>
      <c r="AT410" s="29">
        <v>24.383619233625829</v>
      </c>
      <c r="AU410" s="29">
        <v>24.314467624743969</v>
      </c>
      <c r="AV410" s="29">
        <v>24.262705101655946</v>
      </c>
      <c r="AW410" s="29">
        <v>24.176311832539572</v>
      </c>
      <c r="AX410" s="29">
        <v>23.590645239074391</v>
      </c>
      <c r="AY410" s="29">
        <v>22.293105278120731</v>
      </c>
      <c r="AZ410" s="29">
        <v>20.582118021485403</v>
      </c>
    </row>
    <row r="411" spans="1:52" ht="15.75" x14ac:dyDescent="0.3">
      <c r="A411" s="3" t="s">
        <v>183</v>
      </c>
      <c r="B411" s="29">
        <v>3.7635403633660904</v>
      </c>
      <c r="C411" s="29">
        <v>3.6730363125623082</v>
      </c>
      <c r="D411" s="29">
        <v>3.5816026283393185</v>
      </c>
      <c r="E411" s="29">
        <v>3.4992600924360593</v>
      </c>
      <c r="F411" s="29">
        <v>3.4126464619577126</v>
      </c>
      <c r="G411" s="29">
        <v>3.3605617489885415</v>
      </c>
      <c r="H411" s="29">
        <v>3.3714454335474446</v>
      </c>
      <c r="I411" s="29">
        <v>3.3976835077578906</v>
      </c>
      <c r="J411" s="29">
        <v>3.4832580030108087</v>
      </c>
      <c r="K411" s="29">
        <v>3.5443573124637666</v>
      </c>
      <c r="L411" s="29">
        <v>3.5687703848174039</v>
      </c>
      <c r="M411" s="29">
        <v>3.4642969541157762</v>
      </c>
      <c r="N411" s="29">
        <v>2.820400819697594</v>
      </c>
      <c r="O411" s="29">
        <v>2.8040818222570332</v>
      </c>
      <c r="P411" s="29">
        <v>2.787572161957665</v>
      </c>
      <c r="Q411" s="29">
        <v>2.7503945959096523</v>
      </c>
      <c r="R411" s="29">
        <v>2.7102707671790025</v>
      </c>
      <c r="S411" s="29">
        <v>2.6610205456914482</v>
      </c>
      <c r="T411" s="29">
        <v>2.5320767411868217</v>
      </c>
      <c r="U411" s="29">
        <v>2.3948708746505933</v>
      </c>
      <c r="V411" s="29">
        <v>2.2769298105015388</v>
      </c>
      <c r="W411" s="29">
        <v>2.0980605150440419</v>
      </c>
      <c r="X411" s="29">
        <v>1.9564527512733156</v>
      </c>
      <c r="Y411" s="29">
        <v>1.8823232034834319</v>
      </c>
      <c r="Z411" s="29">
        <v>1.8541451568128759</v>
      </c>
      <c r="AA411" s="29">
        <v>1.8132584140682899</v>
      </c>
      <c r="AB411" s="29">
        <v>1.7767174831825185</v>
      </c>
      <c r="AC411" s="29">
        <v>1.7383024183737834</v>
      </c>
      <c r="AD411" s="29">
        <v>1.7491230553264101</v>
      </c>
      <c r="AE411" s="29">
        <v>1.7314354061619801</v>
      </c>
      <c r="AF411" s="29">
        <v>1.6965558140228869</v>
      </c>
      <c r="AG411" s="29">
        <v>1.6546663269762958</v>
      </c>
      <c r="AH411" s="29">
        <v>1.5131561149481552</v>
      </c>
      <c r="AI411" s="29">
        <v>1.4778681715270034</v>
      </c>
      <c r="AJ411" s="29">
        <v>1.4441694046491829</v>
      </c>
      <c r="AK411" s="29">
        <v>1.4263354946433004</v>
      </c>
      <c r="AL411" s="29">
        <v>1.4310006537123867</v>
      </c>
      <c r="AM411" s="29">
        <v>1.4765481703561536</v>
      </c>
      <c r="AN411" s="29">
        <v>1.5312402082748877</v>
      </c>
      <c r="AO411" s="29">
        <v>1.8002815760616169</v>
      </c>
      <c r="AP411" s="29">
        <v>1.8120055471564329</v>
      </c>
      <c r="AQ411" s="29">
        <v>1.8215106814005622</v>
      </c>
      <c r="AR411" s="29">
        <v>1.8491726268152133</v>
      </c>
      <c r="AS411" s="29">
        <v>1.8676714853915497</v>
      </c>
      <c r="AT411" s="29">
        <v>1.8756153693345601</v>
      </c>
      <c r="AU411" s="29">
        <v>1.9038039853799875</v>
      </c>
      <c r="AV411" s="29">
        <v>1.9541020787312209</v>
      </c>
      <c r="AW411" s="29">
        <v>1.9899721515384463</v>
      </c>
      <c r="AX411" s="29">
        <v>1.9989014878165925</v>
      </c>
      <c r="AY411" s="29">
        <v>1.9999633870489186</v>
      </c>
      <c r="AZ411" s="29">
        <v>1.970337912469448</v>
      </c>
    </row>
    <row r="412" spans="1:52" ht="15.75" x14ac:dyDescent="0.3">
      <c r="A412" s="10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</row>
    <row r="413" spans="1:52" ht="15.75" x14ac:dyDescent="0.3">
      <c r="A413" s="1" t="s">
        <v>184</v>
      </c>
      <c r="B413" s="32">
        <v>42887</v>
      </c>
      <c r="C413" s="32">
        <v>42917</v>
      </c>
      <c r="D413" s="32">
        <v>42948</v>
      </c>
      <c r="E413" s="32">
        <v>42979</v>
      </c>
      <c r="F413" s="32">
        <v>43009</v>
      </c>
      <c r="G413" s="32">
        <v>43040</v>
      </c>
      <c r="H413" s="32">
        <v>43070</v>
      </c>
      <c r="I413" s="32">
        <v>43101</v>
      </c>
      <c r="J413" s="32">
        <v>43132</v>
      </c>
      <c r="K413" s="32">
        <v>43160</v>
      </c>
      <c r="L413" s="32">
        <v>43191</v>
      </c>
      <c r="M413" s="32">
        <v>43221</v>
      </c>
      <c r="N413" s="32">
        <v>43252</v>
      </c>
      <c r="O413" s="32">
        <v>43282</v>
      </c>
      <c r="P413" s="32">
        <v>43313</v>
      </c>
      <c r="Q413" s="32">
        <v>43344</v>
      </c>
      <c r="R413" s="32">
        <v>43374</v>
      </c>
      <c r="S413" s="32">
        <v>43405</v>
      </c>
      <c r="T413" s="32">
        <v>43435</v>
      </c>
      <c r="U413" s="32">
        <v>43466</v>
      </c>
      <c r="V413" s="32">
        <v>43497</v>
      </c>
      <c r="W413" s="32">
        <v>43525</v>
      </c>
      <c r="X413" s="32">
        <v>43556</v>
      </c>
      <c r="Y413" s="32">
        <v>43586</v>
      </c>
      <c r="Z413" s="32">
        <v>43617</v>
      </c>
      <c r="AA413" s="32">
        <v>43647</v>
      </c>
      <c r="AB413" s="32">
        <v>43678</v>
      </c>
      <c r="AC413" s="32">
        <v>43709</v>
      </c>
      <c r="AD413" s="32">
        <v>43739</v>
      </c>
      <c r="AE413" s="32">
        <v>43770</v>
      </c>
      <c r="AF413" s="32">
        <v>43800</v>
      </c>
      <c r="AG413" s="32">
        <v>43831</v>
      </c>
      <c r="AH413" s="32">
        <v>43862</v>
      </c>
      <c r="AI413" s="32">
        <v>43891</v>
      </c>
      <c r="AJ413" s="32">
        <v>43922</v>
      </c>
      <c r="AK413" s="32">
        <v>43952</v>
      </c>
      <c r="AL413" s="32">
        <v>43983</v>
      </c>
      <c r="AM413" s="32">
        <v>44013</v>
      </c>
      <c r="AN413" s="32">
        <v>44044</v>
      </c>
      <c r="AO413" s="32">
        <v>44075</v>
      </c>
      <c r="AP413" s="32">
        <v>44105</v>
      </c>
      <c r="AQ413" s="32">
        <v>44136</v>
      </c>
      <c r="AR413" s="32">
        <v>44166</v>
      </c>
      <c r="AS413" s="32">
        <v>44197</v>
      </c>
      <c r="AT413" s="32">
        <v>44228</v>
      </c>
      <c r="AU413" s="32">
        <v>44256</v>
      </c>
      <c r="AV413" s="32">
        <v>44287</v>
      </c>
      <c r="AW413" s="32">
        <v>44317</v>
      </c>
      <c r="AX413" s="32">
        <v>44348</v>
      </c>
      <c r="AY413" s="32">
        <v>44378</v>
      </c>
      <c r="AZ413" s="32">
        <v>44409</v>
      </c>
    </row>
    <row r="414" spans="1:52" ht="15.75" x14ac:dyDescent="0.3">
      <c r="A414" s="23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</row>
    <row r="415" spans="1:52" ht="15.75" x14ac:dyDescent="0.3">
      <c r="A415" s="23" t="s">
        <v>185</v>
      </c>
      <c r="B415" s="29">
        <v>62.750088171803675</v>
      </c>
      <c r="C415" s="29">
        <v>66.927772124024244</v>
      </c>
      <c r="D415" s="29">
        <v>67.913750521262614</v>
      </c>
      <c r="E415" s="29">
        <v>67.004038965470713</v>
      </c>
      <c r="F415" s="29">
        <v>68.16300277841971</v>
      </c>
      <c r="G415" s="29">
        <v>65.934728024863901</v>
      </c>
      <c r="H415" s="29">
        <v>63.20611701414235</v>
      </c>
      <c r="I415" s="29">
        <v>60.516521861442463</v>
      </c>
      <c r="J415" s="29">
        <v>59.336078098381961</v>
      </c>
      <c r="K415" s="29">
        <v>59.601932169808066</v>
      </c>
      <c r="L415" s="29">
        <v>60.259243364904023</v>
      </c>
      <c r="M415" s="29">
        <v>56.882736474582416</v>
      </c>
      <c r="N415" s="29">
        <v>53.379383304629933</v>
      </c>
      <c r="O415" s="29">
        <v>55.453036365234219</v>
      </c>
      <c r="P415" s="29">
        <v>56.655859214722902</v>
      </c>
      <c r="Q415" s="29">
        <v>57.824615114554575</v>
      </c>
      <c r="R415" s="29">
        <v>59.408961608180675</v>
      </c>
      <c r="S415" s="29">
        <v>58.828410247214016</v>
      </c>
      <c r="T415" s="29">
        <v>53.927896222744977</v>
      </c>
      <c r="U415" s="29">
        <v>52.765680778786297</v>
      </c>
      <c r="V415" s="29">
        <v>54.936863865851251</v>
      </c>
      <c r="W415" s="29">
        <v>55.151005623332672</v>
      </c>
      <c r="X415" s="29">
        <v>57.060828658479309</v>
      </c>
      <c r="Y415" s="29">
        <v>60.827869878405473</v>
      </c>
      <c r="Z415" s="29">
        <v>56.389486617134331</v>
      </c>
      <c r="AA415" s="29">
        <v>58.921800204060979</v>
      </c>
      <c r="AB415" s="29">
        <v>62.163363201507082</v>
      </c>
      <c r="AC415" s="29">
        <v>61.851237626525332</v>
      </c>
      <c r="AD415" s="29">
        <v>59.265892329668056</v>
      </c>
      <c r="AE415" s="29">
        <v>57.573969270243552</v>
      </c>
      <c r="AF415" s="29">
        <v>59.344569663291658</v>
      </c>
      <c r="AG415" s="29">
        <v>52.314517565682571</v>
      </c>
      <c r="AH415" s="29">
        <v>59.220135844288578</v>
      </c>
      <c r="AI415" s="29">
        <v>57.533658642843477</v>
      </c>
      <c r="AJ415" s="29">
        <v>58.803828838552811</v>
      </c>
      <c r="AK415" s="29">
        <v>54.76188792959681</v>
      </c>
      <c r="AL415" s="29">
        <v>50.151317415134045</v>
      </c>
      <c r="AM415" s="29">
        <v>52.451195081677547</v>
      </c>
      <c r="AN415" s="29">
        <v>51.565555899485538</v>
      </c>
      <c r="AO415" s="29">
        <v>52.120177860441906</v>
      </c>
      <c r="AP415" s="29">
        <v>48.680967916173863</v>
      </c>
      <c r="AQ415" s="29">
        <v>51.105556253250825</v>
      </c>
      <c r="AR415" s="29">
        <v>51.837644590691767</v>
      </c>
      <c r="AS415" s="29">
        <v>55.913641366540858</v>
      </c>
      <c r="AT415" s="29">
        <v>56.604271050332933</v>
      </c>
      <c r="AU415" s="29">
        <v>56.229685380316894</v>
      </c>
      <c r="AV415" s="29">
        <v>57.075580285437553</v>
      </c>
      <c r="AW415" s="29">
        <v>57.162487356556788</v>
      </c>
      <c r="AX415" s="29">
        <v>57.927523324562038</v>
      </c>
      <c r="AY415" s="29">
        <v>57.956154441848362</v>
      </c>
      <c r="AZ415" s="29">
        <v>56.84692525213574</v>
      </c>
    </row>
    <row r="416" spans="1:52" ht="15.75" x14ac:dyDescent="0.3">
      <c r="A416" s="23" t="s">
        <v>186</v>
      </c>
      <c r="B416" s="29">
        <v>61.592278538973552</v>
      </c>
      <c r="C416" s="29">
        <v>65.712868860887738</v>
      </c>
      <c r="D416" s="29">
        <v>66.703917161451898</v>
      </c>
      <c r="E416" s="29">
        <v>65.799690804865719</v>
      </c>
      <c r="F416" s="29">
        <v>66.937728980487094</v>
      </c>
      <c r="G416" s="29">
        <v>64.76491263269692</v>
      </c>
      <c r="H416" s="29">
        <v>61.838524461412035</v>
      </c>
      <c r="I416" s="29">
        <v>59.154167131488769</v>
      </c>
      <c r="J416" s="29">
        <v>58.080577701413226</v>
      </c>
      <c r="K416" s="29">
        <v>58.409824631673978</v>
      </c>
      <c r="L416" s="29">
        <v>59.026076046536083</v>
      </c>
      <c r="M416" s="29">
        <v>55.983924367570125</v>
      </c>
      <c r="N416" s="29">
        <v>52.484623316038693</v>
      </c>
      <c r="O416" s="29">
        <v>54.542154549232677</v>
      </c>
      <c r="P416" s="29">
        <v>55.699262755378207</v>
      </c>
      <c r="Q416" s="29">
        <v>56.873469295925773</v>
      </c>
      <c r="R416" s="29">
        <v>58.451655353277999</v>
      </c>
      <c r="S416" s="29">
        <v>57.845391709367163</v>
      </c>
      <c r="T416" s="29">
        <v>52.983187497643492</v>
      </c>
      <c r="U416" s="29">
        <v>51.846328533072551</v>
      </c>
      <c r="V416" s="29">
        <v>54.034919877418908</v>
      </c>
      <c r="W416" s="29">
        <v>54.254584851593613</v>
      </c>
      <c r="X416" s="29">
        <v>56.137417094871886</v>
      </c>
      <c r="Y416" s="29">
        <v>59.839615094648835</v>
      </c>
      <c r="Z416" s="29">
        <v>55.473111171065995</v>
      </c>
      <c r="AA416" s="29">
        <v>57.988893090255246</v>
      </c>
      <c r="AB416" s="29">
        <v>61.217389049909841</v>
      </c>
      <c r="AC416" s="29">
        <v>60.901307484890765</v>
      </c>
      <c r="AD416" s="29">
        <v>58.363729579859516</v>
      </c>
      <c r="AE416" s="29">
        <v>56.715637851456222</v>
      </c>
      <c r="AF416" s="29">
        <v>58.441991656167303</v>
      </c>
      <c r="AG416" s="29">
        <v>51.523534066577689</v>
      </c>
      <c r="AH416" s="29">
        <v>57.913192923965781</v>
      </c>
      <c r="AI416" s="29">
        <v>56.429010257484315</v>
      </c>
      <c r="AJ416" s="29">
        <v>57.693302606708599</v>
      </c>
      <c r="AK416" s="29">
        <v>53.623353715777341</v>
      </c>
      <c r="AL416" s="29">
        <v>49.112853368657369</v>
      </c>
      <c r="AM416" s="29">
        <v>51.317425358248173</v>
      </c>
      <c r="AN416" s="29">
        <v>50.421722621217882</v>
      </c>
      <c r="AO416" s="29">
        <v>50.876341571465268</v>
      </c>
      <c r="AP416" s="29">
        <v>47.530978034473378</v>
      </c>
      <c r="AQ416" s="29">
        <v>49.911949149445519</v>
      </c>
      <c r="AR416" s="29">
        <v>50.636907671527112</v>
      </c>
      <c r="AS416" s="29">
        <v>54.683497911839716</v>
      </c>
      <c r="AT416" s="29">
        <v>55.388651779947807</v>
      </c>
      <c r="AU416" s="29">
        <v>54.998051510003485</v>
      </c>
      <c r="AV416" s="29">
        <v>55.781405601449066</v>
      </c>
      <c r="AW416" s="29">
        <v>55.850727053848537</v>
      </c>
      <c r="AX416" s="29">
        <v>56.620344749543293</v>
      </c>
      <c r="AY416" s="29">
        <v>56.665516434969398</v>
      </c>
      <c r="AZ416" s="29">
        <v>55.506269086955285</v>
      </c>
    </row>
    <row r="417" spans="1:52" ht="15.75" x14ac:dyDescent="0.3">
      <c r="A417" s="23" t="s">
        <v>187</v>
      </c>
      <c r="B417" s="29">
        <v>37.918617326969141</v>
      </c>
      <c r="C417" s="29">
        <v>42.577606210415922</v>
      </c>
      <c r="D417" s="29">
        <v>46.150488042453034</v>
      </c>
      <c r="E417" s="29">
        <v>45.836639499946159</v>
      </c>
      <c r="F417" s="29">
        <v>48.068699402588869</v>
      </c>
      <c r="G417" s="29">
        <v>48.512056005820504</v>
      </c>
      <c r="H417" s="29">
        <v>49.497114057623357</v>
      </c>
      <c r="I417" s="29">
        <v>49.978096857890478</v>
      </c>
      <c r="J417" s="29">
        <v>50.788965501268443</v>
      </c>
      <c r="K417" s="29">
        <v>52.78911387262405</v>
      </c>
      <c r="L417" s="29">
        <v>50.95373101506425</v>
      </c>
      <c r="M417" s="29">
        <v>50.471984869415842</v>
      </c>
      <c r="N417" s="29">
        <v>52.29521376922078</v>
      </c>
      <c r="O417" s="29">
        <v>55.351787088271756</v>
      </c>
      <c r="P417" s="29">
        <v>55.411590188459236</v>
      </c>
      <c r="Q417" s="29">
        <v>57.1758316032995</v>
      </c>
      <c r="R417" s="29">
        <v>56.153345564267042</v>
      </c>
      <c r="S417" s="29">
        <v>56.832024953542657</v>
      </c>
      <c r="T417" s="29">
        <v>57.757198514232158</v>
      </c>
      <c r="U417" s="29">
        <v>58.201938136576814</v>
      </c>
      <c r="V417" s="29">
        <v>57.165588255838728</v>
      </c>
      <c r="W417" s="29">
        <v>57.586846568490458</v>
      </c>
      <c r="X417" s="29">
        <v>58.417493705222121</v>
      </c>
      <c r="Y417" s="29">
        <v>58.527664933656389</v>
      </c>
      <c r="Z417" s="29">
        <v>59.117151907284416</v>
      </c>
      <c r="AA417" s="29">
        <v>59.03875534821448</v>
      </c>
      <c r="AB417" s="29">
        <v>61.1582330306207</v>
      </c>
      <c r="AC417" s="29">
        <v>61.884131611991336</v>
      </c>
      <c r="AD417" s="29">
        <v>62.262604922865883</v>
      </c>
      <c r="AE417" s="29">
        <v>62.40273148259584</v>
      </c>
      <c r="AF417" s="29">
        <v>63.418528793073477</v>
      </c>
      <c r="AG417" s="29">
        <v>67.188061108213219</v>
      </c>
      <c r="AH417" s="29">
        <v>62.93224576679399</v>
      </c>
      <c r="AI417" s="29">
        <v>63.151941496145</v>
      </c>
      <c r="AJ417" s="29">
        <v>62.447647881044901</v>
      </c>
      <c r="AK417" s="29">
        <v>63.576174149140584</v>
      </c>
      <c r="AL417" s="29">
        <v>63.997236969575823</v>
      </c>
      <c r="AM417" s="29">
        <v>63.996183517155849</v>
      </c>
      <c r="AN417" s="29">
        <v>64.825964820929528</v>
      </c>
      <c r="AO417" s="29">
        <v>64.647270684534178</v>
      </c>
      <c r="AP417" s="29">
        <v>65.658076025572143</v>
      </c>
      <c r="AQ417" s="29">
        <v>66.368070974525111</v>
      </c>
      <c r="AR417" s="29">
        <v>67.536222267985352</v>
      </c>
      <c r="AS417" s="29">
        <v>67.384773253502587</v>
      </c>
      <c r="AT417" s="29">
        <v>67.421721025018073</v>
      </c>
      <c r="AU417" s="29">
        <v>68.773530691078548</v>
      </c>
      <c r="AV417" s="29">
        <v>68.587570221449127</v>
      </c>
      <c r="AW417" s="29">
        <v>68.8724174857972</v>
      </c>
      <c r="AX417" s="29">
        <v>68.947021245948946</v>
      </c>
      <c r="AY417" s="29">
        <v>68.851357680498069</v>
      </c>
      <c r="AZ417" s="29">
        <v>68.899522617711924</v>
      </c>
    </row>
    <row r="418" spans="1:52" ht="15.75" x14ac:dyDescent="0.3">
      <c r="A418" s="23" t="s">
        <v>188</v>
      </c>
      <c r="B418" s="29">
        <v>5.2226329837026055</v>
      </c>
      <c r="C418" s="29">
        <v>5.6516612963455639</v>
      </c>
      <c r="D418" s="29">
        <v>4.6280795860055495</v>
      </c>
      <c r="E418" s="29">
        <v>4.2471564642280155</v>
      </c>
      <c r="F418" s="29">
        <v>4.3387555058927862</v>
      </c>
      <c r="G418" s="29">
        <v>4.3514347610613857</v>
      </c>
      <c r="H418" s="29">
        <v>7.997889076741961</v>
      </c>
      <c r="I418" s="29">
        <v>8.0201104650923156</v>
      </c>
      <c r="J418" s="29">
        <v>8.3601644309425982</v>
      </c>
      <c r="K418" s="29">
        <v>8.1807208039179837</v>
      </c>
      <c r="L418" s="29">
        <v>7.9859624356584158</v>
      </c>
      <c r="M418" s="29">
        <v>7.7073243167089984</v>
      </c>
      <c r="N418" s="29">
        <v>7.7873739702617542</v>
      </c>
      <c r="O418" s="29">
        <v>8.6437467959376164</v>
      </c>
      <c r="P418" s="29">
        <v>8.7055000739701249</v>
      </c>
      <c r="Q418" s="29">
        <v>6.8616267331414997</v>
      </c>
      <c r="R418" s="29">
        <v>6.8752393628541419</v>
      </c>
      <c r="S418" s="29">
        <v>8.1597836790148364</v>
      </c>
      <c r="T418" s="29">
        <v>8.9298494447918699</v>
      </c>
      <c r="U418" s="29">
        <v>7.4711893699796637</v>
      </c>
      <c r="V418" s="29">
        <v>7.7458360093981202</v>
      </c>
      <c r="W418" s="29">
        <v>8.1131677689515076</v>
      </c>
      <c r="X418" s="29">
        <v>7.6477564440757266</v>
      </c>
      <c r="Y418" s="29">
        <v>8.9201688204313427</v>
      </c>
      <c r="Z418" s="29">
        <v>7.2814865415240613</v>
      </c>
      <c r="AA418" s="29">
        <v>7.2999342761319292</v>
      </c>
      <c r="AB418" s="29">
        <v>8.5023746222348215</v>
      </c>
      <c r="AC418" s="29">
        <v>8.3842654594096615</v>
      </c>
      <c r="AD418" s="29">
        <v>7.5886178135991509</v>
      </c>
      <c r="AE418" s="29">
        <v>7.7812527759540995</v>
      </c>
      <c r="AF418" s="29">
        <v>7.4380494727672799</v>
      </c>
      <c r="AG418" s="29">
        <v>6.6520642742499883</v>
      </c>
      <c r="AH418" s="29">
        <v>7.3648330039711869</v>
      </c>
      <c r="AI418" s="29">
        <v>7.0243329119096254</v>
      </c>
      <c r="AJ418" s="29">
        <v>9.7784232328819662</v>
      </c>
      <c r="AK418" s="29">
        <v>10.05759796088125</v>
      </c>
      <c r="AL418" s="29">
        <v>9.9317131396881528</v>
      </c>
      <c r="AM418" s="29">
        <v>6.5285124249645667</v>
      </c>
      <c r="AN418" s="29">
        <v>6.5204368450610399</v>
      </c>
      <c r="AO418" s="29">
        <v>6.4745192030960146</v>
      </c>
      <c r="AP418" s="29">
        <v>6.4426200864482128</v>
      </c>
      <c r="AQ418" s="29">
        <v>6.5016741230124131</v>
      </c>
      <c r="AR418" s="29">
        <v>6.3455525357374203</v>
      </c>
      <c r="AS418" s="29">
        <v>6.2940341231726231</v>
      </c>
      <c r="AT418" s="29">
        <v>6.3117471852682794</v>
      </c>
      <c r="AU418" s="29">
        <v>6.0349482616986059</v>
      </c>
      <c r="AV418" s="29">
        <v>6.2610795843695559</v>
      </c>
      <c r="AW418" s="29">
        <v>6.2498115917378394</v>
      </c>
      <c r="AX418" s="29">
        <v>6.2265746538709674</v>
      </c>
      <c r="AY418" s="29">
        <v>6.1245588786210989</v>
      </c>
      <c r="AZ418" s="29">
        <v>6.0455182629142161</v>
      </c>
    </row>
    <row r="419" spans="1:52" ht="15.75" x14ac:dyDescent="0.3">
      <c r="A419" s="23" t="s">
        <v>189</v>
      </c>
      <c r="B419" s="29">
        <v>99.185477616708653</v>
      </c>
      <c r="C419" s="29">
        <v>109.0032102825453</v>
      </c>
      <c r="D419" s="29">
        <v>110.23921155453532</v>
      </c>
      <c r="E419" s="29">
        <v>106.54008748293077</v>
      </c>
      <c r="F419" s="29">
        <v>111.02897218532041</v>
      </c>
      <c r="G419" s="29">
        <v>109.05470230437382</v>
      </c>
      <c r="H419" s="29">
        <v>108.25616949225203</v>
      </c>
      <c r="I419" s="29">
        <v>104.06096178747717</v>
      </c>
      <c r="J419" s="29">
        <v>102.20687876064221</v>
      </c>
      <c r="K419" s="29">
        <v>104.08597530751018</v>
      </c>
      <c r="L419" s="29">
        <v>105.21099789953279</v>
      </c>
      <c r="M419" s="29">
        <v>98.334671033791238</v>
      </c>
      <c r="N419" s="29">
        <v>97.041408755138363</v>
      </c>
      <c r="O419" s="29">
        <v>101.87695547330399</v>
      </c>
      <c r="P419" s="29">
        <v>100.99039067621518</v>
      </c>
      <c r="Q419" s="29">
        <v>103.78300916676666</v>
      </c>
      <c r="R419" s="29">
        <v>107.50783043020195</v>
      </c>
      <c r="S419" s="29">
        <v>104.37193603367254</v>
      </c>
      <c r="T419" s="29">
        <v>98.595879743232558</v>
      </c>
      <c r="U419" s="29">
        <v>94.819380202339829</v>
      </c>
      <c r="V419" s="29">
        <v>98.3153646091843</v>
      </c>
      <c r="W419" s="29">
        <v>98.077491937561973</v>
      </c>
      <c r="X419" s="29">
        <v>101.39190392884727</v>
      </c>
      <c r="Y419" s="29">
        <v>99.294767148498735</v>
      </c>
      <c r="Z419" s="29">
        <v>93.543455823041427</v>
      </c>
      <c r="AA419" s="29">
        <v>96.410982338065779</v>
      </c>
      <c r="AB419" s="29">
        <v>102.07353741409445</v>
      </c>
      <c r="AC419" s="29">
        <v>100.96689629447886</v>
      </c>
      <c r="AD419" s="29">
        <v>100.9322301428921</v>
      </c>
      <c r="AE419" s="29">
        <v>100.72588790492696</v>
      </c>
      <c r="AF419" s="29">
        <v>96.60426310778459</v>
      </c>
      <c r="AG419" s="29">
        <v>87.870314738011928</v>
      </c>
      <c r="AH419" s="29">
        <v>97.344735034420808</v>
      </c>
      <c r="AI419" s="29">
        <v>94.965009665622063</v>
      </c>
      <c r="AJ419" s="29">
        <v>98.162942359744846</v>
      </c>
      <c r="AK419" s="29">
        <v>92.237572617651637</v>
      </c>
      <c r="AL419" s="29">
        <v>89.916773709110302</v>
      </c>
      <c r="AM419" s="29">
        <v>90.674216873124294</v>
      </c>
      <c r="AN419" s="29">
        <v>89.073524812820764</v>
      </c>
      <c r="AO419" s="29">
        <v>89.081666751611749</v>
      </c>
      <c r="AP419" s="29">
        <v>86.596951865272203</v>
      </c>
      <c r="AQ419" s="29">
        <v>85.635914839454813</v>
      </c>
      <c r="AR419" s="29">
        <v>84.212179125034041</v>
      </c>
      <c r="AS419" s="29">
        <v>91.421141166465077</v>
      </c>
      <c r="AT419" s="29">
        <v>93.935703329035476</v>
      </c>
      <c r="AU419" s="29">
        <v>90.66268468130113</v>
      </c>
      <c r="AV419" s="29">
        <v>91.371319702842598</v>
      </c>
      <c r="AW419" s="29">
        <v>90.469215599763046</v>
      </c>
      <c r="AX419" s="29">
        <v>93.09037991449658</v>
      </c>
      <c r="AY419" s="29">
        <v>91.563168231666467</v>
      </c>
      <c r="AZ419" s="29">
        <v>90.109853130878889</v>
      </c>
    </row>
    <row r="420" spans="1:52" ht="15.75" x14ac:dyDescent="0.3">
      <c r="A420" s="23" t="s">
        <v>190</v>
      </c>
      <c r="B420" s="29">
        <v>-1.4800382358303876</v>
      </c>
      <c r="C420" s="29">
        <v>-1.514807068265525</v>
      </c>
      <c r="D420" s="29">
        <v>-1.44291057919285</v>
      </c>
      <c r="E420" s="29">
        <v>-1.4442577914207251</v>
      </c>
      <c r="F420" s="29">
        <v>-1.417313203641996</v>
      </c>
      <c r="G420" s="29">
        <v>-1.061349066015693</v>
      </c>
      <c r="H420" s="29">
        <v>0.2646021442234513</v>
      </c>
      <c r="I420" s="29">
        <v>0.30741674573370004</v>
      </c>
      <c r="J420" s="29">
        <v>0.67082565548479245</v>
      </c>
      <c r="K420" s="29">
        <v>0.67352626515620195</v>
      </c>
      <c r="L420" s="29">
        <v>0.69777885445490506</v>
      </c>
      <c r="M420" s="29">
        <v>-0.4546956146959098</v>
      </c>
      <c r="N420" s="29">
        <v>-0.68937541304917371</v>
      </c>
      <c r="O420" s="29">
        <v>-0.62911719545566169</v>
      </c>
      <c r="P420" s="29">
        <v>-0.75866917367350528</v>
      </c>
      <c r="Q420" s="29">
        <v>-1.0207329736141029</v>
      </c>
      <c r="R420" s="29">
        <v>-1.1099887137932709</v>
      </c>
      <c r="S420" s="29">
        <v>-1.169534023129807</v>
      </c>
      <c r="T420" s="29">
        <v>-1.242329681081803</v>
      </c>
      <c r="U420" s="29">
        <v>-1.2200217209894393</v>
      </c>
      <c r="V420" s="29">
        <v>-1.2646193865643898</v>
      </c>
      <c r="W420" s="29">
        <v>-1.0193960132754125</v>
      </c>
      <c r="X420" s="29">
        <v>-1.211106216985858</v>
      </c>
      <c r="Y420" s="29">
        <v>-1.2010139845193064</v>
      </c>
      <c r="Z420" s="29">
        <v>-1.3987784568357791</v>
      </c>
      <c r="AA420" s="29">
        <v>-1.3308513256164396</v>
      </c>
      <c r="AB420" s="29">
        <v>-1.3858463546907114</v>
      </c>
      <c r="AC420" s="29">
        <v>-1.3171031943859619</v>
      </c>
      <c r="AD420" s="29">
        <v>-1.3158740346407645</v>
      </c>
      <c r="AE420" s="29">
        <v>-1.1456017692387748</v>
      </c>
      <c r="AF420" s="29">
        <v>-1.2413881196784231</v>
      </c>
      <c r="AG420" s="29">
        <v>-1.3178760065191488</v>
      </c>
      <c r="AH420" s="29">
        <v>-2.8713817807237803</v>
      </c>
      <c r="AI420" s="29">
        <v>-2.3269508394993412</v>
      </c>
      <c r="AJ420" s="29">
        <v>-2.4904869018184437</v>
      </c>
      <c r="AK420" s="29">
        <v>-2.3361730212977503</v>
      </c>
      <c r="AL420" s="29">
        <v>-1.9026866008187286</v>
      </c>
      <c r="AM420" s="29">
        <v>-1.1411341427319786</v>
      </c>
      <c r="AN420" s="29">
        <v>-0.85720061261651148</v>
      </c>
      <c r="AO420" s="29">
        <v>-1.6345622390840346</v>
      </c>
      <c r="AP420" s="29">
        <v>-1.8295318927439772</v>
      </c>
      <c r="AQ420" s="29">
        <v>-2.373481598878513</v>
      </c>
      <c r="AR420" s="29">
        <v>-2.2685394668603767</v>
      </c>
      <c r="AS420" s="29">
        <v>-2.4562826881528932</v>
      </c>
      <c r="AT420" s="29">
        <v>-2.6209932176544344</v>
      </c>
      <c r="AU420" s="29">
        <v>-2.2720554975419289</v>
      </c>
      <c r="AV420" s="29">
        <v>-1.8707081949491458</v>
      </c>
      <c r="AW420" s="29">
        <v>-1.7275381918660551</v>
      </c>
      <c r="AX420" s="29">
        <v>-1.8854542571662569</v>
      </c>
      <c r="AY420" s="29">
        <v>-2.086105946350175</v>
      </c>
      <c r="AZ420" s="29">
        <v>-1.7373371682134684</v>
      </c>
    </row>
    <row r="421" spans="1:52" ht="15.75" x14ac:dyDescent="0.3">
      <c r="A421" s="23" t="s">
        <v>191</v>
      </c>
      <c r="B421" s="29">
        <v>4.6212954750268098</v>
      </c>
      <c r="C421" s="29">
        <v>4.5772649517779938</v>
      </c>
      <c r="D421" s="29">
        <v>4.4646191514743814</v>
      </c>
      <c r="E421" s="29">
        <v>4.3890882800333904</v>
      </c>
      <c r="F421" s="29">
        <v>4.4238118144963705</v>
      </c>
      <c r="G421" s="29">
        <v>4.0916448321521521</v>
      </c>
      <c r="H421" s="29">
        <v>5.1063647856860852</v>
      </c>
      <c r="I421" s="29">
        <v>5.0107331082658355</v>
      </c>
      <c r="J421" s="29">
        <v>4.5593760276746496</v>
      </c>
      <c r="K421" s="29">
        <v>4.3595977850789689</v>
      </c>
      <c r="L421" s="29">
        <v>4.3962092911781898</v>
      </c>
      <c r="M421" s="29">
        <v>3.1996066390985192</v>
      </c>
      <c r="N421" s="29">
        <v>3.2950013944426293</v>
      </c>
      <c r="O421" s="29">
        <v>3.1421579104103841</v>
      </c>
      <c r="P421" s="29">
        <v>3.2262790786311024</v>
      </c>
      <c r="Q421" s="29">
        <v>3.2004030942333874</v>
      </c>
      <c r="R421" s="29">
        <v>3.2792164853181394</v>
      </c>
      <c r="S421" s="29">
        <v>3.3588914515457202</v>
      </c>
      <c r="T421" s="29">
        <v>3.3393285012533775</v>
      </c>
      <c r="U421" s="29">
        <v>3.2916684872894586</v>
      </c>
      <c r="V421" s="29">
        <v>3.1540443828363469</v>
      </c>
      <c r="W421" s="29">
        <v>3.1648158549031273</v>
      </c>
      <c r="X421" s="29">
        <v>3.8989903537122581</v>
      </c>
      <c r="Y421" s="29">
        <v>3.8925061371165146</v>
      </c>
      <c r="Z421" s="29">
        <v>3.715529909868224</v>
      </c>
      <c r="AA421" s="29">
        <v>3.6715883557432063</v>
      </c>
      <c r="AB421" s="29">
        <v>3.6834077317473941</v>
      </c>
      <c r="AC421" s="29">
        <v>3.655858491436824</v>
      </c>
      <c r="AD421" s="29">
        <v>3.5841758354236739</v>
      </c>
      <c r="AE421" s="29">
        <v>3.5007435836907761</v>
      </c>
      <c r="AF421" s="29">
        <v>3.4246691623613725</v>
      </c>
      <c r="AG421" s="29">
        <v>3.4371009665541852</v>
      </c>
      <c r="AH421" s="29">
        <v>4.9398056491431026</v>
      </c>
      <c r="AI421" s="29">
        <v>4.513610529489501</v>
      </c>
      <c r="AJ421" s="29">
        <v>4.5611922190397722</v>
      </c>
      <c r="AK421" s="29">
        <v>4.5652605169358775</v>
      </c>
      <c r="AL421" s="29">
        <v>4.5659374934730153</v>
      </c>
      <c r="AM421" s="29">
        <v>4.7007912216896468</v>
      </c>
      <c r="AN421" s="29">
        <v>4.7290610889986615</v>
      </c>
      <c r="AO421" s="29">
        <v>5.0233613305736018</v>
      </c>
      <c r="AP421" s="29">
        <v>4.8113074929611344</v>
      </c>
      <c r="AQ421" s="29">
        <v>4.6731248699067178</v>
      </c>
      <c r="AR421" s="29">
        <v>4.6065619598225567</v>
      </c>
      <c r="AS421" s="29">
        <v>4.7072654291593885</v>
      </c>
      <c r="AT421" s="29">
        <v>4.7108574760111255</v>
      </c>
      <c r="AU421" s="29">
        <v>4.6769620785826183</v>
      </c>
      <c r="AV421" s="29">
        <v>4.673035674194419</v>
      </c>
      <c r="AW421" s="29">
        <v>4.6790880586793318</v>
      </c>
      <c r="AX421" s="29">
        <v>4.6567844106940584</v>
      </c>
      <c r="AY421" s="29">
        <v>4.5306152989470219</v>
      </c>
      <c r="AZ421" s="29">
        <v>4.7691377201108187</v>
      </c>
    </row>
    <row r="422" spans="1:52" ht="15.75" x14ac:dyDescent="0.3">
      <c r="A422" s="23" t="s">
        <v>192</v>
      </c>
      <c r="B422" s="29">
        <v>1.2344080941888396</v>
      </c>
      <c r="C422" s="29">
        <v>1.2519124646137569</v>
      </c>
      <c r="D422" s="29">
        <v>1.2655146913118471</v>
      </c>
      <c r="E422" s="29">
        <v>1.2608168417177463</v>
      </c>
      <c r="F422" s="29">
        <v>1.2720840786341499</v>
      </c>
      <c r="G422" s="29">
        <v>1.2834585583960785</v>
      </c>
      <c r="H422" s="29">
        <v>1.3314309963278645</v>
      </c>
      <c r="I422" s="29">
        <v>1.3297389400309345</v>
      </c>
      <c r="J422" s="29">
        <v>1.3345943303715515</v>
      </c>
      <c r="K422" s="29">
        <v>1.3269738191382325</v>
      </c>
      <c r="L422" s="29">
        <v>1.3289092468944563</v>
      </c>
      <c r="M422" s="29">
        <v>1.3282385886984633</v>
      </c>
      <c r="N422" s="29">
        <v>1.3171370543894718</v>
      </c>
      <c r="O422" s="29">
        <v>1.3029999002060251</v>
      </c>
      <c r="P422" s="29">
        <v>1.2974644225064087</v>
      </c>
      <c r="Q422" s="29">
        <v>1.293959232043671</v>
      </c>
      <c r="R422" s="29">
        <v>1.2864719337854558</v>
      </c>
      <c r="S422" s="29">
        <v>1.2880806391496264</v>
      </c>
      <c r="T422" s="29">
        <v>1.278696451889588</v>
      </c>
      <c r="U422" s="29">
        <v>1.2852209278258713</v>
      </c>
      <c r="V422" s="29">
        <v>1.2653525559895049</v>
      </c>
      <c r="W422" s="29">
        <v>1.2564990717116069</v>
      </c>
      <c r="X422" s="29">
        <v>1.2849027544430978</v>
      </c>
      <c r="Y422" s="29">
        <v>1.2943657576471967</v>
      </c>
      <c r="Z422" s="29">
        <v>1.3088308229082313</v>
      </c>
      <c r="AA422" s="29">
        <v>1.3468185292703594</v>
      </c>
      <c r="AB422" s="29">
        <v>1.3607223423741086</v>
      </c>
      <c r="AC422" s="29">
        <v>1.3730061000115024</v>
      </c>
      <c r="AD422" s="29">
        <v>1.3885574425553235</v>
      </c>
      <c r="AE422" s="29">
        <v>1.3895260823863413</v>
      </c>
      <c r="AF422" s="29">
        <v>1.6525231357053867</v>
      </c>
      <c r="AG422" s="29">
        <v>1.6711475670840799</v>
      </c>
      <c r="AH422" s="29">
        <v>1.798388447971349</v>
      </c>
      <c r="AI422" s="29">
        <v>1.8392835202851965</v>
      </c>
      <c r="AJ422" s="29">
        <v>1.8488090170577856</v>
      </c>
      <c r="AK422" s="29">
        <v>1.8649364417237482</v>
      </c>
      <c r="AL422" s="29">
        <v>1.8261958059460903</v>
      </c>
      <c r="AM422" s="29">
        <v>1.7865846553548725</v>
      </c>
      <c r="AN422" s="29">
        <v>1.7806547348893709</v>
      </c>
      <c r="AO422" s="29">
        <v>1.7940835278141776</v>
      </c>
      <c r="AP422" s="29">
        <v>1.7713055066431864</v>
      </c>
      <c r="AQ422" s="29">
        <v>1.7698438073162885</v>
      </c>
      <c r="AR422" s="29">
        <v>1.5296304499251412</v>
      </c>
      <c r="AS422" s="29">
        <v>1.5298336124129046</v>
      </c>
      <c r="AT422" s="29">
        <v>1.4521834035367083</v>
      </c>
      <c r="AU422" s="29">
        <v>1.464749739891404</v>
      </c>
      <c r="AV422" s="29">
        <v>1.457356272098399</v>
      </c>
      <c r="AW422" s="29">
        <v>1.4601162723952552</v>
      </c>
      <c r="AX422" s="29">
        <v>1.5186814520187912</v>
      </c>
      <c r="AY422" s="29">
        <v>1.5364988018990877</v>
      </c>
      <c r="AZ422" s="29">
        <v>1.5681098017946953</v>
      </c>
    </row>
    <row r="423" spans="1:52" ht="15.75" x14ac:dyDescent="0.3">
      <c r="A423" s="23" t="s">
        <v>193</v>
      </c>
      <c r="B423" s="29">
        <v>26.963191203419722</v>
      </c>
      <c r="C423" s="29">
        <v>26.713421692198075</v>
      </c>
      <c r="D423" s="29">
        <v>27.288467586274933</v>
      </c>
      <c r="E423" s="29">
        <v>26.321565123389778</v>
      </c>
      <c r="F423" s="29">
        <v>27.669564841530764</v>
      </c>
      <c r="G423" s="29">
        <v>28.893550336533476</v>
      </c>
      <c r="H423" s="29">
        <v>31.813245377136042</v>
      </c>
      <c r="I423" s="29">
        <v>35.627439767846397</v>
      </c>
      <c r="J423" s="29">
        <v>33.132956955351759</v>
      </c>
      <c r="K423" s="29">
        <v>36.460815720740811</v>
      </c>
      <c r="L423" s="29">
        <v>34.426510983500535</v>
      </c>
      <c r="M423" s="29">
        <v>29.421364424787598</v>
      </c>
      <c r="N423" s="29">
        <v>29.62823065262517</v>
      </c>
      <c r="O423" s="29">
        <v>29.073234319263424</v>
      </c>
      <c r="P423" s="29">
        <v>28.377189171332017</v>
      </c>
      <c r="Q423" s="29">
        <v>30.050288278844807</v>
      </c>
      <c r="R423" s="29">
        <v>28.493593269817939</v>
      </c>
      <c r="S423" s="29">
        <v>28.219470406372828</v>
      </c>
      <c r="T423" s="29">
        <v>26.558510814288095</v>
      </c>
      <c r="U423" s="29">
        <v>27.997620400794322</v>
      </c>
      <c r="V423" s="29">
        <v>26.73255906181231</v>
      </c>
      <c r="W423" s="29">
        <v>25.932216637051337</v>
      </c>
      <c r="X423" s="29">
        <v>27.175284536914727</v>
      </c>
      <c r="Y423" s="29">
        <v>31.600926146158571</v>
      </c>
      <c r="Z423" s="29">
        <v>32.213620648573887</v>
      </c>
      <c r="AA423" s="29">
        <v>33.967243705521646</v>
      </c>
      <c r="AB423" s="29">
        <v>36.811173375135283</v>
      </c>
      <c r="AC423" s="29">
        <v>38.237111755185488</v>
      </c>
      <c r="AD423" s="29">
        <v>42.150638903974297</v>
      </c>
      <c r="AE423" s="29">
        <v>43.378258099633079</v>
      </c>
      <c r="AF423" s="29">
        <v>51.540801275944013</v>
      </c>
      <c r="AG423" s="29">
        <v>51.126464927887895</v>
      </c>
      <c r="AH423" s="29">
        <v>51.297399681803292</v>
      </c>
      <c r="AI423" s="29">
        <v>51.224612214087159</v>
      </c>
      <c r="AJ423" s="29">
        <v>51.129805192408703</v>
      </c>
      <c r="AK423" s="29">
        <v>50.169694337679317</v>
      </c>
      <c r="AL423" s="29">
        <v>53.745321620912236</v>
      </c>
      <c r="AM423" s="29">
        <v>56.176121783374086</v>
      </c>
      <c r="AN423" s="29">
        <v>53.565872841615601</v>
      </c>
      <c r="AO423" s="29">
        <v>55.242883805617481</v>
      </c>
      <c r="AP423" s="29">
        <v>57.406380913622733</v>
      </c>
      <c r="AQ423" s="29">
        <v>59.793531109927414</v>
      </c>
      <c r="AR423" s="29">
        <v>54.321436340556474</v>
      </c>
      <c r="AS423" s="29">
        <v>55.200070301869509</v>
      </c>
      <c r="AT423" s="29">
        <v>63.776619600107566</v>
      </c>
      <c r="AU423" s="29">
        <v>65.634347258868019</v>
      </c>
      <c r="AV423" s="29">
        <v>70.859371268069438</v>
      </c>
      <c r="AW423" s="29">
        <v>76.892137502666387</v>
      </c>
      <c r="AX423" s="29">
        <v>65.099018586315296</v>
      </c>
      <c r="AY423" s="29">
        <v>61.085397395281703</v>
      </c>
      <c r="AZ423" s="29">
        <v>60.978567989819368</v>
      </c>
    </row>
    <row r="424" spans="1:52" ht="15.75" x14ac:dyDescent="0.3">
      <c r="A424" s="23" t="s">
        <v>194</v>
      </c>
      <c r="B424" s="29">
        <v>136.87336035141831</v>
      </c>
      <c r="C424" s="29">
        <v>140.73809958317565</v>
      </c>
      <c r="D424" s="29">
        <v>139.09930327426281</v>
      </c>
      <c r="E424" s="29">
        <v>135.58824903325018</v>
      </c>
      <c r="F424" s="29">
        <v>142.40544165831162</v>
      </c>
      <c r="G424" s="29">
        <v>140.96243186279349</v>
      </c>
      <c r="H424" s="29">
        <v>152.62591604820929</v>
      </c>
      <c r="I424" s="29">
        <v>154.7387400519651</v>
      </c>
      <c r="J424" s="29">
        <v>146.22046743031063</v>
      </c>
      <c r="K424" s="29">
        <v>141.21716196011326</v>
      </c>
      <c r="L424" s="29">
        <v>137.60041616963252</v>
      </c>
      <c r="M424" s="29">
        <v>136.12579231429208</v>
      </c>
      <c r="N424" s="29">
        <v>141.09498284100187</v>
      </c>
      <c r="O424" s="29">
        <v>137.07970189095016</v>
      </c>
      <c r="P424" s="29">
        <v>134.65234741479622</v>
      </c>
      <c r="Q424" s="29">
        <v>135.4918356595123</v>
      </c>
      <c r="R424" s="29">
        <v>134.68200641133353</v>
      </c>
      <c r="S424" s="29">
        <v>133.09665859996832</v>
      </c>
      <c r="T424" s="29">
        <v>124.07666983444605</v>
      </c>
      <c r="U424" s="29">
        <v>120.2919542689849</v>
      </c>
      <c r="V424" s="29">
        <v>122.3523037867761</v>
      </c>
      <c r="W424" s="29">
        <v>122.91005671062037</v>
      </c>
      <c r="X424" s="29">
        <v>121.51385406582331</v>
      </c>
      <c r="Y424" s="29">
        <v>121.85890065198515</v>
      </c>
      <c r="Z424" s="29">
        <v>122.76905516892521</v>
      </c>
      <c r="AA424" s="29">
        <v>123.78049139680827</v>
      </c>
      <c r="AB424" s="29">
        <v>126.86867944417861</v>
      </c>
      <c r="AC424" s="29">
        <v>128.12406777919435</v>
      </c>
      <c r="AD424" s="29">
        <v>129.82781910642768</v>
      </c>
      <c r="AE424" s="29">
        <v>132.90237127187535</v>
      </c>
      <c r="AF424" s="29">
        <v>132.25401910879151</v>
      </c>
      <c r="AG424" s="29">
        <v>134.95803973487025</v>
      </c>
      <c r="AH424" s="29">
        <v>119.28032062956156</v>
      </c>
      <c r="AI424" s="29">
        <v>112.67343475484626</v>
      </c>
      <c r="AJ424" s="29">
        <v>116.95128549421985</v>
      </c>
      <c r="AK424" s="29">
        <v>115.43984407381809</v>
      </c>
      <c r="AL424" s="29">
        <v>115.795097809078</v>
      </c>
      <c r="AM424" s="29">
        <v>123.03345892356549</v>
      </c>
      <c r="AN424" s="29">
        <v>124.35387714310231</v>
      </c>
      <c r="AO424" s="29">
        <v>130.80224283892341</v>
      </c>
      <c r="AP424" s="29">
        <v>127.1946166792787</v>
      </c>
      <c r="AQ424" s="29">
        <v>126.62054174914543</v>
      </c>
      <c r="AR424" s="29">
        <v>126.15490006030315</v>
      </c>
      <c r="AS424" s="29">
        <v>125.82666009596382</v>
      </c>
      <c r="AT424" s="29">
        <v>145.94865931942869</v>
      </c>
      <c r="AU424" s="29">
        <v>164.52445451611925</v>
      </c>
      <c r="AV424" s="29">
        <v>158.21624905390513</v>
      </c>
      <c r="AW424" s="29">
        <v>161.66981481471456</v>
      </c>
      <c r="AX424" s="29">
        <v>159.88956528879311</v>
      </c>
      <c r="AY424" s="29">
        <v>145.65593676700601</v>
      </c>
      <c r="AZ424" s="29">
        <v>144.97117561836416</v>
      </c>
    </row>
    <row r="425" spans="1:52" ht="15.75" x14ac:dyDescent="0.3">
      <c r="A425" s="23" t="s">
        <v>195</v>
      </c>
      <c r="B425" s="29">
        <v>30.020912837823175</v>
      </c>
      <c r="C425" s="29">
        <v>34.215893325435196</v>
      </c>
      <c r="D425" s="29">
        <v>31.302643527495349</v>
      </c>
      <c r="E425" s="29">
        <v>31.549893468800882</v>
      </c>
      <c r="F425" s="29">
        <v>27.94957836954427</v>
      </c>
      <c r="G425" s="29">
        <v>24.093335536278403</v>
      </c>
      <c r="H425" s="29">
        <v>23.498630012573287</v>
      </c>
      <c r="I425" s="29">
        <v>14.156443537927107</v>
      </c>
      <c r="J425" s="29">
        <v>16.437187007066338</v>
      </c>
      <c r="K425" s="29">
        <v>5.5784708107344523</v>
      </c>
      <c r="L425" s="29">
        <v>8.3786168675318589</v>
      </c>
      <c r="M425" s="29">
        <v>13.634548052649103</v>
      </c>
      <c r="N425" s="29">
        <v>17.329413680920119</v>
      </c>
      <c r="O425" s="29">
        <v>16.103946612806784</v>
      </c>
      <c r="P425" s="29">
        <v>16.606847123332802</v>
      </c>
      <c r="Q425" s="29">
        <v>11.83743168689373</v>
      </c>
      <c r="R425" s="29">
        <v>16.02921397334201</v>
      </c>
      <c r="S425" s="29">
        <v>16.565879483005876</v>
      </c>
      <c r="T425" s="29">
        <v>12.948582021929267</v>
      </c>
      <c r="U425" s="29">
        <v>6.8499174702330343</v>
      </c>
      <c r="V425" s="29">
        <v>11.103797474391499</v>
      </c>
      <c r="W425" s="29">
        <v>13.090625956908255</v>
      </c>
      <c r="X425" s="29">
        <v>10.07325886274101</v>
      </c>
      <c r="Y425" s="29">
        <v>3.0749948281422137</v>
      </c>
      <c r="Z425" s="29">
        <v>-1.8717243496735654</v>
      </c>
      <c r="AA425" s="29">
        <v>-4.5326271940216882</v>
      </c>
      <c r="AB425" s="29">
        <v>-11.619151304710824</v>
      </c>
      <c r="AC425" s="29">
        <v>-12.733781339703793</v>
      </c>
      <c r="AD425" s="29">
        <v>-23.42798162043082</v>
      </c>
      <c r="AE425" s="29">
        <v>-26.435312965679646</v>
      </c>
      <c r="AF425" s="29">
        <v>-21.940667312824495</v>
      </c>
      <c r="AG425" s="29">
        <v>-18.083487554742657</v>
      </c>
      <c r="AH425" s="29">
        <v>-24.289823441954418</v>
      </c>
      <c r="AI425" s="29">
        <v>-28.960893287845362</v>
      </c>
      <c r="AJ425" s="29">
        <v>-26.876521597887287</v>
      </c>
      <c r="AK425" s="29">
        <v>-24.227010059056997</v>
      </c>
      <c r="AL425" s="29">
        <v>-33.012415437253978</v>
      </c>
      <c r="AM425" s="29">
        <v>-34.436997280543899</v>
      </c>
      <c r="AN425" s="29">
        <v>-23.994823830293903</v>
      </c>
      <c r="AO425" s="29">
        <v>-22.326991031352829</v>
      </c>
      <c r="AP425" s="29">
        <v>-27.51828761565584</v>
      </c>
      <c r="AQ425" s="29">
        <v>-30.171643657400555</v>
      </c>
      <c r="AR425" s="29">
        <v>-34.273612090240405</v>
      </c>
      <c r="AS425" s="29">
        <v>-35.148876706770572</v>
      </c>
      <c r="AT425" s="29">
        <v>-42.46643325739042</v>
      </c>
      <c r="AU425" s="29">
        <v>-29.335491222362332</v>
      </c>
      <c r="AV425" s="29">
        <v>-37.208190474225972</v>
      </c>
      <c r="AW425" s="29">
        <v>-42.878634125523156</v>
      </c>
      <c r="AX425" s="29">
        <v>-16.496597734881085</v>
      </c>
      <c r="AY425" s="29">
        <v>-13.051609856222516</v>
      </c>
      <c r="AZ425" s="29">
        <v>-11.045516546831506</v>
      </c>
    </row>
    <row r="426" spans="1:52" ht="15.75" x14ac:dyDescent="0.3">
      <c r="A426" s="23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</row>
    <row r="427" spans="1:52" ht="15.75" x14ac:dyDescent="0.3">
      <c r="A427" s="23" t="s">
        <v>196</v>
      </c>
      <c r="B427" s="24">
        <v>387.91951399999971</v>
      </c>
      <c r="C427" s="24">
        <v>410.40865500000018</v>
      </c>
      <c r="D427" s="24">
        <v>382.03291399999989</v>
      </c>
      <c r="E427" s="24">
        <v>353.17725800000017</v>
      </c>
      <c r="F427" s="24">
        <v>377.88285399999995</v>
      </c>
      <c r="G427" s="24">
        <v>395.37353900000016</v>
      </c>
      <c r="H427" s="24">
        <v>531.59665399999994</v>
      </c>
      <c r="I427" s="24">
        <v>352.56941799999998</v>
      </c>
      <c r="J427" s="24">
        <v>403.02459200000004</v>
      </c>
      <c r="K427" s="24">
        <v>382.59401699999989</v>
      </c>
      <c r="L427" s="24">
        <v>387.86433499999998</v>
      </c>
      <c r="M427" s="24">
        <v>392.61042600000019</v>
      </c>
      <c r="N427" s="24">
        <v>373.01325399999996</v>
      </c>
      <c r="O427" s="24">
        <v>382.61179600000014</v>
      </c>
      <c r="P427" s="24">
        <v>384.70506799999976</v>
      </c>
      <c r="Q427" s="24">
        <v>364.89659600000005</v>
      </c>
      <c r="R427" s="24">
        <v>390.20530000000008</v>
      </c>
      <c r="S427" s="24">
        <v>436.8691960000001</v>
      </c>
      <c r="T427" s="24">
        <v>523.27540899999985</v>
      </c>
      <c r="U427" s="24">
        <v>410.59995400000003</v>
      </c>
      <c r="V427" s="24">
        <v>357.55485599999997</v>
      </c>
      <c r="W427" s="24">
        <v>379.862347</v>
      </c>
      <c r="X427" s="24">
        <v>526.89057099999991</v>
      </c>
      <c r="Y427" s="24">
        <v>422.39283799999998</v>
      </c>
      <c r="Z427" s="24">
        <v>418.34497899999997</v>
      </c>
      <c r="AA427" s="24">
        <v>529.32231700000011</v>
      </c>
      <c r="AB427" s="24">
        <v>440.26397899999984</v>
      </c>
      <c r="AC427" s="24">
        <v>408.161337</v>
      </c>
      <c r="AD427" s="24">
        <v>444.08346000000029</v>
      </c>
      <c r="AE427" s="24">
        <v>451.16326299999946</v>
      </c>
      <c r="AF427" s="24">
        <v>1484.7098640000004</v>
      </c>
      <c r="AG427" s="24">
        <v>505.45782100000002</v>
      </c>
      <c r="AH427" s="24">
        <v>802.76625200000012</v>
      </c>
      <c r="AI427" s="24">
        <v>532.78241200000002</v>
      </c>
      <c r="AJ427" s="24">
        <v>570.73102899999981</v>
      </c>
      <c r="AK427" s="24">
        <v>517.5589030000001</v>
      </c>
      <c r="AL427" s="24">
        <v>338.69447899999977</v>
      </c>
      <c r="AM427" s="24">
        <v>422.96886100000029</v>
      </c>
      <c r="AN427" s="24">
        <v>475.60194999999976</v>
      </c>
      <c r="AO427" s="24">
        <v>515.00918100000035</v>
      </c>
      <c r="AP427" s="24">
        <v>415.29189499999939</v>
      </c>
      <c r="AQ427" s="24">
        <v>445.24509900000066</v>
      </c>
      <c r="AR427" s="24">
        <v>556.96438699999999</v>
      </c>
      <c r="AS427" s="24">
        <v>465.530641</v>
      </c>
      <c r="AT427" s="24">
        <v>529.7675670000001</v>
      </c>
      <c r="AU427" s="24">
        <v>579.03410999999994</v>
      </c>
      <c r="AV427" s="24">
        <v>516.65001400000006</v>
      </c>
      <c r="AW427" s="24">
        <v>510.73896000000013</v>
      </c>
      <c r="AX427" s="24">
        <v>515.93328199999996</v>
      </c>
      <c r="AY427" s="24">
        <v>464.48335499999985</v>
      </c>
      <c r="AZ427" s="24">
        <v>573.68087200000036</v>
      </c>
    </row>
    <row r="428" spans="1:52" ht="15.75" x14ac:dyDescent="0.3">
      <c r="A428" s="23" t="s">
        <v>197</v>
      </c>
      <c r="B428" s="24">
        <v>4371.7366229999989</v>
      </c>
      <c r="C428" s="24">
        <v>4443.1074509999999</v>
      </c>
      <c r="D428" s="24">
        <v>4491.0974069999993</v>
      </c>
      <c r="E428" s="24">
        <v>4475.9040949999999</v>
      </c>
      <c r="F428" s="24">
        <v>4515.8582829999996</v>
      </c>
      <c r="G428" s="24">
        <v>4548.6970810000003</v>
      </c>
      <c r="H428" s="24">
        <v>4724.7667160000001</v>
      </c>
      <c r="I428" s="24">
        <v>4720.0676890000004</v>
      </c>
      <c r="J428" s="24">
        <v>4752.1423569999997</v>
      </c>
      <c r="K428" s="24">
        <v>4745.2108119999994</v>
      </c>
      <c r="L428" s="24">
        <v>4755.3415680000007</v>
      </c>
      <c r="M428" s="24">
        <v>4757.0541760000006</v>
      </c>
      <c r="N428" s="24">
        <v>4742.1479159999999</v>
      </c>
      <c r="O428" s="24">
        <v>4714.3510570000008</v>
      </c>
      <c r="P428" s="24">
        <v>4717.0232109999997</v>
      </c>
      <c r="Q428" s="24">
        <v>4728.7425490000005</v>
      </c>
      <c r="R428" s="24">
        <v>4741.0649950000006</v>
      </c>
      <c r="S428" s="24">
        <v>4782.5606520000001</v>
      </c>
      <c r="T428" s="24">
        <v>4774.239407</v>
      </c>
      <c r="U428" s="24">
        <v>4832.2699430000002</v>
      </c>
      <c r="V428" s="24">
        <v>4786.8002069999993</v>
      </c>
      <c r="W428" s="24">
        <v>4784.0685370000001</v>
      </c>
      <c r="X428" s="24">
        <v>4923.0947729999998</v>
      </c>
      <c r="Y428" s="24">
        <v>4952.8771849999994</v>
      </c>
      <c r="Z428" s="24">
        <v>4998.2089099999994</v>
      </c>
      <c r="AA428" s="24">
        <v>5144.9194310000003</v>
      </c>
      <c r="AB428" s="24">
        <v>5200.4783419999985</v>
      </c>
      <c r="AC428" s="24">
        <v>5243.7430829999994</v>
      </c>
      <c r="AD428" s="24">
        <v>5297.6212429999996</v>
      </c>
      <c r="AE428" s="24">
        <v>5311.9153099999994</v>
      </c>
      <c r="AF428" s="24">
        <v>6273.3497649999999</v>
      </c>
      <c r="AG428" s="24">
        <v>6368.2076319999996</v>
      </c>
      <c r="AH428" s="24">
        <v>6813.4190280000003</v>
      </c>
      <c r="AI428" s="24">
        <v>6966.3390930000005</v>
      </c>
      <c r="AJ428" s="24">
        <v>7010.1795510000002</v>
      </c>
      <c r="AK428" s="24">
        <v>7105.3456160000005</v>
      </c>
      <c r="AL428" s="24">
        <v>7025.6951160000008</v>
      </c>
      <c r="AM428" s="24">
        <v>6919.3416599999991</v>
      </c>
      <c r="AN428" s="24">
        <v>6954.6796309999991</v>
      </c>
      <c r="AO428" s="24">
        <v>7061.5274749999999</v>
      </c>
      <c r="AP428" s="24">
        <v>7032.7359099999994</v>
      </c>
      <c r="AQ428" s="24">
        <v>7026.8177460000015</v>
      </c>
      <c r="AR428" s="24">
        <v>6099.0722690000002</v>
      </c>
      <c r="AS428" s="24">
        <v>6059.1450890000006</v>
      </c>
      <c r="AT428" s="24">
        <v>5786.146404000001</v>
      </c>
      <c r="AU428" s="24">
        <v>5832.3981020000001</v>
      </c>
      <c r="AV428" s="24">
        <v>5778.3170869999994</v>
      </c>
      <c r="AW428" s="24">
        <v>5771.497143999999</v>
      </c>
      <c r="AX428" s="24">
        <v>5948.7359469999992</v>
      </c>
      <c r="AY428" s="24">
        <v>5990.2504410000001</v>
      </c>
      <c r="AZ428" s="24">
        <v>6088.3293630000026</v>
      </c>
    </row>
    <row r="429" spans="1:52" ht="15.75" x14ac:dyDescent="0.3">
      <c r="A429" s="23" t="s">
        <v>198</v>
      </c>
      <c r="B429" s="24">
        <v>1025.538497999999</v>
      </c>
      <c r="C429" s="24">
        <v>1162.0045840000002</v>
      </c>
      <c r="D429" s="24">
        <v>816.8936620000004</v>
      </c>
      <c r="E429" s="24">
        <v>1853.4513610000013</v>
      </c>
      <c r="F429" s="24">
        <v>1370.441813999998</v>
      </c>
      <c r="G429" s="24">
        <v>709.52509100000134</v>
      </c>
      <c r="H429" s="24">
        <v>342.43078599999899</v>
      </c>
      <c r="I429" s="24">
        <v>1447.7936319999999</v>
      </c>
      <c r="J429" s="24">
        <v>1672.2152410000003</v>
      </c>
      <c r="K429" s="24">
        <v>683.59643700000015</v>
      </c>
      <c r="L429" s="24">
        <v>1697.939339</v>
      </c>
      <c r="M429" s="24">
        <v>3386.8764419999998</v>
      </c>
      <c r="N429" s="24">
        <v>862.33653500000037</v>
      </c>
      <c r="O429" s="24">
        <v>1371.9334340000005</v>
      </c>
      <c r="P429" s="24">
        <v>1224.0477790000004</v>
      </c>
      <c r="Q429" s="24">
        <v>966.96059199999945</v>
      </c>
      <c r="R429" s="24">
        <v>2273.4008829999966</v>
      </c>
      <c r="S429" s="24">
        <v>1018.2024440000005</v>
      </c>
      <c r="T429" s="24">
        <v>1371.0041230000024</v>
      </c>
      <c r="U429" s="24">
        <v>731.06050700000014</v>
      </c>
      <c r="V429" s="24">
        <v>2318.8965349999999</v>
      </c>
      <c r="W429" s="24">
        <v>1225.7008310000001</v>
      </c>
      <c r="X429" s="24">
        <v>1365.6543239999992</v>
      </c>
      <c r="Y429" s="24">
        <v>944.00463400000081</v>
      </c>
      <c r="Z429" s="24">
        <v>704.95861599999898</v>
      </c>
      <c r="AA429" s="24">
        <v>1002.8173540000016</v>
      </c>
      <c r="AB429" s="24">
        <v>204.78434600000037</v>
      </c>
      <c r="AC429" s="24">
        <v>553.268462</v>
      </c>
      <c r="AD429" s="24">
        <v>1127.9537399999972</v>
      </c>
      <c r="AE429" s="24">
        <v>695.46733399999903</v>
      </c>
      <c r="AF429" s="24">
        <v>1297.0519370000038</v>
      </c>
      <c r="AG429" s="24">
        <v>1015.2368280000001</v>
      </c>
      <c r="AH429" s="24">
        <v>3145.2934210000003</v>
      </c>
      <c r="AI429" s="24">
        <v>1543.1026210000009</v>
      </c>
      <c r="AJ429" s="24">
        <v>1476.6147069999988</v>
      </c>
      <c r="AK429" s="24">
        <v>1396.0755209999988</v>
      </c>
      <c r="AL429" s="24">
        <v>-385.46779099999912</v>
      </c>
      <c r="AM429" s="24">
        <v>247.84804599999916</v>
      </c>
      <c r="AN429" s="24">
        <v>870.97028899999896</v>
      </c>
      <c r="AO429" s="24">
        <v>352.54496000000108</v>
      </c>
      <c r="AP429" s="24">
        <v>596.05341200000112</v>
      </c>
      <c r="AQ429" s="24">
        <v>196.4786529999983</v>
      </c>
      <c r="AR429" s="24">
        <v>772.99417900000117</v>
      </c>
      <c r="AS429" s="24">
        <v>764.19011999999998</v>
      </c>
      <c r="AT429" s="24">
        <v>1241.1150250000001</v>
      </c>
      <c r="AU429" s="24">
        <v>1356.7809530000002</v>
      </c>
      <c r="AV429" s="24">
        <v>745.04316099999915</v>
      </c>
      <c r="AW429" s="24">
        <v>747.41427300000032</v>
      </c>
      <c r="AX429" s="24">
        <v>1246.5479250000008</v>
      </c>
      <c r="AY429" s="24">
        <v>916.22126299999945</v>
      </c>
      <c r="AZ429" s="24">
        <v>1048.9918390000003</v>
      </c>
    </row>
    <row r="430" spans="1:52" ht="15.75" x14ac:dyDescent="0.3">
      <c r="A430" s="23" t="s">
        <v>199</v>
      </c>
      <c r="B430" s="24">
        <v>16213.721106000001</v>
      </c>
      <c r="C430" s="24">
        <v>16632.490970999999</v>
      </c>
      <c r="D430" s="24">
        <v>16457.858591</v>
      </c>
      <c r="E430" s="24">
        <v>17004.703459000004</v>
      </c>
      <c r="F430" s="24">
        <v>16320.669692000001</v>
      </c>
      <c r="G430" s="24">
        <v>15742.949648000002</v>
      </c>
      <c r="H430" s="24">
        <v>14851.570973</v>
      </c>
      <c r="I430" s="24">
        <v>13248.405498</v>
      </c>
      <c r="J430" s="24">
        <v>14342.644888000001</v>
      </c>
      <c r="K430" s="24">
        <v>13014.549230999999</v>
      </c>
      <c r="L430" s="24">
        <v>13813.022093000001</v>
      </c>
      <c r="M430" s="24">
        <v>16168.706887</v>
      </c>
      <c r="N430" s="24">
        <v>16005.504924000003</v>
      </c>
      <c r="O430" s="24">
        <v>16215.433774000001</v>
      </c>
      <c r="P430" s="24">
        <v>16622.587891000003</v>
      </c>
      <c r="Q430" s="24">
        <v>15736.097121999999</v>
      </c>
      <c r="R430" s="24">
        <v>16639.056190999996</v>
      </c>
      <c r="S430" s="24">
        <v>16947.733543999999</v>
      </c>
      <c r="T430" s="24">
        <v>17976.306881</v>
      </c>
      <c r="U430" s="24">
        <v>17259.573756000005</v>
      </c>
      <c r="V430" s="24">
        <v>17906.25505</v>
      </c>
      <c r="W430" s="24">
        <v>18448.359444000002</v>
      </c>
      <c r="X430" s="24">
        <v>18116.074428999997</v>
      </c>
      <c r="Y430" s="24">
        <v>15673.202621</v>
      </c>
      <c r="Z430" s="24">
        <v>15515.824701999998</v>
      </c>
      <c r="AA430" s="24">
        <v>15146.708622000002</v>
      </c>
      <c r="AB430" s="24">
        <v>14127.445189000002</v>
      </c>
      <c r="AC430" s="24">
        <v>13713.753059000002</v>
      </c>
      <c r="AD430" s="24">
        <v>12568.305916000001</v>
      </c>
      <c r="AE430" s="24">
        <v>12245.570806000002</v>
      </c>
      <c r="AF430" s="24">
        <v>12171.618620000001</v>
      </c>
      <c r="AG430" s="24">
        <v>12455.794941</v>
      </c>
      <c r="AH430" s="24">
        <v>13282.191827000001</v>
      </c>
      <c r="AI430" s="24">
        <v>13599.593617000002</v>
      </c>
      <c r="AJ430" s="24">
        <v>13710.554000000002</v>
      </c>
      <c r="AK430" s="24">
        <v>14162.624887</v>
      </c>
      <c r="AL430" s="24">
        <v>13072.198480000001</v>
      </c>
      <c r="AM430" s="24">
        <v>12317.229171999999</v>
      </c>
      <c r="AN430" s="24">
        <v>12983.415114999998</v>
      </c>
      <c r="AO430" s="24">
        <v>12782.691612999999</v>
      </c>
      <c r="AP430" s="24">
        <v>12250.791285000003</v>
      </c>
      <c r="AQ430" s="24">
        <v>11751.802604000002</v>
      </c>
      <c r="AR430" s="24">
        <v>11227.744846</v>
      </c>
      <c r="AS430" s="24">
        <v>10976.698137999998</v>
      </c>
      <c r="AT430" s="24">
        <v>9072.5197420000004</v>
      </c>
      <c r="AU430" s="24">
        <v>8886.1980739999981</v>
      </c>
      <c r="AV430" s="24">
        <v>8154.6265279999989</v>
      </c>
      <c r="AW430" s="24">
        <v>7505.9652800000003</v>
      </c>
      <c r="AX430" s="24">
        <v>9137.9809960000002</v>
      </c>
      <c r="AY430" s="24">
        <v>9806.3542130000005</v>
      </c>
      <c r="AZ430" s="24">
        <v>9984.3757630000018</v>
      </c>
    </row>
    <row r="431" spans="1:52" ht="15.75" x14ac:dyDescent="0.3">
      <c r="A431" s="23" t="s">
        <v>200</v>
      </c>
      <c r="B431" s="24">
        <v>1289.3727240000007</v>
      </c>
      <c r="C431" s="24">
        <v>1254.8129569999992</v>
      </c>
      <c r="D431" s="24">
        <v>1138.8656570000003</v>
      </c>
      <c r="E431" s="24">
        <v>1168.139604</v>
      </c>
      <c r="F431" s="24">
        <v>1219.8654019999994</v>
      </c>
      <c r="G431" s="24">
        <v>1105.4728860000014</v>
      </c>
      <c r="H431" s="24">
        <v>1240.3211819999997</v>
      </c>
      <c r="I431" s="24">
        <v>1285.2257850000001</v>
      </c>
      <c r="J431" s="24">
        <v>1189.4685939999999</v>
      </c>
      <c r="K431" s="24">
        <v>1312.4110059999998</v>
      </c>
      <c r="L431" s="24">
        <v>1297.0655320000005</v>
      </c>
      <c r="M431" s="24">
        <v>1317.2872889999999</v>
      </c>
      <c r="N431" s="24">
        <v>1263.8554459999996</v>
      </c>
      <c r="O431" s="24">
        <v>1232.1046919999999</v>
      </c>
      <c r="P431" s="24">
        <v>1260.1691370000008</v>
      </c>
      <c r="Q431" s="24">
        <v>1180.7501929999999</v>
      </c>
      <c r="R431" s="24">
        <v>1274.8051990000004</v>
      </c>
      <c r="S431" s="24">
        <v>1293.3876499999988</v>
      </c>
      <c r="T431" s="24">
        <v>1425.2580820000003</v>
      </c>
      <c r="U431" s="24">
        <v>1378.810888</v>
      </c>
      <c r="V431" s="24">
        <v>1255.5056030000001</v>
      </c>
      <c r="W431" s="24">
        <v>1435.2110320000002</v>
      </c>
      <c r="X431" s="24">
        <v>1341.5833349999998</v>
      </c>
      <c r="Y431" s="24">
        <v>1468.9565849999999</v>
      </c>
      <c r="Z431" s="24">
        <v>1453.485963000001</v>
      </c>
      <c r="AA431" s="24">
        <v>1424.6209989999988</v>
      </c>
      <c r="AB431" s="24">
        <v>1481.2547930000001</v>
      </c>
      <c r="AC431" s="24">
        <v>1458.9247790000009</v>
      </c>
      <c r="AD431" s="24">
        <v>1506.9452919999985</v>
      </c>
      <c r="AE431" s="24">
        <v>1455.0267390000008</v>
      </c>
      <c r="AF431" s="24">
        <v>1415.1962749999984</v>
      </c>
      <c r="AG431" s="24">
        <v>1522.2623679999999</v>
      </c>
      <c r="AH431" s="24">
        <v>1349.4992330000002</v>
      </c>
      <c r="AI431" s="24">
        <v>1582.2876029999998</v>
      </c>
      <c r="AJ431" s="24">
        <v>1731.6003440000004</v>
      </c>
      <c r="AK431" s="24">
        <v>1278.1899129999993</v>
      </c>
      <c r="AL431" s="24">
        <v>1272.6312610000004</v>
      </c>
      <c r="AM431" s="24">
        <v>1516.9579560000002</v>
      </c>
      <c r="AN431" s="24">
        <v>1155.9774550000002</v>
      </c>
      <c r="AO431" s="24">
        <v>1040.5266709999996</v>
      </c>
      <c r="AP431" s="24">
        <v>961.88365499999964</v>
      </c>
      <c r="AQ431" s="24">
        <v>995.43299000000115</v>
      </c>
      <c r="AR431" s="24">
        <v>906.71999599999981</v>
      </c>
      <c r="AS431" s="24">
        <v>1012.856772</v>
      </c>
      <c r="AT431" s="24">
        <v>1024.250407</v>
      </c>
      <c r="AU431" s="24">
        <v>1061.517621</v>
      </c>
      <c r="AV431" s="24">
        <v>978.16625799999974</v>
      </c>
      <c r="AW431" s="24">
        <v>918.75335700000051</v>
      </c>
      <c r="AX431" s="24">
        <v>913.7398319999993</v>
      </c>
      <c r="AY431" s="24">
        <v>1038.8302200000007</v>
      </c>
      <c r="AZ431" s="24">
        <v>1064.2658379999993</v>
      </c>
    </row>
    <row r="432" spans="1:52" ht="15.75" x14ac:dyDescent="0.3">
      <c r="A432" s="23" t="s">
        <v>201</v>
      </c>
      <c r="B432" s="24">
        <v>12649.481964000001</v>
      </c>
      <c r="C432" s="24">
        <v>13098.657878999999</v>
      </c>
      <c r="D432" s="24">
        <v>13418.562627000001</v>
      </c>
      <c r="E432" s="24">
        <v>13755.488871</v>
      </c>
      <c r="F432" s="24">
        <v>14090.653494</v>
      </c>
      <c r="G432" s="24">
        <v>14218.495153</v>
      </c>
      <c r="H432" s="24">
        <v>14416.973619</v>
      </c>
      <c r="I432" s="24">
        <v>14535.246897000001</v>
      </c>
      <c r="J432" s="24">
        <v>14569.988857000002</v>
      </c>
      <c r="K432" s="24">
        <v>14673.803914</v>
      </c>
      <c r="L432" s="24">
        <v>14753.168794000003</v>
      </c>
      <c r="M432" s="24">
        <v>14818.308618000001</v>
      </c>
      <c r="N432" s="24">
        <v>14792.79134</v>
      </c>
      <c r="O432" s="24">
        <v>14770.083075000002</v>
      </c>
      <c r="P432" s="24">
        <v>14891.386555000001</v>
      </c>
      <c r="Q432" s="24">
        <v>14903.997144000001</v>
      </c>
      <c r="R432" s="24">
        <v>14958.936941000002</v>
      </c>
      <c r="S432" s="24">
        <v>15146.851705000001</v>
      </c>
      <c r="T432" s="24">
        <v>15331.788605</v>
      </c>
      <c r="U432" s="24">
        <v>15425.373707999999</v>
      </c>
      <c r="V432" s="24">
        <v>15491.410717000001</v>
      </c>
      <c r="W432" s="24">
        <v>15614.210743</v>
      </c>
      <c r="X432" s="24">
        <v>15658.728545999998</v>
      </c>
      <c r="Y432" s="24">
        <v>15810.397841999998</v>
      </c>
      <c r="Z432" s="24">
        <v>16000.028359000002</v>
      </c>
      <c r="AA432" s="24">
        <v>16192.544666</v>
      </c>
      <c r="AB432" s="24">
        <v>16413.630321999997</v>
      </c>
      <c r="AC432" s="24">
        <v>16691.804907999998</v>
      </c>
      <c r="AD432" s="24">
        <v>16923.945001</v>
      </c>
      <c r="AE432" s="24">
        <v>17085.58409</v>
      </c>
      <c r="AF432" s="24">
        <v>17075.522282999998</v>
      </c>
      <c r="AG432" s="24">
        <v>17218.973762999998</v>
      </c>
      <c r="AH432" s="24">
        <v>17312.967392999999</v>
      </c>
      <c r="AI432" s="24">
        <v>17460.043963999997</v>
      </c>
      <c r="AJ432" s="24">
        <v>17850.060973</v>
      </c>
      <c r="AK432" s="24">
        <v>17659.294300999998</v>
      </c>
      <c r="AL432" s="24">
        <v>17478.439598999998</v>
      </c>
      <c r="AM432" s="24">
        <v>17570.776556000001</v>
      </c>
      <c r="AN432" s="24">
        <v>17245.499218000001</v>
      </c>
      <c r="AO432" s="24">
        <v>16827.10111</v>
      </c>
      <c r="AP432" s="24">
        <v>16282.039472999999</v>
      </c>
      <c r="AQ432" s="24">
        <v>15822.445723999999</v>
      </c>
      <c r="AR432" s="24">
        <v>15313.969445000001</v>
      </c>
      <c r="AS432" s="24">
        <v>14804.563849</v>
      </c>
      <c r="AT432" s="24">
        <v>14479.315022999999</v>
      </c>
      <c r="AU432" s="24">
        <v>13958.545040999998</v>
      </c>
      <c r="AV432" s="24">
        <v>13205.110954999998</v>
      </c>
      <c r="AW432" s="24">
        <v>12845.674399</v>
      </c>
      <c r="AX432" s="24">
        <v>12486.78297</v>
      </c>
      <c r="AY432" s="24">
        <v>12008.655234000002</v>
      </c>
      <c r="AZ432" s="24">
        <v>11916.943617000001</v>
      </c>
    </row>
    <row r="433" spans="1:52" ht="15.75" x14ac:dyDescent="0.3">
      <c r="A433" s="23" t="s">
        <v>202</v>
      </c>
      <c r="B433" s="24">
        <v>1383.8287339999997</v>
      </c>
      <c r="C433" s="24">
        <v>792.83455500000036</v>
      </c>
      <c r="D433" s="24">
        <v>978.21508499999982</v>
      </c>
      <c r="E433" s="24">
        <v>926.17452099999991</v>
      </c>
      <c r="F433" s="24">
        <v>867.28002900000047</v>
      </c>
      <c r="G433" s="24">
        <v>982.17096499999934</v>
      </c>
      <c r="H433" s="24">
        <v>111.41914700000052</v>
      </c>
      <c r="I433" s="24">
        <v>758.85413400000004</v>
      </c>
      <c r="J433" s="24">
        <v>1006.716816</v>
      </c>
      <c r="K433" s="24">
        <v>1122.8278910000001</v>
      </c>
      <c r="L433" s="24">
        <v>968.73254299999962</v>
      </c>
      <c r="M433" s="24">
        <v>986.69204000000036</v>
      </c>
      <c r="N433" s="24">
        <v>982.36104999999952</v>
      </c>
      <c r="O433" s="24">
        <v>1083.3698990000003</v>
      </c>
      <c r="P433" s="24">
        <v>1262.5372079999997</v>
      </c>
      <c r="Q433" s="24">
        <v>866.96094600000015</v>
      </c>
      <c r="R433" s="24">
        <v>974.21368099999927</v>
      </c>
      <c r="S433" s="24">
        <v>1255.6542150000005</v>
      </c>
      <c r="T433" s="24">
        <v>1087.7850120000003</v>
      </c>
      <c r="U433" s="24">
        <v>1225.4283620000001</v>
      </c>
      <c r="V433" s="24">
        <v>844.75225499999988</v>
      </c>
      <c r="W433" s="24">
        <v>1165.2826519999999</v>
      </c>
      <c r="X433" s="24">
        <v>1151.3357329999999</v>
      </c>
      <c r="Y433" s="24">
        <v>1074.6669890000003</v>
      </c>
      <c r="Z433" s="24">
        <v>1040.6362419999996</v>
      </c>
      <c r="AA433" s="24">
        <v>1132.4080260000001</v>
      </c>
      <c r="AB433" s="24">
        <v>1118.3718820000004</v>
      </c>
      <c r="AC433" s="24">
        <v>957.30991200000062</v>
      </c>
      <c r="AD433" s="24">
        <v>982.05330399999912</v>
      </c>
      <c r="AE433" s="24">
        <v>1075.7102219999997</v>
      </c>
      <c r="AF433" s="24">
        <v>1143.2000880000014</v>
      </c>
      <c r="AG433" s="24">
        <v>1073.0337119999999</v>
      </c>
      <c r="AH433" s="24">
        <v>2600.5124110000002</v>
      </c>
      <c r="AI433" s="24">
        <v>2146.9110389999996</v>
      </c>
      <c r="AJ433" s="24">
        <v>918.00342000000001</v>
      </c>
      <c r="AK433" s="24">
        <v>1109.2493899999999</v>
      </c>
      <c r="AL433" s="24">
        <v>837.51945199999955</v>
      </c>
      <c r="AM433" s="24">
        <v>319.42450700000154</v>
      </c>
      <c r="AN433" s="24">
        <v>705.15580199999931</v>
      </c>
      <c r="AO433" s="24">
        <v>-46.23773600000095</v>
      </c>
      <c r="AP433" s="24">
        <v>918.40494600000056</v>
      </c>
      <c r="AQ433" s="24">
        <v>770.7778159999998</v>
      </c>
      <c r="AR433" s="24">
        <v>786.26595100000122</v>
      </c>
      <c r="AS433" s="24">
        <v>699.85327600000005</v>
      </c>
      <c r="AT433" s="24">
        <v>755.49983799999995</v>
      </c>
      <c r="AU433" s="24">
        <v>710.25979800000005</v>
      </c>
      <c r="AV433" s="24">
        <v>780.06891300000007</v>
      </c>
      <c r="AW433" s="24">
        <v>708.63068999999996</v>
      </c>
      <c r="AX433" s="24">
        <v>701.52589399999988</v>
      </c>
      <c r="AY433" s="24">
        <v>754.33018799999991</v>
      </c>
      <c r="AZ433" s="24">
        <v>680.83631800000057</v>
      </c>
    </row>
    <row r="434" spans="1:52" ht="15.75" x14ac:dyDescent="0.3">
      <c r="A434" s="23" t="s">
        <v>203</v>
      </c>
      <c r="B434" s="24">
        <v>9241.7413669999987</v>
      </c>
      <c r="C434" s="24">
        <v>9307.1157830000011</v>
      </c>
      <c r="D434" s="24">
        <v>9646.7504230000013</v>
      </c>
      <c r="E434" s="24">
        <v>10145.044994</v>
      </c>
      <c r="F434" s="24">
        <v>9894.7437190000019</v>
      </c>
      <c r="G434" s="24">
        <v>10086.726630000003</v>
      </c>
      <c r="H434" s="24">
        <v>9445.9538670000002</v>
      </c>
      <c r="I434" s="24">
        <v>9393.411689999999</v>
      </c>
      <c r="J434" s="24">
        <v>9964.3976749999983</v>
      </c>
      <c r="K434" s="24">
        <v>10390.94945</v>
      </c>
      <c r="L434" s="24">
        <v>10721.747219000001</v>
      </c>
      <c r="M434" s="24">
        <v>10885.74646</v>
      </c>
      <c r="N434" s="24">
        <v>10484.278775999999</v>
      </c>
      <c r="O434" s="24">
        <v>10774.814119999999</v>
      </c>
      <c r="P434" s="24">
        <v>11059.136242999999</v>
      </c>
      <c r="Q434" s="24">
        <v>10999.922667999999</v>
      </c>
      <c r="R434" s="24">
        <v>11106.856319999997</v>
      </c>
      <c r="S434" s="24">
        <v>11380.33957</v>
      </c>
      <c r="T434" s="24">
        <v>12356.705435</v>
      </c>
      <c r="U434" s="24">
        <v>12823.279662999999</v>
      </c>
      <c r="V434" s="24">
        <v>12661.315102</v>
      </c>
      <c r="W434" s="24">
        <v>12703.769863</v>
      </c>
      <c r="X434" s="24">
        <v>12886.373052999999</v>
      </c>
      <c r="Y434" s="24">
        <v>12974.348001999999</v>
      </c>
      <c r="Z434" s="24">
        <v>13032.623194</v>
      </c>
      <c r="AA434" s="24">
        <v>13081.661321</v>
      </c>
      <c r="AB434" s="24">
        <v>12937.495995000001</v>
      </c>
      <c r="AC434" s="24">
        <v>13027.844961000003</v>
      </c>
      <c r="AD434" s="24">
        <v>13035.684584000001</v>
      </c>
      <c r="AE434" s="24">
        <v>12855.740590999998</v>
      </c>
      <c r="AF434" s="24">
        <v>12911.155667000001</v>
      </c>
      <c r="AG434" s="24">
        <v>12758.761017000001</v>
      </c>
      <c r="AH434" s="24">
        <v>14514.521173000001</v>
      </c>
      <c r="AI434" s="24">
        <v>15496.149560000002</v>
      </c>
      <c r="AJ434" s="24">
        <v>15262.817247000003</v>
      </c>
      <c r="AK434" s="24">
        <v>15297.399648000002</v>
      </c>
      <c r="AL434" s="24">
        <v>15094.282858000002</v>
      </c>
      <c r="AM434" s="24">
        <v>14281.299339000003</v>
      </c>
      <c r="AN434" s="24">
        <v>13868.083259000003</v>
      </c>
      <c r="AO434" s="24">
        <v>12864.535611000001</v>
      </c>
      <c r="AP434" s="24">
        <v>12800.887253000001</v>
      </c>
      <c r="AQ434" s="24">
        <v>12495.954847000003</v>
      </c>
      <c r="AR434" s="24">
        <v>12139.020710000001</v>
      </c>
      <c r="AS434" s="24">
        <v>11765.840274000002</v>
      </c>
      <c r="AT434" s="24">
        <v>9920.8277010000002</v>
      </c>
      <c r="AU434" s="24">
        <v>8484.1764600000006</v>
      </c>
      <c r="AV434" s="24">
        <v>8346.2419530000006</v>
      </c>
      <c r="AW434" s="24">
        <v>7945.6232530000007</v>
      </c>
      <c r="AX434" s="24">
        <v>7809.6296950000014</v>
      </c>
      <c r="AY434" s="24">
        <v>8244.5353759999998</v>
      </c>
      <c r="AZ434" s="24">
        <v>8220.2158920000002</v>
      </c>
    </row>
    <row r="435" spans="1:52" ht="15.75" x14ac:dyDescent="0.3">
      <c r="A435" s="23" t="s">
        <v>204</v>
      </c>
      <c r="B435" s="24">
        <v>-312.54243399999996</v>
      </c>
      <c r="C435" s="24">
        <v>207.64078399999971</v>
      </c>
      <c r="D435" s="24">
        <v>-333.63211000000001</v>
      </c>
      <c r="E435" s="24">
        <v>822.89413300000024</v>
      </c>
      <c r="F435" s="24">
        <v>333.76158099999975</v>
      </c>
      <c r="G435" s="24">
        <v>-440.50580300000001</v>
      </c>
      <c r="H435" s="24">
        <v>-105.20713899999964</v>
      </c>
      <c r="I435" s="24">
        <v>471.57647700000001</v>
      </c>
      <c r="J435" s="24">
        <v>492.06802999999996</v>
      </c>
      <c r="K435" s="24">
        <v>-500.78607499999998</v>
      </c>
      <c r="L435" s="24">
        <v>526.49328200000002</v>
      </c>
      <c r="M435" s="24">
        <v>1042.7693840000002</v>
      </c>
      <c r="N435" s="24">
        <v>256.5876159999998</v>
      </c>
      <c r="O435" s="24">
        <v>45.305421999999908</v>
      </c>
      <c r="P435" s="24">
        <v>-184.46914899999956</v>
      </c>
      <c r="Q435" s="24">
        <v>-74.843879000000015</v>
      </c>
      <c r="R435" s="24">
        <v>1138.1217539999998</v>
      </c>
      <c r="S435" s="24">
        <v>-300.07460899999978</v>
      </c>
      <c r="T435" s="24">
        <v>-585.07141200000024</v>
      </c>
      <c r="U435" s="24">
        <v>-673.83380599999998</v>
      </c>
      <c r="V435" s="24">
        <v>1298.0757679999999</v>
      </c>
      <c r="W435" s="24">
        <v>-74.054640999999947</v>
      </c>
      <c r="X435" s="24">
        <v>-63.633375000000001</v>
      </c>
      <c r="Y435" s="24">
        <v>-300.15951899999999</v>
      </c>
      <c r="Z435" s="24">
        <v>-515.77602300000001</v>
      </c>
      <c r="AA435" s="24">
        <v>-350.82494300000002</v>
      </c>
      <c r="AB435" s="24">
        <v>-1139.4145470000001</v>
      </c>
      <c r="AC435" s="24">
        <v>-179.63397499999996</v>
      </c>
      <c r="AD435" s="24">
        <v>-60.099317999999812</v>
      </c>
      <c r="AE435" s="24">
        <v>-592.72917600000028</v>
      </c>
      <c r="AF435" s="24">
        <v>-18.450792999999976</v>
      </c>
      <c r="AG435" s="24">
        <v>-255.74158600000001</v>
      </c>
      <c r="AH435" s="24">
        <v>324.29695200000003</v>
      </c>
      <c r="AI435" s="24">
        <v>-786.39749200000006</v>
      </c>
      <c r="AJ435" s="24">
        <v>190.01041299999997</v>
      </c>
      <c r="AK435" s="24">
        <v>-46.420068000000015</v>
      </c>
      <c r="AL435" s="24">
        <v>-1400.043936</v>
      </c>
      <c r="AM435" s="24">
        <v>-277.06034899999986</v>
      </c>
      <c r="AN435" s="24">
        <v>-13.078256000000238</v>
      </c>
      <c r="AO435" s="24">
        <v>81.723199000000022</v>
      </c>
      <c r="AP435" s="24">
        <v>-577.31688900000017</v>
      </c>
      <c r="AQ435" s="24">
        <v>-767.23319999999967</v>
      </c>
      <c r="AR435" s="24">
        <v>-320.89250300000003</v>
      </c>
      <c r="AS435" s="24">
        <v>-265.77396599999997</v>
      </c>
      <c r="AT435" s="24">
        <v>329.70750599999997</v>
      </c>
      <c r="AU435" s="24">
        <v>459.56819299999995</v>
      </c>
      <c r="AV435" s="24">
        <v>-237.36870199999993</v>
      </c>
      <c r="AW435" s="24">
        <v>-230.686487</v>
      </c>
      <c r="AX435" s="24">
        <v>310.955488</v>
      </c>
      <c r="AY435" s="24">
        <v>-49.491476000000034</v>
      </c>
      <c r="AZ435" s="24">
        <v>163.98295999999999</v>
      </c>
    </row>
    <row r="436" spans="1:52" ht="15.75" x14ac:dyDescent="0.3">
      <c r="A436" s="23" t="s">
        <v>205</v>
      </c>
      <c r="B436" s="24">
        <v>4867.5070810000007</v>
      </c>
      <c r="C436" s="24">
        <v>5690.9553680000008</v>
      </c>
      <c r="D436" s="24">
        <v>5151.7448069999991</v>
      </c>
      <c r="E436" s="24">
        <v>5364.9658259999997</v>
      </c>
      <c r="F436" s="24">
        <v>4561.5583660000002</v>
      </c>
      <c r="G436" s="24">
        <v>3793.0016820000001</v>
      </c>
      <c r="H436" s="24">
        <v>3489.9157140000002</v>
      </c>
      <c r="I436" s="24">
        <v>1875.5030440000005</v>
      </c>
      <c r="J436" s="24">
        <v>2357.5273620000003</v>
      </c>
      <c r="K436" s="24">
        <v>726.01283000000012</v>
      </c>
      <c r="L436" s="24">
        <v>1157.3401990000002</v>
      </c>
      <c r="M436" s="24">
        <v>2204.5301100000001</v>
      </c>
      <c r="N436" s="24">
        <v>2773.6601599999999</v>
      </c>
      <c r="O436" s="24">
        <v>2611.3247980000001</v>
      </c>
      <c r="P436" s="24">
        <v>2760.4877590000006</v>
      </c>
      <c r="Q436" s="24">
        <v>1862.7497470000003</v>
      </c>
      <c r="R436" s="24">
        <v>2667.1099200000003</v>
      </c>
      <c r="S436" s="24">
        <v>2807.5411140000006</v>
      </c>
      <c r="T436" s="24">
        <v>2327.676841</v>
      </c>
      <c r="U436" s="24">
        <v>1182.2665580000003</v>
      </c>
      <c r="V436" s="24">
        <v>1988.274296</v>
      </c>
      <c r="W436" s="24">
        <v>2415.0057299999999</v>
      </c>
      <c r="X436" s="24">
        <v>1824.8790730000001</v>
      </c>
      <c r="Y436" s="24">
        <v>481.9501699999999</v>
      </c>
      <c r="Z436" s="24">
        <v>-290.41346899999991</v>
      </c>
      <c r="AA436" s="24">
        <v>-686.54383399999983</v>
      </c>
      <c r="AB436" s="24">
        <v>-1641.4892320000004</v>
      </c>
      <c r="AC436" s="24">
        <v>-1746.2793280000003</v>
      </c>
      <c r="AD436" s="24">
        <v>-2944.5003999999999</v>
      </c>
      <c r="AE436" s="24">
        <v>-3237.1549669999999</v>
      </c>
      <c r="AF436" s="24">
        <v>-2670.5343480000001</v>
      </c>
      <c r="AG436" s="24">
        <v>-2252.4421280000001</v>
      </c>
      <c r="AH436" s="24">
        <v>-3226.2209439999997</v>
      </c>
      <c r="AI436" s="24">
        <v>-3938.563795</v>
      </c>
      <c r="AJ436" s="24">
        <v>-3684.9200069999997</v>
      </c>
      <c r="AK436" s="24">
        <v>-3431.1805559999998</v>
      </c>
      <c r="AL436" s="24">
        <v>-4315.4484689999999</v>
      </c>
      <c r="AM436" s="24">
        <v>-4241.6838749999997</v>
      </c>
      <c r="AN436" s="24">
        <v>-3115.3475840000001</v>
      </c>
      <c r="AO436" s="24">
        <v>-2853.9904100000003</v>
      </c>
      <c r="AP436" s="24">
        <v>-3371.2079810000005</v>
      </c>
      <c r="AQ436" s="24">
        <v>-3545.7120049999999</v>
      </c>
      <c r="AR436" s="24">
        <v>-3848.1537149999999</v>
      </c>
      <c r="AS436" s="24">
        <v>-3858.186095</v>
      </c>
      <c r="AT436" s="24">
        <v>-3852.775541</v>
      </c>
      <c r="AU436" s="24">
        <v>-2606.8098559999999</v>
      </c>
      <c r="AV436" s="24">
        <v>-3034.1889709999996</v>
      </c>
      <c r="AW436" s="24">
        <v>-3218.4553900000001</v>
      </c>
      <c r="AX436" s="24">
        <v>-1507.4559660000002</v>
      </c>
      <c r="AY436" s="24">
        <v>-1279.8870929999998</v>
      </c>
      <c r="AZ436" s="24">
        <v>-1102.8258769999995</v>
      </c>
    </row>
    <row r="437" spans="1:52" ht="15.75" x14ac:dyDescent="0.3">
      <c r="A437" s="10" t="s">
        <v>206</v>
      </c>
      <c r="B437" s="24">
        <v>303548.75749500003</v>
      </c>
      <c r="C437" s="24">
        <v>283902.114696</v>
      </c>
      <c r="D437" s="24">
        <v>280260.79249600001</v>
      </c>
      <c r="E437" s="24">
        <v>278799.175277</v>
      </c>
      <c r="F437" s="24">
        <v>272771.49889900006</v>
      </c>
      <c r="G437" s="24">
        <v>273138.99447500001</v>
      </c>
      <c r="H437" s="24">
        <v>286239.75260199996</v>
      </c>
      <c r="I437" s="24">
        <v>290117.83973000001</v>
      </c>
      <c r="J437" s="24">
        <v>292047.14133900002</v>
      </c>
      <c r="K437" s="24">
        <v>292894.71486099996</v>
      </c>
      <c r="L437" s="24">
        <v>286588.37835999997</v>
      </c>
      <c r="M437" s="24">
        <v>292496.68519500003</v>
      </c>
      <c r="N437" s="24">
        <v>307259.570221</v>
      </c>
      <c r="O437" s="24">
        <v>294753.92940200004</v>
      </c>
      <c r="P437" s="24">
        <v>290628.520846</v>
      </c>
      <c r="Q437" s="24">
        <v>296861.68469199998</v>
      </c>
      <c r="R437" s="24">
        <v>307462.12029299996</v>
      </c>
      <c r="S437" s="24">
        <v>305779.38095999998</v>
      </c>
      <c r="T437" s="24">
        <v>323168.03791900002</v>
      </c>
      <c r="U437" s="24">
        <v>329467.94604800001</v>
      </c>
      <c r="V437" s="24">
        <v>323684.34258399997</v>
      </c>
      <c r="W437" s="24">
        <v>328993.27707299998</v>
      </c>
      <c r="X437" s="24">
        <v>326677.55893699999</v>
      </c>
      <c r="Y437" s="24">
        <v>300037.361194</v>
      </c>
      <c r="Z437" s="24">
        <v>309183.62749699998</v>
      </c>
      <c r="AA437" s="24">
        <v>302244.48437299998</v>
      </c>
      <c r="AB437" s="24">
        <v>281749.39371199999</v>
      </c>
      <c r="AC437" s="24">
        <v>281971.01359599998</v>
      </c>
      <c r="AD437" s="24">
        <v>299250.89971699996</v>
      </c>
      <c r="AE437" s="24">
        <v>304928.96133999998</v>
      </c>
      <c r="AF437" s="24">
        <v>297965.73752700002</v>
      </c>
      <c r="AG437" s="24">
        <v>336259.14735099999</v>
      </c>
      <c r="AH437" s="24">
        <v>301603.70301099995</v>
      </c>
      <c r="AI437" s="24">
        <v>318657.08163799997</v>
      </c>
      <c r="AJ437" s="24">
        <v>305178.28680100001</v>
      </c>
      <c r="AK437" s="24">
        <v>302075.53214999998</v>
      </c>
      <c r="AL437" s="24">
        <v>322480.69513200002</v>
      </c>
      <c r="AM437" s="24">
        <v>295943.20466400002</v>
      </c>
      <c r="AN437" s="24">
        <v>300538.55358400004</v>
      </c>
      <c r="AO437" s="24">
        <v>293421.01906700002</v>
      </c>
      <c r="AP437" s="24">
        <v>315274.32911600004</v>
      </c>
      <c r="AQ437" s="24">
        <v>293399.48144499998</v>
      </c>
      <c r="AR437" s="24">
        <v>293191.10693000001</v>
      </c>
      <c r="AS437" s="24">
        <v>296137.062164</v>
      </c>
      <c r="AT437" s="24">
        <v>308894.709615</v>
      </c>
      <c r="AU437" s="24">
        <v>323543.41725700005</v>
      </c>
      <c r="AV437" s="24">
        <v>305328.87496800005</v>
      </c>
      <c r="AW437" s="24">
        <v>298983.23260399996</v>
      </c>
      <c r="AX437" s="24">
        <v>302977.17869099998</v>
      </c>
      <c r="AY437" s="24">
        <v>307987.52309999999</v>
      </c>
      <c r="AZ437" s="24">
        <v>315046.56909699994</v>
      </c>
    </row>
    <row r="438" spans="1:52" ht="15.75" x14ac:dyDescent="0.3">
      <c r="A438" s="10" t="s">
        <v>207</v>
      </c>
      <c r="B438" s="24">
        <v>281159.1613800833</v>
      </c>
      <c r="C438" s="24">
        <v>283382.09333200002</v>
      </c>
      <c r="D438" s="24">
        <v>284829.42338566663</v>
      </c>
      <c r="E438" s="24">
        <v>286208.48578091664</v>
      </c>
      <c r="F438" s="24">
        <v>286323.90826500003</v>
      </c>
      <c r="G438" s="24">
        <v>286612.19732566667</v>
      </c>
      <c r="H438" s="24">
        <v>286763.35410483333</v>
      </c>
      <c r="I438" s="24">
        <v>287223.32593466667</v>
      </c>
      <c r="J438" s="24">
        <v>288053.3283839167</v>
      </c>
      <c r="K438" s="24">
        <v>288063.80862308334</v>
      </c>
      <c r="L438" s="24">
        <v>287199.64371425001</v>
      </c>
      <c r="M438" s="24">
        <v>286067.15378541668</v>
      </c>
      <c r="N438" s="24">
        <v>286376.38817925</v>
      </c>
      <c r="O438" s="24">
        <v>287280.70607141667</v>
      </c>
      <c r="P438" s="24">
        <v>288144.68343391665</v>
      </c>
      <c r="Q438" s="24">
        <v>289649.89255183336</v>
      </c>
      <c r="R438" s="24">
        <v>292540.77766799997</v>
      </c>
      <c r="S438" s="24">
        <v>295260.80987508333</v>
      </c>
      <c r="T438" s="24">
        <v>298338.16698483331</v>
      </c>
      <c r="U438" s="24">
        <v>301617.34251133329</v>
      </c>
      <c r="V438" s="24">
        <v>304253.77594841662</v>
      </c>
      <c r="W438" s="24">
        <v>307261.98946608335</v>
      </c>
      <c r="X438" s="24">
        <v>310602.75451416668</v>
      </c>
      <c r="Y438" s="24">
        <v>311231.14418075001</v>
      </c>
      <c r="Z438" s="24">
        <v>311391.48228708334</v>
      </c>
      <c r="AA438" s="24">
        <v>312015.69520133338</v>
      </c>
      <c r="AB438" s="24">
        <v>311275.7679401667</v>
      </c>
      <c r="AC438" s="24">
        <v>310034.87868216675</v>
      </c>
      <c r="AD438" s="24">
        <v>309350.61030083336</v>
      </c>
      <c r="AE438" s="24">
        <v>309279.74199916667</v>
      </c>
      <c r="AF438" s="24">
        <v>307179.55029983335</v>
      </c>
      <c r="AG438" s="24">
        <v>307745.48374174995</v>
      </c>
      <c r="AH438" s="24">
        <v>305905.430444</v>
      </c>
      <c r="AI438" s="24">
        <v>305044.08082441665</v>
      </c>
      <c r="AJ438" s="24">
        <v>303252.47481308336</v>
      </c>
      <c r="AK438" s="24">
        <v>303422.32239275001</v>
      </c>
      <c r="AL438" s="24">
        <v>304530.41136233334</v>
      </c>
      <c r="AM438" s="24">
        <v>304005.3047199166</v>
      </c>
      <c r="AN438" s="24">
        <v>305571.0680425833</v>
      </c>
      <c r="AO438" s="24">
        <v>306525.23516516667</v>
      </c>
      <c r="AP438" s="24">
        <v>307860.52094841661</v>
      </c>
      <c r="AQ438" s="24">
        <v>306899.73095716664</v>
      </c>
      <c r="AR438" s="24">
        <v>306501.84507408337</v>
      </c>
      <c r="AS438" s="24">
        <v>303158.33797516668</v>
      </c>
      <c r="AT438" s="24">
        <v>303765.92185883335</v>
      </c>
      <c r="AU438" s="24">
        <v>304173.11649375007</v>
      </c>
      <c r="AV438" s="24">
        <v>304185.66550766671</v>
      </c>
      <c r="AW438" s="24">
        <v>303927.97387883335</v>
      </c>
      <c r="AX438" s="24">
        <v>302302.68084208335</v>
      </c>
      <c r="AY438" s="24">
        <v>303306.37404508336</v>
      </c>
      <c r="AZ438" s="24">
        <v>304515.37533783336</v>
      </c>
    </row>
    <row r="439" spans="1:52" ht="15.75" x14ac:dyDescent="0.3">
      <c r="A439" s="10" t="s">
        <v>208</v>
      </c>
      <c r="B439" s="31">
        <v>261436.07238400006</v>
      </c>
      <c r="C439" s="31">
        <v>243369.21078399997</v>
      </c>
      <c r="D439" s="31">
        <v>237119.68763200002</v>
      </c>
      <c r="E439" s="31">
        <v>240999.64743000001</v>
      </c>
      <c r="F439" s="31">
        <v>239976.08343200004</v>
      </c>
      <c r="G439" s="31">
        <v>237063.11466399999</v>
      </c>
      <c r="H439" s="31">
        <v>260853.53857600002</v>
      </c>
      <c r="I439" s="31">
        <v>256204.49859399998</v>
      </c>
      <c r="J439" s="31">
        <v>254765.80382599999</v>
      </c>
      <c r="K439" s="31">
        <v>251467.76394499998</v>
      </c>
      <c r="L439" s="31">
        <v>248090.009039</v>
      </c>
      <c r="M439" s="31">
        <v>261347.54110600002</v>
      </c>
      <c r="N439" s="31">
        <v>256673.89455600001</v>
      </c>
      <c r="O439" s="31">
        <v>239677.53613200001</v>
      </c>
      <c r="P439" s="31">
        <v>241792.87693799997</v>
      </c>
      <c r="Q439" s="31">
        <v>233032.20680499997</v>
      </c>
      <c r="R439" s="31">
        <v>245730.74527000001</v>
      </c>
      <c r="S439" s="31">
        <v>254339.26504200001</v>
      </c>
      <c r="T439" s="31">
        <v>255497.47142099999</v>
      </c>
      <c r="U439" s="31">
        <v>257909.783058</v>
      </c>
      <c r="V439" s="31">
        <v>256736.95763399999</v>
      </c>
      <c r="W439" s="31">
        <v>261290.01960499998</v>
      </c>
      <c r="X439" s="31">
        <v>255527.08471699999</v>
      </c>
      <c r="Y439" s="31">
        <v>264663.59715700004</v>
      </c>
      <c r="Z439" s="31">
        <v>263308.15770600003</v>
      </c>
      <c r="AA439" s="31">
        <v>260135.09305499995</v>
      </c>
      <c r="AB439" s="31">
        <v>260224.48084799995</v>
      </c>
      <c r="AC439" s="31">
        <v>257451.92406299998</v>
      </c>
      <c r="AD439" s="31">
        <v>253081.09882099999</v>
      </c>
      <c r="AE439" s="31">
        <v>254954.72324900003</v>
      </c>
      <c r="AF439" s="31">
        <v>254155.33119300002</v>
      </c>
      <c r="AG439" s="31">
        <v>280990.37736099999</v>
      </c>
      <c r="AH439" s="31">
        <v>258334.32375000001</v>
      </c>
      <c r="AI439" s="31">
        <v>284663.783551</v>
      </c>
      <c r="AJ439" s="31">
        <v>294041.97981700004</v>
      </c>
      <c r="AK439" s="31">
        <v>285596.45203699998</v>
      </c>
      <c r="AL439" s="31">
        <v>295648.19644299999</v>
      </c>
      <c r="AM439" s="31">
        <v>280022.78534499998</v>
      </c>
      <c r="AN439" s="31">
        <v>279417.83317900001</v>
      </c>
      <c r="AO439" s="31">
        <v>277592.51236599998</v>
      </c>
      <c r="AP439" s="31">
        <v>273895.16978</v>
      </c>
      <c r="AQ439" s="31">
        <v>271941.18319499999</v>
      </c>
      <c r="AR439" s="31">
        <v>270445.17591399996</v>
      </c>
      <c r="AS439" s="31">
        <v>270382.645861</v>
      </c>
      <c r="AT439" s="31">
        <v>272086.53775200003</v>
      </c>
      <c r="AU439" s="31">
        <v>272565.95667400002</v>
      </c>
      <c r="AV439" s="31">
        <v>263430.95219400001</v>
      </c>
      <c r="AW439" s="31">
        <v>264307.55336700001</v>
      </c>
      <c r="AX439" s="31">
        <v>267089.72438600002</v>
      </c>
      <c r="AY439" s="31">
        <v>264716.32980499999</v>
      </c>
      <c r="AZ439" s="31">
        <v>267848.24693700002</v>
      </c>
    </row>
  </sheetData>
  <conditionalFormatting sqref="B206">
    <cfRule type="cellIs" dxfId="97" priority="49" operator="greaterThan">
      <formula>1</formula>
    </cfRule>
  </conditionalFormatting>
  <conditionalFormatting sqref="C206">
    <cfRule type="cellIs" dxfId="96" priority="48" operator="greaterThan">
      <formula>1</formula>
    </cfRule>
  </conditionalFormatting>
  <conditionalFormatting sqref="D206">
    <cfRule type="cellIs" dxfId="95" priority="47" operator="greaterThan">
      <formula>1</formula>
    </cfRule>
  </conditionalFormatting>
  <conditionalFormatting sqref="E206">
    <cfRule type="cellIs" dxfId="94" priority="46" operator="greaterThan">
      <formula>1</formula>
    </cfRule>
  </conditionalFormatting>
  <conditionalFormatting sqref="F206">
    <cfRule type="cellIs" dxfId="93" priority="45" operator="greaterThan">
      <formula>1</formula>
    </cfRule>
  </conditionalFormatting>
  <conditionalFormatting sqref="G206">
    <cfRule type="cellIs" dxfId="92" priority="44" operator="greaterThan">
      <formula>1</formula>
    </cfRule>
  </conditionalFormatting>
  <conditionalFormatting sqref="H206:J206">
    <cfRule type="cellIs" dxfId="91" priority="43" operator="greaterThan">
      <formula>1</formula>
    </cfRule>
  </conditionalFormatting>
  <conditionalFormatting sqref="K206">
    <cfRule type="cellIs" dxfId="90" priority="42" operator="greaterThan">
      <formula>1</formula>
    </cfRule>
  </conditionalFormatting>
  <conditionalFormatting sqref="L206">
    <cfRule type="cellIs" dxfId="89" priority="41" operator="greaterThan">
      <formula>1</formula>
    </cfRule>
  </conditionalFormatting>
  <conditionalFormatting sqref="M206">
    <cfRule type="cellIs" dxfId="88" priority="40" operator="greaterThan">
      <formula>1</formula>
    </cfRule>
  </conditionalFormatting>
  <conditionalFormatting sqref="N206">
    <cfRule type="cellIs" dxfId="87" priority="39" operator="greaterThan">
      <formula>1</formula>
    </cfRule>
  </conditionalFormatting>
  <conditionalFormatting sqref="O206">
    <cfRule type="cellIs" dxfId="86" priority="38" operator="greaterThan">
      <formula>1</formula>
    </cfRule>
  </conditionalFormatting>
  <conditionalFormatting sqref="P206">
    <cfRule type="cellIs" dxfId="85" priority="37" operator="greaterThan">
      <formula>1</formula>
    </cfRule>
  </conditionalFormatting>
  <conditionalFormatting sqref="Q206">
    <cfRule type="cellIs" dxfId="84" priority="36" operator="greaterThan">
      <formula>1</formula>
    </cfRule>
  </conditionalFormatting>
  <conditionalFormatting sqref="R206">
    <cfRule type="cellIs" dxfId="83" priority="35" operator="greaterThan">
      <formula>1</formula>
    </cfRule>
  </conditionalFormatting>
  <conditionalFormatting sqref="S206">
    <cfRule type="cellIs" dxfId="82" priority="34" operator="greaterThan">
      <formula>1</formula>
    </cfRule>
  </conditionalFormatting>
  <conditionalFormatting sqref="T206">
    <cfRule type="cellIs" dxfId="81" priority="33" operator="greaterThan">
      <formula>1</formula>
    </cfRule>
  </conditionalFormatting>
  <conditionalFormatting sqref="U206">
    <cfRule type="cellIs" dxfId="80" priority="32" operator="greaterThan">
      <formula>1</formula>
    </cfRule>
  </conditionalFormatting>
  <conditionalFormatting sqref="W206">
    <cfRule type="cellIs" dxfId="79" priority="30" operator="greaterThan">
      <formula>1</formula>
    </cfRule>
  </conditionalFormatting>
  <conditionalFormatting sqref="V206">
    <cfRule type="cellIs" dxfId="78" priority="31" operator="greaterThan">
      <formula>1</formula>
    </cfRule>
  </conditionalFormatting>
  <conditionalFormatting sqref="X206">
    <cfRule type="cellIs" dxfId="77" priority="29" operator="greaterThan">
      <formula>1</formula>
    </cfRule>
  </conditionalFormatting>
  <conditionalFormatting sqref="Y206">
    <cfRule type="cellIs" dxfId="76" priority="28" operator="greaterThan">
      <formula>1</formula>
    </cfRule>
  </conditionalFormatting>
  <conditionalFormatting sqref="Z206">
    <cfRule type="cellIs" dxfId="75" priority="27" operator="greaterThan">
      <formula>1</formula>
    </cfRule>
  </conditionalFormatting>
  <conditionalFormatting sqref="AA206">
    <cfRule type="cellIs" dxfId="74" priority="26" operator="greaterThan">
      <formula>1</formula>
    </cfRule>
  </conditionalFormatting>
  <conditionalFormatting sqref="AB206">
    <cfRule type="cellIs" dxfId="73" priority="25" operator="greaterThan">
      <formula>1</formula>
    </cfRule>
  </conditionalFormatting>
  <conditionalFormatting sqref="AC206">
    <cfRule type="cellIs" dxfId="72" priority="24" operator="greaterThan">
      <formula>1</formula>
    </cfRule>
  </conditionalFormatting>
  <conditionalFormatting sqref="AD206">
    <cfRule type="cellIs" dxfId="71" priority="23" operator="greaterThan">
      <formula>1</formula>
    </cfRule>
  </conditionalFormatting>
  <conditionalFormatting sqref="AE206">
    <cfRule type="cellIs" dxfId="70" priority="22" operator="greaterThan">
      <formula>1</formula>
    </cfRule>
  </conditionalFormatting>
  <conditionalFormatting sqref="AF206">
    <cfRule type="cellIs" dxfId="69" priority="21" operator="greaterThan">
      <formula>1</formula>
    </cfRule>
  </conditionalFormatting>
  <conditionalFormatting sqref="AG206">
    <cfRule type="cellIs" dxfId="68" priority="20" operator="greaterThan">
      <formula>1</formula>
    </cfRule>
  </conditionalFormatting>
  <conditionalFormatting sqref="AH206">
    <cfRule type="cellIs" dxfId="67" priority="19" operator="greaterThan">
      <formula>1</formula>
    </cfRule>
  </conditionalFormatting>
  <conditionalFormatting sqref="AI206">
    <cfRule type="cellIs" dxfId="66" priority="18" operator="greaterThan">
      <formula>1</formula>
    </cfRule>
  </conditionalFormatting>
  <conditionalFormatting sqref="AJ206">
    <cfRule type="cellIs" dxfId="65" priority="17" operator="greaterThan">
      <formula>1</formula>
    </cfRule>
  </conditionalFormatting>
  <conditionalFormatting sqref="AK206">
    <cfRule type="cellIs" dxfId="64" priority="16" operator="greaterThan">
      <formula>1</formula>
    </cfRule>
  </conditionalFormatting>
  <conditionalFormatting sqref="AL206">
    <cfRule type="cellIs" dxfId="63" priority="15" operator="greaterThan">
      <formula>1</formula>
    </cfRule>
  </conditionalFormatting>
  <conditionalFormatting sqref="AM206">
    <cfRule type="cellIs" dxfId="62" priority="14" operator="greaterThan">
      <formula>1</formula>
    </cfRule>
  </conditionalFormatting>
  <conditionalFormatting sqref="AN206">
    <cfRule type="cellIs" dxfId="61" priority="13" operator="greaterThan">
      <formula>1</formula>
    </cfRule>
  </conditionalFormatting>
  <conditionalFormatting sqref="AO206">
    <cfRule type="cellIs" dxfId="60" priority="12" operator="greaterThan">
      <formula>1</formula>
    </cfRule>
  </conditionalFormatting>
  <conditionalFormatting sqref="AP206">
    <cfRule type="cellIs" dxfId="59" priority="11" operator="greaterThan">
      <formula>1</formula>
    </cfRule>
  </conditionalFormatting>
  <conditionalFormatting sqref="AQ206">
    <cfRule type="cellIs" dxfId="58" priority="10" operator="greaterThan">
      <formula>1</formula>
    </cfRule>
  </conditionalFormatting>
  <conditionalFormatting sqref="AS206">
    <cfRule type="cellIs" dxfId="57" priority="8" operator="greaterThan">
      <formula>1</formula>
    </cfRule>
  </conditionalFormatting>
  <conditionalFormatting sqref="AR206">
    <cfRule type="cellIs" dxfId="56" priority="9" operator="greaterThan">
      <formula>1</formula>
    </cfRule>
  </conditionalFormatting>
  <conditionalFormatting sqref="AT206">
    <cfRule type="cellIs" dxfId="55" priority="7" operator="greaterThan">
      <formula>1</formula>
    </cfRule>
  </conditionalFormatting>
  <conditionalFormatting sqref="AU206">
    <cfRule type="cellIs" dxfId="54" priority="6" operator="greaterThan">
      <formula>1</formula>
    </cfRule>
  </conditionalFormatting>
  <conditionalFormatting sqref="AV206">
    <cfRule type="cellIs" dxfId="53" priority="5" operator="greaterThan">
      <formula>1</formula>
    </cfRule>
  </conditionalFormatting>
  <conditionalFormatting sqref="AW206">
    <cfRule type="cellIs" dxfId="52" priority="4" operator="greaterThan">
      <formula>1</formula>
    </cfRule>
  </conditionalFormatting>
  <conditionalFormatting sqref="AX206">
    <cfRule type="cellIs" dxfId="51" priority="3" operator="greaterThan">
      <formula>1</formula>
    </cfRule>
  </conditionalFormatting>
  <conditionalFormatting sqref="AY206">
    <cfRule type="cellIs" dxfId="50" priority="2" operator="greaterThan">
      <formula>1</formula>
    </cfRule>
  </conditionalFormatting>
  <conditionalFormatting sqref="AZ206">
    <cfRule type="cellIs" dxfId="49" priority="1" operator="greaterThan">
      <formula>1</formula>
    </cfRule>
  </conditionalFormatting>
  <dataValidations count="1">
    <dataValidation type="list" allowBlank="1" showInputMessage="1" showErrorMessage="1" sqref="A28" xr:uid="{94EB3891-2C7B-4189-B9FF-698437FAFF97}">
      <formula1>Bancos</formula1>
    </dataValidation>
  </dataValidations>
  <hyperlinks>
    <hyperlink ref="A2" location="Hoja4!A1" display="MENU INICIAL" xr:uid="{4D2EDDB9-DF62-4080-BCBA-AF610A491E4F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C53B8-63AC-4EE7-A67A-2027D23CEF44}">
  <sheetPr codeName="Hoja6">
    <tabColor theme="3" tint="0.39997558519241921"/>
  </sheetPr>
  <dimension ref="A1:AZ439"/>
  <sheetViews>
    <sheetView topLeftCell="A103" workbookViewId="0">
      <selection activeCell="B1" sqref="B1:AZ1"/>
    </sheetView>
  </sheetViews>
  <sheetFormatPr baseColWidth="10" defaultRowHeight="15" x14ac:dyDescent="0.25"/>
  <cols>
    <col min="1" max="1" width="78" customWidth="1"/>
    <col min="2" max="26" width="12.7109375" bestFit="1" customWidth="1"/>
    <col min="27" max="30" width="11.7109375" bestFit="1" customWidth="1"/>
    <col min="31" max="37" width="12.7109375" bestFit="1" customWidth="1"/>
    <col min="38" max="39" width="11.7109375" bestFit="1" customWidth="1"/>
    <col min="40" max="52" width="12.7109375" bestFit="1" customWidth="1"/>
  </cols>
  <sheetData>
    <row r="1" spans="1:52" ht="15.75" x14ac:dyDescent="0.3">
      <c r="A1" s="1" t="s">
        <v>0</v>
      </c>
      <c r="B1" s="9">
        <v>42887</v>
      </c>
      <c r="C1" s="9">
        <v>42917</v>
      </c>
      <c r="D1" s="9">
        <v>42948</v>
      </c>
      <c r="E1" s="9">
        <v>42979</v>
      </c>
      <c r="F1" s="9">
        <v>43009</v>
      </c>
      <c r="G1" s="9">
        <v>43040</v>
      </c>
      <c r="H1" s="9">
        <v>43070</v>
      </c>
      <c r="I1" s="9">
        <v>43101</v>
      </c>
      <c r="J1" s="9">
        <v>43132</v>
      </c>
      <c r="K1" s="9">
        <v>43160</v>
      </c>
      <c r="L1" s="9">
        <v>43191</v>
      </c>
      <c r="M1" s="9">
        <v>43221</v>
      </c>
      <c r="N1" s="9">
        <v>43252</v>
      </c>
      <c r="O1" s="9">
        <v>43282</v>
      </c>
      <c r="P1" s="9">
        <v>43313</v>
      </c>
      <c r="Q1" s="9">
        <v>43344</v>
      </c>
      <c r="R1" s="9">
        <v>43374</v>
      </c>
      <c r="S1" s="9">
        <v>43405</v>
      </c>
      <c r="T1" s="9">
        <v>43435</v>
      </c>
      <c r="U1" s="9">
        <v>43466</v>
      </c>
      <c r="V1" s="9">
        <v>43497</v>
      </c>
      <c r="W1" s="9">
        <v>43525</v>
      </c>
      <c r="X1" s="9">
        <v>43556</v>
      </c>
      <c r="Y1" s="9">
        <v>43586</v>
      </c>
      <c r="Z1" s="9">
        <v>43617</v>
      </c>
      <c r="AA1" s="9">
        <v>43647</v>
      </c>
      <c r="AB1" s="9">
        <v>43678</v>
      </c>
      <c r="AC1" s="9">
        <v>43709</v>
      </c>
      <c r="AD1" s="9">
        <v>43739</v>
      </c>
      <c r="AE1" s="9">
        <v>43770</v>
      </c>
      <c r="AF1" s="9">
        <v>43800</v>
      </c>
      <c r="AG1" s="9">
        <v>43831</v>
      </c>
      <c r="AH1" s="9">
        <v>43862</v>
      </c>
      <c r="AI1" s="9">
        <v>43891</v>
      </c>
      <c r="AJ1" s="9">
        <v>43922</v>
      </c>
      <c r="AK1" s="9">
        <v>43952</v>
      </c>
      <c r="AL1" s="9">
        <v>43983</v>
      </c>
      <c r="AM1" s="9">
        <v>44013</v>
      </c>
      <c r="AN1" s="9">
        <f t="shared" ref="AN1:AZ1" si="0">EDATE(AM1,1)</f>
        <v>44044</v>
      </c>
      <c r="AO1" s="9">
        <f t="shared" si="0"/>
        <v>44075</v>
      </c>
      <c r="AP1" s="9">
        <f t="shared" si="0"/>
        <v>44105</v>
      </c>
      <c r="AQ1" s="9">
        <f t="shared" si="0"/>
        <v>44136</v>
      </c>
      <c r="AR1" s="9">
        <f t="shared" si="0"/>
        <v>44166</v>
      </c>
      <c r="AS1" s="9">
        <f t="shared" si="0"/>
        <v>44197</v>
      </c>
      <c r="AT1" s="9">
        <f t="shared" si="0"/>
        <v>44228</v>
      </c>
      <c r="AU1" s="9">
        <f t="shared" si="0"/>
        <v>44256</v>
      </c>
      <c r="AV1" s="9">
        <f t="shared" si="0"/>
        <v>44287</v>
      </c>
      <c r="AW1" s="9">
        <f t="shared" si="0"/>
        <v>44317</v>
      </c>
      <c r="AX1" s="9">
        <f t="shared" si="0"/>
        <v>44348</v>
      </c>
      <c r="AY1" s="9">
        <f t="shared" si="0"/>
        <v>44378</v>
      </c>
      <c r="AZ1" s="9">
        <f t="shared" si="0"/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 s="24">
        <v>1189621.7070490001</v>
      </c>
      <c r="C3" s="24">
        <v>1173779.5517790001</v>
      </c>
      <c r="D3" s="24">
        <v>1173863.58537</v>
      </c>
      <c r="E3" s="24">
        <v>1212150.1693279999</v>
      </c>
      <c r="F3" s="24">
        <v>1268253.6765079999</v>
      </c>
      <c r="G3" s="24">
        <v>1266325.22982</v>
      </c>
      <c r="H3" s="24">
        <v>1300809.997678</v>
      </c>
      <c r="I3" s="24">
        <v>1236621.3273209999</v>
      </c>
      <c r="J3" s="24">
        <v>1282865.4893509999</v>
      </c>
      <c r="K3" s="24">
        <v>1265313.878888</v>
      </c>
      <c r="L3" s="24">
        <v>1265822.729601</v>
      </c>
      <c r="M3" s="24">
        <v>1362472.0741280001</v>
      </c>
      <c r="N3" s="24">
        <v>1355125.356192</v>
      </c>
      <c r="O3" s="24">
        <v>1305763.975624</v>
      </c>
      <c r="P3" s="24">
        <v>1333324.763664</v>
      </c>
      <c r="Q3" s="24">
        <v>1352271.338004</v>
      </c>
      <c r="R3" s="24">
        <v>1468280.29244</v>
      </c>
      <c r="S3" s="24">
        <v>1419845.73376</v>
      </c>
      <c r="T3" s="24">
        <v>1358522.7893680001</v>
      </c>
      <c r="U3" s="24">
        <v>1296184.6727400001</v>
      </c>
      <c r="V3" s="24">
        <v>1327876.304281</v>
      </c>
      <c r="W3" s="24">
        <v>1279877.9664980001</v>
      </c>
      <c r="X3" s="24">
        <v>1324095.047209</v>
      </c>
      <c r="Y3" s="24">
        <v>1342040.329475</v>
      </c>
      <c r="Z3" s="24">
        <v>1344393.6667539999</v>
      </c>
      <c r="AA3" s="24">
        <v>1365806.2163440001</v>
      </c>
      <c r="AB3" s="24">
        <v>1453155.195664</v>
      </c>
      <c r="AC3" s="24">
        <v>1437437.1825339999</v>
      </c>
      <c r="AD3" s="24">
        <v>1523486.811458</v>
      </c>
      <c r="AE3" s="24">
        <v>1515408.1038490001</v>
      </c>
      <c r="AF3" s="24">
        <v>1392920.1551379999</v>
      </c>
      <c r="AG3" s="24">
        <v>1415243.8182580001</v>
      </c>
      <c r="AH3" s="24">
        <v>1518900.0251819999</v>
      </c>
      <c r="AI3" s="24">
        <v>1782474.2856950001</v>
      </c>
      <c r="AJ3" s="24">
        <v>1842606.0473760001</v>
      </c>
      <c r="AK3" s="24">
        <v>1812277.270487</v>
      </c>
      <c r="AL3" s="24">
        <v>1909720.2859779999</v>
      </c>
      <c r="AM3" s="24">
        <v>1841601.8186949999</v>
      </c>
      <c r="AN3" s="24">
        <v>1848480.1539189999</v>
      </c>
      <c r="AO3" s="24">
        <v>1841206.7646270001</v>
      </c>
      <c r="AP3" s="24">
        <v>1869655.282131</v>
      </c>
      <c r="AQ3" s="24">
        <v>1845644.8536720001</v>
      </c>
      <c r="AR3" s="24">
        <v>1843487.5070440001</v>
      </c>
      <c r="AS3" s="24">
        <v>1823991.703089</v>
      </c>
      <c r="AT3" s="24">
        <v>1775881.2663449999</v>
      </c>
      <c r="AU3" s="24">
        <v>1742580.669454</v>
      </c>
      <c r="AV3" s="24">
        <v>1708270.681416</v>
      </c>
      <c r="AW3" s="24">
        <v>1730326.891487</v>
      </c>
      <c r="AX3" s="24">
        <v>1628629.7632830001</v>
      </c>
      <c r="AY3" s="24">
        <v>1612738.6445879999</v>
      </c>
      <c r="AZ3" s="24">
        <v>1615846.5005659999</v>
      </c>
    </row>
    <row r="4" spans="1:52" ht="15.75" x14ac:dyDescent="0.3">
      <c r="A4" s="3" t="s">
        <v>3</v>
      </c>
      <c r="B4" s="24">
        <v>84087.496983000005</v>
      </c>
      <c r="C4" s="24">
        <v>102570.30877800001</v>
      </c>
      <c r="D4" s="24">
        <v>94368.855840000004</v>
      </c>
      <c r="E4" s="24">
        <v>93704.350174000007</v>
      </c>
      <c r="F4" s="24">
        <v>87814.727312000003</v>
      </c>
      <c r="G4" s="24">
        <v>81650.785824000006</v>
      </c>
      <c r="H4" s="24">
        <v>88752.125795</v>
      </c>
      <c r="I4" s="24">
        <v>100770.456207</v>
      </c>
      <c r="J4" s="24">
        <v>86502.975764000003</v>
      </c>
      <c r="K4" s="24">
        <v>90879.463742000007</v>
      </c>
      <c r="L4" s="24">
        <v>73625.517137999996</v>
      </c>
      <c r="M4" s="24">
        <v>99169.387409999996</v>
      </c>
      <c r="N4" s="24">
        <v>117697.95233</v>
      </c>
      <c r="O4" s="24">
        <v>64201.930284000002</v>
      </c>
      <c r="P4" s="24">
        <v>65582.520535000003</v>
      </c>
      <c r="Q4" s="24">
        <v>73129.597687999994</v>
      </c>
      <c r="R4" s="24">
        <v>65664.732657</v>
      </c>
      <c r="S4" s="24">
        <v>67008.518779999999</v>
      </c>
      <c r="T4" s="24">
        <v>72831.403181000001</v>
      </c>
      <c r="U4" s="24">
        <v>72564.277272000007</v>
      </c>
      <c r="V4" s="24">
        <v>76577.987691999995</v>
      </c>
      <c r="W4" s="24">
        <v>75961.19412</v>
      </c>
      <c r="X4" s="24">
        <v>71026.336809</v>
      </c>
      <c r="Y4" s="24">
        <v>88234.628202000007</v>
      </c>
      <c r="Z4" s="24">
        <v>75618.892416000002</v>
      </c>
      <c r="AA4" s="24">
        <v>68764.644513000007</v>
      </c>
      <c r="AB4" s="24">
        <v>76504.565912999999</v>
      </c>
      <c r="AC4" s="24">
        <v>70919.131404999993</v>
      </c>
      <c r="AD4" s="24">
        <v>84834.357195999997</v>
      </c>
      <c r="AE4" s="24">
        <v>82666.178809000005</v>
      </c>
      <c r="AF4" s="24">
        <v>88414.557908999996</v>
      </c>
      <c r="AG4" s="24">
        <v>83544.615674999994</v>
      </c>
      <c r="AH4" s="24">
        <v>96234.135697999998</v>
      </c>
      <c r="AI4" s="24">
        <v>116456.303098</v>
      </c>
      <c r="AJ4" s="24">
        <v>98710.690518999996</v>
      </c>
      <c r="AK4" s="24">
        <v>78050.500014000005</v>
      </c>
      <c r="AL4" s="24">
        <v>88263.811956999998</v>
      </c>
      <c r="AM4" s="24">
        <v>73541.735415999996</v>
      </c>
      <c r="AN4" s="24">
        <v>78013.717560000005</v>
      </c>
      <c r="AO4" s="24">
        <v>85252.573436000006</v>
      </c>
      <c r="AP4" s="24">
        <v>108494.86552599999</v>
      </c>
      <c r="AQ4" s="24">
        <v>84126.424622000006</v>
      </c>
      <c r="AR4" s="24">
        <v>97064.725372000001</v>
      </c>
      <c r="AS4" s="24">
        <v>86463.665643</v>
      </c>
      <c r="AT4" s="24">
        <v>87958.353659</v>
      </c>
      <c r="AU4" s="24">
        <v>99911.691703000004</v>
      </c>
      <c r="AV4" s="24">
        <v>101048.676005</v>
      </c>
      <c r="AW4" s="24">
        <v>99444.281470000002</v>
      </c>
      <c r="AX4" s="24">
        <v>117257.314258</v>
      </c>
      <c r="AY4" s="24">
        <v>125209.964607</v>
      </c>
      <c r="AZ4" s="24">
        <v>101899.036311</v>
      </c>
    </row>
    <row r="5" spans="1:52" ht="15.75" x14ac:dyDescent="0.3">
      <c r="A5" s="3" t="s">
        <v>4</v>
      </c>
      <c r="B5" s="24">
        <v>19480.184967000001</v>
      </c>
      <c r="C5" s="24">
        <v>20638.992131999999</v>
      </c>
      <c r="D5" s="24">
        <v>19073.659774</v>
      </c>
      <c r="E5" s="24">
        <v>18466.300402000001</v>
      </c>
      <c r="F5" s="24">
        <v>18751.428453</v>
      </c>
      <c r="G5" s="24">
        <v>18226.353824000002</v>
      </c>
      <c r="H5" s="24">
        <v>21538.296525999998</v>
      </c>
      <c r="I5" s="24">
        <v>18869.688819999999</v>
      </c>
      <c r="J5" s="24">
        <v>19267.617286000001</v>
      </c>
      <c r="K5" s="24">
        <v>21109.322427999999</v>
      </c>
      <c r="L5" s="24">
        <v>20351.426789000001</v>
      </c>
      <c r="M5" s="24">
        <v>18631.944738999999</v>
      </c>
      <c r="N5" s="24">
        <v>19896.536778000002</v>
      </c>
      <c r="O5" s="24">
        <v>20580.343199999999</v>
      </c>
      <c r="P5" s="24">
        <v>18949.711295000001</v>
      </c>
      <c r="Q5" s="24">
        <v>19945.007239999999</v>
      </c>
      <c r="R5" s="24">
        <v>21144.632694</v>
      </c>
      <c r="S5" s="24">
        <v>21061.212283000001</v>
      </c>
      <c r="T5" s="24">
        <v>25079.991185999999</v>
      </c>
      <c r="U5" s="24">
        <v>20753.617396000001</v>
      </c>
      <c r="V5" s="24">
        <v>21389.465842000001</v>
      </c>
      <c r="W5" s="24">
        <v>20958.573950999998</v>
      </c>
      <c r="X5" s="24">
        <v>21919.300199000001</v>
      </c>
      <c r="Y5" s="24">
        <v>19773.650980999999</v>
      </c>
      <c r="Z5" s="24">
        <v>20938.513498</v>
      </c>
      <c r="AA5" s="24">
        <v>20226.035615000001</v>
      </c>
      <c r="AB5" s="24">
        <v>19698.673604</v>
      </c>
      <c r="AC5" s="24">
        <v>20663.454876</v>
      </c>
      <c r="AD5" s="24">
        <v>19433.272625000001</v>
      </c>
      <c r="AE5" s="24">
        <v>21494.622089</v>
      </c>
      <c r="AF5" s="24">
        <v>25792.928322</v>
      </c>
      <c r="AG5" s="24">
        <v>22075.050310999999</v>
      </c>
      <c r="AH5" s="24">
        <v>21743.416302000001</v>
      </c>
      <c r="AI5" s="24">
        <v>21832.639543000001</v>
      </c>
      <c r="AJ5" s="24">
        <v>21090.947034000001</v>
      </c>
      <c r="AK5" s="24">
        <v>21742.539575999999</v>
      </c>
      <c r="AL5" s="24">
        <v>20076.897641</v>
      </c>
      <c r="AM5" s="24">
        <v>20083.572518000001</v>
      </c>
      <c r="AN5" s="24">
        <v>19586.422198</v>
      </c>
      <c r="AO5" s="24">
        <v>19648.760863</v>
      </c>
      <c r="AP5" s="24">
        <v>18462.922472999999</v>
      </c>
      <c r="AQ5" s="24">
        <v>20567.297087999999</v>
      </c>
      <c r="AR5" s="24">
        <v>24790.596946000001</v>
      </c>
      <c r="AS5" s="24">
        <v>22670.819926</v>
      </c>
      <c r="AT5" s="24">
        <v>21299.804918000002</v>
      </c>
      <c r="AU5" s="24">
        <v>24242.131892000001</v>
      </c>
      <c r="AV5" s="24">
        <v>21403.108717999999</v>
      </c>
      <c r="AW5" s="24">
        <v>22235.858193</v>
      </c>
      <c r="AX5" s="24">
        <v>20745.488352</v>
      </c>
      <c r="AY5" s="24">
        <v>21238.421645999999</v>
      </c>
      <c r="AZ5" s="24">
        <v>21880.482373999999</v>
      </c>
    </row>
    <row r="6" spans="1:52" ht="15.75" x14ac:dyDescent="0.3">
      <c r="A6" s="3" t="s">
        <v>5</v>
      </c>
      <c r="B6" s="24">
        <v>1220.657708</v>
      </c>
      <c r="C6" s="24">
        <v>14759.015291</v>
      </c>
      <c r="D6" s="24">
        <v>-7985.9406090000002</v>
      </c>
      <c r="E6" s="24">
        <v>6352.1422920000005</v>
      </c>
      <c r="F6" s="24">
        <v>-2499.6762210000002</v>
      </c>
      <c r="G6" s="24">
        <v>-27242.201841999999</v>
      </c>
      <c r="H6" s="24">
        <v>-13292.380051</v>
      </c>
      <c r="I6" s="24">
        <v>50747.118578000001</v>
      </c>
      <c r="J6" s="24">
        <v>34691.202324999998</v>
      </c>
      <c r="K6" s="24">
        <v>39833.588414999998</v>
      </c>
      <c r="L6" s="24">
        <v>23383.980584000001</v>
      </c>
      <c r="M6" s="24">
        <v>-17044.180174000001</v>
      </c>
      <c r="N6" s="24">
        <v>60386.235108000001</v>
      </c>
      <c r="O6" s="24">
        <v>13099.598334</v>
      </c>
      <c r="P6" s="24">
        <v>16071.142467</v>
      </c>
      <c r="Q6" s="24">
        <v>-38346.919434000003</v>
      </c>
      <c r="R6" s="24">
        <v>13808.829180999999</v>
      </c>
      <c r="S6" s="24">
        <v>15158.917192999999</v>
      </c>
      <c r="T6" s="24">
        <v>-36068.613523</v>
      </c>
      <c r="U6" s="24">
        <v>20873.930552000002</v>
      </c>
      <c r="V6" s="24">
        <v>-19486.683469</v>
      </c>
      <c r="W6" s="24">
        <v>-23030.284383999999</v>
      </c>
      <c r="X6" s="24">
        <v>18649.52448</v>
      </c>
      <c r="Y6" s="24">
        <v>-1561.193458</v>
      </c>
      <c r="Z6" s="24">
        <v>-8790.4137279999995</v>
      </c>
      <c r="AA6" s="24">
        <v>17894.254044000001</v>
      </c>
      <c r="AB6" s="24">
        <v>25784.560868</v>
      </c>
      <c r="AC6" s="24">
        <v>18025.924782999999</v>
      </c>
      <c r="AD6" s="24">
        <v>-16273.910121000001</v>
      </c>
      <c r="AE6" s="24">
        <v>-17850.554249000001</v>
      </c>
      <c r="AF6" s="24">
        <v>-887.67592500000001</v>
      </c>
      <c r="AG6" s="24">
        <v>-9835.0991639999993</v>
      </c>
      <c r="AH6" s="24">
        <v>-18068.994568999999</v>
      </c>
      <c r="AI6" s="24">
        <v>40618.383558000001</v>
      </c>
      <c r="AJ6" s="24">
        <v>9926.0231910000002</v>
      </c>
      <c r="AK6" s="24">
        <v>30596.515162</v>
      </c>
      <c r="AL6" s="24">
        <v>12143.32511</v>
      </c>
      <c r="AM6" s="24">
        <v>27165.347945000001</v>
      </c>
      <c r="AN6" s="24">
        <v>32272.375940000002</v>
      </c>
      <c r="AO6" s="24">
        <v>10362.303023</v>
      </c>
      <c r="AP6" s="24">
        <v>-853.05447900000001</v>
      </c>
      <c r="AQ6" s="24">
        <v>6824.9189729999998</v>
      </c>
      <c r="AR6" s="24">
        <v>4142.0676139999996</v>
      </c>
      <c r="AS6" s="24">
        <v>-19746.590128</v>
      </c>
      <c r="AT6" s="24">
        <v>-1498.4974569999999</v>
      </c>
      <c r="AU6" s="24">
        <v>2409.778597</v>
      </c>
      <c r="AV6" s="24">
        <v>3197.3233759999998</v>
      </c>
      <c r="AW6" s="24">
        <v>-14409.809894</v>
      </c>
      <c r="AX6" s="24">
        <v>-3199.0901439999998</v>
      </c>
      <c r="AY6" s="24">
        <v>15647.113434999999</v>
      </c>
      <c r="AZ6" s="24">
        <v>16716.643682999998</v>
      </c>
    </row>
    <row r="7" spans="1:52" ht="15.75" x14ac:dyDescent="0.3">
      <c r="A7" s="3" t="s">
        <v>6</v>
      </c>
      <c r="B7" s="24">
        <v>29.142310999999999</v>
      </c>
      <c r="C7" s="24">
        <v>22.678739</v>
      </c>
      <c r="D7" s="24">
        <v>21.746362000000001</v>
      </c>
      <c r="E7" s="24">
        <v>22.352782999999999</v>
      </c>
      <c r="F7" s="24">
        <v>29.015817999999999</v>
      </c>
      <c r="G7" s="24">
        <v>24.728995000000001</v>
      </c>
      <c r="H7" s="24">
        <v>23.040361000000001</v>
      </c>
      <c r="I7" s="24">
        <v>23.937944000000002</v>
      </c>
      <c r="J7" s="24">
        <v>24.239118999999999</v>
      </c>
      <c r="K7" s="24">
        <v>21.717746999999999</v>
      </c>
      <c r="L7" s="24">
        <v>24.060635000000001</v>
      </c>
      <c r="M7" s="24">
        <v>44.457484999999998</v>
      </c>
      <c r="N7" s="24">
        <v>52.294071000000002</v>
      </c>
      <c r="O7" s="24">
        <v>44.892583000000002</v>
      </c>
      <c r="P7" s="24">
        <v>44.969887999999997</v>
      </c>
      <c r="Q7" s="24">
        <v>44.529176999999997</v>
      </c>
      <c r="R7" s="24">
        <v>46.373482000000003</v>
      </c>
      <c r="S7" s="24">
        <v>51.968952999999999</v>
      </c>
      <c r="T7" s="24">
        <v>46.734420999999998</v>
      </c>
      <c r="U7" s="24">
        <v>44.516815000000001</v>
      </c>
      <c r="V7" s="24">
        <v>43.511913</v>
      </c>
      <c r="W7" s="24">
        <v>44.873579999999997</v>
      </c>
      <c r="X7" s="24">
        <v>43.182811000000001</v>
      </c>
      <c r="Y7" s="24">
        <v>22.377969</v>
      </c>
      <c r="Z7" s="24">
        <v>34.802447000000001</v>
      </c>
      <c r="AA7" s="24">
        <v>23.56025</v>
      </c>
      <c r="AB7" s="24">
        <v>19.517927</v>
      </c>
      <c r="AC7" s="24">
        <v>19.184756</v>
      </c>
      <c r="AD7" s="24">
        <v>18.664394000000001</v>
      </c>
      <c r="AE7" s="24">
        <v>19.032202000000002</v>
      </c>
      <c r="AF7" s="24">
        <v>18.343588</v>
      </c>
      <c r="AG7" s="24">
        <v>18.396705000000001</v>
      </c>
      <c r="AH7" s="24">
        <v>19.246297999999999</v>
      </c>
      <c r="AI7" s="24">
        <v>22.855028000000001</v>
      </c>
      <c r="AJ7" s="24">
        <v>23.306010000000001</v>
      </c>
      <c r="AK7" s="24">
        <v>21.606165000000001</v>
      </c>
      <c r="AL7" s="24">
        <v>22.501904</v>
      </c>
      <c r="AM7" s="24">
        <v>21.674101</v>
      </c>
      <c r="AN7" s="24">
        <v>21.366948000000001</v>
      </c>
      <c r="AO7" s="24">
        <v>21.609760000000001</v>
      </c>
      <c r="AP7" s="24">
        <v>31.452853999999999</v>
      </c>
      <c r="AQ7" s="24">
        <v>26.333689</v>
      </c>
      <c r="AR7" s="24">
        <v>30.073663</v>
      </c>
      <c r="AS7" s="24">
        <v>19.727235</v>
      </c>
      <c r="AT7" s="24">
        <v>20.401979999999998</v>
      </c>
      <c r="AU7" s="24">
        <v>19.90672</v>
      </c>
      <c r="AV7" s="24">
        <v>19.733530999999999</v>
      </c>
      <c r="AW7" s="24">
        <v>19.501149999999999</v>
      </c>
      <c r="AX7" s="24">
        <v>19.462928000000002</v>
      </c>
      <c r="AY7" s="24">
        <v>19.414282</v>
      </c>
      <c r="AZ7" s="24">
        <v>20.136627000000001</v>
      </c>
    </row>
    <row r="8" spans="1:52" ht="15.75" x14ac:dyDescent="0.3">
      <c r="A8" s="3" t="s">
        <v>7</v>
      </c>
      <c r="B8" s="24">
        <v>33253.829521</v>
      </c>
      <c r="C8" s="24">
        <v>36954.570248999997</v>
      </c>
      <c r="D8" s="24">
        <v>53379.039019000003</v>
      </c>
      <c r="E8" s="24">
        <v>39221.945900999999</v>
      </c>
      <c r="F8" s="24">
        <v>43196.816065999999</v>
      </c>
      <c r="G8" s="24">
        <v>58204.773665000001</v>
      </c>
      <c r="H8" s="24">
        <v>51011.587398000003</v>
      </c>
      <c r="I8" s="24">
        <v>0</v>
      </c>
      <c r="J8" s="24">
        <v>0</v>
      </c>
      <c r="K8" s="24">
        <v>0</v>
      </c>
      <c r="L8" s="24">
        <v>0</v>
      </c>
      <c r="M8" s="24">
        <v>67413.218496000001</v>
      </c>
      <c r="N8" s="24">
        <v>0</v>
      </c>
      <c r="O8" s="24">
        <v>0</v>
      </c>
      <c r="P8" s="24">
        <v>0</v>
      </c>
      <c r="Q8" s="24">
        <v>61654.319508</v>
      </c>
      <c r="R8" s="24">
        <v>0</v>
      </c>
      <c r="S8" s="24">
        <v>0</v>
      </c>
      <c r="T8" s="24">
        <v>52948.802587999999</v>
      </c>
      <c r="U8" s="24">
        <v>0</v>
      </c>
      <c r="V8" s="24">
        <v>43151.413837</v>
      </c>
      <c r="W8" s="24">
        <v>47517.043418000001</v>
      </c>
      <c r="X8" s="24">
        <v>0</v>
      </c>
      <c r="Y8" s="24">
        <v>39656.607680000001</v>
      </c>
      <c r="Z8" s="24">
        <v>32773.261468999997</v>
      </c>
      <c r="AA8" s="24">
        <v>0</v>
      </c>
      <c r="AB8" s="24">
        <v>0</v>
      </c>
      <c r="AC8" s="24">
        <v>0</v>
      </c>
      <c r="AD8" s="24">
        <v>49718.447574999998</v>
      </c>
      <c r="AE8" s="24">
        <v>46930.088111999998</v>
      </c>
      <c r="AF8" s="24">
        <v>32510.221859000001</v>
      </c>
      <c r="AG8" s="24">
        <v>40653.271769999999</v>
      </c>
      <c r="AH8" s="24">
        <v>61288.502383999999</v>
      </c>
      <c r="AI8" s="24">
        <v>22744.346980999999</v>
      </c>
      <c r="AJ8" s="24">
        <v>40949.489414999996</v>
      </c>
      <c r="AK8" s="24">
        <v>0</v>
      </c>
      <c r="AL8" s="24">
        <v>29634.788771</v>
      </c>
      <c r="AM8" s="24">
        <v>0</v>
      </c>
      <c r="AN8" s="24">
        <v>0</v>
      </c>
      <c r="AO8" s="24">
        <v>29690.394864999998</v>
      </c>
      <c r="AP8" s="24">
        <v>64904.262061000001</v>
      </c>
      <c r="AQ8" s="24">
        <v>29787.758493000001</v>
      </c>
      <c r="AR8" s="24">
        <v>41841.867667999999</v>
      </c>
      <c r="AS8" s="24">
        <v>56565.891630999999</v>
      </c>
      <c r="AT8" s="24">
        <v>41668.232924999997</v>
      </c>
      <c r="AU8" s="24">
        <v>46798.742432999999</v>
      </c>
      <c r="AV8" s="24">
        <v>49863.328560000002</v>
      </c>
      <c r="AW8" s="24">
        <v>63617.189773999999</v>
      </c>
      <c r="AX8" s="24">
        <v>72244.707941999994</v>
      </c>
      <c r="AY8" s="24">
        <v>61053.560747000003</v>
      </c>
      <c r="AZ8" s="24">
        <v>35825.255659000002</v>
      </c>
    </row>
    <row r="9" spans="1:52" ht="15.75" x14ac:dyDescent="0.3">
      <c r="A9" s="3" t="s">
        <v>8</v>
      </c>
      <c r="B9" s="24">
        <v>285022.59570000001</v>
      </c>
      <c r="C9" s="24">
        <v>257929.42302700001</v>
      </c>
      <c r="D9" s="24">
        <v>253660.61663800001</v>
      </c>
      <c r="E9" s="24">
        <v>302386.05777900002</v>
      </c>
      <c r="F9" s="24">
        <v>317412.74797199998</v>
      </c>
      <c r="G9" s="24">
        <v>331222.194471</v>
      </c>
      <c r="H9" s="24">
        <v>325118.70060799998</v>
      </c>
      <c r="I9" s="24">
        <v>243298.81722</v>
      </c>
      <c r="J9" s="24">
        <v>260941.1428</v>
      </c>
      <c r="K9" s="24">
        <v>275637.88369699998</v>
      </c>
      <c r="L9" s="24">
        <v>282788.99592700001</v>
      </c>
      <c r="M9" s="24">
        <v>333238.82487299998</v>
      </c>
      <c r="N9" s="24">
        <v>288366.83016100002</v>
      </c>
      <c r="O9" s="24">
        <v>304959.80579100002</v>
      </c>
      <c r="P9" s="24">
        <v>309553.03067299997</v>
      </c>
      <c r="Q9" s="24">
        <v>338951.65526999999</v>
      </c>
      <c r="R9" s="24">
        <v>351150.67992000002</v>
      </c>
      <c r="S9" s="24">
        <v>331304.15667400003</v>
      </c>
      <c r="T9" s="24">
        <v>317778.099926</v>
      </c>
      <c r="U9" s="24">
        <v>261162.97795100001</v>
      </c>
      <c r="V9" s="24">
        <v>280796.278468</v>
      </c>
      <c r="W9" s="24">
        <v>241289.61530199999</v>
      </c>
      <c r="X9" s="24">
        <v>287047.90455199999</v>
      </c>
      <c r="Y9" s="24">
        <v>323223.61940700002</v>
      </c>
      <c r="Z9" s="24">
        <v>282175.25336199999</v>
      </c>
      <c r="AA9" s="24">
        <v>309902.13546199998</v>
      </c>
      <c r="AB9" s="24">
        <v>360637.25150100002</v>
      </c>
      <c r="AC9" s="24">
        <v>365912.32662000001</v>
      </c>
      <c r="AD9" s="24">
        <v>416173.51119599998</v>
      </c>
      <c r="AE9" s="24">
        <v>481573.62933800003</v>
      </c>
      <c r="AF9" s="24">
        <v>360596.88529900002</v>
      </c>
      <c r="AG9" s="24">
        <v>341530.569548</v>
      </c>
      <c r="AH9" s="24">
        <v>387430.95666800003</v>
      </c>
      <c r="AI9" s="24">
        <v>368351.42574899999</v>
      </c>
      <c r="AJ9" s="24">
        <v>460628.21246000001</v>
      </c>
      <c r="AK9" s="24">
        <v>500335.772642</v>
      </c>
      <c r="AL9" s="24">
        <v>540894.69874699996</v>
      </c>
      <c r="AM9" s="24">
        <v>532974.18330000003</v>
      </c>
      <c r="AN9" s="24">
        <v>560293.39290800004</v>
      </c>
      <c r="AO9" s="24">
        <v>552339.30332900002</v>
      </c>
      <c r="AP9" s="24">
        <v>566188.33212100004</v>
      </c>
      <c r="AQ9" s="24">
        <v>619618.63744600001</v>
      </c>
      <c r="AR9" s="24">
        <v>575371.00147200003</v>
      </c>
      <c r="AS9" s="24">
        <v>575880.98026800004</v>
      </c>
      <c r="AT9" s="24">
        <v>582408.01477600005</v>
      </c>
      <c r="AU9" s="24">
        <v>558823.63083799998</v>
      </c>
      <c r="AV9" s="24">
        <v>540371.36549600004</v>
      </c>
      <c r="AW9" s="24">
        <v>546636.53514499997</v>
      </c>
      <c r="AX9" s="24">
        <v>458649.38411400001</v>
      </c>
      <c r="AY9" s="24">
        <v>462575.77454800002</v>
      </c>
      <c r="AZ9" s="24">
        <v>477991.138446</v>
      </c>
    </row>
    <row r="10" spans="1:52" ht="15.75" x14ac:dyDescent="0.3">
      <c r="A10" s="3" t="s">
        <v>9</v>
      </c>
      <c r="B10" s="24">
        <v>31363.380935000001</v>
      </c>
      <c r="C10" s="24">
        <v>-11858.824898000001</v>
      </c>
      <c r="D10" s="24">
        <v>-11037.735338</v>
      </c>
      <c r="E10" s="24">
        <v>22181.863280000001</v>
      </c>
      <c r="F10" s="24">
        <v>35819.297265000001</v>
      </c>
      <c r="G10" s="24">
        <v>68297.550084000002</v>
      </c>
      <c r="H10" s="24">
        <v>52304.119847000002</v>
      </c>
      <c r="I10" s="24">
        <v>-20135.417148</v>
      </c>
      <c r="J10" s="24">
        <v>-26299.651731000002</v>
      </c>
      <c r="K10" s="24">
        <v>-10025.706199</v>
      </c>
      <c r="L10" s="24">
        <v>1118.383356</v>
      </c>
      <c r="M10" s="24">
        <v>30996.382528999999</v>
      </c>
      <c r="N10" s="24">
        <v>24237.681474000001</v>
      </c>
      <c r="O10" s="24">
        <v>2414.3611999999998</v>
      </c>
      <c r="P10" s="24">
        <v>3474.8308699999998</v>
      </c>
      <c r="Q10" s="24">
        <v>13314.917896000001</v>
      </c>
      <c r="R10" s="24">
        <v>-3771.4629439999999</v>
      </c>
      <c r="S10" s="24">
        <v>-3831.7342140000001</v>
      </c>
      <c r="T10" s="24">
        <v>-4124.2842899999996</v>
      </c>
      <c r="U10" s="24">
        <v>-13933.029112</v>
      </c>
      <c r="V10" s="24">
        <v>-7161.08871</v>
      </c>
      <c r="W10" s="24">
        <v>-5557.753901</v>
      </c>
      <c r="X10" s="24">
        <v>-8740.1119720000006</v>
      </c>
      <c r="Y10" s="24">
        <v>-13234.532794000001</v>
      </c>
      <c r="Z10" s="24">
        <v>-6116.6537449999996</v>
      </c>
      <c r="AA10" s="24">
        <v>-6790.7348529999999</v>
      </c>
      <c r="AB10" s="24">
        <v>-1579.947946</v>
      </c>
      <c r="AC10" s="24">
        <v>-12850.069604</v>
      </c>
      <c r="AD10" s="24">
        <v>-13300.007637999999</v>
      </c>
      <c r="AE10" s="24">
        <v>-3262.7262219999998</v>
      </c>
      <c r="AF10" s="24">
        <v>-5476.9881059999998</v>
      </c>
      <c r="AG10" s="24">
        <v>-19762.115232</v>
      </c>
      <c r="AH10" s="24">
        <v>-14636.985977</v>
      </c>
      <c r="AI10" s="24">
        <v>-16095.274108</v>
      </c>
      <c r="AJ10" s="24">
        <v>-6233.594615</v>
      </c>
      <c r="AK10" s="24">
        <v>-19000.778267999998</v>
      </c>
      <c r="AL10" s="24">
        <v>-23125.188627</v>
      </c>
      <c r="AM10" s="24">
        <v>-21555.472505000002</v>
      </c>
      <c r="AN10" s="24">
        <v>-21975.209846999998</v>
      </c>
      <c r="AO10" s="24">
        <v>-45795.532681999997</v>
      </c>
      <c r="AP10" s="24">
        <v>-26692.963881</v>
      </c>
      <c r="AQ10" s="24">
        <v>-31337.736334000001</v>
      </c>
      <c r="AR10" s="24">
        <v>-17930.834885</v>
      </c>
      <c r="AS10" s="24">
        <v>-22799.438073000001</v>
      </c>
      <c r="AT10" s="24">
        <v>-26630.374651999999</v>
      </c>
      <c r="AU10" s="24">
        <v>-9766.9398010000004</v>
      </c>
      <c r="AV10" s="24">
        <v>3785.6790000000001</v>
      </c>
      <c r="AW10" s="24">
        <v>1135.6206649999999</v>
      </c>
      <c r="AX10" s="24">
        <v>-13903.419943999999</v>
      </c>
      <c r="AY10" s="24">
        <v>-5710.8035049999999</v>
      </c>
      <c r="AZ10" s="24">
        <v>-6149.9343330000002</v>
      </c>
    </row>
    <row r="11" spans="1:52" ht="15.75" x14ac:dyDescent="0.3">
      <c r="A11" s="3" t="s">
        <v>10</v>
      </c>
      <c r="B11" s="24">
        <v>134123.47420600001</v>
      </c>
      <c r="C11" s="24">
        <v>146817.92335299999</v>
      </c>
      <c r="D11" s="24">
        <v>137286.39572100001</v>
      </c>
      <c r="E11" s="24">
        <v>119175.83147200001</v>
      </c>
      <c r="F11" s="24">
        <v>119829.703224</v>
      </c>
      <c r="G11" s="24">
        <v>95183.015910999995</v>
      </c>
      <c r="H11" s="24">
        <v>130110.983938</v>
      </c>
      <c r="I11" s="24">
        <v>116627.10694500001</v>
      </c>
      <c r="J11" s="24">
        <v>134464.37555</v>
      </c>
      <c r="K11" s="24">
        <v>140803.39191599999</v>
      </c>
      <c r="L11" s="24">
        <v>144676.128692</v>
      </c>
      <c r="M11" s="24">
        <v>129153.190971</v>
      </c>
      <c r="N11" s="24">
        <v>111811.911662</v>
      </c>
      <c r="O11" s="24">
        <v>147421.84182999999</v>
      </c>
      <c r="P11" s="24">
        <v>141595.00852</v>
      </c>
      <c r="Q11" s="24">
        <v>127463.035085</v>
      </c>
      <c r="R11" s="24">
        <v>142673.52540499999</v>
      </c>
      <c r="S11" s="24">
        <v>124254.21814</v>
      </c>
      <c r="T11" s="24">
        <v>174462.721723</v>
      </c>
      <c r="U11" s="24">
        <v>136776.99980200001</v>
      </c>
      <c r="V11" s="24">
        <v>159070.305704</v>
      </c>
      <c r="W11" s="24">
        <v>134969.16181699999</v>
      </c>
      <c r="X11" s="24">
        <v>165710.12374000001</v>
      </c>
      <c r="Y11" s="24">
        <v>178504.340711</v>
      </c>
      <c r="Z11" s="24">
        <v>147552.92882</v>
      </c>
      <c r="AA11" s="24">
        <v>175247.47555199999</v>
      </c>
      <c r="AB11" s="24">
        <v>171926.96370699999</v>
      </c>
      <c r="AC11" s="24">
        <v>158533.30202199999</v>
      </c>
      <c r="AD11" s="24">
        <v>125302.868575</v>
      </c>
      <c r="AE11" s="24">
        <v>168366.33706300001</v>
      </c>
      <c r="AF11" s="24">
        <v>137370.236646</v>
      </c>
      <c r="AG11" s="24">
        <v>120160.745461</v>
      </c>
      <c r="AH11" s="24">
        <v>132276.60718200001</v>
      </c>
      <c r="AI11" s="24">
        <v>109566.36210300001</v>
      </c>
      <c r="AJ11" s="24">
        <v>215912.27518500001</v>
      </c>
      <c r="AK11" s="24">
        <v>224844.46359199999</v>
      </c>
      <c r="AL11" s="24">
        <v>226404.04180899999</v>
      </c>
      <c r="AM11" s="24">
        <v>254588.40529299999</v>
      </c>
      <c r="AN11" s="24">
        <v>256624.21127599999</v>
      </c>
      <c r="AO11" s="24">
        <v>252467.67787799999</v>
      </c>
      <c r="AP11" s="24">
        <v>243090.27981099999</v>
      </c>
      <c r="AQ11" s="24">
        <v>268681.37286</v>
      </c>
      <c r="AR11" s="24">
        <v>220405.66443999999</v>
      </c>
      <c r="AS11" s="24">
        <v>203526.44932700001</v>
      </c>
      <c r="AT11" s="24">
        <v>239073.621694</v>
      </c>
      <c r="AU11" s="24">
        <v>228878.75109899999</v>
      </c>
      <c r="AV11" s="24">
        <v>201744.498842</v>
      </c>
      <c r="AW11" s="24">
        <v>209502.45108299999</v>
      </c>
      <c r="AX11" s="24">
        <v>229175.11877</v>
      </c>
      <c r="AY11" s="24">
        <v>230563.29351799999</v>
      </c>
      <c r="AZ11" s="24">
        <v>228397.120972</v>
      </c>
    </row>
    <row r="12" spans="1:52" ht="15.75" x14ac:dyDescent="0.3">
      <c r="A12" s="3" t="s">
        <v>11</v>
      </c>
      <c r="B12" s="24">
        <v>164604.92906299999</v>
      </c>
      <c r="C12" s="24">
        <v>146492.03379300001</v>
      </c>
      <c r="D12" s="24">
        <v>162335.99662699999</v>
      </c>
      <c r="E12" s="24">
        <v>143766.66828000001</v>
      </c>
      <c r="F12" s="24">
        <v>163292.305532</v>
      </c>
      <c r="G12" s="24">
        <v>153941.24213900001</v>
      </c>
      <c r="H12" s="24">
        <v>186798.726245</v>
      </c>
      <c r="I12" s="24">
        <v>166928.00849800001</v>
      </c>
      <c r="J12" s="24">
        <v>189705.67645299999</v>
      </c>
      <c r="K12" s="24">
        <v>185510.81601800001</v>
      </c>
      <c r="L12" s="24">
        <v>197346.25975</v>
      </c>
      <c r="M12" s="24">
        <v>201786.04136800001</v>
      </c>
      <c r="N12" s="24">
        <v>218339.48997</v>
      </c>
      <c r="O12" s="24">
        <v>206304.74863799999</v>
      </c>
      <c r="P12" s="24">
        <v>210718.319135</v>
      </c>
      <c r="Q12" s="24">
        <v>183961.30474299999</v>
      </c>
      <c r="R12" s="24">
        <v>248322.583965</v>
      </c>
      <c r="S12" s="24">
        <v>244321.31641100001</v>
      </c>
      <c r="T12" s="24">
        <v>199527.19820300001</v>
      </c>
      <c r="U12" s="24">
        <v>177991.48380799999</v>
      </c>
      <c r="V12" s="24">
        <v>187341.00922199999</v>
      </c>
      <c r="W12" s="24">
        <v>197745.25057400001</v>
      </c>
      <c r="X12" s="24">
        <v>172618.40877099999</v>
      </c>
      <c r="Y12" s="24">
        <v>151658.38857499999</v>
      </c>
      <c r="Z12" s="24">
        <v>213520.61222400001</v>
      </c>
      <c r="AA12" s="24">
        <v>181575.25069799999</v>
      </c>
      <c r="AB12" s="24">
        <v>216070.24264800001</v>
      </c>
      <c r="AC12" s="24">
        <v>195996.69169800001</v>
      </c>
      <c r="AD12" s="24">
        <v>242584.10426200001</v>
      </c>
      <c r="AE12" s="24">
        <v>177840.22521500001</v>
      </c>
      <c r="AF12" s="24">
        <v>162885.689231</v>
      </c>
      <c r="AG12" s="24">
        <v>178401.34532699999</v>
      </c>
      <c r="AH12" s="24">
        <v>224550.05304100001</v>
      </c>
      <c r="AI12" s="24">
        <v>411482.71276000002</v>
      </c>
      <c r="AJ12" s="24">
        <v>410675.50985799998</v>
      </c>
      <c r="AK12" s="24">
        <v>354734.00570099999</v>
      </c>
      <c r="AL12" s="24">
        <v>421582.32362600003</v>
      </c>
      <c r="AM12" s="24">
        <v>394309.887514</v>
      </c>
      <c r="AN12" s="24">
        <v>357941.374258</v>
      </c>
      <c r="AO12" s="24">
        <v>347168.479972</v>
      </c>
      <c r="AP12" s="24">
        <v>336155.98341699998</v>
      </c>
      <c r="AQ12" s="24">
        <v>324305.80646499997</v>
      </c>
      <c r="AR12" s="24">
        <v>365807.46896500001</v>
      </c>
      <c r="AS12" s="24">
        <v>337443.49393499998</v>
      </c>
      <c r="AT12" s="24">
        <v>282786.238419</v>
      </c>
      <c r="AU12" s="24">
        <v>276128.11538999999</v>
      </c>
      <c r="AV12" s="24">
        <v>274485.65614400001</v>
      </c>
      <c r="AW12" s="24">
        <v>284414.25014800002</v>
      </c>
      <c r="AX12" s="24">
        <v>240518.630423</v>
      </c>
      <c r="AY12" s="24">
        <v>226880.85758700001</v>
      </c>
      <c r="AZ12" s="24">
        <v>232359.55959600001</v>
      </c>
    </row>
    <row r="13" spans="1:52" ht="15.75" x14ac:dyDescent="0.3">
      <c r="A13" s="3" t="s">
        <v>12</v>
      </c>
      <c r="B13" s="24">
        <v>537585.53003400005</v>
      </c>
      <c r="C13" s="24">
        <v>544874.27186900005</v>
      </c>
      <c r="D13" s="24">
        <v>546197.251529</v>
      </c>
      <c r="E13" s="24">
        <v>555244.058188</v>
      </c>
      <c r="F13" s="24">
        <v>554033.90610100003</v>
      </c>
      <c r="G13" s="24">
        <v>566433.53499099996</v>
      </c>
      <c r="H13" s="24">
        <v>560428.93795100006</v>
      </c>
      <c r="I13" s="24">
        <v>577716.95182900003</v>
      </c>
      <c r="J13" s="24">
        <v>574464.87564700004</v>
      </c>
      <c r="K13" s="24">
        <v>571559.76421199995</v>
      </c>
      <c r="L13" s="24">
        <v>575501.66381000006</v>
      </c>
      <c r="M13" s="24">
        <v>583594.15906600002</v>
      </c>
      <c r="N13" s="24">
        <v>589555.55556100002</v>
      </c>
      <c r="O13" s="24">
        <v>599698.62886000006</v>
      </c>
      <c r="P13" s="24">
        <v>610631.39879000001</v>
      </c>
      <c r="Q13" s="24">
        <v>615810.56732699997</v>
      </c>
      <c r="R13" s="24">
        <v>619632.414276</v>
      </c>
      <c r="S13" s="24">
        <v>622992.49878799997</v>
      </c>
      <c r="T13" s="24">
        <v>621580.92772200005</v>
      </c>
      <c r="U13" s="24">
        <v>627585.62804800004</v>
      </c>
      <c r="V13" s="24">
        <v>627862.96126100002</v>
      </c>
      <c r="W13" s="24">
        <v>626914.72790699999</v>
      </c>
      <c r="X13" s="24">
        <v>632815.47769199999</v>
      </c>
      <c r="Y13" s="24">
        <v>636666.63828199997</v>
      </c>
      <c r="Z13" s="24">
        <v>634134.23385700001</v>
      </c>
      <c r="AA13" s="24">
        <v>632989.62941000005</v>
      </c>
      <c r="AB13" s="24">
        <v>638543.97710599995</v>
      </c>
      <c r="AC13" s="24">
        <v>629571.93877600005</v>
      </c>
      <c r="AD13" s="24">
        <v>630235.48470699997</v>
      </c>
      <c r="AE13" s="24">
        <v>645191.25087300001</v>
      </c>
      <c r="AF13" s="24">
        <v>651926.91665999999</v>
      </c>
      <c r="AG13" s="24">
        <v>651527.81420999998</v>
      </c>
      <c r="AH13" s="24">
        <v>657401.960647</v>
      </c>
      <c r="AI13" s="24">
        <v>710263.12043100002</v>
      </c>
      <c r="AJ13" s="24">
        <v>713668.00432099996</v>
      </c>
      <c r="AK13" s="24">
        <v>700021.78439399996</v>
      </c>
      <c r="AL13" s="24">
        <v>682767.63100099994</v>
      </c>
      <c r="AM13" s="24">
        <v>674165.66532300005</v>
      </c>
      <c r="AN13" s="24">
        <v>676199.37766100001</v>
      </c>
      <c r="AO13" s="24">
        <v>668895.16188499995</v>
      </c>
      <c r="AP13" s="24">
        <v>663956.95243499998</v>
      </c>
      <c r="AQ13" s="24">
        <v>646922.59345699998</v>
      </c>
      <c r="AR13" s="24">
        <v>644319.67387399997</v>
      </c>
      <c r="AS13" s="24">
        <v>649277.445159</v>
      </c>
      <c r="AT13" s="24">
        <v>651518.73388499999</v>
      </c>
      <c r="AU13" s="24">
        <v>661003.67552100006</v>
      </c>
      <c r="AV13" s="24">
        <v>660430.08997800003</v>
      </c>
      <c r="AW13" s="24">
        <v>656991.246545</v>
      </c>
      <c r="AX13" s="24">
        <v>656292.34814799996</v>
      </c>
      <c r="AY13" s="24">
        <v>668723.827804</v>
      </c>
      <c r="AZ13" s="24">
        <v>667471.78882300004</v>
      </c>
    </row>
    <row r="14" spans="1:52" ht="15.75" x14ac:dyDescent="0.3">
      <c r="A14" s="4" t="s">
        <v>13</v>
      </c>
      <c r="B14" s="24">
        <v>416831.95628599997</v>
      </c>
      <c r="C14" s="24">
        <v>423073.80617300002</v>
      </c>
      <c r="D14" s="24">
        <v>423756.28333399998</v>
      </c>
      <c r="E14" s="24">
        <v>431927.62092299998</v>
      </c>
      <c r="F14" s="24">
        <v>431250.30360500002</v>
      </c>
      <c r="G14" s="24">
        <v>443512.46395100001</v>
      </c>
      <c r="H14" s="24">
        <v>437564.60044499999</v>
      </c>
      <c r="I14" s="24">
        <v>455709.90614600002</v>
      </c>
      <c r="J14" s="24">
        <v>452739.07286199997</v>
      </c>
      <c r="K14" s="24">
        <v>448827.72979700001</v>
      </c>
      <c r="L14" s="24">
        <v>453232.40663799999</v>
      </c>
      <c r="M14" s="24">
        <v>461302.42049799999</v>
      </c>
      <c r="N14" s="24">
        <v>466880.52956900001</v>
      </c>
      <c r="O14" s="24">
        <v>477079.455503</v>
      </c>
      <c r="P14" s="24">
        <v>488440.17082499998</v>
      </c>
      <c r="Q14" s="24">
        <v>493196.52362699999</v>
      </c>
      <c r="R14" s="24">
        <v>497823.66763600003</v>
      </c>
      <c r="S14" s="24">
        <v>501323.28304499999</v>
      </c>
      <c r="T14" s="24">
        <v>500707.528421</v>
      </c>
      <c r="U14" s="24">
        <v>506876.97298000002</v>
      </c>
      <c r="V14" s="24">
        <v>507519.28668999998</v>
      </c>
      <c r="W14" s="24">
        <v>506105.75432800001</v>
      </c>
      <c r="X14" s="24">
        <v>512426.022268</v>
      </c>
      <c r="Y14" s="24">
        <v>516074.00022599997</v>
      </c>
      <c r="Z14" s="24">
        <v>513845.10583999997</v>
      </c>
      <c r="AA14" s="24">
        <v>513167.74634499999</v>
      </c>
      <c r="AB14" s="24">
        <v>519070.14287600003</v>
      </c>
      <c r="AC14" s="24">
        <v>510561.54347199999</v>
      </c>
      <c r="AD14" s="24">
        <v>511947.71588199999</v>
      </c>
      <c r="AE14" s="24">
        <v>526832.71422299999</v>
      </c>
      <c r="AF14" s="24">
        <v>534324.85454299999</v>
      </c>
      <c r="AG14" s="24">
        <v>533278.88748699997</v>
      </c>
      <c r="AH14" s="24">
        <v>537493.76903299999</v>
      </c>
      <c r="AI14" s="24">
        <v>588316.06910299999</v>
      </c>
      <c r="AJ14" s="24">
        <v>591162.45493799995</v>
      </c>
      <c r="AK14" s="24">
        <v>575915.79025199998</v>
      </c>
      <c r="AL14" s="24">
        <v>557247.67701999994</v>
      </c>
      <c r="AM14" s="24">
        <v>546053.29491099995</v>
      </c>
      <c r="AN14" s="24">
        <v>545335.02652900002</v>
      </c>
      <c r="AO14" s="24">
        <v>534638.66657799995</v>
      </c>
      <c r="AP14" s="24">
        <v>467149.72970000003</v>
      </c>
      <c r="AQ14" s="24">
        <v>448541.124992</v>
      </c>
      <c r="AR14" s="24">
        <v>444302.48069</v>
      </c>
      <c r="AS14" s="24">
        <v>448670.643591</v>
      </c>
      <c r="AT14" s="24">
        <v>449882.27861699997</v>
      </c>
      <c r="AU14" s="24">
        <v>457521.48272700002</v>
      </c>
      <c r="AV14" s="24">
        <v>455840.87374100002</v>
      </c>
      <c r="AW14" s="24">
        <v>450537.00532599998</v>
      </c>
      <c r="AX14" s="24">
        <v>447697.76280899998</v>
      </c>
      <c r="AY14" s="24">
        <v>457851.21744199999</v>
      </c>
      <c r="AZ14" s="24">
        <v>455145.10033500002</v>
      </c>
    </row>
    <row r="15" spans="1:52" ht="15.75" x14ac:dyDescent="0.3">
      <c r="A15" s="5" t="s">
        <v>14</v>
      </c>
      <c r="B15" s="24">
        <v>294307.513103</v>
      </c>
      <c r="C15" s="24">
        <v>296999.43025999999</v>
      </c>
      <c r="D15" s="24">
        <v>302859.046577</v>
      </c>
      <c r="E15" s="24">
        <v>306668.58796899999</v>
      </c>
      <c r="F15" s="24">
        <v>314875.77006299997</v>
      </c>
      <c r="G15" s="24">
        <v>316787.55122299999</v>
      </c>
      <c r="H15" s="24">
        <v>309320.00192000001</v>
      </c>
      <c r="I15" s="24">
        <v>318522.193095</v>
      </c>
      <c r="J15" s="24">
        <v>321839.73151900002</v>
      </c>
      <c r="K15" s="24">
        <v>323004.703095</v>
      </c>
      <c r="L15" s="24">
        <v>327216.62905599998</v>
      </c>
      <c r="M15" s="24">
        <v>329927.09022100002</v>
      </c>
      <c r="N15" s="24">
        <v>332915.89703200001</v>
      </c>
      <c r="O15" s="24">
        <v>335581.221135</v>
      </c>
      <c r="P15" s="24">
        <v>341524.37918599998</v>
      </c>
      <c r="Q15" s="24">
        <v>343862.13864899997</v>
      </c>
      <c r="R15" s="24">
        <v>346793.24532099999</v>
      </c>
      <c r="S15" s="24">
        <v>347275.90472499997</v>
      </c>
      <c r="T15" s="24">
        <v>344452.97551299998</v>
      </c>
      <c r="U15" s="24">
        <v>348414.75854299997</v>
      </c>
      <c r="V15" s="24">
        <v>349197.42650599999</v>
      </c>
      <c r="W15" s="24">
        <v>351412.89958000003</v>
      </c>
      <c r="X15" s="24">
        <v>356473.07338399999</v>
      </c>
      <c r="Y15" s="24">
        <v>362428.02765399998</v>
      </c>
      <c r="Z15" s="24">
        <v>359803.81205399998</v>
      </c>
      <c r="AA15" s="24">
        <v>357175.65560100001</v>
      </c>
      <c r="AB15" s="24">
        <v>360368.77296700003</v>
      </c>
      <c r="AC15" s="24">
        <v>351218.528551</v>
      </c>
      <c r="AD15" s="24">
        <v>346681.38100499997</v>
      </c>
      <c r="AE15" s="24">
        <v>357544.77514300001</v>
      </c>
      <c r="AF15" s="24">
        <v>351399.75757700001</v>
      </c>
      <c r="AG15" s="24">
        <v>354934.66810200003</v>
      </c>
      <c r="AH15" s="24">
        <v>360528.61131800001</v>
      </c>
      <c r="AI15" s="24">
        <v>404754.43048600003</v>
      </c>
      <c r="AJ15" s="24">
        <v>411790.46930300002</v>
      </c>
      <c r="AK15" s="24">
        <v>397615.29853999999</v>
      </c>
      <c r="AL15" s="24">
        <v>384436.079792</v>
      </c>
      <c r="AM15" s="24">
        <v>373334.28390400001</v>
      </c>
      <c r="AN15" s="24">
        <v>372066.47892999998</v>
      </c>
      <c r="AO15" s="24">
        <v>358588.48495000001</v>
      </c>
      <c r="AP15" s="24">
        <v>341945.73123099998</v>
      </c>
      <c r="AQ15" s="24">
        <v>328638.69431599998</v>
      </c>
      <c r="AR15" s="24">
        <v>322843.81143200002</v>
      </c>
      <c r="AS15" s="24">
        <v>317448.84205400001</v>
      </c>
      <c r="AT15" s="24">
        <v>317627.17785799998</v>
      </c>
      <c r="AU15" s="24">
        <v>316432.94344599999</v>
      </c>
      <c r="AV15" s="24">
        <v>314962.977281</v>
      </c>
      <c r="AW15" s="24">
        <v>310383.62440500001</v>
      </c>
      <c r="AX15" s="24">
        <v>311576.42381599999</v>
      </c>
      <c r="AY15" s="24">
        <v>318412.77588600002</v>
      </c>
      <c r="AZ15" s="24">
        <v>316226.34825400001</v>
      </c>
    </row>
    <row r="16" spans="1:52" ht="15.75" x14ac:dyDescent="0.3">
      <c r="A16" s="5" t="s">
        <v>15</v>
      </c>
      <c r="B16" s="24">
        <v>756.70890499999996</v>
      </c>
      <c r="C16" s="24">
        <v>1487.816838</v>
      </c>
      <c r="D16" s="24">
        <v>1233.534834</v>
      </c>
      <c r="E16" s="24">
        <v>2234.1273649999998</v>
      </c>
      <c r="F16" s="24">
        <v>1714.3840479999999</v>
      </c>
      <c r="G16" s="24">
        <v>2506.0417149999998</v>
      </c>
      <c r="H16" s="24">
        <v>2036.9403219999999</v>
      </c>
      <c r="I16" s="24">
        <v>2032.3731560000001</v>
      </c>
      <c r="J16" s="24">
        <v>2409.329557</v>
      </c>
      <c r="K16" s="24">
        <v>1768.2852479999999</v>
      </c>
      <c r="L16" s="24">
        <v>1790.583766</v>
      </c>
      <c r="M16" s="24">
        <v>1392.7435780000001</v>
      </c>
      <c r="N16" s="24">
        <v>959.98990200000003</v>
      </c>
      <c r="O16" s="24">
        <v>965.291427</v>
      </c>
      <c r="P16" s="24">
        <v>972.20928800000002</v>
      </c>
      <c r="Q16" s="24">
        <v>960.60675800000001</v>
      </c>
      <c r="R16" s="24">
        <v>4785.3907129999998</v>
      </c>
      <c r="S16" s="24">
        <v>4720.0484290000004</v>
      </c>
      <c r="T16" s="24">
        <v>1010.219501</v>
      </c>
      <c r="U16" s="24">
        <v>1509.015427</v>
      </c>
      <c r="V16" s="24">
        <v>1197.951624</v>
      </c>
      <c r="W16" s="24">
        <v>1243.3510140000001</v>
      </c>
      <c r="X16" s="24">
        <v>2088.4585120000002</v>
      </c>
      <c r="Y16" s="24">
        <v>1144.9914369999999</v>
      </c>
      <c r="Z16" s="24">
        <v>3052.8571099999999</v>
      </c>
      <c r="AA16" s="24">
        <v>3888.5627079999999</v>
      </c>
      <c r="AB16" s="24">
        <v>2816.9237509999998</v>
      </c>
      <c r="AC16" s="24">
        <v>2002.337358</v>
      </c>
      <c r="AD16" s="24">
        <v>1903.542522</v>
      </c>
      <c r="AE16" s="24">
        <v>3208.1518649999998</v>
      </c>
      <c r="AF16" s="24">
        <v>2154.5662419999999</v>
      </c>
      <c r="AG16" s="24">
        <v>3673.4976190000002</v>
      </c>
      <c r="AH16" s="24">
        <v>1850.0212759999999</v>
      </c>
      <c r="AI16" s="24">
        <v>8105.2454360000002</v>
      </c>
      <c r="AJ16" s="24">
        <v>8595.9182459999993</v>
      </c>
      <c r="AK16" s="24">
        <v>8520.8248220000005</v>
      </c>
      <c r="AL16" s="24">
        <v>6628.7437959999997</v>
      </c>
      <c r="AM16" s="24">
        <v>6620.0135190000001</v>
      </c>
      <c r="AN16" s="24">
        <v>6125.3254429999997</v>
      </c>
      <c r="AO16" s="24">
        <v>1651.941632</v>
      </c>
      <c r="AP16" s="24">
        <v>1622.5267120000001</v>
      </c>
      <c r="AQ16" s="24">
        <v>1375.2874099999999</v>
      </c>
      <c r="AR16" s="24">
        <v>1354.4943900000001</v>
      </c>
      <c r="AS16" s="24">
        <v>1358.630439</v>
      </c>
      <c r="AT16" s="24">
        <v>2069.396702</v>
      </c>
      <c r="AU16" s="24">
        <v>2568.1072129999998</v>
      </c>
      <c r="AV16" s="24">
        <v>3346.5607070000001</v>
      </c>
      <c r="AW16" s="24">
        <v>2224.3553830000001</v>
      </c>
      <c r="AX16" s="24">
        <v>2415.0525659999998</v>
      </c>
      <c r="AY16" s="24">
        <v>2373.4265449999998</v>
      </c>
      <c r="AZ16" s="24">
        <v>2043.4189899999999</v>
      </c>
    </row>
    <row r="17" spans="1:52" ht="15.75" x14ac:dyDescent="0.3">
      <c r="A17" s="5" t="s">
        <v>16</v>
      </c>
      <c r="B17" s="24">
        <v>2546.763222</v>
      </c>
      <c r="C17" s="24">
        <v>2496.759427</v>
      </c>
      <c r="D17" s="24">
        <v>2520.1964309999998</v>
      </c>
      <c r="E17" s="24">
        <v>2408.6198509999999</v>
      </c>
      <c r="F17" s="24">
        <v>2390.76649</v>
      </c>
      <c r="G17" s="24">
        <v>2371.3263160000001</v>
      </c>
      <c r="H17" s="24">
        <v>2412.7757750000001</v>
      </c>
      <c r="I17" s="24">
        <v>2387.0915829999999</v>
      </c>
      <c r="J17" s="24">
        <v>2381.1190000000001</v>
      </c>
      <c r="K17" s="24">
        <v>2420.7300989999999</v>
      </c>
      <c r="L17" s="24">
        <v>2350.2688330000001</v>
      </c>
      <c r="M17" s="24">
        <v>2403.7385279999999</v>
      </c>
      <c r="N17" s="24">
        <v>2451.265034</v>
      </c>
      <c r="O17" s="24">
        <v>2262.768219</v>
      </c>
      <c r="P17" s="24">
        <v>2206.1400520000002</v>
      </c>
      <c r="Q17" s="24">
        <v>2334.4943349999999</v>
      </c>
      <c r="R17" s="24">
        <v>2386.5509109999998</v>
      </c>
      <c r="S17" s="24">
        <v>2358.0180439999999</v>
      </c>
      <c r="T17" s="24">
        <v>2450.9306350000002</v>
      </c>
      <c r="U17" s="24">
        <v>2378.1738479999999</v>
      </c>
      <c r="V17" s="24">
        <v>2331.8385440000002</v>
      </c>
      <c r="W17" s="24">
        <v>2333.2128550000002</v>
      </c>
      <c r="X17" s="24">
        <v>2173.3636040000001</v>
      </c>
      <c r="Y17" s="24">
        <v>2338.1939900000002</v>
      </c>
      <c r="Z17" s="24">
        <v>2269.4178830000001</v>
      </c>
      <c r="AA17" s="24">
        <v>2166.2618480000001</v>
      </c>
      <c r="AB17" s="24">
        <v>2204.3828979999998</v>
      </c>
      <c r="AC17" s="24">
        <v>2138.6430169999999</v>
      </c>
      <c r="AD17" s="24">
        <v>2197.4788130000002</v>
      </c>
      <c r="AE17" s="24">
        <v>2214.5848329999999</v>
      </c>
      <c r="AF17" s="24">
        <v>2256.509219</v>
      </c>
      <c r="AG17" s="24">
        <v>2235.564081</v>
      </c>
      <c r="AH17" s="24">
        <v>2179.6942359999998</v>
      </c>
      <c r="AI17" s="24">
        <v>2672.0006859999999</v>
      </c>
      <c r="AJ17" s="24">
        <v>2613.8124290000001</v>
      </c>
      <c r="AK17" s="24">
        <v>2554.87131</v>
      </c>
      <c r="AL17" s="24">
        <v>2465.313525</v>
      </c>
      <c r="AM17" s="24">
        <v>2204.0537890000001</v>
      </c>
      <c r="AN17" s="24">
        <v>2168.4801870000001</v>
      </c>
      <c r="AO17" s="24">
        <v>2133.7600929999999</v>
      </c>
      <c r="AP17" s="24">
        <v>2003.519178</v>
      </c>
      <c r="AQ17" s="24">
        <v>1908.6294109999999</v>
      </c>
      <c r="AR17" s="24">
        <v>1951.789203</v>
      </c>
      <c r="AS17" s="24">
        <v>1987.131316</v>
      </c>
      <c r="AT17" s="24">
        <v>1920.114523</v>
      </c>
      <c r="AU17" s="24">
        <v>1837.700705</v>
      </c>
      <c r="AV17" s="24">
        <v>1704.7801380000001</v>
      </c>
      <c r="AW17" s="24">
        <v>1829.1808100000001</v>
      </c>
      <c r="AX17" s="24">
        <v>1479.5803229999999</v>
      </c>
      <c r="AY17" s="24">
        <v>1610.1170999999999</v>
      </c>
      <c r="AZ17" s="24">
        <v>1571.85869</v>
      </c>
    </row>
    <row r="18" spans="1:52" ht="15.75" x14ac:dyDescent="0.3">
      <c r="A18" s="5" t="s">
        <v>17</v>
      </c>
      <c r="B18" s="24">
        <v>12112.900981000001</v>
      </c>
      <c r="C18" s="24">
        <v>12439.920781000001</v>
      </c>
      <c r="D18" s="24">
        <v>12825.941659</v>
      </c>
      <c r="E18" s="24">
        <v>13356.696228999999</v>
      </c>
      <c r="F18" s="24">
        <v>13433.362361</v>
      </c>
      <c r="G18" s="24">
        <v>13690.461681999999</v>
      </c>
      <c r="H18" s="24">
        <v>13813.025772000001</v>
      </c>
      <c r="I18" s="24">
        <v>13909.214916999999</v>
      </c>
      <c r="J18" s="24">
        <v>14347.642169999999</v>
      </c>
      <c r="K18" s="24">
        <v>14822.151379000001</v>
      </c>
      <c r="L18" s="24">
        <v>14867.247947</v>
      </c>
      <c r="M18" s="24">
        <v>15056.742377</v>
      </c>
      <c r="N18" s="24">
        <v>15266.967058</v>
      </c>
      <c r="O18" s="24">
        <v>15869.088792</v>
      </c>
      <c r="P18" s="24">
        <v>16167.019763</v>
      </c>
      <c r="Q18" s="24">
        <v>16351.64438</v>
      </c>
      <c r="R18" s="24">
        <v>16293.832436000001</v>
      </c>
      <c r="S18" s="24">
        <v>16524.039294999999</v>
      </c>
      <c r="T18" s="24">
        <v>16779.894692999998</v>
      </c>
      <c r="U18" s="24">
        <v>16796.013045</v>
      </c>
      <c r="V18" s="24">
        <v>16663.648922</v>
      </c>
      <c r="W18" s="24">
        <v>17003.988049</v>
      </c>
      <c r="X18" s="24">
        <v>16702.505652</v>
      </c>
      <c r="Y18" s="24">
        <v>16736.947455000001</v>
      </c>
      <c r="Z18" s="24">
        <v>16785.075463000001</v>
      </c>
      <c r="AA18" s="24">
        <v>16819.816358</v>
      </c>
      <c r="AB18" s="24">
        <v>15729.600364</v>
      </c>
      <c r="AC18" s="24">
        <v>15585.318208999999</v>
      </c>
      <c r="AD18" s="24">
        <v>15709.582657000001</v>
      </c>
      <c r="AE18" s="24">
        <v>16122.219134000001</v>
      </c>
      <c r="AF18" s="24">
        <v>15881.631375999999</v>
      </c>
      <c r="AG18" s="24">
        <v>16228.798137</v>
      </c>
      <c r="AH18" s="24">
        <v>16572.185363000001</v>
      </c>
      <c r="AI18" s="24">
        <v>17152.193713000001</v>
      </c>
      <c r="AJ18" s="24">
        <v>17312.304774</v>
      </c>
      <c r="AK18" s="24">
        <v>17258.817406999999</v>
      </c>
      <c r="AL18" s="24">
        <v>16900.537270000001</v>
      </c>
      <c r="AM18" s="24">
        <v>16749.420189</v>
      </c>
      <c r="AN18" s="24">
        <v>16697.725975000001</v>
      </c>
      <c r="AO18" s="24">
        <v>16542.256313999998</v>
      </c>
      <c r="AP18" s="24">
        <v>16436.176294000001</v>
      </c>
      <c r="AQ18" s="24">
        <v>15429.828847000001</v>
      </c>
      <c r="AR18" s="24">
        <v>15004.451789999999</v>
      </c>
      <c r="AS18" s="24">
        <v>14983.054550000001</v>
      </c>
      <c r="AT18" s="24">
        <v>14524.094080000001</v>
      </c>
      <c r="AU18" s="24">
        <v>13919.997769</v>
      </c>
      <c r="AV18" s="24">
        <v>13838.39711</v>
      </c>
      <c r="AW18" s="24">
        <v>13764.172537</v>
      </c>
      <c r="AX18" s="24">
        <v>13618.365793000001</v>
      </c>
      <c r="AY18" s="24">
        <v>13456.888247000001</v>
      </c>
      <c r="AZ18" s="24">
        <v>13208.673502</v>
      </c>
    </row>
    <row r="19" spans="1:52" ht="15.75" x14ac:dyDescent="0.3">
      <c r="A19" s="5" t="s">
        <v>18</v>
      </c>
      <c r="B19" s="24">
        <v>13645.994487</v>
      </c>
      <c r="C19" s="24">
        <v>13339.511624999999</v>
      </c>
      <c r="D19" s="24">
        <v>13737.225852</v>
      </c>
      <c r="E19" s="24">
        <v>13632.967387000001</v>
      </c>
      <c r="F19" s="24">
        <v>12872.607411000001</v>
      </c>
      <c r="G19" s="24">
        <v>12330.123861</v>
      </c>
      <c r="H19" s="24">
        <v>13447.162318999999</v>
      </c>
      <c r="I19" s="24">
        <v>12699.915944</v>
      </c>
      <c r="J19" s="24">
        <v>13252.225944</v>
      </c>
      <c r="K19" s="24">
        <v>13261.190017999999</v>
      </c>
      <c r="L19" s="24">
        <v>12865.222232</v>
      </c>
      <c r="M19" s="24">
        <v>13397.281733</v>
      </c>
      <c r="N19" s="24">
        <v>14925.829970999999</v>
      </c>
      <c r="O19" s="24">
        <v>14960.147043999999</v>
      </c>
      <c r="P19" s="24">
        <v>14735.583787</v>
      </c>
      <c r="Q19" s="24">
        <v>14895.299196</v>
      </c>
      <c r="R19" s="24">
        <v>14819.011758000001</v>
      </c>
      <c r="S19" s="24">
        <v>15144.613737</v>
      </c>
      <c r="T19" s="24">
        <v>15194.927164000001</v>
      </c>
      <c r="U19" s="24">
        <v>13921.922198</v>
      </c>
      <c r="V19" s="24">
        <v>14022.250776999999</v>
      </c>
      <c r="W19" s="24">
        <v>14307.465200000001</v>
      </c>
      <c r="X19" s="24">
        <v>13421.581185999999</v>
      </c>
      <c r="Y19" s="24">
        <v>13135.193950000001</v>
      </c>
      <c r="Z19" s="24">
        <v>13392.364396999999</v>
      </c>
      <c r="AA19" s="24">
        <v>13736.941644</v>
      </c>
      <c r="AB19" s="24">
        <v>13325.858371</v>
      </c>
      <c r="AC19" s="24">
        <v>13225.900680000001</v>
      </c>
      <c r="AD19" s="24">
        <v>12447.161314000001</v>
      </c>
      <c r="AE19" s="24">
        <v>13227.250741</v>
      </c>
      <c r="AF19" s="24">
        <v>14050.980952</v>
      </c>
      <c r="AG19" s="24">
        <v>14068.287146999999</v>
      </c>
      <c r="AH19" s="24">
        <v>15130.459213</v>
      </c>
      <c r="AI19" s="24">
        <v>15754.00117</v>
      </c>
      <c r="AJ19" s="24">
        <v>14945.518936</v>
      </c>
      <c r="AK19" s="24">
        <v>14465.351685</v>
      </c>
      <c r="AL19" s="24">
        <v>13813.298220999999</v>
      </c>
      <c r="AM19" s="24">
        <v>13495.219751000001</v>
      </c>
      <c r="AN19" s="24">
        <v>13340.867136999999</v>
      </c>
      <c r="AO19" s="24">
        <v>13524.880218</v>
      </c>
      <c r="AP19" s="24">
        <v>13743.124497999999</v>
      </c>
      <c r="AQ19" s="24">
        <v>13497.07539</v>
      </c>
      <c r="AR19" s="24">
        <v>13914.163133</v>
      </c>
      <c r="AS19" s="24">
        <v>13467.21992</v>
      </c>
      <c r="AT19" s="24">
        <v>13137.326043999999</v>
      </c>
      <c r="AU19" s="24">
        <v>13378.724547</v>
      </c>
      <c r="AV19" s="24">
        <v>13666.324053</v>
      </c>
      <c r="AW19" s="24">
        <v>14374.228811999999</v>
      </c>
      <c r="AX19" s="24">
        <v>15974.719061</v>
      </c>
      <c r="AY19" s="24">
        <v>16028.749997999999</v>
      </c>
      <c r="AZ19" s="24">
        <v>15111.957562</v>
      </c>
    </row>
    <row r="20" spans="1:52" ht="15.75" x14ac:dyDescent="0.3">
      <c r="A20" s="5" t="s">
        <v>19</v>
      </c>
      <c r="B20" s="24">
        <v>1083.210077</v>
      </c>
      <c r="C20" s="24">
        <v>1068.9874130000001</v>
      </c>
      <c r="D20" s="24">
        <v>1093.9659939999999</v>
      </c>
      <c r="E20" s="24">
        <v>1218.209899</v>
      </c>
      <c r="F20" s="24">
        <v>1189.5351579999999</v>
      </c>
      <c r="G20" s="24">
        <v>1152.437987</v>
      </c>
      <c r="H20" s="24">
        <v>1149.7722140000001</v>
      </c>
      <c r="I20" s="24">
        <v>1117.3354099999999</v>
      </c>
      <c r="J20" s="24">
        <v>1104.0812410000001</v>
      </c>
      <c r="K20" s="24">
        <v>1107.1781679999999</v>
      </c>
      <c r="L20" s="24">
        <v>1082.589348</v>
      </c>
      <c r="M20" s="24">
        <v>1199.890529</v>
      </c>
      <c r="N20" s="24">
        <v>1224.8009939999999</v>
      </c>
      <c r="O20" s="24">
        <v>1233.8645220000001</v>
      </c>
      <c r="P20" s="24">
        <v>1228.3013840000001</v>
      </c>
      <c r="Q20" s="24">
        <v>1209.6103949999999</v>
      </c>
      <c r="R20" s="24">
        <v>1199.1217160000001</v>
      </c>
      <c r="S20" s="24">
        <v>1183.483311</v>
      </c>
      <c r="T20" s="24">
        <v>1154.7341919999999</v>
      </c>
      <c r="U20" s="24">
        <v>1112.607383</v>
      </c>
      <c r="V20" s="24">
        <v>1142.7238769999999</v>
      </c>
      <c r="W20" s="24">
        <v>1129.598845</v>
      </c>
      <c r="X20" s="24">
        <v>1139.030272</v>
      </c>
      <c r="Y20" s="24">
        <v>1084.4362880000001</v>
      </c>
      <c r="Z20" s="24">
        <v>1438.4105139999999</v>
      </c>
      <c r="AA20" s="24">
        <v>1416.7660060000001</v>
      </c>
      <c r="AB20" s="24">
        <v>1421.811166</v>
      </c>
      <c r="AC20" s="24">
        <v>1391.7099929999999</v>
      </c>
      <c r="AD20" s="24">
        <v>1407.3493530000001</v>
      </c>
      <c r="AE20" s="24">
        <v>1515.1907859999999</v>
      </c>
      <c r="AF20" s="24">
        <v>1685.1185780000001</v>
      </c>
      <c r="AG20" s="24">
        <v>1650.2769920000001</v>
      </c>
      <c r="AH20" s="24">
        <v>1697.0075830000001</v>
      </c>
      <c r="AI20" s="24">
        <v>1813.8871429999999</v>
      </c>
      <c r="AJ20" s="24">
        <v>1792.535758</v>
      </c>
      <c r="AK20" s="24">
        <v>1761.2634539999999</v>
      </c>
      <c r="AL20" s="24">
        <v>1786.9486460000001</v>
      </c>
      <c r="AM20" s="24">
        <v>1734.4217590000001</v>
      </c>
      <c r="AN20" s="24">
        <v>1697.2505450000001</v>
      </c>
      <c r="AO20" s="24">
        <v>1758.523338</v>
      </c>
      <c r="AP20" s="24">
        <v>1714.600727</v>
      </c>
      <c r="AQ20" s="24">
        <v>1693.3692610000001</v>
      </c>
      <c r="AR20" s="24">
        <v>1644.550651</v>
      </c>
      <c r="AS20" s="24">
        <v>1608.890382</v>
      </c>
      <c r="AT20" s="24">
        <v>1600.2938819999999</v>
      </c>
      <c r="AU20" s="24">
        <v>1552.7265460000001</v>
      </c>
      <c r="AV20" s="24">
        <v>1530.4689969999999</v>
      </c>
      <c r="AW20" s="24">
        <v>1505.6699180000001</v>
      </c>
      <c r="AX20" s="24">
        <v>1144.3249069999999</v>
      </c>
      <c r="AY20" s="24">
        <v>1154.06837</v>
      </c>
      <c r="AZ20" s="24">
        <v>1143.7181330000001</v>
      </c>
    </row>
    <row r="21" spans="1:52" ht="15.75" x14ac:dyDescent="0.3">
      <c r="A21" s="5" t="s">
        <v>20</v>
      </c>
      <c r="B21" s="24">
        <v>28123.484572000001</v>
      </c>
      <c r="C21" s="24">
        <v>31986.935109999999</v>
      </c>
      <c r="D21" s="24">
        <v>29923.457840999999</v>
      </c>
      <c r="E21" s="24">
        <v>30028.215826</v>
      </c>
      <c r="F21" s="24">
        <v>30048.623362999999</v>
      </c>
      <c r="G21" s="24">
        <v>28837.128517000001</v>
      </c>
      <c r="H21" s="24">
        <v>29968.512836999998</v>
      </c>
      <c r="I21" s="24">
        <v>28119.875555999999</v>
      </c>
      <c r="J21" s="24">
        <v>34015.941421000003</v>
      </c>
      <c r="K21" s="24">
        <v>32450.925904</v>
      </c>
      <c r="L21" s="24">
        <v>36488.110196000001</v>
      </c>
      <c r="M21" s="24">
        <v>35507.621123999998</v>
      </c>
      <c r="N21" s="24">
        <v>37188.262025000004</v>
      </c>
      <c r="O21" s="24">
        <v>37246.548186</v>
      </c>
      <c r="P21" s="24">
        <v>37838.675908999998</v>
      </c>
      <c r="Q21" s="24">
        <v>39323.795864</v>
      </c>
      <c r="R21" s="24">
        <v>40670.019185999998</v>
      </c>
      <c r="S21" s="24">
        <v>40043.110751</v>
      </c>
      <c r="T21" s="24">
        <v>38519.788818000001</v>
      </c>
      <c r="U21" s="24">
        <v>38264.640229999997</v>
      </c>
      <c r="V21" s="24">
        <v>40188.702830000002</v>
      </c>
      <c r="W21" s="24">
        <v>40231.954188999996</v>
      </c>
      <c r="X21" s="24">
        <v>40487.951084</v>
      </c>
      <c r="Y21" s="24">
        <v>42900.205547999998</v>
      </c>
      <c r="Z21" s="24">
        <v>43822.058424000003</v>
      </c>
      <c r="AA21" s="24">
        <v>44938.866646000002</v>
      </c>
      <c r="AB21" s="24">
        <v>46107.474878000001</v>
      </c>
      <c r="AC21" s="24">
        <v>46130.980133999998</v>
      </c>
      <c r="AD21" s="24">
        <v>45727.450060000003</v>
      </c>
      <c r="AE21" s="24">
        <v>46175.959359</v>
      </c>
      <c r="AF21" s="24">
        <v>44837.58279</v>
      </c>
      <c r="AG21" s="24">
        <v>44872.479407999999</v>
      </c>
      <c r="AH21" s="24">
        <v>47386.139754000003</v>
      </c>
      <c r="AI21" s="24">
        <v>53515.050274000001</v>
      </c>
      <c r="AJ21" s="24">
        <v>55390.826696999997</v>
      </c>
      <c r="AK21" s="24">
        <v>54973.899028</v>
      </c>
      <c r="AL21" s="24">
        <v>55959.925214000003</v>
      </c>
      <c r="AM21" s="24">
        <v>55100.523786999998</v>
      </c>
      <c r="AN21" s="24">
        <v>54772.907051000002</v>
      </c>
      <c r="AO21" s="24">
        <v>56200.102338999997</v>
      </c>
      <c r="AP21" s="24">
        <v>56071.500339999999</v>
      </c>
      <c r="AQ21" s="24">
        <v>55239.681187000002</v>
      </c>
      <c r="AR21" s="24">
        <v>56092.153066999999</v>
      </c>
      <c r="AS21" s="24">
        <v>56748.804580999997</v>
      </c>
      <c r="AT21" s="24">
        <v>56780.695846000002</v>
      </c>
      <c r="AU21" s="24">
        <v>56851.659018999999</v>
      </c>
      <c r="AV21" s="24">
        <v>56342.656192000002</v>
      </c>
      <c r="AW21" s="24">
        <v>56407.975827000002</v>
      </c>
      <c r="AX21" s="24">
        <v>57288.524010000001</v>
      </c>
      <c r="AY21" s="24">
        <v>56627.839171</v>
      </c>
      <c r="AZ21" s="24">
        <v>56323.749476999998</v>
      </c>
    </row>
    <row r="22" spans="1:52" ht="15.75" x14ac:dyDescent="0.3">
      <c r="A22" s="5" t="s">
        <v>21</v>
      </c>
      <c r="B22" s="24">
        <v>18725.224169000001</v>
      </c>
      <c r="C22" s="24">
        <v>18639.601011999999</v>
      </c>
      <c r="D22" s="24">
        <v>18895.545738000001</v>
      </c>
      <c r="E22" s="24">
        <v>19020.698389000001</v>
      </c>
      <c r="F22" s="24">
        <v>19407.694095999999</v>
      </c>
      <c r="G22" s="24">
        <v>19540.024966000001</v>
      </c>
      <c r="H22" s="24">
        <v>20047.193909000001</v>
      </c>
      <c r="I22" s="24">
        <v>19973.894539000001</v>
      </c>
      <c r="J22" s="24">
        <v>20148.107023</v>
      </c>
      <c r="K22" s="24">
        <v>19986.545859999998</v>
      </c>
      <c r="L22" s="24">
        <v>20199.232867999999</v>
      </c>
      <c r="M22" s="24">
        <v>23090.26857</v>
      </c>
      <c r="N22" s="24">
        <v>20124.605100000001</v>
      </c>
      <c r="O22" s="24">
        <v>19873.407170999999</v>
      </c>
      <c r="P22" s="24">
        <v>18644.538508000001</v>
      </c>
      <c r="Q22" s="24">
        <v>18359.715090999998</v>
      </c>
      <c r="R22" s="24">
        <v>20121.505976</v>
      </c>
      <c r="S22" s="24">
        <v>20168.529741999999</v>
      </c>
      <c r="T22" s="24">
        <v>19021.948188999999</v>
      </c>
      <c r="U22" s="24">
        <v>19292.542032000001</v>
      </c>
      <c r="V22" s="24">
        <v>20053.195469999999</v>
      </c>
      <c r="W22" s="24">
        <v>20084.084943999998</v>
      </c>
      <c r="X22" s="24">
        <v>21792.182413999999</v>
      </c>
      <c r="Y22" s="24">
        <v>22101.974883999999</v>
      </c>
      <c r="Z22" s="24">
        <v>22604.475029000001</v>
      </c>
      <c r="AA22" s="24">
        <v>20173.585287000002</v>
      </c>
      <c r="AB22" s="24">
        <v>20440.789124999999</v>
      </c>
      <c r="AC22" s="24">
        <v>24292.344088999998</v>
      </c>
      <c r="AD22" s="24">
        <v>24090.457273</v>
      </c>
      <c r="AE22" s="24">
        <v>24181.023996</v>
      </c>
      <c r="AF22" s="24">
        <v>23472.711976999999</v>
      </c>
      <c r="AG22" s="24">
        <v>23536.509918</v>
      </c>
      <c r="AH22" s="24">
        <v>23834.697375</v>
      </c>
      <c r="AI22" s="24">
        <v>21569.489815000001</v>
      </c>
      <c r="AJ22" s="24">
        <v>23880.520335000001</v>
      </c>
      <c r="AK22" s="24">
        <v>23349.689694000001</v>
      </c>
      <c r="AL22" s="24">
        <v>23435.404557000002</v>
      </c>
      <c r="AM22" s="24">
        <v>23214.197392999999</v>
      </c>
      <c r="AN22" s="24">
        <v>23076.824108000001</v>
      </c>
      <c r="AO22" s="24">
        <v>22835.181185000001</v>
      </c>
      <c r="AP22" s="24">
        <v>22507.617137000001</v>
      </c>
      <c r="AQ22" s="24">
        <v>20290.000031</v>
      </c>
      <c r="AR22" s="24">
        <v>19954.004101999999</v>
      </c>
      <c r="AS22" s="24">
        <v>18934.682829000001</v>
      </c>
      <c r="AT22" s="24">
        <v>19105.172418999999</v>
      </c>
      <c r="AU22" s="24">
        <v>18650.618027</v>
      </c>
      <c r="AV22" s="24">
        <v>18452.012695000001</v>
      </c>
      <c r="AW22" s="24">
        <v>18305.541993999999</v>
      </c>
      <c r="AX22" s="24">
        <v>17986.102846000002</v>
      </c>
      <c r="AY22" s="24">
        <v>17912.111517000001</v>
      </c>
      <c r="AZ22" s="24">
        <v>17887.338706999999</v>
      </c>
    </row>
    <row r="23" spans="1:52" ht="15.75" x14ac:dyDescent="0.3">
      <c r="A23" s="5" t="s">
        <v>22</v>
      </c>
      <c r="B23" s="24">
        <v>217313.22669000001</v>
      </c>
      <c r="C23" s="24">
        <v>215539.89805399999</v>
      </c>
      <c r="D23" s="24">
        <v>222629.178228</v>
      </c>
      <c r="E23" s="24">
        <v>224769.05302299999</v>
      </c>
      <c r="F23" s="24">
        <v>233818.79713600001</v>
      </c>
      <c r="G23" s="24">
        <v>236360.00617899999</v>
      </c>
      <c r="H23" s="24">
        <v>226444.61877199999</v>
      </c>
      <c r="I23" s="24">
        <v>238282.49199000001</v>
      </c>
      <c r="J23" s="24">
        <v>234181.28516299999</v>
      </c>
      <c r="K23" s="24">
        <v>237187.69641900001</v>
      </c>
      <c r="L23" s="24">
        <v>237573.37386600001</v>
      </c>
      <c r="M23" s="24">
        <v>237878.803782</v>
      </c>
      <c r="N23" s="24">
        <v>240774.17694800001</v>
      </c>
      <c r="O23" s="24">
        <v>243170.105774</v>
      </c>
      <c r="P23" s="24">
        <v>249731.91049499999</v>
      </c>
      <c r="Q23" s="24">
        <v>250426.97263</v>
      </c>
      <c r="R23" s="24">
        <v>246517.81262499999</v>
      </c>
      <c r="S23" s="24">
        <v>247134.06141600001</v>
      </c>
      <c r="T23" s="24">
        <v>250320.53232100001</v>
      </c>
      <c r="U23" s="24">
        <v>255139.84437999999</v>
      </c>
      <c r="V23" s="24">
        <v>253597.114462</v>
      </c>
      <c r="W23" s="24">
        <v>255079.244484</v>
      </c>
      <c r="X23" s="24">
        <v>258668.00065999999</v>
      </c>
      <c r="Y23" s="24">
        <v>262986.08410199999</v>
      </c>
      <c r="Z23" s="24">
        <v>256439.153234</v>
      </c>
      <c r="AA23" s="24">
        <v>254034.85510399999</v>
      </c>
      <c r="AB23" s="24">
        <v>258321.93241400001</v>
      </c>
      <c r="AC23" s="24">
        <v>246451.295071</v>
      </c>
      <c r="AD23" s="24">
        <v>243198.35901300001</v>
      </c>
      <c r="AE23" s="24">
        <v>250900.39442900001</v>
      </c>
      <c r="AF23" s="24">
        <v>247060.65644300001</v>
      </c>
      <c r="AG23" s="24">
        <v>248669.2548</v>
      </c>
      <c r="AH23" s="24">
        <v>251878.406518</v>
      </c>
      <c r="AI23" s="24">
        <v>284172.56224900001</v>
      </c>
      <c r="AJ23" s="24">
        <v>287259.03212799999</v>
      </c>
      <c r="AK23" s="24">
        <v>274730.58114000002</v>
      </c>
      <c r="AL23" s="24">
        <v>263445.90856299998</v>
      </c>
      <c r="AM23" s="24">
        <v>254216.43371700001</v>
      </c>
      <c r="AN23" s="24">
        <v>254187.09848399999</v>
      </c>
      <c r="AO23" s="24">
        <v>243941.83983099999</v>
      </c>
      <c r="AP23" s="24">
        <v>227846.66634500001</v>
      </c>
      <c r="AQ23" s="24">
        <v>219204.82277900001</v>
      </c>
      <c r="AR23" s="24">
        <v>212928.20509599999</v>
      </c>
      <c r="AS23" s="24">
        <v>208360.42803700001</v>
      </c>
      <c r="AT23" s="24">
        <v>208490.08436199999</v>
      </c>
      <c r="AU23" s="24">
        <v>207673.40961999999</v>
      </c>
      <c r="AV23" s="24">
        <v>206081.777389</v>
      </c>
      <c r="AW23" s="24">
        <v>201972.49912399999</v>
      </c>
      <c r="AX23" s="24">
        <v>201669.75430999999</v>
      </c>
      <c r="AY23" s="24">
        <v>209249.57493800001</v>
      </c>
      <c r="AZ23" s="24">
        <v>208935.63319299999</v>
      </c>
    </row>
    <row r="24" spans="1:52" ht="15.75" x14ac:dyDescent="0.3">
      <c r="A24" s="5" t="s">
        <v>23</v>
      </c>
      <c r="B24" s="24">
        <v>72788.499106999996</v>
      </c>
      <c r="C24" s="24">
        <v>72678.670643999998</v>
      </c>
      <c r="D24" s="24">
        <v>68212.301311999996</v>
      </c>
      <c r="E24" s="24">
        <v>71309.453189000007</v>
      </c>
      <c r="F24" s="24">
        <v>71404.045870000002</v>
      </c>
      <c r="G24" s="24">
        <v>75105.289009</v>
      </c>
      <c r="H24" s="24">
        <v>78959.018278999996</v>
      </c>
      <c r="I24" s="24">
        <v>77353.953655000005</v>
      </c>
      <c r="J24" s="24">
        <v>76623.059294000006</v>
      </c>
      <c r="K24" s="24">
        <v>75834.275101000007</v>
      </c>
      <c r="L24" s="24">
        <v>74069.555301999993</v>
      </c>
      <c r="M24" s="24">
        <v>75401.321893</v>
      </c>
      <c r="N24" s="24">
        <v>77716.294104000001</v>
      </c>
      <c r="O24" s="24">
        <v>77816.414214999997</v>
      </c>
      <c r="P24" s="24">
        <v>80582.036882999993</v>
      </c>
      <c r="Q24" s="24">
        <v>84610.918948000006</v>
      </c>
      <c r="R24" s="24">
        <v>88861.584780999998</v>
      </c>
      <c r="S24" s="24">
        <v>93400.160086000004</v>
      </c>
      <c r="T24" s="24">
        <v>96707.165878999993</v>
      </c>
      <c r="U24" s="24">
        <v>92968.211047000004</v>
      </c>
      <c r="V24" s="24">
        <v>93680.012306999997</v>
      </c>
      <c r="W24" s="24">
        <v>91939.802475999997</v>
      </c>
      <c r="X24" s="24">
        <v>92466.760397999999</v>
      </c>
      <c r="Y24" s="24">
        <v>90780.439268999995</v>
      </c>
      <c r="Z24" s="24">
        <v>92302.009697999994</v>
      </c>
      <c r="AA24" s="24">
        <v>95585.933804</v>
      </c>
      <c r="AB24" s="24">
        <v>95635.198577000003</v>
      </c>
      <c r="AC24" s="24">
        <v>98573.598631999994</v>
      </c>
      <c r="AD24" s="24">
        <v>103386.120272</v>
      </c>
      <c r="AE24" s="24">
        <v>107985.532309</v>
      </c>
      <c r="AF24" s="24">
        <v>112473.48164500001</v>
      </c>
      <c r="AG24" s="24">
        <v>107883.157745</v>
      </c>
      <c r="AH24" s="24">
        <v>107338.689488</v>
      </c>
      <c r="AI24" s="24">
        <v>106968.30372900001</v>
      </c>
      <c r="AJ24" s="24">
        <v>101564.620717</v>
      </c>
      <c r="AK24" s="24">
        <v>102079.24568000001</v>
      </c>
      <c r="AL24" s="24">
        <v>98037.368323000002</v>
      </c>
      <c r="AM24" s="24">
        <v>96610.797491999998</v>
      </c>
      <c r="AN24" s="24">
        <v>96146.394348999995</v>
      </c>
      <c r="AO24" s="24">
        <v>95781.085116999995</v>
      </c>
      <c r="AP24" s="24">
        <v>47768.928564000002</v>
      </c>
      <c r="AQ24" s="24">
        <v>48438.323252000002</v>
      </c>
      <c r="AR24" s="24">
        <v>48424.905891000002</v>
      </c>
      <c r="AS24" s="24">
        <v>51974.160819999997</v>
      </c>
      <c r="AT24" s="24">
        <v>53829.939774999999</v>
      </c>
      <c r="AU24" s="24">
        <v>53468.498145999998</v>
      </c>
      <c r="AV24" s="24">
        <v>53875.334942000001</v>
      </c>
      <c r="AW24" s="24">
        <v>54083.281685000002</v>
      </c>
      <c r="AX24" s="24">
        <v>54314.049013000003</v>
      </c>
      <c r="AY24" s="24">
        <v>57727.575187000002</v>
      </c>
      <c r="AZ24" s="24">
        <v>56464.365344999998</v>
      </c>
    </row>
    <row r="25" spans="1:52" ht="15.75" x14ac:dyDescent="0.3">
      <c r="A25" s="4" t="s">
        <v>24</v>
      </c>
      <c r="B25" s="24">
        <v>0</v>
      </c>
      <c r="C25" s="24">
        <v>0</v>
      </c>
      <c r="D25" s="24">
        <v>9.7913259999999998</v>
      </c>
      <c r="E25" s="24">
        <v>27.844911</v>
      </c>
      <c r="F25" s="24">
        <v>37.723128000000003</v>
      </c>
      <c r="G25" s="24">
        <v>12.380165</v>
      </c>
      <c r="H25" s="24">
        <v>518.97353199999998</v>
      </c>
      <c r="I25" s="24">
        <v>513.58391700000004</v>
      </c>
      <c r="J25" s="24">
        <v>515.59236599999997</v>
      </c>
      <c r="K25" s="24">
        <v>514.93797600000005</v>
      </c>
      <c r="L25" s="24">
        <v>514.64751100000001</v>
      </c>
      <c r="M25" s="24">
        <v>802.95657300000005</v>
      </c>
      <c r="N25" s="24">
        <v>802.42690900000002</v>
      </c>
      <c r="O25" s="24">
        <v>802.31389000000001</v>
      </c>
      <c r="P25" s="24">
        <v>2815.5516940000002</v>
      </c>
      <c r="Q25" s="24">
        <v>4816.6720240000004</v>
      </c>
      <c r="R25" s="24">
        <v>4004.707007</v>
      </c>
      <c r="S25" s="24">
        <v>4005.2287419999998</v>
      </c>
      <c r="T25" s="24">
        <v>4004.3503169999999</v>
      </c>
      <c r="U25" s="24">
        <v>2003.5423410000001</v>
      </c>
      <c r="V25" s="24">
        <v>4113.375806</v>
      </c>
      <c r="W25" s="24">
        <v>2113.56988</v>
      </c>
      <c r="X25" s="24">
        <v>2111.512706</v>
      </c>
      <c r="Y25" s="24">
        <v>0</v>
      </c>
      <c r="Z25" s="24">
        <v>0</v>
      </c>
      <c r="AA25" s="24">
        <v>6.7239999999999999E-3</v>
      </c>
      <c r="AB25" s="24">
        <v>0</v>
      </c>
      <c r="AC25" s="24">
        <v>0</v>
      </c>
      <c r="AD25" s="24">
        <v>0</v>
      </c>
      <c r="AE25" s="24">
        <v>0</v>
      </c>
      <c r="AF25" s="24">
        <v>2003.4915840000001</v>
      </c>
      <c r="AG25" s="24">
        <v>5.5999999999999995E-4</v>
      </c>
      <c r="AH25" s="24">
        <v>0</v>
      </c>
      <c r="AI25" s="24">
        <v>2004.8821399999999</v>
      </c>
      <c r="AJ25" s="24">
        <v>2003.7301110000001</v>
      </c>
      <c r="AK25" s="24">
        <v>2003.9183330000001</v>
      </c>
      <c r="AL25" s="24">
        <v>0</v>
      </c>
      <c r="AM25" s="24">
        <v>0</v>
      </c>
      <c r="AN25" s="24">
        <v>0</v>
      </c>
      <c r="AO25" s="24">
        <v>0</v>
      </c>
      <c r="AP25" s="24">
        <v>4.06E-4</v>
      </c>
      <c r="AQ25" s="24">
        <v>4.2999999999999999E-4</v>
      </c>
      <c r="AR25" s="24">
        <v>1.101E-3</v>
      </c>
      <c r="AS25" s="24">
        <v>1.1620000000000001E-3</v>
      </c>
      <c r="AT25" s="24">
        <v>7.18E-4</v>
      </c>
      <c r="AU25" s="24">
        <v>7.5600000000000005E-4</v>
      </c>
      <c r="AV25" s="24">
        <v>7.9500000000000003E-4</v>
      </c>
      <c r="AW25" s="24">
        <v>8.3699999999999996E-4</v>
      </c>
      <c r="AX25" s="24">
        <v>8.8199999999999997E-4</v>
      </c>
      <c r="AY25" s="24">
        <v>9.2699999999999998E-4</v>
      </c>
      <c r="AZ25" s="24">
        <v>9.77E-4</v>
      </c>
    </row>
    <row r="26" spans="1:52" ht="15.75" x14ac:dyDescent="0.3">
      <c r="A26" s="5" t="s">
        <v>25</v>
      </c>
      <c r="B26" s="24">
        <v>72788.499106999996</v>
      </c>
      <c r="C26" s="24">
        <v>72678.670643999998</v>
      </c>
      <c r="D26" s="24">
        <v>68202.509986000005</v>
      </c>
      <c r="E26" s="24">
        <v>71281.608278</v>
      </c>
      <c r="F26" s="24">
        <v>71366.322742000004</v>
      </c>
      <c r="G26" s="24">
        <v>75092.908844000005</v>
      </c>
      <c r="H26" s="24">
        <v>78440.044747000007</v>
      </c>
      <c r="I26" s="24">
        <v>76840.369737999994</v>
      </c>
      <c r="J26" s="24">
        <v>76107.466927999994</v>
      </c>
      <c r="K26" s="24">
        <v>75319.337125000005</v>
      </c>
      <c r="L26" s="24">
        <v>73554.907791000005</v>
      </c>
      <c r="M26" s="24">
        <v>74598.365319999997</v>
      </c>
      <c r="N26" s="24">
        <v>76913.867194999999</v>
      </c>
      <c r="O26" s="24">
        <v>77014.100325000007</v>
      </c>
      <c r="P26" s="24">
        <v>77766.485188999999</v>
      </c>
      <c r="Q26" s="24">
        <v>79794.246924000006</v>
      </c>
      <c r="R26" s="24">
        <v>84856.877773999993</v>
      </c>
      <c r="S26" s="24">
        <v>89394.931343999997</v>
      </c>
      <c r="T26" s="24">
        <v>92702.815562000003</v>
      </c>
      <c r="U26" s="24">
        <v>90964.668705999997</v>
      </c>
      <c r="V26" s="24">
        <v>89566.636501000001</v>
      </c>
      <c r="W26" s="24">
        <v>89826.232596000002</v>
      </c>
      <c r="X26" s="24">
        <v>90355.247692000004</v>
      </c>
      <c r="Y26" s="24">
        <v>90780.439268999995</v>
      </c>
      <c r="Z26" s="24">
        <v>92302.009697999994</v>
      </c>
      <c r="AA26" s="24">
        <v>95585.927079999994</v>
      </c>
      <c r="AB26" s="24">
        <v>95635.198577000003</v>
      </c>
      <c r="AC26" s="24">
        <v>98573.598631999994</v>
      </c>
      <c r="AD26" s="24">
        <v>103386.120272</v>
      </c>
      <c r="AE26" s="24">
        <v>107985.532309</v>
      </c>
      <c r="AF26" s="24">
        <v>110469.990061</v>
      </c>
      <c r="AG26" s="24">
        <v>107883.157185</v>
      </c>
      <c r="AH26" s="24">
        <v>107338.689488</v>
      </c>
      <c r="AI26" s="24">
        <v>104963.42158900001</v>
      </c>
      <c r="AJ26" s="24">
        <v>99560.890606000001</v>
      </c>
      <c r="AK26" s="24">
        <v>100075.327347</v>
      </c>
      <c r="AL26" s="24">
        <v>98037.368323000002</v>
      </c>
      <c r="AM26" s="24">
        <v>96610.797491999998</v>
      </c>
      <c r="AN26" s="24">
        <v>96146.394348999995</v>
      </c>
      <c r="AO26" s="24">
        <v>95781.085116999995</v>
      </c>
      <c r="AP26" s="24">
        <v>47768.928158000002</v>
      </c>
      <c r="AQ26" s="24">
        <v>48438.322822000002</v>
      </c>
      <c r="AR26" s="24">
        <v>48424.904790000001</v>
      </c>
      <c r="AS26" s="24">
        <v>51974.159657999997</v>
      </c>
      <c r="AT26" s="24">
        <v>53829.939057000003</v>
      </c>
      <c r="AU26" s="24">
        <v>53468.497389999997</v>
      </c>
      <c r="AV26" s="24">
        <v>53875.334147000001</v>
      </c>
      <c r="AW26" s="24">
        <v>54083.280848000002</v>
      </c>
      <c r="AX26" s="24">
        <v>54314.048131000003</v>
      </c>
      <c r="AY26" s="24">
        <v>57727.574260000001</v>
      </c>
      <c r="AZ26" s="24">
        <v>56464.364368000002</v>
      </c>
    </row>
    <row r="27" spans="1:52" ht="15.75" x14ac:dyDescent="0.3">
      <c r="A27" s="6" t="s">
        <v>26</v>
      </c>
      <c r="B27" s="24">
        <v>0</v>
      </c>
      <c r="C27" s="24">
        <v>0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>
        <v>0</v>
      </c>
      <c r="S27" s="24">
        <v>0</v>
      </c>
      <c r="T27" s="24">
        <v>0</v>
      </c>
      <c r="U27" s="24">
        <v>0</v>
      </c>
      <c r="V27" s="24">
        <v>0</v>
      </c>
      <c r="W27" s="24">
        <v>0</v>
      </c>
      <c r="X27" s="24">
        <v>0</v>
      </c>
      <c r="Y27" s="24">
        <v>0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0</v>
      </c>
      <c r="AG27" s="24">
        <v>0</v>
      </c>
      <c r="AH27" s="24">
        <v>0</v>
      </c>
      <c r="AI27" s="24">
        <v>0</v>
      </c>
      <c r="AJ27" s="24">
        <v>0</v>
      </c>
      <c r="AK27" s="24">
        <v>0</v>
      </c>
      <c r="AL27" s="24">
        <v>0</v>
      </c>
      <c r="AM27" s="24">
        <v>0</v>
      </c>
      <c r="AN27" s="24">
        <v>0</v>
      </c>
      <c r="AO27" s="24">
        <v>0</v>
      </c>
      <c r="AP27" s="24">
        <v>0</v>
      </c>
      <c r="AQ27" s="24">
        <v>0</v>
      </c>
      <c r="AR27" s="24">
        <v>0</v>
      </c>
      <c r="AS27" s="24">
        <v>0</v>
      </c>
      <c r="AT27" s="24">
        <v>0</v>
      </c>
      <c r="AU27" s="24">
        <v>0</v>
      </c>
      <c r="AV27" s="24">
        <v>0</v>
      </c>
      <c r="AW27" s="24">
        <v>0</v>
      </c>
      <c r="AX27" s="24">
        <v>0</v>
      </c>
      <c r="AY27" s="24">
        <v>0</v>
      </c>
      <c r="AZ27" s="24">
        <v>0</v>
      </c>
    </row>
    <row r="28" spans="1:52" ht="15.75" x14ac:dyDescent="0.3">
      <c r="A28" s="5" t="s">
        <v>27</v>
      </c>
      <c r="B28" s="24">
        <v>49735.944076</v>
      </c>
      <c r="C28" s="24">
        <v>53395.705268999998</v>
      </c>
      <c r="D28" s="24">
        <v>52684.935445000003</v>
      </c>
      <c r="E28" s="24">
        <v>53949.579765000002</v>
      </c>
      <c r="F28" s="24">
        <v>44970.487672000003</v>
      </c>
      <c r="G28" s="24">
        <v>51619.623719000003</v>
      </c>
      <c r="H28" s="24">
        <v>49285.580245999998</v>
      </c>
      <c r="I28" s="24">
        <v>59833.759396000001</v>
      </c>
      <c r="J28" s="24">
        <v>54276.282049000001</v>
      </c>
      <c r="K28" s="24">
        <v>49988.751601000004</v>
      </c>
      <c r="L28" s="24">
        <v>51946.222280000002</v>
      </c>
      <c r="M28" s="24">
        <v>55974.008384000001</v>
      </c>
      <c r="N28" s="24">
        <v>56248.338432999997</v>
      </c>
      <c r="O28" s="24">
        <v>63681.820153000001</v>
      </c>
      <c r="P28" s="24">
        <v>66333.754755999995</v>
      </c>
      <c r="Q28" s="24">
        <v>64723.466030000003</v>
      </c>
      <c r="R28" s="24">
        <v>62168.837533999998</v>
      </c>
      <c r="S28" s="24">
        <v>60647.218234</v>
      </c>
      <c r="T28" s="24">
        <v>59547.387028999998</v>
      </c>
      <c r="U28" s="24">
        <v>65494.003389999998</v>
      </c>
      <c r="V28" s="24">
        <v>64641.847877</v>
      </c>
      <c r="W28" s="24">
        <v>62753.052272000001</v>
      </c>
      <c r="X28" s="24">
        <v>63486.188485999999</v>
      </c>
      <c r="Y28" s="24">
        <v>62865.533302999997</v>
      </c>
      <c r="Z28" s="24">
        <v>61739.284088</v>
      </c>
      <c r="AA28" s="24">
        <v>60406.156940000001</v>
      </c>
      <c r="AB28" s="24">
        <v>63066.171331999998</v>
      </c>
      <c r="AC28" s="24">
        <v>60769.416289000001</v>
      </c>
      <c r="AD28" s="24">
        <v>61880.214605000001</v>
      </c>
      <c r="AE28" s="24">
        <v>61302.406771000002</v>
      </c>
      <c r="AF28" s="24">
        <v>70451.615321000005</v>
      </c>
      <c r="AG28" s="24">
        <v>70461.06164</v>
      </c>
      <c r="AH28" s="24">
        <v>69626.468227000005</v>
      </c>
      <c r="AI28" s="24">
        <v>76593.334887999998</v>
      </c>
      <c r="AJ28" s="24">
        <v>77807.364918000007</v>
      </c>
      <c r="AK28" s="24">
        <v>76221.246031999995</v>
      </c>
      <c r="AL28" s="24">
        <v>74774.228904999996</v>
      </c>
      <c r="AM28" s="24">
        <v>76108.213514999996</v>
      </c>
      <c r="AN28" s="24">
        <v>77122.153250000003</v>
      </c>
      <c r="AO28" s="24">
        <v>80269.096510999996</v>
      </c>
      <c r="AP28" s="24">
        <v>77435.069904999997</v>
      </c>
      <c r="AQ28" s="24">
        <v>71464.107424000002</v>
      </c>
      <c r="AR28" s="24">
        <v>73033.763367000007</v>
      </c>
      <c r="AS28" s="24">
        <v>79247.640717000002</v>
      </c>
      <c r="AT28" s="24">
        <v>78425.160984000002</v>
      </c>
      <c r="AU28" s="24">
        <v>87620.041135000007</v>
      </c>
      <c r="AV28" s="24">
        <v>87002.561518000002</v>
      </c>
      <c r="AW28" s="24">
        <v>86070.099235999995</v>
      </c>
      <c r="AX28" s="24">
        <v>81807.289980000001</v>
      </c>
      <c r="AY28" s="24">
        <v>81710.866368999996</v>
      </c>
      <c r="AZ28" s="24">
        <v>82454.386736</v>
      </c>
    </row>
    <row r="29" spans="1:52" ht="15.75" x14ac:dyDescent="0.3">
      <c r="A29" s="7" t="s">
        <v>28</v>
      </c>
      <c r="B29" s="24">
        <v>27.196583</v>
      </c>
      <c r="C29" s="24">
        <v>27.196583</v>
      </c>
      <c r="D29" s="24">
        <v>27.196583</v>
      </c>
      <c r="E29" s="24">
        <v>27.196583</v>
      </c>
      <c r="F29" s="24">
        <v>27.196583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0</v>
      </c>
      <c r="V29" s="24">
        <v>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0</v>
      </c>
      <c r="AC29" s="24">
        <v>0</v>
      </c>
      <c r="AD29" s="24">
        <v>0</v>
      </c>
      <c r="AE29" s="24">
        <v>0</v>
      </c>
      <c r="AF29" s="24">
        <v>0</v>
      </c>
      <c r="AG29" s="24">
        <v>0</v>
      </c>
      <c r="AH29" s="24">
        <v>0</v>
      </c>
      <c r="AI29" s="24">
        <v>0</v>
      </c>
      <c r="AJ29" s="24">
        <v>0</v>
      </c>
      <c r="AK29" s="24">
        <v>0</v>
      </c>
      <c r="AL29" s="24">
        <v>0</v>
      </c>
      <c r="AM29" s="24">
        <v>0</v>
      </c>
      <c r="AN29" s="24">
        <v>0</v>
      </c>
      <c r="AO29" s="24">
        <v>0</v>
      </c>
      <c r="AP29" s="24">
        <v>0</v>
      </c>
      <c r="AQ29" s="24">
        <v>0</v>
      </c>
      <c r="AR29" s="24">
        <v>0</v>
      </c>
      <c r="AS29" s="24">
        <v>0</v>
      </c>
      <c r="AT29" s="24">
        <v>0</v>
      </c>
      <c r="AU29" s="24">
        <v>0</v>
      </c>
      <c r="AV29" s="24">
        <v>0</v>
      </c>
      <c r="AW29" s="24">
        <v>0</v>
      </c>
      <c r="AX29" s="24">
        <v>0</v>
      </c>
      <c r="AY29" s="24">
        <v>0</v>
      </c>
      <c r="AZ29" s="24">
        <v>0</v>
      </c>
    </row>
    <row r="30" spans="1:52" ht="15.75" x14ac:dyDescent="0.3">
      <c r="A30" s="7" t="s">
        <v>29</v>
      </c>
      <c r="B30" s="24">
        <v>20035.274302000002</v>
      </c>
      <c r="C30" s="24">
        <v>20327.481688</v>
      </c>
      <c r="D30" s="24">
        <v>20663.371053999999</v>
      </c>
      <c r="E30" s="24">
        <v>20613.886579000002</v>
      </c>
      <c r="F30" s="24">
        <v>20600.352282</v>
      </c>
      <c r="G30" s="24">
        <v>26580.480142</v>
      </c>
      <c r="H30" s="24">
        <v>28223.624429</v>
      </c>
      <c r="I30" s="24">
        <v>31273.505484000001</v>
      </c>
      <c r="J30" s="24">
        <v>31116.349159000001</v>
      </c>
      <c r="K30" s="24">
        <v>31110.904309000001</v>
      </c>
      <c r="L30" s="24">
        <v>30969.001874000001</v>
      </c>
      <c r="M30" s="24">
        <v>31219.676178999998</v>
      </c>
      <c r="N30" s="24">
        <v>31203.221270999999</v>
      </c>
      <c r="O30" s="24">
        <v>30941.412436999999</v>
      </c>
      <c r="P30" s="24">
        <v>31784.121722</v>
      </c>
      <c r="Q30" s="24">
        <v>31727.379406</v>
      </c>
      <c r="R30" s="24">
        <v>31579.126906000001</v>
      </c>
      <c r="S30" s="24">
        <v>32028.011213000002</v>
      </c>
      <c r="T30" s="24">
        <v>34133.785917000001</v>
      </c>
      <c r="U30" s="24">
        <v>34052.131215000001</v>
      </c>
      <c r="V30" s="24">
        <v>33888.878233000003</v>
      </c>
      <c r="W30" s="24">
        <v>35272.578626000002</v>
      </c>
      <c r="X30" s="24">
        <v>35104.624949999998</v>
      </c>
      <c r="Y30" s="24">
        <v>34908.310509000003</v>
      </c>
      <c r="Z30" s="24">
        <v>34767.864929000003</v>
      </c>
      <c r="AA30" s="24">
        <v>34642.055723999998</v>
      </c>
      <c r="AB30" s="24">
        <v>37353.620351999998</v>
      </c>
      <c r="AC30" s="24">
        <v>40901.895343999997</v>
      </c>
      <c r="AD30" s="24">
        <v>40785.688563000003</v>
      </c>
      <c r="AE30" s="24">
        <v>40987.323313000001</v>
      </c>
      <c r="AF30" s="24">
        <v>39768.619780000001</v>
      </c>
      <c r="AG30" s="24">
        <v>39418.613799999999</v>
      </c>
      <c r="AH30" s="24">
        <v>39731.001909999999</v>
      </c>
      <c r="AI30" s="24">
        <v>46821.556773999997</v>
      </c>
      <c r="AJ30" s="24">
        <v>46474.218728</v>
      </c>
      <c r="AK30" s="24">
        <v>47085.177670999998</v>
      </c>
      <c r="AL30" s="24">
        <v>46207.244898999998</v>
      </c>
      <c r="AM30" s="24">
        <v>46418.162221999999</v>
      </c>
      <c r="AN30" s="24">
        <v>47006.364069000003</v>
      </c>
      <c r="AO30" s="24">
        <v>47474.332444</v>
      </c>
      <c r="AP30" s="24">
        <v>47408.587841</v>
      </c>
      <c r="AQ30" s="24">
        <v>48099.106223000003</v>
      </c>
      <c r="AR30" s="24">
        <v>50471.352664999999</v>
      </c>
      <c r="AS30" s="24">
        <v>50201.392634999997</v>
      </c>
      <c r="AT30" s="24">
        <v>49618.442615</v>
      </c>
      <c r="AU30" s="24">
        <v>48501.799337999997</v>
      </c>
      <c r="AV30" s="24">
        <v>48377.181852000002</v>
      </c>
      <c r="AW30" s="24">
        <v>47845.68823</v>
      </c>
      <c r="AX30" s="24">
        <v>47351.178959999997</v>
      </c>
      <c r="AY30" s="24">
        <v>47024.334851</v>
      </c>
      <c r="AZ30" s="24">
        <v>47371.106959999997</v>
      </c>
    </row>
    <row r="31" spans="1:52" ht="15.75" x14ac:dyDescent="0.3">
      <c r="A31" s="7" t="s">
        <v>30</v>
      </c>
      <c r="B31" s="24">
        <v>0.19344600000000001</v>
      </c>
      <c r="C31" s="24">
        <v>1.2311259999999999</v>
      </c>
      <c r="D31" s="24">
        <v>0.40805399999999997</v>
      </c>
      <c r="E31" s="24">
        <v>0</v>
      </c>
      <c r="F31" s="24">
        <v>0</v>
      </c>
      <c r="G31" s="24">
        <v>0.61158999999999997</v>
      </c>
      <c r="H31" s="24">
        <v>0</v>
      </c>
      <c r="I31" s="24">
        <v>0</v>
      </c>
      <c r="J31" s="24">
        <v>0</v>
      </c>
      <c r="K31" s="24">
        <v>2.9929830000000002</v>
      </c>
      <c r="L31" s="24">
        <v>0</v>
      </c>
      <c r="M31" s="24">
        <v>3.6812239999999998</v>
      </c>
      <c r="N31" s="24">
        <v>4414.3287799999998</v>
      </c>
      <c r="O31" s="24">
        <v>2243.5255980000002</v>
      </c>
      <c r="P31" s="24">
        <v>2201.4550709999999</v>
      </c>
      <c r="Q31" s="24">
        <v>2153.8245430000002</v>
      </c>
      <c r="R31" s="24">
        <v>2117.1855909999999</v>
      </c>
      <c r="S31" s="24">
        <v>2074.9572640000001</v>
      </c>
      <c r="T31" s="24">
        <v>2045.2854090000001</v>
      </c>
      <c r="U31" s="24">
        <v>1988.9945049999999</v>
      </c>
      <c r="V31" s="24">
        <v>1939.294386</v>
      </c>
      <c r="W31" s="24">
        <v>1890.5320810000001</v>
      </c>
      <c r="X31" s="24">
        <v>1849.3108299999999</v>
      </c>
      <c r="Y31" s="24">
        <v>1799.176827</v>
      </c>
      <c r="Z31" s="24">
        <v>1746.536075</v>
      </c>
      <c r="AA31" s="24">
        <v>1698.6732159999999</v>
      </c>
      <c r="AB31" s="24">
        <v>1656.766793</v>
      </c>
      <c r="AC31" s="24">
        <v>1608.9159179999999</v>
      </c>
      <c r="AD31" s="24">
        <v>1572.8739949999999</v>
      </c>
      <c r="AE31" s="24">
        <v>1525.309951</v>
      </c>
      <c r="AF31" s="24">
        <v>1494.452798</v>
      </c>
      <c r="AG31" s="24">
        <v>1441.806879</v>
      </c>
      <c r="AH31" s="24">
        <v>1400.8276020000001</v>
      </c>
      <c r="AI31" s="24">
        <v>1359.8365409999999</v>
      </c>
      <c r="AJ31" s="24">
        <v>1305.7748899999999</v>
      </c>
      <c r="AK31" s="24">
        <v>1266.6223259999999</v>
      </c>
      <c r="AL31" s="24">
        <v>1227.4438210000001</v>
      </c>
      <c r="AM31" s="24">
        <v>1194.0393770000001</v>
      </c>
      <c r="AN31" s="24">
        <v>1160.3772859999999</v>
      </c>
      <c r="AO31" s="24">
        <v>1120.7673850000001</v>
      </c>
      <c r="AP31" s="24">
        <v>1087.9053309999999</v>
      </c>
      <c r="AQ31" s="24">
        <v>0</v>
      </c>
      <c r="AR31" s="24">
        <v>0</v>
      </c>
      <c r="AS31" s="24">
        <v>0</v>
      </c>
      <c r="AT31" s="24">
        <v>0</v>
      </c>
      <c r="AU31" s="24">
        <v>0</v>
      </c>
      <c r="AV31" s="24">
        <v>0</v>
      </c>
      <c r="AW31" s="24">
        <v>0</v>
      </c>
      <c r="AX31" s="24">
        <v>0</v>
      </c>
      <c r="AY31" s="24">
        <v>0</v>
      </c>
      <c r="AZ31" s="24">
        <v>0</v>
      </c>
    </row>
    <row r="32" spans="1:52" ht="15.75" x14ac:dyDescent="0.3">
      <c r="A32" s="7" t="s">
        <v>31</v>
      </c>
      <c r="B32" s="24">
        <v>29673.279745</v>
      </c>
      <c r="C32" s="24">
        <v>33039.795872000002</v>
      </c>
      <c r="D32" s="24">
        <v>31993.959754</v>
      </c>
      <c r="E32" s="24">
        <v>33308.496603</v>
      </c>
      <c r="F32" s="24">
        <v>24342.938806999999</v>
      </c>
      <c r="G32" s="24">
        <v>25038.531986999998</v>
      </c>
      <c r="H32" s="24">
        <v>21061.955816999998</v>
      </c>
      <c r="I32" s="24">
        <v>28560.253912</v>
      </c>
      <c r="J32" s="24">
        <v>23159.93289</v>
      </c>
      <c r="K32" s="24">
        <v>18874.854308999998</v>
      </c>
      <c r="L32" s="24">
        <v>20977.220406</v>
      </c>
      <c r="M32" s="24">
        <v>24750.650980999999</v>
      </c>
      <c r="N32" s="24">
        <v>20630.788381999999</v>
      </c>
      <c r="O32" s="24">
        <v>30496.882118000001</v>
      </c>
      <c r="P32" s="24">
        <v>32348.177962999998</v>
      </c>
      <c r="Q32" s="24">
        <v>30842.262081000001</v>
      </c>
      <c r="R32" s="24">
        <v>28472.525036999999</v>
      </c>
      <c r="S32" s="24">
        <v>26544.249757000001</v>
      </c>
      <c r="T32" s="24">
        <v>23368.315703</v>
      </c>
      <c r="U32" s="24">
        <v>29452.877670000002</v>
      </c>
      <c r="V32" s="24">
        <v>28813.675257999999</v>
      </c>
      <c r="W32" s="24">
        <v>25589.941565000001</v>
      </c>
      <c r="X32" s="24">
        <v>26532.252705999999</v>
      </c>
      <c r="Y32" s="24">
        <v>26158.045966999998</v>
      </c>
      <c r="Z32" s="24">
        <v>25224.883084000001</v>
      </c>
      <c r="AA32" s="24">
        <v>24065.428</v>
      </c>
      <c r="AB32" s="24">
        <v>24055.784187000001</v>
      </c>
      <c r="AC32" s="24">
        <v>18258.605027000001</v>
      </c>
      <c r="AD32" s="24">
        <v>19521.652047</v>
      </c>
      <c r="AE32" s="24">
        <v>18789.773507000002</v>
      </c>
      <c r="AF32" s="24">
        <v>29188.542743000002</v>
      </c>
      <c r="AG32" s="24">
        <v>29600.640961000001</v>
      </c>
      <c r="AH32" s="24">
        <v>28494.638715000001</v>
      </c>
      <c r="AI32" s="24">
        <v>28411.941573</v>
      </c>
      <c r="AJ32" s="24">
        <v>30027.371299999999</v>
      </c>
      <c r="AK32" s="24">
        <v>27869.446035000001</v>
      </c>
      <c r="AL32" s="24">
        <v>27339.540185000002</v>
      </c>
      <c r="AM32" s="24">
        <v>28496.011915999999</v>
      </c>
      <c r="AN32" s="24">
        <v>28955.411895000001</v>
      </c>
      <c r="AO32" s="24">
        <v>31673.996682000001</v>
      </c>
      <c r="AP32" s="24">
        <v>28938.576733000002</v>
      </c>
      <c r="AQ32" s="24">
        <v>23365.001200999999</v>
      </c>
      <c r="AR32" s="24">
        <v>22562.410702000001</v>
      </c>
      <c r="AS32" s="24">
        <v>29046.248081999998</v>
      </c>
      <c r="AT32" s="24">
        <v>28806.718368999998</v>
      </c>
      <c r="AU32" s="24">
        <v>39118.241797000002</v>
      </c>
      <c r="AV32" s="24">
        <v>38625.379666000001</v>
      </c>
      <c r="AW32" s="24">
        <v>38224.411006000002</v>
      </c>
      <c r="AX32" s="24">
        <v>34456.111019999997</v>
      </c>
      <c r="AY32" s="24">
        <v>34686.531518000003</v>
      </c>
      <c r="AZ32" s="24">
        <v>35083.279776000003</v>
      </c>
    </row>
    <row r="33" spans="1:52" ht="15.75" x14ac:dyDescent="0.3">
      <c r="A33" s="7" t="s">
        <v>26</v>
      </c>
      <c r="B33" s="24">
        <v>0</v>
      </c>
      <c r="C33" s="24">
        <v>0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>
        <v>0</v>
      </c>
      <c r="S33" s="24">
        <v>0</v>
      </c>
      <c r="T33" s="24">
        <v>0</v>
      </c>
      <c r="U33" s="24">
        <v>0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  <c r="AH33" s="24">
        <v>0</v>
      </c>
      <c r="AI33" s="24">
        <v>0</v>
      </c>
      <c r="AJ33" s="24">
        <v>0</v>
      </c>
      <c r="AK33" s="24">
        <v>0</v>
      </c>
      <c r="AL33" s="24">
        <v>0</v>
      </c>
      <c r="AM33" s="24">
        <v>0</v>
      </c>
      <c r="AN33" s="24">
        <v>0</v>
      </c>
      <c r="AO33" s="24">
        <v>0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0</v>
      </c>
      <c r="AW33" s="24">
        <v>0</v>
      </c>
      <c r="AX33" s="24">
        <v>0</v>
      </c>
      <c r="AY33" s="24">
        <v>0</v>
      </c>
      <c r="AZ33" s="24">
        <v>0</v>
      </c>
    </row>
    <row r="34" spans="1:52" ht="15.75" x14ac:dyDescent="0.3">
      <c r="A34" s="4" t="s">
        <v>32</v>
      </c>
      <c r="B34" s="24">
        <v>27079.394247</v>
      </c>
      <c r="C34" s="24">
        <v>27447.289554999999</v>
      </c>
      <c r="D34" s="24">
        <v>27734.884231</v>
      </c>
      <c r="E34" s="24">
        <v>28148.424438999999</v>
      </c>
      <c r="F34" s="24">
        <v>28127.983769999999</v>
      </c>
      <c r="G34" s="24">
        <v>28230.606747000002</v>
      </c>
      <c r="H34" s="24">
        <v>28335.350698999999</v>
      </c>
      <c r="I34" s="24">
        <v>28188.5612</v>
      </c>
      <c r="J34" s="24">
        <v>28508.416246000001</v>
      </c>
      <c r="K34" s="24">
        <v>29402.018149</v>
      </c>
      <c r="L34" s="24">
        <v>29570.423458000001</v>
      </c>
      <c r="M34" s="24">
        <v>29795.262638</v>
      </c>
      <c r="N34" s="24">
        <v>30409.960006000001</v>
      </c>
      <c r="O34" s="24">
        <v>30617.987100999999</v>
      </c>
      <c r="P34" s="24">
        <v>30861.404654000002</v>
      </c>
      <c r="Q34" s="24">
        <v>31435.598168</v>
      </c>
      <c r="R34" s="24">
        <v>31531.594451000001</v>
      </c>
      <c r="S34" s="24">
        <v>31789.686271999999</v>
      </c>
      <c r="T34" s="24">
        <v>31740.445939000001</v>
      </c>
      <c r="U34" s="24">
        <v>32068.033822000001</v>
      </c>
      <c r="V34" s="24">
        <v>32447.449807000001</v>
      </c>
      <c r="W34" s="24">
        <v>33154.313477000003</v>
      </c>
      <c r="X34" s="24">
        <v>33636.261620999998</v>
      </c>
      <c r="Y34" s="24">
        <v>34246.992048</v>
      </c>
      <c r="Z34" s="24">
        <v>34691.527715999997</v>
      </c>
      <c r="AA34" s="24">
        <v>34768.745878000002</v>
      </c>
      <c r="AB34" s="24">
        <v>35074.415488999999</v>
      </c>
      <c r="AC34" s="24">
        <v>35030.677717999999</v>
      </c>
      <c r="AD34" s="24">
        <v>35217.428017999999</v>
      </c>
      <c r="AE34" s="24">
        <v>35515.690951999997</v>
      </c>
      <c r="AF34" s="24">
        <v>35001.829497999999</v>
      </c>
      <c r="AG34" s="24">
        <v>35065.413364</v>
      </c>
      <c r="AH34" s="24">
        <v>35614.077989999998</v>
      </c>
      <c r="AI34" s="24">
        <v>35626.981785000004</v>
      </c>
      <c r="AJ34" s="24">
        <v>35377.533006999998</v>
      </c>
      <c r="AK34" s="24">
        <v>35445.768214000003</v>
      </c>
      <c r="AL34" s="24">
        <v>35426.868541000003</v>
      </c>
      <c r="AM34" s="24">
        <v>35883.317681</v>
      </c>
      <c r="AN34" s="24">
        <v>36381.877239000001</v>
      </c>
      <c r="AO34" s="24">
        <v>36357.056841999998</v>
      </c>
      <c r="AP34" s="24">
        <v>36443.073916000001</v>
      </c>
      <c r="AQ34" s="24">
        <v>35823.442730000002</v>
      </c>
      <c r="AR34" s="24">
        <v>35002.082828999999</v>
      </c>
      <c r="AS34" s="24">
        <v>34882.107765000001</v>
      </c>
      <c r="AT34" s="24">
        <v>34953.262218000003</v>
      </c>
      <c r="AU34" s="24">
        <v>34953.287849</v>
      </c>
      <c r="AV34" s="24">
        <v>34896.585196</v>
      </c>
      <c r="AW34" s="24">
        <v>34782.832225999999</v>
      </c>
      <c r="AX34" s="24">
        <v>34835.406725000001</v>
      </c>
      <c r="AY34" s="24">
        <v>34913.136349</v>
      </c>
      <c r="AZ34" s="24">
        <v>34711.236140000001</v>
      </c>
    </row>
    <row r="35" spans="1:52" ht="15.75" x14ac:dyDescent="0.3">
      <c r="A35" s="5" t="s">
        <v>33</v>
      </c>
      <c r="B35" s="24">
        <v>0</v>
      </c>
      <c r="C35" s="24">
        <v>0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>
        <v>0</v>
      </c>
      <c r="S35" s="24">
        <v>0</v>
      </c>
      <c r="T35" s="24">
        <v>0</v>
      </c>
      <c r="U35" s="24">
        <v>0</v>
      </c>
      <c r="V35" s="24">
        <v>0</v>
      </c>
      <c r="W35" s="24">
        <v>0</v>
      </c>
      <c r="X35" s="24">
        <v>0</v>
      </c>
      <c r="Y35" s="24">
        <v>0</v>
      </c>
      <c r="Z35" s="24">
        <v>0</v>
      </c>
      <c r="AA35" s="24">
        <v>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0</v>
      </c>
      <c r="AH35" s="24">
        <v>0</v>
      </c>
      <c r="AI35" s="24">
        <v>0</v>
      </c>
      <c r="AJ35" s="24">
        <v>0</v>
      </c>
      <c r="AK35" s="24">
        <v>0</v>
      </c>
      <c r="AL35" s="24">
        <v>0</v>
      </c>
      <c r="AM35" s="24">
        <v>0</v>
      </c>
      <c r="AN35" s="24">
        <v>0</v>
      </c>
      <c r="AO35" s="24">
        <v>0</v>
      </c>
      <c r="AP35" s="24">
        <v>0</v>
      </c>
      <c r="AQ35" s="24">
        <v>0</v>
      </c>
      <c r="AR35" s="24">
        <v>0</v>
      </c>
      <c r="AS35" s="24">
        <v>0</v>
      </c>
      <c r="AT35" s="24">
        <v>0</v>
      </c>
      <c r="AU35" s="24">
        <v>0</v>
      </c>
      <c r="AV35" s="24">
        <v>0</v>
      </c>
      <c r="AW35" s="24">
        <v>0</v>
      </c>
      <c r="AX35" s="24">
        <v>0</v>
      </c>
      <c r="AY35" s="24">
        <v>0</v>
      </c>
      <c r="AZ35" s="24">
        <v>0</v>
      </c>
    </row>
    <row r="36" spans="1:52" ht="15.75" x14ac:dyDescent="0.3">
      <c r="A36" s="5" t="s">
        <v>34</v>
      </c>
      <c r="B36" s="24">
        <v>27079.394247</v>
      </c>
      <c r="C36" s="24">
        <v>27447.289554999999</v>
      </c>
      <c r="D36" s="24">
        <v>27734.884231</v>
      </c>
      <c r="E36" s="24">
        <v>28148.424438999999</v>
      </c>
      <c r="F36" s="24">
        <v>28127.983769999999</v>
      </c>
      <c r="G36" s="24">
        <v>28230.606747000002</v>
      </c>
      <c r="H36" s="24">
        <v>28335.350698999999</v>
      </c>
      <c r="I36" s="24">
        <v>28188.5612</v>
      </c>
      <c r="J36" s="24">
        <v>28508.416246000001</v>
      </c>
      <c r="K36" s="24">
        <v>29402.018149</v>
      </c>
      <c r="L36" s="24">
        <v>29570.423458000001</v>
      </c>
      <c r="M36" s="24">
        <v>29795.262638</v>
      </c>
      <c r="N36" s="24">
        <v>30409.960006000001</v>
      </c>
      <c r="O36" s="24">
        <v>30617.987100999999</v>
      </c>
      <c r="P36" s="24">
        <v>30861.404654000002</v>
      </c>
      <c r="Q36" s="24">
        <v>31435.598168</v>
      </c>
      <c r="R36" s="24">
        <v>31531.594451000001</v>
      </c>
      <c r="S36" s="24">
        <v>31789.686271999999</v>
      </c>
      <c r="T36" s="24">
        <v>31740.445939000001</v>
      </c>
      <c r="U36" s="24">
        <v>32068.033822000001</v>
      </c>
      <c r="V36" s="24">
        <v>32447.449807000001</v>
      </c>
      <c r="W36" s="24">
        <v>33154.313477000003</v>
      </c>
      <c r="X36" s="24">
        <v>33636.261620999998</v>
      </c>
      <c r="Y36" s="24">
        <v>34246.992048</v>
      </c>
      <c r="Z36" s="24">
        <v>34691.527715999997</v>
      </c>
      <c r="AA36" s="24">
        <v>34768.745878000002</v>
      </c>
      <c r="AB36" s="24">
        <v>35074.415488999999</v>
      </c>
      <c r="AC36" s="24">
        <v>35030.677717999999</v>
      </c>
      <c r="AD36" s="24">
        <v>35217.428017999999</v>
      </c>
      <c r="AE36" s="24">
        <v>35515.690951999997</v>
      </c>
      <c r="AF36" s="24">
        <v>35001.829497999999</v>
      </c>
      <c r="AG36" s="24">
        <v>35065.413364</v>
      </c>
      <c r="AH36" s="24">
        <v>35614.077989999998</v>
      </c>
      <c r="AI36" s="24">
        <v>35626.981785000004</v>
      </c>
      <c r="AJ36" s="24">
        <v>35377.533006999998</v>
      </c>
      <c r="AK36" s="24">
        <v>35445.768214000003</v>
      </c>
      <c r="AL36" s="24">
        <v>35426.868541000003</v>
      </c>
      <c r="AM36" s="24">
        <v>35883.317681</v>
      </c>
      <c r="AN36" s="24">
        <v>36381.877239000001</v>
      </c>
      <c r="AO36" s="24">
        <v>36357.056841999998</v>
      </c>
      <c r="AP36" s="24">
        <v>36443.073916000001</v>
      </c>
      <c r="AQ36" s="24">
        <v>35823.442730000002</v>
      </c>
      <c r="AR36" s="24">
        <v>35002.082828999999</v>
      </c>
      <c r="AS36" s="24">
        <v>34882.107765000001</v>
      </c>
      <c r="AT36" s="24">
        <v>34953.262218000003</v>
      </c>
      <c r="AU36" s="24">
        <v>34953.287849</v>
      </c>
      <c r="AV36" s="24">
        <v>34896.585196</v>
      </c>
      <c r="AW36" s="24">
        <v>34782.832225999999</v>
      </c>
      <c r="AX36" s="24">
        <v>34835.406725000001</v>
      </c>
      <c r="AY36" s="24">
        <v>34913.136349</v>
      </c>
      <c r="AZ36" s="24">
        <v>34711.236140000001</v>
      </c>
    </row>
    <row r="37" spans="1:52" ht="15.75" x14ac:dyDescent="0.3">
      <c r="A37" s="8" t="s">
        <v>35</v>
      </c>
      <c r="B37" s="24">
        <v>298.633555</v>
      </c>
      <c r="C37" s="24">
        <v>279.82656300000002</v>
      </c>
      <c r="D37" s="24">
        <v>267.43507399999999</v>
      </c>
      <c r="E37" s="24">
        <v>275.01225599999998</v>
      </c>
      <c r="F37" s="24">
        <v>259.23202900000001</v>
      </c>
      <c r="G37" s="24">
        <v>243.30584099999999</v>
      </c>
      <c r="H37" s="24">
        <v>225.63362499999999</v>
      </c>
      <c r="I37" s="24">
        <v>217.06389300000001</v>
      </c>
      <c r="J37" s="24">
        <v>207.071766</v>
      </c>
      <c r="K37" s="24">
        <v>199.81414599999999</v>
      </c>
      <c r="L37" s="24">
        <v>190.75629499999999</v>
      </c>
      <c r="M37" s="24">
        <v>183.017718</v>
      </c>
      <c r="N37" s="24">
        <v>175.752995</v>
      </c>
      <c r="O37" s="24">
        <v>171.50545700000001</v>
      </c>
      <c r="P37" s="24">
        <v>166.046423</v>
      </c>
      <c r="Q37" s="24">
        <v>164.218717</v>
      </c>
      <c r="R37" s="24">
        <v>157.829778</v>
      </c>
      <c r="S37" s="24">
        <v>153.57923600000001</v>
      </c>
      <c r="T37" s="24">
        <v>144.12855099999999</v>
      </c>
      <c r="U37" s="24">
        <v>142.88184000000001</v>
      </c>
      <c r="V37" s="24">
        <v>140.50535199999999</v>
      </c>
      <c r="W37" s="24">
        <v>141.4905</v>
      </c>
      <c r="X37" s="24">
        <v>138.433942</v>
      </c>
      <c r="Y37" s="24">
        <v>142.13753800000001</v>
      </c>
      <c r="Z37" s="24">
        <v>140.921584</v>
      </c>
      <c r="AA37" s="24">
        <v>140.37143</v>
      </c>
      <c r="AB37" s="24">
        <v>136.296369</v>
      </c>
      <c r="AC37" s="24">
        <v>128.966959</v>
      </c>
      <c r="AD37" s="24">
        <v>130.33218099999999</v>
      </c>
      <c r="AE37" s="24">
        <v>127.803432</v>
      </c>
      <c r="AF37" s="24">
        <v>131.125787</v>
      </c>
      <c r="AG37" s="24">
        <v>127.046014</v>
      </c>
      <c r="AH37" s="24">
        <v>127.957881</v>
      </c>
      <c r="AI37" s="24">
        <v>129.41404199999999</v>
      </c>
      <c r="AJ37" s="24">
        <v>125.61153400000001</v>
      </c>
      <c r="AK37" s="24">
        <v>124.638875</v>
      </c>
      <c r="AL37" s="24">
        <v>119.253891</v>
      </c>
      <c r="AM37" s="24">
        <v>116.89011499999999</v>
      </c>
      <c r="AN37" s="24">
        <v>116.407134</v>
      </c>
      <c r="AO37" s="24">
        <v>117.282425</v>
      </c>
      <c r="AP37" s="24">
        <v>118.296646</v>
      </c>
      <c r="AQ37" s="24">
        <v>117.41543299999999</v>
      </c>
      <c r="AR37" s="24">
        <v>109.47599599999999</v>
      </c>
      <c r="AS37" s="24">
        <v>108.430283</v>
      </c>
      <c r="AT37" s="24">
        <v>104.875345</v>
      </c>
      <c r="AU37" s="24">
        <v>251.83797799999999</v>
      </c>
      <c r="AV37" s="24">
        <v>105.81092599999999</v>
      </c>
      <c r="AW37" s="24">
        <v>102.213945</v>
      </c>
      <c r="AX37" s="24">
        <v>101.377092</v>
      </c>
      <c r="AY37" s="24">
        <v>101.356775</v>
      </c>
      <c r="AZ37" s="24">
        <v>99.266766000000004</v>
      </c>
    </row>
    <row r="38" spans="1:52" ht="15.75" x14ac:dyDescent="0.3">
      <c r="A38" s="8" t="s">
        <v>36</v>
      </c>
      <c r="B38" s="24">
        <v>26780.760692</v>
      </c>
      <c r="C38" s="24">
        <v>27167.462992000001</v>
      </c>
      <c r="D38" s="24">
        <v>27467.449156999999</v>
      </c>
      <c r="E38" s="24">
        <v>27873.412183</v>
      </c>
      <c r="F38" s="24">
        <v>27868.751741</v>
      </c>
      <c r="G38" s="24">
        <v>27987.300906</v>
      </c>
      <c r="H38" s="24">
        <v>28109.717074</v>
      </c>
      <c r="I38" s="24">
        <v>27971.497307000001</v>
      </c>
      <c r="J38" s="24">
        <v>28301.34448</v>
      </c>
      <c r="K38" s="24">
        <v>29202.204002999999</v>
      </c>
      <c r="L38" s="24">
        <v>29379.667162999998</v>
      </c>
      <c r="M38" s="24">
        <v>29612.244920000001</v>
      </c>
      <c r="N38" s="24">
        <v>30234.207010999999</v>
      </c>
      <c r="O38" s="24">
        <v>30446.481644</v>
      </c>
      <c r="P38" s="24">
        <v>30695.358230999998</v>
      </c>
      <c r="Q38" s="24">
        <v>31271.379451000001</v>
      </c>
      <c r="R38" s="24">
        <v>31373.764673000001</v>
      </c>
      <c r="S38" s="24">
        <v>31636.107036000001</v>
      </c>
      <c r="T38" s="24">
        <v>31596.317387999999</v>
      </c>
      <c r="U38" s="24">
        <v>31925.151981999999</v>
      </c>
      <c r="V38" s="24">
        <v>32306.944455000001</v>
      </c>
      <c r="W38" s="24">
        <v>33012.822977000003</v>
      </c>
      <c r="X38" s="24">
        <v>33497.827679000002</v>
      </c>
      <c r="Y38" s="24">
        <v>34104.854509999997</v>
      </c>
      <c r="Z38" s="24">
        <v>34550.606132000001</v>
      </c>
      <c r="AA38" s="24">
        <v>34628.374448000002</v>
      </c>
      <c r="AB38" s="24">
        <v>34938.119120000003</v>
      </c>
      <c r="AC38" s="24">
        <v>34901.710759000001</v>
      </c>
      <c r="AD38" s="24">
        <v>35087.095837000001</v>
      </c>
      <c r="AE38" s="24">
        <v>35387.887519999997</v>
      </c>
      <c r="AF38" s="24">
        <v>34870.703711000002</v>
      </c>
      <c r="AG38" s="24">
        <v>34938.36735</v>
      </c>
      <c r="AH38" s="24">
        <v>35486.120109000003</v>
      </c>
      <c r="AI38" s="24">
        <v>35497.567743</v>
      </c>
      <c r="AJ38" s="24">
        <v>35251.921473000002</v>
      </c>
      <c r="AK38" s="24">
        <v>35321.129338999999</v>
      </c>
      <c r="AL38" s="24">
        <v>35307.614650000003</v>
      </c>
      <c r="AM38" s="24">
        <v>35766.427565999998</v>
      </c>
      <c r="AN38" s="24">
        <v>36265.470105</v>
      </c>
      <c r="AO38" s="24">
        <v>36239.774417000001</v>
      </c>
      <c r="AP38" s="24">
        <v>36324.777269999999</v>
      </c>
      <c r="AQ38" s="24">
        <v>35706.027297000001</v>
      </c>
      <c r="AR38" s="24">
        <v>34892.606832999998</v>
      </c>
      <c r="AS38" s="24">
        <v>34773.677481999999</v>
      </c>
      <c r="AT38" s="24">
        <v>34848.386873000003</v>
      </c>
      <c r="AU38" s="24">
        <v>34701.449870999997</v>
      </c>
      <c r="AV38" s="24">
        <v>34790.774270000002</v>
      </c>
      <c r="AW38" s="24">
        <v>34680.618281000003</v>
      </c>
      <c r="AX38" s="24">
        <v>34734.029632999998</v>
      </c>
      <c r="AY38" s="24">
        <v>34811.779574</v>
      </c>
      <c r="AZ38" s="24">
        <v>34611.969374</v>
      </c>
    </row>
    <row r="39" spans="1:52" ht="15.75" x14ac:dyDescent="0.3">
      <c r="A39" s="8" t="s">
        <v>37</v>
      </c>
      <c r="B39" s="24">
        <v>0</v>
      </c>
      <c r="C39" s="24">
        <v>0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>
        <v>0</v>
      </c>
      <c r="S39" s="24">
        <v>0</v>
      </c>
      <c r="T39" s="24">
        <v>0</v>
      </c>
      <c r="U39" s="24">
        <v>0</v>
      </c>
      <c r="V39" s="24">
        <v>0</v>
      </c>
      <c r="W39" s="24">
        <v>0</v>
      </c>
      <c r="X39" s="24">
        <v>0</v>
      </c>
      <c r="Y39" s="24">
        <v>0</v>
      </c>
      <c r="Z39" s="24">
        <v>0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4">
        <v>0</v>
      </c>
      <c r="AI39" s="24">
        <v>0</v>
      </c>
      <c r="AJ39" s="24">
        <v>0</v>
      </c>
      <c r="AK39" s="24">
        <v>0</v>
      </c>
      <c r="AL39" s="24">
        <v>0</v>
      </c>
      <c r="AM39" s="24">
        <v>0</v>
      </c>
      <c r="AN39" s="24">
        <v>0</v>
      </c>
      <c r="AO39" s="24">
        <v>0</v>
      </c>
      <c r="AP39" s="24">
        <v>0</v>
      </c>
      <c r="AQ39" s="24">
        <v>0</v>
      </c>
      <c r="AR39" s="24">
        <v>0</v>
      </c>
      <c r="AS39" s="24">
        <v>0</v>
      </c>
      <c r="AT39" s="24">
        <v>0</v>
      </c>
      <c r="AU39" s="24">
        <v>0</v>
      </c>
      <c r="AV39" s="24">
        <v>0</v>
      </c>
      <c r="AW39" s="24">
        <v>0</v>
      </c>
      <c r="AX39" s="24">
        <v>0</v>
      </c>
      <c r="AY39" s="24">
        <v>0</v>
      </c>
      <c r="AZ39" s="24">
        <v>0</v>
      </c>
    </row>
    <row r="40" spans="1:52" ht="15.75" x14ac:dyDescent="0.3">
      <c r="A40" s="6" t="s">
        <v>38</v>
      </c>
      <c r="B40" s="24">
        <v>0</v>
      </c>
      <c r="C40" s="24">
        <v>0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>
        <v>0</v>
      </c>
      <c r="S40" s="24">
        <v>0</v>
      </c>
      <c r="T40" s="24">
        <v>0</v>
      </c>
      <c r="U40" s="24">
        <v>0</v>
      </c>
      <c r="V40" s="24">
        <v>0</v>
      </c>
      <c r="W40" s="24">
        <v>0</v>
      </c>
      <c r="X40" s="24">
        <v>0</v>
      </c>
      <c r="Y40" s="24">
        <v>0</v>
      </c>
      <c r="Z40" s="24">
        <v>0</v>
      </c>
      <c r="AA40" s="24">
        <v>0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  <c r="AH40" s="24">
        <v>0</v>
      </c>
      <c r="AI40" s="24">
        <v>0</v>
      </c>
      <c r="AJ40" s="24">
        <v>0</v>
      </c>
      <c r="AK40" s="24">
        <v>0</v>
      </c>
      <c r="AL40" s="24">
        <v>0</v>
      </c>
      <c r="AM40" s="24">
        <v>0</v>
      </c>
      <c r="AN40" s="24">
        <v>0</v>
      </c>
      <c r="AO40" s="24">
        <v>0</v>
      </c>
      <c r="AP40" s="24">
        <v>0</v>
      </c>
      <c r="AQ40" s="24">
        <v>0</v>
      </c>
      <c r="AR40" s="24">
        <v>0</v>
      </c>
      <c r="AS40" s="24">
        <v>0</v>
      </c>
      <c r="AT40" s="24">
        <v>0</v>
      </c>
      <c r="AU40" s="24">
        <v>0</v>
      </c>
      <c r="AV40" s="24">
        <v>0</v>
      </c>
      <c r="AW40" s="24">
        <v>0</v>
      </c>
      <c r="AX40" s="24">
        <v>0</v>
      </c>
      <c r="AY40" s="24">
        <v>0</v>
      </c>
      <c r="AZ40" s="24">
        <v>0</v>
      </c>
    </row>
    <row r="41" spans="1:52" ht="15.75" x14ac:dyDescent="0.3">
      <c r="A41" s="6" t="s">
        <v>39</v>
      </c>
      <c r="B41" s="24">
        <v>0</v>
      </c>
      <c r="C41" s="24">
        <v>0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>
        <v>0</v>
      </c>
      <c r="S41" s="24">
        <v>0</v>
      </c>
      <c r="T41" s="24">
        <v>0</v>
      </c>
      <c r="U41" s="24">
        <v>0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</v>
      </c>
      <c r="AL41" s="24">
        <v>0</v>
      </c>
      <c r="AM41" s="24">
        <v>0</v>
      </c>
      <c r="AN41" s="24">
        <v>0</v>
      </c>
      <c r="AO41" s="24">
        <v>0</v>
      </c>
      <c r="AP41" s="24">
        <v>0</v>
      </c>
      <c r="AQ41" s="24">
        <v>0</v>
      </c>
      <c r="AR41" s="24">
        <v>0</v>
      </c>
      <c r="AS41" s="24">
        <v>0</v>
      </c>
      <c r="AT41" s="24">
        <v>0</v>
      </c>
      <c r="AU41" s="24">
        <v>0</v>
      </c>
      <c r="AV41" s="24">
        <v>0</v>
      </c>
      <c r="AW41" s="24">
        <v>0</v>
      </c>
      <c r="AX41" s="24">
        <v>0</v>
      </c>
      <c r="AY41" s="24">
        <v>0</v>
      </c>
      <c r="AZ41" s="24">
        <v>0</v>
      </c>
    </row>
    <row r="42" spans="1:52" ht="15.75" x14ac:dyDescent="0.3">
      <c r="A42" s="8" t="s">
        <v>40</v>
      </c>
      <c r="B42" s="24">
        <v>0</v>
      </c>
      <c r="C42" s="24">
        <v>0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0</v>
      </c>
      <c r="Q42" s="24">
        <v>0</v>
      </c>
      <c r="R42" s="24">
        <v>0</v>
      </c>
      <c r="S42" s="24">
        <v>0</v>
      </c>
      <c r="T42" s="24">
        <v>0</v>
      </c>
      <c r="U42" s="24">
        <v>0</v>
      </c>
      <c r="V42" s="24">
        <v>0</v>
      </c>
      <c r="W42" s="24">
        <v>0</v>
      </c>
      <c r="X42" s="24">
        <v>0</v>
      </c>
      <c r="Y42" s="24">
        <v>0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4">
        <v>0</v>
      </c>
      <c r="AI42" s="24">
        <v>0</v>
      </c>
      <c r="AJ42" s="24">
        <v>0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4">
        <v>0</v>
      </c>
      <c r="AY42" s="24">
        <v>0</v>
      </c>
      <c r="AZ42" s="24">
        <v>0</v>
      </c>
    </row>
    <row r="43" spans="1:52" ht="15.75" x14ac:dyDescent="0.3">
      <c r="A43" s="8" t="s">
        <v>41</v>
      </c>
      <c r="B43" s="24">
        <v>0</v>
      </c>
      <c r="C43" s="24">
        <v>0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>
        <v>0</v>
      </c>
      <c r="S43" s="24">
        <v>0</v>
      </c>
      <c r="T43" s="24">
        <v>0</v>
      </c>
      <c r="U43" s="24">
        <v>0</v>
      </c>
      <c r="V43" s="24">
        <v>0</v>
      </c>
      <c r="W43" s="24">
        <v>0</v>
      </c>
      <c r="X43" s="24">
        <v>0</v>
      </c>
      <c r="Y43" s="24">
        <v>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  <c r="AH43" s="24">
        <v>0</v>
      </c>
      <c r="AI43" s="24">
        <v>0</v>
      </c>
      <c r="AJ43" s="24">
        <v>0</v>
      </c>
      <c r="AK43" s="24">
        <v>0</v>
      </c>
      <c r="AL43" s="24">
        <v>0</v>
      </c>
      <c r="AM43" s="24">
        <v>0</v>
      </c>
      <c r="AN43" s="24">
        <v>0</v>
      </c>
      <c r="AO43" s="24">
        <v>0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0</v>
      </c>
      <c r="AV43" s="24">
        <v>0</v>
      </c>
      <c r="AW43" s="24">
        <v>0</v>
      </c>
      <c r="AX43" s="24">
        <v>0</v>
      </c>
      <c r="AY43" s="24">
        <v>0</v>
      </c>
      <c r="AZ43" s="24">
        <v>0</v>
      </c>
    </row>
    <row r="44" spans="1:52" ht="15.75" x14ac:dyDescent="0.3">
      <c r="A44" s="4" t="s">
        <v>42</v>
      </c>
      <c r="B44" s="24">
        <v>93674.179501000006</v>
      </c>
      <c r="C44" s="24">
        <v>94353.176141000004</v>
      </c>
      <c r="D44" s="24">
        <v>94706.083964000005</v>
      </c>
      <c r="E44" s="24">
        <v>95168.012826000006</v>
      </c>
      <c r="F44" s="24">
        <v>94655.618726000001</v>
      </c>
      <c r="G44" s="24">
        <v>94690.464292999997</v>
      </c>
      <c r="H44" s="24">
        <v>94528.986806999994</v>
      </c>
      <c r="I44" s="24">
        <v>93818.484482999993</v>
      </c>
      <c r="J44" s="24">
        <v>93217.386538999999</v>
      </c>
      <c r="K44" s="24">
        <v>93330.016266000006</v>
      </c>
      <c r="L44" s="24">
        <v>92698.833713999993</v>
      </c>
      <c r="M44" s="24">
        <v>92496.475930000001</v>
      </c>
      <c r="N44" s="24">
        <v>92265.065986000001</v>
      </c>
      <c r="O44" s="24">
        <v>92001.186256000001</v>
      </c>
      <c r="P44" s="24">
        <v>91329.823311</v>
      </c>
      <c r="Q44" s="24">
        <v>91178.445531999998</v>
      </c>
      <c r="R44" s="24">
        <v>90277.152189</v>
      </c>
      <c r="S44" s="24">
        <v>89879.529471000002</v>
      </c>
      <c r="T44" s="24">
        <v>89132.953362</v>
      </c>
      <c r="U44" s="24">
        <v>88640.621245999995</v>
      </c>
      <c r="V44" s="24">
        <v>87896.224763999999</v>
      </c>
      <c r="W44" s="24">
        <v>87654.660101999994</v>
      </c>
      <c r="X44" s="24">
        <v>86753.193803000002</v>
      </c>
      <c r="Y44" s="24">
        <v>86345.646007999996</v>
      </c>
      <c r="Z44" s="24">
        <v>85597.600300999999</v>
      </c>
      <c r="AA44" s="24">
        <v>85053.137187</v>
      </c>
      <c r="AB44" s="24">
        <v>84399.418741000001</v>
      </c>
      <c r="AC44" s="24">
        <v>83979.717585999999</v>
      </c>
      <c r="AD44" s="24">
        <v>83070.340807</v>
      </c>
      <c r="AE44" s="24">
        <v>82842.845698000005</v>
      </c>
      <c r="AF44" s="24">
        <v>82600.232619000002</v>
      </c>
      <c r="AG44" s="24">
        <v>83183.513359000004</v>
      </c>
      <c r="AH44" s="24">
        <v>84294.113624000005</v>
      </c>
      <c r="AI44" s="24">
        <v>86320.069543000005</v>
      </c>
      <c r="AJ44" s="24">
        <v>87128.016376</v>
      </c>
      <c r="AK44" s="24">
        <v>88660.225928</v>
      </c>
      <c r="AL44" s="24">
        <v>90093.085439999995</v>
      </c>
      <c r="AM44" s="24">
        <v>92229.052731000003</v>
      </c>
      <c r="AN44" s="24">
        <v>94482.473893000002</v>
      </c>
      <c r="AO44" s="24">
        <v>97899.438464999999</v>
      </c>
      <c r="AP44" s="24">
        <v>160364.14881899999</v>
      </c>
      <c r="AQ44" s="24">
        <v>162558.025735</v>
      </c>
      <c r="AR44" s="24">
        <v>165015.11035500001</v>
      </c>
      <c r="AS44" s="24">
        <v>165724.693803</v>
      </c>
      <c r="AT44" s="24">
        <v>166683.19305</v>
      </c>
      <c r="AU44" s="24">
        <v>168528.90494499999</v>
      </c>
      <c r="AV44" s="24">
        <v>169692.63104099999</v>
      </c>
      <c r="AW44" s="24">
        <v>171671.40899299999</v>
      </c>
      <c r="AX44" s="24">
        <v>173759.178614</v>
      </c>
      <c r="AY44" s="24">
        <v>175959.474013</v>
      </c>
      <c r="AZ44" s="24">
        <v>177615.45234799999</v>
      </c>
    </row>
    <row r="45" spans="1:52" ht="15.75" x14ac:dyDescent="0.3">
      <c r="A45" s="4" t="s">
        <v>43</v>
      </c>
      <c r="B45" s="24">
        <v>79379.623141000004</v>
      </c>
      <c r="C45" s="24">
        <v>80017.313316999993</v>
      </c>
      <c r="D45" s="24">
        <v>80692.007371</v>
      </c>
      <c r="E45" s="24">
        <v>81137.169997000005</v>
      </c>
      <c r="F45" s="24">
        <v>80879.705459000004</v>
      </c>
      <c r="G45" s="24">
        <v>80650.441143000004</v>
      </c>
      <c r="H45" s="24">
        <v>80365.013550000003</v>
      </c>
      <c r="I45" s="24">
        <v>79242.934420000005</v>
      </c>
      <c r="J45" s="24">
        <v>78706.012573999993</v>
      </c>
      <c r="K45" s="24">
        <v>78582.934093000003</v>
      </c>
      <c r="L45" s="24">
        <v>77915.888028999994</v>
      </c>
      <c r="M45" s="24">
        <v>77422.368002000003</v>
      </c>
      <c r="N45" s="24">
        <v>77131.419943999994</v>
      </c>
      <c r="O45" s="24">
        <v>76533.071244999999</v>
      </c>
      <c r="P45" s="24">
        <v>76094.318236999999</v>
      </c>
      <c r="Q45" s="24">
        <v>75952.343882999994</v>
      </c>
      <c r="R45" s="24">
        <v>75387.354904000007</v>
      </c>
      <c r="S45" s="24">
        <v>75006.713789000001</v>
      </c>
      <c r="T45" s="24">
        <v>74622.950196000005</v>
      </c>
      <c r="U45" s="24">
        <v>73915.898132999995</v>
      </c>
      <c r="V45" s="24">
        <v>73476.392491999999</v>
      </c>
      <c r="W45" s="24">
        <v>73265.732355</v>
      </c>
      <c r="X45" s="24">
        <v>72669.416704000003</v>
      </c>
      <c r="Y45" s="24">
        <v>72266.811723999999</v>
      </c>
      <c r="Z45" s="24">
        <v>71945.009881999998</v>
      </c>
      <c r="AA45" s="24">
        <v>71357.425759999998</v>
      </c>
      <c r="AB45" s="24">
        <v>71068.816527000003</v>
      </c>
      <c r="AC45" s="24">
        <v>70567.230039999995</v>
      </c>
      <c r="AD45" s="24">
        <v>70003.375962000006</v>
      </c>
      <c r="AE45" s="24">
        <v>69738.926928000001</v>
      </c>
      <c r="AF45" s="24">
        <v>69771.012642999995</v>
      </c>
      <c r="AG45" s="24">
        <v>70313.552318999995</v>
      </c>
      <c r="AH45" s="24">
        <v>71685.967002999998</v>
      </c>
      <c r="AI45" s="24">
        <v>73749.226957000006</v>
      </c>
      <c r="AJ45" s="24">
        <v>74862.588738999999</v>
      </c>
      <c r="AK45" s="24">
        <v>76319.808906000006</v>
      </c>
      <c r="AL45" s="24">
        <v>77991.797057000003</v>
      </c>
      <c r="AM45" s="24">
        <v>80074.582186</v>
      </c>
      <c r="AN45" s="24">
        <v>82623.248879000006</v>
      </c>
      <c r="AO45" s="24">
        <v>86063.309246000004</v>
      </c>
      <c r="AP45" s="24">
        <v>148564.35670900001</v>
      </c>
      <c r="AQ45" s="24">
        <v>150923.56176700001</v>
      </c>
      <c r="AR45" s="24">
        <v>153753.00475299999</v>
      </c>
      <c r="AS45" s="24">
        <v>154457.33855099999</v>
      </c>
      <c r="AT45" s="24">
        <v>155731.28301799999</v>
      </c>
      <c r="AU45" s="24">
        <v>157642.052902</v>
      </c>
      <c r="AV45" s="24">
        <v>159036.18140199999</v>
      </c>
      <c r="AW45" s="24">
        <v>161067.29329100001</v>
      </c>
      <c r="AX45" s="24">
        <v>163425.55538500001</v>
      </c>
      <c r="AY45" s="24">
        <v>165683.83732399999</v>
      </c>
      <c r="AZ45" s="24">
        <v>167539.99458599999</v>
      </c>
    </row>
    <row r="46" spans="1:52" ht="15.75" x14ac:dyDescent="0.3">
      <c r="A46" s="4" t="s">
        <v>44</v>
      </c>
      <c r="B46" s="24">
        <v>40.762259999999998</v>
      </c>
      <c r="C46" s="24">
        <v>40.339278</v>
      </c>
      <c r="D46" s="24">
        <v>39.078859999999999</v>
      </c>
      <c r="E46" s="24">
        <v>38.189289000000002</v>
      </c>
      <c r="F46" s="24">
        <v>37.366098000000001</v>
      </c>
      <c r="G46" s="24">
        <v>36.684165999999998</v>
      </c>
      <c r="H46" s="24">
        <v>36.125590000000003</v>
      </c>
      <c r="I46" s="24">
        <v>35.815313000000003</v>
      </c>
      <c r="J46" s="24">
        <v>35.290700999999999</v>
      </c>
      <c r="K46" s="24">
        <v>34.795217999999998</v>
      </c>
      <c r="L46" s="24">
        <v>34.254745999999997</v>
      </c>
      <c r="M46" s="24">
        <v>33.893711000000003</v>
      </c>
      <c r="N46" s="24">
        <v>32.826540999999999</v>
      </c>
      <c r="O46" s="24">
        <v>32.246951000000003</v>
      </c>
      <c r="P46" s="24">
        <v>30.968375000000002</v>
      </c>
      <c r="Q46" s="24">
        <v>30.711500999999998</v>
      </c>
      <c r="R46" s="24">
        <v>30.352466</v>
      </c>
      <c r="S46" s="24">
        <v>29.959261000000001</v>
      </c>
      <c r="T46" s="24">
        <v>29.164086000000001</v>
      </c>
      <c r="U46" s="24">
        <v>28.715834999999998</v>
      </c>
      <c r="V46" s="24">
        <v>28.348137999999999</v>
      </c>
      <c r="W46" s="24">
        <v>27.769068999999998</v>
      </c>
      <c r="X46" s="24">
        <v>27.019476999999998</v>
      </c>
      <c r="Y46" s="24">
        <v>26.726125</v>
      </c>
      <c r="Z46" s="24">
        <v>25.729313000000001</v>
      </c>
      <c r="AA46" s="24">
        <v>25.345300000000002</v>
      </c>
      <c r="AB46" s="24">
        <v>24.787483000000002</v>
      </c>
      <c r="AC46" s="24">
        <v>24.294582999999999</v>
      </c>
      <c r="AD46" s="24">
        <v>24.111954999999998</v>
      </c>
      <c r="AE46" s="24">
        <v>23.785153999999999</v>
      </c>
      <c r="AF46" s="24">
        <v>23.337834999999998</v>
      </c>
      <c r="AG46" s="24">
        <v>22.818650999999999</v>
      </c>
      <c r="AH46" s="24">
        <v>22.681304999999998</v>
      </c>
      <c r="AI46" s="24">
        <v>22.290844</v>
      </c>
      <c r="AJ46" s="24">
        <v>21.829542</v>
      </c>
      <c r="AK46" s="24">
        <v>20.303899999999999</v>
      </c>
      <c r="AL46" s="24">
        <v>19.42258</v>
      </c>
      <c r="AM46" s="24">
        <v>17.674551999999998</v>
      </c>
      <c r="AN46" s="24">
        <v>6.6510350000000003</v>
      </c>
      <c r="AO46" s="24">
        <v>4.4633589999999996</v>
      </c>
      <c r="AP46" s="24">
        <v>7.0662710000000004</v>
      </c>
      <c r="AQ46" s="24">
        <v>6.638128</v>
      </c>
      <c r="AR46" s="24">
        <v>6.2768160000000002</v>
      </c>
      <c r="AS46" s="24">
        <v>5.9804550000000001</v>
      </c>
      <c r="AT46" s="24">
        <v>5.7564209999999996</v>
      </c>
      <c r="AU46" s="24">
        <v>5.4403959999999998</v>
      </c>
      <c r="AV46" s="24">
        <v>5.2373770000000004</v>
      </c>
      <c r="AW46" s="24">
        <v>5.0341189999999996</v>
      </c>
      <c r="AX46" s="24">
        <v>4.8974799999999998</v>
      </c>
      <c r="AY46" s="24">
        <v>4.7704240000000002</v>
      </c>
      <c r="AZ46" s="24">
        <v>4.6839599999999999</v>
      </c>
    </row>
    <row r="47" spans="1:52" ht="15.75" x14ac:dyDescent="0.3">
      <c r="A47" s="4" t="s">
        <v>45</v>
      </c>
      <c r="B47" s="24">
        <v>14253.794099999999</v>
      </c>
      <c r="C47" s="24">
        <v>14295.523546</v>
      </c>
      <c r="D47" s="24">
        <v>13974.997733</v>
      </c>
      <c r="E47" s="24">
        <v>13992.653539999999</v>
      </c>
      <c r="F47" s="24">
        <v>13738.547168999999</v>
      </c>
      <c r="G47" s="24">
        <v>14003.338984</v>
      </c>
      <c r="H47" s="24">
        <v>14127.847667</v>
      </c>
      <c r="I47" s="24">
        <v>14539.73475</v>
      </c>
      <c r="J47" s="24">
        <v>14476.083264000001</v>
      </c>
      <c r="K47" s="24">
        <v>14712.286955</v>
      </c>
      <c r="L47" s="24">
        <v>14748.690939</v>
      </c>
      <c r="M47" s="24">
        <v>15040.214217000001</v>
      </c>
      <c r="N47" s="24">
        <v>15100.819501</v>
      </c>
      <c r="O47" s="24">
        <v>15435.868060000001</v>
      </c>
      <c r="P47" s="24">
        <v>15204.536699</v>
      </c>
      <c r="Q47" s="24">
        <v>15195.390148</v>
      </c>
      <c r="R47" s="24">
        <v>14859.444819</v>
      </c>
      <c r="S47" s="24">
        <v>14842.856421</v>
      </c>
      <c r="T47" s="24">
        <v>14480.83908</v>
      </c>
      <c r="U47" s="24">
        <v>14696.007277999999</v>
      </c>
      <c r="V47" s="24">
        <v>14391.484134</v>
      </c>
      <c r="W47" s="24">
        <v>14361.158678</v>
      </c>
      <c r="X47" s="24">
        <v>14056.757621999999</v>
      </c>
      <c r="Y47" s="24">
        <v>14052.108158999999</v>
      </c>
      <c r="Z47" s="24">
        <v>13626.861106</v>
      </c>
      <c r="AA47" s="24">
        <v>13670.366126999999</v>
      </c>
      <c r="AB47" s="24">
        <v>13305.814731</v>
      </c>
      <c r="AC47" s="24">
        <v>13388.192963</v>
      </c>
      <c r="AD47" s="24">
        <v>13042.85289</v>
      </c>
      <c r="AE47" s="24">
        <v>13080.133615999999</v>
      </c>
      <c r="AF47" s="24">
        <v>12805.882141</v>
      </c>
      <c r="AG47" s="24">
        <v>12847.142389000001</v>
      </c>
      <c r="AH47" s="24">
        <v>12585.465316</v>
      </c>
      <c r="AI47" s="24">
        <v>12548.551742</v>
      </c>
      <c r="AJ47" s="24">
        <v>12243.598094999999</v>
      </c>
      <c r="AK47" s="24">
        <v>12320.113122000001</v>
      </c>
      <c r="AL47" s="24">
        <v>12081.865803000001</v>
      </c>
      <c r="AM47" s="24">
        <v>12136.795993</v>
      </c>
      <c r="AN47" s="24">
        <v>11852.573979000001</v>
      </c>
      <c r="AO47" s="24">
        <v>11831.665859999999</v>
      </c>
      <c r="AP47" s="24">
        <v>11792.725839000001</v>
      </c>
      <c r="AQ47" s="24">
        <v>11627.82584</v>
      </c>
      <c r="AR47" s="24">
        <v>11255.828786</v>
      </c>
      <c r="AS47" s="24">
        <v>11261.374797</v>
      </c>
      <c r="AT47" s="24">
        <v>10946.153611</v>
      </c>
      <c r="AU47" s="24">
        <v>10881.411647000001</v>
      </c>
      <c r="AV47" s="24">
        <v>10651.212261999999</v>
      </c>
      <c r="AW47" s="24">
        <v>10599.081582999999</v>
      </c>
      <c r="AX47" s="24">
        <v>10328.725748999999</v>
      </c>
      <c r="AY47" s="24">
        <v>10270.866265000001</v>
      </c>
      <c r="AZ47" s="24">
        <v>10070.773802</v>
      </c>
    </row>
    <row r="48" spans="1:52" ht="15.75" x14ac:dyDescent="0.3">
      <c r="A48" s="4" t="s">
        <v>46</v>
      </c>
      <c r="B48" s="24">
        <v>0</v>
      </c>
      <c r="C48" s="24">
        <v>0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4">
        <v>0</v>
      </c>
      <c r="AI48" s="24">
        <v>0</v>
      </c>
      <c r="AJ48" s="24">
        <v>0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4">
        <v>0</v>
      </c>
      <c r="AY48" s="24">
        <v>0</v>
      </c>
      <c r="AZ48" s="24">
        <v>0</v>
      </c>
    </row>
    <row r="49" spans="1:52" ht="15.75" x14ac:dyDescent="0.3">
      <c r="A49" s="4" t="s">
        <v>47</v>
      </c>
      <c r="B49" s="24">
        <v>0</v>
      </c>
      <c r="C49" s="24">
        <v>0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0</v>
      </c>
      <c r="U49" s="24">
        <v>0</v>
      </c>
      <c r="V49" s="24">
        <v>0</v>
      </c>
      <c r="W49" s="24">
        <v>0</v>
      </c>
      <c r="X49" s="24">
        <v>0</v>
      </c>
      <c r="Y49" s="24">
        <v>0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4">
        <v>0</v>
      </c>
      <c r="AI49" s="24">
        <v>0</v>
      </c>
      <c r="AJ49" s="24">
        <v>0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4">
        <v>0</v>
      </c>
      <c r="AY49" s="24">
        <v>0</v>
      </c>
      <c r="AZ49" s="24">
        <v>0</v>
      </c>
    </row>
    <row r="50" spans="1:52" ht="15.75" x14ac:dyDescent="0.3">
      <c r="A50" s="3" t="s">
        <v>48</v>
      </c>
      <c r="B50" s="24">
        <v>8466.8448260000005</v>
      </c>
      <c r="C50" s="24">
        <v>8512.04025</v>
      </c>
      <c r="D50" s="24">
        <v>8991.9968950000002</v>
      </c>
      <c r="E50" s="24">
        <v>8389.0553660000005</v>
      </c>
      <c r="F50" s="24">
        <v>8712.7389669999993</v>
      </c>
      <c r="G50" s="24">
        <v>9793.4954539999999</v>
      </c>
      <c r="H50" s="24">
        <v>9837.0851600000005</v>
      </c>
      <c r="I50" s="24">
        <v>10598.327148</v>
      </c>
      <c r="J50" s="24">
        <v>10479.965832</v>
      </c>
      <c r="K50" s="24">
        <v>9974.7408410000007</v>
      </c>
      <c r="L50" s="24">
        <v>10078.514372</v>
      </c>
      <c r="M50" s="24">
        <v>10961.355668</v>
      </c>
      <c r="N50" s="24">
        <v>10582.324868</v>
      </c>
      <c r="O50" s="24">
        <v>10778.713575</v>
      </c>
      <c r="P50" s="24">
        <v>10696.733611</v>
      </c>
      <c r="Q50" s="24">
        <v>10751.162963000001</v>
      </c>
      <c r="R50" s="24">
        <v>11038.346932</v>
      </c>
      <c r="S50" s="24">
        <v>11087.120497</v>
      </c>
      <c r="T50" s="24">
        <v>10828.685984</v>
      </c>
      <c r="U50" s="24">
        <v>10752.089905000001</v>
      </c>
      <c r="V50" s="24">
        <v>10654.910645</v>
      </c>
      <c r="W50" s="24">
        <v>10174.034458</v>
      </c>
      <c r="X50" s="24">
        <v>10223.507416</v>
      </c>
      <c r="Y50" s="24">
        <v>10699.615511</v>
      </c>
      <c r="Z50" s="24">
        <v>10706.001303999999</v>
      </c>
      <c r="AA50" s="24">
        <v>11227.427731</v>
      </c>
      <c r="AB50" s="24">
        <v>11368.956088000001</v>
      </c>
      <c r="AC50" s="24">
        <v>11160.604519</v>
      </c>
      <c r="AD50" s="24">
        <v>11226.028441</v>
      </c>
      <c r="AE50" s="24">
        <v>10815.465058</v>
      </c>
      <c r="AF50" s="24">
        <v>11119.773316000001</v>
      </c>
      <c r="AG50" s="24">
        <v>11039.171876</v>
      </c>
      <c r="AH50" s="24">
        <v>10804.164683000001</v>
      </c>
      <c r="AI50" s="24">
        <v>11305.196282000001</v>
      </c>
      <c r="AJ50" s="24">
        <v>12005.512076999999</v>
      </c>
      <c r="AK50" s="24">
        <v>12662.837578000001</v>
      </c>
      <c r="AL50" s="24">
        <v>12660.812123</v>
      </c>
      <c r="AM50" s="24">
        <v>11879.224225</v>
      </c>
      <c r="AN50" s="24">
        <v>11401.90374</v>
      </c>
      <c r="AO50" s="24">
        <v>10875.451736999999</v>
      </c>
      <c r="AP50" s="24">
        <v>13834.160379000001</v>
      </c>
      <c r="AQ50" s="24">
        <v>15751.305807000001</v>
      </c>
      <c r="AR50" s="24">
        <v>15866.417747</v>
      </c>
      <c r="AS50" s="24">
        <v>17365.820307000002</v>
      </c>
      <c r="AT50" s="24">
        <v>16829.559947000002</v>
      </c>
      <c r="AU50" s="24">
        <v>16385.412559</v>
      </c>
      <c r="AV50" s="24">
        <v>16123.983378000001</v>
      </c>
      <c r="AW50" s="24">
        <v>15773.462825000001</v>
      </c>
      <c r="AX50" s="24">
        <v>16708.547141999999</v>
      </c>
      <c r="AY50" s="24">
        <v>17006.537518000001</v>
      </c>
      <c r="AZ50" s="24">
        <v>16833.669904999999</v>
      </c>
    </row>
    <row r="51" spans="1:52" ht="15.75" x14ac:dyDescent="0.3">
      <c r="A51" s="4" t="s">
        <v>13</v>
      </c>
      <c r="B51" s="24">
        <v>4487.198539</v>
      </c>
      <c r="C51" s="24">
        <v>4506.8666290000001</v>
      </c>
      <c r="D51" s="24">
        <v>4866.0907239999997</v>
      </c>
      <c r="E51" s="24">
        <v>4143.2774049999998</v>
      </c>
      <c r="F51" s="24">
        <v>4320.8784349999996</v>
      </c>
      <c r="G51" s="24">
        <v>5229.3824750000003</v>
      </c>
      <c r="H51" s="24">
        <v>5294.0651150000003</v>
      </c>
      <c r="I51" s="24">
        <v>5848.535793</v>
      </c>
      <c r="J51" s="24">
        <v>5738.7586250000004</v>
      </c>
      <c r="K51" s="24">
        <v>5301.401398</v>
      </c>
      <c r="L51" s="24">
        <v>5455.206897</v>
      </c>
      <c r="M51" s="24">
        <v>5974.0063600000003</v>
      </c>
      <c r="N51" s="24">
        <v>5565.7707620000001</v>
      </c>
      <c r="O51" s="24">
        <v>5713.9318990000002</v>
      </c>
      <c r="P51" s="24">
        <v>5695.9224020000001</v>
      </c>
      <c r="Q51" s="24">
        <v>5700.3788130000003</v>
      </c>
      <c r="R51" s="24">
        <v>5928.6135510000004</v>
      </c>
      <c r="S51" s="24">
        <v>5896.5185920000004</v>
      </c>
      <c r="T51" s="24">
        <v>5607.7814870000002</v>
      </c>
      <c r="U51" s="24">
        <v>5845.5393279999998</v>
      </c>
      <c r="V51" s="24">
        <v>5752.6878269999997</v>
      </c>
      <c r="W51" s="24">
        <v>5398.2250809999996</v>
      </c>
      <c r="X51" s="24">
        <v>5411.5540510000001</v>
      </c>
      <c r="Y51" s="24">
        <v>5673.6184000000003</v>
      </c>
      <c r="Z51" s="24">
        <v>5521.9486880000004</v>
      </c>
      <c r="AA51" s="24">
        <v>5872.567787</v>
      </c>
      <c r="AB51" s="24">
        <v>5958.3898650000001</v>
      </c>
      <c r="AC51" s="24">
        <v>5756.7865529999999</v>
      </c>
      <c r="AD51" s="24">
        <v>5655.9023630000002</v>
      </c>
      <c r="AE51" s="24">
        <v>5272.3302279999998</v>
      </c>
      <c r="AF51" s="24">
        <v>5534.1699680000002</v>
      </c>
      <c r="AG51" s="24">
        <v>5396.3456560000004</v>
      </c>
      <c r="AH51" s="24">
        <v>5262.1438639999997</v>
      </c>
      <c r="AI51" s="24">
        <v>5706.2715280000002</v>
      </c>
      <c r="AJ51" s="24">
        <v>6237.4793300000001</v>
      </c>
      <c r="AK51" s="24">
        <v>6742.981307</v>
      </c>
      <c r="AL51" s="24">
        <v>6671.4534999999996</v>
      </c>
      <c r="AM51" s="24">
        <v>6190.3629819999996</v>
      </c>
      <c r="AN51" s="24">
        <v>6044.9808210000001</v>
      </c>
      <c r="AO51" s="24">
        <v>5756.3202490000003</v>
      </c>
      <c r="AP51" s="24">
        <v>6162.2176069999996</v>
      </c>
      <c r="AQ51" s="24">
        <v>6910.0943989999996</v>
      </c>
      <c r="AR51" s="24">
        <v>6228.8236969999998</v>
      </c>
      <c r="AS51" s="24">
        <v>7391.0280849999999</v>
      </c>
      <c r="AT51" s="24">
        <v>6907.308798</v>
      </c>
      <c r="AU51" s="24">
        <v>6481.7903729999998</v>
      </c>
      <c r="AV51" s="24">
        <v>6210.242158</v>
      </c>
      <c r="AW51" s="24">
        <v>5668.1876890000003</v>
      </c>
      <c r="AX51" s="24">
        <v>6656.3221450000001</v>
      </c>
      <c r="AY51" s="24">
        <v>6873.5558259999998</v>
      </c>
      <c r="AZ51" s="24">
        <v>6846.977758</v>
      </c>
    </row>
    <row r="52" spans="1:52" ht="15.75" x14ac:dyDescent="0.3">
      <c r="A52" s="5" t="s">
        <v>14</v>
      </c>
      <c r="B52" s="24">
        <v>4487.198539</v>
      </c>
      <c r="C52" s="24">
        <v>4506.8666290000001</v>
      </c>
      <c r="D52" s="24">
        <v>4866.0907239999997</v>
      </c>
      <c r="E52" s="24">
        <v>4143.2774049999998</v>
      </c>
      <c r="F52" s="24">
        <v>4320.8784349999996</v>
      </c>
      <c r="G52" s="24">
        <v>5229.3824750000003</v>
      </c>
      <c r="H52" s="24">
        <v>5294.0651150000003</v>
      </c>
      <c r="I52" s="24">
        <v>5848.535793</v>
      </c>
      <c r="J52" s="24">
        <v>5738.7586250000004</v>
      </c>
      <c r="K52" s="24">
        <v>5301.401398</v>
      </c>
      <c r="L52" s="24">
        <v>5455.206897</v>
      </c>
      <c r="M52" s="24">
        <v>5974.0063600000003</v>
      </c>
      <c r="N52" s="24">
        <v>5565.4234349999997</v>
      </c>
      <c r="O52" s="24">
        <v>5713.5845719999998</v>
      </c>
      <c r="P52" s="24">
        <v>5695.5751259999997</v>
      </c>
      <c r="Q52" s="24">
        <v>5700.3788130000003</v>
      </c>
      <c r="R52" s="24">
        <v>5928.6135510000004</v>
      </c>
      <c r="S52" s="24">
        <v>5889.1192650000003</v>
      </c>
      <c r="T52" s="24">
        <v>5600.3821600000001</v>
      </c>
      <c r="U52" s="24">
        <v>5838.1400009999998</v>
      </c>
      <c r="V52" s="24">
        <v>5752.6878269999997</v>
      </c>
      <c r="W52" s="24">
        <v>5398.2250809999996</v>
      </c>
      <c r="X52" s="24">
        <v>5411.5540510000001</v>
      </c>
      <c r="Y52" s="24">
        <v>5673.6184000000003</v>
      </c>
      <c r="Z52" s="24">
        <v>5521.9486880000004</v>
      </c>
      <c r="AA52" s="24">
        <v>5872.567787</v>
      </c>
      <c r="AB52" s="24">
        <v>5958.3898650000001</v>
      </c>
      <c r="AC52" s="24">
        <v>5756.7865529999999</v>
      </c>
      <c r="AD52" s="24">
        <v>5655.9023630000002</v>
      </c>
      <c r="AE52" s="24">
        <v>5272.3302279999998</v>
      </c>
      <c r="AF52" s="24">
        <v>5534.1699680000002</v>
      </c>
      <c r="AG52" s="24">
        <v>5396.3456560000004</v>
      </c>
      <c r="AH52" s="24">
        <v>5262.1438639999997</v>
      </c>
      <c r="AI52" s="24">
        <v>5706.2715280000002</v>
      </c>
      <c r="AJ52" s="24">
        <v>6237.4793300000001</v>
      </c>
      <c r="AK52" s="24">
        <v>6741.0407569999998</v>
      </c>
      <c r="AL52" s="24">
        <v>6669.48074</v>
      </c>
      <c r="AM52" s="24">
        <v>6188.355595</v>
      </c>
      <c r="AN52" s="24">
        <v>6042.9451499999996</v>
      </c>
      <c r="AO52" s="24">
        <v>5754.2575189999998</v>
      </c>
      <c r="AP52" s="24">
        <v>6162.2176069999996</v>
      </c>
      <c r="AQ52" s="24">
        <v>6910.0857679999999</v>
      </c>
      <c r="AR52" s="24">
        <v>6228.8236969999998</v>
      </c>
      <c r="AS52" s="24">
        <v>7391.0280849999999</v>
      </c>
      <c r="AT52" s="24">
        <v>6907.308798</v>
      </c>
      <c r="AU52" s="24">
        <v>6481.7903729999998</v>
      </c>
      <c r="AV52" s="24">
        <v>6210.242158</v>
      </c>
      <c r="AW52" s="24">
        <v>5668.1876890000003</v>
      </c>
      <c r="AX52" s="24">
        <v>6656.3221450000001</v>
      </c>
      <c r="AY52" s="24">
        <v>6873.5558259999998</v>
      </c>
      <c r="AZ52" s="24">
        <v>6846.977758</v>
      </c>
    </row>
    <row r="53" spans="1:52" ht="15.75" x14ac:dyDescent="0.3">
      <c r="A53" s="5" t="s">
        <v>15</v>
      </c>
      <c r="B53" s="24">
        <v>13.550182</v>
      </c>
      <c r="C53" s="24">
        <v>13.401647000000001</v>
      </c>
      <c r="D53" s="24">
        <v>13.364063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>
        <v>0</v>
      </c>
      <c r="S53" s="24">
        <v>0</v>
      </c>
      <c r="T53" s="24">
        <v>0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0</v>
      </c>
      <c r="AB53" s="24">
        <v>0</v>
      </c>
      <c r="AC53" s="24">
        <v>0</v>
      </c>
      <c r="AD53" s="24">
        <v>0</v>
      </c>
      <c r="AE53" s="24">
        <v>0</v>
      </c>
      <c r="AF53" s="24">
        <v>0</v>
      </c>
      <c r="AG53" s="24">
        <v>0</v>
      </c>
      <c r="AH53" s="24">
        <v>0</v>
      </c>
      <c r="AI53" s="24">
        <v>0</v>
      </c>
      <c r="AJ53" s="24">
        <v>0</v>
      </c>
      <c r="AK53" s="24">
        <v>0</v>
      </c>
      <c r="AL53" s="24">
        <v>0</v>
      </c>
      <c r="AM53" s="24">
        <v>0</v>
      </c>
      <c r="AN53" s="24">
        <v>0</v>
      </c>
      <c r="AO53" s="24">
        <v>0</v>
      </c>
      <c r="AP53" s="24">
        <v>0</v>
      </c>
      <c r="AQ53" s="24">
        <v>0</v>
      </c>
      <c r="AR53" s="24">
        <v>0</v>
      </c>
      <c r="AS53" s="24">
        <v>0</v>
      </c>
      <c r="AT53" s="24">
        <v>0</v>
      </c>
      <c r="AU53" s="24">
        <v>0</v>
      </c>
      <c r="AV53" s="24">
        <v>0</v>
      </c>
      <c r="AW53" s="24">
        <v>0</v>
      </c>
      <c r="AX53" s="24">
        <v>0</v>
      </c>
      <c r="AY53" s="24">
        <v>0</v>
      </c>
      <c r="AZ53" s="24">
        <v>0</v>
      </c>
    </row>
    <row r="54" spans="1:52" ht="15.75" x14ac:dyDescent="0.3">
      <c r="A54" s="5" t="s">
        <v>16</v>
      </c>
      <c r="B54" s="24">
        <v>30.802178000000001</v>
      </c>
      <c r="C54" s="24">
        <v>21.350234</v>
      </c>
      <c r="D54" s="24">
        <v>20.913429000000001</v>
      </c>
      <c r="E54" s="24">
        <v>20.913429000000001</v>
      </c>
      <c r="F54" s="24">
        <v>0</v>
      </c>
      <c r="G54" s="24">
        <v>0</v>
      </c>
      <c r="H54" s="24">
        <v>0</v>
      </c>
      <c r="I54" s="24">
        <v>7.6942589999999997</v>
      </c>
      <c r="J54" s="24">
        <v>7.1561680000000001</v>
      </c>
      <c r="K54" s="24">
        <v>6.8810469999999997</v>
      </c>
      <c r="L54" s="24">
        <v>7.1900579999999996</v>
      </c>
      <c r="M54" s="24">
        <v>7.4120759999999999</v>
      </c>
      <c r="N54" s="24">
        <v>7.3588750000000003</v>
      </c>
      <c r="O54" s="24">
        <v>7.1635039999999996</v>
      </c>
      <c r="P54" s="24">
        <v>7.1283180000000002</v>
      </c>
      <c r="Q54" s="24">
        <v>3.5762879999999999</v>
      </c>
      <c r="R54" s="24">
        <v>7.7538999999999997E-2</v>
      </c>
      <c r="S54" s="24">
        <v>8.0469190000000008</v>
      </c>
      <c r="T54" s="24">
        <v>8.0469190000000008</v>
      </c>
      <c r="U54" s="24">
        <v>23.426392</v>
      </c>
      <c r="V54" s="24">
        <v>26.497664</v>
      </c>
      <c r="W54" s="24">
        <v>23.426392</v>
      </c>
      <c r="X54" s="24">
        <v>42.150567000000002</v>
      </c>
      <c r="Y54" s="24">
        <v>42.073028000000001</v>
      </c>
      <c r="Z54" s="24">
        <v>42.073028000000001</v>
      </c>
      <c r="AA54" s="24">
        <v>26.693555</v>
      </c>
      <c r="AB54" s="24">
        <v>9.1461489999999994</v>
      </c>
      <c r="AC54" s="24">
        <v>11.870214000000001</v>
      </c>
      <c r="AD54" s="24">
        <v>21.361204000000001</v>
      </c>
      <c r="AE54" s="24">
        <v>14.90555</v>
      </c>
      <c r="AF54" s="24">
        <v>14.771159000000001</v>
      </c>
      <c r="AG54" s="24">
        <v>14.581307000000001</v>
      </c>
      <c r="AH54" s="24">
        <v>16.691763000000002</v>
      </c>
      <c r="AI54" s="24">
        <v>41.105831000000002</v>
      </c>
      <c r="AJ54" s="24">
        <v>40.956223000000001</v>
      </c>
      <c r="AK54" s="24">
        <v>42.800874</v>
      </c>
      <c r="AL54" s="24">
        <v>12.538095999999999</v>
      </c>
      <c r="AM54" s="24">
        <v>10.693445000000001</v>
      </c>
      <c r="AN54" s="24">
        <v>10.693445000000001</v>
      </c>
      <c r="AO54" s="24">
        <v>10.693445000000001</v>
      </c>
      <c r="AP54" s="24">
        <v>19.000779000000001</v>
      </c>
      <c r="AQ54" s="24">
        <v>11.031399</v>
      </c>
      <c r="AR54" s="24">
        <v>8.3073329999999999</v>
      </c>
      <c r="AS54" s="24">
        <v>19.219556999999998</v>
      </c>
      <c r="AT54" s="24">
        <v>19.219556999999998</v>
      </c>
      <c r="AU54" s="24">
        <v>19.219556999999998</v>
      </c>
      <c r="AV54" s="24">
        <v>0</v>
      </c>
      <c r="AW54" s="24">
        <v>2.420191</v>
      </c>
      <c r="AX54" s="24">
        <v>248.913871</v>
      </c>
      <c r="AY54" s="24">
        <v>247.911281</v>
      </c>
      <c r="AZ54" s="24">
        <v>251.47339099999999</v>
      </c>
    </row>
    <row r="55" spans="1:52" ht="15.75" x14ac:dyDescent="0.3">
      <c r="A55" s="5" t="s">
        <v>17</v>
      </c>
      <c r="B55" s="24">
        <v>649.37446399999999</v>
      </c>
      <c r="C55" s="24">
        <v>633.99500599999999</v>
      </c>
      <c r="D55" s="24">
        <v>606.63567499999999</v>
      </c>
      <c r="E55" s="24">
        <v>619.59948599999996</v>
      </c>
      <c r="F55" s="24">
        <v>560.19593099999997</v>
      </c>
      <c r="G55" s="24">
        <v>76.853510999999997</v>
      </c>
      <c r="H55" s="24">
        <v>30.331061999999999</v>
      </c>
      <c r="I55" s="24">
        <v>77.573742999999993</v>
      </c>
      <c r="J55" s="24">
        <v>16.797512000000001</v>
      </c>
      <c r="K55" s="24">
        <v>15.566615000000001</v>
      </c>
      <c r="L55" s="24">
        <v>28.833642000000001</v>
      </c>
      <c r="M55" s="24">
        <v>26.942159</v>
      </c>
      <c r="N55" s="24">
        <v>12.731538</v>
      </c>
      <c r="O55" s="24">
        <v>59.201652000000003</v>
      </c>
      <c r="P55" s="24">
        <v>53.810690999999998</v>
      </c>
      <c r="Q55" s="24">
        <v>55.038547999999999</v>
      </c>
      <c r="R55" s="24">
        <v>135.95933299999999</v>
      </c>
      <c r="S55" s="24">
        <v>114.02285500000001</v>
      </c>
      <c r="T55" s="24">
        <v>62.218015000000001</v>
      </c>
      <c r="U55" s="24">
        <v>61.971184000000001</v>
      </c>
      <c r="V55" s="24">
        <v>61.971184000000001</v>
      </c>
      <c r="W55" s="24">
        <v>61.971184000000001</v>
      </c>
      <c r="X55" s="24">
        <v>52.177957999999997</v>
      </c>
      <c r="Y55" s="24">
        <v>39.844938999999997</v>
      </c>
      <c r="Z55" s="24">
        <v>27.309974</v>
      </c>
      <c r="AA55" s="24">
        <v>23.816058000000002</v>
      </c>
      <c r="AB55" s="24">
        <v>116.04348400000001</v>
      </c>
      <c r="AC55" s="24">
        <v>116.158995</v>
      </c>
      <c r="AD55" s="24">
        <v>114.659294</v>
      </c>
      <c r="AE55" s="24">
        <v>114.659294</v>
      </c>
      <c r="AF55" s="24">
        <v>140.92958200000001</v>
      </c>
      <c r="AG55" s="24">
        <v>139.550816</v>
      </c>
      <c r="AH55" s="24">
        <v>139.550816</v>
      </c>
      <c r="AI55" s="24">
        <v>139.550816</v>
      </c>
      <c r="AJ55" s="24">
        <v>166.38543300000001</v>
      </c>
      <c r="AK55" s="24">
        <v>139.550816</v>
      </c>
      <c r="AL55" s="24">
        <v>168.133533</v>
      </c>
      <c r="AM55" s="24">
        <v>299.40710000000001</v>
      </c>
      <c r="AN55" s="24">
        <v>298.89004</v>
      </c>
      <c r="AO55" s="24">
        <v>171.69103100000001</v>
      </c>
      <c r="AP55" s="24">
        <v>146.799509</v>
      </c>
      <c r="AQ55" s="24">
        <v>146.799509</v>
      </c>
      <c r="AR55" s="24">
        <v>132.68642199999999</v>
      </c>
      <c r="AS55" s="24">
        <v>175.05749900000001</v>
      </c>
      <c r="AT55" s="24">
        <v>175.11494999999999</v>
      </c>
      <c r="AU55" s="24">
        <v>229.528963</v>
      </c>
      <c r="AV55" s="24">
        <v>229.525451</v>
      </c>
      <c r="AW55" s="24">
        <v>229.50818000000001</v>
      </c>
      <c r="AX55" s="24">
        <v>232.01202699999999</v>
      </c>
      <c r="AY55" s="24">
        <v>254.63336200000001</v>
      </c>
      <c r="AZ55" s="24">
        <v>254.583809</v>
      </c>
    </row>
    <row r="56" spans="1:52" ht="15.75" x14ac:dyDescent="0.3">
      <c r="A56" s="5" t="s">
        <v>18</v>
      </c>
      <c r="B56" s="24">
        <v>307.487706</v>
      </c>
      <c r="C56" s="24">
        <v>313.27313099999998</v>
      </c>
      <c r="D56" s="24">
        <v>314.73682400000001</v>
      </c>
      <c r="E56" s="24">
        <v>71.027535</v>
      </c>
      <c r="F56" s="24">
        <v>81.263800000000003</v>
      </c>
      <c r="G56" s="24">
        <v>570.52653699999996</v>
      </c>
      <c r="H56" s="24">
        <v>621.88403600000004</v>
      </c>
      <c r="I56" s="24">
        <v>603.64585999999997</v>
      </c>
      <c r="J56" s="24">
        <v>558.20637999999997</v>
      </c>
      <c r="K56" s="24">
        <v>492.05357299999997</v>
      </c>
      <c r="L56" s="24">
        <v>499.26458200000002</v>
      </c>
      <c r="M56" s="24">
        <v>532.35943899999995</v>
      </c>
      <c r="N56" s="24">
        <v>141.50960900000001</v>
      </c>
      <c r="O56" s="24">
        <v>157.726429</v>
      </c>
      <c r="P56" s="24">
        <v>181.94534899999999</v>
      </c>
      <c r="Q56" s="24">
        <v>229.203011</v>
      </c>
      <c r="R56" s="24">
        <v>211.026972</v>
      </c>
      <c r="S56" s="24">
        <v>187.30374599999999</v>
      </c>
      <c r="T56" s="24">
        <v>162.572653</v>
      </c>
      <c r="U56" s="24">
        <v>197.77920700000001</v>
      </c>
      <c r="V56" s="24">
        <v>153.921843</v>
      </c>
      <c r="W56" s="24">
        <v>217.459824</v>
      </c>
      <c r="X56" s="24">
        <v>225.26156499999999</v>
      </c>
      <c r="Y56" s="24">
        <v>255.34359799999999</v>
      </c>
      <c r="Z56" s="24">
        <v>259.73102999999998</v>
      </c>
      <c r="AA56" s="24">
        <v>256.93078200000002</v>
      </c>
      <c r="AB56" s="24">
        <v>255.52633700000001</v>
      </c>
      <c r="AC56" s="24">
        <v>265.19161800000001</v>
      </c>
      <c r="AD56" s="24">
        <v>251.23603800000001</v>
      </c>
      <c r="AE56" s="24">
        <v>243.81802200000001</v>
      </c>
      <c r="AF56" s="24">
        <v>244.69797500000001</v>
      </c>
      <c r="AG56" s="24">
        <v>176.24901299999999</v>
      </c>
      <c r="AH56" s="24">
        <v>135.58716999999999</v>
      </c>
      <c r="AI56" s="24">
        <v>149.795796</v>
      </c>
      <c r="AJ56" s="24">
        <v>146.53700000000001</v>
      </c>
      <c r="AK56" s="24">
        <v>157.75929199999999</v>
      </c>
      <c r="AL56" s="24">
        <v>141.57726400000001</v>
      </c>
      <c r="AM56" s="24">
        <v>126.21806100000001</v>
      </c>
      <c r="AN56" s="24">
        <v>116.95550799999999</v>
      </c>
      <c r="AO56" s="24">
        <v>119.31957</v>
      </c>
      <c r="AP56" s="24">
        <v>67.490084999999993</v>
      </c>
      <c r="AQ56" s="24">
        <v>69.743863000000005</v>
      </c>
      <c r="AR56" s="24">
        <v>160.61963399999999</v>
      </c>
      <c r="AS56" s="24">
        <v>159.50077899999999</v>
      </c>
      <c r="AT56" s="24">
        <v>166.95251999999999</v>
      </c>
      <c r="AU56" s="24">
        <v>161.27407199999999</v>
      </c>
      <c r="AV56" s="24">
        <v>196.54830699999999</v>
      </c>
      <c r="AW56" s="24">
        <v>305.021613</v>
      </c>
      <c r="AX56" s="24">
        <v>419.11904700000002</v>
      </c>
      <c r="AY56" s="24">
        <v>479.09613000000002</v>
      </c>
      <c r="AZ56" s="24">
        <v>545.91071199999999</v>
      </c>
    </row>
    <row r="57" spans="1:52" ht="15.75" x14ac:dyDescent="0.3">
      <c r="A57" s="5" t="s">
        <v>19</v>
      </c>
      <c r="B57" s="24">
        <v>50.242800000000003</v>
      </c>
      <c r="C57" s="24">
        <v>49.139563000000003</v>
      </c>
      <c r="D57" s="24">
        <v>55.292299</v>
      </c>
      <c r="E57" s="24">
        <v>55.032635999999997</v>
      </c>
      <c r="F57" s="24">
        <v>9.0082360000000001</v>
      </c>
      <c r="G57" s="24">
        <v>8.9687479999999997</v>
      </c>
      <c r="H57" s="24">
        <v>8.7596000000000007</v>
      </c>
      <c r="I57" s="24">
        <v>8.4941750000000003</v>
      </c>
      <c r="J57" s="24">
        <v>7.9704030000000001</v>
      </c>
      <c r="K57" s="24">
        <v>4.0963159999999998</v>
      </c>
      <c r="L57" s="24">
        <v>2.2322000000000002</v>
      </c>
      <c r="M57" s="24">
        <v>2.0730629999999999</v>
      </c>
      <c r="N57" s="24">
        <v>1.4518500000000001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11.305531</v>
      </c>
      <c r="AF57" s="24">
        <v>11.364114000000001</v>
      </c>
      <c r="AG57" s="24">
        <v>11.284585</v>
      </c>
      <c r="AH57" s="24">
        <v>11.206187</v>
      </c>
      <c r="AI57" s="24">
        <v>11.137445</v>
      </c>
      <c r="AJ57" s="24">
        <v>17.832398999999999</v>
      </c>
      <c r="AK57" s="24">
        <v>6.4730020000000001</v>
      </c>
      <c r="AL57" s="24">
        <v>0</v>
      </c>
      <c r="AM57" s="24">
        <v>0</v>
      </c>
      <c r="AN57" s="24">
        <v>0</v>
      </c>
      <c r="AO57" s="24">
        <v>0</v>
      </c>
      <c r="AP57" s="24">
        <v>0</v>
      </c>
      <c r="AQ57" s="24">
        <v>21.384032999999999</v>
      </c>
      <c r="AR57" s="24">
        <v>21.284638999999999</v>
      </c>
      <c r="AS57" s="24">
        <v>21.237781999999999</v>
      </c>
      <c r="AT57" s="24">
        <v>21.181616000000002</v>
      </c>
      <c r="AU57" s="24">
        <v>21.137727999999999</v>
      </c>
      <c r="AV57" s="24">
        <v>16.989574000000001</v>
      </c>
      <c r="AW57" s="24">
        <v>0.20580799999999999</v>
      </c>
      <c r="AX57" s="24">
        <v>373.10556200000002</v>
      </c>
      <c r="AY57" s="24">
        <v>371.71973200000002</v>
      </c>
      <c r="AZ57" s="24">
        <v>376.11417499999999</v>
      </c>
    </row>
    <row r="58" spans="1:52" ht="15.75" x14ac:dyDescent="0.3">
      <c r="A58" s="5" t="s">
        <v>20</v>
      </c>
      <c r="B58" s="24">
        <v>1144.19938</v>
      </c>
      <c r="C58" s="24">
        <v>1150.0014880000001</v>
      </c>
      <c r="D58" s="24">
        <v>775.053358</v>
      </c>
      <c r="E58" s="24">
        <v>1027.237357</v>
      </c>
      <c r="F58" s="24">
        <v>1071.0302429999999</v>
      </c>
      <c r="G58" s="24">
        <v>1054.7979479999999</v>
      </c>
      <c r="H58" s="24">
        <v>942.34043999999994</v>
      </c>
      <c r="I58" s="24">
        <v>979.368788</v>
      </c>
      <c r="J58" s="24">
        <v>703.38488500000005</v>
      </c>
      <c r="K58" s="24">
        <v>1021.539569</v>
      </c>
      <c r="L58" s="24">
        <v>1016.3438640000001</v>
      </c>
      <c r="M58" s="24">
        <v>1130.82016</v>
      </c>
      <c r="N58" s="24">
        <v>1065.568109</v>
      </c>
      <c r="O58" s="24">
        <v>1150.715637</v>
      </c>
      <c r="P58" s="24">
        <v>1143.1796730000001</v>
      </c>
      <c r="Q58" s="24">
        <v>1113.701636</v>
      </c>
      <c r="R58" s="24">
        <v>1091.5285879999999</v>
      </c>
      <c r="S58" s="24">
        <v>1128.0377559999999</v>
      </c>
      <c r="T58" s="24">
        <v>1126.181368</v>
      </c>
      <c r="U58" s="24">
        <v>1096.4900970000001</v>
      </c>
      <c r="V58" s="24">
        <v>1087.3394330000001</v>
      </c>
      <c r="W58" s="24">
        <v>1091.5926449999999</v>
      </c>
      <c r="X58" s="24">
        <v>1067.039636</v>
      </c>
      <c r="Y58" s="24">
        <v>1176.0722510000001</v>
      </c>
      <c r="Z58" s="24">
        <v>1181.7768619999999</v>
      </c>
      <c r="AA58" s="24">
        <v>1241.287691</v>
      </c>
      <c r="AB58" s="24">
        <v>1295.267065</v>
      </c>
      <c r="AC58" s="24">
        <v>1099.178177</v>
      </c>
      <c r="AD58" s="24">
        <v>1122.3832970000001</v>
      </c>
      <c r="AE58" s="24">
        <v>721.79791299999999</v>
      </c>
      <c r="AF58" s="24">
        <v>852.40976799999999</v>
      </c>
      <c r="AG58" s="24">
        <v>696.40096400000004</v>
      </c>
      <c r="AH58" s="24">
        <v>688.515536</v>
      </c>
      <c r="AI58" s="24">
        <v>665.20346300000006</v>
      </c>
      <c r="AJ58" s="24">
        <v>578.68430699999999</v>
      </c>
      <c r="AK58" s="24">
        <v>618.782689</v>
      </c>
      <c r="AL58" s="24">
        <v>683.61252999999999</v>
      </c>
      <c r="AM58" s="24">
        <v>683.90068699999995</v>
      </c>
      <c r="AN58" s="24">
        <v>677.52100700000005</v>
      </c>
      <c r="AO58" s="24">
        <v>634.21991200000002</v>
      </c>
      <c r="AP58" s="24">
        <v>810.52453100000002</v>
      </c>
      <c r="AQ58" s="24">
        <v>840.36211300000002</v>
      </c>
      <c r="AR58" s="24">
        <v>791.46084900000005</v>
      </c>
      <c r="AS58" s="24">
        <v>848.18034799999998</v>
      </c>
      <c r="AT58" s="24">
        <v>864.34452199999998</v>
      </c>
      <c r="AU58" s="24">
        <v>1174.6291960000001</v>
      </c>
      <c r="AV58" s="24">
        <v>1309.9738689999999</v>
      </c>
      <c r="AW58" s="24">
        <v>982.97859200000005</v>
      </c>
      <c r="AX58" s="24">
        <v>1243.736191</v>
      </c>
      <c r="AY58" s="24">
        <v>1378.1001120000001</v>
      </c>
      <c r="AZ58" s="24">
        <v>1375.115174</v>
      </c>
    </row>
    <row r="59" spans="1:52" ht="15.75" x14ac:dyDescent="0.3">
      <c r="A59" s="5" t="s">
        <v>21</v>
      </c>
      <c r="B59" s="24">
        <v>0</v>
      </c>
      <c r="C59" s="24">
        <v>0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</row>
    <row r="60" spans="1:52" ht="15.75" x14ac:dyDescent="0.3">
      <c r="A60" s="5" t="s">
        <v>22</v>
      </c>
      <c r="B60" s="24">
        <v>2291.5418289999998</v>
      </c>
      <c r="C60" s="24">
        <v>2325.7055599999999</v>
      </c>
      <c r="D60" s="24">
        <v>3080.0950760000001</v>
      </c>
      <c r="E60" s="24">
        <v>2349.466962</v>
      </c>
      <c r="F60" s="24">
        <v>2599.3802249999999</v>
      </c>
      <c r="G60" s="24">
        <v>3518.2357310000002</v>
      </c>
      <c r="H60" s="24">
        <v>3690.7499769999999</v>
      </c>
      <c r="I60" s="24">
        <v>4171.7589680000001</v>
      </c>
      <c r="J60" s="24">
        <v>4445.2432769999996</v>
      </c>
      <c r="K60" s="24">
        <v>3761.2642780000001</v>
      </c>
      <c r="L60" s="24">
        <v>3901.3425510000002</v>
      </c>
      <c r="M60" s="24">
        <v>4274.3994629999997</v>
      </c>
      <c r="N60" s="24">
        <v>4336.8034539999999</v>
      </c>
      <c r="O60" s="24">
        <v>4338.7773500000003</v>
      </c>
      <c r="P60" s="24">
        <v>4309.5110949999998</v>
      </c>
      <c r="Q60" s="24">
        <v>4298.8593300000002</v>
      </c>
      <c r="R60" s="24">
        <v>4490.021119</v>
      </c>
      <c r="S60" s="24">
        <v>4451.7079890000005</v>
      </c>
      <c r="T60" s="24">
        <v>4241.3632049999997</v>
      </c>
      <c r="U60" s="24">
        <v>4458.473121</v>
      </c>
      <c r="V60" s="24">
        <v>4422.957703</v>
      </c>
      <c r="W60" s="24">
        <v>4003.775036</v>
      </c>
      <c r="X60" s="24">
        <v>4024.924325</v>
      </c>
      <c r="Y60" s="24">
        <v>4160.284584</v>
      </c>
      <c r="Z60" s="24">
        <v>4011.0577939999998</v>
      </c>
      <c r="AA60" s="24">
        <v>4323.8397009999999</v>
      </c>
      <c r="AB60" s="24">
        <v>4282.4068299999999</v>
      </c>
      <c r="AC60" s="24">
        <v>4264.387549</v>
      </c>
      <c r="AD60" s="24">
        <v>4146.26253</v>
      </c>
      <c r="AE60" s="24">
        <v>4165.8439179999996</v>
      </c>
      <c r="AF60" s="24">
        <v>4269.99737</v>
      </c>
      <c r="AG60" s="24">
        <v>4358.2789709999997</v>
      </c>
      <c r="AH60" s="24">
        <v>4270.5923919999996</v>
      </c>
      <c r="AI60" s="24">
        <v>4699.478177</v>
      </c>
      <c r="AJ60" s="24">
        <v>5287.0839679999999</v>
      </c>
      <c r="AK60" s="24">
        <v>5775.6740840000002</v>
      </c>
      <c r="AL60" s="24">
        <v>5663.6193169999997</v>
      </c>
      <c r="AM60" s="24">
        <v>5068.1363019999999</v>
      </c>
      <c r="AN60" s="24">
        <v>4938.8851500000001</v>
      </c>
      <c r="AO60" s="24">
        <v>4818.3335610000004</v>
      </c>
      <c r="AP60" s="24">
        <v>5118.4027029999997</v>
      </c>
      <c r="AQ60" s="24">
        <v>5820.7648509999999</v>
      </c>
      <c r="AR60" s="24">
        <v>5114.4648200000001</v>
      </c>
      <c r="AS60" s="24">
        <v>6167.83212</v>
      </c>
      <c r="AT60" s="24">
        <v>5660.4956330000005</v>
      </c>
      <c r="AU60" s="24">
        <v>4876.000857</v>
      </c>
      <c r="AV60" s="24">
        <v>4457.2049569999999</v>
      </c>
      <c r="AW60" s="24">
        <v>4148.0533050000004</v>
      </c>
      <c r="AX60" s="24">
        <v>4139.4354469999998</v>
      </c>
      <c r="AY60" s="24">
        <v>4142.0952090000001</v>
      </c>
      <c r="AZ60" s="24">
        <v>4043.7804970000002</v>
      </c>
    </row>
    <row r="61" spans="1:52" ht="15.75" x14ac:dyDescent="0.3">
      <c r="A61" s="5" t="s">
        <v>23</v>
      </c>
      <c r="B61" s="24">
        <v>0</v>
      </c>
      <c r="C61" s="24">
        <v>0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0.347327</v>
      </c>
      <c r="O61" s="24">
        <v>0.347327</v>
      </c>
      <c r="P61" s="24">
        <v>0.34727599999999997</v>
      </c>
      <c r="Q61" s="24">
        <v>0</v>
      </c>
      <c r="R61" s="24">
        <v>0</v>
      </c>
      <c r="S61" s="24">
        <v>7.3993270000000004</v>
      </c>
      <c r="T61" s="24">
        <v>7.3993270000000004</v>
      </c>
      <c r="U61" s="24">
        <v>7.3993270000000004</v>
      </c>
      <c r="V61" s="24">
        <v>0</v>
      </c>
      <c r="W61" s="24">
        <v>0</v>
      </c>
      <c r="X61" s="24">
        <v>0</v>
      </c>
      <c r="Y61" s="24">
        <v>0</v>
      </c>
      <c r="Z61" s="24">
        <v>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0</v>
      </c>
      <c r="AH61" s="24">
        <v>0</v>
      </c>
      <c r="AI61" s="24">
        <v>0</v>
      </c>
      <c r="AJ61" s="24">
        <v>0</v>
      </c>
      <c r="AK61" s="24">
        <v>1.94055</v>
      </c>
      <c r="AL61" s="24">
        <v>1.9727600000000001</v>
      </c>
      <c r="AM61" s="24">
        <v>2.007387</v>
      </c>
      <c r="AN61" s="24">
        <v>2.0356709999999998</v>
      </c>
      <c r="AO61" s="24">
        <v>2.0627300000000002</v>
      </c>
      <c r="AP61" s="24">
        <v>0</v>
      </c>
      <c r="AQ61" s="24">
        <v>0</v>
      </c>
      <c r="AR61" s="24">
        <v>0</v>
      </c>
      <c r="AS61" s="24">
        <v>0</v>
      </c>
      <c r="AT61" s="24">
        <v>0</v>
      </c>
      <c r="AU61" s="24">
        <v>0</v>
      </c>
      <c r="AV61" s="24">
        <v>0</v>
      </c>
      <c r="AW61" s="24">
        <v>0</v>
      </c>
      <c r="AX61" s="24">
        <v>0</v>
      </c>
      <c r="AY61" s="24">
        <v>0</v>
      </c>
      <c r="AZ61" s="24">
        <v>0</v>
      </c>
    </row>
    <row r="62" spans="1:52" ht="15.75" x14ac:dyDescent="0.3">
      <c r="A62" s="5" t="s">
        <v>49</v>
      </c>
      <c r="B62" s="24">
        <v>0</v>
      </c>
      <c r="C62" s="24">
        <v>0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>
        <v>0</v>
      </c>
      <c r="S62" s="24">
        <v>0</v>
      </c>
      <c r="T62" s="24">
        <v>0</v>
      </c>
      <c r="U62" s="24">
        <v>0</v>
      </c>
      <c r="V62" s="24">
        <v>0</v>
      </c>
      <c r="W62" s="24">
        <v>0</v>
      </c>
      <c r="X62" s="24">
        <v>0</v>
      </c>
      <c r="Y62" s="24">
        <v>0</v>
      </c>
      <c r="Z62" s="24">
        <v>0</v>
      </c>
      <c r="AA62" s="24">
        <v>0</v>
      </c>
      <c r="AB62" s="24">
        <v>0</v>
      </c>
      <c r="AC62" s="24">
        <v>0</v>
      </c>
      <c r="AD62" s="24">
        <v>0</v>
      </c>
      <c r="AE62" s="24">
        <v>0</v>
      </c>
      <c r="AF62" s="24">
        <v>0</v>
      </c>
      <c r="AG62" s="24">
        <v>0</v>
      </c>
      <c r="AH62" s="24">
        <v>0</v>
      </c>
      <c r="AI62" s="24">
        <v>0</v>
      </c>
      <c r="AJ62" s="24">
        <v>0</v>
      </c>
      <c r="AK62" s="24">
        <v>0</v>
      </c>
      <c r="AL62" s="24">
        <v>0</v>
      </c>
      <c r="AM62" s="24">
        <v>0</v>
      </c>
      <c r="AN62" s="24">
        <v>0</v>
      </c>
      <c r="AO62" s="24">
        <v>0</v>
      </c>
      <c r="AP62" s="24">
        <v>0</v>
      </c>
      <c r="AQ62" s="24">
        <v>0</v>
      </c>
      <c r="AR62" s="24">
        <v>0</v>
      </c>
      <c r="AS62" s="24">
        <v>0</v>
      </c>
      <c r="AT62" s="24">
        <v>0</v>
      </c>
      <c r="AU62" s="24">
        <v>0</v>
      </c>
      <c r="AV62" s="24">
        <v>0</v>
      </c>
      <c r="AW62" s="24">
        <v>0</v>
      </c>
      <c r="AX62" s="24">
        <v>0</v>
      </c>
      <c r="AY62" s="24">
        <v>0</v>
      </c>
      <c r="AZ62" s="24">
        <v>0</v>
      </c>
    </row>
    <row r="63" spans="1:52" ht="15.75" x14ac:dyDescent="0.3">
      <c r="A63" s="5" t="s">
        <v>25</v>
      </c>
      <c r="B63" s="24">
        <v>0</v>
      </c>
      <c r="C63" s="24">
        <v>0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0.347327</v>
      </c>
      <c r="O63" s="24">
        <v>0.347327</v>
      </c>
      <c r="P63" s="24">
        <v>0.34727599999999997</v>
      </c>
      <c r="Q63" s="24">
        <v>0</v>
      </c>
      <c r="R63" s="24">
        <v>0</v>
      </c>
      <c r="S63" s="24">
        <v>7.3993270000000004</v>
      </c>
      <c r="T63" s="24">
        <v>7.3993270000000004</v>
      </c>
      <c r="U63" s="24">
        <v>7.3993270000000004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4">
        <v>0</v>
      </c>
      <c r="AI63" s="24">
        <v>0</v>
      </c>
      <c r="AJ63" s="24">
        <v>0</v>
      </c>
      <c r="AK63" s="24">
        <v>1.94055</v>
      </c>
      <c r="AL63" s="24">
        <v>1.9727600000000001</v>
      </c>
      <c r="AM63" s="24">
        <v>2.007387</v>
      </c>
      <c r="AN63" s="24">
        <v>2.0356709999999998</v>
      </c>
      <c r="AO63" s="24">
        <v>2.0627300000000002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4">
        <v>0</v>
      </c>
      <c r="AY63" s="24">
        <v>0</v>
      </c>
      <c r="AZ63" s="24">
        <v>0</v>
      </c>
    </row>
    <row r="64" spans="1:52" ht="15.75" x14ac:dyDescent="0.3">
      <c r="A64" s="6" t="s">
        <v>26</v>
      </c>
      <c r="B64" s="24">
        <v>0</v>
      </c>
      <c r="C64" s="24">
        <v>0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>
        <v>0</v>
      </c>
      <c r="S64" s="24">
        <v>0</v>
      </c>
      <c r="T64" s="24">
        <v>0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4">
        <v>0</v>
      </c>
      <c r="AI64" s="24">
        <v>0</v>
      </c>
      <c r="AJ64" s="24">
        <v>0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4">
        <v>0</v>
      </c>
      <c r="AY64" s="24">
        <v>0</v>
      </c>
      <c r="AZ64" s="24">
        <v>0</v>
      </c>
    </row>
    <row r="65" spans="1:52" ht="15.75" x14ac:dyDescent="0.3">
      <c r="A65" s="5" t="s">
        <v>27</v>
      </c>
      <c r="B65" s="24">
        <v>0</v>
      </c>
      <c r="C65" s="24">
        <v>0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0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4">
        <v>0</v>
      </c>
      <c r="AI65" s="24">
        <v>0</v>
      </c>
      <c r="AJ65" s="24">
        <v>0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8.6309999999999998E-3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4">
        <v>0</v>
      </c>
      <c r="AY65" s="24">
        <v>0</v>
      </c>
      <c r="AZ65" s="24">
        <v>0</v>
      </c>
    </row>
    <row r="66" spans="1:52" ht="15.75" x14ac:dyDescent="0.3">
      <c r="A66" s="7" t="s">
        <v>28</v>
      </c>
      <c r="B66" s="24">
        <v>0</v>
      </c>
      <c r="C66" s="24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0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0</v>
      </c>
      <c r="AH66" s="24">
        <v>0</v>
      </c>
      <c r="AI66" s="24">
        <v>0</v>
      </c>
      <c r="AJ66" s="24">
        <v>0</v>
      </c>
      <c r="AK66" s="24">
        <v>0</v>
      </c>
      <c r="AL66" s="24">
        <v>0</v>
      </c>
      <c r="AM66" s="24">
        <v>0</v>
      </c>
      <c r="AN66" s="24">
        <v>0</v>
      </c>
      <c r="AO66" s="24">
        <v>0</v>
      </c>
      <c r="AP66" s="24">
        <v>0</v>
      </c>
      <c r="AQ66" s="24">
        <v>0</v>
      </c>
      <c r="AR66" s="24">
        <v>0</v>
      </c>
      <c r="AS66" s="24">
        <v>0</v>
      </c>
      <c r="AT66" s="24">
        <v>0</v>
      </c>
      <c r="AU66" s="24">
        <v>0</v>
      </c>
      <c r="AV66" s="24">
        <v>0</v>
      </c>
      <c r="AW66" s="24">
        <v>0</v>
      </c>
      <c r="AX66" s="24">
        <v>0</v>
      </c>
      <c r="AY66" s="24">
        <v>0</v>
      </c>
      <c r="AZ66" s="24">
        <v>0</v>
      </c>
    </row>
    <row r="67" spans="1:52" ht="15.75" x14ac:dyDescent="0.3">
      <c r="A67" s="7" t="s">
        <v>29</v>
      </c>
      <c r="B67" s="24">
        <v>0</v>
      </c>
      <c r="C67" s="24">
        <v>0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0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0</v>
      </c>
      <c r="AG67" s="24">
        <v>0</v>
      </c>
      <c r="AH67" s="24">
        <v>0</v>
      </c>
      <c r="AI67" s="24">
        <v>0</v>
      </c>
      <c r="AJ67" s="24">
        <v>0</v>
      </c>
      <c r="AK67" s="24">
        <v>0</v>
      </c>
      <c r="AL67" s="24">
        <v>0</v>
      </c>
      <c r="AM67" s="24">
        <v>0</v>
      </c>
      <c r="AN67" s="24">
        <v>0</v>
      </c>
      <c r="AO67" s="24">
        <v>0</v>
      </c>
      <c r="AP67" s="24">
        <v>0</v>
      </c>
      <c r="AQ67" s="24">
        <v>8.6309999999999998E-3</v>
      </c>
      <c r="AR67" s="24">
        <v>0</v>
      </c>
      <c r="AS67" s="24">
        <v>0</v>
      </c>
      <c r="AT67" s="24">
        <v>0</v>
      </c>
      <c r="AU67" s="24">
        <v>0</v>
      </c>
      <c r="AV67" s="24">
        <v>0</v>
      </c>
      <c r="AW67" s="24">
        <v>0</v>
      </c>
      <c r="AX67" s="24">
        <v>0</v>
      </c>
      <c r="AY67" s="24">
        <v>0</v>
      </c>
      <c r="AZ67" s="24">
        <v>0</v>
      </c>
    </row>
    <row r="68" spans="1:52" ht="15.75" x14ac:dyDescent="0.3">
      <c r="A68" s="7" t="s">
        <v>30</v>
      </c>
      <c r="B68" s="24">
        <v>0</v>
      </c>
      <c r="C68" s="24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4">
        <v>0</v>
      </c>
      <c r="AI68" s="24">
        <v>0</v>
      </c>
      <c r="AJ68" s="24">
        <v>0</v>
      </c>
      <c r="AK68" s="24">
        <v>0</v>
      </c>
      <c r="AL68" s="24">
        <v>0</v>
      </c>
      <c r="AM68" s="24">
        <v>0</v>
      </c>
      <c r="AN68" s="24">
        <v>0</v>
      </c>
      <c r="AO68" s="24">
        <v>0</v>
      </c>
      <c r="AP68" s="24">
        <v>0</v>
      </c>
      <c r="AQ68" s="24">
        <v>0</v>
      </c>
      <c r="AR68" s="24">
        <v>0</v>
      </c>
      <c r="AS68" s="24">
        <v>0</v>
      </c>
      <c r="AT68" s="24">
        <v>0</v>
      </c>
      <c r="AU68" s="24">
        <v>0</v>
      </c>
      <c r="AV68" s="24">
        <v>0</v>
      </c>
      <c r="AW68" s="24">
        <v>0</v>
      </c>
      <c r="AX68" s="24">
        <v>0</v>
      </c>
      <c r="AY68" s="24">
        <v>0</v>
      </c>
      <c r="AZ68" s="24">
        <v>0</v>
      </c>
    </row>
    <row r="69" spans="1:52" ht="15.75" x14ac:dyDescent="0.3">
      <c r="A69" s="7" t="s">
        <v>31</v>
      </c>
      <c r="B69" s="24">
        <v>0</v>
      </c>
      <c r="C69" s="24">
        <v>0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>
        <v>0</v>
      </c>
      <c r="S69" s="24">
        <v>0</v>
      </c>
      <c r="T69" s="24">
        <v>0</v>
      </c>
      <c r="U69" s="24">
        <v>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0</v>
      </c>
      <c r="AG69" s="24">
        <v>0</v>
      </c>
      <c r="AH69" s="24">
        <v>0</v>
      </c>
      <c r="AI69" s="24">
        <v>0</v>
      </c>
      <c r="AJ69" s="24">
        <v>0</v>
      </c>
      <c r="AK69" s="24">
        <v>0</v>
      </c>
      <c r="AL69" s="24">
        <v>0</v>
      </c>
      <c r="AM69" s="24">
        <v>0</v>
      </c>
      <c r="AN69" s="24">
        <v>0</v>
      </c>
      <c r="AO69" s="24">
        <v>0</v>
      </c>
      <c r="AP69" s="24">
        <v>0</v>
      </c>
      <c r="AQ69" s="24">
        <v>0</v>
      </c>
      <c r="AR69" s="24">
        <v>0</v>
      </c>
      <c r="AS69" s="24">
        <v>0</v>
      </c>
      <c r="AT69" s="24">
        <v>0</v>
      </c>
      <c r="AU69" s="24">
        <v>0</v>
      </c>
      <c r="AV69" s="24">
        <v>0</v>
      </c>
      <c r="AW69" s="24">
        <v>0</v>
      </c>
      <c r="AX69" s="24">
        <v>0</v>
      </c>
      <c r="AY69" s="24">
        <v>0</v>
      </c>
      <c r="AZ69" s="24">
        <v>0</v>
      </c>
    </row>
    <row r="70" spans="1:52" ht="15.75" x14ac:dyDescent="0.3">
      <c r="A70" s="7" t="s">
        <v>26</v>
      </c>
      <c r="B70" s="24">
        <v>0</v>
      </c>
      <c r="C70" s="24">
        <v>0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0</v>
      </c>
      <c r="Q70" s="24">
        <v>0</v>
      </c>
      <c r="R70" s="24">
        <v>0</v>
      </c>
      <c r="S70" s="24">
        <v>0</v>
      </c>
      <c r="T70" s="24">
        <v>0</v>
      </c>
      <c r="U70" s="24">
        <v>0</v>
      </c>
      <c r="V70" s="24">
        <v>0</v>
      </c>
      <c r="W70" s="24">
        <v>0</v>
      </c>
      <c r="X70" s="24">
        <v>0</v>
      </c>
      <c r="Y70" s="24">
        <v>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0</v>
      </c>
      <c r="AH70" s="24">
        <v>0</v>
      </c>
      <c r="AI70" s="24">
        <v>0</v>
      </c>
      <c r="AJ70" s="24">
        <v>0</v>
      </c>
      <c r="AK70" s="24">
        <v>0</v>
      </c>
      <c r="AL70" s="24">
        <v>0</v>
      </c>
      <c r="AM70" s="24">
        <v>0</v>
      </c>
      <c r="AN70" s="24">
        <v>0</v>
      </c>
      <c r="AO70" s="24">
        <v>0</v>
      </c>
      <c r="AP70" s="24">
        <v>0</v>
      </c>
      <c r="AQ70" s="24">
        <v>0</v>
      </c>
      <c r="AR70" s="24">
        <v>0</v>
      </c>
      <c r="AS70" s="24">
        <v>0</v>
      </c>
      <c r="AT70" s="24">
        <v>0</v>
      </c>
      <c r="AU70" s="24">
        <v>0</v>
      </c>
      <c r="AV70" s="24">
        <v>0</v>
      </c>
      <c r="AW70" s="24">
        <v>0</v>
      </c>
      <c r="AX70" s="24">
        <v>0</v>
      </c>
      <c r="AY70" s="24">
        <v>0</v>
      </c>
      <c r="AZ70" s="24">
        <v>0</v>
      </c>
    </row>
    <row r="71" spans="1:52" ht="15.75" x14ac:dyDescent="0.3">
      <c r="A71" s="4" t="s">
        <v>32</v>
      </c>
      <c r="B71" s="24">
        <v>840.49401399999999</v>
      </c>
      <c r="C71" s="24">
        <v>824.97600899999998</v>
      </c>
      <c r="D71" s="24">
        <v>827.98703799999998</v>
      </c>
      <c r="E71" s="24">
        <v>840.52911400000005</v>
      </c>
      <c r="F71" s="24">
        <v>860.46673199999998</v>
      </c>
      <c r="G71" s="24">
        <v>882.34365100000002</v>
      </c>
      <c r="H71" s="24">
        <v>849.43593599999997</v>
      </c>
      <c r="I71" s="24">
        <v>833.47215300000005</v>
      </c>
      <c r="J71" s="24">
        <v>765.17296099999999</v>
      </c>
      <c r="K71" s="24">
        <v>713.08723499999996</v>
      </c>
      <c r="L71" s="24">
        <v>676.19678199999998</v>
      </c>
      <c r="M71" s="24">
        <v>815.97056999999995</v>
      </c>
      <c r="N71" s="24">
        <v>810.75279</v>
      </c>
      <c r="O71" s="24">
        <v>818.85990400000003</v>
      </c>
      <c r="P71" s="24">
        <v>817.34288000000004</v>
      </c>
      <c r="Q71" s="24">
        <v>778.58404199999995</v>
      </c>
      <c r="R71" s="24">
        <v>829.10160599999995</v>
      </c>
      <c r="S71" s="24">
        <v>816.93840599999999</v>
      </c>
      <c r="T71" s="24">
        <v>822.76571799999999</v>
      </c>
      <c r="U71" s="24">
        <v>869.58192499999996</v>
      </c>
      <c r="V71" s="24">
        <v>852.302322</v>
      </c>
      <c r="W71" s="24">
        <v>775.58216900000002</v>
      </c>
      <c r="X71" s="24">
        <v>805.48603500000002</v>
      </c>
      <c r="Y71" s="24">
        <v>961.83916199999999</v>
      </c>
      <c r="Z71" s="24">
        <v>978.98218499999996</v>
      </c>
      <c r="AA71" s="24">
        <v>1079.2291729999999</v>
      </c>
      <c r="AB71" s="24">
        <v>1035.1587999999999</v>
      </c>
      <c r="AC71" s="24">
        <v>1038.2416920000001</v>
      </c>
      <c r="AD71" s="24">
        <v>1100.9722790000001</v>
      </c>
      <c r="AE71" s="24">
        <v>1084.258724</v>
      </c>
      <c r="AF71" s="24">
        <v>1145.6540829999999</v>
      </c>
      <c r="AG71" s="24">
        <v>1144.5253660000001</v>
      </c>
      <c r="AH71" s="24">
        <v>1093.101453</v>
      </c>
      <c r="AI71" s="24">
        <v>1043.4766520000001</v>
      </c>
      <c r="AJ71" s="24">
        <v>1038.540191</v>
      </c>
      <c r="AK71" s="24">
        <v>1081.259542</v>
      </c>
      <c r="AL71" s="24">
        <v>1124.3349430000001</v>
      </c>
      <c r="AM71" s="24">
        <v>941.83337800000004</v>
      </c>
      <c r="AN71" s="24">
        <v>747.94159300000001</v>
      </c>
      <c r="AO71" s="24">
        <v>639.00669800000003</v>
      </c>
      <c r="AP71" s="24">
        <v>799.27465500000005</v>
      </c>
      <c r="AQ71" s="24">
        <v>1374.354969</v>
      </c>
      <c r="AR71" s="24">
        <v>1781.4857930000001</v>
      </c>
      <c r="AS71" s="24">
        <v>1838.4983769999999</v>
      </c>
      <c r="AT71" s="24">
        <v>1494.322803</v>
      </c>
      <c r="AU71" s="24">
        <v>1181.901245</v>
      </c>
      <c r="AV71" s="24">
        <v>1085.679439</v>
      </c>
      <c r="AW71" s="24">
        <v>1173.8133560000001</v>
      </c>
      <c r="AX71" s="24">
        <v>1159.298953</v>
      </c>
      <c r="AY71" s="24">
        <v>1148.8500859999999</v>
      </c>
      <c r="AZ71" s="24">
        <v>1109.3154669999999</v>
      </c>
    </row>
    <row r="72" spans="1:52" ht="15.75" x14ac:dyDescent="0.3">
      <c r="A72" s="5" t="s">
        <v>33</v>
      </c>
      <c r="B72" s="24">
        <v>0</v>
      </c>
      <c r="C72" s="24">
        <v>0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>
        <v>0</v>
      </c>
      <c r="S72" s="24">
        <v>0</v>
      </c>
      <c r="T72" s="24">
        <v>0</v>
      </c>
      <c r="U72" s="24">
        <v>0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0</v>
      </c>
      <c r="AG72" s="24">
        <v>0</v>
      </c>
      <c r="AH72" s="24">
        <v>0</v>
      </c>
      <c r="AI72" s="24">
        <v>0</v>
      </c>
      <c r="AJ72" s="24">
        <v>0</v>
      </c>
      <c r="AK72" s="24">
        <v>0</v>
      </c>
      <c r="AL72" s="24">
        <v>0</v>
      </c>
      <c r="AM72" s="24">
        <v>0</v>
      </c>
      <c r="AN72" s="24">
        <v>0</v>
      </c>
      <c r="AO72" s="24">
        <v>0</v>
      </c>
      <c r="AP72" s="24">
        <v>0</v>
      </c>
      <c r="AQ72" s="24">
        <v>0</v>
      </c>
      <c r="AR72" s="24">
        <v>0</v>
      </c>
      <c r="AS72" s="24">
        <v>0</v>
      </c>
      <c r="AT72" s="24">
        <v>0</v>
      </c>
      <c r="AU72" s="24">
        <v>0</v>
      </c>
      <c r="AV72" s="24">
        <v>0</v>
      </c>
      <c r="AW72" s="24">
        <v>0</v>
      </c>
      <c r="AX72" s="24">
        <v>0</v>
      </c>
      <c r="AY72" s="24">
        <v>0</v>
      </c>
      <c r="AZ72" s="24">
        <v>0</v>
      </c>
    </row>
    <row r="73" spans="1:52" ht="15.75" x14ac:dyDescent="0.3">
      <c r="A73" s="5" t="s">
        <v>34</v>
      </c>
      <c r="B73" s="24">
        <v>840.49401399999999</v>
      </c>
      <c r="C73" s="24">
        <v>824.97600899999998</v>
      </c>
      <c r="D73" s="24">
        <v>827.98703799999998</v>
      </c>
      <c r="E73" s="24">
        <v>840.52911400000005</v>
      </c>
      <c r="F73" s="24">
        <v>860.46673199999998</v>
      </c>
      <c r="G73" s="24">
        <v>882.34365100000002</v>
      </c>
      <c r="H73" s="24">
        <v>849.43593599999997</v>
      </c>
      <c r="I73" s="24">
        <v>833.47215300000005</v>
      </c>
      <c r="J73" s="24">
        <v>765.17296099999999</v>
      </c>
      <c r="K73" s="24">
        <v>713.08723499999996</v>
      </c>
      <c r="L73" s="24">
        <v>676.19678199999998</v>
      </c>
      <c r="M73" s="24">
        <v>815.97056999999995</v>
      </c>
      <c r="N73" s="24">
        <v>810.75279</v>
      </c>
      <c r="O73" s="24">
        <v>818.85990400000003</v>
      </c>
      <c r="P73" s="24">
        <v>817.34288000000004</v>
      </c>
      <c r="Q73" s="24">
        <v>778.58404199999995</v>
      </c>
      <c r="R73" s="24">
        <v>829.10160599999995</v>
      </c>
      <c r="S73" s="24">
        <v>816.93840599999999</v>
      </c>
      <c r="T73" s="24">
        <v>822.76571799999999</v>
      </c>
      <c r="U73" s="24">
        <v>869.58192499999996</v>
      </c>
      <c r="V73" s="24">
        <v>852.302322</v>
      </c>
      <c r="W73" s="24">
        <v>775.58216900000002</v>
      </c>
      <c r="X73" s="24">
        <v>805.48603500000002</v>
      </c>
      <c r="Y73" s="24">
        <v>961.83916199999999</v>
      </c>
      <c r="Z73" s="24">
        <v>978.98218499999996</v>
      </c>
      <c r="AA73" s="24">
        <v>1079.2291729999999</v>
      </c>
      <c r="AB73" s="24">
        <v>1035.1587999999999</v>
      </c>
      <c r="AC73" s="24">
        <v>1038.2416920000001</v>
      </c>
      <c r="AD73" s="24">
        <v>1100.9722790000001</v>
      </c>
      <c r="AE73" s="24">
        <v>1084.258724</v>
      </c>
      <c r="AF73" s="24">
        <v>1145.6540829999999</v>
      </c>
      <c r="AG73" s="24">
        <v>1144.5253660000001</v>
      </c>
      <c r="AH73" s="24">
        <v>1093.101453</v>
      </c>
      <c r="AI73" s="24">
        <v>1043.4766520000001</v>
      </c>
      <c r="AJ73" s="24">
        <v>1038.540191</v>
      </c>
      <c r="AK73" s="24">
        <v>1081.259542</v>
      </c>
      <c r="AL73" s="24">
        <v>1124.3349430000001</v>
      </c>
      <c r="AM73" s="24">
        <v>941.83337800000004</v>
      </c>
      <c r="AN73" s="24">
        <v>747.94159300000001</v>
      </c>
      <c r="AO73" s="24">
        <v>639.00669800000003</v>
      </c>
      <c r="AP73" s="24">
        <v>799.27465500000005</v>
      </c>
      <c r="AQ73" s="24">
        <v>1374.354969</v>
      </c>
      <c r="AR73" s="24">
        <v>1781.4857930000001</v>
      </c>
      <c r="AS73" s="24">
        <v>1838.4983769999999</v>
      </c>
      <c r="AT73" s="24">
        <v>1494.322803</v>
      </c>
      <c r="AU73" s="24">
        <v>1181.901245</v>
      </c>
      <c r="AV73" s="24">
        <v>1085.679439</v>
      </c>
      <c r="AW73" s="24">
        <v>1173.8133560000001</v>
      </c>
      <c r="AX73" s="24">
        <v>1159.298953</v>
      </c>
      <c r="AY73" s="24">
        <v>1148.8500859999999</v>
      </c>
      <c r="AZ73" s="24">
        <v>1109.3154669999999</v>
      </c>
    </row>
    <row r="74" spans="1:52" ht="15.75" x14ac:dyDescent="0.3">
      <c r="A74" s="8" t="s">
        <v>35</v>
      </c>
      <c r="B74" s="24">
        <v>12.442862</v>
      </c>
      <c r="C74" s="24">
        <v>12.915626</v>
      </c>
      <c r="D74" s="24">
        <v>12.909151</v>
      </c>
      <c r="E74" s="24">
        <v>16.209668000000001</v>
      </c>
      <c r="F74" s="24">
        <v>13.109272000000001</v>
      </c>
      <c r="G74" s="24">
        <v>13.340531</v>
      </c>
      <c r="H74" s="24">
        <v>13.097312000000001</v>
      </c>
      <c r="I74" s="24">
        <v>10.933731999999999</v>
      </c>
      <c r="J74" s="24">
        <v>9.4025540000000003</v>
      </c>
      <c r="K74" s="24">
        <v>7.432461</v>
      </c>
      <c r="L74" s="24">
        <v>7.2095669999999998</v>
      </c>
      <c r="M74" s="24">
        <v>6.6693220000000002</v>
      </c>
      <c r="N74" s="24">
        <v>7.4838899999999997</v>
      </c>
      <c r="O74" s="24">
        <v>6.4602139999999997</v>
      </c>
      <c r="P74" s="24">
        <v>5.3004179999999996</v>
      </c>
      <c r="Q74" s="24">
        <v>4.5263879999999999</v>
      </c>
      <c r="R74" s="24">
        <v>4.0159289999999999</v>
      </c>
      <c r="S74" s="24">
        <v>4.4691650000000003</v>
      </c>
      <c r="T74" s="24">
        <v>4.8921960000000002</v>
      </c>
      <c r="U74" s="24">
        <v>4.8480249999999998</v>
      </c>
      <c r="V74" s="24">
        <v>4.8457229999999996</v>
      </c>
      <c r="W74" s="24">
        <v>4.4354389999999997</v>
      </c>
      <c r="X74" s="24">
        <v>3.8576260000000002</v>
      </c>
      <c r="Y74" s="24">
        <v>3.351216</v>
      </c>
      <c r="Z74" s="24">
        <v>3.975619</v>
      </c>
      <c r="AA74" s="24">
        <v>4.4031599999999997</v>
      </c>
      <c r="AB74" s="24">
        <v>3.4659599999999999</v>
      </c>
      <c r="AC74" s="24">
        <v>4.4393859999999998</v>
      </c>
      <c r="AD74" s="24">
        <v>4.1985340000000004</v>
      </c>
      <c r="AE74" s="24">
        <v>4.4513429999999996</v>
      </c>
      <c r="AF74" s="24">
        <v>3.3697059999999999</v>
      </c>
      <c r="AG74" s="24">
        <v>3.7016830000000001</v>
      </c>
      <c r="AH74" s="24">
        <v>3.4528919999999999</v>
      </c>
      <c r="AI74" s="24">
        <v>3.1236739999999998</v>
      </c>
      <c r="AJ74" s="24">
        <v>2.5825879999999999</v>
      </c>
      <c r="AK74" s="24">
        <v>2.7728120000000001</v>
      </c>
      <c r="AL74" s="24">
        <v>3.3691279999999999</v>
      </c>
      <c r="AM74" s="24">
        <v>2.795992</v>
      </c>
      <c r="AN74" s="24">
        <v>1.715962</v>
      </c>
      <c r="AO74" s="24">
        <v>1.3535820000000001</v>
      </c>
      <c r="AP74" s="24">
        <v>1.600827</v>
      </c>
      <c r="AQ74" s="24">
        <v>1.880236</v>
      </c>
      <c r="AR74" s="24">
        <v>2.7975840000000001</v>
      </c>
      <c r="AS74" s="24">
        <v>2.9196900000000001</v>
      </c>
      <c r="AT74" s="24">
        <v>3.5064549999999999</v>
      </c>
      <c r="AU74" s="24">
        <v>3.9133650000000002</v>
      </c>
      <c r="AV74" s="24">
        <v>3.2309290000000002</v>
      </c>
      <c r="AW74" s="24">
        <v>2.9064299999999998</v>
      </c>
      <c r="AX74" s="24">
        <v>1.89558</v>
      </c>
      <c r="AY74" s="24">
        <v>2.126093</v>
      </c>
      <c r="AZ74" s="24">
        <v>2.0867209999999998</v>
      </c>
    </row>
    <row r="75" spans="1:52" ht="15.75" x14ac:dyDescent="0.3">
      <c r="A75" s="8" t="s">
        <v>36</v>
      </c>
      <c r="B75" s="24">
        <v>828.051152</v>
      </c>
      <c r="C75" s="24">
        <v>812.060383</v>
      </c>
      <c r="D75" s="24">
        <v>815.07788700000003</v>
      </c>
      <c r="E75" s="24">
        <v>824.31944599999997</v>
      </c>
      <c r="F75" s="24">
        <v>847.35745999999995</v>
      </c>
      <c r="G75" s="24">
        <v>869.00311999999997</v>
      </c>
      <c r="H75" s="24">
        <v>836.33862399999998</v>
      </c>
      <c r="I75" s="24">
        <v>822.53842099999997</v>
      </c>
      <c r="J75" s="24">
        <v>755.77040699999998</v>
      </c>
      <c r="K75" s="24">
        <v>705.65477399999997</v>
      </c>
      <c r="L75" s="24">
        <v>668.98721499999999</v>
      </c>
      <c r="M75" s="24">
        <v>809.30124799999999</v>
      </c>
      <c r="N75" s="24">
        <v>803.26890000000003</v>
      </c>
      <c r="O75" s="24">
        <v>812.39968999999996</v>
      </c>
      <c r="P75" s="24">
        <v>812.042462</v>
      </c>
      <c r="Q75" s="24">
        <v>774.05765399999996</v>
      </c>
      <c r="R75" s="24">
        <v>825.08567700000003</v>
      </c>
      <c r="S75" s="24">
        <v>812.46924100000001</v>
      </c>
      <c r="T75" s="24">
        <v>817.87352199999998</v>
      </c>
      <c r="U75" s="24">
        <v>864.73389999999995</v>
      </c>
      <c r="V75" s="24">
        <v>847.45659899999998</v>
      </c>
      <c r="W75" s="24">
        <v>771.14673000000005</v>
      </c>
      <c r="X75" s="24">
        <v>801.62840900000003</v>
      </c>
      <c r="Y75" s="24">
        <v>958.48794599999997</v>
      </c>
      <c r="Z75" s="24">
        <v>975.00656600000002</v>
      </c>
      <c r="AA75" s="24">
        <v>1074.8260130000001</v>
      </c>
      <c r="AB75" s="24">
        <v>1031.6928399999999</v>
      </c>
      <c r="AC75" s="24">
        <v>1033.802306</v>
      </c>
      <c r="AD75" s="24">
        <v>1096.773745</v>
      </c>
      <c r="AE75" s="24">
        <v>1079.8073810000001</v>
      </c>
      <c r="AF75" s="24">
        <v>1142.2843769999999</v>
      </c>
      <c r="AG75" s="24">
        <v>1140.8236830000001</v>
      </c>
      <c r="AH75" s="24">
        <v>1089.648561</v>
      </c>
      <c r="AI75" s="24">
        <v>1040.3529779999999</v>
      </c>
      <c r="AJ75" s="24">
        <v>1035.9576030000001</v>
      </c>
      <c r="AK75" s="24">
        <v>1078.4867300000001</v>
      </c>
      <c r="AL75" s="24">
        <v>1120.965815</v>
      </c>
      <c r="AM75" s="24">
        <v>939.03738599999997</v>
      </c>
      <c r="AN75" s="24">
        <v>746.22563100000002</v>
      </c>
      <c r="AO75" s="24">
        <v>637.65311599999995</v>
      </c>
      <c r="AP75" s="24">
        <v>797.67382799999996</v>
      </c>
      <c r="AQ75" s="24">
        <v>1372.474733</v>
      </c>
      <c r="AR75" s="24">
        <v>1778.6882089999999</v>
      </c>
      <c r="AS75" s="24">
        <v>1835.5786869999999</v>
      </c>
      <c r="AT75" s="24">
        <v>1490.8163480000001</v>
      </c>
      <c r="AU75" s="24">
        <v>1177.9878799999999</v>
      </c>
      <c r="AV75" s="24">
        <v>1082.4485099999999</v>
      </c>
      <c r="AW75" s="24">
        <v>1170.9069260000001</v>
      </c>
      <c r="AX75" s="24">
        <v>1157.4033730000001</v>
      </c>
      <c r="AY75" s="24">
        <v>1146.7239930000001</v>
      </c>
      <c r="AZ75" s="24">
        <v>1107.228746</v>
      </c>
    </row>
    <row r="76" spans="1:52" ht="15.75" x14ac:dyDescent="0.3">
      <c r="A76" s="8" t="s">
        <v>50</v>
      </c>
      <c r="B76" s="24">
        <v>0</v>
      </c>
      <c r="C76" s="24">
        <v>0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>
        <v>0</v>
      </c>
      <c r="S76" s="24">
        <v>0</v>
      </c>
      <c r="T76" s="24">
        <v>0</v>
      </c>
      <c r="U76" s="24">
        <v>0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4">
        <v>0</v>
      </c>
      <c r="AI76" s="24">
        <v>0</v>
      </c>
      <c r="AJ76" s="24">
        <v>0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  <c r="AW76" s="24">
        <v>0</v>
      </c>
      <c r="AX76" s="24">
        <v>0</v>
      </c>
      <c r="AY76" s="24">
        <v>0</v>
      </c>
      <c r="AZ76" s="24">
        <v>0</v>
      </c>
    </row>
    <row r="77" spans="1:52" ht="15.75" x14ac:dyDescent="0.3">
      <c r="A77" s="6" t="s">
        <v>38</v>
      </c>
      <c r="B77" s="24">
        <v>0</v>
      </c>
      <c r="C77" s="24">
        <v>0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>
        <v>0</v>
      </c>
      <c r="S77" s="24">
        <v>0</v>
      </c>
      <c r="T77" s="24">
        <v>0</v>
      </c>
      <c r="U77" s="24">
        <v>0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0</v>
      </c>
      <c r="AK77" s="24">
        <v>0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0</v>
      </c>
      <c r="AX77" s="24">
        <v>0</v>
      </c>
      <c r="AY77" s="24">
        <v>0</v>
      </c>
      <c r="AZ77" s="24">
        <v>0</v>
      </c>
    </row>
    <row r="78" spans="1:52" ht="15.75" x14ac:dyDescent="0.3">
      <c r="A78" s="6" t="s">
        <v>39</v>
      </c>
      <c r="B78" s="24">
        <v>0</v>
      </c>
      <c r="C78" s="24">
        <v>0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4">
        <v>0</v>
      </c>
      <c r="V78" s="24">
        <v>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0</v>
      </c>
      <c r="AG78" s="24">
        <v>0</v>
      </c>
      <c r="AH78" s="24">
        <v>0</v>
      </c>
      <c r="AI78" s="24">
        <v>0</v>
      </c>
      <c r="AJ78" s="24">
        <v>0</v>
      </c>
      <c r="AK78" s="24">
        <v>0</v>
      </c>
      <c r="AL78" s="24">
        <v>0</v>
      </c>
      <c r="AM78" s="24">
        <v>0</v>
      </c>
      <c r="AN78" s="24">
        <v>0</v>
      </c>
      <c r="AO78" s="24">
        <v>0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0</v>
      </c>
      <c r="AX78" s="24">
        <v>0</v>
      </c>
      <c r="AY78" s="24">
        <v>0</v>
      </c>
      <c r="AZ78" s="24">
        <v>0</v>
      </c>
    </row>
    <row r="79" spans="1:52" ht="15.75" x14ac:dyDescent="0.3">
      <c r="A79" s="8" t="s">
        <v>40</v>
      </c>
      <c r="B79" s="24">
        <v>0</v>
      </c>
      <c r="C79" s="24">
        <v>0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0</v>
      </c>
      <c r="U79" s="24">
        <v>0</v>
      </c>
      <c r="V79" s="24">
        <v>0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0</v>
      </c>
      <c r="AJ79" s="24">
        <v>0</v>
      </c>
      <c r="AK79" s="24">
        <v>0</v>
      </c>
      <c r="AL79" s="24">
        <v>0</v>
      </c>
      <c r="AM79" s="24">
        <v>0</v>
      </c>
      <c r="AN79" s="24">
        <v>0</v>
      </c>
      <c r="AO79" s="24">
        <v>0</v>
      </c>
      <c r="AP79" s="24">
        <v>0</v>
      </c>
      <c r="AQ79" s="24">
        <v>0</v>
      </c>
      <c r="AR79" s="24">
        <v>0</v>
      </c>
      <c r="AS79" s="24">
        <v>0</v>
      </c>
      <c r="AT79" s="24">
        <v>0</v>
      </c>
      <c r="AU79" s="24">
        <v>0</v>
      </c>
      <c r="AV79" s="24">
        <v>0</v>
      </c>
      <c r="AW79" s="24">
        <v>0</v>
      </c>
      <c r="AX79" s="24">
        <v>0</v>
      </c>
      <c r="AY79" s="24">
        <v>0</v>
      </c>
      <c r="AZ79" s="24">
        <v>0</v>
      </c>
    </row>
    <row r="80" spans="1:52" ht="15.75" x14ac:dyDescent="0.3">
      <c r="A80" s="8" t="s">
        <v>41</v>
      </c>
      <c r="B80" s="24">
        <v>0</v>
      </c>
      <c r="C80" s="24">
        <v>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0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0</v>
      </c>
      <c r="AB80" s="24">
        <v>0</v>
      </c>
      <c r="AC80" s="24">
        <v>0</v>
      </c>
      <c r="AD80" s="24">
        <v>0</v>
      </c>
      <c r="AE80" s="24">
        <v>0</v>
      </c>
      <c r="AF80" s="24">
        <v>0</v>
      </c>
      <c r="AG80" s="24">
        <v>0</v>
      </c>
      <c r="AH80" s="24">
        <v>0</v>
      </c>
      <c r="AI80" s="24">
        <v>0</v>
      </c>
      <c r="AJ80" s="24">
        <v>0</v>
      </c>
      <c r="AK80" s="24">
        <v>0</v>
      </c>
      <c r="AL80" s="24">
        <v>0</v>
      </c>
      <c r="AM80" s="24">
        <v>0</v>
      </c>
      <c r="AN80" s="24">
        <v>0</v>
      </c>
      <c r="AO80" s="24">
        <v>0</v>
      </c>
      <c r="AP80" s="24">
        <v>0</v>
      </c>
      <c r="AQ80" s="24">
        <v>0</v>
      </c>
      <c r="AR80" s="24">
        <v>0</v>
      </c>
      <c r="AS80" s="24">
        <v>0</v>
      </c>
      <c r="AT80" s="24">
        <v>0</v>
      </c>
      <c r="AU80" s="24">
        <v>0</v>
      </c>
      <c r="AV80" s="24">
        <v>0</v>
      </c>
      <c r="AW80" s="24">
        <v>0</v>
      </c>
      <c r="AX80" s="24">
        <v>0</v>
      </c>
      <c r="AY80" s="24">
        <v>0</v>
      </c>
      <c r="AZ80" s="24">
        <v>0</v>
      </c>
    </row>
    <row r="81" spans="1:52" ht="15.75" x14ac:dyDescent="0.3">
      <c r="A81" s="4" t="s">
        <v>42</v>
      </c>
      <c r="B81" s="24">
        <v>3139.1522730000002</v>
      </c>
      <c r="C81" s="24">
        <v>3180.1976119999999</v>
      </c>
      <c r="D81" s="24">
        <v>3297.9191329999999</v>
      </c>
      <c r="E81" s="24">
        <v>3405.2488469999998</v>
      </c>
      <c r="F81" s="24">
        <v>3531.3937999999998</v>
      </c>
      <c r="G81" s="24">
        <v>3681.7693279999999</v>
      </c>
      <c r="H81" s="24">
        <v>3693.5841089999999</v>
      </c>
      <c r="I81" s="24">
        <v>3916.3192020000001</v>
      </c>
      <c r="J81" s="24">
        <v>3976.0342460000002</v>
      </c>
      <c r="K81" s="24">
        <v>3960.2522079999999</v>
      </c>
      <c r="L81" s="24">
        <v>3947.1106930000001</v>
      </c>
      <c r="M81" s="24">
        <v>4171.3787380000003</v>
      </c>
      <c r="N81" s="24">
        <v>4205.801316</v>
      </c>
      <c r="O81" s="24">
        <v>4245.9217719999997</v>
      </c>
      <c r="P81" s="24">
        <v>4183.4683290000003</v>
      </c>
      <c r="Q81" s="24">
        <v>4272.200108</v>
      </c>
      <c r="R81" s="24">
        <v>4280.6317749999998</v>
      </c>
      <c r="S81" s="24">
        <v>4373.6634990000002</v>
      </c>
      <c r="T81" s="24">
        <v>4398.1387789999999</v>
      </c>
      <c r="U81" s="24">
        <v>4036.968652</v>
      </c>
      <c r="V81" s="24">
        <v>4049.9204960000002</v>
      </c>
      <c r="W81" s="24">
        <v>4000.2272079999998</v>
      </c>
      <c r="X81" s="24">
        <v>4006.4673299999999</v>
      </c>
      <c r="Y81" s="24">
        <v>4064.1579489999999</v>
      </c>
      <c r="Z81" s="24">
        <v>4205.0704310000001</v>
      </c>
      <c r="AA81" s="24">
        <v>4275.6307710000001</v>
      </c>
      <c r="AB81" s="24">
        <v>4375.4074229999997</v>
      </c>
      <c r="AC81" s="24">
        <v>4365.576274</v>
      </c>
      <c r="AD81" s="24">
        <v>4469.1537989999997</v>
      </c>
      <c r="AE81" s="24">
        <v>4458.8761059999997</v>
      </c>
      <c r="AF81" s="24">
        <v>4439.9492650000002</v>
      </c>
      <c r="AG81" s="24">
        <v>4498.3008540000001</v>
      </c>
      <c r="AH81" s="24">
        <v>4448.9193660000001</v>
      </c>
      <c r="AI81" s="24">
        <v>4555.4481020000003</v>
      </c>
      <c r="AJ81" s="24">
        <v>4729.4925560000001</v>
      </c>
      <c r="AK81" s="24">
        <v>4838.5967289999999</v>
      </c>
      <c r="AL81" s="24">
        <v>4865.0236800000002</v>
      </c>
      <c r="AM81" s="24">
        <v>4747.027865</v>
      </c>
      <c r="AN81" s="24">
        <v>4608.9813260000001</v>
      </c>
      <c r="AO81" s="24">
        <v>4480.1247899999998</v>
      </c>
      <c r="AP81" s="24">
        <v>6872.6681170000002</v>
      </c>
      <c r="AQ81" s="24">
        <v>7466.8564390000001</v>
      </c>
      <c r="AR81" s="24">
        <v>7856.1082569999999</v>
      </c>
      <c r="AS81" s="24">
        <v>8136.2938450000001</v>
      </c>
      <c r="AT81" s="24">
        <v>8427.9283460000006</v>
      </c>
      <c r="AU81" s="24">
        <v>8721.7209409999996</v>
      </c>
      <c r="AV81" s="24">
        <v>8828.0617810000003</v>
      </c>
      <c r="AW81" s="24">
        <v>8931.4617799999996</v>
      </c>
      <c r="AX81" s="24">
        <v>8892.9260439999998</v>
      </c>
      <c r="AY81" s="24">
        <v>8984.1316060000008</v>
      </c>
      <c r="AZ81" s="24">
        <v>8877.3766799999994</v>
      </c>
    </row>
    <row r="82" spans="1:52" ht="15.75" x14ac:dyDescent="0.3">
      <c r="A82" s="4" t="s">
        <v>43</v>
      </c>
      <c r="B82" s="24">
        <v>2414.8658350000001</v>
      </c>
      <c r="C82" s="24">
        <v>2460.9490329999999</v>
      </c>
      <c r="D82" s="24">
        <v>2568.2385880000002</v>
      </c>
      <c r="E82" s="24">
        <v>2654.6667269999998</v>
      </c>
      <c r="F82" s="24">
        <v>2756.4511419999999</v>
      </c>
      <c r="G82" s="24">
        <v>2890.871044</v>
      </c>
      <c r="H82" s="24">
        <v>2944.1730160000002</v>
      </c>
      <c r="I82" s="24">
        <v>3123.9546919999998</v>
      </c>
      <c r="J82" s="24">
        <v>3140.425221</v>
      </c>
      <c r="K82" s="24">
        <v>3032.4116060000001</v>
      </c>
      <c r="L82" s="24">
        <v>3040.8453559999998</v>
      </c>
      <c r="M82" s="24">
        <v>3164.4372490000001</v>
      </c>
      <c r="N82" s="24">
        <v>3166.7413350000002</v>
      </c>
      <c r="O82" s="24">
        <v>3143.856765</v>
      </c>
      <c r="P82" s="24">
        <v>3123.1586670000002</v>
      </c>
      <c r="Q82" s="24">
        <v>3158.3320140000001</v>
      </c>
      <c r="R82" s="24">
        <v>3194.327131</v>
      </c>
      <c r="S82" s="24">
        <v>3227.1284300000002</v>
      </c>
      <c r="T82" s="24">
        <v>3195.9416329999999</v>
      </c>
      <c r="U82" s="24">
        <v>2777.0028779999998</v>
      </c>
      <c r="V82" s="24">
        <v>2792.2873490000002</v>
      </c>
      <c r="W82" s="24">
        <v>2670.4685169999998</v>
      </c>
      <c r="X82" s="24">
        <v>2679.8705749999999</v>
      </c>
      <c r="Y82" s="24">
        <v>2692.0964899999999</v>
      </c>
      <c r="Z82" s="24">
        <v>2733.8025849999999</v>
      </c>
      <c r="AA82" s="24">
        <v>2820.6839030000001</v>
      </c>
      <c r="AB82" s="24">
        <v>2877.5976380000002</v>
      </c>
      <c r="AC82" s="24">
        <v>2890.6045680000002</v>
      </c>
      <c r="AD82" s="24">
        <v>2945.2337859999998</v>
      </c>
      <c r="AE82" s="24">
        <v>2977.0503389999999</v>
      </c>
      <c r="AF82" s="24">
        <v>2979.028851</v>
      </c>
      <c r="AG82" s="24">
        <v>2962.2194239999999</v>
      </c>
      <c r="AH82" s="24">
        <v>2934.9332909999998</v>
      </c>
      <c r="AI82" s="24">
        <v>2983.4654569999998</v>
      </c>
      <c r="AJ82" s="24">
        <v>3133.3054510000002</v>
      </c>
      <c r="AK82" s="24">
        <v>3300.7367170000002</v>
      </c>
      <c r="AL82" s="24">
        <v>3331.701724</v>
      </c>
      <c r="AM82" s="24">
        <v>3249.0666150000002</v>
      </c>
      <c r="AN82" s="24">
        <v>3137.096884</v>
      </c>
      <c r="AO82" s="24">
        <v>3072.6620849999999</v>
      </c>
      <c r="AP82" s="24">
        <v>5357.2084089999998</v>
      </c>
      <c r="AQ82" s="24">
        <v>5794.0736790000001</v>
      </c>
      <c r="AR82" s="24">
        <v>6079.0272050000003</v>
      </c>
      <c r="AS82" s="24">
        <v>6276.5001119999997</v>
      </c>
      <c r="AT82" s="24">
        <v>6590.8833109999996</v>
      </c>
      <c r="AU82" s="24">
        <v>6805.6591699999999</v>
      </c>
      <c r="AV82" s="24">
        <v>6975.1536800000003</v>
      </c>
      <c r="AW82" s="24">
        <v>7028.3855670000003</v>
      </c>
      <c r="AX82" s="24">
        <v>7119.076161</v>
      </c>
      <c r="AY82" s="24">
        <v>7174.8954899999999</v>
      </c>
      <c r="AZ82" s="24">
        <v>7159.1696659999998</v>
      </c>
    </row>
    <row r="83" spans="1:52" ht="15.75" x14ac:dyDescent="0.3">
      <c r="A83" s="4" t="s">
        <v>44</v>
      </c>
      <c r="B83" s="24">
        <v>5.5434060000000001</v>
      </c>
      <c r="C83" s="24">
        <v>4.9998019999999999</v>
      </c>
      <c r="D83" s="24">
        <v>5.1401570000000003</v>
      </c>
      <c r="E83" s="24">
        <v>5.3273950000000001</v>
      </c>
      <c r="F83" s="24">
        <v>5.6351990000000001</v>
      </c>
      <c r="G83" s="24">
        <v>5.7775660000000002</v>
      </c>
      <c r="H83" s="24">
        <v>5.3330580000000003</v>
      </c>
      <c r="I83" s="24">
        <v>5.0502649999999996</v>
      </c>
      <c r="J83" s="24">
        <v>4.7249150000000002</v>
      </c>
      <c r="K83" s="24">
        <v>4.7381460000000004</v>
      </c>
      <c r="L83" s="24">
        <v>4.3790360000000002</v>
      </c>
      <c r="M83" s="24">
        <v>4.4414530000000001</v>
      </c>
      <c r="N83" s="24">
        <v>4.5241899999999999</v>
      </c>
      <c r="O83" s="24">
        <v>4.0620900000000004</v>
      </c>
      <c r="P83" s="24">
        <v>4.215732</v>
      </c>
      <c r="Q83" s="24">
        <v>3.6967379999999999</v>
      </c>
      <c r="R83" s="24">
        <v>3.7414809999999998</v>
      </c>
      <c r="S83" s="24">
        <v>3.6897350000000002</v>
      </c>
      <c r="T83" s="24">
        <v>3.7885580000000001</v>
      </c>
      <c r="U83" s="24">
        <v>3.0352009999999998</v>
      </c>
      <c r="V83" s="24">
        <v>2.6542870000000001</v>
      </c>
      <c r="W83" s="24">
        <v>2.5557940000000001</v>
      </c>
      <c r="X83" s="24">
        <v>2.8297699999999999</v>
      </c>
      <c r="Y83" s="24">
        <v>2.3253020000000002</v>
      </c>
      <c r="Z83" s="24">
        <v>2.9442210000000002</v>
      </c>
      <c r="AA83" s="24">
        <v>2.3791820000000001</v>
      </c>
      <c r="AB83" s="24">
        <v>2.4630380000000001</v>
      </c>
      <c r="AC83" s="24">
        <v>2.4606919999999999</v>
      </c>
      <c r="AD83" s="24">
        <v>1.5719160000000001</v>
      </c>
      <c r="AE83" s="24">
        <v>1.485773</v>
      </c>
      <c r="AF83" s="24">
        <v>1.3794439999999999</v>
      </c>
      <c r="AG83" s="24">
        <v>1.366743</v>
      </c>
      <c r="AH83" s="24">
        <v>1.1913119999999999</v>
      </c>
      <c r="AI83" s="24">
        <v>1.2354369999999999</v>
      </c>
      <c r="AJ83" s="24">
        <v>1.3782399999999999</v>
      </c>
      <c r="AK83" s="24">
        <v>2.1069580000000001</v>
      </c>
      <c r="AL83" s="24">
        <v>2.707233</v>
      </c>
      <c r="AM83" s="24">
        <v>4.1741720000000004</v>
      </c>
      <c r="AN83" s="24">
        <v>14.890953</v>
      </c>
      <c r="AO83" s="24">
        <v>15.844893000000001</v>
      </c>
      <c r="AP83" s="24">
        <v>17.137733999999998</v>
      </c>
      <c r="AQ83" s="24">
        <v>15.947160999999999</v>
      </c>
      <c r="AR83" s="24">
        <v>10.12745</v>
      </c>
      <c r="AS83" s="24">
        <v>9.6066579999999995</v>
      </c>
      <c r="AT83" s="24">
        <v>9.0708570000000002</v>
      </c>
      <c r="AU83" s="24">
        <v>8.9023140000000005</v>
      </c>
      <c r="AV83" s="24">
        <v>8.1610700000000005</v>
      </c>
      <c r="AW83" s="24">
        <v>8.0122160000000004</v>
      </c>
      <c r="AX83" s="24">
        <v>7.8636509999999999</v>
      </c>
      <c r="AY83" s="24">
        <v>7.5800299999999998</v>
      </c>
      <c r="AZ83" s="24">
        <v>7.0994070000000002</v>
      </c>
    </row>
    <row r="84" spans="1:52" ht="15.75" x14ac:dyDescent="0.3">
      <c r="A84" s="4" t="s">
        <v>45</v>
      </c>
      <c r="B84" s="24">
        <v>718.74303199999997</v>
      </c>
      <c r="C84" s="24">
        <v>714.24877700000002</v>
      </c>
      <c r="D84" s="24">
        <v>724.54038800000001</v>
      </c>
      <c r="E84" s="24">
        <v>745.25472500000001</v>
      </c>
      <c r="F84" s="24">
        <v>769.30745899999999</v>
      </c>
      <c r="G84" s="24">
        <v>785.12071800000001</v>
      </c>
      <c r="H84" s="24">
        <v>744.078035</v>
      </c>
      <c r="I84" s="24">
        <v>787.31424500000003</v>
      </c>
      <c r="J84" s="24">
        <v>830.88410999999996</v>
      </c>
      <c r="K84" s="24">
        <v>923.10245599999996</v>
      </c>
      <c r="L84" s="24">
        <v>901.886301</v>
      </c>
      <c r="M84" s="24">
        <v>1002.500036</v>
      </c>
      <c r="N84" s="24">
        <v>1034.535791</v>
      </c>
      <c r="O84" s="24">
        <v>1098.002917</v>
      </c>
      <c r="P84" s="24">
        <v>1056.09393</v>
      </c>
      <c r="Q84" s="24">
        <v>1110.1713560000001</v>
      </c>
      <c r="R84" s="24">
        <v>1082.563163</v>
      </c>
      <c r="S84" s="24">
        <v>1142.8453340000001</v>
      </c>
      <c r="T84" s="24">
        <v>1198.408588</v>
      </c>
      <c r="U84" s="24">
        <v>1256.9305730000001</v>
      </c>
      <c r="V84" s="24">
        <v>1254.9788599999999</v>
      </c>
      <c r="W84" s="24">
        <v>1327.2028969999999</v>
      </c>
      <c r="X84" s="24">
        <v>1323.766985</v>
      </c>
      <c r="Y84" s="24">
        <v>1369.736157</v>
      </c>
      <c r="Z84" s="24">
        <v>1468.323625</v>
      </c>
      <c r="AA84" s="24">
        <v>1452.5676860000001</v>
      </c>
      <c r="AB84" s="24">
        <v>1495.3467470000001</v>
      </c>
      <c r="AC84" s="24">
        <v>1472.5110139999999</v>
      </c>
      <c r="AD84" s="24">
        <v>1522.3480970000001</v>
      </c>
      <c r="AE84" s="24">
        <v>1480.3399939999999</v>
      </c>
      <c r="AF84" s="24">
        <v>1459.54097</v>
      </c>
      <c r="AG84" s="24">
        <v>1534.7146869999999</v>
      </c>
      <c r="AH84" s="24">
        <v>1512.7947630000001</v>
      </c>
      <c r="AI84" s="24">
        <v>1570.747208</v>
      </c>
      <c r="AJ84" s="24">
        <v>1594.808865</v>
      </c>
      <c r="AK84" s="24">
        <v>1535.753054</v>
      </c>
      <c r="AL84" s="24">
        <v>1530.6147229999999</v>
      </c>
      <c r="AM84" s="24">
        <v>1493.7870780000001</v>
      </c>
      <c r="AN84" s="24">
        <v>1456.993489</v>
      </c>
      <c r="AO84" s="24">
        <v>1391.617812</v>
      </c>
      <c r="AP84" s="24">
        <v>1498.321974</v>
      </c>
      <c r="AQ84" s="24">
        <v>1656.835599</v>
      </c>
      <c r="AR84" s="24">
        <v>1766.953602</v>
      </c>
      <c r="AS84" s="24">
        <v>1850.187075</v>
      </c>
      <c r="AT84" s="24">
        <v>1827.9741779999999</v>
      </c>
      <c r="AU84" s="24">
        <v>1907.159457</v>
      </c>
      <c r="AV84" s="24">
        <v>1844.7470310000001</v>
      </c>
      <c r="AW84" s="24">
        <v>1895.063997</v>
      </c>
      <c r="AX84" s="24">
        <v>1765.986232</v>
      </c>
      <c r="AY84" s="24">
        <v>1801.656086</v>
      </c>
      <c r="AZ84" s="24">
        <v>1711.1076069999999</v>
      </c>
    </row>
    <row r="85" spans="1:52" ht="15.75" x14ac:dyDescent="0.3">
      <c r="A85" s="4" t="s">
        <v>51</v>
      </c>
      <c r="B85" s="24">
        <v>0</v>
      </c>
      <c r="C85" s="24">
        <v>0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0</v>
      </c>
      <c r="U85" s="24">
        <v>0</v>
      </c>
      <c r="V85" s="24">
        <v>0</v>
      </c>
      <c r="W85" s="24">
        <v>0</v>
      </c>
      <c r="X85" s="24">
        <v>0</v>
      </c>
      <c r="Y85" s="24">
        <v>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  <c r="AH85" s="24">
        <v>0</v>
      </c>
      <c r="AI85" s="24">
        <v>0</v>
      </c>
      <c r="AJ85" s="24">
        <v>0</v>
      </c>
      <c r="AK85" s="24">
        <v>0</v>
      </c>
      <c r="AL85" s="24">
        <v>0</v>
      </c>
      <c r="AM85" s="24">
        <v>0</v>
      </c>
      <c r="AN85" s="24">
        <v>0</v>
      </c>
      <c r="AO85" s="24">
        <v>0</v>
      </c>
      <c r="AP85" s="24">
        <v>0</v>
      </c>
      <c r="AQ85" s="24">
        <v>0</v>
      </c>
      <c r="AR85" s="24">
        <v>0</v>
      </c>
      <c r="AS85" s="24">
        <v>0</v>
      </c>
      <c r="AT85" s="24">
        <v>0</v>
      </c>
      <c r="AU85" s="24">
        <v>0</v>
      </c>
      <c r="AV85" s="24">
        <v>0</v>
      </c>
      <c r="AW85" s="24">
        <v>0</v>
      </c>
      <c r="AX85" s="24">
        <v>0</v>
      </c>
      <c r="AY85" s="24">
        <v>0</v>
      </c>
      <c r="AZ85" s="24">
        <v>0</v>
      </c>
    </row>
    <row r="86" spans="1:52" ht="15.75" x14ac:dyDescent="0.3">
      <c r="A86" s="4" t="s">
        <v>52</v>
      </c>
      <c r="B86" s="24">
        <v>0</v>
      </c>
      <c r="C86" s="24">
        <v>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0</v>
      </c>
      <c r="V86" s="24">
        <v>0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  <c r="AH86" s="24">
        <v>0</v>
      </c>
      <c r="AI86" s="24">
        <v>0</v>
      </c>
      <c r="AJ86" s="24">
        <v>0</v>
      </c>
      <c r="AK86" s="24">
        <v>0</v>
      </c>
      <c r="AL86" s="24">
        <v>0</v>
      </c>
      <c r="AM86" s="24">
        <v>0</v>
      </c>
      <c r="AN86" s="24">
        <v>0</v>
      </c>
      <c r="AO86" s="24">
        <v>0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0</v>
      </c>
      <c r="AW86" s="24">
        <v>0</v>
      </c>
      <c r="AX86" s="24">
        <v>0</v>
      </c>
      <c r="AY86" s="24">
        <v>0</v>
      </c>
      <c r="AZ86" s="24">
        <v>0</v>
      </c>
    </row>
    <row r="87" spans="1:52" ht="15.75" x14ac:dyDescent="0.3">
      <c r="A87" s="3" t="s">
        <v>53</v>
      </c>
      <c r="B87" s="24">
        <v>-9666.4019680000001</v>
      </c>
      <c r="C87" s="24">
        <v>-9822.3557619999992</v>
      </c>
      <c r="D87" s="24">
        <v>-9909.434663</v>
      </c>
      <c r="E87" s="24">
        <v>-9882.4279239999996</v>
      </c>
      <c r="F87" s="24">
        <v>-10242.407428</v>
      </c>
      <c r="G87" s="24">
        <v>-9798.7658169999995</v>
      </c>
      <c r="H87" s="24">
        <v>-9493.3425200000001</v>
      </c>
      <c r="I87" s="24">
        <v>-9551.8093840000001</v>
      </c>
      <c r="J87" s="24">
        <v>-9583.2527960000007</v>
      </c>
      <c r="K87" s="24">
        <v>-9646.9031520000008</v>
      </c>
      <c r="L87" s="24">
        <v>-9797.2080719999994</v>
      </c>
      <c r="M87" s="24">
        <v>-10115.298253000001</v>
      </c>
      <c r="N87" s="24">
        <v>-9845.999769</v>
      </c>
      <c r="O87" s="24">
        <v>-10463.695358999999</v>
      </c>
      <c r="P87" s="24">
        <v>-10566.100764000001</v>
      </c>
      <c r="Q87" s="24">
        <v>-10632.079787000001</v>
      </c>
      <c r="R87" s="24">
        <v>-10894.468058</v>
      </c>
      <c r="S87" s="24">
        <v>-11117.201423</v>
      </c>
      <c r="T87" s="24">
        <v>-11063.012935999999</v>
      </c>
      <c r="U87" s="24">
        <v>-11087.753074</v>
      </c>
      <c r="V87" s="24">
        <v>-11092.401825999999</v>
      </c>
      <c r="W87" s="24">
        <v>-11101.285655</v>
      </c>
      <c r="X87" s="24">
        <v>-11222.175268999999</v>
      </c>
      <c r="Y87" s="24">
        <v>-11511.901298000001</v>
      </c>
      <c r="Z87" s="24">
        <v>-11512.677291</v>
      </c>
      <c r="AA87" s="24">
        <v>-11464.291033</v>
      </c>
      <c r="AB87" s="24">
        <v>-11599.051894</v>
      </c>
      <c r="AC87" s="24">
        <v>-11513.687351</v>
      </c>
      <c r="AD87" s="24">
        <v>-11789.495352</v>
      </c>
      <c r="AE87" s="24">
        <v>-12061.839058</v>
      </c>
      <c r="AF87" s="24">
        <v>-12059.378976</v>
      </c>
      <c r="AG87" s="24">
        <v>-12077.396692</v>
      </c>
      <c r="AH87" s="24">
        <v>-12185.150828</v>
      </c>
      <c r="AI87" s="24">
        <v>-12686.103443</v>
      </c>
      <c r="AJ87" s="24">
        <v>-12912.685448</v>
      </c>
      <c r="AK87" s="24">
        <v>-13295.514580999999</v>
      </c>
      <c r="AL87" s="24">
        <v>-15279.553071</v>
      </c>
      <c r="AM87" s="24">
        <v>-14969.188369</v>
      </c>
      <c r="AN87" s="24">
        <v>-14735.184778999999</v>
      </c>
      <c r="AO87" s="24">
        <v>-14795.602155</v>
      </c>
      <c r="AP87" s="24">
        <v>-16155.25081</v>
      </c>
      <c r="AQ87" s="24">
        <v>-16082.34296</v>
      </c>
      <c r="AR87" s="24">
        <v>-14547.580669000001</v>
      </c>
      <c r="AS87" s="24">
        <v>-15361.131629</v>
      </c>
      <c r="AT87" s="24">
        <v>-16046.273332000001</v>
      </c>
      <c r="AU87" s="24">
        <v>-16065.825897000001</v>
      </c>
      <c r="AV87" s="24">
        <v>-15932.696157</v>
      </c>
      <c r="AW87" s="24">
        <v>-15937.256696</v>
      </c>
      <c r="AX87" s="24">
        <v>-15876.719324</v>
      </c>
      <c r="AY87" s="24">
        <v>-16061.731048</v>
      </c>
      <c r="AZ87" s="24">
        <v>-15943.235884</v>
      </c>
    </row>
    <row r="88" spans="1:52" ht="15.75" x14ac:dyDescent="0.3">
      <c r="A88" s="4" t="s">
        <v>13</v>
      </c>
      <c r="B88" s="24">
        <v>-6471.8954810000005</v>
      </c>
      <c r="C88" s="24">
        <v>-6605.9112909999994</v>
      </c>
      <c r="D88" s="24">
        <v>-6649.8564989999995</v>
      </c>
      <c r="E88" s="24">
        <v>-6383.7983789999998</v>
      </c>
      <c r="F88" s="24">
        <v>-6660.068894</v>
      </c>
      <c r="G88" s="24">
        <v>-6257.3416650000008</v>
      </c>
      <c r="H88" s="24">
        <v>-6028.6510209999997</v>
      </c>
      <c r="I88" s="24">
        <v>-6129.6347939999996</v>
      </c>
      <c r="J88" s="24">
        <v>-6196.7689959999998</v>
      </c>
      <c r="K88" s="24">
        <v>-6174.5252340000006</v>
      </c>
      <c r="L88" s="24">
        <v>-6345.4057160000002</v>
      </c>
      <c r="M88" s="24">
        <v>-6611.6182960000006</v>
      </c>
      <c r="N88" s="24">
        <v>-6319.5015249999997</v>
      </c>
      <c r="O88" s="24">
        <v>-6922.6595579999994</v>
      </c>
      <c r="P88" s="24">
        <v>-7047.4503260000001</v>
      </c>
      <c r="Q88" s="24">
        <v>-7048.3063819999998</v>
      </c>
      <c r="R88" s="24">
        <v>-6148.9225610000012</v>
      </c>
      <c r="S88" s="24">
        <v>-6388.965005</v>
      </c>
      <c r="T88" s="24">
        <v>-6034.9744040000005</v>
      </c>
      <c r="U88" s="24">
        <v>-6270.2793899999997</v>
      </c>
      <c r="V88" s="24">
        <v>-6437.8210769999996</v>
      </c>
      <c r="W88" s="24">
        <v>-6209.8312930000002</v>
      </c>
      <c r="X88" s="24">
        <v>-6297.691554</v>
      </c>
      <c r="Y88" s="24">
        <v>-6922.0450120000005</v>
      </c>
      <c r="Z88" s="24">
        <v>-6940.5654420000001</v>
      </c>
      <c r="AA88" s="24">
        <v>-6859.8820059999998</v>
      </c>
      <c r="AB88" s="24">
        <v>-7062.7059419999996</v>
      </c>
      <c r="AC88" s="24">
        <v>-6981.7265000000007</v>
      </c>
      <c r="AD88" s="24">
        <v>-7140.6443980000004</v>
      </c>
      <c r="AE88" s="24">
        <v>-7277.5615370000005</v>
      </c>
      <c r="AF88" s="24">
        <v>-7353.1969549999994</v>
      </c>
      <c r="AG88" s="24">
        <v>-7433.5677619999997</v>
      </c>
      <c r="AH88" s="24">
        <v>-6935.8207540000003</v>
      </c>
      <c r="AI88" s="24">
        <v>-7394.9869249999992</v>
      </c>
      <c r="AJ88" s="24">
        <v>-7549.3684730000004</v>
      </c>
      <c r="AK88" s="24">
        <v>-7816.1966920000004</v>
      </c>
      <c r="AL88" s="24">
        <v>-7848.5358459999989</v>
      </c>
      <c r="AM88" s="24">
        <v>-7759.620218</v>
      </c>
      <c r="AN88" s="24">
        <v>-7786.0419479999991</v>
      </c>
      <c r="AO88" s="24">
        <v>-7977.776957</v>
      </c>
      <c r="AP88" s="24">
        <v>-7339.3344520000001</v>
      </c>
      <c r="AQ88" s="24">
        <v>-7034.561753</v>
      </c>
      <c r="AR88" s="24">
        <v>-5636.4239530000004</v>
      </c>
      <c r="AS88" s="24">
        <v>-6158.6173869999993</v>
      </c>
      <c r="AT88" s="24">
        <v>-7804.3260549999995</v>
      </c>
      <c r="AU88" s="24">
        <v>-7773.2652940000007</v>
      </c>
      <c r="AV88" s="24">
        <v>-7784.1009000000004</v>
      </c>
      <c r="AW88" s="24">
        <v>-7510.3341129999999</v>
      </c>
      <c r="AX88" s="24">
        <v>-7595.1410829999995</v>
      </c>
      <c r="AY88" s="24">
        <v>-7783.5146009999999</v>
      </c>
      <c r="AZ88" s="24">
        <v>-7993.7343950000004</v>
      </c>
    </row>
    <row r="89" spans="1:52" ht="15.75" x14ac:dyDescent="0.3">
      <c r="A89" s="5" t="s">
        <v>14</v>
      </c>
      <c r="B89" s="24">
        <v>-5572.8159370000003</v>
      </c>
      <c r="C89" s="24">
        <v>-5605.7406959999998</v>
      </c>
      <c r="D89" s="24">
        <v>-5772.8981729999996</v>
      </c>
      <c r="E89" s="24">
        <v>-5421.4587780000002</v>
      </c>
      <c r="F89" s="24">
        <v>-5708.575452</v>
      </c>
      <c r="G89" s="24">
        <v>-5712.7736080000004</v>
      </c>
      <c r="H89" s="24">
        <v>-5408.4029410000003</v>
      </c>
      <c r="I89" s="24">
        <v>-5669.7261090000002</v>
      </c>
      <c r="J89" s="24">
        <v>-5752.7152960000003</v>
      </c>
      <c r="K89" s="24">
        <v>-5812.7071340000002</v>
      </c>
      <c r="L89" s="24">
        <v>-5972.4034940000001</v>
      </c>
      <c r="M89" s="24">
        <v>-6204.964903</v>
      </c>
      <c r="N89" s="24">
        <v>-5952.6560609999997</v>
      </c>
      <c r="O89" s="24">
        <v>-6207.8994990000001</v>
      </c>
      <c r="P89" s="24">
        <v>-6227.0708640000003</v>
      </c>
      <c r="Q89" s="24">
        <v>-6236.0415149999999</v>
      </c>
      <c r="R89" s="24">
        <v>-5354.3315380000004</v>
      </c>
      <c r="S89" s="24">
        <v>-5550.4240030000001</v>
      </c>
      <c r="T89" s="24">
        <v>-5255.9541470000004</v>
      </c>
      <c r="U89" s="24">
        <v>-5482.2993969999998</v>
      </c>
      <c r="V89" s="24">
        <v>-5628.8104069999999</v>
      </c>
      <c r="W89" s="24">
        <v>-5402.2065279999997</v>
      </c>
      <c r="X89" s="24">
        <v>-5484.2507089999999</v>
      </c>
      <c r="Y89" s="24">
        <v>-6147.2746180000004</v>
      </c>
      <c r="Z89" s="24">
        <v>-6155.7200810000004</v>
      </c>
      <c r="AA89" s="24">
        <v>-6084.667539</v>
      </c>
      <c r="AB89" s="24">
        <v>-6290.5047979999999</v>
      </c>
      <c r="AC89" s="24">
        <v>-6183.1090850000001</v>
      </c>
      <c r="AD89" s="24">
        <v>-6239.884231</v>
      </c>
      <c r="AE89" s="24">
        <v>-6403.7261420000004</v>
      </c>
      <c r="AF89" s="24">
        <v>-6378.3366569999998</v>
      </c>
      <c r="AG89" s="24">
        <v>-6465.6849709999997</v>
      </c>
      <c r="AH89" s="24">
        <v>-6133.7322880000002</v>
      </c>
      <c r="AI89" s="24">
        <v>-6606.5269079999998</v>
      </c>
      <c r="AJ89" s="24">
        <v>-6772.5616730000002</v>
      </c>
      <c r="AK89" s="24">
        <v>-7023.2656290000004</v>
      </c>
      <c r="AL89" s="24">
        <v>-7111.4596659999997</v>
      </c>
      <c r="AM89" s="24">
        <v>-7019.5546469999999</v>
      </c>
      <c r="AN89" s="24">
        <v>-7022.4967159999997</v>
      </c>
      <c r="AO89" s="24">
        <v>-7185.1579529999999</v>
      </c>
      <c r="AP89" s="24">
        <v>-6769.7791669999997</v>
      </c>
      <c r="AQ89" s="24">
        <v>-6476.8556140000001</v>
      </c>
      <c r="AR89" s="24">
        <v>-4995.517288</v>
      </c>
      <c r="AS89" s="24">
        <v>-5426.0588090000001</v>
      </c>
      <c r="AT89" s="24">
        <v>-7164.9652429999996</v>
      </c>
      <c r="AU89" s="24">
        <v>-7133.424086</v>
      </c>
      <c r="AV89" s="24">
        <v>-7162.5864840000004</v>
      </c>
      <c r="AW89" s="24">
        <v>-6893.155788</v>
      </c>
      <c r="AX89" s="24">
        <v>-7018.2453649999998</v>
      </c>
      <c r="AY89" s="24">
        <v>-7190.9198329999999</v>
      </c>
      <c r="AZ89" s="24">
        <v>-7408.0275730000003</v>
      </c>
    </row>
    <row r="90" spans="1:52" ht="15.75" x14ac:dyDescent="0.3">
      <c r="A90" s="5" t="s">
        <v>23</v>
      </c>
      <c r="B90" s="24">
        <v>-104.827207</v>
      </c>
      <c r="C90" s="24">
        <v>-133.807368</v>
      </c>
      <c r="D90" s="24">
        <v>-83.744659999999996</v>
      </c>
      <c r="E90" s="24">
        <v>-121.89515900000001</v>
      </c>
      <c r="F90" s="24">
        <v>-121.44906899999999</v>
      </c>
      <c r="G90" s="24">
        <v>-135.30812700000001</v>
      </c>
      <c r="H90" s="24">
        <v>-177.55930499999999</v>
      </c>
      <c r="I90" s="24">
        <v>-142.765659</v>
      </c>
      <c r="J90" s="24">
        <v>-139.99772100000001</v>
      </c>
      <c r="K90" s="24">
        <v>-88.218007</v>
      </c>
      <c r="L90" s="24">
        <v>-86.715984000000006</v>
      </c>
      <c r="M90" s="24">
        <v>-74.272774999999996</v>
      </c>
      <c r="N90" s="24">
        <v>-73.005803999999998</v>
      </c>
      <c r="O90" s="24">
        <v>-394.03067700000003</v>
      </c>
      <c r="P90" s="24">
        <v>-416.83031099999999</v>
      </c>
      <c r="Q90" s="24">
        <v>-457.09152499999999</v>
      </c>
      <c r="R90" s="24">
        <v>-467.77914500000003</v>
      </c>
      <c r="S90" s="24">
        <v>-487.44360499999999</v>
      </c>
      <c r="T90" s="24">
        <v>-490.65015699999998</v>
      </c>
      <c r="U90" s="24">
        <v>-460.17716999999999</v>
      </c>
      <c r="V90" s="24">
        <v>-458.52383700000001</v>
      </c>
      <c r="W90" s="24">
        <v>-460.048676</v>
      </c>
      <c r="X90" s="24">
        <v>-468.48524500000002</v>
      </c>
      <c r="Y90" s="24">
        <v>-451.33872700000001</v>
      </c>
      <c r="Z90" s="24">
        <v>-467.95984099999998</v>
      </c>
      <c r="AA90" s="24">
        <v>-485.86105600000002</v>
      </c>
      <c r="AB90" s="24">
        <v>-485.02471100000002</v>
      </c>
      <c r="AC90" s="24">
        <v>-520.35025800000005</v>
      </c>
      <c r="AD90" s="24">
        <v>-558.07624199999998</v>
      </c>
      <c r="AE90" s="24">
        <v>-573.11350000000004</v>
      </c>
      <c r="AF90" s="24">
        <v>-590.46753999999999</v>
      </c>
      <c r="AG90" s="24">
        <v>-567.04433900000004</v>
      </c>
      <c r="AH90" s="24">
        <v>-527.53176599999995</v>
      </c>
      <c r="AI90" s="24">
        <v>-531.08456100000001</v>
      </c>
      <c r="AJ90" s="24">
        <v>-511.86238500000002</v>
      </c>
      <c r="AK90" s="24">
        <v>-517.41801399999997</v>
      </c>
      <c r="AL90" s="24">
        <v>-508.38435600000003</v>
      </c>
      <c r="AM90" s="24">
        <v>-497.92675000000003</v>
      </c>
      <c r="AN90" s="24">
        <v>-496.613651</v>
      </c>
      <c r="AO90" s="24">
        <v>-494.53145899999998</v>
      </c>
      <c r="AP90" s="24">
        <v>-254.810473</v>
      </c>
      <c r="AQ90" s="24">
        <v>-262.92755599999998</v>
      </c>
      <c r="AR90" s="24">
        <v>-272.49988000000002</v>
      </c>
      <c r="AS90" s="24">
        <v>-294.56235900000001</v>
      </c>
      <c r="AT90" s="24">
        <v>-274.38500699999997</v>
      </c>
      <c r="AU90" s="24">
        <v>-276.47913199999999</v>
      </c>
      <c r="AV90" s="24">
        <v>-279.34203000000002</v>
      </c>
      <c r="AW90" s="24">
        <v>-288.85376000000002</v>
      </c>
      <c r="AX90" s="24">
        <v>-295.38573300000002</v>
      </c>
      <c r="AY90" s="24">
        <v>-304.15731299999999</v>
      </c>
      <c r="AZ90" s="24">
        <v>-301.34116499999999</v>
      </c>
    </row>
    <row r="91" spans="1:52" ht="15.75" x14ac:dyDescent="0.3">
      <c r="A91" s="5" t="s">
        <v>27</v>
      </c>
      <c r="B91" s="24">
        <v>-794.25233700000001</v>
      </c>
      <c r="C91" s="24">
        <v>-866.36322700000005</v>
      </c>
      <c r="D91" s="24">
        <v>-793.21366599999999</v>
      </c>
      <c r="E91" s="24">
        <v>-840.44444199999998</v>
      </c>
      <c r="F91" s="24">
        <v>-830.04437299999995</v>
      </c>
      <c r="G91" s="24">
        <v>-409.25993</v>
      </c>
      <c r="H91" s="24">
        <v>-442.68877500000002</v>
      </c>
      <c r="I91" s="24">
        <v>-317.14302600000002</v>
      </c>
      <c r="J91" s="24">
        <v>-304.05597899999998</v>
      </c>
      <c r="K91" s="24">
        <v>-273.60009300000002</v>
      </c>
      <c r="L91" s="24">
        <v>-286.28623800000003</v>
      </c>
      <c r="M91" s="24">
        <v>-332.38061800000003</v>
      </c>
      <c r="N91" s="24">
        <v>-293.83965999999998</v>
      </c>
      <c r="O91" s="24">
        <v>-320.72938199999999</v>
      </c>
      <c r="P91" s="24">
        <v>-403.54915099999999</v>
      </c>
      <c r="Q91" s="24">
        <v>-355.17334199999999</v>
      </c>
      <c r="R91" s="24">
        <v>-326.81187799999998</v>
      </c>
      <c r="S91" s="24">
        <v>-351.097397</v>
      </c>
      <c r="T91" s="24">
        <v>-288.37009999999998</v>
      </c>
      <c r="U91" s="24">
        <v>-327.80282299999999</v>
      </c>
      <c r="V91" s="24">
        <v>-350.48683299999999</v>
      </c>
      <c r="W91" s="24">
        <v>-347.57608900000002</v>
      </c>
      <c r="X91" s="24">
        <v>-344.9556</v>
      </c>
      <c r="Y91" s="24">
        <v>-323.431667</v>
      </c>
      <c r="Z91" s="24">
        <v>-316.88551999999999</v>
      </c>
      <c r="AA91" s="24">
        <v>-289.35341099999999</v>
      </c>
      <c r="AB91" s="24">
        <v>-287.17643299999997</v>
      </c>
      <c r="AC91" s="24">
        <v>-278.267157</v>
      </c>
      <c r="AD91" s="24">
        <v>-342.68392499999999</v>
      </c>
      <c r="AE91" s="24">
        <v>-300.72189500000002</v>
      </c>
      <c r="AF91" s="24">
        <v>-384.39275800000001</v>
      </c>
      <c r="AG91" s="24">
        <v>-400.83845200000002</v>
      </c>
      <c r="AH91" s="24">
        <v>-274.55669999999998</v>
      </c>
      <c r="AI91" s="24">
        <v>-257.37545599999999</v>
      </c>
      <c r="AJ91" s="24">
        <v>-264.94441499999999</v>
      </c>
      <c r="AK91" s="24">
        <v>-275.51304900000002</v>
      </c>
      <c r="AL91" s="24">
        <v>-228.691824</v>
      </c>
      <c r="AM91" s="24">
        <v>-242.13882100000001</v>
      </c>
      <c r="AN91" s="24">
        <v>-266.93158099999999</v>
      </c>
      <c r="AO91" s="24">
        <v>-298.08754499999998</v>
      </c>
      <c r="AP91" s="24">
        <v>-314.74481200000002</v>
      </c>
      <c r="AQ91" s="24">
        <v>-294.77858300000003</v>
      </c>
      <c r="AR91" s="24">
        <v>-368.40678500000001</v>
      </c>
      <c r="AS91" s="24">
        <v>-437.996219</v>
      </c>
      <c r="AT91" s="24">
        <v>-364.97580499999998</v>
      </c>
      <c r="AU91" s="24">
        <v>-363.362076</v>
      </c>
      <c r="AV91" s="24">
        <v>-342.17238600000002</v>
      </c>
      <c r="AW91" s="24">
        <v>-328.32456500000001</v>
      </c>
      <c r="AX91" s="24">
        <v>-281.50998499999997</v>
      </c>
      <c r="AY91" s="24">
        <v>-288.437455</v>
      </c>
      <c r="AZ91" s="24">
        <v>-284.365657</v>
      </c>
    </row>
    <row r="92" spans="1:52" ht="15.75" x14ac:dyDescent="0.3">
      <c r="A92" s="4" t="s">
        <v>54</v>
      </c>
      <c r="B92" s="24">
        <v>-1936.310448</v>
      </c>
      <c r="C92" s="24">
        <v>-1977.846675</v>
      </c>
      <c r="D92" s="24">
        <v>-2005.165172</v>
      </c>
      <c r="E92" s="24">
        <v>-2186.6022750000002</v>
      </c>
      <c r="F92" s="24">
        <v>-2237.1155250000002</v>
      </c>
      <c r="G92" s="24">
        <v>-2195.6385540000001</v>
      </c>
      <c r="H92" s="24">
        <v>-2158.369823</v>
      </c>
      <c r="I92" s="24">
        <v>-2041.2072209999999</v>
      </c>
      <c r="J92" s="24">
        <v>-2026.3571159999999</v>
      </c>
      <c r="K92" s="24">
        <v>-2061.702417</v>
      </c>
      <c r="L92" s="24">
        <v>-2041.620246</v>
      </c>
      <c r="M92" s="24">
        <v>-2082.2716369999998</v>
      </c>
      <c r="N92" s="24">
        <v>-2093.5886860000001</v>
      </c>
      <c r="O92" s="24">
        <v>-2093.8994400000001</v>
      </c>
      <c r="P92" s="24">
        <v>-2094.9020340000002</v>
      </c>
      <c r="Q92" s="24">
        <v>-2139.8472900000002</v>
      </c>
      <c r="R92" s="24">
        <v>-2153.312394</v>
      </c>
      <c r="S92" s="24">
        <v>-2147.0744570000002</v>
      </c>
      <c r="T92" s="24">
        <v>-2133.0164490000002</v>
      </c>
      <c r="U92" s="24">
        <v>-2097.8590380000001</v>
      </c>
      <c r="V92" s="24">
        <v>-2180.5030870000001</v>
      </c>
      <c r="W92" s="24">
        <v>-2316.3192199999999</v>
      </c>
      <c r="X92" s="24">
        <v>-2364.0023980000001</v>
      </c>
      <c r="Y92" s="24">
        <v>-2444.1866839999998</v>
      </c>
      <c r="Z92" s="24">
        <v>-2466.3292040000001</v>
      </c>
      <c r="AA92" s="24">
        <v>-2528.0973789999998</v>
      </c>
      <c r="AB92" s="24">
        <v>-2493.5591680000002</v>
      </c>
      <c r="AC92" s="24">
        <v>-2489.7608420000001</v>
      </c>
      <c r="AD92" s="24">
        <v>-2538.765684</v>
      </c>
      <c r="AE92" s="24">
        <v>-2650.1251130000001</v>
      </c>
      <c r="AF92" s="24">
        <v>-2599.1952809999998</v>
      </c>
      <c r="AG92" s="24">
        <v>-2570.2035249999999</v>
      </c>
      <c r="AH92" s="24">
        <v>-2586.0773549999999</v>
      </c>
      <c r="AI92" s="24">
        <v>-2545.7709570000002</v>
      </c>
      <c r="AJ92" s="24">
        <v>-2422.88616</v>
      </c>
      <c r="AK92" s="24">
        <v>-2453.593265</v>
      </c>
      <c r="AL92" s="24">
        <v>-2375.8988890000001</v>
      </c>
      <c r="AM92" s="24">
        <v>-2233.6016100000002</v>
      </c>
      <c r="AN92" s="24">
        <v>-2171.734156</v>
      </c>
      <c r="AO92" s="24">
        <v>-2232.6370969999998</v>
      </c>
      <c r="AP92" s="24">
        <v>-2614.5398599999999</v>
      </c>
      <c r="AQ92" s="24">
        <v>-2862.5033480000002</v>
      </c>
      <c r="AR92" s="24">
        <v>-2972.7341500000002</v>
      </c>
      <c r="AS92" s="24">
        <v>-2883.1787140000001</v>
      </c>
      <c r="AT92" s="24">
        <v>-2763.5416919999998</v>
      </c>
      <c r="AU92" s="24">
        <v>-2529.3759260000002</v>
      </c>
      <c r="AV92" s="24">
        <v>-2449.8741150000001</v>
      </c>
      <c r="AW92" s="24">
        <v>-2503.4630729999999</v>
      </c>
      <c r="AX92" s="24">
        <v>-2433.236652</v>
      </c>
      <c r="AY92" s="24">
        <v>-2472.6301680000001</v>
      </c>
      <c r="AZ92" s="24">
        <v>-2351.8688080000002</v>
      </c>
    </row>
    <row r="93" spans="1:52" ht="15.75" x14ac:dyDescent="0.3">
      <c r="A93" s="5" t="s">
        <v>55</v>
      </c>
      <c r="B93" s="24">
        <v>0</v>
      </c>
      <c r="C93" s="24">
        <v>0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>
        <v>0</v>
      </c>
      <c r="S93" s="24">
        <v>0</v>
      </c>
      <c r="T93" s="24">
        <v>0</v>
      </c>
      <c r="U93" s="24">
        <v>0</v>
      </c>
      <c r="V93" s="24">
        <v>0</v>
      </c>
      <c r="W93" s="24">
        <v>0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0</v>
      </c>
      <c r="AH93" s="24">
        <v>0</v>
      </c>
      <c r="AI93" s="24">
        <v>0</v>
      </c>
      <c r="AJ93" s="24">
        <v>0</v>
      </c>
      <c r="AK93" s="24">
        <v>0</v>
      </c>
      <c r="AL93" s="24">
        <v>0</v>
      </c>
      <c r="AM93" s="24">
        <v>0</v>
      </c>
      <c r="AN93" s="24">
        <v>0</v>
      </c>
      <c r="AO93" s="24">
        <v>0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0</v>
      </c>
      <c r="AX93" s="24">
        <v>0</v>
      </c>
      <c r="AY93" s="24">
        <v>0</v>
      </c>
      <c r="AZ93" s="24">
        <v>0</v>
      </c>
    </row>
    <row r="94" spans="1:52" ht="15.75" x14ac:dyDescent="0.3">
      <c r="A94" s="5" t="s">
        <v>34</v>
      </c>
      <c r="B94" s="24">
        <v>-1936.310448</v>
      </c>
      <c r="C94" s="24">
        <v>-1977.846675</v>
      </c>
      <c r="D94" s="24">
        <v>-2005.165172</v>
      </c>
      <c r="E94" s="24">
        <v>-2186.6022750000002</v>
      </c>
      <c r="F94" s="24">
        <v>-2237.1155250000002</v>
      </c>
      <c r="G94" s="24">
        <v>-2195.6385540000001</v>
      </c>
      <c r="H94" s="24">
        <v>-2158.369823</v>
      </c>
      <c r="I94" s="24">
        <v>-2041.2072209999999</v>
      </c>
      <c r="J94" s="24">
        <v>-2026.3571159999999</v>
      </c>
      <c r="K94" s="24">
        <v>-2061.702417</v>
      </c>
      <c r="L94" s="24">
        <v>-2041.620246</v>
      </c>
      <c r="M94" s="24">
        <v>-2082.2716369999998</v>
      </c>
      <c r="N94" s="24">
        <v>-2093.5886860000001</v>
      </c>
      <c r="O94" s="24">
        <v>-2093.8994400000001</v>
      </c>
      <c r="P94" s="24">
        <v>-2094.9020340000002</v>
      </c>
      <c r="Q94" s="24">
        <v>-2139.8472900000002</v>
      </c>
      <c r="R94" s="24">
        <v>-2153.312394</v>
      </c>
      <c r="S94" s="24">
        <v>-2147.0744570000002</v>
      </c>
      <c r="T94" s="24">
        <v>-2133.0164490000002</v>
      </c>
      <c r="U94" s="24">
        <v>-2097.8590380000001</v>
      </c>
      <c r="V94" s="24">
        <v>-2180.5030870000001</v>
      </c>
      <c r="W94" s="24">
        <v>-2316.3192199999999</v>
      </c>
      <c r="X94" s="24">
        <v>-2364.0023980000001</v>
      </c>
      <c r="Y94" s="24">
        <v>-2444.1866839999998</v>
      </c>
      <c r="Z94" s="24">
        <v>-2466.3292040000001</v>
      </c>
      <c r="AA94" s="24">
        <v>-2528.0973789999998</v>
      </c>
      <c r="AB94" s="24">
        <v>-2493.5591680000002</v>
      </c>
      <c r="AC94" s="24">
        <v>-2489.7608420000001</v>
      </c>
      <c r="AD94" s="24">
        <v>-2538.765684</v>
      </c>
      <c r="AE94" s="24">
        <v>-2650.1251130000001</v>
      </c>
      <c r="AF94" s="24">
        <v>-2599.1952809999998</v>
      </c>
      <c r="AG94" s="24">
        <v>-2570.2035249999999</v>
      </c>
      <c r="AH94" s="24">
        <v>-2586.0773549999999</v>
      </c>
      <c r="AI94" s="24">
        <v>-2545.7709570000002</v>
      </c>
      <c r="AJ94" s="24">
        <v>-2422.88616</v>
      </c>
      <c r="AK94" s="24">
        <v>-2453.593265</v>
      </c>
      <c r="AL94" s="24">
        <v>-2375.8988890000001</v>
      </c>
      <c r="AM94" s="24">
        <v>-2233.6016100000002</v>
      </c>
      <c r="AN94" s="24">
        <v>-2171.734156</v>
      </c>
      <c r="AO94" s="24">
        <v>-2232.6370969999998</v>
      </c>
      <c r="AP94" s="24">
        <v>-2614.5398599999999</v>
      </c>
      <c r="AQ94" s="24">
        <v>-2862.5033480000002</v>
      </c>
      <c r="AR94" s="24">
        <v>-2972.7341500000002</v>
      </c>
      <c r="AS94" s="24">
        <v>-2883.1787140000001</v>
      </c>
      <c r="AT94" s="24">
        <v>-2763.5416919999998</v>
      </c>
      <c r="AU94" s="24">
        <v>-2529.3759260000002</v>
      </c>
      <c r="AV94" s="24">
        <v>-2449.8741150000001</v>
      </c>
      <c r="AW94" s="24">
        <v>-2503.4630729999999</v>
      </c>
      <c r="AX94" s="24">
        <v>-2433.236652</v>
      </c>
      <c r="AY94" s="24">
        <v>-2472.6301680000001</v>
      </c>
      <c r="AZ94" s="24">
        <v>-2351.8688080000002</v>
      </c>
    </row>
    <row r="95" spans="1:52" ht="15.75" x14ac:dyDescent="0.3">
      <c r="A95" s="7" t="s">
        <v>35</v>
      </c>
      <c r="B95" s="24">
        <v>-45.448503000000002</v>
      </c>
      <c r="C95" s="24">
        <v>-42.814878999999998</v>
      </c>
      <c r="D95" s="24">
        <v>-39.743718999999999</v>
      </c>
      <c r="E95" s="24">
        <v>-40.203978999999997</v>
      </c>
      <c r="F95" s="24">
        <v>-25.628682999999999</v>
      </c>
      <c r="G95" s="24">
        <v>-23.81683</v>
      </c>
      <c r="H95" s="24">
        <v>-26.905957000000001</v>
      </c>
      <c r="I95" s="24">
        <v>-24.019082999999998</v>
      </c>
      <c r="J95" s="24">
        <v>-21.176918000000001</v>
      </c>
      <c r="K95" s="24">
        <v>-19.438448999999999</v>
      </c>
      <c r="L95" s="24">
        <v>-18.768502000000002</v>
      </c>
      <c r="M95" s="24">
        <v>-17.028416</v>
      </c>
      <c r="N95" s="24">
        <v>-16.694528999999999</v>
      </c>
      <c r="O95" s="24">
        <v>-15.455928</v>
      </c>
      <c r="P95" s="24">
        <v>-13.979106</v>
      </c>
      <c r="Q95" s="24">
        <v>-13.93914</v>
      </c>
      <c r="R95" s="24">
        <v>-13.033298</v>
      </c>
      <c r="S95" s="24">
        <v>-13.455382999999999</v>
      </c>
      <c r="T95" s="24">
        <v>-12.324605</v>
      </c>
      <c r="U95" s="24">
        <v>-12.070511</v>
      </c>
      <c r="V95" s="24">
        <v>-12.231617</v>
      </c>
      <c r="W95" s="24">
        <v>-11.788667</v>
      </c>
      <c r="X95" s="24">
        <v>-11.422419</v>
      </c>
      <c r="Y95" s="24">
        <v>-11.520719</v>
      </c>
      <c r="Z95" s="24">
        <v>-12.051795</v>
      </c>
      <c r="AA95" s="24">
        <v>-11.564629999999999</v>
      </c>
      <c r="AB95" s="24">
        <v>-11.154911</v>
      </c>
      <c r="AC95" s="24">
        <v>-10.885560999999999</v>
      </c>
      <c r="AD95" s="24">
        <v>-10.781478</v>
      </c>
      <c r="AE95" s="24">
        <v>-11.289040999999999</v>
      </c>
      <c r="AF95" s="24">
        <v>-10.444383999999999</v>
      </c>
      <c r="AG95" s="24">
        <v>-9.5924099999999992</v>
      </c>
      <c r="AH95" s="24">
        <v>-9.6687709999999996</v>
      </c>
      <c r="AI95" s="24">
        <v>-10.152488</v>
      </c>
      <c r="AJ95" s="24">
        <v>-9.0650379999999995</v>
      </c>
      <c r="AK95" s="24">
        <v>-9.1203850000000006</v>
      </c>
      <c r="AL95" s="24">
        <v>-8.8027899999999999</v>
      </c>
      <c r="AM95" s="24">
        <v>-8.3475809999999999</v>
      </c>
      <c r="AN95" s="24">
        <v>-7.611364</v>
      </c>
      <c r="AO95" s="24">
        <v>-7.4699799999999996</v>
      </c>
      <c r="AP95" s="24">
        <v>-8.0601819999999993</v>
      </c>
      <c r="AQ95" s="24">
        <v>-8.5949170000000006</v>
      </c>
      <c r="AR95" s="24">
        <v>-8.4316899999999997</v>
      </c>
      <c r="AS95" s="24">
        <v>-8.473179</v>
      </c>
      <c r="AT95" s="24">
        <v>-9.0083269999999995</v>
      </c>
      <c r="AU95" s="24">
        <v>-14.189014</v>
      </c>
      <c r="AV95" s="24">
        <v>-8.4101540000000004</v>
      </c>
      <c r="AW95" s="24">
        <v>-7.7841659999999999</v>
      </c>
      <c r="AX95" s="24">
        <v>-7.1646109999999998</v>
      </c>
      <c r="AY95" s="24">
        <v>-7.249244</v>
      </c>
      <c r="AZ95" s="24">
        <v>-7.211042</v>
      </c>
    </row>
    <row r="96" spans="1:52" ht="15.75" x14ac:dyDescent="0.3">
      <c r="A96" s="7" t="s">
        <v>36</v>
      </c>
      <c r="B96" s="24">
        <v>-1890.8619450000001</v>
      </c>
      <c r="C96" s="24">
        <v>-1935.031796</v>
      </c>
      <c r="D96" s="24">
        <v>-1965.4214529999999</v>
      </c>
      <c r="E96" s="24">
        <v>-2146.3982959999998</v>
      </c>
      <c r="F96" s="24">
        <v>-2211.4868419999998</v>
      </c>
      <c r="G96" s="24">
        <v>-2171.8217239999999</v>
      </c>
      <c r="H96" s="24">
        <v>-2131.4638660000001</v>
      </c>
      <c r="I96" s="24">
        <v>-2017.188138</v>
      </c>
      <c r="J96" s="24">
        <v>-2005.180198</v>
      </c>
      <c r="K96" s="24">
        <v>-2042.263968</v>
      </c>
      <c r="L96" s="24">
        <v>-2022.8517440000001</v>
      </c>
      <c r="M96" s="24">
        <v>-2065.2432210000002</v>
      </c>
      <c r="N96" s="24">
        <v>-2076.8941570000002</v>
      </c>
      <c r="O96" s="24">
        <v>-2078.4435119999998</v>
      </c>
      <c r="P96" s="24">
        <v>-2080.922928</v>
      </c>
      <c r="Q96" s="24">
        <v>-2125.9081500000002</v>
      </c>
      <c r="R96" s="24">
        <v>-2140.2790960000002</v>
      </c>
      <c r="S96" s="24">
        <v>-2133.6190740000002</v>
      </c>
      <c r="T96" s="24">
        <v>-2120.6918439999999</v>
      </c>
      <c r="U96" s="24">
        <v>-2085.7885270000002</v>
      </c>
      <c r="V96" s="24">
        <v>-2168.2714700000001</v>
      </c>
      <c r="W96" s="24">
        <v>-2304.5305530000001</v>
      </c>
      <c r="X96" s="24">
        <v>-2352.5799790000001</v>
      </c>
      <c r="Y96" s="24">
        <v>-2432.6659650000001</v>
      </c>
      <c r="Z96" s="24">
        <v>-2454.2774089999998</v>
      </c>
      <c r="AA96" s="24">
        <v>-2516.532749</v>
      </c>
      <c r="AB96" s="24">
        <v>-2482.4042570000001</v>
      </c>
      <c r="AC96" s="24">
        <v>-2478.8752810000001</v>
      </c>
      <c r="AD96" s="24">
        <v>-2527.9842060000001</v>
      </c>
      <c r="AE96" s="24">
        <v>-2638.8360720000001</v>
      </c>
      <c r="AF96" s="24">
        <v>-2588.7508969999999</v>
      </c>
      <c r="AG96" s="24">
        <v>-2560.6111150000002</v>
      </c>
      <c r="AH96" s="24">
        <v>-2576.4085839999998</v>
      </c>
      <c r="AI96" s="24">
        <v>-2535.618469</v>
      </c>
      <c r="AJ96" s="24">
        <v>-2413.8211219999998</v>
      </c>
      <c r="AK96" s="24">
        <v>-2444.4728799999998</v>
      </c>
      <c r="AL96" s="24">
        <v>-2367.0960989999999</v>
      </c>
      <c r="AM96" s="24">
        <v>-2225.2540290000002</v>
      </c>
      <c r="AN96" s="24">
        <v>-2164.1227920000001</v>
      </c>
      <c r="AO96" s="24">
        <v>-2225.167117</v>
      </c>
      <c r="AP96" s="24">
        <v>-2606.4796780000001</v>
      </c>
      <c r="AQ96" s="24">
        <v>-2853.9084309999998</v>
      </c>
      <c r="AR96" s="24">
        <v>-2964.3024599999999</v>
      </c>
      <c r="AS96" s="24">
        <v>-2874.7055350000001</v>
      </c>
      <c r="AT96" s="24">
        <v>-2754.5333649999998</v>
      </c>
      <c r="AU96" s="24">
        <v>-2515.1869120000001</v>
      </c>
      <c r="AV96" s="24">
        <v>-2441.4639609999999</v>
      </c>
      <c r="AW96" s="24">
        <v>-2495.678907</v>
      </c>
      <c r="AX96" s="24">
        <v>-2426.0720409999999</v>
      </c>
      <c r="AY96" s="24">
        <v>-2465.3809240000001</v>
      </c>
      <c r="AZ96" s="24">
        <v>-2344.6577659999998</v>
      </c>
    </row>
    <row r="97" spans="1:52" ht="15.75" x14ac:dyDescent="0.3">
      <c r="A97" s="7" t="s">
        <v>38</v>
      </c>
      <c r="B97" s="24">
        <v>0</v>
      </c>
      <c r="C97" s="24">
        <v>0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>
        <v>0</v>
      </c>
      <c r="S97" s="24">
        <v>0</v>
      </c>
      <c r="T97" s="24">
        <v>0</v>
      </c>
      <c r="U97" s="24">
        <v>0</v>
      </c>
      <c r="V97" s="24">
        <v>0</v>
      </c>
      <c r="W97" s="24">
        <v>0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4">
        <v>0</v>
      </c>
      <c r="AI97" s="24">
        <v>0</v>
      </c>
      <c r="AJ97" s="24">
        <v>0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4">
        <v>0</v>
      </c>
      <c r="AY97" s="24">
        <v>0</v>
      </c>
      <c r="AZ97" s="24">
        <v>0</v>
      </c>
    </row>
    <row r="98" spans="1:52" ht="15.75" x14ac:dyDescent="0.3">
      <c r="A98" s="7" t="s">
        <v>39</v>
      </c>
      <c r="B98" s="24">
        <v>0</v>
      </c>
      <c r="C98" s="24">
        <v>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0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0</v>
      </c>
      <c r="AG98" s="24">
        <v>0</v>
      </c>
      <c r="AH98" s="24">
        <v>0</v>
      </c>
      <c r="AI98" s="24">
        <v>0</v>
      </c>
      <c r="AJ98" s="24">
        <v>0</v>
      </c>
      <c r="AK98" s="24">
        <v>0</v>
      </c>
      <c r="AL98" s="24">
        <v>0</v>
      </c>
      <c r="AM98" s="24">
        <v>0</v>
      </c>
      <c r="AN98" s="24">
        <v>0</v>
      </c>
      <c r="AO98" s="24">
        <v>0</v>
      </c>
      <c r="AP98" s="24">
        <v>0</v>
      </c>
      <c r="AQ98" s="24">
        <v>0</v>
      </c>
      <c r="AR98" s="24">
        <v>0</v>
      </c>
      <c r="AS98" s="24">
        <v>0</v>
      </c>
      <c r="AT98" s="24">
        <v>0</v>
      </c>
      <c r="AU98" s="24">
        <v>0</v>
      </c>
      <c r="AV98" s="24">
        <v>0</v>
      </c>
      <c r="AW98" s="24">
        <v>0</v>
      </c>
      <c r="AX98" s="24">
        <v>0</v>
      </c>
      <c r="AY98" s="24">
        <v>0</v>
      </c>
      <c r="AZ98" s="24">
        <v>0</v>
      </c>
    </row>
    <row r="99" spans="1:52" ht="15.75" x14ac:dyDescent="0.3">
      <c r="A99" s="7" t="s">
        <v>40</v>
      </c>
      <c r="B99" s="24">
        <v>0</v>
      </c>
      <c r="C99" s="24">
        <v>0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>
        <v>0</v>
      </c>
      <c r="S99" s="24">
        <v>0</v>
      </c>
      <c r="T99" s="24">
        <v>0</v>
      </c>
      <c r="U99" s="24">
        <v>0</v>
      </c>
      <c r="V99" s="24">
        <v>0</v>
      </c>
      <c r="W99" s="24">
        <v>0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  <c r="AH99" s="24">
        <v>0</v>
      </c>
      <c r="AI99" s="24">
        <v>0</v>
      </c>
      <c r="AJ99" s="24">
        <v>0</v>
      </c>
      <c r="AK99" s="24">
        <v>0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0</v>
      </c>
      <c r="AX99" s="24">
        <v>0</v>
      </c>
      <c r="AY99" s="24">
        <v>0</v>
      </c>
      <c r="AZ99" s="24">
        <v>0</v>
      </c>
    </row>
    <row r="100" spans="1:52" ht="15.75" x14ac:dyDescent="0.3">
      <c r="A100" s="7" t="s">
        <v>41</v>
      </c>
      <c r="B100" s="24">
        <v>0</v>
      </c>
      <c r="C100" s="24">
        <v>0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>
        <v>0</v>
      </c>
      <c r="S100" s="24">
        <v>0</v>
      </c>
      <c r="T100" s="24">
        <v>0</v>
      </c>
      <c r="U100" s="24">
        <v>0</v>
      </c>
      <c r="V100" s="24">
        <v>0</v>
      </c>
      <c r="W100" s="24">
        <v>0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4">
        <v>0</v>
      </c>
      <c r="AI100" s="24">
        <v>0</v>
      </c>
      <c r="AJ100" s="24">
        <v>0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0</v>
      </c>
      <c r="AV100" s="24">
        <v>0</v>
      </c>
      <c r="AW100" s="24">
        <v>0</v>
      </c>
      <c r="AX100" s="24">
        <v>0</v>
      </c>
      <c r="AY100" s="24">
        <v>0</v>
      </c>
      <c r="AZ100" s="24">
        <v>0</v>
      </c>
    </row>
    <row r="101" spans="1:52" ht="15.75" x14ac:dyDescent="0.3">
      <c r="A101" s="4" t="s">
        <v>56</v>
      </c>
      <c r="B101" s="24">
        <v>-1194.7077180000001</v>
      </c>
      <c r="C101" s="24">
        <v>-1219.727699</v>
      </c>
      <c r="D101" s="24">
        <v>-1201.5851769999999</v>
      </c>
      <c r="E101" s="24">
        <v>-1273.465778</v>
      </c>
      <c r="F101" s="24">
        <v>-1270.134699</v>
      </c>
      <c r="G101" s="24">
        <v>-1303.6308529999999</v>
      </c>
      <c r="H101" s="24">
        <v>-1305.56465</v>
      </c>
      <c r="I101" s="24">
        <v>-1328.2419179999999</v>
      </c>
      <c r="J101" s="24">
        <v>-1310.779284</v>
      </c>
      <c r="K101" s="24">
        <v>-1338.6348</v>
      </c>
      <c r="L101" s="24">
        <v>-1329.18253</v>
      </c>
      <c r="M101" s="24">
        <v>-1358.8739700000001</v>
      </c>
      <c r="N101" s="24">
        <v>-1380.9095600000001</v>
      </c>
      <c r="O101" s="24">
        <v>-1387.4102600000001</v>
      </c>
      <c r="P101" s="24">
        <v>-1364.6758110000001</v>
      </c>
      <c r="Q101" s="24">
        <v>-1384.8555160000001</v>
      </c>
      <c r="R101" s="24">
        <v>-1383.4818749999999</v>
      </c>
      <c r="S101" s="24">
        <v>-1435.237961</v>
      </c>
      <c r="T101" s="24">
        <v>-1416.1611820000001</v>
      </c>
      <c r="U101" s="24">
        <v>-1277.3519630000001</v>
      </c>
      <c r="V101" s="24">
        <v>-1305.72884</v>
      </c>
      <c r="W101" s="24">
        <v>-1310.815576</v>
      </c>
      <c r="X101" s="24">
        <v>-1309.792076</v>
      </c>
      <c r="Y101" s="24">
        <v>-1317.9961109999999</v>
      </c>
      <c r="Z101" s="24">
        <v>-1345.899758</v>
      </c>
      <c r="AA101" s="24">
        <v>-1361.0743359999999</v>
      </c>
      <c r="AB101" s="24">
        <v>-1366.7894530000001</v>
      </c>
      <c r="AC101" s="24">
        <v>-1395.6315480000001</v>
      </c>
      <c r="AD101" s="24">
        <v>-1392.6260219999999</v>
      </c>
      <c r="AE101" s="24">
        <v>-1428.861236</v>
      </c>
      <c r="AF101" s="24">
        <v>-1384.207913</v>
      </c>
      <c r="AG101" s="24">
        <v>-1412.8331700000001</v>
      </c>
      <c r="AH101" s="24">
        <v>-1425.2014200000001</v>
      </c>
      <c r="AI101" s="24">
        <v>-1413.471548</v>
      </c>
      <c r="AJ101" s="24">
        <v>-1411.836133</v>
      </c>
      <c r="AK101" s="24">
        <v>-1498.78601</v>
      </c>
      <c r="AL101" s="24">
        <v>-1442.474892</v>
      </c>
      <c r="AM101" s="24">
        <v>-1433.0662259999999</v>
      </c>
      <c r="AN101" s="24">
        <v>-1435.682182</v>
      </c>
      <c r="AO101" s="24">
        <v>-1435.4450440000001</v>
      </c>
      <c r="AP101" s="24">
        <v>-2436.5769030000001</v>
      </c>
      <c r="AQ101" s="24">
        <v>-2579.6512469999998</v>
      </c>
      <c r="AR101" s="24">
        <v>-3733.5938599999999</v>
      </c>
      <c r="AS101" s="24">
        <v>-3829.3024839999998</v>
      </c>
      <c r="AT101" s="24">
        <v>-3936.6941449999999</v>
      </c>
      <c r="AU101" s="24">
        <v>-3994.6366069999999</v>
      </c>
      <c r="AV101" s="24">
        <v>-4046.221129</v>
      </c>
      <c r="AW101" s="24">
        <v>-4124.6992099999998</v>
      </c>
      <c r="AX101" s="24">
        <v>-4100.7087309999997</v>
      </c>
      <c r="AY101" s="24">
        <v>-4127.6181260000003</v>
      </c>
      <c r="AZ101" s="24">
        <v>-4143.253291</v>
      </c>
    </row>
    <row r="102" spans="1:52" ht="15.75" x14ac:dyDescent="0.3">
      <c r="A102" s="7" t="s">
        <v>57</v>
      </c>
      <c r="B102" s="24">
        <v>-867.62059399999998</v>
      </c>
      <c r="C102" s="24">
        <v>-894.37251500000002</v>
      </c>
      <c r="D102" s="24">
        <v>-894.803629</v>
      </c>
      <c r="E102" s="24">
        <v>-935.37406299999998</v>
      </c>
      <c r="F102" s="24">
        <v>-934.01231099999995</v>
      </c>
      <c r="G102" s="24">
        <v>-961.36687800000004</v>
      </c>
      <c r="H102" s="24">
        <v>-973.55959399999995</v>
      </c>
      <c r="I102" s="24">
        <v>-991.38339099999996</v>
      </c>
      <c r="J102" s="24">
        <v>-979.352487</v>
      </c>
      <c r="K102" s="24">
        <v>-986.39227500000004</v>
      </c>
      <c r="L102" s="24">
        <v>-995.70435099999997</v>
      </c>
      <c r="M102" s="24">
        <v>-1009.848497</v>
      </c>
      <c r="N102" s="24">
        <v>-1033.3991820000001</v>
      </c>
      <c r="O102" s="24">
        <v>-1029.965993</v>
      </c>
      <c r="P102" s="24">
        <v>-1023.196568</v>
      </c>
      <c r="Q102" s="24">
        <v>-1039.9524469999999</v>
      </c>
      <c r="R102" s="24">
        <v>-1048.335609</v>
      </c>
      <c r="S102" s="24">
        <v>-1093.894427</v>
      </c>
      <c r="T102" s="24">
        <v>-1081.1850030000001</v>
      </c>
      <c r="U102" s="24">
        <v>-914.17032300000005</v>
      </c>
      <c r="V102" s="24">
        <v>-943.34752600000002</v>
      </c>
      <c r="W102" s="24">
        <v>-943.57261000000005</v>
      </c>
      <c r="X102" s="24">
        <v>-945.55127600000003</v>
      </c>
      <c r="Y102" s="24">
        <v>-941.60994800000003</v>
      </c>
      <c r="Z102" s="24">
        <v>-979.37282700000003</v>
      </c>
      <c r="AA102" s="24">
        <v>-982.94717900000001</v>
      </c>
      <c r="AB102" s="24">
        <v>-999.83559600000001</v>
      </c>
      <c r="AC102" s="24">
        <v>-1011.746132</v>
      </c>
      <c r="AD102" s="24">
        <v>-1005.276128</v>
      </c>
      <c r="AE102" s="24">
        <v>-1015.015996</v>
      </c>
      <c r="AF102" s="24">
        <v>-976.85009200000002</v>
      </c>
      <c r="AG102" s="24">
        <v>-972.49133300000005</v>
      </c>
      <c r="AH102" s="24">
        <v>-985.72024099999999</v>
      </c>
      <c r="AI102" s="24">
        <v>-968.46055899999999</v>
      </c>
      <c r="AJ102" s="24">
        <v>-966.25814700000001</v>
      </c>
      <c r="AK102" s="24">
        <v>-1009.508566</v>
      </c>
      <c r="AL102" s="24">
        <v>-993.25424199999998</v>
      </c>
      <c r="AM102" s="24">
        <v>-973.42759599999999</v>
      </c>
      <c r="AN102" s="24">
        <v>-988.00180499999999</v>
      </c>
      <c r="AO102" s="24">
        <v>-1012.52163</v>
      </c>
      <c r="AP102" s="24">
        <v>-2012.709642</v>
      </c>
      <c r="AQ102" s="24">
        <v>-2140.1860649999999</v>
      </c>
      <c r="AR102" s="24">
        <v>-3290.977891</v>
      </c>
      <c r="AS102" s="24">
        <v>-3364.6520799999998</v>
      </c>
      <c r="AT102" s="24">
        <v>-3498.6928339999999</v>
      </c>
      <c r="AU102" s="24">
        <v>-3523.6577130000001</v>
      </c>
      <c r="AV102" s="24">
        <v>-3593.5029989999998</v>
      </c>
      <c r="AW102" s="24">
        <v>-3670.1987690000001</v>
      </c>
      <c r="AX102" s="24">
        <v>-3682.0309109999998</v>
      </c>
      <c r="AY102" s="24">
        <v>-3710.093421</v>
      </c>
      <c r="AZ102" s="24">
        <v>-3728.3228629999999</v>
      </c>
    </row>
    <row r="103" spans="1:52" ht="15.75" x14ac:dyDescent="0.3">
      <c r="A103" s="7" t="s">
        <v>58</v>
      </c>
      <c r="B103" s="24">
        <v>-1.116654</v>
      </c>
      <c r="C103" s="24">
        <v>-1.0354760000000001</v>
      </c>
      <c r="D103" s="24">
        <v>-1.0467150000000001</v>
      </c>
      <c r="E103" s="24">
        <v>-1.3439300000000001</v>
      </c>
      <c r="F103" s="24">
        <v>-1.5512699999999999</v>
      </c>
      <c r="G103" s="24">
        <v>-1.548678</v>
      </c>
      <c r="H103" s="24">
        <v>-1.3636280000000001</v>
      </c>
      <c r="I103" s="24">
        <v>-1.3410569999999999</v>
      </c>
      <c r="J103" s="24">
        <v>-1.24427</v>
      </c>
      <c r="K103" s="24">
        <v>-1.22637</v>
      </c>
      <c r="L103" s="24">
        <v>-1.2194609999999999</v>
      </c>
      <c r="M103" s="24">
        <v>-1.23289</v>
      </c>
      <c r="N103" s="24">
        <v>-1.1732959999999999</v>
      </c>
      <c r="O103" s="24">
        <v>-0.97950099999999996</v>
      </c>
      <c r="P103" s="24">
        <v>-0.94555</v>
      </c>
      <c r="Q103" s="24">
        <v>-0.88455700000000004</v>
      </c>
      <c r="R103" s="24">
        <v>-0.93331699999999995</v>
      </c>
      <c r="S103" s="24">
        <v>-0.92868200000000001</v>
      </c>
      <c r="T103" s="24">
        <v>-0.94491800000000004</v>
      </c>
      <c r="U103" s="24">
        <v>-0.74955899999999998</v>
      </c>
      <c r="V103" s="24">
        <v>-0.72741900000000004</v>
      </c>
      <c r="W103" s="24">
        <v>-0.657698</v>
      </c>
      <c r="X103" s="24">
        <v>-0.66250900000000001</v>
      </c>
      <c r="Y103" s="24">
        <v>-0.53644899999999995</v>
      </c>
      <c r="Z103" s="24">
        <v>-0.62306899999999998</v>
      </c>
      <c r="AA103" s="24">
        <v>-0.482485</v>
      </c>
      <c r="AB103" s="24">
        <v>-0.48729800000000001</v>
      </c>
      <c r="AC103" s="24">
        <v>-0.48348999999999998</v>
      </c>
      <c r="AD103" s="24">
        <v>-0.313166</v>
      </c>
      <c r="AE103" s="24">
        <v>-0.31852799999999998</v>
      </c>
      <c r="AF103" s="24">
        <v>-0.30166300000000001</v>
      </c>
      <c r="AG103" s="24">
        <v>-0.25444299999999997</v>
      </c>
      <c r="AH103" s="24">
        <v>-0.248639</v>
      </c>
      <c r="AI103" s="24">
        <v>-0.26347599999999999</v>
      </c>
      <c r="AJ103" s="24">
        <v>-0.29480200000000001</v>
      </c>
      <c r="AK103" s="24">
        <v>-0.46292699999999998</v>
      </c>
      <c r="AL103" s="24">
        <v>-0.49168000000000001</v>
      </c>
      <c r="AM103" s="24">
        <v>-0.60395399999999999</v>
      </c>
      <c r="AN103" s="24">
        <v>-1.9406019999999999</v>
      </c>
      <c r="AO103" s="24">
        <v>-1.8937550000000001</v>
      </c>
      <c r="AP103" s="24">
        <v>-2.078535</v>
      </c>
      <c r="AQ103" s="24">
        <v>-1.917117</v>
      </c>
      <c r="AR103" s="24">
        <v>-1.357383</v>
      </c>
      <c r="AS103" s="24">
        <v>-1.211908</v>
      </c>
      <c r="AT103" s="24">
        <v>-1.163729</v>
      </c>
      <c r="AU103" s="24">
        <v>-1.143689</v>
      </c>
      <c r="AV103" s="24">
        <v>-1.0006790000000001</v>
      </c>
      <c r="AW103" s="24">
        <v>-0.98633199999999999</v>
      </c>
      <c r="AX103" s="24">
        <v>-0.97119</v>
      </c>
      <c r="AY103" s="24">
        <v>-0.93782799999999999</v>
      </c>
      <c r="AZ103" s="24">
        <v>-0.88843399999999995</v>
      </c>
    </row>
    <row r="104" spans="1:52" ht="15.75" x14ac:dyDescent="0.3">
      <c r="A104" s="7" t="s">
        <v>59</v>
      </c>
      <c r="B104" s="24">
        <v>-325.97046999999998</v>
      </c>
      <c r="C104" s="24">
        <v>-324.31970799999999</v>
      </c>
      <c r="D104" s="24">
        <v>-305.73483299999998</v>
      </c>
      <c r="E104" s="24">
        <v>-336.74778500000002</v>
      </c>
      <c r="F104" s="24">
        <v>-334.57111800000001</v>
      </c>
      <c r="G104" s="24">
        <v>-340.71529700000002</v>
      </c>
      <c r="H104" s="24">
        <v>-330.64142800000002</v>
      </c>
      <c r="I104" s="24">
        <v>-335.51747</v>
      </c>
      <c r="J104" s="24">
        <v>-330.18252699999999</v>
      </c>
      <c r="K104" s="24">
        <v>-351.01615500000003</v>
      </c>
      <c r="L104" s="24">
        <v>-332.25871799999999</v>
      </c>
      <c r="M104" s="24">
        <v>-347.79258299999998</v>
      </c>
      <c r="N104" s="24">
        <v>-346.33708200000001</v>
      </c>
      <c r="O104" s="24">
        <v>-356.464766</v>
      </c>
      <c r="P104" s="24">
        <v>-340.53369300000003</v>
      </c>
      <c r="Q104" s="24">
        <v>-344.01851199999999</v>
      </c>
      <c r="R104" s="24">
        <v>-334.21294899999998</v>
      </c>
      <c r="S104" s="24">
        <v>-340.414852</v>
      </c>
      <c r="T104" s="24">
        <v>-334.03126099999997</v>
      </c>
      <c r="U104" s="24">
        <v>-362.43208099999998</v>
      </c>
      <c r="V104" s="24">
        <v>-361.65389499999998</v>
      </c>
      <c r="W104" s="24">
        <v>-366.58526799999999</v>
      </c>
      <c r="X104" s="24">
        <v>-363.57829099999998</v>
      </c>
      <c r="Y104" s="24">
        <v>-375.84971400000001</v>
      </c>
      <c r="Z104" s="24">
        <v>-365.903862</v>
      </c>
      <c r="AA104" s="24">
        <v>-377.64467200000001</v>
      </c>
      <c r="AB104" s="24">
        <v>-366.46655900000002</v>
      </c>
      <c r="AC104" s="24">
        <v>-383.401926</v>
      </c>
      <c r="AD104" s="24">
        <v>-387.03672799999998</v>
      </c>
      <c r="AE104" s="24">
        <v>-413.52671199999997</v>
      </c>
      <c r="AF104" s="24">
        <v>-407.05615799999998</v>
      </c>
      <c r="AG104" s="24">
        <v>-440.08739400000002</v>
      </c>
      <c r="AH104" s="24">
        <v>-439.23253999999997</v>
      </c>
      <c r="AI104" s="24">
        <v>-444.74751300000003</v>
      </c>
      <c r="AJ104" s="24">
        <v>-445.28318400000001</v>
      </c>
      <c r="AK104" s="24">
        <v>-488.81451700000002</v>
      </c>
      <c r="AL104" s="24">
        <v>-448.72897</v>
      </c>
      <c r="AM104" s="24">
        <v>-459.03467599999999</v>
      </c>
      <c r="AN104" s="24">
        <v>-445.73977500000001</v>
      </c>
      <c r="AO104" s="24">
        <v>-421.02965899999998</v>
      </c>
      <c r="AP104" s="24">
        <v>-421.788726</v>
      </c>
      <c r="AQ104" s="24">
        <v>-437.54806500000001</v>
      </c>
      <c r="AR104" s="24">
        <v>-441.25858599999998</v>
      </c>
      <c r="AS104" s="24">
        <v>-463.43849599999999</v>
      </c>
      <c r="AT104" s="24">
        <v>-436.837582</v>
      </c>
      <c r="AU104" s="24">
        <v>-469.83520499999997</v>
      </c>
      <c r="AV104" s="24">
        <v>-451.71745099999998</v>
      </c>
      <c r="AW104" s="24">
        <v>-453.51410900000002</v>
      </c>
      <c r="AX104" s="24">
        <v>-417.70663000000002</v>
      </c>
      <c r="AY104" s="24">
        <v>-416.58687700000002</v>
      </c>
      <c r="AZ104" s="24">
        <v>-414.04199399999999</v>
      </c>
    </row>
    <row r="105" spans="1:52" ht="15.75" x14ac:dyDescent="0.3">
      <c r="A105" s="7" t="s">
        <v>60</v>
      </c>
      <c r="B105" s="24">
        <v>0</v>
      </c>
      <c r="C105" s="24">
        <v>0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0</v>
      </c>
      <c r="AH105" s="24">
        <v>0</v>
      </c>
      <c r="AI105" s="24">
        <v>0</v>
      </c>
      <c r="AJ105" s="24">
        <v>0</v>
      </c>
      <c r="AK105" s="24">
        <v>0</v>
      </c>
      <c r="AL105" s="24">
        <v>0</v>
      </c>
      <c r="AM105" s="24">
        <v>0</v>
      </c>
      <c r="AN105" s="24">
        <v>0</v>
      </c>
      <c r="AO105" s="24">
        <v>0</v>
      </c>
      <c r="AP105" s="24">
        <v>0</v>
      </c>
      <c r="AQ105" s="24">
        <v>0</v>
      </c>
      <c r="AR105" s="24">
        <v>0</v>
      </c>
      <c r="AS105" s="24">
        <v>0</v>
      </c>
      <c r="AT105" s="24">
        <v>0</v>
      </c>
      <c r="AU105" s="24">
        <v>0</v>
      </c>
      <c r="AV105" s="24">
        <v>0</v>
      </c>
      <c r="AW105" s="24">
        <v>0</v>
      </c>
      <c r="AX105" s="24">
        <v>0</v>
      </c>
      <c r="AY105" s="24">
        <v>0</v>
      </c>
      <c r="AZ105" s="24">
        <v>0</v>
      </c>
    </row>
    <row r="106" spans="1:52" ht="15.75" x14ac:dyDescent="0.3">
      <c r="A106" s="4" t="s">
        <v>61</v>
      </c>
      <c r="B106" s="24">
        <v>-63.488320999999999</v>
      </c>
      <c r="C106" s="24">
        <v>-18.870097000000001</v>
      </c>
      <c r="D106" s="24">
        <v>-52.827815000000001</v>
      </c>
      <c r="E106" s="24">
        <v>-38.561492000000001</v>
      </c>
      <c r="F106" s="24">
        <v>-75.088310000000007</v>
      </c>
      <c r="G106" s="24">
        <v>-42.154744999999998</v>
      </c>
      <c r="H106" s="24">
        <v>-0.75702599999999998</v>
      </c>
      <c r="I106" s="24">
        <v>-52.725451</v>
      </c>
      <c r="J106" s="24">
        <v>-49.3474</v>
      </c>
      <c r="K106" s="24">
        <v>-72.040700999999999</v>
      </c>
      <c r="L106" s="24">
        <v>-80.999579999999995</v>
      </c>
      <c r="M106" s="24">
        <v>-62.534350000000003</v>
      </c>
      <c r="N106" s="24">
        <v>-51.999997999999998</v>
      </c>
      <c r="O106" s="24">
        <v>-59.726101</v>
      </c>
      <c r="P106" s="24">
        <v>-59.072592999999998</v>
      </c>
      <c r="Q106" s="24">
        <v>-59.070599000000001</v>
      </c>
      <c r="R106" s="24">
        <v>-1208.7512280000001</v>
      </c>
      <c r="S106" s="24">
        <v>-1145.924</v>
      </c>
      <c r="T106" s="24">
        <v>-1478.860901</v>
      </c>
      <c r="U106" s="24">
        <v>-1442.2626829999999</v>
      </c>
      <c r="V106" s="24">
        <v>-1168.3488219999999</v>
      </c>
      <c r="W106" s="24">
        <v>-1264.3195659999999</v>
      </c>
      <c r="X106" s="24">
        <v>-1250.689241</v>
      </c>
      <c r="Y106" s="24">
        <v>-827.67349100000001</v>
      </c>
      <c r="Z106" s="24">
        <v>-759.88288699999998</v>
      </c>
      <c r="AA106" s="24">
        <v>-715.23731199999997</v>
      </c>
      <c r="AB106" s="24">
        <v>-675.99733100000003</v>
      </c>
      <c r="AC106" s="24">
        <v>-646.56846099999996</v>
      </c>
      <c r="AD106" s="24">
        <v>-717.459248</v>
      </c>
      <c r="AE106" s="24">
        <v>-705.29117199999996</v>
      </c>
      <c r="AF106" s="24">
        <v>-722.77882699999998</v>
      </c>
      <c r="AG106" s="24">
        <v>-660.79223500000001</v>
      </c>
      <c r="AH106" s="24">
        <v>-1238.051299</v>
      </c>
      <c r="AI106" s="24">
        <v>-1331.8740130000001</v>
      </c>
      <c r="AJ106" s="24">
        <v>-1528.5946819999999</v>
      </c>
      <c r="AK106" s="24">
        <v>-1526.9386139999999</v>
      </c>
      <c r="AL106" s="24">
        <v>-3612.6434439999998</v>
      </c>
      <c r="AM106" s="24">
        <v>-3542.9003149999999</v>
      </c>
      <c r="AN106" s="24">
        <v>-3341.7264930000001</v>
      </c>
      <c r="AO106" s="24">
        <v>-3149.7430570000001</v>
      </c>
      <c r="AP106" s="24">
        <v>-3764.799595</v>
      </c>
      <c r="AQ106" s="24">
        <v>-3605.626612</v>
      </c>
      <c r="AR106" s="24">
        <v>-2204.8287059999998</v>
      </c>
      <c r="AS106" s="24">
        <v>-2490.0330439999998</v>
      </c>
      <c r="AT106" s="24">
        <v>-1541.71144</v>
      </c>
      <c r="AU106" s="24">
        <v>-1768.5480700000001</v>
      </c>
      <c r="AV106" s="24">
        <v>-1652.5000130000001</v>
      </c>
      <c r="AW106" s="24">
        <v>-1798.7602999999999</v>
      </c>
      <c r="AX106" s="24">
        <v>-1747.6328579999999</v>
      </c>
      <c r="AY106" s="24">
        <v>-1677.968153</v>
      </c>
      <c r="AZ106" s="24">
        <v>-1454.3793900000001</v>
      </c>
    </row>
    <row r="107" spans="1:52" ht="15.75" x14ac:dyDescent="0.3">
      <c r="A107" s="3" t="s">
        <v>62</v>
      </c>
      <c r="B107" s="24">
        <v>283.11788200000001</v>
      </c>
      <c r="C107" s="24">
        <v>279.14816000000002</v>
      </c>
      <c r="D107" s="24">
        <v>281.31926600000003</v>
      </c>
      <c r="E107" s="24">
        <v>355.98561000000001</v>
      </c>
      <c r="F107" s="24">
        <v>351.78034000000002</v>
      </c>
      <c r="G107" s="24">
        <v>307.05256100000003</v>
      </c>
      <c r="H107" s="24">
        <v>309.05520999999999</v>
      </c>
      <c r="I107" s="24">
        <v>306.11852599999997</v>
      </c>
      <c r="J107" s="24">
        <v>307.15776699999998</v>
      </c>
      <c r="K107" s="24">
        <v>299.62995599999999</v>
      </c>
      <c r="L107" s="24">
        <v>284.92924199999999</v>
      </c>
      <c r="M107" s="24">
        <v>188.84624500000001</v>
      </c>
      <c r="N107" s="24">
        <v>188.206479</v>
      </c>
      <c r="O107" s="24">
        <v>157.13186200000001</v>
      </c>
      <c r="P107" s="24">
        <v>160.77378200000001</v>
      </c>
      <c r="Q107" s="24">
        <v>158.42309499999999</v>
      </c>
      <c r="R107" s="24">
        <v>154.47306900000001</v>
      </c>
      <c r="S107" s="24">
        <v>156.451312</v>
      </c>
      <c r="T107" s="24">
        <v>155.30832699999999</v>
      </c>
      <c r="U107" s="24">
        <v>137.27673799999999</v>
      </c>
      <c r="V107" s="24">
        <v>135.40149600000001</v>
      </c>
      <c r="W107" s="24">
        <v>134.93849</v>
      </c>
      <c r="X107" s="24">
        <v>153.37660099999999</v>
      </c>
      <c r="Y107" s="24">
        <v>140.339505</v>
      </c>
      <c r="Z107" s="24">
        <v>138.43873300000001</v>
      </c>
      <c r="AA107" s="24">
        <v>138.37146999999999</v>
      </c>
      <c r="AB107" s="24">
        <v>132.2371</v>
      </c>
      <c r="AC107" s="24">
        <v>143.48777699999999</v>
      </c>
      <c r="AD107" s="24">
        <v>141.00386</v>
      </c>
      <c r="AE107" s="24">
        <v>143.862561</v>
      </c>
      <c r="AF107" s="24">
        <v>148.93422000000001</v>
      </c>
      <c r="AG107" s="24">
        <v>146.974737</v>
      </c>
      <c r="AH107" s="24">
        <v>97.125820000000004</v>
      </c>
      <c r="AI107" s="24">
        <v>96.297205000000005</v>
      </c>
      <c r="AJ107" s="24">
        <v>84.885667999999995</v>
      </c>
      <c r="AK107" s="24">
        <v>84.809287999999995</v>
      </c>
      <c r="AL107" s="24">
        <v>84.428692999999996</v>
      </c>
      <c r="AM107" s="24">
        <v>75.299763999999996</v>
      </c>
      <c r="AN107" s="24">
        <v>73.358270000000005</v>
      </c>
      <c r="AO107" s="24">
        <v>72.321620999999993</v>
      </c>
      <c r="AP107" s="24">
        <v>119.158491</v>
      </c>
      <c r="AQ107" s="24">
        <v>116.250047</v>
      </c>
      <c r="AR107" s="24">
        <v>134.64817199999999</v>
      </c>
      <c r="AS107" s="24">
        <v>133.06665599999999</v>
      </c>
      <c r="AT107" s="24">
        <v>92.948851000000005</v>
      </c>
      <c r="AU107" s="24">
        <v>91.528536000000003</v>
      </c>
      <c r="AV107" s="24">
        <v>86.893483000000003</v>
      </c>
      <c r="AW107" s="24">
        <v>84.856103000000004</v>
      </c>
      <c r="AX107" s="24">
        <v>105.53589599999999</v>
      </c>
      <c r="AY107" s="24">
        <v>104.510397</v>
      </c>
      <c r="AZ107" s="24">
        <v>110.290316</v>
      </c>
    </row>
    <row r="108" spans="1:52" ht="15.75" x14ac:dyDescent="0.3">
      <c r="A108" s="3" t="s">
        <v>63</v>
      </c>
      <c r="B108" s="24">
        <v>119237.59452899988</v>
      </c>
      <c r="C108" s="24">
        <v>122944.6816639998</v>
      </c>
      <c r="D108" s="24">
        <v>117936.98323799996</v>
      </c>
      <c r="E108" s="24">
        <v>118186.42185499985</v>
      </c>
      <c r="F108" s="24">
        <v>146877.8777119997</v>
      </c>
      <c r="G108" s="24">
        <v>132775.69019700005</v>
      </c>
      <c r="H108" s="24">
        <v>139058.70922900015</v>
      </c>
      <c r="I108" s="24">
        <v>146554.45727699972</v>
      </c>
      <c r="J108" s="24">
        <v>170046.94788400014</v>
      </c>
      <c r="K108" s="24">
        <v>141098.48357399995</v>
      </c>
      <c r="L108" s="24">
        <v>135994.05743399984</v>
      </c>
      <c r="M108" s="24">
        <v>143648.75775100011</v>
      </c>
      <c r="N108" s="24">
        <v>140240.99659200013</v>
      </c>
      <c r="O108" s="24">
        <v>130126.71197299985</v>
      </c>
      <c r="P108" s="24">
        <v>136548.08790200017</v>
      </c>
      <c r="Q108" s="24">
        <v>140140.70670499999</v>
      </c>
      <c r="R108" s="24">
        <v>183211.529679</v>
      </c>
      <c r="S108" s="24">
        <v>154092.87272099999</v>
      </c>
      <c r="T108" s="24">
        <v>146884.178961</v>
      </c>
      <c r="U108" s="24">
        <v>157078.69209200001</v>
      </c>
      <c r="V108" s="24">
        <v>155600.15732299999</v>
      </c>
      <c r="W108" s="24">
        <v>138759.49130200001</v>
      </c>
      <c r="X108" s="24">
        <v>161432.21063700001</v>
      </c>
      <c r="Y108" s="24">
        <v>142929.00129099999</v>
      </c>
      <c r="Z108" s="24">
        <v>139612.91214900001</v>
      </c>
      <c r="AA108" s="24">
        <v>172673.04809299999</v>
      </c>
      <c r="AB108" s="24">
        <v>161497.01720199999</v>
      </c>
      <c r="AC108" s="24">
        <v>175246.68909</v>
      </c>
      <c r="AD108" s="24">
        <v>150081.817148</v>
      </c>
      <c r="AE108" s="24">
        <v>129239.331053</v>
      </c>
      <c r="AF108" s="24">
        <v>129886.777479</v>
      </c>
      <c r="AG108" s="24">
        <v>161130.723577</v>
      </c>
      <c r="AH108" s="24">
        <v>154566.779453</v>
      </c>
      <c r="AI108" s="24">
        <v>177205.333613</v>
      </c>
      <c r="AJ108" s="24">
        <v>159745.91792099999</v>
      </c>
      <c r="AK108" s="24">
        <v>179683.07545100001</v>
      </c>
      <c r="AL108" s="24">
        <v>178746.13290200001</v>
      </c>
      <c r="AM108" s="24">
        <v>169625.01152199999</v>
      </c>
      <c r="AN108" s="24">
        <v>179292.214301</v>
      </c>
      <c r="AO108" s="24">
        <v>191399.07480199999</v>
      </c>
      <c r="AP108" s="24">
        <v>197061.08057200001</v>
      </c>
      <c r="AQ108" s="24">
        <v>170886.17878799999</v>
      </c>
      <c r="AR108" s="24">
        <v>159471.152111</v>
      </c>
      <c r="AS108" s="24">
        <v>172788.36275</v>
      </c>
      <c r="AT108" s="24">
        <v>170333.69013999999</v>
      </c>
      <c r="AU108" s="24">
        <v>146302.44080400001</v>
      </c>
      <c r="AV108" s="24">
        <v>131656.713089</v>
      </c>
      <c r="AW108" s="24">
        <v>142919.51594700001</v>
      </c>
      <c r="AX108" s="24">
        <v>154974.722626</v>
      </c>
      <c r="AY108" s="24">
        <v>128298.903175</v>
      </c>
      <c r="AZ108" s="24">
        <v>135124.25305299999</v>
      </c>
    </row>
    <row r="109" spans="1:52" ht="15.75" x14ac:dyDescent="0.3">
      <c r="A109" s="10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</row>
    <row r="110" spans="1:52" ht="15.75" x14ac:dyDescent="0.3">
      <c r="A110" s="1" t="s">
        <v>66</v>
      </c>
      <c r="B110" s="24">
        <v>1076855.581427</v>
      </c>
      <c r="C110" s="24">
        <v>1059650.7993429999</v>
      </c>
      <c r="D110" s="24">
        <v>1058159.1314719999</v>
      </c>
      <c r="E110" s="24">
        <v>1094904.9587429999</v>
      </c>
      <c r="F110" s="24">
        <v>1150450.853896</v>
      </c>
      <c r="G110" s="24">
        <v>1147272.788221</v>
      </c>
      <c r="H110" s="24">
        <v>1184674.7155919999</v>
      </c>
      <c r="I110" s="24">
        <v>1118910.1898640001</v>
      </c>
      <c r="J110" s="24">
        <v>1163252.8245880001</v>
      </c>
      <c r="K110" s="24">
        <v>1143746.6200369999</v>
      </c>
      <c r="L110" s="24">
        <v>1147063.5146619999</v>
      </c>
      <c r="M110" s="24">
        <v>1242848.9415490001</v>
      </c>
      <c r="N110" s="24">
        <v>1233166.7787210001</v>
      </c>
      <c r="O110" s="24">
        <v>1181995.1153579999</v>
      </c>
      <c r="P110" s="24">
        <v>1208138.5771619999</v>
      </c>
      <c r="Q110" s="24">
        <v>1225223.9583070001</v>
      </c>
      <c r="R110" s="24">
        <v>1341380.29786</v>
      </c>
      <c r="S110" s="24">
        <v>1292171.708751</v>
      </c>
      <c r="T110" s="24">
        <v>1232893.0179409999</v>
      </c>
      <c r="U110" s="24">
        <v>1168329.4134170001</v>
      </c>
      <c r="V110" s="24">
        <v>1197788.6791930001</v>
      </c>
      <c r="W110" s="24">
        <v>1147687.4401479999</v>
      </c>
      <c r="X110" s="24">
        <v>1195164.4112189999</v>
      </c>
      <c r="Y110" s="24">
        <v>1211474.3121140001</v>
      </c>
      <c r="Z110" s="24">
        <v>1210777.1150160001</v>
      </c>
      <c r="AA110" s="24">
        <v>1230412.9396820001</v>
      </c>
      <c r="AB110" s="24">
        <v>1315932.496358</v>
      </c>
      <c r="AC110" s="24">
        <v>1297895.929983</v>
      </c>
      <c r="AD110" s="24">
        <v>1382288.9765349999</v>
      </c>
      <c r="AE110" s="24">
        <v>1378528.5956949999</v>
      </c>
      <c r="AF110" s="24">
        <v>1254539.5893600001</v>
      </c>
      <c r="AG110" s="24">
        <v>1275113.301677</v>
      </c>
      <c r="AH110" s="24">
        <v>1377777.949</v>
      </c>
      <c r="AI110" s="24">
        <v>1641787.0441409999</v>
      </c>
      <c r="AJ110" s="24">
        <v>1700879.736059</v>
      </c>
      <c r="AK110" s="24">
        <v>1666752.695328</v>
      </c>
      <c r="AL110" s="24">
        <v>1763565.6992260001</v>
      </c>
      <c r="AM110" s="24">
        <v>1693657.6639070001</v>
      </c>
      <c r="AN110" s="24">
        <v>1698669.692482</v>
      </c>
      <c r="AO110" s="24">
        <v>1690170.8813469999</v>
      </c>
      <c r="AP110" s="24">
        <v>1716801.845254</v>
      </c>
      <c r="AQ110" s="24">
        <v>1690325.973645</v>
      </c>
      <c r="AR110" s="24">
        <v>1684692.6515200001</v>
      </c>
      <c r="AS110" s="24">
        <v>1663492.118793</v>
      </c>
      <c r="AT110" s="24">
        <v>1615644.3215320001</v>
      </c>
      <c r="AU110" s="24">
        <v>1582978.1580610001</v>
      </c>
      <c r="AV110" s="24">
        <v>1547679.8701800001</v>
      </c>
      <c r="AW110" s="24">
        <v>1567919.0168969999</v>
      </c>
      <c r="AX110" s="24">
        <v>1468794.3153260001</v>
      </c>
      <c r="AY110" s="24">
        <v>1450426.8458390001</v>
      </c>
      <c r="AZ110" s="24">
        <v>1451739.9782829999</v>
      </c>
    </row>
    <row r="111" spans="1:52" ht="15.75" x14ac:dyDescent="0.3">
      <c r="A111" s="3" t="s">
        <v>67</v>
      </c>
      <c r="B111" s="24">
        <v>427130.150807</v>
      </c>
      <c r="C111" s="24">
        <v>437864.52036999998</v>
      </c>
      <c r="D111" s="24">
        <v>432250.25459500001</v>
      </c>
      <c r="E111" s="24">
        <v>429361.27885300003</v>
      </c>
      <c r="F111" s="24">
        <v>433275.11162799998</v>
      </c>
      <c r="G111" s="24">
        <v>425449.48309400002</v>
      </c>
      <c r="H111" s="24">
        <v>433231.09121500002</v>
      </c>
      <c r="I111" s="24">
        <v>407889.84507899999</v>
      </c>
      <c r="J111" s="24">
        <v>426835.14724299998</v>
      </c>
      <c r="K111" s="24">
        <v>445093.254029</v>
      </c>
      <c r="L111" s="24">
        <v>424239.62637700001</v>
      </c>
      <c r="M111" s="24">
        <v>442833.93494499999</v>
      </c>
      <c r="N111" s="24">
        <v>467533.932722</v>
      </c>
      <c r="O111" s="24">
        <v>439301.721846</v>
      </c>
      <c r="P111" s="24">
        <v>449484.76483</v>
      </c>
      <c r="Q111" s="24">
        <v>446536.07374299999</v>
      </c>
      <c r="R111" s="24">
        <v>445041.72171399998</v>
      </c>
      <c r="S111" s="24">
        <v>437651.527978</v>
      </c>
      <c r="T111" s="24">
        <v>455110.49583600002</v>
      </c>
      <c r="U111" s="24">
        <v>445643.41410200001</v>
      </c>
      <c r="V111" s="24">
        <v>472472.87064099999</v>
      </c>
      <c r="W111" s="24">
        <v>462478.92221500003</v>
      </c>
      <c r="X111" s="24">
        <v>457178.15747099998</v>
      </c>
      <c r="Y111" s="24">
        <v>453227.02420799999</v>
      </c>
      <c r="Z111" s="24">
        <v>458176.05382600002</v>
      </c>
      <c r="AA111" s="24">
        <v>454146.49844300002</v>
      </c>
      <c r="AB111" s="24">
        <v>451319.82505400002</v>
      </c>
      <c r="AC111" s="24">
        <v>437235.74264499999</v>
      </c>
      <c r="AD111" s="24">
        <v>439774.62132600002</v>
      </c>
      <c r="AE111" s="24">
        <v>440648.62350400002</v>
      </c>
      <c r="AF111" s="24">
        <v>443221.01391799998</v>
      </c>
      <c r="AG111" s="24">
        <v>419202.93710099999</v>
      </c>
      <c r="AH111" s="24">
        <v>438378.767414</v>
      </c>
      <c r="AI111" s="24">
        <v>529616.65344499995</v>
      </c>
      <c r="AJ111" s="24">
        <v>504494.29015000002</v>
      </c>
      <c r="AK111" s="24">
        <v>499923.68008199998</v>
      </c>
      <c r="AL111" s="24">
        <v>506377.32429199998</v>
      </c>
      <c r="AM111" s="24">
        <v>513888.21530799998</v>
      </c>
      <c r="AN111" s="24">
        <v>520211.01280899998</v>
      </c>
      <c r="AO111" s="24">
        <v>508517.21999499999</v>
      </c>
      <c r="AP111" s="24">
        <v>515148.74670399999</v>
      </c>
      <c r="AQ111" s="24">
        <v>507995.87772699998</v>
      </c>
      <c r="AR111" s="24">
        <v>515469.91009199998</v>
      </c>
      <c r="AS111" s="24">
        <v>499309.01993800001</v>
      </c>
      <c r="AT111" s="24">
        <v>509609.04309599998</v>
      </c>
      <c r="AU111" s="24">
        <v>538277.57243399997</v>
      </c>
      <c r="AV111" s="24">
        <v>534679.46716600005</v>
      </c>
      <c r="AW111" s="24">
        <v>542449.91138399998</v>
      </c>
      <c r="AX111" s="24">
        <v>550376.46822699998</v>
      </c>
      <c r="AY111" s="24">
        <v>567054.18835800001</v>
      </c>
      <c r="AZ111" s="24">
        <v>561734.029614</v>
      </c>
    </row>
    <row r="112" spans="1:52" ht="15.75" x14ac:dyDescent="0.3">
      <c r="A112" s="3" t="s">
        <v>68</v>
      </c>
      <c r="B112" s="24">
        <v>235271.87788700001</v>
      </c>
      <c r="C112" s="24">
        <v>224101.09992499999</v>
      </c>
      <c r="D112" s="24">
        <v>228042.545782</v>
      </c>
      <c r="E112" s="24">
        <v>240786.308188</v>
      </c>
      <c r="F112" s="24">
        <v>249488.12036</v>
      </c>
      <c r="G112" s="24">
        <v>248055.22777</v>
      </c>
      <c r="H112" s="24">
        <v>259080.51887500001</v>
      </c>
      <c r="I112" s="24">
        <v>257166.68059</v>
      </c>
      <c r="J112" s="24">
        <v>260572.11939800001</v>
      </c>
      <c r="K112" s="24">
        <v>265540.71285000001</v>
      </c>
      <c r="L112" s="24">
        <v>271925.85823000001</v>
      </c>
      <c r="M112" s="24">
        <v>278931.96775200003</v>
      </c>
      <c r="N112" s="24">
        <v>278847.64750999998</v>
      </c>
      <c r="O112" s="24">
        <v>279227.07311900001</v>
      </c>
      <c r="P112" s="24">
        <v>281473.02646700002</v>
      </c>
      <c r="Q112" s="24">
        <v>280218.78256600001</v>
      </c>
      <c r="R112" s="24">
        <v>289179.48278299998</v>
      </c>
      <c r="S112" s="24">
        <v>286708.74984</v>
      </c>
      <c r="T112" s="24">
        <v>283356.51485699997</v>
      </c>
      <c r="U112" s="24">
        <v>278293.76619200001</v>
      </c>
      <c r="V112" s="24">
        <v>289268.64643299999</v>
      </c>
      <c r="W112" s="24">
        <v>287136.03573200002</v>
      </c>
      <c r="X112" s="24">
        <v>290632.04099499999</v>
      </c>
      <c r="Y112" s="24">
        <v>287335.74270200002</v>
      </c>
      <c r="Z112" s="24">
        <v>317183.18865199998</v>
      </c>
      <c r="AA112" s="24">
        <v>305417.21881300001</v>
      </c>
      <c r="AB112" s="24">
        <v>315135.216036</v>
      </c>
      <c r="AC112" s="24">
        <v>300526.045789</v>
      </c>
      <c r="AD112" s="24">
        <v>309130.46879100002</v>
      </c>
      <c r="AE112" s="24">
        <v>300193.330663</v>
      </c>
      <c r="AF112" s="24">
        <v>302187.87101900001</v>
      </c>
      <c r="AG112" s="24">
        <v>306314.91101699998</v>
      </c>
      <c r="AH112" s="24">
        <v>301066.88713599998</v>
      </c>
      <c r="AI112" s="24">
        <v>331017.79915199999</v>
      </c>
      <c r="AJ112" s="24">
        <v>397858.08945000003</v>
      </c>
      <c r="AK112" s="24">
        <v>374899.69897500001</v>
      </c>
      <c r="AL112" s="24">
        <v>373219.69967300002</v>
      </c>
      <c r="AM112" s="24">
        <v>372086.93061400001</v>
      </c>
      <c r="AN112" s="24">
        <v>367049.82409000001</v>
      </c>
      <c r="AO112" s="24">
        <v>354533.15700399998</v>
      </c>
      <c r="AP112" s="24">
        <v>341135.09642700001</v>
      </c>
      <c r="AQ112" s="24">
        <v>339027.868105</v>
      </c>
      <c r="AR112" s="24">
        <v>328210.48267</v>
      </c>
      <c r="AS112" s="24">
        <v>314976.36285600002</v>
      </c>
      <c r="AT112" s="24">
        <v>311019.193356</v>
      </c>
      <c r="AU112" s="24">
        <v>310108.87774500001</v>
      </c>
      <c r="AV112" s="24">
        <v>296915.79039099999</v>
      </c>
      <c r="AW112" s="24">
        <v>288564.26194</v>
      </c>
      <c r="AX112" s="24">
        <v>290651.720653</v>
      </c>
      <c r="AY112" s="24">
        <v>282570.42576399999</v>
      </c>
      <c r="AZ112" s="24">
        <v>281374.92841400002</v>
      </c>
    </row>
    <row r="113" spans="1:52" ht="15.75" x14ac:dyDescent="0.3">
      <c r="A113" s="3" t="s">
        <v>69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</row>
    <row r="114" spans="1:52" ht="15.75" x14ac:dyDescent="0.3">
      <c r="A114" s="10" t="s">
        <v>70</v>
      </c>
      <c r="B114" s="24">
        <v>156668.539793</v>
      </c>
      <c r="C114" s="24">
        <v>151252.09809300001</v>
      </c>
      <c r="D114" s="24">
        <v>153715.04196599999</v>
      </c>
      <c r="E114" s="24">
        <v>158764.64319199999</v>
      </c>
      <c r="F114" s="24">
        <v>158997.72699299999</v>
      </c>
      <c r="G114" s="24">
        <v>162759.39900500001</v>
      </c>
      <c r="H114" s="24">
        <v>162923.83481100001</v>
      </c>
      <c r="I114" s="24">
        <v>170372.33999099999</v>
      </c>
      <c r="J114" s="24">
        <v>167562.368942</v>
      </c>
      <c r="K114" s="24">
        <v>172592.14066899999</v>
      </c>
      <c r="L114" s="24">
        <v>177614.54714099999</v>
      </c>
      <c r="M114" s="24">
        <v>177853.08753600001</v>
      </c>
      <c r="N114" s="24">
        <v>178072.91819999999</v>
      </c>
      <c r="O114" s="24">
        <v>176416.28938500001</v>
      </c>
      <c r="P114" s="24">
        <v>177969.93672500001</v>
      </c>
      <c r="Q114" s="24">
        <v>177046.78984300001</v>
      </c>
      <c r="R114" s="24">
        <v>186628.903231</v>
      </c>
      <c r="S114" s="24">
        <v>184107.95379100001</v>
      </c>
      <c r="T114" s="24">
        <v>180343.649859</v>
      </c>
      <c r="U114" s="24">
        <v>181043.301244</v>
      </c>
      <c r="V114" s="24">
        <v>188084.605105</v>
      </c>
      <c r="W114" s="24">
        <v>194451.96327099999</v>
      </c>
      <c r="X114" s="24">
        <v>187182.50681300001</v>
      </c>
      <c r="Y114" s="24">
        <v>186368.34644299999</v>
      </c>
      <c r="Z114" s="24">
        <v>207922.55740699999</v>
      </c>
      <c r="AA114" s="24">
        <v>194078.72945799999</v>
      </c>
      <c r="AB114" s="24">
        <v>195861.121204</v>
      </c>
      <c r="AC114" s="24">
        <v>191573.320087</v>
      </c>
      <c r="AD114" s="24">
        <v>193255.68314800001</v>
      </c>
      <c r="AE114" s="24">
        <v>185646.84145599999</v>
      </c>
      <c r="AF114" s="24">
        <v>187711.09054100001</v>
      </c>
      <c r="AG114" s="24">
        <v>187728.191593</v>
      </c>
      <c r="AH114" s="24">
        <v>187076.27387100001</v>
      </c>
      <c r="AI114" s="24">
        <v>216800.71293000001</v>
      </c>
      <c r="AJ114" s="24">
        <v>243029.822892</v>
      </c>
      <c r="AK114" s="24">
        <v>223911.125585</v>
      </c>
      <c r="AL114" s="24">
        <v>224398.004457</v>
      </c>
      <c r="AM114" s="24">
        <v>227002.357774</v>
      </c>
      <c r="AN114" s="24">
        <v>215226.80093</v>
      </c>
      <c r="AO114" s="24">
        <v>201415.781686</v>
      </c>
      <c r="AP114" s="24">
        <v>198111.404109</v>
      </c>
      <c r="AQ114" s="24">
        <v>201834.78435199999</v>
      </c>
      <c r="AR114" s="24">
        <v>196080.04668100001</v>
      </c>
      <c r="AS114" s="24">
        <v>184893.85726700001</v>
      </c>
      <c r="AT114" s="24">
        <v>181443.54963200001</v>
      </c>
      <c r="AU114" s="24">
        <v>184297.376663</v>
      </c>
      <c r="AV114" s="24">
        <v>175004.45910499999</v>
      </c>
      <c r="AW114" s="24">
        <v>170223.24380600001</v>
      </c>
      <c r="AX114" s="24">
        <v>178417.05090900001</v>
      </c>
      <c r="AY114" s="24">
        <v>175942.35667899999</v>
      </c>
      <c r="AZ114" s="24">
        <v>180316.55170499999</v>
      </c>
    </row>
    <row r="115" spans="1:52" ht="15.75" x14ac:dyDescent="0.3">
      <c r="A115" s="10" t="s">
        <v>71</v>
      </c>
      <c r="B115" s="24">
        <v>33334.285687000003</v>
      </c>
      <c r="C115" s="24">
        <v>28014.409862</v>
      </c>
      <c r="D115" s="24">
        <v>30314.112181</v>
      </c>
      <c r="E115" s="24">
        <v>37982.034994000001</v>
      </c>
      <c r="F115" s="24">
        <v>45405.600893000003</v>
      </c>
      <c r="G115" s="24">
        <v>41168.400576</v>
      </c>
      <c r="H115" s="24">
        <v>51043.802259999997</v>
      </c>
      <c r="I115" s="24">
        <v>42998.858945</v>
      </c>
      <c r="J115" s="24">
        <v>43152.304128999996</v>
      </c>
      <c r="K115" s="24">
        <v>46831.803268000003</v>
      </c>
      <c r="L115" s="24">
        <v>48288.046629999997</v>
      </c>
      <c r="M115" s="24">
        <v>50028.233939999998</v>
      </c>
      <c r="N115" s="24">
        <v>52042.589168999999</v>
      </c>
      <c r="O115" s="24">
        <v>55476.929040000003</v>
      </c>
      <c r="P115" s="24">
        <v>55428.775573999999</v>
      </c>
      <c r="Q115" s="24">
        <v>55998.986922999997</v>
      </c>
      <c r="R115" s="24">
        <v>53162.794378999999</v>
      </c>
      <c r="S115" s="24">
        <v>53842.953775000002</v>
      </c>
      <c r="T115" s="24">
        <v>58287.895263999999</v>
      </c>
      <c r="U115" s="24">
        <v>52228.663146999999</v>
      </c>
      <c r="V115" s="24">
        <v>56033.434271999999</v>
      </c>
      <c r="W115" s="24">
        <v>45174.508375999998</v>
      </c>
      <c r="X115" s="24">
        <v>49771.622846999999</v>
      </c>
      <c r="Y115" s="24">
        <v>46650.425481999999</v>
      </c>
      <c r="Z115" s="24">
        <v>54542.775960999999</v>
      </c>
      <c r="AA115" s="24">
        <v>56435.422919999997</v>
      </c>
      <c r="AB115" s="24">
        <v>63706.516907999998</v>
      </c>
      <c r="AC115" s="24">
        <v>53819.508839000002</v>
      </c>
      <c r="AD115" s="24">
        <v>62124.155571000003</v>
      </c>
      <c r="AE115" s="24">
        <v>61036.578253</v>
      </c>
      <c r="AF115" s="24">
        <v>61131.635491000001</v>
      </c>
      <c r="AG115" s="24">
        <v>65667.454719000001</v>
      </c>
      <c r="AH115" s="24">
        <v>66175.073057999994</v>
      </c>
      <c r="AI115" s="24">
        <v>63039.392989</v>
      </c>
      <c r="AJ115" s="24">
        <v>61550.451012999998</v>
      </c>
      <c r="AK115" s="24">
        <v>62640.481377999997</v>
      </c>
      <c r="AL115" s="24">
        <v>58071.984436999999</v>
      </c>
      <c r="AM115" s="24">
        <v>55961.117173999999</v>
      </c>
      <c r="AN115" s="24">
        <v>62923.895070999999</v>
      </c>
      <c r="AO115" s="24">
        <v>63483.207277000001</v>
      </c>
      <c r="AP115" s="24">
        <v>58635.294865999997</v>
      </c>
      <c r="AQ115" s="24">
        <v>56070.249641000002</v>
      </c>
      <c r="AR115" s="24">
        <v>51467.421515000002</v>
      </c>
      <c r="AS115" s="24">
        <v>48332.535322000003</v>
      </c>
      <c r="AT115" s="24">
        <v>44971.074644</v>
      </c>
      <c r="AU115" s="24">
        <v>45093.726821999997</v>
      </c>
      <c r="AV115" s="24">
        <v>42982.899956000001</v>
      </c>
      <c r="AW115" s="24">
        <v>40629.501931999999</v>
      </c>
      <c r="AX115" s="24">
        <v>38057.525138999998</v>
      </c>
      <c r="AY115" s="24">
        <v>32956.421580000002</v>
      </c>
      <c r="AZ115" s="24">
        <v>25950.252903000001</v>
      </c>
    </row>
    <row r="116" spans="1:52" ht="15.75" x14ac:dyDescent="0.3">
      <c r="A116" s="4" t="s">
        <v>72</v>
      </c>
      <c r="B116" s="24">
        <v>45269.05240700001</v>
      </c>
      <c r="C116" s="24">
        <v>44834.591969999979</v>
      </c>
      <c r="D116" s="24">
        <v>44013.391635000007</v>
      </c>
      <c r="E116" s="24">
        <v>44039.63000200002</v>
      </c>
      <c r="F116" s="24">
        <v>45084.792474000016</v>
      </c>
      <c r="G116" s="24">
        <v>44127.428188999998</v>
      </c>
      <c r="H116" s="24">
        <v>45112.881804000004</v>
      </c>
      <c r="I116" s="24">
        <v>43795.481654000003</v>
      </c>
      <c r="J116" s="24">
        <v>49857.446327000012</v>
      </c>
      <c r="K116" s="24">
        <v>46116.768913000007</v>
      </c>
      <c r="L116" s="24">
        <v>46023.264459000027</v>
      </c>
      <c r="M116" s="24">
        <v>51050.646276000014</v>
      </c>
      <c r="N116" s="24">
        <v>48732.140140999982</v>
      </c>
      <c r="O116" s="24">
        <v>47333.85469399998</v>
      </c>
      <c r="P116" s="24">
        <v>48074.314168000012</v>
      </c>
      <c r="Q116" s="24">
        <v>47173.005800000014</v>
      </c>
      <c r="R116" s="24">
        <v>49387.785172999982</v>
      </c>
      <c r="S116" s="24">
        <v>48757.842273999995</v>
      </c>
      <c r="T116" s="24">
        <v>44724.969733999984</v>
      </c>
      <c r="U116" s="24">
        <v>45021.801801000023</v>
      </c>
      <c r="V116" s="24">
        <v>45150.607055999979</v>
      </c>
      <c r="W116" s="24">
        <v>47509.56408500002</v>
      </c>
      <c r="X116" s="24">
        <v>53677.911334999983</v>
      </c>
      <c r="Y116" s="24">
        <v>54316.970777000039</v>
      </c>
      <c r="Z116" s="24">
        <v>54717.85528399999</v>
      </c>
      <c r="AA116" s="24">
        <v>54903.066435000044</v>
      </c>
      <c r="AB116" s="24">
        <v>55567.577924000012</v>
      </c>
      <c r="AC116" s="24">
        <v>55133.216863000009</v>
      </c>
      <c r="AD116" s="24">
        <v>53750.630072</v>
      </c>
      <c r="AE116" s="24">
        <v>53509.910954000021</v>
      </c>
      <c r="AF116" s="24">
        <v>53345.144987000007</v>
      </c>
      <c r="AG116" s="24">
        <v>52919.26470499998</v>
      </c>
      <c r="AH116" s="24">
        <v>47815.540206999984</v>
      </c>
      <c r="AI116" s="24">
        <v>51177.693232999998</v>
      </c>
      <c r="AJ116" s="24">
        <v>93277.815545000019</v>
      </c>
      <c r="AK116" s="24">
        <v>88348.092011999979</v>
      </c>
      <c r="AL116" s="24">
        <v>90749.710779000015</v>
      </c>
      <c r="AM116" s="24">
        <v>89123.455666000023</v>
      </c>
      <c r="AN116" s="24">
        <v>88899.128089000005</v>
      </c>
      <c r="AO116" s="24">
        <v>89634.168040999968</v>
      </c>
      <c r="AP116" s="24">
        <v>84388.397452000005</v>
      </c>
      <c r="AQ116" s="24">
        <v>81122.834112000011</v>
      </c>
      <c r="AR116" s="24">
        <v>80663.014473999996</v>
      </c>
      <c r="AS116" s="24">
        <v>81749.970266999997</v>
      </c>
      <c r="AT116" s="24">
        <v>84604.569079999987</v>
      </c>
      <c r="AU116" s="24">
        <v>80717.774260000006</v>
      </c>
      <c r="AV116" s="24">
        <v>78928.431329999992</v>
      </c>
      <c r="AW116" s="24">
        <v>77711.51620199997</v>
      </c>
      <c r="AX116" s="24">
        <v>74177.144604999979</v>
      </c>
      <c r="AY116" s="24">
        <v>73671.647505000001</v>
      </c>
      <c r="AZ116" s="24">
        <v>75108.123806000047</v>
      </c>
    </row>
    <row r="117" spans="1:52" ht="15.75" x14ac:dyDescent="0.3">
      <c r="A117" s="3" t="s">
        <v>73</v>
      </c>
      <c r="B117" s="24">
        <v>1065.2560820000001</v>
      </c>
      <c r="C117" s="24">
        <v>1049.447529</v>
      </c>
      <c r="D117" s="24">
        <v>1036.681695</v>
      </c>
      <c r="E117" s="24">
        <v>1089.854045</v>
      </c>
      <c r="F117" s="24">
        <v>1083.853535</v>
      </c>
      <c r="G117" s="24">
        <v>1143.9758899999999</v>
      </c>
      <c r="H117" s="24">
        <v>1216.608491</v>
      </c>
      <c r="I117" s="24">
        <v>1177.7175540000001</v>
      </c>
      <c r="J117" s="24">
        <v>1171.3625629999999</v>
      </c>
      <c r="K117" s="24">
        <v>1199.1864109999999</v>
      </c>
      <c r="L117" s="24">
        <v>1185.053936</v>
      </c>
      <c r="M117" s="24">
        <v>1178.657226</v>
      </c>
      <c r="N117" s="24">
        <v>1166.2840020000001</v>
      </c>
      <c r="O117" s="24">
        <v>1157.6910700000001</v>
      </c>
      <c r="P117" s="24">
        <v>1159.017398</v>
      </c>
      <c r="Q117" s="24">
        <v>1233.712839</v>
      </c>
      <c r="R117" s="24">
        <v>1229.9455270000001</v>
      </c>
      <c r="S117" s="24">
        <v>1223.1000610000001</v>
      </c>
      <c r="T117" s="24">
        <v>1500.6715260000001</v>
      </c>
      <c r="U117" s="24">
        <v>1444.632069</v>
      </c>
      <c r="V117" s="24">
        <v>1416.983512</v>
      </c>
      <c r="W117" s="24">
        <v>1499.7865790000001</v>
      </c>
      <c r="X117" s="24">
        <v>1481.304899</v>
      </c>
      <c r="Y117" s="24">
        <v>1472.0962910000001</v>
      </c>
      <c r="Z117" s="24">
        <v>1600.9853189999999</v>
      </c>
      <c r="AA117" s="24">
        <v>1576.83329</v>
      </c>
      <c r="AB117" s="24">
        <v>1563.9881780000001</v>
      </c>
      <c r="AC117" s="24">
        <v>1642.860326</v>
      </c>
      <c r="AD117" s="24">
        <v>1611.430738</v>
      </c>
      <c r="AE117" s="24">
        <v>1602.671198</v>
      </c>
      <c r="AF117" s="24">
        <v>1731.760102</v>
      </c>
      <c r="AG117" s="24">
        <v>1441.511452</v>
      </c>
      <c r="AH117" s="24">
        <v>1434.8201770000001</v>
      </c>
      <c r="AI117" s="24">
        <v>1540.2170470000001</v>
      </c>
      <c r="AJ117" s="24">
        <v>1514.532277</v>
      </c>
      <c r="AK117" s="24">
        <v>1489.4707920000001</v>
      </c>
      <c r="AL117" s="24">
        <v>1632.996081</v>
      </c>
      <c r="AM117" s="24">
        <v>1621.461391</v>
      </c>
      <c r="AN117" s="24">
        <v>1613.4438829999999</v>
      </c>
      <c r="AO117" s="24">
        <v>1736.7797250000001</v>
      </c>
      <c r="AP117" s="24">
        <v>1703.729914</v>
      </c>
      <c r="AQ117" s="24">
        <v>1669.7312039999999</v>
      </c>
      <c r="AR117" s="24">
        <v>1791.903112</v>
      </c>
      <c r="AS117" s="24">
        <v>1720.389615</v>
      </c>
      <c r="AT117" s="24">
        <v>1725.9335040000001</v>
      </c>
      <c r="AU117" s="24">
        <v>1838.5583919999999</v>
      </c>
      <c r="AV117" s="24">
        <v>1815.2738039999999</v>
      </c>
      <c r="AW117" s="24">
        <v>1788.180662</v>
      </c>
      <c r="AX117" s="24">
        <v>1899.747701</v>
      </c>
      <c r="AY117" s="24">
        <v>1866.624253</v>
      </c>
      <c r="AZ117" s="24">
        <v>1853.015903</v>
      </c>
    </row>
    <row r="118" spans="1:52" ht="15.75" x14ac:dyDescent="0.3">
      <c r="A118" s="3" t="s">
        <v>74</v>
      </c>
      <c r="B118" s="24">
        <v>62731.251962000002</v>
      </c>
      <c r="C118" s="24">
        <v>30947.898611000001</v>
      </c>
      <c r="D118" s="24">
        <v>23938.370683000001</v>
      </c>
      <c r="E118" s="24">
        <v>27878.741658999999</v>
      </c>
      <c r="F118" s="24">
        <v>31814.131841999999</v>
      </c>
      <c r="G118" s="24">
        <v>29894.102616</v>
      </c>
      <c r="H118" s="24">
        <v>18467.386477</v>
      </c>
      <c r="I118" s="24">
        <v>25396.538736999999</v>
      </c>
      <c r="J118" s="24">
        <v>29612.369483999999</v>
      </c>
      <c r="K118" s="24">
        <v>17733.295192000001</v>
      </c>
      <c r="L118" s="24">
        <v>33580.270868</v>
      </c>
      <c r="M118" s="24">
        <v>28269.127826</v>
      </c>
      <c r="N118" s="24">
        <v>19231.562053000001</v>
      </c>
      <c r="O118" s="24">
        <v>28682.841424999999</v>
      </c>
      <c r="P118" s="24">
        <v>28511.227647</v>
      </c>
      <c r="Q118" s="24">
        <v>21785.114853999999</v>
      </c>
      <c r="R118" s="24">
        <v>37767.534584000001</v>
      </c>
      <c r="S118" s="24">
        <v>30995.671009000002</v>
      </c>
      <c r="T118" s="24">
        <v>35871.989627000003</v>
      </c>
      <c r="U118" s="24">
        <v>29659.015415999998</v>
      </c>
      <c r="V118" s="24">
        <v>36788.897769000003</v>
      </c>
      <c r="W118" s="24">
        <v>36334.137932999998</v>
      </c>
      <c r="X118" s="24">
        <v>46316.297394000001</v>
      </c>
      <c r="Y118" s="24">
        <v>48209.232362000002</v>
      </c>
      <c r="Z118" s="24">
        <v>46925.154157999998</v>
      </c>
      <c r="AA118" s="24">
        <v>33783.912279999997</v>
      </c>
      <c r="AB118" s="24">
        <v>45826.631297</v>
      </c>
      <c r="AC118" s="24">
        <v>31473.581337</v>
      </c>
      <c r="AD118" s="24">
        <v>31266.257170000001</v>
      </c>
      <c r="AE118" s="24">
        <v>38906.951368000002</v>
      </c>
      <c r="AF118" s="24">
        <v>28193.588852000001</v>
      </c>
      <c r="AG118" s="24">
        <v>27735.787124999999</v>
      </c>
      <c r="AH118" s="24">
        <v>54915.901921999997</v>
      </c>
      <c r="AI118" s="24">
        <v>23529.475836000001</v>
      </c>
      <c r="AJ118" s="24">
        <v>64884.340164000001</v>
      </c>
      <c r="AK118" s="24">
        <v>54572.407188999998</v>
      </c>
      <c r="AL118" s="24">
        <v>56378.044009999998</v>
      </c>
      <c r="AM118" s="24">
        <v>40093.248944999999</v>
      </c>
      <c r="AN118" s="24">
        <v>30940.360616999998</v>
      </c>
      <c r="AO118" s="24">
        <v>28295.145939999999</v>
      </c>
      <c r="AP118" s="24">
        <v>33936.580033999999</v>
      </c>
      <c r="AQ118" s="24">
        <v>43279.285737999999</v>
      </c>
      <c r="AR118" s="24">
        <v>37576.049547000002</v>
      </c>
      <c r="AS118" s="24">
        <v>30144.846137</v>
      </c>
      <c r="AT118" s="24">
        <v>36580.852188999997</v>
      </c>
      <c r="AU118" s="24">
        <v>38424.713442</v>
      </c>
      <c r="AV118" s="24">
        <v>29709.361367000001</v>
      </c>
      <c r="AW118" s="24">
        <v>45895.694930999998</v>
      </c>
      <c r="AX118" s="24">
        <v>38921.058036000002</v>
      </c>
      <c r="AY118" s="24">
        <v>29307.40813</v>
      </c>
      <c r="AZ118" s="24">
        <v>24646.540768999999</v>
      </c>
    </row>
    <row r="119" spans="1:52" ht="15.75" x14ac:dyDescent="0.3">
      <c r="A119" s="4" t="s">
        <v>75</v>
      </c>
      <c r="B119" s="24">
        <v>30023.896379999998</v>
      </c>
      <c r="C119" s="24">
        <v>1490.0096470000001</v>
      </c>
      <c r="D119" s="24">
        <v>890.43523900000002</v>
      </c>
      <c r="E119" s="24">
        <v>4439.7339499999998</v>
      </c>
      <c r="F119" s="24">
        <v>7442.5087199999998</v>
      </c>
      <c r="G119" s="24">
        <v>5528.420228</v>
      </c>
      <c r="H119" s="24">
        <v>1519.978073</v>
      </c>
      <c r="I119" s="24">
        <v>8557.3122179999991</v>
      </c>
      <c r="J119" s="24">
        <v>12657.122676999999</v>
      </c>
      <c r="K119" s="24">
        <v>655.88456499999995</v>
      </c>
      <c r="L119" s="24">
        <v>16126.395872999999</v>
      </c>
      <c r="M119" s="24">
        <v>10224.485854</v>
      </c>
      <c r="N119" s="24">
        <v>589.61946599999999</v>
      </c>
      <c r="O119" s="24">
        <v>10341.946808000001</v>
      </c>
      <c r="P119" s="24">
        <v>5973.6726150000004</v>
      </c>
      <c r="Q119" s="24">
        <v>2034.506991</v>
      </c>
      <c r="R119" s="24">
        <v>17260.987487999999</v>
      </c>
      <c r="S119" s="24">
        <v>10256.835553999999</v>
      </c>
      <c r="T119" s="24">
        <v>9989.5702099999999</v>
      </c>
      <c r="U119" s="24">
        <v>4105.6717769999996</v>
      </c>
      <c r="V119" s="24">
        <v>8430.4462870000007</v>
      </c>
      <c r="W119" s="24">
        <v>6792.1739660000003</v>
      </c>
      <c r="X119" s="24">
        <v>17093.087995000002</v>
      </c>
      <c r="Y119" s="24">
        <v>18422.138336</v>
      </c>
      <c r="Z119" s="24">
        <v>22304.755120000002</v>
      </c>
      <c r="AA119" s="24">
        <v>10023.812481999999</v>
      </c>
      <c r="AB119" s="24">
        <v>24346.897107000001</v>
      </c>
      <c r="AC119" s="24">
        <v>9545.5035559999997</v>
      </c>
      <c r="AD119" s="24">
        <v>8955.2282190000005</v>
      </c>
      <c r="AE119" s="24">
        <v>18578.436042000001</v>
      </c>
      <c r="AF119" s="24">
        <v>5921.7884819999999</v>
      </c>
      <c r="AG119" s="24">
        <v>7362.4181850000004</v>
      </c>
      <c r="AH119" s="24">
        <v>34670.616886999996</v>
      </c>
      <c r="AI119" s="24">
        <v>275.019856</v>
      </c>
      <c r="AJ119" s="24">
        <v>8952.5892469999999</v>
      </c>
      <c r="AK119" s="24">
        <v>461.41005999999999</v>
      </c>
      <c r="AL119" s="24">
        <v>30458.582221000001</v>
      </c>
      <c r="AM119" s="24">
        <v>15508.426152</v>
      </c>
      <c r="AN119" s="24">
        <v>6037.2258940000002</v>
      </c>
      <c r="AO119" s="24">
        <v>2349.4589409999999</v>
      </c>
      <c r="AP119" s="24">
        <v>675.67807900000003</v>
      </c>
      <c r="AQ119" s="24">
        <v>9150.6807370000006</v>
      </c>
      <c r="AR119" s="24">
        <v>5425.1915980000003</v>
      </c>
      <c r="AS119" s="24">
        <v>3514.442403</v>
      </c>
      <c r="AT119" s="24">
        <v>10380.472326999999</v>
      </c>
      <c r="AU119" s="24">
        <v>10960.195513000001</v>
      </c>
      <c r="AV119" s="24">
        <v>2417.7875130000002</v>
      </c>
      <c r="AW119" s="24">
        <v>18890.823555999999</v>
      </c>
      <c r="AX119" s="24">
        <v>14187.309348999999</v>
      </c>
      <c r="AY119" s="24">
        <v>5393.0939440000002</v>
      </c>
      <c r="AZ119" s="24">
        <v>707.38338599999997</v>
      </c>
    </row>
    <row r="120" spans="1:52" ht="15.75" x14ac:dyDescent="0.3">
      <c r="A120" s="4" t="s">
        <v>76</v>
      </c>
      <c r="B120" s="24">
        <v>25272.373839</v>
      </c>
      <c r="C120" s="24">
        <v>21897.99783</v>
      </c>
      <c r="D120" s="24">
        <v>17075.573509000002</v>
      </c>
      <c r="E120" s="24">
        <v>17356.690871999999</v>
      </c>
      <c r="F120" s="24">
        <v>18054.453377999998</v>
      </c>
      <c r="G120" s="24">
        <v>18230.744591999999</v>
      </c>
      <c r="H120" s="24">
        <v>10126.688441</v>
      </c>
      <c r="I120" s="24">
        <v>9819.4578359999996</v>
      </c>
      <c r="J120" s="24">
        <v>9880.7359359999991</v>
      </c>
      <c r="K120" s="24">
        <v>9901.3166959999999</v>
      </c>
      <c r="L120" s="24">
        <v>10189.546864</v>
      </c>
      <c r="M120" s="24">
        <v>10424.88615</v>
      </c>
      <c r="N120" s="24">
        <v>10428.084192</v>
      </c>
      <c r="O120" s="24">
        <v>9962.195479</v>
      </c>
      <c r="P120" s="24">
        <v>15673.286007999999</v>
      </c>
      <c r="Q120" s="24">
        <v>12924.974647999999</v>
      </c>
      <c r="R120" s="24">
        <v>13499.903456</v>
      </c>
      <c r="S120" s="24">
        <v>13499.054882</v>
      </c>
      <c r="T120" s="24">
        <v>18778.030565000001</v>
      </c>
      <c r="U120" s="24">
        <v>18587.515083999999</v>
      </c>
      <c r="V120" s="24">
        <v>21352.263629000001</v>
      </c>
      <c r="W120" s="24">
        <v>22144.774522</v>
      </c>
      <c r="X120" s="24">
        <v>21891.792702999999</v>
      </c>
      <c r="Y120" s="24">
        <v>22485.835814999999</v>
      </c>
      <c r="Z120" s="24">
        <v>17521.941719999999</v>
      </c>
      <c r="AA120" s="24">
        <v>17037.380426</v>
      </c>
      <c r="AB120" s="24">
        <v>14675.384362999999</v>
      </c>
      <c r="AC120" s="24">
        <v>15032.917754</v>
      </c>
      <c r="AD120" s="24">
        <v>15495.430929</v>
      </c>
      <c r="AE120" s="24">
        <v>13637.035443999999</v>
      </c>
      <c r="AF120" s="24">
        <v>15510.310948</v>
      </c>
      <c r="AG120" s="24">
        <v>13777.401422000001</v>
      </c>
      <c r="AH120" s="24">
        <v>13779.520471</v>
      </c>
      <c r="AI120" s="24">
        <v>11768.423675</v>
      </c>
      <c r="AJ120" s="24">
        <v>43871.768425000002</v>
      </c>
      <c r="AK120" s="24">
        <v>41922.159519000001</v>
      </c>
      <c r="AL120" s="24">
        <v>13770.130094</v>
      </c>
      <c r="AM120" s="24">
        <v>12611.447337</v>
      </c>
      <c r="AN120" s="24">
        <v>12956.082914000001</v>
      </c>
      <c r="AO120" s="24">
        <v>13703.536056000001</v>
      </c>
      <c r="AP120" s="24">
        <v>19603.933295999999</v>
      </c>
      <c r="AQ120" s="24">
        <v>20486.727575000001</v>
      </c>
      <c r="AR120" s="24">
        <v>18337.472365000001</v>
      </c>
      <c r="AS120" s="24">
        <v>17832.208909000001</v>
      </c>
      <c r="AT120" s="24">
        <v>17442.360826</v>
      </c>
      <c r="AU120" s="24">
        <v>17792.266087</v>
      </c>
      <c r="AV120" s="24">
        <v>17498.615708000001</v>
      </c>
      <c r="AW120" s="24">
        <v>17257.853082000001</v>
      </c>
      <c r="AX120" s="24">
        <v>14895.266038</v>
      </c>
      <c r="AY120" s="24">
        <v>14115.731693</v>
      </c>
      <c r="AZ120" s="24">
        <v>13763.108206999999</v>
      </c>
    </row>
    <row r="121" spans="1:52" ht="15.75" x14ac:dyDescent="0.3">
      <c r="A121" s="4" t="s">
        <v>77</v>
      </c>
      <c r="B121" s="24">
        <v>7434.9817430000003</v>
      </c>
      <c r="C121" s="24">
        <v>7559.8911340000004</v>
      </c>
      <c r="D121" s="24">
        <v>5972.3619349999999</v>
      </c>
      <c r="E121" s="24">
        <v>6082.3168370000003</v>
      </c>
      <c r="F121" s="24">
        <v>6317.1697439999998</v>
      </c>
      <c r="G121" s="24">
        <v>6134.9377960000002</v>
      </c>
      <c r="H121" s="24">
        <v>6820.7199629999996</v>
      </c>
      <c r="I121" s="24">
        <v>7019.7686830000002</v>
      </c>
      <c r="J121" s="24">
        <v>7074.5108710000004</v>
      </c>
      <c r="K121" s="24">
        <v>7176.0939310000003</v>
      </c>
      <c r="L121" s="24">
        <v>7264.3281310000002</v>
      </c>
      <c r="M121" s="24">
        <v>7619.7558220000001</v>
      </c>
      <c r="N121" s="24">
        <v>8213.8583949999993</v>
      </c>
      <c r="O121" s="24">
        <v>8378.6991379999999</v>
      </c>
      <c r="P121" s="24">
        <v>6864.2690240000002</v>
      </c>
      <c r="Q121" s="24">
        <v>6825.6332149999998</v>
      </c>
      <c r="R121" s="24">
        <v>7006.6436400000002</v>
      </c>
      <c r="S121" s="24">
        <v>7239.780573</v>
      </c>
      <c r="T121" s="24">
        <v>7104.388852</v>
      </c>
      <c r="U121" s="24">
        <v>6965.8285550000001</v>
      </c>
      <c r="V121" s="24">
        <v>7006.1878530000004</v>
      </c>
      <c r="W121" s="24">
        <v>7397.189445</v>
      </c>
      <c r="X121" s="24">
        <v>7331.4166960000002</v>
      </c>
      <c r="Y121" s="24">
        <v>7301.2582110000003</v>
      </c>
      <c r="Z121" s="24">
        <v>7098.4573179999998</v>
      </c>
      <c r="AA121" s="24">
        <v>6722.7193719999996</v>
      </c>
      <c r="AB121" s="24">
        <v>6804.349827</v>
      </c>
      <c r="AC121" s="24">
        <v>6895.1600269999999</v>
      </c>
      <c r="AD121" s="24">
        <v>6815.5980220000001</v>
      </c>
      <c r="AE121" s="24">
        <v>6691.4798819999996</v>
      </c>
      <c r="AF121" s="24">
        <v>6761.4894219999996</v>
      </c>
      <c r="AG121" s="24">
        <v>6595.9675180000004</v>
      </c>
      <c r="AH121" s="24">
        <v>6465.7645640000001</v>
      </c>
      <c r="AI121" s="24">
        <v>11486.032305000001</v>
      </c>
      <c r="AJ121" s="24">
        <v>12059.982491999999</v>
      </c>
      <c r="AK121" s="24">
        <v>12188.83761</v>
      </c>
      <c r="AL121" s="24">
        <v>12149.331695000001</v>
      </c>
      <c r="AM121" s="24">
        <v>11973.375456</v>
      </c>
      <c r="AN121" s="24">
        <v>11947.051809000001</v>
      </c>
      <c r="AO121" s="24">
        <v>12242.150943000001</v>
      </c>
      <c r="AP121" s="24">
        <v>13656.968659</v>
      </c>
      <c r="AQ121" s="24">
        <v>13641.877425999999</v>
      </c>
      <c r="AR121" s="24">
        <v>13813.385584</v>
      </c>
      <c r="AS121" s="24">
        <v>8798.1948250000005</v>
      </c>
      <c r="AT121" s="24">
        <v>8758.0190359999997</v>
      </c>
      <c r="AU121" s="24">
        <v>9672.2518419999997</v>
      </c>
      <c r="AV121" s="24">
        <v>9792.9581460000009</v>
      </c>
      <c r="AW121" s="24">
        <v>9747.0182929999992</v>
      </c>
      <c r="AX121" s="24">
        <v>9838.4826489999996</v>
      </c>
      <c r="AY121" s="24">
        <v>9798.5824929999999</v>
      </c>
      <c r="AZ121" s="24">
        <v>10176.049176</v>
      </c>
    </row>
    <row r="122" spans="1:52" ht="15.75" x14ac:dyDescent="0.3">
      <c r="A122" s="3" t="s">
        <v>11</v>
      </c>
      <c r="B122" s="24">
        <v>214625.80665899999</v>
      </c>
      <c r="C122" s="24">
        <v>231461.36086799999</v>
      </c>
      <c r="D122" s="24">
        <v>232485.48947100001</v>
      </c>
      <c r="E122" s="24">
        <v>256451.021549</v>
      </c>
      <c r="F122" s="24">
        <v>262585.90255100001</v>
      </c>
      <c r="G122" s="24">
        <v>273643.62028600002</v>
      </c>
      <c r="H122" s="24">
        <v>294651.07244399999</v>
      </c>
      <c r="I122" s="24">
        <v>263114.31065399997</v>
      </c>
      <c r="J122" s="24">
        <v>254912.80152199999</v>
      </c>
      <c r="K122" s="24">
        <v>250248.20272100001</v>
      </c>
      <c r="L122" s="24">
        <v>249707.64743800001</v>
      </c>
      <c r="M122" s="24">
        <v>293870.36427999998</v>
      </c>
      <c r="N122" s="24">
        <v>261423.08755500001</v>
      </c>
      <c r="O122" s="24">
        <v>264981.08289299998</v>
      </c>
      <c r="P122" s="24">
        <v>278280.21265200002</v>
      </c>
      <c r="Q122" s="24">
        <v>304280.16987500002</v>
      </c>
      <c r="R122" s="24">
        <v>350008.11075200001</v>
      </c>
      <c r="S122" s="24">
        <v>348910.92570999998</v>
      </c>
      <c r="T122" s="24">
        <v>263920.33220800001</v>
      </c>
      <c r="U122" s="24">
        <v>223374.75202300001</v>
      </c>
      <c r="V122" s="24">
        <v>216583.48217500001</v>
      </c>
      <c r="W122" s="24">
        <v>200407.098925</v>
      </c>
      <c r="X122" s="24">
        <v>214045.83390299999</v>
      </c>
      <c r="Y122" s="24">
        <v>255105.53879399999</v>
      </c>
      <c r="Z122" s="24">
        <v>229588.488392</v>
      </c>
      <c r="AA122" s="24">
        <v>266528.93274900003</v>
      </c>
      <c r="AB122" s="24">
        <v>312542.62176499999</v>
      </c>
      <c r="AC122" s="24">
        <v>338869.20510100003</v>
      </c>
      <c r="AD122" s="24">
        <v>418509.78356499999</v>
      </c>
      <c r="AE122" s="24">
        <v>435942.75665300002</v>
      </c>
      <c r="AF122" s="24">
        <v>345325.96610700001</v>
      </c>
      <c r="AG122" s="24">
        <v>386420.16096299997</v>
      </c>
      <c r="AH122" s="24">
        <v>419615.09061000001</v>
      </c>
      <c r="AI122" s="24">
        <v>595954.99788100005</v>
      </c>
      <c r="AJ122" s="24">
        <v>585168.01512</v>
      </c>
      <c r="AK122" s="24">
        <v>581649.818967</v>
      </c>
      <c r="AL122" s="24">
        <v>667034.97759000002</v>
      </c>
      <c r="AM122" s="24">
        <v>623052.41669099999</v>
      </c>
      <c r="AN122" s="24">
        <v>625960.60067700001</v>
      </c>
      <c r="AO122" s="24">
        <v>615550.75537399994</v>
      </c>
      <c r="AP122" s="24">
        <v>635429.76034399995</v>
      </c>
      <c r="AQ122" s="24">
        <v>629146.30717100005</v>
      </c>
      <c r="AR122" s="24">
        <v>640952.25474</v>
      </c>
      <c r="AS122" s="24">
        <v>653104.44715799997</v>
      </c>
      <c r="AT122" s="24">
        <v>583430.29678400001</v>
      </c>
      <c r="AU122" s="24">
        <v>519529.84607000003</v>
      </c>
      <c r="AV122" s="24">
        <v>526330.46952399996</v>
      </c>
      <c r="AW122" s="24">
        <v>501995.23878499999</v>
      </c>
      <c r="AX122" s="24">
        <v>372708.18286499998</v>
      </c>
      <c r="AY122" s="24">
        <v>394990.90164300002</v>
      </c>
      <c r="AZ122" s="24">
        <v>410219.829004</v>
      </c>
    </row>
    <row r="123" spans="1:52" ht="15.75" x14ac:dyDescent="0.3">
      <c r="A123" s="3" t="s">
        <v>78</v>
      </c>
      <c r="B123" s="24">
        <v>32920.292169</v>
      </c>
      <c r="C123" s="24">
        <v>31978.760988000002</v>
      </c>
      <c r="D123" s="24">
        <v>32012.085114000001</v>
      </c>
      <c r="E123" s="24">
        <v>32753.299382000001</v>
      </c>
      <c r="F123" s="24">
        <v>34670.094903999998</v>
      </c>
      <c r="G123" s="24">
        <v>33846.819903000003</v>
      </c>
      <c r="H123" s="24">
        <v>35865.410971999998</v>
      </c>
      <c r="I123" s="24">
        <v>33322.703021000001</v>
      </c>
      <c r="J123" s="24">
        <v>33850.490588000001</v>
      </c>
      <c r="K123" s="24">
        <v>32958.160840999997</v>
      </c>
      <c r="L123" s="24">
        <v>34016.155131</v>
      </c>
      <c r="M123" s="24">
        <v>36302.487152000002</v>
      </c>
      <c r="N123" s="24">
        <v>35913.824954000003</v>
      </c>
      <c r="O123" s="24">
        <v>33405.661096000003</v>
      </c>
      <c r="P123" s="24">
        <v>34489.371855999998</v>
      </c>
      <c r="Q123" s="24">
        <v>33791.109001999997</v>
      </c>
      <c r="R123" s="24">
        <v>38233.693945999999</v>
      </c>
      <c r="S123" s="24">
        <v>38412.267499000001</v>
      </c>
      <c r="T123" s="24">
        <v>37228.032351000002</v>
      </c>
      <c r="U123" s="24">
        <v>34693.979447999998</v>
      </c>
      <c r="V123" s="24">
        <v>35223.597401999999</v>
      </c>
      <c r="W123" s="24">
        <v>34819.108322</v>
      </c>
      <c r="X123" s="24">
        <v>34277.667104</v>
      </c>
      <c r="Y123" s="24">
        <v>35547.404180999998</v>
      </c>
      <c r="Z123" s="24">
        <v>34886.40868</v>
      </c>
      <c r="AA123" s="24">
        <v>34617.577145000003</v>
      </c>
      <c r="AB123" s="24">
        <v>36712.599778000003</v>
      </c>
      <c r="AC123" s="24">
        <v>35464.100272999996</v>
      </c>
      <c r="AD123" s="24">
        <v>34618.121317999998</v>
      </c>
      <c r="AE123" s="24">
        <v>35359.669354999998</v>
      </c>
      <c r="AF123" s="24">
        <v>34266.796610999998</v>
      </c>
      <c r="AG123" s="24">
        <v>34470.083774999999</v>
      </c>
      <c r="AH123" s="24">
        <v>36182.369225000002</v>
      </c>
      <c r="AI123" s="24">
        <v>42218.256285000003</v>
      </c>
      <c r="AJ123" s="24">
        <v>43171.578960999999</v>
      </c>
      <c r="AK123" s="24">
        <v>40155.179872000001</v>
      </c>
      <c r="AL123" s="24">
        <v>41956.603955999999</v>
      </c>
      <c r="AM123" s="24">
        <v>40486.32445</v>
      </c>
      <c r="AN123" s="24">
        <v>40057.374301999997</v>
      </c>
      <c r="AO123" s="24">
        <v>39813.607097</v>
      </c>
      <c r="AP123" s="24">
        <v>38345.477408999999</v>
      </c>
      <c r="AQ123" s="24">
        <v>36470.722943000001</v>
      </c>
      <c r="AR123" s="24">
        <v>36181.747007999998</v>
      </c>
      <c r="AS123" s="24">
        <v>36888.407771999999</v>
      </c>
      <c r="AT123" s="24">
        <v>38328.112606000002</v>
      </c>
      <c r="AU123" s="24">
        <v>36756.928961999998</v>
      </c>
      <c r="AV123" s="24">
        <v>36424.594018000003</v>
      </c>
      <c r="AW123" s="24">
        <v>36083.353481999999</v>
      </c>
      <c r="AX123" s="24">
        <v>36185.712520000001</v>
      </c>
      <c r="AY123" s="24">
        <v>36204.680485999997</v>
      </c>
      <c r="AZ123" s="24">
        <v>36727.864706</v>
      </c>
    </row>
    <row r="124" spans="1:52" ht="15.75" x14ac:dyDescent="0.3">
      <c r="A124" s="3" t="s">
        <v>79</v>
      </c>
      <c r="B124" s="24">
        <v>103110.94586100004</v>
      </c>
      <c r="C124" s="24">
        <v>102247.71105199994</v>
      </c>
      <c r="D124" s="24">
        <v>108393.70413199982</v>
      </c>
      <c r="E124" s="24">
        <v>106584.45506699993</v>
      </c>
      <c r="F124" s="24">
        <v>137533.63907600002</v>
      </c>
      <c r="G124" s="24">
        <v>135239.55866199997</v>
      </c>
      <c r="H124" s="24">
        <v>142162.62711799992</v>
      </c>
      <c r="I124" s="24">
        <v>130842.39422900009</v>
      </c>
      <c r="J124" s="24">
        <v>156298.53379000007</v>
      </c>
      <c r="K124" s="24">
        <v>130973.80799299997</v>
      </c>
      <c r="L124" s="24">
        <v>132408.90268199984</v>
      </c>
      <c r="M124" s="24">
        <v>161462.4023680001</v>
      </c>
      <c r="N124" s="24">
        <v>169050.4399250001</v>
      </c>
      <c r="O124" s="24">
        <v>135239.04390899988</v>
      </c>
      <c r="P124" s="24">
        <v>134740.95631199988</v>
      </c>
      <c r="Q124" s="24">
        <v>137378.99542800014</v>
      </c>
      <c r="R124" s="24">
        <v>179919.80855400005</v>
      </c>
      <c r="S124" s="24">
        <v>148269.46665400002</v>
      </c>
      <c r="T124" s="24">
        <v>155904.98153600001</v>
      </c>
      <c r="U124" s="24">
        <v>155219.85416700013</v>
      </c>
      <c r="V124" s="24">
        <v>146034.20126100007</v>
      </c>
      <c r="W124" s="24">
        <v>125012.35044199986</v>
      </c>
      <c r="X124" s="24">
        <v>151233.10945299992</v>
      </c>
      <c r="Y124" s="24">
        <v>130577.27357600018</v>
      </c>
      <c r="Z124" s="24">
        <v>122416.83598900004</v>
      </c>
      <c r="AA124" s="24">
        <v>134341.96696200003</v>
      </c>
      <c r="AB124" s="24">
        <v>152831.61425000004</v>
      </c>
      <c r="AC124" s="24">
        <v>152684.39451200003</v>
      </c>
      <c r="AD124" s="24">
        <v>147378.29362699989</v>
      </c>
      <c r="AE124" s="24">
        <v>125874.59295399988</v>
      </c>
      <c r="AF124" s="24">
        <v>99612.592751000018</v>
      </c>
      <c r="AG124" s="24">
        <v>99527.910244000086</v>
      </c>
      <c r="AH124" s="24">
        <v>126184.11251600004</v>
      </c>
      <c r="AI124" s="24">
        <v>117909.64449499974</v>
      </c>
      <c r="AJ124" s="24">
        <v>103788.88993699987</v>
      </c>
      <c r="AK124" s="24">
        <v>114062.43945100001</v>
      </c>
      <c r="AL124" s="24">
        <v>116966.05362400018</v>
      </c>
      <c r="AM124" s="24">
        <v>102429.06650800005</v>
      </c>
      <c r="AN124" s="24">
        <v>112837.07610399996</v>
      </c>
      <c r="AO124" s="24">
        <v>141724.21621200014</v>
      </c>
      <c r="AP124" s="24">
        <v>151102.45442200007</v>
      </c>
      <c r="AQ124" s="24">
        <v>132736.18075699997</v>
      </c>
      <c r="AR124" s="24">
        <v>124510.30435100012</v>
      </c>
      <c r="AS124" s="24">
        <v>127348.64531700005</v>
      </c>
      <c r="AT124" s="24">
        <v>134950.88999699999</v>
      </c>
      <c r="AU124" s="24">
        <v>138041.66101600011</v>
      </c>
      <c r="AV124" s="24">
        <v>121804.91391000006</v>
      </c>
      <c r="AW124" s="24">
        <v>151142.37571299993</v>
      </c>
      <c r="AX124" s="24">
        <v>178051.4253240001</v>
      </c>
      <c r="AY124" s="24">
        <v>138432.61720500002</v>
      </c>
      <c r="AZ124" s="24">
        <v>135183.76987299992</v>
      </c>
    </row>
    <row r="125" spans="1:52" ht="15.75" x14ac:dyDescent="0.3">
      <c r="A125" s="1" t="s">
        <v>80</v>
      </c>
      <c r="B125" s="24">
        <v>112766.12562200001</v>
      </c>
      <c r="C125" s="24">
        <v>114128.752436</v>
      </c>
      <c r="D125" s="24">
        <v>115704.45389800001</v>
      </c>
      <c r="E125" s="24">
        <v>117245.21058499999</v>
      </c>
      <c r="F125" s="24">
        <v>117802.822612</v>
      </c>
      <c r="G125" s="24">
        <v>119052.441599</v>
      </c>
      <c r="H125" s="24">
        <v>116135.28208600001</v>
      </c>
      <c r="I125" s="24">
        <v>117711.137457</v>
      </c>
      <c r="J125" s="24">
        <v>119612.66476299999</v>
      </c>
      <c r="K125" s="24">
        <v>121567.25885100001</v>
      </c>
      <c r="L125" s="24">
        <v>118759.214939</v>
      </c>
      <c r="M125" s="24">
        <v>119623.132579</v>
      </c>
      <c r="N125" s="24">
        <v>121958.577471</v>
      </c>
      <c r="O125" s="24">
        <v>123768.860266</v>
      </c>
      <c r="P125" s="24">
        <v>125186.186502</v>
      </c>
      <c r="Q125" s="24">
        <v>127047.379697</v>
      </c>
      <c r="R125" s="24">
        <v>126899.99458</v>
      </c>
      <c r="S125" s="24">
        <v>127674.025009</v>
      </c>
      <c r="T125" s="24">
        <v>125629.771427</v>
      </c>
      <c r="U125" s="24">
        <v>127855.25932300001</v>
      </c>
      <c r="V125" s="24">
        <v>130087.625088</v>
      </c>
      <c r="W125" s="24">
        <v>132190.52635</v>
      </c>
      <c r="X125" s="24">
        <v>128930.63599</v>
      </c>
      <c r="Y125" s="24">
        <v>130566.01736100001</v>
      </c>
      <c r="Z125" s="24">
        <v>133616.55173800001</v>
      </c>
      <c r="AA125" s="24">
        <v>135393.27666199999</v>
      </c>
      <c r="AB125" s="24">
        <v>137222.69930599999</v>
      </c>
      <c r="AC125" s="24">
        <v>139541.25255100001</v>
      </c>
      <c r="AD125" s="24">
        <v>141197.83492299999</v>
      </c>
      <c r="AE125" s="24">
        <v>136879.50815400001</v>
      </c>
      <c r="AF125" s="24">
        <v>138380.56577799999</v>
      </c>
      <c r="AG125" s="24">
        <v>140130.516581</v>
      </c>
      <c r="AH125" s="24">
        <v>141122.07618199999</v>
      </c>
      <c r="AI125" s="24">
        <v>140687.24155400001</v>
      </c>
      <c r="AJ125" s="24">
        <v>141726.31131700001</v>
      </c>
      <c r="AK125" s="24">
        <v>145524.575159</v>
      </c>
      <c r="AL125" s="24">
        <v>146154.586752</v>
      </c>
      <c r="AM125" s="24">
        <v>147944.15478800001</v>
      </c>
      <c r="AN125" s="24">
        <v>149810.46143699999</v>
      </c>
      <c r="AO125" s="24">
        <v>151035.88328000001</v>
      </c>
      <c r="AP125" s="24">
        <v>152853.436877</v>
      </c>
      <c r="AQ125" s="24">
        <v>155318.88002700001</v>
      </c>
      <c r="AR125" s="24">
        <v>158794.85552400001</v>
      </c>
      <c r="AS125" s="24">
        <v>160499.58429599999</v>
      </c>
      <c r="AT125" s="24">
        <v>160236.94481300001</v>
      </c>
      <c r="AU125" s="24">
        <v>159602.51139299999</v>
      </c>
      <c r="AV125" s="24">
        <v>160590.81123600001</v>
      </c>
      <c r="AW125" s="24">
        <v>162407.87458999999</v>
      </c>
      <c r="AX125" s="24">
        <v>159835.447957</v>
      </c>
      <c r="AY125" s="24">
        <v>162311.79874900001</v>
      </c>
      <c r="AZ125" s="24">
        <v>164106.522283</v>
      </c>
    </row>
    <row r="126" spans="1:52" ht="15.75" x14ac:dyDescent="0.3">
      <c r="A126" s="10" t="s">
        <v>81</v>
      </c>
      <c r="B126" s="24">
        <v>34797.708908000001</v>
      </c>
      <c r="C126" s="24">
        <v>34797.708908000001</v>
      </c>
      <c r="D126" s="24">
        <v>34797.708908000001</v>
      </c>
      <c r="E126" s="24">
        <v>34797.708908000001</v>
      </c>
      <c r="F126" s="24">
        <v>34797.708908000001</v>
      </c>
      <c r="G126" s="24">
        <v>34797.708908000001</v>
      </c>
      <c r="H126" s="24">
        <v>34797.708908000001</v>
      </c>
      <c r="I126" s="24">
        <v>34797.708906</v>
      </c>
      <c r="J126" s="24">
        <v>34797.708906</v>
      </c>
      <c r="K126" s="24">
        <v>34797.708906</v>
      </c>
      <c r="L126" s="24">
        <v>34797.708906</v>
      </c>
      <c r="M126" s="24">
        <v>34775.602258999999</v>
      </c>
      <c r="N126" s="24">
        <v>34764.975534999998</v>
      </c>
      <c r="O126" s="24">
        <v>34764.975534999998</v>
      </c>
      <c r="P126" s="24">
        <v>34764.975534999998</v>
      </c>
      <c r="Q126" s="24">
        <v>34764.975534999998</v>
      </c>
      <c r="R126" s="24">
        <v>34764.975534999998</v>
      </c>
      <c r="S126" s="24">
        <v>34674.194368999997</v>
      </c>
      <c r="T126" s="24">
        <v>35053.491266999998</v>
      </c>
      <c r="U126" s="24">
        <v>35053.491266999998</v>
      </c>
      <c r="V126" s="24">
        <v>35053.491266999998</v>
      </c>
      <c r="W126" s="24">
        <v>35053.491266999998</v>
      </c>
      <c r="X126" s="24">
        <v>35053.491266999998</v>
      </c>
      <c r="Y126" s="24">
        <v>35062.334725000001</v>
      </c>
      <c r="Z126" s="24">
        <v>35062.334725000001</v>
      </c>
      <c r="AA126" s="24">
        <v>35062.334725000001</v>
      </c>
      <c r="AB126" s="24">
        <v>35062.334725000001</v>
      </c>
      <c r="AC126" s="24">
        <v>35062.334725000001</v>
      </c>
      <c r="AD126" s="24">
        <v>34754.619319999998</v>
      </c>
      <c r="AE126" s="24">
        <v>34961.471726999996</v>
      </c>
      <c r="AF126" s="24">
        <v>34984.830704</v>
      </c>
      <c r="AG126" s="24">
        <v>34984.830704</v>
      </c>
      <c r="AH126" s="24">
        <v>34984.830704</v>
      </c>
      <c r="AI126" s="24">
        <v>34984.830704</v>
      </c>
      <c r="AJ126" s="24">
        <v>34984.830704</v>
      </c>
      <c r="AK126" s="24">
        <v>34984.830704</v>
      </c>
      <c r="AL126" s="24">
        <v>34988.555703999999</v>
      </c>
      <c r="AM126" s="24">
        <v>34989.295703999996</v>
      </c>
      <c r="AN126" s="24">
        <v>34984.830704</v>
      </c>
      <c r="AO126" s="24">
        <v>34984.830704</v>
      </c>
      <c r="AP126" s="24">
        <v>34984.830704</v>
      </c>
      <c r="AQ126" s="24">
        <v>34984.830704</v>
      </c>
      <c r="AR126" s="24">
        <v>35068.378108999997</v>
      </c>
      <c r="AS126" s="24">
        <v>35068.378108999997</v>
      </c>
      <c r="AT126" s="24">
        <v>35068.378108999997</v>
      </c>
      <c r="AU126" s="24">
        <v>35122.548574</v>
      </c>
      <c r="AV126" s="24">
        <v>35122.548574</v>
      </c>
      <c r="AW126" s="24">
        <v>35122.548574</v>
      </c>
      <c r="AX126" s="24">
        <v>35125.100727999998</v>
      </c>
      <c r="AY126" s="24">
        <v>35125.100727999998</v>
      </c>
      <c r="AZ126" s="24">
        <v>35125.100727999998</v>
      </c>
    </row>
    <row r="127" spans="1:52" ht="15.75" x14ac:dyDescent="0.3">
      <c r="A127" s="10" t="s">
        <v>82</v>
      </c>
      <c r="B127" s="24">
        <v>77968.416714000006</v>
      </c>
      <c r="C127" s="24">
        <v>79331.043527999995</v>
      </c>
      <c r="D127" s="24">
        <v>80906.744990000007</v>
      </c>
      <c r="E127" s="24">
        <v>82447.501676999993</v>
      </c>
      <c r="F127" s="24">
        <v>83005.113704000003</v>
      </c>
      <c r="G127" s="24">
        <v>84254.732690999997</v>
      </c>
      <c r="H127" s="24">
        <v>81337.573178000006</v>
      </c>
      <c r="I127" s="24">
        <v>82913.428551000005</v>
      </c>
      <c r="J127" s="24">
        <v>84814.955856999994</v>
      </c>
      <c r="K127" s="24">
        <v>86769.549945000006</v>
      </c>
      <c r="L127" s="24">
        <v>83961.506032999998</v>
      </c>
      <c r="M127" s="24">
        <v>84847.530320000005</v>
      </c>
      <c r="N127" s="24">
        <v>87193.601936000006</v>
      </c>
      <c r="O127" s="24">
        <v>89003.884730999998</v>
      </c>
      <c r="P127" s="24">
        <v>90421.210967000006</v>
      </c>
      <c r="Q127" s="24">
        <v>92282.404162000006</v>
      </c>
      <c r="R127" s="24">
        <v>92135.019044999994</v>
      </c>
      <c r="S127" s="24">
        <v>92999.83064</v>
      </c>
      <c r="T127" s="24">
        <v>90576.280159999995</v>
      </c>
      <c r="U127" s="24">
        <v>92801.768056000001</v>
      </c>
      <c r="V127" s="24">
        <v>95034.133820999996</v>
      </c>
      <c r="W127" s="24">
        <v>97137.035082999995</v>
      </c>
      <c r="X127" s="24">
        <v>93877.144723000005</v>
      </c>
      <c r="Y127" s="24">
        <v>95503.682635999998</v>
      </c>
      <c r="Z127" s="24">
        <v>98554.217013000001</v>
      </c>
      <c r="AA127" s="24">
        <v>100330.941937</v>
      </c>
      <c r="AB127" s="24">
        <v>102160.364581</v>
      </c>
      <c r="AC127" s="24">
        <v>104478.917826</v>
      </c>
      <c r="AD127" s="24">
        <v>106443.215603</v>
      </c>
      <c r="AE127" s="24">
        <v>101918.036427</v>
      </c>
      <c r="AF127" s="24">
        <v>103395.735074</v>
      </c>
      <c r="AG127" s="24">
        <v>105145.685877</v>
      </c>
      <c r="AH127" s="24">
        <v>106137.245478</v>
      </c>
      <c r="AI127" s="24">
        <v>105702.41085</v>
      </c>
      <c r="AJ127" s="24">
        <v>106741.48061300001</v>
      </c>
      <c r="AK127" s="24">
        <v>110539.74445499999</v>
      </c>
      <c r="AL127" s="24">
        <v>111166.031048</v>
      </c>
      <c r="AM127" s="24">
        <v>112954.859084</v>
      </c>
      <c r="AN127" s="24">
        <v>114825.630733</v>
      </c>
      <c r="AO127" s="24">
        <v>116051.052576</v>
      </c>
      <c r="AP127" s="24">
        <v>117868.60617299999</v>
      </c>
      <c r="AQ127" s="24">
        <v>120334.049323</v>
      </c>
      <c r="AR127" s="24">
        <v>123726.477415</v>
      </c>
      <c r="AS127" s="24">
        <v>125431.206187</v>
      </c>
      <c r="AT127" s="24">
        <v>125168.566704</v>
      </c>
      <c r="AU127" s="24">
        <v>124479.96281899999</v>
      </c>
      <c r="AV127" s="24">
        <v>125468.26266199999</v>
      </c>
      <c r="AW127" s="24">
        <v>127285.32601600001</v>
      </c>
      <c r="AX127" s="24">
        <v>124710.34722900001</v>
      </c>
      <c r="AY127" s="24">
        <v>127186.698021</v>
      </c>
      <c r="AZ127" s="24">
        <v>128981.42155499999</v>
      </c>
    </row>
    <row r="128" spans="1:52" ht="15.75" x14ac:dyDescent="0.3">
      <c r="A128" s="10" t="s">
        <v>83</v>
      </c>
      <c r="B128" s="24">
        <v>0</v>
      </c>
      <c r="C128" s="24">
        <v>0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-1.4551915228366852E-11</v>
      </c>
      <c r="N128" s="24">
        <v>-1.4551915228366852E-11</v>
      </c>
      <c r="O128" s="24">
        <v>0</v>
      </c>
      <c r="P128" s="24">
        <v>-1.4551915228366852E-11</v>
      </c>
      <c r="Q128" s="24">
        <v>-1.4551915228366852E-11</v>
      </c>
      <c r="R128" s="24">
        <v>0</v>
      </c>
      <c r="S128" s="24">
        <v>0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1.4551915228366852E-11</v>
      </c>
      <c r="Z128" s="24">
        <v>1.4551915228366852E-11</v>
      </c>
      <c r="AA128" s="24">
        <v>0</v>
      </c>
      <c r="AB128" s="24">
        <v>0</v>
      </c>
      <c r="AC128" s="24">
        <v>1.4551915228366852E-11</v>
      </c>
      <c r="AD128" s="24">
        <v>-1.4551915228366852E-11</v>
      </c>
      <c r="AE128" s="24">
        <v>1.4551915228366852E-11</v>
      </c>
      <c r="AF128" s="24">
        <v>0</v>
      </c>
      <c r="AG128" s="24">
        <v>1.4551915228366852E-11</v>
      </c>
      <c r="AH128" s="24">
        <v>0</v>
      </c>
      <c r="AI128" s="24">
        <v>1.4551915228366852E-11</v>
      </c>
      <c r="AJ128" s="24">
        <v>1.4551915228366852E-11</v>
      </c>
      <c r="AK128" s="24">
        <v>1.4551915228366852E-11</v>
      </c>
      <c r="AL128" s="24">
        <v>0</v>
      </c>
      <c r="AM128" s="24">
        <v>2.9103830456733704E-11</v>
      </c>
      <c r="AN128" s="24">
        <v>0</v>
      </c>
      <c r="AO128" s="24">
        <v>1.4551915228366852E-11</v>
      </c>
      <c r="AP128" s="24">
        <v>1.4551915228366852E-11</v>
      </c>
      <c r="AQ128" s="24">
        <v>1.4551915228366852E-11</v>
      </c>
      <c r="AR128" s="24">
        <v>1.4551915228366852E-11</v>
      </c>
      <c r="AS128" s="24">
        <v>-1.4551915228366852E-11</v>
      </c>
      <c r="AT128" s="24">
        <v>1.4551915228366852E-11</v>
      </c>
      <c r="AU128" s="24">
        <v>0</v>
      </c>
      <c r="AV128" s="24">
        <v>1.4551915228366852E-11</v>
      </c>
      <c r="AW128" s="24">
        <v>-1.4551915228366852E-11</v>
      </c>
      <c r="AX128" s="24">
        <v>0</v>
      </c>
      <c r="AY128" s="24">
        <v>1.4551915228366852E-11</v>
      </c>
      <c r="AZ128" s="24">
        <v>1.4551915228366852E-11</v>
      </c>
    </row>
    <row r="129" spans="1:52" ht="15.75" x14ac:dyDescent="0.3">
      <c r="A129" s="1" t="s">
        <v>84</v>
      </c>
      <c r="B129" s="24">
        <v>1189621.7070490001</v>
      </c>
      <c r="C129" s="24">
        <v>1173779.5517790001</v>
      </c>
      <c r="D129" s="24">
        <v>1173863.58537</v>
      </c>
      <c r="E129" s="24">
        <v>1212150.1693279999</v>
      </c>
      <c r="F129" s="24">
        <v>1268253.6765079999</v>
      </c>
      <c r="G129" s="24">
        <v>1266325.22982</v>
      </c>
      <c r="H129" s="24">
        <v>1300809.997678</v>
      </c>
      <c r="I129" s="24">
        <v>1236621.3273209999</v>
      </c>
      <c r="J129" s="24">
        <v>1282865.4893509999</v>
      </c>
      <c r="K129" s="24">
        <v>1265313.878888</v>
      </c>
      <c r="L129" s="24">
        <v>1265822.729601</v>
      </c>
      <c r="M129" s="24">
        <v>1362472.0741280001</v>
      </c>
      <c r="N129" s="24">
        <v>1355125.356192</v>
      </c>
      <c r="O129" s="24">
        <v>1305763.975624</v>
      </c>
      <c r="P129" s="24">
        <v>1333324.763664</v>
      </c>
      <c r="Q129" s="24">
        <v>1352271.338004</v>
      </c>
      <c r="R129" s="24">
        <v>1468280.29244</v>
      </c>
      <c r="S129" s="24">
        <v>1419845.73376</v>
      </c>
      <c r="T129" s="24">
        <v>1358522.7893680001</v>
      </c>
      <c r="U129" s="24">
        <v>1296184.6727400001</v>
      </c>
      <c r="V129" s="24">
        <v>1327876.304281</v>
      </c>
      <c r="W129" s="24">
        <v>1279877.9664980001</v>
      </c>
      <c r="X129" s="24">
        <v>1324095.047209</v>
      </c>
      <c r="Y129" s="24">
        <v>1342040.329475</v>
      </c>
      <c r="Z129" s="24">
        <v>1344393.6667539999</v>
      </c>
      <c r="AA129" s="24">
        <v>1365806.2163440001</v>
      </c>
      <c r="AB129" s="24">
        <v>1453155.195664</v>
      </c>
      <c r="AC129" s="24">
        <v>1437437.1825339999</v>
      </c>
      <c r="AD129" s="24">
        <v>1523486.811458</v>
      </c>
      <c r="AE129" s="24">
        <v>1515408.1038490001</v>
      </c>
      <c r="AF129" s="24">
        <v>1392920.1551379999</v>
      </c>
      <c r="AG129" s="24">
        <v>1415243.8182580001</v>
      </c>
      <c r="AH129" s="24">
        <v>1518900.0251819999</v>
      </c>
      <c r="AI129" s="24">
        <v>1782474.2856950001</v>
      </c>
      <c r="AJ129" s="24">
        <v>1842606.0473760001</v>
      </c>
      <c r="AK129" s="24">
        <v>1812277.270487</v>
      </c>
      <c r="AL129" s="24">
        <v>1909720.2859779999</v>
      </c>
      <c r="AM129" s="24">
        <v>1841601.8186949999</v>
      </c>
      <c r="AN129" s="24">
        <v>1848480.1539189999</v>
      </c>
      <c r="AO129" s="24">
        <v>1841206.7646270001</v>
      </c>
      <c r="AP129" s="24">
        <v>1869655.282131</v>
      </c>
      <c r="AQ129" s="24">
        <v>1845644.8536720001</v>
      </c>
      <c r="AR129" s="24">
        <v>1843487.5070440001</v>
      </c>
      <c r="AS129" s="24">
        <v>1823991.703089</v>
      </c>
      <c r="AT129" s="24">
        <v>1775881.2663449999</v>
      </c>
      <c r="AU129" s="24">
        <v>1742580.669454</v>
      </c>
      <c r="AV129" s="24">
        <v>1708270.681416</v>
      </c>
      <c r="AW129" s="24">
        <v>1730326.891487</v>
      </c>
      <c r="AX129" s="24">
        <v>1628629.7632830001</v>
      </c>
      <c r="AY129" s="24">
        <v>1612738.6445879999</v>
      </c>
      <c r="AZ129" s="24">
        <v>1615846.5005659999</v>
      </c>
    </row>
    <row r="130" spans="1:52" ht="15.75" x14ac:dyDescent="0.3">
      <c r="A130" s="10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</row>
    <row r="131" spans="1:52" ht="15.75" x14ac:dyDescent="0.3">
      <c r="A131" s="1" t="s">
        <v>85</v>
      </c>
      <c r="B131" s="32">
        <v>42887</v>
      </c>
      <c r="C131" s="32">
        <v>42917</v>
      </c>
      <c r="D131" s="32">
        <v>42948</v>
      </c>
      <c r="E131" s="32">
        <v>42979</v>
      </c>
      <c r="F131" s="32">
        <v>43009</v>
      </c>
      <c r="G131" s="32">
        <v>43040</v>
      </c>
      <c r="H131" s="32">
        <v>43070</v>
      </c>
      <c r="I131" s="32">
        <v>43101</v>
      </c>
      <c r="J131" s="32">
        <v>43132</v>
      </c>
      <c r="K131" s="32">
        <v>43160</v>
      </c>
      <c r="L131" s="32">
        <v>43191</v>
      </c>
      <c r="M131" s="32">
        <v>43221</v>
      </c>
      <c r="N131" s="32">
        <v>43252</v>
      </c>
      <c r="O131" s="32">
        <v>43282</v>
      </c>
      <c r="P131" s="32">
        <v>43313</v>
      </c>
      <c r="Q131" s="32">
        <v>43344</v>
      </c>
      <c r="R131" s="32">
        <v>43374</v>
      </c>
      <c r="S131" s="32">
        <v>43405</v>
      </c>
      <c r="T131" s="32">
        <v>43435</v>
      </c>
      <c r="U131" s="32">
        <v>43466</v>
      </c>
      <c r="V131" s="32">
        <v>43497</v>
      </c>
      <c r="W131" s="32">
        <v>43525</v>
      </c>
      <c r="X131" s="32">
        <v>43556</v>
      </c>
      <c r="Y131" s="32">
        <v>43586</v>
      </c>
      <c r="Z131" s="32">
        <v>43617</v>
      </c>
      <c r="AA131" s="32">
        <v>43647</v>
      </c>
      <c r="AB131" s="32">
        <v>43678</v>
      </c>
      <c r="AC131" s="32">
        <v>43709</v>
      </c>
      <c r="AD131" s="32">
        <v>43739</v>
      </c>
      <c r="AE131" s="32">
        <v>43770</v>
      </c>
      <c r="AF131" s="32">
        <v>43800</v>
      </c>
      <c r="AG131" s="32">
        <v>43831</v>
      </c>
      <c r="AH131" s="32">
        <v>43862</v>
      </c>
      <c r="AI131" s="32">
        <v>43891</v>
      </c>
      <c r="AJ131" s="32">
        <v>43922</v>
      </c>
      <c r="AK131" s="32">
        <v>43952</v>
      </c>
      <c r="AL131" s="32">
        <v>43983</v>
      </c>
      <c r="AM131" s="32">
        <v>44013</v>
      </c>
      <c r="AN131" s="32">
        <v>44044</v>
      </c>
      <c r="AO131" s="32">
        <v>44075</v>
      </c>
      <c r="AP131" s="32">
        <v>44105</v>
      </c>
      <c r="AQ131" s="32">
        <v>44136</v>
      </c>
      <c r="AR131" s="32">
        <v>44166</v>
      </c>
      <c r="AS131" s="32">
        <v>44197</v>
      </c>
      <c r="AT131" s="32">
        <v>44228</v>
      </c>
      <c r="AU131" s="32">
        <v>44256</v>
      </c>
      <c r="AV131" s="32">
        <v>44287</v>
      </c>
      <c r="AW131" s="32">
        <v>44317</v>
      </c>
      <c r="AX131" s="32">
        <v>44348</v>
      </c>
      <c r="AY131" s="32">
        <v>44378</v>
      </c>
      <c r="AZ131" s="32">
        <v>44409</v>
      </c>
    </row>
    <row r="132" spans="1:52" ht="15.75" x14ac:dyDescent="0.3">
      <c r="A132" s="10" t="s">
        <v>86</v>
      </c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</row>
    <row r="133" spans="1:52" ht="15.75" x14ac:dyDescent="0.3">
      <c r="A133" s="10" t="s">
        <v>87</v>
      </c>
      <c r="B133" s="24">
        <v>38949.608903</v>
      </c>
      <c r="C133" s="24">
        <v>45924.808051</v>
      </c>
      <c r="D133" s="24">
        <v>52948.992689999999</v>
      </c>
      <c r="E133" s="24">
        <v>59730.612695000003</v>
      </c>
      <c r="F133" s="24">
        <v>66800.697994000002</v>
      </c>
      <c r="G133" s="24">
        <v>73757.006798000002</v>
      </c>
      <c r="H133" s="24">
        <v>81004.937430000005</v>
      </c>
      <c r="I133" s="24">
        <v>7339.323891</v>
      </c>
      <c r="J133" s="24">
        <v>14242.963401000001</v>
      </c>
      <c r="K133" s="24">
        <v>21900.325449</v>
      </c>
      <c r="L133" s="24">
        <v>29519.589542000002</v>
      </c>
      <c r="M133" s="24">
        <v>37370.533375999999</v>
      </c>
      <c r="N133" s="24">
        <v>44995.419267999998</v>
      </c>
      <c r="O133" s="24">
        <v>53201.207813000001</v>
      </c>
      <c r="P133" s="24">
        <v>61322.420845000001</v>
      </c>
      <c r="Q133" s="24">
        <v>69402.683638000002</v>
      </c>
      <c r="R133" s="24">
        <v>77928.608108</v>
      </c>
      <c r="S133" s="24">
        <v>86508.943073000002</v>
      </c>
      <c r="T133" s="24">
        <v>95342.565608999997</v>
      </c>
      <c r="U133" s="24">
        <v>9007.8137869999991</v>
      </c>
      <c r="V133" s="24">
        <v>17306.020509000002</v>
      </c>
      <c r="W133" s="24">
        <v>26385.364239999999</v>
      </c>
      <c r="X133" s="24">
        <v>34988.838062000003</v>
      </c>
      <c r="Y133" s="24">
        <v>43820.305358999998</v>
      </c>
      <c r="Z133" s="24">
        <v>52249.513734</v>
      </c>
      <c r="AA133" s="24">
        <v>60964.476566999998</v>
      </c>
      <c r="AB133" s="24">
        <v>69617.577468000003</v>
      </c>
      <c r="AC133" s="24">
        <v>77909.046896999993</v>
      </c>
      <c r="AD133" s="24">
        <v>86591.317974999998</v>
      </c>
      <c r="AE133" s="24">
        <v>95469.066109000007</v>
      </c>
      <c r="AF133" s="24">
        <v>104554.658161</v>
      </c>
      <c r="AG133" s="24">
        <v>8861.6321349999998</v>
      </c>
      <c r="AH133" s="24">
        <v>17164.396226000001</v>
      </c>
      <c r="AI133" s="24">
        <v>25959.498335</v>
      </c>
      <c r="AJ133" s="24">
        <v>34353.429060000002</v>
      </c>
      <c r="AK133" s="24">
        <v>42722.411361999999</v>
      </c>
      <c r="AL133" s="24">
        <v>50636.061038</v>
      </c>
      <c r="AM133" s="24">
        <v>58516.726508</v>
      </c>
      <c r="AN133" s="24">
        <v>66153.353306999998</v>
      </c>
      <c r="AO133" s="24">
        <v>73366.437030000001</v>
      </c>
      <c r="AP133" s="24">
        <v>82507.547168000005</v>
      </c>
      <c r="AQ133" s="24">
        <v>89834.232222999999</v>
      </c>
      <c r="AR133" s="24">
        <v>97200.616638000007</v>
      </c>
      <c r="AS133" s="24">
        <v>7375.4201039999998</v>
      </c>
      <c r="AT133" s="24">
        <v>14147.110834999999</v>
      </c>
      <c r="AU133" s="24">
        <v>21419.095094</v>
      </c>
      <c r="AV133" s="24">
        <v>28446.321248</v>
      </c>
      <c r="AW133" s="24">
        <v>35748.624908999998</v>
      </c>
      <c r="AX133" s="24">
        <v>42629.918682000003</v>
      </c>
      <c r="AY133" s="24">
        <v>49528.463907999998</v>
      </c>
      <c r="AZ133" s="24">
        <v>56677.923447000001</v>
      </c>
    </row>
    <row r="134" spans="1:52" ht="15.75" x14ac:dyDescent="0.3">
      <c r="A134" s="10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</row>
    <row r="135" spans="1:52" ht="15.75" x14ac:dyDescent="0.3">
      <c r="A135" s="3" t="s">
        <v>88</v>
      </c>
      <c r="B135" s="24">
        <v>25750.635738000001</v>
      </c>
      <c r="C135" s="24">
        <v>30558.35628</v>
      </c>
      <c r="D135" s="24">
        <v>35296.683606999999</v>
      </c>
      <c r="E135" s="24">
        <v>39955.190907000004</v>
      </c>
      <c r="F135" s="24">
        <v>44833.186922000001</v>
      </c>
      <c r="G135" s="24">
        <v>49541.501111999998</v>
      </c>
      <c r="H135" s="24">
        <v>54490.483252999999</v>
      </c>
      <c r="I135" s="24">
        <v>5022.8241580000004</v>
      </c>
      <c r="J135" s="24">
        <v>9796.2528320000001</v>
      </c>
      <c r="K135" s="24">
        <v>14887.686966000001</v>
      </c>
      <c r="L135" s="24">
        <v>19937.835800000001</v>
      </c>
      <c r="M135" s="24">
        <v>25103.483383999999</v>
      </c>
      <c r="N135" s="24">
        <v>30141.759656999999</v>
      </c>
      <c r="O135" s="24">
        <v>35582.162715999999</v>
      </c>
      <c r="P135" s="24">
        <v>41103.436763999998</v>
      </c>
      <c r="Q135" s="24">
        <v>46544.468367000001</v>
      </c>
      <c r="R135" s="24">
        <v>52186.174562</v>
      </c>
      <c r="S135" s="24">
        <v>57773.033795999996</v>
      </c>
      <c r="T135" s="24">
        <v>63562.720201999997</v>
      </c>
      <c r="U135" s="24">
        <v>5766.5491830000001</v>
      </c>
      <c r="V135" s="24">
        <v>11284.041931999998</v>
      </c>
      <c r="W135" s="24">
        <v>17140.105452</v>
      </c>
      <c r="X135" s="24">
        <v>22914.014106999999</v>
      </c>
      <c r="Y135" s="24">
        <v>28913.511022999999</v>
      </c>
      <c r="Z135" s="24">
        <v>34742.463974999999</v>
      </c>
      <c r="AA135" s="24">
        <v>40689.59506</v>
      </c>
      <c r="AB135" s="24">
        <v>46664.703112000003</v>
      </c>
      <c r="AC135" s="24">
        <v>52403.582892999999</v>
      </c>
      <c r="AD135" s="24">
        <v>58197.671038999993</v>
      </c>
      <c r="AE135" s="24">
        <v>63869.908463000007</v>
      </c>
      <c r="AF135" s="24">
        <v>69810.727456000008</v>
      </c>
      <c r="AG135" s="24">
        <v>5843.3822759999994</v>
      </c>
      <c r="AH135" s="24">
        <v>11423.737521999999</v>
      </c>
      <c r="AI135" s="24">
        <v>17081.203785000002</v>
      </c>
      <c r="AJ135" s="24">
        <v>22786.447859</v>
      </c>
      <c r="AK135" s="24">
        <v>28327.311759</v>
      </c>
      <c r="AL135" s="24">
        <v>33505.913092000003</v>
      </c>
      <c r="AM135" s="24">
        <v>38613.475047</v>
      </c>
      <c r="AN135" s="24">
        <v>43602.683637000002</v>
      </c>
      <c r="AO135" s="24">
        <v>48349.455786000006</v>
      </c>
      <c r="AP135" s="24">
        <v>54834.494299999998</v>
      </c>
      <c r="AQ135" s="24">
        <v>59594.098425999997</v>
      </c>
      <c r="AR135" s="24">
        <v>64342.835771999999</v>
      </c>
      <c r="AS135" s="24">
        <v>4785.4932499999995</v>
      </c>
      <c r="AT135" s="24">
        <v>9255.423773999999</v>
      </c>
      <c r="AU135" s="24">
        <v>13920.227006000001</v>
      </c>
      <c r="AV135" s="24">
        <v>18540.321314000001</v>
      </c>
      <c r="AW135" s="24">
        <v>23281.657034000003</v>
      </c>
      <c r="AX135" s="24">
        <v>27884.364557000001</v>
      </c>
      <c r="AY135" s="24">
        <v>32597.593001999998</v>
      </c>
      <c r="AZ135" s="24">
        <v>37389.721699000002</v>
      </c>
    </row>
    <row r="136" spans="1:52" ht="15.75" x14ac:dyDescent="0.3">
      <c r="A136" s="4" t="s">
        <v>14</v>
      </c>
      <c r="B136" s="24">
        <v>12993.027312</v>
      </c>
      <c r="C136" s="24">
        <v>15476.082659</v>
      </c>
      <c r="D136" s="24">
        <v>17965.948926000001</v>
      </c>
      <c r="E136" s="24">
        <v>20407.173723</v>
      </c>
      <c r="F136" s="24">
        <v>22985.511602999999</v>
      </c>
      <c r="G136" s="24">
        <v>25518.080425</v>
      </c>
      <c r="H136" s="24">
        <v>28154.088311</v>
      </c>
      <c r="I136" s="24">
        <v>2679.222863</v>
      </c>
      <c r="J136" s="24">
        <v>5155.1328149999999</v>
      </c>
      <c r="K136" s="24">
        <v>7924.7910439999996</v>
      </c>
      <c r="L136" s="24">
        <v>10657.273367</v>
      </c>
      <c r="M136" s="24">
        <v>13460.531934000001</v>
      </c>
      <c r="N136" s="24">
        <v>16286.357617</v>
      </c>
      <c r="O136" s="24">
        <v>19274.418432999999</v>
      </c>
      <c r="P136" s="24">
        <v>22272.673939</v>
      </c>
      <c r="Q136" s="24">
        <v>25206.069359000001</v>
      </c>
      <c r="R136" s="24">
        <v>28272.296976000001</v>
      </c>
      <c r="S136" s="24">
        <v>31287.589636000001</v>
      </c>
      <c r="T136" s="24">
        <v>34428.681359000002</v>
      </c>
      <c r="U136" s="24">
        <v>3142.0399870000001</v>
      </c>
      <c r="V136" s="24">
        <v>6024.7257589999999</v>
      </c>
      <c r="W136" s="24">
        <v>9205.2146209999992</v>
      </c>
      <c r="X136" s="24">
        <v>12352.620376000001</v>
      </c>
      <c r="Y136" s="24">
        <v>15599.281261</v>
      </c>
      <c r="Z136" s="24">
        <v>18775.081952</v>
      </c>
      <c r="AA136" s="24">
        <v>22048.943416999999</v>
      </c>
      <c r="AB136" s="24">
        <v>25265.377702000002</v>
      </c>
      <c r="AC136" s="24">
        <v>28344.443146000001</v>
      </c>
      <c r="AD136" s="24">
        <v>31446.823469999999</v>
      </c>
      <c r="AE136" s="24">
        <v>34428.351126000001</v>
      </c>
      <c r="AF136" s="24">
        <v>37514.878341000003</v>
      </c>
      <c r="AG136" s="24">
        <v>3068.5298699999998</v>
      </c>
      <c r="AH136" s="24">
        <v>5908.5731640000004</v>
      </c>
      <c r="AI136" s="24">
        <v>8991.3849790000004</v>
      </c>
      <c r="AJ136" s="24">
        <v>12022.240883</v>
      </c>
      <c r="AK136" s="24">
        <v>14913.067223</v>
      </c>
      <c r="AL136" s="24">
        <v>17550.612566</v>
      </c>
      <c r="AM136" s="24">
        <v>20123.276462999998</v>
      </c>
      <c r="AN136" s="24">
        <v>22576.985709</v>
      </c>
      <c r="AO136" s="24">
        <v>24827.851997000002</v>
      </c>
      <c r="AP136" s="24">
        <v>27152.93375</v>
      </c>
      <c r="AQ136" s="24">
        <v>29262.074433999998</v>
      </c>
      <c r="AR136" s="24">
        <v>31356.099105000001</v>
      </c>
      <c r="AS136" s="24">
        <v>2122.8048899999999</v>
      </c>
      <c r="AT136" s="24">
        <v>3954.6956110000001</v>
      </c>
      <c r="AU136" s="24">
        <v>5924.1822439999996</v>
      </c>
      <c r="AV136" s="24">
        <v>7832.3403779999999</v>
      </c>
      <c r="AW136" s="24">
        <v>9778.9260180000001</v>
      </c>
      <c r="AX136" s="24">
        <v>11632.619183000001</v>
      </c>
      <c r="AY136" s="24">
        <v>13575.789569</v>
      </c>
      <c r="AZ136" s="24">
        <v>15548.797952000001</v>
      </c>
    </row>
    <row r="137" spans="1:52" ht="15.75" x14ac:dyDescent="0.3">
      <c r="A137" s="4" t="s">
        <v>23</v>
      </c>
      <c r="B137" s="24">
        <v>2701.7635260000002</v>
      </c>
      <c r="C137" s="24">
        <v>3184.636947</v>
      </c>
      <c r="D137" s="24">
        <v>3668.041671</v>
      </c>
      <c r="E137" s="24">
        <v>4121.0103300000001</v>
      </c>
      <c r="F137" s="24">
        <v>4600.3119960000004</v>
      </c>
      <c r="G137" s="24">
        <v>5065.8839019999996</v>
      </c>
      <c r="H137" s="24">
        <v>5579.2472889999999</v>
      </c>
      <c r="I137" s="24">
        <v>536.31488400000001</v>
      </c>
      <c r="J137" s="24">
        <v>1021.826419</v>
      </c>
      <c r="K137" s="24">
        <v>1551.9476609999999</v>
      </c>
      <c r="L137" s="24">
        <v>2066.5908039999999</v>
      </c>
      <c r="M137" s="24">
        <v>2623.7851860000001</v>
      </c>
      <c r="N137" s="24">
        <v>3136.2665510000002</v>
      </c>
      <c r="O137" s="24">
        <v>3696.9116490000001</v>
      </c>
      <c r="P137" s="24">
        <v>4279.8276429999996</v>
      </c>
      <c r="Q137" s="24">
        <v>4851.9706889999998</v>
      </c>
      <c r="R137" s="24">
        <v>5477.5727699999998</v>
      </c>
      <c r="S137" s="24">
        <v>6108.6069889999999</v>
      </c>
      <c r="T137" s="24">
        <v>6811.2442330000003</v>
      </c>
      <c r="U137" s="24">
        <v>725.09237099999996</v>
      </c>
      <c r="V137" s="24">
        <v>1366.1320229999999</v>
      </c>
      <c r="W137" s="24">
        <v>2074.9449020000002</v>
      </c>
      <c r="X137" s="24">
        <v>2739.3856489999998</v>
      </c>
      <c r="Y137" s="24">
        <v>3487.202397</v>
      </c>
      <c r="Z137" s="24">
        <v>4157.5122080000001</v>
      </c>
      <c r="AA137" s="24">
        <v>4841.4522639999996</v>
      </c>
      <c r="AB137" s="24">
        <v>5530.384779</v>
      </c>
      <c r="AC137" s="24">
        <v>6199.7203030000001</v>
      </c>
      <c r="AD137" s="24">
        <v>6880.9472569999998</v>
      </c>
      <c r="AE137" s="24">
        <v>7597.1222209999996</v>
      </c>
      <c r="AF137" s="24">
        <v>8355.6850410000006</v>
      </c>
      <c r="AG137" s="24">
        <v>763.64999499999999</v>
      </c>
      <c r="AH137" s="24">
        <v>1470.455193</v>
      </c>
      <c r="AI137" s="24">
        <v>2205.9762129999999</v>
      </c>
      <c r="AJ137" s="24">
        <v>2855.5038089999998</v>
      </c>
      <c r="AK137" s="24">
        <v>3500.64228</v>
      </c>
      <c r="AL137" s="24">
        <v>4092.346712</v>
      </c>
      <c r="AM137" s="24">
        <v>4680.621134</v>
      </c>
      <c r="AN137" s="24">
        <v>5259.0495860000001</v>
      </c>
      <c r="AO137" s="24">
        <v>5798.9201039999998</v>
      </c>
      <c r="AP137" s="24">
        <v>3016.199451</v>
      </c>
      <c r="AQ137" s="24">
        <v>3226.2485069999998</v>
      </c>
      <c r="AR137" s="24">
        <v>3451.2116689999998</v>
      </c>
      <c r="AS137" s="24">
        <v>222.70670699999999</v>
      </c>
      <c r="AT137" s="24">
        <v>425.20372700000001</v>
      </c>
      <c r="AU137" s="24">
        <v>647.63260300000002</v>
      </c>
      <c r="AV137" s="24">
        <v>857.20723599999997</v>
      </c>
      <c r="AW137" s="24">
        <v>1078.235128</v>
      </c>
      <c r="AX137" s="24">
        <v>1295.2757240000001</v>
      </c>
      <c r="AY137" s="24">
        <v>1521.8428429999999</v>
      </c>
      <c r="AZ137" s="24">
        <v>1772.4631879999999</v>
      </c>
    </row>
    <row r="138" spans="1:52" ht="15.75" x14ac:dyDescent="0.3">
      <c r="A138" s="4" t="s">
        <v>27</v>
      </c>
      <c r="B138" s="24">
        <v>1707.2806370000001</v>
      </c>
      <c r="C138" s="24">
        <v>2001.7237270000001</v>
      </c>
      <c r="D138" s="24">
        <v>2311.1749559999998</v>
      </c>
      <c r="E138" s="24">
        <v>2618.0069560000002</v>
      </c>
      <c r="F138" s="24">
        <v>2904.186048</v>
      </c>
      <c r="G138" s="24">
        <v>3157.266486</v>
      </c>
      <c r="H138" s="24">
        <v>3502.4206260000001</v>
      </c>
      <c r="I138" s="24">
        <v>349.04344600000002</v>
      </c>
      <c r="J138" s="24">
        <v>694.12334799999996</v>
      </c>
      <c r="K138" s="24">
        <v>1039.001851</v>
      </c>
      <c r="L138" s="24">
        <v>1380.760286</v>
      </c>
      <c r="M138" s="24">
        <v>1749.5959559999999</v>
      </c>
      <c r="N138" s="24">
        <v>2113.5467250000002</v>
      </c>
      <c r="O138" s="24">
        <v>2524.666479</v>
      </c>
      <c r="P138" s="24">
        <v>2959.3279929999999</v>
      </c>
      <c r="Q138" s="24">
        <v>3389.613734</v>
      </c>
      <c r="R138" s="24">
        <v>3831.573445</v>
      </c>
      <c r="S138" s="24">
        <v>4267.0469720000001</v>
      </c>
      <c r="T138" s="24">
        <v>4706.9331549999997</v>
      </c>
      <c r="U138" s="24">
        <v>476.72309999999999</v>
      </c>
      <c r="V138" s="24">
        <v>901.47893399999998</v>
      </c>
      <c r="W138" s="24">
        <v>1363.931321</v>
      </c>
      <c r="X138" s="24">
        <v>1793.1290309999999</v>
      </c>
      <c r="Y138" s="24">
        <v>2239.3406199999999</v>
      </c>
      <c r="Z138" s="24">
        <v>2667.8879510000002</v>
      </c>
      <c r="AA138" s="24">
        <v>3099.3597380000001</v>
      </c>
      <c r="AB138" s="24">
        <v>3529.235639</v>
      </c>
      <c r="AC138" s="24">
        <v>3959.0024279999998</v>
      </c>
      <c r="AD138" s="24">
        <v>4403.9020700000001</v>
      </c>
      <c r="AE138" s="24">
        <v>4827.1217420000003</v>
      </c>
      <c r="AF138" s="24">
        <v>5312.8420370000003</v>
      </c>
      <c r="AG138" s="24">
        <v>466.87635799999998</v>
      </c>
      <c r="AH138" s="24">
        <v>898.56039599999997</v>
      </c>
      <c r="AI138" s="24">
        <v>1358.892378</v>
      </c>
      <c r="AJ138" s="24">
        <v>1811.7328480000001</v>
      </c>
      <c r="AK138" s="24">
        <v>2250.0556550000001</v>
      </c>
      <c r="AL138" s="24">
        <v>2640.903159</v>
      </c>
      <c r="AM138" s="24">
        <v>3024.264666</v>
      </c>
      <c r="AN138" s="24">
        <v>3395.1329839999999</v>
      </c>
      <c r="AO138" s="24">
        <v>3745.4061879999999</v>
      </c>
      <c r="AP138" s="24">
        <v>4088.1439930000001</v>
      </c>
      <c r="AQ138" s="24">
        <v>4418.1527409999999</v>
      </c>
      <c r="AR138" s="24">
        <v>4734.1980309999999</v>
      </c>
      <c r="AS138" s="24">
        <v>322.65317900000002</v>
      </c>
      <c r="AT138" s="24">
        <v>637.60580700000003</v>
      </c>
      <c r="AU138" s="24">
        <v>995.58864800000003</v>
      </c>
      <c r="AV138" s="24">
        <v>1355.0063339999999</v>
      </c>
      <c r="AW138" s="24">
        <v>1721.6337040000001</v>
      </c>
      <c r="AX138" s="24">
        <v>2068.8239149999999</v>
      </c>
      <c r="AY138" s="24">
        <v>2425.5092979999999</v>
      </c>
      <c r="AZ138" s="24">
        <v>2783.049775</v>
      </c>
    </row>
    <row r="139" spans="1:52" ht="15.75" x14ac:dyDescent="0.3">
      <c r="A139" s="4" t="s">
        <v>89</v>
      </c>
      <c r="B139" s="24">
        <v>3673.8208650000001</v>
      </c>
      <c r="C139" s="24">
        <v>4313.1732830000001</v>
      </c>
      <c r="D139" s="24">
        <v>4957.7218659999999</v>
      </c>
      <c r="E139" s="24">
        <v>5602.5668750000004</v>
      </c>
      <c r="F139" s="24">
        <v>6250.904485</v>
      </c>
      <c r="G139" s="24">
        <v>6894.3460839999998</v>
      </c>
      <c r="H139" s="24">
        <v>7536.8729149999999</v>
      </c>
      <c r="I139" s="24">
        <v>644.17827199999999</v>
      </c>
      <c r="J139" s="24">
        <v>1279.708314</v>
      </c>
      <c r="K139" s="24">
        <v>1921.731076</v>
      </c>
      <c r="L139" s="24">
        <v>2584.2749020000001</v>
      </c>
      <c r="M139" s="24">
        <v>3257.8634229999998</v>
      </c>
      <c r="N139" s="24">
        <v>3937.26037</v>
      </c>
      <c r="O139" s="24">
        <v>4631.3496869999999</v>
      </c>
      <c r="P139" s="24">
        <v>5338.6434129999998</v>
      </c>
      <c r="Q139" s="24">
        <v>6058.0994899999996</v>
      </c>
      <c r="R139" s="24">
        <v>6783.2005989999998</v>
      </c>
      <c r="S139" s="24">
        <v>7514.4052009999996</v>
      </c>
      <c r="T139" s="24">
        <v>8254.5504469999996</v>
      </c>
      <c r="U139" s="24">
        <v>750.37347</v>
      </c>
      <c r="V139" s="24">
        <v>1507.345096</v>
      </c>
      <c r="W139" s="24">
        <v>2271.9281900000001</v>
      </c>
      <c r="X139" s="24">
        <v>3053.3833209999998</v>
      </c>
      <c r="Y139" s="24">
        <v>3866.1942290000002</v>
      </c>
      <c r="Z139" s="24">
        <v>4684.0846160000001</v>
      </c>
      <c r="AA139" s="24">
        <v>5503.1416719999997</v>
      </c>
      <c r="AB139" s="24">
        <v>6335.7339840000004</v>
      </c>
      <c r="AC139" s="24">
        <v>7174.2801529999997</v>
      </c>
      <c r="AD139" s="24">
        <v>8013.0937569999996</v>
      </c>
      <c r="AE139" s="24">
        <v>8852.6622090000001</v>
      </c>
      <c r="AF139" s="24">
        <v>9694.1045259999992</v>
      </c>
      <c r="AG139" s="24">
        <v>849.34213499999998</v>
      </c>
      <c r="AH139" s="24">
        <v>1699.845378</v>
      </c>
      <c r="AI139" s="24">
        <v>2556.2417879999998</v>
      </c>
      <c r="AJ139" s="24">
        <v>3414.7427990000001</v>
      </c>
      <c r="AK139" s="24">
        <v>4252.2556969999996</v>
      </c>
      <c r="AL139" s="24">
        <v>5081.8889419999996</v>
      </c>
      <c r="AM139" s="24">
        <v>5903.2249540000003</v>
      </c>
      <c r="AN139" s="24">
        <v>6733.0930449999996</v>
      </c>
      <c r="AO139" s="24">
        <v>7563.793122</v>
      </c>
      <c r="AP139" s="24">
        <v>8386.5088930000002</v>
      </c>
      <c r="AQ139" s="24">
        <v>9215.2143159999996</v>
      </c>
      <c r="AR139" s="24">
        <v>10024.535895999999</v>
      </c>
      <c r="AS139" s="24">
        <v>797.40056000000004</v>
      </c>
      <c r="AT139" s="24">
        <v>1593.7915889999999</v>
      </c>
      <c r="AU139" s="24">
        <v>2371.4922040000001</v>
      </c>
      <c r="AV139" s="24">
        <v>3169.9905060000001</v>
      </c>
      <c r="AW139" s="24">
        <v>3965.8939650000002</v>
      </c>
      <c r="AX139" s="24">
        <v>4768.0834059999997</v>
      </c>
      <c r="AY139" s="24">
        <v>5566.5596690000002</v>
      </c>
      <c r="AZ139" s="24">
        <v>6373.9723759999997</v>
      </c>
    </row>
    <row r="140" spans="1:52" ht="15.75" x14ac:dyDescent="0.3">
      <c r="A140" s="5" t="s">
        <v>55</v>
      </c>
      <c r="B140" s="24">
        <v>0</v>
      </c>
      <c r="C140" s="24">
        <v>0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3.6400000000000001E-4</v>
      </c>
      <c r="AV140" s="24">
        <v>3.6400000000000001E-4</v>
      </c>
      <c r="AW140" s="24">
        <v>3.6400000000000001E-4</v>
      </c>
      <c r="AX140" s="24">
        <v>3.6400000000000001E-4</v>
      </c>
      <c r="AY140" s="24">
        <v>3.6400000000000001E-4</v>
      </c>
      <c r="AZ140" s="24">
        <v>3.6400000000000001E-4</v>
      </c>
    </row>
    <row r="141" spans="1:52" ht="15.75" x14ac:dyDescent="0.3">
      <c r="A141" s="5" t="s">
        <v>41</v>
      </c>
      <c r="B141" s="24">
        <v>3673.8208650000001</v>
      </c>
      <c r="C141" s="24">
        <v>4313.1732830000001</v>
      </c>
      <c r="D141" s="24">
        <v>4957.7218659999999</v>
      </c>
      <c r="E141" s="24">
        <v>5602.5668750000004</v>
      </c>
      <c r="F141" s="24">
        <v>6250.904485</v>
      </c>
      <c r="G141" s="24">
        <v>6894.3460839999998</v>
      </c>
      <c r="H141" s="24">
        <v>7536.8729149999999</v>
      </c>
      <c r="I141" s="24">
        <v>644.17827199999999</v>
      </c>
      <c r="J141" s="24">
        <v>1279.708314</v>
      </c>
      <c r="K141" s="24">
        <v>1921.731076</v>
      </c>
      <c r="L141" s="24">
        <v>2584.2749020000001</v>
      </c>
      <c r="M141" s="24">
        <v>3257.8634229999998</v>
      </c>
      <c r="N141" s="24">
        <v>3937.26037</v>
      </c>
      <c r="O141" s="24">
        <v>4631.3496869999999</v>
      </c>
      <c r="P141" s="24">
        <v>5338.6434129999998</v>
      </c>
      <c r="Q141" s="24">
        <v>6058.0994899999996</v>
      </c>
      <c r="R141" s="24">
        <v>6783.2005989999998</v>
      </c>
      <c r="S141" s="24">
        <v>7514.4052009999996</v>
      </c>
      <c r="T141" s="24">
        <v>8254.5504469999996</v>
      </c>
      <c r="U141" s="24">
        <v>750.37347</v>
      </c>
      <c r="V141" s="24">
        <v>1507.345096</v>
      </c>
      <c r="W141" s="24">
        <v>2271.9281900000001</v>
      </c>
      <c r="X141" s="24">
        <v>3053.3833209999998</v>
      </c>
      <c r="Y141" s="24">
        <v>3866.1942290000002</v>
      </c>
      <c r="Z141" s="24">
        <v>4684.0846160000001</v>
      </c>
      <c r="AA141" s="24">
        <v>5503.1416719999997</v>
      </c>
      <c r="AB141" s="24">
        <v>6335.7339840000004</v>
      </c>
      <c r="AC141" s="24">
        <v>7174.2801529999997</v>
      </c>
      <c r="AD141" s="24">
        <v>8013.0937569999996</v>
      </c>
      <c r="AE141" s="24">
        <v>8852.6622090000001</v>
      </c>
      <c r="AF141" s="24">
        <v>9694.1045259999992</v>
      </c>
      <c r="AG141" s="24">
        <v>849.34213499999998</v>
      </c>
      <c r="AH141" s="24">
        <v>1699.845378</v>
      </c>
      <c r="AI141" s="24">
        <v>2556.2417879999998</v>
      </c>
      <c r="AJ141" s="24">
        <v>3414.7427990000001</v>
      </c>
      <c r="AK141" s="24">
        <v>4252.2556969999996</v>
      </c>
      <c r="AL141" s="24">
        <v>5081.8889419999996</v>
      </c>
      <c r="AM141" s="24">
        <v>5903.2249540000003</v>
      </c>
      <c r="AN141" s="24">
        <v>6733.0930449999996</v>
      </c>
      <c r="AO141" s="24">
        <v>7563.793122</v>
      </c>
      <c r="AP141" s="24">
        <v>8386.5088930000002</v>
      </c>
      <c r="AQ141" s="24">
        <v>9215.2143159999996</v>
      </c>
      <c r="AR141" s="24">
        <v>10024.535895999999</v>
      </c>
      <c r="AS141" s="24">
        <v>797.40056000000004</v>
      </c>
      <c r="AT141" s="24">
        <v>1593.7915889999999</v>
      </c>
      <c r="AU141" s="24">
        <v>2371.4918400000001</v>
      </c>
      <c r="AV141" s="24">
        <v>3169.9901420000001</v>
      </c>
      <c r="AW141" s="24">
        <v>3965.8936010000002</v>
      </c>
      <c r="AX141" s="24">
        <v>4768.0830420000002</v>
      </c>
      <c r="AY141" s="24">
        <v>5566.5593049999998</v>
      </c>
      <c r="AZ141" s="24">
        <v>6373.9720120000002</v>
      </c>
    </row>
    <row r="142" spans="1:52" ht="15.75" x14ac:dyDescent="0.3">
      <c r="A142" s="4" t="s">
        <v>56</v>
      </c>
      <c r="B142" s="24">
        <v>4674.7433979999996</v>
      </c>
      <c r="C142" s="24">
        <v>5582.7396639999997</v>
      </c>
      <c r="D142" s="24">
        <v>6393.7961880000003</v>
      </c>
      <c r="E142" s="24">
        <v>7206.4330229999996</v>
      </c>
      <c r="F142" s="24">
        <v>8092.27279</v>
      </c>
      <c r="G142" s="24">
        <v>8905.9242149999991</v>
      </c>
      <c r="H142" s="24">
        <v>9717.8541120000009</v>
      </c>
      <c r="I142" s="24">
        <v>814.06469300000003</v>
      </c>
      <c r="J142" s="24">
        <v>1645.4619359999999</v>
      </c>
      <c r="K142" s="24">
        <v>2450.215334</v>
      </c>
      <c r="L142" s="24">
        <v>3248.9364409999998</v>
      </c>
      <c r="M142" s="24">
        <v>4011.7068850000001</v>
      </c>
      <c r="N142" s="24">
        <v>4668.3283940000001</v>
      </c>
      <c r="O142" s="24">
        <v>5454.816468</v>
      </c>
      <c r="P142" s="24">
        <v>6252.9637759999996</v>
      </c>
      <c r="Q142" s="24">
        <v>7038.7150949999996</v>
      </c>
      <c r="R142" s="24">
        <v>7821.5307720000001</v>
      </c>
      <c r="S142" s="24">
        <v>8595.3849979999995</v>
      </c>
      <c r="T142" s="24">
        <v>9361.3110080000006</v>
      </c>
      <c r="U142" s="24">
        <v>672.32025499999997</v>
      </c>
      <c r="V142" s="24">
        <v>1484.3601200000001</v>
      </c>
      <c r="W142" s="24">
        <v>2224.0864179999999</v>
      </c>
      <c r="X142" s="24">
        <v>2975.4957300000001</v>
      </c>
      <c r="Y142" s="24">
        <v>3721.4925159999998</v>
      </c>
      <c r="Z142" s="24">
        <v>4457.8972480000002</v>
      </c>
      <c r="AA142" s="24">
        <v>5196.6979689999998</v>
      </c>
      <c r="AB142" s="24">
        <v>6003.9710080000004</v>
      </c>
      <c r="AC142" s="24">
        <v>6726.1368629999997</v>
      </c>
      <c r="AD142" s="24">
        <v>7452.904485</v>
      </c>
      <c r="AE142" s="24">
        <v>8164.6511650000002</v>
      </c>
      <c r="AF142" s="24">
        <v>8933.2175110000007</v>
      </c>
      <c r="AG142" s="24">
        <v>694.98391800000002</v>
      </c>
      <c r="AH142" s="24">
        <v>1446.3033909999999</v>
      </c>
      <c r="AI142" s="24">
        <v>1968.708427</v>
      </c>
      <c r="AJ142" s="24">
        <v>2682.2275199999999</v>
      </c>
      <c r="AK142" s="24">
        <v>3411.290904</v>
      </c>
      <c r="AL142" s="24">
        <v>4140.1617130000004</v>
      </c>
      <c r="AM142" s="24">
        <v>4882.0878300000004</v>
      </c>
      <c r="AN142" s="24">
        <v>5638.422313</v>
      </c>
      <c r="AO142" s="24">
        <v>6413.484375</v>
      </c>
      <c r="AP142" s="24">
        <v>12190.708213</v>
      </c>
      <c r="AQ142" s="24">
        <v>13472.408428000001</v>
      </c>
      <c r="AR142" s="24">
        <v>14776.791071</v>
      </c>
      <c r="AS142" s="24">
        <v>1319.9279140000001</v>
      </c>
      <c r="AT142" s="24">
        <v>2644.1270399999999</v>
      </c>
      <c r="AU142" s="24">
        <v>3981.3313069999999</v>
      </c>
      <c r="AV142" s="24">
        <v>5325.7768599999999</v>
      </c>
      <c r="AW142" s="24">
        <v>6736.9682190000003</v>
      </c>
      <c r="AX142" s="24">
        <v>8119.5623290000003</v>
      </c>
      <c r="AY142" s="24">
        <v>9507.8916229999995</v>
      </c>
      <c r="AZ142" s="24">
        <v>10911.438408</v>
      </c>
    </row>
    <row r="143" spans="1:52" ht="15.75" x14ac:dyDescent="0.3">
      <c r="A143" s="3" t="s">
        <v>90</v>
      </c>
      <c r="B143" s="24">
        <v>110.615793</v>
      </c>
      <c r="C143" s="24">
        <v>127.58582699999999</v>
      </c>
      <c r="D143" s="24">
        <v>147.64858799999999</v>
      </c>
      <c r="E143" s="24">
        <v>163.036901</v>
      </c>
      <c r="F143" s="24">
        <v>181.566475</v>
      </c>
      <c r="G143" s="24">
        <v>198.42730599999999</v>
      </c>
      <c r="H143" s="24">
        <v>216.488032</v>
      </c>
      <c r="I143" s="24">
        <v>19.028210999999999</v>
      </c>
      <c r="J143" s="24">
        <v>37.771628999999997</v>
      </c>
      <c r="K143" s="24">
        <v>60.790087</v>
      </c>
      <c r="L143" s="24">
        <v>82.853209000000007</v>
      </c>
      <c r="M143" s="24">
        <v>104.24914699999999</v>
      </c>
      <c r="N143" s="24">
        <v>125.03451200000001</v>
      </c>
      <c r="O143" s="24">
        <v>142.81251</v>
      </c>
      <c r="P143" s="24">
        <v>166.257498</v>
      </c>
      <c r="Q143" s="24">
        <v>191.35892899999999</v>
      </c>
      <c r="R143" s="24">
        <v>210.66693599999999</v>
      </c>
      <c r="S143" s="24">
        <v>235.653402</v>
      </c>
      <c r="T143" s="24">
        <v>258.06726800000001</v>
      </c>
      <c r="U143" s="24">
        <v>20.614232999999999</v>
      </c>
      <c r="V143" s="24">
        <v>40.277752</v>
      </c>
      <c r="W143" s="24">
        <v>64.019480000000001</v>
      </c>
      <c r="X143" s="24">
        <v>86.379973000000007</v>
      </c>
      <c r="Y143" s="24">
        <v>108.213505</v>
      </c>
      <c r="Z143" s="24">
        <v>126.159322</v>
      </c>
      <c r="AA143" s="24">
        <v>148.07752600000001</v>
      </c>
      <c r="AB143" s="24">
        <v>168.528728</v>
      </c>
      <c r="AC143" s="24">
        <v>193.935562</v>
      </c>
      <c r="AD143" s="24">
        <v>219.26961299999999</v>
      </c>
      <c r="AE143" s="24">
        <v>246.370462</v>
      </c>
      <c r="AF143" s="24">
        <v>269.73664200000002</v>
      </c>
      <c r="AG143" s="24">
        <v>19.025207000000002</v>
      </c>
      <c r="AH143" s="24">
        <v>35.064188999999999</v>
      </c>
      <c r="AI143" s="24">
        <v>54.088926999999998</v>
      </c>
      <c r="AJ143" s="24">
        <v>69.759352000000007</v>
      </c>
      <c r="AK143" s="24">
        <v>86.353706000000003</v>
      </c>
      <c r="AL143" s="24">
        <v>104.26491300000001</v>
      </c>
      <c r="AM143" s="24">
        <v>126.373462</v>
      </c>
      <c r="AN143" s="24">
        <v>148.91128399999999</v>
      </c>
      <c r="AO143" s="24">
        <v>172.726652</v>
      </c>
      <c r="AP143" s="24">
        <v>228.36538100000001</v>
      </c>
      <c r="AQ143" s="24">
        <v>255.23404099999999</v>
      </c>
      <c r="AR143" s="24">
        <v>282.557998</v>
      </c>
      <c r="AS143" s="24">
        <v>16.672353000000001</v>
      </c>
      <c r="AT143" s="24">
        <v>44.860607999999999</v>
      </c>
      <c r="AU143" s="24">
        <v>82.707614000000007</v>
      </c>
      <c r="AV143" s="24">
        <v>121.274354</v>
      </c>
      <c r="AW143" s="24">
        <v>152.46079</v>
      </c>
      <c r="AX143" s="24">
        <v>185.005022</v>
      </c>
      <c r="AY143" s="24">
        <v>218.740725</v>
      </c>
      <c r="AZ143" s="24">
        <v>261.09283199999999</v>
      </c>
    </row>
    <row r="144" spans="1:52" ht="15.75" x14ac:dyDescent="0.3">
      <c r="A144" s="11" t="s">
        <v>91</v>
      </c>
      <c r="B144" s="24">
        <v>443.44648599999999</v>
      </c>
      <c r="C144" s="24">
        <v>506.79637700000001</v>
      </c>
      <c r="D144" s="24">
        <v>575.96917099999996</v>
      </c>
      <c r="E144" s="24">
        <v>641.59047099999998</v>
      </c>
      <c r="F144" s="24">
        <v>701.33374600000002</v>
      </c>
      <c r="G144" s="24">
        <v>753.01086799999996</v>
      </c>
      <c r="H144" s="24">
        <v>803.09196599999996</v>
      </c>
      <c r="I144" s="24">
        <v>61.169227999999997</v>
      </c>
      <c r="J144" s="24">
        <v>96.733690999999993</v>
      </c>
      <c r="K144" s="24">
        <v>137.498289</v>
      </c>
      <c r="L144" s="24">
        <v>176.080364</v>
      </c>
      <c r="M144" s="24">
        <v>224.513845</v>
      </c>
      <c r="N144" s="24">
        <v>272.90884599999998</v>
      </c>
      <c r="O144" s="24">
        <v>316.802145</v>
      </c>
      <c r="P144" s="24">
        <v>361.34782899999999</v>
      </c>
      <c r="Q144" s="24">
        <v>400.38227699999999</v>
      </c>
      <c r="R144" s="24">
        <v>444.75169699999998</v>
      </c>
      <c r="S144" s="24">
        <v>487.84851300000003</v>
      </c>
      <c r="T144" s="24">
        <v>528.98148900000001</v>
      </c>
      <c r="U144" s="24">
        <v>38.942613999999999</v>
      </c>
      <c r="V144" s="24">
        <v>80.356234999999998</v>
      </c>
      <c r="W144" s="24">
        <v>122.05663800000001</v>
      </c>
      <c r="X144" s="24">
        <v>174.986662</v>
      </c>
      <c r="Y144" s="24">
        <v>224.38648000000001</v>
      </c>
      <c r="Z144" s="24">
        <v>265.61763500000001</v>
      </c>
      <c r="AA144" s="24">
        <v>306.01766400000002</v>
      </c>
      <c r="AB144" s="24">
        <v>347.62633099999999</v>
      </c>
      <c r="AC144" s="24">
        <v>387.85687799999999</v>
      </c>
      <c r="AD144" s="24">
        <v>431.45466499999998</v>
      </c>
      <c r="AE144" s="24">
        <v>472.137494</v>
      </c>
      <c r="AF144" s="24">
        <v>513.22143500000004</v>
      </c>
      <c r="AG144" s="24">
        <v>38.394627</v>
      </c>
      <c r="AH144" s="24">
        <v>78.260694999999998</v>
      </c>
      <c r="AI144" s="24">
        <v>122.574494</v>
      </c>
      <c r="AJ144" s="24">
        <v>163.84204299999999</v>
      </c>
      <c r="AK144" s="24">
        <v>199.13736599999999</v>
      </c>
      <c r="AL144" s="24">
        <v>234.619462</v>
      </c>
      <c r="AM144" s="24">
        <v>283.28733699999998</v>
      </c>
      <c r="AN144" s="24">
        <v>323.87511499999999</v>
      </c>
      <c r="AO144" s="24">
        <v>367.82881400000002</v>
      </c>
      <c r="AP144" s="24">
        <v>434.81278300000002</v>
      </c>
      <c r="AQ144" s="24">
        <v>473.52482700000002</v>
      </c>
      <c r="AR144" s="24">
        <v>515.59806500000002</v>
      </c>
      <c r="AS144" s="24">
        <v>38.611452</v>
      </c>
      <c r="AT144" s="24">
        <v>79.112731999999994</v>
      </c>
      <c r="AU144" s="24">
        <v>124.31842</v>
      </c>
      <c r="AV144" s="24">
        <v>164.905608</v>
      </c>
      <c r="AW144" s="24">
        <v>206.669522</v>
      </c>
      <c r="AX144" s="24">
        <v>247.777399</v>
      </c>
      <c r="AY144" s="24">
        <v>287.57018299999999</v>
      </c>
      <c r="AZ144" s="24">
        <v>328.61945200000002</v>
      </c>
    </row>
    <row r="145" spans="1:52" ht="15.75" x14ac:dyDescent="0.3">
      <c r="A145" s="12" t="s">
        <v>13</v>
      </c>
      <c r="B145" s="24">
        <v>365.19560799999999</v>
      </c>
      <c r="C145" s="24">
        <v>415.316844</v>
      </c>
      <c r="D145" s="24">
        <v>471.17204099999998</v>
      </c>
      <c r="E145" s="24">
        <v>524.28432399999997</v>
      </c>
      <c r="F145" s="24">
        <v>571.10992699999997</v>
      </c>
      <c r="G145" s="24">
        <v>609.99840099999994</v>
      </c>
      <c r="H145" s="24">
        <v>647.008149</v>
      </c>
      <c r="I145" s="24">
        <v>53.168717000000001</v>
      </c>
      <c r="J145" s="24">
        <v>81.146090000000001</v>
      </c>
      <c r="K145" s="24">
        <v>114.18038199999999</v>
      </c>
      <c r="L145" s="24">
        <v>145.26562100000001</v>
      </c>
      <c r="M145" s="24">
        <v>185.72111899999999</v>
      </c>
      <c r="N145" s="24">
        <v>225.80578</v>
      </c>
      <c r="O145" s="24">
        <v>261.65911699999998</v>
      </c>
      <c r="P145" s="24">
        <v>297.89795600000002</v>
      </c>
      <c r="Q145" s="24">
        <v>329.52931599999999</v>
      </c>
      <c r="R145" s="24">
        <v>366.106492</v>
      </c>
      <c r="S145" s="24">
        <v>401.62845900000002</v>
      </c>
      <c r="T145" s="24">
        <v>434.69058100000001</v>
      </c>
      <c r="U145" s="24">
        <v>31.379035999999999</v>
      </c>
      <c r="V145" s="24">
        <v>65.907437000000002</v>
      </c>
      <c r="W145" s="24">
        <v>99.884755999999996</v>
      </c>
      <c r="X145" s="24">
        <v>145.33369400000001</v>
      </c>
      <c r="Y145" s="24">
        <v>187.212244</v>
      </c>
      <c r="Z145" s="24">
        <v>221.42741799999999</v>
      </c>
      <c r="AA145" s="24">
        <v>254.68647799999999</v>
      </c>
      <c r="AB145" s="24">
        <v>289.35856100000001</v>
      </c>
      <c r="AC145" s="24">
        <v>323.40808700000002</v>
      </c>
      <c r="AD145" s="24">
        <v>360.03636999999998</v>
      </c>
      <c r="AE145" s="24">
        <v>394.32483300000001</v>
      </c>
      <c r="AF145" s="24">
        <v>428.46332699999999</v>
      </c>
      <c r="AG145" s="24">
        <v>32.054039000000003</v>
      </c>
      <c r="AH145" s="24">
        <v>65.319214000000002</v>
      </c>
      <c r="AI145" s="24">
        <v>103.32939500000001</v>
      </c>
      <c r="AJ145" s="24">
        <v>139.49717999999999</v>
      </c>
      <c r="AK145" s="24">
        <v>169.27770899999999</v>
      </c>
      <c r="AL145" s="24">
        <v>198.97983400000001</v>
      </c>
      <c r="AM145" s="24">
        <v>241.08097100000001</v>
      </c>
      <c r="AN145" s="24">
        <v>275.426785</v>
      </c>
      <c r="AO145" s="24">
        <v>313.13524899999999</v>
      </c>
      <c r="AP145" s="24">
        <v>347.37312100000003</v>
      </c>
      <c r="AQ145" s="24">
        <v>376.85262299999999</v>
      </c>
      <c r="AR145" s="24">
        <v>407.83081700000002</v>
      </c>
      <c r="AS145" s="24">
        <v>29.259820999999999</v>
      </c>
      <c r="AT145" s="24">
        <v>60.445372999999996</v>
      </c>
      <c r="AU145" s="24">
        <v>93.018045000000001</v>
      </c>
      <c r="AV145" s="24">
        <v>122.496157</v>
      </c>
      <c r="AW145" s="24">
        <v>154.039165</v>
      </c>
      <c r="AX145" s="24">
        <v>185.30522300000001</v>
      </c>
      <c r="AY145" s="24">
        <v>215.19141400000001</v>
      </c>
      <c r="AZ145" s="24">
        <v>246.23147</v>
      </c>
    </row>
    <row r="146" spans="1:52" ht="15.75" x14ac:dyDescent="0.3">
      <c r="A146" s="12" t="s">
        <v>54</v>
      </c>
      <c r="B146" s="24">
        <v>30.037468000000001</v>
      </c>
      <c r="C146" s="24">
        <v>35.134650999999998</v>
      </c>
      <c r="D146" s="24">
        <v>40.196956999999998</v>
      </c>
      <c r="E146" s="24">
        <v>45.305979999999998</v>
      </c>
      <c r="F146" s="24">
        <v>50.376244</v>
      </c>
      <c r="G146" s="24">
        <v>55.617274999999999</v>
      </c>
      <c r="H146" s="24">
        <v>60.269292</v>
      </c>
      <c r="I146" s="24">
        <v>1.74E-4</v>
      </c>
      <c r="J146" s="24">
        <v>3.0540999999999999E-2</v>
      </c>
      <c r="K146" s="24">
        <v>0.119815</v>
      </c>
      <c r="L146" s="24">
        <v>0.187523</v>
      </c>
      <c r="M146" s="24">
        <v>0.20999200000000001</v>
      </c>
      <c r="N146" s="24">
        <v>0.21108199999999999</v>
      </c>
      <c r="O146" s="24">
        <v>0.21155599999999999</v>
      </c>
      <c r="P146" s="24">
        <v>0.21203</v>
      </c>
      <c r="Q146" s="24">
        <v>0.21540100000000001</v>
      </c>
      <c r="R146" s="24">
        <v>0.215694</v>
      </c>
      <c r="S146" s="24">
        <v>0.22178500000000001</v>
      </c>
      <c r="T146" s="24">
        <v>0.22390199999999999</v>
      </c>
      <c r="U146" s="24">
        <v>1.07E-4</v>
      </c>
      <c r="V146" s="24">
        <v>2.03E-4</v>
      </c>
      <c r="W146" s="24">
        <v>3.1E-4</v>
      </c>
      <c r="X146" s="24">
        <v>4.1300000000000001E-4</v>
      </c>
      <c r="Y146" s="24">
        <v>1.32E-3</v>
      </c>
      <c r="Z146" s="24">
        <v>1.4220000000000001E-3</v>
      </c>
      <c r="AA146" s="24">
        <v>4.4662E-2</v>
      </c>
      <c r="AB146" s="24">
        <v>0.13119900000000001</v>
      </c>
      <c r="AC146" s="24">
        <v>0.22472500000000001</v>
      </c>
      <c r="AD146" s="24">
        <v>0.28271499999999999</v>
      </c>
      <c r="AE146" s="24">
        <v>0.28320600000000001</v>
      </c>
      <c r="AF146" s="24">
        <v>0.28543400000000002</v>
      </c>
      <c r="AG146" s="24">
        <v>2.715E-3</v>
      </c>
      <c r="AH146" s="24">
        <v>4.6670000000000001E-3</v>
      </c>
      <c r="AI146" s="24">
        <v>5.522E-3</v>
      </c>
      <c r="AJ146" s="24">
        <v>5.7169999999999999E-3</v>
      </c>
      <c r="AK146" s="24">
        <v>5.718E-3</v>
      </c>
      <c r="AL146" s="24">
        <v>5.718E-3</v>
      </c>
      <c r="AM146" s="24">
        <v>5.718E-3</v>
      </c>
      <c r="AN146" s="24">
        <v>5.718E-3</v>
      </c>
      <c r="AO146" s="24">
        <v>5.718E-3</v>
      </c>
      <c r="AP146" s="24">
        <v>5.718E-3</v>
      </c>
      <c r="AQ146" s="24">
        <v>5.7720000000000002E-3</v>
      </c>
      <c r="AR146" s="24">
        <v>5.7949999999999998E-3</v>
      </c>
      <c r="AS146" s="24">
        <v>0</v>
      </c>
      <c r="AT146" s="24">
        <v>6.0000000000000002E-6</v>
      </c>
      <c r="AU146" s="24">
        <v>0</v>
      </c>
      <c r="AV146" s="24">
        <v>8.3999999999999995E-5</v>
      </c>
      <c r="AW146" s="24">
        <v>5.5690000000000002E-3</v>
      </c>
      <c r="AX146" s="24">
        <v>1.6888E-2</v>
      </c>
      <c r="AY146" s="24">
        <v>3.6449000000000002E-2</v>
      </c>
      <c r="AZ146" s="24">
        <v>5.3622999999999997E-2</v>
      </c>
    </row>
    <row r="147" spans="1:52" ht="15.75" x14ac:dyDescent="0.3">
      <c r="A147" s="12" t="s">
        <v>92</v>
      </c>
      <c r="B147" s="24">
        <v>48.213410000000003</v>
      </c>
      <c r="C147" s="24">
        <v>56.344881999999998</v>
      </c>
      <c r="D147" s="24">
        <v>64.600172999999998</v>
      </c>
      <c r="E147" s="24">
        <v>72.000167000000005</v>
      </c>
      <c r="F147" s="24">
        <v>79.847575000000006</v>
      </c>
      <c r="G147" s="24">
        <v>87.395191999999994</v>
      </c>
      <c r="H147" s="24">
        <v>95.814525000000003</v>
      </c>
      <c r="I147" s="24">
        <v>8.000337</v>
      </c>
      <c r="J147" s="24">
        <v>15.55706</v>
      </c>
      <c r="K147" s="24">
        <v>23.198091999999999</v>
      </c>
      <c r="L147" s="24">
        <v>30.627220000000001</v>
      </c>
      <c r="M147" s="24">
        <v>38.582734000000002</v>
      </c>
      <c r="N147" s="24">
        <v>46.891984000000001</v>
      </c>
      <c r="O147" s="24">
        <v>54.931471999999999</v>
      </c>
      <c r="P147" s="24">
        <v>63.237842999999998</v>
      </c>
      <c r="Q147" s="24">
        <v>70.637559999999993</v>
      </c>
      <c r="R147" s="24">
        <v>78.429511000000005</v>
      </c>
      <c r="S147" s="24">
        <v>85.998268999999993</v>
      </c>
      <c r="T147" s="24">
        <v>94.067006000000006</v>
      </c>
      <c r="U147" s="24">
        <v>7.5634709999999998</v>
      </c>
      <c r="V147" s="24">
        <v>14.448594999999999</v>
      </c>
      <c r="W147" s="24">
        <v>22.171572000000001</v>
      </c>
      <c r="X147" s="24">
        <v>29.652555</v>
      </c>
      <c r="Y147" s="24">
        <v>37.172916000000001</v>
      </c>
      <c r="Z147" s="24">
        <v>44.188794999999999</v>
      </c>
      <c r="AA147" s="24">
        <v>51.286524</v>
      </c>
      <c r="AB147" s="24">
        <v>58.136571000000004</v>
      </c>
      <c r="AC147" s="24">
        <v>64.224065999999993</v>
      </c>
      <c r="AD147" s="24">
        <v>71.135580000000004</v>
      </c>
      <c r="AE147" s="24">
        <v>77.529454999999999</v>
      </c>
      <c r="AF147" s="24">
        <v>84.472673999999998</v>
      </c>
      <c r="AG147" s="24">
        <v>6.3378730000000001</v>
      </c>
      <c r="AH147" s="24">
        <v>12.936814</v>
      </c>
      <c r="AI147" s="24">
        <v>19.239577000000001</v>
      </c>
      <c r="AJ147" s="24">
        <v>24.339146</v>
      </c>
      <c r="AK147" s="24">
        <v>29.853939</v>
      </c>
      <c r="AL147" s="24">
        <v>35.63391</v>
      </c>
      <c r="AM147" s="24">
        <v>42.200648000000001</v>
      </c>
      <c r="AN147" s="24">
        <v>48.442611999999997</v>
      </c>
      <c r="AO147" s="24">
        <v>54.687846999999998</v>
      </c>
      <c r="AP147" s="24">
        <v>87.433943999999997</v>
      </c>
      <c r="AQ147" s="24">
        <v>96.666432</v>
      </c>
      <c r="AR147" s="24">
        <v>107.761453</v>
      </c>
      <c r="AS147" s="24">
        <v>9.3516309999999994</v>
      </c>
      <c r="AT147" s="24">
        <v>18.667352999999999</v>
      </c>
      <c r="AU147" s="24">
        <v>31.300374999999999</v>
      </c>
      <c r="AV147" s="24">
        <v>42.409367000000003</v>
      </c>
      <c r="AW147" s="24">
        <v>52.624788000000002</v>
      </c>
      <c r="AX147" s="24">
        <v>62.455288000000003</v>
      </c>
      <c r="AY147" s="24">
        <v>72.342320000000001</v>
      </c>
      <c r="AZ147" s="24">
        <v>82.334359000000006</v>
      </c>
    </row>
    <row r="148" spans="1:52" ht="15.75" x14ac:dyDescent="0.3">
      <c r="A148" s="11" t="s">
        <v>93</v>
      </c>
      <c r="B148" s="24">
        <v>1326.5786270000001</v>
      </c>
      <c r="C148" s="24">
        <v>1561.9529299999999</v>
      </c>
      <c r="D148" s="24">
        <v>1788.9945009999999</v>
      </c>
      <c r="E148" s="24">
        <v>2014.4392399999999</v>
      </c>
      <c r="F148" s="24">
        <v>2236.8191200000001</v>
      </c>
      <c r="G148" s="24">
        <v>2594.9333670000001</v>
      </c>
      <c r="H148" s="24">
        <v>2854.939136</v>
      </c>
      <c r="I148" s="24">
        <v>261.88843800000001</v>
      </c>
      <c r="J148" s="24">
        <v>500.38682</v>
      </c>
      <c r="K148" s="24">
        <v>701.80934500000001</v>
      </c>
      <c r="L148" s="24">
        <v>938.35910999999999</v>
      </c>
      <c r="M148" s="24">
        <v>1237.650952</v>
      </c>
      <c r="N148" s="24">
        <v>1523.6061340000001</v>
      </c>
      <c r="O148" s="24">
        <v>1809.4442369999999</v>
      </c>
      <c r="P148" s="24">
        <v>2072.86274</v>
      </c>
      <c r="Q148" s="24">
        <v>2318.9494410000002</v>
      </c>
      <c r="R148" s="24">
        <v>2585.7043800000001</v>
      </c>
      <c r="S148" s="24">
        <v>2847.2626140000002</v>
      </c>
      <c r="T148" s="24">
        <v>3164.4414750000001</v>
      </c>
      <c r="U148" s="24">
        <v>275.13672400000002</v>
      </c>
      <c r="V148" s="24">
        <v>551.679801</v>
      </c>
      <c r="W148" s="24">
        <v>859.57879200000002</v>
      </c>
      <c r="X148" s="24">
        <v>1178.351887</v>
      </c>
      <c r="Y148" s="24">
        <v>1547.319272</v>
      </c>
      <c r="Z148" s="24">
        <v>1880.6524429999999</v>
      </c>
      <c r="AA148" s="24">
        <v>2193.8166719999999</v>
      </c>
      <c r="AB148" s="24">
        <v>2563.3476810000002</v>
      </c>
      <c r="AC148" s="24">
        <v>2897.4791439999999</v>
      </c>
      <c r="AD148" s="24">
        <v>3217.4737140000002</v>
      </c>
      <c r="AE148" s="24">
        <v>3489.020282</v>
      </c>
      <c r="AF148" s="24">
        <v>3761.71092</v>
      </c>
      <c r="AG148" s="24">
        <v>237.62659500000001</v>
      </c>
      <c r="AH148" s="24">
        <v>472.83799199999999</v>
      </c>
      <c r="AI148" s="24">
        <v>727.45333600000004</v>
      </c>
      <c r="AJ148" s="24">
        <v>933.73168099999998</v>
      </c>
      <c r="AK148" s="24">
        <v>1137.6606879999999</v>
      </c>
      <c r="AL148" s="24">
        <v>1323.439564</v>
      </c>
      <c r="AM148" s="24">
        <v>1488.8456759999999</v>
      </c>
      <c r="AN148" s="24">
        <v>1639.5413860000001</v>
      </c>
      <c r="AO148" s="24">
        <v>1785.777261</v>
      </c>
      <c r="AP148" s="24">
        <v>1946.225351</v>
      </c>
      <c r="AQ148" s="24">
        <v>2100.4164209999999</v>
      </c>
      <c r="AR148" s="24">
        <v>2254.3264009999998</v>
      </c>
      <c r="AS148" s="24">
        <v>132.184969</v>
      </c>
      <c r="AT148" s="24">
        <v>247.207401</v>
      </c>
      <c r="AU148" s="24">
        <v>374.735116</v>
      </c>
      <c r="AV148" s="24">
        <v>500.66364399999998</v>
      </c>
      <c r="AW148" s="24">
        <v>627.14421700000003</v>
      </c>
      <c r="AX148" s="24">
        <v>748.13329399999998</v>
      </c>
      <c r="AY148" s="24">
        <v>878.53796199999999</v>
      </c>
      <c r="AZ148" s="24">
        <v>1015.009655</v>
      </c>
    </row>
    <row r="149" spans="1:52" ht="15.75" x14ac:dyDescent="0.3">
      <c r="A149" s="11" t="s">
        <v>94</v>
      </c>
      <c r="B149" s="24">
        <v>9071.3592329999992</v>
      </c>
      <c r="C149" s="24">
        <v>10609.118264999999</v>
      </c>
      <c r="D149" s="24">
        <v>12138.257888</v>
      </c>
      <c r="E149" s="24">
        <v>13620.348277999999</v>
      </c>
      <c r="F149" s="24">
        <v>15192.166160000001</v>
      </c>
      <c r="G149" s="24">
        <v>16670.578311000001</v>
      </c>
      <c r="H149" s="24">
        <v>18269.166459</v>
      </c>
      <c r="I149" s="24">
        <v>1426.238938</v>
      </c>
      <c r="J149" s="24">
        <v>2737.8863769999998</v>
      </c>
      <c r="K149" s="24">
        <v>4318.0322249999999</v>
      </c>
      <c r="L149" s="24">
        <v>5870.8513839999996</v>
      </c>
      <c r="M149" s="24">
        <v>7493.993907</v>
      </c>
      <c r="N149" s="24">
        <v>9115.1628440000004</v>
      </c>
      <c r="O149" s="24">
        <v>10813.713936</v>
      </c>
      <c r="P149" s="24">
        <v>12526.225601</v>
      </c>
      <c r="Q149" s="24">
        <v>14308.357566000001</v>
      </c>
      <c r="R149" s="24">
        <v>16226.406684</v>
      </c>
      <c r="S149" s="24">
        <v>18137.300497</v>
      </c>
      <c r="T149" s="24">
        <v>20165.306573000002</v>
      </c>
      <c r="U149" s="24">
        <v>1408.70118</v>
      </c>
      <c r="V149" s="24">
        <v>2631.1941700000002</v>
      </c>
      <c r="W149" s="24">
        <v>3919.0817440000001</v>
      </c>
      <c r="X149" s="24">
        <v>5145.8674810000002</v>
      </c>
      <c r="Y149" s="24">
        <v>6528.343809</v>
      </c>
      <c r="Z149" s="24">
        <v>7820.2006950000005</v>
      </c>
      <c r="AA149" s="24">
        <v>9170.8828840000006</v>
      </c>
      <c r="AB149" s="24">
        <v>10524.327741999999</v>
      </c>
      <c r="AC149" s="24">
        <v>11909.584932</v>
      </c>
      <c r="AD149" s="24">
        <v>13519.921528999999</v>
      </c>
      <c r="AE149" s="24">
        <v>15619.747498999999</v>
      </c>
      <c r="AF149" s="24">
        <v>17617.909357</v>
      </c>
      <c r="AG149" s="24">
        <v>1769.7415120000001</v>
      </c>
      <c r="AH149" s="24">
        <v>3460.966934</v>
      </c>
      <c r="AI149" s="24">
        <v>5432.3482379999996</v>
      </c>
      <c r="AJ149" s="24">
        <v>7225.8248240000003</v>
      </c>
      <c r="AK149" s="24">
        <v>9081.566143</v>
      </c>
      <c r="AL149" s="24">
        <v>11002.375665</v>
      </c>
      <c r="AM149" s="24">
        <v>13047.222849</v>
      </c>
      <c r="AN149" s="24">
        <v>15035.871601999999</v>
      </c>
      <c r="AO149" s="24">
        <v>16946.266148999999</v>
      </c>
      <c r="AP149" s="24">
        <v>18967.275149000001</v>
      </c>
      <c r="AQ149" s="24">
        <v>20987.298137999998</v>
      </c>
      <c r="AR149" s="24">
        <v>23092.604343999999</v>
      </c>
      <c r="AS149" s="24">
        <v>2089.2607910000002</v>
      </c>
      <c r="AT149" s="24">
        <v>3970.9525760000001</v>
      </c>
      <c r="AU149" s="24">
        <v>6141.0925260000004</v>
      </c>
      <c r="AV149" s="24">
        <v>8056.3156349999999</v>
      </c>
      <c r="AW149" s="24">
        <v>10033.541275</v>
      </c>
      <c r="AX149" s="24">
        <v>11805.437823</v>
      </c>
      <c r="AY149" s="24">
        <v>13432.053567000001</v>
      </c>
      <c r="AZ149" s="24">
        <v>15256.317669</v>
      </c>
    </row>
    <row r="150" spans="1:52" ht="15.75" x14ac:dyDescent="0.3">
      <c r="A150" s="11" t="s">
        <v>95</v>
      </c>
      <c r="B150" s="24">
        <v>12644.910885999998</v>
      </c>
      <c r="C150" s="24">
        <v>14732.069567000002</v>
      </c>
      <c r="D150" s="24">
        <v>16928.691324000007</v>
      </c>
      <c r="E150" s="24">
        <v>18970.794415999997</v>
      </c>
      <c r="F150" s="24">
        <v>21084.610851000005</v>
      </c>
      <c r="G150" s="24">
        <v>23264.067512000009</v>
      </c>
      <c r="H150" s="24">
        <v>25494.874179000006</v>
      </c>
      <c r="I150" s="24">
        <v>2236.3022940000001</v>
      </c>
      <c r="J150" s="24">
        <v>4312.2052490000005</v>
      </c>
      <c r="K150" s="24">
        <v>6814.3501070000002</v>
      </c>
      <c r="L150" s="24">
        <v>9322.8201689999987</v>
      </c>
      <c r="M150" s="24">
        <v>11938.287</v>
      </c>
      <c r="N150" s="24">
        <v>14455.716253000002</v>
      </c>
      <c r="O150" s="24">
        <v>17159.430441999997</v>
      </c>
      <c r="P150" s="24">
        <v>19691.378754000005</v>
      </c>
      <c r="Q150" s="24">
        <v>22266.474065000002</v>
      </c>
      <c r="R150" s="24">
        <v>25087.014912999999</v>
      </c>
      <c r="S150" s="24">
        <v>28012.407362000005</v>
      </c>
      <c r="T150" s="24">
        <v>30992.796650000004</v>
      </c>
      <c r="U150" s="24">
        <v>3181.7077569999992</v>
      </c>
      <c r="V150" s="24">
        <v>5901.3445900000042</v>
      </c>
      <c r="W150" s="24">
        <v>9059.182670000002</v>
      </c>
      <c r="X150" s="24">
        <v>11813.457320000005</v>
      </c>
      <c r="Y150" s="24">
        <v>14574.194350999998</v>
      </c>
      <c r="Z150" s="24">
        <v>17115.272802</v>
      </c>
      <c r="AA150" s="24">
        <v>19820.786316999998</v>
      </c>
      <c r="AB150" s="24">
        <v>22436.719297000003</v>
      </c>
      <c r="AC150" s="24">
        <v>24923.671563999997</v>
      </c>
      <c r="AD150" s="24">
        <v>27742.92265800001</v>
      </c>
      <c r="AE150" s="24">
        <v>30880.649689999998</v>
      </c>
      <c r="AF150" s="24">
        <v>33960.972627999989</v>
      </c>
      <c r="AG150" s="24">
        <v>2960.8300250000011</v>
      </c>
      <c r="AH150" s="24">
        <v>5627.3338199999998</v>
      </c>
      <c r="AI150" s="24">
        <v>8701.6311289999976</v>
      </c>
      <c r="AJ150" s="24">
        <v>11333.379806000001</v>
      </c>
      <c r="AK150" s="24">
        <v>14109.608530999998</v>
      </c>
      <c r="AL150" s="24">
        <v>16791.263570999996</v>
      </c>
      <c r="AM150" s="24">
        <v>19493.590661999995</v>
      </c>
      <c r="AN150" s="24">
        <v>22077.883270999992</v>
      </c>
      <c r="AO150" s="24">
        <v>24476.425777999997</v>
      </c>
      <c r="AP150" s="24">
        <v>27009.874704000002</v>
      </c>
      <c r="AQ150" s="24">
        <v>29511.374928999998</v>
      </c>
      <c r="AR150" s="24">
        <v>32059.624803000013</v>
      </c>
      <c r="AS150" s="24">
        <v>2534.6430490000002</v>
      </c>
      <c r="AT150" s="24">
        <v>4767.7137210000001</v>
      </c>
      <c r="AU150" s="24">
        <v>7291.8420539999988</v>
      </c>
      <c r="AV150" s="24">
        <v>9619.8199719999975</v>
      </c>
      <c r="AW150" s="24">
        <v>12107.837562999994</v>
      </c>
      <c r="AX150" s="24">
        <v>14312.771704000003</v>
      </c>
      <c r="AY150" s="24">
        <v>16424.559997999997</v>
      </c>
      <c r="AZ150" s="24">
        <v>18698.489463999998</v>
      </c>
    </row>
    <row r="151" spans="1:52" ht="15.75" x14ac:dyDescent="0.3">
      <c r="A151" s="10" t="s">
        <v>96</v>
      </c>
      <c r="B151" s="24">
        <v>19314.112025999999</v>
      </c>
      <c r="C151" s="24">
        <v>22713.627584000002</v>
      </c>
      <c r="D151" s="24">
        <v>26246.924734</v>
      </c>
      <c r="E151" s="24">
        <v>29605.968852999998</v>
      </c>
      <c r="F151" s="24">
        <v>33418.189827000002</v>
      </c>
      <c r="G151" s="24">
        <v>37061.001713999998</v>
      </c>
      <c r="H151" s="24">
        <v>40741.015132</v>
      </c>
      <c r="I151" s="24">
        <v>3631.4753310000001</v>
      </c>
      <c r="J151" s="24">
        <v>7052.4911039999997</v>
      </c>
      <c r="K151" s="24">
        <v>10932.066064000001</v>
      </c>
      <c r="L151" s="24">
        <v>14909.024765</v>
      </c>
      <c r="M151" s="24">
        <v>19115.224740000001</v>
      </c>
      <c r="N151" s="24">
        <v>23210.277666000002</v>
      </c>
      <c r="O151" s="24">
        <v>27409.636022999999</v>
      </c>
      <c r="P151" s="24">
        <v>31561.131228999999</v>
      </c>
      <c r="Q151" s="24">
        <v>35787.032781000002</v>
      </c>
      <c r="R151" s="24">
        <v>40365.535452999997</v>
      </c>
      <c r="S151" s="24">
        <v>45031.503251000002</v>
      </c>
      <c r="T151" s="24">
        <v>49652.078559000001</v>
      </c>
      <c r="U151" s="24">
        <v>4854.1428470000001</v>
      </c>
      <c r="V151" s="24">
        <v>9029.2668549999999</v>
      </c>
      <c r="W151" s="24">
        <v>13879.390294999999</v>
      </c>
      <c r="X151" s="24">
        <v>18351.539961999999</v>
      </c>
      <c r="Y151" s="24">
        <v>22989.736815</v>
      </c>
      <c r="Z151" s="24">
        <v>27389.806704999999</v>
      </c>
      <c r="AA151" s="24">
        <v>31870.086972000001</v>
      </c>
      <c r="AB151" s="24">
        <v>36450.502904000001</v>
      </c>
      <c r="AC151" s="24">
        <v>40818.098914000002</v>
      </c>
      <c r="AD151" s="24">
        <v>45558.484690999998</v>
      </c>
      <c r="AE151" s="24">
        <v>50446.677684000002</v>
      </c>
      <c r="AF151" s="24">
        <v>55242.378342000004</v>
      </c>
      <c r="AG151" s="24">
        <v>4611.3453410000002</v>
      </c>
      <c r="AH151" s="24">
        <v>8922.5234679999994</v>
      </c>
      <c r="AI151" s="24">
        <v>13606.509287000001</v>
      </c>
      <c r="AJ151" s="24">
        <v>18070.722710999999</v>
      </c>
      <c r="AK151" s="24">
        <v>22619.475120999999</v>
      </c>
      <c r="AL151" s="24">
        <v>26756.816751999999</v>
      </c>
      <c r="AM151" s="24">
        <v>30685.747789000001</v>
      </c>
      <c r="AN151" s="24">
        <v>34424.110698999997</v>
      </c>
      <c r="AO151" s="24">
        <v>37879.338089999997</v>
      </c>
      <c r="AP151" s="24">
        <v>41838.827747000003</v>
      </c>
      <c r="AQ151" s="24">
        <v>45226.392013999997</v>
      </c>
      <c r="AR151" s="24">
        <v>48496.698838999997</v>
      </c>
      <c r="AS151" s="24">
        <v>3284.3473490000001</v>
      </c>
      <c r="AT151" s="24">
        <v>6270.003377</v>
      </c>
      <c r="AU151" s="24">
        <v>9450.7605839999997</v>
      </c>
      <c r="AV151" s="24">
        <v>12551.149797</v>
      </c>
      <c r="AW151" s="24">
        <v>15792.888035</v>
      </c>
      <c r="AX151" s="24">
        <v>18736.850509</v>
      </c>
      <c r="AY151" s="24">
        <v>21723.578302999998</v>
      </c>
      <c r="AZ151" s="24">
        <v>24838.195056</v>
      </c>
    </row>
    <row r="152" spans="1:52" ht="15.75" x14ac:dyDescent="0.3">
      <c r="A152" s="10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</row>
    <row r="153" spans="1:52" ht="15.75" x14ac:dyDescent="0.3">
      <c r="A153" s="10" t="s">
        <v>97</v>
      </c>
      <c r="B153" s="24">
        <v>3809.1317180000001</v>
      </c>
      <c r="C153" s="24">
        <v>4607.188572</v>
      </c>
      <c r="D153" s="24">
        <v>5473.4061940000001</v>
      </c>
      <c r="E153" s="24">
        <v>6314.0272789999999</v>
      </c>
      <c r="F153" s="24">
        <v>7203.9731069999998</v>
      </c>
      <c r="G153" s="24">
        <v>8051.5469240000002</v>
      </c>
      <c r="H153" s="24">
        <v>8842.0605460000006</v>
      </c>
      <c r="I153" s="24">
        <v>757.42844300000002</v>
      </c>
      <c r="J153" s="24">
        <v>1480.2088510000001</v>
      </c>
      <c r="K153" s="24">
        <v>2370.7456999999999</v>
      </c>
      <c r="L153" s="24">
        <v>3217.2582550000002</v>
      </c>
      <c r="M153" s="24">
        <v>4090.7770139999998</v>
      </c>
      <c r="N153" s="24">
        <v>4949.8620490000003</v>
      </c>
      <c r="O153" s="24">
        <v>5851.0573619999996</v>
      </c>
      <c r="P153" s="24">
        <v>6751.6345970000002</v>
      </c>
      <c r="Q153" s="24">
        <v>7654.6371929999996</v>
      </c>
      <c r="R153" s="24">
        <v>8540.4379709999994</v>
      </c>
      <c r="S153" s="24">
        <v>9413.0623250000008</v>
      </c>
      <c r="T153" s="24">
        <v>10294.695003000001</v>
      </c>
      <c r="U153" s="24">
        <v>967.34662800000001</v>
      </c>
      <c r="V153" s="24">
        <v>1895.5359820000001</v>
      </c>
      <c r="W153" s="24">
        <v>3010.4839870000001</v>
      </c>
      <c r="X153" s="24">
        <v>4085.9296829999998</v>
      </c>
      <c r="Y153" s="24">
        <v>5153.7099310000003</v>
      </c>
      <c r="Z153" s="24">
        <v>6199.514502</v>
      </c>
      <c r="AA153" s="24">
        <v>7358.0719929999996</v>
      </c>
      <c r="AB153" s="24">
        <v>8479.4929919999995</v>
      </c>
      <c r="AC153" s="24">
        <v>9499.9694810000001</v>
      </c>
      <c r="AD153" s="24">
        <v>10493.693907999999</v>
      </c>
      <c r="AE153" s="24">
        <v>11410.412872999999</v>
      </c>
      <c r="AF153" s="24">
        <v>12240.343253999999</v>
      </c>
      <c r="AG153" s="24">
        <v>829.16244300000005</v>
      </c>
      <c r="AH153" s="24">
        <v>1550.9060099999999</v>
      </c>
      <c r="AI153" s="24">
        <v>2401.6355020000001</v>
      </c>
      <c r="AJ153" s="24">
        <v>3404.8857640000001</v>
      </c>
      <c r="AK153" s="24">
        <v>4223.2912150000002</v>
      </c>
      <c r="AL153" s="24">
        <v>4978.3411500000002</v>
      </c>
      <c r="AM153" s="24">
        <v>5735.4656750000004</v>
      </c>
      <c r="AN153" s="24">
        <v>6442.4601709999997</v>
      </c>
      <c r="AO153" s="24">
        <v>7076.7135959999996</v>
      </c>
      <c r="AP153" s="24">
        <v>7692.479765</v>
      </c>
      <c r="AQ153" s="24">
        <v>8288.308352</v>
      </c>
      <c r="AR153" s="24">
        <v>8833.4027719999995</v>
      </c>
      <c r="AS153" s="24">
        <v>535.89273400000002</v>
      </c>
      <c r="AT153" s="24">
        <v>993.289084</v>
      </c>
      <c r="AU153" s="24">
        <v>1539.8971779999999</v>
      </c>
      <c r="AV153" s="24">
        <v>2114.0420170000002</v>
      </c>
      <c r="AW153" s="24">
        <v>2742.0355949999998</v>
      </c>
      <c r="AX153" s="24">
        <v>3385.348829</v>
      </c>
      <c r="AY153" s="24">
        <v>4067.0777480000002</v>
      </c>
      <c r="AZ153" s="24">
        <v>4796.1095770000002</v>
      </c>
    </row>
    <row r="154" spans="1:52" ht="15.75" x14ac:dyDescent="0.3">
      <c r="A154" s="10" t="s">
        <v>98</v>
      </c>
      <c r="B154" s="24">
        <v>4654.5253279999997</v>
      </c>
      <c r="C154" s="24">
        <v>5501.1631719999996</v>
      </c>
      <c r="D154" s="24">
        <v>6376.0519990000003</v>
      </c>
      <c r="E154" s="24">
        <v>7258.4882930000003</v>
      </c>
      <c r="F154" s="24">
        <v>8247.6767369999998</v>
      </c>
      <c r="G154" s="24">
        <v>9200.9813190000004</v>
      </c>
      <c r="H154" s="24">
        <v>10241.463615000001</v>
      </c>
      <c r="I154" s="24">
        <v>1093.081025</v>
      </c>
      <c r="J154" s="24">
        <v>2158.448797</v>
      </c>
      <c r="K154" s="24">
        <v>3296.9303089999999</v>
      </c>
      <c r="L154" s="24">
        <v>4496.6959029999998</v>
      </c>
      <c r="M154" s="24">
        <v>5752.4416769999998</v>
      </c>
      <c r="N154" s="24">
        <v>6990.8326209999996</v>
      </c>
      <c r="O154" s="24">
        <v>8287.8290120000001</v>
      </c>
      <c r="P154" s="24">
        <v>9609.8739210000003</v>
      </c>
      <c r="Q154" s="24">
        <v>10901.023520000001</v>
      </c>
      <c r="R154" s="24">
        <v>12268.098582000001</v>
      </c>
      <c r="S154" s="24">
        <v>13638.636012999999</v>
      </c>
      <c r="T154" s="24">
        <v>15135.089195</v>
      </c>
      <c r="U154" s="24">
        <v>1500.053075</v>
      </c>
      <c r="V154" s="24">
        <v>2820.6093550000001</v>
      </c>
      <c r="W154" s="24">
        <v>4261.4629839999998</v>
      </c>
      <c r="X154" s="24">
        <v>5663.6031199999998</v>
      </c>
      <c r="Y154" s="24">
        <v>7136.10095</v>
      </c>
      <c r="Z154" s="24">
        <v>8618.3879469999993</v>
      </c>
      <c r="AA154" s="24">
        <v>10195.761586000001</v>
      </c>
      <c r="AB154" s="24">
        <v>11743.772118999999</v>
      </c>
      <c r="AC154" s="24">
        <v>13288.059974</v>
      </c>
      <c r="AD154" s="24">
        <v>14803.829949000001</v>
      </c>
      <c r="AE154" s="24">
        <v>16252.687993</v>
      </c>
      <c r="AF154" s="24">
        <v>17698.529731999999</v>
      </c>
      <c r="AG154" s="24">
        <v>1475.6449809999999</v>
      </c>
      <c r="AH154" s="24">
        <v>2923.4788619999999</v>
      </c>
      <c r="AI154" s="24">
        <v>4384.3149409999996</v>
      </c>
      <c r="AJ154" s="24">
        <v>5929.5266879999999</v>
      </c>
      <c r="AK154" s="24">
        <v>7431.675346</v>
      </c>
      <c r="AL154" s="24">
        <v>8759.7735420000008</v>
      </c>
      <c r="AM154" s="24">
        <v>9998.3481150000007</v>
      </c>
      <c r="AN154" s="24">
        <v>11177.709043999999</v>
      </c>
      <c r="AO154" s="24">
        <v>12217.747377</v>
      </c>
      <c r="AP154" s="24">
        <v>13133.112227</v>
      </c>
      <c r="AQ154" s="24">
        <v>13980.551217</v>
      </c>
      <c r="AR154" s="24">
        <v>14837.627743999999</v>
      </c>
      <c r="AS154" s="24">
        <v>821.33502999999996</v>
      </c>
      <c r="AT154" s="24">
        <v>1507.7668229999999</v>
      </c>
      <c r="AU154" s="24">
        <v>2261.4934130000001</v>
      </c>
      <c r="AV154" s="24">
        <v>2928.2147129999998</v>
      </c>
      <c r="AW154" s="24">
        <v>3588.8179700000001</v>
      </c>
      <c r="AX154" s="24">
        <v>4215.1170359999996</v>
      </c>
      <c r="AY154" s="24">
        <v>4889.9613140000001</v>
      </c>
      <c r="AZ154" s="24">
        <v>5564.3508940000002</v>
      </c>
    </row>
    <row r="155" spans="1:52" ht="15.75" x14ac:dyDescent="0.3">
      <c r="A155" s="10" t="s">
        <v>99</v>
      </c>
      <c r="B155" s="24">
        <v>1320.6100710000001</v>
      </c>
      <c r="C155" s="24">
        <v>1573.2683010000001</v>
      </c>
      <c r="D155" s="24">
        <v>1804.8987010000001</v>
      </c>
      <c r="E155" s="24">
        <v>2025.3377860000001</v>
      </c>
      <c r="F155" s="24">
        <v>2256.0549190000002</v>
      </c>
      <c r="G155" s="24">
        <v>2491.3772490000001</v>
      </c>
      <c r="H155" s="24">
        <v>2727.0391330000002</v>
      </c>
      <c r="I155" s="24">
        <v>230.50411800000001</v>
      </c>
      <c r="J155" s="24">
        <v>449.07282400000003</v>
      </c>
      <c r="K155" s="24">
        <v>677.76787999999999</v>
      </c>
      <c r="L155" s="24">
        <v>888.12525400000004</v>
      </c>
      <c r="M155" s="24">
        <v>1123.364482</v>
      </c>
      <c r="N155" s="24">
        <v>1368.5604980000001</v>
      </c>
      <c r="O155" s="24">
        <v>1599.968764</v>
      </c>
      <c r="P155" s="24">
        <v>1830.0151800000001</v>
      </c>
      <c r="Q155" s="24">
        <v>2040.245537</v>
      </c>
      <c r="R155" s="24">
        <v>2267.1038239999998</v>
      </c>
      <c r="S155" s="24">
        <v>2499.6889639999999</v>
      </c>
      <c r="T155" s="24">
        <v>2720.364341</v>
      </c>
      <c r="U155" s="24">
        <v>218.150834</v>
      </c>
      <c r="V155" s="24">
        <v>428.316057</v>
      </c>
      <c r="W155" s="24">
        <v>654.06827099999998</v>
      </c>
      <c r="X155" s="24">
        <v>919.32997899999998</v>
      </c>
      <c r="Y155" s="24">
        <v>1209.0895640000001</v>
      </c>
      <c r="Z155" s="24">
        <v>1478.4452659999999</v>
      </c>
      <c r="AA155" s="24">
        <v>1774.916031</v>
      </c>
      <c r="AB155" s="24">
        <v>2074.0852799999998</v>
      </c>
      <c r="AC155" s="24">
        <v>2360.5782049999998</v>
      </c>
      <c r="AD155" s="24">
        <v>2646.480071</v>
      </c>
      <c r="AE155" s="24">
        <v>2919.9556729999999</v>
      </c>
      <c r="AF155" s="24">
        <v>3199.3205090000001</v>
      </c>
      <c r="AG155" s="24">
        <v>272.65261199999998</v>
      </c>
      <c r="AH155" s="24">
        <v>524.92901800000004</v>
      </c>
      <c r="AI155" s="24">
        <v>791.96938399999999</v>
      </c>
      <c r="AJ155" s="24">
        <v>1142.921454</v>
      </c>
      <c r="AK155" s="24">
        <v>1594.339041</v>
      </c>
      <c r="AL155" s="24">
        <v>2026.403832</v>
      </c>
      <c r="AM155" s="24">
        <v>2458.491708</v>
      </c>
      <c r="AN155" s="24">
        <v>2876.0424379999999</v>
      </c>
      <c r="AO155" s="24">
        <v>3284.3490569999999</v>
      </c>
      <c r="AP155" s="24">
        <v>3695.8728310000001</v>
      </c>
      <c r="AQ155" s="24">
        <v>4079.5793819999999</v>
      </c>
      <c r="AR155" s="24">
        <v>4462.3475689999996</v>
      </c>
      <c r="AS155" s="24">
        <v>383.11872399999999</v>
      </c>
      <c r="AT155" s="24">
        <v>759.12290900000005</v>
      </c>
      <c r="AU155" s="24">
        <v>1142.8172609999999</v>
      </c>
      <c r="AV155" s="24">
        <v>1504.5246010000001</v>
      </c>
      <c r="AW155" s="24">
        <v>1871.1372060000001</v>
      </c>
      <c r="AX155" s="24">
        <v>2225.7376239999999</v>
      </c>
      <c r="AY155" s="24">
        <v>2574.658355</v>
      </c>
      <c r="AZ155" s="24">
        <v>2925.9586479999998</v>
      </c>
    </row>
    <row r="156" spans="1:52" ht="15.75" x14ac:dyDescent="0.3">
      <c r="A156" s="10" t="s">
        <v>100</v>
      </c>
      <c r="B156" s="24">
        <v>823.24173699999994</v>
      </c>
      <c r="C156" s="24">
        <v>1044.8487029999999</v>
      </c>
      <c r="D156" s="24">
        <v>1192.9960819999999</v>
      </c>
      <c r="E156" s="24">
        <v>1331.824292</v>
      </c>
      <c r="F156" s="24">
        <v>1477.5349799999999</v>
      </c>
      <c r="G156" s="24">
        <v>1622.1100919999999</v>
      </c>
      <c r="H156" s="24">
        <v>1775.7653089999999</v>
      </c>
      <c r="I156" s="24">
        <v>147.843739</v>
      </c>
      <c r="J156" s="24">
        <v>281.116309</v>
      </c>
      <c r="K156" s="24">
        <v>429.07527099999999</v>
      </c>
      <c r="L156" s="24">
        <v>572.81004399999995</v>
      </c>
      <c r="M156" s="24">
        <v>721.05916100000002</v>
      </c>
      <c r="N156" s="24">
        <v>863.81438900000001</v>
      </c>
      <c r="O156" s="24">
        <v>1010.234357</v>
      </c>
      <c r="P156" s="24">
        <v>1158.403108</v>
      </c>
      <c r="Q156" s="24">
        <v>1306.019231</v>
      </c>
      <c r="R156" s="24">
        <v>1453.1379569999999</v>
      </c>
      <c r="S156" s="24">
        <v>1604.954866</v>
      </c>
      <c r="T156" s="24">
        <v>1757.009067</v>
      </c>
      <c r="U156" s="24">
        <v>147.956042</v>
      </c>
      <c r="V156" s="24">
        <v>279.32800700000001</v>
      </c>
      <c r="W156" s="24">
        <v>415.153661</v>
      </c>
      <c r="X156" s="24">
        <v>540.77851699999997</v>
      </c>
      <c r="Y156" s="24">
        <v>671.64815899999996</v>
      </c>
      <c r="Z156" s="24">
        <v>803.48092799999995</v>
      </c>
      <c r="AA156" s="24">
        <v>933.65599199999997</v>
      </c>
      <c r="AB156" s="24">
        <v>1068.6054329999999</v>
      </c>
      <c r="AC156" s="24">
        <v>1204.9326659999999</v>
      </c>
      <c r="AD156" s="24">
        <v>1336.897982</v>
      </c>
      <c r="AE156" s="24">
        <v>1469.137168</v>
      </c>
      <c r="AF156" s="24">
        <v>1599.716056</v>
      </c>
      <c r="AG156" s="24">
        <v>128.91261800000001</v>
      </c>
      <c r="AH156" s="24">
        <v>258.77847100000002</v>
      </c>
      <c r="AI156" s="24">
        <v>413.395443</v>
      </c>
      <c r="AJ156" s="24">
        <v>578.69174899999996</v>
      </c>
      <c r="AK156" s="24">
        <v>738.34688800000004</v>
      </c>
      <c r="AL156" s="24">
        <v>891.04337599999997</v>
      </c>
      <c r="AM156" s="24">
        <v>1044.286593</v>
      </c>
      <c r="AN156" s="24">
        <v>1196.268102</v>
      </c>
      <c r="AO156" s="24">
        <v>1344.642286</v>
      </c>
      <c r="AP156" s="24">
        <v>1490.1436610000001</v>
      </c>
      <c r="AQ156" s="24">
        <v>1629.686085</v>
      </c>
      <c r="AR156" s="24">
        <v>1766.596487</v>
      </c>
      <c r="AS156" s="24">
        <v>136.72304099999999</v>
      </c>
      <c r="AT156" s="24">
        <v>276.36400600000002</v>
      </c>
      <c r="AU156" s="24">
        <v>418.50429200000002</v>
      </c>
      <c r="AV156" s="24">
        <v>555.71057699999994</v>
      </c>
      <c r="AW156" s="24">
        <v>692.68442000000005</v>
      </c>
      <c r="AX156" s="24">
        <v>829.81088699999998</v>
      </c>
      <c r="AY156" s="24">
        <v>966.50228900000002</v>
      </c>
      <c r="AZ156" s="24">
        <v>1104.0828349999999</v>
      </c>
    </row>
    <row r="157" spans="1:52" ht="15.75" x14ac:dyDescent="0.3">
      <c r="A157" s="10" t="s">
        <v>101</v>
      </c>
      <c r="B157" s="24">
        <v>973.03825500000005</v>
      </c>
      <c r="C157" s="24">
        <v>1128.568266</v>
      </c>
      <c r="D157" s="24">
        <v>1262.6025279999999</v>
      </c>
      <c r="E157" s="24">
        <v>1411.311772</v>
      </c>
      <c r="F157" s="24">
        <v>1588.297264</v>
      </c>
      <c r="G157" s="24">
        <v>1771.611308</v>
      </c>
      <c r="H157" s="24">
        <v>1937.5309990000001</v>
      </c>
      <c r="I157" s="24">
        <v>127.311881</v>
      </c>
      <c r="J157" s="24">
        <v>256.04003399999999</v>
      </c>
      <c r="K157" s="24">
        <v>422.80377099999998</v>
      </c>
      <c r="L157" s="24">
        <v>587.09197700000004</v>
      </c>
      <c r="M157" s="24">
        <v>736.28516500000001</v>
      </c>
      <c r="N157" s="24">
        <v>932.51221299999997</v>
      </c>
      <c r="O157" s="24">
        <v>1177.191632</v>
      </c>
      <c r="P157" s="24">
        <v>1416.480667</v>
      </c>
      <c r="Q157" s="24">
        <v>1644.5490359999999</v>
      </c>
      <c r="R157" s="24">
        <v>1901.025918</v>
      </c>
      <c r="S157" s="24">
        <v>2146.2069280000001</v>
      </c>
      <c r="T157" s="24">
        <v>2393.4307840000001</v>
      </c>
      <c r="U157" s="24">
        <v>280.45756799999998</v>
      </c>
      <c r="V157" s="24">
        <v>332.19543900000002</v>
      </c>
      <c r="W157" s="24">
        <v>548.27024700000004</v>
      </c>
      <c r="X157" s="24">
        <v>790.73354800000004</v>
      </c>
      <c r="Y157" s="24">
        <v>1049.7658699999999</v>
      </c>
      <c r="Z157" s="24">
        <v>1282.588716</v>
      </c>
      <c r="AA157" s="24">
        <v>1481.22047</v>
      </c>
      <c r="AB157" s="24">
        <v>1706.422767</v>
      </c>
      <c r="AC157" s="24">
        <v>1919.9192330000001</v>
      </c>
      <c r="AD157" s="24">
        <v>2134.619436</v>
      </c>
      <c r="AE157" s="24">
        <v>2374.3978179999999</v>
      </c>
      <c r="AF157" s="24">
        <v>2614.4146940000001</v>
      </c>
      <c r="AG157" s="24">
        <v>229.96603300000001</v>
      </c>
      <c r="AH157" s="24">
        <v>435.45209299999999</v>
      </c>
      <c r="AI157" s="24">
        <v>675.09030900000005</v>
      </c>
      <c r="AJ157" s="24">
        <v>935.62281299999995</v>
      </c>
      <c r="AK157" s="24">
        <v>1127.775042</v>
      </c>
      <c r="AL157" s="24">
        <v>1301.1307200000001</v>
      </c>
      <c r="AM157" s="24">
        <v>1486.811882</v>
      </c>
      <c r="AN157" s="24">
        <v>1646.798307</v>
      </c>
      <c r="AO157" s="24">
        <v>1795.31557</v>
      </c>
      <c r="AP157" s="24">
        <v>2379.9164479999999</v>
      </c>
      <c r="AQ157" s="24">
        <v>2567.5257799999999</v>
      </c>
      <c r="AR157" s="24">
        <v>2787.5374499999998</v>
      </c>
      <c r="AS157" s="24">
        <v>168.89473100000001</v>
      </c>
      <c r="AT157" s="24">
        <v>298.05066799999997</v>
      </c>
      <c r="AU157" s="24">
        <v>436.47441800000001</v>
      </c>
      <c r="AV157" s="24">
        <v>589.500495</v>
      </c>
      <c r="AW157" s="24">
        <v>735.63649899999996</v>
      </c>
      <c r="AX157" s="24">
        <v>868.71688600000004</v>
      </c>
      <c r="AY157" s="24">
        <v>1038.1339479999999</v>
      </c>
      <c r="AZ157" s="24">
        <v>1185.8708200000001</v>
      </c>
    </row>
    <row r="158" spans="1:52" ht="15.75" x14ac:dyDescent="0.3">
      <c r="A158" s="10" t="s">
        <v>102</v>
      </c>
      <c r="B158" s="24">
        <v>7733.5649169999997</v>
      </c>
      <c r="C158" s="24">
        <v>8858.5905700000021</v>
      </c>
      <c r="D158" s="24">
        <v>10136.969230000001</v>
      </c>
      <c r="E158" s="24">
        <v>11264.979430999996</v>
      </c>
      <c r="F158" s="24">
        <v>12644.652819999999</v>
      </c>
      <c r="G158" s="24">
        <v>13923.374821999998</v>
      </c>
      <c r="H158" s="24">
        <v>15217.155530000004</v>
      </c>
      <c r="I158" s="24">
        <v>1275.3061250000001</v>
      </c>
      <c r="J158" s="24">
        <v>2427.6042889999999</v>
      </c>
      <c r="K158" s="24">
        <v>3734.7431330000009</v>
      </c>
      <c r="L158" s="24">
        <v>5147.0433319999993</v>
      </c>
      <c r="M158" s="24">
        <v>6691.2972410000039</v>
      </c>
      <c r="N158" s="24">
        <v>8104.6958960000011</v>
      </c>
      <c r="O158" s="24">
        <v>9483.3548959999971</v>
      </c>
      <c r="P158" s="24">
        <v>10794.723755999999</v>
      </c>
      <c r="Q158" s="24">
        <v>12240.558264000003</v>
      </c>
      <c r="R158" s="24">
        <v>13935.731201000002</v>
      </c>
      <c r="S158" s="24">
        <v>15728.954154999999</v>
      </c>
      <c r="T158" s="24">
        <v>17351.490169000001</v>
      </c>
      <c r="U158" s="24">
        <v>1740.1787000000004</v>
      </c>
      <c r="V158" s="24">
        <v>3273.2820149999998</v>
      </c>
      <c r="W158" s="24">
        <v>4989.9511449999991</v>
      </c>
      <c r="X158" s="24">
        <v>6351.165114999998</v>
      </c>
      <c r="Y158" s="24">
        <v>7769.4223409999995</v>
      </c>
      <c r="Z158" s="24">
        <v>9007.3893459999999</v>
      </c>
      <c r="AA158" s="24">
        <v>10126.460900000002</v>
      </c>
      <c r="AB158" s="24">
        <v>11378.124313</v>
      </c>
      <c r="AC158" s="24">
        <v>12544.639354999999</v>
      </c>
      <c r="AD158" s="24">
        <v>14142.963345</v>
      </c>
      <c r="AE158" s="24">
        <v>16020.086158999999</v>
      </c>
      <c r="AF158" s="24">
        <v>17890.054097000007</v>
      </c>
      <c r="AG158" s="24">
        <v>1675.0066540000003</v>
      </c>
      <c r="AH158" s="24">
        <v>3228.9790140000005</v>
      </c>
      <c r="AI158" s="24">
        <v>4940.1037080000006</v>
      </c>
      <c r="AJ158" s="24">
        <v>6079.0742429999991</v>
      </c>
      <c r="AK158" s="24">
        <v>7504.0475889999998</v>
      </c>
      <c r="AL158" s="24">
        <v>8800.1241319999972</v>
      </c>
      <c r="AM158" s="24">
        <v>9962.3438160000005</v>
      </c>
      <c r="AN158" s="24">
        <v>11084.832636999996</v>
      </c>
      <c r="AO158" s="24">
        <v>12160.570204</v>
      </c>
      <c r="AP158" s="24">
        <v>13447.302814999999</v>
      </c>
      <c r="AQ158" s="24">
        <v>14680.741197999996</v>
      </c>
      <c r="AR158" s="24">
        <v>15809.186817000002</v>
      </c>
      <c r="AS158" s="24">
        <v>1238.3830890000002</v>
      </c>
      <c r="AT158" s="24">
        <v>2435.4098869999998</v>
      </c>
      <c r="AU158" s="24">
        <v>3651.5740219999998</v>
      </c>
      <c r="AV158" s="24">
        <v>4859.1573939999998</v>
      </c>
      <c r="AW158" s="24">
        <v>6162.5763450000013</v>
      </c>
      <c r="AX158" s="24">
        <v>7212.1192470000005</v>
      </c>
      <c r="AY158" s="24">
        <v>8187.2446489999984</v>
      </c>
      <c r="AZ158" s="24">
        <v>9261.822282000001</v>
      </c>
    </row>
    <row r="159" spans="1:52" ht="15.75" x14ac:dyDescent="0.3">
      <c r="A159" s="1" t="s">
        <v>103</v>
      </c>
      <c r="B159" s="24">
        <v>19635.496877000001</v>
      </c>
      <c r="C159" s="24">
        <v>23211.180466999998</v>
      </c>
      <c r="D159" s="24">
        <v>26702.067955999999</v>
      </c>
      <c r="E159" s="24">
        <v>30124.643842000005</v>
      </c>
      <c r="F159" s="24">
        <v>33382.508167</v>
      </c>
      <c r="G159" s="24">
        <v>36696.005084000004</v>
      </c>
      <c r="H159" s="24">
        <v>40263.922298000005</v>
      </c>
      <c r="I159" s="24">
        <v>3707.8485599999999</v>
      </c>
      <c r="J159" s="24">
        <v>7190.4722970000012</v>
      </c>
      <c r="K159" s="24">
        <v>10968.259384999999</v>
      </c>
      <c r="L159" s="24">
        <v>14610.564777000001</v>
      </c>
      <c r="M159" s="24">
        <v>18255.308635999998</v>
      </c>
      <c r="N159" s="24">
        <v>21785.141601999996</v>
      </c>
      <c r="O159" s="24">
        <v>25791.571790000002</v>
      </c>
      <c r="P159" s="24">
        <v>29761.289616000002</v>
      </c>
      <c r="Q159" s="24">
        <v>33615.650857000001</v>
      </c>
      <c r="R159" s="24">
        <v>37563.072655000004</v>
      </c>
      <c r="S159" s="24">
        <v>41477.439822</v>
      </c>
      <c r="T159" s="24">
        <v>45690.487049999996</v>
      </c>
      <c r="U159" s="24">
        <v>4153.6709399999991</v>
      </c>
      <c r="V159" s="24">
        <v>8276.7536540000019</v>
      </c>
      <c r="W159" s="24">
        <v>12505.973945</v>
      </c>
      <c r="X159" s="24">
        <v>16637.298100000004</v>
      </c>
      <c r="Y159" s="24">
        <v>20830.568543999998</v>
      </c>
      <c r="Z159" s="24">
        <v>24859.707029000001</v>
      </c>
      <c r="AA159" s="24">
        <v>29094.389594999997</v>
      </c>
      <c r="AB159" s="24">
        <v>33167.074564000002</v>
      </c>
      <c r="AC159" s="24">
        <v>37090.947982999991</v>
      </c>
      <c r="AD159" s="24">
        <v>41032.833284</v>
      </c>
      <c r="AE159" s="24">
        <v>45022.388425000005</v>
      </c>
      <c r="AF159" s="24">
        <v>49312.279818999996</v>
      </c>
      <c r="AG159" s="24">
        <v>4250.2867939999996</v>
      </c>
      <c r="AH159" s="24">
        <v>8241.8727580000013</v>
      </c>
      <c r="AI159" s="24">
        <v>12352.989047999999</v>
      </c>
      <c r="AJ159" s="24">
        <v>16282.706349000004</v>
      </c>
      <c r="AK159" s="24">
        <v>20102.936240999999</v>
      </c>
      <c r="AL159" s="24">
        <v>23879.244286000001</v>
      </c>
      <c r="AM159" s="24">
        <v>27830.978718999999</v>
      </c>
      <c r="AN159" s="24">
        <v>31729.242608</v>
      </c>
      <c r="AO159" s="24">
        <v>35487.098940000003</v>
      </c>
      <c r="AP159" s="24">
        <v>40668.719421000002</v>
      </c>
      <c r="AQ159" s="24">
        <v>44607.840209000002</v>
      </c>
      <c r="AR159" s="24">
        <v>48703.91779900001</v>
      </c>
      <c r="AS159" s="24">
        <v>4091.0727549999997</v>
      </c>
      <c r="AT159" s="24">
        <v>7877.1074579999995</v>
      </c>
      <c r="AU159" s="24">
        <v>11968.334510000001</v>
      </c>
      <c r="AV159" s="24">
        <v>15895.171451</v>
      </c>
      <c r="AW159" s="24">
        <v>19955.736873999998</v>
      </c>
      <c r="AX159" s="24">
        <v>23893.068173000003</v>
      </c>
      <c r="AY159" s="24">
        <v>27804.885604999999</v>
      </c>
      <c r="AZ159" s="24">
        <v>31839.728391000001</v>
      </c>
    </row>
    <row r="160" spans="1:52" ht="15.75" x14ac:dyDescent="0.3">
      <c r="A160" s="10" t="s">
        <v>53</v>
      </c>
      <c r="B160" s="24">
        <v>5012.5392099999999</v>
      </c>
      <c r="C160" s="24">
        <v>5869.0381790000001</v>
      </c>
      <c r="D160" s="24">
        <v>6723.6467380000004</v>
      </c>
      <c r="E160" s="24">
        <v>7583.6400119999998</v>
      </c>
      <c r="F160" s="24">
        <v>8540.4339319999999</v>
      </c>
      <c r="G160" s="24">
        <v>9444.1885120000006</v>
      </c>
      <c r="H160" s="24">
        <v>10217.096008</v>
      </c>
      <c r="I160" s="24">
        <v>869.42079200000001</v>
      </c>
      <c r="J160" s="24">
        <v>1592.913184</v>
      </c>
      <c r="K160" s="24">
        <v>2400.4089800000002</v>
      </c>
      <c r="L160" s="24">
        <v>3147.008347</v>
      </c>
      <c r="M160" s="24">
        <v>3952.5830769999998</v>
      </c>
      <c r="N160" s="24">
        <v>4599.9112279999999</v>
      </c>
      <c r="O160" s="24">
        <v>5933.7696999999998</v>
      </c>
      <c r="P160" s="24">
        <v>6861.9600950000004</v>
      </c>
      <c r="Q160" s="24">
        <v>7672.6609870000002</v>
      </c>
      <c r="R160" s="24">
        <v>8378.4885410000006</v>
      </c>
      <c r="S160" s="24">
        <v>9321.5109709999997</v>
      </c>
      <c r="T160" s="24">
        <v>10292.132635</v>
      </c>
      <c r="U160" s="24">
        <v>853.60522500000002</v>
      </c>
      <c r="V160" s="24">
        <v>1585.155127</v>
      </c>
      <c r="W160" s="24">
        <v>1992.8977279999999</v>
      </c>
      <c r="X160" s="24">
        <v>2738.8487580000001</v>
      </c>
      <c r="Y160" s="24">
        <v>3512.7279579999999</v>
      </c>
      <c r="Z160" s="24">
        <v>4163.7700930000001</v>
      </c>
      <c r="AA160" s="24">
        <v>4780.1455150000002</v>
      </c>
      <c r="AB160" s="24">
        <v>5576.2896430000001</v>
      </c>
      <c r="AC160" s="24">
        <v>6404.8583099999996</v>
      </c>
      <c r="AD160" s="24">
        <v>7485.727954</v>
      </c>
      <c r="AE160" s="24">
        <v>8464.7306829999998</v>
      </c>
      <c r="AF160" s="24">
        <v>9170.9778389999992</v>
      </c>
      <c r="AG160" s="24">
        <v>830.24817800000005</v>
      </c>
      <c r="AH160" s="24">
        <v>1626.9737110000001</v>
      </c>
      <c r="AI160" s="24">
        <v>2409.6844259999998</v>
      </c>
      <c r="AJ160" s="24">
        <v>3420.6607290000002</v>
      </c>
      <c r="AK160" s="24">
        <v>4811.6343210000005</v>
      </c>
      <c r="AL160" s="24">
        <v>7386.3217910000003</v>
      </c>
      <c r="AM160" s="24">
        <v>8097.6732220000004</v>
      </c>
      <c r="AN160" s="24">
        <v>8699.7385570000006</v>
      </c>
      <c r="AO160" s="24">
        <v>9194.7397400000009</v>
      </c>
      <c r="AP160" s="24">
        <v>10532.23006</v>
      </c>
      <c r="AQ160" s="24">
        <v>10839.661672</v>
      </c>
      <c r="AR160" s="24">
        <v>11075.510748999999</v>
      </c>
      <c r="AS160" s="24">
        <v>1021.173301</v>
      </c>
      <c r="AT160" s="24">
        <v>3077.8946550000001</v>
      </c>
      <c r="AU160" s="24">
        <v>4863.283453</v>
      </c>
      <c r="AV160" s="24">
        <v>6034.9074710000004</v>
      </c>
      <c r="AW160" s="24">
        <v>7301.2846900000004</v>
      </c>
      <c r="AX160" s="24">
        <v>7884.3130250000004</v>
      </c>
      <c r="AY160" s="24">
        <v>8709.5581020000009</v>
      </c>
      <c r="AZ160" s="24">
        <v>9433.9860059999992</v>
      </c>
    </row>
    <row r="161" spans="1:52" ht="15.75" x14ac:dyDescent="0.3">
      <c r="A161" s="11" t="s">
        <v>104</v>
      </c>
      <c r="B161" s="24">
        <v>5012.539209999999</v>
      </c>
      <c r="C161" s="24">
        <v>5869.0381789999992</v>
      </c>
      <c r="D161" s="24">
        <v>6723.6467380000004</v>
      </c>
      <c r="E161" s="24">
        <v>7583.6400120000008</v>
      </c>
      <c r="F161" s="24">
        <v>8540.4339319999999</v>
      </c>
      <c r="G161" s="24">
        <v>9444.1885119999988</v>
      </c>
      <c r="H161" s="24">
        <v>10217.096007999999</v>
      </c>
      <c r="I161" s="24">
        <v>869.42079200000001</v>
      </c>
      <c r="J161" s="24">
        <v>1592.913184</v>
      </c>
      <c r="K161" s="24">
        <v>2400.4089800000002</v>
      </c>
      <c r="L161" s="24">
        <v>3147.008347</v>
      </c>
      <c r="M161" s="24">
        <v>3952.5830769999998</v>
      </c>
      <c r="N161" s="24">
        <v>4599.9112279999999</v>
      </c>
      <c r="O161" s="24">
        <v>5933.7696999999998</v>
      </c>
      <c r="P161" s="24">
        <v>6861.9600950000004</v>
      </c>
      <c r="Q161" s="24">
        <v>7672.6609869999993</v>
      </c>
      <c r="R161" s="24">
        <v>8378.4885410000006</v>
      </c>
      <c r="S161" s="24">
        <v>9321.5109709999997</v>
      </c>
      <c r="T161" s="24">
        <v>10292.132635000002</v>
      </c>
      <c r="U161" s="24">
        <v>853.60522500000002</v>
      </c>
      <c r="V161" s="24">
        <v>1585.155127</v>
      </c>
      <c r="W161" s="24">
        <v>1992.8977279999999</v>
      </c>
      <c r="X161" s="24">
        <v>2738.8487579999996</v>
      </c>
      <c r="Y161" s="24">
        <v>3512.7279579999999</v>
      </c>
      <c r="Z161" s="24">
        <v>4163.7700930000001</v>
      </c>
      <c r="AA161" s="24">
        <v>4780.1455150000002</v>
      </c>
      <c r="AB161" s="24">
        <v>5576.2896430000001</v>
      </c>
      <c r="AC161" s="24">
        <v>6404.8583099999996</v>
      </c>
      <c r="AD161" s="24">
        <v>7485.727954</v>
      </c>
      <c r="AE161" s="24">
        <v>8464.7306830000016</v>
      </c>
      <c r="AF161" s="24">
        <v>9170.9778389999992</v>
      </c>
      <c r="AG161" s="24">
        <v>830.24817799999994</v>
      </c>
      <c r="AH161" s="24">
        <v>1626.9737110000001</v>
      </c>
      <c r="AI161" s="24">
        <v>2409.6844259999998</v>
      </c>
      <c r="AJ161" s="24">
        <v>3420.6607290000002</v>
      </c>
      <c r="AK161" s="24">
        <v>4811.6343209999995</v>
      </c>
      <c r="AL161" s="24">
        <v>4982.6735349999999</v>
      </c>
      <c r="AM161" s="24">
        <v>5420.55663</v>
      </c>
      <c r="AN161" s="24">
        <v>6163.7557079999997</v>
      </c>
      <c r="AO161" s="24">
        <v>6549.3836199999996</v>
      </c>
      <c r="AP161" s="24">
        <v>7373.7907969999997</v>
      </c>
      <c r="AQ161" s="24">
        <v>7835.4140910000006</v>
      </c>
      <c r="AR161" s="24">
        <v>9556.9733130000004</v>
      </c>
      <c r="AS161" s="24">
        <v>690.26953200000003</v>
      </c>
      <c r="AT161" s="24">
        <v>2162.1872549999998</v>
      </c>
      <c r="AU161" s="24">
        <v>3657.9495120000001</v>
      </c>
      <c r="AV161" s="24">
        <v>4899.4912029999996</v>
      </c>
      <c r="AW161" s="24">
        <v>6160.0678640000006</v>
      </c>
      <c r="AX161" s="24">
        <v>6679.6279079999995</v>
      </c>
      <c r="AY161" s="24">
        <v>7547.3638950000004</v>
      </c>
      <c r="AZ161" s="24">
        <v>8495.1045760000015</v>
      </c>
    </row>
    <row r="162" spans="1:52" ht="15.75" x14ac:dyDescent="0.3">
      <c r="A162" s="12" t="s">
        <v>13</v>
      </c>
      <c r="B162" s="24">
        <v>3303.309667</v>
      </c>
      <c r="C162" s="24">
        <v>3839.5251119999998</v>
      </c>
      <c r="D162" s="24">
        <v>4366.6833280000001</v>
      </c>
      <c r="E162" s="24">
        <v>4952.9422279999999</v>
      </c>
      <c r="F162" s="24">
        <v>5589.8337739999997</v>
      </c>
      <c r="G162" s="24">
        <v>6230.4811360000003</v>
      </c>
      <c r="H162" s="24">
        <v>6749.0869489999995</v>
      </c>
      <c r="I162" s="24">
        <v>678.44734600000004</v>
      </c>
      <c r="J162" s="24">
        <v>1182.5104630000001</v>
      </c>
      <c r="K162" s="24">
        <v>1696.127968</v>
      </c>
      <c r="L162" s="24">
        <v>2160.1166199999998</v>
      </c>
      <c r="M162" s="24">
        <v>2674.7489350000001</v>
      </c>
      <c r="N162" s="24">
        <v>3093.1661559999998</v>
      </c>
      <c r="O162" s="24">
        <v>4146.7254389999998</v>
      </c>
      <c r="P162" s="24">
        <v>4794.8670460000003</v>
      </c>
      <c r="Q162" s="24">
        <v>5279.9726959999998</v>
      </c>
      <c r="R162" s="24">
        <v>5750.2208270000001</v>
      </c>
      <c r="S162" s="24">
        <v>6326.557726</v>
      </c>
      <c r="T162" s="24">
        <v>6855.4624620000004</v>
      </c>
      <c r="U162" s="24">
        <v>683.60010299999999</v>
      </c>
      <c r="V162" s="24">
        <v>1126.6064940000001</v>
      </c>
      <c r="W162" s="24">
        <v>1182.2130890000001</v>
      </c>
      <c r="X162" s="24">
        <v>1494.404916</v>
      </c>
      <c r="Y162" s="24">
        <v>2130.892163</v>
      </c>
      <c r="Z162" s="24">
        <v>2563.2762899999998</v>
      </c>
      <c r="AA162" s="24">
        <v>3429.5436810000001</v>
      </c>
      <c r="AB162" s="24">
        <v>2919.3970639999998</v>
      </c>
      <c r="AC162" s="24">
        <v>3892.056051</v>
      </c>
      <c r="AD162" s="24">
        <v>4677.348731</v>
      </c>
      <c r="AE162" s="24">
        <v>5246.2804820000001</v>
      </c>
      <c r="AF162" s="24">
        <v>5777.1493440000004</v>
      </c>
      <c r="AG162" s="24">
        <v>510.00528000000003</v>
      </c>
      <c r="AH162" s="24">
        <v>371.72301399999998</v>
      </c>
      <c r="AI162" s="24">
        <v>886.37567999999999</v>
      </c>
      <c r="AJ162" s="24">
        <v>1541.891822</v>
      </c>
      <c r="AK162" s="24">
        <v>2364.7660409999999</v>
      </c>
      <c r="AL162" s="24">
        <v>2490.884372</v>
      </c>
      <c r="AM162" s="24">
        <v>2755.2463720000001</v>
      </c>
      <c r="AN162" s="24">
        <v>3223.0127219999999</v>
      </c>
      <c r="AO162" s="24">
        <v>3175.9018369999999</v>
      </c>
      <c r="AP162" s="24">
        <v>2133.5598890000001</v>
      </c>
      <c r="AQ162" s="24">
        <v>2244.7063840000001</v>
      </c>
      <c r="AR162" s="24">
        <v>5242.6767980000004</v>
      </c>
      <c r="AS162" s="24">
        <v>426.45806599999997</v>
      </c>
      <c r="AT162" s="24">
        <v>1306.4279469999999</v>
      </c>
      <c r="AU162" s="24">
        <v>2327.1369540000001</v>
      </c>
      <c r="AV162" s="24">
        <v>3230.5864700000002</v>
      </c>
      <c r="AW162" s="24">
        <v>4023.1669529999999</v>
      </c>
      <c r="AX162" s="24">
        <v>4312.0640370000001</v>
      </c>
      <c r="AY162" s="24">
        <v>4811.0655370000004</v>
      </c>
      <c r="AZ162" s="24">
        <v>5451.5206770000004</v>
      </c>
    </row>
    <row r="163" spans="1:52" ht="15.75" x14ac:dyDescent="0.3">
      <c r="A163" s="13" t="s">
        <v>105</v>
      </c>
      <c r="B163" s="24">
        <v>2890.9790589999998</v>
      </c>
      <c r="C163" s="24">
        <v>3329.5772609999999</v>
      </c>
      <c r="D163" s="24">
        <v>3972.4675649999999</v>
      </c>
      <c r="E163" s="24">
        <v>4408.929924</v>
      </c>
      <c r="F163" s="24">
        <v>5065.9556640000001</v>
      </c>
      <c r="G163" s="24">
        <v>6113.5741129999997</v>
      </c>
      <c r="H163" s="24">
        <v>6585.7603870000003</v>
      </c>
      <c r="I163" s="24">
        <v>666.79125999999997</v>
      </c>
      <c r="J163" s="24">
        <v>1156.2769679999999</v>
      </c>
      <c r="K163" s="24">
        <v>1677.978793</v>
      </c>
      <c r="L163" s="24">
        <v>2140.3366289999999</v>
      </c>
      <c r="M163" s="24">
        <v>2622.732293</v>
      </c>
      <c r="N163" s="24">
        <v>3056.7465099999999</v>
      </c>
      <c r="O163" s="24">
        <v>3809.6869539999998</v>
      </c>
      <c r="P163" s="24">
        <v>4369.2185730000001</v>
      </c>
      <c r="Q163" s="24">
        <v>4879.1953290000001</v>
      </c>
      <c r="R163" s="24">
        <v>5271.9614430000001</v>
      </c>
      <c r="S163" s="24">
        <v>5807.0934539999998</v>
      </c>
      <c r="T163" s="24">
        <v>6332.3370720000003</v>
      </c>
      <c r="U163" s="24">
        <v>609.56447200000002</v>
      </c>
      <c r="V163" s="24">
        <v>1076.232743</v>
      </c>
      <c r="W163" s="24">
        <v>1124.0035949999999</v>
      </c>
      <c r="X163" s="24">
        <v>1434.5780600000001</v>
      </c>
      <c r="Y163" s="24">
        <v>2124.1802699999998</v>
      </c>
      <c r="Z163" s="24">
        <v>2563.2762899999998</v>
      </c>
      <c r="AA163" s="24">
        <v>3429.5436810000001</v>
      </c>
      <c r="AB163" s="24">
        <v>2919.3970639999998</v>
      </c>
      <c r="AC163" s="24">
        <v>3892.056051</v>
      </c>
      <c r="AD163" s="24">
        <v>4619.6017499999998</v>
      </c>
      <c r="AE163" s="24">
        <v>5213.2881369999996</v>
      </c>
      <c r="AF163" s="24">
        <v>5681.134352</v>
      </c>
      <c r="AG163" s="24">
        <v>489.23373700000002</v>
      </c>
      <c r="AH163" s="24">
        <v>357.00069500000001</v>
      </c>
      <c r="AI163" s="24">
        <v>857.38001799999995</v>
      </c>
      <c r="AJ163" s="24">
        <v>1492.769526</v>
      </c>
      <c r="AK163" s="24">
        <v>2316.7800459999999</v>
      </c>
      <c r="AL163" s="24">
        <v>2376.704675</v>
      </c>
      <c r="AM163" s="24">
        <v>2641.76964</v>
      </c>
      <c r="AN163" s="24">
        <v>3101.0680430000002</v>
      </c>
      <c r="AO163" s="24">
        <v>3037.8877830000001</v>
      </c>
      <c r="AP163" s="24">
        <v>1678.548634</v>
      </c>
      <c r="AQ163" s="24">
        <v>1816.344726</v>
      </c>
      <c r="AR163" s="24">
        <v>4640.0368539999999</v>
      </c>
      <c r="AS163" s="24">
        <v>291.10613799999999</v>
      </c>
      <c r="AT163" s="24">
        <v>1276.800931</v>
      </c>
      <c r="AU163" s="24">
        <v>2302.7383869999999</v>
      </c>
      <c r="AV163" s="24">
        <v>3206.9369609999999</v>
      </c>
      <c r="AW163" s="24">
        <v>3992.0795750000002</v>
      </c>
      <c r="AX163" s="24">
        <v>4274.3302480000002</v>
      </c>
      <c r="AY163" s="24">
        <v>4756.4425170000004</v>
      </c>
      <c r="AZ163" s="24">
        <v>5397.6080000000002</v>
      </c>
    </row>
    <row r="164" spans="1:52" ht="15.75" x14ac:dyDescent="0.3">
      <c r="A164" s="13" t="s">
        <v>23</v>
      </c>
      <c r="B164" s="24">
        <v>3.333075</v>
      </c>
      <c r="C164" s="24">
        <v>3.2277550000000002</v>
      </c>
      <c r="D164" s="24">
        <v>3.461436</v>
      </c>
      <c r="E164" s="24">
        <v>50.291542</v>
      </c>
      <c r="F164" s="24">
        <v>51.841489000000003</v>
      </c>
      <c r="G164" s="24">
        <v>62.295434999999998</v>
      </c>
      <c r="H164" s="24">
        <v>92.250332</v>
      </c>
      <c r="I164" s="24">
        <v>0</v>
      </c>
      <c r="J164" s="24">
        <v>0</v>
      </c>
      <c r="K164" s="24">
        <v>0</v>
      </c>
      <c r="L164" s="24">
        <v>0</v>
      </c>
      <c r="M164" s="24">
        <v>1.390244</v>
      </c>
      <c r="N164" s="24">
        <v>1.976758</v>
      </c>
      <c r="O164" s="24">
        <v>323.93703099999999</v>
      </c>
      <c r="P164" s="24">
        <v>342.02229</v>
      </c>
      <c r="Q164" s="24">
        <v>358.20500500000003</v>
      </c>
      <c r="R164" s="24">
        <v>371.78455700000001</v>
      </c>
      <c r="S164" s="24">
        <v>388.48886499999998</v>
      </c>
      <c r="T164" s="24">
        <v>410.829745</v>
      </c>
      <c r="U164" s="24">
        <v>10.712282999999999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15.709584</v>
      </c>
      <c r="AE164" s="24">
        <v>27.561899</v>
      </c>
      <c r="AF164" s="24">
        <v>40.257350000000002</v>
      </c>
      <c r="AG164" s="24">
        <v>12.492986</v>
      </c>
      <c r="AH164" s="24">
        <v>13.380755000000001</v>
      </c>
      <c r="AI164" s="24">
        <v>28.995661999999999</v>
      </c>
      <c r="AJ164" s="24">
        <v>47.305525000000003</v>
      </c>
      <c r="AK164" s="24">
        <v>47.985995000000003</v>
      </c>
      <c r="AL164" s="24">
        <v>53.813268999999998</v>
      </c>
      <c r="AM164" s="24">
        <v>52.189673999999997</v>
      </c>
      <c r="AN164" s="24">
        <v>55.381824000000002</v>
      </c>
      <c r="AO164" s="24">
        <v>54.460721999999997</v>
      </c>
      <c r="AP164" s="24">
        <v>289.77709399999998</v>
      </c>
      <c r="AQ164" s="24">
        <v>289.67550199999999</v>
      </c>
      <c r="AR164" s="24">
        <v>285.535392</v>
      </c>
      <c r="AS164" s="24">
        <v>17.588518000000001</v>
      </c>
      <c r="AT164" s="24">
        <v>27.648381000000001</v>
      </c>
      <c r="AU164" s="24">
        <v>24.398567</v>
      </c>
      <c r="AV164" s="24">
        <v>23.374590999999999</v>
      </c>
      <c r="AW164" s="24">
        <v>27.532392000000002</v>
      </c>
      <c r="AX164" s="24">
        <v>30.106278</v>
      </c>
      <c r="AY164" s="24">
        <v>53.180675999999998</v>
      </c>
      <c r="AZ164" s="24">
        <v>53.912677000000002</v>
      </c>
    </row>
    <row r="165" spans="1:52" ht="15.75" x14ac:dyDescent="0.3">
      <c r="A165" s="13" t="s">
        <v>27</v>
      </c>
      <c r="B165" s="24">
        <v>408.99753299999998</v>
      </c>
      <c r="C165" s="24">
        <v>506.72009600000001</v>
      </c>
      <c r="D165" s="24">
        <v>390.75432699999999</v>
      </c>
      <c r="E165" s="24">
        <v>493.72076199999998</v>
      </c>
      <c r="F165" s="24">
        <v>472.03662100000003</v>
      </c>
      <c r="G165" s="24">
        <v>54.611587999999998</v>
      </c>
      <c r="H165" s="24">
        <v>71.076229999999995</v>
      </c>
      <c r="I165" s="24">
        <v>11.656086</v>
      </c>
      <c r="J165" s="24">
        <v>26.233495000000001</v>
      </c>
      <c r="K165" s="24">
        <v>18.149175</v>
      </c>
      <c r="L165" s="24">
        <v>19.779990999999999</v>
      </c>
      <c r="M165" s="24">
        <v>50.626398000000002</v>
      </c>
      <c r="N165" s="24">
        <v>34.442888000000004</v>
      </c>
      <c r="O165" s="24">
        <v>13.101454</v>
      </c>
      <c r="P165" s="24">
        <v>83.626182999999997</v>
      </c>
      <c r="Q165" s="24">
        <v>42.572361999999998</v>
      </c>
      <c r="R165" s="24">
        <v>106.474827</v>
      </c>
      <c r="S165" s="24">
        <v>130.97540699999999</v>
      </c>
      <c r="T165" s="24">
        <v>112.29564499999999</v>
      </c>
      <c r="U165" s="24">
        <v>63.323348000000003</v>
      </c>
      <c r="V165" s="24">
        <v>50.373750999999999</v>
      </c>
      <c r="W165" s="24">
        <v>58.209493999999999</v>
      </c>
      <c r="X165" s="24">
        <v>59.826855999999999</v>
      </c>
      <c r="Y165" s="24">
        <v>6.7118929999999999</v>
      </c>
      <c r="Z165" s="24">
        <v>0</v>
      </c>
      <c r="AA165" s="24">
        <v>0</v>
      </c>
      <c r="AB165" s="24">
        <v>0</v>
      </c>
      <c r="AC165" s="24">
        <v>0</v>
      </c>
      <c r="AD165" s="24">
        <v>42.037396999999999</v>
      </c>
      <c r="AE165" s="24">
        <v>5.4304459999999999</v>
      </c>
      <c r="AF165" s="24">
        <v>55.757641999999997</v>
      </c>
      <c r="AG165" s="24">
        <v>8.2785569999999993</v>
      </c>
      <c r="AH165" s="24">
        <v>1.341564</v>
      </c>
      <c r="AI165" s="24">
        <v>0</v>
      </c>
      <c r="AJ165" s="24">
        <v>1.8167709999999999</v>
      </c>
      <c r="AK165" s="24">
        <v>0</v>
      </c>
      <c r="AL165" s="24">
        <v>60.366427999999999</v>
      </c>
      <c r="AM165" s="24">
        <v>61.287058000000002</v>
      </c>
      <c r="AN165" s="24">
        <v>66.562854999999999</v>
      </c>
      <c r="AO165" s="24">
        <v>83.553331999999997</v>
      </c>
      <c r="AP165" s="24">
        <v>165.234161</v>
      </c>
      <c r="AQ165" s="24">
        <v>138.68615600000001</v>
      </c>
      <c r="AR165" s="24">
        <v>317.10455200000001</v>
      </c>
      <c r="AS165" s="24">
        <v>117.76340999999999</v>
      </c>
      <c r="AT165" s="24">
        <v>1.9786349999999999</v>
      </c>
      <c r="AU165" s="24">
        <v>0</v>
      </c>
      <c r="AV165" s="24">
        <v>0.274918</v>
      </c>
      <c r="AW165" s="24">
        <v>3.554986</v>
      </c>
      <c r="AX165" s="24">
        <v>7.6275110000000002</v>
      </c>
      <c r="AY165" s="24">
        <v>1.4423440000000001</v>
      </c>
      <c r="AZ165" s="24">
        <v>0</v>
      </c>
    </row>
    <row r="166" spans="1:52" ht="15.75" x14ac:dyDescent="0.3">
      <c r="A166" s="12" t="s">
        <v>54</v>
      </c>
      <c r="B166" s="24">
        <v>1322.7122509999999</v>
      </c>
      <c r="C166" s="24">
        <v>1586.9720789999999</v>
      </c>
      <c r="D166" s="24">
        <v>1872.1424549999999</v>
      </c>
      <c r="E166" s="24">
        <v>2138.623771</v>
      </c>
      <c r="F166" s="24">
        <v>2422.917641</v>
      </c>
      <c r="G166" s="24">
        <v>2619.0497559999999</v>
      </c>
      <c r="H166" s="24">
        <v>2812.4425580000002</v>
      </c>
      <c r="I166" s="24">
        <v>122.12556499999999</v>
      </c>
      <c r="J166" s="24">
        <v>324.248896</v>
      </c>
      <c r="K166" s="24">
        <v>546.43107999999995</v>
      </c>
      <c r="L166" s="24">
        <v>798.925702</v>
      </c>
      <c r="M166" s="24">
        <v>1033.3017319999999</v>
      </c>
      <c r="N166" s="24">
        <v>1207.11357</v>
      </c>
      <c r="O166" s="24">
        <v>1422.8082019999999</v>
      </c>
      <c r="P166" s="24">
        <v>1628.6250600000001</v>
      </c>
      <c r="Q166" s="24">
        <v>1894.649277</v>
      </c>
      <c r="R166" s="24">
        <v>2110.802866</v>
      </c>
      <c r="S166" s="24">
        <v>2339.7354110000001</v>
      </c>
      <c r="T166" s="24">
        <v>2552.1113789999999</v>
      </c>
      <c r="U166" s="24">
        <v>123.407608</v>
      </c>
      <c r="V166" s="24">
        <v>349.06032099999999</v>
      </c>
      <c r="W166" s="24">
        <v>657.40208099999995</v>
      </c>
      <c r="X166" s="24">
        <v>1069.172534</v>
      </c>
      <c r="Y166" s="24">
        <v>1166.4846050000001</v>
      </c>
      <c r="Z166" s="24">
        <v>1333.753064</v>
      </c>
      <c r="AA166" s="24">
        <v>1033.2851840000001</v>
      </c>
      <c r="AB166" s="24">
        <v>2301.9748629999999</v>
      </c>
      <c r="AC166" s="24">
        <v>2097.9280010000002</v>
      </c>
      <c r="AD166" s="24">
        <v>2374.0989770000001</v>
      </c>
      <c r="AE166" s="24">
        <v>2708.2539190000002</v>
      </c>
      <c r="AF166" s="24">
        <v>2880.95451</v>
      </c>
      <c r="AG166" s="24">
        <v>242.62341799999999</v>
      </c>
      <c r="AH166" s="24">
        <v>489.84456899999998</v>
      </c>
      <c r="AI166" s="24">
        <v>716.95962599999996</v>
      </c>
      <c r="AJ166" s="24">
        <v>965.68994999999995</v>
      </c>
      <c r="AK166" s="24">
        <v>1386.525541</v>
      </c>
      <c r="AL166" s="24">
        <v>1672.8915830000001</v>
      </c>
      <c r="AM166" s="24">
        <v>1817.7518970000001</v>
      </c>
      <c r="AN166" s="24">
        <v>2051.3797989999998</v>
      </c>
      <c r="AO166" s="24">
        <v>2357.4698250000001</v>
      </c>
      <c r="AP166" s="24">
        <v>2845.82368</v>
      </c>
      <c r="AQ166" s="24">
        <v>3082.4637579999999</v>
      </c>
      <c r="AR166" s="24">
        <v>2883.4318320000002</v>
      </c>
      <c r="AS166" s="24">
        <v>61.871389999999998</v>
      </c>
      <c r="AT166" s="24">
        <v>439.46665200000001</v>
      </c>
      <c r="AU166" s="24">
        <v>789.28187800000001</v>
      </c>
      <c r="AV166" s="24">
        <v>963.41248199999995</v>
      </c>
      <c r="AW166" s="24">
        <v>1252.996864</v>
      </c>
      <c r="AX166" s="24">
        <v>1374.6437109999999</v>
      </c>
      <c r="AY166" s="24">
        <v>1606.898776</v>
      </c>
      <c r="AZ166" s="24">
        <v>1761.8355300000001</v>
      </c>
    </row>
    <row r="167" spans="1:52" ht="15.75" x14ac:dyDescent="0.3">
      <c r="A167" s="12" t="s">
        <v>92</v>
      </c>
      <c r="B167" s="24">
        <v>386.517292</v>
      </c>
      <c r="C167" s="24">
        <v>442.54098800000003</v>
      </c>
      <c r="D167" s="24">
        <v>484.82095500000003</v>
      </c>
      <c r="E167" s="24">
        <v>492.07401299999998</v>
      </c>
      <c r="F167" s="24">
        <v>527.68251699999996</v>
      </c>
      <c r="G167" s="24">
        <v>594.65761999999995</v>
      </c>
      <c r="H167" s="24">
        <v>655.56650100000002</v>
      </c>
      <c r="I167" s="24">
        <v>68.847881000000001</v>
      </c>
      <c r="J167" s="24">
        <v>86.153824999999998</v>
      </c>
      <c r="K167" s="24">
        <v>157.849932</v>
      </c>
      <c r="L167" s="24">
        <v>187.966025</v>
      </c>
      <c r="M167" s="24">
        <v>244.53241</v>
      </c>
      <c r="N167" s="24">
        <v>299.63150200000001</v>
      </c>
      <c r="O167" s="24">
        <v>364.23605900000001</v>
      </c>
      <c r="P167" s="24">
        <v>438.46798899999999</v>
      </c>
      <c r="Q167" s="24">
        <v>498.03901400000001</v>
      </c>
      <c r="R167" s="24">
        <v>517.46484799999996</v>
      </c>
      <c r="S167" s="24">
        <v>655.21783400000004</v>
      </c>
      <c r="T167" s="24">
        <v>884.55879400000003</v>
      </c>
      <c r="U167" s="24">
        <v>46.597513999999997</v>
      </c>
      <c r="V167" s="24">
        <v>109.48831199999999</v>
      </c>
      <c r="W167" s="24">
        <v>153.28255799999999</v>
      </c>
      <c r="X167" s="24">
        <v>175.271308</v>
      </c>
      <c r="Y167" s="24">
        <v>215.35119</v>
      </c>
      <c r="Z167" s="24">
        <v>266.74073900000002</v>
      </c>
      <c r="AA167" s="24">
        <v>317.31664999999998</v>
      </c>
      <c r="AB167" s="24">
        <v>354.91771599999998</v>
      </c>
      <c r="AC167" s="24">
        <v>414.874258</v>
      </c>
      <c r="AD167" s="24">
        <v>434.28024599999998</v>
      </c>
      <c r="AE167" s="24">
        <v>510.196282</v>
      </c>
      <c r="AF167" s="24">
        <v>512.87398499999995</v>
      </c>
      <c r="AG167" s="24">
        <v>77.619479999999996</v>
      </c>
      <c r="AH167" s="24">
        <v>765.40612799999997</v>
      </c>
      <c r="AI167" s="24">
        <v>806.34911999999997</v>
      </c>
      <c r="AJ167" s="24">
        <v>913.07895699999995</v>
      </c>
      <c r="AK167" s="24">
        <v>1060.3427389999999</v>
      </c>
      <c r="AL167" s="24">
        <v>818.89757999999995</v>
      </c>
      <c r="AM167" s="24">
        <v>847.55836099999999</v>
      </c>
      <c r="AN167" s="24">
        <v>889.36318700000004</v>
      </c>
      <c r="AO167" s="24">
        <v>1016.011958</v>
      </c>
      <c r="AP167" s="24">
        <v>2394.407228</v>
      </c>
      <c r="AQ167" s="24">
        <v>2508.2439490000002</v>
      </c>
      <c r="AR167" s="24">
        <v>1430.864683</v>
      </c>
      <c r="AS167" s="24">
        <v>201.940076</v>
      </c>
      <c r="AT167" s="24">
        <v>416.29265600000002</v>
      </c>
      <c r="AU167" s="24">
        <v>541.53067999999996</v>
      </c>
      <c r="AV167" s="24">
        <v>705.49225100000001</v>
      </c>
      <c r="AW167" s="24">
        <v>883.90404699999999</v>
      </c>
      <c r="AX167" s="24">
        <v>992.92016000000001</v>
      </c>
      <c r="AY167" s="24">
        <v>1129.399582</v>
      </c>
      <c r="AZ167" s="24">
        <v>1281.7483689999999</v>
      </c>
    </row>
    <row r="168" spans="1:52" ht="15.75" x14ac:dyDescent="0.3">
      <c r="A168" s="14" t="s">
        <v>106</v>
      </c>
      <c r="B168" s="24">
        <v>9.0949470177292824E-13</v>
      </c>
      <c r="C168" s="24">
        <v>9.0949470177292824E-13</v>
      </c>
      <c r="D168" s="24">
        <v>0</v>
      </c>
      <c r="E168" s="24">
        <v>-9.0949470177292824E-13</v>
      </c>
      <c r="F168" s="24">
        <v>0</v>
      </c>
      <c r="G168" s="24">
        <v>1.8189894035458565E-12</v>
      </c>
      <c r="H168" s="24">
        <v>1.8189894035458565E-12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9.0949470177292824E-13</v>
      </c>
      <c r="R168" s="24">
        <v>0</v>
      </c>
      <c r="S168" s="24">
        <v>0</v>
      </c>
      <c r="T168" s="24">
        <v>-1.8189894035458565E-12</v>
      </c>
      <c r="U168" s="24">
        <v>0</v>
      </c>
      <c r="V168" s="24">
        <v>0</v>
      </c>
      <c r="W168" s="24">
        <v>0</v>
      </c>
      <c r="X168" s="24">
        <v>4.5474735088646412E-13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-1.8189894035458565E-12</v>
      </c>
      <c r="AF168" s="24">
        <v>0</v>
      </c>
      <c r="AG168" s="24">
        <v>1.1368683772161603E-13</v>
      </c>
      <c r="AH168" s="24">
        <v>0</v>
      </c>
      <c r="AI168" s="24">
        <v>0</v>
      </c>
      <c r="AJ168" s="24">
        <v>0</v>
      </c>
      <c r="AK168" s="24">
        <v>9.0949470177292824E-13</v>
      </c>
      <c r="AL168" s="24">
        <v>2403.6482560000004</v>
      </c>
      <c r="AM168" s="24">
        <v>2677.1165920000003</v>
      </c>
      <c r="AN168" s="24">
        <v>2535.9828490000009</v>
      </c>
      <c r="AO168" s="24">
        <v>2645.3561200000013</v>
      </c>
      <c r="AP168" s="24">
        <v>3158.4392630000002</v>
      </c>
      <c r="AQ168" s="24">
        <v>3004.2475809999996</v>
      </c>
      <c r="AR168" s="24">
        <v>1518.5374359999987</v>
      </c>
      <c r="AS168" s="24">
        <v>330.90376900000001</v>
      </c>
      <c r="AT168" s="24">
        <v>915.70740000000023</v>
      </c>
      <c r="AU168" s="24">
        <v>1205.3339409999999</v>
      </c>
      <c r="AV168" s="24">
        <v>1135.4162680000009</v>
      </c>
      <c r="AW168" s="24">
        <v>1141.2168259999999</v>
      </c>
      <c r="AX168" s="24">
        <v>1204.6851170000009</v>
      </c>
      <c r="AY168" s="24">
        <v>1162.1942070000005</v>
      </c>
      <c r="AZ168" s="24">
        <v>938.88142999999764</v>
      </c>
    </row>
    <row r="169" spans="1:52" ht="15.75" x14ac:dyDescent="0.3">
      <c r="A169" s="1" t="s">
        <v>107</v>
      </c>
      <c r="B169" s="24">
        <v>14622.957667000001</v>
      </c>
      <c r="C169" s="24">
        <v>17342.142287999999</v>
      </c>
      <c r="D169" s="24">
        <v>19978.421217999999</v>
      </c>
      <c r="E169" s="24">
        <v>22541.003830000001</v>
      </c>
      <c r="F169" s="24">
        <v>24842.074235</v>
      </c>
      <c r="G169" s="24">
        <v>27251.816572</v>
      </c>
      <c r="H169" s="24">
        <v>30046.826290000001</v>
      </c>
      <c r="I169" s="24">
        <v>2838.427768</v>
      </c>
      <c r="J169" s="24">
        <v>5597.5591130000003</v>
      </c>
      <c r="K169" s="24">
        <v>8567.8504049999992</v>
      </c>
      <c r="L169" s="24">
        <v>11463.556430000001</v>
      </c>
      <c r="M169" s="24">
        <v>14302.725559</v>
      </c>
      <c r="N169" s="24">
        <v>17185.230373999999</v>
      </c>
      <c r="O169" s="24">
        <v>19857.802090000001</v>
      </c>
      <c r="P169" s="24">
        <v>22899.329521</v>
      </c>
      <c r="Q169" s="24">
        <v>25942.989870000001</v>
      </c>
      <c r="R169" s="24">
        <v>29184.584114000001</v>
      </c>
      <c r="S169" s="24">
        <v>32155.928851000001</v>
      </c>
      <c r="T169" s="24">
        <v>35398.354415000002</v>
      </c>
      <c r="U169" s="24">
        <v>3300.0657150000002</v>
      </c>
      <c r="V169" s="24">
        <v>6691.5985270000001</v>
      </c>
      <c r="W169" s="24">
        <v>10513.076217</v>
      </c>
      <c r="X169" s="24">
        <v>13898.449342</v>
      </c>
      <c r="Y169" s="24">
        <v>17317.840585999998</v>
      </c>
      <c r="Z169" s="24">
        <v>20695.936935999998</v>
      </c>
      <c r="AA169" s="24">
        <v>24314.24408</v>
      </c>
      <c r="AB169" s="24">
        <v>27590.784920999999</v>
      </c>
      <c r="AC169" s="24">
        <v>30686.089672999999</v>
      </c>
      <c r="AD169" s="24">
        <v>33547.105329999999</v>
      </c>
      <c r="AE169" s="24">
        <v>36557.657742000003</v>
      </c>
      <c r="AF169" s="24">
        <v>40141.301979999997</v>
      </c>
      <c r="AG169" s="24">
        <v>3420.0386159999998</v>
      </c>
      <c r="AH169" s="24">
        <v>6614.8990469999999</v>
      </c>
      <c r="AI169" s="24">
        <v>9943.3046219999997</v>
      </c>
      <c r="AJ169" s="24">
        <v>12862.045620000001</v>
      </c>
      <c r="AK169" s="24">
        <v>15291.30192</v>
      </c>
      <c r="AL169" s="24">
        <v>16492.922494999999</v>
      </c>
      <c r="AM169" s="24">
        <v>19733.305497000001</v>
      </c>
      <c r="AN169" s="24">
        <v>23029.504051</v>
      </c>
      <c r="AO169" s="24">
        <v>26292.359199999999</v>
      </c>
      <c r="AP169" s="24">
        <v>30136.489361</v>
      </c>
      <c r="AQ169" s="24">
        <v>33768.178537</v>
      </c>
      <c r="AR169" s="24">
        <v>37628.407050000002</v>
      </c>
      <c r="AS169" s="24">
        <v>3069.8994539999999</v>
      </c>
      <c r="AT169" s="24">
        <v>4799.2128030000003</v>
      </c>
      <c r="AU169" s="24">
        <v>7105.0510569999997</v>
      </c>
      <c r="AV169" s="24">
        <v>9860.2639799999997</v>
      </c>
      <c r="AW169" s="24">
        <v>12654.452184</v>
      </c>
      <c r="AX169" s="24">
        <v>16008.755148</v>
      </c>
      <c r="AY169" s="24">
        <v>19095.327503</v>
      </c>
      <c r="AZ169" s="24">
        <v>22405.742385000001</v>
      </c>
    </row>
    <row r="170" spans="1:52" ht="15.75" x14ac:dyDescent="0.3">
      <c r="A170" s="1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</row>
    <row r="171" spans="1:52" ht="15.75" x14ac:dyDescent="0.3">
      <c r="A171" s="10" t="s">
        <v>108</v>
      </c>
      <c r="B171" s="24">
        <v>7370.9407039999996</v>
      </c>
      <c r="C171" s="24">
        <v>8547.7394330000006</v>
      </c>
      <c r="D171" s="24">
        <v>9813.2210510000004</v>
      </c>
      <c r="E171" s="24">
        <v>11036.093621</v>
      </c>
      <c r="F171" s="24">
        <v>12299.171704</v>
      </c>
      <c r="G171" s="24">
        <v>13469.979775</v>
      </c>
      <c r="H171" s="24">
        <v>14738.669259</v>
      </c>
      <c r="I171" s="24">
        <v>1307.7234330000001</v>
      </c>
      <c r="J171" s="24">
        <v>2514.7378939999999</v>
      </c>
      <c r="K171" s="24">
        <v>3917.3561249999998</v>
      </c>
      <c r="L171" s="24">
        <v>5195.4707189999999</v>
      </c>
      <c r="M171" s="24">
        <v>6608.1030099999998</v>
      </c>
      <c r="N171" s="24">
        <v>8300.0852579999992</v>
      </c>
      <c r="O171" s="24">
        <v>9659.6617970000007</v>
      </c>
      <c r="P171" s="24">
        <v>10966.253591999999</v>
      </c>
      <c r="Q171" s="24">
        <v>12349.992577999999</v>
      </c>
      <c r="R171" s="24">
        <v>13763.559472999999</v>
      </c>
      <c r="S171" s="24">
        <v>15047.889832000001</v>
      </c>
      <c r="T171" s="24">
        <v>16411.456190000001</v>
      </c>
      <c r="U171" s="24">
        <v>1444.8515669999999</v>
      </c>
      <c r="V171" s="24">
        <v>2794.073222</v>
      </c>
      <c r="W171" s="24">
        <v>4331.8004929999997</v>
      </c>
      <c r="X171" s="24">
        <v>5869.8285610000003</v>
      </c>
      <c r="Y171" s="24">
        <v>7402.297904</v>
      </c>
      <c r="Z171" s="24">
        <v>9055.4151419999998</v>
      </c>
      <c r="AA171" s="24">
        <v>10696.409756999999</v>
      </c>
      <c r="AB171" s="24">
        <v>12127.241565</v>
      </c>
      <c r="AC171" s="24">
        <v>13725.996754</v>
      </c>
      <c r="AD171" s="24">
        <v>15226.309501</v>
      </c>
      <c r="AE171" s="24">
        <v>16701.986932</v>
      </c>
      <c r="AF171" s="24">
        <v>18132.531201000002</v>
      </c>
      <c r="AG171" s="24">
        <v>1591.5456059999999</v>
      </c>
      <c r="AH171" s="24">
        <v>3148.2119680000001</v>
      </c>
      <c r="AI171" s="24">
        <v>4806.8851139999997</v>
      </c>
      <c r="AJ171" s="24">
        <v>6329.5424480000001</v>
      </c>
      <c r="AK171" s="24">
        <v>7711.5081959999998</v>
      </c>
      <c r="AL171" s="24">
        <v>9549.4517199999991</v>
      </c>
      <c r="AM171" s="24">
        <v>10818.026226</v>
      </c>
      <c r="AN171" s="24">
        <v>12249.055222999999</v>
      </c>
      <c r="AO171" s="24">
        <v>13670.638575999999</v>
      </c>
      <c r="AP171" s="24">
        <v>15396.257527</v>
      </c>
      <c r="AQ171" s="24">
        <v>16782.546171999998</v>
      </c>
      <c r="AR171" s="24">
        <v>18281.744054999999</v>
      </c>
      <c r="AS171" s="24">
        <v>1635.552964</v>
      </c>
      <c r="AT171" s="24">
        <v>3077.168146</v>
      </c>
      <c r="AU171" s="24">
        <v>4913.5576819999997</v>
      </c>
      <c r="AV171" s="24">
        <v>6477.6606879999999</v>
      </c>
      <c r="AW171" s="24">
        <v>8049.6442029999998</v>
      </c>
      <c r="AX171" s="24">
        <v>9870.27873</v>
      </c>
      <c r="AY171" s="24">
        <v>11374.675265</v>
      </c>
      <c r="AZ171" s="24">
        <v>12942.952557000001</v>
      </c>
    </row>
    <row r="172" spans="1:52" ht="15.75" x14ac:dyDescent="0.3">
      <c r="A172" s="11" t="s">
        <v>109</v>
      </c>
      <c r="B172" s="24">
        <v>510.02558099999999</v>
      </c>
      <c r="C172" s="24">
        <v>595.70705799999996</v>
      </c>
      <c r="D172" s="24">
        <v>693.0186799999999</v>
      </c>
      <c r="E172" s="24">
        <v>781.38671299999999</v>
      </c>
      <c r="F172" s="24">
        <v>870.69677999999999</v>
      </c>
      <c r="G172" s="24">
        <v>966.64086799999995</v>
      </c>
      <c r="H172" s="24">
        <v>1156.97576</v>
      </c>
      <c r="I172" s="24">
        <v>129.90240399999999</v>
      </c>
      <c r="J172" s="24">
        <v>261.18031100000002</v>
      </c>
      <c r="K172" s="24">
        <v>396.80401000000001</v>
      </c>
      <c r="L172" s="24">
        <v>522.53222300000004</v>
      </c>
      <c r="M172" s="24">
        <v>637.17395800000008</v>
      </c>
      <c r="N172" s="24">
        <v>762.88761900000009</v>
      </c>
      <c r="O172" s="24">
        <v>910.579835</v>
      </c>
      <c r="P172" s="24">
        <v>1055.4810829999999</v>
      </c>
      <c r="Q172" s="24">
        <v>1174.636088</v>
      </c>
      <c r="R172" s="24">
        <v>1319.2343900000001</v>
      </c>
      <c r="S172" s="24">
        <v>1456.6015090000001</v>
      </c>
      <c r="T172" s="24">
        <v>1633.2250740000002</v>
      </c>
      <c r="U172" s="24">
        <v>160.17993300000001</v>
      </c>
      <c r="V172" s="24">
        <v>307.39019500000001</v>
      </c>
      <c r="W172" s="24">
        <v>467.07850400000001</v>
      </c>
      <c r="X172" s="24">
        <v>628.17594200000008</v>
      </c>
      <c r="Y172" s="24">
        <v>790.06423399999994</v>
      </c>
      <c r="Z172" s="24">
        <v>935.25264900000002</v>
      </c>
      <c r="AA172" s="24">
        <v>1108.6998550000001</v>
      </c>
      <c r="AB172" s="24">
        <v>1261.8319660000002</v>
      </c>
      <c r="AC172" s="24">
        <v>1419.1058389999998</v>
      </c>
      <c r="AD172" s="24">
        <v>1579.937318</v>
      </c>
      <c r="AE172" s="24">
        <v>1734.6881510000001</v>
      </c>
      <c r="AF172" s="24">
        <v>1888.6307200000001</v>
      </c>
      <c r="AG172" s="24">
        <v>163.84655100000001</v>
      </c>
      <c r="AH172" s="24">
        <v>296.530598</v>
      </c>
      <c r="AI172" s="24">
        <v>436.54792700000002</v>
      </c>
      <c r="AJ172" s="24">
        <v>552.72485900000004</v>
      </c>
      <c r="AK172" s="24">
        <v>669.97205600000007</v>
      </c>
      <c r="AL172" s="24">
        <v>792.02951799999994</v>
      </c>
      <c r="AM172" s="24">
        <v>909.82570500000008</v>
      </c>
      <c r="AN172" s="24">
        <v>1031.1578140000001</v>
      </c>
      <c r="AO172" s="24">
        <v>1151.961239</v>
      </c>
      <c r="AP172" s="24">
        <v>1405.831541</v>
      </c>
      <c r="AQ172" s="24">
        <v>1544.3037039999999</v>
      </c>
      <c r="AR172" s="24">
        <v>1681.4397689999998</v>
      </c>
      <c r="AS172" s="24">
        <v>152.11284800000001</v>
      </c>
      <c r="AT172" s="24">
        <v>292.46281699999997</v>
      </c>
      <c r="AU172" s="24">
        <v>475.343121</v>
      </c>
      <c r="AV172" s="24">
        <v>629.99713199999997</v>
      </c>
      <c r="AW172" s="24">
        <v>773.61525399999994</v>
      </c>
      <c r="AX172" s="24">
        <v>927.76491699999997</v>
      </c>
      <c r="AY172" s="24">
        <v>1067.2631920000001</v>
      </c>
      <c r="AZ172" s="24">
        <v>1221.873304</v>
      </c>
    </row>
    <row r="173" spans="1:52" ht="15.75" x14ac:dyDescent="0.3">
      <c r="A173" s="12" t="s">
        <v>13</v>
      </c>
      <c r="B173" s="24">
        <v>76.821504000000004</v>
      </c>
      <c r="C173" s="24">
        <v>84.701606999999996</v>
      </c>
      <c r="D173" s="24">
        <v>94.885902999999999</v>
      </c>
      <c r="E173" s="24">
        <v>111.515417</v>
      </c>
      <c r="F173" s="24">
        <v>121.938447</v>
      </c>
      <c r="G173" s="24">
        <v>124.672704</v>
      </c>
      <c r="H173" s="24">
        <v>146.555758</v>
      </c>
      <c r="I173" s="24">
        <v>6.0921969999999996</v>
      </c>
      <c r="J173" s="24">
        <v>14.304425999999999</v>
      </c>
      <c r="K173" s="24">
        <v>29.048964000000002</v>
      </c>
      <c r="L173" s="24">
        <v>36.616107999999997</v>
      </c>
      <c r="M173" s="24">
        <v>45.873443999999999</v>
      </c>
      <c r="N173" s="24">
        <v>62.840425000000003</v>
      </c>
      <c r="O173" s="24">
        <v>87.924790000000002</v>
      </c>
      <c r="P173" s="24">
        <v>116.340666</v>
      </c>
      <c r="Q173" s="24">
        <v>125.22044200000001</v>
      </c>
      <c r="R173" s="24">
        <v>144.94731200000001</v>
      </c>
      <c r="S173" s="24">
        <v>153.49551500000001</v>
      </c>
      <c r="T173" s="24">
        <v>177.06368499999999</v>
      </c>
      <c r="U173" s="24">
        <v>25.886645999999999</v>
      </c>
      <c r="V173" s="24">
        <v>31.183551999999999</v>
      </c>
      <c r="W173" s="24">
        <v>48.448436000000001</v>
      </c>
      <c r="X173" s="24">
        <v>56.015295999999999</v>
      </c>
      <c r="Y173" s="24">
        <v>69.807411999999999</v>
      </c>
      <c r="Z173" s="24">
        <v>86.624228000000002</v>
      </c>
      <c r="AA173" s="24">
        <v>115.830713</v>
      </c>
      <c r="AB173" s="24">
        <v>123.44664899999999</v>
      </c>
      <c r="AC173" s="24">
        <v>136.42254</v>
      </c>
      <c r="AD173" s="24">
        <v>155.09017399999999</v>
      </c>
      <c r="AE173" s="24">
        <v>166.06203400000001</v>
      </c>
      <c r="AF173" s="24">
        <v>176.28387900000001</v>
      </c>
      <c r="AG173" s="24">
        <v>22.137844999999999</v>
      </c>
      <c r="AH173" s="24">
        <v>27.001725</v>
      </c>
      <c r="AI173" s="24">
        <v>40.461227999999998</v>
      </c>
      <c r="AJ173" s="24">
        <v>52.432322999999997</v>
      </c>
      <c r="AK173" s="24">
        <v>64.976164999999995</v>
      </c>
      <c r="AL173" s="24">
        <v>76.077914000000007</v>
      </c>
      <c r="AM173" s="24">
        <v>83.740994000000001</v>
      </c>
      <c r="AN173" s="24">
        <v>87.437029999999993</v>
      </c>
      <c r="AO173" s="24">
        <v>99.321399</v>
      </c>
      <c r="AP173" s="24">
        <v>108.79199800000001</v>
      </c>
      <c r="AQ173" s="24">
        <v>116.482703</v>
      </c>
      <c r="AR173" s="24">
        <v>123.33155499999999</v>
      </c>
      <c r="AS173" s="24">
        <v>20.118718000000001</v>
      </c>
      <c r="AT173" s="24">
        <v>27.927123999999999</v>
      </c>
      <c r="AU173" s="24">
        <v>49.175722999999998</v>
      </c>
      <c r="AV173" s="24">
        <v>64.350037999999998</v>
      </c>
      <c r="AW173" s="24">
        <v>69.568713000000002</v>
      </c>
      <c r="AX173" s="24">
        <v>93.840995000000007</v>
      </c>
      <c r="AY173" s="24">
        <v>102.03551400000001</v>
      </c>
      <c r="AZ173" s="24">
        <v>119.767657</v>
      </c>
    </row>
    <row r="174" spans="1:52" ht="15.75" x14ac:dyDescent="0.3">
      <c r="A174" s="13" t="s">
        <v>105</v>
      </c>
      <c r="B174" s="24">
        <v>76.727819999999994</v>
      </c>
      <c r="C174" s="24">
        <v>84.607923</v>
      </c>
      <c r="D174" s="24">
        <v>94.792219000000003</v>
      </c>
      <c r="E174" s="24">
        <v>111.421733</v>
      </c>
      <c r="F174" s="24">
        <v>121.844763</v>
      </c>
      <c r="G174" s="24">
        <v>124.57902</v>
      </c>
      <c r="H174" s="24">
        <v>146.462074</v>
      </c>
      <c r="I174" s="24">
        <v>6.0921969999999996</v>
      </c>
      <c r="J174" s="24">
        <v>14.304425999999999</v>
      </c>
      <c r="K174" s="24">
        <v>29.048964000000002</v>
      </c>
      <c r="L174" s="24">
        <v>36.616107999999997</v>
      </c>
      <c r="M174" s="24">
        <v>45.873443999999999</v>
      </c>
      <c r="N174" s="24">
        <v>62.840425000000003</v>
      </c>
      <c r="O174" s="24">
        <v>87.924790000000002</v>
      </c>
      <c r="P174" s="24">
        <v>116.340666</v>
      </c>
      <c r="Q174" s="24">
        <v>125.22044200000001</v>
      </c>
      <c r="R174" s="24">
        <v>144.94731200000001</v>
      </c>
      <c r="S174" s="24">
        <v>153.49551500000001</v>
      </c>
      <c r="T174" s="24">
        <v>177.06368499999999</v>
      </c>
      <c r="U174" s="24">
        <v>25.886645999999999</v>
      </c>
      <c r="V174" s="24">
        <v>31.183551999999999</v>
      </c>
      <c r="W174" s="24">
        <v>48.448436000000001</v>
      </c>
      <c r="X174" s="24">
        <v>56.015295999999999</v>
      </c>
      <c r="Y174" s="24">
        <v>69.807411999999999</v>
      </c>
      <c r="Z174" s="24">
        <v>86.624228000000002</v>
      </c>
      <c r="AA174" s="24">
        <v>115.830713</v>
      </c>
      <c r="AB174" s="24">
        <v>123.44664899999999</v>
      </c>
      <c r="AC174" s="24">
        <v>136.42254</v>
      </c>
      <c r="AD174" s="24">
        <v>155.09017399999999</v>
      </c>
      <c r="AE174" s="24">
        <v>166.06203400000001</v>
      </c>
      <c r="AF174" s="24">
        <v>176.28387900000001</v>
      </c>
      <c r="AG174" s="24">
        <v>22.137844999999999</v>
      </c>
      <c r="AH174" s="24">
        <v>27.001725</v>
      </c>
      <c r="AI174" s="24">
        <v>40.461227999999998</v>
      </c>
      <c r="AJ174" s="24">
        <v>52.432322999999997</v>
      </c>
      <c r="AK174" s="24">
        <v>64.976164999999995</v>
      </c>
      <c r="AL174" s="24">
        <v>76.077914000000007</v>
      </c>
      <c r="AM174" s="24">
        <v>83.740994000000001</v>
      </c>
      <c r="AN174" s="24">
        <v>87.437029999999993</v>
      </c>
      <c r="AO174" s="24">
        <v>99.321399</v>
      </c>
      <c r="AP174" s="24">
        <v>108.79199800000001</v>
      </c>
      <c r="AQ174" s="24">
        <v>116.482703</v>
      </c>
      <c r="AR174" s="24">
        <v>123.33155499999999</v>
      </c>
      <c r="AS174" s="24">
        <v>20.118718000000001</v>
      </c>
      <c r="AT174" s="24">
        <v>27.927123999999999</v>
      </c>
      <c r="AU174" s="24">
        <v>49.175722999999998</v>
      </c>
      <c r="AV174" s="24">
        <v>64.350037999999998</v>
      </c>
      <c r="AW174" s="24">
        <v>69.568713000000002</v>
      </c>
      <c r="AX174" s="24">
        <v>93.840995000000007</v>
      </c>
      <c r="AY174" s="24">
        <v>102.03551400000001</v>
      </c>
      <c r="AZ174" s="24">
        <v>119.767657</v>
      </c>
    </row>
    <row r="175" spans="1:52" ht="15.75" x14ac:dyDescent="0.3">
      <c r="A175" s="13" t="s">
        <v>23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4">
        <v>0</v>
      </c>
      <c r="AY175" s="24">
        <v>0</v>
      </c>
      <c r="AZ175" s="24">
        <v>0</v>
      </c>
    </row>
    <row r="176" spans="1:52" ht="15.75" x14ac:dyDescent="0.3">
      <c r="A176" s="13" t="s">
        <v>27</v>
      </c>
      <c r="B176" s="24">
        <v>9.3684000000000003E-2</v>
      </c>
      <c r="C176" s="24">
        <v>9.3684000000000003E-2</v>
      </c>
      <c r="D176" s="24">
        <v>9.3684000000000003E-2</v>
      </c>
      <c r="E176" s="24">
        <v>9.3684000000000003E-2</v>
      </c>
      <c r="F176" s="24">
        <v>9.3684000000000003E-2</v>
      </c>
      <c r="G176" s="24">
        <v>9.3684000000000003E-2</v>
      </c>
      <c r="H176" s="24">
        <v>9.3684000000000003E-2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4">
        <v>0</v>
      </c>
      <c r="AY176" s="24">
        <v>0</v>
      </c>
      <c r="AZ176" s="24">
        <v>0</v>
      </c>
    </row>
    <row r="177" spans="1:52" ht="15.75" x14ac:dyDescent="0.3">
      <c r="A177" s="12" t="s">
        <v>54</v>
      </c>
      <c r="B177" s="24">
        <v>316.796629</v>
      </c>
      <c r="C177" s="24">
        <v>374.76493799999997</v>
      </c>
      <c r="D177" s="24">
        <v>441.88253099999997</v>
      </c>
      <c r="E177" s="24">
        <v>493.18277699999999</v>
      </c>
      <c r="F177" s="24">
        <v>552.55035499999997</v>
      </c>
      <c r="G177" s="24">
        <v>625.820829</v>
      </c>
      <c r="H177" s="24">
        <v>773.44807900000001</v>
      </c>
      <c r="I177" s="24">
        <v>104.438864</v>
      </c>
      <c r="J177" s="24">
        <v>207.83187599999999</v>
      </c>
      <c r="K177" s="24">
        <v>308.74128899999999</v>
      </c>
      <c r="L177" s="24">
        <v>407.30058400000001</v>
      </c>
      <c r="M177" s="24">
        <v>492.96619900000002</v>
      </c>
      <c r="N177" s="24">
        <v>581.86948400000006</v>
      </c>
      <c r="O177" s="24">
        <v>685.22228099999995</v>
      </c>
      <c r="P177" s="24">
        <v>782.09718099999998</v>
      </c>
      <c r="Q177" s="24">
        <v>872.87414999999999</v>
      </c>
      <c r="R177" s="24">
        <v>979.10036500000001</v>
      </c>
      <c r="S177" s="24">
        <v>1088.7188180000001</v>
      </c>
      <c r="T177" s="24">
        <v>1202.323981</v>
      </c>
      <c r="U177" s="24">
        <v>115.207818</v>
      </c>
      <c r="V177" s="24">
        <v>238.30303599999999</v>
      </c>
      <c r="W177" s="24">
        <v>361.67206499999998</v>
      </c>
      <c r="X177" s="24">
        <v>496.55736300000001</v>
      </c>
      <c r="Y177" s="24">
        <v>625.583709</v>
      </c>
      <c r="Z177" s="24">
        <v>731.88832300000001</v>
      </c>
      <c r="AA177" s="24">
        <v>856.74903700000004</v>
      </c>
      <c r="AB177" s="24">
        <v>983.59591899999998</v>
      </c>
      <c r="AC177" s="24">
        <v>1109.7574259999999</v>
      </c>
      <c r="AD177" s="24">
        <v>1233.339326</v>
      </c>
      <c r="AE177" s="24">
        <v>1358.6914429999999</v>
      </c>
      <c r="AF177" s="24">
        <v>1484.096939</v>
      </c>
      <c r="AG177" s="24">
        <v>123.503534</v>
      </c>
      <c r="AH177" s="24">
        <v>233.15459300000001</v>
      </c>
      <c r="AI177" s="24">
        <v>341.72405600000002</v>
      </c>
      <c r="AJ177" s="24">
        <v>429.885017</v>
      </c>
      <c r="AK177" s="24">
        <v>513.27777500000002</v>
      </c>
      <c r="AL177" s="24">
        <v>604.04817700000001</v>
      </c>
      <c r="AM177" s="24">
        <v>697.14087700000005</v>
      </c>
      <c r="AN177" s="24">
        <v>796.05255699999998</v>
      </c>
      <c r="AO177" s="24">
        <v>886.22892000000002</v>
      </c>
      <c r="AP177" s="24">
        <v>981.83000100000004</v>
      </c>
      <c r="AQ177" s="24">
        <v>1081.5523129999999</v>
      </c>
      <c r="AR177" s="24">
        <v>1179.2811919999999</v>
      </c>
      <c r="AS177" s="24">
        <v>100.212383</v>
      </c>
      <c r="AT177" s="24">
        <v>201.01797099999999</v>
      </c>
      <c r="AU177" s="24">
        <v>320.66720199999997</v>
      </c>
      <c r="AV177" s="24">
        <v>428.50601499999999</v>
      </c>
      <c r="AW177" s="24">
        <v>535.51392999999996</v>
      </c>
      <c r="AX177" s="24">
        <v>634.18781799999999</v>
      </c>
      <c r="AY177" s="24">
        <v>734.00431400000002</v>
      </c>
      <c r="AZ177" s="24">
        <v>839.70352200000002</v>
      </c>
    </row>
    <row r="178" spans="1:52" ht="15.75" x14ac:dyDescent="0.3">
      <c r="A178" s="13" t="s">
        <v>33</v>
      </c>
      <c r="B178" s="24">
        <v>286.81152300000002</v>
      </c>
      <c r="C178" s="24">
        <v>340.34240899999998</v>
      </c>
      <c r="D178" s="24">
        <v>403.25324799999999</v>
      </c>
      <c r="E178" s="24">
        <v>450.00503700000002</v>
      </c>
      <c r="F178" s="24">
        <v>504.23472700000002</v>
      </c>
      <c r="G178" s="24">
        <v>561.29729499999996</v>
      </c>
      <c r="H178" s="24">
        <v>620.481675</v>
      </c>
      <c r="I178" s="24">
        <v>94.366876000000005</v>
      </c>
      <c r="J178" s="24">
        <v>190.68570099999999</v>
      </c>
      <c r="K178" s="24">
        <v>281.18661800000001</v>
      </c>
      <c r="L178" s="24">
        <v>371.79406399999999</v>
      </c>
      <c r="M178" s="24">
        <v>449.69273600000002</v>
      </c>
      <c r="N178" s="24">
        <v>532.20483300000001</v>
      </c>
      <c r="O178" s="24">
        <v>626.41988500000002</v>
      </c>
      <c r="P178" s="24">
        <v>713.52928299999996</v>
      </c>
      <c r="Q178" s="24">
        <v>796.48607100000004</v>
      </c>
      <c r="R178" s="24">
        <v>892.828214</v>
      </c>
      <c r="S178" s="24">
        <v>990.53101500000002</v>
      </c>
      <c r="T178" s="24">
        <v>1094.6005070000001</v>
      </c>
      <c r="U178" s="24">
        <v>101.19671</v>
      </c>
      <c r="V178" s="24">
        <v>209.682669</v>
      </c>
      <c r="W178" s="24">
        <v>315.85346500000003</v>
      </c>
      <c r="X178" s="24">
        <v>429.787757</v>
      </c>
      <c r="Y178" s="24">
        <v>538.27954999999997</v>
      </c>
      <c r="Z178" s="24">
        <v>632.30153299999995</v>
      </c>
      <c r="AA178" s="24">
        <v>743.01225099999999</v>
      </c>
      <c r="AB178" s="24">
        <v>852.16945199999998</v>
      </c>
      <c r="AC178" s="24">
        <v>963.74208399999998</v>
      </c>
      <c r="AD178" s="24">
        <v>1070.2030910000001</v>
      </c>
      <c r="AE178" s="24">
        <v>1181.0468189999999</v>
      </c>
      <c r="AF178" s="24">
        <v>1294.111026</v>
      </c>
      <c r="AG178" s="24">
        <v>105.704762</v>
      </c>
      <c r="AH178" s="24">
        <v>201.40788499999999</v>
      </c>
      <c r="AI178" s="24">
        <v>296.00198499999999</v>
      </c>
      <c r="AJ178" s="24">
        <v>378.49365499999999</v>
      </c>
      <c r="AK178" s="24">
        <v>454.99160000000001</v>
      </c>
      <c r="AL178" s="24">
        <v>536.72368400000005</v>
      </c>
      <c r="AM178" s="24">
        <v>618.73188300000004</v>
      </c>
      <c r="AN178" s="24">
        <v>704.909491</v>
      </c>
      <c r="AO178" s="24">
        <v>784.77687200000003</v>
      </c>
      <c r="AP178" s="24">
        <v>866.70723499999997</v>
      </c>
      <c r="AQ178" s="24">
        <v>953.08272299999999</v>
      </c>
      <c r="AR178" s="24">
        <v>1042.4105870000001</v>
      </c>
      <c r="AS178" s="24">
        <v>87.868761000000006</v>
      </c>
      <c r="AT178" s="24">
        <v>176.22170700000001</v>
      </c>
      <c r="AU178" s="24">
        <v>277.39951200000002</v>
      </c>
      <c r="AV178" s="24">
        <v>370.79008800000003</v>
      </c>
      <c r="AW178" s="24">
        <v>463.74240300000002</v>
      </c>
      <c r="AX178" s="24">
        <v>547.59480599999995</v>
      </c>
      <c r="AY178" s="24">
        <v>633.29604200000006</v>
      </c>
      <c r="AZ178" s="24">
        <v>722.96746199999995</v>
      </c>
    </row>
    <row r="179" spans="1:52" ht="15.75" x14ac:dyDescent="0.3">
      <c r="A179" s="15" t="s">
        <v>110</v>
      </c>
      <c r="B179" s="24">
        <v>0</v>
      </c>
      <c r="C179" s="24">
        <v>0</v>
      </c>
      <c r="D179" s="24">
        <v>0</v>
      </c>
      <c r="E179" s="24">
        <v>0</v>
      </c>
      <c r="F179" s="24">
        <v>0</v>
      </c>
      <c r="G179" s="24">
        <v>0</v>
      </c>
      <c r="H179" s="24">
        <v>0</v>
      </c>
      <c r="I179" s="24">
        <v>35.638606000000003</v>
      </c>
      <c r="J179" s="24">
        <v>82.071365999999998</v>
      </c>
      <c r="K179" s="24">
        <v>119.66735799999999</v>
      </c>
      <c r="L179" s="24">
        <v>140.29725500000001</v>
      </c>
      <c r="M179" s="24">
        <v>162.639691</v>
      </c>
      <c r="N179" s="24">
        <v>187.06774300000001</v>
      </c>
      <c r="O179" s="24">
        <v>212.38334599999999</v>
      </c>
      <c r="P179" s="24">
        <v>236.99124399999999</v>
      </c>
      <c r="Q179" s="24">
        <v>262.18274500000001</v>
      </c>
      <c r="R179" s="24">
        <v>284.424755</v>
      </c>
      <c r="S179" s="24">
        <v>310.61246499999999</v>
      </c>
      <c r="T179" s="24">
        <v>337.22354200000001</v>
      </c>
      <c r="U179" s="24">
        <v>26.322354000000001</v>
      </c>
      <c r="V179" s="24">
        <v>55.583100000000002</v>
      </c>
      <c r="W179" s="24">
        <v>85.192124000000007</v>
      </c>
      <c r="X179" s="24">
        <v>116.557806</v>
      </c>
      <c r="Y179" s="24">
        <v>148.440832</v>
      </c>
      <c r="Z179" s="24">
        <v>179.795503</v>
      </c>
      <c r="AA179" s="24">
        <v>211.72115700000001</v>
      </c>
      <c r="AB179" s="24">
        <v>242.17471</v>
      </c>
      <c r="AC179" s="24">
        <v>276.21460500000001</v>
      </c>
      <c r="AD179" s="24">
        <v>307.94739600000003</v>
      </c>
      <c r="AE179" s="24">
        <v>339.74157000000002</v>
      </c>
      <c r="AF179" s="24">
        <v>372.67035900000002</v>
      </c>
      <c r="AG179" s="24">
        <v>32.743932999999998</v>
      </c>
      <c r="AH179" s="24">
        <v>64.266059999999996</v>
      </c>
      <c r="AI179" s="24">
        <v>95.364769999999993</v>
      </c>
      <c r="AJ179" s="24">
        <v>127.339347</v>
      </c>
      <c r="AK179" s="24">
        <v>159.496239</v>
      </c>
      <c r="AL179" s="24">
        <v>190.027851</v>
      </c>
      <c r="AM179" s="24">
        <v>219.71684200000001</v>
      </c>
      <c r="AN179" s="24">
        <v>247.715529</v>
      </c>
      <c r="AO179" s="24">
        <v>273.344899</v>
      </c>
      <c r="AP179" s="24">
        <v>297.51638000000003</v>
      </c>
      <c r="AQ179" s="24">
        <v>322.080648</v>
      </c>
      <c r="AR179" s="24">
        <v>346.61761000000001</v>
      </c>
      <c r="AS179" s="24">
        <v>24.410499999999999</v>
      </c>
      <c r="AT179" s="24">
        <v>46.786302999999997</v>
      </c>
      <c r="AU179" s="24">
        <v>67.613408000000007</v>
      </c>
      <c r="AV179" s="24">
        <v>88.162205</v>
      </c>
      <c r="AW179" s="24">
        <v>109.38779</v>
      </c>
      <c r="AX179" s="24">
        <v>130.80289999999999</v>
      </c>
      <c r="AY179" s="24">
        <v>152.512833</v>
      </c>
      <c r="AZ179" s="24">
        <v>174.54670300000001</v>
      </c>
    </row>
    <row r="180" spans="1:52" ht="15.75" x14ac:dyDescent="0.3">
      <c r="A180" s="15" t="s">
        <v>111</v>
      </c>
      <c r="B180" s="24">
        <v>286.81152300000002</v>
      </c>
      <c r="C180" s="24">
        <v>340.34240899999998</v>
      </c>
      <c r="D180" s="24">
        <v>403.25324799999999</v>
      </c>
      <c r="E180" s="24">
        <v>450.00503700000002</v>
      </c>
      <c r="F180" s="24">
        <v>504.23472700000002</v>
      </c>
      <c r="G180" s="24">
        <v>561.29729499999996</v>
      </c>
      <c r="H180" s="24">
        <v>620.481675</v>
      </c>
      <c r="I180" s="24">
        <v>58.728270000000002</v>
      </c>
      <c r="J180" s="24">
        <v>108.614335</v>
      </c>
      <c r="K180" s="24">
        <v>161.51926</v>
      </c>
      <c r="L180" s="24">
        <v>231.49680900000001</v>
      </c>
      <c r="M180" s="24">
        <v>287.053045</v>
      </c>
      <c r="N180" s="24">
        <v>345.13709</v>
      </c>
      <c r="O180" s="24">
        <v>414.036539</v>
      </c>
      <c r="P180" s="24">
        <v>476.53803900000003</v>
      </c>
      <c r="Q180" s="24">
        <v>534.30332599999997</v>
      </c>
      <c r="R180" s="24">
        <v>608.403459</v>
      </c>
      <c r="S180" s="24">
        <v>679.91854999999998</v>
      </c>
      <c r="T180" s="24">
        <v>757.37696500000004</v>
      </c>
      <c r="U180" s="24">
        <v>74.874356000000006</v>
      </c>
      <c r="V180" s="24">
        <v>154.099569</v>
      </c>
      <c r="W180" s="24">
        <v>230.66134099999999</v>
      </c>
      <c r="X180" s="24">
        <v>313.22995100000003</v>
      </c>
      <c r="Y180" s="24">
        <v>389.83871799999997</v>
      </c>
      <c r="Z180" s="24">
        <v>452.50603000000001</v>
      </c>
      <c r="AA180" s="24">
        <v>531.29109400000004</v>
      </c>
      <c r="AB180" s="24">
        <v>609.99474199999997</v>
      </c>
      <c r="AC180" s="24">
        <v>687.52747899999997</v>
      </c>
      <c r="AD180" s="24">
        <v>762.25569499999995</v>
      </c>
      <c r="AE180" s="24">
        <v>841.305249</v>
      </c>
      <c r="AF180" s="24">
        <v>921.44066699999996</v>
      </c>
      <c r="AG180" s="24">
        <v>72.960829000000004</v>
      </c>
      <c r="AH180" s="24">
        <v>137.14182500000001</v>
      </c>
      <c r="AI180" s="24">
        <v>200.637215</v>
      </c>
      <c r="AJ180" s="24">
        <v>251.15430799999999</v>
      </c>
      <c r="AK180" s="24">
        <v>295.495361</v>
      </c>
      <c r="AL180" s="24">
        <v>346.69583299999999</v>
      </c>
      <c r="AM180" s="24">
        <v>399.015041</v>
      </c>
      <c r="AN180" s="24">
        <v>457.193962</v>
      </c>
      <c r="AO180" s="24">
        <v>511.43197300000003</v>
      </c>
      <c r="AP180" s="24">
        <v>569.19085500000006</v>
      </c>
      <c r="AQ180" s="24">
        <v>631.00207499999999</v>
      </c>
      <c r="AR180" s="24">
        <v>695.79297699999995</v>
      </c>
      <c r="AS180" s="24">
        <v>63.458261</v>
      </c>
      <c r="AT180" s="24">
        <v>129.43540400000001</v>
      </c>
      <c r="AU180" s="24">
        <v>209.78610399999999</v>
      </c>
      <c r="AV180" s="24">
        <v>282.627883</v>
      </c>
      <c r="AW180" s="24">
        <v>354.35461299999997</v>
      </c>
      <c r="AX180" s="24">
        <v>416.79190599999998</v>
      </c>
      <c r="AY180" s="24">
        <v>480.783209</v>
      </c>
      <c r="AZ180" s="24">
        <v>548.42075899999998</v>
      </c>
    </row>
    <row r="181" spans="1:52" ht="15.75" x14ac:dyDescent="0.3">
      <c r="A181" s="13" t="s">
        <v>35</v>
      </c>
      <c r="B181" s="24">
        <v>0.14022100000000001</v>
      </c>
      <c r="C181" s="24">
        <v>0.15144199999999999</v>
      </c>
      <c r="D181" s="24">
        <v>0.16619900000000001</v>
      </c>
      <c r="E181" s="24">
        <v>0.173739</v>
      </c>
      <c r="F181" s="24">
        <v>0.197958</v>
      </c>
      <c r="G181" s="24">
        <v>11.349679</v>
      </c>
      <c r="H181" s="24">
        <v>95.870152000000004</v>
      </c>
      <c r="I181" s="24">
        <v>3.33317</v>
      </c>
      <c r="J181" s="24">
        <v>6.5513490000000001</v>
      </c>
      <c r="K181" s="24">
        <v>12.683154999999999</v>
      </c>
      <c r="L181" s="24">
        <v>15.562803000000001</v>
      </c>
      <c r="M181" s="24">
        <v>18.893051</v>
      </c>
      <c r="N181" s="24">
        <v>21.080337</v>
      </c>
      <c r="O181" s="24">
        <v>24.980591</v>
      </c>
      <c r="P181" s="24">
        <v>29.131907999999999</v>
      </c>
      <c r="Q181" s="24">
        <v>32.852451000000002</v>
      </c>
      <c r="R181" s="24">
        <v>37.775407000000001</v>
      </c>
      <c r="S181" s="24">
        <v>43.888666000000001</v>
      </c>
      <c r="T181" s="24">
        <v>49.292157000000003</v>
      </c>
      <c r="U181" s="24">
        <v>8.8547200000000004</v>
      </c>
      <c r="V181" s="24">
        <v>18.731393000000001</v>
      </c>
      <c r="W181" s="24">
        <v>30.753799000000001</v>
      </c>
      <c r="X181" s="24">
        <v>46.593215999999998</v>
      </c>
      <c r="Y181" s="24">
        <v>61.186101000000001</v>
      </c>
      <c r="Z181" s="24">
        <v>68.959402999999995</v>
      </c>
      <c r="AA181" s="24">
        <v>82.235923999999997</v>
      </c>
      <c r="AB181" s="24">
        <v>90.634585999999999</v>
      </c>
      <c r="AC181" s="24">
        <v>99.967571000000007</v>
      </c>
      <c r="AD181" s="24">
        <v>111.140871</v>
      </c>
      <c r="AE181" s="24">
        <v>119.182337</v>
      </c>
      <c r="AF181" s="24">
        <v>127.142607</v>
      </c>
      <c r="AG181" s="24">
        <v>10.886182</v>
      </c>
      <c r="AH181" s="24">
        <v>20.646636000000001</v>
      </c>
      <c r="AI181" s="24">
        <v>31.066851</v>
      </c>
      <c r="AJ181" s="24">
        <v>31.550621</v>
      </c>
      <c r="AK181" s="24">
        <v>35.763748999999997</v>
      </c>
      <c r="AL181" s="24">
        <v>41.554347</v>
      </c>
      <c r="AM181" s="24">
        <v>49.242573999999998</v>
      </c>
      <c r="AN181" s="24">
        <v>58.193936999999998</v>
      </c>
      <c r="AO181" s="24">
        <v>64.806168</v>
      </c>
      <c r="AP181" s="24">
        <v>73.569981999999996</v>
      </c>
      <c r="AQ181" s="24">
        <v>82.985131999999993</v>
      </c>
      <c r="AR181" s="24">
        <v>87.881521000000006</v>
      </c>
      <c r="AS181" s="24">
        <v>6.8981859999999999</v>
      </c>
      <c r="AT181" s="24">
        <v>16.149771000000001</v>
      </c>
      <c r="AU181" s="24">
        <v>30.311112000000001</v>
      </c>
      <c r="AV181" s="24">
        <v>40.618625999999999</v>
      </c>
      <c r="AW181" s="24">
        <v>51.137757000000001</v>
      </c>
      <c r="AX181" s="24">
        <v>62.061019000000002</v>
      </c>
      <c r="AY181" s="24">
        <v>72.645476000000002</v>
      </c>
      <c r="AZ181" s="24">
        <v>84.345893000000004</v>
      </c>
    </row>
    <row r="182" spans="1:52" ht="15.75" x14ac:dyDescent="0.3">
      <c r="A182" s="5" t="s">
        <v>36</v>
      </c>
      <c r="B182" s="24">
        <v>29.844885000000001</v>
      </c>
      <c r="C182" s="24">
        <v>34.271087000000001</v>
      </c>
      <c r="D182" s="24">
        <v>38.463084000000002</v>
      </c>
      <c r="E182" s="24">
        <v>43.004001000000002</v>
      </c>
      <c r="F182" s="24">
        <v>48.117669999999997</v>
      </c>
      <c r="G182" s="24">
        <v>53.173855000000003</v>
      </c>
      <c r="H182" s="24">
        <v>57.096252</v>
      </c>
      <c r="I182" s="24">
        <v>6.7388180000000002</v>
      </c>
      <c r="J182" s="24">
        <v>10.594825999999999</v>
      </c>
      <c r="K182" s="24">
        <v>14.871516</v>
      </c>
      <c r="L182" s="24">
        <v>19.943716999999999</v>
      </c>
      <c r="M182" s="24">
        <v>24.380412</v>
      </c>
      <c r="N182" s="24">
        <v>28.584313999999999</v>
      </c>
      <c r="O182" s="24">
        <v>33.821804999999998</v>
      </c>
      <c r="P182" s="24">
        <v>39.435989999999997</v>
      </c>
      <c r="Q182" s="24">
        <v>43.535628000000003</v>
      </c>
      <c r="R182" s="24">
        <v>48.496744</v>
      </c>
      <c r="S182" s="24">
        <v>54.299137000000002</v>
      </c>
      <c r="T182" s="24">
        <v>58.431317</v>
      </c>
      <c r="U182" s="24">
        <v>5.1563879999999997</v>
      </c>
      <c r="V182" s="24">
        <v>9.8889739999999993</v>
      </c>
      <c r="W182" s="24">
        <v>15.064800999999999</v>
      </c>
      <c r="X182" s="24">
        <v>20.176390000000001</v>
      </c>
      <c r="Y182" s="24">
        <v>26.118058000000001</v>
      </c>
      <c r="Z182" s="24">
        <v>30.627386999999999</v>
      </c>
      <c r="AA182" s="24">
        <v>31.500862000000001</v>
      </c>
      <c r="AB182" s="24">
        <v>40.791880999999997</v>
      </c>
      <c r="AC182" s="24">
        <v>46.047770999999997</v>
      </c>
      <c r="AD182" s="24">
        <v>51.995364000000002</v>
      </c>
      <c r="AE182" s="24">
        <v>58.462287000000003</v>
      </c>
      <c r="AF182" s="24">
        <v>62.843305999999998</v>
      </c>
      <c r="AG182" s="24">
        <v>6.9125899999999998</v>
      </c>
      <c r="AH182" s="24">
        <v>11.100072000000001</v>
      </c>
      <c r="AI182" s="24">
        <v>14.65522</v>
      </c>
      <c r="AJ182" s="24">
        <v>19.840741000000001</v>
      </c>
      <c r="AK182" s="24">
        <v>22.522425999999999</v>
      </c>
      <c r="AL182" s="24">
        <v>25.770146</v>
      </c>
      <c r="AM182" s="24">
        <v>29.166419999999999</v>
      </c>
      <c r="AN182" s="24">
        <v>32.949128999999999</v>
      </c>
      <c r="AO182" s="24">
        <v>36.645879999999998</v>
      </c>
      <c r="AP182" s="24">
        <v>41.552784000000003</v>
      </c>
      <c r="AQ182" s="24">
        <v>45.484457999999997</v>
      </c>
      <c r="AR182" s="24">
        <v>48.989083999999998</v>
      </c>
      <c r="AS182" s="24">
        <v>5.4454359999999999</v>
      </c>
      <c r="AT182" s="24">
        <v>8.6464929999999995</v>
      </c>
      <c r="AU182" s="24">
        <v>12.956578</v>
      </c>
      <c r="AV182" s="24">
        <v>17.097301000000002</v>
      </c>
      <c r="AW182" s="24">
        <v>20.633769999999998</v>
      </c>
      <c r="AX182" s="24">
        <v>24.531993</v>
      </c>
      <c r="AY182" s="24">
        <v>28.062795999999999</v>
      </c>
      <c r="AZ182" s="24">
        <v>32.390166999999998</v>
      </c>
    </row>
    <row r="183" spans="1:52" ht="15.75" x14ac:dyDescent="0.3">
      <c r="A183" s="5" t="s">
        <v>50</v>
      </c>
      <c r="B183" s="24">
        <v>0</v>
      </c>
      <c r="C183" s="24">
        <v>0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0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4">
        <v>0</v>
      </c>
      <c r="AI183" s="24">
        <v>0</v>
      </c>
      <c r="AJ183" s="24">
        <v>0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4">
        <v>0</v>
      </c>
      <c r="AY183" s="24">
        <v>0</v>
      </c>
      <c r="AZ183" s="24">
        <v>0</v>
      </c>
    </row>
    <row r="184" spans="1:52" ht="15.75" x14ac:dyDescent="0.3">
      <c r="A184" s="15" t="s">
        <v>38</v>
      </c>
      <c r="B184" s="24">
        <v>0</v>
      </c>
      <c r="C184" s="24">
        <v>0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0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4">
        <v>0</v>
      </c>
      <c r="AI184" s="24">
        <v>0</v>
      </c>
      <c r="AJ184" s="24">
        <v>0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4">
        <v>0</v>
      </c>
      <c r="AY184" s="24">
        <v>0</v>
      </c>
      <c r="AZ184" s="24">
        <v>0</v>
      </c>
    </row>
    <row r="185" spans="1:52" ht="15.75" x14ac:dyDescent="0.3">
      <c r="A185" s="15" t="s">
        <v>39</v>
      </c>
      <c r="B185" s="24">
        <v>0</v>
      </c>
      <c r="C185" s="24">
        <v>0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4">
        <v>0</v>
      </c>
      <c r="AI185" s="24">
        <v>0</v>
      </c>
      <c r="AJ185" s="24">
        <v>0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4">
        <v>0</v>
      </c>
      <c r="AY185" s="24">
        <v>0</v>
      </c>
      <c r="AZ185" s="24">
        <v>0</v>
      </c>
    </row>
    <row r="186" spans="1:52" ht="15.75" x14ac:dyDescent="0.3">
      <c r="A186" s="13" t="s">
        <v>40</v>
      </c>
      <c r="B186" s="24">
        <v>0</v>
      </c>
      <c r="C186" s="24">
        <v>0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4">
        <v>0</v>
      </c>
      <c r="AI186" s="24">
        <v>0</v>
      </c>
      <c r="AJ186" s="24">
        <v>0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4">
        <v>0</v>
      </c>
      <c r="AY186" s="24">
        <v>0</v>
      </c>
      <c r="AZ186" s="24">
        <v>0</v>
      </c>
    </row>
    <row r="187" spans="1:52" ht="15.75" x14ac:dyDescent="0.3">
      <c r="A187" s="13" t="s">
        <v>41</v>
      </c>
      <c r="B187" s="24">
        <v>0</v>
      </c>
      <c r="C187" s="24">
        <v>0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>
        <v>0</v>
      </c>
      <c r="S187" s="24">
        <v>0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4">
        <v>0</v>
      </c>
      <c r="AI187" s="24">
        <v>0</v>
      </c>
      <c r="AJ187" s="24">
        <v>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4">
        <v>0</v>
      </c>
      <c r="AY187" s="24">
        <v>0</v>
      </c>
      <c r="AZ187" s="24">
        <v>0</v>
      </c>
    </row>
    <row r="188" spans="1:52" ht="15.75" x14ac:dyDescent="0.3">
      <c r="A188" s="12" t="s">
        <v>92</v>
      </c>
      <c r="B188" s="24">
        <v>116.407448</v>
      </c>
      <c r="C188" s="24">
        <v>136.24051299999999</v>
      </c>
      <c r="D188" s="24">
        <v>156.250246</v>
      </c>
      <c r="E188" s="24">
        <v>176.68851900000001</v>
      </c>
      <c r="F188" s="24">
        <v>196.207978</v>
      </c>
      <c r="G188" s="24">
        <v>216.147335</v>
      </c>
      <c r="H188" s="24">
        <v>236.971923</v>
      </c>
      <c r="I188" s="24">
        <v>19.371343</v>
      </c>
      <c r="J188" s="24">
        <v>39.044009000000003</v>
      </c>
      <c r="K188" s="24">
        <v>59.013756999999998</v>
      </c>
      <c r="L188" s="24">
        <v>78.615531000000004</v>
      </c>
      <c r="M188" s="24">
        <v>98.334315000000004</v>
      </c>
      <c r="N188" s="24">
        <v>118.17771</v>
      </c>
      <c r="O188" s="24">
        <v>137.43276399999999</v>
      </c>
      <c r="P188" s="24">
        <v>157.04323600000001</v>
      </c>
      <c r="Q188" s="24">
        <v>176.541496</v>
      </c>
      <c r="R188" s="24">
        <v>195.186713</v>
      </c>
      <c r="S188" s="24">
        <v>214.38717600000001</v>
      </c>
      <c r="T188" s="24">
        <v>253.83740800000001</v>
      </c>
      <c r="U188" s="24">
        <v>19.085469</v>
      </c>
      <c r="V188" s="24">
        <v>37.903607000000001</v>
      </c>
      <c r="W188" s="24">
        <v>56.958002999999998</v>
      </c>
      <c r="X188" s="24">
        <v>75.603283000000005</v>
      </c>
      <c r="Y188" s="24">
        <v>94.673113000000001</v>
      </c>
      <c r="Z188" s="24">
        <v>116.740098</v>
      </c>
      <c r="AA188" s="24">
        <v>136.120105</v>
      </c>
      <c r="AB188" s="24">
        <v>154.78939800000001</v>
      </c>
      <c r="AC188" s="24">
        <v>172.925873</v>
      </c>
      <c r="AD188" s="24">
        <v>191.50781799999999</v>
      </c>
      <c r="AE188" s="24">
        <v>209.934674</v>
      </c>
      <c r="AF188" s="24">
        <v>228.24990199999999</v>
      </c>
      <c r="AG188" s="24">
        <v>18.205172000000001</v>
      </c>
      <c r="AH188" s="24">
        <v>36.374279999999999</v>
      </c>
      <c r="AI188" s="24">
        <v>54.362642999999998</v>
      </c>
      <c r="AJ188" s="24">
        <v>70.407518999999994</v>
      </c>
      <c r="AK188" s="24">
        <v>91.718115999999995</v>
      </c>
      <c r="AL188" s="24">
        <v>111.90342699999999</v>
      </c>
      <c r="AM188" s="24">
        <v>128.94383400000001</v>
      </c>
      <c r="AN188" s="24">
        <v>147.668227</v>
      </c>
      <c r="AO188" s="24">
        <v>166.41092</v>
      </c>
      <c r="AP188" s="24">
        <v>315.209542</v>
      </c>
      <c r="AQ188" s="24">
        <v>346.268688</v>
      </c>
      <c r="AR188" s="24">
        <v>378.827022</v>
      </c>
      <c r="AS188" s="24">
        <v>31.781746999999999</v>
      </c>
      <c r="AT188" s="24">
        <v>63.517721999999999</v>
      </c>
      <c r="AU188" s="24">
        <v>105.500196</v>
      </c>
      <c r="AV188" s="24">
        <v>137.14107899999999</v>
      </c>
      <c r="AW188" s="24">
        <v>168.532611</v>
      </c>
      <c r="AX188" s="24">
        <v>199.73610400000001</v>
      </c>
      <c r="AY188" s="24">
        <v>231.223364</v>
      </c>
      <c r="AZ188" s="24">
        <v>262.40212500000001</v>
      </c>
    </row>
    <row r="189" spans="1:52" ht="15.75" x14ac:dyDescent="0.3">
      <c r="A189" s="11" t="s">
        <v>112</v>
      </c>
      <c r="B189" s="24">
        <v>6860.9151229999998</v>
      </c>
      <c r="C189" s="24">
        <v>7952.0323750000007</v>
      </c>
      <c r="D189" s="24">
        <v>9120.2023710000012</v>
      </c>
      <c r="E189" s="24">
        <v>10254.706908</v>
      </c>
      <c r="F189" s="24">
        <v>11428.474924</v>
      </c>
      <c r="G189" s="24">
        <v>12503.338906999999</v>
      </c>
      <c r="H189" s="24">
        <v>13581.693499000001</v>
      </c>
      <c r="I189" s="24">
        <v>1177.8210290000002</v>
      </c>
      <c r="J189" s="24">
        <v>2253.5575829999998</v>
      </c>
      <c r="K189" s="24">
        <v>3520.552115</v>
      </c>
      <c r="L189" s="24">
        <v>4672.9384959999998</v>
      </c>
      <c r="M189" s="24">
        <v>5970.9290519999995</v>
      </c>
      <c r="N189" s="24">
        <v>7537.1976389999991</v>
      </c>
      <c r="O189" s="24">
        <v>8749.0819620000002</v>
      </c>
      <c r="P189" s="24">
        <v>9910.7725089999985</v>
      </c>
      <c r="Q189" s="24">
        <v>11175.35649</v>
      </c>
      <c r="R189" s="24">
        <v>12444.325083</v>
      </c>
      <c r="S189" s="24">
        <v>13591.288323000001</v>
      </c>
      <c r="T189" s="24">
        <v>14778.231116000001</v>
      </c>
      <c r="U189" s="24">
        <v>1284.6716339999998</v>
      </c>
      <c r="V189" s="24">
        <v>2486.683027</v>
      </c>
      <c r="W189" s="24">
        <v>3864.7219889999997</v>
      </c>
      <c r="X189" s="24">
        <v>5241.6526190000004</v>
      </c>
      <c r="Y189" s="24">
        <v>6612.2336699999996</v>
      </c>
      <c r="Z189" s="24">
        <v>8120.1624929999998</v>
      </c>
      <c r="AA189" s="24">
        <v>9587.7099019999987</v>
      </c>
      <c r="AB189" s="24">
        <v>10865.409599000001</v>
      </c>
      <c r="AC189" s="24">
        <v>12306.890915</v>
      </c>
      <c r="AD189" s="24">
        <v>13646.372182999999</v>
      </c>
      <c r="AE189" s="24">
        <v>14967.298781</v>
      </c>
      <c r="AF189" s="24">
        <v>16243.900481000001</v>
      </c>
      <c r="AG189" s="24">
        <v>1427.6990549999998</v>
      </c>
      <c r="AH189" s="24">
        <v>2851.6813700000002</v>
      </c>
      <c r="AI189" s="24">
        <v>4370.3371870000001</v>
      </c>
      <c r="AJ189" s="24">
        <v>5776.8175890000002</v>
      </c>
      <c r="AK189" s="24">
        <v>7041.5361400000002</v>
      </c>
      <c r="AL189" s="24">
        <v>8757.4222019999997</v>
      </c>
      <c r="AM189" s="24">
        <v>9908.2005210000007</v>
      </c>
      <c r="AN189" s="24">
        <v>11217.897408999999</v>
      </c>
      <c r="AO189" s="24">
        <v>12518.677336999999</v>
      </c>
      <c r="AP189" s="24">
        <v>13990.425986</v>
      </c>
      <c r="AQ189" s="24">
        <v>15238.242467999999</v>
      </c>
      <c r="AR189" s="24">
        <v>16600.304285999999</v>
      </c>
      <c r="AS189" s="24">
        <v>1483.440116</v>
      </c>
      <c r="AT189" s="24">
        <v>2784.7053289999999</v>
      </c>
      <c r="AU189" s="24">
        <v>4438.2145609999998</v>
      </c>
      <c r="AV189" s="24">
        <v>5847.6635559999995</v>
      </c>
      <c r="AW189" s="24">
        <v>7276.0289489999996</v>
      </c>
      <c r="AX189" s="24">
        <v>8942.5138129999996</v>
      </c>
      <c r="AY189" s="24">
        <v>10307.412073</v>
      </c>
      <c r="AZ189" s="24">
        <v>11721.079253</v>
      </c>
    </row>
    <row r="190" spans="1:52" ht="15.75" x14ac:dyDescent="0.3">
      <c r="A190" s="10" t="s">
        <v>113</v>
      </c>
      <c r="B190" s="24">
        <v>1390.588958</v>
      </c>
      <c r="C190" s="24">
        <v>1651.173896</v>
      </c>
      <c r="D190" s="24">
        <v>1863.8465759999999</v>
      </c>
      <c r="E190" s="24">
        <v>2112.0368309999999</v>
      </c>
      <c r="F190" s="24">
        <v>2393.5424240000002</v>
      </c>
      <c r="G190" s="24">
        <v>2673.2538570000002</v>
      </c>
      <c r="H190" s="24">
        <v>2890.025024</v>
      </c>
      <c r="I190" s="24">
        <v>321.48598800000002</v>
      </c>
      <c r="J190" s="24">
        <v>584.64267400000006</v>
      </c>
      <c r="K190" s="24">
        <v>868.549035</v>
      </c>
      <c r="L190" s="24">
        <v>1171.1661799999999</v>
      </c>
      <c r="M190" s="24">
        <v>1469.637637</v>
      </c>
      <c r="N190" s="24">
        <v>1835.2889709999999</v>
      </c>
      <c r="O190" s="24">
        <v>2116.8736730000001</v>
      </c>
      <c r="P190" s="24">
        <v>2388.0699070000001</v>
      </c>
      <c r="Q190" s="24">
        <v>2659.8488830000001</v>
      </c>
      <c r="R190" s="24">
        <v>2964.3272470000002</v>
      </c>
      <c r="S190" s="24">
        <v>3252.1045519999998</v>
      </c>
      <c r="T190" s="24">
        <v>3559.4390199999998</v>
      </c>
      <c r="U190" s="24">
        <v>342.83403800000002</v>
      </c>
      <c r="V190" s="24">
        <v>667.23557500000004</v>
      </c>
      <c r="W190" s="24">
        <v>987.99992499999996</v>
      </c>
      <c r="X190" s="24">
        <v>1363.4868309999999</v>
      </c>
      <c r="Y190" s="24">
        <v>1683.5132619999999</v>
      </c>
      <c r="Z190" s="24">
        <v>2057.9687309999999</v>
      </c>
      <c r="AA190" s="24">
        <v>2457.2649970000002</v>
      </c>
      <c r="AB190" s="24">
        <v>2811.2171629999998</v>
      </c>
      <c r="AC190" s="24">
        <v>3324.8156450000001</v>
      </c>
      <c r="AD190" s="24">
        <v>3683.8754180000001</v>
      </c>
      <c r="AE190" s="24">
        <v>4097.0193200000003</v>
      </c>
      <c r="AF190" s="24">
        <v>4565.5704830000004</v>
      </c>
      <c r="AG190" s="24">
        <v>412.181982</v>
      </c>
      <c r="AH190" s="24">
        <v>741.29929500000003</v>
      </c>
      <c r="AI190" s="24">
        <v>1158.497286</v>
      </c>
      <c r="AJ190" s="24">
        <v>1563.9826680000001</v>
      </c>
      <c r="AK190" s="24">
        <v>1922.806548</v>
      </c>
      <c r="AL190" s="24">
        <v>2275.3148019999999</v>
      </c>
      <c r="AM190" s="24">
        <v>2551.253592</v>
      </c>
      <c r="AN190" s="24">
        <v>2911.5140839999999</v>
      </c>
      <c r="AO190" s="24">
        <v>2952.485557</v>
      </c>
      <c r="AP190" s="24">
        <v>3323.1942319999998</v>
      </c>
      <c r="AQ190" s="24">
        <v>3648.2746240000001</v>
      </c>
      <c r="AR190" s="24">
        <v>3975.5227500000001</v>
      </c>
      <c r="AS190" s="24">
        <v>355.40010899999999</v>
      </c>
      <c r="AT190" s="24">
        <v>718.30331999999999</v>
      </c>
      <c r="AU190" s="24">
        <v>1157.210746</v>
      </c>
      <c r="AV190" s="24">
        <v>1575.9808250000001</v>
      </c>
      <c r="AW190" s="24">
        <v>1976.098947</v>
      </c>
      <c r="AX190" s="24">
        <v>2384.7504250000002</v>
      </c>
      <c r="AY190" s="24">
        <v>2784.3685569999998</v>
      </c>
      <c r="AZ190" s="24">
        <v>3210.7330980000002</v>
      </c>
    </row>
    <row r="191" spans="1:52" ht="15.75" x14ac:dyDescent="0.3">
      <c r="A191" s="10" t="s">
        <v>114</v>
      </c>
      <c r="B191" s="24">
        <v>2039.8567009999999</v>
      </c>
      <c r="C191" s="24">
        <v>2134.3604620000001</v>
      </c>
      <c r="D191" s="24">
        <v>2307.6205669999999</v>
      </c>
      <c r="E191" s="24">
        <v>2334.7390820000001</v>
      </c>
      <c r="F191" s="24">
        <v>2570.1528870000002</v>
      </c>
      <c r="G191" s="24">
        <v>2843.8892369999999</v>
      </c>
      <c r="H191" s="24">
        <v>2933.225234</v>
      </c>
      <c r="I191" s="24">
        <v>60.813113000000001</v>
      </c>
      <c r="J191" s="24">
        <v>97.719116999999997</v>
      </c>
      <c r="K191" s="24">
        <v>271.01479</v>
      </c>
      <c r="L191" s="24">
        <v>360.22324500000002</v>
      </c>
      <c r="M191" s="24">
        <v>648.69588899999997</v>
      </c>
      <c r="N191" s="24">
        <v>1306.4404609999999</v>
      </c>
      <c r="O191" s="24">
        <v>1722.5455939999999</v>
      </c>
      <c r="P191" s="24">
        <v>1887.9282599999999</v>
      </c>
      <c r="Q191" s="24">
        <v>2128.183372</v>
      </c>
      <c r="R191" s="24">
        <v>1726.632965</v>
      </c>
      <c r="S191" s="24">
        <v>1736.9044960000001</v>
      </c>
      <c r="T191" s="24">
        <v>1915.603398</v>
      </c>
      <c r="U191" s="24">
        <v>64.797681999999995</v>
      </c>
      <c r="V191" s="24">
        <v>152.295119</v>
      </c>
      <c r="W191" s="24">
        <v>313.76014600000002</v>
      </c>
      <c r="X191" s="24">
        <v>368.00895700000001</v>
      </c>
      <c r="Y191" s="24">
        <v>499.47625900000003</v>
      </c>
      <c r="Z191" s="24">
        <v>871.94871000000001</v>
      </c>
      <c r="AA191" s="24">
        <v>1120.0800999999999</v>
      </c>
      <c r="AB191" s="24">
        <v>1337.1981780000001</v>
      </c>
      <c r="AC191" s="24">
        <v>1975.7884489999999</v>
      </c>
      <c r="AD191" s="24">
        <v>2556.452667</v>
      </c>
      <c r="AE191" s="24">
        <v>2842.1024860000002</v>
      </c>
      <c r="AF191" s="24">
        <v>3433.8721620000001</v>
      </c>
      <c r="AG191" s="24">
        <v>113.157388</v>
      </c>
      <c r="AH191" s="24">
        <v>234.98468600000001</v>
      </c>
      <c r="AI191" s="24">
        <v>873.80160899999998</v>
      </c>
      <c r="AJ191" s="24">
        <v>2150.2824390000001</v>
      </c>
      <c r="AK191" s="24">
        <v>2989.334276</v>
      </c>
      <c r="AL191" s="24">
        <v>4155.7601489999997</v>
      </c>
      <c r="AM191" s="24">
        <v>4533.6437150000002</v>
      </c>
      <c r="AN191" s="24">
        <v>5159.1836590000003</v>
      </c>
      <c r="AO191" s="24">
        <v>5448.9260679999998</v>
      </c>
      <c r="AP191" s="24">
        <v>5701.0987779999996</v>
      </c>
      <c r="AQ191" s="24">
        <v>5926.8036469999997</v>
      </c>
      <c r="AR191" s="24">
        <v>6180.5204949999998</v>
      </c>
      <c r="AS191" s="24">
        <v>387.06081599999999</v>
      </c>
      <c r="AT191" s="24">
        <v>1085.8397179999999</v>
      </c>
      <c r="AU191" s="24">
        <v>1397.1644550000001</v>
      </c>
      <c r="AV191" s="24">
        <v>1580.702837</v>
      </c>
      <c r="AW191" s="24">
        <v>1974.368367</v>
      </c>
      <c r="AX191" s="24">
        <v>2214.248396</v>
      </c>
      <c r="AY191" s="24">
        <v>2763.5689619999998</v>
      </c>
      <c r="AZ191" s="24">
        <v>3177.5363510000002</v>
      </c>
    </row>
    <row r="192" spans="1:52" ht="15.75" x14ac:dyDescent="0.3">
      <c r="A192" s="10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</row>
    <row r="193" spans="1:52" ht="15.75" x14ac:dyDescent="0.3">
      <c r="A193" s="10" t="s">
        <v>115</v>
      </c>
      <c r="B193" s="24">
        <v>1422.331277</v>
      </c>
      <c r="C193" s="24">
        <v>1693.032745</v>
      </c>
      <c r="D193" s="24">
        <v>1894.6752779999999</v>
      </c>
      <c r="E193" s="24">
        <v>2094.909576</v>
      </c>
      <c r="F193" s="24">
        <v>2249.492264</v>
      </c>
      <c r="G193" s="24">
        <v>2557.4530890000001</v>
      </c>
      <c r="H193" s="24">
        <v>3379.3045870000001</v>
      </c>
      <c r="I193" s="24">
        <v>345.20694200000003</v>
      </c>
      <c r="J193" s="24">
        <v>700.18885599999999</v>
      </c>
      <c r="K193" s="24">
        <v>862.51848800000005</v>
      </c>
      <c r="L193" s="24">
        <v>1285.6807659999999</v>
      </c>
      <c r="M193" s="24">
        <v>1551.5193670000001</v>
      </c>
      <c r="N193" s="24">
        <v>1638.532741</v>
      </c>
      <c r="O193" s="24">
        <v>1852.9995739999999</v>
      </c>
      <c r="P193" s="24">
        <v>2137.4355220000002</v>
      </c>
      <c r="Q193" s="24">
        <v>2382.5262590000002</v>
      </c>
      <c r="R193" s="24">
        <v>2716.7272240000002</v>
      </c>
      <c r="S193" s="24">
        <v>2951.2713060000001</v>
      </c>
      <c r="T193" s="24">
        <v>3424.9124120000001</v>
      </c>
      <c r="U193" s="24">
        <v>114.38938899999999</v>
      </c>
      <c r="V193" s="24">
        <v>251.95977600000001</v>
      </c>
      <c r="W193" s="24">
        <v>405.23120799999998</v>
      </c>
      <c r="X193" s="24">
        <v>641.34195399999999</v>
      </c>
      <c r="Y193" s="24">
        <v>776.018328</v>
      </c>
      <c r="Z193" s="24">
        <v>919.72516700000006</v>
      </c>
      <c r="AA193" s="24">
        <v>975.85990500000003</v>
      </c>
      <c r="AB193" s="24">
        <v>1151.6110450000001</v>
      </c>
      <c r="AC193" s="24">
        <v>1247.372439</v>
      </c>
      <c r="AD193" s="24">
        <v>1352.1392390000001</v>
      </c>
      <c r="AE193" s="24">
        <v>1514.0818770000001</v>
      </c>
      <c r="AF193" s="24">
        <v>1640.009192</v>
      </c>
      <c r="AG193" s="24">
        <v>135.41695100000001</v>
      </c>
      <c r="AH193" s="24">
        <v>459.61675500000001</v>
      </c>
      <c r="AI193" s="24">
        <v>621.68271500000003</v>
      </c>
      <c r="AJ193" s="24">
        <v>697.92682400000001</v>
      </c>
      <c r="AK193" s="24">
        <v>1026.750515</v>
      </c>
      <c r="AL193" s="24">
        <v>1234.6951320000001</v>
      </c>
      <c r="AM193" s="24">
        <v>1268.1985259999999</v>
      </c>
      <c r="AN193" s="24">
        <v>1405.8271500000001</v>
      </c>
      <c r="AO193" s="24">
        <v>1695.7535399999999</v>
      </c>
      <c r="AP193" s="24">
        <v>1804.6968280000001</v>
      </c>
      <c r="AQ193" s="24">
        <v>1887.018957</v>
      </c>
      <c r="AR193" s="24">
        <v>2085.1622229999998</v>
      </c>
      <c r="AS193" s="24">
        <v>112.08368900000001</v>
      </c>
      <c r="AT193" s="24">
        <v>357.58191499999998</v>
      </c>
      <c r="AU193" s="24">
        <v>627.42332599999997</v>
      </c>
      <c r="AV193" s="24">
        <v>823.558176</v>
      </c>
      <c r="AW193" s="24">
        <v>850.07886299999996</v>
      </c>
      <c r="AX193" s="24">
        <v>958.18601100000001</v>
      </c>
      <c r="AY193" s="24">
        <v>1019.7106</v>
      </c>
      <c r="AZ193" s="24">
        <v>1141.744283</v>
      </c>
    </row>
    <row r="194" spans="1:52" ht="15.75" x14ac:dyDescent="0.3">
      <c r="A194" s="16" t="s">
        <v>116</v>
      </c>
      <c r="B194" s="24">
        <v>24065.497391000001</v>
      </c>
      <c r="C194" s="24">
        <v>28066.101031999999</v>
      </c>
      <c r="D194" s="24">
        <v>32130.091537999997</v>
      </c>
      <c r="E194" s="24">
        <v>35894.709278000002</v>
      </c>
      <c r="F194" s="24">
        <v>39567.348666000005</v>
      </c>
      <c r="G194" s="24">
        <v>43449.884815999998</v>
      </c>
      <c r="H194" s="24">
        <v>48208.000345999993</v>
      </c>
      <c r="I194" s="24">
        <v>4230.6852680000011</v>
      </c>
      <c r="J194" s="24">
        <v>8325.5623059999998</v>
      </c>
      <c r="K194" s="24">
        <v>12750.190772999998</v>
      </c>
      <c r="L194" s="24">
        <v>17133.76498</v>
      </c>
      <c r="M194" s="24">
        <v>21641.406188000001</v>
      </c>
      <c r="N194" s="24">
        <v>26594.999862999994</v>
      </c>
      <c r="O194" s="24">
        <v>30976.135382000004</v>
      </c>
      <c r="P194" s="24">
        <v>35502.876987999996</v>
      </c>
      <c r="Q194" s="24">
        <v>40143.843196000002</v>
      </c>
      <c r="R194" s="24">
        <v>44427.176528999997</v>
      </c>
      <c r="S194" s="24">
        <v>48639.889933000013</v>
      </c>
      <c r="T194" s="24">
        <v>53590.887395000005</v>
      </c>
      <c r="U194" s="24">
        <v>4581.2703150000007</v>
      </c>
      <c r="V194" s="24">
        <v>9222.6910690000004</v>
      </c>
      <c r="W194" s="24">
        <v>14575.868139</v>
      </c>
      <c r="X194" s="24">
        <v>19414.141983000005</v>
      </c>
      <c r="Y194" s="24">
        <v>24312.119814999995</v>
      </c>
      <c r="Z194" s="24">
        <v>29485.057223999996</v>
      </c>
      <c r="AA194" s="24">
        <v>34649.328844999996</v>
      </c>
      <c r="AB194" s="24">
        <v>39395.618545999998</v>
      </c>
      <c r="AC194" s="24">
        <v>44310.431669999998</v>
      </c>
      <c r="AD194" s="24">
        <v>48998.131318999993</v>
      </c>
      <c r="AE194" s="24">
        <v>53518.809717000004</v>
      </c>
      <c r="AF194" s="24">
        <v>58782.144051999989</v>
      </c>
      <c r="AG194" s="24">
        <v>4847.9765789999992</v>
      </c>
      <c r="AH194" s="24">
        <v>9716.4131610000004</v>
      </c>
      <c r="AI194" s="24">
        <v>15087.176774000001</v>
      </c>
      <c r="AJ194" s="24">
        <v>20475.814662999997</v>
      </c>
      <c r="AK194" s="24">
        <v>25096.088359000001</v>
      </c>
      <c r="AL194" s="24">
        <v>29157.514693999998</v>
      </c>
      <c r="AM194" s="24">
        <v>33801.920372</v>
      </c>
      <c r="AN194" s="24">
        <v>38932.055998999997</v>
      </c>
      <c r="AO194" s="24">
        <v>44155.191826999995</v>
      </c>
      <c r="AP194" s="24">
        <v>49715.348262</v>
      </c>
      <c r="AQ194" s="24">
        <v>54716.272689000005</v>
      </c>
      <c r="AR194" s="24">
        <v>60200.31107299999</v>
      </c>
      <c r="AS194" s="24">
        <v>4849.1968139999999</v>
      </c>
      <c r="AT194" s="24">
        <v>8601.4992620000012</v>
      </c>
      <c r="AU194" s="24">
        <v>12885.985773999999</v>
      </c>
      <c r="AV194" s="24">
        <v>17166.204856</v>
      </c>
      <c r="AW194" s="24">
        <v>21552.444669999997</v>
      </c>
      <c r="AX194" s="24">
        <v>26666.717860000004</v>
      </c>
      <c r="AY194" s="24">
        <v>31468.913772999997</v>
      </c>
      <c r="AZ194" s="24">
        <v>36457.242478</v>
      </c>
    </row>
    <row r="195" spans="1:52" ht="15.75" x14ac:dyDescent="0.3">
      <c r="A195" s="10" t="s">
        <v>117</v>
      </c>
      <c r="B195" s="24">
        <v>14709.366678</v>
      </c>
      <c r="C195" s="24">
        <v>17267.667838000001</v>
      </c>
      <c r="D195" s="24">
        <v>19826.665732000001</v>
      </c>
      <c r="E195" s="24">
        <v>22351.752924</v>
      </c>
      <c r="F195" s="24">
        <v>25121.483372999999</v>
      </c>
      <c r="G195" s="24">
        <v>27742.554085</v>
      </c>
      <c r="H195" s="24">
        <v>30455.475904999999</v>
      </c>
      <c r="I195" s="24">
        <v>2672.6985300000001</v>
      </c>
      <c r="J195" s="24">
        <v>5306.9110010000004</v>
      </c>
      <c r="K195" s="24">
        <v>7970.4697539999997</v>
      </c>
      <c r="L195" s="24">
        <v>10816.393314000001</v>
      </c>
      <c r="M195" s="24">
        <v>13703.437126000001</v>
      </c>
      <c r="N195" s="24">
        <v>16602.860801999999</v>
      </c>
      <c r="O195" s="24">
        <v>19529.391995999998</v>
      </c>
      <c r="P195" s="24">
        <v>22455.310463999998</v>
      </c>
      <c r="Q195" s="24">
        <v>25368.94643</v>
      </c>
      <c r="R195" s="24">
        <v>28392.988851999999</v>
      </c>
      <c r="S195" s="24">
        <v>31447.178913</v>
      </c>
      <c r="T195" s="24">
        <v>34443.363490000003</v>
      </c>
      <c r="U195" s="24">
        <v>2962.68091</v>
      </c>
      <c r="V195" s="24">
        <v>5945.8983310000003</v>
      </c>
      <c r="W195" s="24">
        <v>8943.0137070000001</v>
      </c>
      <c r="X195" s="24">
        <v>12016.946986999999</v>
      </c>
      <c r="Y195" s="24">
        <v>15111.914193000001</v>
      </c>
      <c r="Z195" s="24">
        <v>18143.574823999999</v>
      </c>
      <c r="AA195" s="24">
        <v>21344.481704000002</v>
      </c>
      <c r="AB195" s="24">
        <v>24461.893263999998</v>
      </c>
      <c r="AC195" s="24">
        <v>27642.908873</v>
      </c>
      <c r="AD195" s="24">
        <v>31012.534318999999</v>
      </c>
      <c r="AE195" s="24">
        <v>34263.443718000002</v>
      </c>
      <c r="AF195" s="24">
        <v>37610.104807000003</v>
      </c>
      <c r="AG195" s="24">
        <v>3100.0992780000001</v>
      </c>
      <c r="AH195" s="24">
        <v>6262.9246069999999</v>
      </c>
      <c r="AI195" s="24">
        <v>9507.5534250000001</v>
      </c>
      <c r="AJ195" s="24">
        <v>12729.722802</v>
      </c>
      <c r="AK195" s="24">
        <v>15769.557296999999</v>
      </c>
      <c r="AL195" s="24">
        <v>18843.536044</v>
      </c>
      <c r="AM195" s="24">
        <v>22212.271568</v>
      </c>
      <c r="AN195" s="24">
        <v>25594.875947</v>
      </c>
      <c r="AO195" s="24">
        <v>29009.619878000001</v>
      </c>
      <c r="AP195" s="24">
        <v>32700.970508999999</v>
      </c>
      <c r="AQ195" s="24">
        <v>36328.433924999998</v>
      </c>
      <c r="AR195" s="24">
        <v>40135.547627</v>
      </c>
      <c r="AS195" s="24">
        <v>3191.308438</v>
      </c>
      <c r="AT195" s="24">
        <v>6419.451677</v>
      </c>
      <c r="AU195" s="24">
        <v>9635.5449970000009</v>
      </c>
      <c r="AV195" s="24">
        <v>12948.646129000001</v>
      </c>
      <c r="AW195" s="24">
        <v>16135.762749</v>
      </c>
      <c r="AX195" s="24">
        <v>19269.213448999999</v>
      </c>
      <c r="AY195" s="24">
        <v>22727.670167</v>
      </c>
      <c r="AZ195" s="24">
        <v>26209.384741000002</v>
      </c>
    </row>
    <row r="196" spans="1:52" ht="15.75" x14ac:dyDescent="0.3">
      <c r="A196" s="1" t="s">
        <v>118</v>
      </c>
      <c r="B196" s="24">
        <v>9356.1307130000005</v>
      </c>
      <c r="C196" s="24">
        <v>10798.433193999997</v>
      </c>
      <c r="D196" s="24">
        <v>12303.425805999996</v>
      </c>
      <c r="E196" s="24">
        <v>13542.956354000002</v>
      </c>
      <c r="F196" s="24">
        <v>14445.865293000006</v>
      </c>
      <c r="G196" s="24">
        <v>15707.330730999998</v>
      </c>
      <c r="H196" s="24">
        <v>17752.524440999994</v>
      </c>
      <c r="I196" s="24">
        <v>1557.986738000001</v>
      </c>
      <c r="J196" s="24">
        <v>3018.6513049999994</v>
      </c>
      <c r="K196" s="24">
        <v>4779.7210189999987</v>
      </c>
      <c r="L196" s="24">
        <v>6317.3716659999991</v>
      </c>
      <c r="M196" s="24">
        <v>7937.9690620000001</v>
      </c>
      <c r="N196" s="24">
        <v>9992.1390609999944</v>
      </c>
      <c r="O196" s="24">
        <v>11446.743386000006</v>
      </c>
      <c r="P196" s="24">
        <v>13047.566523999998</v>
      </c>
      <c r="Q196" s="24">
        <v>14774.896766000002</v>
      </c>
      <c r="R196" s="24">
        <v>16034.187676999998</v>
      </c>
      <c r="S196" s="24">
        <v>17192.711020000013</v>
      </c>
      <c r="T196" s="24">
        <v>19147.523905000002</v>
      </c>
      <c r="U196" s="24">
        <v>1618.5894050000006</v>
      </c>
      <c r="V196" s="24">
        <v>3276.7927380000001</v>
      </c>
      <c r="W196" s="24">
        <v>5632.8544320000001</v>
      </c>
      <c r="X196" s="24">
        <v>7397.1949960000056</v>
      </c>
      <c r="Y196" s="24">
        <v>9200.205621999994</v>
      </c>
      <c r="Z196" s="24">
        <v>11341.482399999997</v>
      </c>
      <c r="AA196" s="24">
        <v>13304.847140999995</v>
      </c>
      <c r="AB196" s="24">
        <v>14933.725281999999</v>
      </c>
      <c r="AC196" s="24">
        <v>16667.522796999998</v>
      </c>
      <c r="AD196" s="24">
        <v>17985.596999999994</v>
      </c>
      <c r="AE196" s="24">
        <v>19255.365999000001</v>
      </c>
      <c r="AF196" s="24">
        <v>21172.039244999985</v>
      </c>
      <c r="AG196" s="24">
        <v>1747.8773009999991</v>
      </c>
      <c r="AH196" s="24">
        <v>3453.4885540000005</v>
      </c>
      <c r="AI196" s="24">
        <v>5579.6233490000013</v>
      </c>
      <c r="AJ196" s="24">
        <v>7746.0918609999972</v>
      </c>
      <c r="AK196" s="24">
        <v>9326.5310620000018</v>
      </c>
      <c r="AL196" s="24">
        <v>10313.978649999997</v>
      </c>
      <c r="AM196" s="24">
        <v>11589.648804</v>
      </c>
      <c r="AN196" s="24">
        <v>13337.180051999996</v>
      </c>
      <c r="AO196" s="24">
        <v>15145.571948999994</v>
      </c>
      <c r="AP196" s="24">
        <v>17014.377753000001</v>
      </c>
      <c r="AQ196" s="24">
        <v>18387.838764000007</v>
      </c>
      <c r="AR196" s="24">
        <v>20064.76344599999</v>
      </c>
      <c r="AS196" s="24">
        <v>1657.8883759999999</v>
      </c>
      <c r="AT196" s="24">
        <v>2182.0475850000012</v>
      </c>
      <c r="AU196" s="24">
        <v>3250.440776999998</v>
      </c>
      <c r="AV196" s="24">
        <v>4217.5587269999996</v>
      </c>
      <c r="AW196" s="24">
        <v>5416.6819209999976</v>
      </c>
      <c r="AX196" s="24">
        <v>7397.5044110000053</v>
      </c>
      <c r="AY196" s="24">
        <v>8741.2436059999964</v>
      </c>
      <c r="AZ196" s="24">
        <v>10247.857736999998</v>
      </c>
    </row>
    <row r="197" spans="1:52" ht="15.75" x14ac:dyDescent="0.3">
      <c r="A197" s="17" t="s">
        <v>119</v>
      </c>
      <c r="B197" s="24">
        <v>0</v>
      </c>
      <c r="C197" s="24">
        <v>0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4">
        <v>0</v>
      </c>
      <c r="AI197" s="24">
        <v>0</v>
      </c>
      <c r="AJ197" s="24">
        <v>0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4">
        <v>0</v>
      </c>
      <c r="AY197" s="24">
        <v>0</v>
      </c>
      <c r="AZ197" s="24">
        <v>0</v>
      </c>
    </row>
    <row r="198" spans="1:52" ht="15.75" x14ac:dyDescent="0.3">
      <c r="A198" s="17" t="s">
        <v>120</v>
      </c>
      <c r="B198" s="24">
        <v>0</v>
      </c>
      <c r="C198" s="24">
        <v>0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>
        <v>0</v>
      </c>
      <c r="S198" s="24">
        <v>0</v>
      </c>
      <c r="T198" s="24">
        <v>0</v>
      </c>
      <c r="U198" s="24">
        <v>0</v>
      </c>
      <c r="V198" s="24">
        <v>0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4">
        <v>0</v>
      </c>
      <c r="AI198" s="24">
        <v>0</v>
      </c>
      <c r="AJ198" s="24">
        <v>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4">
        <v>0</v>
      </c>
      <c r="AY198" s="24">
        <v>0</v>
      </c>
      <c r="AZ198" s="24">
        <v>0</v>
      </c>
    </row>
    <row r="199" spans="1:52" ht="15.75" x14ac:dyDescent="0.3">
      <c r="A199" s="10" t="s">
        <v>121</v>
      </c>
      <c r="B199" s="24">
        <v>1771.294257</v>
      </c>
      <c r="C199" s="24">
        <v>2076.9057029999999</v>
      </c>
      <c r="D199" s="24">
        <v>2352.9135900000001</v>
      </c>
      <c r="E199" s="24">
        <v>2581.77619</v>
      </c>
      <c r="F199" s="24">
        <v>2929.0456079999999</v>
      </c>
      <c r="G199" s="24">
        <v>3234.165199</v>
      </c>
      <c r="H199" s="24">
        <v>3415.8328799999999</v>
      </c>
      <c r="I199" s="24">
        <v>317.67173700000001</v>
      </c>
      <c r="J199" s="24">
        <v>666.62395900000001</v>
      </c>
      <c r="K199" s="24">
        <v>948.841858</v>
      </c>
      <c r="L199" s="24">
        <v>1386.2866140000001</v>
      </c>
      <c r="M199" s="24">
        <v>1775.4704529999999</v>
      </c>
      <c r="N199" s="24">
        <v>2147.847276</v>
      </c>
      <c r="O199" s="24">
        <v>2528.237807</v>
      </c>
      <c r="P199" s="24">
        <v>2934.7527690000002</v>
      </c>
      <c r="Q199" s="24">
        <v>3224.961628</v>
      </c>
      <c r="R199" s="24">
        <v>3677.1278080000002</v>
      </c>
      <c r="S199" s="24">
        <v>4013.1979120000001</v>
      </c>
      <c r="T199" s="24">
        <v>4283.5723669999998</v>
      </c>
      <c r="U199" s="24">
        <v>466.34082999999998</v>
      </c>
      <c r="V199" s="24">
        <v>796.16338499999995</v>
      </c>
      <c r="W199" s="24">
        <v>1069.6786790000001</v>
      </c>
      <c r="X199" s="24">
        <v>1516.179717</v>
      </c>
      <c r="Y199" s="24">
        <v>1888.6193679999999</v>
      </c>
      <c r="Z199" s="24">
        <v>2342.2144349999999</v>
      </c>
      <c r="AA199" s="24">
        <v>2819.0930520000002</v>
      </c>
      <c r="AB199" s="24">
        <v>3250.1682070000002</v>
      </c>
      <c r="AC199" s="24">
        <v>3809.7218309999998</v>
      </c>
      <c r="AD199" s="24">
        <v>4367.0209580000001</v>
      </c>
      <c r="AE199" s="24">
        <v>4811.6366180000005</v>
      </c>
      <c r="AF199" s="24">
        <v>5319.306947</v>
      </c>
      <c r="AG199" s="24">
        <v>449.36956500000002</v>
      </c>
      <c r="AH199" s="24">
        <v>811.22445500000003</v>
      </c>
      <c r="AI199" s="24">
        <v>1288.2157970000001</v>
      </c>
      <c r="AJ199" s="24">
        <v>1631.236124</v>
      </c>
      <c r="AK199" s="24">
        <v>2121.4127050000002</v>
      </c>
      <c r="AL199" s="24">
        <v>2060.3816430000002</v>
      </c>
      <c r="AM199" s="24">
        <v>2603.7459079999999</v>
      </c>
      <c r="AN199" s="24">
        <v>3105.296237</v>
      </c>
      <c r="AO199" s="24">
        <v>3442.5743510000002</v>
      </c>
      <c r="AP199" s="24">
        <v>3930.7455169999998</v>
      </c>
      <c r="AQ199" s="24">
        <v>4468.9180489999999</v>
      </c>
      <c r="AR199" s="24">
        <v>5218.5014000000001</v>
      </c>
      <c r="AS199" s="24">
        <v>414.99837000000002</v>
      </c>
      <c r="AT199" s="24">
        <v>738.34856500000001</v>
      </c>
      <c r="AU199" s="24">
        <v>804.15789099999995</v>
      </c>
      <c r="AV199" s="24">
        <v>1314.6909250000001</v>
      </c>
      <c r="AW199" s="24">
        <v>1891.2817970000001</v>
      </c>
      <c r="AX199" s="24">
        <v>2167.865757</v>
      </c>
      <c r="AY199" s="24">
        <v>2707.1641209999998</v>
      </c>
      <c r="AZ199" s="24">
        <v>3215.0098779999998</v>
      </c>
    </row>
    <row r="200" spans="1:52" ht="15.75" x14ac:dyDescent="0.3">
      <c r="A200" s="1" t="s">
        <v>122</v>
      </c>
      <c r="B200" s="24">
        <v>11127.42497</v>
      </c>
      <c r="C200" s="24">
        <v>12875.338896999998</v>
      </c>
      <c r="D200" s="24">
        <v>14656.339395999996</v>
      </c>
      <c r="E200" s="24">
        <v>16124.732544000002</v>
      </c>
      <c r="F200" s="24">
        <v>17374.910901000007</v>
      </c>
      <c r="G200" s="24">
        <v>18941.495929999997</v>
      </c>
      <c r="H200" s="24">
        <v>21168.357320999996</v>
      </c>
      <c r="I200" s="24">
        <v>1875.6584750000011</v>
      </c>
      <c r="J200" s="24">
        <v>3685.2752639999994</v>
      </c>
      <c r="K200" s="24">
        <v>5728.5628769999985</v>
      </c>
      <c r="L200" s="24">
        <v>7703.6582799999996</v>
      </c>
      <c r="M200" s="24">
        <v>9713.439515</v>
      </c>
      <c r="N200" s="24">
        <v>12139.986336999995</v>
      </c>
      <c r="O200" s="24">
        <v>13974.981193000005</v>
      </c>
      <c r="P200" s="24">
        <v>15982.319292999999</v>
      </c>
      <c r="Q200" s="24">
        <v>17999.858394000003</v>
      </c>
      <c r="R200" s="24">
        <v>19711.315484999999</v>
      </c>
      <c r="S200" s="24">
        <v>21205.908932000013</v>
      </c>
      <c r="T200" s="24">
        <v>23431.096272000003</v>
      </c>
      <c r="U200" s="24">
        <v>2084.9302350000007</v>
      </c>
      <c r="V200" s="24">
        <v>4072.9561229999999</v>
      </c>
      <c r="W200" s="24">
        <v>6702.5331110000006</v>
      </c>
      <c r="X200" s="24">
        <v>8913.3747130000047</v>
      </c>
      <c r="Y200" s="24">
        <v>11088.824989999994</v>
      </c>
      <c r="Z200" s="24">
        <v>13683.696834999997</v>
      </c>
      <c r="AA200" s="24">
        <v>16123.940192999995</v>
      </c>
      <c r="AB200" s="24">
        <v>18183.893488999998</v>
      </c>
      <c r="AC200" s="24">
        <v>20477.244627999997</v>
      </c>
      <c r="AD200" s="24">
        <v>22352.617957999995</v>
      </c>
      <c r="AE200" s="24">
        <v>24067.002617000002</v>
      </c>
      <c r="AF200" s="24">
        <v>26491.346191999986</v>
      </c>
      <c r="AG200" s="24">
        <v>2197.246865999999</v>
      </c>
      <c r="AH200" s="24">
        <v>4264.713009000001</v>
      </c>
      <c r="AI200" s="24">
        <v>6867.8391460000012</v>
      </c>
      <c r="AJ200" s="24">
        <v>9377.3279849999963</v>
      </c>
      <c r="AK200" s="24">
        <v>11447.943767000002</v>
      </c>
      <c r="AL200" s="24">
        <v>12374.360292999998</v>
      </c>
      <c r="AM200" s="24">
        <v>14193.394712000001</v>
      </c>
      <c r="AN200" s="24">
        <v>16442.476288999995</v>
      </c>
      <c r="AO200" s="24">
        <v>18588.146299999993</v>
      </c>
      <c r="AP200" s="24">
        <v>20945.12327</v>
      </c>
      <c r="AQ200" s="24">
        <v>22856.756813000007</v>
      </c>
      <c r="AR200" s="24">
        <v>25283.264845999991</v>
      </c>
      <c r="AS200" s="24">
        <v>2072.8867460000001</v>
      </c>
      <c r="AT200" s="24">
        <v>2920.3961500000014</v>
      </c>
      <c r="AU200" s="24">
        <v>4054.5986679999978</v>
      </c>
      <c r="AV200" s="24">
        <v>5532.2496519999995</v>
      </c>
      <c r="AW200" s="24">
        <v>7307.9637179999972</v>
      </c>
      <c r="AX200" s="24">
        <v>9565.3701680000049</v>
      </c>
      <c r="AY200" s="24">
        <v>11448.407726999996</v>
      </c>
      <c r="AZ200" s="24">
        <v>13462.867614999999</v>
      </c>
    </row>
    <row r="201" spans="1:52" ht="15.75" x14ac:dyDescent="0.3">
      <c r="A201" s="10" t="s">
        <v>123</v>
      </c>
      <c r="B201" s="24">
        <v>1023.920387</v>
      </c>
      <c r="C201" s="24">
        <v>1039.1561879999999</v>
      </c>
      <c r="D201" s="24">
        <v>1070.0889110000001</v>
      </c>
      <c r="E201" s="24">
        <v>1078.4399920000001</v>
      </c>
      <c r="F201" s="24">
        <v>1130.4979169999999</v>
      </c>
      <c r="G201" s="24">
        <v>1561.1812629999999</v>
      </c>
      <c r="H201" s="24">
        <v>3289.642605</v>
      </c>
      <c r="I201" s="24">
        <v>410.69165099999998</v>
      </c>
      <c r="J201" s="24">
        <v>313.88759800000003</v>
      </c>
      <c r="K201" s="24">
        <v>738.77666599999998</v>
      </c>
      <c r="L201" s="24">
        <v>1228.841126</v>
      </c>
      <c r="M201" s="24">
        <v>954.714879</v>
      </c>
      <c r="N201" s="24">
        <v>1866.026818</v>
      </c>
      <c r="O201" s="24">
        <v>2447.525052</v>
      </c>
      <c r="P201" s="24">
        <v>2600.5469240000002</v>
      </c>
      <c r="Q201" s="24">
        <v>2886.6397280000001</v>
      </c>
      <c r="R201" s="24">
        <v>3459.8854120000001</v>
      </c>
      <c r="S201" s="24">
        <v>3711.6659249999998</v>
      </c>
      <c r="T201" s="24">
        <v>4258.8791440000005</v>
      </c>
      <c r="U201" s="24">
        <v>346.733318</v>
      </c>
      <c r="V201" s="24">
        <v>328.28110199999998</v>
      </c>
      <c r="W201" s="24">
        <v>1040.2766429999999</v>
      </c>
      <c r="X201" s="24">
        <v>1454.4631280000001</v>
      </c>
      <c r="Y201" s="24">
        <v>2016.7214590000001</v>
      </c>
      <c r="Z201" s="24">
        <v>2354.930449</v>
      </c>
      <c r="AA201" s="24">
        <v>2925.667927</v>
      </c>
      <c r="AB201" s="24">
        <v>3320.2282540000001</v>
      </c>
      <c r="AC201" s="24">
        <v>3937.5316619999999</v>
      </c>
      <c r="AD201" s="24">
        <v>4364.9564389999996</v>
      </c>
      <c r="AE201" s="24">
        <v>5041.6679549999999</v>
      </c>
      <c r="AF201" s="24">
        <v>5241.8547570000001</v>
      </c>
      <c r="AG201" s="24">
        <v>352.60673700000001</v>
      </c>
      <c r="AH201" s="24">
        <v>963.04957100000001</v>
      </c>
      <c r="AI201" s="24">
        <v>2683.2309070000001</v>
      </c>
      <c r="AJ201" s="24">
        <v>3695.6278649999999</v>
      </c>
      <c r="AK201" s="24">
        <v>3752.4924639999999</v>
      </c>
      <c r="AL201" s="24">
        <v>4416.952018</v>
      </c>
      <c r="AM201" s="24">
        <v>4523.4259240000001</v>
      </c>
      <c r="AN201" s="24">
        <v>4812.0868250000003</v>
      </c>
      <c r="AO201" s="24">
        <v>5276.6639480000003</v>
      </c>
      <c r="AP201" s="24">
        <v>5832.0997870000001</v>
      </c>
      <c r="AQ201" s="24">
        <v>5636.5237580000003</v>
      </c>
      <c r="AR201" s="24">
        <v>6088.1901980000002</v>
      </c>
      <c r="AS201" s="24">
        <v>969.59836199999995</v>
      </c>
      <c r="AT201" s="24">
        <v>331.43786999999998</v>
      </c>
      <c r="AU201" s="24">
        <v>536.39951099999996</v>
      </c>
      <c r="AV201" s="24">
        <v>542.42773299999999</v>
      </c>
      <c r="AW201" s="24">
        <v>455.27418799999998</v>
      </c>
      <c r="AX201" s="24">
        <v>932.92981499999996</v>
      </c>
      <c r="AY201" s="24">
        <v>1526.221906</v>
      </c>
      <c r="AZ201" s="24">
        <v>1854.898287</v>
      </c>
    </row>
    <row r="202" spans="1:52" ht="15.75" x14ac:dyDescent="0.3">
      <c r="A202" s="10" t="s">
        <v>124</v>
      </c>
      <c r="B202" s="24">
        <v>-1017.13577</v>
      </c>
      <c r="C202" s="24">
        <v>-1323.437103</v>
      </c>
      <c r="D202" s="24">
        <v>-1623.4501439999999</v>
      </c>
      <c r="E202" s="24">
        <v>-1882.226885</v>
      </c>
      <c r="F202" s="24">
        <v>-2011.1476909999999</v>
      </c>
      <c r="G202" s="24">
        <v>-1774.2218230000001</v>
      </c>
      <c r="H202" s="24">
        <v>-235.135412</v>
      </c>
      <c r="I202" s="24">
        <v>81.677626000000004</v>
      </c>
      <c r="J202" s="24">
        <v>-340.56230199999999</v>
      </c>
      <c r="K202" s="24">
        <v>-263.09528299999999</v>
      </c>
      <c r="L202" s="24">
        <v>-60.111747000000001</v>
      </c>
      <c r="M202" s="24">
        <v>-672.59448599999996</v>
      </c>
      <c r="N202" s="24">
        <v>-375.787826</v>
      </c>
      <c r="O202" s="24">
        <v>-110.287046</v>
      </c>
      <c r="P202" s="24">
        <v>-264.83972699999998</v>
      </c>
      <c r="Q202" s="24">
        <v>-355.31777499999998</v>
      </c>
      <c r="R202" s="24">
        <v>-63.086123000000001</v>
      </c>
      <c r="S202" s="24">
        <v>-45.699539000000001</v>
      </c>
      <c r="T202" s="24">
        <v>143.88273000000001</v>
      </c>
      <c r="U202" s="24">
        <v>-48.328082999999999</v>
      </c>
      <c r="V202" s="24">
        <v>-480.36780399999998</v>
      </c>
      <c r="W202" s="24">
        <v>-371.25221299999998</v>
      </c>
      <c r="X202" s="24">
        <v>-382.724807</v>
      </c>
      <c r="Y202" s="24">
        <v>-272.07737300000002</v>
      </c>
      <c r="Z202" s="24">
        <v>-438.411813</v>
      </c>
      <c r="AA202" s="24">
        <v>-382.153392</v>
      </c>
      <c r="AB202" s="24">
        <v>-350.99361099999999</v>
      </c>
      <c r="AC202" s="24">
        <v>-152.12384800000001</v>
      </c>
      <c r="AD202" s="24">
        <v>-65.874286999999995</v>
      </c>
      <c r="AE202" s="24">
        <v>274.48279700000001</v>
      </c>
      <c r="AF202" s="24">
        <v>14.07161</v>
      </c>
      <c r="AG202" s="24">
        <v>-61.164839000000001</v>
      </c>
      <c r="AH202" s="24">
        <v>123.969876</v>
      </c>
      <c r="AI202" s="24">
        <v>1248.5169209999999</v>
      </c>
      <c r="AJ202" s="24">
        <v>1652.1826160000001</v>
      </c>
      <c r="AK202" s="24">
        <v>1296.7029910000001</v>
      </c>
      <c r="AL202" s="24">
        <v>1710.715232</v>
      </c>
      <c r="AM202" s="24">
        <v>1491.3912</v>
      </c>
      <c r="AN202" s="24">
        <v>1346.737241</v>
      </c>
      <c r="AO202" s="24">
        <v>1390.8841170000001</v>
      </c>
      <c r="AP202" s="24">
        <v>1509.149216</v>
      </c>
      <c r="AQ202" s="24">
        <v>966.21176200000002</v>
      </c>
      <c r="AR202" s="24">
        <v>1149.1604179999999</v>
      </c>
      <c r="AS202" s="24">
        <v>559.25350300000002</v>
      </c>
      <c r="AT202" s="24">
        <v>-167.77328199999999</v>
      </c>
      <c r="AU202" s="24">
        <v>-255.68178700000001</v>
      </c>
      <c r="AV202" s="24">
        <v>-491.87669199999999</v>
      </c>
      <c r="AW202" s="24">
        <v>-657.65438800000004</v>
      </c>
      <c r="AX202" s="24">
        <v>-658.56466599999999</v>
      </c>
      <c r="AY202" s="24">
        <v>-292.31789700000002</v>
      </c>
      <c r="AZ202" s="24">
        <v>-187.86177000000001</v>
      </c>
    </row>
    <row r="203" spans="1:52" ht="15.75" x14ac:dyDescent="0.3">
      <c r="A203" s="1" t="s">
        <v>125</v>
      </c>
      <c r="B203" s="24">
        <v>9086.3688129999991</v>
      </c>
      <c r="C203" s="24">
        <v>10512.745605999997</v>
      </c>
      <c r="D203" s="24">
        <v>11962.800340999995</v>
      </c>
      <c r="E203" s="24">
        <v>13164.065667000003</v>
      </c>
      <c r="F203" s="24">
        <v>14233.265293000006</v>
      </c>
      <c r="G203" s="24">
        <v>15606.092843999999</v>
      </c>
      <c r="H203" s="24">
        <v>17643.579303999995</v>
      </c>
      <c r="I203" s="24">
        <v>1546.6444500000009</v>
      </c>
      <c r="J203" s="24">
        <v>3030.8253639999998</v>
      </c>
      <c r="K203" s="24">
        <v>4726.6909279999991</v>
      </c>
      <c r="L203" s="24">
        <v>6414.7054069999995</v>
      </c>
      <c r="M203" s="24">
        <v>8086.1301500000009</v>
      </c>
      <c r="N203" s="24">
        <v>9898.1716929999948</v>
      </c>
      <c r="O203" s="24">
        <v>11417.169095000007</v>
      </c>
      <c r="P203" s="24">
        <v>13116.932641999998</v>
      </c>
      <c r="Q203" s="24">
        <v>14757.900891000003</v>
      </c>
      <c r="R203" s="24">
        <v>16188.34395</v>
      </c>
      <c r="S203" s="24">
        <v>17448.543468000011</v>
      </c>
      <c r="T203" s="24">
        <v>19316.099858000005</v>
      </c>
      <c r="U203" s="24">
        <v>1689.8688340000006</v>
      </c>
      <c r="V203" s="24">
        <v>3264.307217</v>
      </c>
      <c r="W203" s="24">
        <v>5291.0042550000007</v>
      </c>
      <c r="X203" s="24">
        <v>7076.1867780000048</v>
      </c>
      <c r="Y203" s="24">
        <v>8800.0261579999933</v>
      </c>
      <c r="Z203" s="24">
        <v>10890.354572999997</v>
      </c>
      <c r="AA203" s="24">
        <v>12816.118873999994</v>
      </c>
      <c r="AB203" s="24">
        <v>14512.671623999999</v>
      </c>
      <c r="AC203" s="24">
        <v>16387.589117999996</v>
      </c>
      <c r="AD203" s="24">
        <v>17921.787231999995</v>
      </c>
      <c r="AE203" s="24">
        <v>19299.817459000002</v>
      </c>
      <c r="AF203" s="24">
        <v>21263.563044999984</v>
      </c>
      <c r="AG203" s="24">
        <v>1783.4752899999989</v>
      </c>
      <c r="AH203" s="24">
        <v>3425.6333140000011</v>
      </c>
      <c r="AI203" s="24">
        <v>5433.1251600000014</v>
      </c>
      <c r="AJ203" s="24">
        <v>7333.8827359999959</v>
      </c>
      <c r="AK203" s="24">
        <v>8992.1542940000036</v>
      </c>
      <c r="AL203" s="24">
        <v>9668.1235069999984</v>
      </c>
      <c r="AM203" s="24">
        <v>11161.359988000002</v>
      </c>
      <c r="AN203" s="24">
        <v>12977.126704999995</v>
      </c>
      <c r="AO203" s="24">
        <v>14702.366468999991</v>
      </c>
      <c r="AP203" s="24">
        <v>16622.172699000002</v>
      </c>
      <c r="AQ203" s="24">
        <v>18186.444817000007</v>
      </c>
      <c r="AR203" s="24">
        <v>20344.23506599999</v>
      </c>
      <c r="AS203" s="24">
        <v>1662.5418870000003</v>
      </c>
      <c r="AT203" s="24">
        <v>2421.1849980000015</v>
      </c>
      <c r="AU203" s="24">
        <v>3262.5173699999978</v>
      </c>
      <c r="AV203" s="24">
        <v>4497.9452270000002</v>
      </c>
      <c r="AW203" s="24">
        <v>6195.035141999997</v>
      </c>
      <c r="AX203" s="24">
        <v>7973.8756870000052</v>
      </c>
      <c r="AY203" s="24">
        <v>9629.8679239999947</v>
      </c>
      <c r="AZ203" s="24">
        <v>11420.107558</v>
      </c>
    </row>
    <row r="204" spans="1:52" ht="15.75" x14ac:dyDescent="0.3">
      <c r="A204" s="10" t="s">
        <v>126</v>
      </c>
      <c r="B204" s="24">
        <v>0</v>
      </c>
      <c r="C204" s="24">
        <v>0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>
        <v>0</v>
      </c>
      <c r="S204" s="24">
        <v>0</v>
      </c>
      <c r="T204" s="24">
        <v>0</v>
      </c>
      <c r="U204" s="24">
        <v>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4">
        <v>0</v>
      </c>
      <c r="AI204" s="24">
        <v>0</v>
      </c>
      <c r="AJ204" s="24">
        <v>0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  <c r="AW204" s="24">
        <v>0</v>
      </c>
      <c r="AX204" s="24">
        <v>0</v>
      </c>
      <c r="AY204" s="24">
        <v>0</v>
      </c>
      <c r="AZ204" s="24">
        <v>0</v>
      </c>
    </row>
    <row r="205" spans="1:52" ht="15.75" x14ac:dyDescent="0.3">
      <c r="A205" s="1" t="s">
        <v>127</v>
      </c>
      <c r="B205" s="24">
        <v>9086.3688129999991</v>
      </c>
      <c r="C205" s="24">
        <v>10512.745606</v>
      </c>
      <c r="D205" s="24">
        <v>11962.800341</v>
      </c>
      <c r="E205" s="24">
        <v>13164.065667000001</v>
      </c>
      <c r="F205" s="24">
        <v>14233.265293</v>
      </c>
      <c r="G205" s="24">
        <v>15606.092844000001</v>
      </c>
      <c r="H205" s="24">
        <v>17643.579303999999</v>
      </c>
      <c r="I205" s="24">
        <v>1546.64445</v>
      </c>
      <c r="J205" s="24">
        <v>3030.8253639999998</v>
      </c>
      <c r="K205" s="24">
        <v>4726.690928</v>
      </c>
      <c r="L205" s="24">
        <v>6414.7054070000004</v>
      </c>
      <c r="M205" s="24">
        <v>8086.13015</v>
      </c>
      <c r="N205" s="24">
        <v>9898.1716930000002</v>
      </c>
      <c r="O205" s="24">
        <v>11417.169094999999</v>
      </c>
      <c r="P205" s="24">
        <v>13116.932642</v>
      </c>
      <c r="Q205" s="24">
        <v>14757.900890999999</v>
      </c>
      <c r="R205" s="24">
        <v>16188.34395</v>
      </c>
      <c r="S205" s="24">
        <v>17448.543468</v>
      </c>
      <c r="T205" s="24">
        <v>19316.099858000001</v>
      </c>
      <c r="U205" s="24">
        <v>1689.8688340000001</v>
      </c>
      <c r="V205" s="24">
        <v>3264.307217</v>
      </c>
      <c r="W205" s="24">
        <v>5291.0042549999998</v>
      </c>
      <c r="X205" s="24">
        <v>7076.1867780000002</v>
      </c>
      <c r="Y205" s="24">
        <v>8800.0261580000006</v>
      </c>
      <c r="Z205" s="24">
        <v>10890.354573000001</v>
      </c>
      <c r="AA205" s="24">
        <v>12816.118874</v>
      </c>
      <c r="AB205" s="24">
        <v>14512.671624000001</v>
      </c>
      <c r="AC205" s="24">
        <v>16387.589118</v>
      </c>
      <c r="AD205" s="24">
        <v>17921.787231999999</v>
      </c>
      <c r="AE205" s="24">
        <v>19299.817459000002</v>
      </c>
      <c r="AF205" s="24">
        <v>21263.563044999999</v>
      </c>
      <c r="AG205" s="24">
        <v>1783.4752900000001</v>
      </c>
      <c r="AH205" s="24">
        <v>3425.6333140000002</v>
      </c>
      <c r="AI205" s="24">
        <v>5433.1251599999996</v>
      </c>
      <c r="AJ205" s="24">
        <v>7333.8827359999996</v>
      </c>
      <c r="AK205" s="24">
        <v>8992.1542939999999</v>
      </c>
      <c r="AL205" s="24">
        <v>9668.1235070000002</v>
      </c>
      <c r="AM205" s="24">
        <v>11161.359988</v>
      </c>
      <c r="AN205" s="24">
        <v>12977.126705000001</v>
      </c>
      <c r="AO205" s="24">
        <v>14702.366469000001</v>
      </c>
      <c r="AP205" s="24">
        <v>16622.172698999999</v>
      </c>
      <c r="AQ205" s="24">
        <v>18186.444817</v>
      </c>
      <c r="AR205" s="24">
        <v>20344.235066000001</v>
      </c>
      <c r="AS205" s="24">
        <v>1662.5418870000001</v>
      </c>
      <c r="AT205" s="24">
        <v>2421.1849980000002</v>
      </c>
      <c r="AU205" s="24">
        <v>3262.51737</v>
      </c>
      <c r="AV205" s="24">
        <v>4497.9452270000002</v>
      </c>
      <c r="AW205" s="24">
        <v>6195.0351419999997</v>
      </c>
      <c r="AX205" s="24">
        <v>7973.8756869999997</v>
      </c>
      <c r="AY205" s="24">
        <v>9629.8679240000001</v>
      </c>
      <c r="AZ205" s="24">
        <v>11420.107558</v>
      </c>
    </row>
    <row r="206" spans="1:52" ht="15.75" x14ac:dyDescent="0.3">
      <c r="A206" s="18"/>
      <c r="B206" s="24">
        <v>0</v>
      </c>
      <c r="C206" s="24">
        <v>3.637978807091713E-12</v>
      </c>
      <c r="D206" s="24">
        <v>5.4569682106375694E-12</v>
      </c>
      <c r="E206" s="24">
        <v>-1.8189894035458565E-12</v>
      </c>
      <c r="F206" s="24">
        <v>-5.4569682106375694E-12</v>
      </c>
      <c r="G206" s="24">
        <v>1.8189894035458565E-12</v>
      </c>
      <c r="H206" s="24">
        <v>3.637978807091713E-12</v>
      </c>
      <c r="I206" s="24">
        <v>-9.0949470177292824E-13</v>
      </c>
      <c r="J206" s="24">
        <v>0</v>
      </c>
      <c r="K206" s="24">
        <v>9.0949470177292824E-13</v>
      </c>
      <c r="L206" s="24">
        <v>9.0949470177292824E-13</v>
      </c>
      <c r="M206" s="24">
        <v>-9.0949470177292824E-13</v>
      </c>
      <c r="N206" s="24">
        <v>5.4569682106375694E-12</v>
      </c>
      <c r="O206" s="24">
        <v>-7.2759576141834259E-12</v>
      </c>
      <c r="P206" s="24">
        <v>1.8189894035458565E-12</v>
      </c>
      <c r="Q206" s="24">
        <v>-3.637978807091713E-12</v>
      </c>
      <c r="R206" s="24">
        <v>0</v>
      </c>
      <c r="S206" s="24">
        <v>-1.0913936421275139E-11</v>
      </c>
      <c r="T206" s="24">
        <v>-3.637978807091713E-12</v>
      </c>
      <c r="U206" s="24">
        <v>-4.5474735088646412E-13</v>
      </c>
      <c r="V206" s="24">
        <v>0</v>
      </c>
      <c r="W206" s="24">
        <v>-9.0949470177292824E-13</v>
      </c>
      <c r="X206" s="24">
        <v>-4.5474735088646412E-12</v>
      </c>
      <c r="Y206" s="24">
        <v>7.2759576141834259E-12</v>
      </c>
      <c r="Z206" s="24">
        <v>3.637978807091713E-12</v>
      </c>
      <c r="AA206" s="24">
        <v>5.4569682106375694E-12</v>
      </c>
      <c r="AB206" s="24">
        <v>1.8189894035458565E-12</v>
      </c>
      <c r="AC206" s="24">
        <v>3.637978807091713E-12</v>
      </c>
      <c r="AD206" s="24">
        <v>3.637978807091713E-12</v>
      </c>
      <c r="AE206" s="24">
        <v>0</v>
      </c>
      <c r="AF206" s="24">
        <v>1.4551915228366852E-11</v>
      </c>
      <c r="AG206" s="24">
        <v>1.1368683772161603E-12</v>
      </c>
      <c r="AH206" s="24">
        <v>-9.0949470177292824E-13</v>
      </c>
      <c r="AI206" s="24">
        <v>-1.8189894035458565E-12</v>
      </c>
      <c r="AJ206" s="24">
        <v>3.637978807091713E-12</v>
      </c>
      <c r="AK206" s="24">
        <v>-3.637978807091713E-12</v>
      </c>
      <c r="AL206" s="24">
        <v>1.8189894035458565E-12</v>
      </c>
      <c r="AM206" s="24">
        <v>-1.8189894035458565E-12</v>
      </c>
      <c r="AN206" s="24">
        <v>5.4569682106375694E-12</v>
      </c>
      <c r="AO206" s="24">
        <v>9.0949470177292824E-12</v>
      </c>
      <c r="AP206" s="24">
        <v>-3.637978807091713E-12</v>
      </c>
      <c r="AQ206" s="24">
        <v>-7.2759576141834259E-12</v>
      </c>
      <c r="AR206" s="24">
        <v>1.0913936421275139E-11</v>
      </c>
      <c r="AS206" s="24">
        <v>-2.2737367544323206E-13</v>
      </c>
      <c r="AT206" s="24">
        <v>-1.3642420526593924E-12</v>
      </c>
      <c r="AU206" s="24">
        <v>2.2737367544323206E-12</v>
      </c>
      <c r="AV206" s="24">
        <v>0</v>
      </c>
      <c r="AW206" s="24">
        <v>2.7284841053187847E-12</v>
      </c>
      <c r="AX206" s="24">
        <v>-5.4569682106375694E-12</v>
      </c>
      <c r="AY206" s="24">
        <v>5.4569682106375694E-12</v>
      </c>
      <c r="AZ206" s="24">
        <v>0</v>
      </c>
    </row>
    <row r="207" spans="1:52" ht="15.75" x14ac:dyDescent="0.3">
      <c r="A207" s="1" t="s">
        <v>128</v>
      </c>
      <c r="B207" s="32">
        <v>42887</v>
      </c>
      <c r="C207" s="32">
        <v>42917</v>
      </c>
      <c r="D207" s="32">
        <v>42948</v>
      </c>
      <c r="E207" s="32">
        <v>42979</v>
      </c>
      <c r="F207" s="32">
        <v>43009</v>
      </c>
      <c r="G207" s="32">
        <v>43040</v>
      </c>
      <c r="H207" s="32">
        <v>43070</v>
      </c>
      <c r="I207" s="32">
        <v>43101</v>
      </c>
      <c r="J207" s="32">
        <v>43132</v>
      </c>
      <c r="K207" s="32">
        <v>43160</v>
      </c>
      <c r="L207" s="32">
        <v>43191</v>
      </c>
      <c r="M207" s="32">
        <v>43221</v>
      </c>
      <c r="N207" s="32">
        <v>43252</v>
      </c>
      <c r="O207" s="32">
        <v>43282</v>
      </c>
      <c r="P207" s="32">
        <v>43313</v>
      </c>
      <c r="Q207" s="32">
        <v>43344</v>
      </c>
      <c r="R207" s="32">
        <v>43374</v>
      </c>
      <c r="S207" s="32">
        <v>43405</v>
      </c>
      <c r="T207" s="32">
        <v>43435</v>
      </c>
      <c r="U207" s="32">
        <v>43466</v>
      </c>
      <c r="V207" s="32">
        <v>43497</v>
      </c>
      <c r="W207" s="32">
        <v>43525</v>
      </c>
      <c r="X207" s="32">
        <v>43556</v>
      </c>
      <c r="Y207" s="32">
        <v>43586</v>
      </c>
      <c r="Z207" s="32">
        <v>43617</v>
      </c>
      <c r="AA207" s="32">
        <v>43647</v>
      </c>
      <c r="AB207" s="32">
        <v>43678</v>
      </c>
      <c r="AC207" s="32">
        <v>43709</v>
      </c>
      <c r="AD207" s="32">
        <v>43739</v>
      </c>
      <c r="AE207" s="32">
        <v>43770</v>
      </c>
      <c r="AF207" s="32">
        <v>43800</v>
      </c>
      <c r="AG207" s="32">
        <v>43831</v>
      </c>
      <c r="AH207" s="32">
        <v>43862</v>
      </c>
      <c r="AI207" s="32">
        <v>43891</v>
      </c>
      <c r="AJ207" s="32">
        <v>43922</v>
      </c>
      <c r="AK207" s="32">
        <v>43952</v>
      </c>
      <c r="AL207" s="32">
        <v>43983</v>
      </c>
      <c r="AM207" s="32">
        <v>44013</v>
      </c>
      <c r="AN207" s="32">
        <v>44044</v>
      </c>
      <c r="AO207" s="32">
        <v>44075</v>
      </c>
      <c r="AP207" s="32">
        <v>44105</v>
      </c>
      <c r="AQ207" s="32">
        <v>44136</v>
      </c>
      <c r="AR207" s="32">
        <v>44166</v>
      </c>
      <c r="AS207" s="32">
        <v>44197</v>
      </c>
      <c r="AT207" s="32">
        <v>44228</v>
      </c>
      <c r="AU207" s="32">
        <v>44256</v>
      </c>
      <c r="AV207" s="32">
        <v>44287</v>
      </c>
      <c r="AW207" s="32">
        <v>44317</v>
      </c>
      <c r="AX207" s="32">
        <v>44348</v>
      </c>
      <c r="AY207" s="32">
        <v>44378</v>
      </c>
      <c r="AZ207" s="32">
        <v>44409</v>
      </c>
    </row>
    <row r="208" spans="1:52" ht="15.75" x14ac:dyDescent="0.3">
      <c r="A208" s="10"/>
      <c r="B208" s="26"/>
      <c r="C208" s="26"/>
      <c r="D208" s="26"/>
      <c r="E208" s="26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</row>
    <row r="209" spans="1:52" ht="15.75" x14ac:dyDescent="0.3">
      <c r="A209" s="10" t="s">
        <v>129</v>
      </c>
      <c r="B209" s="26"/>
      <c r="C209" s="26"/>
      <c r="D209" s="26"/>
      <c r="E209" s="26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</row>
    <row r="210" spans="1:52" ht="15.75" x14ac:dyDescent="0.3">
      <c r="A210" s="1" t="s">
        <v>130</v>
      </c>
      <c r="B210" s="27">
        <v>1.550555444094676</v>
      </c>
      <c r="C210" s="27">
        <v>1.5381732550279585</v>
      </c>
      <c r="D210" s="27">
        <v>1.6196273469857942</v>
      </c>
      <c r="E210" s="27">
        <v>1.4883893732046085</v>
      </c>
      <c r="F210" s="27">
        <v>1.5482524939703881</v>
      </c>
      <c r="G210" s="27">
        <v>1.6995897340041175</v>
      </c>
      <c r="H210" s="27">
        <v>1.7249993443998766</v>
      </c>
      <c r="I210" s="27">
        <v>1.801470661518267</v>
      </c>
      <c r="J210" s="27">
        <v>1.791616078791634</v>
      </c>
      <c r="K210" s="27">
        <v>1.7152448830342271</v>
      </c>
      <c r="L210" s="27">
        <v>1.721116039700983</v>
      </c>
      <c r="M210" s="27">
        <v>1.8436218984368573</v>
      </c>
      <c r="N210" s="27">
        <v>1.7633156001476487</v>
      </c>
      <c r="O210" s="27">
        <v>1.7656205768435467</v>
      </c>
      <c r="P210" s="27">
        <v>1.7215917086619885</v>
      </c>
      <c r="Q210" s="27">
        <v>1.7158984411677833</v>
      </c>
      <c r="R210" s="27">
        <v>1.7502550634909599</v>
      </c>
      <c r="S210" s="27">
        <v>1.7485375905161631</v>
      </c>
      <c r="T210" s="27">
        <v>1.7122899066227875</v>
      </c>
      <c r="U210" s="27">
        <v>1.6843889374858565</v>
      </c>
      <c r="V210" s="27">
        <v>1.6686941922541161</v>
      </c>
      <c r="W210" s="27">
        <v>1.5969571367468425</v>
      </c>
      <c r="X210" s="27">
        <v>1.5898736550604218</v>
      </c>
      <c r="Y210" s="27">
        <v>1.6527916690605375</v>
      </c>
      <c r="Z210" s="27">
        <v>1.6602564046468014</v>
      </c>
      <c r="AA210" s="27">
        <v>1.7428019960891299</v>
      </c>
      <c r="AB210" s="27">
        <v>1.7493044848526429</v>
      </c>
      <c r="AC210" s="27">
        <v>1.7418507356604704</v>
      </c>
      <c r="AD210" s="27">
        <v>1.7500704579933068</v>
      </c>
      <c r="AE210" s="27">
        <v>1.6486820630564385</v>
      </c>
      <c r="AF210" s="27">
        <v>1.6770724421235703</v>
      </c>
      <c r="AG210" s="27">
        <v>1.6661216311443467</v>
      </c>
      <c r="AH210" s="27">
        <v>1.6168909971701113</v>
      </c>
      <c r="AI210" s="27">
        <v>1.5667534203135727</v>
      </c>
      <c r="AJ210" s="27">
        <v>1.6543957862195848</v>
      </c>
      <c r="AK210" s="27">
        <v>1.776779965163539</v>
      </c>
      <c r="AL210" s="27">
        <v>1.8205772640137015</v>
      </c>
      <c r="AM210" s="27">
        <v>1.7315520319416144</v>
      </c>
      <c r="AN210" s="27">
        <v>1.6582144403175652</v>
      </c>
      <c r="AO210" s="27">
        <v>1.5998708268738888</v>
      </c>
      <c r="AP210" s="27">
        <v>2.0410654724527766</v>
      </c>
      <c r="AQ210" s="27">
        <v>2.3769316740095268</v>
      </c>
      <c r="AR210" s="27">
        <v>2.4033250546133291</v>
      </c>
      <c r="AS210" s="27">
        <v>2.6049644849949649</v>
      </c>
      <c r="AT210" s="27">
        <v>2.5180822787033823</v>
      </c>
      <c r="AU210" s="27">
        <v>2.4189070723656054</v>
      </c>
      <c r="AV210" s="27">
        <v>2.383251245243132</v>
      </c>
      <c r="AW210" s="27">
        <v>2.3445734601285508</v>
      </c>
      <c r="AX210" s="27">
        <v>2.4826931522580202</v>
      </c>
      <c r="AY210" s="27">
        <v>2.4800618986756118</v>
      </c>
      <c r="AZ210" s="27">
        <v>2.4599642879205939</v>
      </c>
    </row>
    <row r="211" spans="1:52" ht="15.75" x14ac:dyDescent="0.3">
      <c r="A211" s="3" t="s">
        <v>131</v>
      </c>
      <c r="B211" s="27">
        <v>1.0650354933100092</v>
      </c>
      <c r="C211" s="27">
        <v>1.0540389020546299</v>
      </c>
      <c r="D211" s="27">
        <v>1.13528621427997</v>
      </c>
      <c r="E211" s="27">
        <v>0.95013847997798417</v>
      </c>
      <c r="F211" s="27">
        <v>0.9920028259819994</v>
      </c>
      <c r="G211" s="27">
        <v>1.165343173731036</v>
      </c>
      <c r="H211" s="27">
        <v>1.1954299479057484</v>
      </c>
      <c r="I211" s="27">
        <v>1.2671279000835494</v>
      </c>
      <c r="J211" s="27">
        <v>1.2516981696557168</v>
      </c>
      <c r="K211" s="27">
        <v>1.1673775219065641</v>
      </c>
      <c r="L211" s="27">
        <v>1.1893076542786876</v>
      </c>
      <c r="M211" s="27">
        <v>1.2784737291734671</v>
      </c>
      <c r="N211" s="27">
        <v>1.1780747903202062</v>
      </c>
      <c r="O211" s="27">
        <v>1.1835149461652155</v>
      </c>
      <c r="P211" s="27">
        <v>1.1527031682308955</v>
      </c>
      <c r="Q211" s="27">
        <v>1.14259655354055</v>
      </c>
      <c r="R211" s="27">
        <v>1.1768906608284349</v>
      </c>
      <c r="S211" s="27">
        <v>1.1625174279414152</v>
      </c>
      <c r="T211" s="27">
        <v>1.1075670392070431</v>
      </c>
      <c r="U211" s="27">
        <v>1.1400980428353997</v>
      </c>
      <c r="V211" s="27">
        <v>1.1207874406962126</v>
      </c>
      <c r="W211" s="27">
        <v>1.055363261735949</v>
      </c>
      <c r="X211" s="27">
        <v>1.0450292328083888</v>
      </c>
      <c r="Y211" s="27">
        <v>1.087425835299686</v>
      </c>
      <c r="Z211" s="27">
        <v>1.0632073482247233</v>
      </c>
      <c r="AA211" s="27">
        <v>1.1314280658181237</v>
      </c>
      <c r="AB211" s="27">
        <v>1.1348697248687076</v>
      </c>
      <c r="AC211" s="27">
        <v>1.1149684638779447</v>
      </c>
      <c r="AD211" s="27">
        <v>1.0927092013338406</v>
      </c>
      <c r="AE211" s="27">
        <v>0.9908438724612606</v>
      </c>
      <c r="AF211" s="27">
        <v>1.0251139124723916</v>
      </c>
      <c r="AG211" s="27">
        <v>1.0017809106451816</v>
      </c>
      <c r="AH211" s="27">
        <v>0.9695230837583908</v>
      </c>
      <c r="AI211" s="27">
        <v>0.96061564316562831</v>
      </c>
      <c r="AJ211" s="27">
        <v>1.0441044553583432</v>
      </c>
      <c r="AK211" s="27">
        <v>1.1572779191083036</v>
      </c>
      <c r="AL211" s="27">
        <v>1.1830514587877403</v>
      </c>
      <c r="AM211" s="27">
        <v>1.1209477725137433</v>
      </c>
      <c r="AN211" s="27">
        <v>1.0963365991547136</v>
      </c>
      <c r="AO211" s="27">
        <v>1.065206078760832</v>
      </c>
      <c r="AP211" s="27">
        <v>1.3019357829569125</v>
      </c>
      <c r="AQ211" s="27">
        <v>1.5171974746801056</v>
      </c>
      <c r="AR211" s="27">
        <v>1.3825506987744252</v>
      </c>
      <c r="AS211" s="27">
        <v>1.6206203116868829</v>
      </c>
      <c r="AT211" s="27">
        <v>1.5121423491916444</v>
      </c>
      <c r="AU211" s="27">
        <v>1.3969277263272821</v>
      </c>
      <c r="AV211" s="27">
        <v>1.3440595519214156</v>
      </c>
      <c r="AW211" s="27">
        <v>1.2424645260041201</v>
      </c>
      <c r="AX211" s="27">
        <v>1.4650076593179313</v>
      </c>
      <c r="AY211" s="27">
        <v>1.4790594823823004</v>
      </c>
      <c r="AZ211" s="27">
        <v>1.4820552305275001</v>
      </c>
    </row>
    <row r="212" spans="1:52" ht="15.75" x14ac:dyDescent="0.3">
      <c r="A212" s="4" t="s">
        <v>132</v>
      </c>
      <c r="B212" s="27">
        <v>1.5017663848001177</v>
      </c>
      <c r="C212" s="27">
        <v>1.4947835834616781</v>
      </c>
      <c r="D212" s="27">
        <v>1.58131076540564</v>
      </c>
      <c r="E212" s="27">
        <v>1.3330499464730516</v>
      </c>
      <c r="F212" s="27">
        <v>1.3536728707309951</v>
      </c>
      <c r="G212" s="27">
        <v>1.6239464226140106</v>
      </c>
      <c r="H212" s="27">
        <v>1.682717230317311</v>
      </c>
      <c r="I212" s="27">
        <v>1.803040555801632</v>
      </c>
      <c r="J212" s="27">
        <v>1.7518728480851422</v>
      </c>
      <c r="K212" s="27">
        <v>1.6147739336698912</v>
      </c>
      <c r="L212" s="27">
        <v>1.6398162716036815</v>
      </c>
      <c r="M212" s="27">
        <v>1.7785015949060512</v>
      </c>
      <c r="N212" s="27">
        <v>1.644233551004064</v>
      </c>
      <c r="O212" s="27">
        <v>1.6740906912322262</v>
      </c>
      <c r="P212" s="27">
        <v>1.6403363502784609</v>
      </c>
      <c r="Q212" s="27">
        <v>1.6307179769695055</v>
      </c>
      <c r="R212" s="27">
        <v>1.680818299710608</v>
      </c>
      <c r="S212" s="27">
        <v>1.667526188880684</v>
      </c>
      <c r="T212" s="27">
        <v>1.5998652883174342</v>
      </c>
      <c r="U212" s="27">
        <v>1.6480147445497539</v>
      </c>
      <c r="V212" s="27">
        <v>1.6207031903088946</v>
      </c>
      <c r="W212" s="27">
        <v>1.5129082889802716</v>
      </c>
      <c r="X212" s="27">
        <v>1.4953810249848201</v>
      </c>
      <c r="Y212" s="27">
        <v>1.5413183996378244</v>
      </c>
      <c r="Z212" s="27">
        <v>1.5115136356069088</v>
      </c>
      <c r="AA212" s="27">
        <v>1.6175723798333586</v>
      </c>
      <c r="AB212" s="27">
        <v>1.6265214457308905</v>
      </c>
      <c r="AC212" s="27">
        <v>1.6126567606846534</v>
      </c>
      <c r="AD212" s="27">
        <v>1.6052523051024017</v>
      </c>
      <c r="AE212" s="27">
        <v>1.4531647350553547</v>
      </c>
      <c r="AF212" s="27">
        <v>1.5504746231506072</v>
      </c>
      <c r="AG212" s="27">
        <v>1.4976078799656725</v>
      </c>
      <c r="AH212" s="27">
        <v>1.4385666639884893</v>
      </c>
      <c r="AI212" s="27">
        <v>1.3902114136630235</v>
      </c>
      <c r="AJ212" s="27">
        <v>1.4921201681364327</v>
      </c>
      <c r="AK212" s="27">
        <v>1.6671040124459882</v>
      </c>
      <c r="AL212" s="27">
        <v>1.7052891630913816</v>
      </c>
      <c r="AM212" s="27">
        <v>1.6305629627705795</v>
      </c>
      <c r="AN212" s="27">
        <v>1.598200088427693</v>
      </c>
      <c r="AO212" s="27">
        <v>1.5793528587960275</v>
      </c>
      <c r="AP212" s="27">
        <v>1.7702030728024911</v>
      </c>
      <c r="AQ212" s="27">
        <v>2.0593386649387182</v>
      </c>
      <c r="AR212" s="27">
        <v>1.8928415893829136</v>
      </c>
      <c r="AS212" s="27">
        <v>2.2752835364197614</v>
      </c>
      <c r="AT212" s="27">
        <v>2.1283743583533568</v>
      </c>
      <c r="AU212" s="27">
        <v>2.007276130247178</v>
      </c>
      <c r="AV212" s="27">
        <v>1.9336114539212079</v>
      </c>
      <c r="AW212" s="27">
        <v>1.7934362253598377</v>
      </c>
      <c r="AX212" s="27">
        <v>2.0916521726572239</v>
      </c>
      <c r="AY212" s="27">
        <v>2.1130785882776242</v>
      </c>
      <c r="AZ212" s="27">
        <v>2.1193262354768589</v>
      </c>
    </row>
    <row r="213" spans="1:52" ht="15.75" x14ac:dyDescent="0.3">
      <c r="A213" s="4" t="s">
        <v>133</v>
      </c>
      <c r="B213" s="27">
        <v>0</v>
      </c>
      <c r="C213" s="27">
        <v>0</v>
      </c>
      <c r="D213" s="27">
        <v>0</v>
      </c>
      <c r="E213" s="27">
        <v>0</v>
      </c>
      <c r="F213" s="27">
        <v>0</v>
      </c>
      <c r="G213" s="27">
        <v>0</v>
      </c>
      <c r="H213" s="27">
        <v>0</v>
      </c>
      <c r="I213" s="27">
        <v>0</v>
      </c>
      <c r="J213" s="27">
        <v>0</v>
      </c>
      <c r="K213" s="27">
        <v>0</v>
      </c>
      <c r="L213" s="27">
        <v>0</v>
      </c>
      <c r="M213" s="27">
        <v>0</v>
      </c>
      <c r="N213" s="27">
        <v>4.469145778878917E-4</v>
      </c>
      <c r="O213" s="27">
        <v>4.4633957147206316E-4</v>
      </c>
      <c r="P213" s="27">
        <v>4.3095771318304164E-4</v>
      </c>
      <c r="Q213" s="27">
        <v>0</v>
      </c>
      <c r="R213" s="27">
        <v>0</v>
      </c>
      <c r="S213" s="27">
        <v>7.9215505110073539E-3</v>
      </c>
      <c r="T213" s="27">
        <v>7.6506852760384013E-3</v>
      </c>
      <c r="U213" s="27">
        <v>7.9583527015695404E-3</v>
      </c>
      <c r="V213" s="27">
        <v>0</v>
      </c>
      <c r="W213" s="27">
        <v>0</v>
      </c>
      <c r="X213" s="27">
        <v>0</v>
      </c>
      <c r="Y213" s="27">
        <v>0</v>
      </c>
      <c r="Z213" s="27">
        <v>0</v>
      </c>
      <c r="AA213" s="27">
        <v>0</v>
      </c>
      <c r="AB213" s="27">
        <v>0</v>
      </c>
      <c r="AC213" s="27">
        <v>0</v>
      </c>
      <c r="AD213" s="27">
        <v>0</v>
      </c>
      <c r="AE213" s="27">
        <v>0</v>
      </c>
      <c r="AF213" s="27">
        <v>0</v>
      </c>
      <c r="AG213" s="27">
        <v>0</v>
      </c>
      <c r="AH213" s="27">
        <v>0</v>
      </c>
      <c r="AI213" s="27">
        <v>0</v>
      </c>
      <c r="AJ213" s="27">
        <v>0</v>
      </c>
      <c r="AK213" s="27">
        <v>1.9009869219463516E-3</v>
      </c>
      <c r="AL213" s="27">
        <v>2.0122126262862817E-3</v>
      </c>
      <c r="AM213" s="27">
        <v>2.0777649531178561E-3</v>
      </c>
      <c r="AN213" s="27">
        <v>2.1172170981643241E-3</v>
      </c>
      <c r="AO213" s="27">
        <v>2.1535416682012987E-3</v>
      </c>
      <c r="AP213" s="27">
        <v>0</v>
      </c>
      <c r="AQ213" s="27">
        <v>0</v>
      </c>
      <c r="AR213" s="27">
        <v>0</v>
      </c>
      <c r="AS213" s="27">
        <v>0</v>
      </c>
      <c r="AT213" s="27">
        <v>0</v>
      </c>
      <c r="AU213" s="27">
        <v>0</v>
      </c>
      <c r="AV213" s="27">
        <v>0</v>
      </c>
      <c r="AW213" s="27">
        <v>0</v>
      </c>
      <c r="AX213" s="27">
        <v>0</v>
      </c>
      <c r="AY213" s="27">
        <v>0</v>
      </c>
      <c r="AZ213" s="27">
        <v>0</v>
      </c>
    </row>
    <row r="214" spans="1:52" ht="15.75" x14ac:dyDescent="0.3">
      <c r="A214" s="4" t="s">
        <v>134</v>
      </c>
      <c r="B214" s="27">
        <v>0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0</v>
      </c>
      <c r="L214" s="27">
        <v>0</v>
      </c>
      <c r="M214" s="27">
        <v>0</v>
      </c>
      <c r="N214" s="27">
        <v>0</v>
      </c>
      <c r="O214" s="27">
        <v>0</v>
      </c>
      <c r="P214" s="27">
        <v>0</v>
      </c>
      <c r="Q214" s="27">
        <v>0</v>
      </c>
      <c r="R214" s="27">
        <v>0</v>
      </c>
      <c r="S214" s="27">
        <v>0</v>
      </c>
      <c r="T214" s="27">
        <v>0</v>
      </c>
      <c r="U214" s="27">
        <v>0</v>
      </c>
      <c r="V214" s="27">
        <v>0</v>
      </c>
      <c r="W214" s="27">
        <v>0</v>
      </c>
      <c r="X214" s="27">
        <v>0</v>
      </c>
      <c r="Y214" s="27">
        <v>0</v>
      </c>
      <c r="Z214" s="27">
        <v>0</v>
      </c>
      <c r="AA214" s="27">
        <v>0</v>
      </c>
      <c r="AB214" s="27">
        <v>0</v>
      </c>
      <c r="AC214" s="27">
        <v>0</v>
      </c>
      <c r="AD214" s="27">
        <v>0</v>
      </c>
      <c r="AE214" s="27">
        <v>0</v>
      </c>
      <c r="AF214" s="27">
        <v>0</v>
      </c>
      <c r="AG214" s="27">
        <v>0</v>
      </c>
      <c r="AH214" s="27">
        <v>0</v>
      </c>
      <c r="AI214" s="27">
        <v>0</v>
      </c>
      <c r="AJ214" s="27">
        <v>0</v>
      </c>
      <c r="AK214" s="27">
        <v>0</v>
      </c>
      <c r="AL214" s="27">
        <v>0</v>
      </c>
      <c r="AM214" s="27">
        <v>0</v>
      </c>
      <c r="AN214" s="27">
        <v>0</v>
      </c>
      <c r="AO214" s="27">
        <v>0</v>
      </c>
      <c r="AP214" s="27">
        <v>0</v>
      </c>
      <c r="AQ214" s="27">
        <v>1.2077389991583237E-5</v>
      </c>
      <c r="AR214" s="27">
        <v>0</v>
      </c>
      <c r="AS214" s="27">
        <v>0</v>
      </c>
      <c r="AT214" s="27">
        <v>0</v>
      </c>
      <c r="AU214" s="27">
        <v>0</v>
      </c>
      <c r="AV214" s="27">
        <v>0</v>
      </c>
      <c r="AW214" s="27">
        <v>0</v>
      </c>
      <c r="AX214" s="27">
        <v>0</v>
      </c>
      <c r="AY214" s="27">
        <v>0</v>
      </c>
      <c r="AZ214" s="27">
        <v>0</v>
      </c>
    </row>
    <row r="215" spans="1:52" ht="15.75" x14ac:dyDescent="0.3">
      <c r="A215" s="19" t="s">
        <v>135</v>
      </c>
      <c r="B215" s="27">
        <v>0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7">
        <v>0</v>
      </c>
      <c r="AN215" s="27">
        <v>0</v>
      </c>
      <c r="AO215" s="27">
        <v>0</v>
      </c>
      <c r="AP215" s="27">
        <v>0</v>
      </c>
      <c r="AQ215" s="27">
        <v>1.794419715663901E-5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</row>
    <row r="216" spans="1:52" ht="15.75" x14ac:dyDescent="0.3">
      <c r="A216" s="19" t="s">
        <v>136</v>
      </c>
      <c r="B216" s="27">
        <v>0</v>
      </c>
      <c r="C216" s="27">
        <v>0</v>
      </c>
      <c r="D216" s="27">
        <v>0</v>
      </c>
      <c r="E216" s="27">
        <v>0</v>
      </c>
      <c r="F216" s="27">
        <v>0</v>
      </c>
      <c r="G216" s="27">
        <v>0</v>
      </c>
      <c r="H216" s="27">
        <v>0</v>
      </c>
      <c r="I216" s="27">
        <v>0</v>
      </c>
      <c r="J216" s="27">
        <v>0</v>
      </c>
      <c r="K216" s="27">
        <v>0</v>
      </c>
      <c r="L216" s="27">
        <v>0</v>
      </c>
      <c r="M216" s="27">
        <v>0</v>
      </c>
      <c r="N216" s="27">
        <v>0</v>
      </c>
      <c r="O216" s="27">
        <v>0</v>
      </c>
      <c r="P216" s="27">
        <v>0</v>
      </c>
      <c r="Q216" s="27">
        <v>0</v>
      </c>
      <c r="R216" s="27">
        <v>0</v>
      </c>
      <c r="S216" s="27">
        <v>0</v>
      </c>
      <c r="T216" s="27">
        <v>0</v>
      </c>
      <c r="U216" s="27">
        <v>0</v>
      </c>
      <c r="V216" s="27">
        <v>0</v>
      </c>
      <c r="W216" s="27">
        <v>0</v>
      </c>
      <c r="X216" s="27">
        <v>0</v>
      </c>
      <c r="Y216" s="27">
        <v>0</v>
      </c>
      <c r="Z216" s="27">
        <v>0</v>
      </c>
      <c r="AA216" s="27">
        <v>0</v>
      </c>
      <c r="AB216" s="27">
        <v>0</v>
      </c>
      <c r="AC216" s="27">
        <v>0</v>
      </c>
      <c r="AD216" s="27">
        <v>0</v>
      </c>
      <c r="AE216" s="27">
        <v>0</v>
      </c>
      <c r="AF216" s="27">
        <v>0</v>
      </c>
      <c r="AG216" s="27">
        <v>0</v>
      </c>
      <c r="AH216" s="27">
        <v>0</v>
      </c>
      <c r="AI216" s="27">
        <v>0</v>
      </c>
      <c r="AJ216" s="27">
        <v>0</v>
      </c>
      <c r="AK216" s="27">
        <v>0</v>
      </c>
      <c r="AL216" s="27">
        <v>0</v>
      </c>
      <c r="AM216" s="27">
        <v>0</v>
      </c>
      <c r="AN216" s="27">
        <v>0</v>
      </c>
      <c r="AO216" s="27">
        <v>0</v>
      </c>
      <c r="AP216" s="27">
        <v>0</v>
      </c>
      <c r="AQ216" s="27">
        <v>0</v>
      </c>
      <c r="AR216" s="27">
        <v>0</v>
      </c>
      <c r="AS216" s="27">
        <v>0</v>
      </c>
      <c r="AT216" s="27">
        <v>0</v>
      </c>
      <c r="AU216" s="27">
        <v>0</v>
      </c>
      <c r="AV216" s="27">
        <v>0</v>
      </c>
      <c r="AW216" s="27">
        <v>0</v>
      </c>
      <c r="AX216" s="27">
        <v>0</v>
      </c>
      <c r="AY216" s="27">
        <v>0</v>
      </c>
      <c r="AZ216" s="27">
        <v>0</v>
      </c>
    </row>
    <row r="217" spans="1:52" ht="15.75" x14ac:dyDescent="0.3">
      <c r="A217" s="3" t="s">
        <v>137</v>
      </c>
      <c r="B217" s="27">
        <v>3.0103774275273416</v>
      </c>
      <c r="C217" s="27">
        <v>2.9179692272361395</v>
      </c>
      <c r="D217" s="27">
        <v>2.8988228466324921</v>
      </c>
      <c r="E217" s="27">
        <v>2.8994807020656173</v>
      </c>
      <c r="F217" s="27">
        <v>2.9683088164392704</v>
      </c>
      <c r="G217" s="27">
        <v>3.0307599846033302</v>
      </c>
      <c r="H217" s="27">
        <v>2.9105435877379677</v>
      </c>
      <c r="I217" s="27">
        <v>2.8718599515834553</v>
      </c>
      <c r="J217" s="27">
        <v>2.6138679325903404</v>
      </c>
      <c r="K217" s="27">
        <v>2.3678722883661552</v>
      </c>
      <c r="L217" s="27">
        <v>2.2356110422735944</v>
      </c>
      <c r="M217" s="27">
        <v>2.6655919559188246</v>
      </c>
      <c r="N217" s="27">
        <v>2.5968426643477329</v>
      </c>
      <c r="O217" s="27">
        <v>2.6047774570705555</v>
      </c>
      <c r="P217" s="27">
        <v>2.5800984686113821</v>
      </c>
      <c r="Q217" s="27">
        <v>2.4168983614872275</v>
      </c>
      <c r="R217" s="27">
        <v>2.5620635740950184</v>
      </c>
      <c r="S217" s="27">
        <v>2.5054368983834014</v>
      </c>
      <c r="T217" s="27">
        <v>2.5266725121173139</v>
      </c>
      <c r="U217" s="27">
        <v>2.6400876483574938</v>
      </c>
      <c r="V217" s="27">
        <v>2.5594854841509442</v>
      </c>
      <c r="W217" s="27">
        <v>2.2858371776083946</v>
      </c>
      <c r="X217" s="27">
        <v>2.3386909486855805</v>
      </c>
      <c r="Y217" s="27">
        <v>2.7318122441020392</v>
      </c>
      <c r="Z217" s="27">
        <v>2.7445141314690176</v>
      </c>
      <c r="AA217" s="27">
        <v>3.0105722051653072</v>
      </c>
      <c r="AB217" s="27">
        <v>2.8667156021148075</v>
      </c>
      <c r="AC217" s="27">
        <v>2.8784940302707005</v>
      </c>
      <c r="AD217" s="27">
        <v>3.0314448598963857</v>
      </c>
      <c r="AE217" s="27">
        <v>2.9624596033556583</v>
      </c>
      <c r="AF217" s="27">
        <v>3.1693882104761055</v>
      </c>
      <c r="AG217" s="27">
        <v>3.1608044811513554</v>
      </c>
      <c r="AH217" s="27">
        <v>2.9778955223116514</v>
      </c>
      <c r="AI217" s="27">
        <v>2.8455511506426823</v>
      </c>
      <c r="AJ217" s="27">
        <v>2.8518730873405578</v>
      </c>
      <c r="AK217" s="27">
        <v>2.9601629489888897</v>
      </c>
      <c r="AL217" s="27">
        <v>3.0760545093738667</v>
      </c>
      <c r="AM217" s="27">
        <v>2.5575818453290977</v>
      </c>
      <c r="AN217" s="27">
        <v>2.0143960205789995</v>
      </c>
      <c r="AO217" s="27">
        <v>1.7272288910119005</v>
      </c>
      <c r="AP217" s="27">
        <v>2.1461446059886296</v>
      </c>
      <c r="AQ217" s="27">
        <v>3.6947213384004911</v>
      </c>
      <c r="AR217" s="27">
        <v>4.8431564955187776</v>
      </c>
      <c r="AS217" s="27">
        <v>5.0067212123091203</v>
      </c>
      <c r="AT217" s="27">
        <v>4.0999226756423397</v>
      </c>
      <c r="AU217" s="27">
        <v>3.2707764221891025</v>
      </c>
      <c r="AV217" s="27">
        <v>3.0172626709658461</v>
      </c>
      <c r="AW217" s="27">
        <v>3.2645240872736321</v>
      </c>
      <c r="AX217" s="27">
        <v>3.2207485272162253</v>
      </c>
      <c r="AY217" s="27">
        <v>3.1857648442931645</v>
      </c>
      <c r="AZ217" s="27">
        <v>3.0968687449894521</v>
      </c>
    </row>
    <row r="218" spans="1:52" ht="15.75" x14ac:dyDescent="0.3">
      <c r="A218" s="4" t="s">
        <v>138</v>
      </c>
      <c r="B218" s="27" t="s">
        <v>64</v>
      </c>
      <c r="C218" s="27" t="s">
        <v>64</v>
      </c>
      <c r="D218" s="27" t="s">
        <v>64</v>
      </c>
      <c r="E218" s="27" t="s">
        <v>64</v>
      </c>
      <c r="F218" s="27" t="s">
        <v>64</v>
      </c>
      <c r="G218" s="27" t="s">
        <v>64</v>
      </c>
      <c r="H218" s="27" t="s">
        <v>64</v>
      </c>
      <c r="I218" s="27" t="s">
        <v>64</v>
      </c>
      <c r="J218" s="27" t="s">
        <v>64</v>
      </c>
      <c r="K218" s="27" t="s">
        <v>64</v>
      </c>
      <c r="L218" s="27" t="s">
        <v>64</v>
      </c>
      <c r="M218" s="27" t="s">
        <v>64</v>
      </c>
      <c r="N218" s="27" t="s">
        <v>64</v>
      </c>
      <c r="O218" s="27" t="s">
        <v>64</v>
      </c>
      <c r="P218" s="27" t="s">
        <v>64</v>
      </c>
      <c r="Q218" s="27" t="s">
        <v>64</v>
      </c>
      <c r="R218" s="27" t="s">
        <v>64</v>
      </c>
      <c r="S218" s="27" t="s">
        <v>64</v>
      </c>
      <c r="T218" s="27" t="s">
        <v>64</v>
      </c>
      <c r="U218" s="27" t="s">
        <v>64</v>
      </c>
      <c r="V218" s="27" t="s">
        <v>64</v>
      </c>
      <c r="W218" s="27" t="s">
        <v>64</v>
      </c>
      <c r="X218" s="27" t="s">
        <v>64</v>
      </c>
      <c r="Y218" s="27" t="s">
        <v>64</v>
      </c>
      <c r="Z218" s="27" t="s">
        <v>64</v>
      </c>
      <c r="AA218" s="27" t="s">
        <v>64</v>
      </c>
      <c r="AB218" s="27" t="s">
        <v>64</v>
      </c>
      <c r="AC218" s="27" t="s">
        <v>64</v>
      </c>
      <c r="AD218" s="27" t="s">
        <v>64</v>
      </c>
      <c r="AE218" s="27" t="s">
        <v>64</v>
      </c>
      <c r="AF218" s="27" t="s">
        <v>64</v>
      </c>
      <c r="AG218" s="27" t="s">
        <v>64</v>
      </c>
      <c r="AH218" s="27" t="s">
        <v>64</v>
      </c>
      <c r="AI218" s="27" t="s">
        <v>64</v>
      </c>
      <c r="AJ218" s="27" t="s">
        <v>64</v>
      </c>
      <c r="AK218" s="27" t="s">
        <v>64</v>
      </c>
      <c r="AL218" s="27" t="s">
        <v>64</v>
      </c>
      <c r="AM218" s="27" t="s">
        <v>64</v>
      </c>
      <c r="AN218" s="27" t="s">
        <v>64</v>
      </c>
      <c r="AO218" s="27" t="s">
        <v>64</v>
      </c>
      <c r="AP218" s="27" t="s">
        <v>64</v>
      </c>
      <c r="AQ218" s="27" t="s">
        <v>64</v>
      </c>
      <c r="AR218" s="27" t="s">
        <v>64</v>
      </c>
      <c r="AS218" s="27" t="s">
        <v>64</v>
      </c>
      <c r="AT218" s="27" t="s">
        <v>64</v>
      </c>
      <c r="AU218" s="27" t="s">
        <v>64</v>
      </c>
      <c r="AV218" s="27" t="s">
        <v>64</v>
      </c>
      <c r="AW218" s="27" t="s">
        <v>64</v>
      </c>
      <c r="AX218" s="27" t="s">
        <v>64</v>
      </c>
      <c r="AY218" s="27" t="s">
        <v>64</v>
      </c>
      <c r="AZ218" s="27" t="s">
        <v>64</v>
      </c>
    </row>
    <row r="219" spans="1:52" ht="15.75" x14ac:dyDescent="0.3">
      <c r="A219" s="4" t="s">
        <v>34</v>
      </c>
      <c r="B219" s="27">
        <v>3.0103774275273416</v>
      </c>
      <c r="C219" s="27">
        <v>2.9179692272361395</v>
      </c>
      <c r="D219" s="27">
        <v>2.8988228466324921</v>
      </c>
      <c r="E219" s="27">
        <v>2.8994807020656173</v>
      </c>
      <c r="F219" s="27">
        <v>2.9683088164392704</v>
      </c>
      <c r="G219" s="27">
        <v>3.0307599846033302</v>
      </c>
      <c r="H219" s="27">
        <v>2.9105435877379677</v>
      </c>
      <c r="I219" s="27">
        <v>2.8718599515834553</v>
      </c>
      <c r="J219" s="27">
        <v>2.6138679325903404</v>
      </c>
      <c r="K219" s="27">
        <v>2.3678722883661552</v>
      </c>
      <c r="L219" s="27">
        <v>2.2356110422735944</v>
      </c>
      <c r="M219" s="27">
        <v>2.6655919559188246</v>
      </c>
      <c r="N219" s="27">
        <v>2.5968426643477329</v>
      </c>
      <c r="O219" s="27">
        <v>2.6047774570705555</v>
      </c>
      <c r="P219" s="27">
        <v>2.5800984686113821</v>
      </c>
      <c r="Q219" s="27">
        <v>2.4168983614872275</v>
      </c>
      <c r="R219" s="27">
        <v>2.5620635740950184</v>
      </c>
      <c r="S219" s="27">
        <v>2.5054368983834014</v>
      </c>
      <c r="T219" s="27">
        <v>2.5266725121173139</v>
      </c>
      <c r="U219" s="27">
        <v>2.6400876483574938</v>
      </c>
      <c r="V219" s="27">
        <v>2.5594854841509442</v>
      </c>
      <c r="W219" s="27">
        <v>2.2858371776083946</v>
      </c>
      <c r="X219" s="27">
        <v>2.3386909486855805</v>
      </c>
      <c r="Y219" s="27">
        <v>2.7318122441020392</v>
      </c>
      <c r="Z219" s="27">
        <v>2.7445141314690176</v>
      </c>
      <c r="AA219" s="27">
        <v>3.0105722051653072</v>
      </c>
      <c r="AB219" s="27">
        <v>2.8667156021148075</v>
      </c>
      <c r="AC219" s="27">
        <v>2.8784940302707005</v>
      </c>
      <c r="AD219" s="27">
        <v>3.0314448598963857</v>
      </c>
      <c r="AE219" s="27">
        <v>2.9624596033556583</v>
      </c>
      <c r="AF219" s="27">
        <v>3.1693882104761055</v>
      </c>
      <c r="AG219" s="27">
        <v>3.1608044811513554</v>
      </c>
      <c r="AH219" s="27">
        <v>2.9778955223116514</v>
      </c>
      <c r="AI219" s="27">
        <v>2.8455511506426823</v>
      </c>
      <c r="AJ219" s="27">
        <v>2.8518730873405578</v>
      </c>
      <c r="AK219" s="27">
        <v>2.9601629489888897</v>
      </c>
      <c r="AL219" s="27">
        <v>3.0760545093738667</v>
      </c>
      <c r="AM219" s="27">
        <v>2.5575818453290977</v>
      </c>
      <c r="AN219" s="27">
        <v>2.0143960205789995</v>
      </c>
      <c r="AO219" s="27">
        <v>1.7272288910119005</v>
      </c>
      <c r="AP219" s="27">
        <v>2.1461446059886296</v>
      </c>
      <c r="AQ219" s="27">
        <v>3.6947213384004911</v>
      </c>
      <c r="AR219" s="27">
        <v>4.8431564955187776</v>
      </c>
      <c r="AS219" s="27">
        <v>5.0067212123091203</v>
      </c>
      <c r="AT219" s="27">
        <v>4.0999226756423397</v>
      </c>
      <c r="AU219" s="27">
        <v>3.2707764221891025</v>
      </c>
      <c r="AV219" s="27">
        <v>3.0172626709658461</v>
      </c>
      <c r="AW219" s="27">
        <v>3.2645240872736321</v>
      </c>
      <c r="AX219" s="27">
        <v>3.2207485272162253</v>
      </c>
      <c r="AY219" s="27">
        <v>3.1857648442931645</v>
      </c>
      <c r="AZ219" s="27">
        <v>3.0968687449894521</v>
      </c>
    </row>
    <row r="220" spans="1:52" ht="15.75" x14ac:dyDescent="0.3">
      <c r="A220" s="4" t="s">
        <v>139</v>
      </c>
      <c r="B220" s="27">
        <v>3.9999374173066933</v>
      </c>
      <c r="C220" s="27">
        <v>4.4119455566413075</v>
      </c>
      <c r="D220" s="27">
        <v>4.6047501067660663</v>
      </c>
      <c r="E220" s="27">
        <v>5.5660878059441705</v>
      </c>
      <c r="F220" s="27">
        <v>4.8135453388320277</v>
      </c>
      <c r="G220" s="27">
        <v>5.1980204886745884</v>
      </c>
      <c r="H220" s="27">
        <v>5.4862231785233604</v>
      </c>
      <c r="I220" s="27">
        <v>4.7955464448368703</v>
      </c>
      <c r="J220" s="27">
        <v>4.343496263205723</v>
      </c>
      <c r="K220" s="27">
        <v>3.5862883873413671</v>
      </c>
      <c r="L220" s="27">
        <v>3.6418233563926288</v>
      </c>
      <c r="M220" s="27">
        <v>3.5159608163003653</v>
      </c>
      <c r="N220" s="27">
        <v>4.0842704786211579</v>
      </c>
      <c r="O220" s="27">
        <v>3.6300337945513093</v>
      </c>
      <c r="P220" s="27">
        <v>3.0933853049558113</v>
      </c>
      <c r="Q220" s="27">
        <v>2.6823818089419542</v>
      </c>
      <c r="R220" s="27">
        <v>2.4813318032587666</v>
      </c>
      <c r="S220" s="27">
        <v>2.8277192124202508</v>
      </c>
      <c r="T220" s="27">
        <v>3.2828959044206107</v>
      </c>
      <c r="U220" s="27">
        <v>3.2816824140467467</v>
      </c>
      <c r="V220" s="27">
        <v>3.3338060967213345</v>
      </c>
      <c r="W220" s="27">
        <v>3.039513763211076</v>
      </c>
      <c r="X220" s="27">
        <v>2.711071396725349</v>
      </c>
      <c r="Y220" s="27">
        <v>2.3034192732175023</v>
      </c>
      <c r="Z220" s="27">
        <v>2.7437513752422125</v>
      </c>
      <c r="AA220" s="27">
        <v>3.0413900671381628</v>
      </c>
      <c r="AB220" s="27">
        <v>2.4798957092364997</v>
      </c>
      <c r="AC220" s="27">
        <v>3.32771728361196</v>
      </c>
      <c r="AD220" s="27">
        <v>3.1208739208737577</v>
      </c>
      <c r="AE220" s="27">
        <v>3.3657332977202525</v>
      </c>
      <c r="AF220" s="27">
        <v>2.5054415763954259</v>
      </c>
      <c r="AG220" s="27">
        <v>2.8311649726419277</v>
      </c>
      <c r="AH220" s="27">
        <v>2.627556265877836</v>
      </c>
      <c r="AI220" s="27">
        <v>2.3568189450314656</v>
      </c>
      <c r="AJ220" s="27">
        <v>2.0145915894646089</v>
      </c>
      <c r="AK220" s="27">
        <v>2.1762618997423684</v>
      </c>
      <c r="AL220" s="27">
        <v>2.7475493814093745</v>
      </c>
      <c r="AM220" s="27">
        <v>2.3361040559202082</v>
      </c>
      <c r="AN220" s="27">
        <v>1.4526896585914071</v>
      </c>
      <c r="AO220" s="27">
        <v>1.140953774683263</v>
      </c>
      <c r="AP220" s="27">
        <v>1.3351632523564532</v>
      </c>
      <c r="AQ220" s="27">
        <v>1.5761142175245275</v>
      </c>
      <c r="AR220" s="27">
        <v>2.491756297429903</v>
      </c>
      <c r="AS220" s="27">
        <v>2.6220841562305544</v>
      </c>
      <c r="AT220" s="27">
        <v>3.2352802776849989</v>
      </c>
      <c r="AU220" s="27">
        <v>1.5301444575405416</v>
      </c>
      <c r="AV220" s="27">
        <v>2.9630172744218268</v>
      </c>
      <c r="AW220" s="27">
        <v>2.7648588582375204</v>
      </c>
      <c r="AX220" s="27">
        <v>1.8355097852024203</v>
      </c>
      <c r="AY220" s="27">
        <v>2.0545362155985085</v>
      </c>
      <c r="AZ220" s="27">
        <v>2.0588546696967613</v>
      </c>
    </row>
    <row r="221" spans="1:52" ht="15.75" x14ac:dyDescent="0.3">
      <c r="A221" s="4" t="s">
        <v>36</v>
      </c>
      <c r="B221" s="27">
        <v>2.9992277707523067</v>
      </c>
      <c r="C221" s="27">
        <v>2.9023381567878479</v>
      </c>
      <c r="D221" s="27">
        <v>2.8819132241329011</v>
      </c>
      <c r="E221" s="27">
        <v>2.8724202200253282</v>
      </c>
      <c r="F221" s="27">
        <v>2.9508087396829228</v>
      </c>
      <c r="G221" s="27">
        <v>3.0114844895486752</v>
      </c>
      <c r="H221" s="27">
        <v>2.889300817789092</v>
      </c>
      <c r="I221" s="27">
        <v>2.8566277710079526</v>
      </c>
      <c r="J221" s="27">
        <v>2.6009822721185842</v>
      </c>
      <c r="K221" s="27">
        <v>2.3594292699505082</v>
      </c>
      <c r="L221" s="27">
        <v>2.2263466662580282</v>
      </c>
      <c r="M221" s="27">
        <v>2.6602896628945594</v>
      </c>
      <c r="N221" s="27">
        <v>2.588061291786016</v>
      </c>
      <c r="O221" s="27">
        <v>2.5989403821574393</v>
      </c>
      <c r="P221" s="27">
        <v>2.5773070584664621</v>
      </c>
      <c r="Q221" s="27">
        <v>2.4155003767423255</v>
      </c>
      <c r="R221" s="27">
        <v>2.562469367792195</v>
      </c>
      <c r="S221" s="27">
        <v>2.5038671467872362</v>
      </c>
      <c r="T221" s="27">
        <v>2.5231958566261188</v>
      </c>
      <c r="U221" s="27">
        <v>2.6371970403065519</v>
      </c>
      <c r="V221" s="27">
        <v>2.5560908116533638</v>
      </c>
      <c r="W221" s="27">
        <v>2.2825817590057191</v>
      </c>
      <c r="X221" s="27">
        <v>2.3371461254175907</v>
      </c>
      <c r="Y221" s="27">
        <v>2.7335897802748828</v>
      </c>
      <c r="Z221" s="27">
        <v>2.7445172424989321</v>
      </c>
      <c r="AA221" s="27">
        <v>3.0104472403645564</v>
      </c>
      <c r="AB221" s="27">
        <v>2.8682186082798742</v>
      </c>
      <c r="AC221" s="27">
        <v>2.8768263420368116</v>
      </c>
      <c r="AD221" s="27">
        <v>3.0311123649019565</v>
      </c>
      <c r="AE221" s="27">
        <v>2.9609970795559946</v>
      </c>
      <c r="AF221" s="27">
        <v>3.1718678111595637</v>
      </c>
      <c r="AG221" s="27">
        <v>3.161999064659017</v>
      </c>
      <c r="AH221" s="27">
        <v>2.979154234135744</v>
      </c>
      <c r="AI221" s="27">
        <v>2.8473239786796674</v>
      </c>
      <c r="AJ221" s="27">
        <v>2.8548309501096174</v>
      </c>
      <c r="AK221" s="27">
        <v>2.9629068832912808</v>
      </c>
      <c r="AL221" s="27">
        <v>3.0771602974675503</v>
      </c>
      <c r="AM221" s="27">
        <v>2.5583040215618738</v>
      </c>
      <c r="AN221" s="27">
        <v>2.0161887105166381</v>
      </c>
      <c r="AO221" s="27">
        <v>1.7291149590881632</v>
      </c>
      <c r="AP221" s="27">
        <v>2.1487639000296919</v>
      </c>
      <c r="AQ221" s="27">
        <v>3.7015377047582412</v>
      </c>
      <c r="AR221" s="27">
        <v>4.8503555900135265</v>
      </c>
      <c r="AS221" s="27">
        <v>5.0139742761403925</v>
      </c>
      <c r="AT221" s="27">
        <v>4.1025014746016071</v>
      </c>
      <c r="AU221" s="27">
        <v>3.2831837783388012</v>
      </c>
      <c r="AV221" s="27">
        <v>3.0174275577032499</v>
      </c>
      <c r="AW221" s="27">
        <v>3.2659891573354338</v>
      </c>
      <c r="AX221" s="27">
        <v>3.2247343615578572</v>
      </c>
      <c r="AY221" s="27">
        <v>3.1890203408029936</v>
      </c>
      <c r="AZ221" s="27">
        <v>3.0998141175516398</v>
      </c>
    </row>
    <row r="222" spans="1:52" ht="15.75" x14ac:dyDescent="0.3">
      <c r="A222" s="4" t="s">
        <v>50</v>
      </c>
      <c r="B222" s="27" t="s">
        <v>64</v>
      </c>
      <c r="C222" s="27" t="s">
        <v>64</v>
      </c>
      <c r="D222" s="27" t="s">
        <v>64</v>
      </c>
      <c r="E222" s="27" t="s">
        <v>64</v>
      </c>
      <c r="F222" s="27" t="s">
        <v>64</v>
      </c>
      <c r="G222" s="27" t="s">
        <v>64</v>
      </c>
      <c r="H222" s="27" t="s">
        <v>64</v>
      </c>
      <c r="I222" s="27" t="s">
        <v>64</v>
      </c>
      <c r="J222" s="27" t="s">
        <v>64</v>
      </c>
      <c r="K222" s="27" t="s">
        <v>64</v>
      </c>
      <c r="L222" s="27" t="s">
        <v>64</v>
      </c>
      <c r="M222" s="27" t="s">
        <v>64</v>
      </c>
      <c r="N222" s="27" t="s">
        <v>64</v>
      </c>
      <c r="O222" s="27" t="s">
        <v>64</v>
      </c>
      <c r="P222" s="27" t="s">
        <v>64</v>
      </c>
      <c r="Q222" s="27" t="s">
        <v>64</v>
      </c>
      <c r="R222" s="27" t="s">
        <v>64</v>
      </c>
      <c r="S222" s="27" t="s">
        <v>64</v>
      </c>
      <c r="T222" s="27" t="s">
        <v>64</v>
      </c>
      <c r="U222" s="27" t="s">
        <v>64</v>
      </c>
      <c r="V222" s="27" t="s">
        <v>64</v>
      </c>
      <c r="W222" s="27" t="s">
        <v>64</v>
      </c>
      <c r="X222" s="27" t="s">
        <v>64</v>
      </c>
      <c r="Y222" s="27" t="s">
        <v>64</v>
      </c>
      <c r="Z222" s="27" t="s">
        <v>64</v>
      </c>
      <c r="AA222" s="27" t="s">
        <v>64</v>
      </c>
      <c r="AB222" s="27" t="s">
        <v>64</v>
      </c>
      <c r="AC222" s="27" t="s">
        <v>64</v>
      </c>
      <c r="AD222" s="27" t="s">
        <v>64</v>
      </c>
      <c r="AE222" s="27" t="s">
        <v>64</v>
      </c>
      <c r="AF222" s="27" t="s">
        <v>64</v>
      </c>
      <c r="AG222" s="27" t="s">
        <v>64</v>
      </c>
      <c r="AH222" s="27" t="s">
        <v>64</v>
      </c>
      <c r="AI222" s="27" t="s">
        <v>64</v>
      </c>
      <c r="AJ222" s="27" t="s">
        <v>64</v>
      </c>
      <c r="AK222" s="27" t="s">
        <v>64</v>
      </c>
      <c r="AL222" s="27" t="s">
        <v>64</v>
      </c>
      <c r="AM222" s="27" t="s">
        <v>64</v>
      </c>
      <c r="AN222" s="27" t="s">
        <v>64</v>
      </c>
      <c r="AO222" s="27" t="s">
        <v>64</v>
      </c>
      <c r="AP222" s="27" t="s">
        <v>64</v>
      </c>
      <c r="AQ222" s="27" t="s">
        <v>64</v>
      </c>
      <c r="AR222" s="27" t="s">
        <v>64</v>
      </c>
      <c r="AS222" s="27" t="s">
        <v>64</v>
      </c>
      <c r="AT222" s="27" t="s">
        <v>64</v>
      </c>
      <c r="AU222" s="27" t="s">
        <v>64</v>
      </c>
      <c r="AV222" s="27" t="s">
        <v>64</v>
      </c>
      <c r="AW222" s="27" t="s">
        <v>64</v>
      </c>
      <c r="AX222" s="27" t="s">
        <v>64</v>
      </c>
      <c r="AY222" s="27" t="s">
        <v>64</v>
      </c>
      <c r="AZ222" s="27" t="s">
        <v>64</v>
      </c>
    </row>
    <row r="223" spans="1:52" ht="15.75" x14ac:dyDescent="0.3">
      <c r="A223" s="5" t="s">
        <v>38</v>
      </c>
      <c r="B223" s="27" t="s">
        <v>64</v>
      </c>
      <c r="C223" s="27" t="s">
        <v>64</v>
      </c>
      <c r="D223" s="27" t="s">
        <v>64</v>
      </c>
      <c r="E223" s="27" t="s">
        <v>64</v>
      </c>
      <c r="F223" s="27" t="s">
        <v>64</v>
      </c>
      <c r="G223" s="27" t="s">
        <v>64</v>
      </c>
      <c r="H223" s="27" t="s">
        <v>64</v>
      </c>
      <c r="I223" s="27" t="s">
        <v>64</v>
      </c>
      <c r="J223" s="27" t="s">
        <v>64</v>
      </c>
      <c r="K223" s="27" t="s">
        <v>64</v>
      </c>
      <c r="L223" s="27" t="s">
        <v>64</v>
      </c>
      <c r="M223" s="27" t="s">
        <v>64</v>
      </c>
      <c r="N223" s="27" t="s">
        <v>64</v>
      </c>
      <c r="O223" s="27" t="s">
        <v>64</v>
      </c>
      <c r="P223" s="27" t="s">
        <v>64</v>
      </c>
      <c r="Q223" s="27" t="s">
        <v>64</v>
      </c>
      <c r="R223" s="27" t="s">
        <v>64</v>
      </c>
      <c r="S223" s="27" t="s">
        <v>64</v>
      </c>
      <c r="T223" s="27" t="s">
        <v>64</v>
      </c>
      <c r="U223" s="27" t="s">
        <v>64</v>
      </c>
      <c r="V223" s="27" t="s">
        <v>64</v>
      </c>
      <c r="W223" s="27" t="s">
        <v>64</v>
      </c>
      <c r="X223" s="27" t="s">
        <v>64</v>
      </c>
      <c r="Y223" s="27" t="s">
        <v>64</v>
      </c>
      <c r="Z223" s="27" t="s">
        <v>64</v>
      </c>
      <c r="AA223" s="27" t="s">
        <v>64</v>
      </c>
      <c r="AB223" s="27" t="s">
        <v>64</v>
      </c>
      <c r="AC223" s="27" t="s">
        <v>64</v>
      </c>
      <c r="AD223" s="27" t="s">
        <v>64</v>
      </c>
      <c r="AE223" s="27" t="s">
        <v>64</v>
      </c>
      <c r="AF223" s="27" t="s">
        <v>64</v>
      </c>
      <c r="AG223" s="27" t="s">
        <v>64</v>
      </c>
      <c r="AH223" s="27" t="s">
        <v>64</v>
      </c>
      <c r="AI223" s="27" t="s">
        <v>64</v>
      </c>
      <c r="AJ223" s="27" t="s">
        <v>64</v>
      </c>
      <c r="AK223" s="27" t="s">
        <v>64</v>
      </c>
      <c r="AL223" s="27" t="s">
        <v>64</v>
      </c>
      <c r="AM223" s="27" t="s">
        <v>64</v>
      </c>
      <c r="AN223" s="27" t="s">
        <v>64</v>
      </c>
      <c r="AO223" s="27" t="s">
        <v>64</v>
      </c>
      <c r="AP223" s="27" t="s">
        <v>64</v>
      </c>
      <c r="AQ223" s="27" t="s">
        <v>64</v>
      </c>
      <c r="AR223" s="27" t="s">
        <v>64</v>
      </c>
      <c r="AS223" s="27" t="s">
        <v>64</v>
      </c>
      <c r="AT223" s="27" t="s">
        <v>64</v>
      </c>
      <c r="AU223" s="27" t="s">
        <v>64</v>
      </c>
      <c r="AV223" s="27" t="s">
        <v>64</v>
      </c>
      <c r="AW223" s="27" t="s">
        <v>64</v>
      </c>
      <c r="AX223" s="27" t="s">
        <v>64</v>
      </c>
      <c r="AY223" s="27" t="s">
        <v>64</v>
      </c>
      <c r="AZ223" s="27" t="s">
        <v>64</v>
      </c>
    </row>
    <row r="224" spans="1:52" ht="15.75" x14ac:dyDescent="0.3">
      <c r="A224" s="5" t="s">
        <v>140</v>
      </c>
      <c r="B224" s="27" t="s">
        <v>64</v>
      </c>
      <c r="C224" s="27" t="s">
        <v>64</v>
      </c>
      <c r="D224" s="27" t="s">
        <v>64</v>
      </c>
      <c r="E224" s="27" t="s">
        <v>64</v>
      </c>
      <c r="F224" s="27" t="s">
        <v>64</v>
      </c>
      <c r="G224" s="27" t="s">
        <v>64</v>
      </c>
      <c r="H224" s="27" t="s">
        <v>64</v>
      </c>
      <c r="I224" s="27" t="s">
        <v>64</v>
      </c>
      <c r="J224" s="27" t="s">
        <v>64</v>
      </c>
      <c r="K224" s="27" t="s">
        <v>64</v>
      </c>
      <c r="L224" s="27" t="s">
        <v>64</v>
      </c>
      <c r="M224" s="27" t="s">
        <v>64</v>
      </c>
      <c r="N224" s="27" t="s">
        <v>64</v>
      </c>
      <c r="O224" s="27" t="s">
        <v>64</v>
      </c>
      <c r="P224" s="27" t="s">
        <v>64</v>
      </c>
      <c r="Q224" s="27" t="s">
        <v>64</v>
      </c>
      <c r="R224" s="27" t="s">
        <v>64</v>
      </c>
      <c r="S224" s="27" t="s">
        <v>64</v>
      </c>
      <c r="T224" s="27" t="s">
        <v>64</v>
      </c>
      <c r="U224" s="27" t="s">
        <v>64</v>
      </c>
      <c r="V224" s="27" t="s">
        <v>64</v>
      </c>
      <c r="W224" s="27" t="s">
        <v>64</v>
      </c>
      <c r="X224" s="27" t="s">
        <v>64</v>
      </c>
      <c r="Y224" s="27" t="s">
        <v>64</v>
      </c>
      <c r="Z224" s="27" t="s">
        <v>64</v>
      </c>
      <c r="AA224" s="27" t="s">
        <v>64</v>
      </c>
      <c r="AB224" s="27" t="s">
        <v>64</v>
      </c>
      <c r="AC224" s="27" t="s">
        <v>64</v>
      </c>
      <c r="AD224" s="27" t="s">
        <v>64</v>
      </c>
      <c r="AE224" s="27" t="s">
        <v>64</v>
      </c>
      <c r="AF224" s="27" t="s">
        <v>64</v>
      </c>
      <c r="AG224" s="27" t="s">
        <v>64</v>
      </c>
      <c r="AH224" s="27" t="s">
        <v>64</v>
      </c>
      <c r="AI224" s="27" t="s">
        <v>64</v>
      </c>
      <c r="AJ224" s="27" t="s">
        <v>64</v>
      </c>
      <c r="AK224" s="27" t="s">
        <v>64</v>
      </c>
      <c r="AL224" s="27" t="s">
        <v>64</v>
      </c>
      <c r="AM224" s="27" t="s">
        <v>64</v>
      </c>
      <c r="AN224" s="27" t="s">
        <v>64</v>
      </c>
      <c r="AO224" s="27" t="s">
        <v>64</v>
      </c>
      <c r="AP224" s="27" t="s">
        <v>64</v>
      </c>
      <c r="AQ224" s="27" t="s">
        <v>64</v>
      </c>
      <c r="AR224" s="27" t="s">
        <v>64</v>
      </c>
      <c r="AS224" s="27" t="s">
        <v>64</v>
      </c>
      <c r="AT224" s="27" t="s">
        <v>64</v>
      </c>
      <c r="AU224" s="27" t="s">
        <v>64</v>
      </c>
      <c r="AV224" s="27" t="s">
        <v>64</v>
      </c>
      <c r="AW224" s="27" t="s">
        <v>64</v>
      </c>
      <c r="AX224" s="27" t="s">
        <v>64</v>
      </c>
      <c r="AY224" s="27" t="s">
        <v>64</v>
      </c>
      <c r="AZ224" s="27" t="s">
        <v>64</v>
      </c>
    </row>
    <row r="225" spans="1:52" ht="15.75" x14ac:dyDescent="0.3">
      <c r="A225" s="4" t="s">
        <v>141</v>
      </c>
      <c r="B225" s="27" t="s">
        <v>64</v>
      </c>
      <c r="C225" s="27" t="s">
        <v>64</v>
      </c>
      <c r="D225" s="27" t="s">
        <v>64</v>
      </c>
      <c r="E225" s="27" t="s">
        <v>64</v>
      </c>
      <c r="F225" s="27" t="s">
        <v>64</v>
      </c>
      <c r="G225" s="27" t="s">
        <v>64</v>
      </c>
      <c r="H225" s="27" t="s">
        <v>64</v>
      </c>
      <c r="I225" s="27" t="s">
        <v>64</v>
      </c>
      <c r="J225" s="27" t="s">
        <v>64</v>
      </c>
      <c r="K225" s="27" t="s">
        <v>64</v>
      </c>
      <c r="L225" s="27" t="s">
        <v>64</v>
      </c>
      <c r="M225" s="27" t="s">
        <v>64</v>
      </c>
      <c r="N225" s="27" t="s">
        <v>64</v>
      </c>
      <c r="O225" s="27" t="s">
        <v>64</v>
      </c>
      <c r="P225" s="27" t="s">
        <v>64</v>
      </c>
      <c r="Q225" s="27" t="s">
        <v>64</v>
      </c>
      <c r="R225" s="27" t="s">
        <v>64</v>
      </c>
      <c r="S225" s="27" t="s">
        <v>64</v>
      </c>
      <c r="T225" s="27" t="s">
        <v>64</v>
      </c>
      <c r="U225" s="27" t="s">
        <v>64</v>
      </c>
      <c r="V225" s="27" t="s">
        <v>64</v>
      </c>
      <c r="W225" s="27" t="s">
        <v>64</v>
      </c>
      <c r="X225" s="27" t="s">
        <v>64</v>
      </c>
      <c r="Y225" s="27" t="s">
        <v>64</v>
      </c>
      <c r="Z225" s="27" t="s">
        <v>64</v>
      </c>
      <c r="AA225" s="27" t="s">
        <v>64</v>
      </c>
      <c r="AB225" s="27" t="s">
        <v>64</v>
      </c>
      <c r="AC225" s="27" t="s">
        <v>64</v>
      </c>
      <c r="AD225" s="27" t="s">
        <v>64</v>
      </c>
      <c r="AE225" s="27" t="s">
        <v>64</v>
      </c>
      <c r="AF225" s="27" t="s">
        <v>64</v>
      </c>
      <c r="AG225" s="27" t="s">
        <v>64</v>
      </c>
      <c r="AH225" s="27" t="s">
        <v>64</v>
      </c>
      <c r="AI225" s="27" t="s">
        <v>64</v>
      </c>
      <c r="AJ225" s="27" t="s">
        <v>64</v>
      </c>
      <c r="AK225" s="27" t="s">
        <v>64</v>
      </c>
      <c r="AL225" s="27" t="s">
        <v>64</v>
      </c>
      <c r="AM225" s="27" t="s">
        <v>64</v>
      </c>
      <c r="AN225" s="27" t="s">
        <v>64</v>
      </c>
      <c r="AO225" s="27" t="s">
        <v>64</v>
      </c>
      <c r="AP225" s="27" t="s">
        <v>64</v>
      </c>
      <c r="AQ225" s="27" t="s">
        <v>64</v>
      </c>
      <c r="AR225" s="27" t="s">
        <v>64</v>
      </c>
      <c r="AS225" s="27" t="s">
        <v>64</v>
      </c>
      <c r="AT225" s="27" t="s">
        <v>64</v>
      </c>
      <c r="AU225" s="27" t="s">
        <v>64</v>
      </c>
      <c r="AV225" s="27" t="s">
        <v>64</v>
      </c>
      <c r="AW225" s="27" t="s">
        <v>64</v>
      </c>
      <c r="AX225" s="27" t="s">
        <v>64</v>
      </c>
      <c r="AY225" s="27" t="s">
        <v>64</v>
      </c>
      <c r="AZ225" s="27" t="s">
        <v>64</v>
      </c>
    </row>
    <row r="226" spans="1:52" ht="15.75" x14ac:dyDescent="0.3">
      <c r="A226" s="4" t="s">
        <v>142</v>
      </c>
      <c r="B226" s="27" t="s">
        <v>64</v>
      </c>
      <c r="C226" s="27" t="s">
        <v>64</v>
      </c>
      <c r="D226" s="27" t="s">
        <v>64</v>
      </c>
      <c r="E226" s="27" t="s">
        <v>64</v>
      </c>
      <c r="F226" s="27" t="s">
        <v>64</v>
      </c>
      <c r="G226" s="27" t="s">
        <v>64</v>
      </c>
      <c r="H226" s="27" t="s">
        <v>64</v>
      </c>
      <c r="I226" s="27" t="s">
        <v>64</v>
      </c>
      <c r="J226" s="27" t="s">
        <v>64</v>
      </c>
      <c r="K226" s="27" t="s">
        <v>64</v>
      </c>
      <c r="L226" s="27" t="s">
        <v>64</v>
      </c>
      <c r="M226" s="27" t="s">
        <v>64</v>
      </c>
      <c r="N226" s="27" t="s">
        <v>64</v>
      </c>
      <c r="O226" s="27" t="s">
        <v>64</v>
      </c>
      <c r="P226" s="27" t="s">
        <v>64</v>
      </c>
      <c r="Q226" s="27" t="s">
        <v>64</v>
      </c>
      <c r="R226" s="27" t="s">
        <v>64</v>
      </c>
      <c r="S226" s="27" t="s">
        <v>64</v>
      </c>
      <c r="T226" s="27" t="s">
        <v>64</v>
      </c>
      <c r="U226" s="27" t="s">
        <v>64</v>
      </c>
      <c r="V226" s="27" t="s">
        <v>64</v>
      </c>
      <c r="W226" s="27" t="s">
        <v>64</v>
      </c>
      <c r="X226" s="27" t="s">
        <v>64</v>
      </c>
      <c r="Y226" s="27" t="s">
        <v>64</v>
      </c>
      <c r="Z226" s="27" t="s">
        <v>64</v>
      </c>
      <c r="AA226" s="27" t="s">
        <v>64</v>
      </c>
      <c r="AB226" s="27" t="s">
        <v>64</v>
      </c>
      <c r="AC226" s="27" t="s">
        <v>64</v>
      </c>
      <c r="AD226" s="27" t="s">
        <v>64</v>
      </c>
      <c r="AE226" s="27" t="s">
        <v>64</v>
      </c>
      <c r="AF226" s="27" t="s">
        <v>64</v>
      </c>
      <c r="AG226" s="27" t="s">
        <v>64</v>
      </c>
      <c r="AH226" s="27" t="s">
        <v>64</v>
      </c>
      <c r="AI226" s="27" t="s">
        <v>64</v>
      </c>
      <c r="AJ226" s="27" t="s">
        <v>64</v>
      </c>
      <c r="AK226" s="27" t="s">
        <v>64</v>
      </c>
      <c r="AL226" s="27" t="s">
        <v>64</v>
      </c>
      <c r="AM226" s="27" t="s">
        <v>64</v>
      </c>
      <c r="AN226" s="27" t="s">
        <v>64</v>
      </c>
      <c r="AO226" s="27" t="s">
        <v>64</v>
      </c>
      <c r="AP226" s="27" t="s">
        <v>64</v>
      </c>
      <c r="AQ226" s="27" t="s">
        <v>64</v>
      </c>
      <c r="AR226" s="27" t="s">
        <v>64</v>
      </c>
      <c r="AS226" s="27" t="s">
        <v>64</v>
      </c>
      <c r="AT226" s="27" t="s">
        <v>64</v>
      </c>
      <c r="AU226" s="27" t="s">
        <v>64</v>
      </c>
      <c r="AV226" s="27" t="s">
        <v>64</v>
      </c>
      <c r="AW226" s="27" t="s">
        <v>64</v>
      </c>
      <c r="AX226" s="27" t="s">
        <v>64</v>
      </c>
      <c r="AY226" s="27" t="s">
        <v>64</v>
      </c>
      <c r="AZ226" s="27" t="s">
        <v>64</v>
      </c>
    </row>
    <row r="227" spans="1:52" ht="15.75" x14ac:dyDescent="0.3">
      <c r="A227" s="3" t="s">
        <v>143</v>
      </c>
      <c r="B227" s="27">
        <v>3.2424793315945402</v>
      </c>
      <c r="C227" s="27">
        <v>3.2606250451806815</v>
      </c>
      <c r="D227" s="27">
        <v>3.3650861483034178</v>
      </c>
      <c r="E227" s="27">
        <v>3.4545360366549831</v>
      </c>
      <c r="F227" s="27">
        <v>3.596599702088791</v>
      </c>
      <c r="G227" s="27">
        <v>3.7426916035929416</v>
      </c>
      <c r="H227" s="27">
        <v>3.7604229603791937</v>
      </c>
      <c r="I227" s="27">
        <v>4.0070876027155347</v>
      </c>
      <c r="J227" s="27">
        <v>4.0908471107270952</v>
      </c>
      <c r="K227" s="27">
        <v>4.0705532733300487</v>
      </c>
      <c r="L227" s="27">
        <v>4.0840934580531805</v>
      </c>
      <c r="M227" s="27">
        <v>4.3151663521719321</v>
      </c>
      <c r="N227" s="27">
        <v>4.3596594843848857</v>
      </c>
      <c r="O227" s="27">
        <v>4.4114798449474293</v>
      </c>
      <c r="P227" s="27">
        <v>4.3799855048111507</v>
      </c>
      <c r="Q227" s="27">
        <v>4.4758210689458888</v>
      </c>
      <c r="R227" s="27">
        <v>4.527000946458009</v>
      </c>
      <c r="S227" s="27">
        <v>4.6403345724235576</v>
      </c>
      <c r="T227" s="27">
        <v>4.7023280476290354</v>
      </c>
      <c r="U227" s="27">
        <v>4.3559275294524236</v>
      </c>
      <c r="V227" s="27">
        <v>4.4046658884370506</v>
      </c>
      <c r="W227" s="27">
        <v>4.3644450671465238</v>
      </c>
      <c r="X227" s="27">
        <v>4.4143700846666762</v>
      </c>
      <c r="Y227" s="27">
        <v>4.4952624285447662</v>
      </c>
      <c r="Z227" s="27">
        <v>4.6825672295975256</v>
      </c>
      <c r="AA227" s="27">
        <v>4.7863984567774267</v>
      </c>
      <c r="AB227" s="27">
        <v>4.9286578324771941</v>
      </c>
      <c r="AC227" s="27">
        <v>4.9414927306915626</v>
      </c>
      <c r="AD227" s="27">
        <v>5.1052999781582953</v>
      </c>
      <c r="AE227" s="27">
        <v>5.1074320343996957</v>
      </c>
      <c r="AF227" s="27">
        <v>5.1010339924578734</v>
      </c>
      <c r="AG227" s="27">
        <v>5.1302552238170573</v>
      </c>
      <c r="AH227" s="27">
        <v>5.0132604398379375</v>
      </c>
      <c r="AI227" s="27">
        <v>5.012844185158424</v>
      </c>
      <c r="AJ227" s="27">
        <v>5.14872720911813</v>
      </c>
      <c r="AK227" s="27">
        <v>5.1750349271780349</v>
      </c>
      <c r="AL227" s="27">
        <v>5.1233367272004084</v>
      </c>
      <c r="AM227" s="27">
        <v>4.8950502390130639</v>
      </c>
      <c r="AN227" s="27">
        <v>4.6512399235774513</v>
      </c>
      <c r="AO227" s="27">
        <v>4.3759952158041662</v>
      </c>
      <c r="AP227" s="27">
        <v>4.1095425295197456</v>
      </c>
      <c r="AQ227" s="27">
        <v>4.3916257100290599</v>
      </c>
      <c r="AR227" s="27">
        <v>4.5444859590147306</v>
      </c>
      <c r="AS227" s="27">
        <v>4.6797697143379793</v>
      </c>
      <c r="AT227" s="27">
        <v>4.8129029605954639</v>
      </c>
      <c r="AU227" s="27">
        <v>4.9205586143371001</v>
      </c>
      <c r="AV227" s="27">
        <v>4.9451196057155764</v>
      </c>
      <c r="AW227" s="27">
        <v>4.945359806171612</v>
      </c>
      <c r="AX227" s="27">
        <v>4.868778304335021</v>
      </c>
      <c r="AY227" s="27">
        <v>4.8577681698863913</v>
      </c>
      <c r="AZ227" s="27">
        <v>4.760170525734881</v>
      </c>
    </row>
    <row r="228" spans="1:52" ht="15.75" x14ac:dyDescent="0.3">
      <c r="A228" s="20" t="s">
        <v>144</v>
      </c>
      <c r="B228" s="27">
        <v>2.9523576285299193</v>
      </c>
      <c r="C228" s="27">
        <v>2.9837547044297064</v>
      </c>
      <c r="D228" s="27">
        <v>3.0845916420480948</v>
      </c>
      <c r="E228" s="27">
        <v>3.1681686794193871</v>
      </c>
      <c r="F228" s="27">
        <v>3.2957649586291984</v>
      </c>
      <c r="G228" s="27">
        <v>3.4604089501599344</v>
      </c>
      <c r="H228" s="27">
        <v>3.5340316444784143</v>
      </c>
      <c r="I228" s="27">
        <v>3.7927311880774575</v>
      </c>
      <c r="J228" s="27">
        <v>3.8369723907420306</v>
      </c>
      <c r="K228" s="27">
        <v>3.7154919580732173</v>
      </c>
      <c r="L228" s="27">
        <v>3.7561364309734122</v>
      </c>
      <c r="M228" s="27">
        <v>3.9267436389169088</v>
      </c>
      <c r="N228" s="27">
        <v>3.9437283302129402</v>
      </c>
      <c r="O228" s="27">
        <v>3.9457554947467659</v>
      </c>
      <c r="P228" s="27">
        <v>3.9425121691073448</v>
      </c>
      <c r="Q228" s="27">
        <v>3.9922955760257497</v>
      </c>
      <c r="R228" s="27">
        <v>4.0649767837461885</v>
      </c>
      <c r="S228" s="27">
        <v>4.1249775525102033</v>
      </c>
      <c r="T228" s="27">
        <v>4.1068968702648627</v>
      </c>
      <c r="U228" s="27">
        <v>3.6209386284679685</v>
      </c>
      <c r="V228" s="27">
        <v>3.6611192888367539</v>
      </c>
      <c r="W228" s="27">
        <v>3.5167265234949134</v>
      </c>
      <c r="X228" s="27">
        <v>3.5565971116317185</v>
      </c>
      <c r="Y228" s="27">
        <v>3.5914296968071366</v>
      </c>
      <c r="Z228" s="27">
        <v>3.6607472651068824</v>
      </c>
      <c r="AA228" s="27">
        <v>3.8025826161042704</v>
      </c>
      <c r="AB228" s="27">
        <v>3.8914633934501341</v>
      </c>
      <c r="AC228" s="27">
        <v>3.9350527869837268</v>
      </c>
      <c r="AD228" s="27">
        <v>4.0374090694452853</v>
      </c>
      <c r="AE228" s="27">
        <v>4.0940800782595632</v>
      </c>
      <c r="AF228" s="27">
        <v>4.0948826829819662</v>
      </c>
      <c r="AG228" s="27">
        <v>4.0425632559550344</v>
      </c>
      <c r="AH228" s="27">
        <v>3.9331250084582372</v>
      </c>
      <c r="AI228" s="27">
        <v>3.8881282060365465</v>
      </c>
      <c r="AJ228" s="27">
        <v>4.0172697339262351</v>
      </c>
      <c r="AK228" s="27">
        <v>4.1455841468719044</v>
      </c>
      <c r="AL228" s="27">
        <v>4.096849955966726</v>
      </c>
      <c r="AM228" s="27">
        <v>3.8993330966094311</v>
      </c>
      <c r="AN228" s="27">
        <v>3.6579806856999082</v>
      </c>
      <c r="AO228" s="27">
        <v>3.4471628447171914</v>
      </c>
      <c r="AP228" s="27">
        <v>3.4804794278781102</v>
      </c>
      <c r="AQ228" s="27">
        <v>3.6971421005113725</v>
      </c>
      <c r="AR228" s="27">
        <v>3.8033847974837878</v>
      </c>
      <c r="AS228" s="27">
        <v>3.9049027660936551</v>
      </c>
      <c r="AT228" s="27">
        <v>4.0603717040354042</v>
      </c>
      <c r="AU228" s="27">
        <v>4.1384942874853037</v>
      </c>
      <c r="AV228" s="27">
        <v>4.2016129058625298</v>
      </c>
      <c r="AW228" s="27">
        <v>4.1811815834583577</v>
      </c>
      <c r="AX228" s="27">
        <v>4.1743185326122756</v>
      </c>
      <c r="AY228" s="27">
        <v>4.1507278071512621</v>
      </c>
      <c r="AZ228" s="27">
        <v>4.0979988064928818</v>
      </c>
    </row>
    <row r="229" spans="1:52" ht="15.75" x14ac:dyDescent="0.3">
      <c r="A229" s="20" t="s">
        <v>145</v>
      </c>
      <c r="B229" s="27">
        <v>11.971334134358418</v>
      </c>
      <c r="C229" s="27">
        <v>11.027577092433281</v>
      </c>
      <c r="D229" s="27">
        <v>11.624313132062616</v>
      </c>
      <c r="E229" s="27">
        <v>12.242189685225096</v>
      </c>
      <c r="F229" s="27">
        <v>13.104718678601717</v>
      </c>
      <c r="G229" s="27">
        <v>13.606524576058273</v>
      </c>
      <c r="H229" s="27">
        <v>12.863559853664306</v>
      </c>
      <c r="I229" s="27">
        <v>12.358237047326236</v>
      </c>
      <c r="J229" s="27">
        <v>11.807677782593675</v>
      </c>
      <c r="K229" s="27">
        <v>11.985182945726553</v>
      </c>
      <c r="L229" s="27">
        <v>11.33473290292936</v>
      </c>
      <c r="M229" s="27">
        <v>11.585845830736499</v>
      </c>
      <c r="N229" s="27">
        <v>12.112721435090522</v>
      </c>
      <c r="O229" s="27">
        <v>11.187544171161118</v>
      </c>
      <c r="P229" s="27">
        <v>11.98192126916849</v>
      </c>
      <c r="Q229" s="27">
        <v>10.743758202795558</v>
      </c>
      <c r="R229" s="27">
        <v>10.974033015303274</v>
      </c>
      <c r="S229" s="27">
        <v>10.965364315773343</v>
      </c>
      <c r="T229" s="27">
        <v>11.496977298695668</v>
      </c>
      <c r="U229" s="27">
        <v>9.5593762672814826</v>
      </c>
      <c r="V229" s="27">
        <v>8.5615463951610238</v>
      </c>
      <c r="W229" s="27">
        <v>8.4280479684277569</v>
      </c>
      <c r="X229" s="27">
        <v>9.4802056480687771</v>
      </c>
      <c r="Y229" s="27">
        <v>8.0040887492376882</v>
      </c>
      <c r="Z229" s="27">
        <v>10.268078570294126</v>
      </c>
      <c r="AA229" s="27">
        <v>8.5815201164083064</v>
      </c>
      <c r="AB229" s="27">
        <v>9.0384987501706835</v>
      </c>
      <c r="AC229" s="27">
        <v>9.1970349772147735</v>
      </c>
      <c r="AD229" s="27">
        <v>6.1202456592310401</v>
      </c>
      <c r="AE229" s="27">
        <v>5.8793767240908892</v>
      </c>
      <c r="AF229" s="27">
        <v>5.5808893851139523</v>
      </c>
      <c r="AG229" s="27">
        <v>5.6511090950182581</v>
      </c>
      <c r="AH229" s="27">
        <v>4.9902865697547947</v>
      </c>
      <c r="AI229" s="27">
        <v>5.2513059756448532</v>
      </c>
      <c r="AJ229" s="27">
        <v>5.938697631682337</v>
      </c>
      <c r="AK229" s="27">
        <v>9.4015052881955725</v>
      </c>
      <c r="AL229" s="27">
        <v>12.233420137802339</v>
      </c>
      <c r="AM229" s="27">
        <v>19.104877703613269</v>
      </c>
      <c r="AN229" s="27">
        <v>69.125249721613429</v>
      </c>
      <c r="AO229" s="27">
        <v>78.021943986119538</v>
      </c>
      <c r="AP229" s="27">
        <v>70.805364649362772</v>
      </c>
      <c r="AQ229" s="27">
        <v>70.608620505143861</v>
      </c>
      <c r="AR229" s="27">
        <v>61.736684835517785</v>
      </c>
      <c r="AS229" s="27">
        <v>61.632054633850416</v>
      </c>
      <c r="AT229" s="27">
        <v>61.176818833504029</v>
      </c>
      <c r="AU229" s="27">
        <v>62.068563053983524</v>
      </c>
      <c r="AV229" s="27">
        <v>60.91056672463607</v>
      </c>
      <c r="AW229" s="27">
        <v>61.41353874478925</v>
      </c>
      <c r="AX229" s="27">
        <v>61.621896993299416</v>
      </c>
      <c r="AY229" s="27">
        <v>61.374504937227414</v>
      </c>
      <c r="AZ229" s="27">
        <v>60.249392215315034</v>
      </c>
    </row>
    <row r="230" spans="1:52" ht="15.75" x14ac:dyDescent="0.3">
      <c r="A230" s="20" t="s">
        <v>146</v>
      </c>
      <c r="B230" s="27">
        <v>4.8004090800607813</v>
      </c>
      <c r="C230" s="27">
        <v>4.7585583687071091</v>
      </c>
      <c r="D230" s="27">
        <v>4.9290010477601998</v>
      </c>
      <c r="E230" s="27">
        <v>5.0567197976788334</v>
      </c>
      <c r="F230" s="27">
        <v>5.3026962202615753</v>
      </c>
      <c r="G230" s="27">
        <v>5.3090094155905891</v>
      </c>
      <c r="H230" s="27">
        <v>5.0032393242788675</v>
      </c>
      <c r="I230" s="27">
        <v>5.1367634125580093</v>
      </c>
      <c r="J230" s="27">
        <v>5.4281432088979109</v>
      </c>
      <c r="K230" s="27">
        <v>5.9039300636194429</v>
      </c>
      <c r="L230" s="27">
        <v>5.7626392124051771</v>
      </c>
      <c r="M230" s="27">
        <v>6.2489427922867335</v>
      </c>
      <c r="N230" s="27">
        <v>6.4116083735257359</v>
      </c>
      <c r="O230" s="27">
        <v>6.6409307205034684</v>
      </c>
      <c r="P230" s="27">
        <v>6.4947907254993584</v>
      </c>
      <c r="Q230" s="27">
        <v>6.8085441628468804</v>
      </c>
      <c r="R230" s="27">
        <v>6.790632423608832</v>
      </c>
      <c r="S230" s="27">
        <v>7.1491721259127168</v>
      </c>
      <c r="T230" s="27">
        <v>7.6432786405042199</v>
      </c>
      <c r="U230" s="27">
        <v>7.8789912224299821</v>
      </c>
      <c r="V230" s="27">
        <v>8.0208470149531621</v>
      </c>
      <c r="W230" s="27">
        <v>8.4597928894942616</v>
      </c>
      <c r="X230" s="27">
        <v>8.6067739483835677</v>
      </c>
      <c r="Y230" s="27">
        <v>8.881792144529129</v>
      </c>
      <c r="Z230" s="27">
        <v>9.7270994106127038</v>
      </c>
      <c r="AA230" s="27">
        <v>9.605065418929108</v>
      </c>
      <c r="AB230" s="27">
        <v>10.102901378534639</v>
      </c>
      <c r="AC230" s="27">
        <v>9.9087567875587457</v>
      </c>
      <c r="AD230" s="27">
        <v>10.451953930184377</v>
      </c>
      <c r="AE230" s="27">
        <v>10.166839579883694</v>
      </c>
      <c r="AF230" s="27">
        <v>10.231319173944128</v>
      </c>
      <c r="AG230" s="27">
        <v>10.671185778650829</v>
      </c>
      <c r="AH230" s="27">
        <v>10.730364984920209</v>
      </c>
      <c r="AI230" s="27">
        <v>11.124824352557534</v>
      </c>
      <c r="AJ230" s="27">
        <v>11.524511958708866</v>
      </c>
      <c r="AK230" s="27">
        <v>11.083775164198006</v>
      </c>
      <c r="AL230" s="27">
        <v>11.244201378848679</v>
      </c>
      <c r="AM230" s="27">
        <v>10.959084216860353</v>
      </c>
      <c r="AN230" s="27">
        <v>10.946963471976291</v>
      </c>
      <c r="AO230" s="27">
        <v>10.523995752633809</v>
      </c>
      <c r="AP230" s="27">
        <v>11.27316668392757</v>
      </c>
      <c r="AQ230" s="27">
        <v>12.471793930223923</v>
      </c>
      <c r="AR230" s="27">
        <v>13.568172678890654</v>
      </c>
      <c r="AS230" s="27">
        <v>14.111111193786236</v>
      </c>
      <c r="AT230" s="27">
        <v>14.309972533499288</v>
      </c>
      <c r="AU230" s="27">
        <v>14.912998813475573</v>
      </c>
      <c r="AV230" s="27">
        <v>14.762748403264986</v>
      </c>
      <c r="AW230" s="27">
        <v>15.167615783455599</v>
      </c>
      <c r="AX230" s="27">
        <v>14.601308694032969</v>
      </c>
      <c r="AY230" s="27">
        <v>14.9236094464614</v>
      </c>
      <c r="AZ230" s="27">
        <v>14.523211935344307</v>
      </c>
    </row>
    <row r="231" spans="1:52" ht="15.75" x14ac:dyDescent="0.3">
      <c r="A231" s="20" t="s">
        <v>147</v>
      </c>
      <c r="B231" s="27" t="s">
        <v>64</v>
      </c>
      <c r="C231" s="27" t="s">
        <v>64</v>
      </c>
      <c r="D231" s="27" t="s">
        <v>64</v>
      </c>
      <c r="E231" s="27" t="s">
        <v>64</v>
      </c>
      <c r="F231" s="27" t="s">
        <v>64</v>
      </c>
      <c r="G231" s="27" t="s">
        <v>64</v>
      </c>
      <c r="H231" s="27" t="s">
        <v>64</v>
      </c>
      <c r="I231" s="27" t="s">
        <v>64</v>
      </c>
      <c r="J231" s="27" t="s">
        <v>64</v>
      </c>
      <c r="K231" s="27" t="s">
        <v>64</v>
      </c>
      <c r="L231" s="27" t="s">
        <v>64</v>
      </c>
      <c r="M231" s="27" t="s">
        <v>64</v>
      </c>
      <c r="N231" s="27" t="s">
        <v>64</v>
      </c>
      <c r="O231" s="27" t="s">
        <v>64</v>
      </c>
      <c r="P231" s="27" t="s">
        <v>64</v>
      </c>
      <c r="Q231" s="27" t="s">
        <v>64</v>
      </c>
      <c r="R231" s="27" t="s">
        <v>64</v>
      </c>
      <c r="S231" s="27" t="s">
        <v>64</v>
      </c>
      <c r="T231" s="27" t="s">
        <v>64</v>
      </c>
      <c r="U231" s="27" t="s">
        <v>64</v>
      </c>
      <c r="V231" s="27" t="s">
        <v>64</v>
      </c>
      <c r="W231" s="27" t="s">
        <v>64</v>
      </c>
      <c r="X231" s="27" t="s">
        <v>64</v>
      </c>
      <c r="Y231" s="27" t="s">
        <v>64</v>
      </c>
      <c r="Z231" s="27" t="s">
        <v>64</v>
      </c>
      <c r="AA231" s="27" t="s">
        <v>64</v>
      </c>
      <c r="AB231" s="27" t="s">
        <v>64</v>
      </c>
      <c r="AC231" s="27" t="s">
        <v>64</v>
      </c>
      <c r="AD231" s="27" t="s">
        <v>64</v>
      </c>
      <c r="AE231" s="27" t="s">
        <v>64</v>
      </c>
      <c r="AF231" s="27" t="s">
        <v>64</v>
      </c>
      <c r="AG231" s="27" t="s">
        <v>64</v>
      </c>
      <c r="AH231" s="27" t="s">
        <v>64</v>
      </c>
      <c r="AI231" s="27" t="s">
        <v>64</v>
      </c>
      <c r="AJ231" s="27" t="s">
        <v>64</v>
      </c>
      <c r="AK231" s="27" t="s">
        <v>64</v>
      </c>
      <c r="AL231" s="27" t="s">
        <v>64</v>
      </c>
      <c r="AM231" s="27" t="s">
        <v>64</v>
      </c>
      <c r="AN231" s="27" t="s">
        <v>64</v>
      </c>
      <c r="AO231" s="27" t="s">
        <v>64</v>
      </c>
      <c r="AP231" s="27" t="s">
        <v>64</v>
      </c>
      <c r="AQ231" s="27" t="s">
        <v>64</v>
      </c>
      <c r="AR231" s="27" t="s">
        <v>64</v>
      </c>
      <c r="AS231" s="27" t="s">
        <v>64</v>
      </c>
      <c r="AT231" s="27" t="s">
        <v>64</v>
      </c>
      <c r="AU231" s="27" t="s">
        <v>64</v>
      </c>
      <c r="AV231" s="27" t="s">
        <v>64</v>
      </c>
      <c r="AW231" s="27" t="s">
        <v>64</v>
      </c>
      <c r="AX231" s="27" t="s">
        <v>64</v>
      </c>
      <c r="AY231" s="27" t="s">
        <v>64</v>
      </c>
      <c r="AZ231" s="27" t="s">
        <v>64</v>
      </c>
    </row>
    <row r="232" spans="1:52" ht="15.75" x14ac:dyDescent="0.3">
      <c r="A232" s="10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</row>
    <row r="233" spans="1:52" ht="15.75" x14ac:dyDescent="0.3">
      <c r="A233" s="10" t="s">
        <v>148</v>
      </c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</row>
    <row r="234" spans="1:52" ht="15.75" x14ac:dyDescent="0.3">
      <c r="A234" s="1" t="s">
        <v>130</v>
      </c>
      <c r="B234" s="27">
        <v>114.16769961717496</v>
      </c>
      <c r="C234" s="27">
        <v>115.39367147611877</v>
      </c>
      <c r="D234" s="27">
        <v>110.20282567613143</v>
      </c>
      <c r="E234" s="27">
        <v>117.80143881339117</v>
      </c>
      <c r="F234" s="27">
        <v>117.55668873810761</v>
      </c>
      <c r="G234" s="27">
        <v>100.05381493282715</v>
      </c>
      <c r="H234" s="27">
        <v>96.505645377578489</v>
      </c>
      <c r="I234" s="27">
        <v>90.125632570254382</v>
      </c>
      <c r="J234" s="27">
        <v>91.443550004123722</v>
      </c>
      <c r="K234" s="27">
        <v>96.713321235851453</v>
      </c>
      <c r="L234" s="27">
        <v>97.208851526952017</v>
      </c>
      <c r="M234" s="27">
        <v>92.28145276345758</v>
      </c>
      <c r="N234" s="27">
        <v>93.041934469177178</v>
      </c>
      <c r="O234" s="27">
        <v>97.077404332084214</v>
      </c>
      <c r="P234" s="27">
        <v>98.778759462929301</v>
      </c>
      <c r="Q234" s="27">
        <v>98.892369351949895</v>
      </c>
      <c r="R234" s="27">
        <v>98.696554159002773</v>
      </c>
      <c r="S234" s="27">
        <v>100.27131414336247</v>
      </c>
      <c r="T234" s="27">
        <v>102.16394632133789</v>
      </c>
      <c r="U234" s="27">
        <v>103.1218411673056</v>
      </c>
      <c r="V234" s="27">
        <v>104.10600516115356</v>
      </c>
      <c r="W234" s="27">
        <v>109.11389872746979</v>
      </c>
      <c r="X234" s="27">
        <v>109.76834869251488</v>
      </c>
      <c r="Y234" s="27">
        <v>107.59172875104635</v>
      </c>
      <c r="Z234" s="27">
        <v>107.53480187508111</v>
      </c>
      <c r="AA234" s="27">
        <v>102.10968449474849</v>
      </c>
      <c r="AB234" s="27">
        <v>102.02389563491117</v>
      </c>
      <c r="AC234" s="27">
        <v>103.16365328955888</v>
      </c>
      <c r="AD234" s="27">
        <v>105.01928989367326</v>
      </c>
      <c r="AE234" s="27">
        <v>111.52399821289312</v>
      </c>
      <c r="AF234" s="27">
        <v>108.44986343964422</v>
      </c>
      <c r="AG234" s="27">
        <v>109.4049157641723</v>
      </c>
      <c r="AH234" s="27">
        <v>112.78197977834358</v>
      </c>
      <c r="AI234" s="27">
        <v>112.21480040287901</v>
      </c>
      <c r="AJ234" s="27">
        <v>107.55630717941595</v>
      </c>
      <c r="AK234" s="27">
        <v>104.99632881731968</v>
      </c>
      <c r="AL234" s="27">
        <v>120.68383072554025</v>
      </c>
      <c r="AM234" s="27">
        <v>126.01149776680809</v>
      </c>
      <c r="AN234" s="27">
        <v>129.23442536447865</v>
      </c>
      <c r="AO234" s="27">
        <v>136.04586285517715</v>
      </c>
      <c r="AP234" s="27">
        <v>116.77796387645883</v>
      </c>
      <c r="AQ234" s="27">
        <v>102.10164894933907</v>
      </c>
      <c r="AR234" s="27">
        <v>91.687871206786028</v>
      </c>
      <c r="AS234" s="27">
        <v>88.45612448729571</v>
      </c>
      <c r="AT234" s="27">
        <v>95.345768888391959</v>
      </c>
      <c r="AU234" s="27">
        <v>98.049565973091958</v>
      </c>
      <c r="AV234" s="27">
        <v>98.813647865322167</v>
      </c>
      <c r="AW234" s="27">
        <v>101.03841415684826</v>
      </c>
      <c r="AX234" s="27">
        <v>95.021543100482702</v>
      </c>
      <c r="AY234" s="27">
        <v>94.444451323498384</v>
      </c>
      <c r="AZ234" s="27">
        <v>94.710398706728114</v>
      </c>
    </row>
    <row r="235" spans="1:52" ht="15.75" x14ac:dyDescent="0.3">
      <c r="A235" s="3" t="s">
        <v>131</v>
      </c>
      <c r="B235" s="27">
        <v>144.23020119903816</v>
      </c>
      <c r="C235" s="27">
        <v>146.57436828712508</v>
      </c>
      <c r="D235" s="27">
        <v>136.65705956122653</v>
      </c>
      <c r="E235" s="27">
        <v>154.07605513683919</v>
      </c>
      <c r="F235" s="27">
        <v>154.1369190128581</v>
      </c>
      <c r="G235" s="27">
        <v>119.65737245103686</v>
      </c>
      <c r="H235" s="27">
        <v>113.87564924199086</v>
      </c>
      <c r="I235" s="27">
        <v>104.80631410919024</v>
      </c>
      <c r="J235" s="27">
        <v>107.98100078655948</v>
      </c>
      <c r="K235" s="27">
        <v>116.46967981578217</v>
      </c>
      <c r="L235" s="27">
        <v>116.31833284800894</v>
      </c>
      <c r="M235" s="27">
        <v>110.67310440560027</v>
      </c>
      <c r="N235" s="27">
        <v>113.54225309001326</v>
      </c>
      <c r="O235" s="27">
        <v>121.15404384171151</v>
      </c>
      <c r="P235" s="27">
        <v>123.72799045726887</v>
      </c>
      <c r="Q235" s="27">
        <v>123.6462805932473</v>
      </c>
      <c r="R235" s="27">
        <v>103.71602918801885</v>
      </c>
      <c r="S235" s="27">
        <v>108.35147732202724</v>
      </c>
      <c r="T235" s="27">
        <v>107.6178595401822</v>
      </c>
      <c r="U235" s="27">
        <v>107.26605430512639</v>
      </c>
      <c r="V235" s="27">
        <v>111.90979365826799</v>
      </c>
      <c r="W235" s="27">
        <v>115.03468639824952</v>
      </c>
      <c r="X235" s="27">
        <v>116.37491734627044</v>
      </c>
      <c r="Y235" s="27">
        <v>122.00406379110728</v>
      </c>
      <c r="Z235" s="27">
        <v>125.69050953122512</v>
      </c>
      <c r="AA235" s="27">
        <v>116.8123085983886</v>
      </c>
      <c r="AB235" s="27">
        <v>118.53380027189611</v>
      </c>
      <c r="AC235" s="27">
        <v>121.27818941561512</v>
      </c>
      <c r="AD235" s="27">
        <v>126.25119635573878</v>
      </c>
      <c r="AE235" s="27">
        <v>138.03311291752419</v>
      </c>
      <c r="AF235" s="27">
        <v>132.86901192984826</v>
      </c>
      <c r="AG235" s="27">
        <v>137.75188314215725</v>
      </c>
      <c r="AH235" s="27">
        <v>131.80598883755644</v>
      </c>
      <c r="AI235" s="27">
        <v>129.59402455199813</v>
      </c>
      <c r="AJ235" s="27">
        <v>121.03236056735757</v>
      </c>
      <c r="AK235" s="27">
        <v>115.91603678162177</v>
      </c>
      <c r="AL235" s="27">
        <v>117.64356666804316</v>
      </c>
      <c r="AM235" s="27">
        <v>125.35000355492886</v>
      </c>
      <c r="AN235" s="27">
        <v>128.80176428271912</v>
      </c>
      <c r="AO235" s="27">
        <v>138.59161081918464</v>
      </c>
      <c r="AP235" s="27">
        <v>119.10216289121061</v>
      </c>
      <c r="AQ235" s="27">
        <v>101.80123956075062</v>
      </c>
      <c r="AR235" s="27">
        <v>90.489380133116981</v>
      </c>
      <c r="AS235" s="27">
        <v>83.325584968332578</v>
      </c>
      <c r="AT235" s="27">
        <v>112.98649420827587</v>
      </c>
      <c r="AU235" s="27">
        <v>119.92466350623833</v>
      </c>
      <c r="AV235" s="27">
        <v>125.34295285043859</v>
      </c>
      <c r="AW235" s="27">
        <v>132.49974286446039</v>
      </c>
      <c r="AX235" s="27">
        <v>114.10416920258596</v>
      </c>
      <c r="AY235" s="27">
        <v>113.23854491088845</v>
      </c>
      <c r="AZ235" s="27">
        <v>116.74836223412777</v>
      </c>
    </row>
    <row r="236" spans="1:52" ht="15.75" x14ac:dyDescent="0.3">
      <c r="A236" s="4" t="s">
        <v>132</v>
      </c>
      <c r="B236" s="27">
        <v>124.19365643317259</v>
      </c>
      <c r="C236" s="27">
        <v>124.38221845592581</v>
      </c>
      <c r="D236" s="27">
        <v>118.63523514938888</v>
      </c>
      <c r="E236" s="27">
        <v>130.84952437549859</v>
      </c>
      <c r="F236" s="27">
        <v>132.11608560332016</v>
      </c>
      <c r="G236" s="27">
        <v>109.2437517299784</v>
      </c>
      <c r="H236" s="27">
        <v>102.15973592157073</v>
      </c>
      <c r="I236" s="27">
        <v>96.94265897775621</v>
      </c>
      <c r="J236" s="27">
        <v>100.24320017467193</v>
      </c>
      <c r="K236" s="27">
        <v>109.64472782975638</v>
      </c>
      <c r="L236" s="27">
        <v>109.48078792913287</v>
      </c>
      <c r="M236" s="27">
        <v>103.86605786941278</v>
      </c>
      <c r="N236" s="27">
        <v>106.95782864543173</v>
      </c>
      <c r="O236" s="27">
        <v>108.65157276961368</v>
      </c>
      <c r="P236" s="27">
        <v>109.33173079525807</v>
      </c>
      <c r="Q236" s="27">
        <v>109.39696675558463</v>
      </c>
      <c r="R236" s="27">
        <v>90.313384266661572</v>
      </c>
      <c r="S236" s="27">
        <v>94.248796012454335</v>
      </c>
      <c r="T236" s="27">
        <v>93.849919466924376</v>
      </c>
      <c r="U236" s="27">
        <v>93.904897725319216</v>
      </c>
      <c r="V236" s="27">
        <v>97.846616682056236</v>
      </c>
      <c r="W236" s="27">
        <v>100.07375474235064</v>
      </c>
      <c r="X236" s="27">
        <v>101.34336010164337</v>
      </c>
      <c r="Y236" s="27">
        <v>108.3483975235275</v>
      </c>
      <c r="Z236" s="27">
        <v>111.47731405721457</v>
      </c>
      <c r="AA236" s="27">
        <v>103.61170376729447</v>
      </c>
      <c r="AB236" s="27">
        <v>105.57390403321654</v>
      </c>
      <c r="AC236" s="27">
        <v>107.40556433828232</v>
      </c>
      <c r="AD236" s="27">
        <v>110.3251759050919</v>
      </c>
      <c r="AE236" s="27">
        <v>121.45912461991561</v>
      </c>
      <c r="AF236" s="27">
        <v>115.25371815251771</v>
      </c>
      <c r="AG236" s="27">
        <v>119.81598998965235</v>
      </c>
      <c r="AH236" s="27">
        <v>116.56337125183546</v>
      </c>
      <c r="AI236" s="27">
        <v>115.77659555074715</v>
      </c>
      <c r="AJ236" s="27">
        <v>108.57850286455377</v>
      </c>
      <c r="AK236" s="27">
        <v>104.18666615695706</v>
      </c>
      <c r="AL236" s="27">
        <v>106.62688660826689</v>
      </c>
      <c r="AM236" s="27">
        <v>113.43166272913572</v>
      </c>
      <c r="AN236" s="27">
        <v>116.20983711890882</v>
      </c>
      <c r="AO236" s="27">
        <v>124.86681260397725</v>
      </c>
      <c r="AP236" s="27">
        <v>109.85946291980729</v>
      </c>
      <c r="AQ236" s="27">
        <v>93.730466327838485</v>
      </c>
      <c r="AR236" s="27">
        <v>80.200010965248552</v>
      </c>
      <c r="AS236" s="27">
        <v>73.414127866894717</v>
      </c>
      <c r="AT236" s="27">
        <v>103.73020017687067</v>
      </c>
      <c r="AU236" s="27">
        <v>110.05329817073984</v>
      </c>
      <c r="AV236" s="27">
        <v>115.33505943521374</v>
      </c>
      <c r="AW236" s="27">
        <v>121.6112832921401</v>
      </c>
      <c r="AX236" s="27">
        <v>105.43728521721059</v>
      </c>
      <c r="AY236" s="27">
        <v>104.61717362939768</v>
      </c>
      <c r="AZ236" s="27">
        <v>108.19412352178989</v>
      </c>
    </row>
    <row r="237" spans="1:52" ht="15.75" x14ac:dyDescent="0.3">
      <c r="A237" s="4" t="s">
        <v>133</v>
      </c>
      <c r="B237" s="27" t="s">
        <v>64</v>
      </c>
      <c r="C237" s="27" t="s">
        <v>64</v>
      </c>
      <c r="D237" s="27" t="s">
        <v>64</v>
      </c>
      <c r="E237" s="27" t="s">
        <v>64</v>
      </c>
      <c r="F237" s="27" t="s">
        <v>64</v>
      </c>
      <c r="G237" s="27" t="s">
        <v>64</v>
      </c>
      <c r="H237" s="27" t="s">
        <v>64</v>
      </c>
      <c r="I237" s="27" t="s">
        <v>64</v>
      </c>
      <c r="J237" s="27" t="s">
        <v>64</v>
      </c>
      <c r="K237" s="27" t="s">
        <v>64</v>
      </c>
      <c r="L237" s="27" t="s">
        <v>64</v>
      </c>
      <c r="M237" s="27" t="s">
        <v>64</v>
      </c>
      <c r="N237" s="27">
        <v>21019.328759353575</v>
      </c>
      <c r="O237" s="27">
        <v>113446.60132958279</v>
      </c>
      <c r="P237" s="27">
        <v>120028.53954779485</v>
      </c>
      <c r="Q237" s="27" t="s">
        <v>64</v>
      </c>
      <c r="R237" s="27" t="s">
        <v>64</v>
      </c>
      <c r="S237" s="27">
        <v>6587.6748655654765</v>
      </c>
      <c r="T237" s="27">
        <v>6631.010590557763</v>
      </c>
      <c r="U237" s="27">
        <v>6219.1760142510257</v>
      </c>
      <c r="V237" s="27" t="s">
        <v>64</v>
      </c>
      <c r="W237" s="27" t="s">
        <v>64</v>
      </c>
      <c r="X237" s="27" t="s">
        <v>64</v>
      </c>
      <c r="Y237" s="27" t="s">
        <v>64</v>
      </c>
      <c r="Z237" s="27" t="s">
        <v>64</v>
      </c>
      <c r="AA237" s="27" t="s">
        <v>64</v>
      </c>
      <c r="AB237" s="27" t="s">
        <v>64</v>
      </c>
      <c r="AC237" s="27" t="s">
        <v>64</v>
      </c>
      <c r="AD237" s="27" t="s">
        <v>64</v>
      </c>
      <c r="AE237" s="27" t="s">
        <v>64</v>
      </c>
      <c r="AF237" s="27" t="s">
        <v>64</v>
      </c>
      <c r="AG237" s="27" t="s">
        <v>64</v>
      </c>
      <c r="AH237" s="27" t="s">
        <v>64</v>
      </c>
      <c r="AI237" s="27" t="s">
        <v>64</v>
      </c>
      <c r="AJ237" s="27" t="s">
        <v>64</v>
      </c>
      <c r="AK237" s="27">
        <v>26663.472417613561</v>
      </c>
      <c r="AL237" s="27">
        <v>25770.208033415118</v>
      </c>
      <c r="AM237" s="27">
        <v>24804.721262018735</v>
      </c>
      <c r="AN237" s="27">
        <v>24395.575267319724</v>
      </c>
      <c r="AO237" s="27">
        <v>23974.609328414284</v>
      </c>
      <c r="AP237" s="27" t="s">
        <v>64</v>
      </c>
      <c r="AQ237" s="27" t="s">
        <v>64</v>
      </c>
      <c r="AR237" s="27" t="s">
        <v>64</v>
      </c>
      <c r="AS237" s="27" t="s">
        <v>64</v>
      </c>
      <c r="AT237" s="27" t="s">
        <v>64</v>
      </c>
      <c r="AU237" s="27" t="s">
        <v>64</v>
      </c>
      <c r="AV237" s="27" t="s">
        <v>64</v>
      </c>
      <c r="AW237" s="27" t="s">
        <v>64</v>
      </c>
      <c r="AX237" s="27" t="s">
        <v>64</v>
      </c>
      <c r="AY237" s="27" t="s">
        <v>64</v>
      </c>
      <c r="AZ237" s="27" t="s">
        <v>64</v>
      </c>
    </row>
    <row r="238" spans="1:52" ht="15.75" x14ac:dyDescent="0.3">
      <c r="A238" s="4" t="s">
        <v>134</v>
      </c>
      <c r="B238" s="27" t="s">
        <v>64</v>
      </c>
      <c r="C238" s="27" t="s">
        <v>64</v>
      </c>
      <c r="D238" s="27" t="s">
        <v>64</v>
      </c>
      <c r="E238" s="27" t="s">
        <v>64</v>
      </c>
      <c r="F238" s="27" t="s">
        <v>64</v>
      </c>
      <c r="G238" s="27" t="s">
        <v>64</v>
      </c>
      <c r="H238" s="27" t="s">
        <v>64</v>
      </c>
      <c r="I238" s="27" t="s">
        <v>64</v>
      </c>
      <c r="J238" s="27" t="s">
        <v>64</v>
      </c>
      <c r="K238" s="27" t="s">
        <v>64</v>
      </c>
      <c r="L238" s="27" t="s">
        <v>64</v>
      </c>
      <c r="M238" s="27" t="s">
        <v>64</v>
      </c>
      <c r="N238" s="27" t="s">
        <v>64</v>
      </c>
      <c r="O238" s="27" t="s">
        <v>64</v>
      </c>
      <c r="P238" s="27" t="s">
        <v>64</v>
      </c>
      <c r="Q238" s="27" t="s">
        <v>64</v>
      </c>
      <c r="R238" s="27" t="s">
        <v>64</v>
      </c>
      <c r="S238" s="27" t="s">
        <v>64</v>
      </c>
      <c r="T238" s="27" t="s">
        <v>64</v>
      </c>
      <c r="U238" s="27" t="s">
        <v>64</v>
      </c>
      <c r="V238" s="27" t="s">
        <v>64</v>
      </c>
      <c r="W238" s="27" t="s">
        <v>64</v>
      </c>
      <c r="X238" s="27" t="s">
        <v>64</v>
      </c>
      <c r="Y238" s="27" t="s">
        <v>64</v>
      </c>
      <c r="Z238" s="27" t="s">
        <v>64</v>
      </c>
      <c r="AA238" s="27" t="s">
        <v>64</v>
      </c>
      <c r="AB238" s="27" t="s">
        <v>64</v>
      </c>
      <c r="AC238" s="27" t="s">
        <v>64</v>
      </c>
      <c r="AD238" s="27" t="s">
        <v>64</v>
      </c>
      <c r="AE238" s="27" t="s">
        <v>64</v>
      </c>
      <c r="AF238" s="27" t="s">
        <v>64</v>
      </c>
      <c r="AG238" s="27" t="s">
        <v>64</v>
      </c>
      <c r="AH238" s="27" t="s">
        <v>64</v>
      </c>
      <c r="AI238" s="27" t="s">
        <v>64</v>
      </c>
      <c r="AJ238" s="27" t="s">
        <v>64</v>
      </c>
      <c r="AK238" s="27" t="s">
        <v>64</v>
      </c>
      <c r="AL238" s="27" t="s">
        <v>64</v>
      </c>
      <c r="AM238" s="27" t="s">
        <v>64</v>
      </c>
      <c r="AN238" s="27" t="s">
        <v>64</v>
      </c>
      <c r="AO238" s="27" t="s">
        <v>64</v>
      </c>
      <c r="AP238" s="27" t="s">
        <v>64</v>
      </c>
      <c r="AQ238" s="27">
        <v>3415346.8080176115</v>
      </c>
      <c r="AR238" s="27" t="s">
        <v>64</v>
      </c>
      <c r="AS238" s="27" t="s">
        <v>64</v>
      </c>
      <c r="AT238" s="27" t="s">
        <v>64</v>
      </c>
      <c r="AU238" s="27" t="s">
        <v>64</v>
      </c>
      <c r="AV238" s="27" t="s">
        <v>64</v>
      </c>
      <c r="AW238" s="27" t="s">
        <v>64</v>
      </c>
      <c r="AX238" s="27" t="s">
        <v>64</v>
      </c>
      <c r="AY238" s="27" t="s">
        <v>64</v>
      </c>
      <c r="AZ238" s="27" t="s">
        <v>64</v>
      </c>
    </row>
    <row r="239" spans="1:52" ht="15.75" x14ac:dyDescent="0.3">
      <c r="A239" s="19" t="s">
        <v>135</v>
      </c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</row>
    <row r="240" spans="1:52" ht="15.75" x14ac:dyDescent="0.3">
      <c r="A240" s="19" t="s">
        <v>136</v>
      </c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</row>
    <row r="241" spans="1:52" ht="15.75" x14ac:dyDescent="0.3">
      <c r="A241" s="3" t="s">
        <v>137</v>
      </c>
      <c r="B241" s="27">
        <v>230.3776607265641</v>
      </c>
      <c r="C241" s="27">
        <v>239.74596272168688</v>
      </c>
      <c r="D241" s="27">
        <v>242.17349788995128</v>
      </c>
      <c r="E241" s="27">
        <v>260.1459293413601</v>
      </c>
      <c r="F241" s="27">
        <v>259.98861336570536</v>
      </c>
      <c r="G241" s="27">
        <v>248.84165614061862</v>
      </c>
      <c r="H241" s="27">
        <v>254.09447982196033</v>
      </c>
      <c r="I241" s="27">
        <v>244.90406951844491</v>
      </c>
      <c r="J241" s="27">
        <v>264.82340846855931</v>
      </c>
      <c r="K241" s="27">
        <v>289.12345023256518</v>
      </c>
      <c r="L241" s="27">
        <v>301.92693907259678</v>
      </c>
      <c r="M241" s="27">
        <v>255.18955138296224</v>
      </c>
      <c r="N241" s="27">
        <v>258.22774979288073</v>
      </c>
      <c r="O241" s="27">
        <v>255.70911822298729</v>
      </c>
      <c r="P241" s="27">
        <v>256.30639053220847</v>
      </c>
      <c r="Q241" s="27">
        <v>274.83831861018291</v>
      </c>
      <c r="R241" s="27">
        <v>259.71634579127812</v>
      </c>
      <c r="S241" s="27">
        <v>262.81962522888176</v>
      </c>
      <c r="T241" s="27">
        <v>259.24955334612036</v>
      </c>
      <c r="U241" s="27">
        <v>241.24915406906604</v>
      </c>
      <c r="V241" s="27">
        <v>255.83681174108074</v>
      </c>
      <c r="W241" s="27">
        <v>298.65555354200001</v>
      </c>
      <c r="X241" s="27">
        <v>293.48769504116854</v>
      </c>
      <c r="Y241" s="27">
        <v>254.1159458425129</v>
      </c>
      <c r="Z241" s="27">
        <v>251.92789427521606</v>
      </c>
      <c r="AA241" s="27">
        <v>234.25028179811815</v>
      </c>
      <c r="AB241" s="27">
        <v>240.88663188681778</v>
      </c>
      <c r="AC241" s="27">
        <v>239.80551553500896</v>
      </c>
      <c r="AD241" s="27">
        <v>230.59306146254022</v>
      </c>
      <c r="AE241" s="27">
        <v>244.41814986955089</v>
      </c>
      <c r="AF241" s="27">
        <v>226.87435235195684</v>
      </c>
      <c r="AG241" s="27">
        <v>224.56501195623127</v>
      </c>
      <c r="AH241" s="27">
        <v>236.58164097234987</v>
      </c>
      <c r="AI241" s="27">
        <v>243.97009287372154</v>
      </c>
      <c r="AJ241" s="27">
        <v>233.29729373949669</v>
      </c>
      <c r="AK241" s="27">
        <v>226.91991790071063</v>
      </c>
      <c r="AL241" s="27">
        <v>211.31593425892481</v>
      </c>
      <c r="AM241" s="27">
        <v>237.15464562777476</v>
      </c>
      <c r="AN241" s="27">
        <v>290.3614635588263</v>
      </c>
      <c r="AO241" s="27">
        <v>349.3918145127173</v>
      </c>
      <c r="AP241" s="27">
        <v>327.11407069450985</v>
      </c>
      <c r="AQ241" s="27">
        <v>208.27976851444703</v>
      </c>
      <c r="AR241" s="27">
        <v>166.86824905821743</v>
      </c>
      <c r="AS241" s="27">
        <v>156.82247806520638</v>
      </c>
      <c r="AT241" s="27">
        <v>184.9360584240512</v>
      </c>
      <c r="AU241" s="27">
        <v>214.00907535214589</v>
      </c>
      <c r="AV241" s="27">
        <v>225.65354256469439</v>
      </c>
      <c r="AW241" s="27">
        <v>213.27607666103262</v>
      </c>
      <c r="AX241" s="27">
        <v>209.88862671732269</v>
      </c>
      <c r="AY241" s="27">
        <v>215.22652939071114</v>
      </c>
      <c r="AZ241" s="27">
        <v>212.01081910092944</v>
      </c>
    </row>
    <row r="242" spans="1:52" ht="15.75" x14ac:dyDescent="0.3">
      <c r="A242" s="4" t="s">
        <v>55</v>
      </c>
      <c r="B242" s="27" t="s">
        <v>64</v>
      </c>
      <c r="C242" s="27" t="s">
        <v>64</v>
      </c>
      <c r="D242" s="27" t="s">
        <v>64</v>
      </c>
      <c r="E242" s="27" t="s">
        <v>64</v>
      </c>
      <c r="F242" s="27" t="s">
        <v>64</v>
      </c>
      <c r="G242" s="27" t="s">
        <v>64</v>
      </c>
      <c r="H242" s="27" t="s">
        <v>64</v>
      </c>
      <c r="I242" s="27" t="s">
        <v>64</v>
      </c>
      <c r="J242" s="27" t="s">
        <v>64</v>
      </c>
      <c r="K242" s="27" t="s">
        <v>64</v>
      </c>
      <c r="L242" s="27" t="s">
        <v>64</v>
      </c>
      <c r="M242" s="27" t="s">
        <v>64</v>
      </c>
      <c r="N242" s="27" t="s">
        <v>64</v>
      </c>
      <c r="O242" s="27" t="s">
        <v>64</v>
      </c>
      <c r="P242" s="27" t="s">
        <v>64</v>
      </c>
      <c r="Q242" s="27" t="s">
        <v>64</v>
      </c>
      <c r="R242" s="27" t="s">
        <v>64</v>
      </c>
      <c r="S242" s="27" t="s">
        <v>64</v>
      </c>
      <c r="T242" s="27" t="s">
        <v>64</v>
      </c>
      <c r="U242" s="27" t="s">
        <v>64</v>
      </c>
      <c r="V242" s="27" t="s">
        <v>64</v>
      </c>
      <c r="W242" s="27" t="s">
        <v>64</v>
      </c>
      <c r="X242" s="27" t="s">
        <v>64</v>
      </c>
      <c r="Y242" s="27" t="s">
        <v>64</v>
      </c>
      <c r="Z242" s="27" t="s">
        <v>64</v>
      </c>
      <c r="AA242" s="27" t="s">
        <v>64</v>
      </c>
      <c r="AB242" s="27" t="s">
        <v>64</v>
      </c>
      <c r="AC242" s="27" t="s">
        <v>64</v>
      </c>
      <c r="AD242" s="27" t="s">
        <v>64</v>
      </c>
      <c r="AE242" s="27" t="s">
        <v>64</v>
      </c>
      <c r="AF242" s="27" t="s">
        <v>64</v>
      </c>
      <c r="AG242" s="27" t="s">
        <v>64</v>
      </c>
      <c r="AH242" s="27" t="s">
        <v>64</v>
      </c>
      <c r="AI242" s="27" t="s">
        <v>64</v>
      </c>
      <c r="AJ242" s="27" t="s">
        <v>64</v>
      </c>
      <c r="AK242" s="27" t="s">
        <v>64</v>
      </c>
      <c r="AL242" s="27" t="s">
        <v>64</v>
      </c>
      <c r="AM242" s="27" t="s">
        <v>64</v>
      </c>
      <c r="AN242" s="27" t="s">
        <v>64</v>
      </c>
      <c r="AO242" s="27" t="s">
        <v>64</v>
      </c>
      <c r="AP242" s="27" t="s">
        <v>64</v>
      </c>
      <c r="AQ242" s="27" t="s">
        <v>64</v>
      </c>
      <c r="AR242" s="27" t="s">
        <v>64</v>
      </c>
      <c r="AS242" s="27" t="s">
        <v>64</v>
      </c>
      <c r="AT242" s="27" t="s">
        <v>64</v>
      </c>
      <c r="AU242" s="27" t="s">
        <v>64</v>
      </c>
      <c r="AV242" s="27" t="s">
        <v>64</v>
      </c>
      <c r="AW242" s="27" t="s">
        <v>64</v>
      </c>
      <c r="AX242" s="27" t="s">
        <v>64</v>
      </c>
      <c r="AY242" s="27" t="s">
        <v>64</v>
      </c>
      <c r="AZ242" s="27" t="s">
        <v>64</v>
      </c>
    </row>
    <row r="243" spans="1:52" ht="15.75" x14ac:dyDescent="0.3">
      <c r="A243" s="4" t="s">
        <v>34</v>
      </c>
      <c r="B243" s="27">
        <v>230.3776607265641</v>
      </c>
      <c r="C243" s="27">
        <v>239.74596272168688</v>
      </c>
      <c r="D243" s="27">
        <v>242.17349788995128</v>
      </c>
      <c r="E243" s="27">
        <v>260.1459293413601</v>
      </c>
      <c r="F243" s="27">
        <v>259.98861336570536</v>
      </c>
      <c r="G243" s="27">
        <v>248.84165614061862</v>
      </c>
      <c r="H243" s="27">
        <v>254.09447982196033</v>
      </c>
      <c r="I243" s="27">
        <v>244.90406951844491</v>
      </c>
      <c r="J243" s="27">
        <v>264.82340846855931</v>
      </c>
      <c r="K243" s="27">
        <v>289.12345023256518</v>
      </c>
      <c r="L243" s="27">
        <v>301.92693907259678</v>
      </c>
      <c r="M243" s="27">
        <v>255.18955138296224</v>
      </c>
      <c r="N243" s="27">
        <v>258.22774979288073</v>
      </c>
      <c r="O243" s="27">
        <v>255.70911822298729</v>
      </c>
      <c r="P243" s="27">
        <v>256.30639053220847</v>
      </c>
      <c r="Q243" s="27">
        <v>274.83831861018291</v>
      </c>
      <c r="R243" s="27">
        <v>259.71634579127812</v>
      </c>
      <c r="S243" s="27">
        <v>262.81962522888176</v>
      </c>
      <c r="T243" s="27">
        <v>259.24955334612036</v>
      </c>
      <c r="U243" s="27">
        <v>241.24915406906604</v>
      </c>
      <c r="V243" s="27">
        <v>255.83681174108074</v>
      </c>
      <c r="W243" s="27">
        <v>298.65555354200001</v>
      </c>
      <c r="X243" s="27">
        <v>293.48769504116854</v>
      </c>
      <c r="Y243" s="27">
        <v>254.1159458425129</v>
      </c>
      <c r="Z243" s="27">
        <v>251.92789427521606</v>
      </c>
      <c r="AA243" s="27">
        <v>234.25028179811815</v>
      </c>
      <c r="AB243" s="27">
        <v>240.88663188681778</v>
      </c>
      <c r="AC243" s="27">
        <v>239.80551553500896</v>
      </c>
      <c r="AD243" s="27">
        <v>230.59306146254022</v>
      </c>
      <c r="AE243" s="27">
        <v>244.41814986955089</v>
      </c>
      <c r="AF243" s="27">
        <v>226.87435235195684</v>
      </c>
      <c r="AG243" s="27">
        <v>224.56501195623127</v>
      </c>
      <c r="AH243" s="27">
        <v>236.58164097234987</v>
      </c>
      <c r="AI243" s="27">
        <v>243.97009287372154</v>
      </c>
      <c r="AJ243" s="27">
        <v>233.29729373949669</v>
      </c>
      <c r="AK243" s="27">
        <v>226.91991790071063</v>
      </c>
      <c r="AL243" s="27">
        <v>211.31593425892481</v>
      </c>
      <c r="AM243" s="27">
        <v>237.15464562777476</v>
      </c>
      <c r="AN243" s="27">
        <v>290.3614635588263</v>
      </c>
      <c r="AO243" s="27">
        <v>349.3918145127173</v>
      </c>
      <c r="AP243" s="27">
        <v>327.11407069450985</v>
      </c>
      <c r="AQ243" s="27">
        <v>208.27976851444703</v>
      </c>
      <c r="AR243" s="27">
        <v>166.86824905821743</v>
      </c>
      <c r="AS243" s="27">
        <v>156.82247806520638</v>
      </c>
      <c r="AT243" s="27">
        <v>184.9360584240512</v>
      </c>
      <c r="AU243" s="27">
        <v>214.00907535214589</v>
      </c>
      <c r="AV243" s="27">
        <v>225.65354256469439</v>
      </c>
      <c r="AW243" s="27">
        <v>213.27607666103262</v>
      </c>
      <c r="AX243" s="27">
        <v>209.88862671732269</v>
      </c>
      <c r="AY243" s="27">
        <v>215.22652939071114</v>
      </c>
      <c r="AZ243" s="27">
        <v>212.01081910092944</v>
      </c>
    </row>
    <row r="244" spans="1:52" ht="15.75" x14ac:dyDescent="0.3">
      <c r="A244" s="7" t="s">
        <v>35</v>
      </c>
      <c r="B244" s="27">
        <v>365.25763124271572</v>
      </c>
      <c r="C244" s="27">
        <v>331.496738911455</v>
      </c>
      <c r="D244" s="27">
        <v>307.8724464529077</v>
      </c>
      <c r="E244" s="27">
        <v>248.02469119046728</v>
      </c>
      <c r="F244" s="27">
        <v>195.50042900933019</v>
      </c>
      <c r="G244" s="27">
        <v>178.52985012365698</v>
      </c>
      <c r="H244" s="27">
        <v>205.43113732039063</v>
      </c>
      <c r="I244" s="27">
        <v>219.67872451967909</v>
      </c>
      <c r="J244" s="27">
        <v>225.2251675449032</v>
      </c>
      <c r="K244" s="27">
        <v>261.53449039288603</v>
      </c>
      <c r="L244" s="27">
        <v>260.32772841975117</v>
      </c>
      <c r="M244" s="27">
        <v>255.32454423403158</v>
      </c>
      <c r="N244" s="27">
        <v>223.07288054741585</v>
      </c>
      <c r="O244" s="27">
        <v>239.24792584270432</v>
      </c>
      <c r="P244" s="27">
        <v>263.73591667676021</v>
      </c>
      <c r="Q244" s="27">
        <v>307.95283126413381</v>
      </c>
      <c r="R244" s="27">
        <v>324.5400503843569</v>
      </c>
      <c r="S244" s="27">
        <v>301.07152007142275</v>
      </c>
      <c r="T244" s="27">
        <v>251.92377819694877</v>
      </c>
      <c r="U244" s="27">
        <v>248.97790337302305</v>
      </c>
      <c r="V244" s="27">
        <v>252.42088745064467</v>
      </c>
      <c r="W244" s="27">
        <v>265.78354476298739</v>
      </c>
      <c r="X244" s="27">
        <v>296.0996996598426</v>
      </c>
      <c r="Y244" s="27">
        <v>343.77727368215</v>
      </c>
      <c r="Z244" s="27">
        <v>303.14260496290012</v>
      </c>
      <c r="AA244" s="27">
        <v>262.64387394507582</v>
      </c>
      <c r="AB244" s="27">
        <v>321.84188507657331</v>
      </c>
      <c r="AC244" s="27">
        <v>245.20420166212173</v>
      </c>
      <c r="AD244" s="27">
        <v>256.79148960089401</v>
      </c>
      <c r="AE244" s="27">
        <v>253.60977574633091</v>
      </c>
      <c r="AF244" s="27">
        <v>309.94941398448412</v>
      </c>
      <c r="AG244" s="27">
        <v>259.1364522569869</v>
      </c>
      <c r="AH244" s="27">
        <v>280.01950249240349</v>
      </c>
      <c r="AI244" s="27">
        <v>325.01752743724217</v>
      </c>
      <c r="AJ244" s="27">
        <v>351.00596765724924</v>
      </c>
      <c r="AK244" s="27">
        <v>328.92186704327594</v>
      </c>
      <c r="AL244" s="27">
        <v>261.27799240634369</v>
      </c>
      <c r="AM244" s="27">
        <v>298.55525337697679</v>
      </c>
      <c r="AN244" s="27">
        <v>443.56250313235375</v>
      </c>
      <c r="AO244" s="27">
        <v>551.86756325069325</v>
      </c>
      <c r="AP244" s="27">
        <v>503.50112785454019</v>
      </c>
      <c r="AQ244" s="27">
        <v>457.11905314013779</v>
      </c>
      <c r="AR244" s="27">
        <v>301.39184381952424</v>
      </c>
      <c r="AS244" s="27">
        <v>290.20817278546696</v>
      </c>
      <c r="AT244" s="27">
        <v>256.90696158941148</v>
      </c>
      <c r="AU244" s="27">
        <v>362.57834370164807</v>
      </c>
      <c r="AV244" s="27">
        <v>260.30141795130749</v>
      </c>
      <c r="AW244" s="27">
        <v>267.82568305446887</v>
      </c>
      <c r="AX244" s="27">
        <v>377.96405321853996</v>
      </c>
      <c r="AY244" s="27">
        <v>340.96551750088071</v>
      </c>
      <c r="AZ244" s="27">
        <v>345.56809463267967</v>
      </c>
    </row>
    <row r="245" spans="1:52" ht="15.75" x14ac:dyDescent="0.3">
      <c r="A245" s="7" t="s">
        <v>36</v>
      </c>
      <c r="B245" s="27">
        <v>228.35086219407859</v>
      </c>
      <c r="C245" s="27">
        <v>238.28668858975726</v>
      </c>
      <c r="D245" s="27">
        <v>241.13296218033699</v>
      </c>
      <c r="E245" s="27">
        <v>260.38428505057976</v>
      </c>
      <c r="F245" s="27">
        <v>260.98629520533166</v>
      </c>
      <c r="G245" s="27">
        <v>249.92105022591863</v>
      </c>
      <c r="H245" s="27">
        <v>254.85656226251248</v>
      </c>
      <c r="I245" s="27">
        <v>245.23938171150795</v>
      </c>
      <c r="J245" s="27">
        <v>265.31605093661733</v>
      </c>
      <c r="K245" s="27">
        <v>289.4140368984452</v>
      </c>
      <c r="L245" s="27">
        <v>302.37524703667174</v>
      </c>
      <c r="M245" s="27">
        <v>255.18843892849156</v>
      </c>
      <c r="N245" s="27">
        <v>258.55528042975402</v>
      </c>
      <c r="O245" s="27">
        <v>255.84001786115894</v>
      </c>
      <c r="P245" s="27">
        <v>256.25789603105756</v>
      </c>
      <c r="Q245" s="27">
        <v>274.64467782395963</v>
      </c>
      <c r="R245" s="27">
        <v>259.40083020008598</v>
      </c>
      <c r="S245" s="27">
        <v>262.60921230370616</v>
      </c>
      <c r="T245" s="27">
        <v>259.29337323625936</v>
      </c>
      <c r="U245" s="27">
        <v>241.20582378000913</v>
      </c>
      <c r="V245" s="27">
        <v>255.85634385979924</v>
      </c>
      <c r="W245" s="27">
        <v>298.84462493927708</v>
      </c>
      <c r="X245" s="27">
        <v>293.47512545554008</v>
      </c>
      <c r="Y245" s="27">
        <v>253.80245783497836</v>
      </c>
      <c r="Z245" s="27">
        <v>251.71906473089331</v>
      </c>
      <c r="AA245" s="27">
        <v>234.13396387532347</v>
      </c>
      <c r="AB245" s="27">
        <v>240.61466366287863</v>
      </c>
      <c r="AC245" s="27">
        <v>239.78233232921423</v>
      </c>
      <c r="AD245" s="27">
        <v>230.49277187064686</v>
      </c>
      <c r="AE245" s="27">
        <v>244.38025877876456</v>
      </c>
      <c r="AF245" s="27">
        <v>226.62928331374701</v>
      </c>
      <c r="AG245" s="27">
        <v>224.45283641608972</v>
      </c>
      <c r="AH245" s="27">
        <v>236.44399453302265</v>
      </c>
      <c r="AI245" s="27">
        <v>243.72674684649195</v>
      </c>
      <c r="AJ245" s="27">
        <v>233.00385218563812</v>
      </c>
      <c r="AK245" s="27">
        <v>226.65766875036093</v>
      </c>
      <c r="AL245" s="27">
        <v>211.16577038524588</v>
      </c>
      <c r="AM245" s="27">
        <v>236.97182478312956</v>
      </c>
      <c r="AN245" s="27">
        <v>290.00917445034798</v>
      </c>
      <c r="AO245" s="27">
        <v>348.9620078952143</v>
      </c>
      <c r="AP245" s="27">
        <v>326.76008495041162</v>
      </c>
      <c r="AQ245" s="27">
        <v>207.93886855474807</v>
      </c>
      <c r="AR245" s="27">
        <v>166.65666556965408</v>
      </c>
      <c r="AS245" s="27">
        <v>156.61031343190791</v>
      </c>
      <c r="AT245" s="27">
        <v>184.76678020705469</v>
      </c>
      <c r="AU245" s="27">
        <v>213.51551698477579</v>
      </c>
      <c r="AV245" s="27">
        <v>225.55012441192238</v>
      </c>
      <c r="AW245" s="27">
        <v>213.1406734031053</v>
      </c>
      <c r="AX245" s="27">
        <v>209.61335499754065</v>
      </c>
      <c r="AY245" s="27">
        <v>214.99340199119735</v>
      </c>
      <c r="AZ245" s="27">
        <v>211.75911251133647</v>
      </c>
    </row>
    <row r="246" spans="1:52" ht="15.75" x14ac:dyDescent="0.3">
      <c r="A246" s="7" t="s">
        <v>38</v>
      </c>
      <c r="B246" s="27" t="s">
        <v>64</v>
      </c>
      <c r="C246" s="27" t="s">
        <v>64</v>
      </c>
      <c r="D246" s="27" t="s">
        <v>64</v>
      </c>
      <c r="E246" s="27" t="s">
        <v>64</v>
      </c>
      <c r="F246" s="27" t="s">
        <v>64</v>
      </c>
      <c r="G246" s="27" t="s">
        <v>64</v>
      </c>
      <c r="H246" s="27" t="s">
        <v>64</v>
      </c>
      <c r="I246" s="27" t="s">
        <v>64</v>
      </c>
      <c r="J246" s="27" t="s">
        <v>64</v>
      </c>
      <c r="K246" s="27" t="s">
        <v>64</v>
      </c>
      <c r="L246" s="27" t="s">
        <v>64</v>
      </c>
      <c r="M246" s="27" t="s">
        <v>64</v>
      </c>
      <c r="N246" s="27" t="s">
        <v>64</v>
      </c>
      <c r="O246" s="27" t="s">
        <v>64</v>
      </c>
      <c r="P246" s="27" t="s">
        <v>64</v>
      </c>
      <c r="Q246" s="27" t="s">
        <v>64</v>
      </c>
      <c r="R246" s="27" t="s">
        <v>64</v>
      </c>
      <c r="S246" s="27" t="s">
        <v>64</v>
      </c>
      <c r="T246" s="27" t="s">
        <v>64</v>
      </c>
      <c r="U246" s="27" t="s">
        <v>64</v>
      </c>
      <c r="V246" s="27" t="s">
        <v>64</v>
      </c>
      <c r="W246" s="27" t="s">
        <v>64</v>
      </c>
      <c r="X246" s="27" t="s">
        <v>64</v>
      </c>
      <c r="Y246" s="27" t="s">
        <v>64</v>
      </c>
      <c r="Z246" s="27" t="s">
        <v>64</v>
      </c>
      <c r="AA246" s="27" t="s">
        <v>64</v>
      </c>
      <c r="AB246" s="27" t="s">
        <v>64</v>
      </c>
      <c r="AC246" s="27" t="s">
        <v>64</v>
      </c>
      <c r="AD246" s="27" t="s">
        <v>64</v>
      </c>
      <c r="AE246" s="27" t="s">
        <v>64</v>
      </c>
      <c r="AF246" s="27" t="s">
        <v>64</v>
      </c>
      <c r="AG246" s="27" t="s">
        <v>64</v>
      </c>
      <c r="AH246" s="27" t="s">
        <v>64</v>
      </c>
      <c r="AI246" s="27" t="s">
        <v>64</v>
      </c>
      <c r="AJ246" s="27" t="s">
        <v>64</v>
      </c>
      <c r="AK246" s="27" t="s">
        <v>64</v>
      </c>
      <c r="AL246" s="27" t="s">
        <v>64</v>
      </c>
      <c r="AM246" s="27" t="s">
        <v>64</v>
      </c>
      <c r="AN246" s="27" t="s">
        <v>64</v>
      </c>
      <c r="AO246" s="27" t="s">
        <v>64</v>
      </c>
      <c r="AP246" s="27" t="s">
        <v>64</v>
      </c>
      <c r="AQ246" s="27" t="s">
        <v>64</v>
      </c>
      <c r="AR246" s="27" t="s">
        <v>64</v>
      </c>
      <c r="AS246" s="27" t="s">
        <v>64</v>
      </c>
      <c r="AT246" s="27" t="s">
        <v>64</v>
      </c>
      <c r="AU246" s="27" t="s">
        <v>64</v>
      </c>
      <c r="AV246" s="27" t="s">
        <v>64</v>
      </c>
      <c r="AW246" s="27" t="s">
        <v>64</v>
      </c>
      <c r="AX246" s="27" t="s">
        <v>64</v>
      </c>
      <c r="AY246" s="27" t="s">
        <v>64</v>
      </c>
      <c r="AZ246" s="27" t="s">
        <v>64</v>
      </c>
    </row>
    <row r="247" spans="1:52" ht="15.75" x14ac:dyDescent="0.3">
      <c r="A247" s="7" t="s">
        <v>39</v>
      </c>
      <c r="B247" s="27" t="s">
        <v>64</v>
      </c>
      <c r="C247" s="27" t="s">
        <v>64</v>
      </c>
      <c r="D247" s="27" t="s">
        <v>64</v>
      </c>
      <c r="E247" s="27" t="s">
        <v>64</v>
      </c>
      <c r="F247" s="27" t="s">
        <v>64</v>
      </c>
      <c r="G247" s="27" t="s">
        <v>64</v>
      </c>
      <c r="H247" s="27" t="s">
        <v>64</v>
      </c>
      <c r="I247" s="27" t="s">
        <v>64</v>
      </c>
      <c r="J247" s="27" t="s">
        <v>64</v>
      </c>
      <c r="K247" s="27" t="s">
        <v>64</v>
      </c>
      <c r="L247" s="27" t="s">
        <v>64</v>
      </c>
      <c r="M247" s="27" t="s">
        <v>64</v>
      </c>
      <c r="N247" s="27" t="s">
        <v>64</v>
      </c>
      <c r="O247" s="27" t="s">
        <v>64</v>
      </c>
      <c r="P247" s="27" t="s">
        <v>64</v>
      </c>
      <c r="Q247" s="27" t="s">
        <v>64</v>
      </c>
      <c r="R247" s="27" t="s">
        <v>64</v>
      </c>
      <c r="S247" s="27" t="s">
        <v>64</v>
      </c>
      <c r="T247" s="27" t="s">
        <v>64</v>
      </c>
      <c r="U247" s="27" t="s">
        <v>64</v>
      </c>
      <c r="V247" s="27" t="s">
        <v>64</v>
      </c>
      <c r="W247" s="27" t="s">
        <v>64</v>
      </c>
      <c r="X247" s="27" t="s">
        <v>64</v>
      </c>
      <c r="Y247" s="27" t="s">
        <v>64</v>
      </c>
      <c r="Z247" s="27" t="s">
        <v>64</v>
      </c>
      <c r="AA247" s="27" t="s">
        <v>64</v>
      </c>
      <c r="AB247" s="27" t="s">
        <v>64</v>
      </c>
      <c r="AC247" s="27" t="s">
        <v>64</v>
      </c>
      <c r="AD247" s="27" t="s">
        <v>64</v>
      </c>
      <c r="AE247" s="27" t="s">
        <v>64</v>
      </c>
      <c r="AF247" s="27" t="s">
        <v>64</v>
      </c>
      <c r="AG247" s="27" t="s">
        <v>64</v>
      </c>
      <c r="AH247" s="27" t="s">
        <v>64</v>
      </c>
      <c r="AI247" s="27" t="s">
        <v>64</v>
      </c>
      <c r="AJ247" s="27" t="s">
        <v>64</v>
      </c>
      <c r="AK247" s="27" t="s">
        <v>64</v>
      </c>
      <c r="AL247" s="27" t="s">
        <v>64</v>
      </c>
      <c r="AM247" s="27" t="s">
        <v>64</v>
      </c>
      <c r="AN247" s="27" t="s">
        <v>64</v>
      </c>
      <c r="AO247" s="27" t="s">
        <v>64</v>
      </c>
      <c r="AP247" s="27" t="s">
        <v>64</v>
      </c>
      <c r="AQ247" s="27" t="s">
        <v>64</v>
      </c>
      <c r="AR247" s="27" t="s">
        <v>64</v>
      </c>
      <c r="AS247" s="27" t="s">
        <v>64</v>
      </c>
      <c r="AT247" s="27" t="s">
        <v>64</v>
      </c>
      <c r="AU247" s="27" t="s">
        <v>64</v>
      </c>
      <c r="AV247" s="27" t="s">
        <v>64</v>
      </c>
      <c r="AW247" s="27" t="s">
        <v>64</v>
      </c>
      <c r="AX247" s="27" t="s">
        <v>64</v>
      </c>
      <c r="AY247" s="27" t="s">
        <v>64</v>
      </c>
      <c r="AZ247" s="27" t="s">
        <v>64</v>
      </c>
    </row>
    <row r="248" spans="1:52" ht="15.75" x14ac:dyDescent="0.3">
      <c r="A248" s="7" t="s">
        <v>40</v>
      </c>
      <c r="B248" s="27" t="s">
        <v>64</v>
      </c>
      <c r="C248" s="27" t="s">
        <v>64</v>
      </c>
      <c r="D248" s="27" t="s">
        <v>64</v>
      </c>
      <c r="E248" s="27" t="s">
        <v>64</v>
      </c>
      <c r="F248" s="27" t="s">
        <v>64</v>
      </c>
      <c r="G248" s="27" t="s">
        <v>64</v>
      </c>
      <c r="H248" s="27" t="s">
        <v>64</v>
      </c>
      <c r="I248" s="27" t="s">
        <v>64</v>
      </c>
      <c r="J248" s="27" t="s">
        <v>64</v>
      </c>
      <c r="K248" s="27" t="s">
        <v>64</v>
      </c>
      <c r="L248" s="27" t="s">
        <v>64</v>
      </c>
      <c r="M248" s="27" t="s">
        <v>64</v>
      </c>
      <c r="N248" s="27" t="s">
        <v>64</v>
      </c>
      <c r="O248" s="27" t="s">
        <v>64</v>
      </c>
      <c r="P248" s="27" t="s">
        <v>64</v>
      </c>
      <c r="Q248" s="27" t="s">
        <v>64</v>
      </c>
      <c r="R248" s="27" t="s">
        <v>64</v>
      </c>
      <c r="S248" s="27" t="s">
        <v>64</v>
      </c>
      <c r="T248" s="27" t="s">
        <v>64</v>
      </c>
      <c r="U248" s="27" t="s">
        <v>64</v>
      </c>
      <c r="V248" s="27" t="s">
        <v>64</v>
      </c>
      <c r="W248" s="27" t="s">
        <v>64</v>
      </c>
      <c r="X248" s="27" t="s">
        <v>64</v>
      </c>
      <c r="Y248" s="27" t="s">
        <v>64</v>
      </c>
      <c r="Z248" s="27" t="s">
        <v>64</v>
      </c>
      <c r="AA248" s="27" t="s">
        <v>64</v>
      </c>
      <c r="AB248" s="27" t="s">
        <v>64</v>
      </c>
      <c r="AC248" s="27" t="s">
        <v>64</v>
      </c>
      <c r="AD248" s="27" t="s">
        <v>64</v>
      </c>
      <c r="AE248" s="27" t="s">
        <v>64</v>
      </c>
      <c r="AF248" s="27" t="s">
        <v>64</v>
      </c>
      <c r="AG248" s="27" t="s">
        <v>64</v>
      </c>
      <c r="AH248" s="27" t="s">
        <v>64</v>
      </c>
      <c r="AI248" s="27" t="s">
        <v>64</v>
      </c>
      <c r="AJ248" s="27" t="s">
        <v>64</v>
      </c>
      <c r="AK248" s="27" t="s">
        <v>64</v>
      </c>
      <c r="AL248" s="27" t="s">
        <v>64</v>
      </c>
      <c r="AM248" s="27" t="s">
        <v>64</v>
      </c>
      <c r="AN248" s="27" t="s">
        <v>64</v>
      </c>
      <c r="AO248" s="27" t="s">
        <v>64</v>
      </c>
      <c r="AP248" s="27" t="s">
        <v>64</v>
      </c>
      <c r="AQ248" s="27" t="s">
        <v>64</v>
      </c>
      <c r="AR248" s="27" t="s">
        <v>64</v>
      </c>
      <c r="AS248" s="27" t="s">
        <v>64</v>
      </c>
      <c r="AT248" s="27" t="s">
        <v>64</v>
      </c>
      <c r="AU248" s="27" t="s">
        <v>64</v>
      </c>
      <c r="AV248" s="27" t="s">
        <v>64</v>
      </c>
      <c r="AW248" s="27" t="s">
        <v>64</v>
      </c>
      <c r="AX248" s="27" t="s">
        <v>64</v>
      </c>
      <c r="AY248" s="27" t="s">
        <v>64</v>
      </c>
      <c r="AZ248" s="27" t="s">
        <v>64</v>
      </c>
    </row>
    <row r="249" spans="1:52" ht="15.75" x14ac:dyDescent="0.3">
      <c r="A249" s="7" t="s">
        <v>41</v>
      </c>
      <c r="B249" s="27" t="s">
        <v>64</v>
      </c>
      <c r="C249" s="27" t="s">
        <v>64</v>
      </c>
      <c r="D249" s="27" t="s">
        <v>64</v>
      </c>
      <c r="E249" s="27" t="s">
        <v>64</v>
      </c>
      <c r="F249" s="27" t="s">
        <v>64</v>
      </c>
      <c r="G249" s="27" t="s">
        <v>64</v>
      </c>
      <c r="H249" s="27" t="s">
        <v>64</v>
      </c>
      <c r="I249" s="27" t="s">
        <v>64</v>
      </c>
      <c r="J249" s="27" t="s">
        <v>64</v>
      </c>
      <c r="K249" s="27" t="s">
        <v>64</v>
      </c>
      <c r="L249" s="27" t="s">
        <v>64</v>
      </c>
      <c r="M249" s="27" t="s">
        <v>64</v>
      </c>
      <c r="N249" s="27" t="s">
        <v>64</v>
      </c>
      <c r="O249" s="27" t="s">
        <v>64</v>
      </c>
      <c r="P249" s="27" t="s">
        <v>64</v>
      </c>
      <c r="Q249" s="27" t="s">
        <v>64</v>
      </c>
      <c r="R249" s="27" t="s">
        <v>64</v>
      </c>
      <c r="S249" s="27" t="s">
        <v>64</v>
      </c>
      <c r="T249" s="27" t="s">
        <v>64</v>
      </c>
      <c r="U249" s="27" t="s">
        <v>64</v>
      </c>
      <c r="V249" s="27" t="s">
        <v>64</v>
      </c>
      <c r="W249" s="27" t="s">
        <v>64</v>
      </c>
      <c r="X249" s="27" t="s">
        <v>64</v>
      </c>
      <c r="Y249" s="27" t="s">
        <v>64</v>
      </c>
      <c r="Z249" s="27" t="s">
        <v>64</v>
      </c>
      <c r="AA249" s="27" t="s">
        <v>64</v>
      </c>
      <c r="AB249" s="27" t="s">
        <v>64</v>
      </c>
      <c r="AC249" s="27" t="s">
        <v>64</v>
      </c>
      <c r="AD249" s="27" t="s">
        <v>64</v>
      </c>
      <c r="AE249" s="27" t="s">
        <v>64</v>
      </c>
      <c r="AF249" s="27" t="s">
        <v>64</v>
      </c>
      <c r="AG249" s="27" t="s">
        <v>64</v>
      </c>
      <c r="AH249" s="27" t="s">
        <v>64</v>
      </c>
      <c r="AI249" s="27" t="s">
        <v>64</v>
      </c>
      <c r="AJ249" s="27" t="s">
        <v>64</v>
      </c>
      <c r="AK249" s="27" t="s">
        <v>64</v>
      </c>
      <c r="AL249" s="27" t="s">
        <v>64</v>
      </c>
      <c r="AM249" s="27" t="s">
        <v>64</v>
      </c>
      <c r="AN249" s="27" t="s">
        <v>64</v>
      </c>
      <c r="AO249" s="27" t="s">
        <v>64</v>
      </c>
      <c r="AP249" s="27" t="s">
        <v>64</v>
      </c>
      <c r="AQ249" s="27" t="s">
        <v>64</v>
      </c>
      <c r="AR249" s="27" t="s">
        <v>64</v>
      </c>
      <c r="AS249" s="27" t="s">
        <v>64</v>
      </c>
      <c r="AT249" s="27" t="s">
        <v>64</v>
      </c>
      <c r="AU249" s="27" t="s">
        <v>64</v>
      </c>
      <c r="AV249" s="27" t="s">
        <v>64</v>
      </c>
      <c r="AW249" s="27" t="s">
        <v>64</v>
      </c>
      <c r="AX249" s="27" t="s">
        <v>64</v>
      </c>
      <c r="AY249" s="27" t="s">
        <v>64</v>
      </c>
      <c r="AZ249" s="27" t="s">
        <v>64</v>
      </c>
    </row>
    <row r="250" spans="1:52" ht="15.75" x14ac:dyDescent="0.3">
      <c r="A250" s="3" t="s">
        <v>143</v>
      </c>
      <c r="B250" s="27">
        <v>38.058291350685302</v>
      </c>
      <c r="C250" s="27">
        <v>38.353833560453602</v>
      </c>
      <c r="D250" s="27">
        <v>36.434646470756867</v>
      </c>
      <c r="E250" s="27">
        <v>37.397142917232443</v>
      </c>
      <c r="F250" s="27">
        <v>35.966951604207949</v>
      </c>
      <c r="G250" s="27">
        <v>35.407727558753784</v>
      </c>
      <c r="H250" s="27">
        <v>35.346823342097068</v>
      </c>
      <c r="I250" s="27">
        <v>33.915568407235256</v>
      </c>
      <c r="J250" s="27">
        <v>32.967001864198728</v>
      </c>
      <c r="K250" s="27">
        <v>33.801756294608197</v>
      </c>
      <c r="L250" s="27">
        <v>33.674822759778124</v>
      </c>
      <c r="M250" s="27">
        <v>32.576135022722077</v>
      </c>
      <c r="N250" s="27">
        <v>32.833447332536807</v>
      </c>
      <c r="O250" s="27">
        <v>32.676302920825464</v>
      </c>
      <c r="P250" s="27">
        <v>32.620679868424077</v>
      </c>
      <c r="Q250" s="27">
        <v>32.41551146929563</v>
      </c>
      <c r="R250" s="27">
        <v>32.319572150071238</v>
      </c>
      <c r="S250" s="27">
        <v>32.815463771461943</v>
      </c>
      <c r="T250" s="27">
        <v>32.199101782822574</v>
      </c>
      <c r="U250" s="27">
        <v>31.64136442741939</v>
      </c>
      <c r="V250" s="27">
        <v>32.240851179415344</v>
      </c>
      <c r="W250" s="27">
        <v>32.768528082067881</v>
      </c>
      <c r="X250" s="27">
        <v>32.691944501641551</v>
      </c>
      <c r="Y250" s="27">
        <v>32.429746273131371</v>
      </c>
      <c r="Z250" s="27">
        <v>32.006592519306125</v>
      </c>
      <c r="AA250" s="27">
        <v>31.833299199539322</v>
      </c>
      <c r="AB250" s="27">
        <v>31.237992736750915</v>
      </c>
      <c r="AC250" s="27">
        <v>31.969010742337566</v>
      </c>
      <c r="AD250" s="27">
        <v>31.160843520570015</v>
      </c>
      <c r="AE250" s="27">
        <v>32.045322678449864</v>
      </c>
      <c r="AF250" s="27">
        <v>31.176210140770603</v>
      </c>
      <c r="AG250" s="27">
        <v>31.408152007967054</v>
      </c>
      <c r="AH250" s="27">
        <v>32.0347774988197</v>
      </c>
      <c r="AI250" s="27">
        <v>31.02815609685986</v>
      </c>
      <c r="AJ250" s="27">
        <v>29.851746594016625</v>
      </c>
      <c r="AK250" s="27">
        <v>30.975633927437396</v>
      </c>
      <c r="AL250" s="27">
        <v>29.649904848972902</v>
      </c>
      <c r="AM250" s="27">
        <v>30.188704738096156</v>
      </c>
      <c r="AN250" s="27">
        <v>31.149663677331201</v>
      </c>
      <c r="AO250" s="27">
        <v>32.040291538397078</v>
      </c>
      <c r="AP250" s="27">
        <v>35.453143692083223</v>
      </c>
      <c r="AQ250" s="27">
        <v>34.54802255908217</v>
      </c>
      <c r="AR250" s="27">
        <v>47.524725192951223</v>
      </c>
      <c r="AS250" s="27">
        <v>47.064456581213847</v>
      </c>
      <c r="AT250" s="27">
        <v>46.71010458778288</v>
      </c>
      <c r="AU250" s="27">
        <v>45.801013745138128</v>
      </c>
      <c r="AV250" s="27">
        <v>45.833629503005852</v>
      </c>
      <c r="AW250" s="27">
        <v>46.18168124770277</v>
      </c>
      <c r="AX250" s="27">
        <v>46.112030064241019</v>
      </c>
      <c r="AY250" s="27">
        <v>45.943429003682382</v>
      </c>
      <c r="AZ250" s="27">
        <v>46.672045586782517</v>
      </c>
    </row>
    <row r="251" spans="1:52" ht="15.75" x14ac:dyDescent="0.3">
      <c r="A251" s="7" t="s">
        <v>149</v>
      </c>
      <c r="B251" s="27">
        <v>35.928314584814188</v>
      </c>
      <c r="C251" s="27">
        <v>36.342585848262061</v>
      </c>
      <c r="D251" s="27">
        <v>34.841141052117855</v>
      </c>
      <c r="E251" s="27">
        <v>35.235084445310108</v>
      </c>
      <c r="F251" s="27">
        <v>33.884595187212646</v>
      </c>
      <c r="G251" s="27">
        <v>33.255266781799762</v>
      </c>
      <c r="H251" s="27">
        <v>33.06733635249104</v>
      </c>
      <c r="I251" s="27">
        <v>31.734883784927824</v>
      </c>
      <c r="J251" s="27">
        <v>31.185346508207783</v>
      </c>
      <c r="K251" s="27">
        <v>32.528310901076267</v>
      </c>
      <c r="L251" s="27">
        <v>32.744327133747213</v>
      </c>
      <c r="M251" s="27">
        <v>31.912419730210296</v>
      </c>
      <c r="N251" s="27">
        <v>32.632888912602013</v>
      </c>
      <c r="O251" s="27">
        <v>32.761225144428614</v>
      </c>
      <c r="P251" s="27">
        <v>32.761594177437289</v>
      </c>
      <c r="Q251" s="27">
        <v>32.927268013311533</v>
      </c>
      <c r="R251" s="27">
        <v>32.818667782213438</v>
      </c>
      <c r="S251" s="27">
        <v>33.896835862835488</v>
      </c>
      <c r="T251" s="27">
        <v>33.829935810971051</v>
      </c>
      <c r="U251" s="27">
        <v>32.919314929136348</v>
      </c>
      <c r="V251" s="27">
        <v>33.784041830001499</v>
      </c>
      <c r="W251" s="27">
        <v>35.3335979807771</v>
      </c>
      <c r="X251" s="27">
        <v>35.283467971209767</v>
      </c>
      <c r="Y251" s="27">
        <v>34.97682759506143</v>
      </c>
      <c r="Z251" s="27">
        <v>35.824562913711638</v>
      </c>
      <c r="AA251" s="27">
        <v>34.847831689136278</v>
      </c>
      <c r="AB251" s="27">
        <v>34.745496826822176</v>
      </c>
      <c r="AC251" s="27">
        <v>35.001194670498421</v>
      </c>
      <c r="AD251" s="27">
        <v>34.132303275160112</v>
      </c>
      <c r="AE251" s="27">
        <v>34.094687036462638</v>
      </c>
      <c r="AF251" s="27">
        <v>32.790890617661894</v>
      </c>
      <c r="AG251" s="27">
        <v>32.829820948470022</v>
      </c>
      <c r="AH251" s="27">
        <v>33.585780093289351</v>
      </c>
      <c r="AI251" s="27">
        <v>32.460927500525777</v>
      </c>
      <c r="AJ251" s="27">
        <v>30.838300386309829</v>
      </c>
      <c r="AK251" s="27">
        <v>30.584340786729886</v>
      </c>
      <c r="AL251" s="27">
        <v>29.812219828836035</v>
      </c>
      <c r="AM251" s="27">
        <v>29.960222776164901</v>
      </c>
      <c r="AN251" s="27">
        <v>31.49414383849804</v>
      </c>
      <c r="AO251" s="27">
        <v>32.952586454035668</v>
      </c>
      <c r="AP251" s="27">
        <v>37.570120262984155</v>
      </c>
      <c r="AQ251" s="27">
        <v>36.937501722784013</v>
      </c>
      <c r="AR251" s="27">
        <v>54.136587648319299</v>
      </c>
      <c r="AS251" s="27">
        <v>53.607138054011081</v>
      </c>
      <c r="AT251" s="27">
        <v>53.083823046309732</v>
      </c>
      <c r="AU251" s="27">
        <v>51.775406687020443</v>
      </c>
      <c r="AV251" s="27">
        <v>51.518621149577307</v>
      </c>
      <c r="AW251" s="27">
        <v>52.219656050636807</v>
      </c>
      <c r="AX251" s="27">
        <v>51.720628178850582</v>
      </c>
      <c r="AY251" s="27">
        <v>51.709372299163626</v>
      </c>
      <c r="AZ251" s="27">
        <v>52.077587722307797</v>
      </c>
    </row>
    <row r="252" spans="1:52" ht="15.75" x14ac:dyDescent="0.3">
      <c r="A252" s="7" t="s">
        <v>150</v>
      </c>
      <c r="B252" s="27">
        <v>20.14382493362384</v>
      </c>
      <c r="C252" s="27">
        <v>20.710340129469131</v>
      </c>
      <c r="D252" s="27">
        <v>20.363483060925962</v>
      </c>
      <c r="E252" s="27">
        <v>25.226775938333841</v>
      </c>
      <c r="F252" s="27">
        <v>27.528220387602993</v>
      </c>
      <c r="G252" s="27">
        <v>26.805024814948027</v>
      </c>
      <c r="H252" s="27">
        <v>25.569345017436522</v>
      </c>
      <c r="I252" s="27">
        <v>26.554190720684957</v>
      </c>
      <c r="J252" s="27">
        <v>26.334230351233828</v>
      </c>
      <c r="K252" s="27">
        <v>25.882908631350745</v>
      </c>
      <c r="L252" s="27">
        <v>27.847704380598831</v>
      </c>
      <c r="M252" s="27">
        <v>27.758708692853439</v>
      </c>
      <c r="N252" s="27">
        <v>25.933835670031542</v>
      </c>
      <c r="O252" s="27">
        <v>24.113227427260348</v>
      </c>
      <c r="P252" s="27">
        <v>22.429082304093335</v>
      </c>
      <c r="Q252" s="27">
        <v>23.928041424628958</v>
      </c>
      <c r="R252" s="27">
        <v>24.945121998481351</v>
      </c>
      <c r="S252" s="27">
        <v>25.169341429669068</v>
      </c>
      <c r="T252" s="27">
        <v>24.941362914333105</v>
      </c>
      <c r="U252" s="27">
        <v>24.695530872584715</v>
      </c>
      <c r="V252" s="27">
        <v>27.405438824060852</v>
      </c>
      <c r="W252" s="27">
        <v>25.733607638174284</v>
      </c>
      <c r="X252" s="27">
        <v>23.412114765510982</v>
      </c>
      <c r="Y252" s="27">
        <v>23.070078639247715</v>
      </c>
      <c r="Z252" s="27">
        <v>21.162439911949544</v>
      </c>
      <c r="AA252" s="27">
        <v>20.279448987088838</v>
      </c>
      <c r="AB252" s="27">
        <v>19.784428823266225</v>
      </c>
      <c r="AC252" s="27">
        <v>19.648537890967258</v>
      </c>
      <c r="AD252" s="27">
        <v>19.922565836851334</v>
      </c>
      <c r="AE252" s="27">
        <v>21.438537380878504</v>
      </c>
      <c r="AF252" s="27">
        <v>21.868448447345454</v>
      </c>
      <c r="AG252" s="27">
        <v>18.616740674728167</v>
      </c>
      <c r="AH252" s="27">
        <v>20.871022872261843</v>
      </c>
      <c r="AI252" s="27">
        <v>21.32654275369768</v>
      </c>
      <c r="AJ252" s="27">
        <v>21.389743440910149</v>
      </c>
      <c r="AK252" s="27">
        <v>21.971344469135122</v>
      </c>
      <c r="AL252" s="27">
        <v>18.161717148099186</v>
      </c>
      <c r="AM252" s="27">
        <v>14.468833579450008</v>
      </c>
      <c r="AN252" s="27">
        <v>13.032087335175929</v>
      </c>
      <c r="AO252" s="27">
        <v>11.951832050869641</v>
      </c>
      <c r="AP252" s="27">
        <v>12.128412075948898</v>
      </c>
      <c r="AQ252" s="27">
        <v>12.021682103792644</v>
      </c>
      <c r="AR252" s="27">
        <v>13.403008654695903</v>
      </c>
      <c r="AS252" s="27">
        <v>12.615292435725307</v>
      </c>
      <c r="AT252" s="27">
        <v>12.829317009407159</v>
      </c>
      <c r="AU252" s="27">
        <v>12.847097956778427</v>
      </c>
      <c r="AV252" s="27">
        <v>12.261615204868971</v>
      </c>
      <c r="AW252" s="27">
        <v>12.310352092354973</v>
      </c>
      <c r="AX252" s="27">
        <v>12.350370076189801</v>
      </c>
      <c r="AY252" s="27">
        <v>12.372352088316273</v>
      </c>
      <c r="AZ252" s="27">
        <v>12.514200129672801</v>
      </c>
    </row>
    <row r="253" spans="1:52" ht="15.75" x14ac:dyDescent="0.3">
      <c r="A253" s="7" t="s">
        <v>151</v>
      </c>
      <c r="B253" s="27">
        <v>45.352852895553362</v>
      </c>
      <c r="C253" s="27">
        <v>45.407107221410051</v>
      </c>
      <c r="D253" s="27">
        <v>42.197072525375908</v>
      </c>
      <c r="E253" s="27">
        <v>45.185595435171514</v>
      </c>
      <c r="F253" s="27">
        <v>43.48990953953561</v>
      </c>
      <c r="G253" s="27">
        <v>43.396548987769805</v>
      </c>
      <c r="H253" s="27">
        <v>44.436391406178252</v>
      </c>
      <c r="I253" s="27">
        <v>42.615445120010499</v>
      </c>
      <c r="J253" s="27">
        <v>39.738697975581701</v>
      </c>
      <c r="K253" s="27">
        <v>38.025698308834315</v>
      </c>
      <c r="L253" s="27">
        <v>36.840421861557907</v>
      </c>
      <c r="M253" s="27">
        <v>34.692525736727255</v>
      </c>
      <c r="N253" s="27">
        <v>33.477535046440941</v>
      </c>
      <c r="O253" s="27">
        <v>32.464828688610851</v>
      </c>
      <c r="P253" s="27">
        <v>32.244640682671097</v>
      </c>
      <c r="Q253" s="27">
        <v>30.987874992516019</v>
      </c>
      <c r="R253" s="27">
        <v>30.872374049180536</v>
      </c>
      <c r="S253" s="27">
        <v>29.786607327566863</v>
      </c>
      <c r="T253" s="27">
        <v>27.872902810005563</v>
      </c>
      <c r="U253" s="27">
        <v>28.834693720191652</v>
      </c>
      <c r="V253" s="27">
        <v>28.817528846661212</v>
      </c>
      <c r="W253" s="27">
        <v>27.620891186165036</v>
      </c>
      <c r="X253" s="27">
        <v>27.46542972591207</v>
      </c>
      <c r="Y253" s="27">
        <v>27.439570174097405</v>
      </c>
      <c r="Z253" s="27">
        <v>24.919837546031449</v>
      </c>
      <c r="AA253" s="27">
        <v>25.998421666665106</v>
      </c>
      <c r="AB253" s="27">
        <v>24.507129181590415</v>
      </c>
      <c r="AC253" s="27">
        <v>26.037287487480892</v>
      </c>
      <c r="AD253" s="27">
        <v>25.423668132322035</v>
      </c>
      <c r="AE253" s="27">
        <v>27.93457676453211</v>
      </c>
      <c r="AF253" s="27">
        <v>27.889327286235755</v>
      </c>
      <c r="AG253" s="27">
        <v>28.675518500462495</v>
      </c>
      <c r="AH253" s="27">
        <v>29.034509554287762</v>
      </c>
      <c r="AI253" s="27">
        <v>28.314391439618593</v>
      </c>
      <c r="AJ253" s="27">
        <v>27.920786858681023</v>
      </c>
      <c r="AK253" s="27">
        <v>31.828978996775614</v>
      </c>
      <c r="AL253" s="27">
        <v>29.316911908471173</v>
      </c>
      <c r="AM253" s="27">
        <v>30.729592105897169</v>
      </c>
      <c r="AN253" s="27">
        <v>30.593120584631521</v>
      </c>
      <c r="AO253" s="27">
        <v>30.254690287048437</v>
      </c>
      <c r="AP253" s="27">
        <v>28.150740182630468</v>
      </c>
      <c r="AQ253" s="27">
        <v>26.408659088692122</v>
      </c>
      <c r="AR253" s="27">
        <v>24.97284509907578</v>
      </c>
      <c r="AS253" s="27">
        <v>25.048196599254695</v>
      </c>
      <c r="AT253" s="27">
        <v>23.897360655167855</v>
      </c>
      <c r="AU253" s="27">
        <v>24.635339393123434</v>
      </c>
      <c r="AV253" s="27">
        <v>24.486688061242361</v>
      </c>
      <c r="AW253" s="27">
        <v>23.931334757978625</v>
      </c>
      <c r="AX253" s="27">
        <v>23.652881456892356</v>
      </c>
      <c r="AY253" s="27">
        <v>23.122441637843195</v>
      </c>
      <c r="AZ253" s="27">
        <v>24.197308942242344</v>
      </c>
    </row>
    <row r="254" spans="1:52" ht="15.75" x14ac:dyDescent="0.3">
      <c r="A254" s="7" t="s">
        <v>152</v>
      </c>
      <c r="B254" s="27" t="s">
        <v>64</v>
      </c>
      <c r="C254" s="27" t="s">
        <v>64</v>
      </c>
      <c r="D254" s="27" t="s">
        <v>64</v>
      </c>
      <c r="E254" s="27" t="s">
        <v>64</v>
      </c>
      <c r="F254" s="27" t="s">
        <v>64</v>
      </c>
      <c r="G254" s="27" t="s">
        <v>64</v>
      </c>
      <c r="H254" s="27" t="s">
        <v>64</v>
      </c>
      <c r="I254" s="27" t="s">
        <v>64</v>
      </c>
      <c r="J254" s="27" t="s">
        <v>64</v>
      </c>
      <c r="K254" s="27" t="s">
        <v>64</v>
      </c>
      <c r="L254" s="27" t="s">
        <v>64</v>
      </c>
      <c r="M254" s="27" t="s">
        <v>64</v>
      </c>
      <c r="N254" s="27" t="s">
        <v>64</v>
      </c>
      <c r="O254" s="27" t="s">
        <v>64</v>
      </c>
      <c r="P254" s="27" t="s">
        <v>64</v>
      </c>
      <c r="Q254" s="27" t="s">
        <v>64</v>
      </c>
      <c r="R254" s="27" t="s">
        <v>64</v>
      </c>
      <c r="S254" s="27" t="s">
        <v>64</v>
      </c>
      <c r="T254" s="27" t="s">
        <v>64</v>
      </c>
      <c r="U254" s="27" t="s">
        <v>64</v>
      </c>
      <c r="V254" s="27" t="s">
        <v>64</v>
      </c>
      <c r="W254" s="27" t="s">
        <v>64</v>
      </c>
      <c r="X254" s="27" t="s">
        <v>64</v>
      </c>
      <c r="Y254" s="27" t="s">
        <v>64</v>
      </c>
      <c r="Z254" s="27" t="s">
        <v>64</v>
      </c>
      <c r="AA254" s="27" t="s">
        <v>64</v>
      </c>
      <c r="AB254" s="27" t="s">
        <v>64</v>
      </c>
      <c r="AC254" s="27" t="s">
        <v>64</v>
      </c>
      <c r="AD254" s="27" t="s">
        <v>64</v>
      </c>
      <c r="AE254" s="27" t="s">
        <v>64</v>
      </c>
      <c r="AF254" s="27" t="s">
        <v>64</v>
      </c>
      <c r="AG254" s="27" t="s">
        <v>64</v>
      </c>
      <c r="AH254" s="27" t="s">
        <v>64</v>
      </c>
      <c r="AI254" s="27" t="s">
        <v>64</v>
      </c>
      <c r="AJ254" s="27" t="s">
        <v>64</v>
      </c>
      <c r="AK254" s="27" t="s">
        <v>64</v>
      </c>
      <c r="AL254" s="27" t="s">
        <v>64</v>
      </c>
      <c r="AM254" s="27" t="s">
        <v>64</v>
      </c>
      <c r="AN254" s="27" t="s">
        <v>64</v>
      </c>
      <c r="AO254" s="27" t="s">
        <v>64</v>
      </c>
      <c r="AP254" s="27" t="s">
        <v>64</v>
      </c>
      <c r="AQ254" s="27" t="s">
        <v>64</v>
      </c>
      <c r="AR254" s="27" t="s">
        <v>64</v>
      </c>
      <c r="AS254" s="27" t="s">
        <v>64</v>
      </c>
      <c r="AT254" s="27" t="s">
        <v>64</v>
      </c>
      <c r="AU254" s="27" t="s">
        <v>64</v>
      </c>
      <c r="AV254" s="27" t="s">
        <v>64</v>
      </c>
      <c r="AW254" s="27" t="s">
        <v>64</v>
      </c>
      <c r="AX254" s="27" t="s">
        <v>64</v>
      </c>
      <c r="AY254" s="27" t="s">
        <v>64</v>
      </c>
      <c r="AZ254" s="27" t="s">
        <v>64</v>
      </c>
    </row>
    <row r="255" spans="1:52" ht="15.75" x14ac:dyDescent="0.3">
      <c r="A255" s="10"/>
      <c r="B255" s="26"/>
      <c r="C255" s="26"/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</row>
    <row r="256" spans="1:52" ht="15.75" x14ac:dyDescent="0.3">
      <c r="A256" s="1" t="s">
        <v>153</v>
      </c>
      <c r="B256" s="32">
        <v>42887</v>
      </c>
      <c r="C256" s="32">
        <v>42917</v>
      </c>
      <c r="D256" s="32">
        <v>42948</v>
      </c>
      <c r="E256" s="32">
        <v>42979</v>
      </c>
      <c r="F256" s="32">
        <v>43009</v>
      </c>
      <c r="G256" s="32">
        <v>43040</v>
      </c>
      <c r="H256" s="32">
        <v>43070</v>
      </c>
      <c r="I256" s="32">
        <v>43101</v>
      </c>
      <c r="J256" s="32">
        <v>43132</v>
      </c>
      <c r="K256" s="32">
        <v>43160</v>
      </c>
      <c r="L256" s="32">
        <v>43191</v>
      </c>
      <c r="M256" s="32">
        <v>43221</v>
      </c>
      <c r="N256" s="32">
        <v>43252</v>
      </c>
      <c r="O256" s="32">
        <v>43282</v>
      </c>
      <c r="P256" s="32">
        <v>43313</v>
      </c>
      <c r="Q256" s="32">
        <v>43344</v>
      </c>
      <c r="R256" s="32">
        <v>43374</v>
      </c>
      <c r="S256" s="32">
        <v>43405</v>
      </c>
      <c r="T256" s="32">
        <v>43435</v>
      </c>
      <c r="U256" s="32">
        <v>43466</v>
      </c>
      <c r="V256" s="32">
        <v>43497</v>
      </c>
      <c r="W256" s="32">
        <v>43525</v>
      </c>
      <c r="X256" s="32">
        <v>43556</v>
      </c>
      <c r="Y256" s="32">
        <v>43586</v>
      </c>
      <c r="Z256" s="32">
        <v>43617</v>
      </c>
      <c r="AA256" s="32">
        <v>43647</v>
      </c>
      <c r="AB256" s="32">
        <v>43678</v>
      </c>
      <c r="AC256" s="32">
        <v>43709</v>
      </c>
      <c r="AD256" s="32">
        <v>43739</v>
      </c>
      <c r="AE256" s="32">
        <v>43770</v>
      </c>
      <c r="AF256" s="32">
        <v>43800</v>
      </c>
      <c r="AG256" s="32">
        <v>43831</v>
      </c>
      <c r="AH256" s="32">
        <v>43862</v>
      </c>
      <c r="AI256" s="32">
        <v>43891</v>
      </c>
      <c r="AJ256" s="32">
        <v>43922</v>
      </c>
      <c r="AK256" s="32">
        <v>43952</v>
      </c>
      <c r="AL256" s="32">
        <v>43983</v>
      </c>
      <c r="AM256" s="32">
        <v>44013</v>
      </c>
      <c r="AN256" s="32">
        <v>44044</v>
      </c>
      <c r="AO256" s="32">
        <v>44075</v>
      </c>
      <c r="AP256" s="32">
        <v>44105</v>
      </c>
      <c r="AQ256" s="32">
        <v>44136</v>
      </c>
      <c r="AR256" s="32">
        <v>44166</v>
      </c>
      <c r="AS256" s="32">
        <v>44197</v>
      </c>
      <c r="AT256" s="32">
        <v>44228</v>
      </c>
      <c r="AU256" s="32">
        <v>44256</v>
      </c>
      <c r="AV256" s="32">
        <v>44287</v>
      </c>
      <c r="AW256" s="32">
        <v>44317</v>
      </c>
      <c r="AX256" s="32">
        <v>44348</v>
      </c>
      <c r="AY256" s="32">
        <v>44378</v>
      </c>
      <c r="AZ256" s="32">
        <v>44409</v>
      </c>
    </row>
    <row r="257" spans="1:52" ht="15.75" x14ac:dyDescent="0.3">
      <c r="A257" s="10"/>
      <c r="B257" s="26"/>
      <c r="C257" s="26"/>
      <c r="D257" s="26"/>
      <c r="E257" s="26"/>
      <c r="F257" s="26"/>
      <c r="G257" s="26"/>
      <c r="H257" s="26"/>
      <c r="I257" s="26"/>
      <c r="J257" s="26"/>
      <c r="K257" s="26"/>
      <c r="L257" s="26"/>
      <c r="M257" s="26"/>
      <c r="N257" s="26"/>
      <c r="O257" s="26"/>
      <c r="P257" s="26"/>
      <c r="Q257" s="26"/>
      <c r="R257" s="26"/>
      <c r="S257" s="26"/>
      <c r="T257" s="26"/>
      <c r="U257" s="26"/>
      <c r="V257" s="26"/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</row>
    <row r="258" spans="1:52" ht="15.75" x14ac:dyDescent="0.3">
      <c r="A258" s="10" t="s">
        <v>154</v>
      </c>
      <c r="B258" s="26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</row>
    <row r="259" spans="1:52" ht="15.75" x14ac:dyDescent="0.3">
      <c r="A259" s="1" t="s">
        <v>130</v>
      </c>
      <c r="B259" s="24">
        <v>4453.0600809999996</v>
      </c>
      <c r="C259" s="24">
        <v>4807.7205419999991</v>
      </c>
      <c r="D259" s="24">
        <v>4738.3273269999991</v>
      </c>
      <c r="E259" s="24">
        <v>4658.5073000000048</v>
      </c>
      <c r="F259" s="24">
        <v>4877.996014999997</v>
      </c>
      <c r="G259" s="24">
        <v>4708.3141899999973</v>
      </c>
      <c r="H259" s="24">
        <v>4948.9821410000004</v>
      </c>
      <c r="I259" s="24">
        <v>5022.8241580000004</v>
      </c>
      <c r="J259" s="24">
        <v>4773.4286739999998</v>
      </c>
      <c r="K259" s="24">
        <v>5091.434134000001</v>
      </c>
      <c r="L259" s="24">
        <v>5050.1488339999996</v>
      </c>
      <c r="M259" s="24">
        <v>5165.6475839999985</v>
      </c>
      <c r="N259" s="24">
        <v>5038.2762729999995</v>
      </c>
      <c r="O259" s="24">
        <v>5440.4030590000002</v>
      </c>
      <c r="P259" s="24">
        <v>5521.2740479999993</v>
      </c>
      <c r="Q259" s="24">
        <v>5441.0316030000031</v>
      </c>
      <c r="R259" s="24">
        <v>5641.7061949999988</v>
      </c>
      <c r="S259" s="24">
        <v>5586.8592339999959</v>
      </c>
      <c r="T259" s="24">
        <v>5789.6864060000007</v>
      </c>
      <c r="U259" s="24">
        <v>5766.5491830000001</v>
      </c>
      <c r="V259" s="24">
        <v>5517.4927489999982</v>
      </c>
      <c r="W259" s="24">
        <v>5856.0635200000015</v>
      </c>
      <c r="X259" s="24">
        <v>5773.9086549999993</v>
      </c>
      <c r="Y259" s="24">
        <v>5999.4969160000001</v>
      </c>
      <c r="Z259" s="24">
        <v>5828.9529519999996</v>
      </c>
      <c r="AA259" s="24">
        <v>5947.1310850000009</v>
      </c>
      <c r="AB259" s="24">
        <v>5975.1080520000032</v>
      </c>
      <c r="AC259" s="24">
        <v>5738.879780999996</v>
      </c>
      <c r="AD259" s="24">
        <v>5794.0881459999946</v>
      </c>
      <c r="AE259" s="24">
        <v>5672.2374240000136</v>
      </c>
      <c r="AF259" s="24">
        <v>5940.8189930000008</v>
      </c>
      <c r="AG259" s="24">
        <v>5843.3822759999994</v>
      </c>
      <c r="AH259" s="24">
        <v>5580.3552460000001</v>
      </c>
      <c r="AI259" s="24">
        <v>5657.4662630000021</v>
      </c>
      <c r="AJ259" s="24">
        <v>5705.2440739999984</v>
      </c>
      <c r="AK259" s="24">
        <v>5540.8639000000003</v>
      </c>
      <c r="AL259" s="24">
        <v>5178.6013330000023</v>
      </c>
      <c r="AM259" s="24">
        <v>5107.5619549999974</v>
      </c>
      <c r="AN259" s="24">
        <v>4989.208590000002</v>
      </c>
      <c r="AO259" s="24">
        <v>4746.772149000004</v>
      </c>
      <c r="AP259" s="24">
        <v>6485.0385139999926</v>
      </c>
      <c r="AQ259" s="24">
        <v>4759.6041259999984</v>
      </c>
      <c r="AR259" s="24">
        <v>4748.7373460000017</v>
      </c>
      <c r="AS259" s="24">
        <v>4785.4932499999995</v>
      </c>
      <c r="AT259" s="24">
        <v>4469.9305239999994</v>
      </c>
      <c r="AU259" s="24">
        <v>4664.803232000002</v>
      </c>
      <c r="AV259" s="24">
        <v>4620.0943079999997</v>
      </c>
      <c r="AW259" s="24">
        <v>4741.3357200000028</v>
      </c>
      <c r="AX259" s="24">
        <v>4602.7075229999973</v>
      </c>
      <c r="AY259" s="24">
        <v>4713.228444999997</v>
      </c>
      <c r="AZ259" s="24">
        <v>4792.1286970000037</v>
      </c>
    </row>
    <row r="260" spans="1:52" ht="15.75" x14ac:dyDescent="0.3">
      <c r="A260" s="3" t="s">
        <v>155</v>
      </c>
      <c r="B260" s="24">
        <v>3034.2153849999995</v>
      </c>
      <c r="C260" s="24">
        <v>3260.3718579999995</v>
      </c>
      <c r="D260" s="24">
        <v>3282.722220000001</v>
      </c>
      <c r="E260" s="24">
        <v>3201.0254559999994</v>
      </c>
      <c r="F260" s="24">
        <v>3343.8186379999993</v>
      </c>
      <c r="G260" s="24">
        <v>3251.2211660000003</v>
      </c>
      <c r="H260" s="24">
        <v>3494.5254129999998</v>
      </c>
      <c r="I260" s="24">
        <v>3564.581193</v>
      </c>
      <c r="J260" s="24">
        <v>3306.501389</v>
      </c>
      <c r="K260" s="24">
        <v>3644.6579739999997</v>
      </c>
      <c r="L260" s="24">
        <v>3588.8839010000002</v>
      </c>
      <c r="M260" s="24">
        <v>3729.2886190000008</v>
      </c>
      <c r="N260" s="24">
        <v>3702.2578169999997</v>
      </c>
      <c r="O260" s="24">
        <v>3959.825667999999</v>
      </c>
      <c r="P260" s="24">
        <v>4015.8330140000007</v>
      </c>
      <c r="Q260" s="24">
        <v>3935.824207000001</v>
      </c>
      <c r="R260" s="24">
        <v>4133.7894090000009</v>
      </c>
      <c r="S260" s="24">
        <v>4081.8004059999994</v>
      </c>
      <c r="T260" s="24">
        <v>4283.6151500000014</v>
      </c>
      <c r="U260" s="24">
        <v>4343.855458</v>
      </c>
      <c r="V260" s="24">
        <v>3948.4812579999998</v>
      </c>
      <c r="W260" s="24">
        <v>4351.7541279999996</v>
      </c>
      <c r="X260" s="24">
        <v>4241.0442120000007</v>
      </c>
      <c r="Y260" s="24">
        <v>4440.6892219999991</v>
      </c>
      <c r="Z260" s="24">
        <v>4274.6578330000011</v>
      </c>
      <c r="AA260" s="24">
        <v>4389.273307999998</v>
      </c>
      <c r="AB260" s="24">
        <v>4335.2427010000029</v>
      </c>
      <c r="AC260" s="24">
        <v>4178.1677569999993</v>
      </c>
      <c r="AD260" s="24">
        <v>4228.506919999998</v>
      </c>
      <c r="AE260" s="24">
        <v>4120.922292000002</v>
      </c>
      <c r="AF260" s="24">
        <v>4330.810330000003</v>
      </c>
      <c r="AG260" s="24">
        <v>4299.0562229999996</v>
      </c>
      <c r="AH260" s="24">
        <v>3978.5325300000004</v>
      </c>
      <c r="AI260" s="24">
        <v>4278.6648169999999</v>
      </c>
      <c r="AJ260" s="24">
        <v>4133.22397</v>
      </c>
      <c r="AK260" s="24">
        <v>3974.2876179999998</v>
      </c>
      <c r="AL260" s="24">
        <v>3620.0972789999996</v>
      </c>
      <c r="AM260" s="24">
        <v>3544.2998259999986</v>
      </c>
      <c r="AN260" s="24">
        <v>3403.0060160000021</v>
      </c>
      <c r="AO260" s="24">
        <v>3141.0100100000009</v>
      </c>
      <c r="AP260" s="24">
        <v>-114.90109500000108</v>
      </c>
      <c r="AQ260" s="24">
        <v>2649.1984879999977</v>
      </c>
      <c r="AR260" s="24">
        <v>2635.0331230000029</v>
      </c>
      <c r="AS260" s="24">
        <v>2668.1647759999996</v>
      </c>
      <c r="AT260" s="24">
        <v>2349.3403690000005</v>
      </c>
      <c r="AU260" s="24">
        <v>2549.8983499999995</v>
      </c>
      <c r="AV260" s="24">
        <v>2477.1504530000002</v>
      </c>
      <c r="AW260" s="24">
        <v>2534.2409020000005</v>
      </c>
      <c r="AX260" s="24">
        <v>2417.9239720000005</v>
      </c>
      <c r="AY260" s="24">
        <v>2526.4228879999996</v>
      </c>
      <c r="AZ260" s="24">
        <v>2581.1692050000006</v>
      </c>
    </row>
    <row r="261" spans="1:52" ht="15.75" x14ac:dyDescent="0.3">
      <c r="A261" s="4" t="s">
        <v>14</v>
      </c>
      <c r="B261" s="24">
        <v>2311.4857429999993</v>
      </c>
      <c r="C261" s="24">
        <v>2483.0553469999995</v>
      </c>
      <c r="D261" s="24">
        <v>2489.8662670000012</v>
      </c>
      <c r="E261" s="24">
        <v>2441.2247969999989</v>
      </c>
      <c r="F261" s="24">
        <v>2578.3378799999991</v>
      </c>
      <c r="G261" s="24">
        <v>2532.5688220000011</v>
      </c>
      <c r="H261" s="24">
        <v>2636.0078859999994</v>
      </c>
      <c r="I261" s="24">
        <v>2679.222863</v>
      </c>
      <c r="J261" s="24">
        <v>2475.909952</v>
      </c>
      <c r="K261" s="24">
        <v>2769.6582289999997</v>
      </c>
      <c r="L261" s="24">
        <v>2732.4823230000002</v>
      </c>
      <c r="M261" s="24">
        <v>2803.2585670000008</v>
      </c>
      <c r="N261" s="24">
        <v>2825.8256829999991</v>
      </c>
      <c r="O261" s="24">
        <v>2988.0608159999992</v>
      </c>
      <c r="P261" s="24">
        <v>2998.2555060000013</v>
      </c>
      <c r="Q261" s="24">
        <v>2933.3954200000007</v>
      </c>
      <c r="R261" s="24">
        <v>3066.2276170000005</v>
      </c>
      <c r="S261" s="24">
        <v>3015.2926599999992</v>
      </c>
      <c r="T261" s="24">
        <v>3141.0917230000014</v>
      </c>
      <c r="U261" s="24">
        <v>3142.0399870000001</v>
      </c>
      <c r="V261" s="24">
        <v>2882.6857719999998</v>
      </c>
      <c r="W261" s="24">
        <v>3180.4888619999992</v>
      </c>
      <c r="X261" s="24">
        <v>3147.4057550000016</v>
      </c>
      <c r="Y261" s="24">
        <v>3246.6608849999993</v>
      </c>
      <c r="Z261" s="24">
        <v>3175.8006910000004</v>
      </c>
      <c r="AA261" s="24">
        <v>3273.8614649999981</v>
      </c>
      <c r="AB261" s="24">
        <v>3216.434285000003</v>
      </c>
      <c r="AC261" s="24">
        <v>3079.0654439999998</v>
      </c>
      <c r="AD261" s="24">
        <v>3102.3803239999979</v>
      </c>
      <c r="AE261" s="24">
        <v>2981.527656000002</v>
      </c>
      <c r="AF261" s="24">
        <v>3086.5272150000019</v>
      </c>
      <c r="AG261" s="24">
        <v>3068.5298699999998</v>
      </c>
      <c r="AH261" s="24">
        <v>2840.0432940000005</v>
      </c>
      <c r="AI261" s="24">
        <v>3082.811815</v>
      </c>
      <c r="AJ261" s="24">
        <v>3030.855904</v>
      </c>
      <c r="AK261" s="24">
        <v>2890.8263399999996</v>
      </c>
      <c r="AL261" s="24">
        <v>2637.5453429999998</v>
      </c>
      <c r="AM261" s="24">
        <v>2572.6638969999985</v>
      </c>
      <c r="AN261" s="24">
        <v>2453.7092460000022</v>
      </c>
      <c r="AO261" s="24">
        <v>2250.8662880000011</v>
      </c>
      <c r="AP261" s="24">
        <v>2325.0817529999986</v>
      </c>
      <c r="AQ261" s="24">
        <v>2109.1406839999981</v>
      </c>
      <c r="AR261" s="24">
        <v>2094.0246710000029</v>
      </c>
      <c r="AS261" s="24">
        <v>2122.8048899999999</v>
      </c>
      <c r="AT261" s="24">
        <v>1831.8907210000002</v>
      </c>
      <c r="AU261" s="24">
        <v>1969.4866329999995</v>
      </c>
      <c r="AV261" s="24">
        <v>1908.1581340000002</v>
      </c>
      <c r="AW261" s="24">
        <v>1946.5856400000002</v>
      </c>
      <c r="AX261" s="24">
        <v>1853.6931650000006</v>
      </c>
      <c r="AY261" s="24">
        <v>1943.1703859999998</v>
      </c>
      <c r="AZ261" s="24">
        <v>1973.0083830000003</v>
      </c>
    </row>
    <row r="262" spans="1:52" ht="15.75" x14ac:dyDescent="0.3">
      <c r="A262" s="4" t="s">
        <v>23</v>
      </c>
      <c r="B262" s="24">
        <v>459.47387200000003</v>
      </c>
      <c r="C262" s="24">
        <v>482.87342099999978</v>
      </c>
      <c r="D262" s="24">
        <v>483.40472399999999</v>
      </c>
      <c r="E262" s="24">
        <v>452.96865900000012</v>
      </c>
      <c r="F262" s="24">
        <v>479.3016660000003</v>
      </c>
      <c r="G262" s="24">
        <v>465.57190599999922</v>
      </c>
      <c r="H262" s="24">
        <v>513.36338700000033</v>
      </c>
      <c r="I262" s="24">
        <v>536.31488400000001</v>
      </c>
      <c r="J262" s="24">
        <v>485.51153499999998</v>
      </c>
      <c r="K262" s="24">
        <v>530.12124199999994</v>
      </c>
      <c r="L262" s="24">
        <v>514.64314300000001</v>
      </c>
      <c r="M262" s="24">
        <v>557.19438200000013</v>
      </c>
      <c r="N262" s="24">
        <v>512.4813650000001</v>
      </c>
      <c r="O262" s="24">
        <v>560.64509799999996</v>
      </c>
      <c r="P262" s="24">
        <v>582.9159939999995</v>
      </c>
      <c r="Q262" s="24">
        <v>572.14304600000014</v>
      </c>
      <c r="R262" s="24">
        <v>625.602081</v>
      </c>
      <c r="S262" s="24">
        <v>631.03421900000012</v>
      </c>
      <c r="T262" s="24">
        <v>702.63724400000046</v>
      </c>
      <c r="U262" s="24">
        <v>725.09237099999996</v>
      </c>
      <c r="V262" s="24">
        <v>641.03965199999993</v>
      </c>
      <c r="W262" s="24">
        <v>708.81287900000029</v>
      </c>
      <c r="X262" s="24">
        <v>664.44074699999965</v>
      </c>
      <c r="Y262" s="24">
        <v>747.81674800000019</v>
      </c>
      <c r="Z262" s="24">
        <v>670.30981100000008</v>
      </c>
      <c r="AA262" s="24">
        <v>683.94005599999946</v>
      </c>
      <c r="AB262" s="24">
        <v>688.93251500000042</v>
      </c>
      <c r="AC262" s="24">
        <v>669.33552400000008</v>
      </c>
      <c r="AD262" s="24">
        <v>681.22695399999975</v>
      </c>
      <c r="AE262" s="24">
        <v>716.17496399999982</v>
      </c>
      <c r="AF262" s="24">
        <v>758.56282000000101</v>
      </c>
      <c r="AG262" s="24">
        <v>763.64999499999999</v>
      </c>
      <c r="AH262" s="24">
        <v>706.80519800000002</v>
      </c>
      <c r="AI262" s="24">
        <v>735.52101999999991</v>
      </c>
      <c r="AJ262" s="24">
        <v>649.5275959999999</v>
      </c>
      <c r="AK262" s="24">
        <v>645.13847100000021</v>
      </c>
      <c r="AL262" s="24">
        <v>591.704432</v>
      </c>
      <c r="AM262" s="24">
        <v>588.27442199999996</v>
      </c>
      <c r="AN262" s="24">
        <v>578.42845200000011</v>
      </c>
      <c r="AO262" s="24">
        <v>539.87051799999972</v>
      </c>
      <c r="AP262" s="24">
        <v>-2782.7206529999999</v>
      </c>
      <c r="AQ262" s="24">
        <v>210.04905599999984</v>
      </c>
      <c r="AR262" s="24">
        <v>224.96316200000001</v>
      </c>
      <c r="AS262" s="24">
        <v>222.70670699999999</v>
      </c>
      <c r="AT262" s="24">
        <v>202.49702000000002</v>
      </c>
      <c r="AU262" s="24">
        <v>222.428876</v>
      </c>
      <c r="AV262" s="24">
        <v>209.57463299999995</v>
      </c>
      <c r="AW262" s="24">
        <v>221.02789200000007</v>
      </c>
      <c r="AX262" s="24">
        <v>217.04059600000005</v>
      </c>
      <c r="AY262" s="24">
        <v>226.56711899999982</v>
      </c>
      <c r="AZ262" s="24">
        <v>250.62034500000004</v>
      </c>
    </row>
    <row r="263" spans="1:52" ht="15.75" x14ac:dyDescent="0.3">
      <c r="A263" s="4" t="s">
        <v>27</v>
      </c>
      <c r="B263" s="24">
        <v>263.25576999999998</v>
      </c>
      <c r="C263" s="24">
        <v>294.44308999999998</v>
      </c>
      <c r="D263" s="24">
        <v>309.45122899999978</v>
      </c>
      <c r="E263" s="24">
        <v>306.83200000000033</v>
      </c>
      <c r="F263" s="24">
        <v>286.17909199999986</v>
      </c>
      <c r="G263" s="24">
        <v>253.08043799999996</v>
      </c>
      <c r="H263" s="24">
        <v>345.1541400000001</v>
      </c>
      <c r="I263" s="24">
        <v>349.04344600000002</v>
      </c>
      <c r="J263" s="24">
        <v>345.07990199999995</v>
      </c>
      <c r="K263" s="24">
        <v>344.87850300000002</v>
      </c>
      <c r="L263" s="24">
        <v>341.75843499999996</v>
      </c>
      <c r="M263" s="24">
        <v>368.83566999999994</v>
      </c>
      <c r="N263" s="24">
        <v>363.95076900000026</v>
      </c>
      <c r="O263" s="24">
        <v>411.11975399999983</v>
      </c>
      <c r="P263" s="24">
        <v>434.6615139999999</v>
      </c>
      <c r="Q263" s="24">
        <v>430.28574100000014</v>
      </c>
      <c r="R263" s="24">
        <v>441.95971099999997</v>
      </c>
      <c r="S263" s="24">
        <v>435.4735270000001</v>
      </c>
      <c r="T263" s="24">
        <v>439.88618299999962</v>
      </c>
      <c r="U263" s="24">
        <v>476.72309999999999</v>
      </c>
      <c r="V263" s="24">
        <v>424.75583399999999</v>
      </c>
      <c r="W263" s="24">
        <v>462.45238700000004</v>
      </c>
      <c r="X263" s="24">
        <v>429.19770999999992</v>
      </c>
      <c r="Y263" s="24">
        <v>446.211589</v>
      </c>
      <c r="Z263" s="24">
        <v>428.54733100000021</v>
      </c>
      <c r="AA263" s="24">
        <v>431.47178699999995</v>
      </c>
      <c r="AB263" s="24">
        <v>429.87590099999989</v>
      </c>
      <c r="AC263" s="24">
        <v>429.76678899999979</v>
      </c>
      <c r="AD263" s="24">
        <v>444.89964200000031</v>
      </c>
      <c r="AE263" s="24">
        <v>423.21967200000017</v>
      </c>
      <c r="AF263" s="24">
        <v>485.72029500000008</v>
      </c>
      <c r="AG263" s="24">
        <v>466.87635799999998</v>
      </c>
      <c r="AH263" s="24">
        <v>431.68403799999999</v>
      </c>
      <c r="AI263" s="24">
        <v>460.33198200000004</v>
      </c>
      <c r="AJ263" s="24">
        <v>452.8404700000001</v>
      </c>
      <c r="AK263" s="24">
        <v>438.32280700000001</v>
      </c>
      <c r="AL263" s="24">
        <v>390.84750399999984</v>
      </c>
      <c r="AM263" s="24">
        <v>383.36150700000007</v>
      </c>
      <c r="AN263" s="24">
        <v>370.86831799999982</v>
      </c>
      <c r="AO263" s="24">
        <v>350.27320400000008</v>
      </c>
      <c r="AP263" s="24">
        <v>342.73780500000021</v>
      </c>
      <c r="AQ263" s="24">
        <v>330.00874799999974</v>
      </c>
      <c r="AR263" s="24">
        <v>316.04529000000002</v>
      </c>
      <c r="AS263" s="24">
        <v>322.65317900000002</v>
      </c>
      <c r="AT263" s="24">
        <v>314.952628</v>
      </c>
      <c r="AU263" s="24">
        <v>357.98284100000001</v>
      </c>
      <c r="AV263" s="24">
        <v>359.41768599999989</v>
      </c>
      <c r="AW263" s="24">
        <v>366.62737000000016</v>
      </c>
      <c r="AX263" s="24">
        <v>347.19021099999986</v>
      </c>
      <c r="AY263" s="24">
        <v>356.685383</v>
      </c>
      <c r="AZ263" s="24">
        <v>357.54047700000001</v>
      </c>
    </row>
    <row r="264" spans="1:52" ht="15.75" x14ac:dyDescent="0.3">
      <c r="A264" s="3" t="s">
        <v>89</v>
      </c>
      <c r="B264" s="24">
        <v>627.35784600000034</v>
      </c>
      <c r="C264" s="24">
        <v>639.35241799999994</v>
      </c>
      <c r="D264" s="24">
        <v>644.54858299999978</v>
      </c>
      <c r="E264" s="24">
        <v>644.84500900000057</v>
      </c>
      <c r="F264" s="24">
        <v>648.33760999999959</v>
      </c>
      <c r="G264" s="24">
        <v>643.44159899999977</v>
      </c>
      <c r="H264" s="24">
        <v>642.52683100000013</v>
      </c>
      <c r="I264" s="24">
        <v>644.17827199999999</v>
      </c>
      <c r="J264" s="24">
        <v>635.53004199999998</v>
      </c>
      <c r="K264" s="24">
        <v>642.02276200000006</v>
      </c>
      <c r="L264" s="24">
        <v>662.54382600000008</v>
      </c>
      <c r="M264" s="24">
        <v>673.58852099999967</v>
      </c>
      <c r="N264" s="24">
        <v>679.39694700000018</v>
      </c>
      <c r="O264" s="24">
        <v>694.08931699999994</v>
      </c>
      <c r="P264" s="24">
        <v>707.29372599999988</v>
      </c>
      <c r="Q264" s="24">
        <v>719.45607699999982</v>
      </c>
      <c r="R264" s="24">
        <v>725.10110900000018</v>
      </c>
      <c r="S264" s="24">
        <v>731.2046019999998</v>
      </c>
      <c r="T264" s="24">
        <v>740.14524600000004</v>
      </c>
      <c r="U264" s="24">
        <v>750.37347</v>
      </c>
      <c r="V264" s="24">
        <v>756.97162600000001</v>
      </c>
      <c r="W264" s="24">
        <v>764.58309400000007</v>
      </c>
      <c r="X264" s="24">
        <v>781.45513099999971</v>
      </c>
      <c r="Y264" s="24">
        <v>812.81090800000038</v>
      </c>
      <c r="Z264" s="24">
        <v>817.89038699999992</v>
      </c>
      <c r="AA264" s="24">
        <v>819.05705599999965</v>
      </c>
      <c r="AB264" s="24">
        <v>832.59231200000067</v>
      </c>
      <c r="AC264" s="24">
        <v>838.54616899999928</v>
      </c>
      <c r="AD264" s="24">
        <v>838.81360399999994</v>
      </c>
      <c r="AE264" s="24">
        <v>839.56845200000043</v>
      </c>
      <c r="AF264" s="24">
        <v>841.44231699999909</v>
      </c>
      <c r="AG264" s="24">
        <v>849.34213499999998</v>
      </c>
      <c r="AH264" s="24">
        <v>850.503243</v>
      </c>
      <c r="AI264" s="24">
        <v>856.39640999999983</v>
      </c>
      <c r="AJ264" s="24">
        <v>858.50101100000029</v>
      </c>
      <c r="AK264" s="24">
        <v>837.5128979999995</v>
      </c>
      <c r="AL264" s="24">
        <v>829.63324499999999</v>
      </c>
      <c r="AM264" s="24">
        <v>821.33601200000066</v>
      </c>
      <c r="AN264" s="24">
        <v>829.86809099999937</v>
      </c>
      <c r="AO264" s="24">
        <v>830.70007700000042</v>
      </c>
      <c r="AP264" s="24">
        <v>822.71577100000013</v>
      </c>
      <c r="AQ264" s="24">
        <v>828.70542299999943</v>
      </c>
      <c r="AR264" s="24">
        <v>809.32157999999981</v>
      </c>
      <c r="AS264" s="24">
        <v>797.40056000000004</v>
      </c>
      <c r="AT264" s="24">
        <v>796.39102899999989</v>
      </c>
      <c r="AU264" s="24">
        <v>777.7006150000002</v>
      </c>
      <c r="AV264" s="24">
        <v>798.49830199999997</v>
      </c>
      <c r="AW264" s="24">
        <v>795.90345900000011</v>
      </c>
      <c r="AX264" s="24">
        <v>802.18944099999953</v>
      </c>
      <c r="AY264" s="24">
        <v>798.47626300000047</v>
      </c>
      <c r="AZ264" s="24">
        <v>807.4127069999995</v>
      </c>
    </row>
    <row r="265" spans="1:52" ht="15.75" x14ac:dyDescent="0.3">
      <c r="A265" s="4" t="s">
        <v>156</v>
      </c>
      <c r="B265" s="24">
        <v>0</v>
      </c>
      <c r="C265" s="24">
        <v>0</v>
      </c>
      <c r="D265" s="24">
        <v>0</v>
      </c>
      <c r="E265" s="24">
        <v>0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>
        <v>0</v>
      </c>
      <c r="S265" s="24">
        <v>0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0</v>
      </c>
      <c r="AH265" s="24">
        <v>0</v>
      </c>
      <c r="AI265" s="24">
        <v>0</v>
      </c>
      <c r="AJ265" s="24">
        <v>0</v>
      </c>
      <c r="AK265" s="24">
        <v>0</v>
      </c>
      <c r="AL265" s="24">
        <v>0</v>
      </c>
      <c r="AM265" s="24">
        <v>0</v>
      </c>
      <c r="AN265" s="24">
        <v>0</v>
      </c>
      <c r="AO265" s="24">
        <v>0</v>
      </c>
      <c r="AP265" s="24">
        <v>0</v>
      </c>
      <c r="AQ265" s="24">
        <v>0</v>
      </c>
      <c r="AR265" s="24">
        <v>0</v>
      </c>
      <c r="AS265" s="24">
        <v>0</v>
      </c>
      <c r="AT265" s="24">
        <v>0</v>
      </c>
      <c r="AU265" s="24">
        <v>3.6400000000000001E-4</v>
      </c>
      <c r="AV265" s="24">
        <v>0</v>
      </c>
      <c r="AW265" s="24">
        <v>0</v>
      </c>
      <c r="AX265" s="24">
        <v>0</v>
      </c>
      <c r="AY265" s="24">
        <v>0</v>
      </c>
      <c r="AZ265" s="24">
        <v>0</v>
      </c>
    </row>
    <row r="266" spans="1:52" ht="15.75" x14ac:dyDescent="0.3">
      <c r="A266" s="4" t="s">
        <v>34</v>
      </c>
      <c r="B266" s="24">
        <v>627.35784600000034</v>
      </c>
      <c r="C266" s="24">
        <v>639.35241799999994</v>
      </c>
      <c r="D266" s="24">
        <v>644.54858299999978</v>
      </c>
      <c r="E266" s="24">
        <v>644.84500900000057</v>
      </c>
      <c r="F266" s="24">
        <v>648.33760999999959</v>
      </c>
      <c r="G266" s="24">
        <v>643.44159899999977</v>
      </c>
      <c r="H266" s="24">
        <v>642.52683100000013</v>
      </c>
      <c r="I266" s="24">
        <v>644.17827199999999</v>
      </c>
      <c r="J266" s="24">
        <v>635.53004199999998</v>
      </c>
      <c r="K266" s="24">
        <v>642.02276200000006</v>
      </c>
      <c r="L266" s="24">
        <v>662.54382600000008</v>
      </c>
      <c r="M266" s="24">
        <v>673.58852099999967</v>
      </c>
      <c r="N266" s="24">
        <v>679.39694700000018</v>
      </c>
      <c r="O266" s="24">
        <v>694.08931699999994</v>
      </c>
      <c r="P266" s="24">
        <v>707.29372599999988</v>
      </c>
      <c r="Q266" s="24">
        <v>719.45607699999982</v>
      </c>
      <c r="R266" s="24">
        <v>725.10110900000018</v>
      </c>
      <c r="S266" s="24">
        <v>731.2046019999998</v>
      </c>
      <c r="T266" s="24">
        <v>740.14524600000004</v>
      </c>
      <c r="U266" s="24">
        <v>750.37347</v>
      </c>
      <c r="V266" s="24">
        <v>756.97162600000001</v>
      </c>
      <c r="W266" s="24">
        <v>764.58309400000007</v>
      </c>
      <c r="X266" s="24">
        <v>781.45513099999971</v>
      </c>
      <c r="Y266" s="24">
        <v>812.81090800000038</v>
      </c>
      <c r="Z266" s="24">
        <v>817.89038699999992</v>
      </c>
      <c r="AA266" s="24">
        <v>819.05705599999965</v>
      </c>
      <c r="AB266" s="24">
        <v>832.59231200000067</v>
      </c>
      <c r="AC266" s="24">
        <v>838.54616899999928</v>
      </c>
      <c r="AD266" s="24">
        <v>838.81360399999994</v>
      </c>
      <c r="AE266" s="24">
        <v>839.56845200000043</v>
      </c>
      <c r="AF266" s="24">
        <v>841.44231699999909</v>
      </c>
      <c r="AG266" s="24">
        <v>849.34213499999998</v>
      </c>
      <c r="AH266" s="24">
        <v>850.503243</v>
      </c>
      <c r="AI266" s="24">
        <v>856.39640999999983</v>
      </c>
      <c r="AJ266" s="24">
        <v>858.50101100000029</v>
      </c>
      <c r="AK266" s="24">
        <v>837.5128979999995</v>
      </c>
      <c r="AL266" s="24">
        <v>829.63324499999999</v>
      </c>
      <c r="AM266" s="24">
        <v>821.33601200000066</v>
      </c>
      <c r="AN266" s="24">
        <v>829.86809099999937</v>
      </c>
      <c r="AO266" s="24">
        <v>830.70007700000042</v>
      </c>
      <c r="AP266" s="24">
        <v>822.71577100000013</v>
      </c>
      <c r="AQ266" s="24">
        <v>828.70542299999943</v>
      </c>
      <c r="AR266" s="24">
        <v>809.32157999999981</v>
      </c>
      <c r="AS266" s="24">
        <v>797.40056000000004</v>
      </c>
      <c r="AT266" s="24">
        <v>796.39102899999989</v>
      </c>
      <c r="AU266" s="24">
        <v>777.70025100000021</v>
      </c>
      <c r="AV266" s="24">
        <v>798.49830199999997</v>
      </c>
      <c r="AW266" s="24">
        <v>795.90345900000011</v>
      </c>
      <c r="AX266" s="24">
        <v>802.18944099999999</v>
      </c>
      <c r="AY266" s="24">
        <v>798.47626299999956</v>
      </c>
      <c r="AZ266" s="24">
        <v>807.41270700000041</v>
      </c>
    </row>
    <row r="267" spans="1:52" ht="15.75" x14ac:dyDescent="0.3">
      <c r="A267" s="4" t="s">
        <v>35</v>
      </c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</row>
    <row r="268" spans="1:52" ht="15.75" x14ac:dyDescent="0.3">
      <c r="A268" s="4" t="s">
        <v>36</v>
      </c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</row>
    <row r="269" spans="1:52" ht="15.75" x14ac:dyDescent="0.3">
      <c r="A269" s="4" t="s">
        <v>38</v>
      </c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</row>
    <row r="270" spans="1:52" ht="15.75" x14ac:dyDescent="0.3">
      <c r="A270" s="4" t="s">
        <v>157</v>
      </c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</row>
    <row r="271" spans="1:52" ht="15.75" x14ac:dyDescent="0.3">
      <c r="A271" s="4" t="s">
        <v>158</v>
      </c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</row>
    <row r="272" spans="1:52" ht="15.75" x14ac:dyDescent="0.3">
      <c r="A272" s="4" t="s">
        <v>159</v>
      </c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</row>
    <row r="273" spans="1:52" ht="15.75" x14ac:dyDescent="0.3">
      <c r="A273" s="3" t="s">
        <v>160</v>
      </c>
      <c r="B273" s="24">
        <v>791.48684999999978</v>
      </c>
      <c r="C273" s="24">
        <v>907.99626600000011</v>
      </c>
      <c r="D273" s="24">
        <v>811.05652400000054</v>
      </c>
      <c r="E273" s="24">
        <v>812.63683499999934</v>
      </c>
      <c r="F273" s="24">
        <v>885.83976700000039</v>
      </c>
      <c r="G273" s="24">
        <v>813.65142499999911</v>
      </c>
      <c r="H273" s="24">
        <v>811.9298970000018</v>
      </c>
      <c r="I273" s="24">
        <v>814.06469300000003</v>
      </c>
      <c r="J273" s="24">
        <v>831.39724299999989</v>
      </c>
      <c r="K273" s="24">
        <v>804.75339800000006</v>
      </c>
      <c r="L273" s="24">
        <v>798.72110699999985</v>
      </c>
      <c r="M273" s="24">
        <v>762.77044400000023</v>
      </c>
      <c r="N273" s="24">
        <v>656.62150900000006</v>
      </c>
      <c r="O273" s="24">
        <v>786.48807399999987</v>
      </c>
      <c r="P273" s="24">
        <v>798.14730799999961</v>
      </c>
      <c r="Q273" s="24">
        <v>785.75131899999997</v>
      </c>
      <c r="R273" s="24">
        <v>782.81567700000051</v>
      </c>
      <c r="S273" s="24">
        <v>773.85422599999947</v>
      </c>
      <c r="T273" s="24">
        <v>765.92601000000104</v>
      </c>
      <c r="U273" s="24">
        <v>672.32025499999997</v>
      </c>
      <c r="V273" s="24">
        <v>812.03986500000008</v>
      </c>
      <c r="W273" s="24">
        <v>739.72629799999982</v>
      </c>
      <c r="X273" s="24">
        <v>751.40931200000023</v>
      </c>
      <c r="Y273" s="24">
        <v>745.9967859999997</v>
      </c>
      <c r="Z273" s="24">
        <v>736.40473200000042</v>
      </c>
      <c r="AA273" s="24">
        <v>738.80072099999961</v>
      </c>
      <c r="AB273" s="24">
        <v>807.27303900000061</v>
      </c>
      <c r="AC273" s="24">
        <v>722.16585499999928</v>
      </c>
      <c r="AD273" s="24">
        <v>726.7676220000003</v>
      </c>
      <c r="AE273" s="24">
        <v>711.7466800000002</v>
      </c>
      <c r="AF273" s="24">
        <v>768.56634600000052</v>
      </c>
      <c r="AG273" s="24">
        <v>694.98391800000002</v>
      </c>
      <c r="AH273" s="24">
        <v>751.3194729999999</v>
      </c>
      <c r="AI273" s="24">
        <v>522.40503600000011</v>
      </c>
      <c r="AJ273" s="24">
        <v>713.51909299999988</v>
      </c>
      <c r="AK273" s="24">
        <v>729.06338400000004</v>
      </c>
      <c r="AL273" s="24">
        <v>728.87080900000046</v>
      </c>
      <c r="AM273" s="24">
        <v>741.92611699999998</v>
      </c>
      <c r="AN273" s="24">
        <v>756.33448299999964</v>
      </c>
      <c r="AO273" s="24">
        <v>775.06206199999997</v>
      </c>
      <c r="AP273" s="24">
        <v>5777.2238379999999</v>
      </c>
      <c r="AQ273" s="24">
        <v>1281.7002150000008</v>
      </c>
      <c r="AR273" s="24">
        <v>1304.382642999999</v>
      </c>
      <c r="AS273" s="24">
        <v>1319.9279140000001</v>
      </c>
      <c r="AT273" s="24">
        <v>1324.1991259999998</v>
      </c>
      <c r="AU273" s="24">
        <v>1337.2042670000001</v>
      </c>
      <c r="AV273" s="24">
        <v>1344.445553</v>
      </c>
      <c r="AW273" s="24">
        <v>1411.1913590000004</v>
      </c>
      <c r="AX273" s="24">
        <v>1382.59411</v>
      </c>
      <c r="AY273" s="24">
        <v>1388.3292939999992</v>
      </c>
      <c r="AZ273" s="24">
        <v>1403.5467850000005</v>
      </c>
    </row>
    <row r="274" spans="1:52" ht="15.75" x14ac:dyDescent="0.3">
      <c r="A274" s="4" t="s">
        <v>57</v>
      </c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</row>
    <row r="275" spans="1:52" ht="15.75" x14ac:dyDescent="0.3">
      <c r="A275" s="4" t="s">
        <v>58</v>
      </c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</row>
    <row r="276" spans="1:52" ht="15.75" x14ac:dyDescent="0.3">
      <c r="A276" s="4" t="s">
        <v>59</v>
      </c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</row>
    <row r="277" spans="1:52" ht="15.75" x14ac:dyDescent="0.3">
      <c r="A277" s="4" t="s">
        <v>161</v>
      </c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</row>
    <row r="278" spans="1:52" ht="15.75" x14ac:dyDescent="0.3">
      <c r="A278" s="10"/>
      <c r="B278" s="26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</row>
    <row r="279" spans="1:52" ht="15.75" x14ac:dyDescent="0.3">
      <c r="A279" s="10" t="s">
        <v>162</v>
      </c>
      <c r="B279" s="26"/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</row>
    <row r="280" spans="1:52" ht="15.75" x14ac:dyDescent="0.3">
      <c r="A280" s="1" t="s">
        <v>130</v>
      </c>
      <c r="B280" s="24">
        <v>48562.705898</v>
      </c>
      <c r="C280" s="24">
        <v>49787.645797999998</v>
      </c>
      <c r="D280" s="24">
        <v>50831.659221999995</v>
      </c>
      <c r="E280" s="24">
        <v>51831.872036000001</v>
      </c>
      <c r="F280" s="24">
        <v>52855.218659999999</v>
      </c>
      <c r="G280" s="24">
        <v>53669.124571999993</v>
      </c>
      <c r="H280" s="24">
        <v>54490.483252999999</v>
      </c>
      <c r="I280" s="24">
        <v>55290.286042</v>
      </c>
      <c r="J280" s="24">
        <v>56092.470423000006</v>
      </c>
      <c r="K280" s="24">
        <v>56882.057323000008</v>
      </c>
      <c r="L280" s="24">
        <v>57608.092191000011</v>
      </c>
      <c r="M280" s="24">
        <v>58296.390980000004</v>
      </c>
      <c r="N280" s="24">
        <v>58881.607172000004</v>
      </c>
      <c r="O280" s="24">
        <v>59514.289688999997</v>
      </c>
      <c r="P280" s="24">
        <v>60297.236410000005</v>
      </c>
      <c r="Q280" s="24">
        <v>61079.760712999996</v>
      </c>
      <c r="R280" s="24">
        <v>61843.470892999998</v>
      </c>
      <c r="S280" s="24">
        <v>62722.015937000004</v>
      </c>
      <c r="T280" s="24">
        <v>63562.720201999997</v>
      </c>
      <c r="U280" s="24">
        <v>64306.445226999997</v>
      </c>
      <c r="V280" s="24">
        <v>65050.509301999991</v>
      </c>
      <c r="W280" s="24">
        <v>65815.138687999992</v>
      </c>
      <c r="X280" s="24">
        <v>66538.898508999991</v>
      </c>
      <c r="Y280" s="24">
        <v>67372.747841000004</v>
      </c>
      <c r="Z280" s="24">
        <v>68163.42452</v>
      </c>
      <c r="AA280" s="24">
        <v>68670.152545999998</v>
      </c>
      <c r="AB280" s="24">
        <v>69123.986550000001</v>
      </c>
      <c r="AC280" s="24">
        <v>69421.834727999987</v>
      </c>
      <c r="AD280" s="24">
        <v>69574.21667899999</v>
      </c>
      <c r="AE280" s="24">
        <v>69659.594868999993</v>
      </c>
      <c r="AF280" s="24">
        <v>69810.727456000008</v>
      </c>
      <c r="AG280" s="24">
        <v>69887.560549000002</v>
      </c>
      <c r="AH280" s="24">
        <v>69950.423046000011</v>
      </c>
      <c r="AI280" s="24">
        <v>69751.825788999995</v>
      </c>
      <c r="AJ280" s="24">
        <v>69683.161208000005</v>
      </c>
      <c r="AK280" s="24">
        <v>69224.528191999998</v>
      </c>
      <c r="AL280" s="24">
        <v>68574.176573000004</v>
      </c>
      <c r="AM280" s="24">
        <v>67734.607443000001</v>
      </c>
      <c r="AN280" s="24">
        <v>66748.707981000014</v>
      </c>
      <c r="AO280" s="24">
        <v>65756.600349000015</v>
      </c>
      <c r="AP280" s="24">
        <v>66447.550717000006</v>
      </c>
      <c r="AQ280" s="24">
        <v>65534.91741899999</v>
      </c>
      <c r="AR280" s="24">
        <v>64342.835771999999</v>
      </c>
      <c r="AS280" s="24">
        <v>63284.946745999994</v>
      </c>
      <c r="AT280" s="24">
        <v>62174.522024000005</v>
      </c>
      <c r="AU280" s="24">
        <v>61181.858993000002</v>
      </c>
      <c r="AV280" s="24">
        <v>60096.709226999999</v>
      </c>
      <c r="AW280" s="24">
        <v>59297.181047000005</v>
      </c>
      <c r="AX280" s="24">
        <v>58721.287237000004</v>
      </c>
      <c r="AY280" s="24">
        <v>58326.953727</v>
      </c>
      <c r="AZ280" s="24">
        <v>58129.873833999998</v>
      </c>
    </row>
    <row r="281" spans="1:52" ht="15.75" x14ac:dyDescent="0.3">
      <c r="A281" s="3" t="s">
        <v>155</v>
      </c>
      <c r="B281" s="24">
        <v>32154.541478999996</v>
      </c>
      <c r="C281" s="24">
        <v>33141.469566</v>
      </c>
      <c r="D281" s="24">
        <v>34056.875971999994</v>
      </c>
      <c r="E281" s="24">
        <v>34935.389853999994</v>
      </c>
      <c r="F281" s="24">
        <v>35775.162540999998</v>
      </c>
      <c r="G281" s="24">
        <v>36492.348273999996</v>
      </c>
      <c r="H281" s="24">
        <v>37235.756226000005</v>
      </c>
      <c r="I281" s="24">
        <v>37961.663373999996</v>
      </c>
      <c r="J281" s="24">
        <v>38679.518132999998</v>
      </c>
      <c r="K281" s="24">
        <v>39365.026933000001</v>
      </c>
      <c r="L281" s="24">
        <v>40031.912272000001</v>
      </c>
      <c r="M281" s="24">
        <v>40701.813211999994</v>
      </c>
      <c r="N281" s="24">
        <v>41369.855643999996</v>
      </c>
      <c r="O281" s="24">
        <v>42069.309453999995</v>
      </c>
      <c r="P281" s="24">
        <v>42802.420247999995</v>
      </c>
      <c r="Q281" s="24">
        <v>43537.218998999997</v>
      </c>
      <c r="R281" s="24">
        <v>44327.189769999997</v>
      </c>
      <c r="S281" s="24">
        <v>45157.769009999996</v>
      </c>
      <c r="T281" s="24">
        <v>45946.858747000006</v>
      </c>
      <c r="U281" s="24">
        <v>46726.133011999998</v>
      </c>
      <c r="V281" s="24">
        <v>47368.112881000001</v>
      </c>
      <c r="W281" s="24">
        <v>48075.209035</v>
      </c>
      <c r="X281" s="24">
        <v>48727.369346000007</v>
      </c>
      <c r="Y281" s="24">
        <v>49438.769949000001</v>
      </c>
      <c r="Z281" s="24">
        <v>50011.169965000008</v>
      </c>
      <c r="AA281" s="24">
        <v>50440.617604999999</v>
      </c>
      <c r="AB281" s="24">
        <v>50760.027291999999</v>
      </c>
      <c r="AC281" s="24">
        <v>51002.370842000004</v>
      </c>
      <c r="AD281" s="24">
        <v>51097.088352999999</v>
      </c>
      <c r="AE281" s="24">
        <v>51136.210239000007</v>
      </c>
      <c r="AF281" s="24">
        <v>51183.40541900001</v>
      </c>
      <c r="AG281" s="24">
        <v>51138.606184000004</v>
      </c>
      <c r="AH281" s="24">
        <v>51168.657456000001</v>
      </c>
      <c r="AI281" s="24">
        <v>51095.568144999997</v>
      </c>
      <c r="AJ281" s="24">
        <v>50987.747903000003</v>
      </c>
      <c r="AK281" s="24">
        <v>50521.346299000004</v>
      </c>
      <c r="AL281" s="24">
        <v>49866.785745000001</v>
      </c>
      <c r="AM281" s="24">
        <v>49021.812263</v>
      </c>
      <c r="AN281" s="24">
        <v>48089.575578000004</v>
      </c>
      <c r="AO281" s="24">
        <v>47052.417830999999</v>
      </c>
      <c r="AP281" s="24">
        <v>42709.009815999998</v>
      </c>
      <c r="AQ281" s="24">
        <v>41237.286011999997</v>
      </c>
      <c r="AR281" s="24">
        <v>39541.50880499999</v>
      </c>
      <c r="AS281" s="24">
        <v>37910.617358000003</v>
      </c>
      <c r="AT281" s="24">
        <v>36281.425196999997</v>
      </c>
      <c r="AU281" s="24">
        <v>34552.658730000003</v>
      </c>
      <c r="AV281" s="24">
        <v>32896.585213000006</v>
      </c>
      <c r="AW281" s="24">
        <v>31456.538497000005</v>
      </c>
      <c r="AX281" s="24">
        <v>30254.365190000004</v>
      </c>
      <c r="AY281" s="24">
        <v>29236.488252000003</v>
      </c>
      <c r="AZ281" s="24">
        <v>28414.651441000005</v>
      </c>
    </row>
    <row r="282" spans="1:52" ht="15.75" x14ac:dyDescent="0.3">
      <c r="A282" s="4" t="s">
        <v>14</v>
      </c>
      <c r="B282" s="24">
        <v>24007.815039000001</v>
      </c>
      <c r="C282" s="24">
        <v>24857.086949999997</v>
      </c>
      <c r="D282" s="24">
        <v>25587.336179999995</v>
      </c>
      <c r="E282" s="24">
        <v>26281.742483999995</v>
      </c>
      <c r="F282" s="24">
        <v>26948.687083999997</v>
      </c>
      <c r="G282" s="24">
        <v>27566.941843999997</v>
      </c>
      <c r="H282" s="24">
        <v>28154.088311</v>
      </c>
      <c r="I282" s="24">
        <v>28733.462105999999</v>
      </c>
      <c r="J282" s="24">
        <v>29306.540528999998</v>
      </c>
      <c r="K282" s="24">
        <v>29890.124410999997</v>
      </c>
      <c r="L282" s="24">
        <v>30435.959088</v>
      </c>
      <c r="M282" s="24">
        <v>30933.078675999997</v>
      </c>
      <c r="N282" s="24">
        <v>31447.418615999999</v>
      </c>
      <c r="O282" s="24">
        <v>31952.424084999999</v>
      </c>
      <c r="P282" s="24">
        <v>32460.813323999995</v>
      </c>
      <c r="Q282" s="24">
        <v>32952.983947000001</v>
      </c>
      <c r="R282" s="24">
        <v>33440.873684000006</v>
      </c>
      <c r="S282" s="24">
        <v>33923.597521999996</v>
      </c>
      <c r="T282" s="24">
        <v>34428.681359000002</v>
      </c>
      <c r="U282" s="24">
        <v>34891.498483000003</v>
      </c>
      <c r="V282" s="24">
        <v>35298.274303000006</v>
      </c>
      <c r="W282" s="24">
        <v>35709.104936000003</v>
      </c>
      <c r="X282" s="24">
        <v>36124.028368000007</v>
      </c>
      <c r="Y282" s="24">
        <v>36567.430686</v>
      </c>
      <c r="Z282" s="24">
        <v>36917.405694000001</v>
      </c>
      <c r="AA282" s="24">
        <v>37203.206342999998</v>
      </c>
      <c r="AB282" s="24">
        <v>37421.385122</v>
      </c>
      <c r="AC282" s="24">
        <v>37567.055145999999</v>
      </c>
      <c r="AD282" s="24">
        <v>37603.207853</v>
      </c>
      <c r="AE282" s="24">
        <v>37569.442848999999</v>
      </c>
      <c r="AF282" s="24">
        <v>37514.878341000003</v>
      </c>
      <c r="AG282" s="24">
        <v>37441.368224000005</v>
      </c>
      <c r="AH282" s="24">
        <v>37398.725746000004</v>
      </c>
      <c r="AI282" s="24">
        <v>37301.048699000006</v>
      </c>
      <c r="AJ282" s="24">
        <v>37184.498848000003</v>
      </c>
      <c r="AK282" s="24">
        <v>36828.664302999998</v>
      </c>
      <c r="AL282" s="24">
        <v>36290.408954999999</v>
      </c>
      <c r="AM282" s="24">
        <v>35589.211387000003</v>
      </c>
      <c r="AN282" s="24">
        <v>34826.486348000006</v>
      </c>
      <c r="AO282" s="24">
        <v>33998.287192000003</v>
      </c>
      <c r="AP282" s="24">
        <v>33220.988621000004</v>
      </c>
      <c r="AQ282" s="24">
        <v>32348.601649000004</v>
      </c>
      <c r="AR282" s="24">
        <v>31356.099105000001</v>
      </c>
      <c r="AS282" s="24">
        <v>30410.374124999998</v>
      </c>
      <c r="AT282" s="24">
        <v>29402.221551999999</v>
      </c>
      <c r="AU282" s="24">
        <v>28288.896370000002</v>
      </c>
      <c r="AV282" s="24">
        <v>27166.1986</v>
      </c>
      <c r="AW282" s="24">
        <v>26221.957900000005</v>
      </c>
      <c r="AX282" s="24">
        <v>25438.105722000004</v>
      </c>
      <c r="AY282" s="24">
        <v>24808.612211000007</v>
      </c>
      <c r="AZ282" s="24">
        <v>24327.911348000001</v>
      </c>
    </row>
    <row r="283" spans="1:52" ht="15.75" x14ac:dyDescent="0.3">
      <c r="A283" s="4" t="s">
        <v>23</v>
      </c>
      <c r="B283" s="24">
        <v>4921.6306609999992</v>
      </c>
      <c r="C283" s="24">
        <v>5049.0996279999999</v>
      </c>
      <c r="D283" s="24">
        <v>5171.4478870000003</v>
      </c>
      <c r="E283" s="24">
        <v>5281.9230219999999</v>
      </c>
      <c r="F283" s="24">
        <v>5398.8134770000006</v>
      </c>
      <c r="G283" s="24">
        <v>5489.514259999999</v>
      </c>
      <c r="H283" s="24">
        <v>5579.2472889999999</v>
      </c>
      <c r="I283" s="24">
        <v>5680.4692030000006</v>
      </c>
      <c r="J283" s="24">
        <v>5760.9839300000003</v>
      </c>
      <c r="K283" s="24">
        <v>5819.8684329999996</v>
      </c>
      <c r="L283" s="24">
        <v>5875.909952</v>
      </c>
      <c r="M283" s="24">
        <v>5960.7428209999998</v>
      </c>
      <c r="N283" s="24">
        <v>6013.750313999999</v>
      </c>
      <c r="O283" s="24">
        <v>6091.5219910000005</v>
      </c>
      <c r="P283" s="24">
        <v>6191.0332610000005</v>
      </c>
      <c r="Q283" s="24">
        <v>6310.2076480000005</v>
      </c>
      <c r="R283" s="24">
        <v>6456.5080629999993</v>
      </c>
      <c r="S283" s="24">
        <v>6621.9703760000002</v>
      </c>
      <c r="T283" s="24">
        <v>6811.2442330000003</v>
      </c>
      <c r="U283" s="24">
        <v>7000.0217200000006</v>
      </c>
      <c r="V283" s="24">
        <v>7155.5498370000005</v>
      </c>
      <c r="W283" s="24">
        <v>7334.2414739999995</v>
      </c>
      <c r="X283" s="24">
        <v>7484.0390779999998</v>
      </c>
      <c r="Y283" s="24">
        <v>7674.6614440000003</v>
      </c>
      <c r="Z283" s="24">
        <v>7832.4898900000007</v>
      </c>
      <c r="AA283" s="24">
        <v>7955.7848479999993</v>
      </c>
      <c r="AB283" s="24">
        <v>8061.8013690000007</v>
      </c>
      <c r="AC283" s="24">
        <v>8158.9938470000006</v>
      </c>
      <c r="AD283" s="24">
        <v>8214.6187200000004</v>
      </c>
      <c r="AE283" s="24">
        <v>8299.7594649999992</v>
      </c>
      <c r="AF283" s="24">
        <v>8355.6850410000006</v>
      </c>
      <c r="AG283" s="24">
        <v>8394.2426650000016</v>
      </c>
      <c r="AH283" s="24">
        <v>8460.0082110000003</v>
      </c>
      <c r="AI283" s="24">
        <v>8486.7163519999995</v>
      </c>
      <c r="AJ283" s="24">
        <v>8471.8032010000006</v>
      </c>
      <c r="AK283" s="24">
        <v>8369.1249239999997</v>
      </c>
      <c r="AL283" s="24">
        <v>8290.519545000001</v>
      </c>
      <c r="AM283" s="24">
        <v>8194.853911000002</v>
      </c>
      <c r="AN283" s="24">
        <v>8084.3498480000017</v>
      </c>
      <c r="AO283" s="24">
        <v>7954.8848420000013</v>
      </c>
      <c r="AP283" s="24">
        <v>4490.9372350000012</v>
      </c>
      <c r="AQ283" s="24">
        <v>3984.8113270000017</v>
      </c>
      <c r="AR283" s="24">
        <v>3451.2116689999998</v>
      </c>
      <c r="AS283" s="24">
        <v>2910.2683809999999</v>
      </c>
      <c r="AT283" s="24">
        <v>2405.9602029999987</v>
      </c>
      <c r="AU283" s="24">
        <v>1892.8680589999999</v>
      </c>
      <c r="AV283" s="24">
        <v>1452.9150959999999</v>
      </c>
      <c r="AW283" s="24">
        <v>1028.8045169999998</v>
      </c>
      <c r="AX283" s="24">
        <v>654.14068099999986</v>
      </c>
      <c r="AY283" s="24">
        <v>292.43337799999972</v>
      </c>
      <c r="AZ283" s="24">
        <v>-35.374729000000343</v>
      </c>
    </row>
    <row r="284" spans="1:52" ht="15.75" x14ac:dyDescent="0.3">
      <c r="A284" s="4" t="s">
        <v>27</v>
      </c>
      <c r="B284" s="24">
        <v>3225.0957789999993</v>
      </c>
      <c r="C284" s="24">
        <v>3235.282987999999</v>
      </c>
      <c r="D284" s="24">
        <v>3298.0919049999998</v>
      </c>
      <c r="E284" s="24">
        <v>3371.7243480000002</v>
      </c>
      <c r="F284" s="24">
        <v>3427.6619799999999</v>
      </c>
      <c r="G284" s="24">
        <v>3435.8921700000001</v>
      </c>
      <c r="H284" s="24">
        <v>3502.4206260000001</v>
      </c>
      <c r="I284" s="24">
        <v>3547.7320650000001</v>
      </c>
      <c r="J284" s="24">
        <v>3611.9936739999998</v>
      </c>
      <c r="K284" s="24">
        <v>3655.0340890000002</v>
      </c>
      <c r="L284" s="24">
        <v>3720.043232</v>
      </c>
      <c r="M284" s="24">
        <v>3807.9917149999997</v>
      </c>
      <c r="N284" s="24">
        <v>3908.6867140000004</v>
      </c>
      <c r="O284" s="24">
        <v>4025.3633780000005</v>
      </c>
      <c r="P284" s="24">
        <v>4150.5736630000001</v>
      </c>
      <c r="Q284" s="24">
        <v>4274.0274040000004</v>
      </c>
      <c r="R284" s="24">
        <v>4429.8080229999996</v>
      </c>
      <c r="S284" s="24">
        <v>4612.2011119999997</v>
      </c>
      <c r="T284" s="24">
        <v>4706.9331549999997</v>
      </c>
      <c r="U284" s="24">
        <v>4834.6128089999993</v>
      </c>
      <c r="V284" s="24">
        <v>4914.2887409999994</v>
      </c>
      <c r="W284" s="24">
        <v>5031.8626249999998</v>
      </c>
      <c r="X284" s="24">
        <v>5119.3019000000004</v>
      </c>
      <c r="Y284" s="24">
        <v>5196.6778190000005</v>
      </c>
      <c r="Z284" s="24">
        <v>5261.2743809999993</v>
      </c>
      <c r="AA284" s="24">
        <v>5281.6264140000003</v>
      </c>
      <c r="AB284" s="24">
        <v>5276.8408010000003</v>
      </c>
      <c r="AC284" s="24">
        <v>5276.3218489999981</v>
      </c>
      <c r="AD284" s="24">
        <v>5279.2617799999989</v>
      </c>
      <c r="AE284" s="24">
        <v>5267.0079249999999</v>
      </c>
      <c r="AF284" s="24">
        <v>5312.8420370000003</v>
      </c>
      <c r="AG284" s="24">
        <v>5302.9952950000006</v>
      </c>
      <c r="AH284" s="24">
        <v>5309.9234990000014</v>
      </c>
      <c r="AI284" s="24">
        <v>5307.8030939999999</v>
      </c>
      <c r="AJ284" s="24">
        <v>5331.4458540000005</v>
      </c>
      <c r="AK284" s="24">
        <v>5323.5570719999996</v>
      </c>
      <c r="AL284" s="24">
        <v>5285.8572449999992</v>
      </c>
      <c r="AM284" s="24">
        <v>5237.7469650000003</v>
      </c>
      <c r="AN284" s="24">
        <v>5178.7393820000007</v>
      </c>
      <c r="AO284" s="24">
        <v>5099.2457970000005</v>
      </c>
      <c r="AP284" s="24">
        <v>4997.0839599999999</v>
      </c>
      <c r="AQ284" s="24">
        <v>4903.8730360000009</v>
      </c>
      <c r="AR284" s="24">
        <v>4734.1980309999999</v>
      </c>
      <c r="AS284" s="24">
        <v>4589.9748520000003</v>
      </c>
      <c r="AT284" s="24">
        <v>4473.243442</v>
      </c>
      <c r="AU284" s="24">
        <v>4370.8943010000003</v>
      </c>
      <c r="AV284" s="24">
        <v>4277.4715169999999</v>
      </c>
      <c r="AW284" s="24">
        <v>4205.7760799999996</v>
      </c>
      <c r="AX284" s="24">
        <v>4162.1187869999994</v>
      </c>
      <c r="AY284" s="24">
        <v>4135.4426629999998</v>
      </c>
      <c r="AZ284" s="24">
        <v>4122.1148219999995</v>
      </c>
    </row>
    <row r="285" spans="1:52" ht="15.75" x14ac:dyDescent="0.3">
      <c r="A285" s="3" t="s">
        <v>89</v>
      </c>
      <c r="B285" s="24">
        <v>7319.9673600000006</v>
      </c>
      <c r="C285" s="24">
        <v>7357.9290050000018</v>
      </c>
      <c r="D285" s="24">
        <v>7392.8755740000015</v>
      </c>
      <c r="E285" s="24">
        <v>7426.6766910000024</v>
      </c>
      <c r="F285" s="24">
        <v>7461.8089130000017</v>
      </c>
      <c r="G285" s="24">
        <v>7498.6933600000002</v>
      </c>
      <c r="H285" s="24">
        <v>7536.8729149999999</v>
      </c>
      <c r="I285" s="24">
        <v>7576.6806729999998</v>
      </c>
      <c r="J285" s="24">
        <v>7605.5008019999996</v>
      </c>
      <c r="K285" s="24">
        <v>7640.8666560000001</v>
      </c>
      <c r="L285" s="24">
        <v>7690.8827150000006</v>
      </c>
      <c r="M285" s="24">
        <v>7748.2733190000008</v>
      </c>
      <c r="N285" s="24">
        <v>7800.3124200000002</v>
      </c>
      <c r="O285" s="24">
        <v>7855.0493189999997</v>
      </c>
      <c r="P285" s="24">
        <v>7917.7944619999998</v>
      </c>
      <c r="Q285" s="24">
        <v>7992.4055299999991</v>
      </c>
      <c r="R285" s="24">
        <v>8069.1690289999997</v>
      </c>
      <c r="S285" s="24">
        <v>8156.9320319999997</v>
      </c>
      <c r="T285" s="24">
        <v>8254.5504469999996</v>
      </c>
      <c r="U285" s="24">
        <v>8360.7456449999991</v>
      </c>
      <c r="V285" s="24">
        <v>8482.1872289999992</v>
      </c>
      <c r="W285" s="24">
        <v>8604.7475610000001</v>
      </c>
      <c r="X285" s="24">
        <v>8723.6588659999979</v>
      </c>
      <c r="Y285" s="24">
        <v>8862.8812529999996</v>
      </c>
      <c r="Z285" s="24">
        <v>9001.3746929999998</v>
      </c>
      <c r="AA285" s="24">
        <v>9126.3424319999995</v>
      </c>
      <c r="AB285" s="24">
        <v>9251.6410180000003</v>
      </c>
      <c r="AC285" s="24">
        <v>9370.7311099999988</v>
      </c>
      <c r="AD285" s="24">
        <v>9484.4436050000004</v>
      </c>
      <c r="AE285" s="24">
        <v>9592.8074549999983</v>
      </c>
      <c r="AF285" s="24">
        <v>9694.1045259999992</v>
      </c>
      <c r="AG285" s="24">
        <v>9793.0731909999995</v>
      </c>
      <c r="AH285" s="24">
        <v>9886.6048079999982</v>
      </c>
      <c r="AI285" s="24">
        <v>9978.418123999998</v>
      </c>
      <c r="AJ285" s="24">
        <v>10055.464003999999</v>
      </c>
      <c r="AK285" s="24">
        <v>10080.165993999999</v>
      </c>
      <c r="AL285" s="24">
        <v>10091.908851999997</v>
      </c>
      <c r="AM285" s="24">
        <v>10094.187807999999</v>
      </c>
      <c r="AN285" s="24">
        <v>10091.463586999998</v>
      </c>
      <c r="AO285" s="24">
        <v>10083.617494999999</v>
      </c>
      <c r="AP285" s="24">
        <v>10067.519661999999</v>
      </c>
      <c r="AQ285" s="24">
        <v>10056.656632999999</v>
      </c>
      <c r="AR285" s="24">
        <v>10024.535895999999</v>
      </c>
      <c r="AS285" s="24">
        <v>9972.5943209999987</v>
      </c>
      <c r="AT285" s="24">
        <v>9918.4821069999998</v>
      </c>
      <c r="AU285" s="24">
        <v>9839.7863120000002</v>
      </c>
      <c r="AV285" s="24">
        <v>9779.783602999998</v>
      </c>
      <c r="AW285" s="24">
        <v>9738.174164</v>
      </c>
      <c r="AX285" s="24">
        <v>9710.7303599999977</v>
      </c>
      <c r="AY285" s="24">
        <v>9687.8706109999985</v>
      </c>
      <c r="AZ285" s="24">
        <v>9665.4152269999995</v>
      </c>
    </row>
    <row r="286" spans="1:52" ht="15.75" x14ac:dyDescent="0.3">
      <c r="A286" s="4" t="s">
        <v>156</v>
      </c>
      <c r="B286" s="24" t="s">
        <v>64</v>
      </c>
      <c r="C286" s="24" t="s">
        <v>64</v>
      </c>
      <c r="D286" s="24" t="s">
        <v>64</v>
      </c>
      <c r="E286" s="24" t="s">
        <v>64</v>
      </c>
      <c r="F286" s="24" t="s">
        <v>64</v>
      </c>
      <c r="G286" s="24" t="s">
        <v>64</v>
      </c>
      <c r="H286" s="24" t="s">
        <v>64</v>
      </c>
      <c r="I286" s="24" t="s">
        <v>64</v>
      </c>
      <c r="J286" s="24" t="s">
        <v>64</v>
      </c>
      <c r="K286" s="24" t="s">
        <v>64</v>
      </c>
      <c r="L286" s="24" t="s">
        <v>64</v>
      </c>
      <c r="M286" s="24" t="s">
        <v>64</v>
      </c>
      <c r="N286" s="24" t="s">
        <v>64</v>
      </c>
      <c r="O286" s="24" t="s">
        <v>64</v>
      </c>
      <c r="P286" s="24" t="s">
        <v>64</v>
      </c>
      <c r="Q286" s="24" t="s">
        <v>64</v>
      </c>
      <c r="R286" s="24" t="s">
        <v>64</v>
      </c>
      <c r="S286" s="24" t="s">
        <v>64</v>
      </c>
      <c r="T286" s="24" t="s">
        <v>64</v>
      </c>
      <c r="U286" s="24" t="s">
        <v>64</v>
      </c>
      <c r="V286" s="24" t="s">
        <v>64</v>
      </c>
      <c r="W286" s="24" t="s">
        <v>64</v>
      </c>
      <c r="X286" s="24" t="s">
        <v>64</v>
      </c>
      <c r="Y286" s="24" t="s">
        <v>64</v>
      </c>
      <c r="Z286" s="24" t="s">
        <v>64</v>
      </c>
      <c r="AA286" s="24" t="s">
        <v>64</v>
      </c>
      <c r="AB286" s="24" t="s">
        <v>64</v>
      </c>
      <c r="AC286" s="24" t="s">
        <v>64</v>
      </c>
      <c r="AD286" s="24" t="s">
        <v>64</v>
      </c>
      <c r="AE286" s="24" t="s">
        <v>64</v>
      </c>
      <c r="AF286" s="24" t="s">
        <v>64</v>
      </c>
      <c r="AG286" s="24" t="s">
        <v>64</v>
      </c>
      <c r="AH286" s="24" t="s">
        <v>64</v>
      </c>
      <c r="AI286" s="24" t="s">
        <v>64</v>
      </c>
      <c r="AJ286" s="24" t="s">
        <v>64</v>
      </c>
      <c r="AK286" s="24" t="s">
        <v>64</v>
      </c>
      <c r="AL286" s="24" t="s">
        <v>64</v>
      </c>
      <c r="AM286" s="24" t="s">
        <v>64</v>
      </c>
      <c r="AN286" s="24" t="s">
        <v>64</v>
      </c>
      <c r="AO286" s="24" t="s">
        <v>64</v>
      </c>
      <c r="AP286" s="24" t="s">
        <v>64</v>
      </c>
      <c r="AQ286" s="24" t="s">
        <v>64</v>
      </c>
      <c r="AR286" s="24" t="s">
        <v>64</v>
      </c>
      <c r="AS286" s="24" t="s">
        <v>64</v>
      </c>
      <c r="AT286" s="24" t="s">
        <v>64</v>
      </c>
      <c r="AU286" s="24" t="s">
        <v>64</v>
      </c>
      <c r="AV286" s="24" t="s">
        <v>64</v>
      </c>
      <c r="AW286" s="24" t="s">
        <v>64</v>
      </c>
      <c r="AX286" s="24" t="s">
        <v>64</v>
      </c>
      <c r="AY286" s="24" t="s">
        <v>64</v>
      </c>
      <c r="AZ286" s="24" t="s">
        <v>64</v>
      </c>
    </row>
    <row r="287" spans="1:52" ht="15.75" x14ac:dyDescent="0.3">
      <c r="A287" s="4" t="s">
        <v>34</v>
      </c>
      <c r="B287" s="24" t="s">
        <v>64</v>
      </c>
      <c r="C287" s="24" t="s">
        <v>64</v>
      </c>
      <c r="D287" s="24" t="s">
        <v>64</v>
      </c>
      <c r="E287" s="24" t="s">
        <v>64</v>
      </c>
      <c r="F287" s="24" t="s">
        <v>64</v>
      </c>
      <c r="G287" s="24" t="s">
        <v>64</v>
      </c>
      <c r="H287" s="24" t="s">
        <v>64</v>
      </c>
      <c r="I287" s="24" t="s">
        <v>64</v>
      </c>
      <c r="J287" s="24" t="s">
        <v>64</v>
      </c>
      <c r="K287" s="24" t="s">
        <v>64</v>
      </c>
      <c r="L287" s="24" t="s">
        <v>64</v>
      </c>
      <c r="M287" s="24" t="s">
        <v>64</v>
      </c>
      <c r="N287" s="24" t="s">
        <v>64</v>
      </c>
      <c r="O287" s="24" t="s">
        <v>64</v>
      </c>
      <c r="P287" s="24" t="s">
        <v>64</v>
      </c>
      <c r="Q287" s="24" t="s">
        <v>64</v>
      </c>
      <c r="R287" s="24" t="s">
        <v>64</v>
      </c>
      <c r="S287" s="24" t="s">
        <v>64</v>
      </c>
      <c r="T287" s="24" t="s">
        <v>64</v>
      </c>
      <c r="U287" s="24" t="s">
        <v>64</v>
      </c>
      <c r="V287" s="24" t="s">
        <v>64</v>
      </c>
      <c r="W287" s="24" t="s">
        <v>64</v>
      </c>
      <c r="X287" s="24" t="s">
        <v>64</v>
      </c>
      <c r="Y287" s="24" t="s">
        <v>64</v>
      </c>
      <c r="Z287" s="24" t="s">
        <v>64</v>
      </c>
      <c r="AA287" s="24" t="s">
        <v>64</v>
      </c>
      <c r="AB287" s="24" t="s">
        <v>64</v>
      </c>
      <c r="AC287" s="24" t="s">
        <v>64</v>
      </c>
      <c r="AD287" s="24" t="s">
        <v>64</v>
      </c>
      <c r="AE287" s="24" t="s">
        <v>64</v>
      </c>
      <c r="AF287" s="24" t="s">
        <v>64</v>
      </c>
      <c r="AG287" s="24" t="s">
        <v>64</v>
      </c>
      <c r="AH287" s="24" t="s">
        <v>64</v>
      </c>
      <c r="AI287" s="24" t="s">
        <v>64</v>
      </c>
      <c r="AJ287" s="24" t="s">
        <v>64</v>
      </c>
      <c r="AK287" s="24" t="s">
        <v>64</v>
      </c>
      <c r="AL287" s="24" t="s">
        <v>64</v>
      </c>
      <c r="AM287" s="24" t="s">
        <v>64</v>
      </c>
      <c r="AN287" s="24" t="s">
        <v>64</v>
      </c>
      <c r="AO287" s="24" t="s">
        <v>64</v>
      </c>
      <c r="AP287" s="24" t="s">
        <v>64</v>
      </c>
      <c r="AQ287" s="24" t="s">
        <v>64</v>
      </c>
      <c r="AR287" s="24" t="s">
        <v>64</v>
      </c>
      <c r="AS287" s="24" t="s">
        <v>64</v>
      </c>
      <c r="AT287" s="24" t="s">
        <v>64</v>
      </c>
      <c r="AU287" s="24" t="s">
        <v>64</v>
      </c>
      <c r="AV287" s="24" t="s">
        <v>64</v>
      </c>
      <c r="AW287" s="24" t="s">
        <v>64</v>
      </c>
      <c r="AX287" s="24" t="s">
        <v>64</v>
      </c>
      <c r="AY287" s="24" t="s">
        <v>64</v>
      </c>
      <c r="AZ287" s="24" t="s">
        <v>64</v>
      </c>
    </row>
    <row r="288" spans="1:52" ht="15.75" x14ac:dyDescent="0.3">
      <c r="A288" s="4" t="s">
        <v>35</v>
      </c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</row>
    <row r="289" spans="1:52" ht="15.75" x14ac:dyDescent="0.3">
      <c r="A289" s="4" t="s">
        <v>36</v>
      </c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</row>
    <row r="290" spans="1:52" ht="15.75" x14ac:dyDescent="0.3">
      <c r="A290" s="4" t="s">
        <v>38</v>
      </c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</row>
    <row r="291" spans="1:52" ht="15.75" x14ac:dyDescent="0.3">
      <c r="A291" s="4" t="s">
        <v>157</v>
      </c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</row>
    <row r="292" spans="1:52" ht="15.75" x14ac:dyDescent="0.3">
      <c r="A292" s="4" t="s">
        <v>158</v>
      </c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</row>
    <row r="293" spans="1:52" ht="15.75" x14ac:dyDescent="0.3">
      <c r="A293" s="4" t="s">
        <v>159</v>
      </c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</row>
    <row r="294" spans="1:52" ht="15.75" x14ac:dyDescent="0.3">
      <c r="A294" s="3" t="s">
        <v>160</v>
      </c>
      <c r="B294" s="24">
        <v>9088.1970590000001</v>
      </c>
      <c r="C294" s="24">
        <v>9288.2472269999998</v>
      </c>
      <c r="D294" s="24">
        <v>9381.9076759999989</v>
      </c>
      <c r="E294" s="24">
        <v>9469.805491000001</v>
      </c>
      <c r="F294" s="24">
        <v>9618.2472060000036</v>
      </c>
      <c r="G294" s="24">
        <v>9678.0829379999996</v>
      </c>
      <c r="H294" s="24">
        <v>9717.8541120000009</v>
      </c>
      <c r="I294" s="24">
        <v>9751.941995000001</v>
      </c>
      <c r="J294" s="24">
        <v>9807.4514880000006</v>
      </c>
      <c r="K294" s="24">
        <v>9876.1637340000016</v>
      </c>
      <c r="L294" s="24">
        <v>9885.2972040000004</v>
      </c>
      <c r="M294" s="24">
        <v>9846.3044490000011</v>
      </c>
      <c r="N294" s="24">
        <v>9711.4391080000023</v>
      </c>
      <c r="O294" s="24">
        <v>9589.9309160000012</v>
      </c>
      <c r="P294" s="24">
        <v>9577.0217000000011</v>
      </c>
      <c r="Q294" s="24">
        <v>9550.136183999999</v>
      </c>
      <c r="R294" s="24">
        <v>9447.1120940000019</v>
      </c>
      <c r="S294" s="24">
        <v>9407.3148950000013</v>
      </c>
      <c r="T294" s="24">
        <v>9361.3110080000006</v>
      </c>
      <c r="U294" s="24">
        <v>9219.5665700000009</v>
      </c>
      <c r="V294" s="24">
        <v>9200.2091920000003</v>
      </c>
      <c r="W294" s="24">
        <v>9135.1820919999991</v>
      </c>
      <c r="X294" s="24">
        <v>9087.8702969999995</v>
      </c>
      <c r="Y294" s="24">
        <v>9071.0966389999994</v>
      </c>
      <c r="Z294" s="24">
        <v>9150.8798619999998</v>
      </c>
      <c r="AA294" s="24">
        <v>9103.1925090000004</v>
      </c>
      <c r="AB294" s="24">
        <v>9112.3182400000005</v>
      </c>
      <c r="AC294" s="24">
        <v>9048.7327760000007</v>
      </c>
      <c r="AD294" s="24">
        <v>8992.6847210000014</v>
      </c>
      <c r="AE294" s="24">
        <v>8930.5771750000022</v>
      </c>
      <c r="AF294" s="24">
        <v>8933.2175110000007</v>
      </c>
      <c r="AG294" s="24">
        <v>8955.8811740000001</v>
      </c>
      <c r="AH294" s="24">
        <v>8895.1607820000008</v>
      </c>
      <c r="AI294" s="24">
        <v>8677.8395200000014</v>
      </c>
      <c r="AJ294" s="24">
        <v>8639.9493010000006</v>
      </c>
      <c r="AK294" s="24">
        <v>8623.0158990000018</v>
      </c>
      <c r="AL294" s="24">
        <v>8615.4819760000009</v>
      </c>
      <c r="AM294" s="24">
        <v>8618.6073720000022</v>
      </c>
      <c r="AN294" s="24">
        <v>8567.6688159999994</v>
      </c>
      <c r="AO294" s="24">
        <v>8620.5650229999992</v>
      </c>
      <c r="AP294" s="24">
        <v>13671.021239000002</v>
      </c>
      <c r="AQ294" s="24">
        <v>14240.974774000002</v>
      </c>
      <c r="AR294" s="24">
        <v>14776.791071</v>
      </c>
      <c r="AS294" s="24">
        <v>15401.735067</v>
      </c>
      <c r="AT294" s="24">
        <v>15974.61472</v>
      </c>
      <c r="AU294" s="24">
        <v>16789.413950999999</v>
      </c>
      <c r="AV294" s="24">
        <v>17420.340411000001</v>
      </c>
      <c r="AW294" s="24">
        <v>18102.468386</v>
      </c>
      <c r="AX294" s="24">
        <v>18756.191686999999</v>
      </c>
      <c r="AY294" s="24">
        <v>19402.594863999995</v>
      </c>
      <c r="AZ294" s="24">
        <v>20049.807165999999</v>
      </c>
    </row>
    <row r="295" spans="1:52" ht="15.75" x14ac:dyDescent="0.3">
      <c r="A295" s="4" t="s">
        <v>57</v>
      </c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</row>
    <row r="296" spans="1:52" ht="15.75" x14ac:dyDescent="0.3">
      <c r="A296" s="4" t="s">
        <v>58</v>
      </c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</row>
    <row r="297" spans="1:52" ht="15.75" x14ac:dyDescent="0.3">
      <c r="A297" s="4" t="s">
        <v>59</v>
      </c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</row>
    <row r="298" spans="1:52" ht="15.75" x14ac:dyDescent="0.3">
      <c r="A298" s="4" t="s">
        <v>161</v>
      </c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</row>
    <row r="299" spans="1:52" ht="15.75" x14ac:dyDescent="0.3">
      <c r="A299" s="4"/>
      <c r="B299" s="26"/>
      <c r="C299" s="26"/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</row>
    <row r="300" spans="1:52" ht="15.75" x14ac:dyDescent="0.3">
      <c r="A300" s="4"/>
      <c r="B300" s="26"/>
      <c r="C300" s="26"/>
      <c r="D300" s="26"/>
      <c r="E300" s="26"/>
      <c r="F300" s="26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</row>
    <row r="301" spans="1:52" ht="15.75" x14ac:dyDescent="0.3">
      <c r="A301" s="10" t="s">
        <v>163</v>
      </c>
      <c r="B301" s="24">
        <v>1512.4882359999992</v>
      </c>
      <c r="C301" s="24">
        <v>1426.3767930000013</v>
      </c>
      <c r="D301" s="24">
        <v>1450.0547349999997</v>
      </c>
      <c r="E301" s="24">
        <v>1201.2653260000006</v>
      </c>
      <c r="F301" s="24">
        <v>1069.1996259999996</v>
      </c>
      <c r="G301" s="24">
        <v>1372.8275510000003</v>
      </c>
      <c r="H301" s="24">
        <v>2037.4864599999983</v>
      </c>
      <c r="I301" s="24">
        <v>1546.64445</v>
      </c>
      <c r="J301" s="24">
        <v>1484.1809139999998</v>
      </c>
      <c r="K301" s="24">
        <v>1695.8655640000002</v>
      </c>
      <c r="L301" s="24">
        <v>1688.0144790000004</v>
      </c>
      <c r="M301" s="24">
        <v>1671.4247429999996</v>
      </c>
      <c r="N301" s="24">
        <v>1812.0415430000003</v>
      </c>
      <c r="O301" s="24">
        <v>1518.9974019999991</v>
      </c>
      <c r="P301" s="24">
        <v>1699.7635470000005</v>
      </c>
      <c r="Q301" s="24">
        <v>1640.9682489999996</v>
      </c>
      <c r="R301" s="24">
        <v>1430.4430590000011</v>
      </c>
      <c r="S301" s="24">
        <v>1260.1995179999994</v>
      </c>
      <c r="T301" s="24">
        <v>1867.5563900000016</v>
      </c>
      <c r="U301" s="24">
        <v>1689.8688340000001</v>
      </c>
      <c r="V301" s="24">
        <v>1574.4383829999999</v>
      </c>
      <c r="W301" s="24">
        <v>2026.6970379999998</v>
      </c>
      <c r="X301" s="24">
        <v>1785.1825230000004</v>
      </c>
      <c r="Y301" s="24">
        <v>1723.8393800000003</v>
      </c>
      <c r="Z301" s="24">
        <v>2090.3284149999999</v>
      </c>
      <c r="AA301" s="24">
        <v>1925.7643009999993</v>
      </c>
      <c r="AB301" s="24">
        <v>1696.5527500000007</v>
      </c>
      <c r="AC301" s="24">
        <v>1874.9174939999994</v>
      </c>
      <c r="AD301" s="24">
        <v>1534.1981139999989</v>
      </c>
      <c r="AE301" s="24">
        <v>1378.0302270000029</v>
      </c>
      <c r="AF301" s="24">
        <v>1963.7455859999973</v>
      </c>
      <c r="AG301" s="24">
        <v>1783.4752900000001</v>
      </c>
      <c r="AH301" s="24">
        <v>1642.1580240000001</v>
      </c>
      <c r="AI301" s="24">
        <v>2007.4918459999994</v>
      </c>
      <c r="AJ301" s="24">
        <v>1900.757576</v>
      </c>
      <c r="AK301" s="24">
        <v>1658.2715580000004</v>
      </c>
      <c r="AL301" s="24">
        <v>675.96921300000031</v>
      </c>
      <c r="AM301" s="24">
        <v>1493.2364809999999</v>
      </c>
      <c r="AN301" s="24">
        <v>1815.7667170000004</v>
      </c>
      <c r="AO301" s="24">
        <v>1725.2397639999999</v>
      </c>
      <c r="AP301" s="24">
        <v>1919.8062299999983</v>
      </c>
      <c r="AQ301" s="24">
        <v>1564.2721180000008</v>
      </c>
      <c r="AR301" s="24">
        <v>2157.7902490000015</v>
      </c>
      <c r="AS301" s="24">
        <v>1662.5418870000001</v>
      </c>
      <c r="AT301" s="24">
        <v>758.64311100000009</v>
      </c>
      <c r="AU301" s="24">
        <v>841.33237199999985</v>
      </c>
      <c r="AV301" s="24">
        <v>1235.4278570000001</v>
      </c>
      <c r="AW301" s="24">
        <v>1697.0899149999996</v>
      </c>
      <c r="AX301" s="24">
        <v>1778.840545</v>
      </c>
      <c r="AY301" s="24">
        <v>1655.9922370000004</v>
      </c>
      <c r="AZ301" s="24">
        <v>1790.2396339999996</v>
      </c>
    </row>
    <row r="302" spans="1:52" ht="15.75" x14ac:dyDescent="0.3">
      <c r="A302" s="10" t="s">
        <v>164</v>
      </c>
      <c r="B302" s="24">
        <v>17589.232230000001</v>
      </c>
      <c r="C302" s="24">
        <v>17666.741733999999</v>
      </c>
      <c r="D302" s="24">
        <v>18002.593805999997</v>
      </c>
      <c r="E302" s="24">
        <v>17756.511977000002</v>
      </c>
      <c r="F302" s="24">
        <v>17245.376386</v>
      </c>
      <c r="G302" s="24">
        <v>17095.323268</v>
      </c>
      <c r="H302" s="24">
        <v>17643.579303999999</v>
      </c>
      <c r="I302" s="24">
        <v>17647.299880999999</v>
      </c>
      <c r="J302" s="24">
        <v>17716.064222999998</v>
      </c>
      <c r="K302" s="24">
        <v>17895.342048999999</v>
      </c>
      <c r="L302" s="24">
        <v>17986.749601</v>
      </c>
      <c r="M302" s="24">
        <v>18155.828877</v>
      </c>
      <c r="N302" s="24">
        <v>18455.382183999998</v>
      </c>
      <c r="O302" s="24">
        <v>18548.002793</v>
      </c>
      <c r="P302" s="24">
        <v>18797.711604999997</v>
      </c>
      <c r="Q302" s="24">
        <v>19237.414527999994</v>
      </c>
      <c r="R302" s="24">
        <v>19598.657961000001</v>
      </c>
      <c r="S302" s="24">
        <v>19486.029927999996</v>
      </c>
      <c r="T302" s="24">
        <v>19316.099858000001</v>
      </c>
      <c r="U302" s="24">
        <v>19459.324242000002</v>
      </c>
      <c r="V302" s="24">
        <v>19549.581711000003</v>
      </c>
      <c r="W302" s="24">
        <v>19880.413185000001</v>
      </c>
      <c r="X302" s="24">
        <v>19977.581229000003</v>
      </c>
      <c r="Y302" s="24">
        <v>20029.995866000001</v>
      </c>
      <c r="Z302" s="24">
        <v>20308.282738000005</v>
      </c>
      <c r="AA302" s="24">
        <v>20715.049637000004</v>
      </c>
      <c r="AB302" s="24">
        <v>20711.838840000004</v>
      </c>
      <c r="AC302" s="24">
        <v>20945.788085000007</v>
      </c>
      <c r="AD302" s="24">
        <v>21049.543140000002</v>
      </c>
      <c r="AE302" s="24">
        <v>21167.373849000003</v>
      </c>
      <c r="AF302" s="24">
        <v>21263.563044999999</v>
      </c>
      <c r="AG302" s="24">
        <v>21357.169500999997</v>
      </c>
      <c r="AH302" s="24">
        <v>21424.889142</v>
      </c>
      <c r="AI302" s="24">
        <v>21405.683949999999</v>
      </c>
      <c r="AJ302" s="24">
        <v>21521.259002999999</v>
      </c>
      <c r="AK302" s="24">
        <v>21455.691180999998</v>
      </c>
      <c r="AL302" s="24">
        <v>20041.331978999999</v>
      </c>
      <c r="AM302" s="24">
        <v>19608.804158999999</v>
      </c>
      <c r="AN302" s="24">
        <v>19728.018125999995</v>
      </c>
      <c r="AO302" s="24">
        <v>19578.340396</v>
      </c>
      <c r="AP302" s="24">
        <v>19963.948511999999</v>
      </c>
      <c r="AQ302" s="24">
        <v>20150.190402999997</v>
      </c>
      <c r="AR302" s="24">
        <v>20344.235066000001</v>
      </c>
      <c r="AS302" s="24">
        <v>20223.301663000002</v>
      </c>
      <c r="AT302" s="24">
        <v>19339.786750000003</v>
      </c>
      <c r="AU302" s="24">
        <v>18173.627276000003</v>
      </c>
      <c r="AV302" s="24">
        <v>17508.297556999998</v>
      </c>
      <c r="AW302" s="24">
        <v>17547.115913999998</v>
      </c>
      <c r="AX302" s="24">
        <v>18649.987245999997</v>
      </c>
      <c r="AY302" s="24">
        <v>18812.743001999996</v>
      </c>
      <c r="AZ302" s="24">
        <v>18787.215918999995</v>
      </c>
    </row>
    <row r="303" spans="1:52" ht="15.75" x14ac:dyDescent="0.3">
      <c r="A303" s="10"/>
      <c r="B303" s="26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</row>
    <row r="304" spans="1:52" ht="15.75" x14ac:dyDescent="0.3">
      <c r="A304" s="1" t="s">
        <v>128</v>
      </c>
      <c r="B304" s="32">
        <v>42887</v>
      </c>
      <c r="C304" s="32">
        <v>42917</v>
      </c>
      <c r="D304" s="32">
        <v>42948</v>
      </c>
      <c r="E304" s="32">
        <v>42979</v>
      </c>
      <c r="F304" s="32">
        <v>43009</v>
      </c>
      <c r="G304" s="32">
        <v>43040</v>
      </c>
      <c r="H304" s="32">
        <v>43070</v>
      </c>
      <c r="I304" s="32">
        <v>43101</v>
      </c>
      <c r="J304" s="32">
        <v>43132</v>
      </c>
      <c r="K304" s="32">
        <v>43160</v>
      </c>
      <c r="L304" s="32">
        <v>43191</v>
      </c>
      <c r="M304" s="32">
        <v>43221</v>
      </c>
      <c r="N304" s="32">
        <v>43252</v>
      </c>
      <c r="O304" s="32">
        <v>43282</v>
      </c>
      <c r="P304" s="32">
        <v>43313</v>
      </c>
      <c r="Q304" s="32">
        <v>43344</v>
      </c>
      <c r="R304" s="32">
        <v>43374</v>
      </c>
      <c r="S304" s="32">
        <v>43405</v>
      </c>
      <c r="T304" s="32">
        <v>43435</v>
      </c>
      <c r="U304" s="32">
        <v>43466</v>
      </c>
      <c r="V304" s="32">
        <v>43497</v>
      </c>
      <c r="W304" s="32">
        <v>43525</v>
      </c>
      <c r="X304" s="32">
        <v>43556</v>
      </c>
      <c r="Y304" s="32">
        <v>43586</v>
      </c>
      <c r="Z304" s="32">
        <v>43617</v>
      </c>
      <c r="AA304" s="32">
        <v>43647</v>
      </c>
      <c r="AB304" s="32">
        <v>43678</v>
      </c>
      <c r="AC304" s="32">
        <v>43709</v>
      </c>
      <c r="AD304" s="32">
        <v>43739</v>
      </c>
      <c r="AE304" s="32">
        <v>43770</v>
      </c>
      <c r="AF304" s="32">
        <v>43800</v>
      </c>
      <c r="AG304" s="32">
        <v>43831</v>
      </c>
      <c r="AH304" s="32">
        <v>43862</v>
      </c>
      <c r="AI304" s="32">
        <v>43891</v>
      </c>
      <c r="AJ304" s="32">
        <v>43922</v>
      </c>
      <c r="AK304" s="32">
        <v>43952</v>
      </c>
      <c r="AL304" s="32">
        <v>43983</v>
      </c>
      <c r="AM304" s="32">
        <v>44013</v>
      </c>
      <c r="AN304" s="32">
        <v>44044</v>
      </c>
      <c r="AO304" s="32">
        <v>44075</v>
      </c>
      <c r="AP304" s="32">
        <v>44105</v>
      </c>
      <c r="AQ304" s="32">
        <v>44136</v>
      </c>
      <c r="AR304" s="32">
        <v>44166</v>
      </c>
      <c r="AS304" s="32">
        <v>44197</v>
      </c>
      <c r="AT304" s="32">
        <v>44228</v>
      </c>
      <c r="AU304" s="32">
        <v>44256</v>
      </c>
      <c r="AV304" s="32">
        <v>44287</v>
      </c>
      <c r="AW304" s="32">
        <v>44317</v>
      </c>
      <c r="AX304" s="32">
        <v>44348</v>
      </c>
      <c r="AY304" s="32">
        <v>44378</v>
      </c>
      <c r="AZ304" s="32">
        <v>44409</v>
      </c>
    </row>
    <row r="305" spans="1:52" ht="15.75" x14ac:dyDescent="0.3">
      <c r="A305" s="10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</row>
    <row r="306" spans="1:52" ht="15.75" x14ac:dyDescent="0.3">
      <c r="A306" s="10" t="s">
        <v>165</v>
      </c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</row>
    <row r="307" spans="1:52" ht="15.75" x14ac:dyDescent="0.3">
      <c r="A307" s="1" t="s">
        <v>130</v>
      </c>
      <c r="B307" s="27">
        <v>9.0674860897780238</v>
      </c>
      <c r="C307" s="27">
        <v>9.2718455780289997</v>
      </c>
      <c r="D307" s="27">
        <v>9.4483886299444038</v>
      </c>
      <c r="E307" s="27">
        <v>9.6159165990452298</v>
      </c>
      <c r="F307" s="27">
        <v>9.7871479682753968</v>
      </c>
      <c r="G307" s="27">
        <v>9.9049793540506315</v>
      </c>
      <c r="H307" s="27">
        <v>10.022824197643427</v>
      </c>
      <c r="I307" s="27">
        <v>10.103973406924323</v>
      </c>
      <c r="J307" s="27">
        <v>10.186073358358943</v>
      </c>
      <c r="K307" s="27">
        <v>10.267239561089795</v>
      </c>
      <c r="L307" s="27">
        <v>10.328364561110744</v>
      </c>
      <c r="M307" s="27">
        <v>10.367435428643217</v>
      </c>
      <c r="N307" s="27">
        <v>10.391475582179863</v>
      </c>
      <c r="O307" s="27">
        <v>10.419123843685476</v>
      </c>
      <c r="P307" s="27">
        <v>10.457885803311461</v>
      </c>
      <c r="Q307" s="27">
        <v>10.501676131456454</v>
      </c>
      <c r="R307" s="27">
        <v>10.533976629599156</v>
      </c>
      <c r="S307" s="27">
        <v>10.598534484498975</v>
      </c>
      <c r="T307" s="27">
        <v>10.648895613834464</v>
      </c>
      <c r="U307" s="27">
        <v>10.699005601571129</v>
      </c>
      <c r="V307" s="27">
        <v>10.743262441639779</v>
      </c>
      <c r="W307" s="27">
        <v>10.7873611215139</v>
      </c>
      <c r="X307" s="27">
        <v>10.821276015374771</v>
      </c>
      <c r="Y307" s="27">
        <v>10.878639005211758</v>
      </c>
      <c r="Z307" s="27">
        <v>10.940682401916185</v>
      </c>
      <c r="AA307" s="27">
        <v>10.973153746857504</v>
      </c>
      <c r="AB307" s="27">
        <v>11.004770443777014</v>
      </c>
      <c r="AC307" s="27">
        <v>11.032047511812543</v>
      </c>
      <c r="AD307" s="27">
        <v>11.040760244807426</v>
      </c>
      <c r="AE307" s="27">
        <v>11.021952818020429</v>
      </c>
      <c r="AF307" s="27">
        <v>11.001844579368329</v>
      </c>
      <c r="AG307" s="27">
        <v>10.979430340237379</v>
      </c>
      <c r="AH307" s="27">
        <v>10.946972204517149</v>
      </c>
      <c r="AI307" s="27">
        <v>10.798515309601783</v>
      </c>
      <c r="AJ307" s="27">
        <v>10.676519652541463</v>
      </c>
      <c r="AK307" s="27">
        <v>10.521143071848266</v>
      </c>
      <c r="AL307" s="27">
        <v>10.358494146857609</v>
      </c>
      <c r="AM307" s="27">
        <v>10.178913257195605</v>
      </c>
      <c r="AN307" s="27">
        <v>9.9836768195512828</v>
      </c>
      <c r="AO307" s="27">
        <v>9.7873151678332349</v>
      </c>
      <c r="AP307" s="27">
        <v>9.8489627338279213</v>
      </c>
      <c r="AQ307" s="27">
        <v>9.7116139121040668</v>
      </c>
      <c r="AR307" s="27">
        <v>9.5439252879461378</v>
      </c>
      <c r="AS307" s="27">
        <v>9.3896212354244852</v>
      </c>
      <c r="AT307" s="27">
        <v>9.231582115692806</v>
      </c>
      <c r="AU307" s="27">
        <v>9.1399004276483016</v>
      </c>
      <c r="AV307" s="27">
        <v>9.0376894305207536</v>
      </c>
      <c r="AW307" s="27">
        <v>8.9658012053152305</v>
      </c>
      <c r="AX307" s="27">
        <v>8.9084431775245179</v>
      </c>
      <c r="AY307" s="27">
        <v>8.8547117284490966</v>
      </c>
      <c r="AZ307" s="27">
        <v>8.8345471451234552</v>
      </c>
    </row>
    <row r="308" spans="1:52" ht="15.75" x14ac:dyDescent="0.3">
      <c r="A308" s="3" t="s">
        <v>155</v>
      </c>
      <c r="B308" s="27">
        <v>7.6840506975756302</v>
      </c>
      <c r="C308" s="27">
        <v>7.9079792866421803</v>
      </c>
      <c r="D308" s="27">
        <v>8.121717194092799</v>
      </c>
      <c r="E308" s="27">
        <v>8.3253222282370842</v>
      </c>
      <c r="F308" s="27">
        <v>8.5168459800436089</v>
      </c>
      <c r="G308" s="27">
        <v>8.6614185534050332</v>
      </c>
      <c r="H308" s="27">
        <v>8.8083628557191727</v>
      </c>
      <c r="I308" s="27">
        <v>8.9126241763096878</v>
      </c>
      <c r="J308" s="27">
        <v>9.0142363991099437</v>
      </c>
      <c r="K308" s="27">
        <v>9.1099373752661865</v>
      </c>
      <c r="L308" s="27">
        <v>9.1890900366501125</v>
      </c>
      <c r="M308" s="27">
        <v>9.2508876546873147</v>
      </c>
      <c r="N308" s="27">
        <v>9.3144282456980623</v>
      </c>
      <c r="O308" s="27">
        <v>9.3768960010602829</v>
      </c>
      <c r="P308" s="27">
        <v>9.4270383407055345</v>
      </c>
      <c r="Q308" s="27">
        <v>9.4822450201747301</v>
      </c>
      <c r="R308" s="27">
        <v>9.539038856137303</v>
      </c>
      <c r="S308" s="27">
        <v>9.6180637006209704</v>
      </c>
      <c r="T308" s="27">
        <v>9.6776703923059042</v>
      </c>
      <c r="U308" s="27">
        <v>9.7542045291920481</v>
      </c>
      <c r="V308" s="27">
        <v>9.7948783000837345</v>
      </c>
      <c r="W308" s="27">
        <v>9.8439329360221421</v>
      </c>
      <c r="X308" s="27">
        <v>9.8777006964668814</v>
      </c>
      <c r="Y308" s="27">
        <v>9.93003409705819</v>
      </c>
      <c r="Z308" s="27">
        <v>9.9666567304391354</v>
      </c>
      <c r="AA308" s="27">
        <v>9.9923533718606059</v>
      </c>
      <c r="AB308" s="27">
        <v>10.005038062127271</v>
      </c>
      <c r="AC308" s="27">
        <v>10.024213323004846</v>
      </c>
      <c r="AD308" s="27">
        <v>10.019650713541809</v>
      </c>
      <c r="AE308" s="27">
        <v>9.9856971318967691</v>
      </c>
      <c r="AF308" s="27">
        <v>9.9405329583911435</v>
      </c>
      <c r="AG308" s="27">
        <v>9.8895739983348712</v>
      </c>
      <c r="AH308" s="27">
        <v>9.847814899871981</v>
      </c>
      <c r="AI308" s="27">
        <v>9.7057773747595615</v>
      </c>
      <c r="AJ308" s="27">
        <v>9.566069416891116</v>
      </c>
      <c r="AK308" s="27">
        <v>9.3907058429254509</v>
      </c>
      <c r="AL308" s="27">
        <v>9.2071399375522063</v>
      </c>
      <c r="AM308" s="27">
        <v>9.0055617501930438</v>
      </c>
      <c r="AN308" s="27">
        <v>8.7989260416414208</v>
      </c>
      <c r="AO308" s="27">
        <v>8.5776678965046766</v>
      </c>
      <c r="AP308" s="27">
        <v>7.8392138171873942</v>
      </c>
      <c r="AQ308" s="27">
        <v>7.6608204947812331</v>
      </c>
      <c r="AR308" s="27">
        <v>7.4496106452617754</v>
      </c>
      <c r="AS308" s="27">
        <v>7.2385035901978076</v>
      </c>
      <c r="AT308" s="27">
        <v>7.0253668094366697</v>
      </c>
      <c r="AU308" s="27">
        <v>6.8348690050491312</v>
      </c>
      <c r="AV308" s="27">
        <v>6.6557482507098893</v>
      </c>
      <c r="AW308" s="27">
        <v>6.5018368690075574</v>
      </c>
      <c r="AX308" s="27">
        <v>6.3736222529199322</v>
      </c>
      <c r="AY308" s="27">
        <v>6.2560599616453754</v>
      </c>
      <c r="AZ308" s="27">
        <v>6.1795852359564662</v>
      </c>
    </row>
    <row r="309" spans="1:52" ht="15.75" x14ac:dyDescent="0.3">
      <c r="A309" s="4" t="s">
        <v>14</v>
      </c>
      <c r="B309" s="27">
        <v>8.3219833121625442</v>
      </c>
      <c r="C309" s="27">
        <v>8.5745945383230122</v>
      </c>
      <c r="D309" s="27">
        <v>8.7895139699667588</v>
      </c>
      <c r="E309" s="27">
        <v>9.0045880741462199</v>
      </c>
      <c r="F309" s="27">
        <v>9.1931205867485328</v>
      </c>
      <c r="G309" s="27">
        <v>9.3486436094111038</v>
      </c>
      <c r="H309" s="27">
        <v>9.4889834532287853</v>
      </c>
      <c r="I309" s="27">
        <v>9.5826151013042189</v>
      </c>
      <c r="J309" s="27">
        <v>9.6573685503026905</v>
      </c>
      <c r="K309" s="27">
        <v>9.7547801594458168</v>
      </c>
      <c r="L309" s="27">
        <v>9.8190534319921401</v>
      </c>
      <c r="M309" s="27">
        <v>9.866149884698606</v>
      </c>
      <c r="N309" s="27">
        <v>9.9283166210128364</v>
      </c>
      <c r="O309" s="27">
        <v>9.9863849261047566</v>
      </c>
      <c r="P309" s="27">
        <v>10.044128500465373</v>
      </c>
      <c r="Q309" s="27">
        <v>10.099558138073524</v>
      </c>
      <c r="R309" s="27">
        <v>10.166215254397258</v>
      </c>
      <c r="S309" s="27">
        <v>10.233920665177431</v>
      </c>
      <c r="T309" s="27">
        <v>10.295360409554927</v>
      </c>
      <c r="U309" s="27">
        <v>10.356611345207524</v>
      </c>
      <c r="V309" s="27">
        <v>10.406928199889348</v>
      </c>
      <c r="W309" s="27">
        <v>10.455080233075492</v>
      </c>
      <c r="X309" s="27">
        <v>10.501600947019591</v>
      </c>
      <c r="Y309" s="27">
        <v>10.547455678972335</v>
      </c>
      <c r="Z309" s="27">
        <v>10.580024047028413</v>
      </c>
      <c r="AA309" s="27">
        <v>10.607226754203465</v>
      </c>
      <c r="AB309" s="27">
        <v>10.621874998409801</v>
      </c>
      <c r="AC309" s="27">
        <v>10.644700271280442</v>
      </c>
      <c r="AD309" s="27">
        <v>10.655225661883369</v>
      </c>
      <c r="AE309" s="27">
        <v>10.619906684621366</v>
      </c>
      <c r="AF309" s="27">
        <v>10.587157932485688</v>
      </c>
      <c r="AG309" s="27">
        <v>10.550235464814945</v>
      </c>
      <c r="AH309" s="27">
        <v>10.510254471284828</v>
      </c>
      <c r="AI309" s="27">
        <v>10.353465972219826</v>
      </c>
      <c r="AJ309" s="27">
        <v>10.190724023664766</v>
      </c>
      <c r="AK309" s="27">
        <v>10.012740801855633</v>
      </c>
      <c r="AL309" s="27">
        <v>9.8116473467386438</v>
      </c>
      <c r="AM309" s="27">
        <v>9.5871651799862008</v>
      </c>
      <c r="AN309" s="27">
        <v>9.3571276118636977</v>
      </c>
      <c r="AO309" s="27">
        <v>9.1195599127206073</v>
      </c>
      <c r="AP309" s="27">
        <v>8.920503441023298</v>
      </c>
      <c r="AQ309" s="27">
        <v>8.7428003530127132</v>
      </c>
      <c r="AR309" s="27">
        <v>8.5294151063627055</v>
      </c>
      <c r="AS309" s="27">
        <v>8.3430549230129447</v>
      </c>
      <c r="AT309" s="27">
        <v>8.1463713826829842</v>
      </c>
      <c r="AU309" s="27">
        <v>8.0010675289424906</v>
      </c>
      <c r="AV309" s="27">
        <v>7.8629772742147299</v>
      </c>
      <c r="AW309" s="27">
        <v>7.7527973735602167</v>
      </c>
      <c r="AX309" s="27">
        <v>7.6585247557412552</v>
      </c>
      <c r="AY309" s="27">
        <v>7.5733605178435583</v>
      </c>
      <c r="AZ309" s="27">
        <v>7.5336340390681471</v>
      </c>
    </row>
    <row r="310" spans="1:52" ht="15.75" x14ac:dyDescent="0.3">
      <c r="A310" s="4" t="s">
        <v>23</v>
      </c>
      <c r="B310" s="27">
        <v>6.6109532826868778</v>
      </c>
      <c r="C310" s="27">
        <v>6.7929226537280059</v>
      </c>
      <c r="D310" s="27">
        <v>7.0005554921190551</v>
      </c>
      <c r="E310" s="27">
        <v>7.1677599097364331</v>
      </c>
      <c r="F310" s="27">
        <v>7.3425686939056698</v>
      </c>
      <c r="G310" s="27">
        <v>7.48164902080764</v>
      </c>
      <c r="H310" s="27">
        <v>7.580542588313004</v>
      </c>
      <c r="I310" s="27">
        <v>7.694382815725664</v>
      </c>
      <c r="J310" s="27">
        <v>7.7822409540740614</v>
      </c>
      <c r="K310" s="27">
        <v>7.8534705383587156</v>
      </c>
      <c r="L310" s="27">
        <v>7.9474179641260037</v>
      </c>
      <c r="M310" s="27">
        <v>8.0393102095773461</v>
      </c>
      <c r="N310" s="27">
        <v>8.0661279111318169</v>
      </c>
      <c r="O310" s="27">
        <v>8.123789645245802</v>
      </c>
      <c r="P310" s="27">
        <v>8.1445361030301111</v>
      </c>
      <c r="Q310" s="27">
        <v>8.182003297709235</v>
      </c>
      <c r="R310" s="27">
        <v>8.216706539639647</v>
      </c>
      <c r="S310" s="27">
        <v>8.2668831460723098</v>
      </c>
      <c r="T310" s="27">
        <v>8.3490166256889715</v>
      </c>
      <c r="U310" s="27">
        <v>8.4457089244076844</v>
      </c>
      <c r="V310" s="27">
        <v>8.4877943950419361</v>
      </c>
      <c r="W310" s="27">
        <v>8.5634249436969636</v>
      </c>
      <c r="X310" s="27">
        <v>8.5846590165195735</v>
      </c>
      <c r="Y310" s="27">
        <v>8.6757750271263419</v>
      </c>
      <c r="Z310" s="27">
        <v>8.7341811621212102</v>
      </c>
      <c r="AA310" s="27">
        <v>8.7275550054242483</v>
      </c>
      <c r="AB310" s="27">
        <v>8.7238059493450493</v>
      </c>
      <c r="AC310" s="27">
        <v>8.7191958055627055</v>
      </c>
      <c r="AD310" s="27">
        <v>8.6665396747293624</v>
      </c>
      <c r="AE310" s="27">
        <v>8.6455018395251457</v>
      </c>
      <c r="AF310" s="27">
        <v>8.5862465066951312</v>
      </c>
      <c r="AG310" s="27">
        <v>8.5170871169946629</v>
      </c>
      <c r="AH310" s="27">
        <v>8.485814106920655</v>
      </c>
      <c r="AI310" s="27">
        <v>8.406995437487085</v>
      </c>
      <c r="AJ310" s="27">
        <v>8.3296638329168218</v>
      </c>
      <c r="AK310" s="27">
        <v>8.1532281737388015</v>
      </c>
      <c r="AL310" s="27">
        <v>8.0392185902115081</v>
      </c>
      <c r="AM310" s="27">
        <v>7.9398772286139545</v>
      </c>
      <c r="AN310" s="27">
        <v>7.8295798201740414</v>
      </c>
      <c r="AO310" s="27">
        <v>7.7215973880137705</v>
      </c>
      <c r="AP310" s="27">
        <v>4.5645883702635377</v>
      </c>
      <c r="AQ310" s="27">
        <v>4.2652881596616652</v>
      </c>
      <c r="AR310" s="27">
        <v>3.9179660852400953</v>
      </c>
      <c r="AS310" s="27">
        <v>3.4883703495634042</v>
      </c>
      <c r="AT310" s="27">
        <v>3.0467274140679934</v>
      </c>
      <c r="AU310" s="27">
        <v>2.5404093723579697</v>
      </c>
      <c r="AV310" s="27">
        <v>2.0598133956578435</v>
      </c>
      <c r="AW310" s="27">
        <v>1.5462238092296539</v>
      </c>
      <c r="AX310" s="27">
        <v>1.0400854496497705</v>
      </c>
      <c r="AY310" s="27">
        <v>0.49022650550537727</v>
      </c>
      <c r="AZ310" s="27">
        <v>-6.2781404555856957E-2</v>
      </c>
    </row>
    <row r="311" spans="1:52" ht="15.75" x14ac:dyDescent="0.3">
      <c r="A311" s="4" t="s">
        <v>27</v>
      </c>
      <c r="B311" s="27">
        <v>5.8083769124737463</v>
      </c>
      <c r="C311" s="27">
        <v>5.8964971582066168</v>
      </c>
      <c r="D311" s="27">
        <v>6.0685880698388202</v>
      </c>
      <c r="E311" s="27">
        <v>6.2361387326559861</v>
      </c>
      <c r="F311" s="27">
        <v>6.4207091338508233</v>
      </c>
      <c r="G311" s="27">
        <v>6.474111270534352</v>
      </c>
      <c r="H311" s="27">
        <v>6.6802617535207842</v>
      </c>
      <c r="I311" s="27">
        <v>6.7892297464304701</v>
      </c>
      <c r="J311" s="27">
        <v>6.9995322374185651</v>
      </c>
      <c r="K311" s="27">
        <v>7.0847724328777755</v>
      </c>
      <c r="L311" s="27">
        <v>7.1894747415408009</v>
      </c>
      <c r="M311" s="27">
        <v>7.280348679231806</v>
      </c>
      <c r="N311" s="27">
        <v>7.3961238153413644</v>
      </c>
      <c r="O311" s="27">
        <v>7.4953304040204909</v>
      </c>
      <c r="P311" s="27">
        <v>7.5681906586462784</v>
      </c>
      <c r="Q311" s="27">
        <v>7.6677682439005093</v>
      </c>
      <c r="R311" s="27">
        <v>7.7480267359120294</v>
      </c>
      <c r="S311" s="27">
        <v>7.9622749603038629</v>
      </c>
      <c r="T311" s="27">
        <v>8.0076002950782783</v>
      </c>
      <c r="U311" s="27">
        <v>8.1593387585555419</v>
      </c>
      <c r="V311" s="27">
        <v>8.1746354342397307</v>
      </c>
      <c r="W311" s="27">
        <v>8.2246860477642532</v>
      </c>
      <c r="X311" s="27">
        <v>8.2381157540718775</v>
      </c>
      <c r="Y311" s="27">
        <v>8.2860540118280568</v>
      </c>
      <c r="Z311" s="27">
        <v>8.3282890016073754</v>
      </c>
      <c r="AA311" s="27">
        <v>8.3967874760631851</v>
      </c>
      <c r="AB311" s="27">
        <v>8.4256541932158893</v>
      </c>
      <c r="AC311" s="27">
        <v>8.4693852861998398</v>
      </c>
      <c r="AD311" s="27">
        <v>8.4773772628746435</v>
      </c>
      <c r="AE311" s="27">
        <v>8.4502914130458748</v>
      </c>
      <c r="AF311" s="27">
        <v>8.4013453973948771</v>
      </c>
      <c r="AG311" s="27">
        <v>8.3312426825672325</v>
      </c>
      <c r="AH311" s="27">
        <v>8.2880404062841357</v>
      </c>
      <c r="AI311" s="27">
        <v>8.1382242312666602</v>
      </c>
      <c r="AJ311" s="27">
        <v>8.0275830019019487</v>
      </c>
      <c r="AK311" s="27">
        <v>7.8835905690283443</v>
      </c>
      <c r="AL311" s="27">
        <v>7.7038368563224795</v>
      </c>
      <c r="AM311" s="27">
        <v>7.49086275784643</v>
      </c>
      <c r="AN311" s="27">
        <v>7.2844427925287336</v>
      </c>
      <c r="AO311" s="27">
        <v>7.0123457591636633</v>
      </c>
      <c r="AP311" s="27">
        <v>6.7515064620346577</v>
      </c>
      <c r="AQ311" s="27">
        <v>6.5506236007028695</v>
      </c>
      <c r="AR311" s="27">
        <v>6.3058453313058065</v>
      </c>
      <c r="AS311" s="27">
        <v>6.0546922605824474</v>
      </c>
      <c r="AT311" s="27">
        <v>5.8441851529595068</v>
      </c>
      <c r="AU311" s="27">
        <v>5.6427269239703985</v>
      </c>
      <c r="AV311" s="27">
        <v>5.4680286639507036</v>
      </c>
      <c r="AW311" s="27">
        <v>5.3205561306043894</v>
      </c>
      <c r="AX311" s="27">
        <v>5.2265753234148598</v>
      </c>
      <c r="AY311" s="27">
        <v>5.1628076004118455</v>
      </c>
      <c r="AZ311" s="27">
        <v>5.1177782162254308</v>
      </c>
    </row>
    <row r="312" spans="1:52" ht="15.75" x14ac:dyDescent="0.3">
      <c r="A312" s="3" t="s">
        <v>89</v>
      </c>
      <c r="B312" s="27">
        <v>27.990116353235457</v>
      </c>
      <c r="C312" s="27">
        <v>27.995180582793864</v>
      </c>
      <c r="D312" s="27">
        <v>27.958229186957261</v>
      </c>
      <c r="E312" s="27">
        <v>27.893141579175882</v>
      </c>
      <c r="F312" s="27">
        <v>27.841680065580181</v>
      </c>
      <c r="G312" s="27">
        <v>27.78774381887273</v>
      </c>
      <c r="H312" s="27">
        <v>27.725746210204349</v>
      </c>
      <c r="I312" s="27">
        <v>27.660977085230222</v>
      </c>
      <c r="J312" s="27">
        <v>27.546554431734066</v>
      </c>
      <c r="K312" s="27">
        <v>27.399908965355657</v>
      </c>
      <c r="L312" s="27">
        <v>27.347367531857277</v>
      </c>
      <c r="M312" s="27">
        <v>27.301188550368476</v>
      </c>
      <c r="N312" s="27">
        <v>27.218369270393421</v>
      </c>
      <c r="O312" s="27">
        <v>27.15896642641879</v>
      </c>
      <c r="P312" s="27">
        <v>27.131499291907136</v>
      </c>
      <c r="Q312" s="27">
        <v>27.132481883252112</v>
      </c>
      <c r="R312" s="27">
        <v>27.131831239713762</v>
      </c>
      <c r="S312" s="27">
        <v>27.156110194599087</v>
      </c>
      <c r="T312" s="27">
        <v>27.223920732825331</v>
      </c>
      <c r="U312" s="27">
        <v>27.283257020728808</v>
      </c>
      <c r="V312" s="27">
        <v>27.386198473345729</v>
      </c>
      <c r="W312" s="27">
        <v>27.504229049487584</v>
      </c>
      <c r="X312" s="27">
        <v>27.585564485793729</v>
      </c>
      <c r="Y312" s="27">
        <v>27.700851840897123</v>
      </c>
      <c r="Z312" s="27">
        <v>27.823434130488433</v>
      </c>
      <c r="AA312" s="27">
        <v>27.911291874275427</v>
      </c>
      <c r="AB312" s="27">
        <v>27.993916589708444</v>
      </c>
      <c r="AC312" s="27">
        <v>28.099538405164619</v>
      </c>
      <c r="AD312" s="27">
        <v>28.180963367741992</v>
      </c>
      <c r="AE312" s="27">
        <v>28.242383169113577</v>
      </c>
      <c r="AF312" s="27">
        <v>28.314056528757227</v>
      </c>
      <c r="AG312" s="27">
        <v>28.395956645094287</v>
      </c>
      <c r="AH312" s="27">
        <v>28.449476007135921</v>
      </c>
      <c r="AI312" s="27">
        <v>28.544424295540434</v>
      </c>
      <c r="AJ312" s="27">
        <v>28.645915959094285</v>
      </c>
      <c r="AK312" s="27">
        <v>28.634795412948698</v>
      </c>
      <c r="AL312" s="27">
        <v>28.618336354666944</v>
      </c>
      <c r="AM312" s="27">
        <v>28.549602397387453</v>
      </c>
      <c r="AN312" s="27">
        <v>28.454212890539509</v>
      </c>
      <c r="AO312" s="27">
        <v>28.343754105642731</v>
      </c>
      <c r="AP312" s="27">
        <v>28.217494307285662</v>
      </c>
      <c r="AQ312" s="27">
        <v>28.166800507034168</v>
      </c>
      <c r="AR312" s="27">
        <v>28.076819773219153</v>
      </c>
      <c r="AS312" s="27">
        <v>27.943296463860669</v>
      </c>
      <c r="AT312" s="27">
        <v>27.834622658333107</v>
      </c>
      <c r="AU312" s="27">
        <v>27.657350050555024</v>
      </c>
      <c r="AV312" s="27">
        <v>27.519698078429975</v>
      </c>
      <c r="AW312" s="27">
        <v>27.445276787408439</v>
      </c>
      <c r="AX312" s="27">
        <v>27.406001260323244</v>
      </c>
      <c r="AY312" s="27">
        <v>27.404014320190957</v>
      </c>
      <c r="AZ312" s="27">
        <v>27.448590477577284</v>
      </c>
    </row>
    <row r="313" spans="1:52" ht="15.75" x14ac:dyDescent="0.3">
      <c r="A313" s="4" t="s">
        <v>156</v>
      </c>
      <c r="B313" s="27" t="s">
        <v>65</v>
      </c>
      <c r="C313" s="27" t="s">
        <v>65</v>
      </c>
      <c r="D313" s="27" t="s">
        <v>65</v>
      </c>
      <c r="E313" s="27" t="s">
        <v>65</v>
      </c>
      <c r="F313" s="27" t="s">
        <v>65</v>
      </c>
      <c r="G313" s="27" t="s">
        <v>65</v>
      </c>
      <c r="H313" s="27" t="s">
        <v>65</v>
      </c>
      <c r="I313" s="27" t="s">
        <v>65</v>
      </c>
      <c r="J313" s="27" t="s">
        <v>65</v>
      </c>
      <c r="K313" s="27" t="s">
        <v>65</v>
      </c>
      <c r="L313" s="27" t="s">
        <v>65</v>
      </c>
      <c r="M313" s="27" t="s">
        <v>65</v>
      </c>
      <c r="N313" s="27" t="s">
        <v>65</v>
      </c>
      <c r="O313" s="27" t="s">
        <v>65</v>
      </c>
      <c r="P313" s="27" t="s">
        <v>65</v>
      </c>
      <c r="Q313" s="27" t="s">
        <v>65</v>
      </c>
      <c r="R313" s="27" t="s">
        <v>65</v>
      </c>
      <c r="S313" s="27" t="s">
        <v>65</v>
      </c>
      <c r="T313" s="27" t="s">
        <v>65</v>
      </c>
      <c r="U313" s="27" t="s">
        <v>65</v>
      </c>
      <c r="V313" s="27" t="s">
        <v>65</v>
      </c>
      <c r="W313" s="27" t="s">
        <v>65</v>
      </c>
      <c r="X313" s="27" t="s">
        <v>65</v>
      </c>
      <c r="Y313" s="27" t="s">
        <v>65</v>
      </c>
      <c r="Z313" s="27" t="s">
        <v>65</v>
      </c>
      <c r="AA313" s="27" t="s">
        <v>65</v>
      </c>
      <c r="AB313" s="27" t="s">
        <v>65</v>
      </c>
      <c r="AC313" s="27" t="s">
        <v>65</v>
      </c>
      <c r="AD313" s="27" t="s">
        <v>65</v>
      </c>
      <c r="AE313" s="27" t="s">
        <v>65</v>
      </c>
      <c r="AF313" s="27" t="s">
        <v>65</v>
      </c>
      <c r="AG313" s="27" t="s">
        <v>65</v>
      </c>
      <c r="AH313" s="27" t="s">
        <v>65</v>
      </c>
      <c r="AI313" s="27" t="s">
        <v>65</v>
      </c>
      <c r="AJ313" s="27" t="s">
        <v>65</v>
      </c>
      <c r="AK313" s="27" t="s">
        <v>65</v>
      </c>
      <c r="AL313" s="27" t="s">
        <v>65</v>
      </c>
      <c r="AM313" s="27" t="s">
        <v>65</v>
      </c>
      <c r="AN313" s="27" t="s">
        <v>65</v>
      </c>
      <c r="AO313" s="27" t="s">
        <v>65</v>
      </c>
      <c r="AP313" s="27" t="s">
        <v>65</v>
      </c>
      <c r="AQ313" s="27" t="s">
        <v>65</v>
      </c>
      <c r="AR313" s="27" t="s">
        <v>65</v>
      </c>
      <c r="AS313" s="27" t="s">
        <v>65</v>
      </c>
      <c r="AT313" s="27" t="s">
        <v>65</v>
      </c>
      <c r="AU313" s="27" t="s">
        <v>65</v>
      </c>
      <c r="AV313" s="27" t="s">
        <v>65</v>
      </c>
      <c r="AW313" s="27" t="s">
        <v>65</v>
      </c>
      <c r="AX313" s="27" t="s">
        <v>65</v>
      </c>
      <c r="AY313" s="27" t="s">
        <v>65</v>
      </c>
      <c r="AZ313" s="27" t="s">
        <v>65</v>
      </c>
    </row>
    <row r="314" spans="1:52" ht="15.75" x14ac:dyDescent="0.3">
      <c r="A314" s="4" t="s">
        <v>34</v>
      </c>
      <c r="B314" s="27" t="s">
        <v>65</v>
      </c>
      <c r="C314" s="27" t="s">
        <v>65</v>
      </c>
      <c r="D314" s="27" t="s">
        <v>65</v>
      </c>
      <c r="E314" s="27" t="s">
        <v>65</v>
      </c>
      <c r="F314" s="27" t="s">
        <v>65</v>
      </c>
      <c r="G314" s="27" t="s">
        <v>65</v>
      </c>
      <c r="H314" s="27" t="s">
        <v>65</v>
      </c>
      <c r="I314" s="27" t="s">
        <v>65</v>
      </c>
      <c r="J314" s="27" t="s">
        <v>65</v>
      </c>
      <c r="K314" s="27" t="s">
        <v>65</v>
      </c>
      <c r="L314" s="27" t="s">
        <v>65</v>
      </c>
      <c r="M314" s="27" t="s">
        <v>65</v>
      </c>
      <c r="N314" s="27" t="s">
        <v>65</v>
      </c>
      <c r="O314" s="27" t="s">
        <v>65</v>
      </c>
      <c r="P314" s="27" t="s">
        <v>65</v>
      </c>
      <c r="Q314" s="27" t="s">
        <v>65</v>
      </c>
      <c r="R314" s="27" t="s">
        <v>65</v>
      </c>
      <c r="S314" s="27" t="s">
        <v>65</v>
      </c>
      <c r="T314" s="27" t="s">
        <v>65</v>
      </c>
      <c r="U314" s="27" t="s">
        <v>65</v>
      </c>
      <c r="V314" s="27" t="s">
        <v>65</v>
      </c>
      <c r="W314" s="27" t="s">
        <v>65</v>
      </c>
      <c r="X314" s="27" t="s">
        <v>65</v>
      </c>
      <c r="Y314" s="27" t="s">
        <v>65</v>
      </c>
      <c r="Z314" s="27" t="s">
        <v>65</v>
      </c>
      <c r="AA314" s="27" t="s">
        <v>65</v>
      </c>
      <c r="AB314" s="27" t="s">
        <v>65</v>
      </c>
      <c r="AC314" s="27" t="s">
        <v>65</v>
      </c>
      <c r="AD314" s="27" t="s">
        <v>65</v>
      </c>
      <c r="AE314" s="27" t="s">
        <v>65</v>
      </c>
      <c r="AF314" s="27" t="s">
        <v>65</v>
      </c>
      <c r="AG314" s="27" t="s">
        <v>65</v>
      </c>
      <c r="AH314" s="27" t="s">
        <v>65</v>
      </c>
      <c r="AI314" s="27" t="s">
        <v>65</v>
      </c>
      <c r="AJ314" s="27" t="s">
        <v>65</v>
      </c>
      <c r="AK314" s="27" t="s">
        <v>65</v>
      </c>
      <c r="AL314" s="27" t="s">
        <v>65</v>
      </c>
      <c r="AM314" s="27" t="s">
        <v>65</v>
      </c>
      <c r="AN314" s="27" t="s">
        <v>65</v>
      </c>
      <c r="AO314" s="27" t="s">
        <v>65</v>
      </c>
      <c r="AP314" s="27" t="s">
        <v>65</v>
      </c>
      <c r="AQ314" s="27" t="s">
        <v>65</v>
      </c>
      <c r="AR314" s="27" t="s">
        <v>65</v>
      </c>
      <c r="AS314" s="27" t="s">
        <v>65</v>
      </c>
      <c r="AT314" s="27" t="s">
        <v>65</v>
      </c>
      <c r="AU314" s="27" t="s">
        <v>65</v>
      </c>
      <c r="AV314" s="27" t="s">
        <v>65</v>
      </c>
      <c r="AW314" s="27" t="s">
        <v>65</v>
      </c>
      <c r="AX314" s="27" t="s">
        <v>65</v>
      </c>
      <c r="AY314" s="27" t="s">
        <v>65</v>
      </c>
      <c r="AZ314" s="27" t="s">
        <v>65</v>
      </c>
    </row>
    <row r="315" spans="1:52" ht="15.75" x14ac:dyDescent="0.3">
      <c r="A315" s="4" t="s">
        <v>35</v>
      </c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</row>
    <row r="316" spans="1:52" ht="15.75" x14ac:dyDescent="0.3">
      <c r="A316" s="4" t="s">
        <v>36</v>
      </c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</row>
    <row r="317" spans="1:52" ht="15.75" x14ac:dyDescent="0.3">
      <c r="A317" s="4" t="s">
        <v>38</v>
      </c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</row>
    <row r="318" spans="1:52" ht="15.75" x14ac:dyDescent="0.3">
      <c r="A318" s="4" t="s">
        <v>157</v>
      </c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</row>
    <row r="319" spans="1:52" ht="15.75" x14ac:dyDescent="0.3">
      <c r="A319" s="4" t="s">
        <v>158</v>
      </c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</row>
    <row r="320" spans="1:52" ht="15.75" x14ac:dyDescent="0.3">
      <c r="A320" s="4" t="s">
        <v>159</v>
      </c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</row>
    <row r="321" spans="1:52" ht="15.75" x14ac:dyDescent="0.3">
      <c r="A321" s="3" t="s">
        <v>160</v>
      </c>
      <c r="B321" s="27">
        <v>9.9914777850722789</v>
      </c>
      <c r="C321" s="27">
        <v>10.139473179749366</v>
      </c>
      <c r="D321" s="27">
        <v>10.173470694978098</v>
      </c>
      <c r="E321" s="27">
        <v>10.208039834427506</v>
      </c>
      <c r="F321" s="27">
        <v>10.320608937119779</v>
      </c>
      <c r="G321" s="27">
        <v>10.347179110787117</v>
      </c>
      <c r="H321" s="27">
        <v>10.365883438482779</v>
      </c>
      <c r="I321" s="27">
        <v>10.386484635794423</v>
      </c>
      <c r="J321" s="27">
        <v>10.436262121473417</v>
      </c>
      <c r="K321" s="27">
        <v>10.504569054758454</v>
      </c>
      <c r="L321" s="27">
        <v>10.516628011399799</v>
      </c>
      <c r="M321" s="27">
        <v>10.480945627623962</v>
      </c>
      <c r="N321" s="27">
        <v>10.350324941441146</v>
      </c>
      <c r="O321" s="27">
        <v>10.242218409920048</v>
      </c>
      <c r="P321" s="27">
        <v>10.259259414887872</v>
      </c>
      <c r="Q321" s="27">
        <v>10.267024423716574</v>
      </c>
      <c r="R321" s="27">
        <v>10.196262777721449</v>
      </c>
      <c r="S321" s="27">
        <v>10.19743431502636</v>
      </c>
      <c r="T321" s="27">
        <v>10.197271857088703</v>
      </c>
      <c r="U321" s="27">
        <v>10.09029614906399</v>
      </c>
      <c r="V321" s="27">
        <v>10.11821523027791</v>
      </c>
      <c r="W321" s="27">
        <v>10.099229531837013</v>
      </c>
      <c r="X321" s="27">
        <v>10.102260761121379</v>
      </c>
      <c r="Y321" s="27">
        <v>10.141398714229975</v>
      </c>
      <c r="Z321" s="27">
        <v>10.294543254248739</v>
      </c>
      <c r="AA321" s="27">
        <v>10.3080391888564</v>
      </c>
      <c r="AB321" s="27">
        <v>10.386296300790676</v>
      </c>
      <c r="AC321" s="27">
        <v>10.384828798015068</v>
      </c>
      <c r="AD321" s="27">
        <v>10.392132162956091</v>
      </c>
      <c r="AE321" s="27">
        <v>10.390771921341663</v>
      </c>
      <c r="AF321" s="27">
        <v>10.460098699632452</v>
      </c>
      <c r="AG321" s="27">
        <v>10.542775002403474</v>
      </c>
      <c r="AH321" s="27">
        <v>10.508428574263458</v>
      </c>
      <c r="AI321" s="27">
        <v>10.265179977635531</v>
      </c>
      <c r="AJ321" s="27">
        <v>10.216584025772132</v>
      </c>
      <c r="AK321" s="27">
        <v>10.173357284013294</v>
      </c>
      <c r="AL321" s="27">
        <v>10.119741819178223</v>
      </c>
      <c r="AM321" s="27">
        <v>10.052801796739308</v>
      </c>
      <c r="AN321" s="27">
        <v>9.8963942757747603</v>
      </c>
      <c r="AO321" s="27">
        <v>9.825840175143238</v>
      </c>
      <c r="AP321" s="27">
        <v>14.516649760169182</v>
      </c>
      <c r="AQ321" s="27">
        <v>14.125470839765846</v>
      </c>
      <c r="AR321" s="27">
        <v>13.72215990042821</v>
      </c>
      <c r="AS321" s="27">
        <v>13.443778126456795</v>
      </c>
      <c r="AT321" s="27">
        <v>13.155432556123714</v>
      </c>
      <c r="AU321" s="27">
        <v>13.088045276200559</v>
      </c>
      <c r="AV321" s="27">
        <v>12.88859310092435</v>
      </c>
      <c r="AW321" s="27">
        <v>12.741172387086536</v>
      </c>
      <c r="AX321" s="27">
        <v>12.583767235209347</v>
      </c>
      <c r="AY321" s="27">
        <v>12.43531101720157</v>
      </c>
      <c r="AZ321" s="27">
        <v>12.303818607615622</v>
      </c>
    </row>
    <row r="322" spans="1:52" ht="15.75" x14ac:dyDescent="0.3">
      <c r="A322" s="4" t="s">
        <v>57</v>
      </c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</row>
    <row r="323" spans="1:52" ht="15.75" x14ac:dyDescent="0.3">
      <c r="A323" s="4" t="s">
        <v>58</v>
      </c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</row>
    <row r="324" spans="1:52" ht="15.75" x14ac:dyDescent="0.3">
      <c r="A324" s="4" t="s">
        <v>59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</row>
    <row r="325" spans="1:52" ht="15.75" x14ac:dyDescent="0.3">
      <c r="A325" s="4" t="s">
        <v>161</v>
      </c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</row>
    <row r="326" spans="1:52" ht="15.75" x14ac:dyDescent="0.3">
      <c r="A326" s="10"/>
      <c r="B326" s="26"/>
      <c r="C326" s="26"/>
      <c r="D326" s="26"/>
      <c r="E326" s="26"/>
      <c r="F326" s="26"/>
      <c r="G326" s="26"/>
      <c r="H326" s="26"/>
      <c r="I326" s="26"/>
      <c r="J326" s="26"/>
      <c r="K326" s="26"/>
      <c r="L326" s="26"/>
      <c r="M326" s="26"/>
      <c r="N326" s="26"/>
      <c r="O326" s="26"/>
      <c r="P326" s="26"/>
      <c r="Q326" s="26"/>
      <c r="R326" s="26"/>
      <c r="S326" s="26"/>
      <c r="T326" s="26"/>
      <c r="U326" s="26"/>
      <c r="V326" s="26"/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</row>
    <row r="327" spans="1:52" ht="15.75" x14ac:dyDescent="0.3">
      <c r="A327" s="10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</row>
    <row r="328" spans="1:52" ht="15.75" x14ac:dyDescent="0.3">
      <c r="A328" s="10" t="s">
        <v>166</v>
      </c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</row>
    <row r="329" spans="1:52" ht="15.75" x14ac:dyDescent="0.3">
      <c r="A329" s="1" t="s">
        <v>130</v>
      </c>
      <c r="B329" s="27">
        <v>10.018741537664491</v>
      </c>
      <c r="C329" s="27">
        <v>10.659545306453767</v>
      </c>
      <c r="D329" s="27">
        <v>10.422768206234025</v>
      </c>
      <c r="E329" s="27">
        <v>10.150715631750423</v>
      </c>
      <c r="F329" s="27">
        <v>10.553883528646315</v>
      </c>
      <c r="G329" s="27">
        <v>10.085035621371681</v>
      </c>
      <c r="H329" s="27">
        <v>10.540378638566432</v>
      </c>
      <c r="I329" s="27">
        <v>10.591592947306738</v>
      </c>
      <c r="J329" s="27">
        <v>9.9430736923670455</v>
      </c>
      <c r="K329" s="27">
        <v>10.662460034980931</v>
      </c>
      <c r="L329" s="27">
        <v>10.566441260692045</v>
      </c>
      <c r="M329" s="27">
        <v>10.695883771575186</v>
      </c>
      <c r="N329" s="27">
        <v>10.307178107309667</v>
      </c>
      <c r="O329" s="27">
        <v>10.979122472423263</v>
      </c>
      <c r="P329" s="27">
        <v>10.948301217419603</v>
      </c>
      <c r="Q329" s="27">
        <v>10.647447011735943</v>
      </c>
      <c r="R329" s="27">
        <v>10.959708436265984</v>
      </c>
      <c r="S329" s="27">
        <v>10.790434040581161</v>
      </c>
      <c r="T329" s="27">
        <v>11.164666606585589</v>
      </c>
      <c r="U329" s="27">
        <v>11.079161521954969</v>
      </c>
      <c r="V329" s="27">
        <v>10.54761040027007</v>
      </c>
      <c r="W329" s="27">
        <v>11.200830688437801</v>
      </c>
      <c r="X329" s="27">
        <v>11.000276654802313</v>
      </c>
      <c r="Y329" s="27">
        <v>11.342257143459356</v>
      </c>
      <c r="Z329" s="27">
        <v>11.008402174963122</v>
      </c>
      <c r="AA329" s="27">
        <v>11.264182624735609</v>
      </c>
      <c r="AB329" s="27">
        <v>11.27792395837047</v>
      </c>
      <c r="AC329" s="27">
        <v>10.861240129472217</v>
      </c>
      <c r="AD329" s="27">
        <v>11.038045411698301</v>
      </c>
      <c r="AE329" s="27">
        <v>10.67358040868522</v>
      </c>
      <c r="AF329" s="27">
        <v>10.992032908086813</v>
      </c>
      <c r="AG329" s="27">
        <v>10.759190273558257</v>
      </c>
      <c r="AH329" s="27">
        <v>10.231910716419575</v>
      </c>
      <c r="AI329" s="27">
        <v>9.9278099726709605</v>
      </c>
      <c r="AJ329" s="27">
        <v>9.6160450035705018</v>
      </c>
      <c r="AK329" s="27">
        <v>9.4066417301404837</v>
      </c>
      <c r="AL329" s="27">
        <v>8.9880954112233411</v>
      </c>
      <c r="AM329" s="27">
        <v>9.0337150140010056</v>
      </c>
      <c r="AN329" s="27">
        <v>8.8673064207438035</v>
      </c>
      <c r="AO329" s="27">
        <v>8.4694813804278439</v>
      </c>
      <c r="AP329" s="27">
        <v>11.677283823449937</v>
      </c>
      <c r="AQ329" s="27">
        <v>8.7140347396503763</v>
      </c>
      <c r="AR329" s="27">
        <v>8.8263604117897732</v>
      </c>
      <c r="AS329" s="27">
        <v>8.8784859142122201</v>
      </c>
      <c r="AT329" s="27">
        <v>8.247128512849919</v>
      </c>
      <c r="AU329" s="27">
        <v>8.5297802738977193</v>
      </c>
      <c r="AV329" s="27">
        <v>8.3910572203464628</v>
      </c>
      <c r="AW329" s="27">
        <v>8.6374840095064318</v>
      </c>
      <c r="AX329" s="27">
        <v>8.4113576837775703</v>
      </c>
      <c r="AY329" s="27">
        <v>8.5370642814022304</v>
      </c>
      <c r="AZ329" s="27">
        <v>8.6073541401315286</v>
      </c>
    </row>
    <row r="330" spans="1:52" ht="15.75" x14ac:dyDescent="0.3">
      <c r="A330" s="3" t="s">
        <v>155</v>
      </c>
      <c r="B330" s="27">
        <v>8.8144255318723559</v>
      </c>
      <c r="C330" s="27">
        <v>9.3163933490478588</v>
      </c>
      <c r="D330" s="27">
        <v>9.3035585598837844</v>
      </c>
      <c r="E330" s="27">
        <v>8.9781530962309812</v>
      </c>
      <c r="F330" s="27">
        <v>9.2972312001471682</v>
      </c>
      <c r="G330" s="27">
        <v>8.920053628026043</v>
      </c>
      <c r="H330" s="27">
        <v>9.5188733541139197</v>
      </c>
      <c r="I330" s="27">
        <v>9.5771174483064492</v>
      </c>
      <c r="J330" s="27">
        <v>8.7353318865143628</v>
      </c>
      <c r="K330" s="27">
        <v>9.702197454256142</v>
      </c>
      <c r="L330" s="27">
        <v>9.5485001658984761</v>
      </c>
      <c r="M330" s="27">
        <v>9.7867160659470525</v>
      </c>
      <c r="N330" s="27">
        <v>9.5729174514125841</v>
      </c>
      <c r="O330" s="27">
        <v>10.067780153281728</v>
      </c>
      <c r="P330" s="27">
        <v>9.9821888346843863</v>
      </c>
      <c r="Q330" s="27">
        <v>9.6226823530402275</v>
      </c>
      <c r="R330" s="27">
        <v>10.010991369364655</v>
      </c>
      <c r="S330" s="27">
        <v>9.8046848541378289</v>
      </c>
      <c r="T330" s="27">
        <v>10.259840558155169</v>
      </c>
      <c r="U330" s="27">
        <v>10.346777947362394</v>
      </c>
      <c r="V330" s="27">
        <v>9.3418670749858777</v>
      </c>
      <c r="W330" s="27">
        <v>10.303819937903972</v>
      </c>
      <c r="X330" s="27">
        <v>9.9933122782062203</v>
      </c>
      <c r="Y330" s="27">
        <v>10.362327564132039</v>
      </c>
      <c r="Z330" s="27">
        <v>9.9611500930273724</v>
      </c>
      <c r="AA330" s="27">
        <v>10.257180245396206</v>
      </c>
      <c r="AB330" s="27">
        <v>10.079636284473189</v>
      </c>
      <c r="AC330" s="27">
        <v>9.7390190587149608</v>
      </c>
      <c r="AD330" s="27">
        <v>9.9250119401476642</v>
      </c>
      <c r="AE330" s="27">
        <v>9.5209855847980318</v>
      </c>
      <c r="AF330" s="27">
        <v>9.7949118000326081</v>
      </c>
      <c r="AG330" s="27">
        <v>9.6643862596259709</v>
      </c>
      <c r="AH330" s="27">
        <v>8.9173719686048543</v>
      </c>
      <c r="AI330" s="27">
        <v>9.1212522869777128</v>
      </c>
      <c r="AJ330" s="27">
        <v>8.4102739692233524</v>
      </c>
      <c r="AK330" s="27">
        <v>8.1727941742647836</v>
      </c>
      <c r="AL330" s="27">
        <v>7.6672375350365147</v>
      </c>
      <c r="AM330" s="27">
        <v>7.709881345896231</v>
      </c>
      <c r="AN330" s="27">
        <v>7.4833258501648752</v>
      </c>
      <c r="AO330" s="27">
        <v>6.9801922696029237</v>
      </c>
      <c r="AP330" s="27">
        <v>-0.27527033555644964</v>
      </c>
      <c r="AQ330" s="27">
        <v>6.9434747967845381</v>
      </c>
      <c r="AR330" s="27">
        <v>7.0830764256516661</v>
      </c>
      <c r="AS330" s="27">
        <v>7.1710953983704906</v>
      </c>
      <c r="AT330" s="27">
        <v>6.2749969937717278</v>
      </c>
      <c r="AU330" s="27">
        <v>6.7442480411759913</v>
      </c>
      <c r="AV330" s="27">
        <v>6.5090936199627487</v>
      </c>
      <c r="AW330" s="27">
        <v>6.7104221156200596</v>
      </c>
      <c r="AX330" s="27">
        <v>6.4604686198562264</v>
      </c>
      <c r="AY330" s="27">
        <v>6.6958442485566509</v>
      </c>
      <c r="AZ330" s="27">
        <v>6.7851380902426461</v>
      </c>
    </row>
    <row r="331" spans="1:52" ht="15.75" x14ac:dyDescent="0.3">
      <c r="A331" s="4" t="s">
        <v>14</v>
      </c>
      <c r="B331" s="27">
        <v>9.5396579202738447</v>
      </c>
      <c r="C331" s="27">
        <v>10.078239228693782</v>
      </c>
      <c r="D331" s="27">
        <v>9.961814780561614</v>
      </c>
      <c r="E331" s="27">
        <v>9.6122623171367181</v>
      </c>
      <c r="F331" s="27">
        <v>9.9558636998864198</v>
      </c>
      <c r="G331" s="27">
        <v>9.6224760374331986</v>
      </c>
      <c r="H331" s="27">
        <v>10.104364489203142</v>
      </c>
      <c r="I331" s="27">
        <v>10.241641804667772</v>
      </c>
      <c r="J331" s="27">
        <v>9.27941474406345</v>
      </c>
      <c r="K331" s="27">
        <v>10.308191236199413</v>
      </c>
      <c r="L331" s="27">
        <v>10.085731197876258</v>
      </c>
      <c r="M331" s="27">
        <v>10.237974378271554</v>
      </c>
      <c r="N331" s="27">
        <v>10.231656319253458</v>
      </c>
      <c r="O331" s="27">
        <v>10.727564507777721</v>
      </c>
      <c r="P331" s="27">
        <v>10.627313097083581</v>
      </c>
      <c r="Q331" s="27">
        <v>10.27179383428556</v>
      </c>
      <c r="R331" s="27">
        <v>10.655019061025161</v>
      </c>
      <c r="S331" s="27">
        <v>10.426486155623513</v>
      </c>
      <c r="T331" s="27">
        <v>10.898229567350469</v>
      </c>
      <c r="U331" s="27">
        <v>10.883601008025176</v>
      </c>
      <c r="V331" s="27">
        <v>9.9173236951330637</v>
      </c>
      <c r="W331" s="27">
        <v>10.895033921985078</v>
      </c>
      <c r="X331" s="27">
        <v>10.670890652588417</v>
      </c>
      <c r="Y331" s="27">
        <v>10.838745569800048</v>
      </c>
      <c r="Z331" s="27">
        <v>10.553289455476738</v>
      </c>
      <c r="AA331" s="27">
        <v>10.958845923019927</v>
      </c>
      <c r="AB331" s="27">
        <v>10.758138418558502</v>
      </c>
      <c r="AC331" s="27">
        <v>10.384891705958967</v>
      </c>
      <c r="AD331" s="27">
        <v>10.668740138305671</v>
      </c>
      <c r="AE331" s="27">
        <v>10.16103465048829</v>
      </c>
      <c r="AF331" s="27">
        <v>10.448864437361683</v>
      </c>
      <c r="AG331" s="27">
        <v>10.426324160712577</v>
      </c>
      <c r="AH331" s="27">
        <v>9.5268396040193259</v>
      </c>
      <c r="AI331" s="27">
        <v>9.6679894259239649</v>
      </c>
      <c r="AJ331" s="27">
        <v>8.908333358618318</v>
      </c>
      <c r="AK331" s="27">
        <v>8.5716997476916372</v>
      </c>
      <c r="AL331" s="27">
        <v>8.0942365151266475</v>
      </c>
      <c r="AM331" s="27">
        <v>8.1481061395494478</v>
      </c>
      <c r="AN331" s="27">
        <v>7.9003168282394931</v>
      </c>
      <c r="AO331" s="27">
        <v>7.393474838675318</v>
      </c>
      <c r="AP331" s="27">
        <v>7.96562976983585</v>
      </c>
      <c r="AQ331" s="27">
        <v>7.548546385447203</v>
      </c>
      <c r="AR331" s="27">
        <v>7.7141890473786301</v>
      </c>
      <c r="AS331" s="27">
        <v>7.9568798865055159</v>
      </c>
      <c r="AT331" s="27">
        <v>6.9228526862173307</v>
      </c>
      <c r="AU331" s="27">
        <v>7.4547629796981836</v>
      </c>
      <c r="AV331" s="27">
        <v>7.2531028016889865</v>
      </c>
      <c r="AW331" s="27">
        <v>7.4707458606224506</v>
      </c>
      <c r="AX331" s="27">
        <v>7.1529732636768886</v>
      </c>
      <c r="AY331" s="27">
        <v>7.4026807580288656</v>
      </c>
      <c r="AZ331" s="27">
        <v>7.461279866123447</v>
      </c>
    </row>
    <row r="332" spans="1:52" ht="15.75" x14ac:dyDescent="0.3">
      <c r="A332" s="4" t="s">
        <v>23</v>
      </c>
      <c r="B332" s="27">
        <v>7.5701920939430893</v>
      </c>
      <c r="C332" s="27">
        <v>7.9667199986341428</v>
      </c>
      <c r="D332" s="27">
        <v>8.2345328553934571</v>
      </c>
      <c r="E332" s="27">
        <v>7.7917940860771546</v>
      </c>
      <c r="F332" s="27">
        <v>8.0603727466904775</v>
      </c>
      <c r="G332" s="27">
        <v>7.6266305851625109</v>
      </c>
      <c r="H332" s="27">
        <v>7.9971289293945782</v>
      </c>
      <c r="I332" s="27">
        <v>8.2344779558249055</v>
      </c>
      <c r="J332" s="27">
        <v>7.5675431136331026</v>
      </c>
      <c r="K332" s="27">
        <v>8.3452264585948708</v>
      </c>
      <c r="L332" s="27">
        <v>8.2395729307213301</v>
      </c>
      <c r="M332" s="27">
        <v>8.9466693572380631</v>
      </c>
      <c r="N332" s="27">
        <v>8.0327483417982304</v>
      </c>
      <c r="O332" s="27">
        <v>8.6512235898333341</v>
      </c>
      <c r="P332" s="27">
        <v>8.8321468796083646</v>
      </c>
      <c r="Q332" s="27">
        <v>8.3123599519872329</v>
      </c>
      <c r="R332" s="27">
        <v>8.6552333201206828</v>
      </c>
      <c r="S332" s="27">
        <v>8.3093801538284833</v>
      </c>
      <c r="T332" s="27">
        <v>8.8704071610079112</v>
      </c>
      <c r="U332" s="27">
        <v>9.1747369563890757</v>
      </c>
      <c r="V332" s="27">
        <v>8.2427527953591344</v>
      </c>
      <c r="W332" s="27">
        <v>9.1647053499581492</v>
      </c>
      <c r="X332" s="27">
        <v>8.6475110643951734</v>
      </c>
      <c r="Y332" s="27">
        <v>9.7942025769641781</v>
      </c>
      <c r="Z332" s="27">
        <v>8.7869894437012412</v>
      </c>
      <c r="AA332" s="27">
        <v>8.7363569146868958</v>
      </c>
      <c r="AB332" s="27">
        <v>8.6467327926162252</v>
      </c>
      <c r="AC332" s="27">
        <v>8.2715370296601396</v>
      </c>
      <c r="AD332" s="27">
        <v>8.0953999068356683</v>
      </c>
      <c r="AE332" s="27">
        <v>8.1317427981092614</v>
      </c>
      <c r="AF332" s="27">
        <v>8.2580010467608744</v>
      </c>
      <c r="AG332" s="27">
        <v>8.3172442322297115</v>
      </c>
      <c r="AH332" s="27">
        <v>7.8817856876934247</v>
      </c>
      <c r="AI332" s="27">
        <v>8.2370174743320987</v>
      </c>
      <c r="AJ332" s="27">
        <v>7.4753961972257814</v>
      </c>
      <c r="AK332" s="27">
        <v>7.6031375645832355</v>
      </c>
      <c r="AL332" s="27">
        <v>7.0963155351944485</v>
      </c>
      <c r="AM332" s="27">
        <v>7.2533877053939291</v>
      </c>
      <c r="AN332" s="27">
        <v>7.2019532529043637</v>
      </c>
      <c r="AO332" s="27">
        <v>6.7509313768148091</v>
      </c>
      <c r="AP332" s="27">
        <v>-46.524060819953498</v>
      </c>
      <c r="AQ332" s="27">
        <v>5.2399140905110126</v>
      </c>
      <c r="AR332" s="27">
        <v>5.5739581838937449</v>
      </c>
      <c r="AS332" s="27">
        <v>5.3237157904918959</v>
      </c>
      <c r="AT332" s="27">
        <v>4.5933271514711658</v>
      </c>
      <c r="AU332" s="27">
        <v>4.9751824233735764</v>
      </c>
      <c r="AV332" s="27">
        <v>4.6856824908391319</v>
      </c>
      <c r="AW332" s="27">
        <v>4.9136137287936723</v>
      </c>
      <c r="AX332" s="27">
        <v>4.8054451806681895</v>
      </c>
      <c r="AY332" s="27">
        <v>4.8532060248373261</v>
      </c>
      <c r="AZ332" s="27">
        <v>5.2673492121928245</v>
      </c>
    </row>
    <row r="333" spans="1:52" ht="15.75" x14ac:dyDescent="0.3">
      <c r="A333" s="4" t="s">
        <v>27</v>
      </c>
      <c r="B333" s="27">
        <v>6.3842823902941319</v>
      </c>
      <c r="C333" s="27">
        <v>6.852051920900073</v>
      </c>
      <c r="D333" s="27">
        <v>7.0011167410113853</v>
      </c>
      <c r="E333" s="27">
        <v>6.9058015460546001</v>
      </c>
      <c r="F333" s="27">
        <v>6.9432809600279164</v>
      </c>
      <c r="G333" s="27">
        <v>6.2883564627154485</v>
      </c>
      <c r="H333" s="27">
        <v>8.2093876574227913</v>
      </c>
      <c r="I333" s="27">
        <v>7.6769550947462655</v>
      </c>
      <c r="J333" s="27">
        <v>7.2578342301205865</v>
      </c>
      <c r="K333" s="27">
        <v>7.9385041967039163</v>
      </c>
      <c r="L333" s="27">
        <v>8.0465046761824244</v>
      </c>
      <c r="M333" s="27">
        <v>8.2024065604159837</v>
      </c>
      <c r="N333" s="27">
        <v>7.7834929528285475</v>
      </c>
      <c r="O333" s="27">
        <v>8.2271833976810917</v>
      </c>
      <c r="P333" s="27">
        <v>8.0235589799925418</v>
      </c>
      <c r="Q333" s="27">
        <v>7.8796557122651549</v>
      </c>
      <c r="R333" s="27">
        <v>8.3590830697231269</v>
      </c>
      <c r="S333" s="27">
        <v>8.5097706343400823</v>
      </c>
      <c r="T333" s="27">
        <v>8.7834793990124922</v>
      </c>
      <c r="U333" s="27">
        <v>9.150053723540081</v>
      </c>
      <c r="V333" s="27">
        <v>7.833460123978182</v>
      </c>
      <c r="W333" s="27">
        <v>8.7121676574328113</v>
      </c>
      <c r="X333" s="27">
        <v>8.1597013560517802</v>
      </c>
      <c r="Y333" s="27">
        <v>8.4756091839282846</v>
      </c>
      <c r="Z333" s="27">
        <v>8.2542040984868734</v>
      </c>
      <c r="AA333" s="27">
        <v>8.4778627846013492</v>
      </c>
      <c r="AB333" s="27">
        <v>8.3557358708522891</v>
      </c>
      <c r="AC333" s="27">
        <v>8.3291105038135917</v>
      </c>
      <c r="AD333" s="27">
        <v>8.705767257651285</v>
      </c>
      <c r="AE333" s="27">
        <v>8.2457022058299643</v>
      </c>
      <c r="AF333" s="27">
        <v>8.8477656278759049</v>
      </c>
      <c r="AG333" s="27">
        <v>7.9517562462468749</v>
      </c>
      <c r="AH333" s="27">
        <v>7.3956739203241328</v>
      </c>
      <c r="AI333" s="27">
        <v>7.5557259226446334</v>
      </c>
      <c r="AJ333" s="27">
        <v>7.03893913282488</v>
      </c>
      <c r="AK333" s="27">
        <v>6.8297359192668878</v>
      </c>
      <c r="AL333" s="27">
        <v>6.2123319257837135</v>
      </c>
      <c r="AM333" s="27">
        <v>6.0979104131869635</v>
      </c>
      <c r="AN333" s="27">
        <v>5.8087961413357894</v>
      </c>
      <c r="AO333" s="27">
        <v>5.3411844106743125</v>
      </c>
      <c r="AP333" s="27">
        <v>5.2159099578268711</v>
      </c>
      <c r="AQ333" s="27">
        <v>5.3191764347360388</v>
      </c>
      <c r="AR333" s="27">
        <v>5.2492724761121075</v>
      </c>
      <c r="AS333" s="27">
        <v>5.0851095986273602</v>
      </c>
      <c r="AT333" s="27">
        <v>4.794018366169527</v>
      </c>
      <c r="AU333" s="27">
        <v>5.1742465752443998</v>
      </c>
      <c r="AV333" s="27">
        <v>4.9398098143922047</v>
      </c>
      <c r="AW333" s="27">
        <v>5.0840247336965039</v>
      </c>
      <c r="AX333" s="27">
        <v>4.963482636294084</v>
      </c>
      <c r="AY333" s="27">
        <v>5.2351673863844619</v>
      </c>
      <c r="AZ333" s="27">
        <v>5.2270326915718366</v>
      </c>
    </row>
    <row r="334" spans="1:52" ht="15.75" x14ac:dyDescent="0.3">
      <c r="A334" s="3" t="s">
        <v>89</v>
      </c>
      <c r="B334" s="27">
        <v>27.995967282482138</v>
      </c>
      <c r="C334" s="27">
        <v>28.141190628279464</v>
      </c>
      <c r="D334" s="27">
        <v>28.032904343330891</v>
      </c>
      <c r="E334" s="27">
        <v>27.693922540252508</v>
      </c>
      <c r="F334" s="27">
        <v>27.649423861971954</v>
      </c>
      <c r="G334" s="27">
        <v>27.400611396308591</v>
      </c>
      <c r="H334" s="27">
        <v>27.261350537063095</v>
      </c>
      <c r="I334" s="27">
        <v>27.351749036098681</v>
      </c>
      <c r="J334" s="27">
        <v>26.902176615194652</v>
      </c>
      <c r="K334" s="27">
        <v>26.607547411749994</v>
      </c>
      <c r="L334" s="27">
        <v>26.96352972794763</v>
      </c>
      <c r="M334" s="27">
        <v>27.231428737903947</v>
      </c>
      <c r="N334" s="27">
        <v>27.083242967834117</v>
      </c>
      <c r="O334" s="27">
        <v>27.295926534761783</v>
      </c>
      <c r="P334" s="27">
        <v>27.61095863089675</v>
      </c>
      <c r="Q334" s="27">
        <v>27.7171373674854</v>
      </c>
      <c r="R334" s="27">
        <v>27.637291567528006</v>
      </c>
      <c r="S334" s="27">
        <v>27.714080081178391</v>
      </c>
      <c r="T334" s="27">
        <v>27.960725542019762</v>
      </c>
      <c r="U334" s="27">
        <v>28.223463946256167</v>
      </c>
      <c r="V334" s="27">
        <v>28.159626189074569</v>
      </c>
      <c r="W334" s="27">
        <v>27.971800356280195</v>
      </c>
      <c r="X334" s="27">
        <v>28.080194123918538</v>
      </c>
      <c r="Y334" s="27">
        <v>28.736780778244299</v>
      </c>
      <c r="Z334" s="27">
        <v>28.473731892123602</v>
      </c>
      <c r="AA334" s="27">
        <v>28.300161123606632</v>
      </c>
      <c r="AB334" s="27">
        <v>28.61012459473428</v>
      </c>
      <c r="AC334" s="27">
        <v>28.707055558112415</v>
      </c>
      <c r="AD334" s="27">
        <v>28.657749963616755</v>
      </c>
      <c r="AE334" s="27">
        <v>28.486857558969046</v>
      </c>
      <c r="AF334" s="27">
        <v>28.637727871215841</v>
      </c>
      <c r="AG334" s="27">
        <v>29.092355296679006</v>
      </c>
      <c r="AH334" s="27">
        <v>28.879774657355128</v>
      </c>
      <c r="AI334" s="27">
        <v>28.850657057761314</v>
      </c>
      <c r="AJ334" s="27">
        <v>29.017907275836265</v>
      </c>
      <c r="AK334" s="27">
        <v>28.380927188466035</v>
      </c>
      <c r="AL334" s="27">
        <v>28.094337662123568</v>
      </c>
      <c r="AM334" s="27">
        <v>27.64270482569378</v>
      </c>
      <c r="AN334" s="27">
        <v>27.560756192588403</v>
      </c>
      <c r="AO334" s="27">
        <v>27.408707729754408</v>
      </c>
      <c r="AP334" s="27">
        <v>27.122449229708572</v>
      </c>
      <c r="AQ334" s="27">
        <v>27.521639446697822</v>
      </c>
      <c r="AR334" s="27">
        <v>27.424742374582731</v>
      </c>
      <c r="AS334" s="27">
        <v>27.384753657922577</v>
      </c>
      <c r="AT334" s="27">
        <v>27.369203743966359</v>
      </c>
      <c r="AU334" s="27">
        <v>26.699665113084865</v>
      </c>
      <c r="AV334" s="27">
        <v>27.435925668259745</v>
      </c>
      <c r="AW334" s="27">
        <v>27.413666363359972</v>
      </c>
      <c r="AX334" s="27">
        <v>27.654457903697725</v>
      </c>
      <c r="AY334" s="27">
        <v>27.475025953830308</v>
      </c>
      <c r="AZ334" s="27">
        <v>27.832071263639062</v>
      </c>
    </row>
    <row r="335" spans="1:52" ht="15.75" x14ac:dyDescent="0.3">
      <c r="A335" s="4" t="s">
        <v>156</v>
      </c>
      <c r="B335" s="27" t="s">
        <v>65</v>
      </c>
      <c r="C335" s="27" t="s">
        <v>65</v>
      </c>
      <c r="D335" s="27" t="s">
        <v>65</v>
      </c>
      <c r="E335" s="27" t="s">
        <v>65</v>
      </c>
      <c r="F335" s="27" t="s">
        <v>65</v>
      </c>
      <c r="G335" s="27" t="s">
        <v>65</v>
      </c>
      <c r="H335" s="27" t="s">
        <v>65</v>
      </c>
      <c r="I335" s="27" t="s">
        <v>65</v>
      </c>
      <c r="J335" s="27" t="s">
        <v>65</v>
      </c>
      <c r="K335" s="27" t="s">
        <v>65</v>
      </c>
      <c r="L335" s="27" t="s">
        <v>65</v>
      </c>
      <c r="M335" s="27" t="s">
        <v>65</v>
      </c>
      <c r="N335" s="27" t="s">
        <v>65</v>
      </c>
      <c r="O335" s="27" t="s">
        <v>65</v>
      </c>
      <c r="P335" s="27" t="s">
        <v>65</v>
      </c>
      <c r="Q335" s="27" t="s">
        <v>65</v>
      </c>
      <c r="R335" s="27" t="s">
        <v>65</v>
      </c>
      <c r="S335" s="27" t="s">
        <v>65</v>
      </c>
      <c r="T335" s="27" t="s">
        <v>65</v>
      </c>
      <c r="U335" s="27" t="s">
        <v>65</v>
      </c>
      <c r="V335" s="27" t="s">
        <v>65</v>
      </c>
      <c r="W335" s="27" t="s">
        <v>65</v>
      </c>
      <c r="X335" s="27" t="s">
        <v>65</v>
      </c>
      <c r="Y335" s="27" t="s">
        <v>65</v>
      </c>
      <c r="Z335" s="27" t="s">
        <v>65</v>
      </c>
      <c r="AA335" s="27" t="s">
        <v>65</v>
      </c>
      <c r="AB335" s="27" t="s">
        <v>65</v>
      </c>
      <c r="AC335" s="27" t="s">
        <v>65</v>
      </c>
      <c r="AD335" s="27" t="s">
        <v>65</v>
      </c>
      <c r="AE335" s="27" t="s">
        <v>65</v>
      </c>
      <c r="AF335" s="27" t="s">
        <v>65</v>
      </c>
      <c r="AG335" s="27" t="s">
        <v>65</v>
      </c>
      <c r="AH335" s="27" t="s">
        <v>65</v>
      </c>
      <c r="AI335" s="27" t="s">
        <v>65</v>
      </c>
      <c r="AJ335" s="27" t="s">
        <v>65</v>
      </c>
      <c r="AK335" s="27" t="s">
        <v>65</v>
      </c>
      <c r="AL335" s="27" t="s">
        <v>65</v>
      </c>
      <c r="AM335" s="27" t="s">
        <v>65</v>
      </c>
      <c r="AN335" s="27" t="s">
        <v>65</v>
      </c>
      <c r="AO335" s="27" t="s">
        <v>65</v>
      </c>
      <c r="AP335" s="27" t="s">
        <v>65</v>
      </c>
      <c r="AQ335" s="27" t="s">
        <v>65</v>
      </c>
      <c r="AR335" s="27" t="s">
        <v>65</v>
      </c>
      <c r="AS335" s="27" t="s">
        <v>65</v>
      </c>
      <c r="AT335" s="27" t="s">
        <v>65</v>
      </c>
      <c r="AU335" s="27" t="s">
        <v>65</v>
      </c>
      <c r="AV335" s="27" t="s">
        <v>65</v>
      </c>
      <c r="AW335" s="27" t="s">
        <v>65</v>
      </c>
      <c r="AX335" s="27" t="s">
        <v>65</v>
      </c>
      <c r="AY335" s="27" t="s">
        <v>65</v>
      </c>
      <c r="AZ335" s="27" t="s">
        <v>65</v>
      </c>
    </row>
    <row r="336" spans="1:52" ht="15.75" x14ac:dyDescent="0.3">
      <c r="A336" s="4" t="s">
        <v>34</v>
      </c>
      <c r="B336" s="27">
        <v>27.995967282482138</v>
      </c>
      <c r="C336" s="27">
        <v>28.141190628279464</v>
      </c>
      <c r="D336" s="27">
        <v>28.032904343330891</v>
      </c>
      <c r="E336" s="27">
        <v>27.693922540252508</v>
      </c>
      <c r="F336" s="27">
        <v>27.649423861971954</v>
      </c>
      <c r="G336" s="27">
        <v>27.400611396308591</v>
      </c>
      <c r="H336" s="27">
        <v>27.261350537063095</v>
      </c>
      <c r="I336" s="27">
        <v>27.351749036098681</v>
      </c>
      <c r="J336" s="27">
        <v>26.902176615194652</v>
      </c>
      <c r="K336" s="27">
        <v>26.607547411749994</v>
      </c>
      <c r="L336" s="27">
        <v>26.96352972794763</v>
      </c>
      <c r="M336" s="27">
        <v>27.231428737903947</v>
      </c>
      <c r="N336" s="27">
        <v>27.083242967834117</v>
      </c>
      <c r="O336" s="27">
        <v>27.295926534761783</v>
      </c>
      <c r="P336" s="27">
        <v>27.61095863089675</v>
      </c>
      <c r="Q336" s="27">
        <v>27.7171373674854</v>
      </c>
      <c r="R336" s="27">
        <v>27.637291567528006</v>
      </c>
      <c r="S336" s="27">
        <v>27.714080081178391</v>
      </c>
      <c r="T336" s="27">
        <v>27.960725542019762</v>
      </c>
      <c r="U336" s="27">
        <v>28.223463946256167</v>
      </c>
      <c r="V336" s="27">
        <v>28.159626189074569</v>
      </c>
      <c r="W336" s="27">
        <v>27.971800356280195</v>
      </c>
      <c r="X336" s="27">
        <v>28.080194123918538</v>
      </c>
      <c r="Y336" s="27">
        <v>28.736780778244299</v>
      </c>
      <c r="Z336" s="27">
        <v>28.473731892123602</v>
      </c>
      <c r="AA336" s="27">
        <v>28.300161123606632</v>
      </c>
      <c r="AB336" s="27">
        <v>28.61012459473428</v>
      </c>
      <c r="AC336" s="27">
        <v>28.707055558112415</v>
      </c>
      <c r="AD336" s="27">
        <v>28.657749963616755</v>
      </c>
      <c r="AE336" s="27">
        <v>28.486857558969046</v>
      </c>
      <c r="AF336" s="27">
        <v>28.637727871215841</v>
      </c>
      <c r="AG336" s="27">
        <v>29.092355296679006</v>
      </c>
      <c r="AH336" s="27">
        <v>28.879774657355128</v>
      </c>
      <c r="AI336" s="27">
        <v>28.850657057761314</v>
      </c>
      <c r="AJ336" s="27">
        <v>29.017907275836265</v>
      </c>
      <c r="AK336" s="27">
        <v>28.380927188466035</v>
      </c>
      <c r="AL336" s="27">
        <v>28.094337662123568</v>
      </c>
      <c r="AM336" s="27">
        <v>27.64270482569378</v>
      </c>
      <c r="AN336" s="27">
        <v>27.560756192588403</v>
      </c>
      <c r="AO336" s="27">
        <v>27.408707729754408</v>
      </c>
      <c r="AP336" s="27">
        <v>27.122449229708572</v>
      </c>
      <c r="AQ336" s="27">
        <v>27.521639446697822</v>
      </c>
      <c r="AR336" s="27">
        <v>27.424742374582731</v>
      </c>
      <c r="AS336" s="27">
        <v>27.384753657922577</v>
      </c>
      <c r="AT336" s="27">
        <v>27.369203743966359</v>
      </c>
      <c r="AU336" s="27">
        <v>26.699652616401806</v>
      </c>
      <c r="AV336" s="27">
        <v>27.435925668259745</v>
      </c>
      <c r="AW336" s="27">
        <v>27.413666363359972</v>
      </c>
      <c r="AX336" s="27">
        <v>27.65445790369774</v>
      </c>
      <c r="AY336" s="27">
        <v>27.475025953830276</v>
      </c>
      <c r="AZ336" s="27">
        <v>27.83207126363909</v>
      </c>
    </row>
    <row r="337" spans="1:52" ht="15.75" x14ac:dyDescent="0.3">
      <c r="A337" s="4" t="s">
        <v>35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</row>
    <row r="338" spans="1:52" ht="15.75" x14ac:dyDescent="0.3">
      <c r="A338" s="4" t="s">
        <v>36</v>
      </c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</row>
    <row r="339" spans="1:52" ht="15.75" x14ac:dyDescent="0.3">
      <c r="A339" s="4" t="s">
        <v>38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</row>
    <row r="340" spans="1:52" ht="15.75" x14ac:dyDescent="0.3">
      <c r="A340" s="4" t="s">
        <v>157</v>
      </c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</row>
    <row r="341" spans="1:52" ht="15.75" x14ac:dyDescent="0.3">
      <c r="A341" s="4" t="s">
        <v>158</v>
      </c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</row>
    <row r="342" spans="1:52" ht="15.75" x14ac:dyDescent="0.3">
      <c r="A342" s="4" t="s">
        <v>159</v>
      </c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</row>
    <row r="343" spans="1:52" ht="15.75" x14ac:dyDescent="0.3">
      <c r="A343" s="3" t="s">
        <v>160</v>
      </c>
      <c r="B343" s="27">
        <v>10.169272221457959</v>
      </c>
      <c r="C343" s="27">
        <v>11.589755282997931</v>
      </c>
      <c r="D343" s="27">
        <v>10.295902229379992</v>
      </c>
      <c r="E343" s="27">
        <v>10.271692858436891</v>
      </c>
      <c r="F343" s="27">
        <v>11.199951362312881</v>
      </c>
      <c r="G343" s="27">
        <v>10.313196813287377</v>
      </c>
      <c r="H343" s="27">
        <v>10.298263426259375</v>
      </c>
      <c r="I343" s="27">
        <v>10.373143052139991</v>
      </c>
      <c r="J343" s="27">
        <v>10.668292516815116</v>
      </c>
      <c r="K343" s="27">
        <v>10.353444358691617</v>
      </c>
      <c r="L343" s="27">
        <v>10.304480498622064</v>
      </c>
      <c r="M343" s="27">
        <v>9.8849645226925453</v>
      </c>
      <c r="N343" s="27">
        <v>8.5293270734689113</v>
      </c>
      <c r="O343" s="27">
        <v>10.243717200700539</v>
      </c>
      <c r="P343" s="27">
        <v>10.44860628719738</v>
      </c>
      <c r="Q343" s="27">
        <v>10.332699869189128</v>
      </c>
      <c r="R343" s="27">
        <v>10.353814643341648</v>
      </c>
      <c r="S343" s="27">
        <v>10.309082767771484</v>
      </c>
      <c r="T343" s="27">
        <v>10.268682914782387</v>
      </c>
      <c r="U343" s="27">
        <v>9.0765380375458093</v>
      </c>
      <c r="V343" s="27">
        <v>11.039597228839153</v>
      </c>
      <c r="W343" s="27">
        <v>10.112983005213215</v>
      </c>
      <c r="X343" s="27">
        <v>10.340029467837518</v>
      </c>
      <c r="Y343" s="27">
        <v>10.343179008911095</v>
      </c>
      <c r="Z343" s="27">
        <v>10.278806494230366</v>
      </c>
      <c r="AA343" s="27">
        <v>10.390354923163946</v>
      </c>
      <c r="AB343" s="27">
        <v>11.433615049295694</v>
      </c>
      <c r="AC343" s="27">
        <v>10.293425241438751</v>
      </c>
      <c r="AD343" s="27">
        <v>10.44143479852319</v>
      </c>
      <c r="AE343" s="27">
        <v>10.295697816330724</v>
      </c>
      <c r="AF343" s="27">
        <v>11.149207625753325</v>
      </c>
      <c r="AG343" s="27">
        <v>10.061067165301859</v>
      </c>
      <c r="AH343" s="27">
        <v>10.766612637657159</v>
      </c>
      <c r="AI343" s="27">
        <v>7.3485806579912953</v>
      </c>
      <c r="AJ343" s="27">
        <v>9.8729588979131719</v>
      </c>
      <c r="AK343" s="27">
        <v>9.9537494582490922</v>
      </c>
      <c r="AL343" s="27">
        <v>9.7860561475067307</v>
      </c>
      <c r="AM343" s="27">
        <v>9.7663547535294555</v>
      </c>
      <c r="AN343" s="27">
        <v>9.7219641016350202</v>
      </c>
      <c r="AO343" s="27">
        <v>9.6690428221676186</v>
      </c>
      <c r="AP343" s="27">
        <v>53.686767681860459</v>
      </c>
      <c r="AQ343" s="27">
        <v>9.5257642812807521</v>
      </c>
      <c r="AR343" s="27">
        <v>9.5567004686852428</v>
      </c>
      <c r="AS343" s="27">
        <v>9.578003475162836</v>
      </c>
      <c r="AT343" s="27">
        <v>9.5607776713355577</v>
      </c>
      <c r="AU343" s="27">
        <v>9.5739093546912208</v>
      </c>
      <c r="AV343" s="27">
        <v>9.5401060662605524</v>
      </c>
      <c r="AW343" s="27">
        <v>9.9215466903387615</v>
      </c>
      <c r="AX343" s="27">
        <v>9.6060568549742325</v>
      </c>
      <c r="AY343" s="27">
        <v>9.5276310845043906</v>
      </c>
      <c r="AZ343" s="27">
        <v>9.5270112014695005</v>
      </c>
    </row>
    <row r="344" spans="1:52" ht="15.75" x14ac:dyDescent="0.3">
      <c r="A344" s="4" t="s">
        <v>57</v>
      </c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</row>
    <row r="345" spans="1:52" ht="15.75" x14ac:dyDescent="0.3">
      <c r="A345" s="4" t="s">
        <v>58</v>
      </c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</row>
    <row r="346" spans="1:52" ht="15.75" x14ac:dyDescent="0.3">
      <c r="A346" s="4" t="s">
        <v>59</v>
      </c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</row>
    <row r="347" spans="1:52" ht="15.75" x14ac:dyDescent="0.3">
      <c r="A347" s="4" t="s">
        <v>161</v>
      </c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</row>
    <row r="348" spans="1:52" ht="15.75" x14ac:dyDescent="0.3">
      <c r="A348" s="4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</row>
    <row r="349" spans="1:52" ht="15.75" x14ac:dyDescent="0.3">
      <c r="A349" s="4"/>
      <c r="B349" s="32">
        <v>42887</v>
      </c>
      <c r="C349" s="32">
        <v>42917</v>
      </c>
      <c r="D349" s="32">
        <v>42948</v>
      </c>
      <c r="E349" s="32">
        <v>42979</v>
      </c>
      <c r="F349" s="32">
        <v>43009</v>
      </c>
      <c r="G349" s="32">
        <v>43040</v>
      </c>
      <c r="H349" s="32">
        <v>43070</v>
      </c>
      <c r="I349" s="32">
        <v>43101</v>
      </c>
      <c r="J349" s="32">
        <v>43132</v>
      </c>
      <c r="K349" s="32">
        <v>43160</v>
      </c>
      <c r="L349" s="32">
        <v>43191</v>
      </c>
      <c r="M349" s="32">
        <v>43221</v>
      </c>
      <c r="N349" s="32">
        <v>43252</v>
      </c>
      <c r="O349" s="32">
        <v>43282</v>
      </c>
      <c r="P349" s="32">
        <v>43313</v>
      </c>
      <c r="Q349" s="32">
        <v>43344</v>
      </c>
      <c r="R349" s="32">
        <v>43374</v>
      </c>
      <c r="S349" s="32">
        <v>43405</v>
      </c>
      <c r="T349" s="32">
        <v>43435</v>
      </c>
      <c r="U349" s="32">
        <v>43466</v>
      </c>
      <c r="V349" s="32">
        <v>43497</v>
      </c>
      <c r="W349" s="32">
        <v>43525</v>
      </c>
      <c r="X349" s="32">
        <v>43556</v>
      </c>
      <c r="Y349" s="32">
        <v>43586</v>
      </c>
      <c r="Z349" s="32">
        <v>43617</v>
      </c>
      <c r="AA349" s="32">
        <v>43647</v>
      </c>
      <c r="AB349" s="32">
        <v>43678</v>
      </c>
      <c r="AC349" s="32">
        <v>43709</v>
      </c>
      <c r="AD349" s="32">
        <v>43739</v>
      </c>
      <c r="AE349" s="32">
        <v>43770</v>
      </c>
      <c r="AF349" s="32">
        <v>43800</v>
      </c>
      <c r="AG349" s="32">
        <v>43831</v>
      </c>
      <c r="AH349" s="32">
        <v>43862</v>
      </c>
      <c r="AI349" s="32">
        <v>43891</v>
      </c>
      <c r="AJ349" s="32">
        <v>43922</v>
      </c>
      <c r="AK349" s="32">
        <v>43952</v>
      </c>
      <c r="AL349" s="32">
        <v>43983</v>
      </c>
      <c r="AM349" s="32">
        <v>44013</v>
      </c>
      <c r="AN349" s="32">
        <v>44044</v>
      </c>
      <c r="AO349" s="32">
        <v>44075</v>
      </c>
      <c r="AP349" s="32">
        <v>44105</v>
      </c>
      <c r="AQ349" s="32">
        <v>44136</v>
      </c>
      <c r="AR349" s="32">
        <v>44166</v>
      </c>
      <c r="AS349" s="32">
        <v>44197</v>
      </c>
      <c r="AT349" s="32">
        <v>44228</v>
      </c>
      <c r="AU349" s="32">
        <v>44256</v>
      </c>
      <c r="AV349" s="32">
        <v>44287</v>
      </c>
      <c r="AW349" s="32">
        <v>44317</v>
      </c>
      <c r="AX349" s="32">
        <v>44348</v>
      </c>
      <c r="AY349" s="32">
        <v>44378</v>
      </c>
      <c r="AZ349" s="32">
        <v>44409</v>
      </c>
    </row>
    <row r="350" spans="1:52" ht="15.75" x14ac:dyDescent="0.3">
      <c r="A350" s="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</row>
    <row r="351" spans="1:52" ht="15.75" x14ac:dyDescent="0.3">
      <c r="A351" s="10" t="s">
        <v>167</v>
      </c>
      <c r="B351" s="28">
        <v>3.3916560807076626</v>
      </c>
      <c r="C351" s="28">
        <v>3.5150084967099593</v>
      </c>
      <c r="D351" s="28">
        <v>3.6476983882926168</v>
      </c>
      <c r="E351" s="28">
        <v>3.7506459666344187</v>
      </c>
      <c r="F351" s="28">
        <v>3.8508443515528312</v>
      </c>
      <c r="G351" s="28">
        <v>3.9592270957207449</v>
      </c>
      <c r="H351" s="28">
        <v>4.0535166825693647</v>
      </c>
      <c r="I351" s="28">
        <v>4.1326054617049497</v>
      </c>
      <c r="J351" s="28">
        <v>4.2032190903970141</v>
      </c>
      <c r="K351" s="28">
        <v>4.26849606147033</v>
      </c>
      <c r="L351" s="28">
        <v>4.3341529879646661</v>
      </c>
      <c r="M351" s="28">
        <v>4.3786280697124775</v>
      </c>
      <c r="N351" s="28">
        <v>4.4155503323338641</v>
      </c>
      <c r="O351" s="28">
        <v>4.4618070328147654</v>
      </c>
      <c r="P351" s="28">
        <v>4.4772166557389346</v>
      </c>
      <c r="Q351" s="28">
        <v>4.5250038927015961</v>
      </c>
      <c r="R351" s="28">
        <v>4.544649698770054</v>
      </c>
      <c r="S351" s="28">
        <v>4.5940443251847034</v>
      </c>
      <c r="T351" s="28">
        <v>4.6700960011360992</v>
      </c>
      <c r="U351" s="28">
        <v>4.7757220113543619</v>
      </c>
      <c r="V351" s="28">
        <v>4.8295861287981561</v>
      </c>
      <c r="W351" s="28">
        <v>4.9165802297458416</v>
      </c>
      <c r="X351" s="28">
        <v>4.9515749193535958</v>
      </c>
      <c r="Y351" s="28">
        <v>4.9920526377974852</v>
      </c>
      <c r="Z351" s="28">
        <v>5.0110575144112479</v>
      </c>
      <c r="AA351" s="28">
        <v>5.0180114370531141</v>
      </c>
      <c r="AB351" s="28">
        <v>5.0229671091815549</v>
      </c>
      <c r="AC351" s="28">
        <v>5.0139419018067723</v>
      </c>
      <c r="AD351" s="28">
        <v>5.0007197728158594</v>
      </c>
      <c r="AE351" s="28">
        <v>4.9798325183431738</v>
      </c>
      <c r="AF351" s="28">
        <v>4.9664988470550693</v>
      </c>
      <c r="AG351" s="28">
        <v>4.8852044986810714</v>
      </c>
      <c r="AH351" s="28">
        <v>4.8259050054202222</v>
      </c>
      <c r="AI351" s="28">
        <v>4.6416746405640374</v>
      </c>
      <c r="AJ351" s="28">
        <v>4.4671242971273273</v>
      </c>
      <c r="AK351" s="28">
        <v>4.3217527001155132</v>
      </c>
      <c r="AL351" s="28">
        <v>4.1490420227982563</v>
      </c>
      <c r="AM351" s="28">
        <v>3.9823055447771525</v>
      </c>
      <c r="AN351" s="28">
        <v>3.82111131155161</v>
      </c>
      <c r="AO351" s="28">
        <v>3.6671188270022435</v>
      </c>
      <c r="AP351" s="28">
        <v>3.5438763052998201</v>
      </c>
      <c r="AQ351" s="28">
        <v>3.3815540142662233</v>
      </c>
      <c r="AR351" s="28">
        <v>3.2052601180091371</v>
      </c>
      <c r="AS351" s="28">
        <v>3.056851425404894</v>
      </c>
      <c r="AT351" s="28">
        <v>2.9346418424264371</v>
      </c>
      <c r="AU351" s="28">
        <v>2.8504183566116259</v>
      </c>
      <c r="AV351" s="28">
        <v>2.7883207544088622</v>
      </c>
      <c r="AW351" s="28">
        <v>2.7235361143735299</v>
      </c>
      <c r="AX351" s="28">
        <v>2.6978272454510193</v>
      </c>
      <c r="AY351" s="28">
        <v>2.6765398176843544</v>
      </c>
      <c r="AZ351" s="28">
        <v>2.6749491360455204</v>
      </c>
    </row>
    <row r="352" spans="1:52" ht="15.75" x14ac:dyDescent="0.3">
      <c r="A352" s="10" t="s">
        <v>168</v>
      </c>
      <c r="B352" s="27">
        <v>5.6758300090703617</v>
      </c>
      <c r="C352" s="27">
        <v>5.7568370813190404</v>
      </c>
      <c r="D352" s="27">
        <v>5.8006902416517869</v>
      </c>
      <c r="E352" s="27">
        <v>5.8652706324108106</v>
      </c>
      <c r="F352" s="27">
        <v>5.9363036167225651</v>
      </c>
      <c r="G352" s="27">
        <v>5.9457522583298861</v>
      </c>
      <c r="H352" s="27">
        <v>5.9693075150740622</v>
      </c>
      <c r="I352" s="27">
        <v>5.9713679452193738</v>
      </c>
      <c r="J352" s="27">
        <v>5.9828542679619288</v>
      </c>
      <c r="K352" s="27">
        <v>5.9987434996194651</v>
      </c>
      <c r="L352" s="27">
        <v>5.9942115731460781</v>
      </c>
      <c r="M352" s="27">
        <v>5.9888073589307398</v>
      </c>
      <c r="N352" s="27">
        <v>5.9759252498459992</v>
      </c>
      <c r="O352" s="27">
        <v>5.9573168108707106</v>
      </c>
      <c r="P352" s="27">
        <v>5.9806691475725264</v>
      </c>
      <c r="Q352" s="27">
        <v>5.9766722387548583</v>
      </c>
      <c r="R352" s="27">
        <v>5.9893269308291019</v>
      </c>
      <c r="S352" s="27">
        <v>6.0044901593142717</v>
      </c>
      <c r="T352" s="27">
        <v>5.9787996126983645</v>
      </c>
      <c r="U352" s="27">
        <v>5.9232835902167666</v>
      </c>
      <c r="V352" s="27">
        <v>5.9136763128416225</v>
      </c>
      <c r="W352" s="27">
        <v>5.8707808917680584</v>
      </c>
      <c r="X352" s="27">
        <v>5.8697010960211751</v>
      </c>
      <c r="Y352" s="27">
        <v>5.8865863674142727</v>
      </c>
      <c r="Z352" s="27">
        <v>5.9296248875049367</v>
      </c>
      <c r="AA352" s="27">
        <v>5.9551423098043896</v>
      </c>
      <c r="AB352" s="27">
        <v>5.9818033345954591</v>
      </c>
      <c r="AC352" s="27">
        <v>6.0181056100057706</v>
      </c>
      <c r="AD352" s="27">
        <v>6.040040471991567</v>
      </c>
      <c r="AE352" s="27">
        <v>6.0421202996772552</v>
      </c>
      <c r="AF352" s="27">
        <v>6.0353457323132602</v>
      </c>
      <c r="AG352" s="27">
        <v>6.0942258415563071</v>
      </c>
      <c r="AH352" s="27">
        <v>6.1210671990969265</v>
      </c>
      <c r="AI352" s="27">
        <v>6.1568406690377451</v>
      </c>
      <c r="AJ352" s="27">
        <v>6.2093953554141361</v>
      </c>
      <c r="AK352" s="27">
        <v>6.1993903717327532</v>
      </c>
      <c r="AL352" s="27">
        <v>6.2094521240593528</v>
      </c>
      <c r="AM352" s="27">
        <v>6.1966077124184524</v>
      </c>
      <c r="AN352" s="27">
        <v>6.1625655079996733</v>
      </c>
      <c r="AO352" s="27">
        <v>6.1201963408309918</v>
      </c>
      <c r="AP352" s="27">
        <v>6.3050864285281012</v>
      </c>
      <c r="AQ352" s="27">
        <v>6.3300598978378435</v>
      </c>
      <c r="AR352" s="27">
        <v>6.3386651699370002</v>
      </c>
      <c r="AS352" s="27">
        <v>6.3327698100195917</v>
      </c>
      <c r="AT352" s="27">
        <v>6.2969402732663688</v>
      </c>
      <c r="AU352" s="27">
        <v>6.2894820710366757</v>
      </c>
      <c r="AV352" s="27">
        <v>6.2493686761118914</v>
      </c>
      <c r="AW352" s="27">
        <v>6.2422650909417001</v>
      </c>
      <c r="AX352" s="27">
        <v>6.2106159320734982</v>
      </c>
      <c r="AY352" s="27">
        <v>6.1781719107647426</v>
      </c>
      <c r="AZ352" s="27">
        <v>6.1595980090779348</v>
      </c>
    </row>
    <row r="353" spans="1:52" ht="15.75" x14ac:dyDescent="0.3">
      <c r="A353" s="4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</row>
    <row r="354" spans="1:52" ht="15.75" x14ac:dyDescent="0.3">
      <c r="A354" s="10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</row>
    <row r="355" spans="1:52" ht="15.75" x14ac:dyDescent="0.3">
      <c r="A355" s="10" t="s">
        <v>169</v>
      </c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</row>
    <row r="356" spans="1:52" ht="15.75" x14ac:dyDescent="0.3">
      <c r="A356" s="1" t="s">
        <v>170</v>
      </c>
      <c r="B356" s="27">
        <v>1.40018095348451</v>
      </c>
      <c r="C356" s="27">
        <v>1.410554682591622</v>
      </c>
      <c r="D356" s="27">
        <v>1.4423517792499094</v>
      </c>
      <c r="E356" s="27">
        <v>1.4237381340082411</v>
      </c>
      <c r="F356" s="27">
        <v>1.3753333772125251</v>
      </c>
      <c r="G356" s="27">
        <v>1.3677590076950741</v>
      </c>
      <c r="H356" s="27">
        <v>1.4168153037322655</v>
      </c>
      <c r="I356" s="27">
        <v>1.4209251706353649</v>
      </c>
      <c r="J356" s="27">
        <v>1.4262672842672448</v>
      </c>
      <c r="K356" s="27">
        <v>1.4392501596771481</v>
      </c>
      <c r="L356" s="27">
        <v>1.4469926514260247</v>
      </c>
      <c r="M356" s="27">
        <v>1.4526697404014217</v>
      </c>
      <c r="N356" s="27">
        <v>1.4605203412755194</v>
      </c>
      <c r="O356" s="27">
        <v>1.4551840132477702</v>
      </c>
      <c r="P356" s="27">
        <v>1.4595583826424345</v>
      </c>
      <c r="Q356" s="27">
        <v>1.480278427929808</v>
      </c>
      <c r="R356" s="27">
        <v>1.4889771975329176</v>
      </c>
      <c r="S356" s="27">
        <v>1.4661699252135478</v>
      </c>
      <c r="T356" s="27">
        <v>1.4481436411971076</v>
      </c>
      <c r="U356" s="27">
        <v>1.4534725397073407</v>
      </c>
      <c r="V356" s="27">
        <v>1.4561345409055717</v>
      </c>
      <c r="W356" s="27">
        <v>1.4794388461382046</v>
      </c>
      <c r="X356" s="27">
        <v>1.4813167501132518</v>
      </c>
      <c r="Y356" s="27">
        <v>1.4870806706609165</v>
      </c>
      <c r="Z356" s="27">
        <v>1.5087431770944659</v>
      </c>
      <c r="AA356" s="27">
        <v>1.5332632380930471</v>
      </c>
      <c r="AB356" s="27">
        <v>1.5217777777808614</v>
      </c>
      <c r="AC356" s="27">
        <v>1.5309835315574232</v>
      </c>
      <c r="AD356" s="27">
        <v>1.5334109260555833</v>
      </c>
      <c r="AE356" s="27">
        <v>1.5331007230481102</v>
      </c>
      <c r="AF356" s="27">
        <v>1.5368767641829901</v>
      </c>
      <c r="AG356" s="27">
        <v>1.5326516366699012</v>
      </c>
      <c r="AH356" s="27">
        <v>1.5201457421396467</v>
      </c>
      <c r="AI356" s="27">
        <v>1.4749519679546808</v>
      </c>
      <c r="AJ356" s="27">
        <v>1.4400410038211364</v>
      </c>
      <c r="AK356" s="27">
        <v>1.3989718125847821</v>
      </c>
      <c r="AL356" s="27">
        <v>1.2678078113691522</v>
      </c>
      <c r="AM356" s="27">
        <v>1.2100943923175833</v>
      </c>
      <c r="AN356" s="27">
        <v>1.1931934669892919</v>
      </c>
      <c r="AO356" s="27">
        <v>1.1605231514386989</v>
      </c>
      <c r="AP356" s="27">
        <v>1.1634853540285093</v>
      </c>
      <c r="AQ356" s="27">
        <v>1.1558022881539904</v>
      </c>
      <c r="AR356" s="27">
        <v>1.1423303324881606</v>
      </c>
      <c r="AS356" s="27">
        <v>1.1142291434070184</v>
      </c>
      <c r="AT356" s="27">
        <v>1.0531249904191731</v>
      </c>
      <c r="AU356" s="27">
        <v>0.99141793222453389</v>
      </c>
      <c r="AV356" s="27">
        <v>0.9609912153770378</v>
      </c>
      <c r="AW356" s="27">
        <v>0.96674561132244297</v>
      </c>
      <c r="AX356" s="27">
        <v>1.040941268568627</v>
      </c>
      <c r="AY356" s="27">
        <v>1.0613231117715192</v>
      </c>
      <c r="AZ356" s="27">
        <v>1.0716028101807396</v>
      </c>
    </row>
    <row r="357" spans="1:52" ht="15.75" x14ac:dyDescent="0.3">
      <c r="A357" s="1" t="s">
        <v>171</v>
      </c>
      <c r="B357" s="27">
        <v>15.462385324715916</v>
      </c>
      <c r="C357" s="27">
        <v>15.560430452295313</v>
      </c>
      <c r="D357" s="27">
        <v>15.880779520893071</v>
      </c>
      <c r="E357" s="27">
        <v>15.6848548708273</v>
      </c>
      <c r="F357" s="27">
        <v>15.252775395788683</v>
      </c>
      <c r="G357" s="27">
        <v>15.126328086487744</v>
      </c>
      <c r="H357" s="27">
        <v>15.509212944063952</v>
      </c>
      <c r="I357" s="27">
        <v>15.413597246240856</v>
      </c>
      <c r="J357" s="27">
        <v>15.373180930524571</v>
      </c>
      <c r="K357" s="27">
        <v>15.427465266420363</v>
      </c>
      <c r="L357" s="27">
        <v>15.404979295953169</v>
      </c>
      <c r="M357" s="27">
        <v>15.450580357578398</v>
      </c>
      <c r="N357" s="27">
        <v>15.603779192916864</v>
      </c>
      <c r="O357" s="27">
        <v>15.57629213669442</v>
      </c>
      <c r="P357" s="27">
        <v>15.68193585875246</v>
      </c>
      <c r="Q357" s="27">
        <v>15.940132292967435</v>
      </c>
      <c r="R357" s="27">
        <v>16.138085778228671</v>
      </c>
      <c r="S357" s="27">
        <v>15.950977985782202</v>
      </c>
      <c r="T357" s="27">
        <v>15.710125828360988</v>
      </c>
      <c r="U357" s="27">
        <v>15.718542615268765</v>
      </c>
      <c r="V357" s="27">
        <v>15.680882194107692</v>
      </c>
      <c r="W357" s="27">
        <v>15.833811467760011</v>
      </c>
      <c r="X357" s="27">
        <v>15.804506887461869</v>
      </c>
      <c r="Y357" s="27">
        <v>15.732475401786337</v>
      </c>
      <c r="Z357" s="27">
        <v>15.830260439268805</v>
      </c>
      <c r="AA357" s="27">
        <v>16.026319494258065</v>
      </c>
      <c r="AB357" s="27">
        <v>15.900446406252591</v>
      </c>
      <c r="AC357" s="27">
        <v>15.952541189519101</v>
      </c>
      <c r="AD357" s="27">
        <v>15.887392146023007</v>
      </c>
      <c r="AE357" s="27">
        <v>15.884356540650357</v>
      </c>
      <c r="AF357" s="27">
        <v>15.830312744230742</v>
      </c>
      <c r="AG357" s="27">
        <v>15.779828447843888</v>
      </c>
      <c r="AH357" s="27">
        <v>15.72304041168899</v>
      </c>
      <c r="AI357" s="27">
        <v>15.627741111543161</v>
      </c>
      <c r="AJ357" s="27">
        <v>15.5907481897358</v>
      </c>
      <c r="AK357" s="27">
        <v>15.404142761651373</v>
      </c>
      <c r="AL357" s="27">
        <v>14.281569645750677</v>
      </c>
      <c r="AM357" s="27">
        <v>13.869972260819299</v>
      </c>
      <c r="AN357" s="27">
        <v>13.851520930843003</v>
      </c>
      <c r="AO357" s="27">
        <v>13.654593910243706</v>
      </c>
      <c r="AP357" s="27">
        <v>13.829844218965951</v>
      </c>
      <c r="AQ357" s="27">
        <v>13.811837950070704</v>
      </c>
      <c r="AR357" s="27">
        <v>13.784112139202264</v>
      </c>
      <c r="AS357" s="27">
        <v>13.546380493976834</v>
      </c>
      <c r="AT357" s="27">
        <v>12.817801728915143</v>
      </c>
      <c r="AU357" s="27">
        <v>11.920375336035356</v>
      </c>
      <c r="AV357" s="27">
        <v>11.366768960015389</v>
      </c>
      <c r="AW357" s="27">
        <v>11.288856328098696</v>
      </c>
      <c r="AX357" s="27">
        <v>11.911020961866416</v>
      </c>
      <c r="AY357" s="27">
        <v>11.923788942685757</v>
      </c>
      <c r="AZ357" s="27">
        <v>11.818370465928499</v>
      </c>
    </row>
    <row r="358" spans="1:52" ht="15.75" x14ac:dyDescent="0.3">
      <c r="A358" s="10"/>
      <c r="B358" s="26"/>
      <c r="C358" s="26"/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</row>
    <row r="359" spans="1:52" ht="15.75" x14ac:dyDescent="0.3">
      <c r="A359" s="1" t="s">
        <v>172</v>
      </c>
      <c r="B359" s="32">
        <v>42887</v>
      </c>
      <c r="C359" s="32">
        <v>42917</v>
      </c>
      <c r="D359" s="32">
        <v>42948</v>
      </c>
      <c r="E359" s="32">
        <v>42979</v>
      </c>
      <c r="F359" s="32">
        <v>43009</v>
      </c>
      <c r="G359" s="32">
        <v>43040</v>
      </c>
      <c r="H359" s="32">
        <v>43070</v>
      </c>
      <c r="I359" s="32">
        <v>43101</v>
      </c>
      <c r="J359" s="32">
        <v>43132</v>
      </c>
      <c r="K359" s="32">
        <v>43160</v>
      </c>
      <c r="L359" s="32">
        <v>43191</v>
      </c>
      <c r="M359" s="32">
        <v>43221</v>
      </c>
      <c r="N359" s="32">
        <v>43252</v>
      </c>
      <c r="O359" s="32">
        <v>43282</v>
      </c>
      <c r="P359" s="32">
        <v>43313</v>
      </c>
      <c r="Q359" s="32">
        <v>43344</v>
      </c>
      <c r="R359" s="32">
        <v>43374</v>
      </c>
      <c r="S359" s="32">
        <v>43405</v>
      </c>
      <c r="T359" s="32">
        <v>43435</v>
      </c>
      <c r="U359" s="32">
        <v>43466</v>
      </c>
      <c r="V359" s="32">
        <v>43497</v>
      </c>
      <c r="W359" s="32">
        <v>43525</v>
      </c>
      <c r="X359" s="32">
        <v>43556</v>
      </c>
      <c r="Y359" s="32">
        <v>43586</v>
      </c>
      <c r="Z359" s="32">
        <v>43617</v>
      </c>
      <c r="AA359" s="32">
        <v>43647</v>
      </c>
      <c r="AB359" s="32">
        <v>43678</v>
      </c>
      <c r="AC359" s="32">
        <v>43709</v>
      </c>
      <c r="AD359" s="32">
        <v>43739</v>
      </c>
      <c r="AE359" s="32">
        <v>43770</v>
      </c>
      <c r="AF359" s="32">
        <v>43800</v>
      </c>
      <c r="AG359" s="32">
        <v>43831</v>
      </c>
      <c r="AH359" s="32">
        <v>43862</v>
      </c>
      <c r="AI359" s="32">
        <v>43891</v>
      </c>
      <c r="AJ359" s="32">
        <v>43922</v>
      </c>
      <c r="AK359" s="32">
        <v>43952</v>
      </c>
      <c r="AL359" s="32">
        <v>43983</v>
      </c>
      <c r="AM359" s="32">
        <v>44013</v>
      </c>
      <c r="AN359" s="32">
        <v>44044</v>
      </c>
      <c r="AO359" s="32">
        <v>44075</v>
      </c>
      <c r="AP359" s="32">
        <v>44105</v>
      </c>
      <c r="AQ359" s="32">
        <v>44136</v>
      </c>
      <c r="AR359" s="32">
        <v>44166</v>
      </c>
      <c r="AS359" s="32">
        <v>44197</v>
      </c>
      <c r="AT359" s="32">
        <v>44228</v>
      </c>
      <c r="AU359" s="32">
        <v>44256</v>
      </c>
      <c r="AV359" s="32">
        <v>44287</v>
      </c>
      <c r="AW359" s="32">
        <v>44317</v>
      </c>
      <c r="AX359" s="32">
        <v>44348</v>
      </c>
      <c r="AY359" s="32">
        <v>44378</v>
      </c>
      <c r="AZ359" s="32">
        <v>44409</v>
      </c>
    </row>
    <row r="360" spans="1:52" ht="15.75" x14ac:dyDescent="0.3">
      <c r="A360" s="10"/>
      <c r="B360" s="26"/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</row>
    <row r="361" spans="1:52" ht="15.75" x14ac:dyDescent="0.3">
      <c r="A361" s="10" t="s">
        <v>173</v>
      </c>
      <c r="B361" s="26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</row>
    <row r="362" spans="1:52" ht="15.75" x14ac:dyDescent="0.3">
      <c r="A362" s="1" t="s">
        <v>130</v>
      </c>
      <c r="B362" s="24">
        <v>1007.091716</v>
      </c>
      <c r="C362" s="24">
        <v>680.02269899999999</v>
      </c>
      <c r="D362" s="24">
        <v>760.13245400000005</v>
      </c>
      <c r="E362" s="24">
        <v>1146.5270509999998</v>
      </c>
      <c r="F362" s="24">
        <v>674.21679899999992</v>
      </c>
      <c r="G362" s="24">
        <v>1304.120758</v>
      </c>
      <c r="H362" s="24">
        <v>1157.5867499999999</v>
      </c>
      <c r="I362" s="24">
        <v>716.39024800000004</v>
      </c>
      <c r="J362" s="24">
        <v>710.54292699999996</v>
      </c>
      <c r="K362" s="24">
        <v>690.44707000000005</v>
      </c>
      <c r="L362" s="24">
        <v>646.52289200000007</v>
      </c>
      <c r="M362" s="24">
        <v>609.06870100000003</v>
      </c>
      <c r="N362" s="24">
        <v>858.45729999999992</v>
      </c>
      <c r="O362" s="24">
        <v>620.46765899999991</v>
      </c>
      <c r="P362" s="24">
        <v>873.51720299999999</v>
      </c>
      <c r="Q362" s="24">
        <v>696.70508799999993</v>
      </c>
      <c r="R362" s="24">
        <v>612.15625200000011</v>
      </c>
      <c r="S362" s="24">
        <v>722.001575</v>
      </c>
      <c r="T362" s="24">
        <v>946.28774800000008</v>
      </c>
      <c r="U362" s="24">
        <v>1044.329401</v>
      </c>
      <c r="V362" s="24">
        <v>888.28440300000011</v>
      </c>
      <c r="W362" s="24">
        <v>641.72215199999994</v>
      </c>
      <c r="X362" s="24">
        <v>721.91725999999994</v>
      </c>
      <c r="Y362" s="24">
        <v>673.8433849999999</v>
      </c>
      <c r="Z362" s="24">
        <v>752.49733700000002</v>
      </c>
      <c r="AA362" s="24">
        <v>775.45286999999996</v>
      </c>
      <c r="AB362" s="24">
        <v>922.50874399999998</v>
      </c>
      <c r="AC362" s="24">
        <v>1004.725464</v>
      </c>
      <c r="AD362" s="24">
        <v>933.61252899999999</v>
      </c>
      <c r="AE362" s="24">
        <v>885.66194900000005</v>
      </c>
      <c r="AF362" s="24">
        <v>806.22095999999999</v>
      </c>
      <c r="AG362" s="24">
        <v>971.82261699999992</v>
      </c>
      <c r="AH362" s="24">
        <v>946.6117109999999</v>
      </c>
      <c r="AI362" s="24">
        <v>861.5175680000001</v>
      </c>
      <c r="AJ362" s="24">
        <v>975.87920000000008</v>
      </c>
      <c r="AK362" s="24">
        <v>927.53267900000003</v>
      </c>
      <c r="AL362" s="24">
        <v>854.65506799999991</v>
      </c>
      <c r="AM362" s="24">
        <v>1082.7068919999999</v>
      </c>
      <c r="AN362" s="24">
        <v>939.11109699999997</v>
      </c>
      <c r="AO362" s="24">
        <v>662.53147200000001</v>
      </c>
      <c r="AP362" s="24">
        <v>858.91042400000003</v>
      </c>
      <c r="AQ362" s="24">
        <v>638.92676399999993</v>
      </c>
      <c r="AR362" s="24">
        <v>2539.7817899999995</v>
      </c>
      <c r="AS362" s="24">
        <v>331.60625399999998</v>
      </c>
      <c r="AT362" s="24">
        <v>1626.734952</v>
      </c>
      <c r="AU362" s="24">
        <v>1981.959705</v>
      </c>
      <c r="AV362" s="24">
        <v>1447.2026900000001</v>
      </c>
      <c r="AW362" s="24">
        <v>1575.6796589999999</v>
      </c>
      <c r="AX362" s="24">
        <v>880.03543400000001</v>
      </c>
      <c r="AY362" s="24">
        <v>860.26769600000011</v>
      </c>
      <c r="AZ362" s="24">
        <v>1108.1726900000001</v>
      </c>
    </row>
    <row r="363" spans="1:52" ht="15.75" x14ac:dyDescent="0.3">
      <c r="A363" s="3" t="s">
        <v>174</v>
      </c>
      <c r="B363" s="24">
        <v>753.85279100000002</v>
      </c>
      <c r="C363" s="24">
        <v>411.77351299999998</v>
      </c>
      <c r="D363" s="24">
        <v>455.61800899999997</v>
      </c>
      <c r="E363" s="24">
        <v>888.57841299999995</v>
      </c>
      <c r="F363" s="24">
        <v>414.703666</v>
      </c>
      <c r="G363" s="24">
        <v>1028.702994</v>
      </c>
      <c r="H363" s="24">
        <v>883.33610599999997</v>
      </c>
      <c r="I363" s="24">
        <v>453.141504</v>
      </c>
      <c r="J363" s="24">
        <v>447.86964999999998</v>
      </c>
      <c r="K363" s="24">
        <v>488.90343200000001</v>
      </c>
      <c r="L363" s="24">
        <v>342.68909100000002</v>
      </c>
      <c r="M363" s="24">
        <v>370.74515300000002</v>
      </c>
      <c r="N363" s="24">
        <v>663.18738299999995</v>
      </c>
      <c r="O363" s="24">
        <v>350.97390899999999</v>
      </c>
      <c r="P363" s="24">
        <v>575.82370300000002</v>
      </c>
      <c r="Q363" s="24">
        <v>436.85657300000003</v>
      </c>
      <c r="R363" s="24">
        <v>389.332762</v>
      </c>
      <c r="S363" s="24">
        <v>474.53368599999999</v>
      </c>
      <c r="T363" s="24">
        <v>694.68147099999999</v>
      </c>
      <c r="U363" s="24">
        <v>301.99928499999999</v>
      </c>
      <c r="V363" s="24">
        <v>626.76582800000006</v>
      </c>
      <c r="W363" s="24">
        <v>348.16555899999997</v>
      </c>
      <c r="X363" s="24">
        <v>445.00428399999998</v>
      </c>
      <c r="Y363" s="24">
        <v>390.83237800000001</v>
      </c>
      <c r="Z363" s="24">
        <v>493.01666599999999</v>
      </c>
      <c r="AA363" s="24">
        <v>457.30839600000002</v>
      </c>
      <c r="AB363" s="24">
        <v>547.93149800000003</v>
      </c>
      <c r="AC363" s="24">
        <v>667.29710699999998</v>
      </c>
      <c r="AD363" s="24">
        <v>601.49059399999999</v>
      </c>
      <c r="AE363" s="24">
        <v>543.44040500000006</v>
      </c>
      <c r="AF363" s="24">
        <v>461.75687599999998</v>
      </c>
      <c r="AG363" s="24">
        <v>575.90258600000004</v>
      </c>
      <c r="AH363" s="24">
        <v>597.51959699999998</v>
      </c>
      <c r="AI363" s="24">
        <v>455.103388</v>
      </c>
      <c r="AJ363" s="24">
        <v>609.76327500000002</v>
      </c>
      <c r="AK363" s="24">
        <v>577.13988800000004</v>
      </c>
      <c r="AL363" s="24">
        <v>536.05450399999995</v>
      </c>
      <c r="AM363" s="24">
        <v>699.32398899999998</v>
      </c>
      <c r="AN363" s="24">
        <v>510.19831299999998</v>
      </c>
      <c r="AO363" s="24">
        <v>219.33677800000001</v>
      </c>
      <c r="AP363" s="24">
        <v>340.53068200000001</v>
      </c>
      <c r="AQ363" s="24">
        <v>403.854311</v>
      </c>
      <c r="AR363" s="24">
        <v>2228.2922199999998</v>
      </c>
      <c r="AS363" s="24">
        <v>20.492044</v>
      </c>
      <c r="AT363" s="24">
        <v>956.11598900000001</v>
      </c>
      <c r="AU363" s="24">
        <v>1231.8371239999999</v>
      </c>
      <c r="AV363" s="24">
        <v>987.03704200000004</v>
      </c>
      <c r="AW363" s="24">
        <v>1064.658414</v>
      </c>
      <c r="AX363" s="24">
        <v>479.87239599999998</v>
      </c>
      <c r="AY363" s="24">
        <v>447.671267</v>
      </c>
      <c r="AZ363" s="24">
        <v>591.99968699999999</v>
      </c>
    </row>
    <row r="364" spans="1:52" ht="15.75" x14ac:dyDescent="0.3">
      <c r="A364" s="4" t="s">
        <v>175</v>
      </c>
      <c r="B364" s="24">
        <v>753.57293200000004</v>
      </c>
      <c r="C364" s="24">
        <v>411.77351299999998</v>
      </c>
      <c r="D364" s="24">
        <v>455.61800899999997</v>
      </c>
      <c r="E364" s="24">
        <v>888.57841299999995</v>
      </c>
      <c r="F364" s="24">
        <v>414.703666</v>
      </c>
      <c r="G364" s="24">
        <v>1028.702994</v>
      </c>
      <c r="H364" s="24">
        <v>883.33610599999997</v>
      </c>
      <c r="I364" s="24">
        <v>453.141504</v>
      </c>
      <c r="J364" s="24">
        <v>447.86964999999998</v>
      </c>
      <c r="K364" s="24">
        <v>488.90343200000001</v>
      </c>
      <c r="L364" s="24">
        <v>342.68909100000002</v>
      </c>
      <c r="M364" s="24">
        <v>370.74515300000002</v>
      </c>
      <c r="N364" s="24">
        <v>663.18738299999995</v>
      </c>
      <c r="O364" s="24">
        <v>350.97390899999999</v>
      </c>
      <c r="P364" s="24">
        <v>575.82370300000002</v>
      </c>
      <c r="Q364" s="24">
        <v>436.51009900000003</v>
      </c>
      <c r="R364" s="24">
        <v>389.332762</v>
      </c>
      <c r="S364" s="24">
        <v>474.53368599999999</v>
      </c>
      <c r="T364" s="24">
        <v>694.68147099999999</v>
      </c>
      <c r="U364" s="24">
        <v>301.99928499999999</v>
      </c>
      <c r="V364" s="24">
        <v>619.36650099999997</v>
      </c>
      <c r="W364" s="24">
        <v>348.16555899999997</v>
      </c>
      <c r="X364" s="24">
        <v>445.00428399999998</v>
      </c>
      <c r="Y364" s="24">
        <v>390.83237800000001</v>
      </c>
      <c r="Z364" s="24">
        <v>493.01666599999999</v>
      </c>
      <c r="AA364" s="24">
        <v>457.30839600000002</v>
      </c>
      <c r="AB364" s="24">
        <v>547.93149800000003</v>
      </c>
      <c r="AC364" s="24">
        <v>667.29710699999998</v>
      </c>
      <c r="AD364" s="24">
        <v>601.49059399999999</v>
      </c>
      <c r="AE364" s="24">
        <v>543.44040500000006</v>
      </c>
      <c r="AF364" s="24">
        <v>461.75687599999998</v>
      </c>
      <c r="AG364" s="24">
        <v>575.90258600000004</v>
      </c>
      <c r="AH364" s="24">
        <v>597.51959699999998</v>
      </c>
      <c r="AI364" s="24">
        <v>455.103388</v>
      </c>
      <c r="AJ364" s="24">
        <v>609.76327500000002</v>
      </c>
      <c r="AK364" s="24">
        <v>577.13988800000004</v>
      </c>
      <c r="AL364" s="24">
        <v>536.05450399999995</v>
      </c>
      <c r="AM364" s="24">
        <v>699.32398899999998</v>
      </c>
      <c r="AN364" s="24">
        <v>510.19831299999998</v>
      </c>
      <c r="AO364" s="24">
        <v>219.33677800000001</v>
      </c>
      <c r="AP364" s="24">
        <v>340.53068200000001</v>
      </c>
      <c r="AQ364" s="24">
        <v>403.854311</v>
      </c>
      <c r="AR364" s="24">
        <v>2228.2922199999998</v>
      </c>
      <c r="AS364" s="24">
        <v>20.492044</v>
      </c>
      <c r="AT364" s="24">
        <v>956.11598900000001</v>
      </c>
      <c r="AU364" s="24">
        <v>1231.8371239999999</v>
      </c>
      <c r="AV364" s="24">
        <v>987.03704200000004</v>
      </c>
      <c r="AW364" s="24">
        <v>1064.658414</v>
      </c>
      <c r="AX364" s="24">
        <v>479.87239599999998</v>
      </c>
      <c r="AY364" s="24">
        <v>447.671267</v>
      </c>
      <c r="AZ364" s="24">
        <v>591.99968699999999</v>
      </c>
    </row>
    <row r="365" spans="1:52" ht="15.75" x14ac:dyDescent="0.3">
      <c r="A365" s="4" t="s">
        <v>176</v>
      </c>
      <c r="B365" s="24">
        <v>0.27985900000000002</v>
      </c>
      <c r="C365" s="24">
        <v>0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0.346474</v>
      </c>
      <c r="R365" s="24">
        <v>0</v>
      </c>
      <c r="S365" s="24">
        <v>0</v>
      </c>
      <c r="T365" s="24">
        <v>0</v>
      </c>
      <c r="U365" s="24">
        <v>0</v>
      </c>
      <c r="V365" s="24">
        <v>7.3993270000000004</v>
      </c>
      <c r="W365" s="24">
        <v>0</v>
      </c>
      <c r="X365" s="24">
        <v>0</v>
      </c>
      <c r="Y365" s="24">
        <v>0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4">
        <v>0</v>
      </c>
      <c r="AI365" s="24">
        <v>0</v>
      </c>
      <c r="AJ365" s="24">
        <v>0</v>
      </c>
      <c r="AK365" s="24">
        <v>0</v>
      </c>
      <c r="AL365" s="24">
        <v>0</v>
      </c>
      <c r="AM365" s="24">
        <v>0</v>
      </c>
      <c r="AN365" s="24">
        <v>0</v>
      </c>
      <c r="AO365" s="24">
        <v>0</v>
      </c>
      <c r="AP365" s="24">
        <v>0</v>
      </c>
      <c r="AQ365" s="24">
        <v>0</v>
      </c>
      <c r="AR365" s="24">
        <v>0</v>
      </c>
      <c r="AS365" s="24">
        <v>0</v>
      </c>
      <c r="AT365" s="24">
        <v>0</v>
      </c>
      <c r="AU365" s="24">
        <v>0</v>
      </c>
      <c r="AV365" s="24">
        <v>0</v>
      </c>
      <c r="AW365" s="24">
        <v>0</v>
      </c>
      <c r="AX365" s="24">
        <v>0</v>
      </c>
      <c r="AY365" s="24">
        <v>0</v>
      </c>
      <c r="AZ365" s="24">
        <v>0</v>
      </c>
    </row>
    <row r="366" spans="1:52" ht="15.75" x14ac:dyDescent="0.3">
      <c r="A366" s="4" t="s">
        <v>177</v>
      </c>
      <c r="B366" s="24">
        <v>0</v>
      </c>
      <c r="C366" s="24">
        <v>0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>
        <v>0</v>
      </c>
      <c r="S366" s="24">
        <v>0</v>
      </c>
      <c r="T366" s="24">
        <v>0</v>
      </c>
      <c r="U366" s="24">
        <v>0</v>
      </c>
      <c r="V366" s="24">
        <v>0</v>
      </c>
      <c r="W366" s="24">
        <v>0</v>
      </c>
      <c r="X366" s="24">
        <v>0</v>
      </c>
      <c r="Y366" s="24">
        <v>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4">
        <v>0</v>
      </c>
      <c r="AI366" s="24">
        <v>0</v>
      </c>
      <c r="AJ366" s="24">
        <v>0</v>
      </c>
      <c r="AK366" s="24">
        <v>0</v>
      </c>
      <c r="AL366" s="24">
        <v>0</v>
      </c>
      <c r="AM366" s="24">
        <v>0</v>
      </c>
      <c r="AN366" s="24">
        <v>0</v>
      </c>
      <c r="AO366" s="24">
        <v>0</v>
      </c>
      <c r="AP366" s="24">
        <v>0</v>
      </c>
      <c r="AQ366" s="24">
        <v>0</v>
      </c>
      <c r="AR366" s="24">
        <v>0</v>
      </c>
      <c r="AS366" s="24">
        <v>0</v>
      </c>
      <c r="AT366" s="24">
        <v>0</v>
      </c>
      <c r="AU366" s="24">
        <v>0</v>
      </c>
      <c r="AV366" s="24">
        <v>0</v>
      </c>
      <c r="AW366" s="24">
        <v>0</v>
      </c>
      <c r="AX366" s="24">
        <v>0</v>
      </c>
      <c r="AY366" s="24">
        <v>0</v>
      </c>
      <c r="AZ366" s="24">
        <v>0</v>
      </c>
    </row>
    <row r="367" spans="1:52" ht="15.75" x14ac:dyDescent="0.3">
      <c r="A367" s="3" t="s">
        <v>178</v>
      </c>
      <c r="B367" s="24">
        <v>211.20223899999999</v>
      </c>
      <c r="C367" s="24">
        <v>226.57831899999999</v>
      </c>
      <c r="D367" s="24">
        <v>254.84753000000001</v>
      </c>
      <c r="E367" s="24">
        <v>229.716759</v>
      </c>
      <c r="F367" s="24">
        <v>223.01848699999999</v>
      </c>
      <c r="G367" s="24">
        <v>240.116601</v>
      </c>
      <c r="H367" s="24">
        <v>227.83523</v>
      </c>
      <c r="I367" s="24">
        <v>234.88870900000001</v>
      </c>
      <c r="J367" s="24">
        <v>223.581186</v>
      </c>
      <c r="K367" s="24">
        <v>177.34581800000001</v>
      </c>
      <c r="L367" s="24">
        <v>269.46010899999999</v>
      </c>
      <c r="M367" s="24">
        <v>193.724639</v>
      </c>
      <c r="N367" s="24">
        <v>162.49436800000001</v>
      </c>
      <c r="O367" s="24">
        <v>215.38387599999999</v>
      </c>
      <c r="P367" s="24">
        <v>204.81426999999999</v>
      </c>
      <c r="Q367" s="24">
        <v>221.07896099999999</v>
      </c>
      <c r="R367" s="24">
        <v>202.40104700000001</v>
      </c>
      <c r="S367" s="24">
        <v>235.45791800000001</v>
      </c>
      <c r="T367" s="24">
        <v>218.03339099999999</v>
      </c>
      <c r="U367" s="24">
        <v>203.657568</v>
      </c>
      <c r="V367" s="24">
        <v>213.82388900000001</v>
      </c>
      <c r="W367" s="24">
        <v>237.28539499999999</v>
      </c>
      <c r="X367" s="24">
        <v>233.577179</v>
      </c>
      <c r="Y367" s="24">
        <v>242.990273</v>
      </c>
      <c r="Z367" s="24">
        <v>198.67992599999999</v>
      </c>
      <c r="AA367" s="24">
        <v>279.28609599999999</v>
      </c>
      <c r="AB367" s="24">
        <v>328.19192299999997</v>
      </c>
      <c r="AC367" s="24">
        <v>299.73039599999998</v>
      </c>
      <c r="AD367" s="24">
        <v>298.110862</v>
      </c>
      <c r="AE367" s="24">
        <v>288.76284199999998</v>
      </c>
      <c r="AF367" s="24">
        <v>292.82568099999997</v>
      </c>
      <c r="AG367" s="24">
        <v>339.88597399999998</v>
      </c>
      <c r="AH367" s="24">
        <v>285.05706500000002</v>
      </c>
      <c r="AI367" s="24">
        <v>343.62960900000002</v>
      </c>
      <c r="AJ367" s="24">
        <v>321.861288</v>
      </c>
      <c r="AK367" s="24">
        <v>297.47590000000002</v>
      </c>
      <c r="AL367" s="24">
        <v>256.70687600000002</v>
      </c>
      <c r="AM367" s="24">
        <v>334.73820999999998</v>
      </c>
      <c r="AN367" s="24">
        <v>366.72675099999998</v>
      </c>
      <c r="AO367" s="24">
        <v>293.85644100000002</v>
      </c>
      <c r="AP367" s="24">
        <v>167.728926</v>
      </c>
      <c r="AQ367" s="24">
        <v>140.51481000000001</v>
      </c>
      <c r="AR367" s="24">
        <v>184.881677</v>
      </c>
      <c r="AS367" s="24">
        <v>187.107553</v>
      </c>
      <c r="AT367" s="24">
        <v>542.93707700000004</v>
      </c>
      <c r="AU367" s="24">
        <v>650.72895600000004</v>
      </c>
      <c r="AV367" s="24">
        <v>339.51638300000002</v>
      </c>
      <c r="AW367" s="24">
        <v>306.59289699999999</v>
      </c>
      <c r="AX367" s="24">
        <v>268.28789399999999</v>
      </c>
      <c r="AY367" s="24">
        <v>283.741083</v>
      </c>
      <c r="AZ367" s="24">
        <v>355.05835000000002</v>
      </c>
    </row>
    <row r="368" spans="1:52" ht="15.75" x14ac:dyDescent="0.3">
      <c r="A368" s="4" t="s">
        <v>33</v>
      </c>
      <c r="B368" s="24">
        <v>0</v>
      </c>
      <c r="C368" s="24">
        <v>0</v>
      </c>
      <c r="D368" s="24">
        <v>0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>
        <v>0</v>
      </c>
      <c r="S368" s="24">
        <v>0</v>
      </c>
      <c r="T368" s="24">
        <v>0</v>
      </c>
      <c r="U368" s="24">
        <v>0</v>
      </c>
      <c r="V368" s="24">
        <v>0</v>
      </c>
      <c r="W368" s="24">
        <v>0</v>
      </c>
      <c r="X368" s="24">
        <v>0</v>
      </c>
      <c r="Y368" s="24">
        <v>0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4">
        <v>0</v>
      </c>
      <c r="AI368" s="24">
        <v>0</v>
      </c>
      <c r="AJ368" s="24">
        <v>0</v>
      </c>
      <c r="AK368" s="24">
        <v>0</v>
      </c>
      <c r="AL368" s="24">
        <v>0</v>
      </c>
      <c r="AM368" s="24">
        <v>0</v>
      </c>
      <c r="AN368" s="24">
        <v>0</v>
      </c>
      <c r="AO368" s="24">
        <v>0</v>
      </c>
      <c r="AP368" s="24">
        <v>0</v>
      </c>
      <c r="AQ368" s="24">
        <v>0</v>
      </c>
      <c r="AR368" s="24">
        <v>0</v>
      </c>
      <c r="AS368" s="24">
        <v>0</v>
      </c>
      <c r="AT368" s="24">
        <v>0</v>
      </c>
      <c r="AU368" s="24">
        <v>0</v>
      </c>
      <c r="AV368" s="24">
        <v>0</v>
      </c>
      <c r="AW368" s="24">
        <v>0</v>
      </c>
      <c r="AX368" s="24">
        <v>0</v>
      </c>
      <c r="AY368" s="24">
        <v>0</v>
      </c>
      <c r="AZ368" s="24">
        <v>0</v>
      </c>
    </row>
    <row r="369" spans="1:52" ht="15.75" x14ac:dyDescent="0.3">
      <c r="A369" s="4" t="s">
        <v>35</v>
      </c>
      <c r="B369" s="24">
        <v>5.8645079999999998</v>
      </c>
      <c r="C369" s="24">
        <v>4.3093769999999996</v>
      </c>
      <c r="D369" s="24">
        <v>4.7504350000000004</v>
      </c>
      <c r="E369" s="24">
        <v>2.7070050000000001</v>
      </c>
      <c r="F369" s="24">
        <v>5.582179</v>
      </c>
      <c r="G369" s="24">
        <v>2.4835050000000001</v>
      </c>
      <c r="H369" s="24">
        <v>2.7159879999999998</v>
      </c>
      <c r="I369" s="24">
        <v>2.804433</v>
      </c>
      <c r="J369" s="24">
        <v>1.9522660000000001</v>
      </c>
      <c r="K369" s="24">
        <v>2.6481170000000001</v>
      </c>
      <c r="L369" s="24">
        <v>1.5975140000000001</v>
      </c>
      <c r="M369" s="24">
        <v>2.6691189999999998</v>
      </c>
      <c r="N369" s="24">
        <v>1.3538859999999999</v>
      </c>
      <c r="O369" s="24">
        <v>1.3645259999999999</v>
      </c>
      <c r="P369" s="24">
        <v>1.7077990000000001</v>
      </c>
      <c r="Q369" s="24">
        <v>2.0213459999999999</v>
      </c>
      <c r="R369" s="24">
        <v>1.471419</v>
      </c>
      <c r="S369" s="24">
        <v>0.90107999999999999</v>
      </c>
      <c r="T369" s="24">
        <v>1.374914</v>
      </c>
      <c r="U369" s="24">
        <v>1.0606390000000001</v>
      </c>
      <c r="V369" s="24">
        <v>1.2343630000000001</v>
      </c>
      <c r="W369" s="24">
        <v>1.5213589999999999</v>
      </c>
      <c r="X369" s="24">
        <v>1.227241</v>
      </c>
      <c r="Y369" s="24">
        <v>1.248618</v>
      </c>
      <c r="Z369" s="24">
        <v>0.75282499999999997</v>
      </c>
      <c r="AA369" s="24">
        <v>1.1502460000000001</v>
      </c>
      <c r="AB369" s="24">
        <v>0.93173799999999996</v>
      </c>
      <c r="AC369" s="24">
        <v>0.92953399999999997</v>
      </c>
      <c r="AD369" s="24">
        <v>1.4468240000000001</v>
      </c>
      <c r="AE369" s="24">
        <v>0.63500999999999996</v>
      </c>
      <c r="AF369" s="24">
        <v>1.9388049999999999</v>
      </c>
      <c r="AG369" s="24">
        <v>1.1610799999999999</v>
      </c>
      <c r="AH369" s="24">
        <v>0.68873700000000004</v>
      </c>
      <c r="AI369" s="24">
        <v>0.97442600000000001</v>
      </c>
      <c r="AJ369" s="24">
        <v>1.214842</v>
      </c>
      <c r="AK369" s="24">
        <v>0.97072800000000004</v>
      </c>
      <c r="AL369" s="24">
        <v>0.459395</v>
      </c>
      <c r="AM369" s="24">
        <v>0.79280200000000001</v>
      </c>
      <c r="AN369" s="24">
        <v>1.5965849999999999</v>
      </c>
      <c r="AO369" s="24">
        <v>0.68096800000000002</v>
      </c>
      <c r="AP369" s="24">
        <v>0.437996</v>
      </c>
      <c r="AQ369" s="24">
        <v>0.32745200000000002</v>
      </c>
      <c r="AR369" s="24">
        <v>0.65044299999999999</v>
      </c>
      <c r="AS369" s="24">
        <v>0.65648799999999996</v>
      </c>
      <c r="AT369" s="24">
        <v>0.41270699999999999</v>
      </c>
      <c r="AU369" s="24">
        <v>1.681513</v>
      </c>
      <c r="AV369" s="24">
        <v>0.75392099999999995</v>
      </c>
      <c r="AW369" s="24">
        <v>0.96980900000000003</v>
      </c>
      <c r="AX369" s="24">
        <v>1.5476760000000001</v>
      </c>
      <c r="AY369" s="24">
        <v>0.33405800000000002</v>
      </c>
      <c r="AZ369" s="24">
        <v>0.82262599999999997</v>
      </c>
    </row>
    <row r="370" spans="1:52" ht="15.75" x14ac:dyDescent="0.3">
      <c r="A370" s="4" t="s">
        <v>38</v>
      </c>
      <c r="B370" s="24">
        <v>0</v>
      </c>
      <c r="C370" s="24">
        <v>0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>
        <v>0</v>
      </c>
      <c r="S370" s="24">
        <v>0</v>
      </c>
      <c r="T370" s="24">
        <v>0</v>
      </c>
      <c r="U370" s="24">
        <v>0</v>
      </c>
      <c r="V370" s="24">
        <v>0</v>
      </c>
      <c r="W370" s="24">
        <v>0</v>
      </c>
      <c r="X370" s="24">
        <v>0</v>
      </c>
      <c r="Y370" s="24">
        <v>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0</v>
      </c>
      <c r="AG370" s="24">
        <v>0</v>
      </c>
      <c r="AH370" s="24">
        <v>0</v>
      </c>
      <c r="AI370" s="24">
        <v>0</v>
      </c>
      <c r="AJ370" s="24">
        <v>0</v>
      </c>
      <c r="AK370" s="24">
        <v>0</v>
      </c>
      <c r="AL370" s="24">
        <v>0</v>
      </c>
      <c r="AM370" s="24">
        <v>0</v>
      </c>
      <c r="AN370" s="24">
        <v>0</v>
      </c>
      <c r="AO370" s="24">
        <v>0</v>
      </c>
      <c r="AP370" s="24">
        <v>0</v>
      </c>
      <c r="AQ370" s="24">
        <v>0</v>
      </c>
      <c r="AR370" s="24">
        <v>0</v>
      </c>
      <c r="AS370" s="24">
        <v>0</v>
      </c>
      <c r="AT370" s="24">
        <v>0</v>
      </c>
      <c r="AU370" s="24">
        <v>0</v>
      </c>
      <c r="AV370" s="24">
        <v>0</v>
      </c>
      <c r="AW370" s="24">
        <v>0</v>
      </c>
      <c r="AX370" s="24">
        <v>0</v>
      </c>
      <c r="AY370" s="24">
        <v>0</v>
      </c>
      <c r="AZ370" s="24">
        <v>0</v>
      </c>
    </row>
    <row r="371" spans="1:52" ht="15.75" x14ac:dyDescent="0.3">
      <c r="A371" s="4" t="s">
        <v>39</v>
      </c>
      <c r="B371" s="24">
        <v>0</v>
      </c>
      <c r="C371" s="24">
        <v>0</v>
      </c>
      <c r="D371" s="24">
        <v>0</v>
      </c>
      <c r="E371" s="24">
        <v>0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>
        <v>0</v>
      </c>
      <c r="S371" s="24">
        <v>0</v>
      </c>
      <c r="T371" s="24">
        <v>0</v>
      </c>
      <c r="U371" s="24">
        <v>0</v>
      </c>
      <c r="V371" s="24">
        <v>0</v>
      </c>
      <c r="W371" s="24">
        <v>0</v>
      </c>
      <c r="X371" s="24">
        <v>0</v>
      </c>
      <c r="Y371" s="24">
        <v>0</v>
      </c>
      <c r="Z371" s="24">
        <v>0</v>
      </c>
      <c r="AA371" s="24">
        <v>0</v>
      </c>
      <c r="AB371" s="24">
        <v>0</v>
      </c>
      <c r="AC371" s="24">
        <v>0</v>
      </c>
      <c r="AD371" s="24">
        <v>0</v>
      </c>
      <c r="AE371" s="24">
        <v>0</v>
      </c>
      <c r="AF371" s="24">
        <v>0</v>
      </c>
      <c r="AG371" s="24">
        <v>0</v>
      </c>
      <c r="AH371" s="24">
        <v>0</v>
      </c>
      <c r="AI371" s="24">
        <v>0</v>
      </c>
      <c r="AJ371" s="24">
        <v>0</v>
      </c>
      <c r="AK371" s="24">
        <v>0</v>
      </c>
      <c r="AL371" s="24">
        <v>0</v>
      </c>
      <c r="AM371" s="24">
        <v>0</v>
      </c>
      <c r="AN371" s="24">
        <v>0</v>
      </c>
      <c r="AO371" s="24">
        <v>0</v>
      </c>
      <c r="AP371" s="24">
        <v>0</v>
      </c>
      <c r="AQ371" s="24">
        <v>0</v>
      </c>
      <c r="AR371" s="24">
        <v>0</v>
      </c>
      <c r="AS371" s="24">
        <v>0</v>
      </c>
      <c r="AT371" s="24">
        <v>0</v>
      </c>
      <c r="AU371" s="24">
        <v>0</v>
      </c>
      <c r="AV371" s="24">
        <v>0</v>
      </c>
      <c r="AW371" s="24">
        <v>0</v>
      </c>
      <c r="AX371" s="24">
        <v>0</v>
      </c>
      <c r="AY371" s="24">
        <v>0</v>
      </c>
      <c r="AZ371" s="24">
        <v>0</v>
      </c>
    </row>
    <row r="372" spans="1:52" ht="15.75" x14ac:dyDescent="0.3">
      <c r="A372" s="4" t="s">
        <v>40</v>
      </c>
      <c r="B372" s="24">
        <v>0</v>
      </c>
      <c r="C372" s="24">
        <v>0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0</v>
      </c>
      <c r="V372" s="24">
        <v>0</v>
      </c>
      <c r="W372" s="24">
        <v>0</v>
      </c>
      <c r="X372" s="24">
        <v>0</v>
      </c>
      <c r="Y372" s="24">
        <v>0</v>
      </c>
      <c r="Z372" s="24">
        <v>0</v>
      </c>
      <c r="AA372" s="24">
        <v>0</v>
      </c>
      <c r="AB372" s="24">
        <v>0</v>
      </c>
      <c r="AC372" s="24">
        <v>0</v>
      </c>
      <c r="AD372" s="24">
        <v>0</v>
      </c>
      <c r="AE372" s="24">
        <v>0</v>
      </c>
      <c r="AF372" s="24">
        <v>0</v>
      </c>
      <c r="AG372" s="24">
        <v>0</v>
      </c>
      <c r="AH372" s="24">
        <v>0</v>
      </c>
      <c r="AI372" s="24">
        <v>0</v>
      </c>
      <c r="AJ372" s="24">
        <v>0</v>
      </c>
      <c r="AK372" s="24">
        <v>0</v>
      </c>
      <c r="AL372" s="24">
        <v>0</v>
      </c>
      <c r="AM372" s="24">
        <v>0</v>
      </c>
      <c r="AN372" s="24">
        <v>0</v>
      </c>
      <c r="AO372" s="24">
        <v>0</v>
      </c>
      <c r="AP372" s="24">
        <v>0</v>
      </c>
      <c r="AQ372" s="24">
        <v>0</v>
      </c>
      <c r="AR372" s="24">
        <v>0</v>
      </c>
      <c r="AS372" s="24">
        <v>0</v>
      </c>
      <c r="AT372" s="24">
        <v>0</v>
      </c>
      <c r="AU372" s="24">
        <v>0</v>
      </c>
      <c r="AV372" s="24">
        <v>0</v>
      </c>
      <c r="AW372" s="24">
        <v>0</v>
      </c>
      <c r="AX372" s="24">
        <v>0</v>
      </c>
      <c r="AY372" s="24">
        <v>0</v>
      </c>
      <c r="AZ372" s="24">
        <v>0</v>
      </c>
    </row>
    <row r="373" spans="1:52" ht="15.75" x14ac:dyDescent="0.3">
      <c r="A373" s="4" t="s">
        <v>36</v>
      </c>
      <c r="B373" s="24">
        <v>205.33773099999999</v>
      </c>
      <c r="C373" s="24">
        <v>222.26894200000001</v>
      </c>
      <c r="D373" s="24">
        <v>250.097095</v>
      </c>
      <c r="E373" s="24">
        <v>227.00975399999999</v>
      </c>
      <c r="F373" s="24">
        <v>217.436308</v>
      </c>
      <c r="G373" s="24">
        <v>237.63309599999999</v>
      </c>
      <c r="H373" s="24">
        <v>225.11924200000001</v>
      </c>
      <c r="I373" s="24">
        <v>232.08427599999999</v>
      </c>
      <c r="J373" s="24">
        <v>221.62891999999999</v>
      </c>
      <c r="K373" s="24">
        <v>174.697701</v>
      </c>
      <c r="L373" s="24">
        <v>267.862595</v>
      </c>
      <c r="M373" s="24">
        <v>191.05552</v>
      </c>
      <c r="N373" s="24">
        <v>161.14048199999999</v>
      </c>
      <c r="O373" s="24">
        <v>214.01935</v>
      </c>
      <c r="P373" s="24">
        <v>203.106471</v>
      </c>
      <c r="Q373" s="24">
        <v>219.057615</v>
      </c>
      <c r="R373" s="24">
        <v>200.92962800000001</v>
      </c>
      <c r="S373" s="24">
        <v>234.556838</v>
      </c>
      <c r="T373" s="24">
        <v>216.658477</v>
      </c>
      <c r="U373" s="24">
        <v>202.59692899999999</v>
      </c>
      <c r="V373" s="24">
        <v>212.58952600000001</v>
      </c>
      <c r="W373" s="24">
        <v>235.764036</v>
      </c>
      <c r="X373" s="24">
        <v>232.34993800000001</v>
      </c>
      <c r="Y373" s="24">
        <v>241.74165500000001</v>
      </c>
      <c r="Z373" s="24">
        <v>197.92710099999999</v>
      </c>
      <c r="AA373" s="24">
        <v>278.13585</v>
      </c>
      <c r="AB373" s="24">
        <v>327.26018499999998</v>
      </c>
      <c r="AC373" s="24">
        <v>298.800862</v>
      </c>
      <c r="AD373" s="24">
        <v>296.66403800000001</v>
      </c>
      <c r="AE373" s="24">
        <v>288.12783200000001</v>
      </c>
      <c r="AF373" s="24">
        <v>290.88687599999997</v>
      </c>
      <c r="AG373" s="24">
        <v>338.72489400000001</v>
      </c>
      <c r="AH373" s="24">
        <v>284.36832800000002</v>
      </c>
      <c r="AI373" s="24">
        <v>342.65518300000002</v>
      </c>
      <c r="AJ373" s="24">
        <v>320.64644600000003</v>
      </c>
      <c r="AK373" s="24">
        <v>296.50517200000002</v>
      </c>
      <c r="AL373" s="24">
        <v>256.24748099999999</v>
      </c>
      <c r="AM373" s="24">
        <v>333.94540799999999</v>
      </c>
      <c r="AN373" s="24">
        <v>365.13016599999997</v>
      </c>
      <c r="AO373" s="24">
        <v>293.17547300000001</v>
      </c>
      <c r="AP373" s="24">
        <v>167.29093</v>
      </c>
      <c r="AQ373" s="24">
        <v>140.18735799999999</v>
      </c>
      <c r="AR373" s="24">
        <v>184.231234</v>
      </c>
      <c r="AS373" s="24">
        <v>186.451065</v>
      </c>
      <c r="AT373" s="24">
        <v>542.52436999999998</v>
      </c>
      <c r="AU373" s="24">
        <v>649.04744300000004</v>
      </c>
      <c r="AV373" s="24">
        <v>338.76246200000003</v>
      </c>
      <c r="AW373" s="24">
        <v>305.623088</v>
      </c>
      <c r="AX373" s="24">
        <v>266.74021800000003</v>
      </c>
      <c r="AY373" s="24">
        <v>283.40702499999998</v>
      </c>
      <c r="AZ373" s="24">
        <v>354.235724</v>
      </c>
    </row>
    <row r="374" spans="1:52" ht="15.75" x14ac:dyDescent="0.3">
      <c r="A374" s="4" t="s">
        <v>41</v>
      </c>
      <c r="B374" s="24">
        <v>0</v>
      </c>
      <c r="C374" s="24">
        <v>0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0</v>
      </c>
      <c r="V374" s="24">
        <v>0</v>
      </c>
      <c r="W374" s="24">
        <v>0</v>
      </c>
      <c r="X374" s="24">
        <v>0</v>
      </c>
      <c r="Y374" s="24">
        <v>0</v>
      </c>
      <c r="Z374" s="24">
        <v>0</v>
      </c>
      <c r="AA374" s="24">
        <v>0</v>
      </c>
      <c r="AB374" s="24">
        <v>0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4">
        <v>0</v>
      </c>
      <c r="AI374" s="24">
        <v>0</v>
      </c>
      <c r="AJ374" s="24">
        <v>0</v>
      </c>
      <c r="AK374" s="24">
        <v>0</v>
      </c>
      <c r="AL374" s="24">
        <v>0</v>
      </c>
      <c r="AM374" s="24">
        <v>0</v>
      </c>
      <c r="AN374" s="24">
        <v>0</v>
      </c>
      <c r="AO374" s="24">
        <v>0</v>
      </c>
      <c r="AP374" s="24">
        <v>0</v>
      </c>
      <c r="AQ374" s="24">
        <v>0</v>
      </c>
      <c r="AR374" s="24">
        <v>0</v>
      </c>
      <c r="AS374" s="24">
        <v>0</v>
      </c>
      <c r="AT374" s="24">
        <v>0</v>
      </c>
      <c r="AU374" s="24">
        <v>0</v>
      </c>
      <c r="AV374" s="24">
        <v>0</v>
      </c>
      <c r="AW374" s="24">
        <v>0</v>
      </c>
      <c r="AX374" s="24">
        <v>0</v>
      </c>
      <c r="AY374" s="24">
        <v>0</v>
      </c>
      <c r="AZ374" s="24">
        <v>0</v>
      </c>
    </row>
    <row r="375" spans="1:52" ht="15.75" x14ac:dyDescent="0.3">
      <c r="A375" s="3" t="s">
        <v>179</v>
      </c>
      <c r="B375" s="24">
        <v>42.036686000000003</v>
      </c>
      <c r="C375" s="24">
        <v>41.670867000000001</v>
      </c>
      <c r="D375" s="24">
        <v>49.666915000000003</v>
      </c>
      <c r="E375" s="24">
        <v>28.231878999999999</v>
      </c>
      <c r="F375" s="24">
        <v>36.494646000000003</v>
      </c>
      <c r="G375" s="24">
        <v>35.301163000000003</v>
      </c>
      <c r="H375" s="24">
        <v>46.415413999999998</v>
      </c>
      <c r="I375" s="24">
        <v>28.360035</v>
      </c>
      <c r="J375" s="24">
        <v>39.092091000000003</v>
      </c>
      <c r="K375" s="24">
        <v>24.19782</v>
      </c>
      <c r="L375" s="24">
        <v>34.373691999999998</v>
      </c>
      <c r="M375" s="24">
        <v>44.598908999999999</v>
      </c>
      <c r="N375" s="24">
        <v>32.775548999999998</v>
      </c>
      <c r="O375" s="24">
        <v>54.109873999999998</v>
      </c>
      <c r="P375" s="24">
        <v>92.879230000000007</v>
      </c>
      <c r="Q375" s="24">
        <v>38.769553999999999</v>
      </c>
      <c r="R375" s="24">
        <v>20.422443000000001</v>
      </c>
      <c r="S375" s="24">
        <v>12.009971</v>
      </c>
      <c r="T375" s="24">
        <v>33.572885999999997</v>
      </c>
      <c r="U375" s="24">
        <v>538.67254800000001</v>
      </c>
      <c r="V375" s="24">
        <v>47.694685999999997</v>
      </c>
      <c r="W375" s="24">
        <v>56.271197999999998</v>
      </c>
      <c r="X375" s="24">
        <v>43.335796999999999</v>
      </c>
      <c r="Y375" s="24">
        <v>40.020733999999997</v>
      </c>
      <c r="Z375" s="24">
        <v>60.800744999999999</v>
      </c>
      <c r="AA375" s="24">
        <v>38.858378000000002</v>
      </c>
      <c r="AB375" s="24">
        <v>46.385323</v>
      </c>
      <c r="AC375" s="24">
        <v>37.697960999999999</v>
      </c>
      <c r="AD375" s="24">
        <v>34.011073000000003</v>
      </c>
      <c r="AE375" s="24">
        <v>53.458702000000002</v>
      </c>
      <c r="AF375" s="24">
        <v>51.638402999999997</v>
      </c>
      <c r="AG375" s="24">
        <v>56.034056999999997</v>
      </c>
      <c r="AH375" s="24">
        <v>64.035049000000001</v>
      </c>
      <c r="AI375" s="24">
        <v>62.784571</v>
      </c>
      <c r="AJ375" s="24">
        <v>44.254637000000002</v>
      </c>
      <c r="AK375" s="24">
        <v>52.916891</v>
      </c>
      <c r="AL375" s="24">
        <v>61.893687999999997</v>
      </c>
      <c r="AM375" s="24">
        <v>48.644692999999997</v>
      </c>
      <c r="AN375" s="24">
        <v>62.186033000000002</v>
      </c>
      <c r="AO375" s="24">
        <v>149.33825300000001</v>
      </c>
      <c r="AP375" s="24">
        <v>349.50700899999998</v>
      </c>
      <c r="AQ375" s="24">
        <v>94.557642999999999</v>
      </c>
      <c r="AR375" s="24">
        <v>78.474709000000004</v>
      </c>
      <c r="AS375" s="24">
        <v>124.006657</v>
      </c>
      <c r="AT375" s="24">
        <v>127.68188600000001</v>
      </c>
      <c r="AU375" s="24">
        <v>99.393625</v>
      </c>
      <c r="AV375" s="24">
        <v>120.649265</v>
      </c>
      <c r="AW375" s="24">
        <v>204.428348</v>
      </c>
      <c r="AX375" s="24">
        <v>131.87514400000001</v>
      </c>
      <c r="AY375" s="24">
        <v>128.855346</v>
      </c>
      <c r="AZ375" s="24">
        <v>161.114653</v>
      </c>
    </row>
    <row r="376" spans="1:52" ht="15.75" x14ac:dyDescent="0.3">
      <c r="A376" s="3" t="s">
        <v>180</v>
      </c>
      <c r="B376" s="24">
        <v>0</v>
      </c>
      <c r="C376" s="24">
        <v>0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0</v>
      </c>
      <c r="V376" s="24">
        <v>0</v>
      </c>
      <c r="W376" s="24">
        <v>0</v>
      </c>
      <c r="X376" s="24">
        <v>0</v>
      </c>
      <c r="Y376" s="24">
        <v>0</v>
      </c>
      <c r="Z376" s="24">
        <v>0</v>
      </c>
      <c r="AA376" s="24">
        <v>0</v>
      </c>
      <c r="AB376" s="24">
        <v>0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4">
        <v>0</v>
      </c>
      <c r="AI376" s="24">
        <v>0</v>
      </c>
      <c r="AJ376" s="24">
        <v>0</v>
      </c>
      <c r="AK376" s="24">
        <v>0</v>
      </c>
      <c r="AL376" s="24">
        <v>0</v>
      </c>
      <c r="AM376" s="24">
        <v>0</v>
      </c>
      <c r="AN376" s="24">
        <v>0</v>
      </c>
      <c r="AO376" s="24">
        <v>0</v>
      </c>
      <c r="AP376" s="24">
        <v>1.143807</v>
      </c>
      <c r="AQ376" s="24">
        <v>0</v>
      </c>
      <c r="AR376" s="24">
        <v>48.133184</v>
      </c>
      <c r="AS376" s="24">
        <v>0</v>
      </c>
      <c r="AT376" s="24">
        <v>0</v>
      </c>
      <c r="AU376" s="24">
        <v>0</v>
      </c>
      <c r="AV376" s="24">
        <v>0</v>
      </c>
      <c r="AW376" s="24">
        <v>0</v>
      </c>
      <c r="AX376" s="24">
        <v>0</v>
      </c>
      <c r="AY376" s="24">
        <v>0</v>
      </c>
      <c r="AZ376" s="24">
        <v>0</v>
      </c>
    </row>
    <row r="377" spans="1:52" ht="15.75" x14ac:dyDescent="0.3">
      <c r="A377" s="21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</row>
    <row r="378" spans="1:52" ht="15.75" x14ac:dyDescent="0.3">
      <c r="A378" s="10" t="s">
        <v>181</v>
      </c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</row>
    <row r="379" spans="1:52" ht="15.75" x14ac:dyDescent="0.3">
      <c r="A379" s="1" t="s">
        <v>130</v>
      </c>
      <c r="B379" s="24">
        <v>9881.4419620000008</v>
      </c>
      <c r="C379" s="24">
        <v>10086.623831000001</v>
      </c>
      <c r="D379" s="24">
        <v>10184.563970000001</v>
      </c>
      <c r="E379" s="24">
        <v>10720.988810999999</v>
      </c>
      <c r="F379" s="24">
        <v>9076.3053169999985</v>
      </c>
      <c r="G379" s="24">
        <v>9704.3104349999994</v>
      </c>
      <c r="H379" s="24">
        <v>10193.953755</v>
      </c>
      <c r="I379" s="24">
        <v>10148.965811</v>
      </c>
      <c r="J379" s="24">
        <v>10116.369999</v>
      </c>
      <c r="K379" s="24">
        <v>10178.668018</v>
      </c>
      <c r="L379" s="24">
        <v>10218.195853000001</v>
      </c>
      <c r="M379" s="24">
        <v>10102.670065</v>
      </c>
      <c r="N379" s="24">
        <v>9954.0356490000013</v>
      </c>
      <c r="O379" s="24">
        <v>9894.4806089999984</v>
      </c>
      <c r="P379" s="24">
        <v>10007.865357999999</v>
      </c>
      <c r="Q379" s="24">
        <v>9558.0433950000006</v>
      </c>
      <c r="R379" s="24">
        <v>9495.9828480000015</v>
      </c>
      <c r="S379" s="24">
        <v>8913.8636649999989</v>
      </c>
      <c r="T379" s="24">
        <v>8702.564663000001</v>
      </c>
      <c r="U379" s="24">
        <v>9030.5038160000004</v>
      </c>
      <c r="V379" s="24">
        <v>9208.2452919999996</v>
      </c>
      <c r="W379" s="24">
        <v>9159.5203739999997</v>
      </c>
      <c r="X379" s="24">
        <v>9234.9147420000008</v>
      </c>
      <c r="Y379" s="24">
        <v>9299.6894260000008</v>
      </c>
      <c r="Z379" s="24">
        <v>9193.7294630000015</v>
      </c>
      <c r="AA379" s="24">
        <v>9348.7146740000007</v>
      </c>
      <c r="AB379" s="24">
        <v>9397.7062150000002</v>
      </c>
      <c r="AC379" s="24">
        <v>9705.7265910000006</v>
      </c>
      <c r="AD379" s="24">
        <v>10027.182868</v>
      </c>
      <c r="AE379" s="24">
        <v>10190.843241999999</v>
      </c>
      <c r="AF379" s="24">
        <v>10050.776453999999</v>
      </c>
      <c r="AG379" s="24">
        <v>9978.2696699999997</v>
      </c>
      <c r="AH379" s="24">
        <v>10036.596978</v>
      </c>
      <c r="AI379" s="24">
        <v>10256.392393999999</v>
      </c>
      <c r="AJ379" s="24">
        <v>10510.354333999998</v>
      </c>
      <c r="AK379" s="24">
        <v>10764.043627999998</v>
      </c>
      <c r="AL379" s="24">
        <v>10866.201358999999</v>
      </c>
      <c r="AM379" s="24">
        <v>11173.455381</v>
      </c>
      <c r="AN379" s="24">
        <v>11190.057734000002</v>
      </c>
      <c r="AO379" s="24">
        <v>10847.863742</v>
      </c>
      <c r="AP379" s="24">
        <v>10773.161637000001</v>
      </c>
      <c r="AQ379" s="24">
        <v>10526.426452</v>
      </c>
      <c r="AR379" s="24">
        <v>12259.987281999998</v>
      </c>
      <c r="AS379" s="24">
        <v>11619.770918999999</v>
      </c>
      <c r="AT379" s="24">
        <v>12299.89416</v>
      </c>
      <c r="AU379" s="24">
        <v>13420.336297</v>
      </c>
      <c r="AV379" s="24">
        <v>13891.659786999999</v>
      </c>
      <c r="AW379" s="24">
        <v>14539.806766999998</v>
      </c>
      <c r="AX379" s="24">
        <v>14565.187132999999</v>
      </c>
      <c r="AY379" s="24">
        <v>14342.747937</v>
      </c>
      <c r="AZ379" s="24">
        <v>14511.809529999999</v>
      </c>
    </row>
    <row r="380" spans="1:52" ht="15.75" x14ac:dyDescent="0.3">
      <c r="A380" s="3" t="s">
        <v>174</v>
      </c>
      <c r="B380" s="24">
        <v>6543.8534130000007</v>
      </c>
      <c r="C380" s="24">
        <v>6661.5080400000006</v>
      </c>
      <c r="D380" s="24">
        <v>6749.4718769999999</v>
      </c>
      <c r="E380" s="24">
        <v>7298.0075619999998</v>
      </c>
      <c r="F380" s="24">
        <v>5647.7376910000003</v>
      </c>
      <c r="G380" s="24">
        <v>6298.7497440000006</v>
      </c>
      <c r="H380" s="24">
        <v>6816.8948030000001</v>
      </c>
      <c r="I380" s="24">
        <v>6766.3806020000002</v>
      </c>
      <c r="J380" s="24">
        <v>6761.1544779999986</v>
      </c>
      <c r="K380" s="24">
        <v>6939.4980349999987</v>
      </c>
      <c r="L380" s="24">
        <v>6970.8413739999996</v>
      </c>
      <c r="M380" s="24">
        <v>6939.9143219999996</v>
      </c>
      <c r="N380" s="24">
        <v>6849.2489139999998</v>
      </c>
      <c r="O380" s="24">
        <v>6788.44931</v>
      </c>
      <c r="P380" s="24">
        <v>6908.6550040000002</v>
      </c>
      <c r="Q380" s="24">
        <v>6456.9331640000009</v>
      </c>
      <c r="R380" s="24">
        <v>6431.5622600000006</v>
      </c>
      <c r="S380" s="24">
        <v>5877.3929520000002</v>
      </c>
      <c r="T380" s="24">
        <v>5688.7383169999994</v>
      </c>
      <c r="U380" s="24">
        <v>5537.596098</v>
      </c>
      <c r="V380" s="24">
        <v>5716.492275999999</v>
      </c>
      <c r="W380" s="24">
        <v>5575.7544029999999</v>
      </c>
      <c r="X380" s="24">
        <v>5678.0695959999994</v>
      </c>
      <c r="Y380" s="24">
        <v>5698.1568209999996</v>
      </c>
      <c r="Z380" s="24">
        <v>5527.9861039999996</v>
      </c>
      <c r="AA380" s="24">
        <v>5634.3205909999997</v>
      </c>
      <c r="AB380" s="24">
        <v>5606.4283859999996</v>
      </c>
      <c r="AC380" s="24">
        <v>5836.8689200000008</v>
      </c>
      <c r="AD380" s="24">
        <v>6049.0267520000007</v>
      </c>
      <c r="AE380" s="24">
        <v>6117.9334710000003</v>
      </c>
      <c r="AF380" s="24">
        <v>5885.0088760000008</v>
      </c>
      <c r="AG380" s="24">
        <v>6158.9121770000011</v>
      </c>
      <c r="AH380" s="24">
        <v>6129.665946000001</v>
      </c>
      <c r="AI380" s="24">
        <v>6236.6037749999996</v>
      </c>
      <c r="AJ380" s="24">
        <v>6401.3627659999993</v>
      </c>
      <c r="AK380" s="24">
        <v>6587.6702759999998</v>
      </c>
      <c r="AL380" s="24">
        <v>6630.708114</v>
      </c>
      <c r="AM380" s="24">
        <v>6872.7237069999992</v>
      </c>
      <c r="AN380" s="24">
        <v>6834.9905219999991</v>
      </c>
      <c r="AO380" s="24">
        <v>6387.0301929999987</v>
      </c>
      <c r="AP380" s="24">
        <v>6126.0702809999993</v>
      </c>
      <c r="AQ380" s="24">
        <v>5986.484187</v>
      </c>
      <c r="AR380" s="24">
        <v>7753.0195309999999</v>
      </c>
      <c r="AS380" s="24">
        <v>7197.6089889999994</v>
      </c>
      <c r="AT380" s="24">
        <v>7556.2053809999989</v>
      </c>
      <c r="AU380" s="24">
        <v>8332.9391169999999</v>
      </c>
      <c r="AV380" s="24">
        <v>8710.2128839999987</v>
      </c>
      <c r="AW380" s="24">
        <v>9197.7314099999985</v>
      </c>
      <c r="AX380" s="24">
        <v>9141.5493019999994</v>
      </c>
      <c r="AY380" s="24">
        <v>8889.8965800000005</v>
      </c>
      <c r="AZ380" s="24">
        <v>8971.6979539999993</v>
      </c>
    </row>
    <row r="381" spans="1:52" ht="15.75" x14ac:dyDescent="0.3">
      <c r="A381" s="4" t="s">
        <v>175</v>
      </c>
      <c r="B381" s="24">
        <v>6543.5735540000005</v>
      </c>
      <c r="C381" s="24">
        <v>6661.2281810000004</v>
      </c>
      <c r="D381" s="24">
        <v>6749.1920179999997</v>
      </c>
      <c r="E381" s="24">
        <v>7297.7277029999996</v>
      </c>
      <c r="F381" s="24">
        <v>5647.457832000001</v>
      </c>
      <c r="G381" s="24">
        <v>6298.4698850000004</v>
      </c>
      <c r="H381" s="24">
        <v>6816.6149439999999</v>
      </c>
      <c r="I381" s="24">
        <v>6766.1007430000009</v>
      </c>
      <c r="J381" s="24">
        <v>6760.8746189999993</v>
      </c>
      <c r="K381" s="24">
        <v>6939.2181759999994</v>
      </c>
      <c r="L381" s="24">
        <v>6970.5615149999994</v>
      </c>
      <c r="M381" s="24">
        <v>6939.6344629999994</v>
      </c>
      <c r="N381" s="24">
        <v>6849.2489139999998</v>
      </c>
      <c r="O381" s="24">
        <v>6788.44931</v>
      </c>
      <c r="P381" s="24">
        <v>6908.6550040000002</v>
      </c>
      <c r="Q381" s="24">
        <v>6456.586690000001</v>
      </c>
      <c r="R381" s="24">
        <v>6431.2157860000007</v>
      </c>
      <c r="S381" s="24">
        <v>5877.0464780000002</v>
      </c>
      <c r="T381" s="24">
        <v>5688.3918429999994</v>
      </c>
      <c r="U381" s="24">
        <v>5537.249624</v>
      </c>
      <c r="V381" s="24">
        <v>5708.7464749999999</v>
      </c>
      <c r="W381" s="24">
        <v>5568.008601999999</v>
      </c>
      <c r="X381" s="24">
        <v>5670.3237950000002</v>
      </c>
      <c r="Y381" s="24">
        <v>5690.4110199999986</v>
      </c>
      <c r="Z381" s="24">
        <v>5520.2403029999987</v>
      </c>
      <c r="AA381" s="24">
        <v>5626.5747900000006</v>
      </c>
      <c r="AB381" s="24">
        <v>5598.6825850000005</v>
      </c>
      <c r="AC381" s="24">
        <v>5829.4695930000007</v>
      </c>
      <c r="AD381" s="24">
        <v>6041.6274250000006</v>
      </c>
      <c r="AE381" s="24">
        <v>6110.5341440000002</v>
      </c>
      <c r="AF381" s="24">
        <v>5877.6095490000007</v>
      </c>
      <c r="AG381" s="24">
        <v>6151.512850000001</v>
      </c>
      <c r="AH381" s="24">
        <v>6129.665946000001</v>
      </c>
      <c r="AI381" s="24">
        <v>6236.6037749999996</v>
      </c>
      <c r="AJ381" s="24">
        <v>6401.3627659999993</v>
      </c>
      <c r="AK381" s="24">
        <v>6587.6702759999998</v>
      </c>
      <c r="AL381" s="24">
        <v>6630.708114</v>
      </c>
      <c r="AM381" s="24">
        <v>6872.7237069999992</v>
      </c>
      <c r="AN381" s="24">
        <v>6834.9905219999991</v>
      </c>
      <c r="AO381" s="24">
        <v>6387.0301929999987</v>
      </c>
      <c r="AP381" s="24">
        <v>6126.0702809999993</v>
      </c>
      <c r="AQ381" s="24">
        <v>5986.484187</v>
      </c>
      <c r="AR381" s="24">
        <v>7753.0195309999999</v>
      </c>
      <c r="AS381" s="24">
        <v>7197.6089889999994</v>
      </c>
      <c r="AT381" s="24">
        <v>7556.2053809999989</v>
      </c>
      <c r="AU381" s="24">
        <v>8332.9391169999999</v>
      </c>
      <c r="AV381" s="24">
        <v>8710.2128839999987</v>
      </c>
      <c r="AW381" s="24">
        <v>9197.7314099999985</v>
      </c>
      <c r="AX381" s="24">
        <v>9141.5493019999994</v>
      </c>
      <c r="AY381" s="24">
        <v>8889.8965800000005</v>
      </c>
      <c r="AZ381" s="24">
        <v>8971.6979539999993</v>
      </c>
    </row>
    <row r="382" spans="1:52" ht="15.75" x14ac:dyDescent="0.3">
      <c r="A382" s="4" t="s">
        <v>176</v>
      </c>
      <c r="B382" s="24">
        <v>0.27985900000000002</v>
      </c>
      <c r="C382" s="24">
        <v>0.27985900000000002</v>
      </c>
      <c r="D382" s="24">
        <v>0.27985900000000002</v>
      </c>
      <c r="E382" s="24">
        <v>0.27985900000000002</v>
      </c>
      <c r="F382" s="24">
        <v>0.27985900000000002</v>
      </c>
      <c r="G382" s="24">
        <v>0.27985900000000002</v>
      </c>
      <c r="H382" s="24">
        <v>0.27985900000000002</v>
      </c>
      <c r="I382" s="24">
        <v>0.27985900000000002</v>
      </c>
      <c r="J382" s="24">
        <v>0.27985900000000002</v>
      </c>
      <c r="K382" s="24">
        <v>0.27985900000000002</v>
      </c>
      <c r="L382" s="24">
        <v>0.27985900000000002</v>
      </c>
      <c r="M382" s="24">
        <v>0.27985900000000002</v>
      </c>
      <c r="N382" s="24">
        <v>0</v>
      </c>
      <c r="O382" s="24">
        <v>0</v>
      </c>
      <c r="P382" s="24">
        <v>0</v>
      </c>
      <c r="Q382" s="24">
        <v>0.346474</v>
      </c>
      <c r="R382" s="24">
        <v>0.346474</v>
      </c>
      <c r="S382" s="24">
        <v>0.346474</v>
      </c>
      <c r="T382" s="24">
        <v>0.346474</v>
      </c>
      <c r="U382" s="24">
        <v>0.346474</v>
      </c>
      <c r="V382" s="24">
        <v>7.7458010000000002</v>
      </c>
      <c r="W382" s="24">
        <v>7.7458010000000002</v>
      </c>
      <c r="X382" s="24">
        <v>7.7458010000000002</v>
      </c>
      <c r="Y382" s="24">
        <v>7.7458010000000002</v>
      </c>
      <c r="Z382" s="24">
        <v>7.7458010000000002</v>
      </c>
      <c r="AA382" s="24">
        <v>7.7458010000000002</v>
      </c>
      <c r="AB382" s="24">
        <v>7.7458010000000002</v>
      </c>
      <c r="AC382" s="24">
        <v>7.3993270000000004</v>
      </c>
      <c r="AD382" s="24">
        <v>7.3993270000000004</v>
      </c>
      <c r="AE382" s="24">
        <v>7.3993270000000004</v>
      </c>
      <c r="AF382" s="24">
        <v>7.3993270000000004</v>
      </c>
      <c r="AG382" s="24">
        <v>7.3993270000000004</v>
      </c>
      <c r="AH382" s="24">
        <v>0</v>
      </c>
      <c r="AI382" s="24">
        <v>0</v>
      </c>
      <c r="AJ382" s="24">
        <v>0</v>
      </c>
      <c r="AK382" s="24">
        <v>0</v>
      </c>
      <c r="AL382" s="24">
        <v>0</v>
      </c>
      <c r="AM382" s="24">
        <v>0</v>
      </c>
      <c r="AN382" s="24">
        <v>0</v>
      </c>
      <c r="AO382" s="24">
        <v>0</v>
      </c>
      <c r="AP382" s="24">
        <v>0</v>
      </c>
      <c r="AQ382" s="24">
        <v>0</v>
      </c>
      <c r="AR382" s="24">
        <v>0</v>
      </c>
      <c r="AS382" s="24">
        <v>0</v>
      </c>
      <c r="AT382" s="24">
        <v>0</v>
      </c>
      <c r="AU382" s="24">
        <v>0</v>
      </c>
      <c r="AV382" s="24">
        <v>0</v>
      </c>
      <c r="AW382" s="24">
        <v>0</v>
      </c>
      <c r="AX382" s="24">
        <v>0</v>
      </c>
      <c r="AY382" s="24">
        <v>0</v>
      </c>
      <c r="AZ382" s="24">
        <v>0</v>
      </c>
    </row>
    <row r="383" spans="1:52" ht="15.75" x14ac:dyDescent="0.3">
      <c r="A383" s="4" t="s">
        <v>177</v>
      </c>
      <c r="B383" s="24">
        <v>0</v>
      </c>
      <c r="C383" s="24">
        <v>0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0</v>
      </c>
      <c r="V383" s="24">
        <v>0</v>
      </c>
      <c r="W383" s="24">
        <v>0</v>
      </c>
      <c r="X383" s="24">
        <v>0</v>
      </c>
      <c r="Y383" s="24">
        <v>0</v>
      </c>
      <c r="Z383" s="24">
        <v>0</v>
      </c>
      <c r="AA383" s="24">
        <v>0</v>
      </c>
      <c r="AB383" s="24">
        <v>0</v>
      </c>
      <c r="AC383" s="24">
        <v>0</v>
      </c>
      <c r="AD383" s="24">
        <v>0</v>
      </c>
      <c r="AE383" s="24">
        <v>0</v>
      </c>
      <c r="AF383" s="24">
        <v>0</v>
      </c>
      <c r="AG383" s="24">
        <v>0</v>
      </c>
      <c r="AH383" s="24">
        <v>0</v>
      </c>
      <c r="AI383" s="24">
        <v>0</v>
      </c>
      <c r="AJ383" s="24">
        <v>0</v>
      </c>
      <c r="AK383" s="24">
        <v>0</v>
      </c>
      <c r="AL383" s="24">
        <v>0</v>
      </c>
      <c r="AM383" s="24">
        <v>0</v>
      </c>
      <c r="AN383" s="24">
        <v>0</v>
      </c>
      <c r="AO383" s="24">
        <v>0</v>
      </c>
      <c r="AP383" s="24">
        <v>0</v>
      </c>
      <c r="AQ383" s="24">
        <v>0</v>
      </c>
      <c r="AR383" s="24">
        <v>0</v>
      </c>
      <c r="AS383" s="24">
        <v>0</v>
      </c>
      <c r="AT383" s="24">
        <v>0</v>
      </c>
      <c r="AU383" s="24">
        <v>0</v>
      </c>
      <c r="AV383" s="24">
        <v>0</v>
      </c>
      <c r="AW383" s="24">
        <v>0</v>
      </c>
      <c r="AX383" s="24">
        <v>0</v>
      </c>
      <c r="AY383" s="24">
        <v>0</v>
      </c>
      <c r="AZ383" s="24">
        <v>0</v>
      </c>
    </row>
    <row r="384" spans="1:52" ht="15.75" x14ac:dyDescent="0.3">
      <c r="A384" s="3" t="s">
        <v>178</v>
      </c>
      <c r="B384" s="24">
        <v>2663.1416410000002</v>
      </c>
      <c r="C384" s="24">
        <v>2741.7582630000006</v>
      </c>
      <c r="D384" s="24">
        <v>2736.7820350000002</v>
      </c>
      <c r="E384" s="24">
        <v>2743.6932099999999</v>
      </c>
      <c r="F384" s="24">
        <v>2749.5781289999995</v>
      </c>
      <c r="G384" s="24">
        <v>2763.3750379999997</v>
      </c>
      <c r="H384" s="24">
        <v>2765.716797</v>
      </c>
      <c r="I384" s="24">
        <v>2771.444442</v>
      </c>
      <c r="J384" s="24">
        <v>2774.7362109999999</v>
      </c>
      <c r="K384" s="24">
        <v>2685.5041929999998</v>
      </c>
      <c r="L384" s="24">
        <v>2739.3171669999997</v>
      </c>
      <c r="M384" s="24">
        <v>2712.3156260000001</v>
      </c>
      <c r="N384" s="24">
        <v>2663.607755</v>
      </c>
      <c r="O384" s="24">
        <v>2652.4133119999997</v>
      </c>
      <c r="P384" s="24">
        <v>2602.3800519999995</v>
      </c>
      <c r="Q384" s="24">
        <v>2593.7422539999998</v>
      </c>
      <c r="R384" s="24">
        <v>2573.1248139999998</v>
      </c>
      <c r="S384" s="24">
        <v>2568.4661309999997</v>
      </c>
      <c r="T384" s="24">
        <v>2558.6642919999995</v>
      </c>
      <c r="U384" s="24">
        <v>2527.4331509999997</v>
      </c>
      <c r="V384" s="24">
        <v>2517.6758540000001</v>
      </c>
      <c r="W384" s="24">
        <v>2577.6154310000002</v>
      </c>
      <c r="X384" s="24">
        <v>2541.732501</v>
      </c>
      <c r="Y384" s="24">
        <v>2590.9981349999998</v>
      </c>
      <c r="Z384" s="24">
        <v>2627.1836929999995</v>
      </c>
      <c r="AA384" s="24">
        <v>2691.0859129999994</v>
      </c>
      <c r="AB384" s="24">
        <v>2814.4635659999994</v>
      </c>
      <c r="AC384" s="24">
        <v>2893.1150009999997</v>
      </c>
      <c r="AD384" s="24">
        <v>2988.8248159999998</v>
      </c>
      <c r="AE384" s="24">
        <v>3042.1297399999999</v>
      </c>
      <c r="AF384" s="24">
        <v>3116.9220299999997</v>
      </c>
      <c r="AG384" s="24">
        <v>3253.1504359999994</v>
      </c>
      <c r="AH384" s="24">
        <v>3324.3836119999996</v>
      </c>
      <c r="AI384" s="24">
        <v>3430.7278259999998</v>
      </c>
      <c r="AJ384" s="24">
        <v>3519.0119349999995</v>
      </c>
      <c r="AK384" s="24">
        <v>3573.497562</v>
      </c>
      <c r="AL384" s="24">
        <v>3631.524512</v>
      </c>
      <c r="AM384" s="24">
        <v>3686.9766260000001</v>
      </c>
      <c r="AN384" s="24">
        <v>3725.511454</v>
      </c>
      <c r="AO384" s="24">
        <v>3719.6374989999999</v>
      </c>
      <c r="AP384" s="24">
        <v>3589.2555630000006</v>
      </c>
      <c r="AQ384" s="24">
        <v>3441.0075310000007</v>
      </c>
      <c r="AR384" s="24">
        <v>3333.0635270000002</v>
      </c>
      <c r="AS384" s="24">
        <v>3180.2851059999994</v>
      </c>
      <c r="AT384" s="24">
        <v>3438.1651179999994</v>
      </c>
      <c r="AU384" s="24">
        <v>3745.2644649999993</v>
      </c>
      <c r="AV384" s="24">
        <v>3762.9195600000003</v>
      </c>
      <c r="AW384" s="24">
        <v>3772.0365569999999</v>
      </c>
      <c r="AX384" s="24">
        <v>3783.6175750000002</v>
      </c>
      <c r="AY384" s="24">
        <v>3732.6204480000001</v>
      </c>
      <c r="AZ384" s="24">
        <v>3720.9520469999998</v>
      </c>
    </row>
    <row r="385" spans="1:52" ht="15.75" x14ac:dyDescent="0.3">
      <c r="A385" s="4" t="s">
        <v>33</v>
      </c>
      <c r="B385" s="24">
        <v>0</v>
      </c>
      <c r="C385" s="24">
        <v>0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0</v>
      </c>
      <c r="AK385" s="24">
        <v>0</v>
      </c>
      <c r="AL385" s="24">
        <v>0</v>
      </c>
      <c r="AM385" s="24">
        <v>0</v>
      </c>
      <c r="AN385" s="24">
        <v>0</v>
      </c>
      <c r="AO385" s="24">
        <v>0</v>
      </c>
      <c r="AP385" s="24">
        <v>0</v>
      </c>
      <c r="AQ385" s="24">
        <v>0</v>
      </c>
      <c r="AR385" s="24">
        <v>0</v>
      </c>
      <c r="AS385" s="24">
        <v>0</v>
      </c>
      <c r="AT385" s="24">
        <v>0</v>
      </c>
      <c r="AU385" s="24">
        <v>0</v>
      </c>
      <c r="AV385" s="24">
        <v>0</v>
      </c>
      <c r="AW385" s="24">
        <v>0</v>
      </c>
      <c r="AX385" s="24">
        <v>0</v>
      </c>
      <c r="AY385" s="24">
        <v>0</v>
      </c>
      <c r="AZ385" s="24">
        <v>0</v>
      </c>
    </row>
    <row r="386" spans="1:52" ht="15.75" x14ac:dyDescent="0.3">
      <c r="A386" s="4" t="s">
        <v>35</v>
      </c>
      <c r="B386" s="24">
        <v>104.12097799999999</v>
      </c>
      <c r="C386" s="24">
        <v>94.968300999999997</v>
      </c>
      <c r="D386" s="24">
        <v>85.779582999999988</v>
      </c>
      <c r="E386" s="24">
        <v>77.098747999999986</v>
      </c>
      <c r="F386" s="24">
        <v>72.307464999999993</v>
      </c>
      <c r="G386" s="24">
        <v>63.842182999999999</v>
      </c>
      <c r="H386" s="24">
        <v>59.169657000000001</v>
      </c>
      <c r="I386" s="24">
        <v>55.76743900000001</v>
      </c>
      <c r="J386" s="24">
        <v>51.141859000000018</v>
      </c>
      <c r="K386" s="24">
        <v>46.53836900000001</v>
      </c>
      <c r="L386" s="24">
        <v>43.850262000000001</v>
      </c>
      <c r="M386" s="24">
        <v>40.084445999999993</v>
      </c>
      <c r="N386" s="24">
        <v>35.573824000000002</v>
      </c>
      <c r="O386" s="24">
        <v>32.628972999999995</v>
      </c>
      <c r="P386" s="24">
        <v>29.586337</v>
      </c>
      <c r="Q386" s="24">
        <v>28.900678000000003</v>
      </c>
      <c r="R386" s="24">
        <v>24.789918000000004</v>
      </c>
      <c r="S386" s="24">
        <v>23.207493000000003</v>
      </c>
      <c r="T386" s="24">
        <v>21.866419000000004</v>
      </c>
      <c r="U386" s="24">
        <v>20.122624999999999</v>
      </c>
      <c r="V386" s="24">
        <v>19.404722</v>
      </c>
      <c r="W386" s="24">
        <v>18.277964000000001</v>
      </c>
      <c r="X386" s="24">
        <v>17.907691</v>
      </c>
      <c r="Y386" s="24">
        <v>16.487189999999998</v>
      </c>
      <c r="Z386" s="24">
        <v>15.886129</v>
      </c>
      <c r="AA386" s="24">
        <v>15.671849000000002</v>
      </c>
      <c r="AB386" s="24">
        <v>14.895788</v>
      </c>
      <c r="AC386" s="24">
        <v>13.803975999999999</v>
      </c>
      <c r="AD386" s="24">
        <v>13.779380999999997</v>
      </c>
      <c r="AE386" s="24">
        <v>13.513311</v>
      </c>
      <c r="AF386" s="24">
        <v>14.077202</v>
      </c>
      <c r="AG386" s="24">
        <v>14.177643</v>
      </c>
      <c r="AH386" s="24">
        <v>13.632016999999999</v>
      </c>
      <c r="AI386" s="24">
        <v>13.085084</v>
      </c>
      <c r="AJ386" s="24">
        <v>13.072685</v>
      </c>
      <c r="AK386" s="24">
        <v>12.794794999999999</v>
      </c>
      <c r="AL386" s="24">
        <v>12.501364999999998</v>
      </c>
      <c r="AM386" s="24">
        <v>12.143920999999999</v>
      </c>
      <c r="AN386" s="24">
        <v>12.808767999999999</v>
      </c>
      <c r="AO386" s="24">
        <v>12.560201999999999</v>
      </c>
      <c r="AP386" s="24">
        <v>11.551373999999999</v>
      </c>
      <c r="AQ386" s="24">
        <v>11.243815999999997</v>
      </c>
      <c r="AR386" s="24">
        <v>9.9554539999999996</v>
      </c>
      <c r="AS386" s="24">
        <v>9.450861999999999</v>
      </c>
      <c r="AT386" s="24">
        <v>9.1748319999999985</v>
      </c>
      <c r="AU386" s="24">
        <v>9.8819189999999999</v>
      </c>
      <c r="AV386" s="24">
        <v>9.4209980000000009</v>
      </c>
      <c r="AW386" s="24">
        <v>9.4200789999999994</v>
      </c>
      <c r="AX386" s="24">
        <v>10.50836</v>
      </c>
      <c r="AY386" s="24">
        <v>10.049616000000002</v>
      </c>
      <c r="AZ386" s="24">
        <v>9.2756570000000007</v>
      </c>
    </row>
    <row r="387" spans="1:52" ht="15.75" x14ac:dyDescent="0.3">
      <c r="A387" s="4" t="s">
        <v>38</v>
      </c>
      <c r="B387" s="24">
        <v>0</v>
      </c>
      <c r="C387" s="24">
        <v>0</v>
      </c>
      <c r="D387" s="24">
        <v>0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0</v>
      </c>
      <c r="V387" s="24">
        <v>0</v>
      </c>
      <c r="W387" s="24">
        <v>0</v>
      </c>
      <c r="X387" s="24">
        <v>0</v>
      </c>
      <c r="Y387" s="24">
        <v>0</v>
      </c>
      <c r="Z387" s="24">
        <v>0</v>
      </c>
      <c r="AA387" s="24">
        <v>0</v>
      </c>
      <c r="AB387" s="24">
        <v>0</v>
      </c>
      <c r="AC387" s="24">
        <v>0</v>
      </c>
      <c r="AD387" s="24">
        <v>0</v>
      </c>
      <c r="AE387" s="24">
        <v>0</v>
      </c>
      <c r="AF387" s="24">
        <v>0</v>
      </c>
      <c r="AG387" s="24">
        <v>0</v>
      </c>
      <c r="AH387" s="24">
        <v>0</v>
      </c>
      <c r="AI387" s="24">
        <v>0</v>
      </c>
      <c r="AJ387" s="24">
        <v>0</v>
      </c>
      <c r="AK387" s="24">
        <v>0</v>
      </c>
      <c r="AL387" s="24">
        <v>0</v>
      </c>
      <c r="AM387" s="24">
        <v>0</v>
      </c>
      <c r="AN387" s="24">
        <v>0</v>
      </c>
      <c r="AO387" s="24">
        <v>0</v>
      </c>
      <c r="AP387" s="24">
        <v>0</v>
      </c>
      <c r="AQ387" s="24">
        <v>0</v>
      </c>
      <c r="AR387" s="24">
        <v>0</v>
      </c>
      <c r="AS387" s="24">
        <v>0</v>
      </c>
      <c r="AT387" s="24">
        <v>0</v>
      </c>
      <c r="AU387" s="24">
        <v>0</v>
      </c>
      <c r="AV387" s="24">
        <v>0</v>
      </c>
      <c r="AW387" s="24">
        <v>0</v>
      </c>
      <c r="AX387" s="24">
        <v>0</v>
      </c>
      <c r="AY387" s="24">
        <v>0</v>
      </c>
      <c r="AZ387" s="24">
        <v>0</v>
      </c>
    </row>
    <row r="388" spans="1:52" ht="15.75" x14ac:dyDescent="0.3">
      <c r="A388" s="4" t="s">
        <v>39</v>
      </c>
      <c r="B388" s="24">
        <v>0</v>
      </c>
      <c r="C388" s="24">
        <v>0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24">
        <v>0</v>
      </c>
      <c r="AL388" s="24">
        <v>0</v>
      </c>
      <c r="AM388" s="24">
        <v>0</v>
      </c>
      <c r="AN388" s="24">
        <v>0</v>
      </c>
      <c r="AO388" s="24">
        <v>0</v>
      </c>
      <c r="AP388" s="24">
        <v>0</v>
      </c>
      <c r="AQ388" s="24">
        <v>0</v>
      </c>
      <c r="AR388" s="24">
        <v>0</v>
      </c>
      <c r="AS388" s="24">
        <v>0</v>
      </c>
      <c r="AT388" s="24">
        <v>0</v>
      </c>
      <c r="AU388" s="24">
        <v>0</v>
      </c>
      <c r="AV388" s="24">
        <v>0</v>
      </c>
      <c r="AW388" s="24">
        <v>0</v>
      </c>
      <c r="AX388" s="24">
        <v>0</v>
      </c>
      <c r="AY388" s="24">
        <v>0</v>
      </c>
      <c r="AZ388" s="24">
        <v>0</v>
      </c>
    </row>
    <row r="389" spans="1:52" ht="15.75" x14ac:dyDescent="0.3">
      <c r="A389" s="4" t="s">
        <v>40</v>
      </c>
      <c r="B389" s="24">
        <v>0</v>
      </c>
      <c r="C389" s="24">
        <v>0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0</v>
      </c>
      <c r="V389" s="24">
        <v>0</v>
      </c>
      <c r="W389" s="24">
        <v>0</v>
      </c>
      <c r="X389" s="24">
        <v>0</v>
      </c>
      <c r="Y389" s="24">
        <v>0</v>
      </c>
      <c r="Z389" s="24">
        <v>0</v>
      </c>
      <c r="AA389" s="24">
        <v>0</v>
      </c>
      <c r="AB389" s="24">
        <v>0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4">
        <v>0</v>
      </c>
      <c r="AI389" s="24">
        <v>0</v>
      </c>
      <c r="AJ389" s="24">
        <v>0</v>
      </c>
      <c r="AK389" s="24">
        <v>0</v>
      </c>
      <c r="AL389" s="24">
        <v>0</v>
      </c>
      <c r="AM389" s="24">
        <v>0</v>
      </c>
      <c r="AN389" s="24">
        <v>0</v>
      </c>
      <c r="AO389" s="24">
        <v>0</v>
      </c>
      <c r="AP389" s="24">
        <v>0</v>
      </c>
      <c r="AQ389" s="24">
        <v>0</v>
      </c>
      <c r="AR389" s="24">
        <v>0</v>
      </c>
      <c r="AS389" s="24">
        <v>0</v>
      </c>
      <c r="AT389" s="24">
        <v>0</v>
      </c>
      <c r="AU389" s="24">
        <v>0</v>
      </c>
      <c r="AV389" s="24">
        <v>0</v>
      </c>
      <c r="AW389" s="24">
        <v>0</v>
      </c>
      <c r="AX389" s="24">
        <v>0</v>
      </c>
      <c r="AY389" s="24">
        <v>0</v>
      </c>
      <c r="AZ389" s="24">
        <v>0</v>
      </c>
    </row>
    <row r="390" spans="1:52" ht="15.75" x14ac:dyDescent="0.3">
      <c r="A390" s="4" t="s">
        <v>36</v>
      </c>
      <c r="B390" s="24">
        <v>2559.0206629999998</v>
      </c>
      <c r="C390" s="24">
        <v>2646.7899620000003</v>
      </c>
      <c r="D390" s="24">
        <v>2651.0024520000002</v>
      </c>
      <c r="E390" s="24">
        <v>2666.5944620000005</v>
      </c>
      <c r="F390" s="24">
        <v>2677.2706639999997</v>
      </c>
      <c r="G390" s="24">
        <v>2699.5328549999999</v>
      </c>
      <c r="H390" s="24">
        <v>2706.5471400000001</v>
      </c>
      <c r="I390" s="24">
        <v>2715.6770030000002</v>
      </c>
      <c r="J390" s="24">
        <v>2723.5943520000005</v>
      </c>
      <c r="K390" s="24">
        <v>2638.9658240000003</v>
      </c>
      <c r="L390" s="24">
        <v>2695.4669050000002</v>
      </c>
      <c r="M390" s="24">
        <v>2672.2311800000002</v>
      </c>
      <c r="N390" s="24">
        <v>2628.0339309999999</v>
      </c>
      <c r="O390" s="24">
        <v>2619.7843389999998</v>
      </c>
      <c r="P390" s="24">
        <v>2572.7937149999998</v>
      </c>
      <c r="Q390" s="24">
        <v>2564.8415759999998</v>
      </c>
      <c r="R390" s="24">
        <v>2548.3348959999998</v>
      </c>
      <c r="S390" s="24">
        <v>2545.2586379999998</v>
      </c>
      <c r="T390" s="24">
        <v>2536.797873</v>
      </c>
      <c r="U390" s="24">
        <v>2507.3105259999998</v>
      </c>
      <c r="V390" s="24">
        <v>2498.2711320000003</v>
      </c>
      <c r="W390" s="24">
        <v>2559.3374670000003</v>
      </c>
      <c r="X390" s="24">
        <v>2523.8248100000001</v>
      </c>
      <c r="Y390" s="24">
        <v>2574.5109449999995</v>
      </c>
      <c r="Z390" s="24">
        <v>2611.2975639999995</v>
      </c>
      <c r="AA390" s="24">
        <v>2675.4140640000001</v>
      </c>
      <c r="AB390" s="24">
        <v>2799.5677780000001</v>
      </c>
      <c r="AC390" s="24">
        <v>2879.3110250000004</v>
      </c>
      <c r="AD390" s="24">
        <v>2975.045435</v>
      </c>
      <c r="AE390" s="24">
        <v>3028.6164290000002</v>
      </c>
      <c r="AF390" s="24">
        <v>3102.8448280000002</v>
      </c>
      <c r="AG390" s="24">
        <v>3238.9727930000004</v>
      </c>
      <c r="AH390" s="24">
        <v>3310.7515950000002</v>
      </c>
      <c r="AI390" s="24">
        <v>3417.642742</v>
      </c>
      <c r="AJ390" s="24">
        <v>3505.9392500000004</v>
      </c>
      <c r="AK390" s="24">
        <v>3560.7027670000002</v>
      </c>
      <c r="AL390" s="24">
        <v>3619.0231470000003</v>
      </c>
      <c r="AM390" s="24">
        <v>3674.8327050000003</v>
      </c>
      <c r="AN390" s="24">
        <v>3712.7026860000001</v>
      </c>
      <c r="AO390" s="24">
        <v>3707.0772969999998</v>
      </c>
      <c r="AP390" s="24">
        <v>3577.704189</v>
      </c>
      <c r="AQ390" s="24">
        <v>3429.763715</v>
      </c>
      <c r="AR390" s="24">
        <v>3323.1080730000003</v>
      </c>
      <c r="AS390" s="24">
        <v>3170.8342440000006</v>
      </c>
      <c r="AT390" s="24">
        <v>3428.9902860000002</v>
      </c>
      <c r="AU390" s="24">
        <v>3735.3825460000003</v>
      </c>
      <c r="AV390" s="24">
        <v>3753.4985620000002</v>
      </c>
      <c r="AW390" s="24">
        <v>3762.6164779999995</v>
      </c>
      <c r="AX390" s="24">
        <v>3773.1092149999995</v>
      </c>
      <c r="AY390" s="24">
        <v>3722.5708319999999</v>
      </c>
      <c r="AZ390" s="24">
        <v>3711.6763900000001</v>
      </c>
    </row>
    <row r="391" spans="1:52" ht="15.75" x14ac:dyDescent="0.3">
      <c r="A391" s="4" t="s">
        <v>41</v>
      </c>
      <c r="B391" s="24">
        <v>0</v>
      </c>
      <c r="C391" s="24">
        <v>0</v>
      </c>
      <c r="D391" s="24">
        <v>0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0</v>
      </c>
      <c r="V391" s="24">
        <v>0</v>
      </c>
      <c r="W391" s="24">
        <v>0</v>
      </c>
      <c r="X391" s="24">
        <v>0</v>
      </c>
      <c r="Y391" s="24">
        <v>0</v>
      </c>
      <c r="Z391" s="24">
        <v>0</v>
      </c>
      <c r="AA391" s="24">
        <v>0</v>
      </c>
      <c r="AB391" s="24">
        <v>0</v>
      </c>
      <c r="AC391" s="24">
        <v>0</v>
      </c>
      <c r="AD391" s="24">
        <v>0</v>
      </c>
      <c r="AE391" s="24">
        <v>0</v>
      </c>
      <c r="AF391" s="24">
        <v>0</v>
      </c>
      <c r="AG391" s="24">
        <v>0</v>
      </c>
      <c r="AH391" s="24">
        <v>0</v>
      </c>
      <c r="AI391" s="24">
        <v>0</v>
      </c>
      <c r="AJ391" s="24">
        <v>0</v>
      </c>
      <c r="AK391" s="24">
        <v>0</v>
      </c>
      <c r="AL391" s="24">
        <v>0</v>
      </c>
      <c r="AM391" s="24">
        <v>0</v>
      </c>
      <c r="AN391" s="24">
        <v>0</v>
      </c>
      <c r="AO391" s="24">
        <v>0</v>
      </c>
      <c r="AP391" s="24">
        <v>0</v>
      </c>
      <c r="AQ391" s="24">
        <v>0</v>
      </c>
      <c r="AR391" s="24">
        <v>0</v>
      </c>
      <c r="AS391" s="24">
        <v>0</v>
      </c>
      <c r="AT391" s="24">
        <v>0</v>
      </c>
      <c r="AU391" s="24">
        <v>0</v>
      </c>
      <c r="AV391" s="24">
        <v>0</v>
      </c>
      <c r="AW391" s="24">
        <v>0</v>
      </c>
      <c r="AX391" s="24">
        <v>0</v>
      </c>
      <c r="AY391" s="24">
        <v>0</v>
      </c>
      <c r="AZ391" s="24">
        <v>0</v>
      </c>
    </row>
    <row r="392" spans="1:52" ht="15.75" x14ac:dyDescent="0.3">
      <c r="A392" s="3" t="s">
        <v>179</v>
      </c>
      <c r="B392" s="24">
        <v>674.44690800000001</v>
      </c>
      <c r="C392" s="24">
        <v>683.357528</v>
      </c>
      <c r="D392" s="24">
        <v>698.31005800000003</v>
      </c>
      <c r="E392" s="24">
        <v>679.28803900000014</v>
      </c>
      <c r="F392" s="24">
        <v>678.98949700000014</v>
      </c>
      <c r="G392" s="24">
        <v>642.185653</v>
      </c>
      <c r="H392" s="24">
        <v>611.34215500000005</v>
      </c>
      <c r="I392" s="24">
        <v>611.14076699999998</v>
      </c>
      <c r="J392" s="24">
        <v>580.47931000000005</v>
      </c>
      <c r="K392" s="24">
        <v>553.66579000000002</v>
      </c>
      <c r="L392" s="24">
        <v>508.03731199999993</v>
      </c>
      <c r="M392" s="24">
        <v>450.44011699999999</v>
      </c>
      <c r="N392" s="24">
        <v>441.17897999999997</v>
      </c>
      <c r="O392" s="24">
        <v>453.61798700000003</v>
      </c>
      <c r="P392" s="24">
        <v>496.83030200000002</v>
      </c>
      <c r="Q392" s="24">
        <v>507.367977</v>
      </c>
      <c r="R392" s="24">
        <v>491.29577399999999</v>
      </c>
      <c r="S392" s="24">
        <v>468.00458200000003</v>
      </c>
      <c r="T392" s="24">
        <v>455.16205399999996</v>
      </c>
      <c r="U392" s="24">
        <v>965.47456699999998</v>
      </c>
      <c r="V392" s="24">
        <v>974.07716200000004</v>
      </c>
      <c r="W392" s="24">
        <v>1006.15054</v>
      </c>
      <c r="X392" s="24">
        <v>1015.112645</v>
      </c>
      <c r="Y392" s="24">
        <v>1010.5344699999999</v>
      </c>
      <c r="Z392" s="24">
        <v>1038.5596659999999</v>
      </c>
      <c r="AA392" s="24">
        <v>1023.30817</v>
      </c>
      <c r="AB392" s="24">
        <v>976.81426299999998</v>
      </c>
      <c r="AC392" s="24">
        <v>975.74266999999998</v>
      </c>
      <c r="AD392" s="24">
        <v>989.33129999999994</v>
      </c>
      <c r="AE392" s="24">
        <v>1030.780031</v>
      </c>
      <c r="AF392" s="24">
        <v>1048.845548</v>
      </c>
      <c r="AG392" s="24">
        <v>566.20705699999996</v>
      </c>
      <c r="AH392" s="24">
        <v>582.54741999999999</v>
      </c>
      <c r="AI392" s="24">
        <v>589.06079299999999</v>
      </c>
      <c r="AJ392" s="24">
        <v>589.97963300000004</v>
      </c>
      <c r="AK392" s="24">
        <v>602.87578999999994</v>
      </c>
      <c r="AL392" s="24">
        <v>603.96873300000004</v>
      </c>
      <c r="AM392" s="24">
        <v>613.75504799999999</v>
      </c>
      <c r="AN392" s="24">
        <v>629.55575799999997</v>
      </c>
      <c r="AO392" s="24">
        <v>741.19605000000001</v>
      </c>
      <c r="AP392" s="24">
        <v>1056.691986</v>
      </c>
      <c r="AQ392" s="24">
        <v>1097.790927</v>
      </c>
      <c r="AR392" s="24">
        <v>1124.6272330000002</v>
      </c>
      <c r="AS392" s="24">
        <v>1192.5998329999998</v>
      </c>
      <c r="AT392" s="24">
        <v>1256.24667</v>
      </c>
      <c r="AU392" s="24">
        <v>1292.8557239999998</v>
      </c>
      <c r="AV392" s="24">
        <v>1369.2503519999998</v>
      </c>
      <c r="AW392" s="24">
        <v>1520.7618089999999</v>
      </c>
      <c r="AX392" s="24">
        <v>1590.7432649999998</v>
      </c>
      <c r="AY392" s="24">
        <v>1670.9539179999999</v>
      </c>
      <c r="AZ392" s="24">
        <v>1769.8825380000001</v>
      </c>
    </row>
    <row r="393" spans="1:52" ht="15.75" x14ac:dyDescent="0.3">
      <c r="A393" s="3" t="s">
        <v>180</v>
      </c>
      <c r="B393" s="24">
        <v>0</v>
      </c>
      <c r="C393" s="24">
        <v>0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>
        <v>0</v>
      </c>
      <c r="S393" s="24">
        <v>0</v>
      </c>
      <c r="T393" s="24">
        <v>0</v>
      </c>
      <c r="U393" s="24">
        <v>0</v>
      </c>
      <c r="V393" s="24">
        <v>0</v>
      </c>
      <c r="W393" s="24">
        <v>0</v>
      </c>
      <c r="X393" s="24">
        <v>0</v>
      </c>
      <c r="Y393" s="24">
        <v>0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0</v>
      </c>
      <c r="AG393" s="24">
        <v>0</v>
      </c>
      <c r="AH393" s="24">
        <v>0</v>
      </c>
      <c r="AI393" s="24">
        <v>0</v>
      </c>
      <c r="AJ393" s="24">
        <v>0</v>
      </c>
      <c r="AK393" s="24">
        <v>0</v>
      </c>
      <c r="AL393" s="24">
        <v>0</v>
      </c>
      <c r="AM393" s="24">
        <v>0</v>
      </c>
      <c r="AN393" s="24">
        <v>0</v>
      </c>
      <c r="AO393" s="24">
        <v>0</v>
      </c>
      <c r="AP393" s="24">
        <v>1.143807</v>
      </c>
      <c r="AQ393" s="24">
        <v>1.143807</v>
      </c>
      <c r="AR393" s="24">
        <v>49.276991000000002</v>
      </c>
      <c r="AS393" s="24">
        <v>49.276991000000002</v>
      </c>
      <c r="AT393" s="24">
        <v>49.276991000000002</v>
      </c>
      <c r="AU393" s="24">
        <v>49.276991000000002</v>
      </c>
      <c r="AV393" s="24">
        <v>49.276991000000002</v>
      </c>
      <c r="AW393" s="24">
        <v>49.276991000000002</v>
      </c>
      <c r="AX393" s="24">
        <v>49.276991000000002</v>
      </c>
      <c r="AY393" s="24">
        <v>49.276991000000002</v>
      </c>
      <c r="AZ393" s="24">
        <v>49.276991000000002</v>
      </c>
    </row>
    <row r="394" spans="1:52" ht="15.75" x14ac:dyDescent="0.3">
      <c r="A394" s="22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  <c r="AZ394" s="29"/>
    </row>
    <row r="395" spans="1:52" ht="15.75" x14ac:dyDescent="0.3">
      <c r="A395" s="10" t="s">
        <v>182</v>
      </c>
      <c r="B395" s="32">
        <v>42887</v>
      </c>
      <c r="C395" s="32">
        <v>42917</v>
      </c>
      <c r="D395" s="32">
        <v>42948</v>
      </c>
      <c r="E395" s="32">
        <v>42979</v>
      </c>
      <c r="F395" s="32">
        <v>43009</v>
      </c>
      <c r="G395" s="32">
        <v>43040</v>
      </c>
      <c r="H395" s="32">
        <v>43070</v>
      </c>
      <c r="I395" s="32">
        <v>43101</v>
      </c>
      <c r="J395" s="32">
        <v>43132</v>
      </c>
      <c r="K395" s="32">
        <v>43160</v>
      </c>
      <c r="L395" s="32">
        <v>43191</v>
      </c>
      <c r="M395" s="32">
        <v>43221</v>
      </c>
      <c r="N395" s="32">
        <v>43252</v>
      </c>
      <c r="O395" s="32">
        <v>43282</v>
      </c>
      <c r="P395" s="32">
        <v>43313</v>
      </c>
      <c r="Q395" s="32">
        <v>43344</v>
      </c>
      <c r="R395" s="32">
        <v>43374</v>
      </c>
      <c r="S395" s="32">
        <v>43405</v>
      </c>
      <c r="T395" s="32">
        <v>43435</v>
      </c>
      <c r="U395" s="32">
        <v>43466</v>
      </c>
      <c r="V395" s="32">
        <v>43497</v>
      </c>
      <c r="W395" s="32">
        <v>43525</v>
      </c>
      <c r="X395" s="32">
        <v>43556</v>
      </c>
      <c r="Y395" s="32">
        <v>43586</v>
      </c>
      <c r="Z395" s="32">
        <v>43617</v>
      </c>
      <c r="AA395" s="32">
        <v>43647</v>
      </c>
      <c r="AB395" s="32">
        <v>43678</v>
      </c>
      <c r="AC395" s="32">
        <v>43709</v>
      </c>
      <c r="AD395" s="32">
        <v>43739</v>
      </c>
      <c r="AE395" s="32">
        <v>43770</v>
      </c>
      <c r="AF395" s="32">
        <v>43800</v>
      </c>
      <c r="AG395" s="32">
        <v>43831</v>
      </c>
      <c r="AH395" s="32">
        <v>43862</v>
      </c>
      <c r="AI395" s="32">
        <v>43891</v>
      </c>
      <c r="AJ395" s="32">
        <v>43922</v>
      </c>
      <c r="AK395" s="32">
        <v>43952</v>
      </c>
      <c r="AL395" s="32">
        <v>43983</v>
      </c>
      <c r="AM395" s="32">
        <v>44013</v>
      </c>
      <c r="AN395" s="32">
        <v>44044</v>
      </c>
      <c r="AO395" s="32">
        <v>44075</v>
      </c>
      <c r="AP395" s="32">
        <v>44105</v>
      </c>
      <c r="AQ395" s="32">
        <v>44136</v>
      </c>
      <c r="AR395" s="32">
        <v>44166</v>
      </c>
      <c r="AS395" s="32">
        <v>44197</v>
      </c>
      <c r="AT395" s="32">
        <v>44228</v>
      </c>
      <c r="AU395" s="32">
        <v>44256</v>
      </c>
      <c r="AV395" s="32">
        <v>44287</v>
      </c>
      <c r="AW395" s="32">
        <v>44317</v>
      </c>
      <c r="AX395" s="32">
        <v>44348</v>
      </c>
      <c r="AY395" s="32">
        <v>44378</v>
      </c>
      <c r="AZ395" s="32">
        <v>44409</v>
      </c>
    </row>
    <row r="396" spans="1:52" ht="15.75" x14ac:dyDescent="0.3">
      <c r="A396" s="10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  <c r="AZ396" s="29"/>
    </row>
    <row r="397" spans="1:52" ht="15.75" x14ac:dyDescent="0.3">
      <c r="A397" s="1" t="s">
        <v>130</v>
      </c>
      <c r="B397" s="29">
        <v>3.5070603694315312</v>
      </c>
      <c r="C397" s="29">
        <v>3.4971871408386859</v>
      </c>
      <c r="D397" s="29">
        <v>3.4780615347283472</v>
      </c>
      <c r="E397" s="29">
        <v>3.5260316830024543</v>
      </c>
      <c r="F397" s="29">
        <v>3.2253771033577516</v>
      </c>
      <c r="G397" s="29">
        <v>3.3340717005455094</v>
      </c>
      <c r="H397" s="29">
        <v>3.4209066836468489</v>
      </c>
      <c r="I397" s="29">
        <v>3.4130768419432869</v>
      </c>
      <c r="J397" s="29">
        <v>3.4039546714793105</v>
      </c>
      <c r="K397" s="29">
        <v>3.4052869645359882</v>
      </c>
      <c r="L397" s="29">
        <v>3.4035887739055686</v>
      </c>
      <c r="M397" s="29">
        <v>3.3797191810362719</v>
      </c>
      <c r="N397" s="29">
        <v>3.3593127400491452</v>
      </c>
      <c r="O397" s="29">
        <v>3.3544928123062063</v>
      </c>
      <c r="P397" s="29">
        <v>3.3656814380077185</v>
      </c>
      <c r="Q397" s="29">
        <v>3.2967912921290767</v>
      </c>
      <c r="R397" s="29">
        <v>3.2880895497221294</v>
      </c>
      <c r="S397" s="29">
        <v>3.1876949613241257</v>
      </c>
      <c r="T397" s="29">
        <v>3.1411216509206024</v>
      </c>
      <c r="U397" s="29">
        <v>3.1732623476490049</v>
      </c>
      <c r="V397" s="29">
        <v>3.1804598107761124</v>
      </c>
      <c r="W397" s="29">
        <v>3.1522351249204608</v>
      </c>
      <c r="X397" s="29">
        <v>3.1418645794816888</v>
      </c>
      <c r="Y397" s="29">
        <v>3.1266382149485796</v>
      </c>
      <c r="Z397" s="29">
        <v>3.0941592176675718</v>
      </c>
      <c r="AA397" s="29">
        <v>3.1097325138095133</v>
      </c>
      <c r="AB397" s="29">
        <v>3.1142689725663262</v>
      </c>
      <c r="AC397" s="29">
        <v>3.1597858102789229</v>
      </c>
      <c r="AD397" s="29">
        <v>3.2056403062771741</v>
      </c>
      <c r="AE397" s="29">
        <v>3.2174624451135871</v>
      </c>
      <c r="AF397" s="29">
        <v>3.1879478962260093</v>
      </c>
      <c r="AG397" s="29">
        <v>3.1711174200099794</v>
      </c>
      <c r="AH397" s="29">
        <v>3.1696719815686314</v>
      </c>
      <c r="AI397" s="29">
        <v>3.1822547365040812</v>
      </c>
      <c r="AJ397" s="29">
        <v>3.2082433427471724</v>
      </c>
      <c r="AK397" s="29">
        <v>3.2427313841021106</v>
      </c>
      <c r="AL397" s="29">
        <v>3.2610037876537321</v>
      </c>
      <c r="AM397" s="29">
        <v>3.2955739631697685</v>
      </c>
      <c r="AN397" s="29">
        <v>3.2833207965533626</v>
      </c>
      <c r="AO397" s="29">
        <v>3.2168352476766775</v>
      </c>
      <c r="AP397" s="29">
        <v>3.2236712813972632</v>
      </c>
      <c r="AQ397" s="29">
        <v>3.245841848943491</v>
      </c>
      <c r="AR397" s="29">
        <v>3.5435175527445755</v>
      </c>
      <c r="AS397" s="29">
        <v>3.528868220483584</v>
      </c>
      <c r="AT397" s="29">
        <v>3.6944286081599524</v>
      </c>
      <c r="AU397" s="29">
        <v>3.9295716335898891</v>
      </c>
      <c r="AV397" s="29">
        <v>4.0676161096304853</v>
      </c>
      <c r="AW397" s="29">
        <v>4.2148076241840862</v>
      </c>
      <c r="AX397" s="29">
        <v>4.2787600454812589</v>
      </c>
      <c r="AY397" s="29">
        <v>4.3100619216866525</v>
      </c>
      <c r="AZ397" s="29">
        <v>4.4010516877447872</v>
      </c>
    </row>
    <row r="398" spans="1:52" ht="15.75" x14ac:dyDescent="0.3">
      <c r="A398" s="3" t="s">
        <v>131</v>
      </c>
      <c r="B398" s="29">
        <v>2.8976029094340503</v>
      </c>
      <c r="C398" s="29">
        <v>2.8597440777518996</v>
      </c>
      <c r="D398" s="29">
        <v>2.8258063136092932</v>
      </c>
      <c r="E398" s="29">
        <v>2.8830087313829131</v>
      </c>
      <c r="F398" s="29">
        <v>2.4806561587915361</v>
      </c>
      <c r="G398" s="29">
        <v>2.617275828202609</v>
      </c>
      <c r="H398" s="29">
        <v>2.7260760589962683</v>
      </c>
      <c r="I398" s="29">
        <v>2.7038930605936704</v>
      </c>
      <c r="J398" s="29">
        <v>2.6867232981639853</v>
      </c>
      <c r="K398" s="29">
        <v>2.7032666186836023</v>
      </c>
      <c r="L398" s="29">
        <v>2.6877221823978914</v>
      </c>
      <c r="M398" s="29">
        <v>2.6629798614889819</v>
      </c>
      <c r="N398" s="29">
        <v>2.6384659158868295</v>
      </c>
      <c r="O398" s="29">
        <v>2.6211010869936793</v>
      </c>
      <c r="P398" s="29">
        <v>2.6303459556424142</v>
      </c>
      <c r="Q398" s="29">
        <v>2.535290842186765</v>
      </c>
      <c r="R398" s="29">
        <v>2.5279915759395086</v>
      </c>
      <c r="S398" s="29">
        <v>2.4016551422771508</v>
      </c>
      <c r="T398" s="29">
        <v>2.3430366001720633</v>
      </c>
      <c r="U398" s="29">
        <v>2.2925037736946914</v>
      </c>
      <c r="V398" s="29">
        <v>2.3069023553908252</v>
      </c>
      <c r="W398" s="29">
        <v>2.2589256193472154</v>
      </c>
      <c r="X398" s="29">
        <v>2.2559574935275362</v>
      </c>
      <c r="Y398" s="29">
        <v>2.2347887563799058</v>
      </c>
      <c r="Z398" s="29">
        <v>2.1846122625828968</v>
      </c>
      <c r="AA398" s="29">
        <v>2.1945408423778701</v>
      </c>
      <c r="AB398" s="29">
        <v>2.1826057010339666</v>
      </c>
      <c r="AC398" s="29">
        <v>2.2207388500334346</v>
      </c>
      <c r="AD398" s="29">
        <v>2.2512319945527217</v>
      </c>
      <c r="AE398" s="29">
        <v>2.2452483689281353</v>
      </c>
      <c r="AF398" s="29">
        <v>2.1889071458163443</v>
      </c>
      <c r="AG398" s="29">
        <v>2.2235356875888224</v>
      </c>
      <c r="AH398" s="29">
        <v>2.2001758758787586</v>
      </c>
      <c r="AI398" s="29">
        <v>2.1962669934845866</v>
      </c>
      <c r="AJ398" s="29">
        <v>2.2117424427859786</v>
      </c>
      <c r="AK398" s="29">
        <v>2.2406406922906799</v>
      </c>
      <c r="AL398" s="29">
        <v>2.2505089358787691</v>
      </c>
      <c r="AM398" s="29">
        <v>2.2865501726611157</v>
      </c>
      <c r="AN398" s="29">
        <v>2.2722691552457581</v>
      </c>
      <c r="AO398" s="29">
        <v>2.1860697249577519</v>
      </c>
      <c r="AP398" s="29">
        <v>2.1622977565700823</v>
      </c>
      <c r="AQ398" s="29">
        <v>2.1873803847741344</v>
      </c>
      <c r="AR398" s="29">
        <v>2.5451543961253131</v>
      </c>
      <c r="AS398" s="29">
        <v>2.5079564143054331</v>
      </c>
      <c r="AT398" s="29">
        <v>2.6335903586612459</v>
      </c>
      <c r="AU398" s="29">
        <v>2.8461900099890975</v>
      </c>
      <c r="AV398" s="29">
        <v>2.9807073995322995</v>
      </c>
      <c r="AW398" s="29">
        <v>3.1203813309599386</v>
      </c>
      <c r="AX398" s="29">
        <v>3.1671399990541964</v>
      </c>
      <c r="AY398" s="29">
        <v>3.1763052925517705</v>
      </c>
      <c r="AZ398" s="29">
        <v>3.2568109884920378</v>
      </c>
    </row>
    <row r="399" spans="1:52" ht="15.75" x14ac:dyDescent="0.3">
      <c r="A399" s="4" t="s">
        <v>132</v>
      </c>
      <c r="B399" s="29">
        <v>4.1484391434261898</v>
      </c>
      <c r="C399" s="29">
        <v>4.0821111311739964</v>
      </c>
      <c r="D399" s="29">
        <v>4.0202701721333041</v>
      </c>
      <c r="E399" s="29">
        <v>4.0931928988493116</v>
      </c>
      <c r="F399" s="29">
        <v>3.5167513860380799</v>
      </c>
      <c r="G399" s="29">
        <v>3.697961923807449</v>
      </c>
      <c r="H399" s="29">
        <v>3.8394485877797342</v>
      </c>
      <c r="I399" s="29">
        <v>3.7975463930580053</v>
      </c>
      <c r="J399" s="29">
        <v>3.7571027371690997</v>
      </c>
      <c r="K399" s="29">
        <v>3.7702746004594929</v>
      </c>
      <c r="L399" s="29">
        <v>3.7366566734583064</v>
      </c>
      <c r="M399" s="29">
        <v>3.6972050908024112</v>
      </c>
      <c r="N399" s="29">
        <v>3.6608689399494021</v>
      </c>
      <c r="O399" s="29">
        <v>3.636956539974181</v>
      </c>
      <c r="P399" s="29">
        <v>3.6564102025898206</v>
      </c>
      <c r="Q399" s="29">
        <v>3.531092845205952</v>
      </c>
      <c r="R399" s="29">
        <v>3.5342754242046728</v>
      </c>
      <c r="S399" s="29">
        <v>3.3677196186139478</v>
      </c>
      <c r="T399" s="29">
        <v>3.2936208319552311</v>
      </c>
      <c r="U399" s="29">
        <v>3.2278286510134131</v>
      </c>
      <c r="V399" s="29">
        <v>3.2544968682383444</v>
      </c>
      <c r="W399" s="29">
        <v>3.1962819624901559</v>
      </c>
      <c r="X399" s="29">
        <v>3.2012337902614574</v>
      </c>
      <c r="Y399" s="29">
        <v>3.1756827606460223</v>
      </c>
      <c r="Z399" s="29">
        <v>3.1091986447152054</v>
      </c>
      <c r="AA399" s="29">
        <v>3.1257470873237261</v>
      </c>
      <c r="AB399" s="29">
        <v>3.1106516481644428</v>
      </c>
      <c r="AC399" s="29">
        <v>3.168021653354764</v>
      </c>
      <c r="AD399" s="29">
        <v>3.2184066340776427</v>
      </c>
      <c r="AE399" s="29">
        <v>3.2155074571654381</v>
      </c>
      <c r="AF399" s="29">
        <v>3.147341763254667</v>
      </c>
      <c r="AG399" s="29">
        <v>3.205307544407114</v>
      </c>
      <c r="AH399" s="29">
        <v>3.1805519850702755</v>
      </c>
      <c r="AI399" s="29">
        <v>3.1770612609819922</v>
      </c>
      <c r="AJ399" s="29">
        <v>3.1982076136937905</v>
      </c>
      <c r="AK399" s="29">
        <v>3.2436308581147064</v>
      </c>
      <c r="AL399" s="29">
        <v>3.2613078108486913</v>
      </c>
      <c r="AM399" s="29">
        <v>3.317477151459431</v>
      </c>
      <c r="AN399" s="29">
        <v>3.3013669663125285</v>
      </c>
      <c r="AO399" s="29">
        <v>3.1835554008572386</v>
      </c>
      <c r="AP399" s="29">
        <v>3.1317312141253244</v>
      </c>
      <c r="AQ399" s="29">
        <v>3.1506897751302567</v>
      </c>
      <c r="AR399" s="29">
        <v>3.6335187045783113</v>
      </c>
      <c r="AS399" s="29">
        <v>3.5643226515798743</v>
      </c>
      <c r="AT399" s="29">
        <v>3.7258236197009875</v>
      </c>
      <c r="AU399" s="29">
        <v>4.0201550059413798</v>
      </c>
      <c r="AV399" s="29">
        <v>4.2098839344728765</v>
      </c>
      <c r="AW399" s="29">
        <v>4.4041653563057439</v>
      </c>
      <c r="AX399" s="29">
        <v>4.4653277743431827</v>
      </c>
      <c r="AY399" s="29">
        <v>4.4707238291778602</v>
      </c>
      <c r="AZ399" s="29">
        <v>4.5742067714137873</v>
      </c>
    </row>
    <row r="400" spans="1:52" ht="15.75" x14ac:dyDescent="0.3">
      <c r="A400" s="4" t="s">
        <v>133</v>
      </c>
      <c r="B400" s="29">
        <v>4.6989661772050265E-4</v>
      </c>
      <c r="C400" s="29">
        <v>4.7064123651682018E-4</v>
      </c>
      <c r="D400" s="29">
        <v>4.7355190088891859E-4</v>
      </c>
      <c r="E400" s="29">
        <v>4.7472118334002594E-4</v>
      </c>
      <c r="F400" s="29">
        <v>4.7576985302966298E-4</v>
      </c>
      <c r="G400" s="29">
        <v>4.7677188077658856E-4</v>
      </c>
      <c r="H400" s="29">
        <v>4.7530447989402286E-4</v>
      </c>
      <c r="I400" s="29">
        <v>4.7384555746121437E-4</v>
      </c>
      <c r="J400" s="29">
        <v>4.7255813972994179E-4</v>
      </c>
      <c r="K400" s="29">
        <v>4.4058794089589255E-4</v>
      </c>
      <c r="L400" s="29">
        <v>4.1006294404822034E-4</v>
      </c>
      <c r="M400" s="29">
        <v>3.7744705507762301E-4</v>
      </c>
      <c r="N400" s="29">
        <v>3.8821905010468509E-5</v>
      </c>
      <c r="O400" s="29">
        <v>7.7200446565637868E-5</v>
      </c>
      <c r="P400" s="29">
        <v>1.1422469738260827E-4</v>
      </c>
      <c r="Q400" s="29">
        <v>5.6182848193042016E-4</v>
      </c>
      <c r="R400" s="29">
        <v>5.5142680864562902E-4</v>
      </c>
      <c r="S400" s="29">
        <v>1.3106954957395305E-3</v>
      </c>
      <c r="T400" s="29">
        <v>2.0427312181262361E-3</v>
      </c>
      <c r="U400" s="29">
        <v>2.7545839825699127E-3</v>
      </c>
      <c r="V400" s="29">
        <v>1.1483854625651799E-2</v>
      </c>
      <c r="W400" s="29">
        <v>1.1303915922427021E-2</v>
      </c>
      <c r="X400" s="29">
        <v>1.1105151663449797E-2</v>
      </c>
      <c r="Y400" s="29">
        <v>1.0944281248516109E-2</v>
      </c>
      <c r="Z400" s="29">
        <v>1.0763688970703868E-2</v>
      </c>
      <c r="AA400" s="29">
        <v>1.0557112705696847E-2</v>
      </c>
      <c r="AB400" s="29">
        <v>1.0382511673883823E-2</v>
      </c>
      <c r="AC400" s="29">
        <v>9.8832352778633059E-3</v>
      </c>
      <c r="AD400" s="29">
        <v>9.7570420402115932E-3</v>
      </c>
      <c r="AE400" s="29">
        <v>8.9913449763076962E-3</v>
      </c>
      <c r="AF400" s="29">
        <v>8.2364458272023589E-3</v>
      </c>
      <c r="AG400" s="29">
        <v>7.5070478881672214E-3</v>
      </c>
      <c r="AH400" s="29">
        <v>0</v>
      </c>
      <c r="AI400" s="29">
        <v>0</v>
      </c>
      <c r="AJ400" s="29">
        <v>0</v>
      </c>
      <c r="AK400" s="29">
        <v>1.5754058469427028E-4</v>
      </c>
      <c r="AL400" s="29">
        <v>3.1622319573205038E-4</v>
      </c>
      <c r="AM400" s="29">
        <v>4.7803763063537888E-4</v>
      </c>
      <c r="AN400" s="29">
        <v>6.4213180908997741E-4</v>
      </c>
      <c r="AO400" s="29">
        <v>8.1043299709111468E-4</v>
      </c>
      <c r="AP400" s="29">
        <v>8.4861035538132395E-4</v>
      </c>
      <c r="AQ400" s="29">
        <v>8.9368426451091518E-4</v>
      </c>
      <c r="AR400" s="29">
        <v>9.4783411996714163E-4</v>
      </c>
      <c r="AS400" s="29">
        <v>1.000766081968952E-3</v>
      </c>
      <c r="AT400" s="29">
        <v>1.0572749625672808E-3</v>
      </c>
      <c r="AU400" s="29">
        <v>1.1205361591832123E-3</v>
      </c>
      <c r="AV400" s="29">
        <v>1.1836679267818524E-3</v>
      </c>
      <c r="AW400" s="29">
        <v>1.0117825002213404E-3</v>
      </c>
      <c r="AX400" s="29">
        <v>8.0901173927828388E-4</v>
      </c>
      <c r="AY400" s="29">
        <v>5.7253305325828078E-4</v>
      </c>
      <c r="AZ400" s="29">
        <v>3.0506874825848526E-4</v>
      </c>
    </row>
    <row r="401" spans="1:52" ht="15.75" x14ac:dyDescent="0.3">
      <c r="A401" s="4" t="s">
        <v>134</v>
      </c>
      <c r="B401" s="29">
        <v>1.9427482512022998E-3</v>
      </c>
      <c r="C401" s="29">
        <v>0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0</v>
      </c>
      <c r="AE401" s="29">
        <v>0</v>
      </c>
      <c r="AF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0</v>
      </c>
      <c r="AO401" s="29">
        <v>0</v>
      </c>
      <c r="AP401" s="29">
        <v>0</v>
      </c>
      <c r="AQ401" s="29">
        <v>9.6077854074729953E-7</v>
      </c>
      <c r="AR401" s="29">
        <v>9.5802481885884652E-7</v>
      </c>
      <c r="AS401" s="29">
        <v>9.4877150910945075E-7</v>
      </c>
      <c r="AT401" s="29">
        <v>9.3968284674617367E-7</v>
      </c>
      <c r="AU401" s="29">
        <v>9.285356778021975E-7</v>
      </c>
      <c r="AV401" s="29">
        <v>9.1944027324450412E-7</v>
      </c>
      <c r="AW401" s="29">
        <v>9.0989389100270334E-7</v>
      </c>
      <c r="AX401" s="29">
        <v>9.0319725596361696E-7</v>
      </c>
      <c r="AY401" s="29">
        <v>8.9793273316937785E-7</v>
      </c>
      <c r="AZ401" s="29">
        <v>8.9297899454532066E-7</v>
      </c>
    </row>
    <row r="402" spans="1:52" ht="15.75" x14ac:dyDescent="0.3">
      <c r="A402" s="3" t="s">
        <v>137</v>
      </c>
      <c r="B402" s="29">
        <v>11.762904919979407</v>
      </c>
      <c r="C402" s="29">
        <v>11.940109749713102</v>
      </c>
      <c r="D402" s="29">
        <v>11.865165847359222</v>
      </c>
      <c r="E402" s="29">
        <v>11.816336968260561</v>
      </c>
      <c r="F402" s="29">
        <v>11.769844659488452</v>
      </c>
      <c r="G402" s="29">
        <v>11.746326763737306</v>
      </c>
      <c r="H402" s="29">
        <v>11.674559099553687</v>
      </c>
      <c r="I402" s="29">
        <v>11.60677173915917</v>
      </c>
      <c r="J402" s="29">
        <v>11.519632671528935</v>
      </c>
      <c r="K402" s="29">
        <v>11.151295099700018</v>
      </c>
      <c r="L402" s="29">
        <v>11.210093900605443</v>
      </c>
      <c r="M402" s="29">
        <v>11.043046190166766</v>
      </c>
      <c r="N402" s="29">
        <v>10.805937966234886</v>
      </c>
      <c r="O402" s="29">
        <v>10.685530234444617</v>
      </c>
      <c r="P402" s="29">
        <v>10.460570882904435</v>
      </c>
      <c r="Q402" s="29">
        <v>10.335736898837803</v>
      </c>
      <c r="R402" s="29">
        <v>10.184298195616476</v>
      </c>
      <c r="S402" s="29">
        <v>10.066675765595063</v>
      </c>
      <c r="T402" s="29">
        <v>9.9497242581298835</v>
      </c>
      <c r="U402" s="29">
        <v>9.7802016517670989</v>
      </c>
      <c r="V402" s="29">
        <v>9.6800144852142331</v>
      </c>
      <c r="W402" s="29">
        <v>9.7624281309509193</v>
      </c>
      <c r="X402" s="29">
        <v>9.6031112212631875</v>
      </c>
      <c r="Y402" s="29">
        <v>9.659293925282423</v>
      </c>
      <c r="Z402" s="29">
        <v>9.6896966975993948</v>
      </c>
      <c r="AA402" s="29">
        <v>9.8104792279288588</v>
      </c>
      <c r="AB402" s="29">
        <v>10.064108706817489</v>
      </c>
      <c r="AC402" s="29">
        <v>10.225751455920816</v>
      </c>
      <c r="AD402" s="29">
        <v>10.424975392180723</v>
      </c>
      <c r="AE402" s="29">
        <v>10.518057752165985</v>
      </c>
      <c r="AF402" s="29">
        <v>10.680889536879461</v>
      </c>
      <c r="AG402" s="29">
        <v>10.978930774602938</v>
      </c>
      <c r="AH402" s="29">
        <v>11.112714519565916</v>
      </c>
      <c r="AI402" s="29">
        <v>11.344695008002203</v>
      </c>
      <c r="AJ402" s="29">
        <v>11.543831642756317</v>
      </c>
      <c r="AK402" s="29">
        <v>11.657932179161767</v>
      </c>
      <c r="AL402" s="29">
        <v>11.79505050966033</v>
      </c>
      <c r="AM402" s="29">
        <v>11.864491167801603</v>
      </c>
      <c r="AN402" s="29">
        <v>11.864344209304971</v>
      </c>
      <c r="AO402" s="29">
        <v>11.746229981257875</v>
      </c>
      <c r="AP402" s="29">
        <v>11.375488204519305</v>
      </c>
      <c r="AQ402" s="29">
        <v>11.094416299763827</v>
      </c>
      <c r="AR402" s="29">
        <v>10.972576706631578</v>
      </c>
      <c r="AS402" s="29">
        <v>10.765414167567203</v>
      </c>
      <c r="AT402" s="29">
        <v>11.426311534496032</v>
      </c>
      <c r="AU402" s="29">
        <v>12.139130121786618</v>
      </c>
      <c r="AV402" s="29">
        <v>12.19800321371984</v>
      </c>
      <c r="AW402" s="29">
        <v>12.251212308036589</v>
      </c>
      <c r="AX402" s="29">
        <v>12.297639935138546</v>
      </c>
      <c r="AY402" s="29">
        <v>12.248856166842021</v>
      </c>
      <c r="AZ402" s="29">
        <v>12.331611754930872</v>
      </c>
    </row>
    <row r="403" spans="1:52" ht="15.75" x14ac:dyDescent="0.3">
      <c r="A403" s="4" t="s">
        <v>33</v>
      </c>
      <c r="B403" s="29" t="s">
        <v>64</v>
      </c>
      <c r="C403" s="29" t="s">
        <v>64</v>
      </c>
      <c r="D403" s="29" t="s">
        <v>64</v>
      </c>
      <c r="E403" s="29" t="s">
        <v>64</v>
      </c>
      <c r="F403" s="29" t="s">
        <v>64</v>
      </c>
      <c r="G403" s="29" t="s">
        <v>64</v>
      </c>
      <c r="H403" s="29" t="s">
        <v>64</v>
      </c>
      <c r="I403" s="29" t="s">
        <v>64</v>
      </c>
      <c r="J403" s="29" t="s">
        <v>64</v>
      </c>
      <c r="K403" s="29" t="s">
        <v>64</v>
      </c>
      <c r="L403" s="29" t="s">
        <v>64</v>
      </c>
      <c r="M403" s="29" t="s">
        <v>64</v>
      </c>
      <c r="N403" s="29" t="s">
        <v>64</v>
      </c>
      <c r="O403" s="29" t="s">
        <v>64</v>
      </c>
      <c r="P403" s="29" t="s">
        <v>64</v>
      </c>
      <c r="Q403" s="29" t="s">
        <v>64</v>
      </c>
      <c r="R403" s="29" t="s">
        <v>64</v>
      </c>
      <c r="S403" s="29" t="s">
        <v>64</v>
      </c>
      <c r="T403" s="29" t="s">
        <v>64</v>
      </c>
      <c r="U403" s="29" t="s">
        <v>64</v>
      </c>
      <c r="V403" s="29" t="s">
        <v>64</v>
      </c>
      <c r="W403" s="29" t="s">
        <v>64</v>
      </c>
      <c r="X403" s="29" t="s">
        <v>64</v>
      </c>
      <c r="Y403" s="29" t="s">
        <v>64</v>
      </c>
      <c r="Z403" s="29" t="s">
        <v>64</v>
      </c>
      <c r="AA403" s="29" t="s">
        <v>64</v>
      </c>
      <c r="AB403" s="29" t="s">
        <v>64</v>
      </c>
      <c r="AC403" s="29" t="s">
        <v>64</v>
      </c>
      <c r="AD403" s="29" t="s">
        <v>64</v>
      </c>
      <c r="AE403" s="29" t="s">
        <v>64</v>
      </c>
      <c r="AF403" s="29" t="s">
        <v>64</v>
      </c>
      <c r="AG403" s="29" t="s">
        <v>64</v>
      </c>
      <c r="AH403" s="29" t="s">
        <v>64</v>
      </c>
      <c r="AI403" s="29" t="s">
        <v>64</v>
      </c>
      <c r="AJ403" s="29" t="s">
        <v>64</v>
      </c>
      <c r="AK403" s="29" t="s">
        <v>64</v>
      </c>
      <c r="AL403" s="29" t="s">
        <v>64</v>
      </c>
      <c r="AM403" s="29" t="s">
        <v>64</v>
      </c>
      <c r="AN403" s="29" t="s">
        <v>64</v>
      </c>
      <c r="AO403" s="29" t="s">
        <v>64</v>
      </c>
      <c r="AP403" s="29" t="s">
        <v>64</v>
      </c>
      <c r="AQ403" s="29" t="s">
        <v>64</v>
      </c>
      <c r="AR403" s="29" t="s">
        <v>64</v>
      </c>
      <c r="AS403" s="29" t="s">
        <v>64</v>
      </c>
      <c r="AT403" s="29" t="s">
        <v>64</v>
      </c>
      <c r="AU403" s="29" t="s">
        <v>64</v>
      </c>
      <c r="AV403" s="29" t="s">
        <v>64</v>
      </c>
      <c r="AW403" s="29" t="s">
        <v>64</v>
      </c>
      <c r="AX403" s="29" t="s">
        <v>64</v>
      </c>
      <c r="AY403" s="29" t="s">
        <v>64</v>
      </c>
      <c r="AZ403" s="29" t="s">
        <v>64</v>
      </c>
    </row>
    <row r="404" spans="1:52" ht="15.75" x14ac:dyDescent="0.3">
      <c r="A404" s="4" t="s">
        <v>35</v>
      </c>
      <c r="B404" s="29">
        <v>22.883728043812617</v>
      </c>
      <c r="C404" s="29">
        <v>22.266035255582661</v>
      </c>
      <c r="D404" s="29">
        <v>21.561867858644437</v>
      </c>
      <c r="E404" s="29">
        <v>20.824698099383472</v>
      </c>
      <c r="F404" s="29">
        <v>20.64731292596694</v>
      </c>
      <c r="G404" s="29">
        <v>19.767983991814191</v>
      </c>
      <c r="H404" s="29">
        <v>19.489286255991171</v>
      </c>
      <c r="I404" s="29">
        <v>19.412386477580228</v>
      </c>
      <c r="J404" s="29">
        <v>18.971282826635683</v>
      </c>
      <c r="K404" s="29">
        <v>18.450059802631934</v>
      </c>
      <c r="L404" s="29">
        <v>18.305578773756483</v>
      </c>
      <c r="M404" s="29">
        <v>17.805327448886494</v>
      </c>
      <c r="N404" s="29">
        <v>16.99208825004763</v>
      </c>
      <c r="O404" s="29">
        <v>16.472002566884925</v>
      </c>
      <c r="P404" s="29">
        <v>15.797092707165461</v>
      </c>
      <c r="Q404" s="29">
        <v>15.822882871742506</v>
      </c>
      <c r="R404" s="29">
        <v>14.593604129426208</v>
      </c>
      <c r="S404" s="29">
        <v>14.178507785112915</v>
      </c>
      <c r="T404" s="29">
        <v>13.802424059676211</v>
      </c>
      <c r="U404" s="29">
        <v>13.252221880199016</v>
      </c>
      <c r="V404" s="29">
        <v>13.138535858681207</v>
      </c>
      <c r="W404" s="29">
        <v>12.836893777446928</v>
      </c>
      <c r="X404" s="29">
        <v>12.83327665102307</v>
      </c>
      <c r="Y404" s="29">
        <v>12.236359900140631</v>
      </c>
      <c r="Z404" s="29">
        <v>11.985197565145114</v>
      </c>
      <c r="AA404" s="29">
        <v>11.968201784856944</v>
      </c>
      <c r="AB404" s="29">
        <v>11.651237986715772</v>
      </c>
      <c r="AC404" s="29">
        <v>11.259133949403916</v>
      </c>
      <c r="AD404" s="29">
        <v>11.417109177592167</v>
      </c>
      <c r="AE404" s="29">
        <v>11.422396969753651</v>
      </c>
      <c r="AF404" s="29">
        <v>11.752018441742745</v>
      </c>
      <c r="AG404" s="29">
        <v>11.855759819215988</v>
      </c>
      <c r="AH404" s="29">
        <v>11.55353090470374</v>
      </c>
      <c r="AI404" s="29">
        <v>11.244714699900756</v>
      </c>
      <c r="AJ404" s="29">
        <v>11.254669158555165</v>
      </c>
      <c r="AK404" s="29">
        <v>11.169641110604031</v>
      </c>
      <c r="AL404" s="29">
        <v>11.09809776118756</v>
      </c>
      <c r="AM404" s="29">
        <v>10.944189742403761</v>
      </c>
      <c r="AN404" s="29">
        <v>11.398732598738698</v>
      </c>
      <c r="AO404" s="29">
        <v>11.158157624276431</v>
      </c>
      <c r="AP404" s="29">
        <v>10.449841455102348</v>
      </c>
      <c r="AQ404" s="29">
        <v>10.173775065490524</v>
      </c>
      <c r="AR404" s="29">
        <v>9.4114967624050188</v>
      </c>
      <c r="AS404" s="29">
        <v>9.1294631629596541</v>
      </c>
      <c r="AT404" s="29">
        <v>9.0743149442460886</v>
      </c>
      <c r="AU404" s="29">
        <v>8.9150478219913349</v>
      </c>
      <c r="AV404" s="29">
        <v>8.7530337418901834</v>
      </c>
      <c r="AW404" s="29">
        <v>8.8800662154012073</v>
      </c>
      <c r="AX404" s="29">
        <v>9.6265313202390672</v>
      </c>
      <c r="AY404" s="29">
        <v>9.3720441999171769</v>
      </c>
      <c r="AZ404" s="29">
        <v>8.9620386251395772</v>
      </c>
    </row>
    <row r="405" spans="1:52" ht="15.75" x14ac:dyDescent="0.3">
      <c r="A405" s="4" t="s">
        <v>38</v>
      </c>
      <c r="B405" s="29" t="s">
        <v>64</v>
      </c>
      <c r="C405" s="29" t="s">
        <v>64</v>
      </c>
      <c r="D405" s="29" t="s">
        <v>64</v>
      </c>
      <c r="E405" s="29" t="s">
        <v>64</v>
      </c>
      <c r="F405" s="29" t="s">
        <v>64</v>
      </c>
      <c r="G405" s="29" t="s">
        <v>64</v>
      </c>
      <c r="H405" s="29" t="s">
        <v>64</v>
      </c>
      <c r="I405" s="29" t="s">
        <v>64</v>
      </c>
      <c r="J405" s="29" t="s">
        <v>64</v>
      </c>
      <c r="K405" s="29" t="s">
        <v>64</v>
      </c>
      <c r="L405" s="29" t="s">
        <v>64</v>
      </c>
      <c r="M405" s="29" t="s">
        <v>64</v>
      </c>
      <c r="N405" s="29" t="s">
        <v>64</v>
      </c>
      <c r="O405" s="29" t="s">
        <v>64</v>
      </c>
      <c r="P405" s="29" t="s">
        <v>64</v>
      </c>
      <c r="Q405" s="29" t="s">
        <v>64</v>
      </c>
      <c r="R405" s="29" t="s">
        <v>64</v>
      </c>
      <c r="S405" s="29" t="s">
        <v>64</v>
      </c>
      <c r="T405" s="29" t="s">
        <v>64</v>
      </c>
      <c r="U405" s="29" t="s">
        <v>64</v>
      </c>
      <c r="V405" s="29" t="s">
        <v>64</v>
      </c>
      <c r="W405" s="29" t="s">
        <v>64</v>
      </c>
      <c r="X405" s="29" t="s">
        <v>64</v>
      </c>
      <c r="Y405" s="29" t="s">
        <v>64</v>
      </c>
      <c r="Z405" s="29" t="s">
        <v>64</v>
      </c>
      <c r="AA405" s="29" t="s">
        <v>64</v>
      </c>
      <c r="AB405" s="29" t="s">
        <v>64</v>
      </c>
      <c r="AC405" s="29" t="s">
        <v>64</v>
      </c>
      <c r="AD405" s="29" t="s">
        <v>64</v>
      </c>
      <c r="AE405" s="29" t="s">
        <v>64</v>
      </c>
      <c r="AF405" s="29" t="s">
        <v>64</v>
      </c>
      <c r="AG405" s="29" t="s">
        <v>64</v>
      </c>
      <c r="AH405" s="29" t="s">
        <v>64</v>
      </c>
      <c r="AI405" s="29" t="s">
        <v>64</v>
      </c>
      <c r="AJ405" s="29" t="s">
        <v>64</v>
      </c>
      <c r="AK405" s="29" t="s">
        <v>64</v>
      </c>
      <c r="AL405" s="29" t="s">
        <v>64</v>
      </c>
      <c r="AM405" s="29" t="s">
        <v>64</v>
      </c>
      <c r="AN405" s="29" t="s">
        <v>64</v>
      </c>
      <c r="AO405" s="29" t="s">
        <v>64</v>
      </c>
      <c r="AP405" s="29" t="s">
        <v>64</v>
      </c>
      <c r="AQ405" s="29" t="s">
        <v>64</v>
      </c>
      <c r="AR405" s="29" t="s">
        <v>64</v>
      </c>
      <c r="AS405" s="29" t="s">
        <v>64</v>
      </c>
      <c r="AT405" s="29" t="s">
        <v>64</v>
      </c>
      <c r="AU405" s="29" t="s">
        <v>64</v>
      </c>
      <c r="AV405" s="29" t="s">
        <v>64</v>
      </c>
      <c r="AW405" s="29" t="s">
        <v>64</v>
      </c>
      <c r="AX405" s="29" t="s">
        <v>64</v>
      </c>
      <c r="AY405" s="29" t="s">
        <v>64</v>
      </c>
      <c r="AZ405" s="29" t="s">
        <v>64</v>
      </c>
    </row>
    <row r="406" spans="1:52" ht="15.75" x14ac:dyDescent="0.3">
      <c r="A406" s="4" t="s">
        <v>39</v>
      </c>
      <c r="B406" s="29" t="s">
        <v>64</v>
      </c>
      <c r="C406" s="29" t="s">
        <v>64</v>
      </c>
      <c r="D406" s="29" t="s">
        <v>64</v>
      </c>
      <c r="E406" s="29" t="s">
        <v>64</v>
      </c>
      <c r="F406" s="29" t="s">
        <v>64</v>
      </c>
      <c r="G406" s="29" t="s">
        <v>64</v>
      </c>
      <c r="H406" s="29" t="s">
        <v>64</v>
      </c>
      <c r="I406" s="29" t="s">
        <v>64</v>
      </c>
      <c r="J406" s="29" t="s">
        <v>64</v>
      </c>
      <c r="K406" s="29" t="s">
        <v>64</v>
      </c>
      <c r="L406" s="29" t="s">
        <v>64</v>
      </c>
      <c r="M406" s="29" t="s">
        <v>64</v>
      </c>
      <c r="N406" s="29" t="s">
        <v>64</v>
      </c>
      <c r="O406" s="29" t="s">
        <v>64</v>
      </c>
      <c r="P406" s="29" t="s">
        <v>64</v>
      </c>
      <c r="Q406" s="29" t="s">
        <v>64</v>
      </c>
      <c r="R406" s="29" t="s">
        <v>64</v>
      </c>
      <c r="S406" s="29" t="s">
        <v>64</v>
      </c>
      <c r="T406" s="29" t="s">
        <v>64</v>
      </c>
      <c r="U406" s="29" t="s">
        <v>64</v>
      </c>
      <c r="V406" s="29" t="s">
        <v>64</v>
      </c>
      <c r="W406" s="29" t="s">
        <v>64</v>
      </c>
      <c r="X406" s="29" t="s">
        <v>64</v>
      </c>
      <c r="Y406" s="29" t="s">
        <v>64</v>
      </c>
      <c r="Z406" s="29" t="s">
        <v>64</v>
      </c>
      <c r="AA406" s="29" t="s">
        <v>64</v>
      </c>
      <c r="AB406" s="29" t="s">
        <v>64</v>
      </c>
      <c r="AC406" s="29" t="s">
        <v>64</v>
      </c>
      <c r="AD406" s="29" t="s">
        <v>64</v>
      </c>
      <c r="AE406" s="29" t="s">
        <v>64</v>
      </c>
      <c r="AF406" s="29" t="s">
        <v>64</v>
      </c>
      <c r="AG406" s="29" t="s">
        <v>64</v>
      </c>
      <c r="AH406" s="29" t="s">
        <v>64</v>
      </c>
      <c r="AI406" s="29" t="s">
        <v>64</v>
      </c>
      <c r="AJ406" s="29" t="s">
        <v>64</v>
      </c>
      <c r="AK406" s="29" t="s">
        <v>64</v>
      </c>
      <c r="AL406" s="29" t="s">
        <v>64</v>
      </c>
      <c r="AM406" s="29" t="s">
        <v>64</v>
      </c>
      <c r="AN406" s="29" t="s">
        <v>64</v>
      </c>
      <c r="AO406" s="29" t="s">
        <v>64</v>
      </c>
      <c r="AP406" s="29" t="s">
        <v>64</v>
      </c>
      <c r="AQ406" s="29" t="s">
        <v>64</v>
      </c>
      <c r="AR406" s="29" t="s">
        <v>64</v>
      </c>
      <c r="AS406" s="29" t="s">
        <v>64</v>
      </c>
      <c r="AT406" s="29" t="s">
        <v>64</v>
      </c>
      <c r="AU406" s="29" t="s">
        <v>64</v>
      </c>
      <c r="AV406" s="29" t="s">
        <v>64</v>
      </c>
      <c r="AW406" s="29" t="s">
        <v>64</v>
      </c>
      <c r="AX406" s="29" t="s">
        <v>64</v>
      </c>
      <c r="AY406" s="29" t="s">
        <v>64</v>
      </c>
      <c r="AZ406" s="29" t="s">
        <v>64</v>
      </c>
    </row>
    <row r="407" spans="1:52" ht="15.75" x14ac:dyDescent="0.3">
      <c r="A407" s="4" t="s">
        <v>40</v>
      </c>
      <c r="B407" s="29" t="s">
        <v>64</v>
      </c>
      <c r="C407" s="29" t="s">
        <v>64</v>
      </c>
      <c r="D407" s="29" t="s">
        <v>64</v>
      </c>
      <c r="E407" s="29" t="s">
        <v>64</v>
      </c>
      <c r="F407" s="29" t="s">
        <v>64</v>
      </c>
      <c r="G407" s="29" t="s">
        <v>64</v>
      </c>
      <c r="H407" s="29" t="s">
        <v>64</v>
      </c>
      <c r="I407" s="29" t="s">
        <v>64</v>
      </c>
      <c r="J407" s="29" t="s">
        <v>64</v>
      </c>
      <c r="K407" s="29" t="s">
        <v>64</v>
      </c>
      <c r="L407" s="29" t="s">
        <v>64</v>
      </c>
      <c r="M407" s="29" t="s">
        <v>64</v>
      </c>
      <c r="N407" s="29" t="s">
        <v>64</v>
      </c>
      <c r="O407" s="29" t="s">
        <v>64</v>
      </c>
      <c r="P407" s="29" t="s">
        <v>64</v>
      </c>
      <c r="Q407" s="29" t="s">
        <v>64</v>
      </c>
      <c r="R407" s="29" t="s">
        <v>64</v>
      </c>
      <c r="S407" s="29" t="s">
        <v>64</v>
      </c>
      <c r="T407" s="29" t="s">
        <v>64</v>
      </c>
      <c r="U407" s="29" t="s">
        <v>64</v>
      </c>
      <c r="V407" s="29" t="s">
        <v>64</v>
      </c>
      <c r="W407" s="29" t="s">
        <v>64</v>
      </c>
      <c r="X407" s="29" t="s">
        <v>64</v>
      </c>
      <c r="Y407" s="29" t="s">
        <v>64</v>
      </c>
      <c r="Z407" s="29" t="s">
        <v>64</v>
      </c>
      <c r="AA407" s="29" t="s">
        <v>64</v>
      </c>
      <c r="AB407" s="29" t="s">
        <v>64</v>
      </c>
      <c r="AC407" s="29" t="s">
        <v>64</v>
      </c>
      <c r="AD407" s="29" t="s">
        <v>64</v>
      </c>
      <c r="AE407" s="29" t="s">
        <v>64</v>
      </c>
      <c r="AF407" s="29" t="s">
        <v>64</v>
      </c>
      <c r="AG407" s="29" t="s">
        <v>64</v>
      </c>
      <c r="AH407" s="29" t="s">
        <v>64</v>
      </c>
      <c r="AI407" s="29" t="s">
        <v>64</v>
      </c>
      <c r="AJ407" s="29" t="s">
        <v>64</v>
      </c>
      <c r="AK407" s="29" t="s">
        <v>64</v>
      </c>
      <c r="AL407" s="29" t="s">
        <v>64</v>
      </c>
      <c r="AM407" s="29" t="s">
        <v>64</v>
      </c>
      <c r="AN407" s="29" t="s">
        <v>64</v>
      </c>
      <c r="AO407" s="29" t="s">
        <v>64</v>
      </c>
      <c r="AP407" s="29" t="s">
        <v>64</v>
      </c>
      <c r="AQ407" s="29" t="s">
        <v>64</v>
      </c>
      <c r="AR407" s="29" t="s">
        <v>64</v>
      </c>
      <c r="AS407" s="29" t="s">
        <v>64</v>
      </c>
      <c r="AT407" s="29" t="s">
        <v>64</v>
      </c>
      <c r="AU407" s="29" t="s">
        <v>64</v>
      </c>
      <c r="AV407" s="29" t="s">
        <v>64</v>
      </c>
      <c r="AW407" s="29" t="s">
        <v>64</v>
      </c>
      <c r="AX407" s="29" t="s">
        <v>64</v>
      </c>
      <c r="AY407" s="29" t="s">
        <v>64</v>
      </c>
      <c r="AZ407" s="29" t="s">
        <v>64</v>
      </c>
    </row>
    <row r="408" spans="1:52" ht="15.75" x14ac:dyDescent="0.3">
      <c r="A408" s="4" t="s">
        <v>36</v>
      </c>
      <c r="B408" s="29">
        <v>11.54414323955308</v>
      </c>
      <c r="C408" s="29">
        <v>11.752076697567217</v>
      </c>
      <c r="D408" s="29">
        <v>11.701616044608294</v>
      </c>
      <c r="E408" s="29">
        <v>11.675266838423818</v>
      </c>
      <c r="F408" s="29">
        <v>11.63974588215282</v>
      </c>
      <c r="G408" s="29">
        <v>11.637460258945238</v>
      </c>
      <c r="H408" s="29">
        <v>11.575493179380411</v>
      </c>
      <c r="I408" s="29">
        <v>11.514101647802622</v>
      </c>
      <c r="J408" s="29">
        <v>11.43704682935728</v>
      </c>
      <c r="K408" s="29">
        <v>11.075666632027321</v>
      </c>
      <c r="L408" s="29">
        <v>11.141088738761608</v>
      </c>
      <c r="M408" s="29">
        <v>10.981311536130425</v>
      </c>
      <c r="N408" s="29">
        <v>10.752835759007159</v>
      </c>
      <c r="O408" s="29">
        <v>10.63852220113376</v>
      </c>
      <c r="P408" s="29">
        <v>10.419516064204482</v>
      </c>
      <c r="Q408" s="29">
        <v>10.295706594846111</v>
      </c>
      <c r="R408" s="29">
        <v>10.154184393633114</v>
      </c>
      <c r="S408" s="29">
        <v>10.040058480072442</v>
      </c>
      <c r="T408" s="29">
        <v>9.9260085585036304</v>
      </c>
      <c r="U408" s="29">
        <v>9.7598883927689482</v>
      </c>
      <c r="V408" s="29">
        <v>9.6606513551048998</v>
      </c>
      <c r="W408" s="29">
        <v>9.7459629443710618</v>
      </c>
      <c r="X408" s="29">
        <v>9.5864355709663265</v>
      </c>
      <c r="Y408" s="29">
        <v>9.6465282613558649</v>
      </c>
      <c r="Z408" s="29">
        <v>9.6787012166896709</v>
      </c>
      <c r="AA408" s="29">
        <v>9.8004463398660846</v>
      </c>
      <c r="AB408" s="29">
        <v>10.056976861075739</v>
      </c>
      <c r="AC408" s="29">
        <v>10.221271393219171</v>
      </c>
      <c r="AD408" s="29">
        <v>10.420784352151996</v>
      </c>
      <c r="AE408" s="29">
        <v>10.514334625414943</v>
      </c>
      <c r="AF408" s="29">
        <v>10.676541099312209</v>
      </c>
      <c r="AG408" s="29">
        <v>10.975438850995864</v>
      </c>
      <c r="AH408" s="29">
        <v>11.110994406001362</v>
      </c>
      <c r="AI408" s="29">
        <v>11.345077569214316</v>
      </c>
      <c r="AJ408" s="29">
        <v>11.544922292262569</v>
      </c>
      <c r="AK408" s="29">
        <v>11.659744240389582</v>
      </c>
      <c r="AL408" s="29">
        <v>11.797590637146445</v>
      </c>
      <c r="AM408" s="29">
        <v>11.867777261765859</v>
      </c>
      <c r="AN408" s="29">
        <v>11.865988366222501</v>
      </c>
      <c r="AO408" s="29">
        <v>11.748281144312807</v>
      </c>
      <c r="AP408" s="29">
        <v>11.378669514288026</v>
      </c>
      <c r="AQ408" s="29">
        <v>11.097556161946137</v>
      </c>
      <c r="AR408" s="29">
        <v>10.977785054138756</v>
      </c>
      <c r="AS408" s="29">
        <v>10.770800067269331</v>
      </c>
      <c r="AT408" s="29">
        <v>11.433880021800903</v>
      </c>
      <c r="AU408" s="29">
        <v>12.150317088585423</v>
      </c>
      <c r="AV408" s="29">
        <v>12.209785814698726</v>
      </c>
      <c r="AW408" s="29">
        <v>12.262597406402246</v>
      </c>
      <c r="AX408" s="29">
        <v>12.306633754181002</v>
      </c>
      <c r="AY408" s="29">
        <v>12.258440202958843</v>
      </c>
      <c r="AZ408" s="29">
        <v>12.342687907572079</v>
      </c>
    </row>
    <row r="409" spans="1:52" ht="15.75" x14ac:dyDescent="0.3">
      <c r="A409" s="4" t="s">
        <v>41</v>
      </c>
      <c r="B409" s="29" t="s">
        <v>64</v>
      </c>
      <c r="C409" s="29" t="s">
        <v>64</v>
      </c>
      <c r="D409" s="29" t="s">
        <v>64</v>
      </c>
      <c r="E409" s="29" t="s">
        <v>64</v>
      </c>
      <c r="F409" s="29" t="s">
        <v>64</v>
      </c>
      <c r="G409" s="29" t="s">
        <v>64</v>
      </c>
      <c r="H409" s="29" t="s">
        <v>64</v>
      </c>
      <c r="I409" s="29" t="s">
        <v>64</v>
      </c>
      <c r="J409" s="29" t="s">
        <v>64</v>
      </c>
      <c r="K409" s="29" t="s">
        <v>64</v>
      </c>
      <c r="L409" s="29" t="s">
        <v>64</v>
      </c>
      <c r="M409" s="29" t="s">
        <v>64</v>
      </c>
      <c r="N409" s="29" t="s">
        <v>64</v>
      </c>
      <c r="O409" s="29" t="s">
        <v>64</v>
      </c>
      <c r="P409" s="29" t="s">
        <v>64</v>
      </c>
      <c r="Q409" s="29" t="s">
        <v>64</v>
      </c>
      <c r="R409" s="29" t="s">
        <v>64</v>
      </c>
      <c r="S409" s="29" t="s">
        <v>64</v>
      </c>
      <c r="T409" s="29" t="s">
        <v>64</v>
      </c>
      <c r="U409" s="29" t="s">
        <v>64</v>
      </c>
      <c r="V409" s="29" t="s">
        <v>64</v>
      </c>
      <c r="W409" s="29" t="s">
        <v>64</v>
      </c>
      <c r="X409" s="29" t="s">
        <v>64</v>
      </c>
      <c r="Y409" s="29" t="s">
        <v>64</v>
      </c>
      <c r="Z409" s="29" t="s">
        <v>64</v>
      </c>
      <c r="AA409" s="29" t="s">
        <v>64</v>
      </c>
      <c r="AB409" s="29" t="s">
        <v>64</v>
      </c>
      <c r="AC409" s="29" t="s">
        <v>64</v>
      </c>
      <c r="AD409" s="29" t="s">
        <v>64</v>
      </c>
      <c r="AE409" s="29" t="s">
        <v>64</v>
      </c>
      <c r="AF409" s="29" t="s">
        <v>64</v>
      </c>
      <c r="AG409" s="29" t="s">
        <v>64</v>
      </c>
      <c r="AH409" s="29" t="s">
        <v>64</v>
      </c>
      <c r="AI409" s="29" t="s">
        <v>64</v>
      </c>
      <c r="AJ409" s="29" t="s">
        <v>64</v>
      </c>
      <c r="AK409" s="29" t="s">
        <v>64</v>
      </c>
      <c r="AL409" s="29" t="s">
        <v>64</v>
      </c>
      <c r="AM409" s="29" t="s">
        <v>64</v>
      </c>
      <c r="AN409" s="29" t="s">
        <v>64</v>
      </c>
      <c r="AO409" s="29" t="s">
        <v>64</v>
      </c>
      <c r="AP409" s="29" t="s">
        <v>64</v>
      </c>
      <c r="AQ409" s="29" t="s">
        <v>64</v>
      </c>
      <c r="AR409" s="29" t="s">
        <v>64</v>
      </c>
      <c r="AS409" s="29" t="s">
        <v>64</v>
      </c>
      <c r="AT409" s="29" t="s">
        <v>64</v>
      </c>
      <c r="AU409" s="29" t="s">
        <v>64</v>
      </c>
      <c r="AV409" s="29" t="s">
        <v>64</v>
      </c>
      <c r="AW409" s="29" t="s">
        <v>64</v>
      </c>
      <c r="AX409" s="29" t="s">
        <v>64</v>
      </c>
      <c r="AY409" s="29" t="s">
        <v>64</v>
      </c>
      <c r="AZ409" s="29" t="s">
        <v>64</v>
      </c>
    </row>
    <row r="410" spans="1:52" ht="15.75" x14ac:dyDescent="0.3">
      <c r="A410" s="3" t="s">
        <v>143</v>
      </c>
      <c r="B410" s="29">
        <v>3.6971437422238664</v>
      </c>
      <c r="C410" s="29">
        <v>3.7390647274909887</v>
      </c>
      <c r="D410" s="29">
        <v>3.7892839830932279</v>
      </c>
      <c r="E410" s="29">
        <v>3.8114813362513535</v>
      </c>
      <c r="F410" s="29">
        <v>3.857062617438372</v>
      </c>
      <c r="G410" s="29">
        <v>3.8776443553786697</v>
      </c>
      <c r="H410" s="29">
        <v>3.9122530942787206</v>
      </c>
      <c r="I410" s="29">
        <v>3.9913586933950369</v>
      </c>
      <c r="J410" s="29">
        <v>4.0473451976258596</v>
      </c>
      <c r="K410" s="29">
        <v>4.1055815807496492</v>
      </c>
      <c r="L410" s="29">
        <v>4.1502036351316054</v>
      </c>
      <c r="M410" s="29">
        <v>4.1903641524981232</v>
      </c>
      <c r="N410" s="29">
        <v>4.2732183689503707</v>
      </c>
      <c r="O410" s="29">
        <v>4.3807521473183382</v>
      </c>
      <c r="P410" s="29">
        <v>4.5078101326703095</v>
      </c>
      <c r="Q410" s="29">
        <v>4.6042531504797974</v>
      </c>
      <c r="R410" s="29">
        <v>4.667047810113699</v>
      </c>
      <c r="S410" s="29">
        <v>4.7202108049782323</v>
      </c>
      <c r="T410" s="29">
        <v>4.7875534226158418</v>
      </c>
      <c r="U410" s="29">
        <v>5.3223449033183536</v>
      </c>
      <c r="V410" s="29">
        <v>5.3614536944389375</v>
      </c>
      <c r="W410" s="29">
        <v>5.4229998059175868</v>
      </c>
      <c r="X410" s="29">
        <v>5.4650593578346225</v>
      </c>
      <c r="Y410" s="29">
        <v>5.4811609729328037</v>
      </c>
      <c r="Z410" s="29">
        <v>5.5416101873677581</v>
      </c>
      <c r="AA410" s="29">
        <v>5.5630170729162414</v>
      </c>
      <c r="AB410" s="29">
        <v>5.5665970243260618</v>
      </c>
      <c r="AC410" s="29">
        <v>5.6096355163959384</v>
      </c>
      <c r="AD410" s="29">
        <v>5.6765027922544116</v>
      </c>
      <c r="AE410" s="29">
        <v>5.7632103900209328</v>
      </c>
      <c r="AF410" s="29">
        <v>5.8202041740969301</v>
      </c>
      <c r="AG410" s="29">
        <v>5.3837305182383464</v>
      </c>
      <c r="AH410" s="29">
        <v>5.454187770868181</v>
      </c>
      <c r="AI410" s="29">
        <v>5.5167419716211104</v>
      </c>
      <c r="AJ410" s="29">
        <v>5.5793480259696988</v>
      </c>
      <c r="AK410" s="29">
        <v>5.6487538267021717</v>
      </c>
      <c r="AL410" s="29">
        <v>5.6839377495636727</v>
      </c>
      <c r="AM410" s="29">
        <v>5.6974570124346853</v>
      </c>
      <c r="AN410" s="29">
        <v>5.6815322074645058</v>
      </c>
      <c r="AO410" s="29">
        <v>5.7335322391264025</v>
      </c>
      <c r="AP410" s="29">
        <v>5.8504114096925948</v>
      </c>
      <c r="AQ410" s="29">
        <v>5.7438830604096989</v>
      </c>
      <c r="AR410" s="29">
        <v>5.6555173164032784</v>
      </c>
      <c r="AS410" s="29">
        <v>5.6235032399438039</v>
      </c>
      <c r="AT410" s="29">
        <v>5.6133277201394449</v>
      </c>
      <c r="AU410" s="29">
        <v>5.596917130273602</v>
      </c>
      <c r="AV410" s="29">
        <v>5.6035245389575294</v>
      </c>
      <c r="AW410" s="29">
        <v>5.6548890900740654</v>
      </c>
      <c r="AX410" s="29">
        <v>5.6475667697435732</v>
      </c>
      <c r="AY410" s="29">
        <v>5.6564979244519771</v>
      </c>
      <c r="AZ410" s="29">
        <v>5.6779398584590233</v>
      </c>
    </row>
    <row r="411" spans="1:52" ht="15.75" x14ac:dyDescent="0.3">
      <c r="A411" s="3" t="s">
        <v>183</v>
      </c>
      <c r="B411" s="29">
        <v>3.5575582139244535</v>
      </c>
      <c r="C411" s="29">
        <v>3.5477856697801373</v>
      </c>
      <c r="D411" s="29">
        <v>3.5284420174741045</v>
      </c>
      <c r="E411" s="29">
        <v>3.5771825982331542</v>
      </c>
      <c r="F411" s="29">
        <v>3.2780989627103616</v>
      </c>
      <c r="G411" s="29">
        <v>3.386130442769693</v>
      </c>
      <c r="H411" s="29">
        <v>3.4729340485916249</v>
      </c>
      <c r="I411" s="29">
        <v>3.4650152355744237</v>
      </c>
      <c r="J411" s="29">
        <v>3.455846650702441</v>
      </c>
      <c r="K411" s="29">
        <v>3.4568464223276432</v>
      </c>
      <c r="L411" s="29">
        <v>3.4546284780660401</v>
      </c>
      <c r="M411" s="29">
        <v>3.4288663689106422</v>
      </c>
      <c r="N411" s="29">
        <v>3.4068027466279975</v>
      </c>
      <c r="O411" s="29">
        <v>3.3999467664875431</v>
      </c>
      <c r="P411" s="29">
        <v>3.4090763818561873</v>
      </c>
      <c r="Q411" s="29">
        <v>3.337226381889935</v>
      </c>
      <c r="R411" s="29">
        <v>3.32553808743944</v>
      </c>
      <c r="S411" s="29">
        <v>3.2229363820482559</v>
      </c>
      <c r="T411" s="29">
        <v>3.1740835857143623</v>
      </c>
      <c r="U411" s="29">
        <v>3.2037814579885553</v>
      </c>
      <c r="V411" s="29">
        <v>3.2085356752789647</v>
      </c>
      <c r="W411" s="29">
        <v>3.1780063067389834</v>
      </c>
      <c r="X411" s="29">
        <v>3.1657693618890606</v>
      </c>
      <c r="Y411" s="29">
        <v>3.1497675661834403</v>
      </c>
      <c r="Z411" s="29">
        <v>3.116541285261365</v>
      </c>
      <c r="AA411" s="29">
        <v>3.1317738061743241</v>
      </c>
      <c r="AB411" s="29">
        <v>3.1358713841045667</v>
      </c>
      <c r="AC411" s="29">
        <v>3.1811432079255546</v>
      </c>
      <c r="AD411" s="29">
        <v>3.2267807637702601</v>
      </c>
      <c r="AE411" s="29">
        <v>3.2383804775834255</v>
      </c>
      <c r="AF411" s="29">
        <v>3.2087168646726685</v>
      </c>
      <c r="AG411" s="29">
        <v>3.1919474896982902</v>
      </c>
      <c r="AH411" s="29">
        <v>3.1899546188976591</v>
      </c>
      <c r="AI411" s="29">
        <v>3.2018470076386261</v>
      </c>
      <c r="AJ411" s="29">
        <v>3.2268040369996767</v>
      </c>
      <c r="AK411" s="29">
        <v>3.2604718570614679</v>
      </c>
      <c r="AL411" s="29">
        <v>3.2779929868118134</v>
      </c>
      <c r="AM411" s="29">
        <v>3.3117251020092491</v>
      </c>
      <c r="AN411" s="29">
        <v>3.2987139594977988</v>
      </c>
      <c r="AO411" s="29">
        <v>3.2313478341419186</v>
      </c>
      <c r="AP411" s="29">
        <v>3.2378687491779572</v>
      </c>
      <c r="AQ411" s="29">
        <v>3.2597106572985397</v>
      </c>
      <c r="AR411" s="29">
        <v>3.5571498725928574</v>
      </c>
      <c r="AS411" s="29">
        <v>3.5423484799022171</v>
      </c>
      <c r="AT411" s="29">
        <v>3.7078244987062332</v>
      </c>
      <c r="AU411" s="29">
        <v>3.9429291526892918</v>
      </c>
      <c r="AV411" s="29">
        <v>4.0810472733490109</v>
      </c>
      <c r="AW411" s="29">
        <v>4.2282707366757721</v>
      </c>
      <c r="AX411" s="29">
        <v>4.292494609893815</v>
      </c>
      <c r="AY411" s="29">
        <v>4.3241352294655773</v>
      </c>
      <c r="AZ411" s="29">
        <v>4.4155411199787862</v>
      </c>
    </row>
    <row r="412" spans="1:52" ht="15.75" x14ac:dyDescent="0.3">
      <c r="A412" s="10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</row>
    <row r="413" spans="1:52" ht="15.75" x14ac:dyDescent="0.3">
      <c r="A413" s="1" t="s">
        <v>184</v>
      </c>
      <c r="B413" s="32">
        <v>42887</v>
      </c>
      <c r="C413" s="32">
        <v>42917</v>
      </c>
      <c r="D413" s="32">
        <v>42948</v>
      </c>
      <c r="E413" s="32">
        <v>42979</v>
      </c>
      <c r="F413" s="32">
        <v>43009</v>
      </c>
      <c r="G413" s="32">
        <v>43040</v>
      </c>
      <c r="H413" s="32">
        <v>43070</v>
      </c>
      <c r="I413" s="32">
        <v>43101</v>
      </c>
      <c r="J413" s="32">
        <v>43132</v>
      </c>
      <c r="K413" s="32">
        <v>43160</v>
      </c>
      <c r="L413" s="32">
        <v>43191</v>
      </c>
      <c r="M413" s="32">
        <v>43221</v>
      </c>
      <c r="N413" s="32">
        <v>43252</v>
      </c>
      <c r="O413" s="32">
        <v>43282</v>
      </c>
      <c r="P413" s="32">
        <v>43313</v>
      </c>
      <c r="Q413" s="32">
        <v>43344</v>
      </c>
      <c r="R413" s="32">
        <v>43374</v>
      </c>
      <c r="S413" s="32">
        <v>43405</v>
      </c>
      <c r="T413" s="32">
        <v>43435</v>
      </c>
      <c r="U413" s="32">
        <v>43466</v>
      </c>
      <c r="V413" s="32">
        <v>43497</v>
      </c>
      <c r="W413" s="32">
        <v>43525</v>
      </c>
      <c r="X413" s="32">
        <v>43556</v>
      </c>
      <c r="Y413" s="32">
        <v>43586</v>
      </c>
      <c r="Z413" s="32">
        <v>43617</v>
      </c>
      <c r="AA413" s="32">
        <v>43647</v>
      </c>
      <c r="AB413" s="32">
        <v>43678</v>
      </c>
      <c r="AC413" s="32">
        <v>43709</v>
      </c>
      <c r="AD413" s="32">
        <v>43739</v>
      </c>
      <c r="AE413" s="32">
        <v>43770</v>
      </c>
      <c r="AF413" s="32">
        <v>43800</v>
      </c>
      <c r="AG413" s="32">
        <v>43831</v>
      </c>
      <c r="AH413" s="32">
        <v>43862</v>
      </c>
      <c r="AI413" s="32">
        <v>43891</v>
      </c>
      <c r="AJ413" s="32">
        <v>43922</v>
      </c>
      <c r="AK413" s="32">
        <v>43952</v>
      </c>
      <c r="AL413" s="32">
        <v>43983</v>
      </c>
      <c r="AM413" s="32">
        <v>44013</v>
      </c>
      <c r="AN413" s="32">
        <v>44044</v>
      </c>
      <c r="AO413" s="32">
        <v>44075</v>
      </c>
      <c r="AP413" s="32">
        <v>44105</v>
      </c>
      <c r="AQ413" s="32">
        <v>44136</v>
      </c>
      <c r="AR413" s="32">
        <v>44166</v>
      </c>
      <c r="AS413" s="32">
        <v>44197</v>
      </c>
      <c r="AT413" s="32">
        <v>44228</v>
      </c>
      <c r="AU413" s="32">
        <v>44256</v>
      </c>
      <c r="AV413" s="32">
        <v>44287</v>
      </c>
      <c r="AW413" s="32">
        <v>44317</v>
      </c>
      <c r="AX413" s="32">
        <v>44348</v>
      </c>
      <c r="AY413" s="32">
        <v>44378</v>
      </c>
      <c r="AZ413" s="32">
        <v>44409</v>
      </c>
    </row>
    <row r="414" spans="1:52" ht="15.75" x14ac:dyDescent="0.3">
      <c r="A414" s="23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  <c r="AZ414" s="29"/>
    </row>
    <row r="415" spans="1:52" ht="15.75" x14ac:dyDescent="0.3">
      <c r="A415" s="23" t="s">
        <v>185</v>
      </c>
      <c r="B415" s="29">
        <v>45.901345917312554</v>
      </c>
      <c r="C415" s="29">
        <v>47.145676654553945</v>
      </c>
      <c r="D415" s="29">
        <v>47.295891562136262</v>
      </c>
      <c r="E415" s="29">
        <v>46.498621030302772</v>
      </c>
      <c r="F415" s="29">
        <v>44.371773210030227</v>
      </c>
      <c r="G415" s="29">
        <v>45.50387348176794</v>
      </c>
      <c r="H415" s="29">
        <v>43.839301983298768</v>
      </c>
      <c r="I415" s="29">
        <v>47.574408267041498</v>
      </c>
      <c r="J415" s="29">
        <v>45.596739980504339</v>
      </c>
      <c r="K415" s="29">
        <v>45.95970333970191</v>
      </c>
      <c r="L415" s="29">
        <v>46.260836094054085</v>
      </c>
      <c r="M415" s="29">
        <v>43.637996405506016</v>
      </c>
      <c r="N415" s="29">
        <v>44.286521367693297</v>
      </c>
      <c r="O415" s="29">
        <v>46.752503042769611</v>
      </c>
      <c r="P415" s="29">
        <v>46.599909439436146</v>
      </c>
      <c r="Q415" s="29">
        <v>46.334024295362724</v>
      </c>
      <c r="R415" s="29">
        <v>42.953022284317818</v>
      </c>
      <c r="S415" s="29">
        <v>44.658345918034783</v>
      </c>
      <c r="T415" s="29">
        <v>46.551270148379622</v>
      </c>
      <c r="U415" s="29">
        <v>49.247436061994179</v>
      </c>
      <c r="V415" s="29">
        <v>48.085643960017485</v>
      </c>
      <c r="W415" s="29">
        <v>49.77730526201659</v>
      </c>
      <c r="X415" s="29">
        <v>48.564412839050547</v>
      </c>
      <c r="Y415" s="29">
        <v>48.237466458720114</v>
      </c>
      <c r="Z415" s="29">
        <v>47.965134849076492</v>
      </c>
      <c r="AA415" s="29">
        <v>47.167530022336912</v>
      </c>
      <c r="AB415" s="29">
        <v>44.724261739781404</v>
      </c>
      <c r="AC415" s="29">
        <v>44.574646536238795</v>
      </c>
      <c r="AD415" s="29">
        <v>42.10482876015918</v>
      </c>
      <c r="AE415" s="29">
        <v>43.28911230346479</v>
      </c>
      <c r="AF415" s="29">
        <v>47.601198642309143</v>
      </c>
      <c r="AG415" s="29">
        <v>46.816455054475533</v>
      </c>
      <c r="AH415" s="29">
        <v>43.992765438919072</v>
      </c>
      <c r="AI415" s="29">
        <v>40.481274961655629</v>
      </c>
      <c r="AJ415" s="29">
        <v>39.382998738737982</v>
      </c>
      <c r="AK415" s="29">
        <v>39.325363374473348</v>
      </c>
      <c r="AL415" s="29">
        <v>36.41519903360399</v>
      </c>
      <c r="AM415" s="29">
        <v>37.252617942902923</v>
      </c>
      <c r="AN415" s="29">
        <v>37.198196580212276</v>
      </c>
      <c r="AO415" s="29">
        <v>36.919841197721809</v>
      </c>
      <c r="AP415" s="29">
        <v>36.252196824297236</v>
      </c>
      <c r="AQ415" s="29">
        <v>35.904735298645249</v>
      </c>
      <c r="AR415" s="29">
        <v>35.811801766945351</v>
      </c>
      <c r="AS415" s="29">
        <v>36.548590891998792</v>
      </c>
      <c r="AT415" s="29">
        <v>37.634739804849104</v>
      </c>
      <c r="AU415" s="29">
        <v>38.872753494519444</v>
      </c>
      <c r="AV415" s="29">
        <v>39.604617740977595</v>
      </c>
      <c r="AW415" s="29">
        <v>38.880786785428896</v>
      </c>
      <c r="AX415" s="29">
        <v>41.323136200910476</v>
      </c>
      <c r="AY415" s="29">
        <v>42.519621367241491</v>
      </c>
      <c r="AZ415" s="29">
        <v>42.349657500777518</v>
      </c>
    </row>
    <row r="416" spans="1:52" ht="15.75" x14ac:dyDescent="0.3">
      <c r="A416" s="23" t="s">
        <v>186</v>
      </c>
      <c r="B416" s="29">
        <v>45.088784923282049</v>
      </c>
      <c r="C416" s="29">
        <v>46.308862301542511</v>
      </c>
      <c r="D416" s="29">
        <v>46.451718969468551</v>
      </c>
      <c r="E416" s="29">
        <v>45.683340203383558</v>
      </c>
      <c r="F416" s="29">
        <v>43.564173940442345</v>
      </c>
      <c r="G416" s="29">
        <v>44.730078126020921</v>
      </c>
      <c r="H416" s="29">
        <v>43.109499588103006</v>
      </c>
      <c r="I416" s="29">
        <v>46.801996440319002</v>
      </c>
      <c r="J416" s="29">
        <v>44.849720680698553</v>
      </c>
      <c r="K416" s="29">
        <v>45.197291473922171</v>
      </c>
      <c r="L416" s="29">
        <v>45.486856622608812</v>
      </c>
      <c r="M416" s="29">
        <v>42.895573977547343</v>
      </c>
      <c r="N416" s="29">
        <v>43.559946536515469</v>
      </c>
      <c r="O416" s="29">
        <v>45.951156432330336</v>
      </c>
      <c r="P416" s="29">
        <v>45.807446788778996</v>
      </c>
      <c r="Q416" s="29">
        <v>45.547785654625635</v>
      </c>
      <c r="R416" s="29">
        <v>42.211033979081122</v>
      </c>
      <c r="S416" s="29">
        <v>43.875359347123336</v>
      </c>
      <c r="T416" s="29">
        <v>45.736928790061548</v>
      </c>
      <c r="U416" s="29">
        <v>48.392021451160858</v>
      </c>
      <c r="V416" s="29">
        <v>47.250294930123758</v>
      </c>
      <c r="W416" s="29">
        <v>48.909934626253929</v>
      </c>
      <c r="X416" s="29">
        <v>47.716877362450532</v>
      </c>
      <c r="Y416" s="29">
        <v>47.379675448631509</v>
      </c>
      <c r="Z416" s="29">
        <v>47.10878766627571</v>
      </c>
      <c r="AA416" s="29">
        <v>46.328150987755585</v>
      </c>
      <c r="AB416" s="29">
        <v>43.92606400229198</v>
      </c>
      <c r="AC416" s="29">
        <v>43.773659370267268</v>
      </c>
      <c r="AD416" s="29">
        <v>41.330979241848134</v>
      </c>
      <c r="AE416" s="29">
        <v>42.493165718029218</v>
      </c>
      <c r="AF416" s="29">
        <v>46.735436241534259</v>
      </c>
      <c r="AG416" s="29">
        <v>45.963075832027073</v>
      </c>
      <c r="AH416" s="29">
        <v>43.190530227517328</v>
      </c>
      <c r="AI416" s="29">
        <v>39.769561836545741</v>
      </c>
      <c r="AJ416" s="29">
        <v>38.682214896940195</v>
      </c>
      <c r="AK416" s="29">
        <v>38.591727589402382</v>
      </c>
      <c r="AL416" s="29">
        <v>35.615105261589882</v>
      </c>
      <c r="AM416" s="29">
        <v>36.439782713428208</v>
      </c>
      <c r="AN416" s="29">
        <v>36.401045215197094</v>
      </c>
      <c r="AO416" s="29">
        <v>36.116259414336533</v>
      </c>
      <c r="AP416" s="29">
        <v>35.388120383875211</v>
      </c>
      <c r="AQ416" s="29">
        <v>35.03336814867577</v>
      </c>
      <c r="AR416" s="29">
        <v>35.022668094305118</v>
      </c>
      <c r="AS416" s="29">
        <v>35.706419756955512</v>
      </c>
      <c r="AT416" s="29">
        <v>36.73117301600486</v>
      </c>
      <c r="AU416" s="29">
        <v>37.950797559932269</v>
      </c>
      <c r="AV416" s="29">
        <v>38.671937906901576</v>
      </c>
      <c r="AW416" s="29">
        <v>37.95973211221024</v>
      </c>
      <c r="AX416" s="29">
        <v>40.348284845376142</v>
      </c>
      <c r="AY416" s="29">
        <v>41.523692417321442</v>
      </c>
      <c r="AZ416" s="29">
        <v>41.362977399764503</v>
      </c>
    </row>
    <row r="417" spans="1:52" ht="15.75" x14ac:dyDescent="0.3">
      <c r="A417" s="23" t="s">
        <v>187</v>
      </c>
      <c r="B417" s="29">
        <v>64.378479633883956</v>
      </c>
      <c r="C417" s="29">
        <v>66.041413177389941</v>
      </c>
      <c r="D417" s="29">
        <v>65.360802189057736</v>
      </c>
      <c r="E417" s="29">
        <v>63.965633108655737</v>
      </c>
      <c r="F417" s="29">
        <v>63.358478934897434</v>
      </c>
      <c r="G417" s="29">
        <v>63.062374751072994</v>
      </c>
      <c r="H417" s="29">
        <v>62.467694840365183</v>
      </c>
      <c r="I417" s="29">
        <v>61.223188274709003</v>
      </c>
      <c r="J417" s="29">
        <v>61.987858632270267</v>
      </c>
      <c r="K417" s="29">
        <v>62.527749932949462</v>
      </c>
      <c r="L417" s="29">
        <v>60.835921524256563</v>
      </c>
      <c r="M417" s="29">
        <v>61.254203917402151</v>
      </c>
      <c r="N417" s="29">
        <v>62.54234077721221</v>
      </c>
      <c r="O417" s="29">
        <v>61.04070735943148</v>
      </c>
      <c r="P417" s="29">
        <v>61.395225391861672</v>
      </c>
      <c r="Q417" s="29">
        <v>61.338335884257447</v>
      </c>
      <c r="R417" s="29">
        <v>60.512750806015724</v>
      </c>
      <c r="S417" s="29">
        <v>60.317193215937181</v>
      </c>
      <c r="T417" s="29">
        <v>61.504104405103746</v>
      </c>
      <c r="U417" s="29">
        <v>61.435702757734475</v>
      </c>
      <c r="V417" s="29">
        <v>61.910189073201217</v>
      </c>
      <c r="W417" s="29">
        <v>61.572339723786527</v>
      </c>
      <c r="X417" s="29">
        <v>61.014725966843955</v>
      </c>
      <c r="Y417" s="29">
        <v>61.078939371239663</v>
      </c>
      <c r="Z417" s="29">
        <v>58.970335602005854</v>
      </c>
      <c r="AA417" s="29">
        <v>59.666575130863876</v>
      </c>
      <c r="AB417" s="29">
        <v>58.764146180616592</v>
      </c>
      <c r="AC417" s="29">
        <v>59.133485754823859</v>
      </c>
      <c r="AD417" s="29">
        <v>58.596261255515337</v>
      </c>
      <c r="AE417" s="29">
        <v>59.351042279734834</v>
      </c>
      <c r="AF417" s="29">
        <v>59.322299872317117</v>
      </c>
      <c r="AG417" s="29">
        <v>57.665250688698819</v>
      </c>
      <c r="AH417" s="29">
        <v>59.169971725268375</v>
      </c>
      <c r="AI417" s="29">
        <v>61.427999695663026</v>
      </c>
      <c r="AJ417" s="29">
        <v>55.815107680217032</v>
      </c>
      <c r="AK417" s="29">
        <v>57.048539248071428</v>
      </c>
      <c r="AL417" s="29">
        <v>57.462559464958673</v>
      </c>
      <c r="AM417" s="29">
        <v>57.896595263436332</v>
      </c>
      <c r="AN417" s="29">
        <v>58.524700742982105</v>
      </c>
      <c r="AO417" s="29">
        <v>58.80258697658887</v>
      </c>
      <c r="AP417" s="29">
        <v>60.04151608813352</v>
      </c>
      <c r="AQ417" s="29">
        <v>59.856225065042153</v>
      </c>
      <c r="AR417" s="29">
        <v>60.968279221868201</v>
      </c>
      <c r="AS417" s="29">
        <v>61.189398019078645</v>
      </c>
      <c r="AT417" s="29">
        <v>61.969533531187246</v>
      </c>
      <c r="AU417" s="29">
        <v>63.310014056008548</v>
      </c>
      <c r="AV417" s="29">
        <v>64.155592837642985</v>
      </c>
      <c r="AW417" s="29">
        <v>65.135492087372143</v>
      </c>
      <c r="AX417" s="29">
        <v>65.293418848992232</v>
      </c>
      <c r="AY417" s="29">
        <v>66.595422571837091</v>
      </c>
      <c r="AZ417" s="29">
        <v>66.48039165604763</v>
      </c>
    </row>
    <row r="418" spans="1:52" ht="15.75" x14ac:dyDescent="0.3">
      <c r="A418" s="23" t="s">
        <v>188</v>
      </c>
      <c r="B418" s="29">
        <v>8.6383060263081148</v>
      </c>
      <c r="C418" s="29">
        <v>4.4595893596432612</v>
      </c>
      <c r="D418" s="29">
        <v>3.4932866888122582</v>
      </c>
      <c r="E418" s="29">
        <v>3.9877122497060919</v>
      </c>
      <c r="F418" s="29">
        <v>4.4454178974706444</v>
      </c>
      <c r="G418" s="29">
        <v>4.2430499704256732</v>
      </c>
      <c r="H418" s="29">
        <v>2.5937500661251445</v>
      </c>
      <c r="I418" s="29">
        <v>3.671979240864498</v>
      </c>
      <c r="J418" s="29">
        <v>4.1231886139058034</v>
      </c>
      <c r="K418" s="29">
        <v>2.4306621047195156</v>
      </c>
      <c r="L418" s="29">
        <v>4.5941791528885911</v>
      </c>
      <c r="M418" s="29">
        <v>3.7631273613647798</v>
      </c>
      <c r="N418" s="29">
        <v>2.5080957304926135</v>
      </c>
      <c r="O418" s="29">
        <v>3.8327120544011191</v>
      </c>
      <c r="P418" s="29">
        <v>3.7483797973206103</v>
      </c>
      <c r="Q418" s="29">
        <v>2.9055587464365962</v>
      </c>
      <c r="R418" s="29">
        <v>4.8844570541058605</v>
      </c>
      <c r="S418" s="29">
        <v>4.0968185749468775</v>
      </c>
      <c r="T418" s="29">
        <v>4.6236343575532448</v>
      </c>
      <c r="U418" s="29">
        <v>3.9281339928655048</v>
      </c>
      <c r="V418" s="29">
        <v>4.5989146092170747</v>
      </c>
      <c r="W418" s="29">
        <v>4.6141582955248914</v>
      </c>
      <c r="X418" s="29">
        <v>5.8214986516993461</v>
      </c>
      <c r="Y418" s="29">
        <v>6.1005495178871163</v>
      </c>
      <c r="Z418" s="29">
        <v>5.695592516358424</v>
      </c>
      <c r="AA418" s="29">
        <v>4.2499525250356909</v>
      </c>
      <c r="AB418" s="29">
        <v>5.6308749333608983</v>
      </c>
      <c r="AC418" s="29">
        <v>4.0828213987881927</v>
      </c>
      <c r="AD418" s="29">
        <v>3.9993535351325127</v>
      </c>
      <c r="AE418" s="29">
        <v>4.9794423568809298</v>
      </c>
      <c r="AF418" s="29">
        <v>3.6363142009751095</v>
      </c>
      <c r="AG418" s="29">
        <v>3.6750981169631198</v>
      </c>
      <c r="AH418" s="29">
        <v>6.9007479216284011</v>
      </c>
      <c r="AI418" s="29">
        <v>2.6565841377256283</v>
      </c>
      <c r="AJ418" s="29">
        <v>6.6977296831667905</v>
      </c>
      <c r="AK418" s="29">
        <v>5.8624203978312961</v>
      </c>
      <c r="AL418" s="29">
        <v>6.0129649233299203</v>
      </c>
      <c r="AM418" s="29">
        <v>4.3218375920076522</v>
      </c>
      <c r="AN418" s="29">
        <v>3.3637603952401749</v>
      </c>
      <c r="AO418" s="29">
        <v>3.1682573773545419</v>
      </c>
      <c r="AP418" s="29">
        <v>3.8048728601919755</v>
      </c>
      <c r="AQ418" s="29">
        <v>4.852086021483788</v>
      </c>
      <c r="AR418" s="29">
        <v>4.2552652685267578</v>
      </c>
      <c r="AS418" s="29">
        <v>3.5625863145736405</v>
      </c>
      <c r="AT418" s="29">
        <v>4.258861409288845</v>
      </c>
      <c r="AU418" s="29">
        <v>4.3239436743376247</v>
      </c>
      <c r="AV418" s="29">
        <v>3.4420897510657285</v>
      </c>
      <c r="AW418" s="29">
        <v>5.2231474722820526</v>
      </c>
      <c r="AX418" s="29">
        <v>4.4135740102424217</v>
      </c>
      <c r="AY418" s="29">
        <v>3.3273675256304598</v>
      </c>
      <c r="AZ418" s="29">
        <v>2.8342110676667684</v>
      </c>
    </row>
    <row r="419" spans="1:52" ht="15.75" x14ac:dyDescent="0.3">
      <c r="A419" s="23" t="s">
        <v>189</v>
      </c>
      <c r="B419" s="29">
        <v>82.302833521679744</v>
      </c>
      <c r="C419" s="29">
        <v>83.46511851309819</v>
      </c>
      <c r="D419" s="29">
        <v>83.950476044791785</v>
      </c>
      <c r="E419" s="29">
        <v>83.96926021321066</v>
      </c>
      <c r="F419" s="29">
        <v>82.291298300645181</v>
      </c>
      <c r="G419" s="29">
        <v>85.41142104899879</v>
      </c>
      <c r="H419" s="29">
        <v>82.226794502723806</v>
      </c>
      <c r="I419" s="29">
        <v>88.304569295469378</v>
      </c>
      <c r="J419" s="29">
        <v>84.949607302683631</v>
      </c>
      <c r="K419" s="29">
        <v>81.695338628894049</v>
      </c>
      <c r="L419" s="29">
        <v>83.972141099291917</v>
      </c>
      <c r="M419" s="29">
        <v>82.240817303795112</v>
      </c>
      <c r="N419" s="29">
        <v>80.280863492794737</v>
      </c>
      <c r="O419" s="29">
        <v>84.82545584513187</v>
      </c>
      <c r="P419" s="29">
        <v>84.867349720943977</v>
      </c>
      <c r="Q419" s="29">
        <v>86.067523151262577</v>
      </c>
      <c r="R419" s="29">
        <v>85.752909787063274</v>
      </c>
      <c r="S419" s="29">
        <v>87.388939523190217</v>
      </c>
      <c r="T419" s="29">
        <v>85.464491072034804</v>
      </c>
      <c r="U419" s="29">
        <v>88.000237540220965</v>
      </c>
      <c r="V419" s="29">
        <v>83.667792655877761</v>
      </c>
      <c r="W419" s="29">
        <v>84.819099479539901</v>
      </c>
      <c r="X419" s="29">
        <v>85.819601879931966</v>
      </c>
      <c r="Y419" s="29">
        <v>87.242026742568768</v>
      </c>
      <c r="Z419" s="29">
        <v>82.995269524848894</v>
      </c>
      <c r="AA419" s="29">
        <v>84.638383368074983</v>
      </c>
      <c r="AB419" s="29">
        <v>84.621983105474996</v>
      </c>
      <c r="AC419" s="29">
        <v>86.655195415598811</v>
      </c>
      <c r="AD419" s="29">
        <v>85.469339491319545</v>
      </c>
      <c r="AE419" s="29">
        <v>88.357662446339958</v>
      </c>
      <c r="AF419" s="29">
        <v>88.744561600097356</v>
      </c>
      <c r="AG419" s="29">
        <v>91.142232005639428</v>
      </c>
      <c r="AH419" s="29">
        <v>90.190813245040758</v>
      </c>
      <c r="AI419" s="29">
        <v>83.691662735921298</v>
      </c>
      <c r="AJ419" s="29">
        <v>80.285438803268306</v>
      </c>
      <c r="AK419" s="29">
        <v>81.327647094848004</v>
      </c>
      <c r="AL419" s="29">
        <v>78.915655084889053</v>
      </c>
      <c r="AM419" s="29">
        <v>77.292419089438312</v>
      </c>
      <c r="AN419" s="29">
        <v>77.356415442245989</v>
      </c>
      <c r="AO419" s="29">
        <v>78.605539910781914</v>
      </c>
      <c r="AP419" s="29">
        <v>78.997777369725497</v>
      </c>
      <c r="AQ419" s="29">
        <v>78.081653411351809</v>
      </c>
      <c r="AR419" s="29">
        <v>78.084887564356919</v>
      </c>
      <c r="AS419" s="29">
        <v>81.695900691724972</v>
      </c>
      <c r="AT419" s="29">
        <v>81.272560929284282</v>
      </c>
      <c r="AU419" s="29">
        <v>79.671743509228136</v>
      </c>
      <c r="AV419" s="29">
        <v>81.178968575205573</v>
      </c>
      <c r="AW419" s="29">
        <v>80.783238201714994</v>
      </c>
      <c r="AX419" s="29">
        <v>79.840857810426712</v>
      </c>
      <c r="AY419" s="29">
        <v>80.532873906096697</v>
      </c>
      <c r="AZ419" s="29">
        <v>80.986539020734767</v>
      </c>
    </row>
    <row r="420" spans="1:52" ht="15.75" x14ac:dyDescent="0.3">
      <c r="A420" s="23" t="s">
        <v>190</v>
      </c>
      <c r="B420" s="29">
        <v>-1.0637566338148388</v>
      </c>
      <c r="C420" s="29">
        <v>-1.1481028960995479</v>
      </c>
      <c r="D420" s="29">
        <v>-0.7929148248768132</v>
      </c>
      <c r="E420" s="29">
        <v>-1.27371732333351</v>
      </c>
      <c r="F420" s="29">
        <v>-1.2984989893138446</v>
      </c>
      <c r="G420" s="29">
        <v>-4.4269255877603967E-3</v>
      </c>
      <c r="H420" s="29">
        <v>0.29598467737431727</v>
      </c>
      <c r="I420" s="29">
        <v>0.88905585878166715</v>
      </c>
      <c r="J420" s="29">
        <v>0.74968067785860504</v>
      </c>
      <c r="K420" s="29">
        <v>0.26967597369437862</v>
      </c>
      <c r="L420" s="29">
        <v>0.23687113471109722</v>
      </c>
      <c r="M420" s="29">
        <v>0.70726906808033696</v>
      </c>
      <c r="N420" s="29">
        <v>0.60375015375616958</v>
      </c>
      <c r="O420" s="29">
        <v>0.2545213839110852</v>
      </c>
      <c r="P420" s="29">
        <v>0.10435084784527081</v>
      </c>
      <c r="Q420" s="29">
        <v>9.3731312116791365E-2</v>
      </c>
      <c r="R420" s="29">
        <v>0.11337973218690425</v>
      </c>
      <c r="S420" s="29">
        <v>-2.3560725055766101E-2</v>
      </c>
      <c r="T420" s="29">
        <v>-0.18652183263436117</v>
      </c>
      <c r="U420" s="29">
        <v>-0.26253372037830336</v>
      </c>
      <c r="V420" s="29">
        <v>-0.3363049949632419</v>
      </c>
      <c r="W420" s="29">
        <v>-0.70145056730080846</v>
      </c>
      <c r="X420" s="29">
        <v>-0.77457762100658278</v>
      </c>
      <c r="Y420" s="29">
        <v>-0.62212649464073333</v>
      </c>
      <c r="Z420" s="29">
        <v>-0.60372459587324101</v>
      </c>
      <c r="AA420" s="29">
        <v>-0.1749446559235823</v>
      </c>
      <c r="AB420" s="29">
        <v>-0.16768057119099283</v>
      </c>
      <c r="AC420" s="29">
        <v>-0.25303114709462288</v>
      </c>
      <c r="AD420" s="29">
        <v>-0.39906200495728372</v>
      </c>
      <c r="AE420" s="29">
        <v>-0.9105628861536621</v>
      </c>
      <c r="AF420" s="29">
        <v>-0.67900116950481471</v>
      </c>
      <c r="AG420" s="29">
        <v>-0.74089844334504551</v>
      </c>
      <c r="AH420" s="29">
        <v>-0.97857555838321963</v>
      </c>
      <c r="AI420" s="29">
        <v>-0.98154398774672502</v>
      </c>
      <c r="AJ420" s="29">
        <v>-0.64008818304098891</v>
      </c>
      <c r="AK420" s="29">
        <v>-0.43475612439255479</v>
      </c>
      <c r="AL420" s="29">
        <v>-1.7917610430137016</v>
      </c>
      <c r="AM420" s="29">
        <v>-2.0886017081430728</v>
      </c>
      <c r="AN420" s="29">
        <v>-2.2249988465603576</v>
      </c>
      <c r="AO420" s="29">
        <v>-2.5955093139903544</v>
      </c>
      <c r="AP420" s="29">
        <v>-1.5185071912172721</v>
      </c>
      <c r="AQ420" s="29">
        <v>-0.21313387847147311</v>
      </c>
      <c r="AR420" s="29">
        <v>0.83052884405356042</v>
      </c>
      <c r="AS420" s="29">
        <v>1.2490304487660679</v>
      </c>
      <c r="AT420" s="29">
        <v>0.48883022321357494</v>
      </c>
      <c r="AU420" s="29">
        <v>0.2002391185518754</v>
      </c>
      <c r="AV420" s="29">
        <v>0.11911467382706589</v>
      </c>
      <c r="AW420" s="29">
        <v>-0.10085340468465512</v>
      </c>
      <c r="AX420" s="29">
        <v>0.52042762017583455</v>
      </c>
      <c r="AY420" s="29">
        <v>0.58209352448928009</v>
      </c>
      <c r="AZ420" s="29">
        <v>0.54259514406408227</v>
      </c>
    </row>
    <row r="421" spans="1:52" ht="15.75" x14ac:dyDescent="0.3">
      <c r="A421" s="23" t="s">
        <v>191</v>
      </c>
      <c r="B421" s="29">
        <v>8.5720795271467072</v>
      </c>
      <c r="C421" s="29">
        <v>8.6063814353075347</v>
      </c>
      <c r="D421" s="29">
        <v>8.5644366566352961</v>
      </c>
      <c r="E421" s="29">
        <v>8.4288542574073624</v>
      </c>
      <c r="F421" s="29">
        <v>8.6945348175016104</v>
      </c>
      <c r="G421" s="29">
        <v>8.23062986814233</v>
      </c>
      <c r="H421" s="29">
        <v>8.1743827969264586</v>
      </c>
      <c r="I421" s="29">
        <v>8.1146182004139469</v>
      </c>
      <c r="J421" s="29">
        <v>8.0119047719471972</v>
      </c>
      <c r="K421" s="29">
        <v>7.9354451545410045</v>
      </c>
      <c r="L421" s="29">
        <v>8.2496403138335666</v>
      </c>
      <c r="M421" s="29">
        <v>8.4559717129291716</v>
      </c>
      <c r="N421" s="29">
        <v>8.0732327099676429</v>
      </c>
      <c r="O421" s="29">
        <v>8.4542229253075174</v>
      </c>
      <c r="P421" s="29">
        <v>8.4403088385723724</v>
      </c>
      <c r="Q421" s="29">
        <v>8.3685943089553216</v>
      </c>
      <c r="R421" s="29">
        <v>8.5850815786536021</v>
      </c>
      <c r="S421" s="29">
        <v>8.7074887959522904</v>
      </c>
      <c r="T421" s="29">
        <v>8.8060439896831397</v>
      </c>
      <c r="U421" s="29">
        <v>8.6721133981583609</v>
      </c>
      <c r="V421" s="29">
        <v>8.5268693455633109</v>
      </c>
      <c r="W421" s="29">
        <v>8.3979434544402967</v>
      </c>
      <c r="X421" s="29">
        <v>8.704040884332878</v>
      </c>
      <c r="Y421" s="29">
        <v>8.8169200000723933</v>
      </c>
      <c r="Z421" s="29">
        <v>8.6162059574583694</v>
      </c>
      <c r="AA421" s="29">
        <v>8.4674005354193582</v>
      </c>
      <c r="AB421" s="29">
        <v>8.4527209803202279</v>
      </c>
      <c r="AC421" s="29">
        <v>8.2510993276285376</v>
      </c>
      <c r="AD421" s="29">
        <v>8.3496289857625765</v>
      </c>
      <c r="AE421" s="29">
        <v>8.8120122731808035</v>
      </c>
      <c r="AF421" s="29">
        <v>8.7146478323744674</v>
      </c>
      <c r="AG421" s="29">
        <v>8.6186770638348946</v>
      </c>
      <c r="AH421" s="29">
        <v>8.634475312200804</v>
      </c>
      <c r="AI421" s="29">
        <v>9.0172380259020795</v>
      </c>
      <c r="AJ421" s="29">
        <v>9.1110008635715687</v>
      </c>
      <c r="AK421" s="29">
        <v>9.1362675798732518</v>
      </c>
      <c r="AL421" s="29">
        <v>10.454378073626151</v>
      </c>
      <c r="AM421" s="29">
        <v>10.118134366613161</v>
      </c>
      <c r="AN421" s="29">
        <v>9.8358850494540455</v>
      </c>
      <c r="AO421" s="29">
        <v>9.7960841051069725</v>
      </c>
      <c r="AP421" s="29">
        <v>10.569111915357198</v>
      </c>
      <c r="AQ421" s="29">
        <v>10.354403120344617</v>
      </c>
      <c r="AR421" s="29">
        <v>9.1612417927489478</v>
      </c>
      <c r="AS421" s="29">
        <v>9.5708233117104928</v>
      </c>
      <c r="AT421" s="29">
        <v>10.014090914380795</v>
      </c>
      <c r="AU421" s="29">
        <v>10.066148556672793</v>
      </c>
      <c r="AV421" s="29">
        <v>9.9213000011474701</v>
      </c>
      <c r="AW421" s="29">
        <v>9.8131058830944831</v>
      </c>
      <c r="AX421" s="29">
        <v>9.9331653440676444</v>
      </c>
      <c r="AY421" s="29">
        <v>9.8956028901127286</v>
      </c>
      <c r="AZ421" s="29">
        <v>9.7151750352164896</v>
      </c>
    </row>
    <row r="422" spans="1:52" ht="15.75" x14ac:dyDescent="0.3">
      <c r="A422" s="23" t="s">
        <v>192</v>
      </c>
      <c r="B422" s="29">
        <v>2.2607542014825914</v>
      </c>
      <c r="C422" s="29">
        <v>2.2929587889983751</v>
      </c>
      <c r="D422" s="29">
        <v>2.3335445538112229</v>
      </c>
      <c r="E422" s="29">
        <v>2.3583285263182687</v>
      </c>
      <c r="F422" s="29">
        <v>2.379305019102441</v>
      </c>
      <c r="G422" s="29">
        <v>2.4074816788321831</v>
      </c>
      <c r="H422" s="29">
        <v>2.4456366591596708</v>
      </c>
      <c r="I422" s="29">
        <v>2.4758543866092917</v>
      </c>
      <c r="J422" s="29">
        <v>2.4985143222699508</v>
      </c>
      <c r="K422" s="29">
        <v>2.5189411503601886</v>
      </c>
      <c r="L422" s="29">
        <v>2.5457642821437383</v>
      </c>
      <c r="M422" s="29">
        <v>2.5592084940476099</v>
      </c>
      <c r="N422" s="29">
        <v>2.5600298208739942</v>
      </c>
      <c r="O422" s="29">
        <v>2.566828731979399</v>
      </c>
      <c r="P422" s="29">
        <v>2.5688342614663129</v>
      </c>
      <c r="Q422" s="29">
        <v>2.5756512332887054</v>
      </c>
      <c r="R422" s="29">
        <v>2.5623543368288288</v>
      </c>
      <c r="S422" s="29">
        <v>2.5702779130510369</v>
      </c>
      <c r="T422" s="29">
        <v>2.582246840002028</v>
      </c>
      <c r="U422" s="29">
        <v>2.5943328661557725</v>
      </c>
      <c r="V422" s="29">
        <v>2.6130800934950451</v>
      </c>
      <c r="W422" s="29">
        <v>2.6355422673982707</v>
      </c>
      <c r="X422" s="29">
        <v>2.6429591714814449</v>
      </c>
      <c r="Y422" s="29">
        <v>2.6617368998278659</v>
      </c>
      <c r="Z422" s="29">
        <v>2.6733295045514542</v>
      </c>
      <c r="AA422" s="29">
        <v>2.6837373954109376</v>
      </c>
      <c r="AB422" s="29">
        <v>2.6781165445485842</v>
      </c>
      <c r="AC422" s="29">
        <v>2.6837673091186196</v>
      </c>
      <c r="AD422" s="29">
        <v>2.6999478880883272</v>
      </c>
      <c r="AE422" s="29">
        <v>2.6986230548513204</v>
      </c>
      <c r="AF422" s="29">
        <v>2.7183636182722024</v>
      </c>
      <c r="AG422" s="29">
        <v>2.7088703478094285</v>
      </c>
      <c r="AH422" s="29">
        <v>2.6910182099552586</v>
      </c>
      <c r="AI422" s="29">
        <v>2.6304119597224616</v>
      </c>
      <c r="AJ422" s="29">
        <v>2.5642793236459647</v>
      </c>
      <c r="AK422" s="29">
        <v>2.4951655114237159</v>
      </c>
      <c r="AL422" s="29">
        <v>2.4234816834525623</v>
      </c>
      <c r="AM422" s="29">
        <v>2.3745397318475878</v>
      </c>
      <c r="AN422" s="29">
        <v>2.3432662413837533</v>
      </c>
      <c r="AO422" s="29">
        <v>2.310384649785203</v>
      </c>
      <c r="AP422" s="29">
        <v>2.2902922664429299</v>
      </c>
      <c r="AQ422" s="29">
        <v>2.2757385753080017</v>
      </c>
      <c r="AR422" s="29">
        <v>2.2536140246417125</v>
      </c>
      <c r="AS422" s="29">
        <v>2.2163455554256131</v>
      </c>
      <c r="AT422" s="29">
        <v>2.1940568077487574</v>
      </c>
      <c r="AU422" s="29">
        <v>2.1964792262153154</v>
      </c>
      <c r="AV422" s="29">
        <v>2.2149664729953757</v>
      </c>
      <c r="AW422" s="29">
        <v>2.231414679876178</v>
      </c>
      <c r="AX422" s="29">
        <v>2.2639078773934962</v>
      </c>
      <c r="AY422" s="29">
        <v>2.2933279182333148</v>
      </c>
      <c r="AZ422" s="29">
        <v>2.3243398683465841</v>
      </c>
    </row>
    <row r="423" spans="1:52" ht="15.75" x14ac:dyDescent="0.3">
      <c r="A423" s="23" t="s">
        <v>193</v>
      </c>
      <c r="B423" s="29">
        <v>61.551895254658653</v>
      </c>
      <c r="C423" s="29">
        <v>61.718342872204879</v>
      </c>
      <c r="D423" s="29">
        <v>61.494864673679636</v>
      </c>
      <c r="E423" s="29">
        <v>61.969303996624525</v>
      </c>
      <c r="F423" s="29">
        <v>63.110236829858692</v>
      </c>
      <c r="G423" s="29">
        <v>63.737382789185389</v>
      </c>
      <c r="H423" s="29">
        <v>63.175148702319092</v>
      </c>
      <c r="I423" s="29">
        <v>63.565949032605673</v>
      </c>
      <c r="J423" s="29">
        <v>63.659846113510895</v>
      </c>
      <c r="K423" s="29">
        <v>63.660459762010511</v>
      </c>
      <c r="L423" s="29">
        <v>63.938578155990285</v>
      </c>
      <c r="M423" s="29">
        <v>64.140000655253544</v>
      </c>
      <c r="N423" s="29">
        <v>63.757513145727096</v>
      </c>
      <c r="O423" s="29">
        <v>64.003243195028631</v>
      </c>
      <c r="P423" s="29">
        <v>64.140396712540223</v>
      </c>
      <c r="Q423" s="29">
        <v>63.809565430209645</v>
      </c>
      <c r="R423" s="29">
        <v>63.554478338874446</v>
      </c>
      <c r="S423" s="29">
        <v>63.972615525255641</v>
      </c>
      <c r="T423" s="29">
        <v>64.270933295300409</v>
      </c>
      <c r="U423" s="29">
        <v>64.390800431609776</v>
      </c>
      <c r="V423" s="29">
        <v>64.385443430847246</v>
      </c>
      <c r="W423" s="29">
        <v>63.908521929753967</v>
      </c>
      <c r="X423" s="29">
        <v>63.796510687658468</v>
      </c>
      <c r="Y423" s="29">
        <v>63.723463082717544</v>
      </c>
      <c r="Z423" s="29">
        <v>63.710119700463032</v>
      </c>
      <c r="AA423" s="29">
        <v>63.317969405483908</v>
      </c>
      <c r="AB423" s="29">
        <v>63.409264435622816</v>
      </c>
      <c r="AC423" s="29">
        <v>63.571555682728842</v>
      </c>
      <c r="AD423" s="29">
        <v>63.723753520583237</v>
      </c>
      <c r="AE423" s="29">
        <v>63.724561603107475</v>
      </c>
      <c r="AF423" s="29">
        <v>63.982192915129588</v>
      </c>
      <c r="AG423" s="29">
        <v>63.925923998509859</v>
      </c>
      <c r="AH423" s="29">
        <v>63.984102722114422</v>
      </c>
      <c r="AI423" s="29">
        <v>64.382562989740919</v>
      </c>
      <c r="AJ423" s="29">
        <v>64.038162528339868</v>
      </c>
      <c r="AK423" s="29">
        <v>64.244158705716458</v>
      </c>
      <c r="AL423" s="29">
        <v>65.538152736498617</v>
      </c>
      <c r="AM423" s="29">
        <v>66.415932145804689</v>
      </c>
      <c r="AN423" s="29">
        <v>66.433521684127967</v>
      </c>
      <c r="AO423" s="29">
        <v>66.482814226470026</v>
      </c>
      <c r="AP423" s="29">
        <v>66.048677397228587</v>
      </c>
      <c r="AQ423" s="29">
        <v>66.147640810858547</v>
      </c>
      <c r="AR423" s="29">
        <v>66.670000389750328</v>
      </c>
      <c r="AS423" s="29">
        <v>66.820155422947508</v>
      </c>
      <c r="AT423" s="29">
        <v>68.192948891152014</v>
      </c>
      <c r="AU423" s="29">
        <v>69.420948366669549</v>
      </c>
      <c r="AV423" s="29">
        <v>70.933333666107117</v>
      </c>
      <c r="AW423" s="29">
        <v>71.486296227931362</v>
      </c>
      <c r="AX423" s="29">
        <v>70.285161063769266</v>
      </c>
      <c r="AY423" s="29">
        <v>70.248556754988726</v>
      </c>
      <c r="AZ423" s="29">
        <v>70.59281972284731</v>
      </c>
    </row>
    <row r="424" spans="1:52" ht="15.75" x14ac:dyDescent="0.3">
      <c r="A424" s="23" t="s">
        <v>194</v>
      </c>
      <c r="B424" s="29">
        <v>121.68506733629292</v>
      </c>
      <c r="C424" s="29">
        <v>123.28425793280601</v>
      </c>
      <c r="D424" s="29">
        <v>125.1009262743857</v>
      </c>
      <c r="E424" s="29">
        <v>127.46115407674887</v>
      </c>
      <c r="F424" s="29">
        <v>131.6706378629035</v>
      </c>
      <c r="G424" s="29">
        <v>134.66269248053058</v>
      </c>
      <c r="H424" s="29">
        <v>135.59174183251153</v>
      </c>
      <c r="I424" s="29">
        <v>136.18382426209709</v>
      </c>
      <c r="J424" s="29">
        <v>136.26096519635146</v>
      </c>
      <c r="K424" s="29">
        <v>136.02901354013278</v>
      </c>
      <c r="L424" s="29">
        <v>135.51017890528769</v>
      </c>
      <c r="M424" s="29">
        <v>136.28177747933802</v>
      </c>
      <c r="N424" s="29">
        <v>136.88566119568827</v>
      </c>
      <c r="O424" s="29">
        <v>139.53794388617962</v>
      </c>
      <c r="P424" s="29">
        <v>139.69786579384456</v>
      </c>
      <c r="Q424" s="29">
        <v>140.28025448878475</v>
      </c>
      <c r="R424" s="29">
        <v>138.67194331302122</v>
      </c>
      <c r="S424" s="29">
        <v>139.37112610819852</v>
      </c>
      <c r="T424" s="29">
        <v>140.2666292813883</v>
      </c>
      <c r="U424" s="29">
        <v>141.87048776092541</v>
      </c>
      <c r="V424" s="29">
        <v>141.47839835316935</v>
      </c>
      <c r="W424" s="29">
        <v>140.8525976091864</v>
      </c>
      <c r="X424" s="29">
        <v>140.33845230649447</v>
      </c>
      <c r="Y424" s="29">
        <v>139.34328612212209</v>
      </c>
      <c r="Z424" s="29">
        <v>138.35236895030965</v>
      </c>
      <c r="AA424" s="29">
        <v>135.77419630529411</v>
      </c>
      <c r="AB424" s="29">
        <v>136.04816407383598</v>
      </c>
      <c r="AC424" s="29">
        <v>136.22611775604113</v>
      </c>
      <c r="AD424" s="29">
        <v>137.93717297875477</v>
      </c>
      <c r="AE424" s="29">
        <v>138.35964253798036</v>
      </c>
      <c r="AF424" s="29">
        <v>137.61979710953065</v>
      </c>
      <c r="AG424" s="29">
        <v>136.60665490241414</v>
      </c>
      <c r="AH424" s="29">
        <v>137.61682760985838</v>
      </c>
      <c r="AI424" s="29">
        <v>138.9117297187899</v>
      </c>
      <c r="AJ424" s="29">
        <v>140.54904510525375</v>
      </c>
      <c r="AK424" s="29">
        <v>143.96551854710017</v>
      </c>
      <c r="AL424" s="29">
        <v>151.95322907286064</v>
      </c>
      <c r="AM424" s="29">
        <v>152.01767922191857</v>
      </c>
      <c r="AN424" s="29">
        <v>149.56704486620808</v>
      </c>
      <c r="AO424" s="29">
        <v>146.31376430076668</v>
      </c>
      <c r="AP424" s="29">
        <v>140.27160119625898</v>
      </c>
      <c r="AQ424" s="29">
        <v>133.92142325509309</v>
      </c>
      <c r="AR424" s="29">
        <v>128.88320989660389</v>
      </c>
      <c r="AS424" s="29">
        <v>126.53404656224407</v>
      </c>
      <c r="AT424" s="29">
        <v>128.01087914079775</v>
      </c>
      <c r="AU424" s="29">
        <v>127.45258555734134</v>
      </c>
      <c r="AV424" s="29">
        <v>124.11583692065014</v>
      </c>
      <c r="AW424" s="29">
        <v>119.08618807408133</v>
      </c>
      <c r="AX424" s="29">
        <v>108.97176229651254</v>
      </c>
      <c r="AY424" s="29">
        <v>106.87772583861752</v>
      </c>
      <c r="AZ424" s="29">
        <v>105.15107709375367</v>
      </c>
    </row>
    <row r="425" spans="1:52" ht="15.75" x14ac:dyDescent="0.3">
      <c r="A425" s="23" t="s">
        <v>195</v>
      </c>
      <c r="B425" s="29">
        <v>8.3045397342872249</v>
      </c>
      <c r="C425" s="29">
        <v>7.9389522668796229</v>
      </c>
      <c r="D425" s="29">
        <v>7.8155874605662659</v>
      </c>
      <c r="E425" s="29">
        <v>7.3084967241241774</v>
      </c>
      <c r="F425" s="29">
        <v>7.0543729318507555</v>
      </c>
      <c r="G425" s="29">
        <v>6.7968546541181025</v>
      </c>
      <c r="H425" s="29">
        <v>6.0845196086698525</v>
      </c>
      <c r="I425" s="29">
        <v>5.3597267191829738</v>
      </c>
      <c r="J425" s="29">
        <v>4.8992074943530177</v>
      </c>
      <c r="K425" s="29">
        <v>4.5176725550083017</v>
      </c>
      <c r="L425" s="29">
        <v>3.9344651947257705</v>
      </c>
      <c r="M425" s="29">
        <v>4.0936180092361916</v>
      </c>
      <c r="N425" s="29">
        <v>4.3356666604009142</v>
      </c>
      <c r="O425" s="29">
        <v>4.9325260272521811</v>
      </c>
      <c r="P425" s="29">
        <v>4.8730023946143923</v>
      </c>
      <c r="Q425" s="29">
        <v>5.1979002708717257</v>
      </c>
      <c r="R425" s="29">
        <v>3.9378007024708026</v>
      </c>
      <c r="S425" s="29">
        <v>3.4200537588719855</v>
      </c>
      <c r="T425" s="29">
        <v>3.5744946410025755</v>
      </c>
      <c r="U425" s="29">
        <v>3.5586495512595002</v>
      </c>
      <c r="V425" s="29">
        <v>3.6158031415330498</v>
      </c>
      <c r="W425" s="29">
        <v>3.5338689116619664</v>
      </c>
      <c r="X425" s="29">
        <v>3.4425372876810183</v>
      </c>
      <c r="Y425" s="29">
        <v>3.1395902994464917</v>
      </c>
      <c r="Z425" s="29">
        <v>2.6223209498326612</v>
      </c>
      <c r="AA425" s="29">
        <v>2.293126658674991</v>
      </c>
      <c r="AB425" s="29">
        <v>2.3743687391691179</v>
      </c>
      <c r="AC425" s="29">
        <v>3.052779659206613</v>
      </c>
      <c r="AD425" s="29">
        <v>4.7203166145725142</v>
      </c>
      <c r="AE425" s="29">
        <v>5.1664295364479162</v>
      </c>
      <c r="AF425" s="29">
        <v>5.8416926047514028</v>
      </c>
      <c r="AG425" s="29">
        <v>5.8972051942837709</v>
      </c>
      <c r="AH425" s="29">
        <v>5.9325353769730667</v>
      </c>
      <c r="AI425" s="29">
        <v>6.7358425660977908</v>
      </c>
      <c r="AJ425" s="29">
        <v>8.716264985837368</v>
      </c>
      <c r="AK425" s="29">
        <v>9.9447990154687247</v>
      </c>
      <c r="AL425" s="29">
        <v>11.49213821682067</v>
      </c>
      <c r="AM425" s="29">
        <v>11.819223318388698</v>
      </c>
      <c r="AN425" s="29">
        <v>12.441759480000234</v>
      </c>
      <c r="AO425" s="29">
        <v>11.781297126617996</v>
      </c>
      <c r="AP425" s="29">
        <v>11.056451973581401</v>
      </c>
      <c r="AQ425" s="29">
        <v>10.867982713510752</v>
      </c>
      <c r="AR425" s="29">
        <v>10.26659228970659</v>
      </c>
      <c r="AS425" s="29">
        <v>10.721361704203515</v>
      </c>
      <c r="AT425" s="29">
        <v>11.900360940780972</v>
      </c>
      <c r="AU425" s="29">
        <v>11.558594910685242</v>
      </c>
      <c r="AV425" s="29">
        <v>9.8626678317170029</v>
      </c>
      <c r="AW425" s="29">
        <v>9.1172933822414848</v>
      </c>
      <c r="AX425" s="29">
        <v>7.3454244034084848</v>
      </c>
      <c r="AY425" s="29">
        <v>7.6216540274165219</v>
      </c>
      <c r="AZ425" s="29">
        <v>7.2738622706847886</v>
      </c>
    </row>
    <row r="426" spans="1:52" ht="15.75" x14ac:dyDescent="0.3">
      <c r="A426" s="23"/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  <c r="AW426" s="30"/>
      <c r="AX426" s="30"/>
      <c r="AY426" s="30"/>
      <c r="AZ426" s="30"/>
    </row>
    <row r="427" spans="1:52" ht="15.75" x14ac:dyDescent="0.3">
      <c r="A427" s="23" t="s">
        <v>196</v>
      </c>
      <c r="B427" s="24">
        <v>2536.0799640000005</v>
      </c>
      <c r="C427" s="24">
        <v>2558.3011600000009</v>
      </c>
      <c r="D427" s="24">
        <v>2558.9978940000001</v>
      </c>
      <c r="E427" s="24">
        <v>2525.087191999999</v>
      </c>
      <c r="F427" s="24">
        <v>2769.7304489999988</v>
      </c>
      <c r="G427" s="24">
        <v>2621.0707120000006</v>
      </c>
      <c r="H427" s="24">
        <v>2712.9218199999996</v>
      </c>
      <c r="I427" s="24">
        <v>2672.6985300000001</v>
      </c>
      <c r="J427" s="24">
        <v>2634.2124710000003</v>
      </c>
      <c r="K427" s="24">
        <v>2663.5587529999993</v>
      </c>
      <c r="L427" s="24">
        <v>2845.9235600000011</v>
      </c>
      <c r="M427" s="24">
        <v>2887.0438119999999</v>
      </c>
      <c r="N427" s="24">
        <v>2899.4236759999985</v>
      </c>
      <c r="O427" s="24">
        <v>2926.5311939999992</v>
      </c>
      <c r="P427" s="24">
        <v>2925.9184679999998</v>
      </c>
      <c r="Q427" s="24">
        <v>2913.6359660000016</v>
      </c>
      <c r="R427" s="24">
        <v>3024.0424219999986</v>
      </c>
      <c r="S427" s="24">
        <v>3054.1900610000012</v>
      </c>
      <c r="T427" s="24">
        <v>2996.1845770000036</v>
      </c>
      <c r="U427" s="24">
        <v>2962.68091</v>
      </c>
      <c r="V427" s="24">
        <v>2983.2174210000003</v>
      </c>
      <c r="W427" s="24">
        <v>2997.1153759999997</v>
      </c>
      <c r="X427" s="24">
        <v>3073.9332799999993</v>
      </c>
      <c r="Y427" s="24">
        <v>3094.9672060000012</v>
      </c>
      <c r="Z427" s="24">
        <v>3031.6606309999988</v>
      </c>
      <c r="AA427" s="24">
        <v>3200.9068800000023</v>
      </c>
      <c r="AB427" s="24">
        <v>3117.4115599999968</v>
      </c>
      <c r="AC427" s="24">
        <v>3181.0156090000019</v>
      </c>
      <c r="AD427" s="24">
        <v>3369.6254459999982</v>
      </c>
      <c r="AE427" s="24">
        <v>3250.9093990000038</v>
      </c>
      <c r="AF427" s="24">
        <v>3346.6610890000011</v>
      </c>
      <c r="AG427" s="24">
        <v>3100.0992780000001</v>
      </c>
      <c r="AH427" s="24">
        <v>3162.8253289999998</v>
      </c>
      <c r="AI427" s="24">
        <v>3244.6288180000001</v>
      </c>
      <c r="AJ427" s="24">
        <v>3222.1693770000002</v>
      </c>
      <c r="AK427" s="24">
        <v>3039.8344949999992</v>
      </c>
      <c r="AL427" s="24">
        <v>3073.978747000001</v>
      </c>
      <c r="AM427" s="24">
        <v>3368.7355239999997</v>
      </c>
      <c r="AN427" s="24">
        <v>3382.6043790000003</v>
      </c>
      <c r="AO427" s="24">
        <v>3414.7439310000009</v>
      </c>
      <c r="AP427" s="24">
        <v>3691.3506309999975</v>
      </c>
      <c r="AQ427" s="24">
        <v>3627.4634159999987</v>
      </c>
      <c r="AR427" s="24">
        <v>3807.1137020000024</v>
      </c>
      <c r="AS427" s="24">
        <v>3191.308438</v>
      </c>
      <c r="AT427" s="24">
        <v>3228.143239</v>
      </c>
      <c r="AU427" s="24">
        <v>3216.0933200000009</v>
      </c>
      <c r="AV427" s="24">
        <v>3313.1011319999998</v>
      </c>
      <c r="AW427" s="24">
        <v>3187.1166199999989</v>
      </c>
      <c r="AX427" s="24">
        <v>3133.4506999999994</v>
      </c>
      <c r="AY427" s="24">
        <v>3458.4567180000013</v>
      </c>
      <c r="AZ427" s="24">
        <v>3481.7145740000014</v>
      </c>
    </row>
    <row r="428" spans="1:52" ht="15.75" x14ac:dyDescent="0.3">
      <c r="A428" s="23" t="s">
        <v>197</v>
      </c>
      <c r="B428" s="24">
        <v>28399.851151999999</v>
      </c>
      <c r="C428" s="24">
        <v>28718.568114999995</v>
      </c>
      <c r="D428" s="24">
        <v>29125.942322000003</v>
      </c>
      <c r="E428" s="24">
        <v>29412.493578000001</v>
      </c>
      <c r="F428" s="24">
        <v>29834.228756</v>
      </c>
      <c r="G428" s="24">
        <v>30090.591493000004</v>
      </c>
      <c r="H428" s="24">
        <v>30455.475904999999</v>
      </c>
      <c r="I428" s="24">
        <v>30749.082165</v>
      </c>
      <c r="J428" s="24">
        <v>31034.744106999999</v>
      </c>
      <c r="K428" s="24">
        <v>31319.998948</v>
      </c>
      <c r="L428" s="24">
        <v>31644.960077000003</v>
      </c>
      <c r="M428" s="24">
        <v>31985.626316999998</v>
      </c>
      <c r="N428" s="24">
        <v>32348.970029</v>
      </c>
      <c r="O428" s="24">
        <v>32717.200062999997</v>
      </c>
      <c r="P428" s="24">
        <v>33084.120637</v>
      </c>
      <c r="Q428" s="24">
        <v>33472.669410999995</v>
      </c>
      <c r="R428" s="24">
        <v>33726.981383999999</v>
      </c>
      <c r="S428" s="24">
        <v>34160.100732999999</v>
      </c>
      <c r="T428" s="24">
        <v>34443.363490000003</v>
      </c>
      <c r="U428" s="24">
        <v>34733.345870000005</v>
      </c>
      <c r="V428" s="24">
        <v>35082.35082</v>
      </c>
      <c r="W428" s="24">
        <v>35415.907443000004</v>
      </c>
      <c r="X428" s="24">
        <v>35643.917162999998</v>
      </c>
      <c r="Y428" s="24">
        <v>35851.840557000003</v>
      </c>
      <c r="Z428" s="24">
        <v>35984.077512000003</v>
      </c>
      <c r="AA428" s="24">
        <v>36258.453198000003</v>
      </c>
      <c r="AB428" s="24">
        <v>36449.946290000007</v>
      </c>
      <c r="AC428" s="24">
        <v>36717.325933000007</v>
      </c>
      <c r="AD428" s="24">
        <v>37062.908957</v>
      </c>
      <c r="AE428" s="24">
        <v>37259.62829500001</v>
      </c>
      <c r="AF428" s="24">
        <v>37610.104807000003</v>
      </c>
      <c r="AG428" s="24">
        <v>37747.523175000002</v>
      </c>
      <c r="AH428" s="24">
        <v>37927.131083</v>
      </c>
      <c r="AI428" s="24">
        <v>38174.644525000003</v>
      </c>
      <c r="AJ428" s="24">
        <v>38322.880622000004</v>
      </c>
      <c r="AK428" s="24">
        <v>38267.747910999999</v>
      </c>
      <c r="AL428" s="24">
        <v>38310.066027000008</v>
      </c>
      <c r="AM428" s="24">
        <v>38477.894671000002</v>
      </c>
      <c r="AN428" s="24">
        <v>38743.087490000005</v>
      </c>
      <c r="AO428" s="24">
        <v>38976.815812000001</v>
      </c>
      <c r="AP428" s="24">
        <v>39298.540997000004</v>
      </c>
      <c r="AQ428" s="24">
        <v>39675.095013999999</v>
      </c>
      <c r="AR428" s="24">
        <v>40135.547627</v>
      </c>
      <c r="AS428" s="24">
        <v>40226.756786999998</v>
      </c>
      <c r="AT428" s="24">
        <v>40292.074696999996</v>
      </c>
      <c r="AU428" s="24">
        <v>40263.539198999992</v>
      </c>
      <c r="AV428" s="24">
        <v>40354.470954000004</v>
      </c>
      <c r="AW428" s="24">
        <v>40501.753079000002</v>
      </c>
      <c r="AX428" s="24">
        <v>40561.225032000002</v>
      </c>
      <c r="AY428" s="24">
        <v>40650.946226</v>
      </c>
      <c r="AZ428" s="24">
        <v>40750.056421000001</v>
      </c>
    </row>
    <row r="429" spans="1:52" ht="15.75" x14ac:dyDescent="0.3">
      <c r="A429" s="23" t="s">
        <v>198</v>
      </c>
      <c r="B429" s="24">
        <v>4084.5442249999978</v>
      </c>
      <c r="C429" s="24">
        <v>4000.6036409999979</v>
      </c>
      <c r="D429" s="24">
        <v>4063.9905059999983</v>
      </c>
      <c r="E429" s="24">
        <v>3764.6177400000051</v>
      </c>
      <c r="F429" s="24">
        <v>3672.6393880000032</v>
      </c>
      <c r="G429" s="24">
        <v>3882.5361499999926</v>
      </c>
      <c r="H429" s="24">
        <v>4758.1155299999955</v>
      </c>
      <c r="I429" s="24">
        <v>4230.6852680000011</v>
      </c>
      <c r="J429" s="24">
        <v>4094.8770379999987</v>
      </c>
      <c r="K429" s="24">
        <v>4424.6284669999986</v>
      </c>
      <c r="L429" s="24">
        <v>4383.5742070000015</v>
      </c>
      <c r="M429" s="24">
        <v>4507.6412080000009</v>
      </c>
      <c r="N429" s="24">
        <v>4953.5936749999928</v>
      </c>
      <c r="O429" s="24">
        <v>4381.1355190000104</v>
      </c>
      <c r="P429" s="24">
        <v>4526.7416059999923</v>
      </c>
      <c r="Q429" s="24">
        <v>4640.9662080000053</v>
      </c>
      <c r="R429" s="24">
        <v>4283.333332999995</v>
      </c>
      <c r="S429" s="24">
        <v>4212.7134040000165</v>
      </c>
      <c r="T429" s="24">
        <v>4950.9974619999921</v>
      </c>
      <c r="U429" s="24">
        <v>4581.2703150000007</v>
      </c>
      <c r="V429" s="24">
        <v>4641.4207539999998</v>
      </c>
      <c r="W429" s="24">
        <v>5353.1770699999997</v>
      </c>
      <c r="X429" s="24">
        <v>4838.2738440000048</v>
      </c>
      <c r="Y429" s="24">
        <v>4897.9778319999896</v>
      </c>
      <c r="Z429" s="24">
        <v>5172.9374090000019</v>
      </c>
      <c r="AA429" s="24">
        <v>5164.2716209999999</v>
      </c>
      <c r="AB429" s="24">
        <v>4746.2897010000015</v>
      </c>
      <c r="AC429" s="24">
        <v>4914.8131240000002</v>
      </c>
      <c r="AD429" s="24">
        <v>4687.6996489999947</v>
      </c>
      <c r="AE429" s="24">
        <v>4520.6783980000109</v>
      </c>
      <c r="AF429" s="24">
        <v>5263.334334999985</v>
      </c>
      <c r="AG429" s="24">
        <v>4847.9765789999992</v>
      </c>
      <c r="AH429" s="24">
        <v>4868.4365820000012</v>
      </c>
      <c r="AI429" s="24">
        <v>5370.763613000001</v>
      </c>
      <c r="AJ429" s="24">
        <v>5388.637888999996</v>
      </c>
      <c r="AK429" s="24">
        <v>4620.2736960000038</v>
      </c>
      <c r="AL429" s="24">
        <v>4061.4263349999965</v>
      </c>
      <c r="AM429" s="24">
        <v>4644.4056780000028</v>
      </c>
      <c r="AN429" s="24">
        <v>5130.135626999996</v>
      </c>
      <c r="AO429" s="24">
        <v>5223.1358279999986</v>
      </c>
      <c r="AP429" s="24">
        <v>5560.1564350000044</v>
      </c>
      <c r="AQ429" s="24">
        <v>5000.9244270000054</v>
      </c>
      <c r="AR429" s="24">
        <v>5484.0383839999849</v>
      </c>
      <c r="AS429" s="24">
        <v>4849.1968139999999</v>
      </c>
      <c r="AT429" s="24">
        <v>3752.3024480000013</v>
      </c>
      <c r="AU429" s="24">
        <v>4284.4865119999977</v>
      </c>
      <c r="AV429" s="24">
        <v>4280.2190820000014</v>
      </c>
      <c r="AW429" s="24">
        <v>4386.2398139999968</v>
      </c>
      <c r="AX429" s="24">
        <v>5114.2731900000072</v>
      </c>
      <c r="AY429" s="24">
        <v>4802.1959129999923</v>
      </c>
      <c r="AZ429" s="24">
        <v>4988.3287050000035</v>
      </c>
    </row>
    <row r="430" spans="1:52" ht="15.75" x14ac:dyDescent="0.3">
      <c r="A430" s="23" t="s">
        <v>199</v>
      </c>
      <c r="B430" s="24">
        <v>46139.685925999998</v>
      </c>
      <c r="C430" s="24">
        <v>46531.657815999992</v>
      </c>
      <c r="D430" s="24">
        <v>47363.210694999987</v>
      </c>
      <c r="E430" s="24">
        <v>47463.004553999999</v>
      </c>
      <c r="F430" s="24">
        <v>47273.200441999994</v>
      </c>
      <c r="G430" s="24">
        <v>47210.271548999983</v>
      </c>
      <c r="H430" s="24">
        <v>48208.000345999993</v>
      </c>
      <c r="I430" s="24">
        <v>48373.51228599999</v>
      </c>
      <c r="J430" s="24">
        <v>48750.894011999997</v>
      </c>
      <c r="K430" s="24">
        <v>49198.512019999995</v>
      </c>
      <c r="L430" s="24">
        <v>49492.749118999986</v>
      </c>
      <c r="M430" s="24">
        <v>49868.453367999988</v>
      </c>
      <c r="N430" s="24">
        <v>50737.502817999994</v>
      </c>
      <c r="O430" s="24">
        <v>51118.034695999995</v>
      </c>
      <c r="P430" s="24">
        <v>51580.785795999996</v>
      </c>
      <c r="Q430" s="24">
        <v>52457.134263999986</v>
      </c>
      <c r="R430" s="24">
        <v>53067.828208999985</v>
      </c>
      <c r="S430" s="24">
        <v>53398.005463000016</v>
      </c>
      <c r="T430" s="24">
        <v>53590.887395000005</v>
      </c>
      <c r="U430" s="24">
        <v>53941.472442000006</v>
      </c>
      <c r="V430" s="24">
        <v>54488.016158000006</v>
      </c>
      <c r="W430" s="24">
        <v>55416.564761000009</v>
      </c>
      <c r="X430" s="24">
        <v>55871.264398000007</v>
      </c>
      <c r="Y430" s="24">
        <v>56261.601021999995</v>
      </c>
      <c r="Z430" s="24">
        <v>56480.944756000012</v>
      </c>
      <c r="AA430" s="24">
        <v>57264.080857999994</v>
      </c>
      <c r="AB430" s="24">
        <v>57483.628952999999</v>
      </c>
      <c r="AC430" s="24">
        <v>57757.475869000002</v>
      </c>
      <c r="AD430" s="24">
        <v>58161.842184999994</v>
      </c>
      <c r="AE430" s="24">
        <v>58469.807178999996</v>
      </c>
      <c r="AF430" s="24">
        <v>58782.144051999989</v>
      </c>
      <c r="AG430" s="24">
        <v>59048.850315999989</v>
      </c>
      <c r="AH430" s="24">
        <v>59275.866143999992</v>
      </c>
      <c r="AI430" s="24">
        <v>59293.452686999997</v>
      </c>
      <c r="AJ430" s="24">
        <v>59843.816731999992</v>
      </c>
      <c r="AK430" s="24">
        <v>59566.112595999999</v>
      </c>
      <c r="AL430" s="24">
        <v>58454.601521999997</v>
      </c>
      <c r="AM430" s="24">
        <v>57934.735578999993</v>
      </c>
      <c r="AN430" s="24">
        <v>58318.581504999987</v>
      </c>
      <c r="AO430" s="24">
        <v>58626.904208999986</v>
      </c>
      <c r="AP430" s="24">
        <v>59499.360994999995</v>
      </c>
      <c r="AQ430" s="24">
        <v>59979.60702399999</v>
      </c>
      <c r="AR430" s="24">
        <v>60200.31107299999</v>
      </c>
      <c r="AS430" s="24">
        <v>60201.531307999991</v>
      </c>
      <c r="AT430" s="24">
        <v>59085.397173999998</v>
      </c>
      <c r="AU430" s="24">
        <v>57999.120072999991</v>
      </c>
      <c r="AV430" s="24">
        <v>56890.701265999996</v>
      </c>
      <c r="AW430" s="24">
        <v>56656.667383999986</v>
      </c>
      <c r="AX430" s="24">
        <v>57709.514238999996</v>
      </c>
      <c r="AY430" s="24">
        <v>57867.304473999975</v>
      </c>
      <c r="AZ430" s="24">
        <v>57725.497552000001</v>
      </c>
    </row>
    <row r="431" spans="1:52" ht="15.75" x14ac:dyDescent="0.3">
      <c r="A431" s="23" t="s">
        <v>200</v>
      </c>
      <c r="B431" s="24">
        <v>3392.0491779999993</v>
      </c>
      <c r="C431" s="24">
        <v>3399.5155580000028</v>
      </c>
      <c r="D431" s="24">
        <v>3533.2971499999985</v>
      </c>
      <c r="E431" s="24">
        <v>3359.0441189999983</v>
      </c>
      <c r="F431" s="24">
        <v>3812.2209740000035</v>
      </c>
      <c r="G431" s="24">
        <v>3642.8118869999962</v>
      </c>
      <c r="H431" s="24">
        <v>3680.0134180000023</v>
      </c>
      <c r="I431" s="24">
        <v>3631.4753310000001</v>
      </c>
      <c r="J431" s="24">
        <v>3421.0157729999996</v>
      </c>
      <c r="K431" s="24">
        <v>3879.5749600000008</v>
      </c>
      <c r="L431" s="24">
        <v>3976.9587009999996</v>
      </c>
      <c r="M431" s="24">
        <v>4206.1999750000014</v>
      </c>
      <c r="N431" s="24">
        <v>4095.0529260000003</v>
      </c>
      <c r="O431" s="24">
        <v>4199.3583569999973</v>
      </c>
      <c r="P431" s="24">
        <v>4151.4952059999996</v>
      </c>
      <c r="Q431" s="24">
        <v>4225.901552000003</v>
      </c>
      <c r="R431" s="24">
        <v>4578.5026719999951</v>
      </c>
      <c r="S431" s="24">
        <v>4665.9677980000051</v>
      </c>
      <c r="T431" s="24">
        <v>4620.5753079999995</v>
      </c>
      <c r="U431" s="24">
        <v>4854.1428470000001</v>
      </c>
      <c r="V431" s="24">
        <v>4175.1240079999998</v>
      </c>
      <c r="W431" s="24">
        <v>4850.1234399999994</v>
      </c>
      <c r="X431" s="24">
        <v>4472.1496669999997</v>
      </c>
      <c r="Y431" s="24">
        <v>4638.1968530000013</v>
      </c>
      <c r="Z431" s="24">
        <v>4400.0698899999988</v>
      </c>
      <c r="AA431" s="24">
        <v>4480.2802670000019</v>
      </c>
      <c r="AB431" s="24">
        <v>4580.4159319999999</v>
      </c>
      <c r="AC431" s="24">
        <v>4367.5960100000011</v>
      </c>
      <c r="AD431" s="24">
        <v>4740.3857769999959</v>
      </c>
      <c r="AE431" s="24">
        <v>4888.1929930000042</v>
      </c>
      <c r="AF431" s="24">
        <v>4795.7006580000016</v>
      </c>
      <c r="AG431" s="24">
        <v>4611.3453410000002</v>
      </c>
      <c r="AH431" s="24">
        <v>4311.1781269999992</v>
      </c>
      <c r="AI431" s="24">
        <v>4683.9858190000014</v>
      </c>
      <c r="AJ431" s="24">
        <v>4464.2134239999978</v>
      </c>
      <c r="AK431" s="24">
        <v>4548.752410000001</v>
      </c>
      <c r="AL431" s="24">
        <v>4137.3416309999993</v>
      </c>
      <c r="AM431" s="24">
        <v>3928.9310370000021</v>
      </c>
      <c r="AN431" s="24">
        <v>3738.3629099999962</v>
      </c>
      <c r="AO431" s="24">
        <v>3455.2273910000004</v>
      </c>
      <c r="AP431" s="24">
        <v>3959.4896570000055</v>
      </c>
      <c r="AQ431" s="24">
        <v>3387.5642669999943</v>
      </c>
      <c r="AR431" s="24">
        <v>3270.3068249999997</v>
      </c>
      <c r="AS431" s="24">
        <v>3284.3473490000001</v>
      </c>
      <c r="AT431" s="24">
        <v>2985.6560279999999</v>
      </c>
      <c r="AU431" s="24">
        <v>3180.7572069999997</v>
      </c>
      <c r="AV431" s="24">
        <v>3100.3892130000004</v>
      </c>
      <c r="AW431" s="24">
        <v>3241.7382379999999</v>
      </c>
      <c r="AX431" s="24">
        <v>2943.9624739999999</v>
      </c>
      <c r="AY431" s="24">
        <v>2986.7277939999985</v>
      </c>
      <c r="AZ431" s="24">
        <v>3114.6167530000021</v>
      </c>
    </row>
    <row r="432" spans="1:52" ht="15.75" x14ac:dyDescent="0.3">
      <c r="A432" s="23" t="s">
        <v>201</v>
      </c>
      <c r="B432" s="24">
        <v>34315.581136000001</v>
      </c>
      <c r="C432" s="24">
        <v>35435.261633000002</v>
      </c>
      <c r="D432" s="24">
        <v>36643.854261</v>
      </c>
      <c r="E432" s="24">
        <v>37700.580805000005</v>
      </c>
      <c r="F432" s="24">
        <v>38928.782700999996</v>
      </c>
      <c r="G432" s="24">
        <v>39908.083342999998</v>
      </c>
      <c r="H432" s="24">
        <v>40741.015132</v>
      </c>
      <c r="I432" s="24">
        <v>41407.205248000006</v>
      </c>
      <c r="J432" s="24">
        <v>42045.774810000003</v>
      </c>
      <c r="K432" s="24">
        <v>42702.460297999998</v>
      </c>
      <c r="L432" s="24">
        <v>43276.996648999993</v>
      </c>
      <c r="M432" s="24">
        <v>43934.177023999997</v>
      </c>
      <c r="N432" s="24">
        <v>44637.180772000007</v>
      </c>
      <c r="O432" s="24">
        <v>45437.023571000005</v>
      </c>
      <c r="P432" s="24">
        <v>46055.221627000006</v>
      </c>
      <c r="Q432" s="24">
        <v>46922.079060000011</v>
      </c>
      <c r="R432" s="24">
        <v>47688.360757999988</v>
      </c>
      <c r="S432" s="24">
        <v>48711.516668999997</v>
      </c>
      <c r="T432" s="24">
        <v>49652.078559000001</v>
      </c>
      <c r="U432" s="24">
        <v>50874.746075000003</v>
      </c>
      <c r="V432" s="24">
        <v>51628.854310000002</v>
      </c>
      <c r="W432" s="24">
        <v>52599.402790000007</v>
      </c>
      <c r="X432" s="24">
        <v>53094.593755999995</v>
      </c>
      <c r="Y432" s="24">
        <v>53526.590634</v>
      </c>
      <c r="Z432" s="24">
        <v>53831.607597999995</v>
      </c>
      <c r="AA432" s="24">
        <v>54112.529508</v>
      </c>
      <c r="AB432" s="24">
        <v>54541.450234000004</v>
      </c>
      <c r="AC432" s="24">
        <v>54683.144691999994</v>
      </c>
      <c r="AD432" s="24">
        <v>54845.027797000002</v>
      </c>
      <c r="AE432" s="24">
        <v>55067.252991999994</v>
      </c>
      <c r="AF432" s="24">
        <v>55242.378342000004</v>
      </c>
      <c r="AG432" s="24">
        <v>54999.580836000008</v>
      </c>
      <c r="AH432" s="24">
        <v>55135.634955000001</v>
      </c>
      <c r="AI432" s="24">
        <v>54969.497334000007</v>
      </c>
      <c r="AJ432" s="24">
        <v>54961.561090999996</v>
      </c>
      <c r="AK432" s="24">
        <v>54872.11664800001</v>
      </c>
      <c r="AL432" s="24">
        <v>54609.388389</v>
      </c>
      <c r="AM432" s="24">
        <v>54058.039159000007</v>
      </c>
      <c r="AN432" s="24">
        <v>53215.986137</v>
      </c>
      <c r="AO432" s="24">
        <v>52303.617518000006</v>
      </c>
      <c r="AP432" s="24">
        <v>51522.721398000009</v>
      </c>
      <c r="AQ432" s="24">
        <v>50022.092671999999</v>
      </c>
      <c r="AR432" s="24">
        <v>48496.698838999997</v>
      </c>
      <c r="AS432" s="24">
        <v>47169.700847</v>
      </c>
      <c r="AT432" s="24">
        <v>45844.178747999998</v>
      </c>
      <c r="AU432" s="24">
        <v>44340.950135999999</v>
      </c>
      <c r="AV432" s="24">
        <v>42977.125925</v>
      </c>
      <c r="AW432" s="24">
        <v>41670.111752999997</v>
      </c>
      <c r="AX432" s="24">
        <v>40476.732595999994</v>
      </c>
      <c r="AY432" s="24">
        <v>39534.529352999991</v>
      </c>
      <c r="AZ432" s="24">
        <v>38910.783195999997</v>
      </c>
    </row>
    <row r="433" spans="1:52" ht="15.75" x14ac:dyDescent="0.3">
      <c r="A433" s="23" t="s">
        <v>202</v>
      </c>
      <c r="B433" s="24">
        <v>2511.1545740000001</v>
      </c>
      <c r="C433" s="24">
        <v>2719.1846209999985</v>
      </c>
      <c r="D433" s="24">
        <v>2636.2789300000004</v>
      </c>
      <c r="E433" s="24">
        <v>2562.582612000002</v>
      </c>
      <c r="F433" s="24">
        <v>2301.0704049999986</v>
      </c>
      <c r="G433" s="24">
        <v>2409.7423369999997</v>
      </c>
      <c r="H433" s="24">
        <v>2795.0097180000012</v>
      </c>
      <c r="I433" s="24">
        <v>2838.427768</v>
      </c>
      <c r="J433" s="24">
        <v>2759.1313450000002</v>
      </c>
      <c r="K433" s="24">
        <v>2970.291291999999</v>
      </c>
      <c r="L433" s="24">
        <v>2895.7060250000013</v>
      </c>
      <c r="M433" s="24">
        <v>2839.1691289999999</v>
      </c>
      <c r="N433" s="24">
        <v>2882.5048149999984</v>
      </c>
      <c r="O433" s="24">
        <v>2672.5717160000022</v>
      </c>
      <c r="P433" s="24">
        <v>3041.5274309999986</v>
      </c>
      <c r="Q433" s="24">
        <v>3043.6603490000016</v>
      </c>
      <c r="R433" s="24">
        <v>3241.5942439999999</v>
      </c>
      <c r="S433" s="24">
        <v>2971.3447369999994</v>
      </c>
      <c r="T433" s="24">
        <v>3242.425564000001</v>
      </c>
      <c r="U433" s="24">
        <v>3300.0657150000002</v>
      </c>
      <c r="V433" s="24">
        <v>3391.5328119999999</v>
      </c>
      <c r="W433" s="24">
        <v>3821.4776899999997</v>
      </c>
      <c r="X433" s="24">
        <v>3385.3731250000001</v>
      </c>
      <c r="Y433" s="24">
        <v>3419.3912439999986</v>
      </c>
      <c r="Z433" s="24">
        <v>3378.0963499999998</v>
      </c>
      <c r="AA433" s="24">
        <v>3618.3071440000022</v>
      </c>
      <c r="AB433" s="24">
        <v>3276.5408409999982</v>
      </c>
      <c r="AC433" s="24">
        <v>3095.304752</v>
      </c>
      <c r="AD433" s="24">
        <v>2861.0156569999999</v>
      </c>
      <c r="AE433" s="24">
        <v>3010.5524120000046</v>
      </c>
      <c r="AF433" s="24">
        <v>3583.6442379999935</v>
      </c>
      <c r="AG433" s="24">
        <v>3420.0386159999998</v>
      </c>
      <c r="AH433" s="24">
        <v>3194.8604310000001</v>
      </c>
      <c r="AI433" s="24">
        <v>3328.4055749999998</v>
      </c>
      <c r="AJ433" s="24">
        <v>2918.7409980000011</v>
      </c>
      <c r="AK433" s="24">
        <v>2429.2562999999991</v>
      </c>
      <c r="AL433" s="24">
        <v>1201.620574999999</v>
      </c>
      <c r="AM433" s="24">
        <v>3240.3830020000023</v>
      </c>
      <c r="AN433" s="24">
        <v>3296.1985539999987</v>
      </c>
      <c r="AO433" s="24">
        <v>3262.8551489999991</v>
      </c>
      <c r="AP433" s="24">
        <v>3844.130161000001</v>
      </c>
      <c r="AQ433" s="24">
        <v>3631.6891759999999</v>
      </c>
      <c r="AR433" s="24">
        <v>3860.2285130000018</v>
      </c>
      <c r="AS433" s="24">
        <v>3069.8994539999999</v>
      </c>
      <c r="AT433" s="24">
        <v>1729.3133490000005</v>
      </c>
      <c r="AU433" s="24">
        <v>2305.8382539999993</v>
      </c>
      <c r="AV433" s="24">
        <v>2755.212923</v>
      </c>
      <c r="AW433" s="24">
        <v>2794.188204</v>
      </c>
      <c r="AX433" s="24">
        <v>3354.3029640000004</v>
      </c>
      <c r="AY433" s="24">
        <v>3086.5723550000002</v>
      </c>
      <c r="AZ433" s="24">
        <v>3310.4148820000009</v>
      </c>
    </row>
    <row r="434" spans="1:52" ht="15.75" x14ac:dyDescent="0.3">
      <c r="A434" s="23" t="s">
        <v>203</v>
      </c>
      <c r="B434" s="24">
        <v>28200.322263999999</v>
      </c>
      <c r="C434" s="24">
        <v>28742.730196999997</v>
      </c>
      <c r="D434" s="24">
        <v>29291.433207000002</v>
      </c>
      <c r="E434" s="24">
        <v>29578.094657999998</v>
      </c>
      <c r="F434" s="24">
        <v>29565.272358999999</v>
      </c>
      <c r="G434" s="24">
        <v>29635.589937999997</v>
      </c>
      <c r="H434" s="24">
        <v>30046.826290000001</v>
      </c>
      <c r="I434" s="24">
        <v>30405.377050000003</v>
      </c>
      <c r="J434" s="24">
        <v>30856.800955000002</v>
      </c>
      <c r="K434" s="24">
        <v>31392.170822</v>
      </c>
      <c r="L434" s="24">
        <v>31936.343822000003</v>
      </c>
      <c r="M434" s="24">
        <v>32237.748756000008</v>
      </c>
      <c r="N434" s="24">
        <v>32609.098997000001</v>
      </c>
      <c r="O434" s="24">
        <v>32562.486092000003</v>
      </c>
      <c r="P434" s="24">
        <v>32967.734593000001</v>
      </c>
      <c r="Q434" s="24">
        <v>33448.812330000001</v>
      </c>
      <c r="R434" s="24">
        <v>34389.336169000002</v>
      </c>
      <c r="S434" s="24">
        <v>34950.938569000005</v>
      </c>
      <c r="T434" s="24">
        <v>35398.354415000002</v>
      </c>
      <c r="U434" s="24">
        <v>35859.992362000005</v>
      </c>
      <c r="V434" s="24">
        <v>36492.393828999993</v>
      </c>
      <c r="W434" s="24">
        <v>37343.580226999999</v>
      </c>
      <c r="X434" s="24">
        <v>37833.247327000005</v>
      </c>
      <c r="Y434" s="24">
        <v>38413.469442000001</v>
      </c>
      <c r="Z434" s="24">
        <v>38909.060977000001</v>
      </c>
      <c r="AA434" s="24">
        <v>39854.796405000001</v>
      </c>
      <c r="AB434" s="24">
        <v>40089.809815000001</v>
      </c>
      <c r="AC434" s="24">
        <v>40141.454217999984</v>
      </c>
      <c r="AD434" s="24">
        <v>39760.875630999988</v>
      </c>
      <c r="AE434" s="24">
        <v>39800.083306</v>
      </c>
      <c r="AF434" s="24">
        <v>40141.301979999997</v>
      </c>
      <c r="AG434" s="24">
        <v>40261.274880999998</v>
      </c>
      <c r="AH434" s="24">
        <v>40064.602499999994</v>
      </c>
      <c r="AI434" s="24">
        <v>39571.530384999991</v>
      </c>
      <c r="AJ434" s="24">
        <v>39104.898257999994</v>
      </c>
      <c r="AK434" s="24">
        <v>38114.763314000003</v>
      </c>
      <c r="AL434" s="24">
        <v>35938.287538999997</v>
      </c>
      <c r="AM434" s="24">
        <v>35560.363397000001</v>
      </c>
      <c r="AN434" s="24">
        <v>35580.021110000001</v>
      </c>
      <c r="AO434" s="24">
        <v>35747.571507000001</v>
      </c>
      <c r="AP434" s="24">
        <v>36730.686010999998</v>
      </c>
      <c r="AQ434" s="24">
        <v>37351.822774999993</v>
      </c>
      <c r="AR434" s="24">
        <v>37628.407050000002</v>
      </c>
      <c r="AS434" s="24">
        <v>37278.267888000002</v>
      </c>
      <c r="AT434" s="24">
        <v>35812.720806000005</v>
      </c>
      <c r="AU434" s="24">
        <v>34790.153485000003</v>
      </c>
      <c r="AV434" s="24">
        <v>34626.625410000001</v>
      </c>
      <c r="AW434" s="24">
        <v>34991.557313999998</v>
      </c>
      <c r="AX434" s="24">
        <v>37144.239702999999</v>
      </c>
      <c r="AY434" s="24">
        <v>36990.429055999994</v>
      </c>
      <c r="AZ434" s="24">
        <v>37004.645384000003</v>
      </c>
    </row>
    <row r="435" spans="1:52" ht="15.75" x14ac:dyDescent="0.3">
      <c r="A435" s="23" t="s">
        <v>204</v>
      </c>
      <c r="B435" s="24">
        <v>499.35956599999986</v>
      </c>
      <c r="C435" s="24">
        <v>94.503761000000168</v>
      </c>
      <c r="D435" s="24">
        <v>173.26010499999984</v>
      </c>
      <c r="E435" s="24">
        <v>27.118515000000116</v>
      </c>
      <c r="F435" s="24">
        <v>235.41380500000014</v>
      </c>
      <c r="G435" s="24">
        <v>273.73634999999967</v>
      </c>
      <c r="H435" s="24">
        <v>89.335997000000134</v>
      </c>
      <c r="I435" s="24">
        <v>60.813113000000001</v>
      </c>
      <c r="J435" s="24">
        <v>36.906003999999996</v>
      </c>
      <c r="K435" s="24">
        <v>173.29567300000002</v>
      </c>
      <c r="L435" s="24">
        <v>89.208455000000015</v>
      </c>
      <c r="M435" s="24">
        <v>288.47264399999995</v>
      </c>
      <c r="N435" s="24">
        <v>657.74457199999995</v>
      </c>
      <c r="O435" s="24">
        <v>416.10513300000002</v>
      </c>
      <c r="P435" s="24">
        <v>165.38266599999997</v>
      </c>
      <c r="Q435" s="24">
        <v>240.25511200000005</v>
      </c>
      <c r="R435" s="24">
        <v>-401.55040699999995</v>
      </c>
      <c r="S435" s="24">
        <v>10.271531000000095</v>
      </c>
      <c r="T435" s="24">
        <v>178.69890199999986</v>
      </c>
      <c r="U435" s="24">
        <v>64.797681999999995</v>
      </c>
      <c r="V435" s="24">
        <v>87.497437000000005</v>
      </c>
      <c r="W435" s="24">
        <v>161.46502700000002</v>
      </c>
      <c r="X435" s="24">
        <v>54.248810999999989</v>
      </c>
      <c r="Y435" s="24">
        <v>131.46730200000002</v>
      </c>
      <c r="Z435" s="24">
        <v>372.47245099999998</v>
      </c>
      <c r="AA435" s="24">
        <v>248.1313899999999</v>
      </c>
      <c r="AB435" s="24">
        <v>217.1180780000002</v>
      </c>
      <c r="AC435" s="24">
        <v>638.5902709999998</v>
      </c>
      <c r="AD435" s="24">
        <v>580.66421800000012</v>
      </c>
      <c r="AE435" s="24">
        <v>285.64981900000021</v>
      </c>
      <c r="AF435" s="24">
        <v>591.76967599999989</v>
      </c>
      <c r="AG435" s="24">
        <v>113.157388</v>
      </c>
      <c r="AH435" s="24">
        <v>121.82729800000001</v>
      </c>
      <c r="AI435" s="24">
        <v>638.81692299999997</v>
      </c>
      <c r="AJ435" s="24">
        <v>1276.48083</v>
      </c>
      <c r="AK435" s="24">
        <v>839.05183699999998</v>
      </c>
      <c r="AL435" s="24">
        <v>1166.4258729999997</v>
      </c>
      <c r="AM435" s="24">
        <v>377.88356600000043</v>
      </c>
      <c r="AN435" s="24">
        <v>625.53994400000011</v>
      </c>
      <c r="AO435" s="24">
        <v>289.7424089999995</v>
      </c>
      <c r="AP435" s="24">
        <v>252.17270999999982</v>
      </c>
      <c r="AQ435" s="24">
        <v>225.70486900000014</v>
      </c>
      <c r="AR435" s="24">
        <v>253.71684800000003</v>
      </c>
      <c r="AS435" s="24">
        <v>387.06081599999999</v>
      </c>
      <c r="AT435" s="24">
        <v>698.77890200000002</v>
      </c>
      <c r="AU435" s="24">
        <v>311.32473700000014</v>
      </c>
      <c r="AV435" s="24">
        <v>183.53838199999996</v>
      </c>
      <c r="AW435" s="24">
        <v>393.66552999999999</v>
      </c>
      <c r="AX435" s="24">
        <v>239.88002899999992</v>
      </c>
      <c r="AY435" s="24">
        <v>549.32056599999987</v>
      </c>
      <c r="AZ435" s="24">
        <v>413.96738900000037</v>
      </c>
    </row>
    <row r="436" spans="1:52" ht="15.75" x14ac:dyDescent="0.3">
      <c r="A436" s="23" t="s">
        <v>205</v>
      </c>
      <c r="B436" s="24">
        <v>3831.6885510000002</v>
      </c>
      <c r="C436" s="24">
        <v>3694.1261030000005</v>
      </c>
      <c r="D436" s="24">
        <v>3701.7131559999993</v>
      </c>
      <c r="E436" s="24">
        <v>3468.8321329999994</v>
      </c>
      <c r="F436" s="24">
        <v>3334.8278559999994</v>
      </c>
      <c r="G436" s="24">
        <v>3208.8135389999998</v>
      </c>
      <c r="H436" s="24">
        <v>2933.225234</v>
      </c>
      <c r="I436" s="24">
        <v>2592.6880630000001</v>
      </c>
      <c r="J436" s="24">
        <v>2388.4074530000003</v>
      </c>
      <c r="K436" s="24">
        <v>2222.6276750000002</v>
      </c>
      <c r="L436" s="24">
        <v>1947.2749879999999</v>
      </c>
      <c r="M436" s="24">
        <v>2041.4239879999998</v>
      </c>
      <c r="N436" s="24">
        <v>2199.808994</v>
      </c>
      <c r="O436" s="24">
        <v>2521.4103660000001</v>
      </c>
      <c r="P436" s="24">
        <v>2513.5329270000002</v>
      </c>
      <c r="Q436" s="24">
        <v>2726.6695239999999</v>
      </c>
      <c r="R436" s="24">
        <v>2089.705312</v>
      </c>
      <c r="S436" s="24">
        <v>1826.2404930000002</v>
      </c>
      <c r="T436" s="24">
        <v>1915.603398</v>
      </c>
      <c r="U436" s="24">
        <v>1919.5879670000002</v>
      </c>
      <c r="V436" s="24">
        <v>1970.1794</v>
      </c>
      <c r="W436" s="24">
        <v>1958.3487539999999</v>
      </c>
      <c r="X436" s="24">
        <v>1923.3891099999998</v>
      </c>
      <c r="Y436" s="24">
        <v>1766.3837679999999</v>
      </c>
      <c r="Z436" s="24">
        <v>1481.1116470000002</v>
      </c>
      <c r="AA436" s="24">
        <v>1313.1379040000002</v>
      </c>
      <c r="AB436" s="24">
        <v>1364.8733160000002</v>
      </c>
      <c r="AC436" s="24">
        <v>1763.2084749999999</v>
      </c>
      <c r="AD436" s="24">
        <v>2745.4231</v>
      </c>
      <c r="AE436" s="24">
        <v>3020.8013879999999</v>
      </c>
      <c r="AF436" s="24">
        <v>3433.8721620000001</v>
      </c>
      <c r="AG436" s="24">
        <v>3482.2318680000003</v>
      </c>
      <c r="AH436" s="24">
        <v>3516.5617290000005</v>
      </c>
      <c r="AI436" s="24">
        <v>3993.9136250000001</v>
      </c>
      <c r="AJ436" s="24">
        <v>5216.1456440000002</v>
      </c>
      <c r="AK436" s="24">
        <v>5923.7301790000001</v>
      </c>
      <c r="AL436" s="24">
        <v>6717.6836009999988</v>
      </c>
      <c r="AM436" s="24">
        <v>6847.4357770000006</v>
      </c>
      <c r="AN436" s="24">
        <v>7255.8576429999994</v>
      </c>
      <c r="AO436" s="24">
        <v>6907.0097809999997</v>
      </c>
      <c r="AP436" s="24">
        <v>6578.5182729999997</v>
      </c>
      <c r="AQ436" s="24">
        <v>6518.5733229999996</v>
      </c>
      <c r="AR436" s="24">
        <v>6180.5204949999998</v>
      </c>
      <c r="AS436" s="24">
        <v>6454.4239230000003</v>
      </c>
      <c r="AT436" s="24">
        <v>7031.3755270000001</v>
      </c>
      <c r="AU436" s="24">
        <v>6703.8833409999997</v>
      </c>
      <c r="AV436" s="24">
        <v>5610.9408929999991</v>
      </c>
      <c r="AW436" s="24">
        <v>5165.5545860000002</v>
      </c>
      <c r="AX436" s="24">
        <v>4239.008742</v>
      </c>
      <c r="AY436" s="24">
        <v>4410.4457419999999</v>
      </c>
      <c r="AZ436" s="24">
        <v>4198.8731869999992</v>
      </c>
    </row>
    <row r="437" spans="1:52" ht="15.75" x14ac:dyDescent="0.3">
      <c r="A437" s="10" t="s">
        <v>206</v>
      </c>
      <c r="B437" s="24">
        <v>856674.7451210001</v>
      </c>
      <c r="C437" s="24">
        <v>820404.67659900011</v>
      </c>
      <c r="D437" s="24">
        <v>824077.23116299999</v>
      </c>
      <c r="E437" s="24">
        <v>838650.11287200009</v>
      </c>
      <c r="F437" s="24">
        <v>859967.78436599998</v>
      </c>
      <c r="G437" s="24">
        <v>859604.137139</v>
      </c>
      <c r="H437" s="24">
        <v>866447.41815500008</v>
      </c>
      <c r="I437" s="24">
        <v>825599.92310000001</v>
      </c>
      <c r="J437" s="24">
        <v>856701.8691420001</v>
      </c>
      <c r="K437" s="24">
        <v>873339.72494799993</v>
      </c>
      <c r="L437" s="24">
        <v>879554.78918700013</v>
      </c>
      <c r="M437" s="24">
        <v>923918.04843700002</v>
      </c>
      <c r="N437" s="24">
        <v>952536.74046700005</v>
      </c>
      <c r="O437" s="24">
        <v>910184.03068000008</v>
      </c>
      <c r="P437" s="24">
        <v>918205.05648099992</v>
      </c>
      <c r="Q437" s="24">
        <v>907572.95515299984</v>
      </c>
      <c r="R437" s="24">
        <v>934762.30006600008</v>
      </c>
      <c r="S437" s="24">
        <v>916715.56494299998</v>
      </c>
      <c r="T437" s="24">
        <v>947797.29682400008</v>
      </c>
      <c r="U437" s="24">
        <v>915929.61505600007</v>
      </c>
      <c r="V437" s="24">
        <v>955994.75446800003</v>
      </c>
      <c r="W437" s="24">
        <v>941503.68897799996</v>
      </c>
      <c r="X437" s="24">
        <v>949462.29392099997</v>
      </c>
      <c r="Y437" s="24">
        <v>944677.7356720001</v>
      </c>
      <c r="Z437" s="24">
        <v>975860.50346700009</v>
      </c>
      <c r="AA437" s="24">
        <v>926702.72733399994</v>
      </c>
      <c r="AB437" s="24">
        <v>979213.41540300008</v>
      </c>
      <c r="AC437" s="24">
        <v>923530.88339799992</v>
      </c>
      <c r="AD437" s="24">
        <v>955317.67379599996</v>
      </c>
      <c r="AE437" s="24">
        <v>951328.52758200001</v>
      </c>
      <c r="AF437" s="24">
        <v>918498.08299200004</v>
      </c>
      <c r="AG437" s="24">
        <v>868584.18379700009</v>
      </c>
      <c r="AH437" s="24">
        <v>946002.01544400014</v>
      </c>
      <c r="AI437" s="24">
        <v>1010598.5641569999</v>
      </c>
      <c r="AJ437" s="24">
        <v>1098514.4020380001</v>
      </c>
      <c r="AK437" s="24">
        <v>1051492.2437839999</v>
      </c>
      <c r="AL437" s="24">
        <v>1066473.4877409998</v>
      </c>
      <c r="AM437" s="24">
        <v>1051939.054862</v>
      </c>
      <c r="AN437" s="24">
        <v>1046487.2617100002</v>
      </c>
      <c r="AO437" s="24">
        <v>1038104.7632480001</v>
      </c>
      <c r="AP437" s="24">
        <v>1039366.3731550002</v>
      </c>
      <c r="AQ437" s="24">
        <v>1045827.1548189998</v>
      </c>
      <c r="AR437" s="24">
        <v>1041610.614943</v>
      </c>
      <c r="AS437" s="24">
        <v>995961.13784700003</v>
      </c>
      <c r="AT437" s="24">
        <v>1021241.0439550001</v>
      </c>
      <c r="AU437" s="24">
        <v>1076337.2673820001</v>
      </c>
      <c r="AV437" s="24">
        <v>1050005.3180990003</v>
      </c>
      <c r="AW437" s="24">
        <v>1085491.074523</v>
      </c>
      <c r="AX437" s="24">
        <v>1100009.4940779998</v>
      </c>
      <c r="AY437" s="24">
        <v>1088399.5229030002</v>
      </c>
      <c r="AZ437" s="24">
        <v>1069501.6941720003</v>
      </c>
    </row>
    <row r="438" spans="1:52" ht="15.75" x14ac:dyDescent="0.3">
      <c r="A438" s="10" t="s">
        <v>207</v>
      </c>
      <c r="B438" s="24">
        <v>811170.33760441665</v>
      </c>
      <c r="C438" s="24">
        <v>815742.80146424996</v>
      </c>
      <c r="D438" s="24">
        <v>821252.46190525021</v>
      </c>
      <c r="E438" s="24">
        <v>825541.36393875023</v>
      </c>
      <c r="F438" s="24">
        <v>830776.56448900001</v>
      </c>
      <c r="G438" s="24">
        <v>834935.39305533341</v>
      </c>
      <c r="H438" s="24">
        <v>834534.47228500003</v>
      </c>
      <c r="I438" s="24">
        <v>837310.20768075006</v>
      </c>
      <c r="J438" s="24">
        <v>842878.26093941659</v>
      </c>
      <c r="K438" s="24">
        <v>848016.16762500012</v>
      </c>
      <c r="L438" s="24">
        <v>850919.39366133325</v>
      </c>
      <c r="M438" s="24">
        <v>857078.37168574985</v>
      </c>
      <c r="N438" s="24">
        <v>865066.87129791675</v>
      </c>
      <c r="O438" s="24">
        <v>872548.48413800017</v>
      </c>
      <c r="P438" s="24">
        <v>880392.46958116686</v>
      </c>
      <c r="Q438" s="24">
        <v>886136.03977124998</v>
      </c>
      <c r="R438" s="24">
        <v>892368.91607958323</v>
      </c>
      <c r="S438" s="24">
        <v>897128.20172991685</v>
      </c>
      <c r="T438" s="24">
        <v>903907.35828566679</v>
      </c>
      <c r="U438" s="24">
        <v>911434.83261533349</v>
      </c>
      <c r="V438" s="24">
        <v>919709.23972583329</v>
      </c>
      <c r="W438" s="24">
        <v>925389.57006166654</v>
      </c>
      <c r="X438" s="24">
        <v>931215.1954561664</v>
      </c>
      <c r="Y438" s="24">
        <v>932945.1693924166</v>
      </c>
      <c r="Z438" s="24">
        <v>934888.81630908325</v>
      </c>
      <c r="AA438" s="24">
        <v>936265.37436358316</v>
      </c>
      <c r="AB438" s="24">
        <v>941349.40427374991</v>
      </c>
      <c r="AC438" s="24">
        <v>942679.23162750003</v>
      </c>
      <c r="AD438" s="24">
        <v>944392.17943833349</v>
      </c>
      <c r="AE438" s="24">
        <v>947276.5929915834</v>
      </c>
      <c r="AF438" s="24">
        <v>944834.99183891667</v>
      </c>
      <c r="AG438" s="24">
        <v>940889.53923400026</v>
      </c>
      <c r="AH438" s="24">
        <v>940056.81098200008</v>
      </c>
      <c r="AI438" s="24">
        <v>945814.71724691661</v>
      </c>
      <c r="AJ438" s="24">
        <v>958235.72625666671</v>
      </c>
      <c r="AK438" s="24">
        <v>967136.93526599987</v>
      </c>
      <c r="AL438" s="24">
        <v>974688.01728883339</v>
      </c>
      <c r="AM438" s="24">
        <v>985124.37791616656</v>
      </c>
      <c r="AN438" s="24">
        <v>990730.53177508339</v>
      </c>
      <c r="AO438" s="24">
        <v>1000278.3550959168</v>
      </c>
      <c r="AP438" s="24">
        <v>1007282.4133758335</v>
      </c>
      <c r="AQ438" s="24">
        <v>1015157.2989789168</v>
      </c>
      <c r="AR438" s="24">
        <v>1025416.6766415</v>
      </c>
      <c r="AS438" s="24">
        <v>1036031.4228123334</v>
      </c>
      <c r="AT438" s="24">
        <v>1042301.3418549168</v>
      </c>
      <c r="AU438" s="24">
        <v>1047779.5671236668</v>
      </c>
      <c r="AV438" s="24">
        <v>1043737.1434620833</v>
      </c>
      <c r="AW438" s="24">
        <v>1046570.379357</v>
      </c>
      <c r="AX438" s="24">
        <v>1049365.04655175</v>
      </c>
      <c r="AY438" s="24">
        <v>1052403.4188885</v>
      </c>
      <c r="AZ438" s="24">
        <v>1054321.2882603335</v>
      </c>
    </row>
    <row r="439" spans="1:52" ht="15.75" x14ac:dyDescent="0.3">
      <c r="A439" s="10" t="s">
        <v>208</v>
      </c>
      <c r="B439" s="31">
        <v>973744.63556600001</v>
      </c>
      <c r="C439" s="31">
        <v>957403.08829099999</v>
      </c>
      <c r="D439" s="31">
        <v>949765.42734000005</v>
      </c>
      <c r="E439" s="31">
        <v>988320.50367600005</v>
      </c>
      <c r="F439" s="31">
        <v>1012917.2148199999</v>
      </c>
      <c r="G439" s="31">
        <v>1012033.2295590001</v>
      </c>
      <c r="H439" s="31">
        <v>1042512.088474</v>
      </c>
      <c r="I439" s="31">
        <v>988067.79563499999</v>
      </c>
      <c r="J439" s="31">
        <v>1006954.2907980001</v>
      </c>
      <c r="K439" s="31">
        <v>1012772.812044</v>
      </c>
      <c r="L439" s="31">
        <v>1014654.6119799999</v>
      </c>
      <c r="M439" s="31">
        <v>1081386.5391809999</v>
      </c>
      <c r="N439" s="31">
        <v>1064116.338796</v>
      </c>
      <c r="O439" s="31">
        <v>1046756.0714489999</v>
      </c>
      <c r="P439" s="31">
        <v>1073397.6208500001</v>
      </c>
      <c r="Q439" s="31">
        <v>1087844.962879</v>
      </c>
      <c r="R439" s="31">
        <v>1161460.4893059998</v>
      </c>
      <c r="S439" s="31">
        <v>1143902.2420969999</v>
      </c>
      <c r="T439" s="31">
        <v>1076988.0364049999</v>
      </c>
      <c r="U439" s="31">
        <v>1013109.5592500002</v>
      </c>
      <c r="V439" s="31">
        <v>1051754.4779320001</v>
      </c>
      <c r="W439" s="31">
        <v>1022675.0897060001</v>
      </c>
      <c r="X439" s="31">
        <v>1043931.3017659999</v>
      </c>
      <c r="Y439" s="31">
        <v>1080897.0385380001</v>
      </c>
      <c r="Z439" s="31">
        <v>1088360.2790270001</v>
      </c>
      <c r="AA439" s="31">
        <v>1096070.97272</v>
      </c>
      <c r="AB439" s="31">
        <v>1163100.8821079999</v>
      </c>
      <c r="AC439" s="31">
        <v>1145211.5354710002</v>
      </c>
      <c r="AD439" s="31">
        <v>1234910.682908</v>
      </c>
      <c r="AE439" s="31">
        <v>1252654.0027409999</v>
      </c>
      <c r="AF439" s="31">
        <v>1154926.996609</v>
      </c>
      <c r="AG439" s="31">
        <v>1175585.3914329999</v>
      </c>
      <c r="AH439" s="31">
        <v>1251593.8364840001</v>
      </c>
      <c r="AI439" s="31">
        <v>1523877.3996459998</v>
      </c>
      <c r="AJ439" s="31">
        <v>1597090.8461220001</v>
      </c>
      <c r="AK439" s="31">
        <v>1552690.2558769998</v>
      </c>
      <c r="AL439" s="31">
        <v>1646599.6456019999</v>
      </c>
      <c r="AM439" s="31">
        <v>1591228.5973989998</v>
      </c>
      <c r="AN439" s="31">
        <v>1585832.616378</v>
      </c>
      <c r="AO439" s="31">
        <v>1548446.6651349999</v>
      </c>
      <c r="AP439" s="31">
        <v>1565699.3908319999</v>
      </c>
      <c r="AQ439" s="31">
        <v>1557589.7928879999</v>
      </c>
      <c r="AR439" s="31">
        <v>1560182.347169</v>
      </c>
      <c r="AS439" s="31">
        <v>1536143.4734759999</v>
      </c>
      <c r="AT439" s="31">
        <v>1480693.4315349997</v>
      </c>
      <c r="AU439" s="31">
        <v>1444936.4970449999</v>
      </c>
      <c r="AV439" s="31">
        <v>1425874.95627</v>
      </c>
      <c r="AW439" s="31">
        <v>1416776.6411840001</v>
      </c>
      <c r="AX439" s="31">
        <v>1290742.8900020001</v>
      </c>
      <c r="AY439" s="31">
        <v>1311994.2286340001</v>
      </c>
      <c r="AZ439" s="31">
        <v>1316556.2084100002</v>
      </c>
    </row>
  </sheetData>
  <conditionalFormatting sqref="B206">
    <cfRule type="cellIs" dxfId="48" priority="49" operator="greaterThan">
      <formula>1</formula>
    </cfRule>
  </conditionalFormatting>
  <conditionalFormatting sqref="C206">
    <cfRule type="cellIs" dxfId="47" priority="48" operator="greaterThan">
      <formula>1</formula>
    </cfRule>
  </conditionalFormatting>
  <conditionalFormatting sqref="D206">
    <cfRule type="cellIs" dxfId="46" priority="47" operator="greaterThan">
      <formula>1</formula>
    </cfRule>
  </conditionalFormatting>
  <conditionalFormatting sqref="E206">
    <cfRule type="cellIs" dxfId="45" priority="46" operator="greaterThan">
      <formula>1</formula>
    </cfRule>
  </conditionalFormatting>
  <conditionalFormatting sqref="F206">
    <cfRule type="cellIs" dxfId="44" priority="45" operator="greaterThan">
      <formula>1</formula>
    </cfRule>
  </conditionalFormatting>
  <conditionalFormatting sqref="G206">
    <cfRule type="cellIs" dxfId="43" priority="44" operator="greaterThan">
      <formula>1</formula>
    </cfRule>
  </conditionalFormatting>
  <conditionalFormatting sqref="H206:J206">
    <cfRule type="cellIs" dxfId="42" priority="43" operator="greaterThan">
      <formula>1</formula>
    </cfRule>
  </conditionalFormatting>
  <conditionalFormatting sqref="K206">
    <cfRule type="cellIs" dxfId="41" priority="42" operator="greaterThan">
      <formula>1</formula>
    </cfRule>
  </conditionalFormatting>
  <conditionalFormatting sqref="L206">
    <cfRule type="cellIs" dxfId="40" priority="41" operator="greaterThan">
      <formula>1</formula>
    </cfRule>
  </conditionalFormatting>
  <conditionalFormatting sqref="M206">
    <cfRule type="cellIs" dxfId="39" priority="40" operator="greaterThan">
      <formula>1</formula>
    </cfRule>
  </conditionalFormatting>
  <conditionalFormatting sqref="N206">
    <cfRule type="cellIs" dxfId="38" priority="39" operator="greaterThan">
      <formula>1</formula>
    </cfRule>
  </conditionalFormatting>
  <conditionalFormatting sqref="O206">
    <cfRule type="cellIs" dxfId="37" priority="38" operator="greaterThan">
      <formula>1</formula>
    </cfRule>
  </conditionalFormatting>
  <conditionalFormatting sqref="P206">
    <cfRule type="cellIs" dxfId="36" priority="37" operator="greaterThan">
      <formula>1</formula>
    </cfRule>
  </conditionalFormatting>
  <conditionalFormatting sqref="Q206">
    <cfRule type="cellIs" dxfId="35" priority="36" operator="greaterThan">
      <formula>1</formula>
    </cfRule>
  </conditionalFormatting>
  <conditionalFormatting sqref="R206">
    <cfRule type="cellIs" dxfId="34" priority="35" operator="greaterThan">
      <formula>1</formula>
    </cfRule>
  </conditionalFormatting>
  <conditionalFormatting sqref="S206">
    <cfRule type="cellIs" dxfId="33" priority="34" operator="greaterThan">
      <formula>1</formula>
    </cfRule>
  </conditionalFormatting>
  <conditionalFormatting sqref="T206">
    <cfRule type="cellIs" dxfId="32" priority="33" operator="greaterThan">
      <formula>1</formula>
    </cfRule>
  </conditionalFormatting>
  <conditionalFormatting sqref="U206">
    <cfRule type="cellIs" dxfId="31" priority="32" operator="greaterThan">
      <formula>1</formula>
    </cfRule>
  </conditionalFormatting>
  <conditionalFormatting sqref="W206">
    <cfRule type="cellIs" dxfId="30" priority="30" operator="greaterThan">
      <formula>1</formula>
    </cfRule>
  </conditionalFormatting>
  <conditionalFormatting sqref="V206">
    <cfRule type="cellIs" dxfId="29" priority="31" operator="greaterThan">
      <formula>1</formula>
    </cfRule>
  </conditionalFormatting>
  <conditionalFormatting sqref="X206">
    <cfRule type="cellIs" dxfId="28" priority="29" operator="greaterThan">
      <formula>1</formula>
    </cfRule>
  </conditionalFormatting>
  <conditionalFormatting sqref="Y206">
    <cfRule type="cellIs" dxfId="27" priority="28" operator="greaterThan">
      <formula>1</formula>
    </cfRule>
  </conditionalFormatting>
  <conditionalFormatting sqref="Z206">
    <cfRule type="cellIs" dxfId="26" priority="27" operator="greaterThan">
      <formula>1</formula>
    </cfRule>
  </conditionalFormatting>
  <conditionalFormatting sqref="AA206">
    <cfRule type="cellIs" dxfId="25" priority="26" operator="greaterThan">
      <formula>1</formula>
    </cfRule>
  </conditionalFormatting>
  <conditionalFormatting sqref="AB206">
    <cfRule type="cellIs" dxfId="24" priority="25" operator="greaterThan">
      <formula>1</formula>
    </cfRule>
  </conditionalFormatting>
  <conditionalFormatting sqref="AC206">
    <cfRule type="cellIs" dxfId="23" priority="24" operator="greaterThan">
      <formula>1</formula>
    </cfRule>
  </conditionalFormatting>
  <conditionalFormatting sqref="AD206">
    <cfRule type="cellIs" dxfId="22" priority="23" operator="greaterThan">
      <formula>1</formula>
    </cfRule>
  </conditionalFormatting>
  <conditionalFormatting sqref="AE206">
    <cfRule type="cellIs" dxfId="21" priority="22" operator="greaterThan">
      <formula>1</formula>
    </cfRule>
  </conditionalFormatting>
  <conditionalFormatting sqref="AF206">
    <cfRule type="cellIs" dxfId="20" priority="21" operator="greaterThan">
      <formula>1</formula>
    </cfRule>
  </conditionalFormatting>
  <conditionalFormatting sqref="AG206">
    <cfRule type="cellIs" dxfId="19" priority="20" operator="greaterThan">
      <formula>1</formula>
    </cfRule>
  </conditionalFormatting>
  <conditionalFormatting sqref="AH206">
    <cfRule type="cellIs" dxfId="18" priority="19" operator="greaterThan">
      <formula>1</formula>
    </cfRule>
  </conditionalFormatting>
  <conditionalFormatting sqref="AI206">
    <cfRule type="cellIs" dxfId="17" priority="18" operator="greaterThan">
      <formula>1</formula>
    </cfRule>
  </conditionalFormatting>
  <conditionalFormatting sqref="AJ206">
    <cfRule type="cellIs" dxfId="16" priority="17" operator="greaterThan">
      <formula>1</formula>
    </cfRule>
  </conditionalFormatting>
  <conditionalFormatting sqref="AK206">
    <cfRule type="cellIs" dxfId="15" priority="16" operator="greaterThan">
      <formula>1</formula>
    </cfRule>
  </conditionalFormatting>
  <conditionalFormatting sqref="AL206">
    <cfRule type="cellIs" dxfId="14" priority="15" operator="greaterThan">
      <formula>1</formula>
    </cfRule>
  </conditionalFormatting>
  <conditionalFormatting sqref="AM206">
    <cfRule type="cellIs" dxfId="13" priority="14" operator="greaterThan">
      <formula>1</formula>
    </cfRule>
  </conditionalFormatting>
  <conditionalFormatting sqref="AN206">
    <cfRule type="cellIs" dxfId="12" priority="13" operator="greaterThan">
      <formula>1</formula>
    </cfRule>
  </conditionalFormatting>
  <conditionalFormatting sqref="AO206">
    <cfRule type="cellIs" dxfId="11" priority="12" operator="greaterThan">
      <formula>1</formula>
    </cfRule>
  </conditionalFormatting>
  <conditionalFormatting sqref="AP206">
    <cfRule type="cellIs" dxfId="10" priority="11" operator="greaterThan">
      <formula>1</formula>
    </cfRule>
  </conditionalFormatting>
  <conditionalFormatting sqref="AQ206">
    <cfRule type="cellIs" dxfId="9" priority="10" operator="greaterThan">
      <formula>1</formula>
    </cfRule>
  </conditionalFormatting>
  <conditionalFormatting sqref="AS206">
    <cfRule type="cellIs" dxfId="8" priority="8" operator="greaterThan">
      <formula>1</formula>
    </cfRule>
  </conditionalFormatting>
  <conditionalFormatting sqref="AR206">
    <cfRule type="cellIs" dxfId="7" priority="9" operator="greaterThan">
      <formula>1</formula>
    </cfRule>
  </conditionalFormatting>
  <conditionalFormatting sqref="AT206">
    <cfRule type="cellIs" dxfId="6" priority="7" operator="greaterThan">
      <formula>1</formula>
    </cfRule>
  </conditionalFormatting>
  <conditionalFormatting sqref="AU206">
    <cfRule type="cellIs" dxfId="5" priority="6" operator="greaterThan">
      <formula>1</formula>
    </cfRule>
  </conditionalFormatting>
  <conditionalFormatting sqref="AV206">
    <cfRule type="cellIs" dxfId="4" priority="5" operator="greaterThan">
      <formula>1</formula>
    </cfRule>
  </conditionalFormatting>
  <conditionalFormatting sqref="AW206">
    <cfRule type="cellIs" dxfId="3" priority="4" operator="greaterThan">
      <formula>1</formula>
    </cfRule>
  </conditionalFormatting>
  <conditionalFormatting sqref="AX206">
    <cfRule type="cellIs" dxfId="2" priority="3" operator="greaterThan">
      <formula>1</formula>
    </cfRule>
  </conditionalFormatting>
  <conditionalFormatting sqref="AY206">
    <cfRule type="cellIs" dxfId="1" priority="2" operator="greaterThan">
      <formula>1</formula>
    </cfRule>
  </conditionalFormatting>
  <conditionalFormatting sqref="AZ206">
    <cfRule type="cellIs" dxfId="0" priority="1" operator="greaterThan">
      <formula>1</formula>
    </cfRule>
  </conditionalFormatting>
  <dataValidations count="1">
    <dataValidation type="list" allowBlank="1" showInputMessage="1" showErrorMessage="1" sqref="A28" xr:uid="{519D0A32-BC23-4743-A069-2165B1A14FEF}">
      <formula1>Bancos</formula1>
    </dataValidation>
  </dataValidations>
  <hyperlinks>
    <hyperlink ref="A2" location="Hoja4!A1" display="MENU INICIAL" xr:uid="{6659E65C-3B96-4E1B-992B-D485E0B86157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0F89-AB40-4099-8A14-E2F3F76EB1E6}">
  <sheetPr codeName="Hoja7">
    <tabColor theme="3" tint="0.39997558519241921"/>
  </sheetPr>
  <dimension ref="A1:AZ439"/>
  <sheetViews>
    <sheetView topLeftCell="A106" workbookViewId="0">
      <selection activeCell="A247" sqref="A1:A1048576"/>
    </sheetView>
  </sheetViews>
  <sheetFormatPr baseColWidth="10" defaultRowHeight="15" x14ac:dyDescent="0.25"/>
  <cols>
    <col min="1" max="1" width="78" customWidth="1"/>
  </cols>
  <sheetData>
    <row r="1" spans="1:52" ht="15.75" x14ac:dyDescent="0.3">
      <c r="A1" s="1" t="s">
        <v>209</v>
      </c>
      <c r="B1" s="9">
        <v>42887</v>
      </c>
      <c r="C1" s="9">
        <v>42917</v>
      </c>
      <c r="D1" s="9">
        <v>42948</v>
      </c>
      <c r="E1" s="9">
        <v>42979</v>
      </c>
      <c r="F1" s="9">
        <v>43009</v>
      </c>
      <c r="G1" s="9">
        <v>43040</v>
      </c>
      <c r="H1" s="9">
        <v>43070</v>
      </c>
      <c r="I1" s="9">
        <v>43101</v>
      </c>
      <c r="J1" s="9">
        <v>43132</v>
      </c>
      <c r="K1" s="9">
        <v>43160</v>
      </c>
      <c r="L1" s="9">
        <v>43191</v>
      </c>
      <c r="M1" s="9">
        <v>43221</v>
      </c>
      <c r="N1" s="9">
        <v>43252</v>
      </c>
      <c r="O1" s="9">
        <v>43282</v>
      </c>
      <c r="P1" s="9">
        <v>43313</v>
      </c>
      <c r="Q1" s="9">
        <v>43344</v>
      </c>
      <c r="R1" s="9">
        <v>43374</v>
      </c>
      <c r="S1" s="9">
        <v>43405</v>
      </c>
      <c r="T1" s="9">
        <v>43435</v>
      </c>
      <c r="U1" s="9">
        <v>43466</v>
      </c>
      <c r="V1" s="9">
        <v>43497</v>
      </c>
      <c r="W1" s="9">
        <v>43525</v>
      </c>
      <c r="X1" s="9">
        <v>43556</v>
      </c>
      <c r="Y1" s="9">
        <v>43586</v>
      </c>
      <c r="Z1" s="9">
        <v>43617</v>
      </c>
      <c r="AA1" s="9">
        <v>43647</v>
      </c>
      <c r="AB1" s="9">
        <v>43678</v>
      </c>
      <c r="AC1" s="9">
        <v>43709</v>
      </c>
      <c r="AD1" s="9">
        <v>43739</v>
      </c>
      <c r="AE1" s="9">
        <v>43770</v>
      </c>
      <c r="AF1" s="9">
        <v>43800</v>
      </c>
      <c r="AG1" s="9">
        <v>43831</v>
      </c>
      <c r="AH1" s="9">
        <v>43862</v>
      </c>
      <c r="AI1" s="9">
        <v>43891</v>
      </c>
      <c r="AJ1" s="9">
        <v>43922</v>
      </c>
      <c r="AK1" s="9">
        <v>43952</v>
      </c>
      <c r="AL1" s="9">
        <v>43983</v>
      </c>
      <c r="AM1" s="9">
        <v>44013</v>
      </c>
      <c r="AN1" s="9">
        <f t="shared" ref="AN1:AZ1" si="0">EDATE(AM1,1)</f>
        <v>44044</v>
      </c>
      <c r="AO1" s="9">
        <f t="shared" si="0"/>
        <v>44075</v>
      </c>
      <c r="AP1" s="9">
        <f t="shared" si="0"/>
        <v>44105</v>
      </c>
      <c r="AQ1" s="9">
        <f t="shared" si="0"/>
        <v>44136</v>
      </c>
      <c r="AR1" s="9">
        <f t="shared" si="0"/>
        <v>44166</v>
      </c>
      <c r="AS1" s="9">
        <f t="shared" si="0"/>
        <v>44197</v>
      </c>
      <c r="AT1" s="9">
        <f t="shared" si="0"/>
        <v>44228</v>
      </c>
      <c r="AU1" s="9">
        <f t="shared" si="0"/>
        <v>44256</v>
      </c>
      <c r="AV1" s="9">
        <f t="shared" si="0"/>
        <v>44287</v>
      </c>
      <c r="AW1" s="9">
        <f t="shared" si="0"/>
        <v>44317</v>
      </c>
      <c r="AX1" s="9">
        <f t="shared" si="0"/>
        <v>44348</v>
      </c>
      <c r="AY1" s="9">
        <f t="shared" si="0"/>
        <v>44378</v>
      </c>
      <c r="AZ1" s="9">
        <f t="shared" si="0"/>
        <v>44409</v>
      </c>
    </row>
    <row r="2" spans="1:52" x14ac:dyDescent="0.25">
      <c r="A2" s="2" t="s">
        <v>1</v>
      </c>
    </row>
    <row r="3" spans="1:52" ht="15.75" x14ac:dyDescent="0.3">
      <c r="A3" s="1" t="s">
        <v>2</v>
      </c>
      <c r="B3">
        <v>413375.18765099999</v>
      </c>
      <c r="C3">
        <v>419405.09585699998</v>
      </c>
      <c r="D3">
        <v>421114.87194600003</v>
      </c>
      <c r="E3">
        <v>437403.09416199999</v>
      </c>
      <c r="F3">
        <v>448343.379289</v>
      </c>
      <c r="G3">
        <v>444676.05975000001</v>
      </c>
      <c r="H3">
        <v>451374.06606699998</v>
      </c>
      <c r="I3">
        <v>466480.83555800002</v>
      </c>
      <c r="J3">
        <v>476588.40906799998</v>
      </c>
      <c r="K3">
        <v>464542.196627</v>
      </c>
      <c r="L3">
        <v>484383.96067399997</v>
      </c>
      <c r="M3">
        <v>484061.83174699999</v>
      </c>
      <c r="N3">
        <v>493883.961388</v>
      </c>
      <c r="O3">
        <v>488161.835081</v>
      </c>
      <c r="P3">
        <v>488538.19553899998</v>
      </c>
      <c r="Q3">
        <v>499516.12901700003</v>
      </c>
      <c r="R3">
        <v>526195.65036700002</v>
      </c>
      <c r="S3">
        <v>532937.95644700003</v>
      </c>
      <c r="T3">
        <v>523944.08210399997</v>
      </c>
      <c r="U3">
        <v>529893.00803300005</v>
      </c>
      <c r="V3">
        <v>534060.43745800003</v>
      </c>
      <c r="W3">
        <v>539156.021419</v>
      </c>
      <c r="X3">
        <v>531009.640334</v>
      </c>
      <c r="Y3">
        <v>566161.105431</v>
      </c>
      <c r="Z3">
        <v>555374.555697</v>
      </c>
      <c r="AA3">
        <v>574869.73691199999</v>
      </c>
      <c r="AB3">
        <v>578905.14152399998</v>
      </c>
      <c r="AC3">
        <v>554015.66769200005</v>
      </c>
      <c r="AD3">
        <v>575234.10673</v>
      </c>
      <c r="AE3">
        <v>582257.83742300002</v>
      </c>
      <c r="AF3">
        <v>585447.96822799998</v>
      </c>
      <c r="AG3">
        <v>576450.15677400003</v>
      </c>
      <c r="AH3">
        <v>602686.54900999996</v>
      </c>
      <c r="AI3">
        <v>647555.69608699996</v>
      </c>
      <c r="AJ3">
        <v>664370.62721199996</v>
      </c>
      <c r="AK3">
        <v>657996.77355200006</v>
      </c>
      <c r="AL3">
        <v>656145.00410999998</v>
      </c>
      <c r="AM3">
        <v>669577.59899700002</v>
      </c>
      <c r="AN3">
        <v>657267.76259199996</v>
      </c>
      <c r="AO3">
        <v>666256.16894700006</v>
      </c>
      <c r="AP3">
        <v>661606.89783799998</v>
      </c>
      <c r="AQ3">
        <v>638344.23663699999</v>
      </c>
      <c r="AR3">
        <v>638178.76329699997</v>
      </c>
      <c r="AS3">
        <v>661771.52059500001</v>
      </c>
      <c r="AT3">
        <v>650739.12933999998</v>
      </c>
      <c r="AU3">
        <v>658403.978932</v>
      </c>
      <c r="AV3">
        <v>675529.87776399998</v>
      </c>
      <c r="AW3">
        <v>678930.27785499999</v>
      </c>
      <c r="AX3">
        <v>686183.15828199999</v>
      </c>
      <c r="AY3">
        <v>643419.14699699997</v>
      </c>
      <c r="AZ3">
        <v>638645.48173200001</v>
      </c>
    </row>
    <row r="4" spans="1:52" ht="15.75" x14ac:dyDescent="0.3">
      <c r="A4" s="3" t="s">
        <v>3</v>
      </c>
      <c r="B4">
        <v>29888.959293</v>
      </c>
      <c r="C4">
        <v>35330.838286999999</v>
      </c>
      <c r="D4">
        <v>29395.643845999999</v>
      </c>
      <c r="E4">
        <v>31966.957278999998</v>
      </c>
      <c r="F4">
        <v>33569.044819000002</v>
      </c>
      <c r="G4">
        <v>33658.860854999999</v>
      </c>
      <c r="H4">
        <v>31611.61348</v>
      </c>
      <c r="I4">
        <v>36772.273674999997</v>
      </c>
      <c r="J4">
        <v>50002.519821000002</v>
      </c>
      <c r="K4">
        <v>41192.487871999998</v>
      </c>
      <c r="L4">
        <v>40967.381984</v>
      </c>
      <c r="M4">
        <v>40100.677089999997</v>
      </c>
      <c r="N4">
        <v>38349.556185000001</v>
      </c>
      <c r="O4">
        <v>38242.758632999998</v>
      </c>
      <c r="P4">
        <v>36462.750365</v>
      </c>
      <c r="Q4">
        <v>45392.251167000002</v>
      </c>
      <c r="R4">
        <v>39359.162394999999</v>
      </c>
      <c r="S4">
        <v>41883.236939000002</v>
      </c>
      <c r="T4">
        <v>45947.153853999996</v>
      </c>
      <c r="U4">
        <v>47158.883290999998</v>
      </c>
      <c r="V4">
        <v>43457.210963999998</v>
      </c>
      <c r="W4">
        <v>41284.884671</v>
      </c>
      <c r="X4">
        <v>44900.103331999999</v>
      </c>
      <c r="Y4">
        <v>53997.822448999999</v>
      </c>
      <c r="Z4">
        <v>38503.936308999997</v>
      </c>
      <c r="AA4">
        <v>46112.821945000003</v>
      </c>
      <c r="AB4">
        <v>48733.007623999998</v>
      </c>
      <c r="AC4">
        <v>33501.698001999997</v>
      </c>
      <c r="AD4">
        <v>42928.223246000001</v>
      </c>
      <c r="AE4">
        <v>49048.836646999996</v>
      </c>
      <c r="AF4">
        <v>38718.321476999998</v>
      </c>
      <c r="AG4">
        <v>32477.178362999999</v>
      </c>
      <c r="AH4">
        <v>27560.246087</v>
      </c>
      <c r="AI4">
        <v>31923.946492999999</v>
      </c>
      <c r="AJ4">
        <v>41409.799730999999</v>
      </c>
      <c r="AK4">
        <v>43595.676893000003</v>
      </c>
      <c r="AL4">
        <v>47863.976355999999</v>
      </c>
      <c r="AM4">
        <v>42640.758747</v>
      </c>
      <c r="AN4">
        <v>38960.626965000003</v>
      </c>
      <c r="AO4">
        <v>37678.440229</v>
      </c>
      <c r="AP4">
        <v>45224.693977000003</v>
      </c>
      <c r="AQ4">
        <v>32262.051792999999</v>
      </c>
      <c r="AR4">
        <v>31775.902948999999</v>
      </c>
      <c r="AS4">
        <v>37055.694255000002</v>
      </c>
      <c r="AT4">
        <v>32633.149119000002</v>
      </c>
      <c r="AU4">
        <v>28731.184775999998</v>
      </c>
      <c r="AV4">
        <v>36637.970630999997</v>
      </c>
      <c r="AW4">
        <v>36470.257549000002</v>
      </c>
      <c r="AX4">
        <v>57238.636542</v>
      </c>
      <c r="AY4">
        <v>40942.108670000001</v>
      </c>
      <c r="AZ4">
        <v>29883.996867999998</v>
      </c>
    </row>
    <row r="5" spans="1:52" ht="15.75" x14ac:dyDescent="0.3">
      <c r="A5" s="3" t="s">
        <v>4</v>
      </c>
      <c r="B5">
        <v>4877.2396010000002</v>
      </c>
      <c r="C5">
        <v>4695.6222209999996</v>
      </c>
      <c r="D5">
        <v>5166.4325399999998</v>
      </c>
      <c r="E5">
        <v>4737.3915740000002</v>
      </c>
      <c r="F5">
        <v>5125.9194729999999</v>
      </c>
      <c r="G5">
        <v>5631.8612370000001</v>
      </c>
      <c r="H5">
        <v>6189.1730809999999</v>
      </c>
      <c r="I5">
        <v>6301.9032809999999</v>
      </c>
      <c r="J5">
        <v>6158.1993039999998</v>
      </c>
      <c r="K5">
        <v>5919.9711440000001</v>
      </c>
      <c r="L5">
        <v>5433.5120189999998</v>
      </c>
      <c r="M5">
        <v>5588.0097249999999</v>
      </c>
      <c r="N5">
        <v>6652.6325180000003</v>
      </c>
      <c r="O5">
        <v>6050.4665489999998</v>
      </c>
      <c r="P5">
        <v>5632.7383419999996</v>
      </c>
      <c r="Q5">
        <v>6072.823026</v>
      </c>
      <c r="R5">
        <v>6092.9375229999996</v>
      </c>
      <c r="S5">
        <v>6310.1691950000004</v>
      </c>
      <c r="T5">
        <v>6901.7058269999998</v>
      </c>
      <c r="U5">
        <v>6860.0568430000003</v>
      </c>
      <c r="V5">
        <v>6695.9951890000002</v>
      </c>
      <c r="W5">
        <v>6391.132818</v>
      </c>
      <c r="X5">
        <v>6926.6625599999998</v>
      </c>
      <c r="Y5">
        <v>6426.4059999999999</v>
      </c>
      <c r="Z5">
        <v>6026.2548340000003</v>
      </c>
      <c r="AA5">
        <v>6147.8573070000002</v>
      </c>
      <c r="AB5">
        <v>6065.7837849999996</v>
      </c>
      <c r="AC5">
        <v>6147.8694610000002</v>
      </c>
      <c r="AD5">
        <v>6394.6057849999997</v>
      </c>
      <c r="AE5">
        <v>6312.5952200000002</v>
      </c>
      <c r="AF5">
        <v>7177.1929440000004</v>
      </c>
      <c r="AG5">
        <v>5898.7907569999998</v>
      </c>
      <c r="AH5">
        <v>5242.8313719999996</v>
      </c>
      <c r="AI5">
        <v>5313.5178690000002</v>
      </c>
      <c r="AJ5">
        <v>5670.3580949999996</v>
      </c>
      <c r="AK5">
        <v>5188.9612059999999</v>
      </c>
      <c r="AL5">
        <v>5273.1951740000004</v>
      </c>
      <c r="AM5">
        <v>5210.9219949999997</v>
      </c>
      <c r="AN5">
        <v>5196.1229039999998</v>
      </c>
      <c r="AO5">
        <v>5432.4483250000003</v>
      </c>
      <c r="AP5">
        <v>5263.7303430000002</v>
      </c>
      <c r="AQ5">
        <v>5711.6562180000001</v>
      </c>
      <c r="AR5">
        <v>6207.7313750000003</v>
      </c>
      <c r="AS5">
        <v>6089.436549</v>
      </c>
      <c r="AT5">
        <v>6245.3200399999996</v>
      </c>
      <c r="AU5">
        <v>6418.4827530000002</v>
      </c>
      <c r="AV5">
        <v>6016.2693550000004</v>
      </c>
      <c r="AW5">
        <v>6455.3251060000002</v>
      </c>
      <c r="AX5">
        <v>7056.649281</v>
      </c>
      <c r="AY5">
        <v>6743.1114070000003</v>
      </c>
      <c r="AZ5">
        <v>6718.3840829999999</v>
      </c>
    </row>
    <row r="6" spans="1:52" ht="15.75" x14ac:dyDescent="0.3">
      <c r="A6" s="3" t="s">
        <v>5</v>
      </c>
      <c r="B6">
        <v>7627.4825760000003</v>
      </c>
      <c r="C6">
        <v>-401.92139400000002</v>
      </c>
      <c r="D6">
        <v>8083.4404139999997</v>
      </c>
      <c r="E6">
        <v>11293.781586999999</v>
      </c>
      <c r="F6">
        <v>4639.198719</v>
      </c>
      <c r="G6">
        <v>11521.59497</v>
      </c>
      <c r="H6">
        <v>9460.9249660000005</v>
      </c>
      <c r="I6">
        <v>6523.3594999999996</v>
      </c>
      <c r="J6">
        <v>2310.1202899999998</v>
      </c>
      <c r="K6">
        <v>9676.2047399999992</v>
      </c>
      <c r="L6">
        <v>14140.259023000001</v>
      </c>
      <c r="M6">
        <v>279.65882599999998</v>
      </c>
      <c r="N6">
        <v>10388.595499999999</v>
      </c>
      <c r="O6">
        <v>9794.8403699999999</v>
      </c>
      <c r="P6">
        <v>1837.0624009999999</v>
      </c>
      <c r="Q6">
        <v>14832.572077000001</v>
      </c>
      <c r="R6">
        <v>18068.323736999999</v>
      </c>
      <c r="S6">
        <v>9044.5257500000007</v>
      </c>
      <c r="T6">
        <v>16875.603532000001</v>
      </c>
      <c r="U6">
        <v>17546.048699999999</v>
      </c>
      <c r="V6">
        <v>17916.857679000001</v>
      </c>
      <c r="W6">
        <v>16225.312164999999</v>
      </c>
      <c r="X6">
        <v>16733.462316000001</v>
      </c>
      <c r="Y6">
        <v>20578.147992999999</v>
      </c>
      <c r="Z6">
        <v>13855.400799999999</v>
      </c>
      <c r="AA6">
        <v>18449.591133000002</v>
      </c>
      <c r="AB6">
        <v>11184.300986</v>
      </c>
      <c r="AC6">
        <v>-54.198402999999999</v>
      </c>
      <c r="AD6">
        <v>4812.6464219999998</v>
      </c>
      <c r="AE6">
        <v>867.213528</v>
      </c>
      <c r="AF6">
        <v>-38.278205999999997</v>
      </c>
      <c r="AG6">
        <v>3293.7792749999999</v>
      </c>
      <c r="AH6">
        <v>-14116.372608</v>
      </c>
      <c r="AI6">
        <v>1187.3658579999999</v>
      </c>
      <c r="AJ6">
        <v>20964.052326000001</v>
      </c>
      <c r="AK6">
        <v>25892.621869999999</v>
      </c>
      <c r="AL6">
        <v>16877.797104000001</v>
      </c>
      <c r="AM6">
        <v>19727.466197000002</v>
      </c>
      <c r="AN6">
        <v>19142.61967</v>
      </c>
      <c r="AO6">
        <v>2323.2916829999999</v>
      </c>
      <c r="AP6">
        <v>8497.7531650000001</v>
      </c>
      <c r="AQ6">
        <v>10117.766145</v>
      </c>
      <c r="AR6">
        <v>13292.979773999999</v>
      </c>
      <c r="AS6">
        <v>19384.910222999999</v>
      </c>
      <c r="AT6">
        <v>14775.631681000001</v>
      </c>
      <c r="AU6">
        <v>7994.8652750000001</v>
      </c>
      <c r="AV6">
        <v>14278.417125</v>
      </c>
      <c r="AW6">
        <v>18397.156174</v>
      </c>
      <c r="AX6">
        <v>31911.346957999998</v>
      </c>
      <c r="AY6">
        <v>17989.228950000001</v>
      </c>
      <c r="AZ6">
        <v>5049.7239099999997</v>
      </c>
    </row>
    <row r="7" spans="1:52" ht="15.75" x14ac:dyDescent="0.3">
      <c r="A7" s="3" t="s">
        <v>6</v>
      </c>
      <c r="B7">
        <v>22.411473999999998</v>
      </c>
      <c r="C7">
        <v>5.6637009999999997</v>
      </c>
      <c r="D7">
        <v>2.8066270000000002</v>
      </c>
      <c r="E7">
        <v>7.2356319999999998</v>
      </c>
      <c r="F7">
        <v>22.214860999999999</v>
      </c>
      <c r="G7">
        <v>7.4065950000000003</v>
      </c>
      <c r="H7">
        <v>2.7764769999999999</v>
      </c>
      <c r="I7">
        <v>2.0373250000000001</v>
      </c>
      <c r="J7">
        <v>4.1160050000000004</v>
      </c>
      <c r="K7">
        <v>2.724434</v>
      </c>
      <c r="L7">
        <v>5.140917</v>
      </c>
      <c r="M7">
        <v>7.1266619999999996</v>
      </c>
      <c r="N7">
        <v>12.038327000000001</v>
      </c>
      <c r="O7">
        <v>8.2083949999999994</v>
      </c>
      <c r="P7">
        <v>9.9183020000000006</v>
      </c>
      <c r="Q7">
        <v>7.1615869999999999</v>
      </c>
      <c r="R7">
        <v>6.8883840000000003</v>
      </c>
      <c r="S7">
        <v>6.9770120000000002</v>
      </c>
      <c r="T7">
        <v>5.684259</v>
      </c>
      <c r="U7">
        <v>5.4200910000000002</v>
      </c>
      <c r="V7">
        <v>5.3718159999999999</v>
      </c>
      <c r="W7">
        <v>6.1454409999999999</v>
      </c>
      <c r="X7">
        <v>1.450612</v>
      </c>
      <c r="Y7">
        <v>8.6784649999999992</v>
      </c>
      <c r="Z7">
        <v>3.2010510000000001</v>
      </c>
      <c r="AA7">
        <v>1.406566</v>
      </c>
      <c r="AB7">
        <v>7.303534</v>
      </c>
      <c r="AC7">
        <v>3.8868290000000001</v>
      </c>
      <c r="AD7">
        <v>9.172955</v>
      </c>
      <c r="AE7">
        <v>14.255331999999999</v>
      </c>
      <c r="AF7">
        <v>29.391569</v>
      </c>
      <c r="AG7">
        <v>25.784420999999998</v>
      </c>
      <c r="AH7">
        <v>4.600492</v>
      </c>
      <c r="AI7">
        <v>15.355065</v>
      </c>
      <c r="AJ7">
        <v>8.6044029999999996</v>
      </c>
      <c r="AK7">
        <v>11.405593</v>
      </c>
      <c r="AL7">
        <v>5.4015979999999999</v>
      </c>
      <c r="AM7">
        <v>6.7768350000000002</v>
      </c>
      <c r="AN7">
        <v>12.254068999999999</v>
      </c>
      <c r="AO7">
        <v>23.283560999999999</v>
      </c>
      <c r="AP7">
        <v>7.0403570000000002</v>
      </c>
      <c r="AQ7">
        <v>10.299274</v>
      </c>
      <c r="AR7">
        <v>8.2591839999999994</v>
      </c>
      <c r="AS7">
        <v>7.6716439999999997</v>
      </c>
      <c r="AT7">
        <v>8.0595549999999996</v>
      </c>
      <c r="AU7">
        <v>6.3723650000000003</v>
      </c>
      <c r="AV7">
        <v>7.6469990000000001</v>
      </c>
      <c r="AW7">
        <v>7.3803210000000004</v>
      </c>
      <c r="AX7">
        <v>6.177486</v>
      </c>
      <c r="AY7">
        <v>4.726445</v>
      </c>
      <c r="AZ7">
        <v>4.1424640000000004</v>
      </c>
    </row>
    <row r="8" spans="1:52" ht="15.75" x14ac:dyDescent="0.3">
      <c r="A8" s="3" t="s">
        <v>7</v>
      </c>
      <c r="B8">
        <v>0</v>
      </c>
      <c r="C8">
        <v>8018.7779680000003</v>
      </c>
      <c r="D8">
        <v>0</v>
      </c>
      <c r="E8">
        <v>0</v>
      </c>
      <c r="F8">
        <v>7736.194587</v>
      </c>
      <c r="G8">
        <v>0</v>
      </c>
      <c r="H8">
        <v>0</v>
      </c>
      <c r="I8">
        <v>0</v>
      </c>
      <c r="J8">
        <v>17543.587418999999</v>
      </c>
      <c r="K8">
        <v>6369.7097800000001</v>
      </c>
      <c r="L8">
        <v>0</v>
      </c>
      <c r="M8">
        <v>14514.719567</v>
      </c>
      <c r="N8">
        <v>0</v>
      </c>
      <c r="O8">
        <v>0</v>
      </c>
      <c r="P8">
        <v>8722.9573739999996</v>
      </c>
      <c r="Q8">
        <v>0</v>
      </c>
      <c r="R8">
        <v>0</v>
      </c>
      <c r="S8">
        <v>7112.5845829999998</v>
      </c>
      <c r="T8">
        <v>3441.030487</v>
      </c>
      <c r="U8">
        <v>0</v>
      </c>
      <c r="V8">
        <v>0</v>
      </c>
      <c r="W8">
        <v>0</v>
      </c>
      <c r="X8">
        <v>2752.8108149999998</v>
      </c>
      <c r="Y8">
        <v>9024.0553810000001</v>
      </c>
      <c r="Z8">
        <v>5858.7045360000002</v>
      </c>
      <c r="AA8">
        <v>0</v>
      </c>
      <c r="AB8">
        <v>11909.341216999999</v>
      </c>
      <c r="AC8">
        <v>14710.471475</v>
      </c>
      <c r="AD8">
        <v>13029.917133999999</v>
      </c>
      <c r="AE8">
        <v>22329.751551000001</v>
      </c>
      <c r="AF8">
        <v>14088.82475</v>
      </c>
      <c r="AG8">
        <v>4441.1210659999997</v>
      </c>
      <c r="AH8">
        <v>16344.569232</v>
      </c>
      <c r="AI8">
        <v>4069.0899199999999</v>
      </c>
      <c r="AJ8">
        <v>0</v>
      </c>
      <c r="AK8">
        <v>0</v>
      </c>
      <c r="AL8">
        <v>7975.8179650000002</v>
      </c>
      <c r="AM8">
        <v>0</v>
      </c>
      <c r="AN8">
        <v>2053.4370479999998</v>
      </c>
      <c r="AO8">
        <v>16904.300984000001</v>
      </c>
      <c r="AP8">
        <v>14840.600487</v>
      </c>
      <c r="AQ8">
        <v>4788.3738380000004</v>
      </c>
      <c r="AR8">
        <v>0</v>
      </c>
      <c r="AS8">
        <v>0</v>
      </c>
      <c r="AT8">
        <v>0</v>
      </c>
      <c r="AU8">
        <v>0</v>
      </c>
      <c r="AV8">
        <v>4688.113077</v>
      </c>
      <c r="AW8">
        <v>0</v>
      </c>
      <c r="AX8">
        <v>0</v>
      </c>
      <c r="AY8">
        <v>4666.2744750000002</v>
      </c>
      <c r="AZ8">
        <v>5167.5656289999997</v>
      </c>
    </row>
    <row r="9" spans="1:52" ht="15.75" x14ac:dyDescent="0.3">
      <c r="A9" s="3" t="s">
        <v>8</v>
      </c>
      <c r="B9">
        <v>51642.963036000001</v>
      </c>
      <c r="C9">
        <v>48884.361258999998</v>
      </c>
      <c r="D9">
        <v>50520.403323999999</v>
      </c>
      <c r="E9">
        <v>56938.129365000001</v>
      </c>
      <c r="F9">
        <v>62684.070127999999</v>
      </c>
      <c r="G9">
        <v>64257.557449</v>
      </c>
      <c r="H9">
        <v>55515.954968999999</v>
      </c>
      <c r="I9">
        <v>58246.103021000003</v>
      </c>
      <c r="J9">
        <v>43383.694585999998</v>
      </c>
      <c r="K9">
        <v>44013.956316000003</v>
      </c>
      <c r="L9">
        <v>47593.841067000001</v>
      </c>
      <c r="M9">
        <v>48185.809689000002</v>
      </c>
      <c r="N9">
        <v>52268.261361999997</v>
      </c>
      <c r="O9">
        <v>49749.945454000001</v>
      </c>
      <c r="P9">
        <v>48672.829006</v>
      </c>
      <c r="Q9">
        <v>49616.011968999999</v>
      </c>
      <c r="R9">
        <v>52603.980985000002</v>
      </c>
      <c r="S9">
        <v>62077.266937</v>
      </c>
      <c r="T9">
        <v>63016.357794000003</v>
      </c>
      <c r="U9">
        <v>64632.903102999997</v>
      </c>
      <c r="V9">
        <v>64684.539434999999</v>
      </c>
      <c r="W9">
        <v>67091.722070000003</v>
      </c>
      <c r="X9">
        <v>64732.524213999997</v>
      </c>
      <c r="Y9">
        <v>77665.808606999999</v>
      </c>
      <c r="Z9">
        <v>78415.547504999995</v>
      </c>
      <c r="AA9">
        <v>94701.551774000007</v>
      </c>
      <c r="AB9">
        <v>88483.658414999998</v>
      </c>
      <c r="AC9">
        <v>80839.611546</v>
      </c>
      <c r="AD9">
        <v>95330.965725999995</v>
      </c>
      <c r="AE9">
        <v>98594.689790999997</v>
      </c>
      <c r="AF9">
        <v>93714.511016999997</v>
      </c>
      <c r="AG9">
        <v>90152.662500000006</v>
      </c>
      <c r="AH9">
        <v>96007.247453000004</v>
      </c>
      <c r="AI9">
        <v>102714.10977</v>
      </c>
      <c r="AJ9">
        <v>108300.954294</v>
      </c>
      <c r="AK9">
        <v>112890.890938</v>
      </c>
      <c r="AL9">
        <v>103159.084881</v>
      </c>
      <c r="AM9">
        <v>122513.02520600001</v>
      </c>
      <c r="AN9">
        <v>115864.99546799999</v>
      </c>
      <c r="AO9">
        <v>132213.676698</v>
      </c>
      <c r="AP9">
        <v>130049.90668</v>
      </c>
      <c r="AQ9">
        <v>128955.17191200001</v>
      </c>
      <c r="AR9">
        <v>125870.40559900001</v>
      </c>
      <c r="AS9">
        <v>130023.35000400001</v>
      </c>
      <c r="AT9">
        <v>132967.019463</v>
      </c>
      <c r="AU9">
        <v>135854.02312</v>
      </c>
      <c r="AV9">
        <v>151631.38490800001</v>
      </c>
      <c r="AW9">
        <v>144754.21642300001</v>
      </c>
      <c r="AX9">
        <v>142500.19090799999</v>
      </c>
      <c r="AY9">
        <v>130654.801553</v>
      </c>
      <c r="AZ9">
        <v>129440.036464</v>
      </c>
    </row>
    <row r="10" spans="1:52" ht="15.75" x14ac:dyDescent="0.3">
      <c r="A10" s="3" t="s">
        <v>9</v>
      </c>
      <c r="B10">
        <v>10.512677</v>
      </c>
      <c r="C10">
        <v>5.5271169999999996</v>
      </c>
      <c r="D10">
        <v>4.6722700000000001</v>
      </c>
      <c r="E10">
        <v>11.040144</v>
      </c>
      <c r="F10">
        <v>12.568364000000001</v>
      </c>
      <c r="G10">
        <v>11.284366</v>
      </c>
      <c r="H10">
        <v>658.09475099999997</v>
      </c>
      <c r="I10">
        <v>652.24754700000005</v>
      </c>
      <c r="J10">
        <v>650.86260400000003</v>
      </c>
      <c r="K10">
        <v>8.5167970000000004</v>
      </c>
      <c r="L10">
        <v>5.6066310000000001</v>
      </c>
      <c r="M10">
        <v>4.6927009999999996</v>
      </c>
      <c r="N10">
        <v>5.096984</v>
      </c>
      <c r="O10">
        <v>8.1320340000000009</v>
      </c>
      <c r="P10">
        <v>1.761811</v>
      </c>
      <c r="Q10">
        <v>8.6604030000000005</v>
      </c>
      <c r="R10">
        <v>6.6960430000000004</v>
      </c>
      <c r="S10">
        <v>3.389338</v>
      </c>
      <c r="T10">
        <v>6.2417239999999996</v>
      </c>
      <c r="U10">
        <v>3.525639</v>
      </c>
      <c r="V10">
        <v>10.061063000000001</v>
      </c>
      <c r="W10">
        <v>3.8413010000000001</v>
      </c>
      <c r="X10">
        <v>6.8125010000000001</v>
      </c>
      <c r="Y10">
        <v>4.2940800000000001</v>
      </c>
      <c r="Z10">
        <v>8.8918079999999993</v>
      </c>
      <c r="AA10">
        <v>9.6391439999999999</v>
      </c>
      <c r="AB10">
        <v>4.2341439999999997</v>
      </c>
      <c r="AC10">
        <v>0</v>
      </c>
      <c r="AD10">
        <v>2.6959439999999999</v>
      </c>
      <c r="AE10">
        <v>25.679772</v>
      </c>
      <c r="AF10">
        <v>25.501604</v>
      </c>
      <c r="AG10">
        <v>18.217054000000001</v>
      </c>
      <c r="AH10">
        <v>16.13824</v>
      </c>
      <c r="AI10">
        <v>-16.291592999999999</v>
      </c>
      <c r="AJ10">
        <v>-48.315472</v>
      </c>
      <c r="AK10">
        <v>-0.89561100000000005</v>
      </c>
      <c r="AL10">
        <v>1.3194779999999999</v>
      </c>
      <c r="AM10">
        <v>-39.366618000000003</v>
      </c>
      <c r="AN10">
        <v>13.921507999999999</v>
      </c>
      <c r="AO10">
        <v>3.8979509999999999</v>
      </c>
      <c r="AP10">
        <v>-300.39797900000002</v>
      </c>
      <c r="AQ10">
        <v>-155.625294</v>
      </c>
      <c r="AR10">
        <v>22.301041000000001</v>
      </c>
      <c r="AS10">
        <v>-194.74544</v>
      </c>
      <c r="AT10">
        <v>-4.7718480000000003</v>
      </c>
      <c r="AU10">
        <v>-3.652971</v>
      </c>
      <c r="AV10">
        <v>-57.050395999999999</v>
      </c>
      <c r="AW10">
        <v>0.64633300000000005</v>
      </c>
      <c r="AX10">
        <v>-23.124642000000001</v>
      </c>
      <c r="AY10">
        <v>7.5794560000000004</v>
      </c>
      <c r="AZ10">
        <v>-162.07671500000001</v>
      </c>
    </row>
    <row r="11" spans="1:52" ht="15.75" x14ac:dyDescent="0.3">
      <c r="A11" s="3" t="s">
        <v>10</v>
      </c>
      <c r="B11">
        <v>9652.3479540000008</v>
      </c>
      <c r="C11">
        <v>6708.2856339999998</v>
      </c>
      <c r="D11">
        <v>6755.5442949999997</v>
      </c>
      <c r="E11">
        <v>8351.75317</v>
      </c>
      <c r="F11">
        <v>24557.565870999999</v>
      </c>
      <c r="G11">
        <v>34548.222908999996</v>
      </c>
      <c r="H11">
        <v>21234.264845000002</v>
      </c>
      <c r="I11">
        <v>23355.46542</v>
      </c>
      <c r="J11">
        <v>16797.415209999999</v>
      </c>
      <c r="K11">
        <v>17059.582671</v>
      </c>
      <c r="L11">
        <v>16154.756821000001</v>
      </c>
      <c r="M11">
        <v>12859.400277000001</v>
      </c>
      <c r="N11">
        <v>12488.157055</v>
      </c>
      <c r="O11">
        <v>12330.292251999999</v>
      </c>
      <c r="P11">
        <v>21492.281306000001</v>
      </c>
      <c r="Q11">
        <v>13630.892449000001</v>
      </c>
      <c r="R11">
        <v>15340.306401</v>
      </c>
      <c r="S11">
        <v>14766.634481999999</v>
      </c>
      <c r="T11">
        <v>20293.648109000002</v>
      </c>
      <c r="U11">
        <v>14227.939482</v>
      </c>
      <c r="V11">
        <v>20680.140615</v>
      </c>
      <c r="W11">
        <v>17746.827318</v>
      </c>
      <c r="X11">
        <v>17115.075162000001</v>
      </c>
      <c r="Y11">
        <v>15669.468203</v>
      </c>
      <c r="Z11">
        <v>28696.013996999998</v>
      </c>
      <c r="AA11">
        <v>18050.580152999999</v>
      </c>
      <c r="AB11">
        <v>29125.231132000001</v>
      </c>
      <c r="AC11">
        <v>33776.904345000003</v>
      </c>
      <c r="AD11">
        <v>35872.222995999997</v>
      </c>
      <c r="AE11">
        <v>33464.164798999998</v>
      </c>
      <c r="AF11">
        <v>32248.952974</v>
      </c>
      <c r="AG11">
        <v>27685.545313999999</v>
      </c>
      <c r="AH11">
        <v>27657.413542999999</v>
      </c>
      <c r="AI11">
        <v>41668.940821999997</v>
      </c>
      <c r="AJ11">
        <v>37971.645234000003</v>
      </c>
      <c r="AK11">
        <v>42187.174446999998</v>
      </c>
      <c r="AL11">
        <v>44144.505828000001</v>
      </c>
      <c r="AM11">
        <v>53649.542143999999</v>
      </c>
      <c r="AN11">
        <v>55032.910174999997</v>
      </c>
      <c r="AO11">
        <v>56098.673661000001</v>
      </c>
      <c r="AP11">
        <v>59956.238069999999</v>
      </c>
      <c r="AQ11">
        <v>62509.200707999997</v>
      </c>
      <c r="AR11">
        <v>63640.199114000003</v>
      </c>
      <c r="AS11">
        <v>56856.285489000002</v>
      </c>
      <c r="AT11">
        <v>61332.762282000003</v>
      </c>
      <c r="AU11">
        <v>62934.020613000001</v>
      </c>
      <c r="AV11">
        <v>62559.811366000002</v>
      </c>
      <c r="AW11">
        <v>65502.721398000001</v>
      </c>
      <c r="AX11">
        <v>66631.238173000005</v>
      </c>
      <c r="AY11">
        <v>62411.508617</v>
      </c>
      <c r="AZ11">
        <v>61944.001689999997</v>
      </c>
    </row>
    <row r="12" spans="1:52" ht="15.75" x14ac:dyDescent="0.3">
      <c r="A12" s="3" t="s">
        <v>11</v>
      </c>
      <c r="B12">
        <v>32627.045773000002</v>
      </c>
      <c r="C12">
        <v>23914.952003999999</v>
      </c>
      <c r="D12">
        <v>29776.910680000001</v>
      </c>
      <c r="E12">
        <v>38089.675503999999</v>
      </c>
      <c r="F12">
        <v>29601.753504</v>
      </c>
      <c r="G12">
        <v>20113.347647999999</v>
      </c>
      <c r="H12">
        <v>34477.211139999999</v>
      </c>
      <c r="I12">
        <v>35684.243161999999</v>
      </c>
      <c r="J12">
        <v>36937.774236999998</v>
      </c>
      <c r="K12">
        <v>36198.708529000003</v>
      </c>
      <c r="L12">
        <v>36139.515716000002</v>
      </c>
      <c r="M12">
        <v>33580.120646000003</v>
      </c>
      <c r="N12">
        <v>25390.883832</v>
      </c>
      <c r="O12">
        <v>29444.909531000001</v>
      </c>
      <c r="P12">
        <v>32795.399764000002</v>
      </c>
      <c r="Q12">
        <v>28550.301845999998</v>
      </c>
      <c r="R12">
        <v>46853.936232</v>
      </c>
      <c r="S12">
        <v>38122.886724000004</v>
      </c>
      <c r="T12">
        <v>30357.639756</v>
      </c>
      <c r="U12">
        <v>25376.522164000002</v>
      </c>
      <c r="V12">
        <v>32330.122922999999</v>
      </c>
      <c r="W12">
        <v>25569.234423999998</v>
      </c>
      <c r="X12">
        <v>21112.536425999999</v>
      </c>
      <c r="Y12">
        <v>22562.123369000001</v>
      </c>
      <c r="Z12">
        <v>18765.637343999999</v>
      </c>
      <c r="AA12">
        <v>16129.064592000001</v>
      </c>
      <c r="AB12">
        <v>14634.685203999999</v>
      </c>
      <c r="AC12">
        <v>13086.065388000001</v>
      </c>
      <c r="AD12">
        <v>17375.713273000001</v>
      </c>
      <c r="AE12">
        <v>14664.718874</v>
      </c>
      <c r="AF12">
        <v>16680.900325999999</v>
      </c>
      <c r="AG12">
        <v>18516.77202</v>
      </c>
      <c r="AH12">
        <v>30267.363147</v>
      </c>
      <c r="AI12">
        <v>41127.912331</v>
      </c>
      <c r="AJ12">
        <v>34725.602286000001</v>
      </c>
      <c r="AK12">
        <v>36976.832202999998</v>
      </c>
      <c r="AL12">
        <v>43541.843754000001</v>
      </c>
      <c r="AM12">
        <v>46874.476508</v>
      </c>
      <c r="AN12">
        <v>57509.422592000003</v>
      </c>
      <c r="AO12">
        <v>52121.625895999998</v>
      </c>
      <c r="AP12">
        <v>43915.715058000002</v>
      </c>
      <c r="AQ12">
        <v>45014.878950999999</v>
      </c>
      <c r="AR12">
        <v>52407.408351999999</v>
      </c>
      <c r="AS12">
        <v>45465.390487999997</v>
      </c>
      <c r="AT12">
        <v>39893.810383999997</v>
      </c>
      <c r="AU12">
        <v>50115.241903000002</v>
      </c>
      <c r="AV12">
        <v>52357.978761999999</v>
      </c>
      <c r="AW12">
        <v>55440.792119999998</v>
      </c>
      <c r="AX12">
        <v>49225.777436999997</v>
      </c>
      <c r="AY12">
        <v>36177.693337999997</v>
      </c>
      <c r="AZ12">
        <v>44225.578068000003</v>
      </c>
    </row>
    <row r="13" spans="1:52" ht="15.75" x14ac:dyDescent="0.3">
      <c r="A13" s="3" t="s">
        <v>12</v>
      </c>
      <c r="B13">
        <v>276966.47404900001</v>
      </c>
      <c r="C13">
        <v>285883.32225899998</v>
      </c>
      <c r="D13">
        <v>285304.43370699999</v>
      </c>
      <c r="E13">
        <v>288481.27528399997</v>
      </c>
      <c r="F13">
        <v>292090.24945100001</v>
      </c>
      <c r="G13">
        <v>296644.43279799999</v>
      </c>
      <c r="H13">
        <v>306789.12587699998</v>
      </c>
      <c r="I13">
        <v>308680.56472199998</v>
      </c>
      <c r="J13">
        <v>310919.911938</v>
      </c>
      <c r="K13">
        <v>316031.23022700002</v>
      </c>
      <c r="L13">
        <v>323145.95548200002</v>
      </c>
      <c r="M13">
        <v>329864.427249</v>
      </c>
      <c r="N13">
        <v>339446.80336700001</v>
      </c>
      <c r="O13">
        <v>341167.92650399997</v>
      </c>
      <c r="P13">
        <v>344901.03920399997</v>
      </c>
      <c r="Q13">
        <v>349284.97570700001</v>
      </c>
      <c r="R13">
        <v>351443.44166800001</v>
      </c>
      <c r="S13">
        <v>358271.888959</v>
      </c>
      <c r="T13">
        <v>359367.110621</v>
      </c>
      <c r="U13">
        <v>363142.69375899999</v>
      </c>
      <c r="V13">
        <v>365017.90233499999</v>
      </c>
      <c r="W13">
        <v>377180.807737</v>
      </c>
      <c r="X13">
        <v>375025.06206299999</v>
      </c>
      <c r="Y13">
        <v>378546.35475400003</v>
      </c>
      <c r="Z13">
        <v>383362.452299</v>
      </c>
      <c r="AA13">
        <v>383880.15375400003</v>
      </c>
      <c r="AB13">
        <v>393418.41332300002</v>
      </c>
      <c r="AC13">
        <v>392351.05697099998</v>
      </c>
      <c r="AD13">
        <v>391927.21842400002</v>
      </c>
      <c r="AE13">
        <v>397733.35115</v>
      </c>
      <c r="AF13">
        <v>403945.68421600002</v>
      </c>
      <c r="AG13">
        <v>402251.85669099999</v>
      </c>
      <c r="AH13">
        <v>406535.217581</v>
      </c>
      <c r="AI13">
        <v>435944.92944799998</v>
      </c>
      <c r="AJ13">
        <v>443380.22658399999</v>
      </c>
      <c r="AK13">
        <v>436670.72986199998</v>
      </c>
      <c r="AL13">
        <v>432387.66850000003</v>
      </c>
      <c r="AM13">
        <v>424868.79619800003</v>
      </c>
      <c r="AN13">
        <v>415907.47014599998</v>
      </c>
      <c r="AO13">
        <v>412609.44820799999</v>
      </c>
      <c r="AP13">
        <v>409757.14183400001</v>
      </c>
      <c r="AQ13">
        <v>401704.74179399997</v>
      </c>
      <c r="AR13">
        <v>402544.69630100002</v>
      </c>
      <c r="AS13">
        <v>408548.42990799999</v>
      </c>
      <c r="AT13">
        <v>409163.660829</v>
      </c>
      <c r="AU13">
        <v>408906.84640899999</v>
      </c>
      <c r="AV13">
        <v>404612.592894</v>
      </c>
      <c r="AW13">
        <v>405305.17186900001</v>
      </c>
      <c r="AX13">
        <v>395793.07020999998</v>
      </c>
      <c r="AY13">
        <v>397336.03483299998</v>
      </c>
      <c r="AZ13">
        <v>398589.52574200003</v>
      </c>
    </row>
    <row r="14" spans="1:52" ht="15.75" x14ac:dyDescent="0.3">
      <c r="A14" s="4" t="s">
        <v>13</v>
      </c>
      <c r="B14">
        <v>150661.753452</v>
      </c>
      <c r="C14">
        <v>158218.664101</v>
      </c>
      <c r="D14">
        <v>163155.96325599999</v>
      </c>
      <c r="E14">
        <v>164624.68462000001</v>
      </c>
      <c r="F14">
        <v>166352.780073</v>
      </c>
      <c r="G14">
        <v>168379.668458</v>
      </c>
      <c r="H14">
        <v>176622.24947800001</v>
      </c>
      <c r="I14">
        <v>177676.396083</v>
      </c>
      <c r="J14">
        <v>178709.477946</v>
      </c>
      <c r="K14">
        <v>182329.00499099999</v>
      </c>
      <c r="L14">
        <v>188081.79605999999</v>
      </c>
      <c r="M14">
        <v>192608.655096</v>
      </c>
      <c r="N14">
        <v>200114.83796400001</v>
      </c>
      <c r="O14">
        <v>199931.64450900001</v>
      </c>
      <c r="P14">
        <v>201665.408421</v>
      </c>
      <c r="Q14">
        <v>203673.10994600001</v>
      </c>
      <c r="R14">
        <v>204434.029427</v>
      </c>
      <c r="S14">
        <v>207787.68309800001</v>
      </c>
      <c r="T14">
        <v>207347.31601000001</v>
      </c>
      <c r="U14">
        <v>210646.22632099999</v>
      </c>
      <c r="V14">
        <v>211580.16912199999</v>
      </c>
      <c r="W14">
        <v>222610.993346</v>
      </c>
      <c r="X14">
        <v>219896.17127600001</v>
      </c>
      <c r="Y14">
        <v>222685.84779999999</v>
      </c>
      <c r="Z14">
        <v>226697.53103700001</v>
      </c>
      <c r="AA14">
        <v>225643.33176</v>
      </c>
      <c r="AB14">
        <v>233235.47150499999</v>
      </c>
      <c r="AC14">
        <v>230395.99801400001</v>
      </c>
      <c r="AD14">
        <v>217068.55616800001</v>
      </c>
      <c r="AE14">
        <v>220954.109092</v>
      </c>
      <c r="AF14">
        <v>225718.41229899999</v>
      </c>
      <c r="AG14">
        <v>223639.380756</v>
      </c>
      <c r="AH14">
        <v>226667.271736</v>
      </c>
      <c r="AI14">
        <v>255146.59813999999</v>
      </c>
      <c r="AJ14">
        <v>263117.53145499999</v>
      </c>
      <c r="AK14">
        <v>255814.931996</v>
      </c>
      <c r="AL14">
        <v>250269.86691899999</v>
      </c>
      <c r="AM14">
        <v>241205.02091399999</v>
      </c>
      <c r="AN14">
        <v>230766.66230299999</v>
      </c>
      <c r="AO14">
        <v>226447.51005499999</v>
      </c>
      <c r="AP14">
        <v>223403.089224</v>
      </c>
      <c r="AQ14">
        <v>215347.21389799999</v>
      </c>
      <c r="AR14">
        <v>217298.849541</v>
      </c>
      <c r="AS14">
        <v>225866.8554</v>
      </c>
      <c r="AT14">
        <v>227317.926844</v>
      </c>
      <c r="AU14">
        <v>226878.22319799999</v>
      </c>
      <c r="AV14">
        <v>222374.15749300001</v>
      </c>
      <c r="AW14">
        <v>222289.64670799999</v>
      </c>
      <c r="AX14">
        <v>211179.717122</v>
      </c>
      <c r="AY14">
        <v>212257.82602499999</v>
      </c>
      <c r="AZ14">
        <v>210796.86064200001</v>
      </c>
    </row>
    <row r="15" spans="1:52" ht="15.75" x14ac:dyDescent="0.3">
      <c r="A15" s="5" t="s">
        <v>14</v>
      </c>
      <c r="B15">
        <v>113091.876315</v>
      </c>
      <c r="C15">
        <v>120773.07369400001</v>
      </c>
      <c r="D15">
        <v>119088.14617000001</v>
      </c>
      <c r="E15">
        <v>119615.213106</v>
      </c>
      <c r="F15">
        <v>119765.084071</v>
      </c>
      <c r="G15">
        <v>119162.318983</v>
      </c>
      <c r="H15">
        <v>124088.77524800001</v>
      </c>
      <c r="I15">
        <v>127012.52602600001</v>
      </c>
      <c r="J15">
        <v>129443.39150699999</v>
      </c>
      <c r="K15">
        <v>133245.56235699999</v>
      </c>
      <c r="L15">
        <v>138692.840555</v>
      </c>
      <c r="M15">
        <v>143650.725836</v>
      </c>
      <c r="N15">
        <v>145665.50367899999</v>
      </c>
      <c r="O15">
        <v>149851.20944599999</v>
      </c>
      <c r="P15">
        <v>151732.056618</v>
      </c>
      <c r="Q15">
        <v>152786.95466600001</v>
      </c>
      <c r="R15">
        <v>154279.46841100001</v>
      </c>
      <c r="S15">
        <v>156098.29590900001</v>
      </c>
      <c r="T15">
        <v>152231.15461600001</v>
      </c>
      <c r="U15">
        <v>156423.72541300001</v>
      </c>
      <c r="V15">
        <v>157971.02125200001</v>
      </c>
      <c r="W15">
        <v>166748.00943599999</v>
      </c>
      <c r="X15">
        <v>167169.628818</v>
      </c>
      <c r="Y15">
        <v>169299.339637</v>
      </c>
      <c r="Z15">
        <v>176114.176289</v>
      </c>
      <c r="AA15">
        <v>175104.23898200001</v>
      </c>
      <c r="AB15">
        <v>181905.31189099999</v>
      </c>
      <c r="AC15">
        <v>179983.87494899999</v>
      </c>
      <c r="AD15">
        <v>174599.61662700001</v>
      </c>
      <c r="AE15">
        <v>174307.72210899999</v>
      </c>
      <c r="AF15">
        <v>176384.85010700001</v>
      </c>
      <c r="AG15">
        <v>175239.239241</v>
      </c>
      <c r="AH15">
        <v>180035.69586499999</v>
      </c>
      <c r="AI15">
        <v>204332.76027200001</v>
      </c>
      <c r="AJ15">
        <v>213219.47434700001</v>
      </c>
      <c r="AK15">
        <v>205072.03716599999</v>
      </c>
      <c r="AL15">
        <v>201820.507854</v>
      </c>
      <c r="AM15">
        <v>192635.895712</v>
      </c>
      <c r="AN15">
        <v>184452.641749</v>
      </c>
      <c r="AO15">
        <v>180786.49342399999</v>
      </c>
      <c r="AP15">
        <v>180491.69299800001</v>
      </c>
      <c r="AQ15">
        <v>178411.37966999999</v>
      </c>
      <c r="AR15">
        <v>179409.438544</v>
      </c>
      <c r="AS15">
        <v>184256.07567300001</v>
      </c>
      <c r="AT15">
        <v>186350.33359299999</v>
      </c>
      <c r="AU15">
        <v>186316.30776</v>
      </c>
      <c r="AV15">
        <v>185327.79258099999</v>
      </c>
      <c r="AW15">
        <v>185020.690512</v>
      </c>
      <c r="AX15">
        <v>176490.32849799999</v>
      </c>
      <c r="AY15">
        <v>180524.761253</v>
      </c>
      <c r="AZ15">
        <v>178506.346876</v>
      </c>
    </row>
    <row r="16" spans="1:52" ht="15.75" x14ac:dyDescent="0.3">
      <c r="A16" s="5" t="s">
        <v>15</v>
      </c>
      <c r="B16">
        <v>3156.3197749999999</v>
      </c>
      <c r="C16">
        <v>3327.3775949999999</v>
      </c>
      <c r="D16">
        <v>2974.7737360000001</v>
      </c>
      <c r="E16">
        <v>1411.252802</v>
      </c>
      <c r="F16">
        <v>2209.3608749999999</v>
      </c>
      <c r="G16">
        <v>1414.043874</v>
      </c>
      <c r="H16">
        <v>2711.0413560000002</v>
      </c>
      <c r="I16">
        <v>1862.163564</v>
      </c>
      <c r="J16">
        <v>4371.3543879999997</v>
      </c>
      <c r="K16">
        <v>3934.5068120000001</v>
      </c>
      <c r="L16">
        <v>3982.7660420000002</v>
      </c>
      <c r="M16">
        <v>3981.5135049999999</v>
      </c>
      <c r="N16">
        <v>3728.471634</v>
      </c>
      <c r="O16">
        <v>5563.7564490000004</v>
      </c>
      <c r="P16">
        <v>6603.3851649999997</v>
      </c>
      <c r="Q16">
        <v>6549.6066650000002</v>
      </c>
      <c r="R16">
        <v>6709.3943769999996</v>
      </c>
      <c r="S16">
        <v>5584.1080339999999</v>
      </c>
      <c r="T16">
        <v>2347.3688440000001</v>
      </c>
      <c r="U16">
        <v>7394.1023139999998</v>
      </c>
      <c r="V16">
        <v>7462.3991029999997</v>
      </c>
      <c r="W16">
        <v>8759.3695779999998</v>
      </c>
      <c r="X16">
        <v>8813.7216919999992</v>
      </c>
      <c r="Y16">
        <v>8206.2517599999992</v>
      </c>
      <c r="Z16">
        <v>9451.4543780000004</v>
      </c>
      <c r="AA16">
        <v>8701.6428759999999</v>
      </c>
      <c r="AB16">
        <v>8562.1012150000006</v>
      </c>
      <c r="AC16">
        <v>8327.4740110000002</v>
      </c>
      <c r="AD16">
        <v>8501.3878380000006</v>
      </c>
      <c r="AE16">
        <v>5955.437887</v>
      </c>
      <c r="AF16">
        <v>5863.2222039999997</v>
      </c>
      <c r="AG16">
        <v>5389.210572</v>
      </c>
      <c r="AH16">
        <v>6869.6672010000002</v>
      </c>
      <c r="AI16">
        <v>16376.31767</v>
      </c>
      <c r="AJ16">
        <v>18875.894804</v>
      </c>
      <c r="AK16">
        <v>14640.181640000001</v>
      </c>
      <c r="AL16">
        <v>12756.309525999999</v>
      </c>
      <c r="AM16">
        <v>10193.059810999999</v>
      </c>
      <c r="AN16">
        <v>8165.0275650000003</v>
      </c>
      <c r="AO16">
        <v>5707.7783680000002</v>
      </c>
      <c r="AP16">
        <v>6214.9675420000003</v>
      </c>
      <c r="AQ16">
        <v>7133.4348689999997</v>
      </c>
      <c r="AR16">
        <v>11366.284180000001</v>
      </c>
      <c r="AS16">
        <v>12383.106049</v>
      </c>
      <c r="AT16">
        <v>12377.928355</v>
      </c>
      <c r="AU16">
        <v>14390.706982</v>
      </c>
      <c r="AV16">
        <v>12536.474845999999</v>
      </c>
      <c r="AW16">
        <v>10328.291997</v>
      </c>
      <c r="AX16">
        <v>7473.4303929999996</v>
      </c>
      <c r="AY16">
        <v>11199.723840000001</v>
      </c>
      <c r="AZ16">
        <v>13462.199404999999</v>
      </c>
    </row>
    <row r="17" spans="1:52" ht="15.75" x14ac:dyDescent="0.3">
      <c r="A17" s="5" t="s">
        <v>16</v>
      </c>
      <c r="B17">
        <v>52499.780544000001</v>
      </c>
      <c r="C17">
        <v>53110.833121999996</v>
      </c>
      <c r="D17">
        <v>53486.316349000001</v>
      </c>
      <c r="E17">
        <v>54877.581656000002</v>
      </c>
      <c r="F17">
        <v>55122.641025999998</v>
      </c>
      <c r="G17">
        <v>55388.451350000003</v>
      </c>
      <c r="H17">
        <v>55954.291597000003</v>
      </c>
      <c r="I17">
        <v>55952.547763000002</v>
      </c>
      <c r="J17">
        <v>54997.635419999999</v>
      </c>
      <c r="K17">
        <v>55980.185691999999</v>
      </c>
      <c r="L17">
        <v>56457.296877000001</v>
      </c>
      <c r="M17">
        <v>57124.091624000001</v>
      </c>
      <c r="N17">
        <v>58283.304592</v>
      </c>
      <c r="O17">
        <v>57609.921539000003</v>
      </c>
      <c r="P17">
        <v>58343.080468</v>
      </c>
      <c r="Q17">
        <v>59240.249258999997</v>
      </c>
      <c r="R17">
        <v>59344.294862000002</v>
      </c>
      <c r="S17">
        <v>60400.550249</v>
      </c>
      <c r="T17">
        <v>60617.116314999999</v>
      </c>
      <c r="U17">
        <v>59845.224550999999</v>
      </c>
      <c r="V17">
        <v>59973.60729</v>
      </c>
      <c r="W17">
        <v>62776.143766000001</v>
      </c>
      <c r="X17">
        <v>65163.052071999999</v>
      </c>
      <c r="Y17">
        <v>66292.626445000002</v>
      </c>
      <c r="Z17">
        <v>68506.553499000001</v>
      </c>
      <c r="AA17">
        <v>68374.185838999998</v>
      </c>
      <c r="AB17">
        <v>69353.042931999997</v>
      </c>
      <c r="AC17">
        <v>70113.012701</v>
      </c>
      <c r="AD17">
        <v>68161.145386000004</v>
      </c>
      <c r="AE17">
        <v>69668.331101000003</v>
      </c>
      <c r="AF17">
        <v>71183.188513000001</v>
      </c>
      <c r="AG17">
        <v>71382.436333000005</v>
      </c>
      <c r="AH17">
        <v>72671.724220999997</v>
      </c>
      <c r="AI17">
        <v>78156.752303999994</v>
      </c>
      <c r="AJ17">
        <v>77380.631834</v>
      </c>
      <c r="AK17">
        <v>75042.299729999999</v>
      </c>
      <c r="AL17">
        <v>74462.076786000005</v>
      </c>
      <c r="AM17">
        <v>73696.445949999994</v>
      </c>
      <c r="AN17">
        <v>72399.354349999994</v>
      </c>
      <c r="AO17">
        <v>71451.009269999995</v>
      </c>
      <c r="AP17">
        <v>72397.848998999994</v>
      </c>
      <c r="AQ17">
        <v>70244.640339999998</v>
      </c>
      <c r="AR17">
        <v>70587.567026999997</v>
      </c>
      <c r="AS17">
        <v>72348.002783000004</v>
      </c>
      <c r="AT17">
        <v>72755.519497999994</v>
      </c>
      <c r="AU17">
        <v>72873.895044999997</v>
      </c>
      <c r="AV17">
        <v>74079.432704000006</v>
      </c>
      <c r="AW17">
        <v>74303.367415000001</v>
      </c>
      <c r="AX17">
        <v>71203.497984999995</v>
      </c>
      <c r="AY17">
        <v>72628.014446000001</v>
      </c>
      <c r="AZ17">
        <v>69668.046149999995</v>
      </c>
    </row>
    <row r="18" spans="1:52" ht="15.75" x14ac:dyDescent="0.3">
      <c r="A18" s="5" t="s">
        <v>17</v>
      </c>
      <c r="B18">
        <v>809.74049000000002</v>
      </c>
      <c r="C18">
        <v>822.26972000000001</v>
      </c>
      <c r="D18">
        <v>781.65870900000004</v>
      </c>
      <c r="E18">
        <v>773.72279200000003</v>
      </c>
      <c r="F18">
        <v>760.87388699999997</v>
      </c>
      <c r="G18">
        <v>765.47524199999998</v>
      </c>
      <c r="H18">
        <v>794.98702900000001</v>
      </c>
      <c r="I18">
        <v>854.15499</v>
      </c>
      <c r="J18">
        <v>847.36772900000005</v>
      </c>
      <c r="K18">
        <v>828.87217499999997</v>
      </c>
      <c r="L18">
        <v>841.10399500000005</v>
      </c>
      <c r="M18">
        <v>840.09455000000003</v>
      </c>
      <c r="N18">
        <v>831.39317000000005</v>
      </c>
      <c r="O18">
        <v>785.52796799999999</v>
      </c>
      <c r="P18">
        <v>796.88425700000005</v>
      </c>
      <c r="Q18">
        <v>758.77131599999996</v>
      </c>
      <c r="R18">
        <v>765.29710899999998</v>
      </c>
      <c r="S18">
        <v>752.40772500000003</v>
      </c>
      <c r="T18">
        <v>734.92721200000005</v>
      </c>
      <c r="U18">
        <v>712.12833699999999</v>
      </c>
      <c r="V18">
        <v>699.41978800000004</v>
      </c>
      <c r="W18">
        <v>672.80821900000001</v>
      </c>
      <c r="X18">
        <v>690.160707</v>
      </c>
      <c r="Y18">
        <v>647.42441499999995</v>
      </c>
      <c r="Z18">
        <v>626.341138</v>
      </c>
      <c r="AA18">
        <v>538.86864200000002</v>
      </c>
      <c r="AB18">
        <v>477.25002999999998</v>
      </c>
      <c r="AC18">
        <v>454.71726000000001</v>
      </c>
      <c r="AD18">
        <v>407.35346800000002</v>
      </c>
      <c r="AE18">
        <v>387.203214</v>
      </c>
      <c r="AF18">
        <v>288.75825700000001</v>
      </c>
      <c r="AG18">
        <v>294.68285400000002</v>
      </c>
      <c r="AH18">
        <v>215.870834</v>
      </c>
      <c r="AI18">
        <v>160.83396200000001</v>
      </c>
      <c r="AJ18">
        <v>144.72494900000001</v>
      </c>
      <c r="AK18">
        <v>154.93686</v>
      </c>
      <c r="AL18">
        <v>172.22234800000001</v>
      </c>
      <c r="AM18">
        <v>137.76343199999999</v>
      </c>
      <c r="AN18">
        <v>165.826649</v>
      </c>
      <c r="AO18">
        <v>182.993101</v>
      </c>
      <c r="AP18">
        <v>201.67807300000001</v>
      </c>
      <c r="AQ18">
        <v>238.565957</v>
      </c>
      <c r="AR18">
        <v>245.802727</v>
      </c>
      <c r="AS18">
        <v>253.33486600000001</v>
      </c>
      <c r="AT18">
        <v>284.212739</v>
      </c>
      <c r="AU18">
        <v>299.36048699999998</v>
      </c>
      <c r="AV18">
        <v>329.14393699999999</v>
      </c>
      <c r="AW18">
        <v>341.37969500000003</v>
      </c>
      <c r="AX18">
        <v>327.86588899999998</v>
      </c>
      <c r="AY18">
        <v>327.19870500000002</v>
      </c>
      <c r="AZ18">
        <v>316.77545900000001</v>
      </c>
    </row>
    <row r="19" spans="1:52" ht="15.75" x14ac:dyDescent="0.3">
      <c r="A19" s="5" t="s">
        <v>18</v>
      </c>
      <c r="B19">
        <v>1692.624701</v>
      </c>
      <c r="C19">
        <v>1564.159159</v>
      </c>
      <c r="D19">
        <v>1580.5006860000001</v>
      </c>
      <c r="E19">
        <v>1674.7428379999999</v>
      </c>
      <c r="F19">
        <v>1664.675209</v>
      </c>
      <c r="G19">
        <v>1687.119696</v>
      </c>
      <c r="H19">
        <v>1780.717611</v>
      </c>
      <c r="I19">
        <v>1613.0777350000001</v>
      </c>
      <c r="J19">
        <v>1595.233526</v>
      </c>
      <c r="K19">
        <v>1579.054412</v>
      </c>
      <c r="L19">
        <v>1668.06413</v>
      </c>
      <c r="M19">
        <v>1671.423174</v>
      </c>
      <c r="N19">
        <v>1741.8880830000001</v>
      </c>
      <c r="O19">
        <v>1818.113433</v>
      </c>
      <c r="P19">
        <v>1808.3212129999999</v>
      </c>
      <c r="Q19">
        <v>1744.4582499999999</v>
      </c>
      <c r="R19">
        <v>1924.156675</v>
      </c>
      <c r="S19">
        <v>1903.399463</v>
      </c>
      <c r="T19">
        <v>1767.4681149999999</v>
      </c>
      <c r="U19">
        <v>1815.7234000000001</v>
      </c>
      <c r="V19">
        <v>1791.097315</v>
      </c>
      <c r="W19">
        <v>1770.334537</v>
      </c>
      <c r="X19">
        <v>1661.4750790000001</v>
      </c>
      <c r="Y19">
        <v>1712.8725219999999</v>
      </c>
      <c r="Z19">
        <v>1747.2027399999999</v>
      </c>
      <c r="AA19">
        <v>1745.074852</v>
      </c>
      <c r="AB19">
        <v>1696.6148929999999</v>
      </c>
      <c r="AC19">
        <v>1640.9262329999999</v>
      </c>
      <c r="AD19">
        <v>1655.229323</v>
      </c>
      <c r="AE19">
        <v>1656.9988080000001</v>
      </c>
      <c r="AF19">
        <v>1564.1179930000001</v>
      </c>
      <c r="AG19">
        <v>1545.4375640000001</v>
      </c>
      <c r="AH19">
        <v>1339.9739119999999</v>
      </c>
      <c r="AI19">
        <v>1339.7294750000001</v>
      </c>
      <c r="AJ19">
        <v>1252.2622200000001</v>
      </c>
      <c r="AK19">
        <v>1052.2734359999999</v>
      </c>
      <c r="AL19">
        <v>1128.6418759999999</v>
      </c>
      <c r="AM19">
        <v>1131.31366</v>
      </c>
      <c r="AN19">
        <v>1144.34728</v>
      </c>
      <c r="AO19">
        <v>1074.9762270000001</v>
      </c>
      <c r="AP19">
        <v>1031.5219360000001</v>
      </c>
      <c r="AQ19">
        <v>988.247972</v>
      </c>
      <c r="AR19">
        <v>1080.4227699999999</v>
      </c>
      <c r="AS19">
        <v>1087.0423189999999</v>
      </c>
      <c r="AT19">
        <v>983.729739</v>
      </c>
      <c r="AU19">
        <v>1036.6618559999999</v>
      </c>
      <c r="AV19">
        <v>1064.520996</v>
      </c>
      <c r="AW19">
        <v>1076.6458520000001</v>
      </c>
      <c r="AX19">
        <v>1145.79945</v>
      </c>
      <c r="AY19">
        <v>1176.1218019999999</v>
      </c>
      <c r="AZ19">
        <v>1143.6090509999999</v>
      </c>
    </row>
    <row r="20" spans="1:52" ht="15.75" x14ac:dyDescent="0.3">
      <c r="A20" s="5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ht="15.75" x14ac:dyDescent="0.3">
      <c r="A21" s="5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ht="15.75" x14ac:dyDescent="0.3">
      <c r="A22" s="5" t="s">
        <v>21</v>
      </c>
      <c r="B22">
        <v>2326.0188520000002</v>
      </c>
      <c r="C22">
        <v>2346.163192</v>
      </c>
      <c r="D22">
        <v>2359.8866130000001</v>
      </c>
      <c r="E22">
        <v>2556.8840220000002</v>
      </c>
      <c r="F22">
        <v>2598.5440050000002</v>
      </c>
      <c r="G22">
        <v>2575.3198739999998</v>
      </c>
      <c r="H22">
        <v>2655.3441339999999</v>
      </c>
      <c r="I22">
        <v>2629.07467</v>
      </c>
      <c r="J22">
        <v>2693.771025</v>
      </c>
      <c r="K22">
        <v>2661.3714629999999</v>
      </c>
      <c r="L22">
        <v>3123.47849</v>
      </c>
      <c r="M22">
        <v>3224.5601919999999</v>
      </c>
      <c r="N22">
        <v>2792.9267380000001</v>
      </c>
      <c r="O22">
        <v>2798.94004</v>
      </c>
      <c r="P22">
        <v>2914.9358299999999</v>
      </c>
      <c r="Q22">
        <v>2961.1776639999998</v>
      </c>
      <c r="R22">
        <v>3052.8174739999999</v>
      </c>
      <c r="S22">
        <v>3076.7245339999999</v>
      </c>
      <c r="T22">
        <v>3271.0084000000002</v>
      </c>
      <c r="U22">
        <v>3315.1935939999998</v>
      </c>
      <c r="V22">
        <v>3354.9443200000001</v>
      </c>
      <c r="W22">
        <v>3349.570334</v>
      </c>
      <c r="X22">
        <v>3137.1398349999999</v>
      </c>
      <c r="Y22">
        <v>3186.6170699999998</v>
      </c>
      <c r="Z22">
        <v>3182.4336990000002</v>
      </c>
      <c r="AA22">
        <v>3227.7032450000002</v>
      </c>
      <c r="AB22">
        <v>3419.6351920000002</v>
      </c>
      <c r="AC22">
        <v>3100.2327289999998</v>
      </c>
      <c r="AD22">
        <v>3107.7137130000001</v>
      </c>
      <c r="AE22">
        <v>3193.583662</v>
      </c>
      <c r="AF22">
        <v>3214.424297</v>
      </c>
      <c r="AG22">
        <v>3219.1843490000001</v>
      </c>
      <c r="AH22">
        <v>3325.8392800000001</v>
      </c>
      <c r="AI22">
        <v>3824.0091510000002</v>
      </c>
      <c r="AJ22">
        <v>3909.2185460000001</v>
      </c>
      <c r="AK22">
        <v>3812.2960029999999</v>
      </c>
      <c r="AL22">
        <v>3920.0531649999998</v>
      </c>
      <c r="AM22">
        <v>3886.279196</v>
      </c>
      <c r="AN22">
        <v>3899.4615349999999</v>
      </c>
      <c r="AO22">
        <v>4061.8805900000002</v>
      </c>
      <c r="AP22">
        <v>4022.3795110000001</v>
      </c>
      <c r="AQ22">
        <v>3965.1133249999998</v>
      </c>
      <c r="AR22">
        <v>3957.9146390000001</v>
      </c>
      <c r="AS22">
        <v>3968.5926159999999</v>
      </c>
      <c r="AT22">
        <v>4110.7221980000004</v>
      </c>
      <c r="AU22">
        <v>4043.9988669999998</v>
      </c>
      <c r="AV22">
        <v>4001.8489410000002</v>
      </c>
      <c r="AW22">
        <v>3801.0083330000002</v>
      </c>
      <c r="AX22">
        <v>3041.2546539999998</v>
      </c>
      <c r="AY22">
        <v>3149.789765</v>
      </c>
      <c r="AZ22">
        <v>3205.3208639999998</v>
      </c>
    </row>
    <row r="23" spans="1:52" ht="15.75" x14ac:dyDescent="0.3">
      <c r="A23" s="5" t="s">
        <v>22</v>
      </c>
      <c r="B23">
        <v>52607.391952999998</v>
      </c>
      <c r="C23">
        <v>59602.270905999998</v>
      </c>
      <c r="D23">
        <v>57905.010076999999</v>
      </c>
      <c r="E23">
        <v>58321.028996000001</v>
      </c>
      <c r="F23">
        <v>57408.989069000003</v>
      </c>
      <c r="G23">
        <v>57331.908947000004</v>
      </c>
      <c r="H23">
        <v>60192.393520999998</v>
      </c>
      <c r="I23">
        <v>64101.507303999999</v>
      </c>
      <c r="J23">
        <v>64938.029418999999</v>
      </c>
      <c r="K23">
        <v>68261.571802999999</v>
      </c>
      <c r="L23">
        <v>72620.131020999994</v>
      </c>
      <c r="M23">
        <v>76809.042791</v>
      </c>
      <c r="N23">
        <v>78287.519461999997</v>
      </c>
      <c r="O23">
        <v>81274.950016999996</v>
      </c>
      <c r="P23">
        <v>81265.449685</v>
      </c>
      <c r="Q23">
        <v>81532.691512000005</v>
      </c>
      <c r="R23">
        <v>82483.507914000002</v>
      </c>
      <c r="S23">
        <v>84381.105903999996</v>
      </c>
      <c r="T23">
        <v>83493.265729999999</v>
      </c>
      <c r="U23">
        <v>83341.353216999996</v>
      </c>
      <c r="V23">
        <v>84689.553436000002</v>
      </c>
      <c r="W23">
        <v>89419.783001999996</v>
      </c>
      <c r="X23">
        <v>87704.079433000006</v>
      </c>
      <c r="Y23">
        <v>89253.547424999997</v>
      </c>
      <c r="Z23">
        <v>92600.190835000001</v>
      </c>
      <c r="AA23">
        <v>92516.763527999996</v>
      </c>
      <c r="AB23">
        <v>98396.667629000003</v>
      </c>
      <c r="AC23">
        <v>96347.512015</v>
      </c>
      <c r="AD23">
        <v>92766.786898999999</v>
      </c>
      <c r="AE23">
        <v>93446.167436999996</v>
      </c>
      <c r="AF23">
        <v>94271.138842999993</v>
      </c>
      <c r="AG23">
        <v>93408.287568999993</v>
      </c>
      <c r="AH23">
        <v>95612.620416999998</v>
      </c>
      <c r="AI23">
        <v>104475.11771000001</v>
      </c>
      <c r="AJ23">
        <v>111656.741994</v>
      </c>
      <c r="AK23">
        <v>110370.049497</v>
      </c>
      <c r="AL23">
        <v>109381.204153</v>
      </c>
      <c r="AM23">
        <v>103591.03366299999</v>
      </c>
      <c r="AN23">
        <v>98678.624370000005</v>
      </c>
      <c r="AO23">
        <v>98307.855867999999</v>
      </c>
      <c r="AP23">
        <v>96623.296937000006</v>
      </c>
      <c r="AQ23">
        <v>95841.377206999998</v>
      </c>
      <c r="AR23">
        <v>92171.447201000003</v>
      </c>
      <c r="AS23">
        <v>94215.997040000002</v>
      </c>
      <c r="AT23">
        <v>95838.221063999998</v>
      </c>
      <c r="AU23">
        <v>93671.684523000004</v>
      </c>
      <c r="AV23">
        <v>93316.371157000001</v>
      </c>
      <c r="AW23">
        <v>95169.997220000005</v>
      </c>
      <c r="AX23">
        <v>93298.480127000003</v>
      </c>
      <c r="AY23">
        <v>92043.912695000006</v>
      </c>
      <c r="AZ23">
        <v>90710.395946999997</v>
      </c>
    </row>
    <row r="24" spans="1:52" ht="15.75" x14ac:dyDescent="0.3">
      <c r="A24" s="5" t="s">
        <v>23</v>
      </c>
      <c r="B24">
        <v>30786.251702000001</v>
      </c>
      <c r="C24">
        <v>30679.917268000001</v>
      </c>
      <c r="D24">
        <v>36706.127816</v>
      </c>
      <c r="E24">
        <v>37299.062295999996</v>
      </c>
      <c r="F24">
        <v>38058.794580000002</v>
      </c>
      <c r="G24">
        <v>40306.388186999997</v>
      </c>
      <c r="H24">
        <v>41370.685570000001</v>
      </c>
      <c r="I24">
        <v>39977.963930999998</v>
      </c>
      <c r="J24">
        <v>38743.987874999999</v>
      </c>
      <c r="K24">
        <v>38648.799770999998</v>
      </c>
      <c r="L24">
        <v>38331.852833999998</v>
      </c>
      <c r="M24">
        <v>37378.767842000001</v>
      </c>
      <c r="N24">
        <v>41536.702714999999</v>
      </c>
      <c r="O24">
        <v>37687.356423999998</v>
      </c>
      <c r="P24">
        <v>38194.418643999998</v>
      </c>
      <c r="Q24">
        <v>39020.303995000002</v>
      </c>
      <c r="R24">
        <v>38688.972872999999</v>
      </c>
      <c r="S24">
        <v>40414.211549</v>
      </c>
      <c r="T24">
        <v>45440.174550999996</v>
      </c>
      <c r="U24">
        <v>43889.851775000003</v>
      </c>
      <c r="V24">
        <v>44547.941008000002</v>
      </c>
      <c r="W24">
        <v>46892.235857</v>
      </c>
      <c r="X24">
        <v>43902.242541</v>
      </c>
      <c r="Y24">
        <v>44180.693921999999</v>
      </c>
      <c r="Z24">
        <v>41293.644850999997</v>
      </c>
      <c r="AA24">
        <v>41787.845241000003</v>
      </c>
      <c r="AB24">
        <v>42636.199421999998</v>
      </c>
      <c r="AC24">
        <v>41500.003776999998</v>
      </c>
      <c r="AD24">
        <v>32110.163619999999</v>
      </c>
      <c r="AE24">
        <v>32952.750697000003</v>
      </c>
      <c r="AF24">
        <v>35281.555391000002</v>
      </c>
      <c r="AG24">
        <v>33035.047233999998</v>
      </c>
      <c r="AH24">
        <v>33642.289512000003</v>
      </c>
      <c r="AI24">
        <v>36405.522034000001</v>
      </c>
      <c r="AJ24">
        <v>35620.476580000002</v>
      </c>
      <c r="AK24">
        <v>36386.177800999998</v>
      </c>
      <c r="AL24">
        <v>35603.031259000003</v>
      </c>
      <c r="AM24">
        <v>34750.108716000002</v>
      </c>
      <c r="AN24">
        <v>32295.342000000001</v>
      </c>
      <c r="AO24">
        <v>31958.671074000002</v>
      </c>
      <c r="AP24">
        <v>31227.977232000001</v>
      </c>
      <c r="AQ24">
        <v>29618.215509000001</v>
      </c>
      <c r="AR24">
        <v>28878.120544000001</v>
      </c>
      <c r="AS24">
        <v>28390.010367999999</v>
      </c>
      <c r="AT24">
        <v>28743.319479000002</v>
      </c>
      <c r="AU24">
        <v>27583.345376000001</v>
      </c>
      <c r="AV24">
        <v>24443.821345</v>
      </c>
      <c r="AW24">
        <v>24414.835494999999</v>
      </c>
      <c r="AX24">
        <v>23202.855796</v>
      </c>
      <c r="AY24">
        <v>19963.906135000001</v>
      </c>
      <c r="AZ24">
        <v>20139.416827000001</v>
      </c>
    </row>
    <row r="25" spans="1:52" ht="15.75" x14ac:dyDescent="0.3">
      <c r="A25" s="4" t="s">
        <v>24</v>
      </c>
      <c r="B25">
        <v>62.429395999999997</v>
      </c>
      <c r="C25">
        <v>22.940317</v>
      </c>
      <c r="D25">
        <v>28.274683</v>
      </c>
      <c r="E25">
        <v>632.11538700000006</v>
      </c>
      <c r="F25">
        <v>589.42314599999997</v>
      </c>
      <c r="G25">
        <v>650.23697200000004</v>
      </c>
      <c r="H25">
        <v>613.33917399999996</v>
      </c>
      <c r="I25">
        <v>572.65536899999995</v>
      </c>
      <c r="J25">
        <v>549.04238899999996</v>
      </c>
      <c r="K25">
        <v>529.76886300000001</v>
      </c>
      <c r="L25">
        <v>512.89933599999995</v>
      </c>
      <c r="M25">
        <v>493.754344</v>
      </c>
      <c r="N25">
        <v>417.399787</v>
      </c>
      <c r="O25">
        <v>398.23640899999998</v>
      </c>
      <c r="P25">
        <v>377.256011</v>
      </c>
      <c r="Q25">
        <v>354.87259799999998</v>
      </c>
      <c r="R25">
        <v>368.69651699999997</v>
      </c>
      <c r="S25">
        <v>354.97478599999999</v>
      </c>
      <c r="T25">
        <v>339.47461600000003</v>
      </c>
      <c r="U25">
        <v>340.24156900000003</v>
      </c>
      <c r="V25">
        <v>369.895017</v>
      </c>
      <c r="W25">
        <v>351.862121</v>
      </c>
      <c r="X25">
        <v>311.62671799999998</v>
      </c>
      <c r="Y25">
        <v>284.64228600000001</v>
      </c>
      <c r="Z25">
        <v>20.210529999999999</v>
      </c>
      <c r="AA25">
        <v>4.3482260000000004</v>
      </c>
      <c r="AB25">
        <v>4.3005940000000002</v>
      </c>
      <c r="AC25">
        <v>7.005134</v>
      </c>
      <c r="AD25">
        <v>13.026952</v>
      </c>
      <c r="AE25">
        <v>3.346517</v>
      </c>
      <c r="AF25">
        <v>16.076667</v>
      </c>
      <c r="AG25">
        <v>2.2662239999999998</v>
      </c>
      <c r="AH25">
        <v>1.406963</v>
      </c>
      <c r="AI25">
        <v>1.7909550000000001</v>
      </c>
      <c r="AJ25">
        <v>1.7023790000000001</v>
      </c>
      <c r="AK25">
        <v>1.577839</v>
      </c>
      <c r="AL25">
        <v>1.6426879999999999</v>
      </c>
      <c r="AM25">
        <v>23.244658999999999</v>
      </c>
      <c r="AN25">
        <v>42.565446000000001</v>
      </c>
      <c r="AO25">
        <v>0</v>
      </c>
      <c r="AP25">
        <v>2.275833</v>
      </c>
      <c r="AQ25">
        <v>2.1568520000000002</v>
      </c>
      <c r="AR25">
        <v>2.1321020000000002</v>
      </c>
      <c r="AS25">
        <v>8.7263549999999999</v>
      </c>
      <c r="AT25">
        <v>9.0345080000000006</v>
      </c>
      <c r="AU25">
        <v>8.8192059999999994</v>
      </c>
      <c r="AV25">
        <v>8.7079740000000001</v>
      </c>
      <c r="AW25">
        <v>8.5954040000000003</v>
      </c>
      <c r="AX25">
        <v>6.4570540000000003</v>
      </c>
      <c r="AY25">
        <v>6.4373649999999998</v>
      </c>
      <c r="AZ25">
        <v>0</v>
      </c>
    </row>
    <row r="26" spans="1:52" ht="15.75" x14ac:dyDescent="0.3">
      <c r="A26" s="5" t="s">
        <v>25</v>
      </c>
      <c r="B26">
        <v>30723.822305999998</v>
      </c>
      <c r="C26">
        <v>30656.976951000001</v>
      </c>
      <c r="D26">
        <v>36677.853132999997</v>
      </c>
      <c r="E26">
        <v>36666.946908999998</v>
      </c>
      <c r="F26">
        <v>37469.371434000001</v>
      </c>
      <c r="G26">
        <v>39656.151214999998</v>
      </c>
      <c r="H26">
        <v>40757.346396000001</v>
      </c>
      <c r="I26">
        <v>39405.308561999998</v>
      </c>
      <c r="J26">
        <v>38194.945485999997</v>
      </c>
      <c r="K26">
        <v>38119.030908000001</v>
      </c>
      <c r="L26">
        <v>37818.953498000003</v>
      </c>
      <c r="M26">
        <v>36885.013498</v>
      </c>
      <c r="N26">
        <v>41119.302927999997</v>
      </c>
      <c r="O26">
        <v>37289.120015</v>
      </c>
      <c r="P26">
        <v>37817.162633</v>
      </c>
      <c r="Q26">
        <v>38665.431397</v>
      </c>
      <c r="R26">
        <v>38320.276356000002</v>
      </c>
      <c r="S26">
        <v>40059.236763000001</v>
      </c>
      <c r="T26">
        <v>45100.699934999997</v>
      </c>
      <c r="U26">
        <v>43549.610205999998</v>
      </c>
      <c r="V26">
        <v>44178.045990999999</v>
      </c>
      <c r="W26">
        <v>46540.373736000001</v>
      </c>
      <c r="X26">
        <v>43590.615823</v>
      </c>
      <c r="Y26">
        <v>43896.051635999997</v>
      </c>
      <c r="Z26">
        <v>41273.434321000001</v>
      </c>
      <c r="AA26">
        <v>41783.497015000001</v>
      </c>
      <c r="AB26">
        <v>42631.898827999998</v>
      </c>
      <c r="AC26">
        <v>41492.998642999999</v>
      </c>
      <c r="AD26">
        <v>32097.136667999999</v>
      </c>
      <c r="AE26">
        <v>32949.404179999998</v>
      </c>
      <c r="AF26">
        <v>35265.478724000001</v>
      </c>
      <c r="AG26">
        <v>33032.781009999999</v>
      </c>
      <c r="AH26">
        <v>33640.882549000002</v>
      </c>
      <c r="AI26">
        <v>36403.731078999997</v>
      </c>
      <c r="AJ26">
        <v>35618.774201</v>
      </c>
      <c r="AK26">
        <v>36384.599962</v>
      </c>
      <c r="AL26">
        <v>35601.388571000003</v>
      </c>
      <c r="AM26">
        <v>34726.864056999999</v>
      </c>
      <c r="AN26">
        <v>32252.776554</v>
      </c>
      <c r="AO26">
        <v>31958.671074000002</v>
      </c>
      <c r="AP26">
        <v>31225.701399000001</v>
      </c>
      <c r="AQ26">
        <v>29616.058657000001</v>
      </c>
      <c r="AR26">
        <v>28875.988442000002</v>
      </c>
      <c r="AS26">
        <v>28381.284013</v>
      </c>
      <c r="AT26">
        <v>28734.284971000001</v>
      </c>
      <c r="AU26">
        <v>27574.526170000001</v>
      </c>
      <c r="AV26">
        <v>24435.113370999999</v>
      </c>
      <c r="AW26">
        <v>24406.240091</v>
      </c>
      <c r="AX26">
        <v>23196.398742000001</v>
      </c>
      <c r="AY26">
        <v>19957.468769999999</v>
      </c>
      <c r="AZ26">
        <v>20139.416827000001</v>
      </c>
    </row>
    <row r="27" spans="1:52" ht="15.75" x14ac:dyDescent="0.3">
      <c r="A27" s="6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ht="15.75" x14ac:dyDescent="0.3">
      <c r="A28" s="5" t="s">
        <v>27</v>
      </c>
      <c r="B28">
        <v>6783.6254349999999</v>
      </c>
      <c r="C28">
        <v>6765.6731390000004</v>
      </c>
      <c r="D28">
        <v>7361.6892699999999</v>
      </c>
      <c r="E28">
        <v>7710.4092179999998</v>
      </c>
      <c r="F28">
        <v>8528.9014220000008</v>
      </c>
      <c r="G28">
        <v>8910.9612880000004</v>
      </c>
      <c r="H28">
        <v>11162.78866</v>
      </c>
      <c r="I28">
        <v>10685.906126</v>
      </c>
      <c r="J28">
        <v>10522.098564</v>
      </c>
      <c r="K28">
        <v>10434.642862999999</v>
      </c>
      <c r="L28">
        <v>11057.102671000001</v>
      </c>
      <c r="M28">
        <v>11579.161418</v>
      </c>
      <c r="N28">
        <v>12912.63157</v>
      </c>
      <c r="O28">
        <v>12393.078638999999</v>
      </c>
      <c r="P28">
        <v>11738.933159</v>
      </c>
      <c r="Q28">
        <v>11865.851285000001</v>
      </c>
      <c r="R28">
        <v>11465.588143000001</v>
      </c>
      <c r="S28">
        <v>11275.175639999999</v>
      </c>
      <c r="T28">
        <v>9675.9868430000006</v>
      </c>
      <c r="U28">
        <v>10332.649133000001</v>
      </c>
      <c r="V28">
        <v>9061.2068619999991</v>
      </c>
      <c r="W28">
        <v>8970.7480529999993</v>
      </c>
      <c r="X28">
        <v>8824.2999170000003</v>
      </c>
      <c r="Y28">
        <v>9205.814241</v>
      </c>
      <c r="Z28">
        <v>9289.7098970000006</v>
      </c>
      <c r="AA28">
        <v>8751.2475369999993</v>
      </c>
      <c r="AB28">
        <v>8693.9601920000005</v>
      </c>
      <c r="AC28">
        <v>8912.1192879999999</v>
      </c>
      <c r="AD28">
        <v>10358.775921</v>
      </c>
      <c r="AE28">
        <v>13693.636286000001</v>
      </c>
      <c r="AF28">
        <v>14052.006801</v>
      </c>
      <c r="AG28">
        <v>15365.094281</v>
      </c>
      <c r="AH28">
        <v>12989.286359</v>
      </c>
      <c r="AI28">
        <v>14408.315834000001</v>
      </c>
      <c r="AJ28">
        <v>14277.580528</v>
      </c>
      <c r="AK28">
        <v>14356.717028999999</v>
      </c>
      <c r="AL28">
        <v>12846.327805999999</v>
      </c>
      <c r="AM28">
        <v>13819.016486</v>
      </c>
      <c r="AN28">
        <v>14018.678554</v>
      </c>
      <c r="AO28">
        <v>13702.345557000001</v>
      </c>
      <c r="AP28">
        <v>11683.418994</v>
      </c>
      <c r="AQ28">
        <v>7317.6187190000001</v>
      </c>
      <c r="AR28">
        <v>9011.2904529999996</v>
      </c>
      <c r="AS28">
        <v>13220.769359</v>
      </c>
      <c r="AT28">
        <v>12224.273772</v>
      </c>
      <c r="AU28">
        <v>12978.570062000001</v>
      </c>
      <c r="AV28">
        <v>12602.543567000001</v>
      </c>
      <c r="AW28">
        <v>12854.120701</v>
      </c>
      <c r="AX28">
        <v>11486.532827999999</v>
      </c>
      <c r="AY28">
        <v>11769.158637</v>
      </c>
      <c r="AZ28">
        <v>12151.096938999999</v>
      </c>
    </row>
    <row r="29" spans="1:52" ht="15.75" x14ac:dyDescent="0.3">
      <c r="A29" s="7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ht="15.75" x14ac:dyDescent="0.3">
      <c r="A30" s="7" t="s">
        <v>29</v>
      </c>
      <c r="B30">
        <v>2020.1845559999999</v>
      </c>
      <c r="C30">
        <v>2081.386857</v>
      </c>
      <c r="D30">
        <v>2483.7297680000001</v>
      </c>
      <c r="E30">
        <v>2649.9998970000001</v>
      </c>
      <c r="F30">
        <v>2380.8680089999998</v>
      </c>
      <c r="G30">
        <v>2708.7760229999999</v>
      </c>
      <c r="H30">
        <v>3167.5580420000001</v>
      </c>
      <c r="I30">
        <v>2956.1525750000001</v>
      </c>
      <c r="J30">
        <v>2770.1097169999998</v>
      </c>
      <c r="K30">
        <v>2630.8576520000001</v>
      </c>
      <c r="L30">
        <v>2442.094122</v>
      </c>
      <c r="M30">
        <v>2831.2526280000002</v>
      </c>
      <c r="N30">
        <v>3139.0516539999999</v>
      </c>
      <c r="O30">
        <v>3004.317094</v>
      </c>
      <c r="P30">
        <v>2327.3473720000002</v>
      </c>
      <c r="Q30">
        <v>2404.586084</v>
      </c>
      <c r="R30">
        <v>2188.6482489999999</v>
      </c>
      <c r="S30">
        <v>1978.5157979999999</v>
      </c>
      <c r="T30">
        <v>2266.6428569999998</v>
      </c>
      <c r="U30">
        <v>2071.943479</v>
      </c>
      <c r="V30">
        <v>1704.5092629999999</v>
      </c>
      <c r="W30">
        <v>1639.1457109999999</v>
      </c>
      <c r="X30">
        <v>1677.9599880000001</v>
      </c>
      <c r="Y30">
        <v>2038.7229170000001</v>
      </c>
      <c r="Z30">
        <v>2074.4329640000001</v>
      </c>
      <c r="AA30">
        <v>1922.3444199999999</v>
      </c>
      <c r="AB30">
        <v>1817.3724110000001</v>
      </c>
      <c r="AC30">
        <v>2045.7934379999999</v>
      </c>
      <c r="AD30">
        <v>1929.6811809999999</v>
      </c>
      <c r="AE30">
        <v>3317.0841380000002</v>
      </c>
      <c r="AF30">
        <v>3857.126573</v>
      </c>
      <c r="AG30">
        <v>3334.6666530000002</v>
      </c>
      <c r="AH30">
        <v>2330.8479619999998</v>
      </c>
      <c r="AI30">
        <v>2283.8676230000001</v>
      </c>
      <c r="AJ30">
        <v>1920.14588</v>
      </c>
      <c r="AK30">
        <v>1967.7299889999999</v>
      </c>
      <c r="AL30">
        <v>1387.611079</v>
      </c>
      <c r="AM30">
        <v>1910.2370800000001</v>
      </c>
      <c r="AN30">
        <v>1941.8139080000001</v>
      </c>
      <c r="AO30">
        <v>1775.5135809999999</v>
      </c>
      <c r="AP30">
        <v>2085.3827390000001</v>
      </c>
      <c r="AQ30">
        <v>2283.1516310000002</v>
      </c>
      <c r="AR30">
        <v>3977.403155</v>
      </c>
      <c r="AS30">
        <v>3997.5203069999998</v>
      </c>
      <c r="AT30">
        <v>3622.3869730000001</v>
      </c>
      <c r="AU30">
        <v>2987.9177890000001</v>
      </c>
      <c r="AV30">
        <v>2523.11769</v>
      </c>
      <c r="AW30">
        <v>2777.8499270000002</v>
      </c>
      <c r="AX30">
        <v>2110.5335009999999</v>
      </c>
      <c r="AY30">
        <v>1839.176982</v>
      </c>
      <c r="AZ30">
        <v>2226.2285910000001</v>
      </c>
    </row>
    <row r="31" spans="1:52" ht="15.75" x14ac:dyDescent="0.3">
      <c r="A31" s="7" t="s">
        <v>30</v>
      </c>
      <c r="B31">
        <v>1299.7344419999999</v>
      </c>
      <c r="C31">
        <v>1302.268358</v>
      </c>
      <c r="D31">
        <v>1304.1161179999999</v>
      </c>
      <c r="E31">
        <v>1325.7295489999999</v>
      </c>
      <c r="F31">
        <v>1328.176363</v>
      </c>
      <c r="G31">
        <v>1329.9053980000001</v>
      </c>
      <c r="H31">
        <v>2831.2121040000002</v>
      </c>
      <c r="I31">
        <v>2831.720988</v>
      </c>
      <c r="J31">
        <v>2829.5871120000002</v>
      </c>
      <c r="K31">
        <v>2831.5002330000002</v>
      </c>
      <c r="L31">
        <v>2830.9791740000001</v>
      </c>
      <c r="M31">
        <v>2832.0699890000001</v>
      </c>
      <c r="N31">
        <v>2831.3017850000001</v>
      </c>
      <c r="O31">
        <v>2832.048166</v>
      </c>
      <c r="P31">
        <v>2832.5228229999998</v>
      </c>
      <c r="Q31">
        <v>2830.90879</v>
      </c>
      <c r="R31">
        <v>2832.5311940000001</v>
      </c>
      <c r="S31">
        <v>2831.4191689999998</v>
      </c>
      <c r="T31">
        <v>1128.125648</v>
      </c>
      <c r="U31">
        <v>1133.752608</v>
      </c>
      <c r="V31">
        <v>1132.9068890000001</v>
      </c>
      <c r="W31">
        <v>1133.7064009999999</v>
      </c>
      <c r="X31">
        <v>1133.4017670000001</v>
      </c>
      <c r="Y31">
        <v>1133.693403</v>
      </c>
      <c r="Z31">
        <v>1132.8581079999999</v>
      </c>
      <c r="AA31">
        <v>1133.668083</v>
      </c>
      <c r="AB31">
        <v>1133.6511780000001</v>
      </c>
      <c r="AC31">
        <v>1132.9385070000001</v>
      </c>
      <c r="AD31">
        <v>3135.1330779999998</v>
      </c>
      <c r="AE31">
        <v>3148.4786319999998</v>
      </c>
      <c r="AF31">
        <v>2029.575</v>
      </c>
      <c r="AG31">
        <v>2006.489583</v>
      </c>
      <c r="AH31">
        <v>2019.0361109999999</v>
      </c>
      <c r="AI31">
        <v>2032.447917</v>
      </c>
      <c r="AJ31">
        <v>2005.335789</v>
      </c>
      <c r="AK31">
        <v>2017.15075</v>
      </c>
      <c r="AL31">
        <v>2028.5845839999999</v>
      </c>
      <c r="AM31">
        <v>2004.6238330000001</v>
      </c>
      <c r="AN31">
        <v>2014.179756</v>
      </c>
      <c r="AO31">
        <v>2023.4274230000001</v>
      </c>
      <c r="AP31">
        <v>300.649067</v>
      </c>
      <c r="AQ31">
        <v>301.86606699999999</v>
      </c>
      <c r="AR31">
        <v>303.12363399999998</v>
      </c>
      <c r="AS31">
        <v>300.55824999999999</v>
      </c>
      <c r="AT31">
        <v>301.67475000000002</v>
      </c>
      <c r="AU31">
        <v>302.91087499999998</v>
      </c>
      <c r="AV31">
        <v>300.45974999999999</v>
      </c>
      <c r="AW31">
        <v>301.64743800000002</v>
      </c>
      <c r="AX31">
        <v>302.79681299999999</v>
      </c>
      <c r="AY31">
        <v>300.53354200000001</v>
      </c>
      <c r="AZ31">
        <v>301.80583300000001</v>
      </c>
    </row>
    <row r="32" spans="1:52" ht="15.75" x14ac:dyDescent="0.3">
      <c r="A32" s="7" t="s">
        <v>31</v>
      </c>
      <c r="B32">
        <v>3463.7064369999998</v>
      </c>
      <c r="C32">
        <v>3382.0179240000002</v>
      </c>
      <c r="D32">
        <v>3573.8433839999998</v>
      </c>
      <c r="E32">
        <v>3734.679772</v>
      </c>
      <c r="F32">
        <v>4819.8570499999996</v>
      </c>
      <c r="G32">
        <v>4872.2798670000002</v>
      </c>
      <c r="H32">
        <v>5164.0185140000003</v>
      </c>
      <c r="I32">
        <v>4898.0325629999998</v>
      </c>
      <c r="J32">
        <v>4922.4017350000004</v>
      </c>
      <c r="K32">
        <v>4972.2849779999997</v>
      </c>
      <c r="L32">
        <v>5784.0293750000001</v>
      </c>
      <c r="M32">
        <v>5915.8388009999999</v>
      </c>
      <c r="N32">
        <v>6942.278131</v>
      </c>
      <c r="O32">
        <v>6556.7133789999998</v>
      </c>
      <c r="P32">
        <v>6579.0629639999997</v>
      </c>
      <c r="Q32">
        <v>6630.3564109999998</v>
      </c>
      <c r="R32">
        <v>6444.4087</v>
      </c>
      <c r="S32">
        <v>6465.2406730000002</v>
      </c>
      <c r="T32">
        <v>6281.2183379999997</v>
      </c>
      <c r="U32">
        <v>7126.9530459999996</v>
      </c>
      <c r="V32">
        <v>6223.7907100000002</v>
      </c>
      <c r="W32">
        <v>6197.8959409999998</v>
      </c>
      <c r="X32">
        <v>6012.9381620000004</v>
      </c>
      <c r="Y32">
        <v>6033.3979209999998</v>
      </c>
      <c r="Z32">
        <v>6082.4188249999997</v>
      </c>
      <c r="AA32">
        <v>5695.2350340000003</v>
      </c>
      <c r="AB32">
        <v>5742.9366030000001</v>
      </c>
      <c r="AC32">
        <v>5733.3873430000003</v>
      </c>
      <c r="AD32">
        <v>5293.9616619999997</v>
      </c>
      <c r="AE32">
        <v>7228.0735160000004</v>
      </c>
      <c r="AF32">
        <v>8165.3052280000002</v>
      </c>
      <c r="AG32">
        <v>10023.938045000001</v>
      </c>
      <c r="AH32">
        <v>8639.4022860000005</v>
      </c>
      <c r="AI32">
        <v>10092.000293999999</v>
      </c>
      <c r="AJ32">
        <v>10352.098859</v>
      </c>
      <c r="AK32">
        <v>10371.836289999999</v>
      </c>
      <c r="AL32">
        <v>9430.1321430000007</v>
      </c>
      <c r="AM32">
        <v>9904.155573</v>
      </c>
      <c r="AN32">
        <v>10062.68489</v>
      </c>
      <c r="AO32">
        <v>9903.4045530000003</v>
      </c>
      <c r="AP32">
        <v>9297.3871880000006</v>
      </c>
      <c r="AQ32">
        <v>4732.6010210000004</v>
      </c>
      <c r="AR32">
        <v>4730.7636640000001</v>
      </c>
      <c r="AS32">
        <v>8922.6908019999992</v>
      </c>
      <c r="AT32">
        <v>8300.2120489999998</v>
      </c>
      <c r="AU32">
        <v>9687.7413980000001</v>
      </c>
      <c r="AV32">
        <v>9778.9661269999997</v>
      </c>
      <c r="AW32">
        <v>9774.6233360000006</v>
      </c>
      <c r="AX32">
        <v>9073.2025140000005</v>
      </c>
      <c r="AY32">
        <v>9629.4481130000004</v>
      </c>
      <c r="AZ32">
        <v>9623.0625149999996</v>
      </c>
    </row>
    <row r="33" spans="1:52" ht="15.75" x14ac:dyDescent="0.3">
      <c r="A33" s="7" t="s">
        <v>26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ht="15.75" x14ac:dyDescent="0.3">
      <c r="A34" s="4" t="s">
        <v>32</v>
      </c>
      <c r="B34">
        <v>29366.060927999999</v>
      </c>
      <c r="C34">
        <v>29935.695822000001</v>
      </c>
      <c r="D34">
        <v>23328.844572999998</v>
      </c>
      <c r="E34">
        <v>23642.245998999999</v>
      </c>
      <c r="F34">
        <v>24047.469453000002</v>
      </c>
      <c r="G34">
        <v>24970.217027999999</v>
      </c>
      <c r="H34">
        <v>25692.163570000001</v>
      </c>
      <c r="I34">
        <v>26071.987507000002</v>
      </c>
      <c r="J34">
        <v>26419.000003000001</v>
      </c>
      <c r="K34">
        <v>26773.919492000001</v>
      </c>
      <c r="L34">
        <v>27097.98242</v>
      </c>
      <c r="M34">
        <v>27489.532512000002</v>
      </c>
      <c r="N34">
        <v>28059.808948000002</v>
      </c>
      <c r="O34">
        <v>28489.603504999999</v>
      </c>
      <c r="P34">
        <v>29135.192243000001</v>
      </c>
      <c r="Q34">
        <v>29890.329307</v>
      </c>
      <c r="R34">
        <v>30038.934335999998</v>
      </c>
      <c r="S34">
        <v>31307.420584</v>
      </c>
      <c r="T34">
        <v>31692.236024999998</v>
      </c>
      <c r="U34">
        <v>31950.378161000001</v>
      </c>
      <c r="V34">
        <v>32114.772650999999</v>
      </c>
      <c r="W34">
        <v>32427.780604</v>
      </c>
      <c r="X34">
        <v>32643.448196000001</v>
      </c>
      <c r="Y34">
        <v>32579.261967999999</v>
      </c>
      <c r="Z34">
        <v>32689.620385999999</v>
      </c>
      <c r="AA34">
        <v>32922.863864999999</v>
      </c>
      <c r="AB34">
        <v>33140.522960000002</v>
      </c>
      <c r="AC34">
        <v>33159.289034000001</v>
      </c>
      <c r="AD34">
        <v>44266.207974999998</v>
      </c>
      <c r="AE34">
        <v>44924.989823999997</v>
      </c>
      <c r="AF34">
        <v>44600.516282999997</v>
      </c>
      <c r="AG34">
        <v>44347.862519000002</v>
      </c>
      <c r="AH34">
        <v>44364.063650999997</v>
      </c>
      <c r="AI34">
        <v>43717.246463000003</v>
      </c>
      <c r="AJ34">
        <v>42261.018919000002</v>
      </c>
      <c r="AK34">
        <v>41735.657271999997</v>
      </c>
      <c r="AL34">
        <v>41881.264442</v>
      </c>
      <c r="AM34">
        <v>41925.055526999997</v>
      </c>
      <c r="AN34">
        <v>42060.072706999999</v>
      </c>
      <c r="AO34">
        <v>41904.355745000001</v>
      </c>
      <c r="AP34">
        <v>41280.567491000002</v>
      </c>
      <c r="AQ34">
        <v>40810.954777999999</v>
      </c>
      <c r="AR34">
        <v>39036.322425999999</v>
      </c>
      <c r="AS34">
        <v>37527.819130000003</v>
      </c>
      <c r="AT34">
        <v>36669.461406000002</v>
      </c>
      <c r="AU34">
        <v>36196.087117000003</v>
      </c>
      <c r="AV34">
        <v>35846.542267999997</v>
      </c>
      <c r="AW34">
        <v>35678.094306999999</v>
      </c>
      <c r="AX34">
        <v>35531.624233000002</v>
      </c>
      <c r="AY34">
        <v>34801.506775000002</v>
      </c>
      <c r="AZ34">
        <v>34871.560017999996</v>
      </c>
    </row>
    <row r="35" spans="1:52" ht="15.75" x14ac:dyDescent="0.3">
      <c r="A35" s="5" t="s">
        <v>33</v>
      </c>
      <c r="B35">
        <v>6765.2744009999997</v>
      </c>
      <c r="C35">
        <v>7036.0458120000003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11170.787980999999</v>
      </c>
      <c r="AE35">
        <v>11670.222347000001</v>
      </c>
      <c r="AF35">
        <v>11307.763489999999</v>
      </c>
      <c r="AG35">
        <v>11077.403665</v>
      </c>
      <c r="AH35">
        <v>11101.158508</v>
      </c>
      <c r="AI35">
        <v>10702.351352</v>
      </c>
      <c r="AJ35">
        <v>9917.5442710000007</v>
      </c>
      <c r="AK35">
        <v>9715.1045649999996</v>
      </c>
      <c r="AL35">
        <v>9870.9867840000006</v>
      </c>
      <c r="AM35">
        <v>9923.1005910000003</v>
      </c>
      <c r="AN35">
        <v>10166.955900999999</v>
      </c>
      <c r="AO35">
        <v>10239.387094</v>
      </c>
      <c r="AP35">
        <v>10032.924161000001</v>
      </c>
      <c r="AQ35">
        <v>10160.868622</v>
      </c>
      <c r="AR35">
        <v>9300.7590240000009</v>
      </c>
      <c r="AS35">
        <v>8671.9200639999999</v>
      </c>
      <c r="AT35">
        <v>8508.1187269999991</v>
      </c>
      <c r="AU35">
        <v>8359.9573149999997</v>
      </c>
      <c r="AV35">
        <v>8331.7162530000005</v>
      </c>
      <c r="AW35">
        <v>8420.1733010000007</v>
      </c>
      <c r="AX35">
        <v>8445.2269890000007</v>
      </c>
      <c r="AY35">
        <v>8369.4105209999998</v>
      </c>
      <c r="AZ35">
        <v>8403.3953720000009</v>
      </c>
    </row>
    <row r="36" spans="1:52" ht="15.75" x14ac:dyDescent="0.3">
      <c r="A36" s="5" t="s">
        <v>34</v>
      </c>
      <c r="B36">
        <v>22600.786527</v>
      </c>
      <c r="C36">
        <v>22899.650010000001</v>
      </c>
      <c r="D36">
        <v>23328.844572999998</v>
      </c>
      <c r="E36">
        <v>23642.245998999999</v>
      </c>
      <c r="F36">
        <v>24047.469453000002</v>
      </c>
      <c r="G36">
        <v>24970.217027999999</v>
      </c>
      <c r="H36">
        <v>25692.163570000001</v>
      </c>
      <c r="I36">
        <v>26071.987507000002</v>
      </c>
      <c r="J36">
        <v>26419.000003000001</v>
      </c>
      <c r="K36">
        <v>26773.919492000001</v>
      </c>
      <c r="L36">
        <v>27097.98242</v>
      </c>
      <c r="M36">
        <v>27489.532512000002</v>
      </c>
      <c r="N36">
        <v>28059.808948000002</v>
      </c>
      <c r="O36">
        <v>28489.603504999999</v>
      </c>
      <c r="P36">
        <v>29135.192243000001</v>
      </c>
      <c r="Q36">
        <v>29890.329307</v>
      </c>
      <c r="R36">
        <v>30038.934335999998</v>
      </c>
      <c r="S36">
        <v>31307.420584</v>
      </c>
      <c r="T36">
        <v>31692.236024999998</v>
      </c>
      <c r="U36">
        <v>31950.378161000001</v>
      </c>
      <c r="V36">
        <v>32114.772650999999</v>
      </c>
      <c r="W36">
        <v>32427.780604</v>
      </c>
      <c r="X36">
        <v>32643.448196000001</v>
      </c>
      <c r="Y36">
        <v>32579.261967999999</v>
      </c>
      <c r="Z36">
        <v>32689.620385999999</v>
      </c>
      <c r="AA36">
        <v>32922.863864999999</v>
      </c>
      <c r="AB36">
        <v>33140.522960000002</v>
      </c>
      <c r="AC36">
        <v>33159.289034000001</v>
      </c>
      <c r="AD36">
        <v>33095.419993999996</v>
      </c>
      <c r="AE36">
        <v>33254.767476999994</v>
      </c>
      <c r="AF36">
        <v>33292.752793</v>
      </c>
      <c r="AG36">
        <v>33270.458854000004</v>
      </c>
      <c r="AH36">
        <v>33262.905142999996</v>
      </c>
      <c r="AI36">
        <v>33014.895111000005</v>
      </c>
      <c r="AJ36">
        <v>32343.474648000003</v>
      </c>
      <c r="AK36">
        <v>32020.552706999995</v>
      </c>
      <c r="AL36">
        <v>32010.277657999999</v>
      </c>
      <c r="AM36">
        <v>32001.954935999995</v>
      </c>
      <c r="AN36">
        <v>31893.116805999998</v>
      </c>
      <c r="AO36">
        <v>31664.968651000003</v>
      </c>
      <c r="AP36">
        <v>31247.643329999999</v>
      </c>
      <c r="AQ36">
        <v>30650.086155999998</v>
      </c>
      <c r="AR36">
        <v>29735.563402</v>
      </c>
      <c r="AS36">
        <v>28855.899066000005</v>
      </c>
      <c r="AT36">
        <v>28161.342679000001</v>
      </c>
      <c r="AU36">
        <v>27836.129802000003</v>
      </c>
      <c r="AV36">
        <v>27514.826014999999</v>
      </c>
      <c r="AW36">
        <v>27257.921005999997</v>
      </c>
      <c r="AX36">
        <v>27086.397244</v>
      </c>
      <c r="AY36">
        <v>26432.096254000004</v>
      </c>
      <c r="AZ36">
        <v>26468.164645999997</v>
      </c>
    </row>
    <row r="37" spans="1:52" ht="15.75" x14ac:dyDescent="0.3">
      <c r="A37" s="8" t="s">
        <v>35</v>
      </c>
      <c r="B37">
        <v>4059.0204399999998</v>
      </c>
      <c r="C37">
        <v>4050.469564</v>
      </c>
      <c r="D37">
        <v>4099.2411380000003</v>
      </c>
      <c r="E37">
        <v>4136.212794</v>
      </c>
      <c r="F37">
        <v>4218.5421829999996</v>
      </c>
      <c r="G37">
        <v>4384.0055510000002</v>
      </c>
      <c r="H37">
        <v>4295.5343240000002</v>
      </c>
      <c r="I37">
        <v>4285.9706489999999</v>
      </c>
      <c r="J37">
        <v>4307.7406039999996</v>
      </c>
      <c r="K37">
        <v>4374.6034950000003</v>
      </c>
      <c r="L37">
        <v>4467.030049</v>
      </c>
      <c r="M37">
        <v>4590.5646210000004</v>
      </c>
      <c r="N37">
        <v>4765.2567150000004</v>
      </c>
      <c r="O37">
        <v>4872.7694590000001</v>
      </c>
      <c r="P37">
        <v>5046.7755820000002</v>
      </c>
      <c r="Q37">
        <v>5302.5010920000004</v>
      </c>
      <c r="R37">
        <v>5264.8379770000001</v>
      </c>
      <c r="S37">
        <v>6110.4197080000004</v>
      </c>
      <c r="T37">
        <v>6033.7054449999996</v>
      </c>
      <c r="U37">
        <v>6257.3362729999999</v>
      </c>
      <c r="V37">
        <v>6443.7931209999997</v>
      </c>
      <c r="W37">
        <v>6488.5838210000002</v>
      </c>
      <c r="X37">
        <v>6538.5023309999997</v>
      </c>
      <c r="Y37">
        <v>6604.5093180000003</v>
      </c>
      <c r="Z37">
        <v>6677.2299940000003</v>
      </c>
      <c r="AA37">
        <v>6900.3317889999998</v>
      </c>
      <c r="AB37">
        <v>7114.5617629999997</v>
      </c>
      <c r="AC37">
        <v>7217.5838130000002</v>
      </c>
      <c r="AD37">
        <v>7384.5013289999997</v>
      </c>
      <c r="AE37">
        <v>7490.2612410000002</v>
      </c>
      <c r="AF37">
        <v>7279.9229409999998</v>
      </c>
      <c r="AG37">
        <v>7335.7345679999999</v>
      </c>
      <c r="AH37">
        <v>7355.0645510000004</v>
      </c>
      <c r="AI37">
        <v>7328.798417</v>
      </c>
      <c r="AJ37">
        <v>7108.2466130000003</v>
      </c>
      <c r="AK37">
        <v>7027.042985</v>
      </c>
      <c r="AL37">
        <v>6981.7470759999997</v>
      </c>
      <c r="AM37">
        <v>6917.1258509999998</v>
      </c>
      <c r="AN37">
        <v>6895.1085080000003</v>
      </c>
      <c r="AO37">
        <v>6804.1530700000003</v>
      </c>
      <c r="AP37">
        <v>6736.1030810000002</v>
      </c>
      <c r="AQ37">
        <v>6594.7818740000002</v>
      </c>
      <c r="AR37">
        <v>6189.555257</v>
      </c>
      <c r="AS37">
        <v>5877.2539559999996</v>
      </c>
      <c r="AT37">
        <v>5627.6961940000001</v>
      </c>
      <c r="AU37">
        <v>5506.1127450000004</v>
      </c>
      <c r="AV37">
        <v>5400.0527009999996</v>
      </c>
      <c r="AW37">
        <v>5320.5637450000004</v>
      </c>
      <c r="AX37">
        <v>5268.056423</v>
      </c>
      <c r="AY37">
        <v>4675.7073410000003</v>
      </c>
      <c r="AZ37">
        <v>4654.3649509999996</v>
      </c>
    </row>
    <row r="38" spans="1:52" ht="15.75" x14ac:dyDescent="0.3">
      <c r="A38" s="8" t="s">
        <v>36</v>
      </c>
      <c r="B38">
        <v>1073.3284510000001</v>
      </c>
      <c r="C38">
        <v>1069.64699</v>
      </c>
      <c r="D38">
        <v>1115.830708</v>
      </c>
      <c r="E38">
        <v>1105.969634</v>
      </c>
      <c r="F38">
        <v>1113.0048059999999</v>
      </c>
      <c r="G38">
        <v>1113.1965909999999</v>
      </c>
      <c r="H38">
        <v>1151.3453730000001</v>
      </c>
      <c r="I38">
        <v>1154.7782</v>
      </c>
      <c r="J38">
        <v>1175.6970060000001</v>
      </c>
      <c r="K38">
        <v>1176.2352530000001</v>
      </c>
      <c r="L38">
        <v>1184.08772</v>
      </c>
      <c r="M38">
        <v>1175.233295</v>
      </c>
      <c r="N38">
        <v>1178.491035</v>
      </c>
      <c r="O38">
        <v>1166.7325949999999</v>
      </c>
      <c r="P38">
        <v>1171.697602</v>
      </c>
      <c r="Q38">
        <v>1173.7744909999999</v>
      </c>
      <c r="R38">
        <v>1133.4594440000001</v>
      </c>
      <c r="S38">
        <v>1113.6810310000001</v>
      </c>
      <c r="T38">
        <v>1088.344398</v>
      </c>
      <c r="U38">
        <v>1054.296867</v>
      </c>
      <c r="V38">
        <v>1000.610375</v>
      </c>
      <c r="W38">
        <v>1020.895144</v>
      </c>
      <c r="X38">
        <v>1030.4845319999999</v>
      </c>
      <c r="Y38">
        <v>1021.35511</v>
      </c>
      <c r="Z38">
        <v>1053.091782</v>
      </c>
      <c r="AA38">
        <v>1011.593766</v>
      </c>
      <c r="AB38">
        <v>992.88353300000006</v>
      </c>
      <c r="AC38">
        <v>982.01817900000003</v>
      </c>
      <c r="AD38">
        <v>960.65071599999999</v>
      </c>
      <c r="AE38">
        <v>937.29378899999995</v>
      </c>
      <c r="AF38">
        <v>991.54813799999999</v>
      </c>
      <c r="AG38">
        <v>1008.142103</v>
      </c>
      <c r="AH38">
        <v>1091.0735219999999</v>
      </c>
      <c r="AI38">
        <v>1114.6921729999999</v>
      </c>
      <c r="AJ38">
        <v>1121.069673</v>
      </c>
      <c r="AK38">
        <v>1107.093537</v>
      </c>
      <c r="AL38">
        <v>1065.13318</v>
      </c>
      <c r="AM38">
        <v>1080.8957230000001</v>
      </c>
      <c r="AN38">
        <v>1069.593987</v>
      </c>
      <c r="AO38">
        <v>1060.8507830000001</v>
      </c>
      <c r="AP38">
        <v>1027.145176</v>
      </c>
      <c r="AQ38">
        <v>995.00802499999998</v>
      </c>
      <c r="AR38">
        <v>922.83196899999996</v>
      </c>
      <c r="AS38">
        <v>921.19234600000004</v>
      </c>
      <c r="AT38">
        <v>895.445066</v>
      </c>
      <c r="AU38">
        <v>912.10866599999997</v>
      </c>
      <c r="AV38">
        <v>895.36382300000002</v>
      </c>
      <c r="AW38">
        <v>940.18330000000003</v>
      </c>
      <c r="AX38">
        <v>946.10928100000001</v>
      </c>
      <c r="AY38">
        <v>1037.6908719999999</v>
      </c>
      <c r="AZ38">
        <v>1114.7298249999999</v>
      </c>
    </row>
    <row r="39" spans="1:52" ht="15.75" x14ac:dyDescent="0.3">
      <c r="A39" s="8" t="s">
        <v>37</v>
      </c>
      <c r="B39">
        <v>17371.643413000002</v>
      </c>
      <c r="C39">
        <v>17668.771080999999</v>
      </c>
      <c r="D39">
        <v>17998.151367999999</v>
      </c>
      <c r="E39">
        <v>18304.002714999999</v>
      </c>
      <c r="F39">
        <v>18621.016733</v>
      </c>
      <c r="G39">
        <v>19366.902974000001</v>
      </c>
      <c r="H39">
        <v>20142.760639</v>
      </c>
      <c r="I39">
        <v>20531.547388999999</v>
      </c>
      <c r="J39">
        <v>20836.072829000001</v>
      </c>
      <c r="K39">
        <v>21116.262695000001</v>
      </c>
      <c r="L39">
        <v>21335.560164999999</v>
      </c>
      <c r="M39">
        <v>21630.377902</v>
      </c>
      <c r="N39">
        <v>21987.774523</v>
      </c>
      <c r="O39">
        <v>22333.574594000002</v>
      </c>
      <c r="P39">
        <v>22818.784437999999</v>
      </c>
      <c r="Q39">
        <v>23311.491201000001</v>
      </c>
      <c r="R39">
        <v>23512.202098999998</v>
      </c>
      <c r="S39">
        <v>23957.120738000001</v>
      </c>
      <c r="T39">
        <v>24455.289623000001</v>
      </c>
      <c r="U39">
        <v>24527.838333</v>
      </c>
      <c r="V39">
        <v>24567.348406000001</v>
      </c>
      <c r="W39">
        <v>24816.178601</v>
      </c>
      <c r="X39">
        <v>24988.757592999998</v>
      </c>
      <c r="Y39">
        <v>24869.209873</v>
      </c>
      <c r="Z39">
        <v>24876.010856000001</v>
      </c>
      <c r="AA39">
        <v>24938.325253999999</v>
      </c>
      <c r="AB39">
        <v>24955.784307999998</v>
      </c>
      <c r="AC39">
        <v>24882.423831</v>
      </c>
      <c r="AD39">
        <v>24673.434401999999</v>
      </c>
      <c r="AE39">
        <v>24746.784018999999</v>
      </c>
      <c r="AF39">
        <v>24931.247776</v>
      </c>
      <c r="AG39">
        <v>24861.344824</v>
      </c>
      <c r="AH39">
        <v>24760.459567999998</v>
      </c>
      <c r="AI39">
        <v>24515.465909999999</v>
      </c>
      <c r="AJ39">
        <v>24062.178640999999</v>
      </c>
      <c r="AK39">
        <v>23843.019542000002</v>
      </c>
      <c r="AL39">
        <v>23918.658966999999</v>
      </c>
      <c r="AM39">
        <v>23958.343035999998</v>
      </c>
      <c r="AN39">
        <v>23884.389352999999</v>
      </c>
      <c r="AO39">
        <v>23744.350224999998</v>
      </c>
      <c r="AP39">
        <v>23437.207691</v>
      </c>
      <c r="AQ39">
        <v>23002.042243</v>
      </c>
      <c r="AR39">
        <v>22581.004424999999</v>
      </c>
      <c r="AS39">
        <v>22017.992049</v>
      </c>
      <c r="AT39">
        <v>21585.152467</v>
      </c>
      <c r="AU39">
        <v>21364.750629999999</v>
      </c>
      <c r="AV39">
        <v>21172.332573</v>
      </c>
      <c r="AW39">
        <v>20962.835034</v>
      </c>
      <c r="AX39">
        <v>20834.786183</v>
      </c>
      <c r="AY39">
        <v>20691.243459000001</v>
      </c>
      <c r="AZ39">
        <v>20663.626773</v>
      </c>
    </row>
    <row r="40" spans="1:52" ht="15.75" x14ac:dyDescent="0.3">
      <c r="A40" s="6" t="s">
        <v>38</v>
      </c>
      <c r="B40">
        <v>17371.643413000002</v>
      </c>
      <c r="C40">
        <v>17668.771080999999</v>
      </c>
      <c r="D40">
        <v>17998.151367999999</v>
      </c>
      <c r="E40">
        <v>18304.002714999999</v>
      </c>
      <c r="F40">
        <v>18621.016733</v>
      </c>
      <c r="G40">
        <v>19366.902974000001</v>
      </c>
      <c r="H40">
        <v>20142.760639</v>
      </c>
      <c r="I40">
        <v>20531.547388999999</v>
      </c>
      <c r="J40">
        <v>20836.072829000001</v>
      </c>
      <c r="K40">
        <v>21116.262695000001</v>
      </c>
      <c r="L40">
        <v>21335.560164999999</v>
      </c>
      <c r="M40">
        <v>21630.377902</v>
      </c>
      <c r="N40">
        <v>21987.774523</v>
      </c>
      <c r="O40">
        <v>22333.574594000002</v>
      </c>
      <c r="P40">
        <v>22818.784437999999</v>
      </c>
      <c r="Q40">
        <v>23311.491201000001</v>
      </c>
      <c r="R40">
        <v>23512.202098999998</v>
      </c>
      <c r="S40">
        <v>23957.120738000001</v>
      </c>
      <c r="T40">
        <v>24455.289623000001</v>
      </c>
      <c r="U40">
        <v>24527.838333</v>
      </c>
      <c r="V40">
        <v>24567.348406000001</v>
      </c>
      <c r="W40">
        <v>24816.178601</v>
      </c>
      <c r="X40">
        <v>24988.757592999998</v>
      </c>
      <c r="Y40">
        <v>24869.209873</v>
      </c>
      <c r="Z40">
        <v>24876.010856000001</v>
      </c>
      <c r="AA40">
        <v>24938.325253999999</v>
      </c>
      <c r="AB40">
        <v>24955.784307999998</v>
      </c>
      <c r="AC40">
        <v>24882.423831</v>
      </c>
      <c r="AD40">
        <v>24673.434401999999</v>
      </c>
      <c r="AE40">
        <v>24746.784018999999</v>
      </c>
      <c r="AF40">
        <v>24931.247776</v>
      </c>
      <c r="AG40">
        <v>24861.344824</v>
      </c>
      <c r="AH40">
        <v>24760.459567999998</v>
      </c>
      <c r="AI40">
        <v>24515.465909999999</v>
      </c>
      <c r="AJ40">
        <v>24062.178640999999</v>
      </c>
      <c r="AK40">
        <v>23843.019542000002</v>
      </c>
      <c r="AL40">
        <v>23918.658966999999</v>
      </c>
      <c r="AM40">
        <v>23958.343035999998</v>
      </c>
      <c r="AN40">
        <v>23884.389352999999</v>
      </c>
      <c r="AO40">
        <v>23744.350224999998</v>
      </c>
      <c r="AP40">
        <v>23437.207691</v>
      </c>
      <c r="AQ40">
        <v>23002.042243</v>
      </c>
      <c r="AR40">
        <v>22581.004424999999</v>
      </c>
      <c r="AS40">
        <v>22017.992049</v>
      </c>
      <c r="AT40">
        <v>21585.152467</v>
      </c>
      <c r="AU40">
        <v>21364.750629999999</v>
      </c>
      <c r="AV40">
        <v>21172.332573</v>
      </c>
      <c r="AW40">
        <v>20962.835034</v>
      </c>
      <c r="AX40">
        <v>20834.786183</v>
      </c>
      <c r="AY40">
        <v>20691.243459000001</v>
      </c>
      <c r="AZ40">
        <v>20663.626773</v>
      </c>
    </row>
    <row r="41" spans="1:52" ht="15.75" x14ac:dyDescent="0.3">
      <c r="A41" s="6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ht="15.75" x14ac:dyDescent="0.3">
      <c r="A42" s="8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ht="15.75" x14ac:dyDescent="0.3">
      <c r="A43" s="8" t="s">
        <v>41</v>
      </c>
      <c r="B43">
        <v>96.794223000000002</v>
      </c>
      <c r="C43">
        <v>110.76237500000001</v>
      </c>
      <c r="D43">
        <v>115.621359</v>
      </c>
      <c r="E43">
        <v>96.060856000000001</v>
      </c>
      <c r="F43">
        <v>94.905731000000003</v>
      </c>
      <c r="G43">
        <v>106.111912</v>
      </c>
      <c r="H43">
        <v>102.523234</v>
      </c>
      <c r="I43">
        <v>99.691269000000005</v>
      </c>
      <c r="J43">
        <v>99.489564000000001</v>
      </c>
      <c r="K43">
        <v>106.818049</v>
      </c>
      <c r="L43">
        <v>111.304486</v>
      </c>
      <c r="M43">
        <v>93.356694000000005</v>
      </c>
      <c r="N43">
        <v>128.286675</v>
      </c>
      <c r="O43">
        <v>116.52685700000001</v>
      </c>
      <c r="P43">
        <v>97.934621000000007</v>
      </c>
      <c r="Q43">
        <v>102.562523</v>
      </c>
      <c r="R43">
        <v>128.43481600000001</v>
      </c>
      <c r="S43">
        <v>126.199107</v>
      </c>
      <c r="T43">
        <v>114.896559</v>
      </c>
      <c r="U43">
        <v>110.906688</v>
      </c>
      <c r="V43">
        <v>103.020749</v>
      </c>
      <c r="W43">
        <v>102.12303799999999</v>
      </c>
      <c r="X43">
        <v>85.703739999999996</v>
      </c>
      <c r="Y43">
        <v>84.187667000000005</v>
      </c>
      <c r="Z43">
        <v>83.287754000000007</v>
      </c>
      <c r="AA43">
        <v>72.613056</v>
      </c>
      <c r="AB43">
        <v>77.293356000000003</v>
      </c>
      <c r="AC43">
        <v>77.263210999999998</v>
      </c>
      <c r="AD43">
        <v>76.833546999999996</v>
      </c>
      <c r="AE43">
        <v>80.428427999999997</v>
      </c>
      <c r="AF43">
        <v>90.033938000000006</v>
      </c>
      <c r="AG43">
        <v>65.237358999999998</v>
      </c>
      <c r="AH43">
        <v>56.307501999999999</v>
      </c>
      <c r="AI43">
        <v>55.938611000000002</v>
      </c>
      <c r="AJ43">
        <v>51.979720999999998</v>
      </c>
      <c r="AK43">
        <v>43.396642999999997</v>
      </c>
      <c r="AL43">
        <v>44.738435000000003</v>
      </c>
      <c r="AM43">
        <v>45.590325999999997</v>
      </c>
      <c r="AN43">
        <v>44.024957999999998</v>
      </c>
      <c r="AO43">
        <v>55.614573</v>
      </c>
      <c r="AP43">
        <v>47.187381999999999</v>
      </c>
      <c r="AQ43">
        <v>58.254013999999998</v>
      </c>
      <c r="AR43">
        <v>42.171751</v>
      </c>
      <c r="AS43">
        <v>39.460715</v>
      </c>
      <c r="AT43">
        <v>53.048952</v>
      </c>
      <c r="AU43">
        <v>53.157761000000001</v>
      </c>
      <c r="AV43">
        <v>47.076917999999999</v>
      </c>
      <c r="AW43">
        <v>34.338926999999998</v>
      </c>
      <c r="AX43">
        <v>37.445357000000001</v>
      </c>
      <c r="AY43">
        <v>27.454581999999998</v>
      </c>
      <c r="AZ43">
        <v>35.443097000000002</v>
      </c>
    </row>
    <row r="44" spans="1:52" ht="15.75" x14ac:dyDescent="0.3">
      <c r="A44" s="4" t="s">
        <v>42</v>
      </c>
      <c r="B44">
        <v>96938.659669000001</v>
      </c>
      <c r="C44">
        <v>97728.962335999997</v>
      </c>
      <c r="D44">
        <v>98819.625878000006</v>
      </c>
      <c r="E44">
        <v>100214.344665</v>
      </c>
      <c r="F44">
        <v>101689.999925</v>
      </c>
      <c r="G44">
        <v>103294.547312</v>
      </c>
      <c r="H44">
        <v>104474.712829</v>
      </c>
      <c r="I44">
        <v>104932.181132</v>
      </c>
      <c r="J44">
        <v>105791.433989</v>
      </c>
      <c r="K44">
        <v>106928.305744</v>
      </c>
      <c r="L44">
        <v>107966.177002</v>
      </c>
      <c r="M44">
        <v>109766.23964099999</v>
      </c>
      <c r="N44">
        <v>111272.156455</v>
      </c>
      <c r="O44">
        <v>112746.67849000001</v>
      </c>
      <c r="P44">
        <v>114100.43854</v>
      </c>
      <c r="Q44">
        <v>115721.536454</v>
      </c>
      <c r="R44">
        <v>116970.47790500001</v>
      </c>
      <c r="S44">
        <v>119176.785277</v>
      </c>
      <c r="T44">
        <v>120327.558586</v>
      </c>
      <c r="U44">
        <v>120546.08927700001</v>
      </c>
      <c r="V44">
        <v>121322.96056199999</v>
      </c>
      <c r="W44">
        <v>122142.03378699999</v>
      </c>
      <c r="X44">
        <v>122485.442591</v>
      </c>
      <c r="Y44">
        <v>123281.24498600001</v>
      </c>
      <c r="Z44">
        <v>123975.30087599999</v>
      </c>
      <c r="AA44">
        <v>125313.95812900001</v>
      </c>
      <c r="AB44">
        <v>127042.418858</v>
      </c>
      <c r="AC44">
        <v>128795.769923</v>
      </c>
      <c r="AD44">
        <v>130592.454281</v>
      </c>
      <c r="AE44">
        <v>131854.25223400001</v>
      </c>
      <c r="AF44">
        <v>133626.755634</v>
      </c>
      <c r="AG44">
        <v>134264.61341600001</v>
      </c>
      <c r="AH44">
        <v>135503.88219400001</v>
      </c>
      <c r="AI44">
        <v>137081.084845</v>
      </c>
      <c r="AJ44">
        <v>138001.67621000001</v>
      </c>
      <c r="AK44">
        <v>139120.140594</v>
      </c>
      <c r="AL44">
        <v>140236.53713899999</v>
      </c>
      <c r="AM44">
        <v>141738.71975700001</v>
      </c>
      <c r="AN44">
        <v>143080.735136</v>
      </c>
      <c r="AO44">
        <v>144257.58240799999</v>
      </c>
      <c r="AP44">
        <v>145073.48511899999</v>
      </c>
      <c r="AQ44">
        <v>145546.573118</v>
      </c>
      <c r="AR44">
        <v>146209.52433399999</v>
      </c>
      <c r="AS44">
        <v>145153.755378</v>
      </c>
      <c r="AT44">
        <v>145176.27257900001</v>
      </c>
      <c r="AU44">
        <v>145832.53609400001</v>
      </c>
      <c r="AV44">
        <v>146391.89313300001</v>
      </c>
      <c r="AW44">
        <v>147337.43085400001</v>
      </c>
      <c r="AX44">
        <v>149081.72885499999</v>
      </c>
      <c r="AY44">
        <v>150276.70203300001</v>
      </c>
      <c r="AZ44">
        <v>152921.10508199999</v>
      </c>
    </row>
    <row r="45" spans="1:52" ht="15.75" x14ac:dyDescent="0.3">
      <c r="A45" s="4" t="s">
        <v>43</v>
      </c>
      <c r="B45">
        <v>96785.518700999994</v>
      </c>
      <c r="C45">
        <v>97579.076526999997</v>
      </c>
      <c r="D45">
        <v>98614.311094000004</v>
      </c>
      <c r="E45">
        <v>99697.123890000003</v>
      </c>
      <c r="F45">
        <v>100833.450971</v>
      </c>
      <c r="G45">
        <v>102194.69652300001</v>
      </c>
      <c r="H45">
        <v>103092.178199</v>
      </c>
      <c r="I45">
        <v>103374.78792800001</v>
      </c>
      <c r="J45">
        <v>104066.257186</v>
      </c>
      <c r="K45">
        <v>105005.649391</v>
      </c>
      <c r="L45">
        <v>105835.06792</v>
      </c>
      <c r="M45">
        <v>107350.012428</v>
      </c>
      <c r="N45">
        <v>108538.376082</v>
      </c>
      <c r="O45">
        <v>109806.090386</v>
      </c>
      <c r="P45">
        <v>111122.15435500001</v>
      </c>
      <c r="Q45">
        <v>112518.177262</v>
      </c>
      <c r="R45">
        <v>113503.805848</v>
      </c>
      <c r="S45">
        <v>115393.524043</v>
      </c>
      <c r="T45">
        <v>116583.567176</v>
      </c>
      <c r="U45">
        <v>116771.528131</v>
      </c>
      <c r="V45">
        <v>117592.541927</v>
      </c>
      <c r="W45">
        <v>118390.852111</v>
      </c>
      <c r="X45">
        <v>118785.77575</v>
      </c>
      <c r="Y45">
        <v>119562.649967</v>
      </c>
      <c r="Z45">
        <v>120317.646888</v>
      </c>
      <c r="AA45">
        <v>121614.90773200001</v>
      </c>
      <c r="AB45">
        <v>123283.97726</v>
      </c>
      <c r="AC45">
        <v>124804.94174900001</v>
      </c>
      <c r="AD45">
        <v>126439.817232</v>
      </c>
      <c r="AE45">
        <v>127495.230778</v>
      </c>
      <c r="AF45">
        <v>129054.66226300001</v>
      </c>
      <c r="AG45">
        <v>129522.39917400001</v>
      </c>
      <c r="AH45">
        <v>130648.348843</v>
      </c>
      <c r="AI45">
        <v>131994.204424</v>
      </c>
      <c r="AJ45">
        <v>132836.566318</v>
      </c>
      <c r="AK45">
        <v>133808.73597899999</v>
      </c>
      <c r="AL45">
        <v>134867.10055800001</v>
      </c>
      <c r="AM45">
        <v>136334.00755499999</v>
      </c>
      <c r="AN45">
        <v>137764.88613100001</v>
      </c>
      <c r="AO45">
        <v>138934.38736600001</v>
      </c>
      <c r="AP45">
        <v>139840.25498</v>
      </c>
      <c r="AQ45">
        <v>140222.45641300001</v>
      </c>
      <c r="AR45">
        <v>140985.50175200001</v>
      </c>
      <c r="AS45">
        <v>139922.48197699999</v>
      </c>
      <c r="AT45">
        <v>140043.647539</v>
      </c>
      <c r="AU45">
        <v>140682.73718200001</v>
      </c>
      <c r="AV45">
        <v>141317.693061</v>
      </c>
      <c r="AW45">
        <v>142266.385828</v>
      </c>
      <c r="AX45">
        <v>144102.68708199999</v>
      </c>
      <c r="AY45">
        <v>145273.79287599999</v>
      </c>
      <c r="AZ45">
        <v>147571.45220500001</v>
      </c>
    </row>
    <row r="46" spans="1:52" ht="15.75" x14ac:dyDescent="0.3">
      <c r="A46" s="4" t="s">
        <v>44</v>
      </c>
      <c r="B46">
        <v>153.14096799999999</v>
      </c>
      <c r="C46">
        <v>149.88580899999999</v>
      </c>
      <c r="D46">
        <v>146.99331699999999</v>
      </c>
      <c r="E46">
        <v>145.25652299999999</v>
      </c>
      <c r="F46">
        <v>142.19371899999999</v>
      </c>
      <c r="G46">
        <v>139.75335799999999</v>
      </c>
      <c r="H46">
        <v>138.241455</v>
      </c>
      <c r="I46">
        <v>136.91466199999999</v>
      </c>
      <c r="J46">
        <v>136.14469299999999</v>
      </c>
      <c r="K46">
        <v>126.731645</v>
      </c>
      <c r="L46">
        <v>124.497534</v>
      </c>
      <c r="M46">
        <v>124.90221699999999</v>
      </c>
      <c r="N46">
        <v>123.578053</v>
      </c>
      <c r="O46">
        <v>122.561526</v>
      </c>
      <c r="P46">
        <v>122.61777600000001</v>
      </c>
      <c r="Q46">
        <v>121.220528</v>
      </c>
      <c r="R46">
        <v>122.327039</v>
      </c>
      <c r="S46">
        <v>122.31420799999999</v>
      </c>
      <c r="T46">
        <v>121.203081</v>
      </c>
      <c r="U46">
        <v>120.678775</v>
      </c>
      <c r="V46">
        <v>118.919039</v>
      </c>
      <c r="W46">
        <v>118.89943</v>
      </c>
      <c r="X46">
        <v>116.429444</v>
      </c>
      <c r="Y46">
        <v>113.86572700000001</v>
      </c>
      <c r="Z46">
        <v>112.77889500000001</v>
      </c>
      <c r="AA46">
        <v>106.395625</v>
      </c>
      <c r="AB46">
        <v>96.284317000000001</v>
      </c>
      <c r="AC46">
        <v>91.473123999999999</v>
      </c>
      <c r="AD46">
        <v>86.832133999999996</v>
      </c>
      <c r="AE46">
        <v>83.287222999999997</v>
      </c>
      <c r="AF46">
        <v>80.772364999999994</v>
      </c>
      <c r="AG46">
        <v>75.688866000000004</v>
      </c>
      <c r="AH46">
        <v>69.382791999999995</v>
      </c>
      <c r="AI46">
        <v>68.493791999999999</v>
      </c>
      <c r="AJ46">
        <v>57.938133999999998</v>
      </c>
      <c r="AK46">
        <v>49.829847000000001</v>
      </c>
      <c r="AL46">
        <v>37.526935999999999</v>
      </c>
      <c r="AM46">
        <v>19.785927999999998</v>
      </c>
      <c r="AN46">
        <v>12.164040999999999</v>
      </c>
      <c r="AO46">
        <v>8.4056929999999994</v>
      </c>
      <c r="AP46">
        <v>7.6055159999999997</v>
      </c>
      <c r="AQ46">
        <v>7.0494519999999996</v>
      </c>
      <c r="AR46">
        <v>6.5421680000000002</v>
      </c>
      <c r="AS46">
        <v>6.2299519999999999</v>
      </c>
      <c r="AT46">
        <v>5.9705649999999997</v>
      </c>
      <c r="AU46">
        <v>5.556762</v>
      </c>
      <c r="AV46">
        <v>5.5116620000000003</v>
      </c>
      <c r="AW46">
        <v>5.4670629999999996</v>
      </c>
      <c r="AX46">
        <v>5.6135599999999997</v>
      </c>
      <c r="AY46">
        <v>5.3109489999999999</v>
      </c>
      <c r="AZ46">
        <v>5.2626369999999998</v>
      </c>
    </row>
    <row r="47" spans="1:52" ht="15.75" x14ac:dyDescent="0.3">
      <c r="A47" s="4" t="s">
        <v>45</v>
      </c>
      <c r="B47">
        <v>0</v>
      </c>
      <c r="C47">
        <v>0</v>
      </c>
      <c r="D47">
        <v>58.321466999999998</v>
      </c>
      <c r="E47">
        <v>371.96425199999999</v>
      </c>
      <c r="F47">
        <v>714.35523499999999</v>
      </c>
      <c r="G47">
        <v>960.09743100000003</v>
      </c>
      <c r="H47">
        <v>1244.293175</v>
      </c>
      <c r="I47">
        <v>1420.4785420000001</v>
      </c>
      <c r="J47">
        <v>1589.0321100000001</v>
      </c>
      <c r="K47">
        <v>1795.924708</v>
      </c>
      <c r="L47">
        <v>2006.6115480000001</v>
      </c>
      <c r="M47">
        <v>2291.3249959999998</v>
      </c>
      <c r="N47">
        <v>2610.2023199999999</v>
      </c>
      <c r="O47">
        <v>2818.026578</v>
      </c>
      <c r="P47">
        <v>2855.6664089999999</v>
      </c>
      <c r="Q47">
        <v>3082.1386640000001</v>
      </c>
      <c r="R47">
        <v>3344.345018</v>
      </c>
      <c r="S47">
        <v>3660.9470259999998</v>
      </c>
      <c r="T47">
        <v>3622.788329</v>
      </c>
      <c r="U47">
        <v>3653.8823710000001</v>
      </c>
      <c r="V47">
        <v>3611.4995960000001</v>
      </c>
      <c r="W47">
        <v>3632.2822460000002</v>
      </c>
      <c r="X47">
        <v>3583.2373969999999</v>
      </c>
      <c r="Y47">
        <v>3604.729292</v>
      </c>
      <c r="Z47">
        <v>3544.8750930000001</v>
      </c>
      <c r="AA47">
        <v>3592.6547719999999</v>
      </c>
      <c r="AB47">
        <v>3662.1572809999998</v>
      </c>
      <c r="AC47">
        <v>3899.3550500000001</v>
      </c>
      <c r="AD47">
        <v>4065.8049150000002</v>
      </c>
      <c r="AE47">
        <v>4275.7342330000001</v>
      </c>
      <c r="AF47">
        <v>4491.3210060000001</v>
      </c>
      <c r="AG47">
        <v>4666.5253759999996</v>
      </c>
      <c r="AH47">
        <v>4786.1505589999997</v>
      </c>
      <c r="AI47">
        <v>5018.3866289999996</v>
      </c>
      <c r="AJ47">
        <v>5107.1717580000004</v>
      </c>
      <c r="AK47">
        <v>5261.5747680000004</v>
      </c>
      <c r="AL47">
        <v>5331.9096449999997</v>
      </c>
      <c r="AM47">
        <v>5384.9262740000004</v>
      </c>
      <c r="AN47">
        <v>5303.684964</v>
      </c>
      <c r="AO47">
        <v>5314.7893489999997</v>
      </c>
      <c r="AP47">
        <v>5225.6246229999997</v>
      </c>
      <c r="AQ47">
        <v>5317.0672530000002</v>
      </c>
      <c r="AR47">
        <v>5217.4804139999997</v>
      </c>
      <c r="AS47">
        <v>5225.0434489999998</v>
      </c>
      <c r="AT47">
        <v>5126.6544750000003</v>
      </c>
      <c r="AU47">
        <v>5144.24215</v>
      </c>
      <c r="AV47">
        <v>5068.6884099999997</v>
      </c>
      <c r="AW47">
        <v>5065.5779629999997</v>
      </c>
      <c r="AX47">
        <v>4973.4282130000001</v>
      </c>
      <c r="AY47">
        <v>4997.5982080000003</v>
      </c>
      <c r="AZ47">
        <v>5344.3902399999997</v>
      </c>
    </row>
    <row r="48" spans="1:52" ht="15.75" x14ac:dyDescent="0.3">
      <c r="A48" s="4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ht="15.75" x14ac:dyDescent="0.3">
      <c r="A49" s="4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ht="15.75" x14ac:dyDescent="0.3">
      <c r="A50" s="3" t="s">
        <v>48</v>
      </c>
      <c r="B50">
        <v>6315.9428420000004</v>
      </c>
      <c r="C50">
        <v>6270.2978309999999</v>
      </c>
      <c r="D50">
        <v>6064.5151169999999</v>
      </c>
      <c r="E50">
        <v>6164.1219440000004</v>
      </c>
      <c r="F50">
        <v>6302.4022830000004</v>
      </c>
      <c r="G50">
        <v>6359.5310390000004</v>
      </c>
      <c r="H50">
        <v>6624.5830459999997</v>
      </c>
      <c r="I50">
        <v>6692.4562249999999</v>
      </c>
      <c r="J50">
        <v>6624.3037789999998</v>
      </c>
      <c r="K50">
        <v>6613.2277450000001</v>
      </c>
      <c r="L50">
        <v>6650.4736220000004</v>
      </c>
      <c r="M50">
        <v>6689.3343640000003</v>
      </c>
      <c r="N50">
        <v>6561.844951</v>
      </c>
      <c r="O50">
        <v>7028.2189449999996</v>
      </c>
      <c r="P50">
        <v>7161.6080670000001</v>
      </c>
      <c r="Q50">
        <v>7089.3255490000001</v>
      </c>
      <c r="R50">
        <v>7003.9662019999996</v>
      </c>
      <c r="S50">
        <v>7236.1920330000003</v>
      </c>
      <c r="T50">
        <v>7359.3929770000004</v>
      </c>
      <c r="U50">
        <v>7503.9000839999999</v>
      </c>
      <c r="V50">
        <v>7470.8948730000002</v>
      </c>
      <c r="W50">
        <v>7681.2115540000004</v>
      </c>
      <c r="X50">
        <v>7851.2584859999997</v>
      </c>
      <c r="Y50">
        <v>8013.5977709999997</v>
      </c>
      <c r="Z50">
        <v>8055.5402899999999</v>
      </c>
      <c r="AA50">
        <v>8151.3846039999999</v>
      </c>
      <c r="AB50">
        <v>8006.6679219999996</v>
      </c>
      <c r="AC50">
        <v>8183.1645600000002</v>
      </c>
      <c r="AD50">
        <v>9266.5264750000006</v>
      </c>
      <c r="AE50">
        <v>9637.7764879999995</v>
      </c>
      <c r="AF50">
        <v>9785.0793610000001</v>
      </c>
      <c r="AG50">
        <v>9726.0395659999995</v>
      </c>
      <c r="AH50">
        <v>9830.5870190000005</v>
      </c>
      <c r="AI50">
        <v>10301.384206999999</v>
      </c>
      <c r="AJ50">
        <v>10991.627162999999</v>
      </c>
      <c r="AK50">
        <v>11526.63911</v>
      </c>
      <c r="AL50">
        <v>11424.267698</v>
      </c>
      <c r="AM50">
        <v>11437.803701000001</v>
      </c>
      <c r="AN50">
        <v>11043.703160999999</v>
      </c>
      <c r="AO50">
        <v>11084.984745</v>
      </c>
      <c r="AP50">
        <v>11077.254015</v>
      </c>
      <c r="AQ50">
        <v>11808.89236</v>
      </c>
      <c r="AR50">
        <v>12661.088292</v>
      </c>
      <c r="AS50">
        <v>14040.275637999999</v>
      </c>
      <c r="AT50">
        <v>14810.700752000001</v>
      </c>
      <c r="AU50">
        <v>15158.520266</v>
      </c>
      <c r="AV50">
        <v>15051.970707</v>
      </c>
      <c r="AW50">
        <v>15339.543415</v>
      </c>
      <c r="AX50">
        <v>15533.226714</v>
      </c>
      <c r="AY50">
        <v>14755.793975000001</v>
      </c>
      <c r="AZ50">
        <v>15906.663130000001</v>
      </c>
    </row>
    <row r="51" spans="1:52" ht="15.75" x14ac:dyDescent="0.3">
      <c r="A51" s="4" t="s">
        <v>13</v>
      </c>
      <c r="B51">
        <v>3098.5551770000002</v>
      </c>
      <c r="C51">
        <v>2880.6820499999999</v>
      </c>
      <c r="D51">
        <v>2968.1214150000001</v>
      </c>
      <c r="E51">
        <v>3029.299653</v>
      </c>
      <c r="F51">
        <v>3064.7257709999999</v>
      </c>
      <c r="G51">
        <v>3069.682319</v>
      </c>
      <c r="H51">
        <v>3279.3916559999998</v>
      </c>
      <c r="I51">
        <v>3233.2993889999998</v>
      </c>
      <c r="J51">
        <v>3191.6050909999999</v>
      </c>
      <c r="K51">
        <v>3183.0256770000001</v>
      </c>
      <c r="L51">
        <v>3165.6331519999999</v>
      </c>
      <c r="M51">
        <v>3090.5955389999999</v>
      </c>
      <c r="N51">
        <v>2934.3953700000002</v>
      </c>
      <c r="O51">
        <v>3280.1313479999999</v>
      </c>
      <c r="P51">
        <v>3377.5334029999999</v>
      </c>
      <c r="Q51">
        <v>3382.309299</v>
      </c>
      <c r="R51">
        <v>3463.9200179999998</v>
      </c>
      <c r="S51">
        <v>3544.2329490000002</v>
      </c>
      <c r="T51">
        <v>3564.1739889999999</v>
      </c>
      <c r="U51">
        <v>3639.9629020000002</v>
      </c>
      <c r="V51">
        <v>3548.0280980000002</v>
      </c>
      <c r="W51">
        <v>3607.9510369999998</v>
      </c>
      <c r="X51">
        <v>3716.588315</v>
      </c>
      <c r="Y51">
        <v>3803.733718</v>
      </c>
      <c r="Z51">
        <v>3805.593136</v>
      </c>
      <c r="AA51">
        <v>3901.5548789999998</v>
      </c>
      <c r="AB51">
        <v>3920.1962079999998</v>
      </c>
      <c r="AC51">
        <v>4004.9839569999999</v>
      </c>
      <c r="AD51">
        <v>4035.9109450000001</v>
      </c>
      <c r="AE51">
        <v>4154.2819650000001</v>
      </c>
      <c r="AF51">
        <v>4163.3269829999999</v>
      </c>
      <c r="AG51">
        <v>4142.0835470000002</v>
      </c>
      <c r="AH51">
        <v>4063.92578</v>
      </c>
      <c r="AI51">
        <v>4497.4695300000003</v>
      </c>
      <c r="AJ51">
        <v>4833.7923030000002</v>
      </c>
      <c r="AK51">
        <v>5132.9692679999998</v>
      </c>
      <c r="AL51">
        <v>5091.3938260000004</v>
      </c>
      <c r="AM51">
        <v>5131.1913500000001</v>
      </c>
      <c r="AN51">
        <v>4906.2209080000002</v>
      </c>
      <c r="AO51">
        <v>5081.4325959999996</v>
      </c>
      <c r="AP51">
        <v>4952.1380179999996</v>
      </c>
      <c r="AQ51">
        <v>4943.1071750000001</v>
      </c>
      <c r="AR51">
        <v>4851.6655609999998</v>
      </c>
      <c r="AS51">
        <v>4960.1675809999997</v>
      </c>
      <c r="AT51">
        <v>4928.2184010000001</v>
      </c>
      <c r="AU51">
        <v>5105.5896590000002</v>
      </c>
      <c r="AV51">
        <v>5105.2286050000002</v>
      </c>
      <c r="AW51">
        <v>5569.1246069999997</v>
      </c>
      <c r="AX51">
        <v>6041.1886780000004</v>
      </c>
      <c r="AY51">
        <v>5762.7814609999996</v>
      </c>
      <c r="AZ51">
        <v>7087.7322270000004</v>
      </c>
    </row>
    <row r="52" spans="1:52" ht="15.75" x14ac:dyDescent="0.3">
      <c r="A52" s="5" t="s">
        <v>14</v>
      </c>
      <c r="B52">
        <v>2991.0503549999999</v>
      </c>
      <c r="C52">
        <v>2773.4621219999999</v>
      </c>
      <c r="D52">
        <v>2860.9735740000001</v>
      </c>
      <c r="E52">
        <v>2921.656125</v>
      </c>
      <c r="F52">
        <v>2955.659498</v>
      </c>
      <c r="G52">
        <v>2961.3713029999999</v>
      </c>
      <c r="H52">
        <v>3169.5842259999999</v>
      </c>
      <c r="I52">
        <v>3125.011395</v>
      </c>
      <c r="J52">
        <v>3082.9916269999999</v>
      </c>
      <c r="K52">
        <v>3075.2211400000001</v>
      </c>
      <c r="L52">
        <v>3057.0848679999999</v>
      </c>
      <c r="M52">
        <v>2980.3377449999998</v>
      </c>
      <c r="N52">
        <v>2824.5472199999999</v>
      </c>
      <c r="O52">
        <v>3171.7875260000001</v>
      </c>
      <c r="P52">
        <v>3268.421949</v>
      </c>
      <c r="Q52">
        <v>3273.8541100000002</v>
      </c>
      <c r="R52">
        <v>3353.1704220000001</v>
      </c>
      <c r="S52">
        <v>3433.4433530000001</v>
      </c>
      <c r="T52">
        <v>3454.3833930000001</v>
      </c>
      <c r="U52">
        <v>3531.0534640000001</v>
      </c>
      <c r="V52">
        <v>3438.7993769999998</v>
      </c>
      <c r="W52">
        <v>3498.5536820000002</v>
      </c>
      <c r="X52">
        <v>3607.72046</v>
      </c>
      <c r="Y52">
        <v>3693.955496</v>
      </c>
      <c r="Z52">
        <v>3696.4392360000002</v>
      </c>
      <c r="AA52">
        <v>3792.7114849999998</v>
      </c>
      <c r="AB52">
        <v>3838.6809450000001</v>
      </c>
      <c r="AC52">
        <v>3923.4686940000001</v>
      </c>
      <c r="AD52">
        <v>3954.3956819999999</v>
      </c>
      <c r="AE52">
        <v>4072.7667019999999</v>
      </c>
      <c r="AF52">
        <v>4081.8117200000002</v>
      </c>
      <c r="AG52">
        <v>4060.5682839999999</v>
      </c>
      <c r="AH52">
        <v>3982.4105169999998</v>
      </c>
      <c r="AI52">
        <v>4415.9542670000001</v>
      </c>
      <c r="AJ52">
        <v>4752.2770399999999</v>
      </c>
      <c r="AK52">
        <v>5051.4540049999996</v>
      </c>
      <c r="AL52">
        <v>5009.8785630000002</v>
      </c>
      <c r="AM52">
        <v>5049.6760869999998</v>
      </c>
      <c r="AN52">
        <v>4824.705645</v>
      </c>
      <c r="AO52">
        <v>4999.9173330000003</v>
      </c>
      <c r="AP52">
        <v>4870.6227550000003</v>
      </c>
      <c r="AQ52">
        <v>4861.5919119999999</v>
      </c>
      <c r="AR52">
        <v>4770.1502979999996</v>
      </c>
      <c r="AS52">
        <v>4878.6523180000004</v>
      </c>
      <c r="AT52">
        <v>4846.7031379999999</v>
      </c>
      <c r="AU52">
        <v>4984.6473349999997</v>
      </c>
      <c r="AV52">
        <v>4976.2568709999996</v>
      </c>
      <c r="AW52">
        <v>5440.152873</v>
      </c>
      <c r="AX52">
        <v>5912.2169439999998</v>
      </c>
      <c r="AY52">
        <v>5633.8097269999998</v>
      </c>
      <c r="AZ52">
        <v>6958.7604929999998</v>
      </c>
    </row>
    <row r="53" spans="1:52" ht="15.75" x14ac:dyDescent="0.3">
      <c r="A53" s="5" t="s">
        <v>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ht="15.75" x14ac:dyDescent="0.3">
      <c r="A54" s="5" t="s">
        <v>16</v>
      </c>
      <c r="B54">
        <v>2199.4025860000002</v>
      </c>
      <c r="C54">
        <v>1957.9149640000001</v>
      </c>
      <c r="D54">
        <v>2028.5313020000001</v>
      </c>
      <c r="E54">
        <v>2115.6669339999999</v>
      </c>
      <c r="F54">
        <v>2132.850207</v>
      </c>
      <c r="G54">
        <v>2131.7452159999998</v>
      </c>
      <c r="H54">
        <v>2236.9829159999999</v>
      </c>
      <c r="I54">
        <v>2188.165434</v>
      </c>
      <c r="J54">
        <v>2213.9811110000001</v>
      </c>
      <c r="K54">
        <v>2179.7148189999998</v>
      </c>
      <c r="L54">
        <v>2154.9348519999999</v>
      </c>
      <c r="M54">
        <v>2143.5041339999998</v>
      </c>
      <c r="N54">
        <v>2133.7694700000002</v>
      </c>
      <c r="O54">
        <v>2463.7946750000001</v>
      </c>
      <c r="P54">
        <v>2525.5487029999999</v>
      </c>
      <c r="Q54">
        <v>2536.6791400000002</v>
      </c>
      <c r="R54">
        <v>2588.0140919999999</v>
      </c>
      <c r="S54">
        <v>2667.1570190000002</v>
      </c>
      <c r="T54">
        <v>2656.1618269999999</v>
      </c>
      <c r="U54">
        <v>2728.0267939999999</v>
      </c>
      <c r="V54">
        <v>2710.8542510000002</v>
      </c>
      <c r="W54">
        <v>2740.812308</v>
      </c>
      <c r="X54">
        <v>2839.653491</v>
      </c>
      <c r="Y54">
        <v>2875.803347</v>
      </c>
      <c r="Z54">
        <v>2856.3954250000002</v>
      </c>
      <c r="AA54">
        <v>2881.5254989999999</v>
      </c>
      <c r="AB54">
        <v>2891.7505999999998</v>
      </c>
      <c r="AC54">
        <v>2924.7054870000002</v>
      </c>
      <c r="AD54">
        <v>2931.2077840000002</v>
      </c>
      <c r="AE54">
        <v>2993.2126269999999</v>
      </c>
      <c r="AF54">
        <v>2993.1346349999999</v>
      </c>
      <c r="AG54">
        <v>3083.3759850000001</v>
      </c>
      <c r="AH54">
        <v>3019.9191150000001</v>
      </c>
      <c r="AI54">
        <v>3436.297446</v>
      </c>
      <c r="AJ54">
        <v>3774.9936889999999</v>
      </c>
      <c r="AK54">
        <v>4038.0406029999999</v>
      </c>
      <c r="AL54">
        <v>3970.7722410000001</v>
      </c>
      <c r="AM54">
        <v>3991.2910940000002</v>
      </c>
      <c r="AN54">
        <v>3782.868262</v>
      </c>
      <c r="AO54">
        <v>3990.9798340000002</v>
      </c>
      <c r="AP54">
        <v>3960.5093299999999</v>
      </c>
      <c r="AQ54">
        <v>3962.3967160000002</v>
      </c>
      <c r="AR54">
        <v>3957.5575180000001</v>
      </c>
      <c r="AS54">
        <v>4031.0594030000002</v>
      </c>
      <c r="AT54">
        <v>4059.065169</v>
      </c>
      <c r="AU54">
        <v>4060.5713559999999</v>
      </c>
      <c r="AV54">
        <v>4031.6283469999998</v>
      </c>
      <c r="AW54">
        <v>4056.3846939999999</v>
      </c>
      <c r="AX54">
        <v>4486.3272100000004</v>
      </c>
      <c r="AY54">
        <v>4274.9920910000001</v>
      </c>
      <c r="AZ54">
        <v>5682.1656220000004</v>
      </c>
    </row>
    <row r="55" spans="1:52" ht="15.75" x14ac:dyDescent="0.3">
      <c r="A55" s="5" t="s">
        <v>17</v>
      </c>
      <c r="B55">
        <v>135.491074</v>
      </c>
      <c r="C55">
        <v>135.491074</v>
      </c>
      <c r="D55">
        <v>135.491074</v>
      </c>
      <c r="E55">
        <v>107.029073</v>
      </c>
      <c r="F55">
        <v>107.029073</v>
      </c>
      <c r="G55">
        <v>107.029073</v>
      </c>
      <c r="H55">
        <v>107.029073</v>
      </c>
      <c r="I55">
        <v>107.029073</v>
      </c>
      <c r="J55">
        <v>107.029073</v>
      </c>
      <c r="K55">
        <v>107.029073</v>
      </c>
      <c r="L55">
        <v>107.029073</v>
      </c>
      <c r="M55">
        <v>22.841149999999999</v>
      </c>
      <c r="N55">
        <v>22.841149999999999</v>
      </c>
      <c r="O55">
        <v>22.841149999999999</v>
      </c>
      <c r="P55">
        <v>22.841149999999999</v>
      </c>
      <c r="Q55">
        <v>22.841149999999999</v>
      </c>
      <c r="R55">
        <v>22.841149999999999</v>
      </c>
      <c r="S55">
        <v>22.841149999999999</v>
      </c>
      <c r="T55">
        <v>22.841149999999999</v>
      </c>
      <c r="U55">
        <v>22.841149999999999</v>
      </c>
      <c r="V55">
        <v>22.841149999999999</v>
      </c>
      <c r="W55">
        <v>12.841150000000001</v>
      </c>
      <c r="X55">
        <v>12.841150000000001</v>
      </c>
      <c r="Y55">
        <v>12.841150000000001</v>
      </c>
      <c r="Z55">
        <v>28.049579999999999</v>
      </c>
      <c r="AA55">
        <v>28.049579999999999</v>
      </c>
      <c r="AB55">
        <v>27.729579999999999</v>
      </c>
      <c r="AC55">
        <v>27.729579999999999</v>
      </c>
      <c r="AD55">
        <v>27.135179999999998</v>
      </c>
      <c r="AE55">
        <v>22.858955999999999</v>
      </c>
      <c r="AF55">
        <v>16.551601000000002</v>
      </c>
      <c r="AG55">
        <v>16.551601000000002</v>
      </c>
      <c r="AH55">
        <v>16.551601000000002</v>
      </c>
      <c r="AI55">
        <v>16.551601000000002</v>
      </c>
      <c r="AJ55">
        <v>16.551601000000002</v>
      </c>
      <c r="AK55">
        <v>16.551601000000002</v>
      </c>
      <c r="AL55">
        <v>14.251601000000001</v>
      </c>
      <c r="AM55">
        <v>10.201601</v>
      </c>
      <c r="AN55">
        <v>6.1516010000000003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ht="15.75" x14ac:dyDescent="0.3">
      <c r="A56" s="5" t="s">
        <v>18</v>
      </c>
      <c r="B56">
        <v>33.040861</v>
      </c>
      <c r="C56">
        <v>37.365726000000002</v>
      </c>
      <c r="D56">
        <v>37.523311</v>
      </c>
      <c r="E56">
        <v>38.312271000000003</v>
      </c>
      <c r="F56">
        <v>39.499569999999999</v>
      </c>
      <c r="G56">
        <v>43.541407999999997</v>
      </c>
      <c r="H56">
        <v>50.145400000000002</v>
      </c>
      <c r="I56">
        <v>52.207044000000003</v>
      </c>
      <c r="J56">
        <v>22.196123</v>
      </c>
      <c r="K56">
        <v>22.196123</v>
      </c>
      <c r="L56">
        <v>20.900123000000001</v>
      </c>
      <c r="M56">
        <v>20.900123000000001</v>
      </c>
      <c r="N56">
        <v>22.151174999999999</v>
      </c>
      <c r="O56">
        <v>25.320886999999999</v>
      </c>
      <c r="P56">
        <v>28.469425000000001</v>
      </c>
      <c r="Q56">
        <v>31.839131999999999</v>
      </c>
      <c r="R56">
        <v>36.082273999999998</v>
      </c>
      <c r="S56">
        <v>20.900123000000001</v>
      </c>
      <c r="T56">
        <v>20.900123000000001</v>
      </c>
      <c r="U56">
        <v>20.900123000000001</v>
      </c>
      <c r="V56">
        <v>21.296786999999998</v>
      </c>
      <c r="W56">
        <v>22.123809000000001</v>
      </c>
      <c r="X56">
        <v>23.663129000000001</v>
      </c>
      <c r="Y56">
        <v>24.113709</v>
      </c>
      <c r="Z56">
        <v>20.900123000000001</v>
      </c>
      <c r="AA56">
        <v>20.900123000000001</v>
      </c>
      <c r="AB56">
        <v>20.900123000000001</v>
      </c>
      <c r="AC56">
        <v>20.900123000000001</v>
      </c>
      <c r="AD56">
        <v>20.900123000000001</v>
      </c>
      <c r="AE56">
        <v>20.900123000000001</v>
      </c>
      <c r="AF56">
        <v>20.900123000000001</v>
      </c>
      <c r="AG56">
        <v>20.900123000000001</v>
      </c>
      <c r="AH56">
        <v>20.900123000000001</v>
      </c>
      <c r="AI56">
        <v>20.900123000000001</v>
      </c>
      <c r="AJ56">
        <v>20.900123000000001</v>
      </c>
      <c r="AK56">
        <v>23.357296000000002</v>
      </c>
      <c r="AL56">
        <v>25.162355000000002</v>
      </c>
      <c r="AM56">
        <v>27.153202</v>
      </c>
      <c r="AN56">
        <v>28.64236</v>
      </c>
      <c r="AO56">
        <v>31.325189999999999</v>
      </c>
      <c r="AP56">
        <v>34.615461000000003</v>
      </c>
      <c r="AQ56">
        <v>34.615461000000003</v>
      </c>
      <c r="AR56">
        <v>29.640312999999999</v>
      </c>
      <c r="AS56">
        <v>29.640312999999999</v>
      </c>
      <c r="AT56">
        <v>20.036109</v>
      </c>
      <c r="AU56">
        <v>27.156029</v>
      </c>
      <c r="AV56">
        <v>38.879283000000001</v>
      </c>
      <c r="AW56">
        <v>45.495815999999998</v>
      </c>
      <c r="AX56">
        <v>45.495815999999998</v>
      </c>
      <c r="AY56">
        <v>45.495815999999998</v>
      </c>
      <c r="AZ56">
        <v>45.495815999999998</v>
      </c>
    </row>
    <row r="57" spans="1:52" ht="15.75" x14ac:dyDescent="0.3">
      <c r="A57" s="5" t="s">
        <v>19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ht="15.75" x14ac:dyDescent="0.3">
      <c r="A58" s="5" t="s">
        <v>20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ht="15.75" x14ac:dyDescent="0.3">
      <c r="A59" s="5" t="s">
        <v>21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2.0738050000000001</v>
      </c>
      <c r="AW59">
        <v>465.02636100000001</v>
      </c>
      <c r="AX59">
        <v>454.592984</v>
      </c>
      <c r="AY59">
        <v>404.59410000000003</v>
      </c>
      <c r="AZ59">
        <v>404.59410000000003</v>
      </c>
    </row>
    <row r="60" spans="1:52" ht="15.75" x14ac:dyDescent="0.3">
      <c r="A60" s="5" t="s">
        <v>22</v>
      </c>
      <c r="B60">
        <v>623.11583399999995</v>
      </c>
      <c r="C60">
        <v>642.69035799999995</v>
      </c>
      <c r="D60">
        <v>659.42788700000006</v>
      </c>
      <c r="E60">
        <v>660.64784699999996</v>
      </c>
      <c r="F60">
        <v>676.28064800000004</v>
      </c>
      <c r="G60">
        <v>679.05560600000001</v>
      </c>
      <c r="H60">
        <v>775.42683699999998</v>
      </c>
      <c r="I60">
        <v>777.60984399999995</v>
      </c>
      <c r="J60">
        <v>739.78531999999996</v>
      </c>
      <c r="K60">
        <v>766.28112499999997</v>
      </c>
      <c r="L60">
        <v>774.22082</v>
      </c>
      <c r="M60">
        <v>793.09233800000004</v>
      </c>
      <c r="N60">
        <v>645.78542500000003</v>
      </c>
      <c r="O60">
        <v>659.83081400000003</v>
      </c>
      <c r="P60">
        <v>691.56267100000002</v>
      </c>
      <c r="Q60">
        <v>682.494688</v>
      </c>
      <c r="R60">
        <v>706.23290599999996</v>
      </c>
      <c r="S60">
        <v>722.54506100000003</v>
      </c>
      <c r="T60">
        <v>754.48029299999996</v>
      </c>
      <c r="U60">
        <v>759.28539699999999</v>
      </c>
      <c r="V60">
        <v>683.80718899999999</v>
      </c>
      <c r="W60">
        <v>722.77641500000004</v>
      </c>
      <c r="X60">
        <v>731.56268999999998</v>
      </c>
      <c r="Y60">
        <v>781.19728999999995</v>
      </c>
      <c r="Z60">
        <v>791.09410800000001</v>
      </c>
      <c r="AA60">
        <v>862.23628299999996</v>
      </c>
      <c r="AB60">
        <v>898.30064200000004</v>
      </c>
      <c r="AC60">
        <v>950.13350400000002</v>
      </c>
      <c r="AD60">
        <v>975.15259500000002</v>
      </c>
      <c r="AE60">
        <v>1035.7949960000001</v>
      </c>
      <c r="AF60">
        <v>1051.225361</v>
      </c>
      <c r="AG60">
        <v>939.74057500000004</v>
      </c>
      <c r="AH60">
        <v>925.03967799999998</v>
      </c>
      <c r="AI60">
        <v>942.20509700000002</v>
      </c>
      <c r="AJ60">
        <v>939.83162700000003</v>
      </c>
      <c r="AK60">
        <v>973.50450499999999</v>
      </c>
      <c r="AL60">
        <v>999.69236599999999</v>
      </c>
      <c r="AM60">
        <v>1021.0301899999999</v>
      </c>
      <c r="AN60">
        <v>1007.043422</v>
      </c>
      <c r="AO60">
        <v>977.61230899999998</v>
      </c>
      <c r="AP60">
        <v>875.49796400000002</v>
      </c>
      <c r="AQ60">
        <v>864.57973500000003</v>
      </c>
      <c r="AR60">
        <v>782.95246699999996</v>
      </c>
      <c r="AS60">
        <v>817.95260199999996</v>
      </c>
      <c r="AT60">
        <v>767.60185999999999</v>
      </c>
      <c r="AU60">
        <v>896.91994999999997</v>
      </c>
      <c r="AV60">
        <v>903.67543599999999</v>
      </c>
      <c r="AW60">
        <v>873.24600199999998</v>
      </c>
      <c r="AX60">
        <v>925.80093399999998</v>
      </c>
      <c r="AY60">
        <v>908.72771999999998</v>
      </c>
      <c r="AZ60">
        <v>826.504955</v>
      </c>
    </row>
    <row r="61" spans="1:52" ht="15.75" x14ac:dyDescent="0.3">
      <c r="A61" s="5" t="s">
        <v>23</v>
      </c>
      <c r="B61">
        <v>107.504822</v>
      </c>
      <c r="C61">
        <v>107.219928</v>
      </c>
      <c r="D61">
        <v>107.147841</v>
      </c>
      <c r="E61">
        <v>107.643528</v>
      </c>
      <c r="F61">
        <v>109.066273</v>
      </c>
      <c r="G61">
        <v>108.311016</v>
      </c>
      <c r="H61">
        <v>109.80743</v>
      </c>
      <c r="I61">
        <v>108.287994</v>
      </c>
      <c r="J61">
        <v>108.61346399999999</v>
      </c>
      <c r="K61">
        <v>107.804537</v>
      </c>
      <c r="L61">
        <v>108.548284</v>
      </c>
      <c r="M61">
        <v>110.257794</v>
      </c>
      <c r="N61">
        <v>109.84815</v>
      </c>
      <c r="O61">
        <v>108.343822</v>
      </c>
      <c r="P61">
        <v>109.11145399999999</v>
      </c>
      <c r="Q61">
        <v>108.455189</v>
      </c>
      <c r="R61">
        <v>110.749596</v>
      </c>
      <c r="S61">
        <v>110.789596</v>
      </c>
      <c r="T61">
        <v>109.79059599999999</v>
      </c>
      <c r="U61">
        <v>108.90943799999999</v>
      </c>
      <c r="V61">
        <v>109.22872099999999</v>
      </c>
      <c r="W61">
        <v>109.397355</v>
      </c>
      <c r="X61">
        <v>108.86785500000001</v>
      </c>
      <c r="Y61">
        <v>109.778222</v>
      </c>
      <c r="Z61">
        <v>109.15389999999999</v>
      </c>
      <c r="AA61">
        <v>108.843394</v>
      </c>
      <c r="AB61">
        <v>81.515263000000004</v>
      </c>
      <c r="AC61">
        <v>81.515263000000004</v>
      </c>
      <c r="AD61">
        <v>81.515263000000004</v>
      </c>
      <c r="AE61">
        <v>81.515263000000004</v>
      </c>
      <c r="AF61">
        <v>81.515263000000004</v>
      </c>
      <c r="AG61">
        <v>81.515263000000004</v>
      </c>
      <c r="AH61">
        <v>81.515263000000004</v>
      </c>
      <c r="AI61">
        <v>81.515263000000004</v>
      </c>
      <c r="AJ61">
        <v>81.515263000000004</v>
      </c>
      <c r="AK61">
        <v>81.515263000000004</v>
      </c>
      <c r="AL61">
        <v>81.515263000000004</v>
      </c>
      <c r="AM61">
        <v>81.515263000000004</v>
      </c>
      <c r="AN61">
        <v>81.515263000000004</v>
      </c>
      <c r="AO61">
        <v>81.515263000000004</v>
      </c>
      <c r="AP61">
        <v>81.515263000000004</v>
      </c>
      <c r="AQ61">
        <v>81.515263000000004</v>
      </c>
      <c r="AR61">
        <v>81.515263000000004</v>
      </c>
      <c r="AS61">
        <v>81.515263000000004</v>
      </c>
      <c r="AT61">
        <v>81.515263000000004</v>
      </c>
      <c r="AU61">
        <v>120.942324</v>
      </c>
      <c r="AV61">
        <v>128.971734</v>
      </c>
      <c r="AW61">
        <v>128.971734</v>
      </c>
      <c r="AX61">
        <v>128.971734</v>
      </c>
      <c r="AY61">
        <v>128.971734</v>
      </c>
      <c r="AZ61">
        <v>128.971734</v>
      </c>
    </row>
    <row r="62" spans="1:52" ht="15.75" x14ac:dyDescent="0.3">
      <c r="A62" s="5" t="s">
        <v>49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ht="15.75" x14ac:dyDescent="0.3">
      <c r="A63" s="5" t="s">
        <v>25</v>
      </c>
      <c r="B63">
        <v>107.504822</v>
      </c>
      <c r="C63">
        <v>107.219928</v>
      </c>
      <c r="D63">
        <v>107.147841</v>
      </c>
      <c r="E63">
        <v>107.643528</v>
      </c>
      <c r="F63">
        <v>109.066273</v>
      </c>
      <c r="G63">
        <v>108.311016</v>
      </c>
      <c r="H63">
        <v>109.80743</v>
      </c>
      <c r="I63">
        <v>108.287994</v>
      </c>
      <c r="J63">
        <v>108.61346399999999</v>
      </c>
      <c r="K63">
        <v>107.804537</v>
      </c>
      <c r="L63">
        <v>108.548284</v>
      </c>
      <c r="M63">
        <v>110.257794</v>
      </c>
      <c r="N63">
        <v>109.84815</v>
      </c>
      <c r="O63">
        <v>108.343822</v>
      </c>
      <c r="P63">
        <v>109.11145399999999</v>
      </c>
      <c r="Q63">
        <v>108.455189</v>
      </c>
      <c r="R63">
        <v>110.749596</v>
      </c>
      <c r="S63">
        <v>110.789596</v>
      </c>
      <c r="T63">
        <v>109.79059599999999</v>
      </c>
      <c r="U63">
        <v>108.90943799999999</v>
      </c>
      <c r="V63">
        <v>109.22872099999999</v>
      </c>
      <c r="W63">
        <v>109.397355</v>
      </c>
      <c r="X63">
        <v>108.86785500000001</v>
      </c>
      <c r="Y63">
        <v>109.778222</v>
      </c>
      <c r="Z63">
        <v>109.15389999999999</v>
      </c>
      <c r="AA63">
        <v>108.843394</v>
      </c>
      <c r="AB63">
        <v>81.515263000000004</v>
      </c>
      <c r="AC63">
        <v>81.515263000000004</v>
      </c>
      <c r="AD63">
        <v>81.515263000000004</v>
      </c>
      <c r="AE63">
        <v>81.515263000000004</v>
      </c>
      <c r="AF63">
        <v>81.515263000000004</v>
      </c>
      <c r="AG63">
        <v>81.515263000000004</v>
      </c>
      <c r="AH63">
        <v>81.515263000000004</v>
      </c>
      <c r="AI63">
        <v>81.515263000000004</v>
      </c>
      <c r="AJ63">
        <v>81.515263000000004</v>
      </c>
      <c r="AK63">
        <v>81.515263000000004</v>
      </c>
      <c r="AL63">
        <v>81.515263000000004</v>
      </c>
      <c r="AM63">
        <v>81.515263000000004</v>
      </c>
      <c r="AN63">
        <v>81.515263000000004</v>
      </c>
      <c r="AO63">
        <v>81.515263000000004</v>
      </c>
      <c r="AP63">
        <v>81.515263000000004</v>
      </c>
      <c r="AQ63">
        <v>81.515263000000004</v>
      </c>
      <c r="AR63">
        <v>81.515263000000004</v>
      </c>
      <c r="AS63">
        <v>81.515263000000004</v>
      </c>
      <c r="AT63">
        <v>81.515263000000004</v>
      </c>
      <c r="AU63">
        <v>120.942324</v>
      </c>
      <c r="AV63">
        <v>128.971734</v>
      </c>
      <c r="AW63">
        <v>128.971734</v>
      </c>
      <c r="AX63">
        <v>128.971734</v>
      </c>
      <c r="AY63">
        <v>128.971734</v>
      </c>
      <c r="AZ63">
        <v>128.971734</v>
      </c>
    </row>
    <row r="64" spans="1:52" ht="15.75" x14ac:dyDescent="0.3">
      <c r="A64" s="6" t="s">
        <v>26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ht="15.75" x14ac:dyDescent="0.3">
      <c r="A65" s="5" t="s">
        <v>27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ht="15.75" x14ac:dyDescent="0.3">
      <c r="A66" s="7" t="s">
        <v>28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ht="15.75" x14ac:dyDescent="0.3">
      <c r="A67" s="7" t="s">
        <v>29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ht="15.75" x14ac:dyDescent="0.3">
      <c r="A68" s="7" t="s">
        <v>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ht="15.75" x14ac:dyDescent="0.3">
      <c r="A69" s="7" t="s">
        <v>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ht="15.75" x14ac:dyDescent="0.3">
      <c r="A70" s="7" t="s">
        <v>26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ht="15.75" x14ac:dyDescent="0.3">
      <c r="A71" s="4" t="s">
        <v>32</v>
      </c>
      <c r="B71">
        <v>808.17432799999995</v>
      </c>
      <c r="C71">
        <v>867.95876299999998</v>
      </c>
      <c r="D71">
        <v>523.84784300000001</v>
      </c>
      <c r="E71">
        <v>521.15402800000004</v>
      </c>
      <c r="F71">
        <v>565.73624900000004</v>
      </c>
      <c r="G71">
        <v>549.07916599999999</v>
      </c>
      <c r="H71">
        <v>571.838481</v>
      </c>
      <c r="I71">
        <v>649.167599</v>
      </c>
      <c r="J71">
        <v>607.39818600000001</v>
      </c>
      <c r="K71">
        <v>610.44325300000003</v>
      </c>
      <c r="L71">
        <v>639.39341400000001</v>
      </c>
      <c r="M71">
        <v>739.02328499999999</v>
      </c>
      <c r="N71">
        <v>694.48981700000002</v>
      </c>
      <c r="O71">
        <v>765.04913699999997</v>
      </c>
      <c r="P71">
        <v>833.80438700000002</v>
      </c>
      <c r="Q71">
        <v>742.48387300000002</v>
      </c>
      <c r="R71">
        <v>717.903143</v>
      </c>
      <c r="S71">
        <v>751.86641899999995</v>
      </c>
      <c r="T71">
        <v>795.30323199999998</v>
      </c>
      <c r="U71">
        <v>768.03909099999998</v>
      </c>
      <c r="V71">
        <v>769.18133</v>
      </c>
      <c r="W71">
        <v>855.33507599999996</v>
      </c>
      <c r="X71">
        <v>901.04289900000003</v>
      </c>
      <c r="Y71">
        <v>908.83545500000002</v>
      </c>
      <c r="Z71">
        <v>796.09034299999996</v>
      </c>
      <c r="AA71">
        <v>790.84729000000004</v>
      </c>
      <c r="AB71">
        <v>788.14124200000003</v>
      </c>
      <c r="AC71">
        <v>844.25959499999999</v>
      </c>
      <c r="AD71">
        <v>1833.3875720000001</v>
      </c>
      <c r="AE71">
        <v>1920.1711439999999</v>
      </c>
      <c r="AF71">
        <v>1904.464504</v>
      </c>
      <c r="AG71">
        <v>1850.225492</v>
      </c>
      <c r="AH71">
        <v>1934.070185</v>
      </c>
      <c r="AI71">
        <v>1856.744927</v>
      </c>
      <c r="AJ71">
        <v>1972.754293</v>
      </c>
      <c r="AK71">
        <v>2007.5323169999999</v>
      </c>
      <c r="AL71">
        <v>1817.1165350000001</v>
      </c>
      <c r="AM71">
        <v>1603.133546</v>
      </c>
      <c r="AN71">
        <v>1386.82151</v>
      </c>
      <c r="AO71">
        <v>1224.345491</v>
      </c>
      <c r="AP71">
        <v>1322.0010159999999</v>
      </c>
      <c r="AQ71">
        <v>1837.8463850000001</v>
      </c>
      <c r="AR71">
        <v>2526.4609730000002</v>
      </c>
      <c r="AS71">
        <v>3208.2440660000002</v>
      </c>
      <c r="AT71">
        <v>3563.7379569999998</v>
      </c>
      <c r="AU71">
        <v>3421.8878260000001</v>
      </c>
      <c r="AV71">
        <v>3100.9474770000002</v>
      </c>
      <c r="AW71">
        <v>2583.5534889999999</v>
      </c>
      <c r="AX71">
        <v>2155.3938699999999</v>
      </c>
      <c r="AY71">
        <v>1890.7977470000001</v>
      </c>
      <c r="AZ71">
        <v>1713.1433469999999</v>
      </c>
    </row>
    <row r="72" spans="1:52" ht="15.75" x14ac:dyDescent="0.3">
      <c r="A72" s="5" t="s">
        <v>33</v>
      </c>
      <c r="B72">
        <v>342.788251</v>
      </c>
      <c r="C72">
        <v>352.83011800000003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838.74337500000001</v>
      </c>
      <c r="AE72">
        <v>845.70397300000002</v>
      </c>
      <c r="AF72">
        <v>808.30072600000005</v>
      </c>
      <c r="AG72">
        <v>793.06531399999994</v>
      </c>
      <c r="AH72">
        <v>804.44641000000001</v>
      </c>
      <c r="AI72">
        <v>791.19248700000003</v>
      </c>
      <c r="AJ72">
        <v>811.88300300000003</v>
      </c>
      <c r="AK72">
        <v>786.92124699999999</v>
      </c>
      <c r="AL72">
        <v>687.076999</v>
      </c>
      <c r="AM72">
        <v>580.25102300000003</v>
      </c>
      <c r="AN72">
        <v>491.82070199999998</v>
      </c>
      <c r="AO72">
        <v>417.475751</v>
      </c>
      <c r="AP72">
        <v>472.08429799999999</v>
      </c>
      <c r="AQ72">
        <v>599.98951099999999</v>
      </c>
      <c r="AR72">
        <v>934.70323399999995</v>
      </c>
      <c r="AS72">
        <v>1200.432172</v>
      </c>
      <c r="AT72">
        <v>1258.7405650000001</v>
      </c>
      <c r="AU72">
        <v>1172.3368419999999</v>
      </c>
      <c r="AV72">
        <v>1021.6284000000001</v>
      </c>
      <c r="AW72">
        <v>718.48546899999997</v>
      </c>
      <c r="AX72">
        <v>491.97211499999997</v>
      </c>
      <c r="AY72">
        <v>403.77795600000002</v>
      </c>
      <c r="AZ72">
        <v>376.435024</v>
      </c>
    </row>
    <row r="73" spans="1:52" ht="15.75" x14ac:dyDescent="0.3">
      <c r="A73" s="5" t="s">
        <v>34</v>
      </c>
      <c r="B73">
        <v>465.38607699999994</v>
      </c>
      <c r="C73">
        <v>515.12864500000001</v>
      </c>
      <c r="D73">
        <v>523.84784300000001</v>
      </c>
      <c r="E73">
        <v>521.15402800000004</v>
      </c>
      <c r="F73">
        <v>565.73624900000004</v>
      </c>
      <c r="G73">
        <v>549.07916599999999</v>
      </c>
      <c r="H73">
        <v>571.838481</v>
      </c>
      <c r="I73">
        <v>649.167599</v>
      </c>
      <c r="J73">
        <v>607.39818600000001</v>
      </c>
      <c r="K73">
        <v>610.44325300000003</v>
      </c>
      <c r="L73">
        <v>639.39341400000001</v>
      </c>
      <c r="M73">
        <v>739.02328499999999</v>
      </c>
      <c r="N73">
        <v>694.48981700000002</v>
      </c>
      <c r="O73">
        <v>765.04913699999997</v>
      </c>
      <c r="P73">
        <v>833.80438700000002</v>
      </c>
      <c r="Q73">
        <v>742.48387300000002</v>
      </c>
      <c r="R73">
        <v>717.903143</v>
      </c>
      <c r="S73">
        <v>751.86641899999995</v>
      </c>
      <c r="T73">
        <v>795.30323199999998</v>
      </c>
      <c r="U73">
        <v>768.03909099999998</v>
      </c>
      <c r="V73">
        <v>769.18133</v>
      </c>
      <c r="W73">
        <v>855.33507599999996</v>
      </c>
      <c r="X73">
        <v>901.04289900000003</v>
      </c>
      <c r="Y73">
        <v>908.83545500000002</v>
      </c>
      <c r="Z73">
        <v>796.09034299999996</v>
      </c>
      <c r="AA73">
        <v>790.84729000000004</v>
      </c>
      <c r="AB73">
        <v>788.14124200000003</v>
      </c>
      <c r="AC73">
        <v>844.25959499999999</v>
      </c>
      <c r="AD73">
        <v>994.64419700000008</v>
      </c>
      <c r="AE73">
        <v>1074.4671709999998</v>
      </c>
      <c r="AF73">
        <v>1096.1637780000001</v>
      </c>
      <c r="AG73">
        <v>1057.1601780000001</v>
      </c>
      <c r="AH73">
        <v>1129.623775</v>
      </c>
      <c r="AI73">
        <v>1065.5524399999999</v>
      </c>
      <c r="AJ73">
        <v>1160.87129</v>
      </c>
      <c r="AK73">
        <v>1220.6110699999999</v>
      </c>
      <c r="AL73">
        <v>1130.0395360000002</v>
      </c>
      <c r="AM73">
        <v>1022.882523</v>
      </c>
      <c r="AN73">
        <v>895.00080800000001</v>
      </c>
      <c r="AO73">
        <v>806.86974000000009</v>
      </c>
      <c r="AP73">
        <v>849.91671799999995</v>
      </c>
      <c r="AQ73">
        <v>1237.8568740000001</v>
      </c>
      <c r="AR73">
        <v>1591.7577390000001</v>
      </c>
      <c r="AS73">
        <v>2007.8118940000002</v>
      </c>
      <c r="AT73">
        <v>2304.9973919999998</v>
      </c>
      <c r="AU73">
        <v>2249.5509840000004</v>
      </c>
      <c r="AV73">
        <v>2079.3190770000001</v>
      </c>
      <c r="AW73">
        <v>1865.0680199999999</v>
      </c>
      <c r="AX73">
        <v>1663.4217549999998</v>
      </c>
      <c r="AY73">
        <v>1487.0197910000002</v>
      </c>
      <c r="AZ73">
        <v>1336.7083229999998</v>
      </c>
    </row>
    <row r="74" spans="1:52" ht="15.75" x14ac:dyDescent="0.3">
      <c r="A74" s="8" t="s">
        <v>35</v>
      </c>
      <c r="B74">
        <v>199.35413299999999</v>
      </c>
      <c r="C74">
        <v>231.68513400000001</v>
      </c>
      <c r="D74">
        <v>227.91017500000001</v>
      </c>
      <c r="E74">
        <v>225.41536500000001</v>
      </c>
      <c r="F74">
        <v>263.37765999999999</v>
      </c>
      <c r="G74">
        <v>250.218334</v>
      </c>
      <c r="H74">
        <v>262.79380300000003</v>
      </c>
      <c r="I74">
        <v>292.721924</v>
      </c>
      <c r="J74">
        <v>273.09462300000001</v>
      </c>
      <c r="K74">
        <v>274.16253399999999</v>
      </c>
      <c r="L74">
        <v>279.82442099999997</v>
      </c>
      <c r="M74">
        <v>307.09991200000002</v>
      </c>
      <c r="N74">
        <v>280.41654199999999</v>
      </c>
      <c r="O74">
        <v>298.17153200000001</v>
      </c>
      <c r="P74">
        <v>309.89781099999999</v>
      </c>
      <c r="Q74">
        <v>273.68014899999997</v>
      </c>
      <c r="R74">
        <v>283.22234700000001</v>
      </c>
      <c r="S74">
        <v>220.21692400000001</v>
      </c>
      <c r="T74">
        <v>275.67178200000001</v>
      </c>
      <c r="U74">
        <v>264.19628499999999</v>
      </c>
      <c r="V74">
        <v>305.87739199999999</v>
      </c>
      <c r="W74">
        <v>302.09336100000002</v>
      </c>
      <c r="X74">
        <v>304.60229099999998</v>
      </c>
      <c r="Y74">
        <v>286.602057</v>
      </c>
      <c r="Z74">
        <v>266.89574399999998</v>
      </c>
      <c r="AA74">
        <v>295.86042600000002</v>
      </c>
      <c r="AB74">
        <v>274.49599799999999</v>
      </c>
      <c r="AC74">
        <v>304.22387400000002</v>
      </c>
      <c r="AD74">
        <v>388.93203899999997</v>
      </c>
      <c r="AE74">
        <v>417.55011300000001</v>
      </c>
      <c r="AF74">
        <v>395.73145599999998</v>
      </c>
      <c r="AG74">
        <v>396.232865</v>
      </c>
      <c r="AH74">
        <v>448.46153700000002</v>
      </c>
      <c r="AI74">
        <v>426.12715500000002</v>
      </c>
      <c r="AJ74">
        <v>502.969763</v>
      </c>
      <c r="AK74">
        <v>516.89829299999997</v>
      </c>
      <c r="AL74">
        <v>498.35226499999999</v>
      </c>
      <c r="AM74">
        <v>452.24682100000001</v>
      </c>
      <c r="AN74">
        <v>395.77568100000002</v>
      </c>
      <c r="AO74">
        <v>346.60845999999998</v>
      </c>
      <c r="AP74">
        <v>386.16672899999998</v>
      </c>
      <c r="AQ74">
        <v>625.68129199999998</v>
      </c>
      <c r="AR74">
        <v>855.20387100000005</v>
      </c>
      <c r="AS74">
        <v>1130.122932</v>
      </c>
      <c r="AT74">
        <v>1288.817176</v>
      </c>
      <c r="AU74">
        <v>1273.284101</v>
      </c>
      <c r="AV74">
        <v>1146.0912740000001</v>
      </c>
      <c r="AW74">
        <v>995.00816699999996</v>
      </c>
      <c r="AX74">
        <v>879.18094199999996</v>
      </c>
      <c r="AY74">
        <v>744.331727</v>
      </c>
      <c r="AZ74">
        <v>640.12992399999996</v>
      </c>
    </row>
    <row r="75" spans="1:52" ht="15.75" x14ac:dyDescent="0.3">
      <c r="A75" s="8" t="s">
        <v>36</v>
      </c>
      <c r="B75">
        <v>35.577100999999999</v>
      </c>
      <c r="C75">
        <v>36.414368000000003</v>
      </c>
      <c r="D75">
        <v>42.688054999999999</v>
      </c>
      <c r="E75">
        <v>37.841498999999999</v>
      </c>
      <c r="F75">
        <v>36.071750000000002</v>
      </c>
      <c r="G75">
        <v>42.681255</v>
      </c>
      <c r="H75">
        <v>36.038415999999998</v>
      </c>
      <c r="I75">
        <v>39.297634000000002</v>
      </c>
      <c r="J75">
        <v>31.071064</v>
      </c>
      <c r="K75">
        <v>29.231819000000002</v>
      </c>
      <c r="L75">
        <v>30.351931</v>
      </c>
      <c r="M75">
        <v>40.262143000000002</v>
      </c>
      <c r="N75">
        <v>36.616436</v>
      </c>
      <c r="O75">
        <v>41.359983999999997</v>
      </c>
      <c r="P75">
        <v>43.312910000000002</v>
      </c>
      <c r="Q75">
        <v>34.736179999999997</v>
      </c>
      <c r="R75">
        <v>4.1455320000000002</v>
      </c>
      <c r="S75">
        <v>55.245570999999998</v>
      </c>
      <c r="T75">
        <v>11.823537</v>
      </c>
      <c r="U75">
        <v>21.680171000000001</v>
      </c>
      <c r="V75">
        <v>3.59118</v>
      </c>
      <c r="W75">
        <v>4.2569160000000004</v>
      </c>
      <c r="X75">
        <v>12.530009</v>
      </c>
      <c r="Y75">
        <v>25.214198</v>
      </c>
      <c r="Z75">
        <v>24.054721000000001</v>
      </c>
      <c r="AA75">
        <v>3.7828599999999999</v>
      </c>
      <c r="AB75">
        <v>1.779495</v>
      </c>
      <c r="AC75">
        <v>2.3399749999999999</v>
      </c>
      <c r="AD75">
        <v>2.581197</v>
      </c>
      <c r="AE75">
        <v>2.6144090000000002</v>
      </c>
      <c r="AF75">
        <v>1.7358290000000001</v>
      </c>
      <c r="AG75">
        <v>1.723536</v>
      </c>
      <c r="AH75">
        <v>1.7857609999999999</v>
      </c>
      <c r="AI75">
        <v>1.1977549999999999</v>
      </c>
      <c r="AJ75">
        <v>0.942805</v>
      </c>
      <c r="AK75">
        <v>0.72652899999999998</v>
      </c>
      <c r="AL75">
        <v>0.92685499999999998</v>
      </c>
      <c r="AM75">
        <v>1.652156</v>
      </c>
      <c r="AN75">
        <v>1.559437</v>
      </c>
      <c r="AO75">
        <v>1.579915</v>
      </c>
      <c r="AP75">
        <v>1.256365</v>
      </c>
      <c r="AQ75">
        <v>1.298686</v>
      </c>
      <c r="AR75">
        <v>1.802907</v>
      </c>
      <c r="AS75">
        <v>2.0730979999999999</v>
      </c>
      <c r="AT75">
        <v>2.2727179999999998</v>
      </c>
      <c r="AU75">
        <v>1.822792</v>
      </c>
      <c r="AV75">
        <v>1.3987229999999999</v>
      </c>
      <c r="AW75">
        <v>0.95635000000000003</v>
      </c>
      <c r="AX75">
        <v>1.192885</v>
      </c>
      <c r="AY75">
        <v>1.352816</v>
      </c>
      <c r="AZ75">
        <v>0.64313299999999995</v>
      </c>
    </row>
    <row r="76" spans="1:52" ht="15.75" x14ac:dyDescent="0.3">
      <c r="A76" s="8" t="s">
        <v>50</v>
      </c>
      <c r="B76">
        <v>225.56027700000001</v>
      </c>
      <c r="C76">
        <v>242.13456400000001</v>
      </c>
      <c r="D76">
        <v>249.899911</v>
      </c>
      <c r="E76">
        <v>254.54638</v>
      </c>
      <c r="F76">
        <v>262.923112</v>
      </c>
      <c r="G76">
        <v>252.82407699999999</v>
      </c>
      <c r="H76">
        <v>269.649719</v>
      </c>
      <c r="I76">
        <v>313.79306500000001</v>
      </c>
      <c r="J76">
        <v>298.86330700000002</v>
      </c>
      <c r="K76">
        <v>302.678698</v>
      </c>
      <c r="L76">
        <v>324.84586400000001</v>
      </c>
      <c r="M76">
        <v>387.28904699999998</v>
      </c>
      <c r="N76">
        <v>373.08368300000001</v>
      </c>
      <c r="O76">
        <v>421.14350899999999</v>
      </c>
      <c r="P76">
        <v>476.21860600000002</v>
      </c>
      <c r="Q76">
        <v>429.69155000000001</v>
      </c>
      <c r="R76">
        <v>426.13248199999998</v>
      </c>
      <c r="S76">
        <v>471.61770300000001</v>
      </c>
      <c r="T76">
        <v>501.02875399999999</v>
      </c>
      <c r="U76">
        <v>474.97643699999998</v>
      </c>
      <c r="V76">
        <v>452.45987400000001</v>
      </c>
      <c r="W76">
        <v>542.00535100000002</v>
      </c>
      <c r="X76">
        <v>577.76054999999997</v>
      </c>
      <c r="Y76">
        <v>591.11745299999995</v>
      </c>
      <c r="Z76">
        <v>499.00069999999999</v>
      </c>
      <c r="AA76">
        <v>485.39014400000002</v>
      </c>
      <c r="AB76">
        <v>506.60360500000002</v>
      </c>
      <c r="AC76">
        <v>532.79362300000003</v>
      </c>
      <c r="AD76">
        <v>599.17735500000003</v>
      </c>
      <c r="AE76">
        <v>651.01672699999995</v>
      </c>
      <c r="AF76">
        <v>695.949341</v>
      </c>
      <c r="AG76">
        <v>656.19148299999995</v>
      </c>
      <c r="AH76">
        <v>676.59307899999999</v>
      </c>
      <c r="AI76">
        <v>634.29352100000006</v>
      </c>
      <c r="AJ76">
        <v>653.04767000000004</v>
      </c>
      <c r="AK76">
        <v>696.13799600000004</v>
      </c>
      <c r="AL76">
        <v>623.91301999999996</v>
      </c>
      <c r="AM76">
        <v>562.13602700000001</v>
      </c>
      <c r="AN76">
        <v>494.90687100000002</v>
      </c>
      <c r="AO76">
        <v>455.53899200000001</v>
      </c>
      <c r="AP76">
        <v>459.253423</v>
      </c>
      <c r="AQ76">
        <v>607.74884899999995</v>
      </c>
      <c r="AR76">
        <v>731.91417899999999</v>
      </c>
      <c r="AS76">
        <v>872.77837899999997</v>
      </c>
      <c r="AT76">
        <v>1011.067446</v>
      </c>
      <c r="AU76">
        <v>971.61517100000003</v>
      </c>
      <c r="AV76">
        <v>929.00080600000001</v>
      </c>
      <c r="AW76">
        <v>866.27395899999999</v>
      </c>
      <c r="AX76">
        <v>780.21756500000004</v>
      </c>
      <c r="AY76">
        <v>738.50401199999999</v>
      </c>
      <c r="AZ76">
        <v>693.10419100000001</v>
      </c>
    </row>
    <row r="77" spans="1:52" ht="15.75" x14ac:dyDescent="0.3">
      <c r="A77" s="6" t="s">
        <v>38</v>
      </c>
      <c r="B77">
        <v>225.56027700000001</v>
      </c>
      <c r="C77">
        <v>242.13456400000001</v>
      </c>
      <c r="D77">
        <v>249.899911</v>
      </c>
      <c r="E77">
        <v>254.54638</v>
      </c>
      <c r="F77">
        <v>262.923112</v>
      </c>
      <c r="G77">
        <v>252.82407699999999</v>
      </c>
      <c r="H77">
        <v>269.649719</v>
      </c>
      <c r="I77">
        <v>313.79306500000001</v>
      </c>
      <c r="J77">
        <v>298.86330700000002</v>
      </c>
      <c r="K77">
        <v>302.678698</v>
      </c>
      <c r="L77">
        <v>324.84586400000001</v>
      </c>
      <c r="M77">
        <v>387.28904699999998</v>
      </c>
      <c r="N77">
        <v>373.08368300000001</v>
      </c>
      <c r="O77">
        <v>421.14350899999999</v>
      </c>
      <c r="P77">
        <v>476.21860600000002</v>
      </c>
      <c r="Q77">
        <v>429.69155000000001</v>
      </c>
      <c r="R77">
        <v>426.13248199999998</v>
      </c>
      <c r="S77">
        <v>471.61770300000001</v>
      </c>
      <c r="T77">
        <v>501.02875399999999</v>
      </c>
      <c r="U77">
        <v>474.97643699999998</v>
      </c>
      <c r="V77">
        <v>452.45987400000001</v>
      </c>
      <c r="W77">
        <v>542.00535100000002</v>
      </c>
      <c r="X77">
        <v>577.76054999999997</v>
      </c>
      <c r="Y77">
        <v>591.11745299999995</v>
      </c>
      <c r="Z77">
        <v>499.00069999999999</v>
      </c>
      <c r="AA77">
        <v>485.39014400000002</v>
      </c>
      <c r="AB77">
        <v>506.60360500000002</v>
      </c>
      <c r="AC77">
        <v>532.79362300000003</v>
      </c>
      <c r="AD77">
        <v>599.17735500000003</v>
      </c>
      <c r="AE77">
        <v>651.01672699999995</v>
      </c>
      <c r="AF77">
        <v>695.949341</v>
      </c>
      <c r="AG77">
        <v>656.19148299999995</v>
      </c>
      <c r="AH77">
        <v>676.59307899999999</v>
      </c>
      <c r="AI77">
        <v>634.29352100000006</v>
      </c>
      <c r="AJ77">
        <v>653.04767000000004</v>
      </c>
      <c r="AK77">
        <v>696.13799600000004</v>
      </c>
      <c r="AL77">
        <v>623.91301999999996</v>
      </c>
      <c r="AM77">
        <v>562.13602700000001</v>
      </c>
      <c r="AN77">
        <v>494.90687100000002</v>
      </c>
      <c r="AO77">
        <v>455.53899200000001</v>
      </c>
      <c r="AP77">
        <v>459.253423</v>
      </c>
      <c r="AQ77">
        <v>607.74884899999995</v>
      </c>
      <c r="AR77">
        <v>731.91417899999999</v>
      </c>
      <c r="AS77">
        <v>872.77837899999997</v>
      </c>
      <c r="AT77">
        <v>1011.067446</v>
      </c>
      <c r="AU77">
        <v>971.61517100000003</v>
      </c>
      <c r="AV77">
        <v>929.00080600000001</v>
      </c>
      <c r="AW77">
        <v>866.27395899999999</v>
      </c>
      <c r="AX77">
        <v>780.21756500000004</v>
      </c>
      <c r="AY77">
        <v>738.50401199999999</v>
      </c>
      <c r="AZ77">
        <v>693.10419100000001</v>
      </c>
    </row>
    <row r="78" spans="1:52" ht="15.75" x14ac:dyDescent="0.3">
      <c r="A78" s="6" t="s">
        <v>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ht="15.75" x14ac:dyDescent="0.3">
      <c r="A79" s="8" t="s">
        <v>40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ht="15.75" x14ac:dyDescent="0.3">
      <c r="A80" s="8" t="s">
        <v>41</v>
      </c>
      <c r="B80">
        <v>4.8945660000000002</v>
      </c>
      <c r="C80">
        <v>4.8945790000000002</v>
      </c>
      <c r="D80">
        <v>3.3497020000000002</v>
      </c>
      <c r="E80">
        <v>3.350784</v>
      </c>
      <c r="F80">
        <v>3.3637269999999999</v>
      </c>
      <c r="G80">
        <v>3.3555000000000001</v>
      </c>
      <c r="H80">
        <v>3.3565429999999998</v>
      </c>
      <c r="I80">
        <v>3.3549760000000002</v>
      </c>
      <c r="J80">
        <v>4.369192</v>
      </c>
      <c r="K80">
        <v>4.3702019999999999</v>
      </c>
      <c r="L80">
        <v>4.3711979999999997</v>
      </c>
      <c r="M80">
        <v>4.3721829999999997</v>
      </c>
      <c r="N80">
        <v>4.3731559999999998</v>
      </c>
      <c r="O80">
        <v>4.3741120000000002</v>
      </c>
      <c r="P80">
        <v>4.3750600000000004</v>
      </c>
      <c r="Q80">
        <v>4.3759940000000004</v>
      </c>
      <c r="R80">
        <v>4.4027820000000002</v>
      </c>
      <c r="S80">
        <v>4.7862210000000003</v>
      </c>
      <c r="T80">
        <v>6.7791589999999999</v>
      </c>
      <c r="U80">
        <v>7.1861980000000001</v>
      </c>
      <c r="V80">
        <v>7.2528839999999999</v>
      </c>
      <c r="W80">
        <v>6.9794479999999997</v>
      </c>
      <c r="X80">
        <v>6.1500490000000001</v>
      </c>
      <c r="Y80">
        <v>5.9017470000000003</v>
      </c>
      <c r="Z80">
        <v>6.1391780000000002</v>
      </c>
      <c r="AA80">
        <v>5.81386</v>
      </c>
      <c r="AB80">
        <v>5.2621440000000002</v>
      </c>
      <c r="AC80">
        <v>4.9021229999999996</v>
      </c>
      <c r="AD80">
        <v>3.9536060000000002</v>
      </c>
      <c r="AE80">
        <v>3.2859219999999998</v>
      </c>
      <c r="AF80">
        <v>2.7471519999999998</v>
      </c>
      <c r="AG80">
        <v>3.0122939999999998</v>
      </c>
      <c r="AH80">
        <v>2.783398</v>
      </c>
      <c r="AI80">
        <v>3.9340090000000001</v>
      </c>
      <c r="AJ80">
        <v>3.9110520000000002</v>
      </c>
      <c r="AK80">
        <v>6.8482519999999996</v>
      </c>
      <c r="AL80">
        <v>6.8473959999999998</v>
      </c>
      <c r="AM80">
        <v>6.8475190000000001</v>
      </c>
      <c r="AN80">
        <v>2.7588189999999999</v>
      </c>
      <c r="AO80">
        <v>3.1423730000000001</v>
      </c>
      <c r="AP80">
        <v>3.2402009999999999</v>
      </c>
      <c r="AQ80">
        <v>3.128047</v>
      </c>
      <c r="AR80">
        <v>2.8367819999999999</v>
      </c>
      <c r="AS80">
        <v>2.837485</v>
      </c>
      <c r="AT80">
        <v>2.840052</v>
      </c>
      <c r="AU80">
        <v>2.8289200000000001</v>
      </c>
      <c r="AV80">
        <v>2.828274</v>
      </c>
      <c r="AW80">
        <v>2.8295439999999998</v>
      </c>
      <c r="AX80">
        <v>2.8303630000000002</v>
      </c>
      <c r="AY80">
        <v>2.8312360000000001</v>
      </c>
      <c r="AZ80">
        <v>2.8310749999999998</v>
      </c>
    </row>
    <row r="81" spans="1:52" ht="15.75" x14ac:dyDescent="0.3">
      <c r="A81" s="4" t="s">
        <v>42</v>
      </c>
      <c r="B81">
        <v>2409.2133370000001</v>
      </c>
      <c r="C81">
        <v>2521.6570179999999</v>
      </c>
      <c r="D81">
        <v>2572.5458589999998</v>
      </c>
      <c r="E81">
        <v>2613.668263</v>
      </c>
      <c r="F81">
        <v>2671.940263</v>
      </c>
      <c r="G81">
        <v>2740.769554</v>
      </c>
      <c r="H81">
        <v>2773.3529090000002</v>
      </c>
      <c r="I81">
        <v>2809.9892369999998</v>
      </c>
      <c r="J81">
        <v>2825.3005020000001</v>
      </c>
      <c r="K81">
        <v>2819.7588150000001</v>
      </c>
      <c r="L81">
        <v>2845.447056</v>
      </c>
      <c r="M81">
        <v>2859.7155400000001</v>
      </c>
      <c r="N81">
        <v>2932.9597640000002</v>
      </c>
      <c r="O81">
        <v>2983.0384600000002</v>
      </c>
      <c r="P81">
        <v>2950.2702770000001</v>
      </c>
      <c r="Q81">
        <v>2964.532377</v>
      </c>
      <c r="R81">
        <v>2822.1430409999998</v>
      </c>
      <c r="S81">
        <v>2940.0926650000001</v>
      </c>
      <c r="T81">
        <v>2999.9157559999999</v>
      </c>
      <c r="U81">
        <v>3095.898091</v>
      </c>
      <c r="V81">
        <v>3153.6854450000001</v>
      </c>
      <c r="W81">
        <v>3217.9254409999999</v>
      </c>
      <c r="X81">
        <v>3233.6272720000002</v>
      </c>
      <c r="Y81">
        <v>3301.0285979999999</v>
      </c>
      <c r="Z81">
        <v>3453.8568110000001</v>
      </c>
      <c r="AA81">
        <v>3458.9824349999999</v>
      </c>
      <c r="AB81">
        <v>3298.3304720000001</v>
      </c>
      <c r="AC81">
        <v>3333.9210079999998</v>
      </c>
      <c r="AD81">
        <v>3397.2279579999999</v>
      </c>
      <c r="AE81">
        <v>3563.3233789999999</v>
      </c>
      <c r="AF81">
        <v>3717.2878740000001</v>
      </c>
      <c r="AG81">
        <v>3733.7305270000002</v>
      </c>
      <c r="AH81">
        <v>3832.591054</v>
      </c>
      <c r="AI81">
        <v>3947.16975</v>
      </c>
      <c r="AJ81">
        <v>4185.080567</v>
      </c>
      <c r="AK81">
        <v>4386.1375250000001</v>
      </c>
      <c r="AL81">
        <v>4515.757337</v>
      </c>
      <c r="AM81">
        <v>4703.4788049999997</v>
      </c>
      <c r="AN81">
        <v>4750.6607430000004</v>
      </c>
      <c r="AO81">
        <v>4779.2066580000001</v>
      </c>
      <c r="AP81">
        <v>4803.1149809999997</v>
      </c>
      <c r="AQ81">
        <v>5027.9387999999999</v>
      </c>
      <c r="AR81">
        <v>5282.9617580000004</v>
      </c>
      <c r="AS81">
        <v>5871.8639910000002</v>
      </c>
      <c r="AT81">
        <v>6318.7443940000003</v>
      </c>
      <c r="AU81">
        <v>6631.0427810000001</v>
      </c>
      <c r="AV81">
        <v>6845.7946250000005</v>
      </c>
      <c r="AW81">
        <v>7186.8653190000005</v>
      </c>
      <c r="AX81">
        <v>7336.644166</v>
      </c>
      <c r="AY81">
        <v>7102.2147670000004</v>
      </c>
      <c r="AZ81">
        <v>7105.7875560000002</v>
      </c>
    </row>
    <row r="82" spans="1:52" ht="15.75" x14ac:dyDescent="0.3">
      <c r="A82" s="4" t="s">
        <v>43</v>
      </c>
      <c r="B82">
        <v>2387.8525070000001</v>
      </c>
      <c r="C82">
        <v>2500.275764</v>
      </c>
      <c r="D82">
        <v>2550.086906</v>
      </c>
      <c r="E82">
        <v>2591.2009779999998</v>
      </c>
      <c r="F82">
        <v>2648.5375450000001</v>
      </c>
      <c r="G82">
        <v>2717.2504210000002</v>
      </c>
      <c r="H82">
        <v>2750.1265130000002</v>
      </c>
      <c r="I82">
        <v>2786.3752639999998</v>
      </c>
      <c r="J82">
        <v>2801.634959</v>
      </c>
      <c r="K82">
        <v>2788.6444499999998</v>
      </c>
      <c r="L82">
        <v>2814.1283680000001</v>
      </c>
      <c r="M82">
        <v>2831.2515100000001</v>
      </c>
      <c r="N82">
        <v>2905.549184</v>
      </c>
      <c r="O82">
        <v>2957.0667010000002</v>
      </c>
      <c r="P82">
        <v>2925.2284709999999</v>
      </c>
      <c r="Q82">
        <v>2938.544484</v>
      </c>
      <c r="R82">
        <v>2801.977363</v>
      </c>
      <c r="S82">
        <v>2921.7128170000001</v>
      </c>
      <c r="T82">
        <v>2982.019691</v>
      </c>
      <c r="U82">
        <v>3079.07375</v>
      </c>
      <c r="V82">
        <v>3134.952526</v>
      </c>
      <c r="W82">
        <v>3200.3693819999999</v>
      </c>
      <c r="X82">
        <v>3216.5242880000001</v>
      </c>
      <c r="Y82">
        <v>3282.827745</v>
      </c>
      <c r="Z82">
        <v>3427.5805799999998</v>
      </c>
      <c r="AA82">
        <v>3441.531066</v>
      </c>
      <c r="AB82">
        <v>3268.305269</v>
      </c>
      <c r="AC82">
        <v>3317.274363</v>
      </c>
      <c r="AD82">
        <v>3375.0379539999999</v>
      </c>
      <c r="AE82">
        <v>3548.1183409999999</v>
      </c>
      <c r="AF82">
        <v>3702.5921819999999</v>
      </c>
      <c r="AG82">
        <v>3714.985126</v>
      </c>
      <c r="AH82">
        <v>3813.582175</v>
      </c>
      <c r="AI82">
        <v>3926.487063</v>
      </c>
      <c r="AJ82">
        <v>4161.3621380000004</v>
      </c>
      <c r="AK82">
        <v>4349.6448170000003</v>
      </c>
      <c r="AL82">
        <v>4476.1077050000004</v>
      </c>
      <c r="AM82">
        <v>4660.1951129999998</v>
      </c>
      <c r="AN82">
        <v>4692.6490299999996</v>
      </c>
      <c r="AO82">
        <v>4712.7789080000002</v>
      </c>
      <c r="AP82">
        <v>4724.7757080000001</v>
      </c>
      <c r="AQ82">
        <v>4938.9637110000003</v>
      </c>
      <c r="AR82">
        <v>5173.5899019999997</v>
      </c>
      <c r="AS82">
        <v>5759.9727249999996</v>
      </c>
      <c r="AT82">
        <v>6192.405366</v>
      </c>
      <c r="AU82">
        <v>6502.7305299999998</v>
      </c>
      <c r="AV82">
        <v>6721.7910309999997</v>
      </c>
      <c r="AW82">
        <v>7046.5948980000003</v>
      </c>
      <c r="AX82">
        <v>7190.5799969999998</v>
      </c>
      <c r="AY82">
        <v>6946.9734769999995</v>
      </c>
      <c r="AZ82">
        <v>6952.2446170000003</v>
      </c>
    </row>
    <row r="83" spans="1:52" ht="15.75" x14ac:dyDescent="0.3">
      <c r="A83" s="4" t="s">
        <v>44</v>
      </c>
      <c r="B83">
        <v>21.36083</v>
      </c>
      <c r="C83">
        <v>21.381253999999998</v>
      </c>
      <c r="D83">
        <v>22.458953000000001</v>
      </c>
      <c r="E83">
        <v>22.467285</v>
      </c>
      <c r="F83">
        <v>23.402718</v>
      </c>
      <c r="G83">
        <v>23.519133</v>
      </c>
      <c r="H83">
        <v>23.226396000000001</v>
      </c>
      <c r="I83">
        <v>23.613973000000001</v>
      </c>
      <c r="J83">
        <v>23.665543</v>
      </c>
      <c r="K83">
        <v>31.114364999999999</v>
      </c>
      <c r="L83">
        <v>31.318688000000002</v>
      </c>
      <c r="M83">
        <v>28.464030000000001</v>
      </c>
      <c r="N83">
        <v>27.41058</v>
      </c>
      <c r="O83">
        <v>25.971758999999999</v>
      </c>
      <c r="P83">
        <v>24.481211999999999</v>
      </c>
      <c r="Q83">
        <v>25.106444</v>
      </c>
      <c r="R83">
        <v>19.286614</v>
      </c>
      <c r="S83">
        <v>17.497941000000001</v>
      </c>
      <c r="T83">
        <v>17.011288</v>
      </c>
      <c r="U83">
        <v>15.938468</v>
      </c>
      <c r="V83">
        <v>16.592091</v>
      </c>
      <c r="W83">
        <v>15.410762</v>
      </c>
      <c r="X83">
        <v>15.759973</v>
      </c>
      <c r="Y83">
        <v>16.333546999999999</v>
      </c>
      <c r="Z83">
        <v>16.089751</v>
      </c>
      <c r="AA83">
        <v>15.589604</v>
      </c>
      <c r="AB83">
        <v>14.254434</v>
      </c>
      <c r="AC83">
        <v>14.280447000000001</v>
      </c>
      <c r="AD83">
        <v>13.799638</v>
      </c>
      <c r="AE83">
        <v>14.078042999999999</v>
      </c>
      <c r="AF83">
        <v>13.570491000000001</v>
      </c>
      <c r="AG83">
        <v>15.146803999999999</v>
      </c>
      <c r="AH83">
        <v>15.256249</v>
      </c>
      <c r="AI83">
        <v>14.755167999999999</v>
      </c>
      <c r="AJ83">
        <v>15.437253999999999</v>
      </c>
      <c r="AK83">
        <v>16.414818</v>
      </c>
      <c r="AL83">
        <v>16.932417000000001</v>
      </c>
      <c r="AM83">
        <v>20.934293</v>
      </c>
      <c r="AN83">
        <v>24.230384999999998</v>
      </c>
      <c r="AO83">
        <v>20.633395</v>
      </c>
      <c r="AP83">
        <v>19.309018999999999</v>
      </c>
      <c r="AQ83">
        <v>18.434474999999999</v>
      </c>
      <c r="AR83">
        <v>18.579587</v>
      </c>
      <c r="AS83">
        <v>17.238591</v>
      </c>
      <c r="AT83">
        <v>16.770924000000001</v>
      </c>
      <c r="AU83">
        <v>16.766466000000001</v>
      </c>
      <c r="AV83">
        <v>15.663930000000001</v>
      </c>
      <c r="AW83">
        <v>15.466466</v>
      </c>
      <c r="AX83">
        <v>15.266097</v>
      </c>
      <c r="AY83">
        <v>15.314355000000001</v>
      </c>
      <c r="AZ83">
        <v>14.747749000000001</v>
      </c>
    </row>
    <row r="84" spans="1:52" ht="15.75" x14ac:dyDescent="0.3">
      <c r="A84" s="4" t="s">
        <v>45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0.56059400000000004</v>
      </c>
      <c r="Q84">
        <v>0.88144900000000004</v>
      </c>
      <c r="R84">
        <v>0.87906399999999996</v>
      </c>
      <c r="S84">
        <v>0.881907</v>
      </c>
      <c r="T84">
        <v>0.88477700000000004</v>
      </c>
      <c r="U84">
        <v>0.88587300000000002</v>
      </c>
      <c r="V84">
        <v>2.140828</v>
      </c>
      <c r="W84">
        <v>2.1452969999999998</v>
      </c>
      <c r="X84">
        <v>1.343011</v>
      </c>
      <c r="Y84">
        <v>1.8673059999999999</v>
      </c>
      <c r="Z84">
        <v>10.18648</v>
      </c>
      <c r="AA84">
        <v>1.8617649999999999</v>
      </c>
      <c r="AB84">
        <v>15.770769</v>
      </c>
      <c r="AC84">
        <v>2.3661979999999998</v>
      </c>
      <c r="AD84">
        <v>8.3903660000000002</v>
      </c>
      <c r="AE84">
        <v>1.126995</v>
      </c>
      <c r="AF84">
        <v>1.1252009999999999</v>
      </c>
      <c r="AG84">
        <v>3.5985969999999998</v>
      </c>
      <c r="AH84">
        <v>3.7526299999999999</v>
      </c>
      <c r="AI84">
        <v>5.9275190000000002</v>
      </c>
      <c r="AJ84">
        <v>8.2811749999999993</v>
      </c>
      <c r="AK84">
        <v>20.07789</v>
      </c>
      <c r="AL84">
        <v>22.717214999999999</v>
      </c>
      <c r="AM84">
        <v>22.349398999999998</v>
      </c>
      <c r="AN84">
        <v>33.781328000000002</v>
      </c>
      <c r="AO84">
        <v>45.794355000000003</v>
      </c>
      <c r="AP84">
        <v>59.030253999999999</v>
      </c>
      <c r="AQ84">
        <v>70.540614000000005</v>
      </c>
      <c r="AR84">
        <v>90.792269000000005</v>
      </c>
      <c r="AS84">
        <v>94.652675000000002</v>
      </c>
      <c r="AT84">
        <v>109.56810400000001</v>
      </c>
      <c r="AU84">
        <v>111.545785</v>
      </c>
      <c r="AV84">
        <v>108.339664</v>
      </c>
      <c r="AW84">
        <v>124.803955</v>
      </c>
      <c r="AX84">
        <v>130.79807199999999</v>
      </c>
      <c r="AY84">
        <v>139.92693499999999</v>
      </c>
      <c r="AZ84">
        <v>138.79518999999999</v>
      </c>
    </row>
    <row r="85" spans="1:52" ht="15.75" x14ac:dyDescent="0.3">
      <c r="A85" s="4" t="s">
        <v>51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ht="15.75" x14ac:dyDescent="0.3">
      <c r="A86" s="4" t="s">
        <v>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ht="15.75" x14ac:dyDescent="0.3">
      <c r="A87" s="3" t="s">
        <v>53</v>
      </c>
      <c r="B87">
        <v>-7878.9657859999998</v>
      </c>
      <c r="C87">
        <v>-7900.345155</v>
      </c>
      <c r="D87">
        <v>-7065.1580089999998</v>
      </c>
      <c r="E87">
        <v>-7311.7198850000004</v>
      </c>
      <c r="F87">
        <v>-7409.0486700000001</v>
      </c>
      <c r="G87">
        <v>-7932.1333850000001</v>
      </c>
      <c r="H87">
        <v>-8048.2161679999999</v>
      </c>
      <c r="I87">
        <v>-7843.9092449999998</v>
      </c>
      <c r="J87">
        <v>-8014.0216110000001</v>
      </c>
      <c r="K87">
        <v>-8404.8328739999997</v>
      </c>
      <c r="L87">
        <v>-8089.3670460000003</v>
      </c>
      <c r="M87">
        <v>-8346.0282299999999</v>
      </c>
      <c r="N87">
        <v>-8015.9742560000004</v>
      </c>
      <c r="O87">
        <v>-8517.0493939999997</v>
      </c>
      <c r="P87">
        <v>-8305.3941070000001</v>
      </c>
      <c r="Q87">
        <v>-8261.1723720000009</v>
      </c>
      <c r="R87">
        <v>-8062.946449</v>
      </c>
      <c r="S87">
        <v>-8779.162225</v>
      </c>
      <c r="T87">
        <v>-8213.9231639999998</v>
      </c>
      <c r="U87">
        <v>-8414.6382360000007</v>
      </c>
      <c r="V87">
        <v>-8494.338984</v>
      </c>
      <c r="W87">
        <v>-8974.2477290000006</v>
      </c>
      <c r="X87">
        <v>-8768.1809560000002</v>
      </c>
      <c r="Y87">
        <v>-8651.9372449999992</v>
      </c>
      <c r="Z87">
        <v>-8693.8830049999997</v>
      </c>
      <c r="AA87">
        <v>-8932.4110149999997</v>
      </c>
      <c r="AB87">
        <v>-8816.3808829999998</v>
      </c>
      <c r="AC87">
        <v>-9049.7722140000005</v>
      </c>
      <c r="AD87">
        <v>-10962.369446999999</v>
      </c>
      <c r="AE87">
        <v>-11358.807527999999</v>
      </c>
      <c r="AF87">
        <v>-11605.657603</v>
      </c>
      <c r="AG87">
        <v>-11395.747497</v>
      </c>
      <c r="AH87">
        <v>-11515.637429</v>
      </c>
      <c r="AI87">
        <v>-12503.869081999999</v>
      </c>
      <c r="AJ87">
        <v>-13063.367792999999</v>
      </c>
      <c r="AK87">
        <v>-13665.502333</v>
      </c>
      <c r="AL87">
        <v>-14292.549403000001</v>
      </c>
      <c r="AM87">
        <v>-14929.236005999999</v>
      </c>
      <c r="AN87">
        <v>-15334.235495000001</v>
      </c>
      <c r="AO87">
        <v>-15944.746931</v>
      </c>
      <c r="AP87">
        <v>-16024.713097</v>
      </c>
      <c r="AQ87">
        <v>-16616.923105999998</v>
      </c>
      <c r="AR87">
        <v>-17062.955692</v>
      </c>
      <c r="AS87">
        <v>-17539.852353999999</v>
      </c>
      <c r="AT87">
        <v>-17669.619514999999</v>
      </c>
      <c r="AU87">
        <v>-17601.814307000001</v>
      </c>
      <c r="AV87">
        <v>-17162.860836</v>
      </c>
      <c r="AW87">
        <v>-16985.070961000001</v>
      </c>
      <c r="AX87">
        <v>-16740.666799999999</v>
      </c>
      <c r="AY87">
        <v>-16518.744321999999</v>
      </c>
      <c r="AZ87">
        <v>-16666.674214999999</v>
      </c>
    </row>
    <row r="88" spans="1:52" ht="15.75" x14ac:dyDescent="0.3">
      <c r="A88" s="4" t="s">
        <v>13</v>
      </c>
      <c r="B88">
        <v>-4492.5433620000003</v>
      </c>
      <c r="C88">
        <v>-4439.4616420000002</v>
      </c>
      <c r="D88">
        <v>-4491.7511569999997</v>
      </c>
      <c r="E88">
        <v>-4480.2524190000004</v>
      </c>
      <c r="F88">
        <v>-4517.9087790000003</v>
      </c>
      <c r="G88">
        <v>-4878.6137500000004</v>
      </c>
      <c r="H88">
        <v>-4999.0453439999992</v>
      </c>
      <c r="I88">
        <v>-4831.7486469999994</v>
      </c>
      <c r="J88">
        <v>-5200.8413949999995</v>
      </c>
      <c r="K88">
        <v>-5504.3818970000002</v>
      </c>
      <c r="L88">
        <v>-5113.2119389999998</v>
      </c>
      <c r="M88">
        <v>-5311.0558360000005</v>
      </c>
      <c r="N88">
        <v>-4856.6719699999994</v>
      </c>
      <c r="O88">
        <v>-5329.793787999999</v>
      </c>
      <c r="P88">
        <v>-5065.6795610000008</v>
      </c>
      <c r="Q88">
        <v>-4886.2600980000007</v>
      </c>
      <c r="R88">
        <v>-5122.7236330000005</v>
      </c>
      <c r="S88">
        <v>-5171.7184870000001</v>
      </c>
      <c r="T88">
        <v>-5016.2297550000003</v>
      </c>
      <c r="U88">
        <v>-5199.9531860000006</v>
      </c>
      <c r="V88">
        <v>-5200.01854</v>
      </c>
      <c r="W88">
        <v>-5360.5675470000006</v>
      </c>
      <c r="X88">
        <v>-5262.4574849999999</v>
      </c>
      <c r="Y88">
        <v>-5150.1474330000001</v>
      </c>
      <c r="Z88">
        <v>-5200.9165369999992</v>
      </c>
      <c r="AA88">
        <v>-5479.3890340000007</v>
      </c>
      <c r="AB88">
        <v>-5412.6464229999992</v>
      </c>
      <c r="AC88">
        <v>-5308.1267659999994</v>
      </c>
      <c r="AD88">
        <v>-5222.007098</v>
      </c>
      <c r="AE88">
        <v>-5482.3695040000002</v>
      </c>
      <c r="AF88">
        <v>-5645.750771</v>
      </c>
      <c r="AG88">
        <v>-5575.9751209999995</v>
      </c>
      <c r="AH88">
        <v>-5538.8139160000001</v>
      </c>
      <c r="AI88">
        <v>-6173.6024179999995</v>
      </c>
      <c r="AJ88">
        <v>-6438.2625580000004</v>
      </c>
      <c r="AK88">
        <v>-6478.9982639999998</v>
      </c>
      <c r="AL88">
        <v>-6225.4422690000001</v>
      </c>
      <c r="AM88">
        <v>-6458.6391329999997</v>
      </c>
      <c r="AN88">
        <v>-6216.2010799999998</v>
      </c>
      <c r="AO88">
        <v>-6177.1644580000002</v>
      </c>
      <c r="AP88">
        <v>-6064.3860689999992</v>
      </c>
      <c r="AQ88">
        <v>-6030.3866079999998</v>
      </c>
      <c r="AR88">
        <v>-5718.486527</v>
      </c>
      <c r="AS88">
        <v>-5856.6702539999997</v>
      </c>
      <c r="AT88">
        <v>-5799.5498889999999</v>
      </c>
      <c r="AU88">
        <v>-5923.4913719999995</v>
      </c>
      <c r="AV88">
        <v>-5712.5424269999994</v>
      </c>
      <c r="AW88">
        <v>-5892.7332319999996</v>
      </c>
      <c r="AX88">
        <v>-5941.1934289999999</v>
      </c>
      <c r="AY88">
        <v>-6105.2766890000003</v>
      </c>
      <c r="AZ88">
        <v>-6925.0498180000004</v>
      </c>
    </row>
    <row r="89" spans="1:52" ht="15.75" x14ac:dyDescent="0.3">
      <c r="A89" s="5" t="s">
        <v>14</v>
      </c>
      <c r="B89">
        <v>-3877.7310179999999</v>
      </c>
      <c r="C89">
        <v>-3717.3588319999999</v>
      </c>
      <c r="D89">
        <v>-3654.8036269999998</v>
      </c>
      <c r="E89">
        <v>-3697.9663289999999</v>
      </c>
      <c r="F89">
        <v>-3858.4663730000002</v>
      </c>
      <c r="G89">
        <v>-3911.3245630000001</v>
      </c>
      <c r="H89">
        <v>-4167.4434769999998</v>
      </c>
      <c r="I89">
        <v>-4050.733952</v>
      </c>
      <c r="J89">
        <v>-4116.4681620000001</v>
      </c>
      <c r="K89">
        <v>-4805.2110060000005</v>
      </c>
      <c r="L89">
        <v>-4402.4067729999997</v>
      </c>
      <c r="M89">
        <v>-4512.3150340000002</v>
      </c>
      <c r="N89">
        <v>-4093.2029109999999</v>
      </c>
      <c r="O89">
        <v>-4539.6125009999996</v>
      </c>
      <c r="P89">
        <v>-4354.2914810000002</v>
      </c>
      <c r="Q89">
        <v>-4177.0788030000003</v>
      </c>
      <c r="R89">
        <v>-4402.8383229999999</v>
      </c>
      <c r="S89">
        <v>-4435.2769509999998</v>
      </c>
      <c r="T89">
        <v>-4222.6789040000003</v>
      </c>
      <c r="U89">
        <v>-4499.430104</v>
      </c>
      <c r="V89">
        <v>-4479.186866</v>
      </c>
      <c r="W89">
        <v>-4556.672082</v>
      </c>
      <c r="X89">
        <v>-4615.0330519999998</v>
      </c>
      <c r="Y89">
        <v>-4562.5469929999999</v>
      </c>
      <c r="Z89">
        <v>-4438.5165749999996</v>
      </c>
      <c r="AA89">
        <v>-4640.0138800000004</v>
      </c>
      <c r="AB89">
        <v>-4652.4633489999997</v>
      </c>
      <c r="AC89">
        <v>-4588.2420309999998</v>
      </c>
      <c r="AD89">
        <v>-4598.5761110000003</v>
      </c>
      <c r="AE89">
        <v>-4811.054666</v>
      </c>
      <c r="AF89">
        <v>-4930.858174</v>
      </c>
      <c r="AG89">
        <v>-4906.1507240000001</v>
      </c>
      <c r="AH89">
        <v>-4914.4556000000002</v>
      </c>
      <c r="AI89">
        <v>-5390.9392859999998</v>
      </c>
      <c r="AJ89">
        <v>-5775.9886329999999</v>
      </c>
      <c r="AK89">
        <v>-5742.0804930000004</v>
      </c>
      <c r="AL89">
        <v>-5532.0657460000002</v>
      </c>
      <c r="AM89">
        <v>-5576.0238069999996</v>
      </c>
      <c r="AN89">
        <v>-5478.0733529999998</v>
      </c>
      <c r="AO89">
        <v>-5459.607739</v>
      </c>
      <c r="AP89">
        <v>-5321.6191589999999</v>
      </c>
      <c r="AQ89">
        <v>-5291.9528229999996</v>
      </c>
      <c r="AR89">
        <v>-5126.5916559999996</v>
      </c>
      <c r="AS89">
        <v>-5274.9508310000001</v>
      </c>
      <c r="AT89">
        <v>-5266.3459570000005</v>
      </c>
      <c r="AU89">
        <v>-5386.2632139999996</v>
      </c>
      <c r="AV89">
        <v>-5253.2634559999997</v>
      </c>
      <c r="AW89">
        <v>-5430.7835869999999</v>
      </c>
      <c r="AX89">
        <v>-5462.4924950000004</v>
      </c>
      <c r="AY89">
        <v>-5685.6275299999998</v>
      </c>
      <c r="AZ89">
        <v>-6502.0918929999998</v>
      </c>
    </row>
    <row r="90" spans="1:52" ht="15.75" x14ac:dyDescent="0.3">
      <c r="A90" s="5" t="s">
        <v>23</v>
      </c>
      <c r="B90">
        <v>-561.88000999999997</v>
      </c>
      <c r="C90">
        <v>-665.16859699999998</v>
      </c>
      <c r="D90">
        <v>-763.68828900000005</v>
      </c>
      <c r="E90">
        <v>-705.22289899999998</v>
      </c>
      <c r="F90">
        <v>-587.33650799999998</v>
      </c>
      <c r="G90">
        <v>-884.55849699999999</v>
      </c>
      <c r="H90">
        <v>-716.299397</v>
      </c>
      <c r="I90">
        <v>-673.32263699999999</v>
      </c>
      <c r="J90">
        <v>-983.13567799999998</v>
      </c>
      <c r="K90">
        <v>-608.81928900000003</v>
      </c>
      <c r="L90">
        <v>-625.20712600000002</v>
      </c>
      <c r="M90">
        <v>-670.84236199999998</v>
      </c>
      <c r="N90">
        <v>-633.51763200000005</v>
      </c>
      <c r="O90">
        <v>-671.84325200000001</v>
      </c>
      <c r="P90">
        <v>-602.79486099999997</v>
      </c>
      <c r="Q90">
        <v>-602.15058199999999</v>
      </c>
      <c r="R90">
        <v>-621.34761700000001</v>
      </c>
      <c r="S90">
        <v>-645.85215300000004</v>
      </c>
      <c r="T90">
        <v>-680.44917799999996</v>
      </c>
      <c r="U90">
        <v>-591.20398799999998</v>
      </c>
      <c r="V90">
        <v>-632.57185700000002</v>
      </c>
      <c r="W90">
        <v>-737.46349299999997</v>
      </c>
      <c r="X90">
        <v>-579.43408099999999</v>
      </c>
      <c r="Y90">
        <v>-509.31665700000002</v>
      </c>
      <c r="Z90">
        <v>-659.64745100000005</v>
      </c>
      <c r="AA90">
        <v>-744.61877100000004</v>
      </c>
      <c r="AB90">
        <v>-671.73068799999999</v>
      </c>
      <c r="AC90">
        <v>-618.61458400000004</v>
      </c>
      <c r="AD90">
        <v>-519.86425299999996</v>
      </c>
      <c r="AE90">
        <v>-515.83564200000001</v>
      </c>
      <c r="AF90">
        <v>-554.230816</v>
      </c>
      <c r="AG90">
        <v>-520.95564100000001</v>
      </c>
      <c r="AH90">
        <v>-495.90744899999999</v>
      </c>
      <c r="AI90">
        <v>-647.27153999999996</v>
      </c>
      <c r="AJ90">
        <v>-534.93086300000004</v>
      </c>
      <c r="AK90">
        <v>-615.35203200000001</v>
      </c>
      <c r="AL90">
        <v>-589.30186600000002</v>
      </c>
      <c r="AM90">
        <v>-754.04775600000005</v>
      </c>
      <c r="AN90">
        <v>-607.24544800000001</v>
      </c>
      <c r="AO90">
        <v>-595.10333100000003</v>
      </c>
      <c r="AP90">
        <v>-620.71525599999995</v>
      </c>
      <c r="AQ90">
        <v>-642.58862199999999</v>
      </c>
      <c r="AR90">
        <v>-438.962536</v>
      </c>
      <c r="AS90">
        <v>-403.68864400000001</v>
      </c>
      <c r="AT90">
        <v>-372.79834599999998</v>
      </c>
      <c r="AU90">
        <v>-380.42318299999999</v>
      </c>
      <c r="AV90">
        <v>-332.99611399999998</v>
      </c>
      <c r="AW90">
        <v>-339.81493599999999</v>
      </c>
      <c r="AX90">
        <v>-342.10497600000002</v>
      </c>
      <c r="AY90">
        <v>-294.45516700000002</v>
      </c>
      <c r="AZ90">
        <v>-290.984599</v>
      </c>
    </row>
    <row r="91" spans="1:52" ht="15.75" x14ac:dyDescent="0.3">
      <c r="A91" s="5" t="s">
        <v>27</v>
      </c>
      <c r="B91">
        <v>-52.932333999999997</v>
      </c>
      <c r="C91">
        <v>-56.934213</v>
      </c>
      <c r="D91">
        <v>-73.259241000000003</v>
      </c>
      <c r="E91">
        <v>-77.063191000000003</v>
      </c>
      <c r="F91">
        <v>-72.105897999999996</v>
      </c>
      <c r="G91">
        <v>-82.730689999999996</v>
      </c>
      <c r="H91">
        <v>-115.30247</v>
      </c>
      <c r="I91">
        <v>-107.692058</v>
      </c>
      <c r="J91">
        <v>-101.237555</v>
      </c>
      <c r="K91">
        <v>-90.351602</v>
      </c>
      <c r="L91">
        <v>-85.598039999999997</v>
      </c>
      <c r="M91">
        <v>-127.89843999999999</v>
      </c>
      <c r="N91">
        <v>-129.951427</v>
      </c>
      <c r="O91">
        <v>-118.338035</v>
      </c>
      <c r="P91">
        <v>-108.593219</v>
      </c>
      <c r="Q91">
        <v>-107.03071300000001</v>
      </c>
      <c r="R91">
        <v>-98.537693000000004</v>
      </c>
      <c r="S91">
        <v>-90.589382999999998</v>
      </c>
      <c r="T91">
        <v>-113.10167300000001</v>
      </c>
      <c r="U91">
        <v>-109.31909400000001</v>
      </c>
      <c r="V91">
        <v>-88.259816999999998</v>
      </c>
      <c r="W91">
        <v>-66.431972000000002</v>
      </c>
      <c r="X91">
        <v>-67.990352000000001</v>
      </c>
      <c r="Y91">
        <v>-78.283783</v>
      </c>
      <c r="Z91">
        <v>-102.752511</v>
      </c>
      <c r="AA91">
        <v>-94.756383</v>
      </c>
      <c r="AB91">
        <v>-88.452386000000004</v>
      </c>
      <c r="AC91">
        <v>-101.270151</v>
      </c>
      <c r="AD91">
        <v>-103.566734</v>
      </c>
      <c r="AE91">
        <v>-155.479196</v>
      </c>
      <c r="AF91">
        <v>-160.66178099999999</v>
      </c>
      <c r="AG91">
        <v>-148.86875599999999</v>
      </c>
      <c r="AH91">
        <v>-128.45086699999999</v>
      </c>
      <c r="AI91">
        <v>-135.391592</v>
      </c>
      <c r="AJ91">
        <v>-127.343062</v>
      </c>
      <c r="AK91">
        <v>-121.56573899999999</v>
      </c>
      <c r="AL91">
        <v>-104.074657</v>
      </c>
      <c r="AM91">
        <v>-128.56756999999999</v>
      </c>
      <c r="AN91">
        <v>-130.88227900000001</v>
      </c>
      <c r="AO91">
        <v>-122.453388</v>
      </c>
      <c r="AP91">
        <v>-122.051654</v>
      </c>
      <c r="AQ91">
        <v>-95.845162999999999</v>
      </c>
      <c r="AR91">
        <v>-152.93233499999999</v>
      </c>
      <c r="AS91">
        <v>-178.030779</v>
      </c>
      <c r="AT91">
        <v>-160.405586</v>
      </c>
      <c r="AU91">
        <v>-156.80497500000001</v>
      </c>
      <c r="AV91">
        <v>-126.28285700000001</v>
      </c>
      <c r="AW91">
        <v>-122.134709</v>
      </c>
      <c r="AX91">
        <v>-136.595958</v>
      </c>
      <c r="AY91">
        <v>-125.19399199999999</v>
      </c>
      <c r="AZ91">
        <v>-131.97332599999999</v>
      </c>
    </row>
    <row r="92" spans="1:52" ht="15.75" x14ac:dyDescent="0.3">
      <c r="A92" s="4" t="s">
        <v>54</v>
      </c>
      <c r="B92">
        <v>-2087.453982</v>
      </c>
      <c r="C92">
        <v>-2140.5317169999998</v>
      </c>
      <c r="D92">
        <v>-1121.9150010000001</v>
      </c>
      <c r="E92">
        <v>-1178.477214</v>
      </c>
      <c r="F92">
        <v>-1177.1646760000001</v>
      </c>
      <c r="G92">
        <v>-1281.42119</v>
      </c>
      <c r="H92">
        <v>-1364.997609</v>
      </c>
      <c r="I92">
        <v>-1346.4426759999999</v>
      </c>
      <c r="J92">
        <v>-1322.211221</v>
      </c>
      <c r="K92">
        <v>-1420.125894</v>
      </c>
      <c r="L92">
        <v>-1437.921938</v>
      </c>
      <c r="M92">
        <v>-1464.6530049999999</v>
      </c>
      <c r="N92">
        <v>-1543.8564859999999</v>
      </c>
      <c r="O92">
        <v>-1548.939474</v>
      </c>
      <c r="P92">
        <v>-1574.5101070000001</v>
      </c>
      <c r="Q92">
        <v>-1653.6930689999999</v>
      </c>
      <c r="R92">
        <v>-1448.213512</v>
      </c>
      <c r="S92">
        <v>-1849.736756</v>
      </c>
      <c r="T92">
        <v>-1531.725688</v>
      </c>
      <c r="U92">
        <v>-1565.492311</v>
      </c>
      <c r="V92">
        <v>-1560.643147</v>
      </c>
      <c r="W92">
        <v>-1615.6565840000001</v>
      </c>
      <c r="X92">
        <v>-1723.071471</v>
      </c>
      <c r="Y92">
        <v>-1694.3037609999999</v>
      </c>
      <c r="Z92">
        <v>-1635.2570370000001</v>
      </c>
      <c r="AA92">
        <v>-1621.1329909999999</v>
      </c>
      <c r="AB92">
        <v>-1623.6367210000001</v>
      </c>
      <c r="AC92">
        <v>-1878.1424380000001</v>
      </c>
      <c r="AD92">
        <v>-3824.0817729999999</v>
      </c>
      <c r="AE92">
        <v>-3894.6443640000002</v>
      </c>
      <c r="AF92">
        <v>-3901.6411859999998</v>
      </c>
      <c r="AG92">
        <v>-3801.5981109999998</v>
      </c>
      <c r="AH92">
        <v>-3911.6448810000002</v>
      </c>
      <c r="AI92">
        <v>-4135.9014280000001</v>
      </c>
      <c r="AJ92">
        <v>-4258.1877169999998</v>
      </c>
      <c r="AK92">
        <v>-4169.015461</v>
      </c>
      <c r="AL92">
        <v>-4119.7778410000001</v>
      </c>
      <c r="AM92">
        <v>-4224.3856020000003</v>
      </c>
      <c r="AN92">
        <v>-4181.9704979999997</v>
      </c>
      <c r="AO92">
        <v>-4055.2334890000002</v>
      </c>
      <c r="AP92">
        <v>-4067.9331950000001</v>
      </c>
      <c r="AQ92">
        <v>-4374.6408780000002</v>
      </c>
      <c r="AR92">
        <v>-4836.8883560000004</v>
      </c>
      <c r="AS92">
        <v>-5085.9488060000003</v>
      </c>
      <c r="AT92">
        <v>-5223.6007140000002</v>
      </c>
      <c r="AU92">
        <v>-5032.437293</v>
      </c>
      <c r="AV92">
        <v>-4753.5708679999998</v>
      </c>
      <c r="AW92">
        <v>-4277.1029980000003</v>
      </c>
      <c r="AX92">
        <v>-3921.127242</v>
      </c>
      <c r="AY92">
        <v>-3660.6663050000002</v>
      </c>
      <c r="AZ92">
        <v>-3547.6348050000001</v>
      </c>
    </row>
    <row r="93" spans="1:52" ht="15.75" x14ac:dyDescent="0.3">
      <c r="A93" s="5" t="s">
        <v>55</v>
      </c>
      <c r="B93">
        <v>-986.51345400000002</v>
      </c>
      <c r="C93">
        <v>-1011.58568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-2013.9809290000001</v>
      </c>
      <c r="AE93">
        <v>-2042.3693949999999</v>
      </c>
      <c r="AF93">
        <v>-2051.4233979999999</v>
      </c>
      <c r="AG93">
        <v>-1999.2987900000001</v>
      </c>
      <c r="AH93">
        <v>-2021.156538</v>
      </c>
      <c r="AI93">
        <v>-2171.1674840000001</v>
      </c>
      <c r="AJ93">
        <v>-2232.33934</v>
      </c>
      <c r="AK93">
        <v>-2150.5916099999999</v>
      </c>
      <c r="AL93">
        <v>-2106.7666020000001</v>
      </c>
      <c r="AM93">
        <v>-2091.3208599999998</v>
      </c>
      <c r="AN93">
        <v>-2125.3879889999998</v>
      </c>
      <c r="AO93">
        <v>-2086.086049</v>
      </c>
      <c r="AP93">
        <v>-2085.1484850000002</v>
      </c>
      <c r="AQ93">
        <v>-2178.4677860000002</v>
      </c>
      <c r="AR93">
        <v>-2336.557808</v>
      </c>
      <c r="AS93">
        <v>-2443.6274699999999</v>
      </c>
      <c r="AT93">
        <v>-2477.368324</v>
      </c>
      <c r="AU93">
        <v>-2370.4656669999999</v>
      </c>
      <c r="AV93">
        <v>-2230.8239170000002</v>
      </c>
      <c r="AW93">
        <v>-1949.4735499999999</v>
      </c>
      <c r="AX93">
        <v>-1751.7787559999999</v>
      </c>
      <c r="AY93">
        <v>-1660.4346479999999</v>
      </c>
      <c r="AZ93">
        <v>-1642.6039639999999</v>
      </c>
    </row>
    <row r="94" spans="1:52" ht="15.75" x14ac:dyDescent="0.3">
      <c r="A94" s="5" t="s">
        <v>34</v>
      </c>
      <c r="B94">
        <v>-1100.9405280000001</v>
      </c>
      <c r="C94">
        <v>-1128.9460369999997</v>
      </c>
      <c r="D94">
        <v>-1121.9150010000001</v>
      </c>
      <c r="E94">
        <v>-1178.477214</v>
      </c>
      <c r="F94">
        <v>-1177.1646760000001</v>
      </c>
      <c r="G94">
        <v>-1281.42119</v>
      </c>
      <c r="H94">
        <v>-1364.997609</v>
      </c>
      <c r="I94">
        <v>-1346.4426759999999</v>
      </c>
      <c r="J94">
        <v>-1322.211221</v>
      </c>
      <c r="K94">
        <v>-1420.125894</v>
      </c>
      <c r="L94">
        <v>-1437.921938</v>
      </c>
      <c r="M94">
        <v>-1464.6530049999999</v>
      </c>
      <c r="N94">
        <v>-1543.8564859999999</v>
      </c>
      <c r="O94">
        <v>-1548.939474</v>
      </c>
      <c r="P94">
        <v>-1574.5101070000001</v>
      </c>
      <c r="Q94">
        <v>-1653.6930689999999</v>
      </c>
      <c r="R94">
        <v>-1448.213512</v>
      </c>
      <c r="S94">
        <v>-1849.736756</v>
      </c>
      <c r="T94">
        <v>-1531.725688</v>
      </c>
      <c r="U94">
        <v>-1565.492311</v>
      </c>
      <c r="V94">
        <v>-1560.643147</v>
      </c>
      <c r="W94">
        <v>-1615.6565840000001</v>
      </c>
      <c r="X94">
        <v>-1723.071471</v>
      </c>
      <c r="Y94">
        <v>-1694.3037609999999</v>
      </c>
      <c r="Z94">
        <v>-1635.2570370000001</v>
      </c>
      <c r="AA94">
        <v>-1621.1329909999999</v>
      </c>
      <c r="AB94">
        <v>-1623.6367210000001</v>
      </c>
      <c r="AC94">
        <v>-1878.1424380000001</v>
      </c>
      <c r="AD94">
        <v>-1810.1008439999998</v>
      </c>
      <c r="AE94">
        <v>-1852.2749690000003</v>
      </c>
      <c r="AF94">
        <v>-1850.2177879999999</v>
      </c>
      <c r="AG94">
        <v>-1802.2993209999997</v>
      </c>
      <c r="AH94">
        <v>-1890.4883430000002</v>
      </c>
      <c r="AI94">
        <v>-1964.7339440000001</v>
      </c>
      <c r="AJ94">
        <v>-2025.8483769999998</v>
      </c>
      <c r="AK94">
        <v>-2018.423851</v>
      </c>
      <c r="AL94">
        <v>-2013.0112389999999</v>
      </c>
      <c r="AM94">
        <v>-2133.0647420000005</v>
      </c>
      <c r="AN94">
        <v>-2056.5825089999998</v>
      </c>
      <c r="AO94">
        <v>-1969.1474400000002</v>
      </c>
      <c r="AP94">
        <v>-1982.7847099999999</v>
      </c>
      <c r="AQ94">
        <v>-2196.173092</v>
      </c>
      <c r="AR94">
        <v>-2500.3305480000004</v>
      </c>
      <c r="AS94">
        <v>-2642.3213360000004</v>
      </c>
      <c r="AT94">
        <v>-2746.2323900000001</v>
      </c>
      <c r="AU94">
        <v>-2661.971626</v>
      </c>
      <c r="AV94">
        <v>-2522.7469509999996</v>
      </c>
      <c r="AW94">
        <v>-2327.6294480000006</v>
      </c>
      <c r="AX94">
        <v>-2169.3484859999999</v>
      </c>
      <c r="AY94">
        <v>-2000.2316570000003</v>
      </c>
      <c r="AZ94">
        <v>-1905.0308410000002</v>
      </c>
    </row>
    <row r="95" spans="1:52" ht="15.75" x14ac:dyDescent="0.3">
      <c r="A95" s="7" t="s">
        <v>35</v>
      </c>
      <c r="B95">
        <v>-533.20069799999999</v>
      </c>
      <c r="C95">
        <v>-556.47515499999997</v>
      </c>
      <c r="D95">
        <v>-552.37195299999996</v>
      </c>
      <c r="E95">
        <v>-545.10826399999996</v>
      </c>
      <c r="F95">
        <v>-567.51196700000003</v>
      </c>
      <c r="G95">
        <v>-625.536112</v>
      </c>
      <c r="H95">
        <v>-632.02464199999997</v>
      </c>
      <c r="I95">
        <v>-633.97351200000003</v>
      </c>
      <c r="J95">
        <v>-627.14161799999999</v>
      </c>
      <c r="K95">
        <v>-652.96395600000005</v>
      </c>
      <c r="L95">
        <v>-653.04910800000005</v>
      </c>
      <c r="M95">
        <v>-666.97757100000001</v>
      </c>
      <c r="N95">
        <v>-676.33057399999996</v>
      </c>
      <c r="O95">
        <v>-677.82202199999995</v>
      </c>
      <c r="P95">
        <v>-677.95762999999999</v>
      </c>
      <c r="Q95">
        <v>-690.10252300000002</v>
      </c>
      <c r="R95">
        <v>-668.415165</v>
      </c>
      <c r="S95">
        <v>-733.72691499999996</v>
      </c>
      <c r="T95">
        <v>-709.30467299999998</v>
      </c>
      <c r="U95">
        <v>-690.66025100000002</v>
      </c>
      <c r="V95">
        <v>-739.24709099999995</v>
      </c>
      <c r="W95">
        <v>-742.98049600000002</v>
      </c>
      <c r="X95">
        <v>-768.54319199999998</v>
      </c>
      <c r="Y95">
        <v>-773.93926999999996</v>
      </c>
      <c r="Z95">
        <v>-770.295569</v>
      </c>
      <c r="AA95">
        <v>-823.45178999999996</v>
      </c>
      <c r="AB95">
        <v>-821.49474099999998</v>
      </c>
      <c r="AC95">
        <v>-900.50999000000002</v>
      </c>
      <c r="AD95">
        <v>-926.06769099999997</v>
      </c>
      <c r="AE95">
        <v>-931.70304999999996</v>
      </c>
      <c r="AF95">
        <v>-919.37300700000003</v>
      </c>
      <c r="AG95">
        <v>-920.44915500000002</v>
      </c>
      <c r="AH95">
        <v>-966.166875</v>
      </c>
      <c r="AI95">
        <v>-1042.03926</v>
      </c>
      <c r="AJ95">
        <v>-1100.3878159999999</v>
      </c>
      <c r="AK95">
        <v>-1076.4344619999999</v>
      </c>
      <c r="AL95">
        <v>-1124.132032</v>
      </c>
      <c r="AM95">
        <v>-1187.987419</v>
      </c>
      <c r="AN95">
        <v>-1161.84575</v>
      </c>
      <c r="AO95">
        <v>-1158.0744529999999</v>
      </c>
      <c r="AP95">
        <v>-1178.419032</v>
      </c>
      <c r="AQ95">
        <v>-1289.0306009999999</v>
      </c>
      <c r="AR95">
        <v>-1530.883464</v>
      </c>
      <c r="AS95">
        <v>-1624.376679</v>
      </c>
      <c r="AT95">
        <v>-1665.345202</v>
      </c>
      <c r="AU95">
        <v>-1630.7613309999999</v>
      </c>
      <c r="AV95">
        <v>-1524.9067560000001</v>
      </c>
      <c r="AW95">
        <v>-1402.405188</v>
      </c>
      <c r="AX95">
        <v>-1310.561522</v>
      </c>
      <c r="AY95">
        <v>-1168.688226</v>
      </c>
      <c r="AZ95">
        <v>-1090.2043120000001</v>
      </c>
    </row>
    <row r="96" spans="1:52" ht="15.75" x14ac:dyDescent="0.3">
      <c r="A96" s="7" t="s">
        <v>36</v>
      </c>
      <c r="B96">
        <v>-98.857939000000002</v>
      </c>
      <c r="C96">
        <v>-100.307619</v>
      </c>
      <c r="D96">
        <v>-107.358895</v>
      </c>
      <c r="E96">
        <v>-107.885498</v>
      </c>
      <c r="F96">
        <v>-100.01085399999999</v>
      </c>
      <c r="G96">
        <v>-107.294096</v>
      </c>
      <c r="H96">
        <v>-110.662429</v>
      </c>
      <c r="I96">
        <v>-107.281335</v>
      </c>
      <c r="J96">
        <v>-106.768843</v>
      </c>
      <c r="K96">
        <v>-108.584063</v>
      </c>
      <c r="L96">
        <v>-108.857568</v>
      </c>
      <c r="M96">
        <v>-107.42300899999999</v>
      </c>
      <c r="N96">
        <v>-113.128935</v>
      </c>
      <c r="O96">
        <v>-111.205254</v>
      </c>
      <c r="P96">
        <v>-109.890151</v>
      </c>
      <c r="Q96">
        <v>-112.310287</v>
      </c>
      <c r="R96">
        <v>-80.881433000000001</v>
      </c>
      <c r="S96">
        <v>-77.126436999999996</v>
      </c>
      <c r="T96">
        <v>-76.536338000000001</v>
      </c>
      <c r="U96">
        <v>-78.919792000000001</v>
      </c>
      <c r="V96">
        <v>-56.903137000000001</v>
      </c>
      <c r="W96">
        <v>-60.553806000000002</v>
      </c>
      <c r="X96">
        <v>-68.335221000000004</v>
      </c>
      <c r="Y96">
        <v>-71.891132999999996</v>
      </c>
      <c r="Z96">
        <v>-69.987543000000002</v>
      </c>
      <c r="AA96">
        <v>-44.003757999999998</v>
      </c>
      <c r="AB96">
        <v>-40.603361</v>
      </c>
      <c r="AC96">
        <v>-50.419831000000002</v>
      </c>
      <c r="AD96">
        <v>-41.216876999999997</v>
      </c>
      <c r="AE96">
        <v>-44.816603999999998</v>
      </c>
      <c r="AF96">
        <v>-37.807975999999996</v>
      </c>
      <c r="AG96">
        <v>-40.730964999999998</v>
      </c>
      <c r="AH96">
        <v>-45.599547000000001</v>
      </c>
      <c r="AI96">
        <v>-46.003664999999998</v>
      </c>
      <c r="AJ96">
        <v>-49.127957000000002</v>
      </c>
      <c r="AK96">
        <v>-49.405068999999997</v>
      </c>
      <c r="AL96">
        <v>-41.866888000000003</v>
      </c>
      <c r="AM96">
        <v>-43.128937000000001</v>
      </c>
      <c r="AN96">
        <v>-43.490988000000002</v>
      </c>
      <c r="AO96">
        <v>-39.790948</v>
      </c>
      <c r="AP96">
        <v>-38.968043000000002</v>
      </c>
      <c r="AQ96">
        <v>-39.540607999999999</v>
      </c>
      <c r="AR96">
        <v>-34.408386999999998</v>
      </c>
      <c r="AS96">
        <v>-36.091881999999998</v>
      </c>
      <c r="AT96">
        <v>-37.732379000000002</v>
      </c>
      <c r="AU96">
        <v>-33.883071999999999</v>
      </c>
      <c r="AV96">
        <v>-33.959688</v>
      </c>
      <c r="AW96">
        <v>-32.925412999999999</v>
      </c>
      <c r="AX96">
        <v>-34.455188999999997</v>
      </c>
      <c r="AY96">
        <v>-36.796905000000002</v>
      </c>
      <c r="AZ96">
        <v>-41.441186000000002</v>
      </c>
    </row>
    <row r="97" spans="1:52" ht="15.75" x14ac:dyDescent="0.3">
      <c r="A97" s="7" t="s">
        <v>38</v>
      </c>
      <c r="B97">
        <v>-462.08588200000003</v>
      </c>
      <c r="C97">
        <v>-465.600255</v>
      </c>
      <c r="D97">
        <v>-455.88724999999999</v>
      </c>
      <c r="E97">
        <v>-519.48614099999998</v>
      </c>
      <c r="F97">
        <v>-503.46910600000001</v>
      </c>
      <c r="G97">
        <v>-542.56475799999998</v>
      </c>
      <c r="H97">
        <v>-616.19459800000004</v>
      </c>
      <c r="I97">
        <v>-598.98757499999999</v>
      </c>
      <c r="J97">
        <v>-581.57211800000005</v>
      </c>
      <c r="K97">
        <v>-652.05441599999995</v>
      </c>
      <c r="L97">
        <v>-668.95707900000002</v>
      </c>
      <c r="M97">
        <v>-683.61917600000004</v>
      </c>
      <c r="N97">
        <v>-747.42052999999999</v>
      </c>
      <c r="O97">
        <v>-752.95135800000003</v>
      </c>
      <c r="P97">
        <v>-780.25182299999994</v>
      </c>
      <c r="Q97">
        <v>-844.771612</v>
      </c>
      <c r="R97">
        <v>-691.82346299999995</v>
      </c>
      <c r="S97">
        <v>-1031.233223</v>
      </c>
      <c r="T97">
        <v>-737.44735500000002</v>
      </c>
      <c r="U97">
        <v>-783.57071099999996</v>
      </c>
      <c r="V97">
        <v>-750.87181499999997</v>
      </c>
      <c r="W97">
        <v>-804.11323900000002</v>
      </c>
      <c r="X97">
        <v>-878.35615600000006</v>
      </c>
      <c r="Y97">
        <v>-840.80431099999998</v>
      </c>
      <c r="Z97">
        <v>-787.17852500000004</v>
      </c>
      <c r="AA97">
        <v>-746.46085100000005</v>
      </c>
      <c r="AB97">
        <v>-754.79399699999999</v>
      </c>
      <c r="AC97">
        <v>-920.91364099999998</v>
      </c>
      <c r="AD97">
        <v>-837.50901199999998</v>
      </c>
      <c r="AE97">
        <v>-870.90437999999995</v>
      </c>
      <c r="AF97">
        <v>-888.57932200000005</v>
      </c>
      <c r="AG97">
        <v>-836.97516499999995</v>
      </c>
      <c r="AH97">
        <v>-874.63296400000002</v>
      </c>
      <c r="AI97">
        <v>-871.78039699999999</v>
      </c>
      <c r="AJ97">
        <v>-871.08595400000002</v>
      </c>
      <c r="AK97">
        <v>-885.06161699999996</v>
      </c>
      <c r="AL97">
        <v>-839.61330399999997</v>
      </c>
      <c r="AM97">
        <v>-894.50792300000001</v>
      </c>
      <c r="AN97">
        <v>-847.13942499999996</v>
      </c>
      <c r="AO97">
        <v>-766.586814</v>
      </c>
      <c r="AP97">
        <v>-760.55402800000002</v>
      </c>
      <c r="AQ97">
        <v>-862.58012900000006</v>
      </c>
      <c r="AR97">
        <v>-930.69030899999996</v>
      </c>
      <c r="AS97">
        <v>-977.50359400000002</v>
      </c>
      <c r="AT97">
        <v>-1038.7298929999999</v>
      </c>
      <c r="AU97">
        <v>-993.16963499999997</v>
      </c>
      <c r="AV97">
        <v>-960.09607500000004</v>
      </c>
      <c r="AW97">
        <v>-888.84941500000002</v>
      </c>
      <c r="AX97">
        <v>-820.89797499999997</v>
      </c>
      <c r="AY97">
        <v>-791.39805100000001</v>
      </c>
      <c r="AZ97">
        <v>-769.71937800000001</v>
      </c>
    </row>
    <row r="98" spans="1:52" ht="15.75" x14ac:dyDescent="0.3">
      <c r="A98" s="7" t="s">
        <v>39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ht="15.75" x14ac:dyDescent="0.3">
      <c r="A99" s="7" t="s">
        <v>40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ht="15.75" x14ac:dyDescent="0.3">
      <c r="A100" s="7" t="s">
        <v>41</v>
      </c>
      <c r="B100">
        <v>-6.7960089999999997</v>
      </c>
      <c r="C100">
        <v>-6.563008</v>
      </c>
      <c r="D100">
        <v>-6.2969030000000004</v>
      </c>
      <c r="E100">
        <v>-5.9973109999999998</v>
      </c>
      <c r="F100">
        <v>-6.1727489999999996</v>
      </c>
      <c r="G100">
        <v>-6.026224</v>
      </c>
      <c r="H100">
        <v>-6.1159400000000002</v>
      </c>
      <c r="I100">
        <v>-6.2002540000000002</v>
      </c>
      <c r="J100">
        <v>-6.7286419999999998</v>
      </c>
      <c r="K100">
        <v>-6.5234589999999999</v>
      </c>
      <c r="L100">
        <v>-7.0581829999999997</v>
      </c>
      <c r="M100">
        <v>-6.6332490000000002</v>
      </c>
      <c r="N100">
        <v>-6.9764470000000003</v>
      </c>
      <c r="O100">
        <v>-6.9608400000000001</v>
      </c>
      <c r="P100">
        <v>-6.4105030000000003</v>
      </c>
      <c r="Q100">
        <v>-6.5086469999999998</v>
      </c>
      <c r="R100">
        <v>-7.093451</v>
      </c>
      <c r="S100">
        <v>-7.6501809999999999</v>
      </c>
      <c r="T100">
        <v>-8.437322</v>
      </c>
      <c r="U100">
        <v>-12.341557</v>
      </c>
      <c r="V100">
        <v>-13.621104000000001</v>
      </c>
      <c r="W100">
        <v>-8.0090430000000001</v>
      </c>
      <c r="X100">
        <v>-7.8369020000000003</v>
      </c>
      <c r="Y100">
        <v>-7.6690469999999999</v>
      </c>
      <c r="Z100">
        <v>-7.7953999999999999</v>
      </c>
      <c r="AA100">
        <v>-7.2165920000000003</v>
      </c>
      <c r="AB100">
        <v>-6.7446219999999997</v>
      </c>
      <c r="AC100">
        <v>-6.2989759999999997</v>
      </c>
      <c r="AD100">
        <v>-5.307264</v>
      </c>
      <c r="AE100">
        <v>-4.8509349999999998</v>
      </c>
      <c r="AF100">
        <v>-4.4574829999999999</v>
      </c>
      <c r="AG100">
        <v>-4.1440359999999998</v>
      </c>
      <c r="AH100">
        <v>-4.0889569999999997</v>
      </c>
      <c r="AI100">
        <v>-4.910622</v>
      </c>
      <c r="AJ100">
        <v>-5.2466499999999998</v>
      </c>
      <c r="AK100">
        <v>-7.5227029999999999</v>
      </c>
      <c r="AL100">
        <v>-7.3990150000000003</v>
      </c>
      <c r="AM100">
        <v>-7.4404630000000003</v>
      </c>
      <c r="AN100">
        <v>-4.1063460000000003</v>
      </c>
      <c r="AO100">
        <v>-4.6952249999999998</v>
      </c>
      <c r="AP100">
        <v>-4.8436070000000004</v>
      </c>
      <c r="AQ100">
        <v>-5.0217539999999996</v>
      </c>
      <c r="AR100">
        <v>-4.3483879999999999</v>
      </c>
      <c r="AS100">
        <v>-4.3491809999999997</v>
      </c>
      <c r="AT100">
        <v>-4.4249159999999996</v>
      </c>
      <c r="AU100">
        <v>-4.1575879999999996</v>
      </c>
      <c r="AV100">
        <v>-3.7844319999999998</v>
      </c>
      <c r="AW100">
        <v>-3.4494319999999998</v>
      </c>
      <c r="AX100">
        <v>-3.4338000000000002</v>
      </c>
      <c r="AY100">
        <v>-3.3484750000000001</v>
      </c>
      <c r="AZ100">
        <v>-3.6659649999999999</v>
      </c>
    </row>
    <row r="101" spans="1:52" ht="15.75" x14ac:dyDescent="0.3">
      <c r="A101" s="4" t="s">
        <v>56</v>
      </c>
      <c r="B101">
        <v>-902.95531200000005</v>
      </c>
      <c r="C101">
        <v>-924.73940900000002</v>
      </c>
      <c r="D101">
        <v>-1035.8133150000001</v>
      </c>
      <c r="E101">
        <v>-1054.0130180000001</v>
      </c>
      <c r="F101">
        <v>-1088.8637140000001</v>
      </c>
      <c r="G101">
        <v>-1098.1658769999999</v>
      </c>
      <c r="H101">
        <v>-1098.9613469999999</v>
      </c>
      <c r="I101">
        <v>-1103.776758</v>
      </c>
      <c r="J101">
        <v>-1090.1003900000001</v>
      </c>
      <c r="K101">
        <v>-1111.3971710000001</v>
      </c>
      <c r="L101">
        <v>-1140.247957</v>
      </c>
      <c r="M101">
        <v>-1168.409328</v>
      </c>
      <c r="N101">
        <v>-1200.145994</v>
      </c>
      <c r="O101">
        <v>-1243.83638</v>
      </c>
      <c r="P101">
        <v>-1211.072242</v>
      </c>
      <c r="Q101">
        <v>-1253.9248190000001</v>
      </c>
      <c r="R101">
        <v>-1122.7145049999999</v>
      </c>
      <c r="S101">
        <v>-1274.7899480000001</v>
      </c>
      <c r="T101">
        <v>-1199.820144</v>
      </c>
      <c r="U101">
        <v>-1275.3359390000001</v>
      </c>
      <c r="V101">
        <v>-1317.671241</v>
      </c>
      <c r="W101">
        <v>-1491.5814559999999</v>
      </c>
      <c r="X101">
        <v>-1282.2557400000001</v>
      </c>
      <c r="Y101">
        <v>-1342.2162089999999</v>
      </c>
      <c r="Z101">
        <v>-1355.4277770000001</v>
      </c>
      <c r="AA101">
        <v>-1401.0262230000001</v>
      </c>
      <c r="AB101">
        <v>-1368.897328</v>
      </c>
      <c r="AC101">
        <v>-1395.676802</v>
      </c>
      <c r="AD101">
        <v>-1442.3308689999999</v>
      </c>
      <c r="AE101">
        <v>-1493.0271949999999</v>
      </c>
      <c r="AF101">
        <v>-1529.4878309999999</v>
      </c>
      <c r="AG101">
        <v>-1511.1797469999999</v>
      </c>
      <c r="AH101">
        <v>-1563.9981419999999</v>
      </c>
      <c r="AI101">
        <v>-1648.6273610000001</v>
      </c>
      <c r="AJ101">
        <v>-1804.792586</v>
      </c>
      <c r="AK101">
        <v>-1821.864771</v>
      </c>
      <c r="AL101">
        <v>-1881.0723820000001</v>
      </c>
      <c r="AM101">
        <v>-1924.2530220000001</v>
      </c>
      <c r="AN101">
        <v>-1930.0732330000001</v>
      </c>
      <c r="AO101">
        <v>-1950.9597329999999</v>
      </c>
      <c r="AP101">
        <v>-1993.069688</v>
      </c>
      <c r="AQ101">
        <v>-2105.6107240000001</v>
      </c>
      <c r="AR101">
        <v>-2217.046053</v>
      </c>
      <c r="AS101">
        <v>-2326.8548070000002</v>
      </c>
      <c r="AT101">
        <v>-2446.4946260000002</v>
      </c>
      <c r="AU101">
        <v>-2554.3751510000002</v>
      </c>
      <c r="AV101">
        <v>-2574.0723619999999</v>
      </c>
      <c r="AW101">
        <v>-2701.7908339999999</v>
      </c>
      <c r="AX101">
        <v>-2775.163787</v>
      </c>
      <c r="AY101">
        <v>-2684.8176279999998</v>
      </c>
      <c r="AZ101">
        <v>-2731.0261209999999</v>
      </c>
    </row>
    <row r="102" spans="1:52" ht="15.75" x14ac:dyDescent="0.3">
      <c r="A102" s="7" t="s">
        <v>57</v>
      </c>
      <c r="B102">
        <v>-894.23227099999997</v>
      </c>
      <c r="C102">
        <v>-916.221361</v>
      </c>
      <c r="D102">
        <v>-1026.516294</v>
      </c>
      <c r="E102">
        <v>-1040.5166039999999</v>
      </c>
      <c r="F102">
        <v>-1070.477122</v>
      </c>
      <c r="G102">
        <v>-1070.499994</v>
      </c>
      <c r="H102">
        <v>-1069.3142029999999</v>
      </c>
      <c r="I102">
        <v>-1066.273224</v>
      </c>
      <c r="J102">
        <v>-1053.4618330000001</v>
      </c>
      <c r="K102">
        <v>-1067.582461</v>
      </c>
      <c r="L102">
        <v>-1097.861709</v>
      </c>
      <c r="M102">
        <v>-1113.0178960000001</v>
      </c>
      <c r="N102">
        <v>-1138.8002610000001</v>
      </c>
      <c r="O102">
        <v>-1181.254398</v>
      </c>
      <c r="P102">
        <v>-1155.762502</v>
      </c>
      <c r="Q102">
        <v>-1191.1782860000001</v>
      </c>
      <c r="R102">
        <v>-1055.100351</v>
      </c>
      <c r="S102">
        <v>-1190.4723240000001</v>
      </c>
      <c r="T102">
        <v>-1127.9255969999999</v>
      </c>
      <c r="U102">
        <v>-1185.774993</v>
      </c>
      <c r="V102">
        <v>-1233.596374</v>
      </c>
      <c r="W102">
        <v>-1403.882505</v>
      </c>
      <c r="X102">
        <v>-1198.331858</v>
      </c>
      <c r="Y102">
        <v>-1257.672728</v>
      </c>
      <c r="Z102">
        <v>-1272.112562</v>
      </c>
      <c r="AA102">
        <v>-1313.728852</v>
      </c>
      <c r="AB102">
        <v>-1282.687948</v>
      </c>
      <c r="AC102">
        <v>-1319.458662</v>
      </c>
      <c r="AD102">
        <v>-1343.9093559999999</v>
      </c>
      <c r="AE102">
        <v>-1400.7995679999999</v>
      </c>
      <c r="AF102">
        <v>-1424.0982289999999</v>
      </c>
      <c r="AG102">
        <v>-1401.221585</v>
      </c>
      <c r="AH102">
        <v>-1461.2446890000001</v>
      </c>
      <c r="AI102">
        <v>-1528.091727</v>
      </c>
      <c r="AJ102">
        <v>-1708.469204</v>
      </c>
      <c r="AK102">
        <v>-1710.229088</v>
      </c>
      <c r="AL102">
        <v>-1752.740419</v>
      </c>
      <c r="AM102">
        <v>-1792.648275</v>
      </c>
      <c r="AN102">
        <v>-1791.6123439999999</v>
      </c>
      <c r="AO102">
        <v>-1821.79438</v>
      </c>
      <c r="AP102">
        <v>-1856.1876319999999</v>
      </c>
      <c r="AQ102">
        <v>-1966.0117279999999</v>
      </c>
      <c r="AR102">
        <v>-2075.7205039999999</v>
      </c>
      <c r="AS102">
        <v>-2190.3281590000001</v>
      </c>
      <c r="AT102">
        <v>-2310.1652859999999</v>
      </c>
      <c r="AU102">
        <v>-2405.1146509999999</v>
      </c>
      <c r="AV102">
        <v>-2433.178731</v>
      </c>
      <c r="AW102">
        <v>-2551.3418470000001</v>
      </c>
      <c r="AX102">
        <v>-2625.8753919999999</v>
      </c>
      <c r="AY102">
        <v>-2527.7950380000002</v>
      </c>
      <c r="AZ102">
        <v>-2568.922513</v>
      </c>
    </row>
    <row r="103" spans="1:52" ht="15.75" x14ac:dyDescent="0.3">
      <c r="A103" s="7" t="s">
        <v>58</v>
      </c>
      <c r="B103">
        <v>-8.7230410000000003</v>
      </c>
      <c r="C103">
        <v>-8.5180480000000003</v>
      </c>
      <c r="D103">
        <v>-8.5165140000000008</v>
      </c>
      <c r="E103">
        <v>-8.4243190000000006</v>
      </c>
      <c r="F103">
        <v>-8.6449979999999993</v>
      </c>
      <c r="G103">
        <v>-8.764894</v>
      </c>
      <c r="H103">
        <v>-8.2247319999999995</v>
      </c>
      <c r="I103">
        <v>-8.1658749999999998</v>
      </c>
      <c r="J103">
        <v>-8.3082499999999992</v>
      </c>
      <c r="K103">
        <v>-10.319965</v>
      </c>
      <c r="L103">
        <v>-10.205610999999999</v>
      </c>
      <c r="M103">
        <v>-9.4353549999999995</v>
      </c>
      <c r="N103">
        <v>-9.7871450000000006</v>
      </c>
      <c r="O103">
        <v>-9.567304</v>
      </c>
      <c r="P103">
        <v>-9.0900730000000003</v>
      </c>
      <c r="Q103">
        <v>-11.462073</v>
      </c>
      <c r="R103">
        <v>-8.5437259999999995</v>
      </c>
      <c r="S103">
        <v>-9.5783179999999994</v>
      </c>
      <c r="T103">
        <v>-9.5433459999999997</v>
      </c>
      <c r="U103">
        <v>-10.059377</v>
      </c>
      <c r="V103">
        <v>-9.4552350000000001</v>
      </c>
      <c r="W103">
        <v>-8.9946599999999997</v>
      </c>
      <c r="X103">
        <v>-7.3146440000000004</v>
      </c>
      <c r="Y103">
        <v>-7.0953169999999997</v>
      </c>
      <c r="Z103">
        <v>-6.786124</v>
      </c>
      <c r="AA103">
        <v>-6.9037889999999997</v>
      </c>
      <c r="AB103">
        <v>-6.7736289999999997</v>
      </c>
      <c r="AC103">
        <v>-6.7998719999999997</v>
      </c>
      <c r="AD103">
        <v>-6.8053299999999997</v>
      </c>
      <c r="AE103">
        <v>-6.7682279999999997</v>
      </c>
      <c r="AF103">
        <v>-6.8723080000000003</v>
      </c>
      <c r="AG103">
        <v>-7.0186359999999999</v>
      </c>
      <c r="AH103">
        <v>-6.6288910000000003</v>
      </c>
      <c r="AI103">
        <v>-6.8472530000000003</v>
      </c>
      <c r="AJ103">
        <v>-7.162242</v>
      </c>
      <c r="AK103">
        <v>-7.2099520000000004</v>
      </c>
      <c r="AL103">
        <v>-8.1159879999999998</v>
      </c>
      <c r="AM103">
        <v>-9.0432889999999997</v>
      </c>
      <c r="AN103">
        <v>-9.6211909999999996</v>
      </c>
      <c r="AO103">
        <v>-8.2299419999999994</v>
      </c>
      <c r="AP103">
        <v>-7.9961919999999997</v>
      </c>
      <c r="AQ103">
        <v>-7.8522980000000002</v>
      </c>
      <c r="AR103">
        <v>-7.9697490000000002</v>
      </c>
      <c r="AS103">
        <v>-7.6861370000000004</v>
      </c>
      <c r="AT103">
        <v>-7.7587400000000004</v>
      </c>
      <c r="AU103">
        <v>-8.0120819999999995</v>
      </c>
      <c r="AV103">
        <v>-7.8540720000000004</v>
      </c>
      <c r="AW103">
        <v>-7.9408519999999996</v>
      </c>
      <c r="AX103">
        <v>-7.9922170000000001</v>
      </c>
      <c r="AY103">
        <v>-7.9516830000000001</v>
      </c>
      <c r="AZ103">
        <v>-7.6270389999999999</v>
      </c>
    </row>
    <row r="104" spans="1:52" ht="15.75" x14ac:dyDescent="0.3">
      <c r="A104" s="7" t="s">
        <v>59</v>
      </c>
      <c r="B104">
        <v>0</v>
      </c>
      <c r="C104">
        <v>0</v>
      </c>
      <c r="D104">
        <v>-0.78050699999999995</v>
      </c>
      <c r="E104">
        <v>-5.072095</v>
      </c>
      <c r="F104">
        <v>-9.7415939999999992</v>
      </c>
      <c r="G104">
        <v>-18.900988999999999</v>
      </c>
      <c r="H104">
        <v>-21.422412000000001</v>
      </c>
      <c r="I104">
        <v>-29.337658999999999</v>
      </c>
      <c r="J104">
        <v>-28.330307000000001</v>
      </c>
      <c r="K104">
        <v>-33.494745000000002</v>
      </c>
      <c r="L104">
        <v>-32.180636999999997</v>
      </c>
      <c r="M104">
        <v>-45.956077000000001</v>
      </c>
      <c r="N104">
        <v>-51.558588</v>
      </c>
      <c r="O104">
        <v>-53.014678000000004</v>
      </c>
      <c r="P104">
        <v>-46.219667000000001</v>
      </c>
      <c r="Q104">
        <v>-51.284460000000003</v>
      </c>
      <c r="R104">
        <v>-59.070428</v>
      </c>
      <c r="S104">
        <v>-74.739305999999999</v>
      </c>
      <c r="T104">
        <v>-62.351201000000003</v>
      </c>
      <c r="U104">
        <v>-79.501569000000003</v>
      </c>
      <c r="V104">
        <v>-74.619631999999996</v>
      </c>
      <c r="W104">
        <v>-78.704290999999998</v>
      </c>
      <c r="X104">
        <v>-76.609238000000005</v>
      </c>
      <c r="Y104">
        <v>-77.448164000000006</v>
      </c>
      <c r="Z104">
        <v>-76.529090999999994</v>
      </c>
      <c r="AA104">
        <v>-80.393581999999995</v>
      </c>
      <c r="AB104">
        <v>-79.435750999999996</v>
      </c>
      <c r="AC104">
        <v>-69.418267999999998</v>
      </c>
      <c r="AD104">
        <v>-91.616183000000007</v>
      </c>
      <c r="AE104">
        <v>-85.459399000000005</v>
      </c>
      <c r="AF104">
        <v>-98.517294000000007</v>
      </c>
      <c r="AG104">
        <v>-102.939526</v>
      </c>
      <c r="AH104">
        <v>-96.124561999999997</v>
      </c>
      <c r="AI104">
        <v>-113.68838100000001</v>
      </c>
      <c r="AJ104">
        <v>-89.161140000000003</v>
      </c>
      <c r="AK104">
        <v>-104.425731</v>
      </c>
      <c r="AL104">
        <v>-120.215975</v>
      </c>
      <c r="AM104">
        <v>-122.561458</v>
      </c>
      <c r="AN104">
        <v>-128.839698</v>
      </c>
      <c r="AO104">
        <v>-120.935411</v>
      </c>
      <c r="AP104">
        <v>-128.885864</v>
      </c>
      <c r="AQ104">
        <v>-131.74669800000001</v>
      </c>
      <c r="AR104">
        <v>-133.35579999999999</v>
      </c>
      <c r="AS104">
        <v>-128.84051099999999</v>
      </c>
      <c r="AT104">
        <v>-128.57060000000001</v>
      </c>
      <c r="AU104">
        <v>-141.24841799999999</v>
      </c>
      <c r="AV104">
        <v>-133.039559</v>
      </c>
      <c r="AW104">
        <v>-142.50813500000001</v>
      </c>
      <c r="AX104">
        <v>-141.296178</v>
      </c>
      <c r="AY104">
        <v>-149.07090700000001</v>
      </c>
      <c r="AZ104">
        <v>-154.47656900000001</v>
      </c>
    </row>
    <row r="105" spans="1:52" ht="15.75" x14ac:dyDescent="0.3">
      <c r="A105" s="7" t="s">
        <v>60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ht="15.75" x14ac:dyDescent="0.3">
      <c r="A106" s="4" t="s">
        <v>61</v>
      </c>
      <c r="B106">
        <v>-396.01312999999999</v>
      </c>
      <c r="C106">
        <v>-395.61238700000001</v>
      </c>
      <c r="D106">
        <v>-415.67853600000001</v>
      </c>
      <c r="E106">
        <v>-598.97723399999995</v>
      </c>
      <c r="F106">
        <v>-625.11150099999998</v>
      </c>
      <c r="G106">
        <v>-673.93256799999995</v>
      </c>
      <c r="H106">
        <v>-585.21186799999998</v>
      </c>
      <c r="I106">
        <v>-561.94116399999996</v>
      </c>
      <c r="J106">
        <v>-400.868605</v>
      </c>
      <c r="K106">
        <v>-368.92791199999999</v>
      </c>
      <c r="L106">
        <v>-397.98521199999999</v>
      </c>
      <c r="M106">
        <v>-401.91006099999998</v>
      </c>
      <c r="N106">
        <v>-415.29980599999999</v>
      </c>
      <c r="O106">
        <v>-394.47975200000002</v>
      </c>
      <c r="P106">
        <v>-454.13219700000002</v>
      </c>
      <c r="Q106">
        <v>-467.29438599999997</v>
      </c>
      <c r="R106">
        <v>-369.29479900000001</v>
      </c>
      <c r="S106">
        <v>-482.917034</v>
      </c>
      <c r="T106">
        <v>-466.14757700000001</v>
      </c>
      <c r="U106">
        <v>-373.85680000000002</v>
      </c>
      <c r="V106">
        <v>-416.006056</v>
      </c>
      <c r="W106">
        <v>-506.44214199999999</v>
      </c>
      <c r="X106">
        <v>-500.39625999999998</v>
      </c>
      <c r="Y106">
        <v>-465.26984199999998</v>
      </c>
      <c r="Z106">
        <v>-502.281654</v>
      </c>
      <c r="AA106">
        <v>-430.86276700000002</v>
      </c>
      <c r="AB106">
        <v>-411.20041099999997</v>
      </c>
      <c r="AC106">
        <v>-467.82620800000001</v>
      </c>
      <c r="AD106">
        <v>-473.94970699999999</v>
      </c>
      <c r="AE106">
        <v>-488.76646499999998</v>
      </c>
      <c r="AF106">
        <v>-528.77781500000003</v>
      </c>
      <c r="AG106">
        <v>-506.99451800000003</v>
      </c>
      <c r="AH106">
        <v>-501.18049000000002</v>
      </c>
      <c r="AI106">
        <v>-545.73787500000003</v>
      </c>
      <c r="AJ106">
        <v>-562.12493199999994</v>
      </c>
      <c r="AK106">
        <v>-1195.6238370000001</v>
      </c>
      <c r="AL106">
        <v>-2066.2569109999999</v>
      </c>
      <c r="AM106">
        <v>-2321.9582489999998</v>
      </c>
      <c r="AN106">
        <v>-3005.9906839999999</v>
      </c>
      <c r="AO106">
        <v>-3761.3892510000001</v>
      </c>
      <c r="AP106">
        <v>-3899.324145</v>
      </c>
      <c r="AQ106">
        <v>-4106.2848960000001</v>
      </c>
      <c r="AR106">
        <v>-4290.534756</v>
      </c>
      <c r="AS106">
        <v>-4270.378487</v>
      </c>
      <c r="AT106">
        <v>-4199.9742859999997</v>
      </c>
      <c r="AU106">
        <v>-4091.510491</v>
      </c>
      <c r="AV106">
        <v>-4122.6751789999998</v>
      </c>
      <c r="AW106">
        <v>-4113.4438970000001</v>
      </c>
      <c r="AX106">
        <v>-4103.1823420000001</v>
      </c>
      <c r="AY106">
        <v>-4067.9837000000002</v>
      </c>
      <c r="AZ106">
        <v>-3462.963471</v>
      </c>
    </row>
    <row r="107" spans="1:52" ht="15.75" x14ac:dyDescent="0.3">
      <c r="A107" s="3" t="s">
        <v>62</v>
      </c>
      <c r="B107">
        <v>82.497013999999993</v>
      </c>
      <c r="C107">
        <v>83.942321000000007</v>
      </c>
      <c r="D107">
        <v>90.629159000000001</v>
      </c>
      <c r="E107">
        <v>87.091902000000005</v>
      </c>
      <c r="F107">
        <v>87.752444999999994</v>
      </c>
      <c r="G107">
        <v>90.003461000000001</v>
      </c>
      <c r="H107">
        <v>86.371764999999996</v>
      </c>
      <c r="I107">
        <v>85.291201999999998</v>
      </c>
      <c r="J107">
        <v>87.708623000000003</v>
      </c>
      <c r="K107">
        <v>89.906433000000007</v>
      </c>
      <c r="L107">
        <v>89.306209999999993</v>
      </c>
      <c r="M107">
        <v>91.726590999999999</v>
      </c>
      <c r="N107">
        <v>86.126920999999996</v>
      </c>
      <c r="O107">
        <v>86.714693999999994</v>
      </c>
      <c r="P107">
        <v>86.672296000000003</v>
      </c>
      <c r="Q107">
        <v>82.636182000000005</v>
      </c>
      <c r="R107">
        <v>86.799239999999998</v>
      </c>
      <c r="S107">
        <v>89.476049000000003</v>
      </c>
      <c r="T107">
        <v>86.792643999999996</v>
      </c>
      <c r="U107">
        <v>87.130526000000003</v>
      </c>
      <c r="V107">
        <v>87.265501999999998</v>
      </c>
      <c r="W107">
        <v>85.889116000000001</v>
      </c>
      <c r="X107">
        <v>85.170674000000005</v>
      </c>
      <c r="Y107">
        <v>87.799644999999998</v>
      </c>
      <c r="Z107">
        <v>91.833415000000002</v>
      </c>
      <c r="AA107">
        <v>93.713020999999998</v>
      </c>
      <c r="AB107">
        <v>96.166583000000003</v>
      </c>
      <c r="AC107">
        <v>97.893936999999994</v>
      </c>
      <c r="AD107">
        <v>106.878182</v>
      </c>
      <c r="AE107">
        <v>114.942373</v>
      </c>
      <c r="AF107">
        <v>120.151605</v>
      </c>
      <c r="AG107">
        <v>123.52819</v>
      </c>
      <c r="AH107">
        <v>129.924982</v>
      </c>
      <c r="AI107">
        <v>132.424485</v>
      </c>
      <c r="AJ107">
        <v>137.59425999999999</v>
      </c>
      <c r="AK107">
        <v>138.65436600000001</v>
      </c>
      <c r="AL107">
        <v>128.81917300000001</v>
      </c>
      <c r="AM107">
        <v>127.925698</v>
      </c>
      <c r="AN107">
        <v>240.43942000000001</v>
      </c>
      <c r="AO107">
        <v>241.48952600000001</v>
      </c>
      <c r="AP107">
        <v>199.600425</v>
      </c>
      <c r="AQ107">
        <v>205.69323700000001</v>
      </c>
      <c r="AR107">
        <v>200.83506800000001</v>
      </c>
      <c r="AS107">
        <v>178.647243</v>
      </c>
      <c r="AT107">
        <v>163.093242</v>
      </c>
      <c r="AU107">
        <v>144.549736</v>
      </c>
      <c r="AV107">
        <v>116.706642</v>
      </c>
      <c r="AW107">
        <v>116.21398499999999</v>
      </c>
      <c r="AX107">
        <v>108.78515899999999</v>
      </c>
      <c r="AY107">
        <v>107.82291600000001</v>
      </c>
      <c r="AZ107">
        <v>111.62289800000001</v>
      </c>
    </row>
    <row r="108" spans="1:52" ht="15.75" x14ac:dyDescent="0.3">
      <c r="A108" s="3" t="s">
        <v>63</v>
      </c>
      <c r="B108">
        <v>23730.271429999964</v>
      </c>
      <c r="C108">
        <v>26937.727050999994</v>
      </c>
      <c r="D108">
        <v>27027.494122000062</v>
      </c>
      <c r="E108">
        <v>22987.562769000011</v>
      </c>
      <c r="F108">
        <v>31417.15532900003</v>
      </c>
      <c r="G108">
        <v>31484.459885000018</v>
      </c>
      <c r="H108">
        <v>24317.42195800005</v>
      </c>
      <c r="I108">
        <v>28163.812796000042</v>
      </c>
      <c r="J108">
        <v>36646.51769499993</v>
      </c>
      <c r="K108">
        <v>28807.512379000022</v>
      </c>
      <c r="L108">
        <v>37886.853638999921</v>
      </c>
      <c r="M108">
        <v>33895.764347999997</v>
      </c>
      <c r="N108">
        <v>39796.459025999939</v>
      </c>
      <c r="O108">
        <v>30958.410713999998</v>
      </c>
      <c r="P108">
        <v>26763.290944000066</v>
      </c>
      <c r="Q108">
        <v>27761.798968999999</v>
      </c>
      <c r="R108">
        <v>36907.310094</v>
      </c>
      <c r="S108">
        <v>34036.171030999998</v>
      </c>
      <c r="T108">
        <v>26023.557622</v>
      </c>
      <c r="U108">
        <v>30405.613342000001</v>
      </c>
      <c r="V108">
        <v>29506.840410000001</v>
      </c>
      <c r="W108">
        <v>29236.519575999999</v>
      </c>
      <c r="X108">
        <v>26071.166095</v>
      </c>
      <c r="Y108">
        <v>33939.536080999998</v>
      </c>
      <c r="Z108">
        <v>36873.491540000003</v>
      </c>
      <c r="AA108">
        <v>34733.458236999999</v>
      </c>
      <c r="AB108">
        <v>34348.923336</v>
      </c>
      <c r="AC108">
        <v>35005.949502000003</v>
      </c>
      <c r="AD108">
        <v>29260.950851000001</v>
      </c>
      <c r="AE108">
        <v>23822.329628</v>
      </c>
      <c r="AF108">
        <v>34088.977829000003</v>
      </c>
      <c r="AG108">
        <v>34597.866941</v>
      </c>
      <c r="AH108">
        <v>43871.600169999998</v>
      </c>
      <c r="AI108">
        <v>37914.858435000002</v>
      </c>
      <c r="AJ108">
        <v>38488.190687000002</v>
      </c>
      <c r="AK108">
        <v>29862.852513000002</v>
      </c>
      <c r="AL108">
        <v>31931.893151</v>
      </c>
      <c r="AM108">
        <v>36044.048945000002</v>
      </c>
      <c r="AN108">
        <v>33075.340335000001</v>
      </c>
      <c r="AO108">
        <v>36251.250575999999</v>
      </c>
      <c r="AP108">
        <v>37407.298946000003</v>
      </c>
      <c r="AQ108">
        <v>35009.729696000002</v>
      </c>
      <c r="AR108">
        <v>29781.382428000001</v>
      </c>
      <c r="AS108">
        <v>43999.585413000001</v>
      </c>
      <c r="AT108">
        <v>38777.315066000003</v>
      </c>
      <c r="AU108">
        <v>37095.427028999999</v>
      </c>
      <c r="AV108">
        <v>32284.134055999999</v>
      </c>
      <c r="AW108">
        <v>38489.153455</v>
      </c>
      <c r="AX108">
        <v>42524.138112000001</v>
      </c>
      <c r="AY108">
        <v>39963.636034000003</v>
      </c>
      <c r="AZ108">
        <v>37154.732776999997</v>
      </c>
    </row>
    <row r="109" spans="1:52" ht="15.75" x14ac:dyDescent="0.3">
      <c r="A109" s="10"/>
    </row>
    <row r="110" spans="1:52" ht="15.75" x14ac:dyDescent="0.3">
      <c r="A110" s="1" t="s">
        <v>66</v>
      </c>
      <c r="B110">
        <v>369936.03995000001</v>
      </c>
      <c r="C110">
        <v>374721.24530800001</v>
      </c>
      <c r="D110">
        <v>375850.99190000002</v>
      </c>
      <c r="E110">
        <v>392032.93096000003</v>
      </c>
      <c r="F110">
        <v>402315.23772700003</v>
      </c>
      <c r="G110">
        <v>398292.33052299998</v>
      </c>
      <c r="H110">
        <v>403021.765151</v>
      </c>
      <c r="I110">
        <v>417442.99109099997</v>
      </c>
      <c r="J110">
        <v>427161.48834099999</v>
      </c>
      <c r="K110">
        <v>414462.92912699998</v>
      </c>
      <c r="L110">
        <v>433542.51197400002</v>
      </c>
      <c r="M110">
        <v>432615.11909499997</v>
      </c>
      <c r="N110">
        <v>444371.77219500003</v>
      </c>
      <c r="O110">
        <v>438295.10875999997</v>
      </c>
      <c r="P110">
        <v>437969.98195099999</v>
      </c>
      <c r="Q110">
        <v>452083.477786</v>
      </c>
      <c r="R110">
        <v>477526.66602399998</v>
      </c>
      <c r="S110">
        <v>484367.18587699998</v>
      </c>
      <c r="T110">
        <v>474167.39528699999</v>
      </c>
      <c r="U110">
        <v>480203.36459399998</v>
      </c>
      <c r="V110">
        <v>484281.56978299998</v>
      </c>
      <c r="W110">
        <v>488939.71581800003</v>
      </c>
      <c r="X110">
        <v>480164.77078800002</v>
      </c>
      <c r="Y110">
        <v>514753.134242</v>
      </c>
      <c r="Z110">
        <v>503731.47967799997</v>
      </c>
      <c r="AA110">
        <v>523120.21871599997</v>
      </c>
      <c r="AB110">
        <v>526751.42376599996</v>
      </c>
      <c r="AC110">
        <v>501506.06336799997</v>
      </c>
      <c r="AD110">
        <v>522299.57807799999</v>
      </c>
      <c r="AE110">
        <v>528915.45733600005</v>
      </c>
      <c r="AF110">
        <v>532252.24807500001</v>
      </c>
      <c r="AG110">
        <v>522745.225882</v>
      </c>
      <c r="AH110">
        <v>548408.98912799999</v>
      </c>
      <c r="AI110">
        <v>593288.67959099996</v>
      </c>
      <c r="AJ110">
        <v>610405.12437199999</v>
      </c>
      <c r="AK110">
        <v>603813.197545</v>
      </c>
      <c r="AL110">
        <v>601946.17938900006</v>
      </c>
      <c r="AM110">
        <v>615167.980476</v>
      </c>
      <c r="AN110">
        <v>602483.113595</v>
      </c>
      <c r="AO110">
        <v>611588.17778000003</v>
      </c>
      <c r="AP110">
        <v>606470.28411300003</v>
      </c>
      <c r="AQ110">
        <v>582943.20097999997</v>
      </c>
      <c r="AR110">
        <v>582857.638056</v>
      </c>
      <c r="AS110">
        <v>606121.72684699995</v>
      </c>
      <c r="AT110">
        <v>594316.72299299994</v>
      </c>
      <c r="AU110">
        <v>601065.97547499998</v>
      </c>
      <c r="AV110">
        <v>617307.80150299997</v>
      </c>
      <c r="AW110">
        <v>620166.75164699997</v>
      </c>
      <c r="AX110">
        <v>626529.14928799996</v>
      </c>
      <c r="AY110">
        <v>580198.50873500004</v>
      </c>
      <c r="AZ110">
        <v>574858.72031899996</v>
      </c>
    </row>
    <row r="111" spans="1:52" ht="15.75" x14ac:dyDescent="0.3">
      <c r="A111" s="3" t="s">
        <v>67</v>
      </c>
      <c r="B111">
        <v>149084.49077900001</v>
      </c>
      <c r="C111">
        <v>144965.088453</v>
      </c>
      <c r="D111">
        <v>145863.86949700001</v>
      </c>
      <c r="E111">
        <v>151361.64194100001</v>
      </c>
      <c r="F111">
        <v>164316.537816</v>
      </c>
      <c r="G111">
        <v>168677.71479200001</v>
      </c>
      <c r="H111">
        <v>176461.01936100001</v>
      </c>
      <c r="I111">
        <v>167027.75672899999</v>
      </c>
      <c r="J111">
        <v>162550.75480200001</v>
      </c>
      <c r="K111">
        <v>162785.62304999999</v>
      </c>
      <c r="L111">
        <v>160485.09272399999</v>
      </c>
      <c r="M111">
        <v>160988.467053</v>
      </c>
      <c r="N111">
        <v>159050.21926400001</v>
      </c>
      <c r="O111">
        <v>153566.41888400001</v>
      </c>
      <c r="P111">
        <v>155309.51378199999</v>
      </c>
      <c r="Q111">
        <v>151458.257973</v>
      </c>
      <c r="R111">
        <v>158968.07837100001</v>
      </c>
      <c r="S111">
        <v>157715.023678</v>
      </c>
      <c r="T111">
        <v>163028.30853400001</v>
      </c>
      <c r="U111">
        <v>157646.79106300001</v>
      </c>
      <c r="V111">
        <v>160881.07816400001</v>
      </c>
      <c r="W111">
        <v>162829.62796499999</v>
      </c>
      <c r="X111">
        <v>163610.21893800001</v>
      </c>
      <c r="Y111">
        <v>171650.37087799999</v>
      </c>
      <c r="Z111">
        <v>173623.98323300001</v>
      </c>
      <c r="AA111">
        <v>176077.719415</v>
      </c>
      <c r="AB111">
        <v>180492.07340200001</v>
      </c>
      <c r="AC111">
        <v>173038.98990700001</v>
      </c>
      <c r="AD111">
        <v>167491.131475</v>
      </c>
      <c r="AE111">
        <v>168000.86167799999</v>
      </c>
      <c r="AF111">
        <v>167260.93301199999</v>
      </c>
      <c r="AG111">
        <v>165131.32170199999</v>
      </c>
      <c r="AH111">
        <v>171561.20402199999</v>
      </c>
      <c r="AI111">
        <v>174356.38431299999</v>
      </c>
      <c r="AJ111">
        <v>192118.979211</v>
      </c>
      <c r="AK111">
        <v>188190.72407699999</v>
      </c>
      <c r="AL111">
        <v>189441.45977399999</v>
      </c>
      <c r="AM111">
        <v>192823.914399</v>
      </c>
      <c r="AN111">
        <v>192360.243487</v>
      </c>
      <c r="AO111">
        <v>189274.57100200001</v>
      </c>
      <c r="AP111">
        <v>202185.603344</v>
      </c>
      <c r="AQ111">
        <v>195862.009937</v>
      </c>
      <c r="AR111">
        <v>202371.098164</v>
      </c>
      <c r="AS111">
        <v>193277.70433400001</v>
      </c>
      <c r="AT111">
        <v>195936.88153300001</v>
      </c>
      <c r="AU111">
        <v>198089.375008</v>
      </c>
      <c r="AV111">
        <v>209543.67373899999</v>
      </c>
      <c r="AW111">
        <v>211666.07060100001</v>
      </c>
      <c r="AX111">
        <v>223713.99091299999</v>
      </c>
      <c r="AY111">
        <v>210116.95021400001</v>
      </c>
      <c r="AZ111">
        <v>215696.77818699999</v>
      </c>
    </row>
    <row r="112" spans="1:52" ht="15.75" x14ac:dyDescent="0.3">
      <c r="A112" s="3" t="s">
        <v>68</v>
      </c>
      <c r="B112">
        <v>136093.538848</v>
      </c>
      <c r="C112">
        <v>140285.53653099999</v>
      </c>
      <c r="D112">
        <v>140941.14829099999</v>
      </c>
      <c r="E112">
        <v>150158.96397300001</v>
      </c>
      <c r="F112">
        <v>148133.74030400001</v>
      </c>
      <c r="G112">
        <v>147481.75952399999</v>
      </c>
      <c r="H112">
        <v>143323.28178200001</v>
      </c>
      <c r="I112">
        <v>154677.921504</v>
      </c>
      <c r="J112">
        <v>165351.83312200001</v>
      </c>
      <c r="K112">
        <v>166582.76653299999</v>
      </c>
      <c r="L112">
        <v>171602.45717099999</v>
      </c>
      <c r="M112">
        <v>162329.89902000001</v>
      </c>
      <c r="N112">
        <v>165695.232322</v>
      </c>
      <c r="O112">
        <v>172526.678472</v>
      </c>
      <c r="P112">
        <v>184164.00711999999</v>
      </c>
      <c r="Q112">
        <v>189467.97828800001</v>
      </c>
      <c r="R112">
        <v>188089.84444099999</v>
      </c>
      <c r="S112">
        <v>187823.42375799999</v>
      </c>
      <c r="T112">
        <v>191834.04877600001</v>
      </c>
      <c r="U112">
        <v>190037.22296700001</v>
      </c>
      <c r="V112">
        <v>198546.98650699999</v>
      </c>
      <c r="W112">
        <v>197045.895319</v>
      </c>
      <c r="X112">
        <v>195989.26106700001</v>
      </c>
      <c r="Y112">
        <v>198012.37164</v>
      </c>
      <c r="Z112">
        <v>192408.347886</v>
      </c>
      <c r="AA112">
        <v>188169.65454300001</v>
      </c>
      <c r="AB112">
        <v>198191.810918</v>
      </c>
      <c r="AC112">
        <v>195259.38838600001</v>
      </c>
      <c r="AD112">
        <v>205097.665079</v>
      </c>
      <c r="AE112">
        <v>198839.76220600001</v>
      </c>
      <c r="AF112">
        <v>197720.987395</v>
      </c>
      <c r="AG112">
        <v>202023.02577199999</v>
      </c>
      <c r="AH112">
        <v>214432.29909399999</v>
      </c>
      <c r="AI112">
        <v>236065.344683</v>
      </c>
      <c r="AJ112">
        <v>226818.76321800001</v>
      </c>
      <c r="AK112">
        <v>234586.65922599999</v>
      </c>
      <c r="AL112">
        <v>227870.67724300001</v>
      </c>
      <c r="AM112">
        <v>228430.82750399999</v>
      </c>
      <c r="AN112">
        <v>230042.010584</v>
      </c>
      <c r="AO112">
        <v>217624.31840700001</v>
      </c>
      <c r="AP112">
        <v>211836.54954000001</v>
      </c>
      <c r="AQ112">
        <v>198833.35014299999</v>
      </c>
      <c r="AR112">
        <v>203585.519658</v>
      </c>
      <c r="AS112">
        <v>211975.91252300001</v>
      </c>
      <c r="AT112">
        <v>204151.128968</v>
      </c>
      <c r="AU112">
        <v>212359.06547100001</v>
      </c>
      <c r="AV112">
        <v>214070.12825000001</v>
      </c>
      <c r="AW112">
        <v>217855.66105600001</v>
      </c>
      <c r="AX112">
        <v>213270.88766400001</v>
      </c>
      <c r="AY112">
        <v>196009.756869</v>
      </c>
      <c r="AZ112">
        <v>189596.76853599999</v>
      </c>
    </row>
    <row r="113" spans="1:52" ht="15.75" x14ac:dyDescent="0.3">
      <c r="A113" s="3" t="s">
        <v>69</v>
      </c>
    </row>
    <row r="114" spans="1:52" ht="15.75" x14ac:dyDescent="0.3">
      <c r="A114" s="10" t="s">
        <v>70</v>
      </c>
      <c r="B114">
        <v>89482.496813999998</v>
      </c>
      <c r="C114">
        <v>92171.888265000001</v>
      </c>
      <c r="D114">
        <v>87399.403135</v>
      </c>
      <c r="E114">
        <v>96073.011125999998</v>
      </c>
      <c r="F114">
        <v>97442.833540000007</v>
      </c>
      <c r="G114">
        <v>96922.466759999996</v>
      </c>
      <c r="H114">
        <v>92998.189366999999</v>
      </c>
      <c r="I114">
        <v>96148.519037999999</v>
      </c>
      <c r="J114">
        <v>100688.77397900001</v>
      </c>
      <c r="K114">
        <v>101691.08355900001</v>
      </c>
      <c r="L114">
        <v>109884.13312699999</v>
      </c>
      <c r="M114">
        <v>101937.763833</v>
      </c>
      <c r="N114">
        <v>100664.11315200001</v>
      </c>
      <c r="O114">
        <v>101912.210376</v>
      </c>
      <c r="P114">
        <v>113511.03226000001</v>
      </c>
      <c r="Q114">
        <v>115302.596196</v>
      </c>
      <c r="R114">
        <v>109298.250803</v>
      </c>
      <c r="S114">
        <v>109992.268895</v>
      </c>
      <c r="T114">
        <v>112981.708985</v>
      </c>
      <c r="U114">
        <v>109305.55547799999</v>
      </c>
      <c r="V114">
        <v>117850.717326</v>
      </c>
      <c r="W114">
        <v>118288.430051</v>
      </c>
      <c r="X114">
        <v>117802.678502</v>
      </c>
      <c r="Y114">
        <v>117180.791088</v>
      </c>
      <c r="Z114">
        <v>116146.92438900001</v>
      </c>
      <c r="AA114">
        <v>109291.088406</v>
      </c>
      <c r="AB114">
        <v>114086.140053</v>
      </c>
      <c r="AC114">
        <v>107608.333107</v>
      </c>
      <c r="AD114">
        <v>113311.94338300001</v>
      </c>
      <c r="AE114">
        <v>108648.005722</v>
      </c>
      <c r="AF114">
        <v>109788.695248</v>
      </c>
      <c r="AG114">
        <v>118473.387303</v>
      </c>
      <c r="AH114">
        <v>125963.579151</v>
      </c>
      <c r="AI114">
        <v>151685.465325</v>
      </c>
      <c r="AJ114">
        <v>145092.95047899999</v>
      </c>
      <c r="AK114">
        <v>152640.46750100001</v>
      </c>
      <c r="AL114">
        <v>146256.12611799999</v>
      </c>
      <c r="AM114">
        <v>150256.67497200001</v>
      </c>
      <c r="AN114">
        <v>159431.96261700001</v>
      </c>
      <c r="AO114">
        <v>154363.554355</v>
      </c>
      <c r="AP114">
        <v>152755.07581099999</v>
      </c>
      <c r="AQ114">
        <v>145170.78039900001</v>
      </c>
      <c r="AR114">
        <v>155049.16910699999</v>
      </c>
      <c r="AS114">
        <v>168528.88583799999</v>
      </c>
      <c r="AT114">
        <v>162512.53655200001</v>
      </c>
      <c r="AU114">
        <v>171169.38198199999</v>
      </c>
      <c r="AV114">
        <v>172517.72184099999</v>
      </c>
      <c r="AW114">
        <v>176462.15489899999</v>
      </c>
      <c r="AX114">
        <v>175133.37055399999</v>
      </c>
      <c r="AY114">
        <v>158029.26054300001</v>
      </c>
      <c r="AZ114">
        <v>154766.51143300001</v>
      </c>
    </row>
    <row r="115" spans="1:52" ht="15.75" x14ac:dyDescent="0.3">
      <c r="A115" s="10" t="s">
        <v>71</v>
      </c>
      <c r="B115">
        <v>26661.501849</v>
      </c>
      <c r="C115">
        <v>28102.300019999999</v>
      </c>
      <c r="D115">
        <v>30212.79423</v>
      </c>
      <c r="E115">
        <v>27283.810538999998</v>
      </c>
      <c r="F115">
        <v>24309.328363000001</v>
      </c>
      <c r="G115">
        <v>24120.048918</v>
      </c>
      <c r="H115">
        <v>24071.192219</v>
      </c>
      <c r="I115">
        <v>32291.288734000002</v>
      </c>
      <c r="J115">
        <v>38583.133673999997</v>
      </c>
      <c r="K115">
        <v>35964.226522999998</v>
      </c>
      <c r="L115">
        <v>33206.918781</v>
      </c>
      <c r="M115">
        <v>31816.300358</v>
      </c>
      <c r="N115">
        <v>34719.164196999998</v>
      </c>
      <c r="O115">
        <v>39351.589338999998</v>
      </c>
      <c r="P115">
        <v>39599.010955999998</v>
      </c>
      <c r="Q115">
        <v>43102.464852999998</v>
      </c>
      <c r="R115">
        <v>49826.682150000001</v>
      </c>
      <c r="S115">
        <v>49375.240653000001</v>
      </c>
      <c r="T115">
        <v>53074.776141000002</v>
      </c>
      <c r="U115">
        <v>54926.451436000003</v>
      </c>
      <c r="V115">
        <v>55067.262116999998</v>
      </c>
      <c r="W115">
        <v>53175.729524000002</v>
      </c>
      <c r="X115">
        <v>52710.719412999999</v>
      </c>
      <c r="Y115">
        <v>49313.914669999998</v>
      </c>
      <c r="Z115">
        <v>44790.569758999998</v>
      </c>
      <c r="AA115">
        <v>42739.532005000001</v>
      </c>
      <c r="AB115">
        <v>47751.578232</v>
      </c>
      <c r="AC115">
        <v>51313.270814000003</v>
      </c>
      <c r="AD115">
        <v>56776.704386999998</v>
      </c>
      <c r="AE115">
        <v>54988.952255999997</v>
      </c>
      <c r="AF115">
        <v>46779.946485</v>
      </c>
      <c r="AG115">
        <v>42539.892912000003</v>
      </c>
      <c r="AH115">
        <v>47136.065139999999</v>
      </c>
      <c r="AI115">
        <v>45005.038754000001</v>
      </c>
      <c r="AJ115">
        <v>42246.140327000001</v>
      </c>
      <c r="AK115">
        <v>42428.851101</v>
      </c>
      <c r="AL115">
        <v>41915.203996999997</v>
      </c>
      <c r="AM115">
        <v>38700.527062000001</v>
      </c>
      <c r="AN115">
        <v>31198.585577999998</v>
      </c>
      <c r="AO115">
        <v>27230.395132000001</v>
      </c>
      <c r="AP115">
        <v>23352.084605</v>
      </c>
      <c r="AQ115">
        <v>20509.257862999999</v>
      </c>
      <c r="AR115">
        <v>15536.202062</v>
      </c>
      <c r="AS115">
        <v>10568.696943000001</v>
      </c>
      <c r="AT115">
        <v>8602.9752380000009</v>
      </c>
      <c r="AU115">
        <v>8078.4237430000003</v>
      </c>
      <c r="AV115">
        <v>8069.2633539999997</v>
      </c>
      <c r="AW115">
        <v>8060.8342970000003</v>
      </c>
      <c r="AX115">
        <v>4801.3830449999996</v>
      </c>
      <c r="AY115">
        <v>4800.1776620000001</v>
      </c>
      <c r="AZ115">
        <v>4812.4267419999996</v>
      </c>
    </row>
    <row r="116" spans="1:52" ht="15.75" x14ac:dyDescent="0.3">
      <c r="A116" s="4" t="s">
        <v>72</v>
      </c>
      <c r="B116">
        <v>19949.540184999991</v>
      </c>
      <c r="C116">
        <v>20011.348245999994</v>
      </c>
      <c r="D116">
        <v>23328.95092599999</v>
      </c>
      <c r="E116">
        <v>26802.14230800001</v>
      </c>
      <c r="F116">
        <v>26381.578401000006</v>
      </c>
      <c r="G116">
        <v>26439.243845999998</v>
      </c>
      <c r="H116">
        <v>26253.900196000002</v>
      </c>
      <c r="I116">
        <v>26238.113731999998</v>
      </c>
      <c r="J116">
        <v>26079.925469000009</v>
      </c>
      <c r="K116">
        <v>28927.456450999976</v>
      </c>
      <c r="L116">
        <v>28511.405262999993</v>
      </c>
      <c r="M116">
        <v>28575.834828999999</v>
      </c>
      <c r="N116">
        <v>30311.954972999985</v>
      </c>
      <c r="O116">
        <v>31262.878756999999</v>
      </c>
      <c r="P116">
        <v>31053.963903999975</v>
      </c>
      <c r="Q116">
        <v>31062.917239000002</v>
      </c>
      <c r="R116">
        <v>28964.911487999983</v>
      </c>
      <c r="S116">
        <v>28455.914209999988</v>
      </c>
      <c r="T116">
        <v>25777.563649999996</v>
      </c>
      <c r="U116">
        <v>25805.216053000011</v>
      </c>
      <c r="V116">
        <v>25629.007064000005</v>
      </c>
      <c r="W116">
        <v>25581.735744000005</v>
      </c>
      <c r="X116">
        <v>25475.863152000034</v>
      </c>
      <c r="Y116">
        <v>31517.665882000001</v>
      </c>
      <c r="Z116">
        <v>31470.853738000005</v>
      </c>
      <c r="AA116">
        <v>36139.03413200003</v>
      </c>
      <c r="AB116">
        <v>36354.092632999993</v>
      </c>
      <c r="AC116">
        <v>36337.784465000004</v>
      </c>
      <c r="AD116">
        <v>35009.017308999988</v>
      </c>
      <c r="AE116">
        <v>35202.804228000023</v>
      </c>
      <c r="AF116">
        <v>41152.345662000007</v>
      </c>
      <c r="AG116">
        <v>41009.745556999987</v>
      </c>
      <c r="AH116">
        <v>41332.654802999983</v>
      </c>
      <c r="AI116">
        <v>39374.840603999997</v>
      </c>
      <c r="AJ116">
        <v>39479.672412000014</v>
      </c>
      <c r="AK116">
        <v>39517.340623999975</v>
      </c>
      <c r="AL116">
        <v>39699.347128000023</v>
      </c>
      <c r="AM116">
        <v>39473.62546999997</v>
      </c>
      <c r="AN116">
        <v>39411.462388999993</v>
      </c>
      <c r="AO116">
        <v>36030.368920000008</v>
      </c>
      <c r="AP116">
        <v>35729.389124000008</v>
      </c>
      <c r="AQ116">
        <v>33153.311880999972</v>
      </c>
      <c r="AR116">
        <v>33000.148489000014</v>
      </c>
      <c r="AS116">
        <v>32878.329742000031</v>
      </c>
      <c r="AT116">
        <v>33035.617177999986</v>
      </c>
      <c r="AU116">
        <v>33111.259746000025</v>
      </c>
      <c r="AV116">
        <v>33483.143055000022</v>
      </c>
      <c r="AW116">
        <v>33332.671860000031</v>
      </c>
      <c r="AX116">
        <v>33336.13406500002</v>
      </c>
      <c r="AY116">
        <v>33180.318663999991</v>
      </c>
      <c r="AZ116">
        <v>30017.830360999971</v>
      </c>
    </row>
    <row r="117" spans="1:52" ht="15.75" x14ac:dyDescent="0.3">
      <c r="A117" s="3" t="s">
        <v>73</v>
      </c>
      <c r="B117">
        <v>351.69734799999998</v>
      </c>
      <c r="C117">
        <v>356.68284</v>
      </c>
      <c r="D117">
        <v>360.62447900000001</v>
      </c>
      <c r="E117">
        <v>357.64080999999999</v>
      </c>
      <c r="F117">
        <v>389.300635</v>
      </c>
      <c r="G117">
        <v>499.44284699999997</v>
      </c>
      <c r="H117">
        <v>509.41967399999999</v>
      </c>
      <c r="I117">
        <v>484.177009</v>
      </c>
      <c r="J117">
        <v>494.81280700000002</v>
      </c>
      <c r="K117">
        <v>504.83836400000001</v>
      </c>
      <c r="L117">
        <v>512.25616400000001</v>
      </c>
      <c r="M117">
        <v>515.63350100000002</v>
      </c>
      <c r="N117">
        <v>522.227844</v>
      </c>
      <c r="O117">
        <v>527.92814099999998</v>
      </c>
      <c r="P117">
        <v>539.43183699999997</v>
      </c>
      <c r="Q117">
        <v>559.73384499999997</v>
      </c>
      <c r="R117">
        <v>582.28740700000003</v>
      </c>
      <c r="S117">
        <v>585.74667199999999</v>
      </c>
      <c r="T117">
        <v>594.11822500000005</v>
      </c>
      <c r="U117">
        <v>559.96068600000001</v>
      </c>
      <c r="V117">
        <v>559.79863899999998</v>
      </c>
      <c r="W117">
        <v>561.09392500000001</v>
      </c>
      <c r="X117">
        <v>565.11828000000003</v>
      </c>
      <c r="Y117">
        <v>569.67633899999998</v>
      </c>
      <c r="Z117">
        <v>572.133556</v>
      </c>
      <c r="AA117">
        <v>575.46250399999997</v>
      </c>
      <c r="AB117">
        <v>585.48689200000001</v>
      </c>
      <c r="AC117">
        <v>582.82832299999995</v>
      </c>
      <c r="AD117">
        <v>591.56687699999998</v>
      </c>
      <c r="AE117">
        <v>599.62727500000005</v>
      </c>
      <c r="AF117">
        <v>611.46012900000005</v>
      </c>
      <c r="AG117">
        <v>580.05575199999998</v>
      </c>
      <c r="AH117">
        <v>582.75204299999996</v>
      </c>
      <c r="AI117">
        <v>589.38573499999995</v>
      </c>
      <c r="AJ117">
        <v>592.99657300000001</v>
      </c>
      <c r="AK117">
        <v>592.62746300000003</v>
      </c>
      <c r="AL117">
        <v>597.97187199999996</v>
      </c>
      <c r="AM117">
        <v>605.60767899999996</v>
      </c>
      <c r="AN117">
        <v>608.79222300000004</v>
      </c>
      <c r="AO117">
        <v>607.59698700000001</v>
      </c>
      <c r="AP117">
        <v>608.27036499999997</v>
      </c>
      <c r="AQ117">
        <v>612.18062599999996</v>
      </c>
      <c r="AR117">
        <v>613.70445099999995</v>
      </c>
      <c r="AS117">
        <v>561.264903</v>
      </c>
      <c r="AT117">
        <v>568.383242</v>
      </c>
      <c r="AU117">
        <v>576.26944200000003</v>
      </c>
      <c r="AV117">
        <v>583.24474899999996</v>
      </c>
      <c r="AW117">
        <v>587.27422799999999</v>
      </c>
      <c r="AX117">
        <v>609.40729399999998</v>
      </c>
      <c r="AY117">
        <v>612.48619499999995</v>
      </c>
      <c r="AZ117">
        <v>625.23543199999995</v>
      </c>
    </row>
    <row r="118" spans="1:52" ht="15.75" x14ac:dyDescent="0.3">
      <c r="A118" s="3" t="s">
        <v>74</v>
      </c>
      <c r="B118">
        <v>14991.270569</v>
      </c>
      <c r="C118">
        <v>15050.355309</v>
      </c>
      <c r="D118">
        <v>13765.311105999999</v>
      </c>
      <c r="E118">
        <v>13671.829965999999</v>
      </c>
      <c r="F118">
        <v>12200.534981999999</v>
      </c>
      <c r="G118">
        <v>11865.960313</v>
      </c>
      <c r="H118">
        <v>13622.012274000001</v>
      </c>
      <c r="I118">
        <v>19312.968747999999</v>
      </c>
      <c r="J118">
        <v>19424.181573000002</v>
      </c>
      <c r="K118">
        <v>19366.020016999999</v>
      </c>
      <c r="L118">
        <v>20908.045887</v>
      </c>
      <c r="M118">
        <v>22922.350556000001</v>
      </c>
      <c r="N118">
        <v>22326.302613</v>
      </c>
      <c r="O118">
        <v>26854.462873</v>
      </c>
      <c r="P118">
        <v>26838.388493999999</v>
      </c>
      <c r="Q118">
        <v>28181.135903999999</v>
      </c>
      <c r="R118">
        <v>29575.656956999999</v>
      </c>
      <c r="S118">
        <v>31926.563735</v>
      </c>
      <c r="T118">
        <v>30334.173632000002</v>
      </c>
      <c r="U118">
        <v>34155.857799999998</v>
      </c>
      <c r="V118">
        <v>36084.586884999997</v>
      </c>
      <c r="W118">
        <v>38392.214233999999</v>
      </c>
      <c r="X118">
        <v>32198.142359000001</v>
      </c>
      <c r="Y118">
        <v>34584.463581000004</v>
      </c>
      <c r="Z118">
        <v>39901.054679000001</v>
      </c>
      <c r="AA118">
        <v>37235.648566999997</v>
      </c>
      <c r="AB118">
        <v>45113.742378000003</v>
      </c>
      <c r="AC118">
        <v>42629.727359999997</v>
      </c>
      <c r="AD118">
        <v>42052.663154000002</v>
      </c>
      <c r="AE118">
        <v>50178.899343999998</v>
      </c>
      <c r="AF118">
        <v>55642.163718000003</v>
      </c>
      <c r="AG118">
        <v>50955.364747</v>
      </c>
      <c r="AH118">
        <v>46725.961602000003</v>
      </c>
      <c r="AI118">
        <v>61897.617793999998</v>
      </c>
      <c r="AJ118">
        <v>70753.427259999997</v>
      </c>
      <c r="AK118">
        <v>70535.590832000002</v>
      </c>
      <c r="AL118">
        <v>71053.126797999998</v>
      </c>
      <c r="AM118">
        <v>71150.898016000006</v>
      </c>
      <c r="AN118">
        <v>68448.168126999997</v>
      </c>
      <c r="AO118">
        <v>65675.414050000007</v>
      </c>
      <c r="AP118">
        <v>64368.124694999999</v>
      </c>
      <c r="AQ118">
        <v>65093.557430000001</v>
      </c>
      <c r="AR118">
        <v>66611.979485999997</v>
      </c>
      <c r="AS118">
        <v>67246.726821999997</v>
      </c>
      <c r="AT118">
        <v>68771.900026999996</v>
      </c>
      <c r="AU118">
        <v>62421.124586999998</v>
      </c>
      <c r="AV118">
        <v>57839.084940000001</v>
      </c>
      <c r="AW118">
        <v>57415.128227000001</v>
      </c>
      <c r="AX118">
        <v>56309.988426000004</v>
      </c>
      <c r="AY118">
        <v>54858.435964999997</v>
      </c>
      <c r="AZ118">
        <v>52072.213427000002</v>
      </c>
    </row>
    <row r="119" spans="1:52" ht="15.75" x14ac:dyDescent="0.3">
      <c r="A119" s="4" t="s">
        <v>75</v>
      </c>
      <c r="B119">
        <v>0</v>
      </c>
      <c r="C119">
        <v>57.010767000000001</v>
      </c>
      <c r="D119">
        <v>0</v>
      </c>
      <c r="E119">
        <v>0</v>
      </c>
      <c r="F119">
        <v>820.15488900000003</v>
      </c>
      <c r="G119">
        <v>80.015111000000005</v>
      </c>
      <c r="H119">
        <v>180.10575</v>
      </c>
      <c r="I119">
        <v>3988.8020879999999</v>
      </c>
      <c r="J119">
        <v>0</v>
      </c>
      <c r="K119">
        <v>0</v>
      </c>
      <c r="L119">
        <v>700.14374999999995</v>
      </c>
      <c r="M119">
        <v>2700.5625</v>
      </c>
      <c r="N119">
        <v>0</v>
      </c>
      <c r="O119">
        <v>1675.351979</v>
      </c>
      <c r="P119">
        <v>0</v>
      </c>
      <c r="Q119">
        <v>1020.646</v>
      </c>
      <c r="R119">
        <v>0</v>
      </c>
      <c r="S119">
        <v>1566.3409670000001</v>
      </c>
      <c r="T119">
        <v>0</v>
      </c>
      <c r="U119">
        <v>4000.916667</v>
      </c>
      <c r="V119">
        <v>0</v>
      </c>
      <c r="W119">
        <v>0</v>
      </c>
      <c r="X119">
        <v>0</v>
      </c>
      <c r="Y119">
        <v>0</v>
      </c>
      <c r="Z119">
        <v>4869.0044150000003</v>
      </c>
      <c r="AA119">
        <v>0</v>
      </c>
      <c r="AB119">
        <v>7415.2718400000003</v>
      </c>
      <c r="AC119">
        <v>408.43370099999999</v>
      </c>
      <c r="AD119">
        <v>62.238889</v>
      </c>
      <c r="AE119">
        <v>1300.498333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1450.1812500000001</v>
      </c>
    </row>
    <row r="120" spans="1:52" ht="15.75" x14ac:dyDescent="0.3">
      <c r="A120" s="4" t="s">
        <v>76</v>
      </c>
      <c r="B120">
        <v>7928.3331459999999</v>
      </c>
      <c r="C120">
        <v>7981.3593140000003</v>
      </c>
      <c r="D120">
        <v>6766.511563</v>
      </c>
      <c r="E120">
        <v>6446.4485130000003</v>
      </c>
      <c r="F120">
        <v>4297.8650340000004</v>
      </c>
      <c r="G120">
        <v>4751.2965430000004</v>
      </c>
      <c r="H120">
        <v>6844.8635020000002</v>
      </c>
      <c r="I120">
        <v>6524.1766170000001</v>
      </c>
      <c r="J120">
        <v>6648.9137449999998</v>
      </c>
      <c r="K120">
        <v>6534.088769</v>
      </c>
      <c r="L120">
        <v>6444.9696599999997</v>
      </c>
      <c r="M120">
        <v>6422.1273110000002</v>
      </c>
      <c r="N120">
        <v>6462.6486750000004</v>
      </c>
      <c r="O120">
        <v>6414.8366409999999</v>
      </c>
      <c r="P120">
        <v>6587.3354259999996</v>
      </c>
      <c r="Q120">
        <v>6566.095534</v>
      </c>
      <c r="R120">
        <v>6488.9490649999998</v>
      </c>
      <c r="S120">
        <v>7122.4847239999999</v>
      </c>
      <c r="T120">
        <v>6804.1234999999997</v>
      </c>
      <c r="U120">
        <v>4744.6132589999997</v>
      </c>
      <c r="V120">
        <v>10582.455778</v>
      </c>
      <c r="W120">
        <v>12820.344811000001</v>
      </c>
      <c r="X120">
        <v>6636.7992169999998</v>
      </c>
      <c r="Y120">
        <v>8950.1079709999995</v>
      </c>
      <c r="Z120">
        <v>8944.3693280000007</v>
      </c>
      <c r="AA120">
        <v>10808.963475</v>
      </c>
      <c r="AB120">
        <v>11283.313027</v>
      </c>
      <c r="AC120">
        <v>16228.335896000001</v>
      </c>
      <c r="AD120">
        <v>15759.259832</v>
      </c>
      <c r="AE120">
        <v>15106.788521</v>
      </c>
      <c r="AF120">
        <v>23226.041411999999</v>
      </c>
      <c r="AG120">
        <v>18478.542034999999</v>
      </c>
      <c r="AH120">
        <v>14293.002144</v>
      </c>
      <c r="AI120">
        <v>21093.333369</v>
      </c>
      <c r="AJ120">
        <v>29453.676826999999</v>
      </c>
      <c r="AK120">
        <v>29334.220020000001</v>
      </c>
      <c r="AL120">
        <v>29785.562727</v>
      </c>
      <c r="AM120">
        <v>27676.413452000001</v>
      </c>
      <c r="AN120">
        <v>26557.523496000002</v>
      </c>
      <c r="AO120">
        <v>23851.409575000001</v>
      </c>
      <c r="AP120">
        <v>26129.06754</v>
      </c>
      <c r="AQ120">
        <v>26780.947828</v>
      </c>
      <c r="AR120">
        <v>33145.852917999997</v>
      </c>
      <c r="AS120">
        <v>35966.032770999998</v>
      </c>
      <c r="AT120">
        <v>36222.953756000003</v>
      </c>
      <c r="AU120">
        <v>29967.795829999999</v>
      </c>
      <c r="AV120">
        <v>25408.177597999998</v>
      </c>
      <c r="AW120">
        <v>24322.715294000001</v>
      </c>
      <c r="AX120">
        <v>23297.083612999999</v>
      </c>
      <c r="AY120">
        <v>23137.765316000001</v>
      </c>
      <c r="AZ120">
        <v>19200.278482999998</v>
      </c>
    </row>
    <row r="121" spans="1:52" ht="15.75" x14ac:dyDescent="0.3">
      <c r="A121" s="4" t="s">
        <v>77</v>
      </c>
      <c r="B121">
        <v>7062.9374230000003</v>
      </c>
      <c r="C121">
        <v>7011.9852279999996</v>
      </c>
      <c r="D121">
        <v>6998.7995430000001</v>
      </c>
      <c r="E121">
        <v>7225.381453</v>
      </c>
      <c r="F121">
        <v>7082.5150590000003</v>
      </c>
      <c r="G121">
        <v>7034.6486590000004</v>
      </c>
      <c r="H121">
        <v>6597.0430219999998</v>
      </c>
      <c r="I121">
        <v>8799.9900429999998</v>
      </c>
      <c r="J121">
        <v>12775.267828</v>
      </c>
      <c r="K121">
        <v>12831.931248000001</v>
      </c>
      <c r="L121">
        <v>13762.932477</v>
      </c>
      <c r="M121">
        <v>13799.660744999999</v>
      </c>
      <c r="N121">
        <v>15863.653937999999</v>
      </c>
      <c r="O121">
        <v>18764.274253</v>
      </c>
      <c r="P121">
        <v>20251.053068000001</v>
      </c>
      <c r="Q121">
        <v>20594.394370000002</v>
      </c>
      <c r="R121">
        <v>23086.707891999999</v>
      </c>
      <c r="S121">
        <v>23237.738044000002</v>
      </c>
      <c r="T121">
        <v>23530.050132</v>
      </c>
      <c r="U121">
        <v>25410.327873999999</v>
      </c>
      <c r="V121">
        <v>25502.131107000001</v>
      </c>
      <c r="W121">
        <v>25571.869423</v>
      </c>
      <c r="X121">
        <v>25561.343142000002</v>
      </c>
      <c r="Y121">
        <v>25634.355609999999</v>
      </c>
      <c r="Z121">
        <v>26087.680936000001</v>
      </c>
      <c r="AA121">
        <v>26426.685092</v>
      </c>
      <c r="AB121">
        <v>26415.157511000001</v>
      </c>
      <c r="AC121">
        <v>25992.957762999999</v>
      </c>
      <c r="AD121">
        <v>26231.164433000002</v>
      </c>
      <c r="AE121">
        <v>33771.61249</v>
      </c>
      <c r="AF121">
        <v>32416.122306000001</v>
      </c>
      <c r="AG121">
        <v>32476.822712000001</v>
      </c>
      <c r="AH121">
        <v>32432.959458000001</v>
      </c>
      <c r="AI121">
        <v>40804.284424999998</v>
      </c>
      <c r="AJ121">
        <v>41299.750433000001</v>
      </c>
      <c r="AK121">
        <v>41201.370812000001</v>
      </c>
      <c r="AL121">
        <v>41267.564071000001</v>
      </c>
      <c r="AM121">
        <v>43474.484563999998</v>
      </c>
      <c r="AN121">
        <v>41890.644631000003</v>
      </c>
      <c r="AO121">
        <v>41824.004475000002</v>
      </c>
      <c r="AP121">
        <v>38239.057155000002</v>
      </c>
      <c r="AQ121">
        <v>38312.609601999997</v>
      </c>
      <c r="AR121">
        <v>33466.126568</v>
      </c>
      <c r="AS121">
        <v>31280.694050999999</v>
      </c>
      <c r="AT121">
        <v>32548.946271000001</v>
      </c>
      <c r="AU121">
        <v>32453.328756999999</v>
      </c>
      <c r="AV121">
        <v>32430.907341999999</v>
      </c>
      <c r="AW121">
        <v>33092.412933</v>
      </c>
      <c r="AX121">
        <v>33012.904813000001</v>
      </c>
      <c r="AY121">
        <v>31720.670649</v>
      </c>
      <c r="AZ121">
        <v>31421.753693999999</v>
      </c>
    </row>
    <row r="122" spans="1:52" ht="15.75" x14ac:dyDescent="0.3">
      <c r="A122" s="3" t="s">
        <v>11</v>
      </c>
      <c r="B122">
        <v>50157.640062999999</v>
      </c>
      <c r="C122">
        <v>51870.742138000001</v>
      </c>
      <c r="D122">
        <v>53096.508349000003</v>
      </c>
      <c r="E122">
        <v>57613.749492000003</v>
      </c>
      <c r="F122">
        <v>49868.672590000002</v>
      </c>
      <c r="G122">
        <v>41873.610547999997</v>
      </c>
      <c r="H122">
        <v>51205.460442000003</v>
      </c>
      <c r="I122">
        <v>51260.852756</v>
      </c>
      <c r="J122">
        <v>39075.930506999997</v>
      </c>
      <c r="K122">
        <v>41662.882670999999</v>
      </c>
      <c r="L122">
        <v>47631.697279</v>
      </c>
      <c r="M122">
        <v>53767.048254000001</v>
      </c>
      <c r="N122">
        <v>58287.746386999999</v>
      </c>
      <c r="O122">
        <v>55478.250047000001</v>
      </c>
      <c r="P122">
        <v>44485.122710000003</v>
      </c>
      <c r="Q122">
        <v>54051.785662000002</v>
      </c>
      <c r="R122">
        <v>57996.640296999998</v>
      </c>
      <c r="S122">
        <v>69003.279519000003</v>
      </c>
      <c r="T122">
        <v>61941.699601</v>
      </c>
      <c r="U122">
        <v>61511.265223000002</v>
      </c>
      <c r="V122">
        <v>57442.657850000003</v>
      </c>
      <c r="W122">
        <v>60454.612344000001</v>
      </c>
      <c r="X122">
        <v>60086.341354999997</v>
      </c>
      <c r="Y122">
        <v>70536.786017000006</v>
      </c>
      <c r="Z122">
        <v>53945.945383999999</v>
      </c>
      <c r="AA122">
        <v>79699.301334999996</v>
      </c>
      <c r="AB122">
        <v>63149.167051999997</v>
      </c>
      <c r="AC122">
        <v>50307.620541999997</v>
      </c>
      <c r="AD122">
        <v>58942.774082999997</v>
      </c>
      <c r="AE122">
        <v>72453.634456999993</v>
      </c>
      <c r="AF122">
        <v>64644.910995999999</v>
      </c>
      <c r="AG122">
        <v>66308.313223999998</v>
      </c>
      <c r="AH122">
        <v>72480.503396</v>
      </c>
      <c r="AI122">
        <v>69164.826744000005</v>
      </c>
      <c r="AJ122">
        <v>72955.548830999993</v>
      </c>
      <c r="AK122">
        <v>66195.208756000007</v>
      </c>
      <c r="AL122">
        <v>70157.948000999997</v>
      </c>
      <c r="AM122">
        <v>69482.982634999993</v>
      </c>
      <c r="AN122">
        <v>63768.967653</v>
      </c>
      <c r="AO122">
        <v>74381.129100999999</v>
      </c>
      <c r="AP122">
        <v>75368.904907999997</v>
      </c>
      <c r="AQ122">
        <v>75755.021475999994</v>
      </c>
      <c r="AR122">
        <v>70982.517603</v>
      </c>
      <c r="AS122">
        <v>79193.945571000004</v>
      </c>
      <c r="AT122">
        <v>82509.711521000005</v>
      </c>
      <c r="AU122">
        <v>83966.247151000003</v>
      </c>
      <c r="AV122">
        <v>99907.457070000004</v>
      </c>
      <c r="AW122">
        <v>88835.934146</v>
      </c>
      <c r="AX122">
        <v>72094.390669999993</v>
      </c>
      <c r="AY122">
        <v>72188.792950000003</v>
      </c>
      <c r="AZ122">
        <v>72306.875595999998</v>
      </c>
    </row>
    <row r="123" spans="1:52" ht="15.75" x14ac:dyDescent="0.3">
      <c r="A123" s="3" t="s">
        <v>78</v>
      </c>
      <c r="B123">
        <v>2099.883644</v>
      </c>
      <c r="C123">
        <v>2113.2207060000001</v>
      </c>
      <c r="D123">
        <v>2126.5577669999998</v>
      </c>
      <c r="E123">
        <v>2139.4645999999998</v>
      </c>
      <c r="F123">
        <v>2152.801661</v>
      </c>
      <c r="G123">
        <v>2165.7084949999999</v>
      </c>
      <c r="H123">
        <v>2100.7440999999999</v>
      </c>
      <c r="I123">
        <v>2114.0811610000001</v>
      </c>
      <c r="J123">
        <v>2126.1275390000001</v>
      </c>
      <c r="K123">
        <v>2139.4645999999998</v>
      </c>
      <c r="L123">
        <v>2152.3714329999998</v>
      </c>
      <c r="M123">
        <v>2165.708494</v>
      </c>
      <c r="N123">
        <v>5463.7578720000001</v>
      </c>
      <c r="O123">
        <v>5512.682933</v>
      </c>
      <c r="P123">
        <v>5561.607994</v>
      </c>
      <c r="Q123">
        <v>9085.6829390000003</v>
      </c>
      <c r="R123">
        <v>9168.2865720000009</v>
      </c>
      <c r="S123">
        <v>9248.2255719999994</v>
      </c>
      <c r="T123">
        <v>9043.5917499999996</v>
      </c>
      <c r="U123">
        <v>9126.1953840000006</v>
      </c>
      <c r="V123">
        <v>9200.8051169999999</v>
      </c>
      <c r="W123">
        <v>9085.6829390000003</v>
      </c>
      <c r="X123">
        <v>9165.6219390000006</v>
      </c>
      <c r="Y123">
        <v>9248.2255719999994</v>
      </c>
      <c r="Z123">
        <v>9040.9271160000008</v>
      </c>
      <c r="AA123">
        <v>9123.5307499999999</v>
      </c>
      <c r="AB123">
        <v>9206.1343830000005</v>
      </c>
      <c r="AC123">
        <v>9088.3475720000006</v>
      </c>
      <c r="AD123">
        <v>9170.9512049999994</v>
      </c>
      <c r="AE123">
        <v>9250.8902049999997</v>
      </c>
      <c r="AF123">
        <v>9045.8261550000007</v>
      </c>
      <c r="AG123">
        <v>9128.4297879999995</v>
      </c>
      <c r="AH123">
        <v>9205.7041549999994</v>
      </c>
      <c r="AI123">
        <v>9090.5819769999998</v>
      </c>
      <c r="AJ123">
        <v>9170.5209770000001</v>
      </c>
      <c r="AK123">
        <v>9253.1246100000008</v>
      </c>
      <c r="AL123">
        <v>9046.2563809999992</v>
      </c>
      <c r="AM123">
        <v>9128.8600150000002</v>
      </c>
      <c r="AN123">
        <v>9211.4636480000008</v>
      </c>
      <c r="AO123">
        <v>9093.6768370000009</v>
      </c>
      <c r="AP123">
        <v>9176.2804699999997</v>
      </c>
      <c r="AQ123">
        <v>9256.21947</v>
      </c>
      <c r="AR123">
        <v>9051.5856469999999</v>
      </c>
      <c r="AS123">
        <v>9134.1892810000008</v>
      </c>
      <c r="AT123">
        <v>9208.7990140000002</v>
      </c>
      <c r="AU123">
        <v>9093.6768360000005</v>
      </c>
      <c r="AV123">
        <v>9173.6158390000001</v>
      </c>
      <c r="AW123">
        <v>9256.2194720000007</v>
      </c>
      <c r="AX123">
        <v>9048.9210170000006</v>
      </c>
      <c r="AY123">
        <v>9131.5246499999994</v>
      </c>
      <c r="AZ123">
        <v>9214.128283</v>
      </c>
    </row>
    <row r="124" spans="1:52" ht="15.75" x14ac:dyDescent="0.3">
      <c r="A124" s="3" t="s">
        <v>79</v>
      </c>
      <c r="B124">
        <v>17157.518698999993</v>
      </c>
      <c r="C124">
        <v>20079.619331000009</v>
      </c>
      <c r="D124">
        <v>19696.972411000032</v>
      </c>
      <c r="E124">
        <v>16729.640178000005</v>
      </c>
      <c r="F124">
        <v>25253.649739000026</v>
      </c>
      <c r="G124">
        <v>25728.134003999978</v>
      </c>
      <c r="H124">
        <v>15799.827517999969</v>
      </c>
      <c r="I124">
        <v>22565.23318399999</v>
      </c>
      <c r="J124">
        <v>38137.847990999959</v>
      </c>
      <c r="K124">
        <v>21421.333891999999</v>
      </c>
      <c r="L124">
        <v>30250.591316000049</v>
      </c>
      <c r="M124">
        <v>29926.012216999956</v>
      </c>
      <c r="N124">
        <v>33026.285893000007</v>
      </c>
      <c r="O124">
        <v>23828.687409999933</v>
      </c>
      <c r="P124">
        <v>21071.910014000005</v>
      </c>
      <c r="Q124">
        <v>19278.903174999996</v>
      </c>
      <c r="R124">
        <v>33145.871978999967</v>
      </c>
      <c r="S124">
        <v>28064.922943000016</v>
      </c>
      <c r="T124">
        <v>17391.454768999967</v>
      </c>
      <c r="U124">
        <v>27166.071470999937</v>
      </c>
      <c r="V124">
        <v>21565.656620999984</v>
      </c>
      <c r="W124">
        <v>20570.589092000031</v>
      </c>
      <c r="X124">
        <v>18550.066850000032</v>
      </c>
      <c r="Y124">
        <v>30151.240215000005</v>
      </c>
      <c r="Z124">
        <v>34239.087823999944</v>
      </c>
      <c r="AA124">
        <v>32238.901601999973</v>
      </c>
      <c r="AB124">
        <v>30013.008740999958</v>
      </c>
      <c r="AC124">
        <v>30599.161278</v>
      </c>
      <c r="AD124">
        <v>38952.82620499999</v>
      </c>
      <c r="AE124">
        <v>29591.782171000083</v>
      </c>
      <c r="AF124">
        <v>37325.966670000016</v>
      </c>
      <c r="AG124">
        <v>28618.71489700002</v>
      </c>
      <c r="AH124">
        <v>33420.564816000042</v>
      </c>
      <c r="AI124">
        <v>42124.538344999943</v>
      </c>
      <c r="AJ124">
        <v>37994.88830199997</v>
      </c>
      <c r="AK124">
        <v>34459.262581000017</v>
      </c>
      <c r="AL124">
        <v>33778.739320000059</v>
      </c>
      <c r="AM124">
        <v>43544.890228000011</v>
      </c>
      <c r="AN124">
        <v>38043.467873000001</v>
      </c>
      <c r="AO124">
        <v>54931.471396000015</v>
      </c>
      <c r="AP124">
        <v>42926.550791000023</v>
      </c>
      <c r="AQ124">
        <v>37530.861897999988</v>
      </c>
      <c r="AR124">
        <v>29641.233047000027</v>
      </c>
      <c r="AS124">
        <v>44731.983412999936</v>
      </c>
      <c r="AT124">
        <v>33169.918687999896</v>
      </c>
      <c r="AU124">
        <v>34560.216979999976</v>
      </c>
      <c r="AV124">
        <v>26190.596915999962</v>
      </c>
      <c r="AW124">
        <v>34550.463916999965</v>
      </c>
      <c r="AX124">
        <v>51481.563304000003</v>
      </c>
      <c r="AY124">
        <v>37280.561892000027</v>
      </c>
      <c r="AZ124">
        <v>35346.720858000001</v>
      </c>
    </row>
    <row r="125" spans="1:52" ht="15.75" x14ac:dyDescent="0.3">
      <c r="A125" s="1" t="s">
        <v>80</v>
      </c>
      <c r="B125">
        <v>43439.147701000002</v>
      </c>
      <c r="C125">
        <v>44683.850549000003</v>
      </c>
      <c r="D125">
        <v>45263.880045999998</v>
      </c>
      <c r="E125">
        <v>45370.163202000003</v>
      </c>
      <c r="F125">
        <v>46028.141561999997</v>
      </c>
      <c r="G125">
        <v>46383.729227000003</v>
      </c>
      <c r="H125">
        <v>48352.300916</v>
      </c>
      <c r="I125">
        <v>49037.844467000003</v>
      </c>
      <c r="J125">
        <v>49426.920726999997</v>
      </c>
      <c r="K125">
        <v>50079.267500000002</v>
      </c>
      <c r="L125">
        <v>50841.448700000001</v>
      </c>
      <c r="M125">
        <v>51446.712652000002</v>
      </c>
      <c r="N125">
        <v>49512.189192999998</v>
      </c>
      <c r="O125">
        <v>49866.726321000002</v>
      </c>
      <c r="P125">
        <v>50568.213587999999</v>
      </c>
      <c r="Q125">
        <v>47432.651231000003</v>
      </c>
      <c r="R125">
        <v>48668.984342999996</v>
      </c>
      <c r="S125">
        <v>48570.770570000001</v>
      </c>
      <c r="T125">
        <v>49776.686817000002</v>
      </c>
      <c r="U125">
        <v>49689.643438999999</v>
      </c>
      <c r="V125">
        <v>49778.867675000001</v>
      </c>
      <c r="W125">
        <v>50216.305601</v>
      </c>
      <c r="X125">
        <v>50844.869546000002</v>
      </c>
      <c r="Y125">
        <v>51407.971189000004</v>
      </c>
      <c r="Z125">
        <v>51643.076019</v>
      </c>
      <c r="AA125">
        <v>51749.518195999997</v>
      </c>
      <c r="AB125">
        <v>52153.717757999999</v>
      </c>
      <c r="AC125">
        <v>52509.604324</v>
      </c>
      <c r="AD125">
        <v>52934.528652000001</v>
      </c>
      <c r="AE125">
        <v>53342.380086999998</v>
      </c>
      <c r="AF125">
        <v>53195.720153000002</v>
      </c>
      <c r="AG125">
        <v>53704.930891999997</v>
      </c>
      <c r="AH125">
        <v>54277.559882000001</v>
      </c>
      <c r="AI125">
        <v>54267.016495999997</v>
      </c>
      <c r="AJ125">
        <v>53965.502840000001</v>
      </c>
      <c r="AK125">
        <v>54183.576007000003</v>
      </c>
      <c r="AL125">
        <v>54198.824720999997</v>
      </c>
      <c r="AM125">
        <v>54409.618520999997</v>
      </c>
      <c r="AN125">
        <v>54784.648996999997</v>
      </c>
      <c r="AO125">
        <v>54667.991167</v>
      </c>
      <c r="AP125">
        <v>55136.613725000003</v>
      </c>
      <c r="AQ125">
        <v>55401.035657</v>
      </c>
      <c r="AR125">
        <v>55321.125241000002</v>
      </c>
      <c r="AS125">
        <v>55649.793747999996</v>
      </c>
      <c r="AT125">
        <v>56422.406346999996</v>
      </c>
      <c r="AU125">
        <v>57338.003456999999</v>
      </c>
      <c r="AV125">
        <v>58222.076261000002</v>
      </c>
      <c r="AW125">
        <v>58763.526208000003</v>
      </c>
      <c r="AX125">
        <v>59654.008994000003</v>
      </c>
      <c r="AY125">
        <v>63220.638262</v>
      </c>
      <c r="AZ125">
        <v>63786.761413</v>
      </c>
    </row>
    <row r="126" spans="1:52" ht="15.75" x14ac:dyDescent="0.3">
      <c r="A126" s="10" t="s">
        <v>81</v>
      </c>
      <c r="B126">
        <v>9776.7644820000005</v>
      </c>
      <c r="C126">
        <v>10576.764482</v>
      </c>
      <c r="D126">
        <v>10576.764482</v>
      </c>
      <c r="E126">
        <v>10576.764482</v>
      </c>
      <c r="F126">
        <v>10576.764482</v>
      </c>
      <c r="G126">
        <v>10576.764482</v>
      </c>
      <c r="H126">
        <v>10576.764482</v>
      </c>
      <c r="I126">
        <v>10576.764482</v>
      </c>
      <c r="J126">
        <v>10576.764482</v>
      </c>
      <c r="K126">
        <v>10576.764482</v>
      </c>
      <c r="L126">
        <v>10576.764482</v>
      </c>
      <c r="M126">
        <v>10576.764482</v>
      </c>
      <c r="N126">
        <v>10726.764482</v>
      </c>
      <c r="O126">
        <v>10726.764482</v>
      </c>
      <c r="P126">
        <v>10726.764482</v>
      </c>
      <c r="Q126">
        <v>10726.764482</v>
      </c>
      <c r="R126">
        <v>10726.764482</v>
      </c>
      <c r="S126">
        <v>10876.764482</v>
      </c>
      <c r="T126">
        <v>10876.764482</v>
      </c>
      <c r="U126">
        <v>10876.764482</v>
      </c>
      <c r="V126">
        <v>10876.764482</v>
      </c>
      <c r="W126">
        <v>10876.764482</v>
      </c>
      <c r="X126">
        <v>10876.764482</v>
      </c>
      <c r="Y126">
        <v>10876.764482</v>
      </c>
      <c r="Z126">
        <v>10876.764482</v>
      </c>
      <c r="AA126">
        <v>10876.764482</v>
      </c>
      <c r="AB126">
        <v>10876.764482</v>
      </c>
      <c r="AC126">
        <v>10876.764482</v>
      </c>
      <c r="AD126">
        <v>10876.764482</v>
      </c>
      <c r="AE126">
        <v>10876.764482</v>
      </c>
      <c r="AF126">
        <v>10876.764482</v>
      </c>
      <c r="AG126">
        <v>10876.764482</v>
      </c>
      <c r="AH126">
        <v>10876.764482</v>
      </c>
      <c r="AI126">
        <v>10876.764482</v>
      </c>
      <c r="AJ126">
        <v>10876.764482</v>
      </c>
      <c r="AK126">
        <v>10876.764482</v>
      </c>
      <c r="AL126">
        <v>10876.764482</v>
      </c>
      <c r="AM126">
        <v>10876.764482</v>
      </c>
      <c r="AN126">
        <v>10876.764482</v>
      </c>
      <c r="AO126">
        <v>10876.764482</v>
      </c>
      <c r="AP126">
        <v>10876.764482</v>
      </c>
      <c r="AQ126">
        <v>10876.764482</v>
      </c>
      <c r="AR126">
        <v>10876.764482</v>
      </c>
      <c r="AS126">
        <v>10876.764482</v>
      </c>
      <c r="AT126">
        <v>10876.764482</v>
      </c>
      <c r="AU126">
        <v>10876.764482</v>
      </c>
      <c r="AV126">
        <v>10876.764482</v>
      </c>
      <c r="AW126">
        <v>10876.764482</v>
      </c>
      <c r="AX126">
        <v>10876.764482</v>
      </c>
      <c r="AY126">
        <v>11575.052036999999</v>
      </c>
      <c r="AZ126">
        <v>11575.052036999999</v>
      </c>
    </row>
    <row r="127" spans="1:52" ht="15.75" x14ac:dyDescent="0.3">
      <c r="A127" s="10" t="s">
        <v>82</v>
      </c>
      <c r="B127">
        <v>33662.383219000003</v>
      </c>
      <c r="C127">
        <v>34107.086066999997</v>
      </c>
      <c r="D127">
        <v>34687.115564</v>
      </c>
      <c r="E127">
        <v>34793.398719999997</v>
      </c>
      <c r="F127">
        <v>35451.377079999998</v>
      </c>
      <c r="G127">
        <v>35806.964744999997</v>
      </c>
      <c r="H127">
        <v>37775.536434000001</v>
      </c>
      <c r="I127">
        <v>38461.079984999997</v>
      </c>
      <c r="J127">
        <v>38850.156244999998</v>
      </c>
      <c r="K127">
        <v>39502.503018000003</v>
      </c>
      <c r="L127">
        <v>40264.684218000002</v>
      </c>
      <c r="M127">
        <v>40869.948170000003</v>
      </c>
      <c r="N127">
        <v>38785.424711</v>
      </c>
      <c r="O127">
        <v>39139.961839000003</v>
      </c>
      <c r="P127">
        <v>39841.449106</v>
      </c>
      <c r="Q127">
        <v>36705.886748999998</v>
      </c>
      <c r="R127">
        <v>37942.219860999998</v>
      </c>
      <c r="S127">
        <v>37694.006088000002</v>
      </c>
      <c r="T127">
        <v>38899.922335000003</v>
      </c>
      <c r="U127">
        <v>38812.878957000001</v>
      </c>
      <c r="V127">
        <v>38902.103193000003</v>
      </c>
      <c r="W127">
        <v>39339.541119000001</v>
      </c>
      <c r="X127">
        <v>39968.105064000003</v>
      </c>
      <c r="Y127">
        <v>40531.206706999998</v>
      </c>
      <c r="Z127">
        <v>40766.311537000001</v>
      </c>
      <c r="AA127">
        <v>40872.753713999999</v>
      </c>
      <c r="AB127">
        <v>41276.953276</v>
      </c>
      <c r="AC127">
        <v>41632.839842000001</v>
      </c>
      <c r="AD127">
        <v>42057.764170000002</v>
      </c>
      <c r="AE127">
        <v>42465.615604999999</v>
      </c>
      <c r="AF127">
        <v>42318.955671000003</v>
      </c>
      <c r="AG127">
        <v>42828.166409999998</v>
      </c>
      <c r="AH127">
        <v>43400.795400000003</v>
      </c>
      <c r="AI127">
        <v>43390.252013999998</v>
      </c>
      <c r="AJ127">
        <v>43088.738358000002</v>
      </c>
      <c r="AK127">
        <v>43306.811524999997</v>
      </c>
      <c r="AL127">
        <v>43322.060238999999</v>
      </c>
      <c r="AM127">
        <v>43532.854038999998</v>
      </c>
      <c r="AN127">
        <v>43907.884514999998</v>
      </c>
      <c r="AO127">
        <v>43791.226685000001</v>
      </c>
      <c r="AP127">
        <v>44259.849242999997</v>
      </c>
      <c r="AQ127">
        <v>44524.271175000002</v>
      </c>
      <c r="AR127">
        <v>44444.360759000003</v>
      </c>
      <c r="AS127">
        <v>44773.029265999998</v>
      </c>
      <c r="AT127">
        <v>45545.641864999998</v>
      </c>
      <c r="AU127">
        <v>46461.238975</v>
      </c>
      <c r="AV127">
        <v>47345.311779000003</v>
      </c>
      <c r="AW127">
        <v>47886.761725999997</v>
      </c>
      <c r="AX127">
        <v>48777.244511999997</v>
      </c>
      <c r="AY127">
        <v>51645.586224999999</v>
      </c>
      <c r="AZ127">
        <v>52211.709375999999</v>
      </c>
    </row>
    <row r="128" spans="1:52" ht="15.75" x14ac:dyDescent="0.3">
      <c r="A128" s="10" t="s">
        <v>83</v>
      </c>
      <c r="B128">
        <v>0</v>
      </c>
      <c r="C128">
        <v>7.2759576141834259E-12</v>
      </c>
      <c r="D128">
        <v>0</v>
      </c>
      <c r="E128">
        <v>7.2759576141834259E-12</v>
      </c>
      <c r="F128">
        <v>0</v>
      </c>
      <c r="G128">
        <v>7.2759576141834259E-12</v>
      </c>
      <c r="H128">
        <v>0</v>
      </c>
      <c r="I128">
        <v>7.2759576141834259E-12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7.2759576141834259E-12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7.2759576141834259E-12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7.2759576141834259E-12</v>
      </c>
      <c r="AL128">
        <v>0</v>
      </c>
      <c r="AM128">
        <v>0</v>
      </c>
      <c r="AN128">
        <v>0</v>
      </c>
      <c r="AO128">
        <v>0</v>
      </c>
      <c r="AP128">
        <v>7.2759576141834259E-12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7.2759576141834259E-12</v>
      </c>
      <c r="AX128">
        <v>7.2759576141834259E-12</v>
      </c>
      <c r="AY128">
        <v>0</v>
      </c>
      <c r="AZ128">
        <v>0</v>
      </c>
    </row>
    <row r="129" spans="1:52" ht="15.75" x14ac:dyDescent="0.3">
      <c r="A129" s="1" t="s">
        <v>84</v>
      </c>
      <c r="B129">
        <v>413375.18765099999</v>
      </c>
      <c r="C129">
        <v>419405.09585699998</v>
      </c>
      <c r="D129">
        <v>421114.87194600003</v>
      </c>
      <c r="E129">
        <v>437403.09416199999</v>
      </c>
      <c r="F129">
        <v>448343.379289</v>
      </c>
      <c r="G129">
        <v>444676.05975000001</v>
      </c>
      <c r="H129">
        <v>451374.06606699998</v>
      </c>
      <c r="I129">
        <v>466480.83555800002</v>
      </c>
      <c r="J129">
        <v>476588.40906799998</v>
      </c>
      <c r="K129">
        <v>464542.196627</v>
      </c>
      <c r="L129">
        <v>484383.96067399997</v>
      </c>
      <c r="M129">
        <v>484061.83174699999</v>
      </c>
      <c r="N129">
        <v>493883.961388</v>
      </c>
      <c r="O129">
        <v>488161.835081</v>
      </c>
      <c r="P129">
        <v>488538.19553899998</v>
      </c>
      <c r="Q129">
        <v>499516.12901700003</v>
      </c>
      <c r="R129">
        <v>526195.65036700002</v>
      </c>
      <c r="S129">
        <v>532937.95644700003</v>
      </c>
      <c r="T129">
        <v>523944.08210399997</v>
      </c>
      <c r="U129">
        <v>529893.00803300005</v>
      </c>
      <c r="V129">
        <v>534060.43745800003</v>
      </c>
      <c r="W129">
        <v>539156.021419</v>
      </c>
      <c r="X129">
        <v>531009.640334</v>
      </c>
      <c r="Y129">
        <v>566161.105431</v>
      </c>
      <c r="Z129">
        <v>555374.555697</v>
      </c>
      <c r="AA129">
        <v>574869.73691199999</v>
      </c>
      <c r="AB129">
        <v>578905.14152399998</v>
      </c>
      <c r="AC129">
        <v>554015.66769200005</v>
      </c>
      <c r="AD129">
        <v>575234.10673</v>
      </c>
      <c r="AE129">
        <v>582257.83742300002</v>
      </c>
      <c r="AF129">
        <v>585447.96822799998</v>
      </c>
      <c r="AG129">
        <v>576450.15677400003</v>
      </c>
      <c r="AH129">
        <v>602686.54900999996</v>
      </c>
      <c r="AI129">
        <v>647555.69608699996</v>
      </c>
      <c r="AJ129">
        <v>664370.62721199996</v>
      </c>
      <c r="AK129">
        <v>657996.77355200006</v>
      </c>
      <c r="AL129">
        <v>656145.00410999998</v>
      </c>
      <c r="AM129">
        <v>669577.59899700002</v>
      </c>
      <c r="AN129">
        <v>657267.76259199996</v>
      </c>
      <c r="AO129">
        <v>666256.16894700006</v>
      </c>
      <c r="AP129">
        <v>661606.89783799998</v>
      </c>
      <c r="AQ129">
        <v>638344.23663699999</v>
      </c>
      <c r="AR129">
        <v>638178.76329699997</v>
      </c>
      <c r="AS129">
        <v>661771.52059500001</v>
      </c>
      <c r="AT129">
        <v>650739.12933999998</v>
      </c>
      <c r="AU129">
        <v>658403.978932</v>
      </c>
      <c r="AV129">
        <v>675529.87776399998</v>
      </c>
      <c r="AW129">
        <v>678930.27785499999</v>
      </c>
      <c r="AX129">
        <v>686183.15828199999</v>
      </c>
      <c r="AY129">
        <v>643419.14699699997</v>
      </c>
      <c r="AZ129">
        <v>638645.48173200001</v>
      </c>
    </row>
    <row r="130" spans="1:52" ht="15.75" x14ac:dyDescent="0.3">
      <c r="A130" s="10"/>
    </row>
    <row r="131" spans="1:52" ht="15.75" x14ac:dyDescent="0.3">
      <c r="A131" s="1" t="s">
        <v>85</v>
      </c>
      <c r="B131" s="9">
        <v>42887</v>
      </c>
      <c r="C131" s="9">
        <v>42917</v>
      </c>
      <c r="D131" s="9">
        <v>42948</v>
      </c>
      <c r="E131" s="9">
        <v>42979</v>
      </c>
      <c r="F131" s="9">
        <v>43009</v>
      </c>
      <c r="G131" s="9">
        <v>43040</v>
      </c>
      <c r="H131" s="9">
        <v>43070</v>
      </c>
      <c r="I131" s="9">
        <v>43101</v>
      </c>
      <c r="J131" s="9">
        <v>43132</v>
      </c>
      <c r="K131" s="9">
        <v>43160</v>
      </c>
      <c r="L131" s="9">
        <v>43191</v>
      </c>
      <c r="M131" s="9">
        <v>43221</v>
      </c>
      <c r="N131" s="9">
        <v>43252</v>
      </c>
      <c r="O131" s="9">
        <v>43282</v>
      </c>
      <c r="P131" s="9">
        <v>43313</v>
      </c>
      <c r="Q131" s="9">
        <v>43344</v>
      </c>
      <c r="R131" s="9">
        <v>43374</v>
      </c>
      <c r="S131" s="9">
        <v>43405</v>
      </c>
      <c r="T131" s="9">
        <v>43435</v>
      </c>
      <c r="U131" s="9">
        <v>43466</v>
      </c>
      <c r="V131" s="9">
        <v>43497</v>
      </c>
      <c r="W131" s="9">
        <v>43525</v>
      </c>
      <c r="X131" s="9">
        <v>43556</v>
      </c>
      <c r="Y131" s="9">
        <v>43586</v>
      </c>
      <c r="Z131" s="9">
        <v>43617</v>
      </c>
      <c r="AA131" s="9">
        <v>43647</v>
      </c>
      <c r="AB131" s="9">
        <v>43678</v>
      </c>
      <c r="AC131" s="9">
        <v>43709</v>
      </c>
      <c r="AD131" s="9">
        <v>43739</v>
      </c>
      <c r="AE131" s="9">
        <v>43770</v>
      </c>
      <c r="AF131" s="9">
        <v>43800</v>
      </c>
      <c r="AG131" s="9">
        <v>43831</v>
      </c>
      <c r="AH131" s="9">
        <v>43862</v>
      </c>
      <c r="AI131" s="9">
        <v>43891</v>
      </c>
      <c r="AJ131" s="9">
        <v>43922</v>
      </c>
      <c r="AK131" s="9">
        <v>43952</v>
      </c>
      <c r="AL131" s="9">
        <v>43983</v>
      </c>
      <c r="AM131" s="9">
        <v>44013</v>
      </c>
      <c r="AN131" s="9">
        <f t="shared" ref="AN131:AZ131" si="1">EDATE(AM131,1)</f>
        <v>44044</v>
      </c>
      <c r="AO131" s="9">
        <f t="shared" si="1"/>
        <v>44075</v>
      </c>
      <c r="AP131" s="9">
        <f t="shared" si="1"/>
        <v>44105</v>
      </c>
      <c r="AQ131" s="9">
        <f t="shared" si="1"/>
        <v>44136</v>
      </c>
      <c r="AR131" s="9">
        <f t="shared" si="1"/>
        <v>44166</v>
      </c>
      <c r="AS131" s="9">
        <f t="shared" si="1"/>
        <v>44197</v>
      </c>
      <c r="AT131" s="9">
        <f t="shared" si="1"/>
        <v>44228</v>
      </c>
      <c r="AU131" s="9">
        <f t="shared" si="1"/>
        <v>44256</v>
      </c>
      <c r="AV131" s="9">
        <f t="shared" si="1"/>
        <v>44287</v>
      </c>
      <c r="AW131" s="9">
        <f t="shared" si="1"/>
        <v>44317</v>
      </c>
      <c r="AX131" s="9">
        <f t="shared" si="1"/>
        <v>44348</v>
      </c>
      <c r="AY131" s="9">
        <f t="shared" si="1"/>
        <v>44378</v>
      </c>
      <c r="AZ131" s="9">
        <f t="shared" si="1"/>
        <v>44409</v>
      </c>
    </row>
    <row r="132" spans="1:52" ht="15.75" x14ac:dyDescent="0.3">
      <c r="A132" s="10" t="s">
        <v>86</v>
      </c>
    </row>
    <row r="133" spans="1:52" ht="15.75" x14ac:dyDescent="0.3">
      <c r="A133" s="10" t="s">
        <v>87</v>
      </c>
      <c r="B133">
        <v>16155.354512</v>
      </c>
      <c r="C133">
        <v>19172.997467000001</v>
      </c>
      <c r="D133">
        <v>22151.577914000001</v>
      </c>
      <c r="E133">
        <v>25097.687591000002</v>
      </c>
      <c r="F133">
        <v>28199.854834999998</v>
      </c>
      <c r="G133">
        <v>31253.996394999998</v>
      </c>
      <c r="H133">
        <v>34462.809681999999</v>
      </c>
      <c r="I133">
        <v>3230.603631</v>
      </c>
      <c r="J133">
        <v>6283.8039179999996</v>
      </c>
      <c r="K133">
        <v>9623.6816259999996</v>
      </c>
      <c r="L133">
        <v>12928.578584999999</v>
      </c>
      <c r="M133">
        <v>16366.526330999999</v>
      </c>
      <c r="N133">
        <v>19749.263488000001</v>
      </c>
      <c r="O133">
        <v>23318.676786</v>
      </c>
      <c r="P133">
        <v>26922.067733</v>
      </c>
      <c r="Q133">
        <v>30448.60428</v>
      </c>
      <c r="R133">
        <v>34194.137580000002</v>
      </c>
      <c r="S133">
        <v>37832.222858000001</v>
      </c>
      <c r="T133">
        <v>41715.596009000001</v>
      </c>
      <c r="U133">
        <v>3907.906504</v>
      </c>
      <c r="V133">
        <v>7546.3467430000001</v>
      </c>
      <c r="W133">
        <v>11609.036311</v>
      </c>
      <c r="X133">
        <v>15568.344461000001</v>
      </c>
      <c r="Y133">
        <v>19704.663799000002</v>
      </c>
      <c r="Z133">
        <v>23635.138652000001</v>
      </c>
      <c r="AA133">
        <v>27792.272462000001</v>
      </c>
      <c r="AB133">
        <v>32047.085612999999</v>
      </c>
      <c r="AC133">
        <v>35989.305559</v>
      </c>
      <c r="AD133">
        <v>42074.695964999999</v>
      </c>
      <c r="AE133">
        <v>46283.451747999999</v>
      </c>
      <c r="AF133">
        <v>48839.383652999997</v>
      </c>
      <c r="AG133">
        <v>4268.7794400000002</v>
      </c>
      <c r="AH133">
        <v>8290.9523840000002</v>
      </c>
      <c r="AI133">
        <v>12710.080674000001</v>
      </c>
      <c r="AJ133">
        <v>17083.457186</v>
      </c>
      <c r="AK133">
        <v>21243.120144</v>
      </c>
      <c r="AL133">
        <v>25276.21516</v>
      </c>
      <c r="AM133">
        <v>29265.920523000001</v>
      </c>
      <c r="AN133">
        <v>33243.220592999998</v>
      </c>
      <c r="AO133">
        <v>37026.988641999997</v>
      </c>
      <c r="AP133">
        <v>40801.309699999998</v>
      </c>
      <c r="AQ133">
        <v>44437.157010000003</v>
      </c>
      <c r="AR133">
        <v>48221.173559000003</v>
      </c>
      <c r="AS133">
        <v>3733.0744709999999</v>
      </c>
      <c r="AT133">
        <v>7022.8694189999997</v>
      </c>
      <c r="AU133">
        <v>10954.347557999999</v>
      </c>
      <c r="AV133">
        <v>14544.356956</v>
      </c>
      <c r="AW133">
        <v>18384.956287000001</v>
      </c>
      <c r="AX133">
        <v>21909.911012</v>
      </c>
      <c r="AY133">
        <v>25563.184473000001</v>
      </c>
      <c r="AZ133">
        <v>29195.685572999999</v>
      </c>
    </row>
    <row r="134" spans="1:52" ht="15.75" x14ac:dyDescent="0.3">
      <c r="A134" s="10"/>
    </row>
    <row r="135" spans="1:52" ht="15.75" x14ac:dyDescent="0.3">
      <c r="A135" s="3" t="s">
        <v>88</v>
      </c>
      <c r="B135">
        <v>12652.002627000002</v>
      </c>
      <c r="C135">
        <v>15012.507999999998</v>
      </c>
      <c r="D135">
        <v>17307.053443000001</v>
      </c>
      <c r="E135">
        <v>19577.316837999999</v>
      </c>
      <c r="F135">
        <v>21835.905734</v>
      </c>
      <c r="G135">
        <v>24173.503573999998</v>
      </c>
      <c r="H135">
        <v>26692.281579999999</v>
      </c>
      <c r="I135">
        <v>2524.3942790000001</v>
      </c>
      <c r="J135">
        <v>4910.6748520000001</v>
      </c>
      <c r="K135">
        <v>7512.2680780000001</v>
      </c>
      <c r="L135">
        <v>10133.205921000001</v>
      </c>
      <c r="M135">
        <v>12899.894566000001</v>
      </c>
      <c r="N135">
        <v>15619.960377000001</v>
      </c>
      <c r="O135">
        <v>18503.389930999998</v>
      </c>
      <c r="P135">
        <v>21388.764201000002</v>
      </c>
      <c r="Q135">
        <v>24222.742045999999</v>
      </c>
      <c r="R135">
        <v>27240.738440000001</v>
      </c>
      <c r="S135">
        <v>30163.762701</v>
      </c>
      <c r="T135">
        <v>33283.754758000003</v>
      </c>
      <c r="U135">
        <v>3112.219227</v>
      </c>
      <c r="V135">
        <v>5993.5991979999999</v>
      </c>
      <c r="W135">
        <v>9223.4699369999998</v>
      </c>
      <c r="X135">
        <v>12395.696939999998</v>
      </c>
      <c r="Y135">
        <v>15698.110896</v>
      </c>
      <c r="Z135">
        <v>18846.783748000002</v>
      </c>
      <c r="AA135">
        <v>22168.609500999999</v>
      </c>
      <c r="AB135">
        <v>25497.507955000001</v>
      </c>
      <c r="AC135">
        <v>28690.150745999999</v>
      </c>
      <c r="AD135">
        <v>34021.101138999999</v>
      </c>
      <c r="AE135">
        <v>37434.164365999997</v>
      </c>
      <c r="AF135">
        <v>39232.655094000002</v>
      </c>
      <c r="AG135">
        <v>3528.9976879999999</v>
      </c>
      <c r="AH135">
        <v>6819.3415960000002</v>
      </c>
      <c r="AI135">
        <v>10365.524484</v>
      </c>
      <c r="AJ135">
        <v>13933.635213</v>
      </c>
      <c r="AK135">
        <v>17377.635450000002</v>
      </c>
      <c r="AL135">
        <v>20692.372732</v>
      </c>
      <c r="AM135">
        <v>23974.977527999999</v>
      </c>
      <c r="AN135">
        <v>27194.800966000003</v>
      </c>
      <c r="AO135">
        <v>30266.695845999999</v>
      </c>
      <c r="AP135">
        <v>33335.558814000004</v>
      </c>
      <c r="AQ135">
        <v>36292.678803999996</v>
      </c>
      <c r="AR135">
        <v>39308.877673000003</v>
      </c>
      <c r="AS135">
        <v>2934.0379910000001</v>
      </c>
      <c r="AT135">
        <v>5589.4790169999997</v>
      </c>
      <c r="AU135">
        <v>8483.3355059999994</v>
      </c>
      <c r="AV135">
        <v>11273.009853</v>
      </c>
      <c r="AW135">
        <v>14103.160146999999</v>
      </c>
      <c r="AX135">
        <v>16847.041840000002</v>
      </c>
      <c r="AY135">
        <v>19666.349647000003</v>
      </c>
      <c r="AZ135">
        <v>22537.111046000002</v>
      </c>
    </row>
    <row r="136" spans="1:52" ht="15.75" x14ac:dyDescent="0.3">
      <c r="A136" s="4" t="s">
        <v>14</v>
      </c>
      <c r="B136">
        <v>3965.843554</v>
      </c>
      <c r="C136">
        <v>4781.5159229999999</v>
      </c>
      <c r="D136">
        <v>5646.8744040000001</v>
      </c>
      <c r="E136">
        <v>6477.1377860000002</v>
      </c>
      <c r="F136">
        <v>7325.2879919999996</v>
      </c>
      <c r="G136">
        <v>8184.5097480000004</v>
      </c>
      <c r="H136">
        <v>9081.6501189999999</v>
      </c>
      <c r="I136">
        <v>905.081187</v>
      </c>
      <c r="J136">
        <v>1800.4569349999999</v>
      </c>
      <c r="K136">
        <v>2778.0887389999998</v>
      </c>
      <c r="L136">
        <v>3776.972424</v>
      </c>
      <c r="M136">
        <v>4843.8816370000004</v>
      </c>
      <c r="N136">
        <v>5906.5100540000003</v>
      </c>
      <c r="O136">
        <v>7025.6581820000001</v>
      </c>
      <c r="P136">
        <v>8153.7868179999996</v>
      </c>
      <c r="Q136">
        <v>9262.9080859999995</v>
      </c>
      <c r="R136">
        <v>10425.033493000001</v>
      </c>
      <c r="S136">
        <v>11558.496261</v>
      </c>
      <c r="T136">
        <v>12782.031655999999</v>
      </c>
      <c r="U136">
        <v>1214.510061</v>
      </c>
      <c r="V136">
        <v>2360.8378830000001</v>
      </c>
      <c r="W136">
        <v>3675.3309599999998</v>
      </c>
      <c r="X136">
        <v>4954.5233529999996</v>
      </c>
      <c r="Y136">
        <v>6309.8283030000002</v>
      </c>
      <c r="Z136">
        <v>7579.5787819999996</v>
      </c>
      <c r="AA136">
        <v>8956.9856400000008</v>
      </c>
      <c r="AB136">
        <v>10315.609866999999</v>
      </c>
      <c r="AC136">
        <v>11587.233636999999</v>
      </c>
      <c r="AD136">
        <v>12889.249239000001</v>
      </c>
      <c r="AE136">
        <v>14099.455355</v>
      </c>
      <c r="AF136">
        <v>15392.3783</v>
      </c>
      <c r="AG136">
        <v>1240.3902129999999</v>
      </c>
      <c r="AH136">
        <v>2356.8231900000001</v>
      </c>
      <c r="AI136">
        <v>3623.0544719999998</v>
      </c>
      <c r="AJ136">
        <v>4893.0275940000001</v>
      </c>
      <c r="AK136">
        <v>6139.1667239999997</v>
      </c>
      <c r="AL136">
        <v>7271.929486</v>
      </c>
      <c r="AM136">
        <v>8329.1809649999996</v>
      </c>
      <c r="AN136">
        <v>9313.6141329999991</v>
      </c>
      <c r="AO136">
        <v>10244.561158</v>
      </c>
      <c r="AP136">
        <v>11137.885488</v>
      </c>
      <c r="AQ136">
        <v>12028.430268</v>
      </c>
      <c r="AR136">
        <v>12959.754833999999</v>
      </c>
      <c r="AS136">
        <v>876.00317199999995</v>
      </c>
      <c r="AT136">
        <v>1657.5019789999999</v>
      </c>
      <c r="AU136">
        <v>2555.4321439999999</v>
      </c>
      <c r="AV136">
        <v>3407.3672219999999</v>
      </c>
      <c r="AW136">
        <v>4273.8602549999996</v>
      </c>
      <c r="AX136">
        <v>5081.2683349999998</v>
      </c>
      <c r="AY136">
        <v>5936.0883400000002</v>
      </c>
      <c r="AZ136">
        <v>6827.3066220000001</v>
      </c>
    </row>
    <row r="137" spans="1:52" ht="15.75" x14ac:dyDescent="0.3">
      <c r="A137" s="4" t="s">
        <v>23</v>
      </c>
      <c r="B137">
        <v>1422.253588</v>
      </c>
      <c r="C137">
        <v>1648.2612409999999</v>
      </c>
      <c r="D137">
        <v>1887.952949</v>
      </c>
      <c r="E137">
        <v>2153.209613</v>
      </c>
      <c r="F137">
        <v>2429.489067</v>
      </c>
      <c r="G137">
        <v>2708.771428</v>
      </c>
      <c r="H137">
        <v>3015.4065770000002</v>
      </c>
      <c r="I137">
        <v>309.97429699999998</v>
      </c>
      <c r="J137">
        <v>577.78985</v>
      </c>
      <c r="K137">
        <v>868.35521800000004</v>
      </c>
      <c r="L137">
        <v>1158.359115</v>
      </c>
      <c r="M137">
        <v>1467.0778700000001</v>
      </c>
      <c r="N137">
        <v>1755.3384659999999</v>
      </c>
      <c r="O137">
        <v>2077.8276810000002</v>
      </c>
      <c r="P137">
        <v>2378.3582190000002</v>
      </c>
      <c r="Q137">
        <v>2670.226917</v>
      </c>
      <c r="R137">
        <v>2984.6249680000001</v>
      </c>
      <c r="S137">
        <v>3290.932292</v>
      </c>
      <c r="T137">
        <v>3642.6945089999999</v>
      </c>
      <c r="U137">
        <v>367.06464399999999</v>
      </c>
      <c r="V137">
        <v>692.97680700000001</v>
      </c>
      <c r="W137">
        <v>1061.0428420000001</v>
      </c>
      <c r="X137">
        <v>1424.7926849999999</v>
      </c>
      <c r="Y137">
        <v>1796.4063590000001</v>
      </c>
      <c r="Z137">
        <v>2145.812371</v>
      </c>
      <c r="AA137">
        <v>2488.4027890000002</v>
      </c>
      <c r="AB137">
        <v>2840.7905900000001</v>
      </c>
      <c r="AC137">
        <v>3169.530107</v>
      </c>
      <c r="AD137">
        <v>2907.45309</v>
      </c>
      <c r="AE137">
        <v>3160.847863</v>
      </c>
      <c r="AF137">
        <v>3967.3127880000002</v>
      </c>
      <c r="AG137">
        <v>258.71160700000001</v>
      </c>
      <c r="AH137">
        <v>494.991626</v>
      </c>
      <c r="AI137">
        <v>751.01894700000003</v>
      </c>
      <c r="AJ137">
        <v>986.93634499999996</v>
      </c>
      <c r="AK137">
        <v>1225.835552</v>
      </c>
      <c r="AL137">
        <v>1446.501422</v>
      </c>
      <c r="AM137">
        <v>1660.9063430000001</v>
      </c>
      <c r="AN137">
        <v>1859.3139000000001</v>
      </c>
      <c r="AO137">
        <v>2028.5009560000001</v>
      </c>
      <c r="AP137">
        <v>2206.3845160000001</v>
      </c>
      <c r="AQ137">
        <v>2365.677729</v>
      </c>
      <c r="AR137">
        <v>2524.8179420000001</v>
      </c>
      <c r="AS137">
        <v>156.53279900000001</v>
      </c>
      <c r="AT137">
        <v>301.14162700000003</v>
      </c>
      <c r="AU137">
        <v>453.333977</v>
      </c>
      <c r="AV137">
        <v>586.69745999999998</v>
      </c>
      <c r="AW137">
        <v>717.80424200000004</v>
      </c>
      <c r="AX137">
        <v>846.15224799999999</v>
      </c>
      <c r="AY137">
        <v>961.80100300000004</v>
      </c>
      <c r="AZ137">
        <v>1067.8813500000001</v>
      </c>
    </row>
    <row r="138" spans="1:52" ht="15.75" x14ac:dyDescent="0.3">
      <c r="A138" s="4" t="s">
        <v>27</v>
      </c>
      <c r="B138">
        <v>221.61254099999999</v>
      </c>
      <c r="C138">
        <v>269.85903000000002</v>
      </c>
      <c r="D138">
        <v>321.25439799999998</v>
      </c>
      <c r="E138">
        <v>370.65370799999999</v>
      </c>
      <c r="F138">
        <v>449.833955</v>
      </c>
      <c r="G138">
        <v>512.82074299999999</v>
      </c>
      <c r="H138">
        <v>601.27621399999998</v>
      </c>
      <c r="I138">
        <v>76.793955999999994</v>
      </c>
      <c r="J138">
        <v>147.11935399999999</v>
      </c>
      <c r="K138">
        <v>219.11757800000001</v>
      </c>
      <c r="L138">
        <v>299.27850999999998</v>
      </c>
      <c r="M138">
        <v>394.74539499999997</v>
      </c>
      <c r="N138">
        <v>479.75925599999999</v>
      </c>
      <c r="O138">
        <v>577.93320900000003</v>
      </c>
      <c r="P138">
        <v>673.79719799999998</v>
      </c>
      <c r="Q138">
        <v>761.67286200000001</v>
      </c>
      <c r="R138">
        <v>872.02503300000001</v>
      </c>
      <c r="S138">
        <v>959.64908300000002</v>
      </c>
      <c r="T138">
        <v>1040.852629</v>
      </c>
      <c r="U138">
        <v>70.265961000000004</v>
      </c>
      <c r="V138">
        <v>139.49908199999999</v>
      </c>
      <c r="W138">
        <v>209.27426500000001</v>
      </c>
      <c r="X138">
        <v>285.196979</v>
      </c>
      <c r="Y138">
        <v>359.37034</v>
      </c>
      <c r="Z138">
        <v>423.59787299999999</v>
      </c>
      <c r="AA138">
        <v>494.770534</v>
      </c>
      <c r="AB138">
        <v>558.26821399999994</v>
      </c>
      <c r="AC138">
        <v>622.34616600000004</v>
      </c>
      <c r="AD138">
        <v>690.51215100000002</v>
      </c>
      <c r="AE138">
        <v>784.69843700000001</v>
      </c>
      <c r="AF138">
        <v>908.91091100000006</v>
      </c>
      <c r="AG138">
        <v>104.697872</v>
      </c>
      <c r="AH138">
        <v>205.68904900000001</v>
      </c>
      <c r="AI138">
        <v>298.26043900000002</v>
      </c>
      <c r="AJ138">
        <v>378.75636400000002</v>
      </c>
      <c r="AK138">
        <v>469.370294</v>
      </c>
      <c r="AL138">
        <v>544.15099099999998</v>
      </c>
      <c r="AM138">
        <v>622.54605600000002</v>
      </c>
      <c r="AN138">
        <v>704.96472600000004</v>
      </c>
      <c r="AO138">
        <v>779.08669099999997</v>
      </c>
      <c r="AP138">
        <v>847.66800599999999</v>
      </c>
      <c r="AQ138">
        <v>897.32122900000002</v>
      </c>
      <c r="AR138">
        <v>948.83590600000002</v>
      </c>
      <c r="AS138">
        <v>65.985864000000007</v>
      </c>
      <c r="AT138">
        <v>133.49543399999999</v>
      </c>
      <c r="AU138">
        <v>203.14759000000001</v>
      </c>
      <c r="AV138">
        <v>264.43104399999999</v>
      </c>
      <c r="AW138">
        <v>320.30632000000003</v>
      </c>
      <c r="AX138">
        <v>385.81540899999999</v>
      </c>
      <c r="AY138">
        <v>444.70059800000001</v>
      </c>
      <c r="AZ138">
        <v>503.25383900000003</v>
      </c>
    </row>
    <row r="139" spans="1:52" ht="15.75" x14ac:dyDescent="0.3">
      <c r="A139" s="4" t="s">
        <v>89</v>
      </c>
      <c r="B139">
        <v>2475.6163390000002</v>
      </c>
      <c r="C139">
        <v>2929.5597809999999</v>
      </c>
      <c r="D139">
        <v>3241.9210760000001</v>
      </c>
      <c r="E139">
        <v>3554.6165689999998</v>
      </c>
      <c r="F139">
        <v>3877.999088</v>
      </c>
      <c r="G139">
        <v>4203.4868319999996</v>
      </c>
      <c r="H139">
        <v>4547.7039439999999</v>
      </c>
      <c r="I139">
        <v>344.02495199999998</v>
      </c>
      <c r="J139">
        <v>681.37762099999998</v>
      </c>
      <c r="K139">
        <v>1040.772796</v>
      </c>
      <c r="L139">
        <v>1398.798534</v>
      </c>
      <c r="M139">
        <v>1765.2869599999999</v>
      </c>
      <c r="N139">
        <v>2133.2524130000002</v>
      </c>
      <c r="O139">
        <v>2513.6441679999998</v>
      </c>
      <c r="P139">
        <v>2901.130024</v>
      </c>
      <c r="Q139">
        <v>3287.1316870000001</v>
      </c>
      <c r="R139">
        <v>3701.2584270000002</v>
      </c>
      <c r="S139">
        <v>4099.7449280000001</v>
      </c>
      <c r="T139">
        <v>4522.9109010000002</v>
      </c>
      <c r="U139">
        <v>421.30521700000003</v>
      </c>
      <c r="V139">
        <v>814.09593500000005</v>
      </c>
      <c r="W139">
        <v>1237.7558799999999</v>
      </c>
      <c r="X139">
        <v>1657.666569</v>
      </c>
      <c r="Y139">
        <v>2089.4137770000002</v>
      </c>
      <c r="Z139">
        <v>2512.6072570000001</v>
      </c>
      <c r="AA139">
        <v>2955.5184119999999</v>
      </c>
      <c r="AB139">
        <v>3406.0193800000002</v>
      </c>
      <c r="AC139">
        <v>3849.9545830000002</v>
      </c>
      <c r="AD139">
        <v>6937.4503670000004</v>
      </c>
      <c r="AE139">
        <v>7678.8274460000002</v>
      </c>
      <c r="AF139">
        <v>6080.0881230000005</v>
      </c>
      <c r="AG139">
        <v>752.70384200000001</v>
      </c>
      <c r="AH139">
        <v>1480.260477</v>
      </c>
      <c r="AI139">
        <v>2216.5849429999998</v>
      </c>
      <c r="AJ139">
        <v>2922.940411</v>
      </c>
      <c r="AK139">
        <v>3692.5030259999999</v>
      </c>
      <c r="AL139">
        <v>4401.9872839999998</v>
      </c>
      <c r="AM139">
        <v>5109.6087020000004</v>
      </c>
      <c r="AN139">
        <v>5830.9823329999999</v>
      </c>
      <c r="AO139">
        <v>6523.8775189999997</v>
      </c>
      <c r="AP139">
        <v>7200.2026770000002</v>
      </c>
      <c r="AQ139">
        <v>7847.2413530000003</v>
      </c>
      <c r="AR139">
        <v>8466.7684160000008</v>
      </c>
      <c r="AS139">
        <v>590.44628399999999</v>
      </c>
      <c r="AT139">
        <v>1123.323406</v>
      </c>
      <c r="AU139">
        <v>1648.4367540000001</v>
      </c>
      <c r="AV139">
        <v>2180.5139669999999</v>
      </c>
      <c r="AW139">
        <v>2703.5030200000001</v>
      </c>
      <c r="AX139">
        <v>3221.241947</v>
      </c>
      <c r="AY139">
        <v>3738.1755629999998</v>
      </c>
      <c r="AZ139">
        <v>4259.1322790000004</v>
      </c>
    </row>
    <row r="140" spans="1:52" ht="15.75" x14ac:dyDescent="0.3">
      <c r="A140" s="5" t="s">
        <v>55</v>
      </c>
      <c r="B140">
        <v>801.420117</v>
      </c>
      <c r="C140">
        <v>950.41627600000004</v>
      </c>
      <c r="D140">
        <v>950.41627600000004</v>
      </c>
      <c r="E140">
        <v>950.41627600000004</v>
      </c>
      <c r="F140">
        <v>950.41627600000004</v>
      </c>
      <c r="G140">
        <v>950.41627600000004</v>
      </c>
      <c r="H140">
        <v>950.41627600000004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2627.3121900000001</v>
      </c>
      <c r="AE140">
        <v>2920.7549869999998</v>
      </c>
      <c r="AF140">
        <v>861.84668299999998</v>
      </c>
      <c r="AG140">
        <v>291.76572399999998</v>
      </c>
      <c r="AH140">
        <v>585.52364</v>
      </c>
      <c r="AI140">
        <v>864.87937299999999</v>
      </c>
      <c r="AJ140">
        <v>1172.6655189999999</v>
      </c>
      <c r="AK140">
        <v>1460.778071</v>
      </c>
      <c r="AL140">
        <v>1747.01792</v>
      </c>
      <c r="AM140">
        <v>2024.315151</v>
      </c>
      <c r="AN140">
        <v>2311.3798790000001</v>
      </c>
      <c r="AO140">
        <v>2594.000227</v>
      </c>
      <c r="AP140">
        <v>2861.8845219999998</v>
      </c>
      <c r="AQ140">
        <v>3123.2281809999999</v>
      </c>
      <c r="AR140">
        <v>3361.429521</v>
      </c>
      <c r="AS140">
        <v>225.25423599999999</v>
      </c>
      <c r="AT140">
        <v>437.085577</v>
      </c>
      <c r="AU140">
        <v>624.04794200000003</v>
      </c>
      <c r="AV140">
        <v>830.581143</v>
      </c>
      <c r="AW140">
        <v>1025.795697</v>
      </c>
      <c r="AX140">
        <v>1227.583251</v>
      </c>
      <c r="AY140">
        <v>1423.7579040000001</v>
      </c>
      <c r="AZ140">
        <v>1626.5328440000001</v>
      </c>
    </row>
    <row r="141" spans="1:52" ht="15.75" x14ac:dyDescent="0.3">
      <c r="A141" s="5" t="s">
        <v>41</v>
      </c>
      <c r="B141">
        <v>1674.196222</v>
      </c>
      <c r="C141">
        <v>1979.143505</v>
      </c>
      <c r="D141">
        <v>2291.5048000000002</v>
      </c>
      <c r="E141">
        <v>2604.2002929999999</v>
      </c>
      <c r="F141">
        <v>2927.5828120000001</v>
      </c>
      <c r="G141">
        <v>3253.0705560000001</v>
      </c>
      <c r="H141">
        <v>3597.2876679999999</v>
      </c>
      <c r="I141">
        <v>344.02495199999998</v>
      </c>
      <c r="J141">
        <v>681.37762099999998</v>
      </c>
      <c r="K141">
        <v>1040.772796</v>
      </c>
      <c r="L141">
        <v>1398.798534</v>
      </c>
      <c r="M141">
        <v>1765.2869599999999</v>
      </c>
      <c r="N141">
        <v>2133.2524130000002</v>
      </c>
      <c r="O141">
        <v>2513.6441679999998</v>
      </c>
      <c r="P141">
        <v>2901.130024</v>
      </c>
      <c r="Q141">
        <v>3287.1316870000001</v>
      </c>
      <c r="R141">
        <v>3701.2584270000002</v>
      </c>
      <c r="S141">
        <v>4099.7449280000001</v>
      </c>
      <c r="T141">
        <v>4522.9109010000002</v>
      </c>
      <c r="U141">
        <v>421.30521700000003</v>
      </c>
      <c r="V141">
        <v>814.09593500000005</v>
      </c>
      <c r="W141">
        <v>1237.7558799999999</v>
      </c>
      <c r="X141">
        <v>1657.666569</v>
      </c>
      <c r="Y141">
        <v>2089.4137770000002</v>
      </c>
      <c r="Z141">
        <v>2512.6072570000001</v>
      </c>
      <c r="AA141">
        <v>2955.5184119999999</v>
      </c>
      <c r="AB141">
        <v>3406.0193800000002</v>
      </c>
      <c r="AC141">
        <v>3849.9545830000002</v>
      </c>
      <c r="AD141">
        <v>4310.1381769999998</v>
      </c>
      <c r="AE141">
        <v>4758.072459</v>
      </c>
      <c r="AF141">
        <v>5218.2414399999998</v>
      </c>
      <c r="AG141">
        <v>460.93811799999997</v>
      </c>
      <c r="AH141">
        <v>894.73683700000004</v>
      </c>
      <c r="AI141">
        <v>1351.7055700000001</v>
      </c>
      <c r="AJ141">
        <v>1750.2748919999999</v>
      </c>
      <c r="AK141">
        <v>2231.7249550000001</v>
      </c>
      <c r="AL141">
        <v>2654.969364</v>
      </c>
      <c r="AM141">
        <v>3085.2935510000002</v>
      </c>
      <c r="AN141">
        <v>3519.6024539999999</v>
      </c>
      <c r="AO141">
        <v>3929.8772920000001</v>
      </c>
      <c r="AP141">
        <v>4338.3181549999999</v>
      </c>
      <c r="AQ141">
        <v>4724.0131719999999</v>
      </c>
      <c r="AR141">
        <v>5105.3388949999999</v>
      </c>
      <c r="AS141">
        <v>365.192048</v>
      </c>
      <c r="AT141">
        <v>686.23782900000003</v>
      </c>
      <c r="AU141">
        <v>1024.3888119999999</v>
      </c>
      <c r="AV141">
        <v>1349.932824</v>
      </c>
      <c r="AW141">
        <v>1677.7073230000001</v>
      </c>
      <c r="AX141">
        <v>1993.658696</v>
      </c>
      <c r="AY141">
        <v>2314.4176590000002</v>
      </c>
      <c r="AZ141">
        <v>2632.5994350000001</v>
      </c>
    </row>
    <row r="142" spans="1:52" ht="15.75" x14ac:dyDescent="0.3">
      <c r="A142" s="4" t="s">
        <v>56</v>
      </c>
      <c r="B142">
        <v>4566.6766049999997</v>
      </c>
      <c r="C142">
        <v>5383.3120250000002</v>
      </c>
      <c r="D142">
        <v>6209.0506160000004</v>
      </c>
      <c r="E142">
        <v>7021.6991619999999</v>
      </c>
      <c r="F142">
        <v>7753.2956320000003</v>
      </c>
      <c r="G142">
        <v>8563.9148229999992</v>
      </c>
      <c r="H142">
        <v>9446.2447260000008</v>
      </c>
      <c r="I142">
        <v>888.51988700000004</v>
      </c>
      <c r="J142">
        <v>1703.931092</v>
      </c>
      <c r="K142">
        <v>2605.933747</v>
      </c>
      <c r="L142">
        <v>3499.7973379999999</v>
      </c>
      <c r="M142">
        <v>4428.9027040000001</v>
      </c>
      <c r="N142">
        <v>5345.1001880000003</v>
      </c>
      <c r="O142">
        <v>6308.3266910000002</v>
      </c>
      <c r="P142">
        <v>7281.6919420000004</v>
      </c>
      <c r="Q142">
        <v>8240.8024939999996</v>
      </c>
      <c r="R142">
        <v>9257.7965189999995</v>
      </c>
      <c r="S142">
        <v>10254.940137</v>
      </c>
      <c r="T142">
        <v>11295.265063000001</v>
      </c>
      <c r="U142">
        <v>1039.0733439999999</v>
      </c>
      <c r="V142">
        <v>1986.1894910000001</v>
      </c>
      <c r="W142">
        <v>3040.0659900000001</v>
      </c>
      <c r="X142">
        <v>4073.5173540000001</v>
      </c>
      <c r="Y142">
        <v>5143.0921170000001</v>
      </c>
      <c r="Z142">
        <v>6185.187465</v>
      </c>
      <c r="AA142">
        <v>7272.9321259999997</v>
      </c>
      <c r="AB142">
        <v>8376.819904</v>
      </c>
      <c r="AC142">
        <v>9461.0862529999995</v>
      </c>
      <c r="AD142">
        <v>10596.436292</v>
      </c>
      <c r="AE142">
        <v>11710.335265</v>
      </c>
      <c r="AF142">
        <v>12883.964972</v>
      </c>
      <c r="AG142">
        <v>1172.494154</v>
      </c>
      <c r="AH142">
        <v>2281.5772539999998</v>
      </c>
      <c r="AI142">
        <v>3476.6056830000002</v>
      </c>
      <c r="AJ142">
        <v>4751.9744989999999</v>
      </c>
      <c r="AK142">
        <v>5850.7598539999999</v>
      </c>
      <c r="AL142">
        <v>7027.8035490000002</v>
      </c>
      <c r="AM142">
        <v>8252.7354620000006</v>
      </c>
      <c r="AN142">
        <v>9485.9258740000005</v>
      </c>
      <c r="AO142">
        <v>10690.669522</v>
      </c>
      <c r="AP142">
        <v>11943.418127000001</v>
      </c>
      <c r="AQ142">
        <v>13154.008225</v>
      </c>
      <c r="AR142">
        <v>14408.700575000001</v>
      </c>
      <c r="AS142">
        <v>1245.069872</v>
      </c>
      <c r="AT142">
        <v>2374.0165710000001</v>
      </c>
      <c r="AU142">
        <v>3622.9850409999999</v>
      </c>
      <c r="AV142">
        <v>4834.0001599999996</v>
      </c>
      <c r="AW142">
        <v>6087.68631</v>
      </c>
      <c r="AX142">
        <v>7312.5639010000004</v>
      </c>
      <c r="AY142">
        <v>8585.584143</v>
      </c>
      <c r="AZ142">
        <v>9879.5369559999999</v>
      </c>
    </row>
    <row r="143" spans="1:52" ht="15.75" x14ac:dyDescent="0.3">
      <c r="A143" s="3" t="s">
        <v>90</v>
      </c>
      <c r="B143">
        <v>25.748624</v>
      </c>
      <c r="C143">
        <v>29.878169</v>
      </c>
      <c r="D143">
        <v>35.889234000000002</v>
      </c>
      <c r="E143">
        <v>43.158895999999999</v>
      </c>
      <c r="F143">
        <v>171.78760600000001</v>
      </c>
      <c r="G143">
        <v>202.891335</v>
      </c>
      <c r="H143">
        <v>209.308877</v>
      </c>
      <c r="I143">
        <v>6.6023769999999997</v>
      </c>
      <c r="J143">
        <v>12.937196999999999</v>
      </c>
      <c r="K143">
        <v>16.557064</v>
      </c>
      <c r="L143">
        <v>19.172436999999999</v>
      </c>
      <c r="M143">
        <v>25.731705000000002</v>
      </c>
      <c r="N143">
        <v>29.304555000000001</v>
      </c>
      <c r="O143">
        <v>33.563141999999999</v>
      </c>
      <c r="P143">
        <v>47.085568000000002</v>
      </c>
      <c r="Q143">
        <v>52.578311999999997</v>
      </c>
      <c r="R143">
        <v>56.721618999999997</v>
      </c>
      <c r="S143">
        <v>63.907584999999997</v>
      </c>
      <c r="T143">
        <v>69.478677000000005</v>
      </c>
      <c r="U143">
        <v>11.394657</v>
      </c>
      <c r="V143">
        <v>17.697066</v>
      </c>
      <c r="W143">
        <v>22.345048999999999</v>
      </c>
      <c r="X143">
        <v>28.089393999999999</v>
      </c>
      <c r="Y143">
        <v>50.338050000000003</v>
      </c>
      <c r="Z143">
        <v>55.052326000000001</v>
      </c>
      <c r="AA143">
        <v>63.858815999999997</v>
      </c>
      <c r="AB143">
        <v>72.055535000000006</v>
      </c>
      <c r="AC143">
        <v>79.042921000000007</v>
      </c>
      <c r="AD143">
        <v>87.614103999999998</v>
      </c>
      <c r="AE143">
        <v>93.845420000000004</v>
      </c>
      <c r="AF143">
        <v>102.135755</v>
      </c>
      <c r="AG143">
        <v>9.3319500000000009</v>
      </c>
      <c r="AH143">
        <v>18.725192</v>
      </c>
      <c r="AI143">
        <v>26.179928</v>
      </c>
      <c r="AJ143">
        <v>33.312448000000003</v>
      </c>
      <c r="AK143">
        <v>41.277876999999997</v>
      </c>
      <c r="AL143">
        <v>51.336652000000001</v>
      </c>
      <c r="AM143">
        <v>57.762160000000002</v>
      </c>
      <c r="AN143">
        <v>64.923227999999995</v>
      </c>
      <c r="AO143">
        <v>73.036811999999998</v>
      </c>
      <c r="AP143">
        <v>78.966790000000003</v>
      </c>
      <c r="AQ143">
        <v>85.776283000000006</v>
      </c>
      <c r="AR143">
        <v>96.632405000000006</v>
      </c>
      <c r="AS143">
        <v>9.1947690000000009</v>
      </c>
      <c r="AT143">
        <v>18.325731000000001</v>
      </c>
      <c r="AU143">
        <v>33.548591999999999</v>
      </c>
      <c r="AV143">
        <v>43.850110999999998</v>
      </c>
      <c r="AW143">
        <v>53.598688000000003</v>
      </c>
      <c r="AX143">
        <v>72.349384000000001</v>
      </c>
      <c r="AY143">
        <v>88.070930000000004</v>
      </c>
      <c r="AZ143">
        <v>102.206333</v>
      </c>
    </row>
    <row r="144" spans="1:52" ht="15.75" x14ac:dyDescent="0.3">
      <c r="A144" s="11" t="s">
        <v>91</v>
      </c>
      <c r="B144">
        <v>240.52250900000001</v>
      </c>
      <c r="C144">
        <v>286.23004900000001</v>
      </c>
      <c r="D144">
        <v>324.06994900000001</v>
      </c>
      <c r="E144">
        <v>362.41040400000003</v>
      </c>
      <c r="F144">
        <v>404.25135</v>
      </c>
      <c r="G144">
        <v>451.06701900000002</v>
      </c>
      <c r="H144">
        <v>495.05975699999999</v>
      </c>
      <c r="I144">
        <v>44.627578999999997</v>
      </c>
      <c r="J144">
        <v>87.524646000000004</v>
      </c>
      <c r="K144">
        <v>135.94586899999999</v>
      </c>
      <c r="L144">
        <v>178.884602</v>
      </c>
      <c r="M144">
        <v>224.85694599999999</v>
      </c>
      <c r="N144">
        <v>269.25303200000002</v>
      </c>
      <c r="O144">
        <v>312.25899700000002</v>
      </c>
      <c r="P144">
        <v>356.85954099999998</v>
      </c>
      <c r="Q144">
        <v>401.29050100000001</v>
      </c>
      <c r="R144">
        <v>460.93375600000002</v>
      </c>
      <c r="S144">
        <v>493.36353500000001</v>
      </c>
      <c r="T144">
        <v>536.76073899999994</v>
      </c>
      <c r="U144">
        <v>44.370700999999997</v>
      </c>
      <c r="V144">
        <v>87.390353000000005</v>
      </c>
      <c r="W144">
        <v>131.32126299999999</v>
      </c>
      <c r="X144">
        <v>178.40349800000001</v>
      </c>
      <c r="Y144">
        <v>228.019204</v>
      </c>
      <c r="Z144">
        <v>278.51822399999998</v>
      </c>
      <c r="AA144">
        <v>331.862977</v>
      </c>
      <c r="AB144">
        <v>380.40337799999998</v>
      </c>
      <c r="AC144">
        <v>428.36617999999999</v>
      </c>
      <c r="AD144">
        <v>498.48344500000002</v>
      </c>
      <c r="AE144">
        <v>567.25227199999995</v>
      </c>
      <c r="AF144">
        <v>622.95709999999997</v>
      </c>
      <c r="AG144">
        <v>53.665295</v>
      </c>
      <c r="AH144">
        <v>101.609852</v>
      </c>
      <c r="AI144">
        <v>150.71865099999999</v>
      </c>
      <c r="AJ144">
        <v>216.58861999999999</v>
      </c>
      <c r="AK144">
        <v>278.19472500000001</v>
      </c>
      <c r="AL144">
        <v>333.10094099999998</v>
      </c>
      <c r="AM144">
        <v>381.90586400000001</v>
      </c>
      <c r="AN144">
        <v>430.080288</v>
      </c>
      <c r="AO144">
        <v>488.40096199999999</v>
      </c>
      <c r="AP144">
        <v>537.12552400000004</v>
      </c>
      <c r="AQ144">
        <v>586.37697500000002</v>
      </c>
      <c r="AR144">
        <v>642.66319499999997</v>
      </c>
      <c r="AS144">
        <v>48.256065</v>
      </c>
      <c r="AT144">
        <v>96.732901999999996</v>
      </c>
      <c r="AU144">
        <v>146.49347900000001</v>
      </c>
      <c r="AV144">
        <v>195.66968</v>
      </c>
      <c r="AW144">
        <v>244.83595199999999</v>
      </c>
      <c r="AX144">
        <v>296.38144399999999</v>
      </c>
      <c r="AY144">
        <v>348.80555399999997</v>
      </c>
      <c r="AZ144">
        <v>397.10338400000001</v>
      </c>
    </row>
    <row r="145" spans="1:52" ht="15.75" x14ac:dyDescent="0.3">
      <c r="A145" s="12" t="s">
        <v>13</v>
      </c>
      <c r="B145">
        <v>82.633633000000003</v>
      </c>
      <c r="C145">
        <v>101.841398</v>
      </c>
      <c r="D145">
        <v>113.006441</v>
      </c>
      <c r="E145">
        <v>126.376414</v>
      </c>
      <c r="F145">
        <v>141.13638900000001</v>
      </c>
      <c r="G145">
        <v>162.410732</v>
      </c>
      <c r="H145">
        <v>178.06725</v>
      </c>
      <c r="I145">
        <v>16.845278</v>
      </c>
      <c r="J145">
        <v>32.367710000000002</v>
      </c>
      <c r="K145">
        <v>53.954619999999998</v>
      </c>
      <c r="L145">
        <v>69.304085000000001</v>
      </c>
      <c r="M145">
        <v>86.668616999999998</v>
      </c>
      <c r="N145">
        <v>103.301498</v>
      </c>
      <c r="O145">
        <v>117.43750799999999</v>
      </c>
      <c r="P145">
        <v>132.53947099999999</v>
      </c>
      <c r="Q145">
        <v>146.737032</v>
      </c>
      <c r="R145">
        <v>159.56383700000001</v>
      </c>
      <c r="S145">
        <v>172.97860399999999</v>
      </c>
      <c r="T145">
        <v>186.592491</v>
      </c>
      <c r="U145">
        <v>17.552941000000001</v>
      </c>
      <c r="V145">
        <v>31.392973999999999</v>
      </c>
      <c r="W145">
        <v>44.560180000000003</v>
      </c>
      <c r="X145">
        <v>59.111274999999999</v>
      </c>
      <c r="Y145">
        <v>75.229454000000004</v>
      </c>
      <c r="Z145">
        <v>93.488124999999997</v>
      </c>
      <c r="AA145">
        <v>112.41587</v>
      </c>
      <c r="AB145">
        <v>127.548745</v>
      </c>
      <c r="AC145">
        <v>143.23771099999999</v>
      </c>
      <c r="AD145">
        <v>179.264397</v>
      </c>
      <c r="AE145">
        <v>217.109791</v>
      </c>
      <c r="AF145">
        <v>235.43587199999999</v>
      </c>
      <c r="AG145">
        <v>17.736476</v>
      </c>
      <c r="AH145">
        <v>34.004170999999999</v>
      </c>
      <c r="AI145">
        <v>48.971927999999998</v>
      </c>
      <c r="AJ145">
        <v>83.919211000000004</v>
      </c>
      <c r="AK145">
        <v>113.612157</v>
      </c>
      <c r="AL145">
        <v>135.41427400000001</v>
      </c>
      <c r="AM145">
        <v>149.599221</v>
      </c>
      <c r="AN145">
        <v>163.37021899999999</v>
      </c>
      <c r="AO145">
        <v>186.50048699999999</v>
      </c>
      <c r="AP145">
        <v>198.51730599999999</v>
      </c>
      <c r="AQ145">
        <v>211.58418</v>
      </c>
      <c r="AR145">
        <v>226.30828299999999</v>
      </c>
      <c r="AS145">
        <v>11.763512</v>
      </c>
      <c r="AT145">
        <v>26.200868</v>
      </c>
      <c r="AU145">
        <v>39.442565000000002</v>
      </c>
      <c r="AV145">
        <v>53.444004</v>
      </c>
      <c r="AW145">
        <v>65.933762999999999</v>
      </c>
      <c r="AX145">
        <v>83.052499999999995</v>
      </c>
      <c r="AY145">
        <v>98.670570999999995</v>
      </c>
      <c r="AZ145">
        <v>113.49038</v>
      </c>
    </row>
    <row r="146" spans="1:52" ht="15.75" x14ac:dyDescent="0.3">
      <c r="A146" s="12" t="s">
        <v>54</v>
      </c>
      <c r="B146">
        <v>93.085649000000004</v>
      </c>
      <c r="C146">
        <v>109.036905</v>
      </c>
      <c r="D146">
        <v>125.393246</v>
      </c>
      <c r="E146">
        <v>140.46176600000001</v>
      </c>
      <c r="F146">
        <v>157.45092700000001</v>
      </c>
      <c r="G146">
        <v>173.861592</v>
      </c>
      <c r="H146">
        <v>191.48907800000001</v>
      </c>
      <c r="I146">
        <v>17.797125999999999</v>
      </c>
      <c r="J146">
        <v>35.033326000000002</v>
      </c>
      <c r="K146">
        <v>52.066485999999998</v>
      </c>
      <c r="L146">
        <v>69.398953000000006</v>
      </c>
      <c r="M146">
        <v>87.333268000000004</v>
      </c>
      <c r="N146">
        <v>104.63511099999999</v>
      </c>
      <c r="O146">
        <v>123.439376</v>
      </c>
      <c r="P146">
        <v>142.38123100000001</v>
      </c>
      <c r="Q146">
        <v>161.125012</v>
      </c>
      <c r="R146">
        <v>207.791192</v>
      </c>
      <c r="S146">
        <v>226.79780400000001</v>
      </c>
      <c r="T146">
        <v>247.46824899999999</v>
      </c>
      <c r="U146">
        <v>15.593275999999999</v>
      </c>
      <c r="V146">
        <v>34.598686000000001</v>
      </c>
      <c r="W146">
        <v>54.485971999999997</v>
      </c>
      <c r="X146">
        <v>75.322125999999997</v>
      </c>
      <c r="Y146">
        <v>97.363460000000003</v>
      </c>
      <c r="Z146">
        <v>118.62873999999999</v>
      </c>
      <c r="AA146">
        <v>141.15111999999999</v>
      </c>
      <c r="AB146">
        <v>163.39309</v>
      </c>
      <c r="AC146">
        <v>184.668237</v>
      </c>
      <c r="AD146">
        <v>207.087931</v>
      </c>
      <c r="AE146">
        <v>227.770094</v>
      </c>
      <c r="AF146">
        <v>253.08272400000001</v>
      </c>
      <c r="AG146">
        <v>24.468351999999999</v>
      </c>
      <c r="AH146">
        <v>45.431553000000001</v>
      </c>
      <c r="AI146">
        <v>68.177718999999996</v>
      </c>
      <c r="AJ146">
        <v>88.958516000000003</v>
      </c>
      <c r="AK146">
        <v>110.55168999999999</v>
      </c>
      <c r="AL146">
        <v>133.10324199999999</v>
      </c>
      <c r="AM146">
        <v>155.88940299999999</v>
      </c>
      <c r="AN146">
        <v>178.32478</v>
      </c>
      <c r="AO146">
        <v>201.037341</v>
      </c>
      <c r="AP146">
        <v>224.15934999999999</v>
      </c>
      <c r="AQ146">
        <v>247.44392099999999</v>
      </c>
      <c r="AR146">
        <v>273.24155300000001</v>
      </c>
      <c r="AS146">
        <v>23.018484000000001</v>
      </c>
      <c r="AT146">
        <v>44.825344000000001</v>
      </c>
      <c r="AU146">
        <v>67.673871000000005</v>
      </c>
      <c r="AV146">
        <v>89.412391999999997</v>
      </c>
      <c r="AW146">
        <v>111.81598200000001</v>
      </c>
      <c r="AX146">
        <v>132.93220700000001</v>
      </c>
      <c r="AY146">
        <v>153.99386100000001</v>
      </c>
      <c r="AZ146">
        <v>174.57495499999999</v>
      </c>
    </row>
    <row r="147" spans="1:52" ht="15.75" x14ac:dyDescent="0.3">
      <c r="A147" s="12" t="s">
        <v>92</v>
      </c>
      <c r="B147">
        <v>64.803227000000007</v>
      </c>
      <c r="C147">
        <v>75.351746000000006</v>
      </c>
      <c r="D147">
        <v>85.670261999999994</v>
      </c>
      <c r="E147">
        <v>95.572224000000006</v>
      </c>
      <c r="F147">
        <v>105.664034</v>
      </c>
      <c r="G147">
        <v>114.794695</v>
      </c>
      <c r="H147">
        <v>125.503429</v>
      </c>
      <c r="I147">
        <v>9.9851749999999999</v>
      </c>
      <c r="J147">
        <v>20.123609999999999</v>
      </c>
      <c r="K147">
        <v>29.924762999999999</v>
      </c>
      <c r="L147">
        <v>40.181564000000002</v>
      </c>
      <c r="M147">
        <v>50.855060999999999</v>
      </c>
      <c r="N147">
        <v>61.316423</v>
      </c>
      <c r="O147">
        <v>71.382113000000004</v>
      </c>
      <c r="P147">
        <v>81.938839000000002</v>
      </c>
      <c r="Q147">
        <v>93.428456999999995</v>
      </c>
      <c r="R147">
        <v>93.578727000000001</v>
      </c>
      <c r="S147">
        <v>93.587126999999995</v>
      </c>
      <c r="T147">
        <v>102.69999900000001</v>
      </c>
      <c r="U147">
        <v>11.224484</v>
      </c>
      <c r="V147">
        <v>21.398693000000002</v>
      </c>
      <c r="W147">
        <v>32.275111000000003</v>
      </c>
      <c r="X147">
        <v>43.970097000000003</v>
      </c>
      <c r="Y147">
        <v>55.426290000000002</v>
      </c>
      <c r="Z147">
        <v>66.401358999999999</v>
      </c>
      <c r="AA147">
        <v>78.295986999999997</v>
      </c>
      <c r="AB147">
        <v>89.461543000000006</v>
      </c>
      <c r="AC147">
        <v>100.460232</v>
      </c>
      <c r="AD147">
        <v>112.131117</v>
      </c>
      <c r="AE147">
        <v>122.372387</v>
      </c>
      <c r="AF147">
        <v>134.43850399999999</v>
      </c>
      <c r="AG147">
        <v>11.460467</v>
      </c>
      <c r="AH147">
        <v>22.174128</v>
      </c>
      <c r="AI147">
        <v>33.569004</v>
      </c>
      <c r="AJ147">
        <v>43.710892999999999</v>
      </c>
      <c r="AK147">
        <v>54.030878000000001</v>
      </c>
      <c r="AL147">
        <v>64.583425000000005</v>
      </c>
      <c r="AM147">
        <v>76.417240000000007</v>
      </c>
      <c r="AN147">
        <v>88.385289</v>
      </c>
      <c r="AO147">
        <v>100.863134</v>
      </c>
      <c r="AP147">
        <v>114.448868</v>
      </c>
      <c r="AQ147">
        <v>127.348874</v>
      </c>
      <c r="AR147">
        <v>143.113359</v>
      </c>
      <c r="AS147">
        <v>13.474069</v>
      </c>
      <c r="AT147">
        <v>25.706689999999998</v>
      </c>
      <c r="AU147">
        <v>39.377043</v>
      </c>
      <c r="AV147">
        <v>52.813284000000003</v>
      </c>
      <c r="AW147">
        <v>67.086207000000002</v>
      </c>
      <c r="AX147">
        <v>80.396737000000002</v>
      </c>
      <c r="AY147">
        <v>96.141121999999996</v>
      </c>
      <c r="AZ147">
        <v>109.038049</v>
      </c>
    </row>
    <row r="148" spans="1:52" ht="15.75" x14ac:dyDescent="0.3">
      <c r="A148" s="11" t="s">
        <v>93</v>
      </c>
      <c r="B148">
        <v>659.08263399999998</v>
      </c>
      <c r="C148">
        <v>778.27508599999999</v>
      </c>
      <c r="D148">
        <v>884.14598999999998</v>
      </c>
      <c r="E148">
        <v>982.07972099999995</v>
      </c>
      <c r="F148">
        <v>1089.080549</v>
      </c>
      <c r="G148">
        <v>1201.2278449999999</v>
      </c>
      <c r="H148">
        <v>1325.0590050000001</v>
      </c>
      <c r="I148">
        <v>153.16468499999999</v>
      </c>
      <c r="J148">
        <v>298.08377999999999</v>
      </c>
      <c r="K148">
        <v>470.023146</v>
      </c>
      <c r="L148">
        <v>638.03572299999996</v>
      </c>
      <c r="M148">
        <v>778.72862299999997</v>
      </c>
      <c r="N148">
        <v>933.321279</v>
      </c>
      <c r="O148">
        <v>1093.3691449999999</v>
      </c>
      <c r="P148">
        <v>1243.0847160000001</v>
      </c>
      <c r="Q148">
        <v>1390.6312559999999</v>
      </c>
      <c r="R148">
        <v>1545.9573330000001</v>
      </c>
      <c r="S148">
        <v>1692.9735619999999</v>
      </c>
      <c r="T148">
        <v>1836.866464</v>
      </c>
      <c r="U148">
        <v>163.695244</v>
      </c>
      <c r="V148">
        <v>312.20160900000002</v>
      </c>
      <c r="W148">
        <v>473.05246299999999</v>
      </c>
      <c r="X148">
        <v>643.76856599999996</v>
      </c>
      <c r="Y148">
        <v>809.39558899999997</v>
      </c>
      <c r="Z148">
        <v>966.23851100000002</v>
      </c>
      <c r="AA148">
        <v>1122.3821049999999</v>
      </c>
      <c r="AB148">
        <v>1300.1719000000001</v>
      </c>
      <c r="AC148">
        <v>1430.00146</v>
      </c>
      <c r="AD148">
        <v>1575.2599909999999</v>
      </c>
      <c r="AE148">
        <v>1695.9000410000001</v>
      </c>
      <c r="AF148">
        <v>1816.679572</v>
      </c>
      <c r="AG148">
        <v>127.875615</v>
      </c>
      <c r="AH148">
        <v>277.59807999999998</v>
      </c>
      <c r="AI148">
        <v>438.610072</v>
      </c>
      <c r="AJ148">
        <v>540.51936499999999</v>
      </c>
      <c r="AK148">
        <v>620.767335</v>
      </c>
      <c r="AL148">
        <v>703.46249899999998</v>
      </c>
      <c r="AM148">
        <v>795.71441000000004</v>
      </c>
      <c r="AN148">
        <v>902.30891199999996</v>
      </c>
      <c r="AO148">
        <v>987.87467300000003</v>
      </c>
      <c r="AP148">
        <v>1057.6341689999999</v>
      </c>
      <c r="AQ148">
        <v>1113.6579389999999</v>
      </c>
      <c r="AR148">
        <v>1165.490571</v>
      </c>
      <c r="AS148">
        <v>63.388635999999998</v>
      </c>
      <c r="AT148">
        <v>117.866055</v>
      </c>
      <c r="AU148">
        <v>185.87351200000001</v>
      </c>
      <c r="AV148">
        <v>263.44375500000001</v>
      </c>
      <c r="AW148">
        <v>349.66334899999998</v>
      </c>
      <c r="AX148">
        <v>449.947273</v>
      </c>
      <c r="AY148">
        <v>560.86016500000005</v>
      </c>
      <c r="AZ148">
        <v>645.76934500000004</v>
      </c>
    </row>
    <row r="149" spans="1:52" ht="15.75" x14ac:dyDescent="0.3">
      <c r="A149" s="11" t="s">
        <v>94</v>
      </c>
      <c r="B149">
        <v>1482.316599</v>
      </c>
      <c r="C149">
        <v>1764.628663</v>
      </c>
      <c r="D149">
        <v>2074.3240730000002</v>
      </c>
      <c r="E149">
        <v>2381.1066620000001</v>
      </c>
      <c r="F149">
        <v>2742.058528</v>
      </c>
      <c r="G149">
        <v>3085.6152990000001</v>
      </c>
      <c r="H149">
        <v>3411.5049549999999</v>
      </c>
      <c r="I149">
        <v>316.08224100000001</v>
      </c>
      <c r="J149">
        <v>616.36800000000005</v>
      </c>
      <c r="K149">
        <v>905.29714799999999</v>
      </c>
      <c r="L149">
        <v>1201.135313</v>
      </c>
      <c r="M149">
        <v>1528.6028819999999</v>
      </c>
      <c r="N149">
        <v>1844.9332690000001</v>
      </c>
      <c r="O149">
        <v>2182.804447</v>
      </c>
      <c r="P149">
        <v>2515.3951539999998</v>
      </c>
      <c r="Q149">
        <v>2840.834108</v>
      </c>
      <c r="R149">
        <v>3177.4595629999999</v>
      </c>
      <c r="S149">
        <v>3547.3343970000001</v>
      </c>
      <c r="T149">
        <v>4002.102578</v>
      </c>
      <c r="U149">
        <v>423.23792500000002</v>
      </c>
      <c r="V149">
        <v>818.57291299999997</v>
      </c>
      <c r="W149">
        <v>1256.580729</v>
      </c>
      <c r="X149">
        <v>1714.4225260000001</v>
      </c>
      <c r="Y149">
        <v>2210.7698999999998</v>
      </c>
      <c r="Z149">
        <v>2689.3684459999999</v>
      </c>
      <c r="AA149">
        <v>3259.408946</v>
      </c>
      <c r="AB149">
        <v>3820.5708060000002</v>
      </c>
      <c r="AC149">
        <v>4334.7887609999998</v>
      </c>
      <c r="AD149">
        <v>4832.43498</v>
      </c>
      <c r="AE149">
        <v>5364.5112730000001</v>
      </c>
      <c r="AF149">
        <v>5905.680961</v>
      </c>
      <c r="AG149">
        <v>519.17008299999998</v>
      </c>
      <c r="AH149">
        <v>988.66824799999995</v>
      </c>
      <c r="AI149">
        <v>1520.145231</v>
      </c>
      <c r="AJ149">
        <v>2081.0612500000002</v>
      </c>
      <c r="AK149">
        <v>2570.8324729999999</v>
      </c>
      <c r="AL149">
        <v>3056.0294650000001</v>
      </c>
      <c r="AM149">
        <v>3505.5802359999998</v>
      </c>
      <c r="AN149">
        <v>3969.5169999999998</v>
      </c>
      <c r="AO149">
        <v>4395.802079</v>
      </c>
      <c r="AP149">
        <v>4865.9857599999996</v>
      </c>
      <c r="AQ149">
        <v>5333.8737270000001</v>
      </c>
      <c r="AR149">
        <v>5884.8684649999996</v>
      </c>
      <c r="AS149">
        <v>553.10086200000001</v>
      </c>
      <c r="AT149">
        <v>994.46210799999994</v>
      </c>
      <c r="AU149">
        <v>1786.2761089999999</v>
      </c>
      <c r="AV149">
        <v>2312.726823</v>
      </c>
      <c r="AW149">
        <v>3030.4066459999999</v>
      </c>
      <c r="AX149">
        <v>3505.9236259999998</v>
      </c>
      <c r="AY149">
        <v>4018.1202079999998</v>
      </c>
      <c r="AZ149">
        <v>4532.6935810000004</v>
      </c>
    </row>
    <row r="150" spans="1:52" ht="15.75" x14ac:dyDescent="0.3">
      <c r="A150" s="11" t="s">
        <v>95</v>
      </c>
      <c r="B150">
        <v>3237.080751999998</v>
      </c>
      <c r="C150">
        <v>3844.3812490000037</v>
      </c>
      <c r="D150">
        <v>4484.5652880000016</v>
      </c>
      <c r="E150">
        <v>5114.8014530000037</v>
      </c>
      <c r="F150">
        <v>5787.910144999998</v>
      </c>
      <c r="G150">
        <v>6426.5344670000013</v>
      </c>
      <c r="H150">
        <v>7066.1594680000017</v>
      </c>
      <c r="I150">
        <v>654.97939599999972</v>
      </c>
      <c r="J150">
        <v>1272.6672229999995</v>
      </c>
      <c r="K150">
        <v>1958.9106149999998</v>
      </c>
      <c r="L150">
        <v>2597.3156249999993</v>
      </c>
      <c r="M150">
        <v>3216.0431139999982</v>
      </c>
      <c r="N150">
        <v>3830.7455239999981</v>
      </c>
      <c r="O150">
        <v>4469.4647160000022</v>
      </c>
      <c r="P150">
        <v>5129.3584229999979</v>
      </c>
      <c r="Q150">
        <v>5771.9934209999992</v>
      </c>
      <c r="R150">
        <v>6435.7437650000029</v>
      </c>
      <c r="S150">
        <v>7111.1890370000001</v>
      </c>
      <c r="T150">
        <v>7825.6018350000013</v>
      </c>
      <c r="U150">
        <v>739.92191900000034</v>
      </c>
      <c r="V150">
        <v>1447.6601260000007</v>
      </c>
      <c r="W150">
        <v>2231.9000620000006</v>
      </c>
      <c r="X150">
        <v>2966.1546290000024</v>
      </c>
      <c r="Y150">
        <v>3728.1956490000011</v>
      </c>
      <c r="Z150">
        <v>4454.7843539999994</v>
      </c>
      <c r="AA150">
        <v>5227.9411680000012</v>
      </c>
      <c r="AB150">
        <v>6097.1187449999998</v>
      </c>
      <c r="AC150">
        <v>6791.7457119999999</v>
      </c>
      <c r="AD150">
        <v>7467.4972770000022</v>
      </c>
      <c r="AE150">
        <v>8188.1896900000065</v>
      </c>
      <c r="AF150">
        <v>8881.635703999993</v>
      </c>
      <c r="AG150">
        <v>676.78450700000076</v>
      </c>
      <c r="AH150">
        <v>1351.2757440000005</v>
      </c>
      <c r="AI150">
        <v>2167.6576110000024</v>
      </c>
      <c r="AJ150">
        <v>2899.920904999999</v>
      </c>
      <c r="AK150">
        <v>3546.0120919999972</v>
      </c>
      <c r="AL150">
        <v>4199.4048349999975</v>
      </c>
      <c r="AM150">
        <v>4851.2749710000026</v>
      </c>
      <c r="AN150">
        <v>5553.416110999995</v>
      </c>
      <c r="AO150">
        <v>6198.8550219999997</v>
      </c>
      <c r="AP150">
        <v>6849.658571999993</v>
      </c>
      <c r="AQ150">
        <v>7472.3249480000086</v>
      </c>
      <c r="AR150">
        <v>8173.0002860000022</v>
      </c>
      <c r="AS150">
        <v>741.58564599999954</v>
      </c>
      <c r="AT150">
        <v>1318.3317690000003</v>
      </c>
      <c r="AU150">
        <v>2290.9699810000002</v>
      </c>
      <c r="AV150">
        <v>3031.8273119999994</v>
      </c>
      <c r="AW150">
        <v>3983.3615000000027</v>
      </c>
      <c r="AX150">
        <v>4694.1383439999991</v>
      </c>
      <c r="AY150">
        <v>5459.9583419999981</v>
      </c>
      <c r="AZ150">
        <v>6159.2648099999969</v>
      </c>
    </row>
    <row r="151" spans="1:52" ht="15.75" x14ac:dyDescent="0.3">
      <c r="A151" s="10" t="s">
        <v>96</v>
      </c>
      <c r="B151">
        <v>6838.1417849999998</v>
      </c>
      <c r="C151">
        <v>8234.4742779999997</v>
      </c>
      <c r="D151">
        <v>9692.0464709999997</v>
      </c>
      <c r="E151">
        <v>11140.150473</v>
      </c>
      <c r="F151">
        <v>12683.978025</v>
      </c>
      <c r="G151">
        <v>14165.470237</v>
      </c>
      <c r="H151">
        <v>15715.505942</v>
      </c>
      <c r="I151">
        <v>1618.529027</v>
      </c>
      <c r="J151">
        <v>3113.3391700000002</v>
      </c>
      <c r="K151">
        <v>4794.5610070000002</v>
      </c>
      <c r="L151">
        <v>6517.4049949999999</v>
      </c>
      <c r="M151">
        <v>8167.3231420000002</v>
      </c>
      <c r="N151">
        <v>9820.8637760000001</v>
      </c>
      <c r="O151">
        <v>11645.099076</v>
      </c>
      <c r="P151">
        <v>13478.654748999999</v>
      </c>
      <c r="Q151">
        <v>15320.763134000001</v>
      </c>
      <c r="R151">
        <v>17331.538833999999</v>
      </c>
      <c r="S151">
        <v>19354.977436000001</v>
      </c>
      <c r="T151">
        <v>21468.148849000001</v>
      </c>
      <c r="U151">
        <v>2165.8993820000001</v>
      </c>
      <c r="V151">
        <v>4208.4311399999997</v>
      </c>
      <c r="W151">
        <v>6501.7652619999999</v>
      </c>
      <c r="X151">
        <v>8748.4024219999992</v>
      </c>
      <c r="Y151">
        <v>11093.369237999999</v>
      </c>
      <c r="Z151">
        <v>13378.454334</v>
      </c>
      <c r="AA151">
        <v>15761.236655999999</v>
      </c>
      <c r="AB151">
        <v>18275.854533999998</v>
      </c>
      <c r="AC151">
        <v>20505.403778</v>
      </c>
      <c r="AD151">
        <v>22845.774867</v>
      </c>
      <c r="AE151">
        <v>25123.408937</v>
      </c>
      <c r="AF151">
        <v>27516.472878</v>
      </c>
      <c r="AG151">
        <v>2274.5945849999998</v>
      </c>
      <c r="AH151">
        <v>4391.4518049999997</v>
      </c>
      <c r="AI151">
        <v>6780.1611309999998</v>
      </c>
      <c r="AJ151">
        <v>8947.2935319999997</v>
      </c>
      <c r="AK151">
        <v>11045.979461000001</v>
      </c>
      <c r="AL151">
        <v>12950.639649000001</v>
      </c>
      <c r="AM151">
        <v>14819.648757999999</v>
      </c>
      <c r="AN151">
        <v>16610.173286000001</v>
      </c>
      <c r="AO151">
        <v>18332.360912</v>
      </c>
      <c r="AP151">
        <v>19977.209088</v>
      </c>
      <c r="AQ151">
        <v>21530.996553000001</v>
      </c>
      <c r="AR151">
        <v>23112.939203999998</v>
      </c>
      <c r="AS151">
        <v>1623.30348</v>
      </c>
      <c r="AT151">
        <v>3058.9795989999998</v>
      </c>
      <c r="AU151">
        <v>4660.432992</v>
      </c>
      <c r="AV151">
        <v>6278.760104</v>
      </c>
      <c r="AW151">
        <v>7961.5587820000001</v>
      </c>
      <c r="AX151">
        <v>9558.4701690000002</v>
      </c>
      <c r="AY151">
        <v>11237.092591000001</v>
      </c>
      <c r="AZ151">
        <v>12849.385377000001</v>
      </c>
    </row>
    <row r="152" spans="1:52" ht="15.75" x14ac:dyDescent="0.3">
      <c r="A152" s="10"/>
    </row>
    <row r="153" spans="1:52" ht="15.75" x14ac:dyDescent="0.3">
      <c r="A153" s="10" t="s">
        <v>97</v>
      </c>
      <c r="B153">
        <v>1101.12273</v>
      </c>
      <c r="C153">
        <v>1341.1349210000001</v>
      </c>
      <c r="D153">
        <v>1572.509798</v>
      </c>
      <c r="E153">
        <v>1808.6486500000001</v>
      </c>
      <c r="F153">
        <v>2068.8724090000001</v>
      </c>
      <c r="G153">
        <v>2336.6278560000001</v>
      </c>
      <c r="H153">
        <v>2630.1513239999999</v>
      </c>
      <c r="I153">
        <v>286.95144499999998</v>
      </c>
      <c r="J153">
        <v>545.98058600000002</v>
      </c>
      <c r="K153">
        <v>844.772558</v>
      </c>
      <c r="L153">
        <v>1120.560935</v>
      </c>
      <c r="M153">
        <v>1400.9040709999999</v>
      </c>
      <c r="N153">
        <v>1665.336855</v>
      </c>
      <c r="O153">
        <v>1943.572263</v>
      </c>
      <c r="P153">
        <v>2226.23587</v>
      </c>
      <c r="Q153">
        <v>2470.5240180000001</v>
      </c>
      <c r="R153">
        <v>2791.9181250000001</v>
      </c>
      <c r="S153">
        <v>3094.4948850000001</v>
      </c>
      <c r="T153">
        <v>3322.7153469999998</v>
      </c>
      <c r="U153">
        <v>295.05834199999998</v>
      </c>
      <c r="V153">
        <v>569.19270500000005</v>
      </c>
      <c r="W153">
        <v>889.993651</v>
      </c>
      <c r="X153">
        <v>1204.401668</v>
      </c>
      <c r="Y153">
        <v>1553.363836</v>
      </c>
      <c r="Z153">
        <v>1924.417964</v>
      </c>
      <c r="AA153">
        <v>2317.8939820000001</v>
      </c>
      <c r="AB153">
        <v>2734.9831859999999</v>
      </c>
      <c r="AC153">
        <v>3132.9505840000002</v>
      </c>
      <c r="AD153">
        <v>3526.9868780000002</v>
      </c>
      <c r="AE153">
        <v>3873.527439</v>
      </c>
      <c r="AF153">
        <v>4197.5476520000002</v>
      </c>
      <c r="AG153">
        <v>314.17909800000001</v>
      </c>
      <c r="AH153">
        <v>608.67721300000005</v>
      </c>
      <c r="AI153">
        <v>914.03033200000004</v>
      </c>
      <c r="AJ153">
        <v>1188.0147710000001</v>
      </c>
      <c r="AK153">
        <v>1468.4173029999999</v>
      </c>
      <c r="AL153">
        <v>1733.650349</v>
      </c>
      <c r="AM153">
        <v>2010.8381850000001</v>
      </c>
      <c r="AN153">
        <v>2274.0677930000002</v>
      </c>
      <c r="AO153">
        <v>2528.7298850000002</v>
      </c>
      <c r="AP153">
        <v>2799.132697</v>
      </c>
      <c r="AQ153">
        <v>3066.575523</v>
      </c>
      <c r="AR153">
        <v>3356.0932229999999</v>
      </c>
      <c r="AS153">
        <v>278.94791600000002</v>
      </c>
      <c r="AT153">
        <v>502.85633999999999</v>
      </c>
      <c r="AU153">
        <v>762.45549700000004</v>
      </c>
      <c r="AV153">
        <v>1041.868105</v>
      </c>
      <c r="AW153">
        <v>1351.0550209999999</v>
      </c>
      <c r="AX153">
        <v>1656.9356210000001</v>
      </c>
      <c r="AY153">
        <v>1987.0781019999999</v>
      </c>
      <c r="AZ153">
        <v>2319.3292839999999</v>
      </c>
    </row>
    <row r="154" spans="1:52" ht="15.75" x14ac:dyDescent="0.3">
      <c r="A154" s="10" t="s">
        <v>98</v>
      </c>
      <c r="B154">
        <v>2933.6157119999998</v>
      </c>
      <c r="C154">
        <v>3559.2293399999999</v>
      </c>
      <c r="D154">
        <v>4213.709793</v>
      </c>
      <c r="E154">
        <v>4863.0487480000002</v>
      </c>
      <c r="F154">
        <v>5542.94434</v>
      </c>
      <c r="G154">
        <v>6195.494909</v>
      </c>
      <c r="H154">
        <v>6859.0878030000003</v>
      </c>
      <c r="I154">
        <v>714.07897500000001</v>
      </c>
      <c r="J154">
        <v>1403.993964</v>
      </c>
      <c r="K154">
        <v>2204.8064899999999</v>
      </c>
      <c r="L154">
        <v>2996.477234</v>
      </c>
      <c r="M154">
        <v>3755.3221050000002</v>
      </c>
      <c r="N154">
        <v>4492.4156220000004</v>
      </c>
      <c r="O154">
        <v>5320.0438539999996</v>
      </c>
      <c r="P154">
        <v>6169.9319660000001</v>
      </c>
      <c r="Q154">
        <v>7057.7340299999996</v>
      </c>
      <c r="R154">
        <v>7998.3026110000001</v>
      </c>
      <c r="S154">
        <v>8916.4092490000003</v>
      </c>
      <c r="T154">
        <v>9884.4887959999996</v>
      </c>
      <c r="U154">
        <v>1007.562169</v>
      </c>
      <c r="V154">
        <v>1962.1172779999999</v>
      </c>
      <c r="W154">
        <v>3051.0890650000001</v>
      </c>
      <c r="X154">
        <v>4137.0721659999999</v>
      </c>
      <c r="Y154">
        <v>5209.1988860000001</v>
      </c>
      <c r="Z154">
        <v>6181.1387299999997</v>
      </c>
      <c r="AA154">
        <v>7152.3170099999998</v>
      </c>
      <c r="AB154">
        <v>8131.7519990000001</v>
      </c>
      <c r="AC154">
        <v>9097.5181549999998</v>
      </c>
      <c r="AD154">
        <v>10163.190863</v>
      </c>
      <c r="AE154">
        <v>11155.192510999999</v>
      </c>
      <c r="AF154">
        <v>12155.968298</v>
      </c>
      <c r="AG154">
        <v>983.05292799999995</v>
      </c>
      <c r="AH154">
        <v>1907.4803429999999</v>
      </c>
      <c r="AI154">
        <v>3016.6344039999999</v>
      </c>
      <c r="AJ154">
        <v>4024.9311659999998</v>
      </c>
      <c r="AK154">
        <v>4995.7501549999997</v>
      </c>
      <c r="AL154">
        <v>5849.1469299999999</v>
      </c>
      <c r="AM154">
        <v>6676.7534729999998</v>
      </c>
      <c r="AN154">
        <v>7482.6746709999998</v>
      </c>
      <c r="AO154">
        <v>8233.9336110000004</v>
      </c>
      <c r="AP154">
        <v>8936.1637709999995</v>
      </c>
      <c r="AQ154">
        <v>9573.7622389999997</v>
      </c>
      <c r="AR154">
        <v>10215.604187999999</v>
      </c>
      <c r="AS154">
        <v>686.37894600000004</v>
      </c>
      <c r="AT154">
        <v>1278.410425</v>
      </c>
      <c r="AU154">
        <v>1943.285678</v>
      </c>
      <c r="AV154">
        <v>2607.22282</v>
      </c>
      <c r="AW154">
        <v>3285.2155149999999</v>
      </c>
      <c r="AX154">
        <v>3944.1876360000001</v>
      </c>
      <c r="AY154">
        <v>4633.1522619999996</v>
      </c>
      <c r="AZ154">
        <v>5256.1400279999998</v>
      </c>
    </row>
    <row r="155" spans="1:52" ht="15.75" x14ac:dyDescent="0.3">
      <c r="A155" s="10" t="s">
        <v>99</v>
      </c>
      <c r="B155">
        <v>451.83683500000001</v>
      </c>
      <c r="C155">
        <v>551.98075600000004</v>
      </c>
      <c r="D155">
        <v>661.52173000000005</v>
      </c>
      <c r="E155">
        <v>787.59363800000006</v>
      </c>
      <c r="F155">
        <v>931.37508800000001</v>
      </c>
      <c r="G155">
        <v>1070.0977009999999</v>
      </c>
      <c r="H155">
        <v>1222.8737839999999</v>
      </c>
      <c r="I155">
        <v>148.918691</v>
      </c>
      <c r="J155">
        <v>288.228567</v>
      </c>
      <c r="K155">
        <v>446.04441000000003</v>
      </c>
      <c r="L155">
        <v>667.71308699999997</v>
      </c>
      <c r="M155">
        <v>791.24492699999996</v>
      </c>
      <c r="N155">
        <v>961.22409900000002</v>
      </c>
      <c r="O155">
        <v>1139.8067570000001</v>
      </c>
      <c r="P155">
        <v>1319.0250289999999</v>
      </c>
      <c r="Q155">
        <v>1492.6164650000001</v>
      </c>
      <c r="R155">
        <v>1686.0153230000001</v>
      </c>
      <c r="S155">
        <v>1849.5430690000001</v>
      </c>
      <c r="T155">
        <v>2020.2339910000001</v>
      </c>
      <c r="U155">
        <v>172.82525200000001</v>
      </c>
      <c r="V155">
        <v>324.81177400000001</v>
      </c>
      <c r="W155">
        <v>496.23654800000003</v>
      </c>
      <c r="X155">
        <v>668.57383500000003</v>
      </c>
      <c r="Y155">
        <v>844.33527400000003</v>
      </c>
      <c r="Z155">
        <v>1043.0693530000001</v>
      </c>
      <c r="AA155">
        <v>1249.5994780000001</v>
      </c>
      <c r="AB155">
        <v>1493.0668069999999</v>
      </c>
      <c r="AC155">
        <v>1708.847587</v>
      </c>
      <c r="AD155">
        <v>1927.1815140000001</v>
      </c>
      <c r="AE155">
        <v>2150.5476119999998</v>
      </c>
      <c r="AF155">
        <v>2394.8711600000001</v>
      </c>
      <c r="AG155">
        <v>246.13108399999999</v>
      </c>
      <c r="AH155">
        <v>455.27522199999999</v>
      </c>
      <c r="AI155">
        <v>672.11776199999997</v>
      </c>
      <c r="AJ155">
        <v>866.21935399999995</v>
      </c>
      <c r="AK155">
        <v>1050.3180930000001</v>
      </c>
      <c r="AL155">
        <v>1212.175978</v>
      </c>
      <c r="AM155">
        <v>1370.9087669999999</v>
      </c>
      <c r="AN155">
        <v>1521.9930280000001</v>
      </c>
      <c r="AO155">
        <v>1653.2381809999999</v>
      </c>
      <c r="AP155">
        <v>1775.3476920000001</v>
      </c>
      <c r="AQ155">
        <v>1887.4201399999999</v>
      </c>
      <c r="AR155">
        <v>1996.0862079999999</v>
      </c>
      <c r="AS155">
        <v>108.595792</v>
      </c>
      <c r="AT155">
        <v>206.004549</v>
      </c>
      <c r="AU155">
        <v>310.35728799999998</v>
      </c>
      <c r="AV155">
        <v>410.90974299999999</v>
      </c>
      <c r="AW155">
        <v>514.51985000000002</v>
      </c>
      <c r="AX155">
        <v>614.48833500000001</v>
      </c>
      <c r="AY155">
        <v>721.62633100000005</v>
      </c>
      <c r="AZ155">
        <v>822.03060400000004</v>
      </c>
    </row>
    <row r="156" spans="1:52" ht="15.75" x14ac:dyDescent="0.3">
      <c r="A156" s="10" t="s">
        <v>100</v>
      </c>
      <c r="B156">
        <v>77.871228000000002</v>
      </c>
      <c r="C156">
        <v>91.208288999999994</v>
      </c>
      <c r="D156">
        <v>104.54535</v>
      </c>
      <c r="E156">
        <v>117.45218300000001</v>
      </c>
      <c r="F156">
        <v>130.789244</v>
      </c>
      <c r="G156">
        <v>143.696078</v>
      </c>
      <c r="H156">
        <v>157.03313900000001</v>
      </c>
      <c r="I156">
        <v>13.337061</v>
      </c>
      <c r="J156">
        <v>25.383438999999999</v>
      </c>
      <c r="K156">
        <v>38.720500000000001</v>
      </c>
      <c r="L156">
        <v>51.627333</v>
      </c>
      <c r="M156">
        <v>64.964393999999999</v>
      </c>
      <c r="N156">
        <v>81.315228000000005</v>
      </c>
      <c r="O156">
        <v>130.24028899999999</v>
      </c>
      <c r="P156">
        <v>179.16534999999999</v>
      </c>
      <c r="Q156">
        <v>248.24029400000001</v>
      </c>
      <c r="R156">
        <v>330.84392800000001</v>
      </c>
      <c r="S156">
        <v>410.78292800000003</v>
      </c>
      <c r="T156">
        <v>493.38656099999997</v>
      </c>
      <c r="U156">
        <v>82.603634</v>
      </c>
      <c r="V156">
        <v>157.21336700000001</v>
      </c>
      <c r="W156">
        <v>239.81700000000001</v>
      </c>
      <c r="X156">
        <v>319.75599999999997</v>
      </c>
      <c r="Y156">
        <v>402.35963299999997</v>
      </c>
      <c r="Z156">
        <v>482.298633</v>
      </c>
      <c r="AA156">
        <v>564.90226600000005</v>
      </c>
      <c r="AB156">
        <v>647.5059</v>
      </c>
      <c r="AC156">
        <v>727.44489999999996</v>
      </c>
      <c r="AD156">
        <v>810.04853300000002</v>
      </c>
      <c r="AE156">
        <v>889.98753299999998</v>
      </c>
      <c r="AF156">
        <v>972.59116600000004</v>
      </c>
      <c r="AG156">
        <v>82.603633000000002</v>
      </c>
      <c r="AH156">
        <v>159.87799999999999</v>
      </c>
      <c r="AI156">
        <v>242.48163299999999</v>
      </c>
      <c r="AJ156">
        <v>322.42063300000001</v>
      </c>
      <c r="AK156">
        <v>405.02426600000001</v>
      </c>
      <c r="AL156">
        <v>484.96326599999998</v>
      </c>
      <c r="AM156">
        <v>567.56689900000003</v>
      </c>
      <c r="AN156">
        <v>650.17053299999998</v>
      </c>
      <c r="AO156">
        <v>730.10953199999994</v>
      </c>
      <c r="AP156">
        <v>812.713166</v>
      </c>
      <c r="AQ156">
        <v>892.65216599999997</v>
      </c>
      <c r="AR156">
        <v>975.25579900000002</v>
      </c>
      <c r="AS156">
        <v>82.603633000000002</v>
      </c>
      <c r="AT156">
        <v>157.21336600000001</v>
      </c>
      <c r="AU156">
        <v>239.81700000000001</v>
      </c>
      <c r="AV156">
        <v>319.75600300000002</v>
      </c>
      <c r="AW156">
        <v>402.35963600000002</v>
      </c>
      <c r="AX156">
        <v>482.29863599999999</v>
      </c>
      <c r="AY156">
        <v>564.90226900000005</v>
      </c>
      <c r="AZ156">
        <v>647.50590199999999</v>
      </c>
    </row>
    <row r="157" spans="1:52" ht="15.75" x14ac:dyDescent="0.3">
      <c r="A157" s="10" t="s">
        <v>101</v>
      </c>
      <c r="B157">
        <v>433.74136900000002</v>
      </c>
      <c r="C157">
        <v>522.091318</v>
      </c>
      <c r="D157">
        <v>612.96387700000002</v>
      </c>
      <c r="E157">
        <v>701.65906399999994</v>
      </c>
      <c r="F157">
        <v>784.22394299999996</v>
      </c>
      <c r="G157">
        <v>860.63245099999995</v>
      </c>
      <c r="H157">
        <v>942.42244100000005</v>
      </c>
      <c r="I157">
        <v>87.594814</v>
      </c>
      <c r="J157">
        <v>185.86317299999999</v>
      </c>
      <c r="K157">
        <v>315.09150199999999</v>
      </c>
      <c r="L157">
        <v>444.38585599999999</v>
      </c>
      <c r="M157">
        <v>598.29440099999999</v>
      </c>
      <c r="N157">
        <v>745.41561400000001</v>
      </c>
      <c r="O157">
        <v>889.35834399999999</v>
      </c>
      <c r="P157">
        <v>1055.3693599999999</v>
      </c>
      <c r="Q157">
        <v>1244.8610189999999</v>
      </c>
      <c r="R157">
        <v>1438.1789470000001</v>
      </c>
      <c r="S157">
        <v>1641.9232629999999</v>
      </c>
      <c r="T157">
        <v>1863.8378889999999</v>
      </c>
      <c r="U157">
        <v>225.740272</v>
      </c>
      <c r="V157">
        <v>433.54788200000002</v>
      </c>
      <c r="W157">
        <v>675.26160000000004</v>
      </c>
      <c r="X157">
        <v>902.13685999999996</v>
      </c>
      <c r="Y157">
        <v>1134.9290209999999</v>
      </c>
      <c r="Z157">
        <v>1367.1724839999999</v>
      </c>
      <c r="AA157">
        <v>1608.4386750000001</v>
      </c>
      <c r="AB157">
        <v>1855.4364929999999</v>
      </c>
      <c r="AC157">
        <v>2096.9033589999999</v>
      </c>
      <c r="AD157">
        <v>2337.6695439999999</v>
      </c>
      <c r="AE157">
        <v>2558.171343</v>
      </c>
      <c r="AF157">
        <v>2885.317618</v>
      </c>
      <c r="AG157">
        <v>309.14711999999997</v>
      </c>
      <c r="AH157">
        <v>578.74519099999998</v>
      </c>
      <c r="AI157">
        <v>879.97349199999996</v>
      </c>
      <c r="AJ157">
        <v>1188.369371</v>
      </c>
      <c r="AK157">
        <v>1492.1010490000001</v>
      </c>
      <c r="AL157">
        <v>1784.234741</v>
      </c>
      <c r="AM157">
        <v>2061.8757059999998</v>
      </c>
      <c r="AN157">
        <v>2329.1127580000002</v>
      </c>
      <c r="AO157">
        <v>2569.185195</v>
      </c>
      <c r="AP157">
        <v>2803.588139</v>
      </c>
      <c r="AQ157">
        <v>3027.6327139999999</v>
      </c>
      <c r="AR157">
        <v>3263.602363</v>
      </c>
      <c r="AS157">
        <v>231.38769199999999</v>
      </c>
      <c r="AT157">
        <v>440.54025799999999</v>
      </c>
      <c r="AU157">
        <v>664.19071799999995</v>
      </c>
      <c r="AV157">
        <v>871.02202199999999</v>
      </c>
      <c r="AW157">
        <v>1080.193534</v>
      </c>
      <c r="AX157">
        <v>1281.282156</v>
      </c>
      <c r="AY157">
        <v>1490.6166639999999</v>
      </c>
      <c r="AZ157">
        <v>1695.868939</v>
      </c>
    </row>
    <row r="158" spans="1:52" ht="15.75" x14ac:dyDescent="0.3">
      <c r="A158" s="10" t="s">
        <v>102</v>
      </c>
      <c r="B158">
        <v>1839.9539109999996</v>
      </c>
      <c r="C158">
        <v>2168.8296540000001</v>
      </c>
      <c r="D158">
        <v>2526.7959229999988</v>
      </c>
      <c r="E158">
        <v>2861.7481899999984</v>
      </c>
      <c r="F158">
        <v>3225.7730010000014</v>
      </c>
      <c r="G158">
        <v>3558.9212419999985</v>
      </c>
      <c r="H158">
        <v>3903.9374509999998</v>
      </c>
      <c r="I158">
        <v>367.64804099999992</v>
      </c>
      <c r="J158">
        <v>663.88944099999981</v>
      </c>
      <c r="K158">
        <v>945.12554700000055</v>
      </c>
      <c r="L158">
        <v>1236.6405500000001</v>
      </c>
      <c r="M158">
        <v>1556.5932440000006</v>
      </c>
      <c r="N158">
        <v>1875.1563580000002</v>
      </c>
      <c r="O158">
        <v>2222.0775690000009</v>
      </c>
      <c r="P158">
        <v>2528.9271739999986</v>
      </c>
      <c r="Q158">
        <v>2806.7873080000027</v>
      </c>
      <c r="R158">
        <v>3086.2798999999995</v>
      </c>
      <c r="S158">
        <v>3441.8240420000002</v>
      </c>
      <c r="T158">
        <v>3883.4862650000032</v>
      </c>
      <c r="U158">
        <v>382.10971299999983</v>
      </c>
      <c r="V158">
        <v>761.54813400000012</v>
      </c>
      <c r="W158">
        <v>1149.3673980000003</v>
      </c>
      <c r="X158">
        <v>1516.4618929999988</v>
      </c>
      <c r="Y158">
        <v>1949.1825879999997</v>
      </c>
      <c r="Z158">
        <v>2380.3571699999993</v>
      </c>
      <c r="AA158">
        <v>2868.0852449999984</v>
      </c>
      <c r="AB158">
        <v>3413.1101490000001</v>
      </c>
      <c r="AC158">
        <v>3741.7391930000013</v>
      </c>
      <c r="AD158">
        <v>4080.6975349999993</v>
      </c>
      <c r="AE158">
        <v>4495.9824990000052</v>
      </c>
      <c r="AF158">
        <v>4910.1769840000015</v>
      </c>
      <c r="AG158">
        <v>339.48072200000024</v>
      </c>
      <c r="AH158">
        <v>681.39583599999924</v>
      </c>
      <c r="AI158">
        <v>1054.9235079999999</v>
      </c>
      <c r="AJ158">
        <v>1357.3382369999999</v>
      </c>
      <c r="AK158">
        <v>1634.3685949999999</v>
      </c>
      <c r="AL158">
        <v>1886.4683850000001</v>
      </c>
      <c r="AM158">
        <v>2131.7057280000008</v>
      </c>
      <c r="AN158">
        <v>2352.1545030000016</v>
      </c>
      <c r="AO158">
        <v>2617.164507999998</v>
      </c>
      <c r="AP158">
        <v>2850.2636229999989</v>
      </c>
      <c r="AQ158">
        <v>3082.9537710000004</v>
      </c>
      <c r="AR158">
        <v>3306.297423</v>
      </c>
      <c r="AS158">
        <v>235.38950099999988</v>
      </c>
      <c r="AT158">
        <v>473.95466099999976</v>
      </c>
      <c r="AU158">
        <v>740.32681099999991</v>
      </c>
      <c r="AV158">
        <v>1027.9814109999998</v>
      </c>
      <c r="AW158">
        <v>1328.2152260000003</v>
      </c>
      <c r="AX158">
        <v>1579.2777849999993</v>
      </c>
      <c r="AY158">
        <v>1839.7169630000008</v>
      </c>
      <c r="AZ158">
        <v>2108.5106200000009</v>
      </c>
    </row>
    <row r="159" spans="1:52" ht="15.75" x14ac:dyDescent="0.3">
      <c r="A159" s="1" t="s">
        <v>103</v>
      </c>
      <c r="B159">
        <v>9317.2127270000001</v>
      </c>
      <c r="C159">
        <v>10938.523189000001</v>
      </c>
      <c r="D159">
        <v>12459.531443000002</v>
      </c>
      <c r="E159">
        <v>13957.537118000002</v>
      </c>
      <c r="F159">
        <v>15515.876809999998</v>
      </c>
      <c r="G159">
        <v>17088.526158000001</v>
      </c>
      <c r="H159">
        <v>18747.303739999999</v>
      </c>
      <c r="I159">
        <v>1612.0746039999999</v>
      </c>
      <c r="J159">
        <v>3170.4647479999994</v>
      </c>
      <c r="K159">
        <v>4829.1206189999994</v>
      </c>
      <c r="L159">
        <v>6411.1735899999994</v>
      </c>
      <c r="M159">
        <v>8199.2031889999998</v>
      </c>
      <c r="N159">
        <v>9928.3997120000004</v>
      </c>
      <c r="O159">
        <v>11673.57771</v>
      </c>
      <c r="P159">
        <v>13443.412984000001</v>
      </c>
      <c r="Q159">
        <v>15127.841145999999</v>
      </c>
      <c r="R159">
        <v>16862.598746000003</v>
      </c>
      <c r="S159">
        <v>18477.245422</v>
      </c>
      <c r="T159">
        <v>20247.44716</v>
      </c>
      <c r="U159">
        <v>1742.007122</v>
      </c>
      <c r="V159">
        <v>3337.9156030000004</v>
      </c>
      <c r="W159">
        <v>5107.2710489999999</v>
      </c>
      <c r="X159">
        <v>6819.9420390000014</v>
      </c>
      <c r="Y159">
        <v>8611.2945610000024</v>
      </c>
      <c r="Z159">
        <v>10256.684318000001</v>
      </c>
      <c r="AA159">
        <v>12031.035806000002</v>
      </c>
      <c r="AB159">
        <v>13771.231079000001</v>
      </c>
      <c r="AC159">
        <v>15483.901781</v>
      </c>
      <c r="AD159">
        <v>19228.921097999999</v>
      </c>
      <c r="AE159">
        <v>21160.042810999999</v>
      </c>
      <c r="AF159">
        <v>21322.910774999997</v>
      </c>
      <c r="AG159">
        <v>1994.1848550000004</v>
      </c>
      <c r="AH159">
        <v>3899.5005790000005</v>
      </c>
      <c r="AI159">
        <v>5929.9195430000009</v>
      </c>
      <c r="AJ159">
        <v>8136.163654</v>
      </c>
      <c r="AK159">
        <v>10197.140683</v>
      </c>
      <c r="AL159">
        <v>12325.575510999999</v>
      </c>
      <c r="AM159">
        <v>14446.271765000001</v>
      </c>
      <c r="AN159">
        <v>16633.047306999997</v>
      </c>
      <c r="AO159">
        <v>18694.627729999997</v>
      </c>
      <c r="AP159">
        <v>20824.100611999998</v>
      </c>
      <c r="AQ159">
        <v>22906.160457000002</v>
      </c>
      <c r="AR159">
        <v>25108.234355000004</v>
      </c>
      <c r="AS159">
        <v>2109.7709909999999</v>
      </c>
      <c r="AT159">
        <v>3963.8898199999999</v>
      </c>
      <c r="AU159">
        <v>6293.9145659999995</v>
      </c>
      <c r="AV159">
        <v>8265.5968519999988</v>
      </c>
      <c r="AW159">
        <v>10423.397505000001</v>
      </c>
      <c r="AX159">
        <v>12351.440843</v>
      </c>
      <c r="AY159">
        <v>14326.091882000001</v>
      </c>
      <c r="AZ159">
        <v>16346.300195999998</v>
      </c>
    </row>
    <row r="160" spans="1:52" ht="15.75" x14ac:dyDescent="0.3">
      <c r="A160" s="10" t="s">
        <v>53</v>
      </c>
      <c r="B160">
        <v>1776.770767</v>
      </c>
      <c r="C160">
        <v>1983.025946</v>
      </c>
      <c r="D160">
        <v>1793.857728</v>
      </c>
      <c r="E160">
        <v>2129.3536140000001</v>
      </c>
      <c r="F160">
        <v>2326.0348100000001</v>
      </c>
      <c r="G160">
        <v>2998.5170560000001</v>
      </c>
      <c r="H160">
        <v>3186.1669910000001</v>
      </c>
      <c r="I160">
        <v>-63.689785999999998</v>
      </c>
      <c r="J160">
        <v>232.38936000000001</v>
      </c>
      <c r="K160">
        <v>776.79590800000005</v>
      </c>
      <c r="L160">
        <v>584.23383999999999</v>
      </c>
      <c r="M160">
        <v>1003.194197</v>
      </c>
      <c r="N160">
        <v>936.48736099999996</v>
      </c>
      <c r="O160">
        <v>1625.1737479999999</v>
      </c>
      <c r="P160">
        <v>1531.71173</v>
      </c>
      <c r="Q160">
        <v>1720.5676350000001</v>
      </c>
      <c r="R160">
        <v>1676.180844</v>
      </c>
      <c r="S160">
        <v>2549.0278330000001</v>
      </c>
      <c r="T160">
        <v>2174.8616809999999</v>
      </c>
      <c r="U160">
        <v>444.27559500000001</v>
      </c>
      <c r="V160">
        <v>725.73705900000004</v>
      </c>
      <c r="W160">
        <v>1372.6517249999999</v>
      </c>
      <c r="X160">
        <v>1363.2694509999999</v>
      </c>
      <c r="Y160">
        <v>1408.927042</v>
      </c>
      <c r="Z160">
        <v>1791.5686840000001</v>
      </c>
      <c r="AA160">
        <v>2255.7809910000001</v>
      </c>
      <c r="AB160">
        <v>2316.080672</v>
      </c>
      <c r="AC160">
        <v>2748.2455650000002</v>
      </c>
      <c r="AD160">
        <v>4406.0596930000002</v>
      </c>
      <c r="AE160">
        <v>5118.2852919999996</v>
      </c>
      <c r="AF160">
        <v>4370.6639189999996</v>
      </c>
      <c r="AG160">
        <v>323.79806600000001</v>
      </c>
      <c r="AH160">
        <v>692.84974599999998</v>
      </c>
      <c r="AI160">
        <v>2002.7243309999999</v>
      </c>
      <c r="AJ160">
        <v>2922.575969</v>
      </c>
      <c r="AK160">
        <v>3949.1616479999998</v>
      </c>
      <c r="AL160">
        <v>5073.4058789999999</v>
      </c>
      <c r="AM160">
        <v>6128.0100259999999</v>
      </c>
      <c r="AN160">
        <v>7016.3352800000002</v>
      </c>
      <c r="AO160">
        <v>8014.7847629999997</v>
      </c>
      <c r="AP160">
        <v>8523.3748959999994</v>
      </c>
      <c r="AQ160">
        <v>9350.3715420000008</v>
      </c>
      <c r="AR160">
        <v>10163.814901</v>
      </c>
      <c r="AS160">
        <v>638.29313000000002</v>
      </c>
      <c r="AT160">
        <v>1052.127547</v>
      </c>
      <c r="AU160">
        <v>1349.3652420000001</v>
      </c>
      <c r="AV160">
        <v>1425.5908710000001</v>
      </c>
      <c r="AW160">
        <v>1984.008752</v>
      </c>
      <c r="AX160">
        <v>2261.2836259999999</v>
      </c>
      <c r="AY160">
        <v>2530.2892259999999</v>
      </c>
      <c r="AZ160">
        <v>3063.020966</v>
      </c>
    </row>
    <row r="161" spans="1:52" ht="15.75" x14ac:dyDescent="0.3">
      <c r="A161" s="11" t="s">
        <v>104</v>
      </c>
      <c r="B161">
        <v>1691.5253789999999</v>
      </c>
      <c r="C161">
        <v>1888.068681</v>
      </c>
      <c r="D161">
        <v>1670.246639</v>
      </c>
      <c r="E161">
        <v>1825.571455</v>
      </c>
      <c r="F161">
        <v>2004.0996770000002</v>
      </c>
      <c r="G161">
        <v>2623.292606</v>
      </c>
      <c r="H161">
        <v>2911.1776970000001</v>
      </c>
      <c r="I161">
        <v>-54.410336000000001</v>
      </c>
      <c r="J161">
        <v>405.05761400000006</v>
      </c>
      <c r="K161">
        <v>976.63060399999995</v>
      </c>
      <c r="L161">
        <v>758.49674500000003</v>
      </c>
      <c r="M161">
        <v>1182.1322210000001</v>
      </c>
      <c r="N161">
        <v>1100.054234</v>
      </c>
      <c r="O161">
        <v>1800.748423</v>
      </c>
      <c r="P161">
        <v>1651.481738</v>
      </c>
      <c r="Q161">
        <v>1823.314963</v>
      </c>
      <c r="R161">
        <v>1892.4979859999999</v>
      </c>
      <c r="S161">
        <v>2651.148576</v>
      </c>
      <c r="T161">
        <v>2288.0672260000001</v>
      </c>
      <c r="U161">
        <v>531.61180200000001</v>
      </c>
      <c r="V161">
        <v>772.38048300000003</v>
      </c>
      <c r="W161">
        <v>1329.6831339999999</v>
      </c>
      <c r="X161">
        <v>1322.7706370000001</v>
      </c>
      <c r="Y161">
        <v>1411.100563</v>
      </c>
      <c r="Z161">
        <v>1752.9589570000001</v>
      </c>
      <c r="AA161">
        <v>2281.9001840000001</v>
      </c>
      <c r="AB161">
        <v>2360.2596160000003</v>
      </c>
      <c r="AC161">
        <v>2730.6638560000001</v>
      </c>
      <c r="AD161">
        <v>4390.5019359999997</v>
      </c>
      <c r="AE161">
        <v>5088.7647349999997</v>
      </c>
      <c r="AF161">
        <v>4296.3169909999997</v>
      </c>
      <c r="AG161">
        <v>344.32839200000001</v>
      </c>
      <c r="AH161">
        <v>722.34472700000003</v>
      </c>
      <c r="AI161">
        <v>2022.645166</v>
      </c>
      <c r="AJ161">
        <v>2921.3799749999998</v>
      </c>
      <c r="AK161">
        <v>3289.756218</v>
      </c>
      <c r="AL161">
        <v>3542.4175850000001</v>
      </c>
      <c r="AM161">
        <v>4319.9502759999996</v>
      </c>
      <c r="AN161">
        <v>4517.4764520000008</v>
      </c>
      <c r="AO161">
        <v>4757.7342509999999</v>
      </c>
      <c r="AP161">
        <v>5117.9665930000001</v>
      </c>
      <c r="AQ161">
        <v>5725.3470639999996</v>
      </c>
      <c r="AR161">
        <v>6351.0542749999995</v>
      </c>
      <c r="AS161">
        <v>660.44999099999995</v>
      </c>
      <c r="AT161">
        <v>1150.637162</v>
      </c>
      <c r="AU161">
        <v>1551.3182399999998</v>
      </c>
      <c r="AV161">
        <v>1592.704074</v>
      </c>
      <c r="AW161">
        <v>2157.3574859999999</v>
      </c>
      <c r="AX161">
        <v>2444.732411</v>
      </c>
      <c r="AY161">
        <v>2748.0487170000001</v>
      </c>
      <c r="AZ161">
        <v>3888.7490180000004</v>
      </c>
    </row>
    <row r="162" spans="1:52" ht="15.75" x14ac:dyDescent="0.3">
      <c r="A162" s="12" t="s">
        <v>13</v>
      </c>
      <c r="B162">
        <v>709.09985800000004</v>
      </c>
      <c r="C162">
        <v>688.37793299999998</v>
      </c>
      <c r="D162">
        <v>748.58199999999999</v>
      </c>
      <c r="E162">
        <v>743.68950099999995</v>
      </c>
      <c r="F162">
        <v>760.61125200000004</v>
      </c>
      <c r="G162">
        <v>1139.6026710000001</v>
      </c>
      <c r="H162">
        <v>1239.7022480000001</v>
      </c>
      <c r="I162">
        <v>-127.202991</v>
      </c>
      <c r="J162">
        <v>245.25144900000001</v>
      </c>
      <c r="K162">
        <v>581.73605499999996</v>
      </c>
      <c r="L162">
        <v>206.30972800000001</v>
      </c>
      <c r="M162">
        <v>451.234149</v>
      </c>
      <c r="N162">
        <v>151.45540800000001</v>
      </c>
      <c r="O162">
        <v>668.75791400000003</v>
      </c>
      <c r="P162">
        <v>395.30812700000001</v>
      </c>
      <c r="Q162">
        <v>248.138329</v>
      </c>
      <c r="R162">
        <v>455.73580700000002</v>
      </c>
      <c r="S162">
        <v>536.88124300000004</v>
      </c>
      <c r="T162">
        <v>423.333101</v>
      </c>
      <c r="U162">
        <v>234.10212999999999</v>
      </c>
      <c r="V162">
        <v>333.73814099999998</v>
      </c>
      <c r="W162">
        <v>574.79573700000003</v>
      </c>
      <c r="X162">
        <v>509.55576300000001</v>
      </c>
      <c r="Y162">
        <v>389.166023</v>
      </c>
      <c r="Z162">
        <v>585.52233000000001</v>
      </c>
      <c r="AA162">
        <v>917.11240799999996</v>
      </c>
      <c r="AB162">
        <v>842.77489200000002</v>
      </c>
      <c r="AC162">
        <v>740.893642</v>
      </c>
      <c r="AD162">
        <v>701.12905799999999</v>
      </c>
      <c r="AE162">
        <v>1003.691295</v>
      </c>
      <c r="AF162">
        <v>1277.631402</v>
      </c>
      <c r="AG162">
        <v>94.898081000000005</v>
      </c>
      <c r="AH162">
        <v>72.414499000000006</v>
      </c>
      <c r="AI162">
        <v>648.33729100000005</v>
      </c>
      <c r="AJ162">
        <v>953.97180700000001</v>
      </c>
      <c r="AK162">
        <v>1101.1990840000001</v>
      </c>
      <c r="AL162">
        <v>976.85613799999999</v>
      </c>
      <c r="AM162">
        <v>1282.0841210000001</v>
      </c>
      <c r="AN162">
        <v>1187.5229360000001</v>
      </c>
      <c r="AO162">
        <v>1192.751784</v>
      </c>
      <c r="AP162">
        <v>1213.8370050000001</v>
      </c>
      <c r="AQ162">
        <v>1189.246011</v>
      </c>
      <c r="AR162">
        <v>1061.12617</v>
      </c>
      <c r="AS162">
        <v>137.394248</v>
      </c>
      <c r="AT162">
        <v>181.28128699999999</v>
      </c>
      <c r="AU162">
        <v>351.08555899999999</v>
      </c>
      <c r="AV162">
        <v>192.90297000000001</v>
      </c>
      <c r="AW162">
        <v>423.03628800000001</v>
      </c>
      <c r="AX162">
        <v>494.64219900000001</v>
      </c>
      <c r="AY162">
        <v>675.45738100000005</v>
      </c>
      <c r="AZ162">
        <v>1589.6578469999999</v>
      </c>
    </row>
    <row r="163" spans="1:52" ht="15.75" x14ac:dyDescent="0.3">
      <c r="A163" s="13" t="s">
        <v>105</v>
      </c>
      <c r="B163">
        <v>648.81943200000001</v>
      </c>
      <c r="C163">
        <v>520.52414799999997</v>
      </c>
      <c r="D163">
        <v>465.81197600000002</v>
      </c>
      <c r="E163">
        <v>516.07163600000001</v>
      </c>
      <c r="F163">
        <v>657.24400700000001</v>
      </c>
      <c r="G163">
        <v>727.64179899999999</v>
      </c>
      <c r="H163">
        <v>964.917914</v>
      </c>
      <c r="I163">
        <v>-78.125843000000003</v>
      </c>
      <c r="J163">
        <v>-8.7077200000000001</v>
      </c>
      <c r="K163">
        <v>712.17702499999996</v>
      </c>
      <c r="L163">
        <v>325.85393199999999</v>
      </c>
      <c r="M163">
        <v>484.53859</v>
      </c>
      <c r="N163">
        <v>219.62474800000001</v>
      </c>
      <c r="O163">
        <v>708.73555999999996</v>
      </c>
      <c r="P163">
        <v>514.83647800000006</v>
      </c>
      <c r="Q163">
        <v>369.22587700000003</v>
      </c>
      <c r="R163">
        <v>568.38376400000004</v>
      </c>
      <c r="S163">
        <v>633.01326900000004</v>
      </c>
      <c r="T163">
        <v>461.36710900000003</v>
      </c>
      <c r="U163">
        <v>326.25767300000001</v>
      </c>
      <c r="V163">
        <v>405.90142200000003</v>
      </c>
      <c r="W163">
        <v>564.06259599999998</v>
      </c>
      <c r="X163">
        <v>654.75760000000002</v>
      </c>
      <c r="Y163">
        <v>595.099785</v>
      </c>
      <c r="Z163">
        <v>616.03863799999999</v>
      </c>
      <c r="AA163">
        <v>870.34629299999995</v>
      </c>
      <c r="AB163">
        <v>876.72918400000003</v>
      </c>
      <c r="AC163">
        <v>815.14611300000001</v>
      </c>
      <c r="AD163">
        <v>871.835015</v>
      </c>
      <c r="AE163">
        <v>1126.5134619999999</v>
      </c>
      <c r="AF163">
        <v>1356.875544</v>
      </c>
      <c r="AG163">
        <v>139.96634</v>
      </c>
      <c r="AH163">
        <v>162.94869700000001</v>
      </c>
      <c r="AI163">
        <v>580.56725700000004</v>
      </c>
      <c r="AJ163">
        <v>1006.591051</v>
      </c>
      <c r="AK163">
        <v>1079.1742019999999</v>
      </c>
      <c r="AL163">
        <v>998.37264800000003</v>
      </c>
      <c r="AM163">
        <v>1114.3616870000001</v>
      </c>
      <c r="AN163">
        <v>1164.2880500000001</v>
      </c>
      <c r="AO163">
        <v>1190.118303</v>
      </c>
      <c r="AP163">
        <v>1185.8267249999999</v>
      </c>
      <c r="AQ163">
        <v>1165.356141</v>
      </c>
      <c r="AR163">
        <v>1183.716549</v>
      </c>
      <c r="AS163">
        <v>147.64168699999999</v>
      </c>
      <c r="AT163">
        <v>240.270071</v>
      </c>
      <c r="AU163">
        <v>406.00951199999997</v>
      </c>
      <c r="AV163">
        <v>325.46890000000002</v>
      </c>
      <c r="AW163">
        <v>552.93129399999998</v>
      </c>
      <c r="AX163">
        <v>607.78589799999997</v>
      </c>
      <c r="AY163">
        <v>847.65281300000004</v>
      </c>
      <c r="AZ163">
        <v>1758.5446690000001</v>
      </c>
    </row>
    <row r="164" spans="1:52" ht="15.75" x14ac:dyDescent="0.3">
      <c r="A164" s="13" t="s">
        <v>23</v>
      </c>
      <c r="B164">
        <v>42.152445</v>
      </c>
      <c r="C164">
        <v>145.72392500000001</v>
      </c>
      <c r="D164">
        <v>244.315135</v>
      </c>
      <c r="E164">
        <v>185.359026</v>
      </c>
      <c r="F164">
        <v>66.065698999999995</v>
      </c>
      <c r="G164">
        <v>364.03453500000001</v>
      </c>
      <c r="H164">
        <v>194.286216</v>
      </c>
      <c r="I164">
        <v>-41.466735999999997</v>
      </c>
      <c r="J164">
        <v>268.02408400000002</v>
      </c>
      <c r="K164">
        <v>-105.490103</v>
      </c>
      <c r="L164">
        <v>-89.839774000000006</v>
      </c>
      <c r="M164">
        <v>-45.900410000000001</v>
      </c>
      <c r="N164">
        <v>-82.818297000000001</v>
      </c>
      <c r="O164">
        <v>-43.013210999999998</v>
      </c>
      <c r="P164">
        <v>-112.819101</v>
      </c>
      <c r="Q164">
        <v>-112.815791</v>
      </c>
      <c r="R164">
        <v>-95.883179999999996</v>
      </c>
      <c r="S164">
        <v>-71.418938999999995</v>
      </c>
      <c r="T164">
        <v>-35.833212000000003</v>
      </c>
      <c r="U164">
        <v>-88.372963999999996</v>
      </c>
      <c r="V164">
        <v>-47.321424999999998</v>
      </c>
      <c r="W164">
        <v>57.402841000000002</v>
      </c>
      <c r="X164">
        <v>-100.09051599999999</v>
      </c>
      <c r="Y164">
        <v>-171.11587299999999</v>
      </c>
      <c r="Z164">
        <v>-20.167145000000001</v>
      </c>
      <c r="AA164">
        <v>65.111405000000005</v>
      </c>
      <c r="AB164">
        <v>-9.3050049999999995</v>
      </c>
      <c r="AC164">
        <v>-62.420948000000003</v>
      </c>
      <c r="AD164">
        <v>-161.171019</v>
      </c>
      <c r="AE164">
        <v>-165.19969</v>
      </c>
      <c r="AF164">
        <v>-126.80425</v>
      </c>
      <c r="AG164">
        <v>-33.275233999999998</v>
      </c>
      <c r="AH164">
        <v>-58.323284000000001</v>
      </c>
      <c r="AI164">
        <v>93.040222999999997</v>
      </c>
      <c r="AJ164">
        <v>-19.300525</v>
      </c>
      <c r="AK164">
        <v>61.120925</v>
      </c>
      <c r="AL164">
        <v>35.070613000000002</v>
      </c>
      <c r="AM164">
        <v>199.81664499999999</v>
      </c>
      <c r="AN164">
        <v>53.014386999999999</v>
      </c>
      <c r="AO164">
        <v>40.841873999999997</v>
      </c>
      <c r="AP164">
        <v>66.620407</v>
      </c>
      <c r="AQ164">
        <v>88.706487999999993</v>
      </c>
      <c r="AR164">
        <v>-114.860934</v>
      </c>
      <c r="AS164">
        <v>-35.345883000000001</v>
      </c>
      <c r="AT164">
        <v>-66.462035</v>
      </c>
      <c r="AU164">
        <v>-58.796593999999999</v>
      </c>
      <c r="AV164">
        <v>-105.916453</v>
      </c>
      <c r="AW164">
        <v>-99.097378000000006</v>
      </c>
      <c r="AX164">
        <v>-96.807321999999999</v>
      </c>
      <c r="AY164">
        <v>-144.457088</v>
      </c>
      <c r="AZ164">
        <v>-147.92781299999999</v>
      </c>
    </row>
    <row r="165" spans="1:52" ht="15.75" x14ac:dyDescent="0.3">
      <c r="A165" s="13" t="s">
        <v>27</v>
      </c>
      <c r="B165">
        <v>18.127980999999998</v>
      </c>
      <c r="C165">
        <v>22.129860000000001</v>
      </c>
      <c r="D165">
        <v>38.454889000000001</v>
      </c>
      <c r="E165">
        <v>42.258839000000002</v>
      </c>
      <c r="F165">
        <v>37.301546000000002</v>
      </c>
      <c r="G165">
        <v>47.926336999999997</v>
      </c>
      <c r="H165">
        <v>80.498118000000005</v>
      </c>
      <c r="I165">
        <v>-7.6104120000000002</v>
      </c>
      <c r="J165">
        <v>-14.064914999999999</v>
      </c>
      <c r="K165">
        <v>-24.950866999999999</v>
      </c>
      <c r="L165">
        <v>-29.704429999999999</v>
      </c>
      <c r="M165">
        <v>12.595969</v>
      </c>
      <c r="N165">
        <v>14.648956999999999</v>
      </c>
      <c r="O165">
        <v>3.0355650000000001</v>
      </c>
      <c r="P165">
        <v>-6.7092499999999999</v>
      </c>
      <c r="Q165">
        <v>-8.2717569999999991</v>
      </c>
      <c r="R165">
        <v>-16.764776999999999</v>
      </c>
      <c r="S165">
        <v>-24.713087000000002</v>
      </c>
      <c r="T165">
        <v>-2.200796</v>
      </c>
      <c r="U165">
        <v>-3.7825790000000001</v>
      </c>
      <c r="V165">
        <v>-24.841856</v>
      </c>
      <c r="W165">
        <v>-46.669699999999999</v>
      </c>
      <c r="X165">
        <v>-45.111320999999997</v>
      </c>
      <c r="Y165">
        <v>-34.817889000000001</v>
      </c>
      <c r="Z165">
        <v>-10.349163000000001</v>
      </c>
      <c r="AA165">
        <v>-18.345289999999999</v>
      </c>
      <c r="AB165">
        <v>-24.649287000000001</v>
      </c>
      <c r="AC165">
        <v>-11.831523000000001</v>
      </c>
      <c r="AD165">
        <v>-9.5349380000000004</v>
      </c>
      <c r="AE165">
        <v>42.377522999999997</v>
      </c>
      <c r="AF165">
        <v>47.560108</v>
      </c>
      <c r="AG165">
        <v>-11.793025</v>
      </c>
      <c r="AH165">
        <v>-32.210914000000002</v>
      </c>
      <c r="AI165">
        <v>-25.270188999999998</v>
      </c>
      <c r="AJ165">
        <v>-33.318719000000002</v>
      </c>
      <c r="AK165">
        <v>-39.096043000000002</v>
      </c>
      <c r="AL165">
        <v>-56.587122999999998</v>
      </c>
      <c r="AM165">
        <v>-32.094211000000001</v>
      </c>
      <c r="AN165">
        <v>-29.779501</v>
      </c>
      <c r="AO165">
        <v>-38.208393000000001</v>
      </c>
      <c r="AP165">
        <v>-38.610126999999999</v>
      </c>
      <c r="AQ165">
        <v>-64.816618000000005</v>
      </c>
      <c r="AR165">
        <v>-7.7294450000000001</v>
      </c>
      <c r="AS165">
        <v>25.098444000000001</v>
      </c>
      <c r="AT165">
        <v>7.4732510000000003</v>
      </c>
      <c r="AU165">
        <v>3.8726410000000002</v>
      </c>
      <c r="AV165">
        <v>-26.649477000000001</v>
      </c>
      <c r="AW165">
        <v>-30.797628</v>
      </c>
      <c r="AX165">
        <v>-16.336376999999999</v>
      </c>
      <c r="AY165">
        <v>-27.738344000000001</v>
      </c>
      <c r="AZ165">
        <v>-20.959009000000002</v>
      </c>
    </row>
    <row r="166" spans="1:52" ht="15.75" x14ac:dyDescent="0.3">
      <c r="A166" s="12" t="s">
        <v>54</v>
      </c>
      <c r="B166">
        <v>822.81701499999997</v>
      </c>
      <c r="C166">
        <v>1000.917543</v>
      </c>
      <c r="D166">
        <v>595.49937799999998</v>
      </c>
      <c r="E166">
        <v>704.181017</v>
      </c>
      <c r="F166">
        <v>806.27068899999995</v>
      </c>
      <c r="G166">
        <v>992.13038100000006</v>
      </c>
      <c r="H166">
        <v>1154.591048</v>
      </c>
      <c r="I166">
        <v>42.921509</v>
      </c>
      <c r="J166">
        <v>106.358574</v>
      </c>
      <c r="K166">
        <v>298.21218499999998</v>
      </c>
      <c r="L166">
        <v>404.01551899999998</v>
      </c>
      <c r="M166">
        <v>524.02583900000002</v>
      </c>
      <c r="N166">
        <v>691.702946</v>
      </c>
      <c r="O166">
        <v>784.64132300000006</v>
      </c>
      <c r="P166">
        <v>886.66040899999996</v>
      </c>
      <c r="Q166">
        <v>1107.616239</v>
      </c>
      <c r="R166">
        <v>1060.5120609999999</v>
      </c>
      <c r="S166">
        <v>1573.6066679999999</v>
      </c>
      <c r="T166">
        <v>1376.006112</v>
      </c>
      <c r="U166">
        <v>164.51909599999999</v>
      </c>
      <c r="V166">
        <v>263.85132399999998</v>
      </c>
      <c r="W166">
        <v>431.995293</v>
      </c>
      <c r="X166">
        <v>671.80317700000001</v>
      </c>
      <c r="Y166">
        <v>800.64799500000004</v>
      </c>
      <c r="Z166">
        <v>889.39971100000002</v>
      </c>
      <c r="AA166">
        <v>1002.143502</v>
      </c>
      <c r="AB166">
        <v>1127.511694</v>
      </c>
      <c r="AC166">
        <v>1532.2220400000001</v>
      </c>
      <c r="AD166">
        <v>3152.8129279999998</v>
      </c>
      <c r="AE166">
        <v>3459.4268179999999</v>
      </c>
      <c r="AF166">
        <v>2320.7298409999999</v>
      </c>
      <c r="AG166">
        <v>207.955398</v>
      </c>
      <c r="AH166">
        <v>553.74238200000002</v>
      </c>
      <c r="AI166">
        <v>1169.50062</v>
      </c>
      <c r="AJ166">
        <v>1564.931478</v>
      </c>
      <c r="AK166">
        <v>1727.92446</v>
      </c>
      <c r="AL166">
        <v>2009.3068000000001</v>
      </c>
      <c r="AM166">
        <v>2414.8076310000001</v>
      </c>
      <c r="AN166">
        <v>2668.1575160000002</v>
      </c>
      <c r="AO166">
        <v>2825.1905459999998</v>
      </c>
      <c r="AP166">
        <v>3068.2097469999999</v>
      </c>
      <c r="AQ166">
        <v>3533.6439949999999</v>
      </c>
      <c r="AR166">
        <v>4120.743579</v>
      </c>
      <c r="AS166">
        <v>380.73814399999998</v>
      </c>
      <c r="AT166">
        <v>704.63618099999997</v>
      </c>
      <c r="AU166">
        <v>825.592938</v>
      </c>
      <c r="AV166">
        <v>1011.677235</v>
      </c>
      <c r="AW166">
        <v>1217.2414349999999</v>
      </c>
      <c r="AX166">
        <v>1355.6147559999999</v>
      </c>
      <c r="AY166">
        <v>1438.0461330000001</v>
      </c>
      <c r="AZ166">
        <v>1578.4120800000001</v>
      </c>
    </row>
    <row r="167" spans="1:52" ht="15.75" x14ac:dyDescent="0.3">
      <c r="A167" s="12" t="s">
        <v>92</v>
      </c>
      <c r="B167">
        <v>159.60850600000001</v>
      </c>
      <c r="C167">
        <v>198.77320499999999</v>
      </c>
      <c r="D167">
        <v>326.16526099999999</v>
      </c>
      <c r="E167">
        <v>377.70093700000001</v>
      </c>
      <c r="F167">
        <v>437.217736</v>
      </c>
      <c r="G167">
        <v>491.55955399999999</v>
      </c>
      <c r="H167">
        <v>516.88440100000003</v>
      </c>
      <c r="I167">
        <v>29.871146</v>
      </c>
      <c r="J167">
        <v>53.447591000000003</v>
      </c>
      <c r="K167">
        <v>96.682364000000007</v>
      </c>
      <c r="L167">
        <v>148.17149800000001</v>
      </c>
      <c r="M167">
        <v>206.87223299999999</v>
      </c>
      <c r="N167">
        <v>256.89587999999998</v>
      </c>
      <c r="O167">
        <v>347.34918599999997</v>
      </c>
      <c r="P167">
        <v>369.51320199999998</v>
      </c>
      <c r="Q167">
        <v>467.56039500000003</v>
      </c>
      <c r="R167">
        <v>376.25011799999999</v>
      </c>
      <c r="S167">
        <v>540.66066499999999</v>
      </c>
      <c r="T167">
        <v>488.72801299999998</v>
      </c>
      <c r="U167">
        <v>132.990576</v>
      </c>
      <c r="V167">
        <v>174.79101800000001</v>
      </c>
      <c r="W167">
        <v>322.89210400000002</v>
      </c>
      <c r="X167">
        <v>141.411697</v>
      </c>
      <c r="Y167">
        <v>221.28654499999999</v>
      </c>
      <c r="Z167">
        <v>278.03691600000002</v>
      </c>
      <c r="AA167">
        <v>362.644274</v>
      </c>
      <c r="AB167">
        <v>389.97302999999999</v>
      </c>
      <c r="AC167">
        <v>457.54817400000002</v>
      </c>
      <c r="AD167">
        <v>536.55994999999996</v>
      </c>
      <c r="AE167">
        <v>625.64662199999998</v>
      </c>
      <c r="AF167">
        <v>697.95574799999997</v>
      </c>
      <c r="AG167">
        <v>41.474913000000001</v>
      </c>
      <c r="AH167">
        <v>96.187845999999993</v>
      </c>
      <c r="AI167">
        <v>204.807255</v>
      </c>
      <c r="AJ167">
        <v>402.47669000000002</v>
      </c>
      <c r="AK167">
        <v>460.63267400000001</v>
      </c>
      <c r="AL167">
        <v>556.25464699999998</v>
      </c>
      <c r="AM167">
        <v>623.05852400000003</v>
      </c>
      <c r="AN167">
        <v>661.79600000000005</v>
      </c>
      <c r="AO167">
        <v>739.791921</v>
      </c>
      <c r="AP167">
        <v>835.91984100000002</v>
      </c>
      <c r="AQ167">
        <v>1002.457058</v>
      </c>
      <c r="AR167">
        <v>1169.184526</v>
      </c>
      <c r="AS167">
        <v>142.317599</v>
      </c>
      <c r="AT167">
        <v>264.719694</v>
      </c>
      <c r="AU167">
        <v>374.63974300000001</v>
      </c>
      <c r="AV167">
        <v>388.12386900000001</v>
      </c>
      <c r="AW167">
        <v>517.07976299999996</v>
      </c>
      <c r="AX167">
        <v>594.47545600000001</v>
      </c>
      <c r="AY167">
        <v>634.54520300000001</v>
      </c>
      <c r="AZ167">
        <v>720.67909099999997</v>
      </c>
    </row>
    <row r="168" spans="1:52" ht="15.75" x14ac:dyDescent="0.3">
      <c r="A168" s="14" t="s">
        <v>106</v>
      </c>
      <c r="B168">
        <v>85.245388000000048</v>
      </c>
      <c r="C168">
        <v>94.957265000000007</v>
      </c>
      <c r="D168">
        <v>123.61108899999999</v>
      </c>
      <c r="E168">
        <v>303.78215900000009</v>
      </c>
      <c r="F168">
        <v>321.93513299999995</v>
      </c>
      <c r="G168">
        <v>375.22445000000016</v>
      </c>
      <c r="H168">
        <v>274.98929399999997</v>
      </c>
      <c r="I168">
        <v>-9.2794499999999971</v>
      </c>
      <c r="J168">
        <v>-172.66825400000005</v>
      </c>
      <c r="K168">
        <v>-199.83469599999989</v>
      </c>
      <c r="L168">
        <v>-174.26290500000005</v>
      </c>
      <c r="M168">
        <v>-178.93802400000004</v>
      </c>
      <c r="N168">
        <v>-163.56687299999999</v>
      </c>
      <c r="O168">
        <v>-175.57467500000007</v>
      </c>
      <c r="P168">
        <v>-119.77000799999996</v>
      </c>
      <c r="Q168">
        <v>-102.74732799999992</v>
      </c>
      <c r="R168">
        <v>-216.31714199999988</v>
      </c>
      <c r="S168">
        <v>-102.12074299999995</v>
      </c>
      <c r="T168">
        <v>-113.20554500000026</v>
      </c>
      <c r="U168">
        <v>-87.336207000000002</v>
      </c>
      <c r="V168">
        <v>-46.643423999999982</v>
      </c>
      <c r="W168">
        <v>42.96859100000006</v>
      </c>
      <c r="X168">
        <v>40.498813999999811</v>
      </c>
      <c r="Y168">
        <v>-2.173520999999937</v>
      </c>
      <c r="Z168">
        <v>38.609727000000021</v>
      </c>
      <c r="AA168">
        <v>-26.119192999999996</v>
      </c>
      <c r="AB168">
        <v>-44.178944000000229</v>
      </c>
      <c r="AC168">
        <v>17.581709000000046</v>
      </c>
      <c r="AD168">
        <v>15.557757000000493</v>
      </c>
      <c r="AE168">
        <v>29.520556999999826</v>
      </c>
      <c r="AF168">
        <v>74.346927999999934</v>
      </c>
      <c r="AG168">
        <v>-20.530326000000002</v>
      </c>
      <c r="AH168">
        <v>-29.494981000000053</v>
      </c>
      <c r="AI168">
        <v>-19.920835000000125</v>
      </c>
      <c r="AJ168">
        <v>1.1959940000001552</v>
      </c>
      <c r="AK168">
        <v>659.4054299999998</v>
      </c>
      <c r="AL168">
        <v>1530.9882939999998</v>
      </c>
      <c r="AM168">
        <v>1808.0597500000003</v>
      </c>
      <c r="AN168">
        <v>2498.8588279999994</v>
      </c>
      <c r="AO168">
        <v>3257.0505119999998</v>
      </c>
      <c r="AP168">
        <v>3405.4083029999993</v>
      </c>
      <c r="AQ168">
        <v>3625.0244780000012</v>
      </c>
      <c r="AR168">
        <v>3812.7606260000002</v>
      </c>
      <c r="AS168">
        <v>-22.156860999999935</v>
      </c>
      <c r="AT168">
        <v>-98.50961499999994</v>
      </c>
      <c r="AU168">
        <v>-201.95299799999975</v>
      </c>
      <c r="AV168">
        <v>-167.11320299999988</v>
      </c>
      <c r="AW168">
        <v>-173.34873399999992</v>
      </c>
      <c r="AX168">
        <v>-183.44878500000004</v>
      </c>
      <c r="AY168">
        <v>-217.75949100000025</v>
      </c>
      <c r="AZ168">
        <v>-825.72805200000039</v>
      </c>
    </row>
    <row r="169" spans="1:52" ht="15.75" x14ac:dyDescent="0.3">
      <c r="A169" s="1" t="s">
        <v>107</v>
      </c>
      <c r="B169">
        <v>7540.4419600000001</v>
      </c>
      <c r="C169">
        <v>8955.4972429999998</v>
      </c>
      <c r="D169">
        <v>10665.673715000001</v>
      </c>
      <c r="E169">
        <v>11828.183504000001</v>
      </c>
      <c r="F169">
        <v>13189.842000000001</v>
      </c>
      <c r="G169">
        <v>14090.009102</v>
      </c>
      <c r="H169">
        <v>15561.136748999999</v>
      </c>
      <c r="I169">
        <v>1675.76439</v>
      </c>
      <c r="J169">
        <v>2938.0753880000002</v>
      </c>
      <c r="K169">
        <v>4052.3247110000002</v>
      </c>
      <c r="L169">
        <v>5826.9397499999995</v>
      </c>
      <c r="M169">
        <v>7196.008992</v>
      </c>
      <c r="N169">
        <v>8991.9123510000009</v>
      </c>
      <c r="O169">
        <v>10048.403962</v>
      </c>
      <c r="P169">
        <v>11911.701254</v>
      </c>
      <c r="Q169">
        <v>13407.273510999999</v>
      </c>
      <c r="R169">
        <v>15186.417901999999</v>
      </c>
      <c r="S169">
        <v>15928.217589</v>
      </c>
      <c r="T169">
        <v>18072.585479000001</v>
      </c>
      <c r="U169">
        <v>1297.7315269999999</v>
      </c>
      <c r="V169">
        <v>2612.1785439999999</v>
      </c>
      <c r="W169">
        <v>3734.6193239999998</v>
      </c>
      <c r="X169">
        <v>5456.6725880000004</v>
      </c>
      <c r="Y169">
        <v>7202.3675190000004</v>
      </c>
      <c r="Z169">
        <v>8465.1156339999998</v>
      </c>
      <c r="AA169">
        <v>9775.2548150000002</v>
      </c>
      <c r="AB169">
        <v>11455.150406999999</v>
      </c>
      <c r="AC169">
        <v>12735.656215999999</v>
      </c>
      <c r="AD169">
        <v>14822.861405</v>
      </c>
      <c r="AE169">
        <v>16041.757519000001</v>
      </c>
      <c r="AF169">
        <v>16952.246856000002</v>
      </c>
      <c r="AG169">
        <v>1670.3867889999999</v>
      </c>
      <c r="AH169">
        <v>3206.6508330000001</v>
      </c>
      <c r="AI169">
        <v>3927.1952120000001</v>
      </c>
      <c r="AJ169">
        <v>5213.5876850000004</v>
      </c>
      <c r="AK169">
        <v>6247.9790350000003</v>
      </c>
      <c r="AL169">
        <v>7252.1696320000001</v>
      </c>
      <c r="AM169">
        <v>8318.2617389999996</v>
      </c>
      <c r="AN169">
        <v>9616.7120269999996</v>
      </c>
      <c r="AO169">
        <v>10679.842967</v>
      </c>
      <c r="AP169">
        <v>12300.725716000001</v>
      </c>
      <c r="AQ169">
        <v>13555.788914999999</v>
      </c>
      <c r="AR169">
        <v>14944.419454000001</v>
      </c>
      <c r="AS169">
        <v>1471.4778610000001</v>
      </c>
      <c r="AT169">
        <v>2911.7622729999998</v>
      </c>
      <c r="AU169">
        <v>4944.5493239999996</v>
      </c>
      <c r="AV169">
        <v>6840.0059810000002</v>
      </c>
      <c r="AW169">
        <v>8439.3887529999993</v>
      </c>
      <c r="AX169">
        <v>10090.157217</v>
      </c>
      <c r="AY169">
        <v>11795.802656</v>
      </c>
      <c r="AZ169">
        <v>13283.27923</v>
      </c>
    </row>
    <row r="170" spans="1:52" ht="15.75" x14ac:dyDescent="0.3">
      <c r="A170" s="1"/>
    </row>
    <row r="171" spans="1:52" ht="15.75" x14ac:dyDescent="0.3">
      <c r="A171" s="10" t="s">
        <v>108</v>
      </c>
      <c r="B171">
        <v>1986.428431</v>
      </c>
      <c r="C171">
        <v>2323.785437</v>
      </c>
      <c r="D171">
        <v>2626.0779900000002</v>
      </c>
      <c r="E171">
        <v>2827.5211009999998</v>
      </c>
      <c r="F171">
        <v>3094.0700550000001</v>
      </c>
      <c r="G171">
        <v>3292.622719</v>
      </c>
      <c r="H171">
        <v>3590.7838059999999</v>
      </c>
      <c r="I171">
        <v>236.01484099999999</v>
      </c>
      <c r="J171">
        <v>466.294693</v>
      </c>
      <c r="K171">
        <v>707.15558999999996</v>
      </c>
      <c r="L171">
        <v>959.964157</v>
      </c>
      <c r="M171">
        <v>1209.1449379999999</v>
      </c>
      <c r="N171">
        <v>1416.9961960000001</v>
      </c>
      <c r="O171">
        <v>1666.2476449999999</v>
      </c>
      <c r="P171">
        <v>1925.2834479999999</v>
      </c>
      <c r="Q171">
        <v>2169.7839760000002</v>
      </c>
      <c r="R171">
        <v>2372.2407210000001</v>
      </c>
      <c r="S171">
        <v>2591.828051</v>
      </c>
      <c r="T171">
        <v>2893.6023799999998</v>
      </c>
      <c r="U171">
        <v>187.05568299999999</v>
      </c>
      <c r="V171">
        <v>366.69923</v>
      </c>
      <c r="W171">
        <v>659.78469900000005</v>
      </c>
      <c r="X171">
        <v>889.98359900000003</v>
      </c>
      <c r="Y171">
        <v>1130.9243779999999</v>
      </c>
      <c r="Z171">
        <v>1355.2869109999999</v>
      </c>
      <c r="AA171">
        <v>1613.1597750000001</v>
      </c>
      <c r="AB171">
        <v>1829.123695</v>
      </c>
      <c r="AC171">
        <v>2098.6353349999999</v>
      </c>
      <c r="AD171">
        <v>3865.9715219999998</v>
      </c>
      <c r="AE171">
        <v>4214.1391020000001</v>
      </c>
      <c r="AF171">
        <v>3254.9034769999998</v>
      </c>
      <c r="AG171">
        <v>387.365317</v>
      </c>
      <c r="AH171">
        <v>755.44835</v>
      </c>
      <c r="AI171">
        <v>1148.3674759999999</v>
      </c>
      <c r="AJ171">
        <v>1454.9633040000001</v>
      </c>
      <c r="AK171">
        <v>1754.6799390000001</v>
      </c>
      <c r="AL171">
        <v>2150.55654</v>
      </c>
      <c r="AM171">
        <v>2517.9036689999998</v>
      </c>
      <c r="AN171">
        <v>2843.6900759999999</v>
      </c>
      <c r="AO171">
        <v>3170.481726</v>
      </c>
      <c r="AP171">
        <v>3503.4558830000001</v>
      </c>
      <c r="AQ171">
        <v>3891.1161609999999</v>
      </c>
      <c r="AR171">
        <v>4306.7615900000001</v>
      </c>
      <c r="AS171">
        <v>333.651567</v>
      </c>
      <c r="AT171">
        <v>714.54858999999999</v>
      </c>
      <c r="AU171">
        <v>1196.8604190000001</v>
      </c>
      <c r="AV171">
        <v>1594.2575870000001</v>
      </c>
      <c r="AW171">
        <v>2018.2191110000001</v>
      </c>
      <c r="AX171">
        <v>2532.6956810000001</v>
      </c>
      <c r="AY171">
        <v>3118.1482580000002</v>
      </c>
      <c r="AZ171">
        <v>3315.9365400000002</v>
      </c>
    </row>
    <row r="172" spans="1:52" ht="15.75" x14ac:dyDescent="0.3">
      <c r="A172" s="11" t="s">
        <v>109</v>
      </c>
      <c r="B172">
        <v>584.83419200000003</v>
      </c>
      <c r="C172">
        <v>693.79666799999995</v>
      </c>
      <c r="D172">
        <v>793.36761300000001</v>
      </c>
      <c r="E172">
        <v>823.00981400000001</v>
      </c>
      <c r="F172">
        <v>867.78580599999998</v>
      </c>
      <c r="G172">
        <v>904.90452199999993</v>
      </c>
      <c r="H172">
        <v>972.98846500000002</v>
      </c>
      <c r="I172">
        <v>40.173146000000003</v>
      </c>
      <c r="J172">
        <v>74.491413999999992</v>
      </c>
      <c r="K172">
        <v>118.78405999999998</v>
      </c>
      <c r="L172">
        <v>163.418284</v>
      </c>
      <c r="M172">
        <v>214.64275800000001</v>
      </c>
      <c r="N172">
        <v>274.69616300000001</v>
      </c>
      <c r="O172">
        <v>330.84742</v>
      </c>
      <c r="P172">
        <v>398.51404000000002</v>
      </c>
      <c r="Q172">
        <v>440.48355199999997</v>
      </c>
      <c r="R172">
        <v>498.93886900000001</v>
      </c>
      <c r="S172">
        <v>517.12872200000004</v>
      </c>
      <c r="T172">
        <v>613.57037600000001</v>
      </c>
      <c r="U172">
        <v>45.001217999999994</v>
      </c>
      <c r="V172">
        <v>75.114188999999996</v>
      </c>
      <c r="W172">
        <v>140.41521500000002</v>
      </c>
      <c r="X172">
        <v>198.33242200000001</v>
      </c>
      <c r="Y172">
        <v>242.27393199999997</v>
      </c>
      <c r="Z172">
        <v>295.77362099999999</v>
      </c>
      <c r="AA172">
        <v>360.198036</v>
      </c>
      <c r="AB172">
        <v>393.14396099999999</v>
      </c>
      <c r="AC172">
        <v>455.21906199999995</v>
      </c>
      <c r="AD172">
        <v>1438.5500950000001</v>
      </c>
      <c r="AE172">
        <v>1562.1904159999999</v>
      </c>
      <c r="AF172">
        <v>903.57673799999998</v>
      </c>
      <c r="AG172">
        <v>143.58412899999999</v>
      </c>
      <c r="AH172">
        <v>258.67753299999998</v>
      </c>
      <c r="AI172">
        <v>396.64939600000002</v>
      </c>
      <c r="AJ172">
        <v>495.87940200000003</v>
      </c>
      <c r="AK172">
        <v>587.614285</v>
      </c>
      <c r="AL172">
        <v>711.33356000000003</v>
      </c>
      <c r="AM172">
        <v>835.87367400000005</v>
      </c>
      <c r="AN172">
        <v>954.33327700000007</v>
      </c>
      <c r="AO172">
        <v>1072.0767519999999</v>
      </c>
      <c r="AP172">
        <v>1189.4032050000001</v>
      </c>
      <c r="AQ172">
        <v>1346.2348789999999</v>
      </c>
      <c r="AR172">
        <v>1504.470818</v>
      </c>
      <c r="AS172">
        <v>118.28962199999999</v>
      </c>
      <c r="AT172">
        <v>247.72834</v>
      </c>
      <c r="AU172">
        <v>426.50224199999997</v>
      </c>
      <c r="AV172">
        <v>564.42826400000001</v>
      </c>
      <c r="AW172">
        <v>710.67474500000003</v>
      </c>
      <c r="AX172">
        <v>915.163363</v>
      </c>
      <c r="AY172">
        <v>1107.3611849999998</v>
      </c>
      <c r="AZ172">
        <v>1239.2983789999998</v>
      </c>
    </row>
    <row r="173" spans="1:52" ht="15.75" x14ac:dyDescent="0.3">
      <c r="A173" s="12" t="s">
        <v>13</v>
      </c>
      <c r="B173">
        <v>101.82384999999999</v>
      </c>
      <c r="C173">
        <v>121.06935300000001</v>
      </c>
      <c r="D173">
        <v>134.17030500000001</v>
      </c>
      <c r="E173">
        <v>148.008993</v>
      </c>
      <c r="F173">
        <v>169.43051199999999</v>
      </c>
      <c r="G173">
        <v>181.36101099999999</v>
      </c>
      <c r="H173">
        <v>211.57162500000001</v>
      </c>
      <c r="I173">
        <v>22.460715</v>
      </c>
      <c r="J173">
        <v>29.329794</v>
      </c>
      <c r="K173">
        <v>45.522067999999997</v>
      </c>
      <c r="L173">
        <v>64.372720000000001</v>
      </c>
      <c r="M173">
        <v>91.407891000000006</v>
      </c>
      <c r="N173">
        <v>127.025229</v>
      </c>
      <c r="O173">
        <v>156.55549300000001</v>
      </c>
      <c r="P173">
        <v>198.709137</v>
      </c>
      <c r="Q173">
        <v>215.65939</v>
      </c>
      <c r="R173">
        <v>254.63124500000001</v>
      </c>
      <c r="S173">
        <v>266.69064800000001</v>
      </c>
      <c r="T173">
        <v>293.17779300000001</v>
      </c>
      <c r="U173">
        <v>36.269799999999996</v>
      </c>
      <c r="V173">
        <v>43.708148999999999</v>
      </c>
      <c r="W173">
        <v>88.004816000000005</v>
      </c>
      <c r="X173">
        <v>121.14303700000001</v>
      </c>
      <c r="Y173">
        <v>142.803946</v>
      </c>
      <c r="Z173">
        <v>174.20137399999999</v>
      </c>
      <c r="AA173">
        <v>212.575299</v>
      </c>
      <c r="AB173">
        <v>221.43418299999999</v>
      </c>
      <c r="AC173">
        <v>253.77166399999999</v>
      </c>
      <c r="AD173">
        <v>273.40026899999998</v>
      </c>
      <c r="AE173">
        <v>324.64200199999999</v>
      </c>
      <c r="AF173">
        <v>373.13843200000002</v>
      </c>
      <c r="AG173">
        <v>33.699514000000001</v>
      </c>
      <c r="AH173">
        <v>48.935510999999998</v>
      </c>
      <c r="AI173">
        <v>88.095709999999997</v>
      </c>
      <c r="AJ173">
        <v>101.48022899999999</v>
      </c>
      <c r="AK173">
        <v>110.71342199999999</v>
      </c>
      <c r="AL173">
        <v>143.040109</v>
      </c>
      <c r="AM173">
        <v>171.95584099999999</v>
      </c>
      <c r="AN173">
        <v>191.418925</v>
      </c>
      <c r="AO173">
        <v>213.60217800000001</v>
      </c>
      <c r="AP173">
        <v>229.95966100000001</v>
      </c>
      <c r="AQ173">
        <v>276.353882</v>
      </c>
      <c r="AR173">
        <v>326.16690699999998</v>
      </c>
      <c r="AS173">
        <v>28.887214</v>
      </c>
      <c r="AT173">
        <v>66.506405999999998</v>
      </c>
      <c r="AU173">
        <v>136.48075299999999</v>
      </c>
      <c r="AV173">
        <v>170.34191000000001</v>
      </c>
      <c r="AW173">
        <v>207.35725500000001</v>
      </c>
      <c r="AX173">
        <v>305.29069299999998</v>
      </c>
      <c r="AY173">
        <v>389.39313900000002</v>
      </c>
      <c r="AZ173">
        <v>414.30722300000002</v>
      </c>
    </row>
    <row r="174" spans="1:52" ht="15.75" x14ac:dyDescent="0.3">
      <c r="A174" s="13" t="s">
        <v>105</v>
      </c>
      <c r="B174">
        <v>101.82384999999999</v>
      </c>
      <c r="C174">
        <v>121.06935300000001</v>
      </c>
      <c r="D174">
        <v>134.17030500000001</v>
      </c>
      <c r="E174">
        <v>148.008993</v>
      </c>
      <c r="F174">
        <v>169.43051199999999</v>
      </c>
      <c r="G174">
        <v>181.36101099999999</v>
      </c>
      <c r="H174">
        <v>211.57162500000001</v>
      </c>
      <c r="I174">
        <v>22.460715</v>
      </c>
      <c r="J174">
        <v>29.329794</v>
      </c>
      <c r="K174">
        <v>45.522067999999997</v>
      </c>
      <c r="L174">
        <v>64.372720000000001</v>
      </c>
      <c r="M174">
        <v>91.407891000000006</v>
      </c>
      <c r="N174">
        <v>127.025229</v>
      </c>
      <c r="O174">
        <v>156.55549300000001</v>
      </c>
      <c r="P174">
        <v>198.709137</v>
      </c>
      <c r="Q174">
        <v>215.65939</v>
      </c>
      <c r="R174">
        <v>254.63124500000001</v>
      </c>
      <c r="S174">
        <v>266.69064800000001</v>
      </c>
      <c r="T174">
        <v>293.17779300000001</v>
      </c>
      <c r="U174">
        <v>36.269799999999996</v>
      </c>
      <c r="V174">
        <v>43.708148999999999</v>
      </c>
      <c r="W174">
        <v>88.004816000000005</v>
      </c>
      <c r="X174">
        <v>121.14303700000001</v>
      </c>
      <c r="Y174">
        <v>142.803946</v>
      </c>
      <c r="Z174">
        <v>174.20137399999999</v>
      </c>
      <c r="AA174">
        <v>212.575299</v>
      </c>
      <c r="AB174">
        <v>221.43418299999999</v>
      </c>
      <c r="AC174">
        <v>253.77166399999999</v>
      </c>
      <c r="AD174">
        <v>269.11397399999998</v>
      </c>
      <c r="AE174">
        <v>320.355707</v>
      </c>
      <c r="AF174">
        <v>368.85213700000003</v>
      </c>
      <c r="AG174">
        <v>33.699514000000001</v>
      </c>
      <c r="AH174">
        <v>48.935510999999998</v>
      </c>
      <c r="AI174">
        <v>88.095709999999997</v>
      </c>
      <c r="AJ174">
        <v>101.48022899999999</v>
      </c>
      <c r="AK174">
        <v>110.71342199999999</v>
      </c>
      <c r="AL174">
        <v>143.040109</v>
      </c>
      <c r="AM174">
        <v>171.95584099999999</v>
      </c>
      <c r="AN174">
        <v>191.418925</v>
      </c>
      <c r="AO174">
        <v>213.60217800000001</v>
      </c>
      <c r="AP174">
        <v>229.95966100000001</v>
      </c>
      <c r="AQ174">
        <v>276.353882</v>
      </c>
      <c r="AR174">
        <v>326.16690699999998</v>
      </c>
      <c r="AS174">
        <v>28.887214</v>
      </c>
      <c r="AT174">
        <v>66.506405999999998</v>
      </c>
      <c r="AU174">
        <v>136.48075299999999</v>
      </c>
      <c r="AV174">
        <v>170.34191000000001</v>
      </c>
      <c r="AW174">
        <v>207.35725500000001</v>
      </c>
      <c r="AX174">
        <v>305.29069299999998</v>
      </c>
      <c r="AY174">
        <v>389.39313900000002</v>
      </c>
      <c r="AZ174">
        <v>414.30722300000002</v>
      </c>
    </row>
    <row r="175" spans="1:52" ht="15.75" x14ac:dyDescent="0.3">
      <c r="A175" s="13" t="s">
        <v>23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4.286295</v>
      </c>
      <c r="AE175">
        <v>4.286295</v>
      </c>
      <c r="AF175">
        <v>4.286295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ht="15.75" x14ac:dyDescent="0.3">
      <c r="A176" s="13" t="s">
        <v>27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ht="15.75" x14ac:dyDescent="0.3">
      <c r="A177" s="12" t="s">
        <v>54</v>
      </c>
      <c r="B177">
        <v>482.87197300000003</v>
      </c>
      <c r="C177">
        <v>572.56858099999999</v>
      </c>
      <c r="D177">
        <v>659.01722800000005</v>
      </c>
      <c r="E177">
        <v>674.79869199999996</v>
      </c>
      <c r="F177">
        <v>698.13500599999998</v>
      </c>
      <c r="G177">
        <v>723.301334</v>
      </c>
      <c r="H177">
        <v>761.15370099999996</v>
      </c>
      <c r="I177">
        <v>17.690816999999999</v>
      </c>
      <c r="J177">
        <v>45.120486</v>
      </c>
      <c r="K177">
        <v>73.202935999999994</v>
      </c>
      <c r="L177">
        <v>98.858378999999999</v>
      </c>
      <c r="M177">
        <v>122.851968</v>
      </c>
      <c r="N177">
        <v>147.105108</v>
      </c>
      <c r="O177">
        <v>173.52454399999999</v>
      </c>
      <c r="P177">
        <v>198.535798</v>
      </c>
      <c r="Q177">
        <v>223.02041399999999</v>
      </c>
      <c r="R177">
        <v>242.50000299999999</v>
      </c>
      <c r="S177">
        <v>248.62638699999999</v>
      </c>
      <c r="T177">
        <v>318.580896</v>
      </c>
      <c r="U177">
        <v>8.7314179999999997</v>
      </c>
      <c r="V177">
        <v>31.403146</v>
      </c>
      <c r="W177">
        <v>52.406528999999999</v>
      </c>
      <c r="X177">
        <v>77.185514999999995</v>
      </c>
      <c r="Y177">
        <v>99.465153999999998</v>
      </c>
      <c r="Z177">
        <v>121.567415</v>
      </c>
      <c r="AA177">
        <v>147.617908</v>
      </c>
      <c r="AB177">
        <v>171.704949</v>
      </c>
      <c r="AC177">
        <v>201.44256899999999</v>
      </c>
      <c r="AD177">
        <v>1165.1449970000001</v>
      </c>
      <c r="AE177">
        <v>1237.5435849999999</v>
      </c>
      <c r="AF177">
        <v>530.43347700000004</v>
      </c>
      <c r="AG177">
        <v>109.884615</v>
      </c>
      <c r="AH177">
        <v>209.74202199999999</v>
      </c>
      <c r="AI177">
        <v>308.55368600000003</v>
      </c>
      <c r="AJ177">
        <v>394.39917300000002</v>
      </c>
      <c r="AK177">
        <v>476.90086300000002</v>
      </c>
      <c r="AL177">
        <v>568.293451</v>
      </c>
      <c r="AM177">
        <v>663.91780700000004</v>
      </c>
      <c r="AN177">
        <v>762.91432599999996</v>
      </c>
      <c r="AO177">
        <v>858.47454800000003</v>
      </c>
      <c r="AP177">
        <v>959.44351800000004</v>
      </c>
      <c r="AQ177">
        <v>1069.880971</v>
      </c>
      <c r="AR177">
        <v>1178.303885</v>
      </c>
      <c r="AS177">
        <v>89.402407999999994</v>
      </c>
      <c r="AT177">
        <v>181.221934</v>
      </c>
      <c r="AU177">
        <v>290.02148899999997</v>
      </c>
      <c r="AV177">
        <v>394.08635399999997</v>
      </c>
      <c r="AW177">
        <v>503.31749000000002</v>
      </c>
      <c r="AX177">
        <v>609.86672899999996</v>
      </c>
      <c r="AY177">
        <v>717.96210499999995</v>
      </c>
      <c r="AZ177">
        <v>824.98521500000004</v>
      </c>
    </row>
    <row r="178" spans="1:52" ht="15.75" x14ac:dyDescent="0.3">
      <c r="A178" s="13" t="s">
        <v>33</v>
      </c>
      <c r="B178">
        <v>461.83127100000002</v>
      </c>
      <c r="C178">
        <v>545.46305099999995</v>
      </c>
      <c r="D178">
        <v>625.14373000000001</v>
      </c>
      <c r="E178">
        <v>633.713885</v>
      </c>
      <c r="F178">
        <v>649.74763700000005</v>
      </c>
      <c r="G178">
        <v>667.44455700000003</v>
      </c>
      <c r="H178">
        <v>697.86091199999998</v>
      </c>
      <c r="I178">
        <v>10.253374000000001</v>
      </c>
      <c r="J178">
        <v>30.112314000000001</v>
      </c>
      <c r="K178">
        <v>50.624090000000002</v>
      </c>
      <c r="L178">
        <v>68.666746000000003</v>
      </c>
      <c r="M178">
        <v>85.149784999999994</v>
      </c>
      <c r="N178">
        <v>101.876119</v>
      </c>
      <c r="O178">
        <v>120.824341</v>
      </c>
      <c r="P178">
        <v>138.47503599999999</v>
      </c>
      <c r="Q178">
        <v>155.48530500000001</v>
      </c>
      <c r="R178">
        <v>167.64755500000001</v>
      </c>
      <c r="S178">
        <v>166.519026</v>
      </c>
      <c r="T178">
        <v>229.264185</v>
      </c>
      <c r="U178">
        <v>1.7370540000000001</v>
      </c>
      <c r="V178">
        <v>17.303657000000001</v>
      </c>
      <c r="W178">
        <v>31.441852000000001</v>
      </c>
      <c r="X178">
        <v>49.420380999999999</v>
      </c>
      <c r="Y178">
        <v>65.060709000000003</v>
      </c>
      <c r="Z178">
        <v>80.724701999999994</v>
      </c>
      <c r="AA178">
        <v>100.267275</v>
      </c>
      <c r="AB178">
        <v>117.993639</v>
      </c>
      <c r="AC178">
        <v>140.89420899999999</v>
      </c>
      <c r="AD178">
        <v>1097.767458</v>
      </c>
      <c r="AE178">
        <v>1163.4589779999999</v>
      </c>
      <c r="AF178">
        <v>449.68363699999998</v>
      </c>
      <c r="AG178">
        <v>103.29782400000001</v>
      </c>
      <c r="AH178">
        <v>197.01730699999999</v>
      </c>
      <c r="AI178">
        <v>289.260897</v>
      </c>
      <c r="AJ178">
        <v>369.58498400000002</v>
      </c>
      <c r="AK178">
        <v>446.52202799999998</v>
      </c>
      <c r="AL178">
        <v>532.39180399999998</v>
      </c>
      <c r="AM178">
        <v>622.03119100000004</v>
      </c>
      <c r="AN178">
        <v>715.00731499999995</v>
      </c>
      <c r="AO178">
        <v>802.63125700000001</v>
      </c>
      <c r="AP178">
        <v>896.12439700000004</v>
      </c>
      <c r="AQ178">
        <v>1000.970404</v>
      </c>
      <c r="AR178">
        <v>1103.8259270000001</v>
      </c>
      <c r="AS178">
        <v>83.797308999999998</v>
      </c>
      <c r="AT178">
        <v>170.101968</v>
      </c>
      <c r="AU178">
        <v>273.52141999999998</v>
      </c>
      <c r="AV178">
        <v>372.20505500000002</v>
      </c>
      <c r="AW178">
        <v>476.10278599999998</v>
      </c>
      <c r="AX178">
        <v>577.48751000000004</v>
      </c>
      <c r="AY178">
        <v>680.48572200000001</v>
      </c>
      <c r="AZ178">
        <v>782.83239900000001</v>
      </c>
    </row>
    <row r="179" spans="1:52" ht="15.75" x14ac:dyDescent="0.3">
      <c r="A179" s="15" t="s">
        <v>110</v>
      </c>
      <c r="B179">
        <v>176.57381899999999</v>
      </c>
      <c r="C179">
        <v>206.54283000000001</v>
      </c>
      <c r="D179">
        <v>276.64640200000002</v>
      </c>
      <c r="E179">
        <v>276.64640200000002</v>
      </c>
      <c r="F179">
        <v>276.63800199999997</v>
      </c>
      <c r="G179">
        <v>276.63800199999997</v>
      </c>
      <c r="H179">
        <v>276.63800199999997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385.20798400000001</v>
      </c>
      <c r="AE179">
        <v>423.528752</v>
      </c>
      <c r="AF179">
        <v>115.111103</v>
      </c>
      <c r="AG179">
        <v>37.484524999999998</v>
      </c>
      <c r="AH179">
        <v>74.514894999999996</v>
      </c>
      <c r="AI179">
        <v>111.048948</v>
      </c>
      <c r="AJ179">
        <v>148.260459</v>
      </c>
      <c r="AK179">
        <v>185.25523000000001</v>
      </c>
      <c r="AL179">
        <v>221.203745</v>
      </c>
      <c r="AM179">
        <v>258.32352800000001</v>
      </c>
      <c r="AN179">
        <v>295.66971599999999</v>
      </c>
      <c r="AO179">
        <v>333.658997</v>
      </c>
      <c r="AP179">
        <v>371.79577999999998</v>
      </c>
      <c r="AQ179">
        <v>410.31520499999999</v>
      </c>
      <c r="AR179">
        <v>448.366356</v>
      </c>
      <c r="AS179">
        <v>32.338693999999997</v>
      </c>
      <c r="AT179">
        <v>69.026679999999999</v>
      </c>
      <c r="AU179">
        <v>106.458054</v>
      </c>
      <c r="AV179">
        <v>143.75271599999999</v>
      </c>
      <c r="AW179">
        <v>180.55655300000001</v>
      </c>
      <c r="AX179">
        <v>216.67287300000001</v>
      </c>
      <c r="AY179">
        <v>251.987494</v>
      </c>
      <c r="AZ179">
        <v>286.331908</v>
      </c>
    </row>
    <row r="180" spans="1:52" ht="15.75" x14ac:dyDescent="0.3">
      <c r="A180" s="15" t="s">
        <v>111</v>
      </c>
      <c r="B180">
        <v>285.257452</v>
      </c>
      <c r="C180">
        <v>338.92022100000003</v>
      </c>
      <c r="D180">
        <v>348.49732799999998</v>
      </c>
      <c r="E180">
        <v>357.06748299999998</v>
      </c>
      <c r="F180">
        <v>373.10963500000003</v>
      </c>
      <c r="G180">
        <v>390.806555</v>
      </c>
      <c r="H180">
        <v>421.22291000000001</v>
      </c>
      <c r="I180">
        <v>10.253374000000001</v>
      </c>
      <c r="J180">
        <v>30.112314000000001</v>
      </c>
      <c r="K180">
        <v>50.624090000000002</v>
      </c>
      <c r="L180">
        <v>68.666746000000003</v>
      </c>
      <c r="M180">
        <v>85.149784999999994</v>
      </c>
      <c r="N180">
        <v>101.876119</v>
      </c>
      <c r="O180">
        <v>120.824341</v>
      </c>
      <c r="P180">
        <v>138.47503599999999</v>
      </c>
      <c r="Q180">
        <v>155.48530500000001</v>
      </c>
      <c r="R180">
        <v>167.64755500000001</v>
      </c>
      <c r="S180">
        <v>166.519026</v>
      </c>
      <c r="T180">
        <v>229.264185</v>
      </c>
      <c r="U180">
        <v>1.7370540000000001</v>
      </c>
      <c r="V180">
        <v>17.303657000000001</v>
      </c>
      <c r="W180">
        <v>31.441852000000001</v>
      </c>
      <c r="X180">
        <v>49.420380999999999</v>
      </c>
      <c r="Y180">
        <v>65.060709000000003</v>
      </c>
      <c r="Z180">
        <v>80.724701999999994</v>
      </c>
      <c r="AA180">
        <v>100.267275</v>
      </c>
      <c r="AB180">
        <v>117.993639</v>
      </c>
      <c r="AC180">
        <v>140.89420899999999</v>
      </c>
      <c r="AD180">
        <v>712.55947400000002</v>
      </c>
      <c r="AE180">
        <v>739.93022599999995</v>
      </c>
      <c r="AF180">
        <v>334.57253400000002</v>
      </c>
      <c r="AG180">
        <v>65.813299000000001</v>
      </c>
      <c r="AH180">
        <v>122.50241200000001</v>
      </c>
      <c r="AI180">
        <v>178.211949</v>
      </c>
      <c r="AJ180">
        <v>221.32452499999999</v>
      </c>
      <c r="AK180">
        <v>261.26679799999999</v>
      </c>
      <c r="AL180">
        <v>311.18805900000001</v>
      </c>
      <c r="AM180">
        <v>363.70766300000003</v>
      </c>
      <c r="AN180">
        <v>419.33759900000001</v>
      </c>
      <c r="AO180">
        <v>468.97226000000001</v>
      </c>
      <c r="AP180">
        <v>524.32861700000001</v>
      </c>
      <c r="AQ180">
        <v>590.65519900000004</v>
      </c>
      <c r="AR180">
        <v>655.45957099999998</v>
      </c>
      <c r="AS180">
        <v>51.458615000000002</v>
      </c>
      <c r="AT180">
        <v>101.075288</v>
      </c>
      <c r="AU180">
        <v>167.063366</v>
      </c>
      <c r="AV180">
        <v>228.45233899999999</v>
      </c>
      <c r="AW180">
        <v>295.54623299999997</v>
      </c>
      <c r="AX180">
        <v>360.814637</v>
      </c>
      <c r="AY180">
        <v>428.49822799999998</v>
      </c>
      <c r="AZ180">
        <v>496.50049100000001</v>
      </c>
    </row>
    <row r="181" spans="1:52" ht="15.75" x14ac:dyDescent="0.3">
      <c r="A181" s="13" t="s">
        <v>35</v>
      </c>
      <c r="B181">
        <v>21.040702</v>
      </c>
      <c r="C181">
        <v>27.105530000000002</v>
      </c>
      <c r="D181">
        <v>33.873497999999998</v>
      </c>
      <c r="E181">
        <v>41.084806999999998</v>
      </c>
      <c r="F181">
        <v>48.387369</v>
      </c>
      <c r="G181">
        <v>55.856777000000001</v>
      </c>
      <c r="H181">
        <v>63.292788999999999</v>
      </c>
      <c r="I181">
        <v>7.437443</v>
      </c>
      <c r="J181">
        <v>15.008172</v>
      </c>
      <c r="K181">
        <v>22.578845999999999</v>
      </c>
      <c r="L181">
        <v>30.191632999999999</v>
      </c>
      <c r="M181">
        <v>37.702182999999998</v>
      </c>
      <c r="N181">
        <v>45.228988999999999</v>
      </c>
      <c r="O181">
        <v>52.700203000000002</v>
      </c>
      <c r="P181">
        <v>60.060761999999997</v>
      </c>
      <c r="Q181">
        <v>67.535109000000006</v>
      </c>
      <c r="R181">
        <v>74.852447999999995</v>
      </c>
      <c r="S181">
        <v>82.107360999999997</v>
      </c>
      <c r="T181">
        <v>89.316710999999998</v>
      </c>
      <c r="U181">
        <v>6.994364</v>
      </c>
      <c r="V181">
        <v>14.099489</v>
      </c>
      <c r="W181">
        <v>20.964676999999998</v>
      </c>
      <c r="X181">
        <v>27.765134</v>
      </c>
      <c r="Y181">
        <v>34.404445000000003</v>
      </c>
      <c r="Z181">
        <v>40.842713000000003</v>
      </c>
      <c r="AA181">
        <v>47.350633000000002</v>
      </c>
      <c r="AB181">
        <v>53.711309999999997</v>
      </c>
      <c r="AC181">
        <v>60.548360000000002</v>
      </c>
      <c r="AD181">
        <v>67.377538999999999</v>
      </c>
      <c r="AE181">
        <v>74.084607000000005</v>
      </c>
      <c r="AF181">
        <v>80.749840000000006</v>
      </c>
      <c r="AG181">
        <v>6.5867909999999998</v>
      </c>
      <c r="AH181">
        <v>12.724715</v>
      </c>
      <c r="AI181">
        <v>19.292788999999999</v>
      </c>
      <c r="AJ181">
        <v>24.814188999999999</v>
      </c>
      <c r="AK181">
        <v>30.378834999999999</v>
      </c>
      <c r="AL181">
        <v>35.901646999999997</v>
      </c>
      <c r="AM181">
        <v>41.886615999999997</v>
      </c>
      <c r="AN181">
        <v>47.907010999999997</v>
      </c>
      <c r="AO181">
        <v>55.843291000000001</v>
      </c>
      <c r="AP181">
        <v>63.319121000000003</v>
      </c>
      <c r="AQ181">
        <v>68.910567</v>
      </c>
      <c r="AR181">
        <v>74.477958000000001</v>
      </c>
      <c r="AS181">
        <v>5.6050990000000001</v>
      </c>
      <c r="AT181">
        <v>11.119966</v>
      </c>
      <c r="AU181">
        <v>16.500069</v>
      </c>
      <c r="AV181">
        <v>21.881298999999999</v>
      </c>
      <c r="AW181">
        <v>27.214704000000001</v>
      </c>
      <c r="AX181">
        <v>32.379218999999999</v>
      </c>
      <c r="AY181">
        <v>37.476382999999998</v>
      </c>
      <c r="AZ181">
        <v>42.152816000000001</v>
      </c>
    </row>
    <row r="182" spans="1:52" ht="15.75" x14ac:dyDescent="0.3">
      <c r="A182" s="5" t="s">
        <v>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ht="15.75" x14ac:dyDescent="0.3">
      <c r="A183" s="5" t="s">
        <v>50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ht="15.75" x14ac:dyDescent="0.3">
      <c r="A184" s="15" t="s">
        <v>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ht="15.75" x14ac:dyDescent="0.3">
      <c r="A185" s="15" t="s">
        <v>39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ht="15.75" x14ac:dyDescent="0.3">
      <c r="A186" s="13" t="s">
        <v>40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ht="15.75" x14ac:dyDescent="0.3">
      <c r="A187" s="13" t="s">
        <v>41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ht="15.75" x14ac:dyDescent="0.3">
      <c r="A188" s="12" t="s">
        <v>92</v>
      </c>
      <c r="B188">
        <v>0.13836899999999999</v>
      </c>
      <c r="C188">
        <v>0.15873399999999999</v>
      </c>
      <c r="D188">
        <v>0.18007999999999999</v>
      </c>
      <c r="E188">
        <v>0.202129</v>
      </c>
      <c r="F188">
        <v>0.22028800000000001</v>
      </c>
      <c r="G188">
        <v>0.242177</v>
      </c>
      <c r="H188">
        <v>0.26313900000000001</v>
      </c>
      <c r="I188">
        <v>2.1614000000000001E-2</v>
      </c>
      <c r="J188">
        <v>4.1133999999999997E-2</v>
      </c>
      <c r="K188">
        <v>5.9055999999999997E-2</v>
      </c>
      <c r="L188">
        <v>0.18718499999999999</v>
      </c>
      <c r="M188">
        <v>0.38289899999999999</v>
      </c>
      <c r="N188">
        <v>0.56582600000000005</v>
      </c>
      <c r="O188">
        <v>0.76738300000000004</v>
      </c>
      <c r="P188">
        <v>1.2691049999999999</v>
      </c>
      <c r="Q188">
        <v>1.8037479999999999</v>
      </c>
      <c r="R188">
        <v>1.8076209999999999</v>
      </c>
      <c r="S188">
        <v>1.811687</v>
      </c>
      <c r="T188">
        <v>1.811687</v>
      </c>
      <c r="U188">
        <v>0</v>
      </c>
      <c r="V188">
        <v>2.8939999999999999E-3</v>
      </c>
      <c r="W188">
        <v>3.8700000000000002E-3</v>
      </c>
      <c r="X188">
        <v>3.8700000000000002E-3</v>
      </c>
      <c r="Y188">
        <v>4.8320000000000004E-3</v>
      </c>
      <c r="Z188">
        <v>4.8320000000000004E-3</v>
      </c>
      <c r="AA188">
        <v>4.829E-3</v>
      </c>
      <c r="AB188">
        <v>4.829E-3</v>
      </c>
      <c r="AC188">
        <v>4.829E-3</v>
      </c>
      <c r="AD188">
        <v>4.829E-3</v>
      </c>
      <c r="AE188">
        <v>4.829E-3</v>
      </c>
      <c r="AF188">
        <v>4.829E-3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2.5999999999999998E-5</v>
      </c>
      <c r="AN188">
        <v>2.5999999999999998E-5</v>
      </c>
      <c r="AO188">
        <v>2.5999999999999998E-5</v>
      </c>
      <c r="AP188">
        <v>2.5999999999999998E-5</v>
      </c>
      <c r="AQ188">
        <v>2.5999999999999998E-5</v>
      </c>
      <c r="AR188">
        <v>2.5999999999999998E-5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5.9410000000000001E-3</v>
      </c>
      <c r="AY188">
        <v>5.9410000000000001E-3</v>
      </c>
      <c r="AZ188">
        <v>5.9410000000000001E-3</v>
      </c>
    </row>
    <row r="189" spans="1:52" ht="15.75" x14ac:dyDescent="0.3">
      <c r="A189" s="11" t="s">
        <v>112</v>
      </c>
      <c r="B189">
        <v>1401.594239</v>
      </c>
      <c r="C189">
        <v>1629.988769</v>
      </c>
      <c r="D189">
        <v>1832.7103770000003</v>
      </c>
      <c r="E189">
        <v>2004.5112869999998</v>
      </c>
      <c r="F189">
        <v>2226.2842490000003</v>
      </c>
      <c r="G189">
        <v>2387.7181970000001</v>
      </c>
      <c r="H189">
        <v>2617.795341</v>
      </c>
      <c r="I189">
        <v>195.84169499999999</v>
      </c>
      <c r="J189">
        <v>391.80327899999997</v>
      </c>
      <c r="K189">
        <v>588.37153000000001</v>
      </c>
      <c r="L189">
        <v>796.54587300000003</v>
      </c>
      <c r="M189">
        <v>994.50217999999995</v>
      </c>
      <c r="N189">
        <v>1142.300033</v>
      </c>
      <c r="O189">
        <v>1335.4002249999999</v>
      </c>
      <c r="P189">
        <v>1526.7694079999999</v>
      </c>
      <c r="Q189">
        <v>1729.3004240000002</v>
      </c>
      <c r="R189">
        <v>1873.3018520000001</v>
      </c>
      <c r="S189">
        <v>2074.699329</v>
      </c>
      <c r="T189">
        <v>2280.0320039999997</v>
      </c>
      <c r="U189">
        <v>142.05446499999999</v>
      </c>
      <c r="V189">
        <v>291.58504099999999</v>
      </c>
      <c r="W189">
        <v>519.36948400000006</v>
      </c>
      <c r="X189">
        <v>691.65117699999996</v>
      </c>
      <c r="Y189">
        <v>888.65044599999999</v>
      </c>
      <c r="Z189">
        <v>1059.5132899999999</v>
      </c>
      <c r="AA189">
        <v>1252.9617390000001</v>
      </c>
      <c r="AB189">
        <v>1435.979734</v>
      </c>
      <c r="AC189">
        <v>1643.416273</v>
      </c>
      <c r="AD189">
        <v>2427.4214269999998</v>
      </c>
      <c r="AE189">
        <v>2651.9486860000002</v>
      </c>
      <c r="AF189">
        <v>2351.3267390000001</v>
      </c>
      <c r="AG189">
        <v>243.78118800000001</v>
      </c>
      <c r="AH189">
        <v>496.77081700000002</v>
      </c>
      <c r="AI189">
        <v>751.71807999999987</v>
      </c>
      <c r="AJ189">
        <v>959.08390200000008</v>
      </c>
      <c r="AK189">
        <v>1167.065654</v>
      </c>
      <c r="AL189">
        <v>1439.22298</v>
      </c>
      <c r="AM189">
        <v>1682.0299949999999</v>
      </c>
      <c r="AN189">
        <v>1889.3567989999997</v>
      </c>
      <c r="AO189">
        <v>2098.404974</v>
      </c>
      <c r="AP189">
        <v>2314.052678</v>
      </c>
      <c r="AQ189">
        <v>2544.8812820000003</v>
      </c>
      <c r="AR189">
        <v>2802.2907720000003</v>
      </c>
      <c r="AS189">
        <v>215.36194499999999</v>
      </c>
      <c r="AT189">
        <v>466.82024999999999</v>
      </c>
      <c r="AU189">
        <v>770.35817700000007</v>
      </c>
      <c r="AV189">
        <v>1029.8293229999999</v>
      </c>
      <c r="AW189">
        <v>1307.5443660000001</v>
      </c>
      <c r="AX189">
        <v>1617.532318</v>
      </c>
      <c r="AY189">
        <v>2010.7870730000004</v>
      </c>
      <c r="AZ189">
        <v>2076.6381610000003</v>
      </c>
    </row>
    <row r="190" spans="1:52" ht="15.75" x14ac:dyDescent="0.3">
      <c r="A190" s="10" t="s">
        <v>113</v>
      </c>
      <c r="B190">
        <v>191.93700100000001</v>
      </c>
      <c r="C190">
        <v>233.524191</v>
      </c>
      <c r="D190">
        <v>260.31085300000001</v>
      </c>
      <c r="E190">
        <v>306.00832200000002</v>
      </c>
      <c r="F190">
        <v>338.14396399999998</v>
      </c>
      <c r="G190">
        <v>375.11854799999998</v>
      </c>
      <c r="H190">
        <v>414.41962899999999</v>
      </c>
      <c r="I190">
        <v>32.045639999999999</v>
      </c>
      <c r="J190">
        <v>81.735956000000002</v>
      </c>
      <c r="K190">
        <v>109.435913</v>
      </c>
      <c r="L190">
        <v>162.226011</v>
      </c>
      <c r="M190">
        <v>202.77709200000001</v>
      </c>
      <c r="N190">
        <v>238.99319600000001</v>
      </c>
      <c r="O190">
        <v>288.15283899999997</v>
      </c>
      <c r="P190">
        <v>321.526365</v>
      </c>
      <c r="Q190">
        <v>358.77809600000001</v>
      </c>
      <c r="R190">
        <v>399.24426199999999</v>
      </c>
      <c r="S190">
        <v>430.58748100000003</v>
      </c>
      <c r="T190">
        <v>483.60251</v>
      </c>
      <c r="U190">
        <v>29.234508999999999</v>
      </c>
      <c r="V190">
        <v>64.728618999999995</v>
      </c>
      <c r="W190">
        <v>86.558359999999993</v>
      </c>
      <c r="X190">
        <v>122.64313199999999</v>
      </c>
      <c r="Y190">
        <v>160.07460900000001</v>
      </c>
      <c r="Z190">
        <v>195.92817600000001</v>
      </c>
      <c r="AA190">
        <v>237.43494699999999</v>
      </c>
      <c r="AB190">
        <v>279.89282800000001</v>
      </c>
      <c r="AC190">
        <v>319.738767</v>
      </c>
      <c r="AD190">
        <v>357.52770500000003</v>
      </c>
      <c r="AE190">
        <v>401.95351499999998</v>
      </c>
      <c r="AF190">
        <v>469.92262199999999</v>
      </c>
      <c r="AG190">
        <v>48.778585999999997</v>
      </c>
      <c r="AH190">
        <v>87.796136000000004</v>
      </c>
      <c r="AI190">
        <v>137.061466</v>
      </c>
      <c r="AJ190">
        <v>185.86683600000001</v>
      </c>
      <c r="AK190">
        <v>224.999268</v>
      </c>
      <c r="AL190">
        <v>279.76933400000001</v>
      </c>
      <c r="AM190">
        <v>332.52914399999997</v>
      </c>
      <c r="AN190">
        <v>379.17048799999998</v>
      </c>
      <c r="AO190">
        <v>429.93454500000001</v>
      </c>
      <c r="AP190">
        <v>483.09036200000003</v>
      </c>
      <c r="AQ190">
        <v>540.35465399999998</v>
      </c>
      <c r="AR190">
        <v>595.09733500000004</v>
      </c>
      <c r="AS190">
        <v>40.071854000000002</v>
      </c>
      <c r="AT190">
        <v>87.857968</v>
      </c>
      <c r="AU190">
        <v>141.71905100000001</v>
      </c>
      <c r="AV190">
        <v>188.01799</v>
      </c>
      <c r="AW190">
        <v>248.43715599999999</v>
      </c>
      <c r="AX190">
        <v>304.633557</v>
      </c>
      <c r="AY190">
        <v>314.33590199999998</v>
      </c>
      <c r="AZ190">
        <v>359.607123</v>
      </c>
    </row>
    <row r="191" spans="1:52" ht="15.75" x14ac:dyDescent="0.3">
      <c r="A191" s="10" t="s">
        <v>114</v>
      </c>
      <c r="B191">
        <v>48.396869000000002</v>
      </c>
      <c r="C191">
        <v>51.254930999999999</v>
      </c>
      <c r="D191">
        <v>87.109639000000001</v>
      </c>
      <c r="E191">
        <v>103.528426</v>
      </c>
      <c r="F191">
        <v>149.13011800000001</v>
      </c>
      <c r="G191">
        <v>155.657668</v>
      </c>
      <c r="H191">
        <v>241.573643</v>
      </c>
      <c r="I191">
        <v>56.015605999999998</v>
      </c>
      <c r="J191">
        <v>53.136248999999999</v>
      </c>
      <c r="K191">
        <v>47.026502999999998</v>
      </c>
      <c r="L191">
        <v>110.484381</v>
      </c>
      <c r="M191">
        <v>130.97302300000001</v>
      </c>
      <c r="N191">
        <v>134.83204499999999</v>
      </c>
      <c r="O191">
        <v>90.330152999999996</v>
      </c>
      <c r="P191">
        <v>73.054125999999997</v>
      </c>
      <c r="Q191">
        <v>41.896563999999998</v>
      </c>
      <c r="R191">
        <v>129.132541</v>
      </c>
      <c r="S191">
        <v>197.470538</v>
      </c>
      <c r="T191">
        <v>233.844931</v>
      </c>
      <c r="U191">
        <v>3.74736</v>
      </c>
      <c r="V191">
        <v>74.420175999999998</v>
      </c>
      <c r="W191">
        <v>73.021161000000006</v>
      </c>
      <c r="X191">
        <v>126.788541</v>
      </c>
      <c r="Y191">
        <v>184.476214</v>
      </c>
      <c r="Z191">
        <v>264.28340100000003</v>
      </c>
      <c r="AA191">
        <v>277.77158900000001</v>
      </c>
      <c r="AB191">
        <v>383.43974500000002</v>
      </c>
      <c r="AC191">
        <v>560.81276800000001</v>
      </c>
      <c r="AD191">
        <v>597.51900699999999</v>
      </c>
      <c r="AE191">
        <v>691.74123599999996</v>
      </c>
      <c r="AF191">
        <v>669.12219200000004</v>
      </c>
      <c r="AG191">
        <v>205.02213499999999</v>
      </c>
      <c r="AH191">
        <v>295.83583900000002</v>
      </c>
      <c r="AI191">
        <v>736.95504700000004</v>
      </c>
      <c r="AJ191">
        <v>893.02073399999995</v>
      </c>
      <c r="AK191">
        <v>956.77758800000004</v>
      </c>
      <c r="AL191">
        <v>1170.5412309999999</v>
      </c>
      <c r="AM191">
        <v>1257.6053400000001</v>
      </c>
      <c r="AN191">
        <v>1336.847393</v>
      </c>
      <c r="AO191">
        <v>1809.2024799999999</v>
      </c>
      <c r="AP191">
        <v>1934.698259</v>
      </c>
      <c r="AQ191">
        <v>1988.0930510000001</v>
      </c>
      <c r="AR191">
        <v>2312.0398789999999</v>
      </c>
      <c r="AS191">
        <v>239.071257</v>
      </c>
      <c r="AT191">
        <v>293.08057400000001</v>
      </c>
      <c r="AU191">
        <v>197.973445</v>
      </c>
      <c r="AV191">
        <v>463.35084000000001</v>
      </c>
      <c r="AW191">
        <v>467.478993</v>
      </c>
      <c r="AX191">
        <v>566.05519400000003</v>
      </c>
      <c r="AY191">
        <v>742.88319100000001</v>
      </c>
      <c r="AZ191">
        <v>852.69847000000004</v>
      </c>
    </row>
    <row r="192" spans="1:52" ht="15.75" x14ac:dyDescent="0.3">
      <c r="A192" s="10"/>
    </row>
    <row r="193" spans="1:52" ht="15.75" x14ac:dyDescent="0.3">
      <c r="A193" s="10" t="s">
        <v>115</v>
      </c>
      <c r="B193">
        <v>935.39766399999996</v>
      </c>
      <c r="C193">
        <v>1107.432728</v>
      </c>
      <c r="D193">
        <v>2138.8540779999998</v>
      </c>
      <c r="E193">
        <v>2371.4224199999999</v>
      </c>
      <c r="F193">
        <v>2651.38391</v>
      </c>
      <c r="G193">
        <v>2977.020497</v>
      </c>
      <c r="H193">
        <v>3217.3307089999998</v>
      </c>
      <c r="I193">
        <v>345.19296800000001</v>
      </c>
      <c r="J193">
        <v>615.593301</v>
      </c>
      <c r="K193">
        <v>875.86674400000004</v>
      </c>
      <c r="L193">
        <v>1166.61986</v>
      </c>
      <c r="M193">
        <v>1460.7061269999999</v>
      </c>
      <c r="N193">
        <v>1720.694473</v>
      </c>
      <c r="O193">
        <v>1994.1378580000001</v>
      </c>
      <c r="P193">
        <v>2244.8797260000001</v>
      </c>
      <c r="Q193">
        <v>2620.6149209999999</v>
      </c>
      <c r="R193">
        <v>2871.6964710000002</v>
      </c>
      <c r="S193">
        <v>3049.3247620000002</v>
      </c>
      <c r="T193">
        <v>3385.6462590000001</v>
      </c>
      <c r="U193">
        <v>233.71422999999999</v>
      </c>
      <c r="V193">
        <v>490.10111999999998</v>
      </c>
      <c r="W193">
        <v>1003.657229</v>
      </c>
      <c r="X193">
        <v>1278.1988859999999</v>
      </c>
      <c r="Y193">
        <v>1449.3777700000001</v>
      </c>
      <c r="Z193">
        <v>1742.70903</v>
      </c>
      <c r="AA193">
        <v>1906.9830750000001</v>
      </c>
      <c r="AB193">
        <v>2180.2003490000002</v>
      </c>
      <c r="AC193">
        <v>2407.6055080000001</v>
      </c>
      <c r="AD193">
        <v>1266.2960539999999</v>
      </c>
      <c r="AE193">
        <v>1463.167498</v>
      </c>
      <c r="AF193">
        <v>2395.842412</v>
      </c>
      <c r="AG193">
        <v>177.76817</v>
      </c>
      <c r="AH193">
        <v>357.36724500000003</v>
      </c>
      <c r="AI193">
        <v>489.98243500000001</v>
      </c>
      <c r="AJ193">
        <v>671.92695300000003</v>
      </c>
      <c r="AK193">
        <v>856.19600400000002</v>
      </c>
      <c r="AL193">
        <v>873.91584999999998</v>
      </c>
      <c r="AM193">
        <v>914.88747599999999</v>
      </c>
      <c r="AN193">
        <v>1074.8212920000001</v>
      </c>
      <c r="AO193">
        <v>1126.2699170000001</v>
      </c>
      <c r="AP193">
        <v>1394.3415709999999</v>
      </c>
      <c r="AQ193">
        <v>1593.37104</v>
      </c>
      <c r="AR193">
        <v>1717.5832780000001</v>
      </c>
      <c r="AS193">
        <v>104.47981299999999</v>
      </c>
      <c r="AT193">
        <v>319.15872400000001</v>
      </c>
      <c r="AU193">
        <v>458.38385099999999</v>
      </c>
      <c r="AV193">
        <v>693.28639599999997</v>
      </c>
      <c r="AW193">
        <v>829.30952500000001</v>
      </c>
      <c r="AX193">
        <v>1027.3277330000001</v>
      </c>
      <c r="AY193">
        <v>1088.5382689999999</v>
      </c>
      <c r="AZ193">
        <v>1478.5997609999999</v>
      </c>
    </row>
    <row r="194" spans="1:52" ht="15.75" x14ac:dyDescent="0.3">
      <c r="A194" s="16" t="s">
        <v>116</v>
      </c>
      <c r="B194">
        <v>10318.727923</v>
      </c>
      <c r="C194">
        <v>12204.446147999999</v>
      </c>
      <c r="D194">
        <v>15257.404569</v>
      </c>
      <c r="E194">
        <v>16824.647129000001</v>
      </c>
      <c r="F194">
        <v>18746.282119</v>
      </c>
      <c r="G194">
        <v>20140.191438000002</v>
      </c>
      <c r="H194">
        <v>22196.405277999998</v>
      </c>
      <c r="I194">
        <v>2280.9421649999999</v>
      </c>
      <c r="J194">
        <v>3991.3636750000001</v>
      </c>
      <c r="K194">
        <v>5572.9376350000002</v>
      </c>
      <c r="L194">
        <v>7901.7821370000001</v>
      </c>
      <c r="M194">
        <v>9794.0559880000001</v>
      </c>
      <c r="N194">
        <v>12025.441869</v>
      </c>
      <c r="O194">
        <v>13510.966779</v>
      </c>
      <c r="P194">
        <v>15833.392188999998</v>
      </c>
      <c r="Q194">
        <v>17880.790875999999</v>
      </c>
      <c r="R194">
        <v>20160.243372999998</v>
      </c>
      <c r="S194">
        <v>21336.253459000003</v>
      </c>
      <c r="T194">
        <v>24102.076539000002</v>
      </c>
      <c r="U194">
        <v>1693.0142910000002</v>
      </c>
      <c r="V194">
        <v>3478.670451</v>
      </c>
      <c r="W194">
        <v>5384.5240530000001</v>
      </c>
      <c r="X194">
        <v>7629.0004820000004</v>
      </c>
      <c r="Y194">
        <v>9807.071272000001</v>
      </c>
      <c r="Z194">
        <v>11631.4668</v>
      </c>
      <c r="AA194">
        <v>13335.734307000001</v>
      </c>
      <c r="AB194">
        <v>15568.021368</v>
      </c>
      <c r="AC194">
        <v>17482.971059999996</v>
      </c>
      <c r="AD194">
        <v>20195.120282999997</v>
      </c>
      <c r="AE194">
        <v>22008.851839999999</v>
      </c>
      <c r="AF194">
        <v>22802.192315</v>
      </c>
      <c r="AG194">
        <v>2391.763825</v>
      </c>
      <c r="AH194">
        <v>4527.506131000001</v>
      </c>
      <c r="AI194">
        <v>6165.4387040000001</v>
      </c>
      <c r="AJ194">
        <v>8047.63184</v>
      </c>
      <c r="AK194">
        <v>9590.6332980000007</v>
      </c>
      <c r="AL194">
        <v>11167.413918999999</v>
      </c>
      <c r="AM194">
        <v>12676.129079999999</v>
      </c>
      <c r="AN194">
        <v>14492.900300000001</v>
      </c>
      <c r="AO194">
        <v>16355.862545</v>
      </c>
      <c r="AP194">
        <v>18650.131067000002</v>
      </c>
      <c r="AQ194">
        <v>20488.014513000002</v>
      </c>
      <c r="AR194">
        <v>22685.706866</v>
      </c>
      <c r="AS194">
        <v>2108.6086440000004</v>
      </c>
      <c r="AT194">
        <v>4150.6921929999999</v>
      </c>
      <c r="AU194">
        <v>6656.0479879999993</v>
      </c>
      <c r="AV194">
        <v>9402.8828139999987</v>
      </c>
      <c r="AW194">
        <v>11505.959226000001</v>
      </c>
      <c r="AX194">
        <v>13911.602268000002</v>
      </c>
      <c r="AY194">
        <v>16431.036472</v>
      </c>
      <c r="AZ194">
        <v>18570.906878000002</v>
      </c>
    </row>
    <row r="195" spans="1:52" ht="15.75" x14ac:dyDescent="0.3">
      <c r="A195" s="10" t="s">
        <v>117</v>
      </c>
      <c r="B195">
        <v>6989.038356</v>
      </c>
      <c r="C195">
        <v>8229.4552430000003</v>
      </c>
      <c r="D195">
        <v>9334.6459489999997</v>
      </c>
      <c r="E195">
        <v>10528.307785000001</v>
      </c>
      <c r="F195">
        <v>11724.330624</v>
      </c>
      <c r="G195">
        <v>12842.643936</v>
      </c>
      <c r="H195">
        <v>13859.433085999999</v>
      </c>
      <c r="I195">
        <v>1179.7401910000001</v>
      </c>
      <c r="J195">
        <v>2368.797317</v>
      </c>
      <c r="K195">
        <v>3470.4434510000001</v>
      </c>
      <c r="L195">
        <v>4730.9792960000004</v>
      </c>
      <c r="M195">
        <v>6023.4206979999999</v>
      </c>
      <c r="N195">
        <v>7202.4253099999996</v>
      </c>
      <c r="O195">
        <v>8430.5059610000008</v>
      </c>
      <c r="P195">
        <v>9768.9316889999991</v>
      </c>
      <c r="Q195">
        <v>11252.671614999999</v>
      </c>
      <c r="R195">
        <v>12549.482104000001</v>
      </c>
      <c r="S195">
        <v>14513.062273</v>
      </c>
      <c r="T195">
        <v>16828.251811999999</v>
      </c>
      <c r="U195">
        <v>1290.0758390000001</v>
      </c>
      <c r="V195">
        <v>2810.715373</v>
      </c>
      <c r="W195">
        <v>4175.3796359999997</v>
      </c>
      <c r="X195">
        <v>5511.6047550000003</v>
      </c>
      <c r="Y195">
        <v>6893.7166880000004</v>
      </c>
      <c r="Z195">
        <v>8237.4086879999995</v>
      </c>
      <c r="AA195">
        <v>9783.9167180000004</v>
      </c>
      <c r="AB195">
        <v>11279.871094</v>
      </c>
      <c r="AC195">
        <v>12572.667533</v>
      </c>
      <c r="AD195">
        <v>14417.74314</v>
      </c>
      <c r="AE195">
        <v>16047.553959000001</v>
      </c>
      <c r="AF195">
        <v>17461.916312000001</v>
      </c>
      <c r="AG195">
        <v>1604.982522</v>
      </c>
      <c r="AH195">
        <v>3083.146064</v>
      </c>
      <c r="AI195">
        <v>4611.4454450000003</v>
      </c>
      <c r="AJ195">
        <v>6069.1823850000001</v>
      </c>
      <c r="AK195">
        <v>7621.4099020000003</v>
      </c>
      <c r="AL195">
        <v>9127.8167639999992</v>
      </c>
      <c r="AM195">
        <v>10623.506173</v>
      </c>
      <c r="AN195">
        <v>12258.372375999999</v>
      </c>
      <c r="AO195">
        <v>14032.723996000001</v>
      </c>
      <c r="AP195">
        <v>15739.080341000001</v>
      </c>
      <c r="AQ195">
        <v>17272.057439</v>
      </c>
      <c r="AR195">
        <v>19007.344907999999</v>
      </c>
      <c r="AS195">
        <v>1653.6847270000001</v>
      </c>
      <c r="AT195">
        <v>3248.9190819999999</v>
      </c>
      <c r="AU195">
        <v>4843.2130930000003</v>
      </c>
      <c r="AV195">
        <v>6410.0949149999997</v>
      </c>
      <c r="AW195">
        <v>7878.0069430000003</v>
      </c>
      <c r="AX195">
        <v>9533.6268619999992</v>
      </c>
      <c r="AY195">
        <v>8990.8126429999993</v>
      </c>
      <c r="AZ195">
        <v>10461.506869000001</v>
      </c>
    </row>
    <row r="196" spans="1:52" ht="15.75" x14ac:dyDescent="0.3">
      <c r="A196" s="1" t="s">
        <v>118</v>
      </c>
      <c r="B196">
        <v>3329.6895670000004</v>
      </c>
      <c r="C196">
        <v>3974.9909049999987</v>
      </c>
      <c r="D196">
        <v>5922.7586200000005</v>
      </c>
      <c r="E196">
        <v>6296.339344</v>
      </c>
      <c r="F196">
        <v>7021.9514949999993</v>
      </c>
      <c r="G196">
        <v>7297.5475020000013</v>
      </c>
      <c r="H196">
        <v>8336.9721919999993</v>
      </c>
      <c r="I196">
        <v>1101.2019739999998</v>
      </c>
      <c r="J196">
        <v>1622.566358</v>
      </c>
      <c r="K196">
        <v>2102.4941840000001</v>
      </c>
      <c r="L196">
        <v>3170.8028409999997</v>
      </c>
      <c r="M196">
        <v>3770.6352900000002</v>
      </c>
      <c r="N196">
        <v>4823.0165590000006</v>
      </c>
      <c r="O196">
        <v>5080.4608179999996</v>
      </c>
      <c r="P196">
        <v>6064.4604999999992</v>
      </c>
      <c r="Q196">
        <v>6628.1192609999998</v>
      </c>
      <c r="R196">
        <v>7610.7612689999969</v>
      </c>
      <c r="S196">
        <v>6823.1911860000037</v>
      </c>
      <c r="T196">
        <v>7273.8247270000029</v>
      </c>
      <c r="U196">
        <v>402.9384520000001</v>
      </c>
      <c r="V196">
        <v>667.95507799999996</v>
      </c>
      <c r="W196">
        <v>1209.1444170000004</v>
      </c>
      <c r="X196">
        <v>2117.3957270000001</v>
      </c>
      <c r="Y196">
        <v>2913.3545840000006</v>
      </c>
      <c r="Z196">
        <v>3394.0581120000006</v>
      </c>
      <c r="AA196">
        <v>3551.8175890000002</v>
      </c>
      <c r="AB196">
        <v>4288.1502739999996</v>
      </c>
      <c r="AC196">
        <v>4910.3035269999964</v>
      </c>
      <c r="AD196">
        <v>5777.3771429999961</v>
      </c>
      <c r="AE196">
        <v>5961.2978809999986</v>
      </c>
      <c r="AF196">
        <v>5340.276002999999</v>
      </c>
      <c r="AG196">
        <v>786.78130299999998</v>
      </c>
      <c r="AH196">
        <v>1444.360067000001</v>
      </c>
      <c r="AI196">
        <v>1553.9932589999999</v>
      </c>
      <c r="AJ196">
        <v>1978.4494549999999</v>
      </c>
      <c r="AK196">
        <v>1969.2233960000003</v>
      </c>
      <c r="AL196">
        <v>2039.5971549999995</v>
      </c>
      <c r="AM196">
        <v>2052.622906999999</v>
      </c>
      <c r="AN196">
        <v>2234.5279240000018</v>
      </c>
      <c r="AO196">
        <v>2323.1385489999993</v>
      </c>
      <c r="AP196">
        <v>2911.0507260000013</v>
      </c>
      <c r="AQ196">
        <v>3215.9570740000017</v>
      </c>
      <c r="AR196">
        <v>3678.3619580000013</v>
      </c>
      <c r="AS196">
        <v>454.9239170000003</v>
      </c>
      <c r="AT196">
        <v>901.77311099999997</v>
      </c>
      <c r="AU196">
        <v>1812.8348949999991</v>
      </c>
      <c r="AV196">
        <v>2992.787898999999</v>
      </c>
      <c r="AW196">
        <v>3627.9522830000005</v>
      </c>
      <c r="AX196">
        <v>4377.9754060000032</v>
      </c>
      <c r="AY196">
        <v>7440.2238290000005</v>
      </c>
      <c r="AZ196">
        <v>8109.4000090000009</v>
      </c>
    </row>
    <row r="197" spans="1:52" ht="15.75" x14ac:dyDescent="0.3">
      <c r="A197" s="17" t="s">
        <v>119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ht="15.75" x14ac:dyDescent="0.3">
      <c r="A198" s="17" t="s">
        <v>120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ht="15.75" x14ac:dyDescent="0.3">
      <c r="A199" s="10" t="s">
        <v>121</v>
      </c>
      <c r="B199">
        <v>213.73406700000001</v>
      </c>
      <c r="C199">
        <v>225.75544300000001</v>
      </c>
      <c r="D199">
        <v>-632.94937200000004</v>
      </c>
      <c r="E199">
        <v>-751.48930900000005</v>
      </c>
      <c r="F199">
        <v>-759.87383999999997</v>
      </c>
      <c r="G199">
        <v>-674.53864799999997</v>
      </c>
      <c r="H199">
        <v>-659.88620900000001</v>
      </c>
      <c r="I199">
        <v>-8.6774120000000003</v>
      </c>
      <c r="J199">
        <v>30.401643</v>
      </c>
      <c r="K199">
        <v>-35.844507999999998</v>
      </c>
      <c r="L199">
        <v>3.92624</v>
      </c>
      <c r="M199">
        <v>0.289995</v>
      </c>
      <c r="N199">
        <v>72.578288000000001</v>
      </c>
      <c r="O199">
        <v>159.35951</v>
      </c>
      <c r="P199">
        <v>174.97808900000001</v>
      </c>
      <c r="Q199">
        <v>170.77670699999999</v>
      </c>
      <c r="R199">
        <v>217.156543</v>
      </c>
      <c r="S199">
        <v>264.43237299999998</v>
      </c>
      <c r="T199">
        <v>356.09820300000001</v>
      </c>
      <c r="U199">
        <v>-20.248788000000001</v>
      </c>
      <c r="V199">
        <v>48.658850999999999</v>
      </c>
      <c r="W199">
        <v>147.87163799999999</v>
      </c>
      <c r="X199">
        <v>211.362729</v>
      </c>
      <c r="Y199">
        <v>268.58524599999998</v>
      </c>
      <c r="Z199">
        <v>412.64820600000002</v>
      </c>
      <c r="AA199">
        <v>411.259659</v>
      </c>
      <c r="AB199">
        <v>454.74608599999999</v>
      </c>
      <c r="AC199">
        <v>526.27946199999997</v>
      </c>
      <c r="AD199">
        <v>442.35266300000001</v>
      </c>
      <c r="AE199">
        <v>498.09402399999999</v>
      </c>
      <c r="AF199">
        <v>942.53632800000003</v>
      </c>
      <c r="AG199">
        <v>18.078966999999999</v>
      </c>
      <c r="AH199">
        <v>37.498629000000001</v>
      </c>
      <c r="AI199">
        <v>60.601120999999999</v>
      </c>
      <c r="AJ199">
        <v>74.701221000000004</v>
      </c>
      <c r="AK199">
        <v>96.654921999999999</v>
      </c>
      <c r="AL199">
        <v>127.651623</v>
      </c>
      <c r="AM199">
        <v>139.58101199999999</v>
      </c>
      <c r="AN199">
        <v>155.639951</v>
      </c>
      <c r="AO199">
        <v>185.37782899999999</v>
      </c>
      <c r="AP199">
        <v>209.936115</v>
      </c>
      <c r="AQ199">
        <v>229.324624</v>
      </c>
      <c r="AR199">
        <v>234.399394</v>
      </c>
      <c r="AS199">
        <v>19.868255999999999</v>
      </c>
      <c r="AT199">
        <v>46.467292999999998</v>
      </c>
      <c r="AU199">
        <v>75.458383999999995</v>
      </c>
      <c r="AV199">
        <v>96.286557999999999</v>
      </c>
      <c r="AW199">
        <v>121.307616</v>
      </c>
      <c r="AX199">
        <v>142.52002899999999</v>
      </c>
      <c r="AY199">
        <v>161.920872</v>
      </c>
      <c r="AZ199">
        <v>178.47149899999999</v>
      </c>
    </row>
    <row r="200" spans="1:52" ht="15.75" x14ac:dyDescent="0.3">
      <c r="A200" s="1" t="s">
        <v>122</v>
      </c>
      <c r="B200">
        <v>3543.4236340000002</v>
      </c>
      <c r="C200">
        <v>4200.7463479999988</v>
      </c>
      <c r="D200">
        <v>5289.8092480000005</v>
      </c>
      <c r="E200">
        <v>5544.8500349999995</v>
      </c>
      <c r="F200">
        <v>6262.0776549999991</v>
      </c>
      <c r="G200">
        <v>6623.0088540000015</v>
      </c>
      <c r="H200">
        <v>7677.085982999999</v>
      </c>
      <c r="I200">
        <v>1092.5245619999998</v>
      </c>
      <c r="J200">
        <v>1652.968001</v>
      </c>
      <c r="K200">
        <v>2066.649676</v>
      </c>
      <c r="L200">
        <v>3174.7290809999995</v>
      </c>
      <c r="M200">
        <v>3770.9252850000003</v>
      </c>
      <c r="N200">
        <v>4895.5948470000003</v>
      </c>
      <c r="O200">
        <v>5239.8203279999998</v>
      </c>
      <c r="P200">
        <v>6239.4385889999994</v>
      </c>
      <c r="Q200">
        <v>6798.8959679999998</v>
      </c>
      <c r="R200">
        <v>7827.917811999997</v>
      </c>
      <c r="S200">
        <v>7087.6235590000033</v>
      </c>
      <c r="T200">
        <v>7629.9229300000025</v>
      </c>
      <c r="U200">
        <v>382.68966400000011</v>
      </c>
      <c r="V200">
        <v>716.61392899999998</v>
      </c>
      <c r="W200">
        <v>1357.0160550000005</v>
      </c>
      <c r="X200">
        <v>2328.758456</v>
      </c>
      <c r="Y200">
        <v>3181.9398300000007</v>
      </c>
      <c r="Z200">
        <v>3806.7063180000005</v>
      </c>
      <c r="AA200">
        <v>3963.0772480000001</v>
      </c>
      <c r="AB200">
        <v>4742.8963599999997</v>
      </c>
      <c r="AC200">
        <v>5436.5829889999968</v>
      </c>
      <c r="AD200">
        <v>6219.7298059999957</v>
      </c>
      <c r="AE200">
        <v>6459.3919049999986</v>
      </c>
      <c r="AF200">
        <v>6282.8123309999992</v>
      </c>
      <c r="AG200">
        <v>804.86027000000001</v>
      </c>
      <c r="AH200">
        <v>1481.8586960000009</v>
      </c>
      <c r="AI200">
        <v>1614.5943799999998</v>
      </c>
      <c r="AJ200">
        <v>2053.1506759999997</v>
      </c>
      <c r="AK200">
        <v>2065.8783180000005</v>
      </c>
      <c r="AL200">
        <v>2167.2487779999997</v>
      </c>
      <c r="AM200">
        <v>2192.2039189999991</v>
      </c>
      <c r="AN200">
        <v>2390.1678750000019</v>
      </c>
      <c r="AO200">
        <v>2508.5163779999993</v>
      </c>
      <c r="AP200">
        <v>3120.9868410000013</v>
      </c>
      <c r="AQ200">
        <v>3445.2816980000016</v>
      </c>
      <c r="AR200">
        <v>3912.7613520000014</v>
      </c>
      <c r="AS200">
        <v>474.79217300000028</v>
      </c>
      <c r="AT200">
        <v>948.24040400000001</v>
      </c>
      <c r="AU200">
        <v>1888.2932789999991</v>
      </c>
      <c r="AV200">
        <v>3089.0744569999988</v>
      </c>
      <c r="AW200">
        <v>3749.2598990000006</v>
      </c>
      <c r="AX200">
        <v>4520.4954350000035</v>
      </c>
      <c r="AY200">
        <v>7602.1447010000002</v>
      </c>
      <c r="AZ200">
        <v>8287.8715080000002</v>
      </c>
    </row>
    <row r="201" spans="1:52" ht="15.75" x14ac:dyDescent="0.3">
      <c r="A201" s="10" t="s">
        <v>123</v>
      </c>
      <c r="B201">
        <v>791.908727</v>
      </c>
      <c r="C201">
        <v>995.33070299999997</v>
      </c>
      <c r="D201">
        <v>1115.5698359999999</v>
      </c>
      <c r="E201">
        <v>1397.1679799999999</v>
      </c>
      <c r="F201">
        <v>1562.2264339999999</v>
      </c>
      <c r="G201">
        <v>1689.078309</v>
      </c>
      <c r="H201">
        <v>1300.2834600000001</v>
      </c>
      <c r="I201">
        <v>284.05631099999999</v>
      </c>
      <c r="J201">
        <v>452.65190200000001</v>
      </c>
      <c r="K201">
        <v>225.39007899999999</v>
      </c>
      <c r="L201">
        <v>482.15722</v>
      </c>
      <c r="M201">
        <v>778.76817400000004</v>
      </c>
      <c r="N201">
        <v>846.29557999999997</v>
      </c>
      <c r="O201">
        <v>1022.053074</v>
      </c>
      <c r="P201">
        <v>1094.0869809999999</v>
      </c>
      <c r="Q201">
        <v>1464.473808</v>
      </c>
      <c r="R201">
        <v>1365.4567010000001</v>
      </c>
      <c r="S201">
        <v>992.51779999999997</v>
      </c>
      <c r="T201">
        <v>327.47366499999998</v>
      </c>
      <c r="U201">
        <v>63.593679999999999</v>
      </c>
      <c r="V201">
        <v>362.42634399999997</v>
      </c>
      <c r="W201">
        <v>362.42634399999997</v>
      </c>
      <c r="X201">
        <v>520.15416600000003</v>
      </c>
      <c r="Y201">
        <v>690.58042999999998</v>
      </c>
      <c r="Z201">
        <v>878.28996400000005</v>
      </c>
      <c r="AA201">
        <v>1009.1728900000001</v>
      </c>
      <c r="AB201">
        <v>1263.9715080000001</v>
      </c>
      <c r="AC201">
        <v>1417.7537649999999</v>
      </c>
      <c r="AD201">
        <v>1817.069407</v>
      </c>
      <c r="AE201">
        <v>1972.0426620000001</v>
      </c>
      <c r="AF201">
        <v>1387.998325</v>
      </c>
      <c r="AG201">
        <v>31.803046999999999</v>
      </c>
      <c r="AH201">
        <v>297.78970099999998</v>
      </c>
      <c r="AI201">
        <v>1170.9484130000001</v>
      </c>
      <c r="AJ201">
        <v>1244.4225570000001</v>
      </c>
      <c r="AK201">
        <v>1053.382593</v>
      </c>
      <c r="AL201">
        <v>1377.1818390000001</v>
      </c>
      <c r="AM201">
        <v>1377.8494880000001</v>
      </c>
      <c r="AN201">
        <v>1622.458298</v>
      </c>
      <c r="AO201">
        <v>1869.5516689999999</v>
      </c>
      <c r="AP201">
        <v>1953.8112779999999</v>
      </c>
      <c r="AQ201">
        <v>2083.4374800000001</v>
      </c>
      <c r="AR201">
        <v>2612.8534850000001</v>
      </c>
      <c r="AS201">
        <v>69.784918000000005</v>
      </c>
      <c r="AT201">
        <v>169.990937</v>
      </c>
      <c r="AU201">
        <v>434.55085200000002</v>
      </c>
      <c r="AV201">
        <v>551.56352800000002</v>
      </c>
      <c r="AW201">
        <v>678.29694400000005</v>
      </c>
      <c r="AX201">
        <v>666.34896200000003</v>
      </c>
      <c r="AY201">
        <v>878.56344300000001</v>
      </c>
      <c r="AZ201">
        <v>1136.8538269999999</v>
      </c>
    </row>
    <row r="202" spans="1:52" ht="15.75" x14ac:dyDescent="0.3">
      <c r="A202" s="10" t="s">
        <v>124</v>
      </c>
      <c r="B202">
        <v>-129.61822699999999</v>
      </c>
      <c r="C202">
        <v>-108.536861</v>
      </c>
      <c r="D202">
        <v>-485.00212599999998</v>
      </c>
      <c r="E202">
        <v>-294.13546500000001</v>
      </c>
      <c r="F202">
        <v>-307.29232000000002</v>
      </c>
      <c r="G202">
        <v>-179.030405</v>
      </c>
      <c r="H202">
        <v>171.19316699999999</v>
      </c>
      <c r="I202">
        <v>-40.576377000000001</v>
      </c>
      <c r="J202">
        <v>10.988291</v>
      </c>
      <c r="K202">
        <v>175.35746800000001</v>
      </c>
      <c r="L202">
        <v>55.453868</v>
      </c>
      <c r="M202">
        <v>125.979896</v>
      </c>
      <c r="N202">
        <v>215.19992999999999</v>
      </c>
      <c r="O202">
        <v>400.303652</v>
      </c>
      <c r="P202">
        <v>193.50409099999999</v>
      </c>
      <c r="Q202">
        <v>485.99021199999999</v>
      </c>
      <c r="R202">
        <v>163.14114000000001</v>
      </c>
      <c r="S202">
        <v>-20.295780000000001</v>
      </c>
      <c r="T202">
        <v>-126.576971</v>
      </c>
      <c r="U202">
        <v>-90.898549000000003</v>
      </c>
      <c r="V202">
        <v>156.479815</v>
      </c>
      <c r="W202">
        <v>33.788051000000003</v>
      </c>
      <c r="X202">
        <v>-108.28789500000001</v>
      </c>
      <c r="Y202">
        <v>-189.509713</v>
      </c>
      <c r="Z202">
        <v>-160.64332099999999</v>
      </c>
      <c r="AA202">
        <v>-23.061201000000001</v>
      </c>
      <c r="AB202">
        <v>22.127524999999999</v>
      </c>
      <c r="AC202">
        <v>11.419238999999999</v>
      </c>
      <c r="AD202">
        <v>123.045649</v>
      </c>
      <c r="AE202">
        <v>319.22144600000001</v>
      </c>
      <c r="AF202">
        <v>53.672255</v>
      </c>
      <c r="AG202">
        <v>-178.73252299999999</v>
      </c>
      <c r="AH202">
        <v>-65.523470000000003</v>
      </c>
      <c r="AI202">
        <v>939.97942999999998</v>
      </c>
      <c r="AJ202">
        <v>612.64027899999996</v>
      </c>
      <c r="AK202">
        <v>429.956391</v>
      </c>
      <c r="AL202">
        <v>787.88096299999995</v>
      </c>
      <c r="AM202">
        <v>858.98924799999998</v>
      </c>
      <c r="AN202">
        <v>1087.1908570000001</v>
      </c>
      <c r="AO202">
        <v>1297.9547829999999</v>
      </c>
      <c r="AP202">
        <v>1234.745999</v>
      </c>
      <c r="AQ202">
        <v>1308.830874</v>
      </c>
      <c r="AR202">
        <v>1718.769605</v>
      </c>
      <c r="AS202">
        <v>-23.191041999999999</v>
      </c>
      <c r="AT202">
        <v>69.452628000000004</v>
      </c>
      <c r="AU202">
        <v>158.55051</v>
      </c>
      <c r="AV202">
        <v>-17.069852999999998</v>
      </c>
      <c r="AW202">
        <v>-60.538719</v>
      </c>
      <c r="AX202">
        <v>-217.901422</v>
      </c>
      <c r="AY202">
        <v>-236.28231299999999</v>
      </c>
      <c r="AZ202">
        <v>-139.70209299999999</v>
      </c>
    </row>
    <row r="203" spans="1:52" ht="15.75" x14ac:dyDescent="0.3">
      <c r="A203" s="1" t="s">
        <v>125</v>
      </c>
      <c r="B203">
        <v>2621.8966800000003</v>
      </c>
      <c r="C203">
        <v>3096.8787839999986</v>
      </c>
      <c r="D203">
        <v>3689.2372860000009</v>
      </c>
      <c r="E203">
        <v>3853.5465899999995</v>
      </c>
      <c r="F203">
        <v>4392.5589009999985</v>
      </c>
      <c r="G203">
        <v>4754.9001400000006</v>
      </c>
      <c r="H203">
        <v>6547.9956899999988</v>
      </c>
      <c r="I203">
        <v>767.8918739999998</v>
      </c>
      <c r="J203">
        <v>1211.3043899999998</v>
      </c>
      <c r="K203">
        <v>2016.6170649999999</v>
      </c>
      <c r="L203">
        <v>2748.0257289999995</v>
      </c>
      <c r="M203">
        <v>3118.1370070000003</v>
      </c>
      <c r="N203">
        <v>4264.4991970000001</v>
      </c>
      <c r="O203">
        <v>4618.070905999999</v>
      </c>
      <c r="P203">
        <v>5338.8556989999988</v>
      </c>
      <c r="Q203">
        <v>5820.4123719999998</v>
      </c>
      <c r="R203">
        <v>6625.6022509999966</v>
      </c>
      <c r="S203">
        <v>6074.8099790000033</v>
      </c>
      <c r="T203">
        <v>7175.8722940000025</v>
      </c>
      <c r="U203">
        <v>228.1974350000001</v>
      </c>
      <c r="V203">
        <v>510.66740000000004</v>
      </c>
      <c r="W203">
        <v>1028.3777620000005</v>
      </c>
      <c r="X203">
        <v>1700.3163950000001</v>
      </c>
      <c r="Y203">
        <v>2301.8496870000008</v>
      </c>
      <c r="Z203">
        <v>2767.7730330000004</v>
      </c>
      <c r="AA203">
        <v>2930.8431569999998</v>
      </c>
      <c r="AB203">
        <v>3501.0523769999995</v>
      </c>
      <c r="AC203">
        <v>4030.2484629999967</v>
      </c>
      <c r="AD203">
        <v>4525.7060479999955</v>
      </c>
      <c r="AE203">
        <v>4806.5706889999983</v>
      </c>
      <c r="AF203">
        <v>4948.4862609999991</v>
      </c>
      <c r="AG203">
        <v>594.32470000000001</v>
      </c>
      <c r="AH203">
        <v>1118.5455250000009</v>
      </c>
      <c r="AI203">
        <v>1383.6253969999998</v>
      </c>
      <c r="AJ203">
        <v>1421.3683979999996</v>
      </c>
      <c r="AK203">
        <v>1442.4521160000004</v>
      </c>
      <c r="AL203">
        <v>1577.9479019999994</v>
      </c>
      <c r="AM203">
        <v>1673.3436789999992</v>
      </c>
      <c r="AN203">
        <v>1854.900434000002</v>
      </c>
      <c r="AO203">
        <v>1936.9194919999993</v>
      </c>
      <c r="AP203">
        <v>2401.9215620000014</v>
      </c>
      <c r="AQ203">
        <v>2670.6750920000013</v>
      </c>
      <c r="AR203">
        <v>3018.6774720000012</v>
      </c>
      <c r="AS203">
        <v>381.81621300000029</v>
      </c>
      <c r="AT203">
        <v>847.70209499999999</v>
      </c>
      <c r="AU203">
        <v>1612.292936999999</v>
      </c>
      <c r="AV203">
        <v>2520.4410759999987</v>
      </c>
      <c r="AW203">
        <v>3010.4242360000003</v>
      </c>
      <c r="AX203">
        <v>3636.2450510000035</v>
      </c>
      <c r="AY203">
        <v>6487.2989450000005</v>
      </c>
      <c r="AZ203">
        <v>7011.3155880000004</v>
      </c>
    </row>
    <row r="204" spans="1:52" ht="15.75" x14ac:dyDescent="0.3">
      <c r="A204" s="10" t="s">
        <v>126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ht="15.75" x14ac:dyDescent="0.3">
      <c r="A205" s="1" t="s">
        <v>127</v>
      </c>
      <c r="B205">
        <v>2621.8966799999998</v>
      </c>
      <c r="C205">
        <v>3096.878784</v>
      </c>
      <c r="D205">
        <v>3689.237286</v>
      </c>
      <c r="E205">
        <v>3853.5465899999999</v>
      </c>
      <c r="F205">
        <v>4392.5589010000003</v>
      </c>
      <c r="G205">
        <v>4754.9001399999997</v>
      </c>
      <c r="H205">
        <v>6547.9956899999997</v>
      </c>
      <c r="I205">
        <v>767.89187400000003</v>
      </c>
      <c r="J205">
        <v>1211.30439</v>
      </c>
      <c r="K205">
        <v>2016.6170649999999</v>
      </c>
      <c r="L205">
        <v>2748.025729</v>
      </c>
      <c r="M205">
        <v>3118.1370069999998</v>
      </c>
      <c r="N205">
        <v>4264.4991970000001</v>
      </c>
      <c r="O205">
        <v>4618.0709059999999</v>
      </c>
      <c r="P205">
        <v>5338.8556989999997</v>
      </c>
      <c r="Q205">
        <v>5820.4123719999998</v>
      </c>
      <c r="R205">
        <v>6625.6022510000003</v>
      </c>
      <c r="S205">
        <v>6074.8099789999997</v>
      </c>
      <c r="T205">
        <v>7175.8722939999998</v>
      </c>
      <c r="U205">
        <v>228.19743500000001</v>
      </c>
      <c r="V205">
        <v>510.66739999999999</v>
      </c>
      <c r="W205">
        <v>1028.3777620000001</v>
      </c>
      <c r="X205">
        <v>1700.3163950000001</v>
      </c>
      <c r="Y205">
        <v>2301.8496869999999</v>
      </c>
      <c r="Z205">
        <v>2767.7730329999999</v>
      </c>
      <c r="AA205">
        <v>2930.8431569999998</v>
      </c>
      <c r="AB205">
        <v>3501.052377</v>
      </c>
      <c r="AC205">
        <v>4030.2484629999999</v>
      </c>
      <c r="AD205">
        <v>4525.706048</v>
      </c>
      <c r="AE205">
        <v>4806.5706890000001</v>
      </c>
      <c r="AF205">
        <v>4948.486261</v>
      </c>
      <c r="AG205">
        <v>594.32470000000001</v>
      </c>
      <c r="AH205">
        <v>1118.545525</v>
      </c>
      <c r="AI205">
        <v>1383.625397</v>
      </c>
      <c r="AJ205">
        <v>1421.3683980000001</v>
      </c>
      <c r="AK205">
        <v>1442.4521159999999</v>
      </c>
      <c r="AL205">
        <v>1577.9479020000001</v>
      </c>
      <c r="AM205">
        <v>1673.3436790000001</v>
      </c>
      <c r="AN205">
        <v>1854.9004339999999</v>
      </c>
      <c r="AO205">
        <v>1936.919492</v>
      </c>
      <c r="AP205">
        <v>2401.921562</v>
      </c>
      <c r="AQ205">
        <v>2670.6750919999999</v>
      </c>
      <c r="AR205">
        <v>3018.6774719999999</v>
      </c>
      <c r="AS205">
        <v>381.816213</v>
      </c>
      <c r="AT205">
        <v>847.70209499999999</v>
      </c>
      <c r="AU205">
        <v>1612.2929369999999</v>
      </c>
      <c r="AV205">
        <v>2520.4410760000001</v>
      </c>
      <c r="AW205">
        <v>3010.4242359999998</v>
      </c>
      <c r="AX205">
        <v>3636.2450509999999</v>
      </c>
      <c r="AY205">
        <v>6487.2989449999995</v>
      </c>
      <c r="AZ205">
        <v>7011.3155880000004</v>
      </c>
    </row>
    <row r="206" spans="1:52" ht="15.75" x14ac:dyDescent="0.3">
      <c r="A206" s="18"/>
      <c r="B206">
        <v>-4.5474735088646412E-13</v>
      </c>
      <c r="C206">
        <v>1.3642420526593924E-12</v>
      </c>
      <c r="D206">
        <v>-9.0949470177292824E-13</v>
      </c>
      <c r="E206">
        <v>4.5474735088646412E-13</v>
      </c>
      <c r="F206">
        <v>1.8189894035458565E-12</v>
      </c>
      <c r="G206">
        <v>-9.0949470177292824E-13</v>
      </c>
      <c r="H206">
        <v>9.0949470177292824E-13</v>
      </c>
      <c r="I206">
        <v>2.2737367544323206E-13</v>
      </c>
      <c r="J206">
        <v>2.2737367544323206E-13</v>
      </c>
      <c r="K206">
        <v>0</v>
      </c>
      <c r="L206">
        <v>4.5474735088646412E-13</v>
      </c>
      <c r="M206">
        <v>-4.5474735088646412E-13</v>
      </c>
      <c r="N206">
        <v>0</v>
      </c>
      <c r="O206">
        <v>9.0949470177292824E-13</v>
      </c>
      <c r="P206">
        <v>9.0949470177292824E-13</v>
      </c>
      <c r="Q206">
        <v>0</v>
      </c>
      <c r="R206">
        <v>3.637978807091713E-12</v>
      </c>
      <c r="S206">
        <v>-3.637978807091713E-12</v>
      </c>
      <c r="T206">
        <v>-2.7284841053187847E-12</v>
      </c>
      <c r="U206">
        <v>-8.5265128291212022E-14</v>
      </c>
      <c r="V206">
        <v>-5.6843418860808015E-14</v>
      </c>
      <c r="W206">
        <v>-4.5474735088646412E-13</v>
      </c>
      <c r="X206">
        <v>0</v>
      </c>
      <c r="Y206">
        <v>-9.0949470177292824E-13</v>
      </c>
      <c r="Z206">
        <v>-4.5474735088646412E-13</v>
      </c>
      <c r="AA206">
        <v>0</v>
      </c>
      <c r="AB206">
        <v>4.5474735088646412E-13</v>
      </c>
      <c r="AC206">
        <v>3.1832314562052488E-12</v>
      </c>
      <c r="AD206">
        <v>4.5474735088646412E-12</v>
      </c>
      <c r="AE206">
        <v>1.8189894035458565E-12</v>
      </c>
      <c r="AF206">
        <v>9.0949470177292824E-13</v>
      </c>
      <c r="AG206">
        <v>0</v>
      </c>
      <c r="AH206">
        <v>-9.0949470177292824E-13</v>
      </c>
      <c r="AI206">
        <v>2.2737367544323206E-13</v>
      </c>
      <c r="AJ206">
        <v>4.5474735088646412E-13</v>
      </c>
      <c r="AK206">
        <v>-4.5474735088646412E-13</v>
      </c>
      <c r="AL206">
        <v>6.8212102632969618E-13</v>
      </c>
      <c r="AM206">
        <v>9.0949470177292824E-13</v>
      </c>
      <c r="AN206">
        <v>-2.0463630789890885E-12</v>
      </c>
      <c r="AO206">
        <v>6.8212102632969618E-13</v>
      </c>
      <c r="AP206">
        <v>-1.3642420526593924E-12</v>
      </c>
      <c r="AQ206">
        <v>-1.3642420526593924E-12</v>
      </c>
      <c r="AR206">
        <v>-1.3642420526593924E-12</v>
      </c>
      <c r="AS206">
        <v>-2.8421709430404007E-13</v>
      </c>
      <c r="AT206">
        <v>0</v>
      </c>
      <c r="AU206">
        <v>9.0949470177292824E-13</v>
      </c>
      <c r="AV206">
        <v>1.3642420526593924E-12</v>
      </c>
      <c r="AW206">
        <v>-4.5474735088646412E-13</v>
      </c>
      <c r="AX206">
        <v>-3.637978807091713E-12</v>
      </c>
      <c r="AY206">
        <v>-9.0949470177292824E-13</v>
      </c>
      <c r="AZ206">
        <v>0</v>
      </c>
    </row>
    <row r="207" spans="1:52" ht="15.75" x14ac:dyDescent="0.3">
      <c r="A207" s="1" t="s">
        <v>128</v>
      </c>
      <c r="B207" s="9">
        <v>42887</v>
      </c>
      <c r="C207" s="9">
        <v>42917</v>
      </c>
      <c r="D207" s="9">
        <v>42948</v>
      </c>
      <c r="E207" s="9">
        <v>42979</v>
      </c>
      <c r="F207" s="9">
        <v>43009</v>
      </c>
      <c r="G207" s="9">
        <v>43040</v>
      </c>
      <c r="H207" s="9">
        <v>43070</v>
      </c>
      <c r="I207" s="9">
        <v>43101</v>
      </c>
      <c r="J207" s="9">
        <v>43132</v>
      </c>
      <c r="K207" s="9">
        <v>43160</v>
      </c>
      <c r="L207" s="9">
        <v>43191</v>
      </c>
      <c r="M207" s="9">
        <v>43221</v>
      </c>
      <c r="N207" s="9">
        <v>43252</v>
      </c>
      <c r="O207" s="9">
        <v>43282</v>
      </c>
      <c r="P207" s="9">
        <v>43313</v>
      </c>
      <c r="Q207" s="9">
        <v>43344</v>
      </c>
      <c r="R207" s="9">
        <v>43374</v>
      </c>
      <c r="S207" s="9">
        <v>43405</v>
      </c>
      <c r="T207" s="9">
        <v>43435</v>
      </c>
      <c r="U207" s="9">
        <v>43466</v>
      </c>
      <c r="V207" s="9">
        <v>43497</v>
      </c>
      <c r="W207" s="9">
        <v>43525</v>
      </c>
      <c r="X207" s="9">
        <v>43556</v>
      </c>
      <c r="Y207" s="9">
        <v>43586</v>
      </c>
      <c r="Z207" s="9">
        <v>43617</v>
      </c>
      <c r="AA207" s="9">
        <v>43647</v>
      </c>
      <c r="AB207" s="9">
        <v>43678</v>
      </c>
      <c r="AC207" s="9">
        <v>43709</v>
      </c>
      <c r="AD207" s="9">
        <v>43739</v>
      </c>
      <c r="AE207" s="9">
        <v>43770</v>
      </c>
      <c r="AF207" s="9">
        <v>43800</v>
      </c>
      <c r="AG207" s="9">
        <v>43831</v>
      </c>
      <c r="AH207" s="9">
        <v>43862</v>
      </c>
      <c r="AI207" s="9">
        <v>43891</v>
      </c>
      <c r="AJ207" s="9">
        <v>43922</v>
      </c>
      <c r="AK207" s="9">
        <v>43952</v>
      </c>
      <c r="AL207" s="9">
        <v>43983</v>
      </c>
      <c r="AM207" s="9">
        <v>44013</v>
      </c>
      <c r="AN207" s="9">
        <f t="shared" ref="AN207:AZ207" si="2">EDATE(AM207,1)</f>
        <v>44044</v>
      </c>
      <c r="AO207" s="9">
        <f t="shared" si="2"/>
        <v>44075</v>
      </c>
      <c r="AP207" s="9">
        <f t="shared" si="2"/>
        <v>44105</v>
      </c>
      <c r="AQ207" s="9">
        <f t="shared" si="2"/>
        <v>44136</v>
      </c>
      <c r="AR207" s="9">
        <f t="shared" si="2"/>
        <v>44166</v>
      </c>
      <c r="AS207" s="9">
        <f t="shared" si="2"/>
        <v>44197</v>
      </c>
      <c r="AT207" s="9">
        <f t="shared" si="2"/>
        <v>44228</v>
      </c>
      <c r="AU207" s="9">
        <f t="shared" si="2"/>
        <v>44256</v>
      </c>
      <c r="AV207" s="9">
        <f t="shared" si="2"/>
        <v>44287</v>
      </c>
      <c r="AW207" s="9">
        <f t="shared" si="2"/>
        <v>44317</v>
      </c>
      <c r="AX207" s="9">
        <f t="shared" si="2"/>
        <v>44348</v>
      </c>
      <c r="AY207" s="9">
        <f t="shared" si="2"/>
        <v>44378</v>
      </c>
      <c r="AZ207" s="9">
        <f t="shared" si="2"/>
        <v>44409</v>
      </c>
    </row>
    <row r="208" spans="1:52" ht="15.75" x14ac:dyDescent="0.3">
      <c r="A208" s="10"/>
    </row>
    <row r="209" spans="1:52" ht="15.75" x14ac:dyDescent="0.3">
      <c r="A209" s="10" t="s">
        <v>129</v>
      </c>
    </row>
    <row r="210" spans="1:52" ht="15.75" x14ac:dyDescent="0.3">
      <c r="A210" s="1" t="s">
        <v>130</v>
      </c>
      <c r="B210">
        <v>2.2295569599119234</v>
      </c>
      <c r="C210">
        <v>2.1462331457910362</v>
      </c>
      <c r="D210">
        <v>2.0813868950267729</v>
      </c>
      <c r="E210">
        <v>2.0920475941560808</v>
      </c>
      <c r="F210">
        <v>2.1121171203030267</v>
      </c>
      <c r="G210">
        <v>2.0988276715815801</v>
      </c>
      <c r="H210">
        <v>2.1136864334251375</v>
      </c>
      <c r="I210">
        <v>2.122076328819738</v>
      </c>
      <c r="J210">
        <v>2.0861043757457938</v>
      </c>
      <c r="K210">
        <v>2.0496951308470686</v>
      </c>
      <c r="L210">
        <v>2.0165390025805281</v>
      </c>
      <c r="M210">
        <v>1.9875975629985685</v>
      </c>
      <c r="N210">
        <v>1.8964395782874541</v>
      </c>
      <c r="O210">
        <v>2.0184654646125075</v>
      </c>
      <c r="P210">
        <v>2.0341857116944748</v>
      </c>
      <c r="Q210">
        <v>1.9892920235871365</v>
      </c>
      <c r="R210">
        <v>1.9539731766006145</v>
      </c>
      <c r="S210">
        <v>1.9797625303825721</v>
      </c>
      <c r="T210">
        <v>2.0067796858956379</v>
      </c>
      <c r="U210">
        <v>2.0245431115923145</v>
      </c>
      <c r="V210">
        <v>2.0056696816114465</v>
      </c>
      <c r="W210">
        <v>1.9958351744218543</v>
      </c>
      <c r="X210">
        <v>2.0505991268256576</v>
      </c>
      <c r="Y210">
        <v>2.0730543137372037</v>
      </c>
      <c r="Z210">
        <v>2.0580403666978451</v>
      </c>
      <c r="AA210">
        <v>2.079267560498212</v>
      </c>
      <c r="AB210">
        <v>1.9945609519882803</v>
      </c>
      <c r="AC210">
        <v>2.0430625200315502</v>
      </c>
      <c r="AD210">
        <v>2.3097385223024443</v>
      </c>
      <c r="AE210">
        <v>2.3658467265172423</v>
      </c>
      <c r="AF210">
        <v>2.3650838232093139</v>
      </c>
      <c r="AG210">
        <v>2.3608158724934851</v>
      </c>
      <c r="AH210">
        <v>2.361045722389278</v>
      </c>
      <c r="AI210">
        <v>2.3084525052153504</v>
      </c>
      <c r="AJ210">
        <v>2.4190818758593875</v>
      </c>
      <c r="AK210">
        <v>2.5717775042807309</v>
      </c>
      <c r="AL210">
        <v>2.574123579430553</v>
      </c>
      <c r="AM210">
        <v>2.6215060014328735</v>
      </c>
      <c r="AN210">
        <v>2.5866431225518629</v>
      </c>
      <c r="AO210">
        <v>2.616268679232244</v>
      </c>
      <c r="AP210">
        <v>2.6322121300595023</v>
      </c>
      <c r="AQ210">
        <v>2.8557443780927798</v>
      </c>
      <c r="AR210">
        <v>3.0493525769181815</v>
      </c>
      <c r="AS210">
        <v>3.322444602455584</v>
      </c>
      <c r="AT210">
        <v>3.4933010328197471</v>
      </c>
      <c r="AU210">
        <v>3.5745716243829357</v>
      </c>
      <c r="AV210">
        <v>3.586667069967528</v>
      </c>
      <c r="AW210">
        <v>3.6466744636607271</v>
      </c>
      <c r="AX210">
        <v>3.7763757946334389</v>
      </c>
      <c r="AY210">
        <v>3.5807053048545048</v>
      </c>
      <c r="AZ210">
        <v>3.8375897190485659</v>
      </c>
    </row>
    <row r="211" spans="1:52" ht="15.75" x14ac:dyDescent="0.3">
      <c r="A211" s="3" t="s">
        <v>131</v>
      </c>
      <c r="B211">
        <v>2.0151853261925599</v>
      </c>
      <c r="C211">
        <v>1.7881401252242874</v>
      </c>
      <c r="D211">
        <v>1.7866894020082691</v>
      </c>
      <c r="E211">
        <v>1.8068760287063792</v>
      </c>
      <c r="F211">
        <v>1.808978213752011</v>
      </c>
      <c r="G211">
        <v>1.7904309961445468</v>
      </c>
      <c r="H211">
        <v>1.8228803446864279</v>
      </c>
      <c r="I211">
        <v>1.7872449459185722</v>
      </c>
      <c r="J211">
        <v>1.7545827862667558</v>
      </c>
      <c r="K211">
        <v>1.7158055278347282</v>
      </c>
      <c r="L211">
        <v>1.6552552706425447</v>
      </c>
      <c r="M211">
        <v>1.5792577278511355</v>
      </c>
      <c r="N211">
        <v>1.4451644666755037</v>
      </c>
      <c r="O211">
        <v>1.6141443251341037</v>
      </c>
      <c r="P211">
        <v>1.6472322202142069</v>
      </c>
      <c r="Q211">
        <v>1.6335285071664101</v>
      </c>
      <c r="R211">
        <v>1.6661636284759942</v>
      </c>
      <c r="S211">
        <v>1.6770930843270102</v>
      </c>
      <c r="T211">
        <v>1.6898908584908761</v>
      </c>
      <c r="U211">
        <v>1.698645589432747</v>
      </c>
      <c r="V211">
        <v>1.6492622277551199</v>
      </c>
      <c r="W211">
        <v>1.5948934103819166</v>
      </c>
      <c r="X211">
        <v>1.6620645091084443</v>
      </c>
      <c r="Y211">
        <v>1.6794298848124734</v>
      </c>
      <c r="Z211">
        <v>1.6509941674993436</v>
      </c>
      <c r="AA211">
        <v>1.6996914791379718</v>
      </c>
      <c r="AB211">
        <v>1.6530054903617677</v>
      </c>
      <c r="AC211">
        <v>1.7086037453100322</v>
      </c>
      <c r="AD211">
        <v>1.825341205312403</v>
      </c>
      <c r="AE211">
        <v>1.8454585124497151</v>
      </c>
      <c r="AF211">
        <v>1.8110733788614559</v>
      </c>
      <c r="AG211">
        <v>1.8184462724719814</v>
      </c>
      <c r="AH211">
        <v>1.7613247899509508</v>
      </c>
      <c r="AI211">
        <v>1.7321672589554991</v>
      </c>
      <c r="AJ211">
        <v>1.8039814975370809</v>
      </c>
      <c r="AK211">
        <v>1.9670475382773798</v>
      </c>
      <c r="AL211">
        <v>1.9938003952307362</v>
      </c>
      <c r="AM211">
        <v>2.0830032672991137</v>
      </c>
      <c r="AN211">
        <v>2.081792712489293</v>
      </c>
      <c r="AO211">
        <v>2.1947288912641922</v>
      </c>
      <c r="AP211">
        <v>2.1686116310146732</v>
      </c>
      <c r="AQ211">
        <v>2.243905747162604</v>
      </c>
      <c r="AR211">
        <v>2.1839542252568562</v>
      </c>
      <c r="AS211">
        <v>2.1488678045326974</v>
      </c>
      <c r="AT211">
        <v>2.1219807096480103</v>
      </c>
      <c r="AU211">
        <v>2.2008387551364197</v>
      </c>
      <c r="AV211">
        <v>2.2442598833111957</v>
      </c>
      <c r="AW211">
        <v>2.4441124538941037</v>
      </c>
      <c r="AX211">
        <v>2.781126731679433</v>
      </c>
      <c r="AY211">
        <v>2.6432278707277943</v>
      </c>
      <c r="AZ211">
        <v>3.2529754094459524</v>
      </c>
    </row>
    <row r="212" spans="1:52" ht="15.75" x14ac:dyDescent="0.3">
      <c r="A212" s="4" t="s">
        <v>132</v>
      </c>
      <c r="B212">
        <v>2.5766496769184184</v>
      </c>
      <c r="C212">
        <v>2.2448724310089641</v>
      </c>
      <c r="D212">
        <v>2.3460387250074941</v>
      </c>
      <c r="E212">
        <v>2.3843077951438838</v>
      </c>
      <c r="F212">
        <v>2.4084432770228239</v>
      </c>
      <c r="G212">
        <v>2.424895035569921</v>
      </c>
      <c r="H212">
        <v>2.4906687773604168</v>
      </c>
      <c r="I212">
        <v>2.4013143762590698</v>
      </c>
      <c r="J212">
        <v>2.3263229208351119</v>
      </c>
      <c r="K212">
        <v>2.255871086647383</v>
      </c>
      <c r="L212">
        <v>2.1566747628806615</v>
      </c>
      <c r="M212">
        <v>2.0325418586039521</v>
      </c>
      <c r="N212">
        <v>1.9021794409116346</v>
      </c>
      <c r="O212">
        <v>2.0727521933061936</v>
      </c>
      <c r="P212">
        <v>2.1086528114087093</v>
      </c>
      <c r="Q212">
        <v>2.0978067047564055</v>
      </c>
      <c r="R212">
        <v>2.127205664273903</v>
      </c>
      <c r="S212">
        <v>2.1522007901896147</v>
      </c>
      <c r="T212">
        <v>2.2188209882412493</v>
      </c>
      <c r="U212">
        <v>2.207532334320105</v>
      </c>
      <c r="V212">
        <v>2.1304771689846991</v>
      </c>
      <c r="W212">
        <v>2.0549922523693533</v>
      </c>
      <c r="X212">
        <v>2.1125286668591921</v>
      </c>
      <c r="Y212">
        <v>2.1353171480779229</v>
      </c>
      <c r="Z212">
        <v>2.0557402716226534</v>
      </c>
      <c r="AA212">
        <v>2.1200537376961139</v>
      </c>
      <c r="AB212">
        <v>2.0666514627955204</v>
      </c>
      <c r="AC212">
        <v>2.1333942496696694</v>
      </c>
      <c r="AD212">
        <v>2.2146775817933713</v>
      </c>
      <c r="AE212">
        <v>2.2831906836600444</v>
      </c>
      <c r="AF212">
        <v>2.2618092885836885</v>
      </c>
      <c r="AG212">
        <v>2.2646807824564057</v>
      </c>
      <c r="AH212">
        <v>2.1641405812170369</v>
      </c>
      <c r="AI212">
        <v>2.1154402204354548</v>
      </c>
      <c r="AJ212">
        <v>2.1802261117600166</v>
      </c>
      <c r="AK212">
        <v>2.4040405843481301</v>
      </c>
      <c r="AL212">
        <v>2.4222159276439004</v>
      </c>
      <c r="AM212">
        <v>2.554397896136972</v>
      </c>
      <c r="AN212">
        <v>2.5490137681171565</v>
      </c>
      <c r="AO212">
        <v>2.6912180027739816</v>
      </c>
      <c r="AP212">
        <v>2.6276229530333604</v>
      </c>
      <c r="AQ212">
        <v>2.6526507809826319</v>
      </c>
      <c r="AR212">
        <v>2.589945133438273</v>
      </c>
      <c r="AS212">
        <v>2.5794587645649885</v>
      </c>
      <c r="AT212">
        <v>2.5349258654144049</v>
      </c>
      <c r="AU212">
        <v>2.6056573175625943</v>
      </c>
      <c r="AV212">
        <v>2.6148980462211084</v>
      </c>
      <c r="AW212">
        <v>2.8563103976197377</v>
      </c>
      <c r="AX212">
        <v>3.2413017755171381</v>
      </c>
      <c r="AY212">
        <v>3.0263499001640213</v>
      </c>
      <c r="AZ212">
        <v>3.7520591294592691</v>
      </c>
    </row>
    <row r="213" spans="1:52" ht="15.75" x14ac:dyDescent="0.3">
      <c r="A213" s="4" t="s">
        <v>133</v>
      </c>
      <c r="B213">
        <v>0.34798235661786303</v>
      </c>
      <c r="C213">
        <v>0.3482620917866</v>
      </c>
      <c r="D213">
        <v>0.29105761192871726</v>
      </c>
      <c r="E213">
        <v>0.28776532343282774</v>
      </c>
      <c r="F213">
        <v>0.28575421981351984</v>
      </c>
      <c r="G213">
        <v>0.26799906503315019</v>
      </c>
      <c r="H213">
        <v>0.26472064832980646</v>
      </c>
      <c r="I213">
        <v>0.27013748804104487</v>
      </c>
      <c r="J213">
        <v>0.27955261747422422</v>
      </c>
      <c r="K213">
        <v>0.27815784928750159</v>
      </c>
      <c r="L213">
        <v>0.28238072663911795</v>
      </c>
      <c r="M213">
        <v>0.29410685428463507</v>
      </c>
      <c r="N213">
        <v>0.26376289925204111</v>
      </c>
      <c r="O213">
        <v>0.28665647492922497</v>
      </c>
      <c r="P213">
        <v>0.28486004741818094</v>
      </c>
      <c r="Q213">
        <v>0.27717512965335234</v>
      </c>
      <c r="R213">
        <v>0.28543914479926019</v>
      </c>
      <c r="S213">
        <v>0.27338579363289983</v>
      </c>
      <c r="T213">
        <v>0.24103332603149313</v>
      </c>
      <c r="U213">
        <v>0.24752841897698993</v>
      </c>
      <c r="V213">
        <v>0.24459391775799835</v>
      </c>
      <c r="W213">
        <v>0.23275224183501295</v>
      </c>
      <c r="X213">
        <v>0.24736448142397832</v>
      </c>
      <c r="Y213">
        <v>0.24785967881101392</v>
      </c>
      <c r="Z213">
        <v>0.26363894058578252</v>
      </c>
      <c r="AA213">
        <v>0.25978996800494991</v>
      </c>
      <c r="AB213">
        <v>0.19082308967390399</v>
      </c>
      <c r="AC213">
        <v>0.1960372417409405</v>
      </c>
      <c r="AD213">
        <v>0.25321842733417405</v>
      </c>
      <c r="AE213">
        <v>0.24675972246122826</v>
      </c>
      <c r="AF213">
        <v>0.23050957253560678</v>
      </c>
      <c r="AG213">
        <v>0.24614651054856435</v>
      </c>
      <c r="AH213">
        <v>0.24171431291296219</v>
      </c>
      <c r="AI213">
        <v>0.22340882965222902</v>
      </c>
      <c r="AJ213">
        <v>0.22832133108557215</v>
      </c>
      <c r="AK213">
        <v>0.22352733653028864</v>
      </c>
      <c r="AL213">
        <v>0.22843295192148441</v>
      </c>
      <c r="AM213">
        <v>0.23402659333123713</v>
      </c>
      <c r="AN213">
        <v>0.25177015279106457</v>
      </c>
      <c r="AO213">
        <v>0.25441569578472206</v>
      </c>
      <c r="AP213">
        <v>0.26035319164952181</v>
      </c>
      <c r="AQ213">
        <v>0.27446465298214118</v>
      </c>
      <c r="AR213">
        <v>0.28147889546420496</v>
      </c>
      <c r="AS213">
        <v>0.28630451369717119</v>
      </c>
      <c r="AT213">
        <v>0.28279524836694375</v>
      </c>
      <c r="AU213">
        <v>0.43654731465988927</v>
      </c>
      <c r="AV213">
        <v>0.52485581751070753</v>
      </c>
      <c r="AW213">
        <v>0.52547566396957379</v>
      </c>
      <c r="AX213">
        <v>0.55277167566136221</v>
      </c>
      <c r="AY213">
        <v>0.64187785762129246</v>
      </c>
      <c r="AZ213">
        <v>0.63631962458113056</v>
      </c>
    </row>
    <row r="214" spans="1:52" ht="15.75" x14ac:dyDescent="0.3">
      <c r="A214" s="4" t="s">
        <v>134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ht="15.75" x14ac:dyDescent="0.3">
      <c r="A215" s="19" t="s">
        <v>135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ht="15.75" x14ac:dyDescent="0.3">
      <c r="A216" s="19" t="s">
        <v>136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ht="15.75" x14ac:dyDescent="0.3">
      <c r="A217" s="3" t="s">
        <v>137</v>
      </c>
      <c r="B217">
        <v>2.678358941472422</v>
      </c>
      <c r="C217">
        <v>2.8177135950052401</v>
      </c>
      <c r="D217">
        <v>2.1961790889845685</v>
      </c>
      <c r="E217">
        <v>2.1567909624376802</v>
      </c>
      <c r="F217">
        <v>2.2985069716214572</v>
      </c>
      <c r="G217">
        <v>2.1516234688678342</v>
      </c>
      <c r="H217">
        <v>2.1772709272927706</v>
      </c>
      <c r="I217">
        <v>2.4294144337129913</v>
      </c>
      <c r="J217">
        <v>2.2474255790666802</v>
      </c>
      <c r="K217">
        <v>2.2291672758076442</v>
      </c>
      <c r="L217">
        <v>2.3051690896304713</v>
      </c>
      <c r="M217">
        <v>2.6179989168221631</v>
      </c>
      <c r="N217">
        <v>2.4152556203016831</v>
      </c>
      <c r="O217">
        <v>2.6151366292472824</v>
      </c>
      <c r="P217">
        <v>2.7822232332107273</v>
      </c>
      <c r="Q217">
        <v>2.42381876139526</v>
      </c>
      <c r="R217">
        <v>2.3341253582725026</v>
      </c>
      <c r="S217">
        <v>2.345237493677395</v>
      </c>
      <c r="T217">
        <v>2.4480254589569701</v>
      </c>
      <c r="U217">
        <v>2.3474212859518793</v>
      </c>
      <c r="V217">
        <v>2.3390779905738368</v>
      </c>
      <c r="W217">
        <v>2.5698768235029608</v>
      </c>
      <c r="X217">
        <v>2.6861128894404529</v>
      </c>
      <c r="Y217">
        <v>2.7139059096734521</v>
      </c>
      <c r="Z217">
        <v>2.3774031539684568</v>
      </c>
      <c r="AA217">
        <v>2.3457734639893286</v>
      </c>
      <c r="AB217">
        <v>2.3229362562217859</v>
      </c>
      <c r="AC217">
        <v>2.4828573164859957</v>
      </c>
      <c r="AD217">
        <v>3.9770144406815962</v>
      </c>
      <c r="AE217">
        <v>4.0989743749875718</v>
      </c>
      <c r="AF217">
        <v>4.0951839389478346</v>
      </c>
      <c r="AG217">
        <v>4.0049828286388216</v>
      </c>
      <c r="AH217">
        <v>4.1774257939876769</v>
      </c>
      <c r="AI217">
        <v>4.0741327901497186</v>
      </c>
      <c r="AJ217">
        <v>4.4598372459549065</v>
      </c>
      <c r="AK217">
        <v>4.589359705733095</v>
      </c>
      <c r="AL217">
        <v>4.1583154670110378</v>
      </c>
      <c r="AM217">
        <v>3.6829778130935487</v>
      </c>
      <c r="AN217">
        <v>3.1919922815964168</v>
      </c>
      <c r="AO217">
        <v>2.8388183643657356</v>
      </c>
      <c r="AP217">
        <v>3.103101672808255</v>
      </c>
      <c r="AQ217">
        <v>4.3092568486882232</v>
      </c>
      <c r="AR217">
        <v>6.0786616448329269</v>
      </c>
      <c r="AS217">
        <v>7.875685116069409</v>
      </c>
      <c r="AT217">
        <v>8.8577046156497072</v>
      </c>
      <c r="AU217">
        <v>8.6372103342566344</v>
      </c>
      <c r="AV217">
        <v>7.961867368867062</v>
      </c>
      <c r="AW217">
        <v>6.7523320029883633</v>
      </c>
      <c r="AX217">
        <v>5.7191945091257406</v>
      </c>
      <c r="AY217">
        <v>5.1531179947182499</v>
      </c>
      <c r="AZ217">
        <v>4.6826766091506347</v>
      </c>
    </row>
    <row r="218" spans="1:52" ht="15.75" x14ac:dyDescent="0.3">
      <c r="A218" s="4" t="s">
        <v>138</v>
      </c>
      <c r="B218">
        <v>4.8225271467401809</v>
      </c>
      <c r="C218">
        <v>4.7751528289635257</v>
      </c>
      <c r="D218" t="s">
        <v>64</v>
      </c>
      <c r="E218" t="s">
        <v>64</v>
      </c>
      <c r="F218" t="s">
        <v>64</v>
      </c>
      <c r="G218" t="s">
        <v>64</v>
      </c>
      <c r="H218" t="s">
        <v>64</v>
      </c>
      <c r="I218" t="s">
        <v>64</v>
      </c>
      <c r="J218" t="s">
        <v>64</v>
      </c>
      <c r="K218" t="s">
        <v>64</v>
      </c>
      <c r="L218" t="s">
        <v>64</v>
      </c>
      <c r="M218" t="s">
        <v>64</v>
      </c>
      <c r="N218" t="s">
        <v>64</v>
      </c>
      <c r="O218" t="s">
        <v>64</v>
      </c>
      <c r="P218" t="s">
        <v>64</v>
      </c>
      <c r="Q218" t="s">
        <v>64</v>
      </c>
      <c r="R218" t="s">
        <v>64</v>
      </c>
      <c r="S218" t="s">
        <v>64</v>
      </c>
      <c r="T218" t="s">
        <v>64</v>
      </c>
      <c r="U218" t="s">
        <v>64</v>
      </c>
      <c r="V218" t="s">
        <v>64</v>
      </c>
      <c r="W218" t="s">
        <v>64</v>
      </c>
      <c r="X218" t="s">
        <v>64</v>
      </c>
      <c r="Y218" t="s">
        <v>64</v>
      </c>
      <c r="Z218" t="s">
        <v>64</v>
      </c>
      <c r="AA218" t="s">
        <v>64</v>
      </c>
      <c r="AB218" t="s">
        <v>64</v>
      </c>
      <c r="AC218" t="s">
        <v>64</v>
      </c>
      <c r="AD218">
        <v>6.9839808909859009</v>
      </c>
      <c r="AE218">
        <v>6.7570226236358986</v>
      </c>
      <c r="AF218">
        <v>6.6713143112314466</v>
      </c>
      <c r="AG218">
        <v>6.6809939472737652</v>
      </c>
      <c r="AH218">
        <v>6.7568713689109829</v>
      </c>
      <c r="AI218">
        <v>6.8837992709900169</v>
      </c>
      <c r="AJ218">
        <v>7.5668810856977338</v>
      </c>
      <c r="AK218">
        <v>7.4930424004560612</v>
      </c>
      <c r="AL218">
        <v>6.507604169869599</v>
      </c>
      <c r="AM218">
        <v>5.5244368114514879</v>
      </c>
      <c r="AN218">
        <v>4.6142321986706527</v>
      </c>
      <c r="AO218">
        <v>3.9174357132302946</v>
      </c>
      <c r="AP218">
        <v>4.493897361839335</v>
      </c>
      <c r="AQ218">
        <v>5.5756660257422244</v>
      </c>
      <c r="AR218">
        <v>9.132008017219146</v>
      </c>
      <c r="AS218">
        <v>12.159535471420552</v>
      </c>
      <c r="AT218">
        <v>12.887874467803895</v>
      </c>
      <c r="AU218">
        <v>12.298580202113248</v>
      </c>
      <c r="AV218">
        <v>10.922599753365466</v>
      </c>
      <c r="AW218">
        <v>7.8620450449316852</v>
      </c>
      <c r="AX218">
        <v>5.504768432201641</v>
      </c>
      <c r="AY218">
        <v>4.6024083155007318</v>
      </c>
      <c r="AZ218">
        <v>4.2874976738901456</v>
      </c>
    </row>
    <row r="219" spans="1:52" ht="15.75" x14ac:dyDescent="0.3">
      <c r="A219" s="4" t="s">
        <v>34</v>
      </c>
      <c r="B219">
        <v>2.0176129130296001</v>
      </c>
      <c r="C219">
        <v>2.2000150101354867</v>
      </c>
      <c r="D219">
        <v>2.1961790889845685</v>
      </c>
      <c r="E219">
        <v>2.1567909624376802</v>
      </c>
      <c r="F219">
        <v>2.2985069716214572</v>
      </c>
      <c r="G219">
        <v>2.1516234688678342</v>
      </c>
      <c r="H219">
        <v>2.1772709272927706</v>
      </c>
      <c r="I219">
        <v>2.4294144337129913</v>
      </c>
      <c r="J219">
        <v>2.2474255790666802</v>
      </c>
      <c r="K219">
        <v>2.2291672758076442</v>
      </c>
      <c r="L219">
        <v>2.3051690896304713</v>
      </c>
      <c r="M219">
        <v>2.6179989168221631</v>
      </c>
      <c r="N219">
        <v>2.4152556203016831</v>
      </c>
      <c r="O219">
        <v>2.6151366292472824</v>
      </c>
      <c r="P219">
        <v>2.7822232332107273</v>
      </c>
      <c r="Q219">
        <v>2.42381876139526</v>
      </c>
      <c r="R219">
        <v>2.3341253582725026</v>
      </c>
      <c r="S219">
        <v>2.345237493677395</v>
      </c>
      <c r="T219">
        <v>2.4480254589569701</v>
      </c>
      <c r="U219">
        <v>2.3474212859518793</v>
      </c>
      <c r="V219">
        <v>2.3390779905738368</v>
      </c>
      <c r="W219">
        <v>2.5698768235029608</v>
      </c>
      <c r="X219">
        <v>2.6861128894404529</v>
      </c>
      <c r="Y219">
        <v>2.7139059096734521</v>
      </c>
      <c r="Z219">
        <v>2.3774031539684568</v>
      </c>
      <c r="AA219">
        <v>2.3457734639893286</v>
      </c>
      <c r="AB219">
        <v>2.3229362562217859</v>
      </c>
      <c r="AC219">
        <v>2.4828573164859957</v>
      </c>
      <c r="AD219">
        <v>2.9176952892408829</v>
      </c>
      <c r="AE219">
        <v>3.1298896757157904</v>
      </c>
      <c r="AF219">
        <v>3.1875496156932996</v>
      </c>
      <c r="AG219">
        <v>3.0796198740568683</v>
      </c>
      <c r="AH219">
        <v>3.284503380642037</v>
      </c>
      <c r="AI219">
        <v>3.1265799500004925</v>
      </c>
      <c r="AJ219">
        <v>3.4648379411679886</v>
      </c>
      <c r="AK219">
        <v>3.6719865711938673</v>
      </c>
      <c r="AL219">
        <v>3.4098633678877159</v>
      </c>
      <c r="AM219">
        <v>3.0973128157554095</v>
      </c>
      <c r="AN219">
        <v>2.7296498644309155</v>
      </c>
      <c r="AO219">
        <v>2.484829255074251</v>
      </c>
      <c r="AP219">
        <v>2.647916903119738</v>
      </c>
      <c r="AQ219">
        <v>3.881896279215725</v>
      </c>
      <c r="AR219">
        <v>5.0810528351138471</v>
      </c>
      <c r="AS219">
        <v>6.5054130937208594</v>
      </c>
      <c r="AT219">
        <v>7.5657180568074134</v>
      </c>
      <c r="AU219">
        <v>7.4771483484156382</v>
      </c>
      <c r="AV219">
        <v>7.0261163839535596</v>
      </c>
      <c r="AW219">
        <v>6.4041092016170866</v>
      </c>
      <c r="AX219">
        <v>5.785851225908095</v>
      </c>
      <c r="AY219">
        <v>5.3261707448159292</v>
      </c>
      <c r="AZ219">
        <v>4.8074606364514336</v>
      </c>
    </row>
    <row r="220" spans="1:52" ht="15.75" x14ac:dyDescent="0.3">
      <c r="A220" s="4" t="s">
        <v>139</v>
      </c>
      <c r="B220">
        <v>4.6814607212807058</v>
      </c>
      <c r="C220">
        <v>5.4104802451020655</v>
      </c>
      <c r="D220">
        <v>5.2669795557019849</v>
      </c>
      <c r="E220">
        <v>5.1681472326994857</v>
      </c>
      <c r="F220">
        <v>5.876447353500784</v>
      </c>
      <c r="G220">
        <v>5.3993579121177904</v>
      </c>
      <c r="H220">
        <v>5.7651357181466016</v>
      </c>
      <c r="I220">
        <v>6.3931333963355836</v>
      </c>
      <c r="J220">
        <v>5.9616774991238959</v>
      </c>
      <c r="K220">
        <v>5.8975335022179065</v>
      </c>
      <c r="L220">
        <v>5.8949441734201713</v>
      </c>
      <c r="M220">
        <v>6.2703337464375091</v>
      </c>
      <c r="N220">
        <v>5.5575644263324122</v>
      </c>
      <c r="O220">
        <v>5.7662915225481441</v>
      </c>
      <c r="P220">
        <v>5.7852661206667673</v>
      </c>
      <c r="Q220">
        <v>4.9080210483065247</v>
      </c>
      <c r="R220">
        <v>5.1048894651492258</v>
      </c>
      <c r="S220">
        <v>3.4785904925714899</v>
      </c>
      <c r="T220">
        <v>4.3692391829150017</v>
      </c>
      <c r="U220">
        <v>4.0511380208615071</v>
      </c>
      <c r="V220">
        <v>4.5317381257481237</v>
      </c>
      <c r="W220">
        <v>4.4486485353884397</v>
      </c>
      <c r="X220">
        <v>4.4512294904966012</v>
      </c>
      <c r="Y220">
        <v>4.1590106646622003</v>
      </c>
      <c r="Z220">
        <v>3.8434751050010432</v>
      </c>
      <c r="AA220">
        <v>4.1113469062610362</v>
      </c>
      <c r="AB220">
        <v>3.7148985280479252</v>
      </c>
      <c r="AC220">
        <v>4.044557992698917</v>
      </c>
      <c r="AD220">
        <v>5.0033494929161133</v>
      </c>
      <c r="AE220">
        <v>5.2802234943147832</v>
      </c>
      <c r="AF220">
        <v>5.1556705856202969</v>
      </c>
      <c r="AG220">
        <v>5.1246059742683352</v>
      </c>
      <c r="AH220">
        <v>5.7469089222323362</v>
      </c>
      <c r="AI220">
        <v>5.4949225630040646</v>
      </c>
      <c r="AJ220">
        <v>6.6082704544569895</v>
      </c>
      <c r="AK220">
        <v>6.8518334641257521</v>
      </c>
      <c r="AL220">
        <v>6.6623749536109278</v>
      </c>
      <c r="AM220">
        <v>6.1368428647707836</v>
      </c>
      <c r="AN220">
        <v>5.4283632923030103</v>
      </c>
      <c r="AO220">
        <v>4.8471545099896503</v>
      </c>
      <c r="AP220">
        <v>5.4219615277394269</v>
      </c>
      <c r="AQ220">
        <v>8.6653899842081117</v>
      </c>
      <c r="AR220">
        <v>12.13957575356862</v>
      </c>
      <c r="AS220">
        <v>16.127617367567517</v>
      </c>
      <c r="AT220">
        <v>18.633914330161989</v>
      </c>
      <c r="AU220">
        <v>18.781672321650071</v>
      </c>
      <c r="AV220">
        <v>17.507883700342845</v>
      </c>
      <c r="AW220">
        <v>15.754838688629597</v>
      </c>
      <c r="AX220">
        <v>14.302049681792301</v>
      </c>
      <c r="AY220">
        <v>13.732958704938989</v>
      </c>
      <c r="AZ220">
        <v>12.090481511704173</v>
      </c>
    </row>
    <row r="221" spans="1:52" ht="15.75" x14ac:dyDescent="0.3">
      <c r="A221" s="4" t="s">
        <v>36</v>
      </c>
      <c r="B221">
        <v>3.2083075908343903</v>
      </c>
      <c r="C221">
        <v>3.2922556905744473</v>
      </c>
      <c r="D221">
        <v>3.6847098522132438</v>
      </c>
      <c r="E221">
        <v>3.3083695295698781</v>
      </c>
      <c r="F221">
        <v>3.1391946699850695</v>
      </c>
      <c r="G221">
        <v>3.692540275575106</v>
      </c>
      <c r="H221">
        <v>3.035111000660629</v>
      </c>
      <c r="I221">
        <v>3.2910501059516464</v>
      </c>
      <c r="J221">
        <v>2.5747336851562537</v>
      </c>
      <c r="K221">
        <v>2.4249371616182973</v>
      </c>
      <c r="L221">
        <v>2.4992539542831516</v>
      </c>
      <c r="M221">
        <v>3.3124059326991904</v>
      </c>
      <c r="N221">
        <v>3.0134318876227204</v>
      </c>
      <c r="O221">
        <v>3.4235773581388749</v>
      </c>
      <c r="P221">
        <v>3.5648177173960121</v>
      </c>
      <c r="Q221">
        <v>2.8742965067289834</v>
      </c>
      <c r="R221">
        <v>0.36440874358482062</v>
      </c>
      <c r="S221">
        <v>4.7261796339886875</v>
      </c>
      <c r="T221">
        <v>1.0747029270581314</v>
      </c>
      <c r="U221">
        <v>2.0149287795489181</v>
      </c>
      <c r="V221">
        <v>0.35761545898024427</v>
      </c>
      <c r="W221">
        <v>0.4152472756090449</v>
      </c>
      <c r="X221">
        <v>1.201326396464879</v>
      </c>
      <c r="Y221">
        <v>2.4092239097078512</v>
      </c>
      <c r="Z221">
        <v>2.2331893510311103</v>
      </c>
      <c r="AA221">
        <v>0.37255732534461555</v>
      </c>
      <c r="AB221">
        <v>0.17890430727862541</v>
      </c>
      <c r="AC221">
        <v>0.23771581415680537</v>
      </c>
      <c r="AD221">
        <v>0.26797253757517481</v>
      </c>
      <c r="AE221">
        <v>0.2781557821884218</v>
      </c>
      <c r="AF221">
        <v>0.17475657089711186</v>
      </c>
      <c r="AG221">
        <v>0.17066983303904651</v>
      </c>
      <c r="AH221">
        <v>0.16340264732875037</v>
      </c>
      <c r="AI221">
        <v>0.10733630351397885</v>
      </c>
      <c r="AJ221">
        <v>8.402803163834334E-2</v>
      </c>
      <c r="AK221">
        <v>6.5581859572491255E-2</v>
      </c>
      <c r="AL221">
        <v>8.6942101717564155E-2</v>
      </c>
      <c r="AM221">
        <v>0.1526173605851201</v>
      </c>
      <c r="AN221">
        <v>0.14558484014144366</v>
      </c>
      <c r="AO221">
        <v>0.14870758186620092</v>
      </c>
      <c r="AP221">
        <v>0.12216677532185846</v>
      </c>
      <c r="AQ221">
        <v>0.1303500202961094</v>
      </c>
      <c r="AR221">
        <v>0.19498583135858269</v>
      </c>
      <c r="AS221">
        <v>0.22453975868721021</v>
      </c>
      <c r="AT221">
        <v>0.25316619994686435</v>
      </c>
      <c r="AU221">
        <v>0.19944515357737036</v>
      </c>
      <c r="AV221">
        <v>0.15597473447558546</v>
      </c>
      <c r="AW221">
        <v>0.10161616291482353</v>
      </c>
      <c r="AX221">
        <v>0.12592444552691964</v>
      </c>
      <c r="AY221">
        <v>0.13019818277361983</v>
      </c>
      <c r="AZ221">
        <v>5.7660802638896322E-2</v>
      </c>
    </row>
    <row r="222" spans="1:52" ht="15.75" x14ac:dyDescent="0.3">
      <c r="A222" s="4" t="s">
        <v>50</v>
      </c>
      <c r="B222">
        <v>1.2817961363269301</v>
      </c>
      <c r="C222">
        <v>1.3518834211914583</v>
      </c>
      <c r="D222">
        <v>1.3694608107967494</v>
      </c>
      <c r="E222">
        <v>1.3715855625188895</v>
      </c>
      <c r="F222">
        <v>1.3923106838831385</v>
      </c>
      <c r="G222">
        <v>1.2886217853225115</v>
      </c>
      <c r="H222">
        <v>1.3210087112241464</v>
      </c>
      <c r="I222">
        <v>1.5053391221527708</v>
      </c>
      <c r="J222">
        <v>1.4140724394758588</v>
      </c>
      <c r="K222">
        <v>1.4131356561763575</v>
      </c>
      <c r="L222">
        <v>1.4997219514956492</v>
      </c>
      <c r="M222">
        <v>1.7589922124677699</v>
      </c>
      <c r="N222">
        <v>1.6684676391351201</v>
      </c>
      <c r="O222">
        <v>1.8507964242566295</v>
      </c>
      <c r="P222">
        <v>2.0442951009729864</v>
      </c>
      <c r="Q222">
        <v>1.8098995088267074</v>
      </c>
      <c r="R222">
        <v>1.7801258502678958</v>
      </c>
      <c r="S222">
        <v>1.9305855852484788</v>
      </c>
      <c r="T222">
        <v>2.0076228650046124</v>
      </c>
      <c r="U222">
        <v>1.8996918601737092</v>
      </c>
      <c r="V222">
        <v>1.808406638997635</v>
      </c>
      <c r="W222">
        <v>2.1373981355524161</v>
      </c>
      <c r="X222">
        <v>2.2598327498818538</v>
      </c>
      <c r="Y222">
        <v>2.3217197698646741</v>
      </c>
      <c r="Z222">
        <v>1.9665043261113697</v>
      </c>
      <c r="AA222">
        <v>1.9092022405119595</v>
      </c>
      <c r="AB222">
        <v>1.9896154544929781</v>
      </c>
      <c r="AC222">
        <v>2.0963567357404047</v>
      </c>
      <c r="AD222">
        <v>2.370856485911236</v>
      </c>
      <c r="AE222">
        <v>2.5632799214023727</v>
      </c>
      <c r="AF222">
        <v>2.7156670229002011</v>
      </c>
      <c r="AG222">
        <v>2.5715314954602131</v>
      </c>
      <c r="AH222">
        <v>2.6598721494559481</v>
      </c>
      <c r="AI222">
        <v>2.5220659574904705</v>
      </c>
      <c r="AJ222">
        <v>2.6422888537716864</v>
      </c>
      <c r="AK222">
        <v>2.836845539305898</v>
      </c>
      <c r="AL222">
        <v>2.5421664050959354</v>
      </c>
      <c r="AM222">
        <v>2.2925164942973368</v>
      </c>
      <c r="AN222">
        <v>2.0300293595546579</v>
      </c>
      <c r="AO222">
        <v>1.8824011462002552</v>
      </c>
      <c r="AP222">
        <v>1.9218470082624135</v>
      </c>
      <c r="AQ222">
        <v>2.574139036774159</v>
      </c>
      <c r="AR222">
        <v>3.1395218738267254</v>
      </c>
      <c r="AS222">
        <v>3.8127959989167381</v>
      </c>
      <c r="AT222">
        <v>4.4744981678033469</v>
      </c>
      <c r="AU222">
        <v>4.3499250489374637</v>
      </c>
      <c r="AV222">
        <v>4.2033699508949436</v>
      </c>
      <c r="AW222">
        <v>3.9684348054599501</v>
      </c>
      <c r="AX222">
        <v>3.6096110558028118</v>
      </c>
      <c r="AY222">
        <v>3.4461629237553417</v>
      </c>
      <c r="AZ222">
        <v>3.245366494377496</v>
      </c>
    </row>
    <row r="223" spans="1:52" ht="15.75" x14ac:dyDescent="0.3">
      <c r="A223" s="5" t="s">
        <v>38</v>
      </c>
      <c r="B223">
        <v>1.2817961363269301</v>
      </c>
      <c r="C223">
        <v>1.3518834211914583</v>
      </c>
      <c r="D223">
        <v>1.3694608107967494</v>
      </c>
      <c r="E223">
        <v>1.3715855625188895</v>
      </c>
      <c r="F223">
        <v>1.3923106838831385</v>
      </c>
      <c r="G223">
        <v>1.2886217853225115</v>
      </c>
      <c r="H223">
        <v>1.3210087112241464</v>
      </c>
      <c r="I223">
        <v>1.5053391221527708</v>
      </c>
      <c r="J223">
        <v>1.4140724394758588</v>
      </c>
      <c r="K223">
        <v>1.4131356561763575</v>
      </c>
      <c r="L223">
        <v>1.4997219514956492</v>
      </c>
      <c r="M223">
        <v>1.7589922124677699</v>
      </c>
      <c r="N223">
        <v>1.6684676391351201</v>
      </c>
      <c r="O223">
        <v>1.8507964242566295</v>
      </c>
      <c r="P223">
        <v>2.0442951009729864</v>
      </c>
      <c r="Q223">
        <v>1.8098995088267074</v>
      </c>
      <c r="R223">
        <v>1.7801258502678958</v>
      </c>
      <c r="S223">
        <v>1.9305855852484788</v>
      </c>
      <c r="T223">
        <v>2.0076228650046124</v>
      </c>
      <c r="U223">
        <v>1.8996918601737092</v>
      </c>
      <c r="V223">
        <v>1.808406638997635</v>
      </c>
      <c r="W223">
        <v>2.1373981355524161</v>
      </c>
      <c r="X223">
        <v>2.2598327498818538</v>
      </c>
      <c r="Y223">
        <v>2.3217197698646741</v>
      </c>
      <c r="Z223">
        <v>1.9665043261113697</v>
      </c>
      <c r="AA223">
        <v>1.9092022405119595</v>
      </c>
      <c r="AB223">
        <v>1.9896154544929781</v>
      </c>
      <c r="AC223">
        <v>2.0963567357404047</v>
      </c>
      <c r="AD223">
        <v>2.370856485911236</v>
      </c>
      <c r="AE223">
        <v>2.5632799214023727</v>
      </c>
      <c r="AF223">
        <v>2.7156670229002011</v>
      </c>
      <c r="AG223">
        <v>2.5715314954602131</v>
      </c>
      <c r="AH223">
        <v>2.6598721494559481</v>
      </c>
      <c r="AI223">
        <v>2.5220659574904705</v>
      </c>
      <c r="AJ223">
        <v>2.6422888537716864</v>
      </c>
      <c r="AK223">
        <v>2.836845539305898</v>
      </c>
      <c r="AL223">
        <v>2.5421664050959354</v>
      </c>
      <c r="AM223">
        <v>2.2925164942973368</v>
      </c>
      <c r="AN223">
        <v>2.0300293595546579</v>
      </c>
      <c r="AO223">
        <v>1.8824011462002552</v>
      </c>
      <c r="AP223">
        <v>1.9218470082624135</v>
      </c>
      <c r="AQ223">
        <v>2.574139036774159</v>
      </c>
      <c r="AR223">
        <v>3.1395218738267254</v>
      </c>
      <c r="AS223">
        <v>3.8127959989167381</v>
      </c>
      <c r="AT223">
        <v>4.4744981678033469</v>
      </c>
      <c r="AU223">
        <v>4.3499250489374637</v>
      </c>
      <c r="AV223">
        <v>4.2033699508949436</v>
      </c>
      <c r="AW223">
        <v>3.9684348054599501</v>
      </c>
      <c r="AX223">
        <v>3.6096110558028118</v>
      </c>
      <c r="AY223">
        <v>3.4461629237553417</v>
      </c>
      <c r="AZ223">
        <v>3.245366494377496</v>
      </c>
    </row>
    <row r="224" spans="1:52" ht="15.75" x14ac:dyDescent="0.3">
      <c r="A224" s="5" t="s">
        <v>140</v>
      </c>
      <c r="B224" t="s">
        <v>64</v>
      </c>
      <c r="C224" t="s">
        <v>64</v>
      </c>
      <c r="D224" t="s">
        <v>64</v>
      </c>
      <c r="E224" t="s">
        <v>64</v>
      </c>
      <c r="F224" t="s">
        <v>64</v>
      </c>
      <c r="G224" t="s">
        <v>64</v>
      </c>
      <c r="H224" t="s">
        <v>64</v>
      </c>
      <c r="I224" t="s">
        <v>64</v>
      </c>
      <c r="J224" t="s">
        <v>64</v>
      </c>
      <c r="K224" t="s">
        <v>64</v>
      </c>
      <c r="L224" t="s">
        <v>64</v>
      </c>
      <c r="M224" t="s">
        <v>64</v>
      </c>
      <c r="N224" t="s">
        <v>64</v>
      </c>
      <c r="O224" t="s">
        <v>64</v>
      </c>
      <c r="P224" t="s">
        <v>64</v>
      </c>
      <c r="Q224" t="s">
        <v>64</v>
      </c>
      <c r="R224" t="s">
        <v>64</v>
      </c>
      <c r="S224" t="s">
        <v>64</v>
      </c>
      <c r="T224" t="s">
        <v>64</v>
      </c>
      <c r="U224" t="s">
        <v>64</v>
      </c>
      <c r="V224" t="s">
        <v>64</v>
      </c>
      <c r="W224" t="s">
        <v>64</v>
      </c>
      <c r="X224" t="s">
        <v>64</v>
      </c>
      <c r="Y224" t="s">
        <v>64</v>
      </c>
      <c r="Z224" t="s">
        <v>64</v>
      </c>
      <c r="AA224" t="s">
        <v>64</v>
      </c>
      <c r="AB224" t="s">
        <v>64</v>
      </c>
      <c r="AC224" t="s">
        <v>64</v>
      </c>
      <c r="AD224" t="s">
        <v>64</v>
      </c>
      <c r="AE224" t="s">
        <v>64</v>
      </c>
      <c r="AF224" t="s">
        <v>64</v>
      </c>
      <c r="AG224" t="s">
        <v>64</v>
      </c>
      <c r="AH224" t="s">
        <v>64</v>
      </c>
      <c r="AI224" t="s">
        <v>64</v>
      </c>
      <c r="AJ224" t="s">
        <v>64</v>
      </c>
      <c r="AK224" t="s">
        <v>64</v>
      </c>
      <c r="AL224" t="s">
        <v>64</v>
      </c>
      <c r="AM224" t="s">
        <v>64</v>
      </c>
      <c r="AN224" t="s">
        <v>64</v>
      </c>
      <c r="AO224" t="s">
        <v>64</v>
      </c>
      <c r="AP224" t="s">
        <v>64</v>
      </c>
      <c r="AQ224" t="s">
        <v>64</v>
      </c>
      <c r="AR224" t="s">
        <v>64</v>
      </c>
      <c r="AS224" t="s">
        <v>64</v>
      </c>
      <c r="AT224" t="s">
        <v>64</v>
      </c>
      <c r="AU224" t="s">
        <v>64</v>
      </c>
      <c r="AV224" t="s">
        <v>64</v>
      </c>
      <c r="AW224" t="s">
        <v>64</v>
      </c>
      <c r="AX224" t="s">
        <v>64</v>
      </c>
      <c r="AY224" t="s">
        <v>64</v>
      </c>
      <c r="AZ224" t="s">
        <v>64</v>
      </c>
    </row>
    <row r="225" spans="1:52" ht="15.75" x14ac:dyDescent="0.3">
      <c r="A225" s="4" t="s">
        <v>141</v>
      </c>
      <c r="B225" t="s">
        <v>64</v>
      </c>
      <c r="C225" t="s">
        <v>64</v>
      </c>
      <c r="D225" t="s">
        <v>64</v>
      </c>
      <c r="E225" t="s">
        <v>64</v>
      </c>
      <c r="F225" t="s">
        <v>64</v>
      </c>
      <c r="G225" t="s">
        <v>64</v>
      </c>
      <c r="H225" t="s">
        <v>64</v>
      </c>
      <c r="I225" t="s">
        <v>64</v>
      </c>
      <c r="J225" t="s">
        <v>64</v>
      </c>
      <c r="K225" t="s">
        <v>64</v>
      </c>
      <c r="L225" t="s">
        <v>64</v>
      </c>
      <c r="M225" t="s">
        <v>64</v>
      </c>
      <c r="N225" t="s">
        <v>64</v>
      </c>
      <c r="O225" t="s">
        <v>64</v>
      </c>
      <c r="P225" t="s">
        <v>64</v>
      </c>
      <c r="Q225" t="s">
        <v>64</v>
      </c>
      <c r="R225" t="s">
        <v>64</v>
      </c>
      <c r="S225" t="s">
        <v>64</v>
      </c>
      <c r="T225" t="s">
        <v>64</v>
      </c>
      <c r="U225" t="s">
        <v>64</v>
      </c>
      <c r="V225" t="s">
        <v>64</v>
      </c>
      <c r="W225" t="s">
        <v>64</v>
      </c>
      <c r="X225" t="s">
        <v>64</v>
      </c>
      <c r="Y225" t="s">
        <v>64</v>
      </c>
      <c r="Z225" t="s">
        <v>64</v>
      </c>
      <c r="AA225" t="s">
        <v>64</v>
      </c>
      <c r="AB225" t="s">
        <v>64</v>
      </c>
      <c r="AC225" t="s">
        <v>64</v>
      </c>
      <c r="AD225" t="s">
        <v>64</v>
      </c>
      <c r="AE225" t="s">
        <v>64</v>
      </c>
      <c r="AF225" t="s">
        <v>64</v>
      </c>
      <c r="AG225" t="s">
        <v>64</v>
      </c>
      <c r="AH225" t="s">
        <v>64</v>
      </c>
      <c r="AI225" t="s">
        <v>64</v>
      </c>
      <c r="AJ225" t="s">
        <v>64</v>
      </c>
      <c r="AK225" t="s">
        <v>64</v>
      </c>
      <c r="AL225" t="s">
        <v>64</v>
      </c>
      <c r="AM225" t="s">
        <v>64</v>
      </c>
      <c r="AN225" t="s">
        <v>64</v>
      </c>
      <c r="AO225" t="s">
        <v>64</v>
      </c>
      <c r="AP225" t="s">
        <v>64</v>
      </c>
      <c r="AQ225" t="s">
        <v>64</v>
      </c>
      <c r="AR225" t="s">
        <v>64</v>
      </c>
      <c r="AS225" t="s">
        <v>64</v>
      </c>
      <c r="AT225" t="s">
        <v>64</v>
      </c>
      <c r="AU225" t="s">
        <v>64</v>
      </c>
      <c r="AV225" t="s">
        <v>64</v>
      </c>
      <c r="AW225" t="s">
        <v>64</v>
      </c>
      <c r="AX225" t="s">
        <v>64</v>
      </c>
      <c r="AY225" t="s">
        <v>64</v>
      </c>
      <c r="AZ225" t="s">
        <v>64</v>
      </c>
    </row>
    <row r="226" spans="1:52" ht="15.75" x14ac:dyDescent="0.3">
      <c r="A226" s="4" t="s">
        <v>142</v>
      </c>
      <c r="B226">
        <v>4.8132798591986381</v>
      </c>
      <c r="C226">
        <v>4.231979860026402</v>
      </c>
      <c r="D226">
        <v>2.8155603319365206</v>
      </c>
      <c r="E226">
        <v>3.3706153524878975</v>
      </c>
      <c r="F226">
        <v>3.4229628090550781</v>
      </c>
      <c r="G226">
        <v>3.0652958160735544</v>
      </c>
      <c r="H226">
        <v>3.1701455132456502</v>
      </c>
      <c r="I226">
        <v>3.2557964630346312</v>
      </c>
      <c r="J226">
        <v>4.2068595545280747</v>
      </c>
      <c r="K226">
        <v>3.9304530475976276</v>
      </c>
      <c r="L226">
        <v>3.7788391205882128</v>
      </c>
      <c r="M226">
        <v>4.4737882335432948</v>
      </c>
      <c r="N226">
        <v>3.2965185972534519</v>
      </c>
      <c r="O226">
        <v>3.617929646204904</v>
      </c>
      <c r="P226">
        <v>4.2762913120606836</v>
      </c>
      <c r="Q226">
        <v>4.0920653500366013</v>
      </c>
      <c r="R226">
        <v>3.3144095243275924</v>
      </c>
      <c r="S226">
        <v>3.6540130662573138</v>
      </c>
      <c r="T226">
        <v>5.5714970179999268</v>
      </c>
      <c r="U226">
        <v>6.0852082148284525</v>
      </c>
      <c r="V226">
        <v>6.5771697210701321</v>
      </c>
      <c r="W226">
        <v>6.3971484572771322</v>
      </c>
      <c r="X226">
        <v>6.6954766558405128</v>
      </c>
      <c r="Y226">
        <v>6.5509883325470408</v>
      </c>
      <c r="Z226">
        <v>6.8650213785708303</v>
      </c>
      <c r="AA226">
        <v>7.4130927193414049</v>
      </c>
      <c r="AB226">
        <v>6.374068354016388</v>
      </c>
      <c r="AC226">
        <v>5.9661693823334296</v>
      </c>
      <c r="AD226">
        <v>4.893854843479879</v>
      </c>
      <c r="AE226">
        <v>3.925159784433613</v>
      </c>
      <c r="AF226">
        <v>2.9608964499123687</v>
      </c>
      <c r="AG226">
        <v>4.4136400224628245</v>
      </c>
      <c r="AH226">
        <v>4.7103665708256264</v>
      </c>
      <c r="AI226">
        <v>6.5706311165270535</v>
      </c>
      <c r="AJ226">
        <v>6.9976702594540976</v>
      </c>
      <c r="AK226">
        <v>13.629746862840491</v>
      </c>
      <c r="AL226">
        <v>13.273792177545808</v>
      </c>
      <c r="AM226">
        <v>13.058353179845589</v>
      </c>
      <c r="AN226">
        <v>5.8969565454281296</v>
      </c>
      <c r="AO226">
        <v>5.3480876967295066</v>
      </c>
      <c r="AP226">
        <v>6.4254537045727531</v>
      </c>
      <c r="AQ226">
        <v>5.0960279746879138</v>
      </c>
      <c r="AR226">
        <v>6.3027648557219136</v>
      </c>
      <c r="AS226">
        <v>6.7082878231224967</v>
      </c>
      <c r="AT226">
        <v>5.0815935098789744</v>
      </c>
      <c r="AU226">
        <v>5.0528446220986023</v>
      </c>
      <c r="AV226">
        <v>5.6672940963737801</v>
      </c>
      <c r="AW226">
        <v>7.6127532929724229</v>
      </c>
      <c r="AX226">
        <v>7.0274671688054253</v>
      </c>
      <c r="AY226">
        <v>9.3483887408951603</v>
      </c>
      <c r="AZ226">
        <v>7.396828858897325</v>
      </c>
    </row>
    <row r="227" spans="1:52" ht="15.75" x14ac:dyDescent="0.3">
      <c r="A227" s="3" t="s">
        <v>143</v>
      </c>
      <c r="B227">
        <v>2.4250275965691772</v>
      </c>
      <c r="C227">
        <v>2.5153530564191828</v>
      </c>
      <c r="D227">
        <v>2.5372233525808059</v>
      </c>
      <c r="E227">
        <v>2.5417862200936296</v>
      </c>
      <c r="F227">
        <v>2.5602631171734691</v>
      </c>
      <c r="G227">
        <v>2.5847704661113924</v>
      </c>
      <c r="H227">
        <v>2.5859234755572373</v>
      </c>
      <c r="I227">
        <v>2.6080681569493431</v>
      </c>
      <c r="J227">
        <v>2.60116501866856</v>
      </c>
      <c r="K227">
        <v>2.5693016330908618</v>
      </c>
      <c r="L227">
        <v>2.5678236197591171</v>
      </c>
      <c r="M227">
        <v>2.5391265587085865</v>
      </c>
      <c r="N227">
        <v>2.568150938505898</v>
      </c>
      <c r="O227">
        <v>2.5775907334922419</v>
      </c>
      <c r="P227">
        <v>2.5205061180898323</v>
      </c>
      <c r="Q227">
        <v>2.4977930486696551</v>
      </c>
      <c r="R227">
        <v>2.3558571627480815</v>
      </c>
      <c r="S227">
        <v>2.4076054961021942</v>
      </c>
      <c r="T227">
        <v>2.4324796822490011</v>
      </c>
      <c r="U227">
        <v>2.5039213271342602</v>
      </c>
      <c r="V227">
        <v>2.5335559288950087</v>
      </c>
      <c r="W227">
        <v>2.5669483787461655</v>
      </c>
      <c r="X227">
        <v>2.5721056284649455</v>
      </c>
      <c r="Y227">
        <v>2.6078126933068848</v>
      </c>
      <c r="Z227">
        <v>2.7104132787910231</v>
      </c>
      <c r="AA227">
        <v>2.6861096903202966</v>
      </c>
      <c r="AB227">
        <v>2.5305443531318081</v>
      </c>
      <c r="AC227">
        <v>2.523218653210217</v>
      </c>
      <c r="AD227">
        <v>2.5354399691315774</v>
      </c>
      <c r="AE227">
        <v>2.6313596022301868</v>
      </c>
      <c r="AF227">
        <v>2.7065519399707174</v>
      </c>
      <c r="AG227">
        <v>2.7056342998885636</v>
      </c>
      <c r="AH227">
        <v>2.7506014503313203</v>
      </c>
      <c r="AI227">
        <v>2.7988503164386054</v>
      </c>
      <c r="AJ227">
        <v>2.943368750975671</v>
      </c>
      <c r="AK227">
        <v>3.0564081115412067</v>
      </c>
      <c r="AL227">
        <v>3.1196447374785587</v>
      </c>
      <c r="AM227">
        <v>3.2118329628933169</v>
      </c>
      <c r="AN227">
        <v>3.2135668575357399</v>
      </c>
      <c r="AO227">
        <v>3.2067294846801611</v>
      </c>
      <c r="AP227">
        <v>3.2047130624762552</v>
      </c>
      <c r="AQ227">
        <v>3.3391699139215003</v>
      </c>
      <c r="AR227">
        <v>3.4872764282128861</v>
      </c>
      <c r="AS227">
        <v>3.8879919946915162</v>
      </c>
      <c r="AT227">
        <v>4.1709255659056756</v>
      </c>
      <c r="AU227">
        <v>4.3492634961931325</v>
      </c>
      <c r="AV227">
        <v>4.4674353451555557</v>
      </c>
      <c r="AW227">
        <v>4.6509613678834283</v>
      </c>
      <c r="AX227">
        <v>4.6903979528127531</v>
      </c>
      <c r="AY227">
        <v>4.5128120789048412</v>
      </c>
      <c r="AZ227">
        <v>4.4403708894567764</v>
      </c>
    </row>
    <row r="228" spans="1:52" ht="15.75" x14ac:dyDescent="0.3">
      <c r="A228" s="20" t="s">
        <v>144</v>
      </c>
      <c r="B228">
        <v>2.407755708931048</v>
      </c>
      <c r="C228">
        <v>2.4982933110218042</v>
      </c>
      <c r="D228">
        <v>2.5207355121116817</v>
      </c>
      <c r="E228">
        <v>2.5332323912273145</v>
      </c>
      <c r="F228">
        <v>2.5594188737400358</v>
      </c>
      <c r="G228">
        <v>2.5900295439664429</v>
      </c>
      <c r="H228">
        <v>2.59832447950106</v>
      </c>
      <c r="I228">
        <v>2.624665348627202</v>
      </c>
      <c r="J228">
        <v>2.6215871790553313</v>
      </c>
      <c r="K228">
        <v>2.5870056295496853</v>
      </c>
      <c r="L228">
        <v>2.590105094326236</v>
      </c>
      <c r="M228">
        <v>2.5696306330204841</v>
      </c>
      <c r="N228">
        <v>2.6071848932679713</v>
      </c>
      <c r="O228">
        <v>2.622369555260446</v>
      </c>
      <c r="P228">
        <v>2.5649238049267358</v>
      </c>
      <c r="Q228">
        <v>2.5451480343125246</v>
      </c>
      <c r="R228">
        <v>2.4091470652982916</v>
      </c>
      <c r="S228">
        <v>2.4694307297522493</v>
      </c>
      <c r="T228">
        <v>2.4940451254733356</v>
      </c>
      <c r="U228">
        <v>2.5690932725204179</v>
      </c>
      <c r="V228">
        <v>2.5967179557598268</v>
      </c>
      <c r="W228">
        <v>2.6320727291848489</v>
      </c>
      <c r="X228">
        <v>2.6364456137287173</v>
      </c>
      <c r="Y228">
        <v>2.6723228287623981</v>
      </c>
      <c r="Z228">
        <v>2.7698689073777474</v>
      </c>
      <c r="AA228">
        <v>2.7519823042130636</v>
      </c>
      <c r="AB228">
        <v>2.5825731497581277</v>
      </c>
      <c r="AC228">
        <v>2.589148442530961</v>
      </c>
      <c r="AD228">
        <v>2.5998857751404585</v>
      </c>
      <c r="AE228">
        <v>2.7075913160445606</v>
      </c>
      <c r="AF228">
        <v>2.788994241767742</v>
      </c>
      <c r="AG228">
        <v>2.7882453153202587</v>
      </c>
      <c r="AH228">
        <v>2.8361798362761039</v>
      </c>
      <c r="AI228">
        <v>2.8888074509064317</v>
      </c>
      <c r="AJ228">
        <v>3.0375365415372078</v>
      </c>
      <c r="AK228">
        <v>3.1483032675538807</v>
      </c>
      <c r="AL228">
        <v>3.2122898279704297</v>
      </c>
      <c r="AM228">
        <v>3.3052388146577862</v>
      </c>
      <c r="AN228">
        <v>3.2940686673376378</v>
      </c>
      <c r="AO228">
        <v>3.2808018635122971</v>
      </c>
      <c r="AP228">
        <v>3.2682701241886103</v>
      </c>
      <c r="AQ228">
        <v>3.4023941807547984</v>
      </c>
      <c r="AR228">
        <v>3.5396976291063393</v>
      </c>
      <c r="AS228">
        <v>3.9537861554998388</v>
      </c>
      <c r="AT228">
        <v>4.2345271518117364</v>
      </c>
      <c r="AU228">
        <v>4.4180520204100509</v>
      </c>
      <c r="AV228">
        <v>4.5405393515305033</v>
      </c>
      <c r="AW228">
        <v>4.719345139141657</v>
      </c>
      <c r="AX228">
        <v>4.7527428918864798</v>
      </c>
      <c r="AY228">
        <v>4.5637488520389962</v>
      </c>
      <c r="AZ228">
        <v>4.4991446360544156</v>
      </c>
    </row>
    <row r="229" spans="1:52" ht="15.75" x14ac:dyDescent="0.3">
      <c r="A229" s="20" t="s">
        <v>145</v>
      </c>
      <c r="B229">
        <v>12.241037195502136</v>
      </c>
      <c r="C229">
        <v>12.484159899443128</v>
      </c>
      <c r="D229">
        <v>13.253851954889717</v>
      </c>
      <c r="E229">
        <v>13.395405975995967</v>
      </c>
      <c r="F229">
        <v>14.132380155015051</v>
      </c>
      <c r="G229">
        <v>14.404835043522427</v>
      </c>
      <c r="H229">
        <v>14.384532807091116</v>
      </c>
      <c r="I229">
        <v>14.710131310840586</v>
      </c>
      <c r="J229">
        <v>14.808527659016788</v>
      </c>
      <c r="K229">
        <v>19.711847641888443</v>
      </c>
      <c r="L229">
        <v>20.099760858019007</v>
      </c>
      <c r="M229">
        <v>18.559513945724969</v>
      </c>
      <c r="N229">
        <v>18.154068591375353</v>
      </c>
      <c r="O229">
        <v>17.485480779611116</v>
      </c>
      <c r="P229">
        <v>16.642678738211302</v>
      </c>
      <c r="Q229">
        <v>17.157769109033431</v>
      </c>
      <c r="R229">
        <v>13.619176958876981</v>
      </c>
      <c r="S229">
        <v>12.515322255721856</v>
      </c>
      <c r="T229">
        <v>12.307901213946865</v>
      </c>
      <c r="U229">
        <v>11.666512696351221</v>
      </c>
      <c r="V229">
        <v>12.24407987742409</v>
      </c>
      <c r="W229">
        <v>11.474007869782511</v>
      </c>
      <c r="X229">
        <v>11.922265305096248</v>
      </c>
      <c r="Y229">
        <v>12.545036925474715</v>
      </c>
      <c r="Z229">
        <v>12.485388416356914</v>
      </c>
      <c r="AA229">
        <v>12.779911246467391</v>
      </c>
      <c r="AB229">
        <v>12.895418005944359</v>
      </c>
      <c r="AC229">
        <v>13.503512803364343</v>
      </c>
      <c r="AD229">
        <v>13.713003086142614</v>
      </c>
      <c r="AE229">
        <v>14.458999167115715</v>
      </c>
      <c r="AF229">
        <v>14.384227460741702</v>
      </c>
      <c r="AG229">
        <v>16.674951591153562</v>
      </c>
      <c r="AH229">
        <v>18.025073086544072</v>
      </c>
      <c r="AI229">
        <v>17.724146944298163</v>
      </c>
      <c r="AJ229">
        <v>21.038735767911714</v>
      </c>
      <c r="AK229">
        <v>24.779079190754459</v>
      </c>
      <c r="AL229">
        <v>31.091843856463004</v>
      </c>
      <c r="AM229">
        <v>51.410067248898287</v>
      </c>
      <c r="AN229">
        <v>66.57718684723865</v>
      </c>
      <c r="AO229">
        <v>71.053867118691883</v>
      </c>
      <c r="AP229">
        <v>71.741975107502327</v>
      </c>
      <c r="AQ229">
        <v>72.337654239866566</v>
      </c>
      <c r="AR229">
        <v>73.958156983857208</v>
      </c>
      <c r="AS229">
        <v>73.454031637157868</v>
      </c>
      <c r="AT229">
        <v>73.745936336886302</v>
      </c>
      <c r="AU229">
        <v>75.107712916787847</v>
      </c>
      <c r="AV229">
        <v>73.971627333960726</v>
      </c>
      <c r="AW229">
        <v>73.883701118908334</v>
      </c>
      <c r="AX229">
        <v>73.114692449210253</v>
      </c>
      <c r="AY229">
        <v>74.250323777045907</v>
      </c>
      <c r="AZ229">
        <v>73.7004723447114</v>
      </c>
    </row>
    <row r="230" spans="1:52" ht="15.75" x14ac:dyDescent="0.3">
      <c r="A230" s="20" t="s">
        <v>146</v>
      </c>
      <c r="B230" t="s">
        <v>64</v>
      </c>
      <c r="C230" t="s">
        <v>64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1.9627081440347267E-2</v>
      </c>
      <c r="Q230">
        <v>2.8590439494158435E-2</v>
      </c>
      <c r="R230">
        <v>2.6278179830465535E-2</v>
      </c>
      <c r="S230">
        <v>2.4083784800877809E-2</v>
      </c>
      <c r="T230">
        <v>2.4416578817084939E-2</v>
      </c>
      <c r="U230">
        <v>2.4238828315703183E-2</v>
      </c>
      <c r="V230">
        <v>5.9242972426965523E-2</v>
      </c>
      <c r="W230">
        <v>5.9027095040920442E-2</v>
      </c>
      <c r="X230">
        <v>3.7466337677980195E-2</v>
      </c>
      <c r="Y230">
        <v>5.1774739682156151E-2</v>
      </c>
      <c r="Z230">
        <v>0.28653455898947938</v>
      </c>
      <c r="AA230">
        <v>5.179458713949435E-2</v>
      </c>
      <c r="AB230">
        <v>0.42879492979749834</v>
      </c>
      <c r="AC230">
        <v>6.0644978192968019E-2</v>
      </c>
      <c r="AD230">
        <v>0.20593922041804064</v>
      </c>
      <c r="AE230">
        <v>2.6350983581644519E-2</v>
      </c>
      <c r="AF230">
        <v>2.5046510256410956E-2</v>
      </c>
      <c r="AG230">
        <v>7.7055706032752899E-2</v>
      </c>
      <c r="AH230">
        <v>7.8344589690620581E-2</v>
      </c>
      <c r="AI230">
        <v>0.11797667951076536</v>
      </c>
      <c r="AJ230">
        <v>0.16188546954616262</v>
      </c>
      <c r="AK230">
        <v>0.38014408178827275</v>
      </c>
      <c r="AL230">
        <v>0.42425393204709694</v>
      </c>
      <c r="AM230">
        <v>0.41332087268264561</v>
      </c>
      <c r="AN230">
        <v>0.63290943964616231</v>
      </c>
      <c r="AO230">
        <v>0.85427926376429564</v>
      </c>
      <c r="AP230">
        <v>1.1170124705193687</v>
      </c>
      <c r="AQ230">
        <v>1.3093123282426151</v>
      </c>
      <c r="AR230">
        <v>1.7103919565166019</v>
      </c>
      <c r="AS230">
        <v>1.779287252385922</v>
      </c>
      <c r="AT230">
        <v>2.0925027984758628</v>
      </c>
      <c r="AU230">
        <v>2.122341814006238</v>
      </c>
      <c r="AV230">
        <v>2.0926999516209306</v>
      </c>
      <c r="AW230">
        <v>2.4045235393408291</v>
      </c>
      <c r="AX230">
        <v>2.5625445404797524</v>
      </c>
      <c r="AY230">
        <v>2.7236253080075672</v>
      </c>
      <c r="AZ230">
        <v>2.5312875475743306</v>
      </c>
    </row>
    <row r="231" spans="1:52" ht="15.75" x14ac:dyDescent="0.3">
      <c r="A231" s="20" t="s">
        <v>147</v>
      </c>
      <c r="B231" t="s">
        <v>64</v>
      </c>
      <c r="C231" t="s">
        <v>64</v>
      </c>
      <c r="D231" t="s">
        <v>64</v>
      </c>
      <c r="E231" t="s">
        <v>64</v>
      </c>
      <c r="F231" t="s">
        <v>64</v>
      </c>
      <c r="G231" t="s">
        <v>64</v>
      </c>
      <c r="H231" t="s">
        <v>64</v>
      </c>
      <c r="I231" t="s">
        <v>64</v>
      </c>
      <c r="J231" t="s">
        <v>64</v>
      </c>
      <c r="K231" t="s">
        <v>64</v>
      </c>
      <c r="L231" t="s">
        <v>64</v>
      </c>
      <c r="M231" t="s">
        <v>64</v>
      </c>
      <c r="N231" t="s">
        <v>64</v>
      </c>
      <c r="O231" t="s">
        <v>64</v>
      </c>
      <c r="P231" t="s">
        <v>64</v>
      </c>
      <c r="Q231" t="s">
        <v>64</v>
      </c>
      <c r="R231" t="s">
        <v>64</v>
      </c>
      <c r="S231" t="s">
        <v>64</v>
      </c>
      <c r="T231" t="s">
        <v>64</v>
      </c>
      <c r="U231" t="s">
        <v>64</v>
      </c>
      <c r="V231" t="s">
        <v>64</v>
      </c>
      <c r="W231" t="s">
        <v>64</v>
      </c>
      <c r="X231" t="s">
        <v>64</v>
      </c>
      <c r="Y231" t="s">
        <v>64</v>
      </c>
      <c r="Z231" t="s">
        <v>64</v>
      </c>
      <c r="AA231" t="s">
        <v>64</v>
      </c>
      <c r="AB231" t="s">
        <v>64</v>
      </c>
      <c r="AC231" t="s">
        <v>64</v>
      </c>
      <c r="AD231" t="s">
        <v>64</v>
      </c>
      <c r="AE231" t="s">
        <v>64</v>
      </c>
      <c r="AF231" t="s">
        <v>64</v>
      </c>
      <c r="AG231" t="s">
        <v>64</v>
      </c>
      <c r="AH231" t="s">
        <v>64</v>
      </c>
      <c r="AI231" t="s">
        <v>64</v>
      </c>
      <c r="AJ231" t="s">
        <v>64</v>
      </c>
      <c r="AK231" t="s">
        <v>64</v>
      </c>
      <c r="AL231" t="s">
        <v>64</v>
      </c>
      <c r="AM231" t="s">
        <v>64</v>
      </c>
      <c r="AN231" t="s">
        <v>64</v>
      </c>
      <c r="AO231" t="s">
        <v>64</v>
      </c>
      <c r="AP231" t="s">
        <v>64</v>
      </c>
      <c r="AQ231" t="s">
        <v>64</v>
      </c>
      <c r="AR231" t="s">
        <v>64</v>
      </c>
      <c r="AS231" t="s">
        <v>64</v>
      </c>
      <c r="AT231" t="s">
        <v>64</v>
      </c>
      <c r="AU231" t="s">
        <v>64</v>
      </c>
      <c r="AV231" t="s">
        <v>64</v>
      </c>
      <c r="AW231" t="s">
        <v>64</v>
      </c>
      <c r="AX231" t="s">
        <v>64</v>
      </c>
      <c r="AY231" t="s">
        <v>64</v>
      </c>
      <c r="AZ231" t="s">
        <v>64</v>
      </c>
    </row>
    <row r="232" spans="1:52" ht="15.75" x14ac:dyDescent="0.3">
      <c r="A232" s="10"/>
    </row>
    <row r="233" spans="1:52" ht="15.75" x14ac:dyDescent="0.3">
      <c r="A233" s="10" t="s">
        <v>148</v>
      </c>
    </row>
    <row r="234" spans="1:52" ht="15.75" x14ac:dyDescent="0.3">
      <c r="A234" s="1" t="s">
        <v>130</v>
      </c>
      <c r="B234">
        <v>124.74726233439209</v>
      </c>
      <c r="C234">
        <v>125.99633012551872</v>
      </c>
      <c r="D234">
        <v>116.49996533432665</v>
      </c>
      <c r="E234">
        <v>118.61737894586986</v>
      </c>
      <c r="F234">
        <v>117.55912011496076</v>
      </c>
      <c r="G234">
        <v>124.72827534539846</v>
      </c>
      <c r="H234">
        <v>121.49015435559537</v>
      </c>
      <c r="I234">
        <v>117.20523797673401</v>
      </c>
      <c r="J234">
        <v>120.97907762632514</v>
      </c>
      <c r="K234">
        <v>127.09123589996672</v>
      </c>
      <c r="L234">
        <v>121.63595415580764</v>
      </c>
      <c r="M234">
        <v>124.76619908425914</v>
      </c>
      <c r="N234">
        <v>122.16037281981795</v>
      </c>
      <c r="O234">
        <v>121.18360939878204</v>
      </c>
      <c r="P234">
        <v>115.97107841282821</v>
      </c>
      <c r="Q234">
        <v>116.52973636067958</v>
      </c>
      <c r="R234">
        <v>115.11972240382322</v>
      </c>
      <c r="S234">
        <v>121.32295805533384</v>
      </c>
      <c r="T234">
        <v>111.61142216036875</v>
      </c>
      <c r="U234">
        <v>112.13686405475866</v>
      </c>
      <c r="V234">
        <v>113.69908328785019</v>
      </c>
      <c r="W234">
        <v>116.83375292959677</v>
      </c>
      <c r="X234">
        <v>111.67866873361785</v>
      </c>
      <c r="Y234">
        <v>107.9657039477331</v>
      </c>
      <c r="Z234">
        <v>107.92426940986724</v>
      </c>
      <c r="AA234">
        <v>109.58151834250023</v>
      </c>
      <c r="AB234">
        <v>110.11298293982124</v>
      </c>
      <c r="AC234">
        <v>110.59012864333747</v>
      </c>
      <c r="AD234">
        <v>118.30074059115012</v>
      </c>
      <c r="AE234">
        <v>117.85713792120886</v>
      </c>
      <c r="AF234">
        <v>118.6056563757286</v>
      </c>
      <c r="AG234">
        <v>117.16739809322713</v>
      </c>
      <c r="AH234">
        <v>117.14089307935762</v>
      </c>
      <c r="AI234">
        <v>121.3804749996934</v>
      </c>
      <c r="AJ234">
        <v>118.84835247117816</v>
      </c>
      <c r="AK234">
        <v>118.55582709399151</v>
      </c>
      <c r="AL234">
        <v>125.10691959277302</v>
      </c>
      <c r="AM234">
        <v>130.52537354435228</v>
      </c>
      <c r="AN234">
        <v>138.85048585108382</v>
      </c>
      <c r="AO234">
        <v>143.84094608873545</v>
      </c>
      <c r="AP234">
        <v>144.66322678256284</v>
      </c>
      <c r="AQ234">
        <v>140.71534060456113</v>
      </c>
      <c r="AR234">
        <v>134.76689600831037</v>
      </c>
      <c r="AS234">
        <v>124.92527074417541</v>
      </c>
      <c r="AT234">
        <v>119.30306209592369</v>
      </c>
      <c r="AU234">
        <v>116.11828858045081</v>
      </c>
      <c r="AV234">
        <v>114.02401167322442</v>
      </c>
      <c r="AW234">
        <v>110.7273567503378</v>
      </c>
      <c r="AX234">
        <v>107.77327279277873</v>
      </c>
      <c r="AY234">
        <v>111.94751261766649</v>
      </c>
      <c r="AZ234">
        <v>104.77794166374603</v>
      </c>
    </row>
    <row r="235" spans="1:52" ht="15.75" x14ac:dyDescent="0.3">
      <c r="A235" s="3" t="s">
        <v>131</v>
      </c>
      <c r="B235">
        <v>144.9883286038382</v>
      </c>
      <c r="C235">
        <v>154.11147655118691</v>
      </c>
      <c r="D235">
        <v>151.33313395806618</v>
      </c>
      <c r="E235">
        <v>147.89730076927455</v>
      </c>
      <c r="F235">
        <v>147.41641231821654</v>
      </c>
      <c r="G235">
        <v>158.92894583271698</v>
      </c>
      <c r="H235">
        <v>152.43819184737231</v>
      </c>
      <c r="I235">
        <v>149.4370939925353</v>
      </c>
      <c r="J235">
        <v>162.95378803805772</v>
      </c>
      <c r="K235">
        <v>172.9292332378505</v>
      </c>
      <c r="L235">
        <v>161.52256731862781</v>
      </c>
      <c r="M235">
        <v>171.84570963687011</v>
      </c>
      <c r="N235">
        <v>165.508438966764</v>
      </c>
      <c r="O235">
        <v>162.48720622879151</v>
      </c>
      <c r="P235">
        <v>149.98162731715848</v>
      </c>
      <c r="Q235">
        <v>144.46520604856136</v>
      </c>
      <c r="R235">
        <v>147.88804609748934</v>
      </c>
      <c r="S235">
        <v>145.9192598629611</v>
      </c>
      <c r="T235">
        <v>140.74031656370971</v>
      </c>
      <c r="U235">
        <v>142.85731272543615</v>
      </c>
      <c r="V235">
        <v>146.56080494208081</v>
      </c>
      <c r="W235">
        <v>148.5765048368643</v>
      </c>
      <c r="X235">
        <v>141.59376931151976</v>
      </c>
      <c r="Y235">
        <v>135.39716012791618</v>
      </c>
      <c r="Z235">
        <v>136.66507036184646</v>
      </c>
      <c r="AA235">
        <v>140.44116266293332</v>
      </c>
      <c r="AB235">
        <v>138.07080400604275</v>
      </c>
      <c r="AC235">
        <v>132.53802819165699</v>
      </c>
      <c r="AD235">
        <v>129.3885610749025</v>
      </c>
      <c r="AE235">
        <v>131.96912367020809</v>
      </c>
      <c r="AF235">
        <v>135.60671054791376</v>
      </c>
      <c r="AG235">
        <v>134.61764007726325</v>
      </c>
      <c r="AH235">
        <v>136.29220157657505</v>
      </c>
      <c r="AI235">
        <v>137.2683545006696</v>
      </c>
      <c r="AJ235">
        <v>133.19278434872382</v>
      </c>
      <c r="AK235">
        <v>126.22320387521945</v>
      </c>
      <c r="AL235">
        <v>122.27383073783851</v>
      </c>
      <c r="AM235">
        <v>125.87016722734379</v>
      </c>
      <c r="AN235">
        <v>126.70039112719054</v>
      </c>
      <c r="AO235">
        <v>121.5634437985567</v>
      </c>
      <c r="AP235">
        <v>122.45995662796973</v>
      </c>
      <c r="AQ235">
        <v>121.99587009763752</v>
      </c>
      <c r="AR235">
        <v>117.8664616326385</v>
      </c>
      <c r="AS235">
        <v>118.07404000691564</v>
      </c>
      <c r="AT235">
        <v>117.6804560411364</v>
      </c>
      <c r="AU235">
        <v>116.01973068004443</v>
      </c>
      <c r="AV235">
        <v>111.89591826319401</v>
      </c>
      <c r="AW235">
        <v>105.8107628727367</v>
      </c>
      <c r="AX235">
        <v>98.344775269738719</v>
      </c>
      <c r="AY235">
        <v>105.94322776801202</v>
      </c>
      <c r="AZ235">
        <v>97.704732574683376</v>
      </c>
    </row>
    <row r="236" spans="1:52" ht="15.75" x14ac:dyDescent="0.3">
      <c r="A236" s="4" t="s">
        <v>132</v>
      </c>
      <c r="B236">
        <v>129.64445789144864</v>
      </c>
      <c r="C236">
        <v>134.03315670016568</v>
      </c>
      <c r="D236">
        <v>127.74685024056778</v>
      </c>
      <c r="E236">
        <v>126.57089577918757</v>
      </c>
      <c r="F236">
        <v>130.54502305190775</v>
      </c>
      <c r="G236">
        <v>132.07815443600927</v>
      </c>
      <c r="H236">
        <v>131.48233900252885</v>
      </c>
      <c r="I236">
        <v>129.62301380664246</v>
      </c>
      <c r="J236">
        <v>133.52187290906321</v>
      </c>
      <c r="K236">
        <v>156.25578738054591</v>
      </c>
      <c r="L236">
        <v>144.00669144262696</v>
      </c>
      <c r="M236">
        <v>151.40280800624495</v>
      </c>
      <c r="N236">
        <v>144.91536491289389</v>
      </c>
      <c r="O236">
        <v>143.1247353042273</v>
      </c>
      <c r="P236">
        <v>133.22305225407723</v>
      </c>
      <c r="Q236">
        <v>127.58903306781744</v>
      </c>
      <c r="R236">
        <v>131.3037444835245</v>
      </c>
      <c r="S236">
        <v>129.17868434103156</v>
      </c>
      <c r="T236">
        <v>122.24117660352591</v>
      </c>
      <c r="U236">
        <v>127.42458164037586</v>
      </c>
      <c r="V236">
        <v>130.25438168793758</v>
      </c>
      <c r="W236">
        <v>130.24445231308016</v>
      </c>
      <c r="X236">
        <v>127.92102667510996</v>
      </c>
      <c r="Y236">
        <v>123.51385927471389</v>
      </c>
      <c r="Z236">
        <v>120.07546429474161</v>
      </c>
      <c r="AA236">
        <v>122.34028078199574</v>
      </c>
      <c r="AB236">
        <v>121.19953222629707</v>
      </c>
      <c r="AC236">
        <v>116.94351067504655</v>
      </c>
      <c r="AD236">
        <v>116.29023701225051</v>
      </c>
      <c r="AE236">
        <v>118.12743076193024</v>
      </c>
      <c r="AF236">
        <v>120.8007255660484</v>
      </c>
      <c r="AG236">
        <v>120.82423889611408</v>
      </c>
      <c r="AH236">
        <v>123.4040433305736</v>
      </c>
      <c r="AI236">
        <v>122.07869375563894</v>
      </c>
      <c r="AJ236">
        <v>121.54149651595228</v>
      </c>
      <c r="AK236">
        <v>113.67183562032652</v>
      </c>
      <c r="AL236">
        <v>110.42315051020528</v>
      </c>
      <c r="AM236">
        <v>110.42339569769715</v>
      </c>
      <c r="AN236">
        <v>113.54212580154204</v>
      </c>
      <c r="AO236">
        <v>109.19396012742038</v>
      </c>
      <c r="AP236">
        <v>109.25952237908434</v>
      </c>
      <c r="AQ236">
        <v>108.85226318436412</v>
      </c>
      <c r="AR236">
        <v>107.47232971148617</v>
      </c>
      <c r="AS236">
        <v>108.12311448261724</v>
      </c>
      <c r="AT236">
        <v>108.65831488027069</v>
      </c>
      <c r="AU236">
        <v>108.05705703952273</v>
      </c>
      <c r="AV236">
        <v>105.56656523529371</v>
      </c>
      <c r="AW236">
        <v>99.827775317739679</v>
      </c>
      <c r="AX236">
        <v>92.393302660241488</v>
      </c>
      <c r="AY236">
        <v>100.91976487511928</v>
      </c>
      <c r="AZ236">
        <v>93.437500824185932</v>
      </c>
    </row>
    <row r="237" spans="1:52" ht="15.75" x14ac:dyDescent="0.3">
      <c r="A237" s="4" t="s">
        <v>133</v>
      </c>
      <c r="B237">
        <v>522.65563492584545</v>
      </c>
      <c r="C237">
        <v>620.37776876701503</v>
      </c>
      <c r="D237">
        <v>712.74258246603404</v>
      </c>
      <c r="E237">
        <v>655.14658623972264</v>
      </c>
      <c r="F237">
        <v>538.51341193257792</v>
      </c>
      <c r="G237">
        <v>816.68377757623477</v>
      </c>
      <c r="H237">
        <v>652.32325080370254</v>
      </c>
      <c r="I237">
        <v>621.78881714255419</v>
      </c>
      <c r="J237">
        <v>905.16925047156212</v>
      </c>
      <c r="K237">
        <v>564.74366102050044</v>
      </c>
      <c r="L237">
        <v>575.97145064034362</v>
      </c>
      <c r="M237">
        <v>608.43078540098486</v>
      </c>
      <c r="N237">
        <v>576.72125748135045</v>
      </c>
      <c r="O237">
        <v>620.10296443114225</v>
      </c>
      <c r="P237">
        <v>552.45791243878023</v>
      </c>
      <c r="Q237">
        <v>555.20679789696374</v>
      </c>
      <c r="R237">
        <v>561.03826961138532</v>
      </c>
      <c r="S237">
        <v>582.95379378403004</v>
      </c>
      <c r="T237">
        <v>619.77000106639366</v>
      </c>
      <c r="U237">
        <v>542.83999518939765</v>
      </c>
      <c r="V237">
        <v>579.1259397791539</v>
      </c>
      <c r="W237">
        <v>674.11455514623719</v>
      </c>
      <c r="X237">
        <v>532.23615088218651</v>
      </c>
      <c r="Y237">
        <v>463.95054294102158</v>
      </c>
      <c r="Z237">
        <v>604.32788109265914</v>
      </c>
      <c r="AA237">
        <v>684.11939726907076</v>
      </c>
      <c r="AB237">
        <v>824.05510732388848</v>
      </c>
      <c r="AC237">
        <v>758.89417666480449</v>
      </c>
      <c r="AD237">
        <v>637.75081361143361</v>
      </c>
      <c r="AE237">
        <v>632.80865817730353</v>
      </c>
      <c r="AF237">
        <v>679.91048007782297</v>
      </c>
      <c r="AG237">
        <v>639.08968925242868</v>
      </c>
      <c r="AH237">
        <v>608.3614659993184</v>
      </c>
      <c r="AI237">
        <v>794.0495021159411</v>
      </c>
      <c r="AJ237">
        <v>656.23399019150565</v>
      </c>
      <c r="AK237">
        <v>754.89179492679796</v>
      </c>
      <c r="AL237">
        <v>722.93438591984909</v>
      </c>
      <c r="AM237">
        <v>925.0387329302979</v>
      </c>
      <c r="AN237">
        <v>744.94692852797391</v>
      </c>
      <c r="AO237">
        <v>730.05141503377104</v>
      </c>
      <c r="AP237">
        <v>761.47120570536572</v>
      </c>
      <c r="AQ237">
        <v>788.30466632978892</v>
      </c>
      <c r="AR237">
        <v>538.50348983110075</v>
      </c>
      <c r="AS237">
        <v>495.23074470114875</v>
      </c>
      <c r="AT237">
        <v>457.3356354134562</v>
      </c>
      <c r="AU237">
        <v>314.54925820674652</v>
      </c>
      <c r="AV237">
        <v>258.19309679127053</v>
      </c>
      <c r="AW237">
        <v>263.48016380085267</v>
      </c>
      <c r="AX237">
        <v>265.25577767295897</v>
      </c>
      <c r="AY237">
        <v>228.30984578372809</v>
      </c>
      <c r="AZ237">
        <v>225.61889336154852</v>
      </c>
    </row>
    <row r="238" spans="1:52" ht="15.75" x14ac:dyDescent="0.3">
      <c r="A238" s="4" t="s">
        <v>134</v>
      </c>
      <c r="B238" t="s">
        <v>64</v>
      </c>
      <c r="C238" t="s">
        <v>64</v>
      </c>
      <c r="D238" t="s">
        <v>64</v>
      </c>
      <c r="E238" t="s">
        <v>64</v>
      </c>
      <c r="F238" t="s">
        <v>64</v>
      </c>
      <c r="G238" t="s">
        <v>64</v>
      </c>
      <c r="H238" t="s">
        <v>64</v>
      </c>
      <c r="I238" t="s">
        <v>64</v>
      </c>
      <c r="J238" t="s">
        <v>64</v>
      </c>
      <c r="K238" t="s">
        <v>64</v>
      </c>
      <c r="L238" t="s">
        <v>64</v>
      </c>
      <c r="M238" t="s">
        <v>64</v>
      </c>
      <c r="N238" t="s">
        <v>64</v>
      </c>
      <c r="O238" t="s">
        <v>64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 t="s">
        <v>64</v>
      </c>
      <c r="Y238" t="s">
        <v>64</v>
      </c>
      <c r="Z238" t="s">
        <v>64</v>
      </c>
      <c r="AA238" t="s">
        <v>64</v>
      </c>
      <c r="AB238" t="s">
        <v>64</v>
      </c>
      <c r="AC238" t="s">
        <v>64</v>
      </c>
      <c r="AD238" t="s">
        <v>64</v>
      </c>
      <c r="AE238" t="s">
        <v>64</v>
      </c>
      <c r="AF238" t="s">
        <v>64</v>
      </c>
      <c r="AG238" t="s">
        <v>64</v>
      </c>
      <c r="AH238" t="s">
        <v>64</v>
      </c>
      <c r="AI238" t="s">
        <v>64</v>
      </c>
      <c r="AJ238" t="s">
        <v>64</v>
      </c>
      <c r="AK238" t="s">
        <v>64</v>
      </c>
      <c r="AL238" t="s">
        <v>64</v>
      </c>
      <c r="AM238" t="s">
        <v>64</v>
      </c>
      <c r="AN238" t="s">
        <v>64</v>
      </c>
      <c r="AO238" t="s">
        <v>64</v>
      </c>
      <c r="AP238" t="s">
        <v>64</v>
      </c>
      <c r="AQ238" t="s">
        <v>64</v>
      </c>
      <c r="AR238" t="s">
        <v>64</v>
      </c>
      <c r="AS238" t="s">
        <v>64</v>
      </c>
      <c r="AT238" t="s">
        <v>64</v>
      </c>
      <c r="AU238" t="s">
        <v>64</v>
      </c>
      <c r="AV238" t="s">
        <v>64</v>
      </c>
      <c r="AW238" t="s">
        <v>64</v>
      </c>
      <c r="AX238" t="s">
        <v>64</v>
      </c>
      <c r="AY238" t="s">
        <v>64</v>
      </c>
      <c r="AZ238" t="s">
        <v>64</v>
      </c>
    </row>
    <row r="239" spans="1:52" ht="15.75" x14ac:dyDescent="0.3">
      <c r="A239" s="19" t="s">
        <v>135</v>
      </c>
    </row>
    <row r="240" spans="1:52" ht="15.75" x14ac:dyDescent="0.3">
      <c r="A240" s="19" t="s">
        <v>136</v>
      </c>
    </row>
    <row r="241" spans="1:52" ht="15.75" x14ac:dyDescent="0.3">
      <c r="A241" s="3" t="s">
        <v>137</v>
      </c>
      <c r="B241">
        <v>258.29253784463197</v>
      </c>
      <c r="C241">
        <v>246.61675280534035</v>
      </c>
      <c r="D241">
        <v>214.16810548936439</v>
      </c>
      <c r="E241">
        <v>226.1283902040569</v>
      </c>
      <c r="F241">
        <v>208.07658658619908</v>
      </c>
      <c r="G241">
        <v>233.3763998614364</v>
      </c>
      <c r="H241">
        <v>238.70334969639791</v>
      </c>
      <c r="I241">
        <v>207.41064065337</v>
      </c>
      <c r="J241">
        <v>217.68442044705085</v>
      </c>
      <c r="K241">
        <v>232.63847819119067</v>
      </c>
      <c r="L241">
        <v>224.88844997705903</v>
      </c>
      <c r="M241">
        <v>198.18766671201706</v>
      </c>
      <c r="N241">
        <v>222.30080963159747</v>
      </c>
      <c r="O241">
        <v>202.46274377537139</v>
      </c>
      <c r="P241">
        <v>188.83447143580452</v>
      </c>
      <c r="Q241">
        <v>222.72444279742624</v>
      </c>
      <c r="R241">
        <v>201.72825904454913</v>
      </c>
      <c r="S241">
        <v>246.01933392106986</v>
      </c>
      <c r="T241">
        <v>192.59643697763823</v>
      </c>
      <c r="U241">
        <v>203.82976977925722</v>
      </c>
      <c r="V241">
        <v>202.89664948055878</v>
      </c>
      <c r="W241">
        <v>188.8916553680537</v>
      </c>
      <c r="X241">
        <v>191.23079188707973</v>
      </c>
      <c r="Y241">
        <v>186.42579926638095</v>
      </c>
      <c r="Z241">
        <v>205.41098775770479</v>
      </c>
      <c r="AA241">
        <v>204.98685542691811</v>
      </c>
      <c r="AB241">
        <v>206.00834399679849</v>
      </c>
      <c r="AC241">
        <v>222.46030120628953</v>
      </c>
      <c r="AD241">
        <v>208.58010774167064</v>
      </c>
      <c r="AE241">
        <v>202.82798104583955</v>
      </c>
      <c r="AF241">
        <v>204.86814943545934</v>
      </c>
      <c r="AG241">
        <v>205.46674594190489</v>
      </c>
      <c r="AH241">
        <v>202.24937602251492</v>
      </c>
      <c r="AI241">
        <v>222.75011326852007</v>
      </c>
      <c r="AJ241">
        <v>215.84987710377774</v>
      </c>
      <c r="AK241">
        <v>207.66865996110386</v>
      </c>
      <c r="AL241">
        <v>226.72061816882865</v>
      </c>
      <c r="AM241">
        <v>263.50802854449159</v>
      </c>
      <c r="AN241">
        <v>301.55073798934654</v>
      </c>
      <c r="AO241">
        <v>331.2164351328509</v>
      </c>
      <c r="AP241">
        <v>307.71029263717298</v>
      </c>
      <c r="AQ241">
        <v>238.03082312562265</v>
      </c>
      <c r="AR241">
        <v>191.4491617995003</v>
      </c>
      <c r="AS241">
        <v>158.52749047054579</v>
      </c>
      <c r="AT241">
        <v>146.57645362896699</v>
      </c>
      <c r="AU241">
        <v>147.06610937865383</v>
      </c>
      <c r="AV241">
        <v>153.29414326613568</v>
      </c>
      <c r="AW241">
        <v>165.5511688149918</v>
      </c>
      <c r="AX241">
        <v>181.92161055000125</v>
      </c>
      <c r="AY241">
        <v>193.60432974960594</v>
      </c>
      <c r="AZ241">
        <v>207.08336002427941</v>
      </c>
    </row>
    <row r="242" spans="1:52" ht="15.75" x14ac:dyDescent="0.3">
      <c r="A242" s="4" t="s">
        <v>55</v>
      </c>
      <c r="B242">
        <v>287.790917898175</v>
      </c>
      <c r="C242">
        <v>286.70615925140493</v>
      </c>
      <c r="D242" t="s">
        <v>64</v>
      </c>
      <c r="E242" t="s">
        <v>64</v>
      </c>
      <c r="F242" t="s">
        <v>64</v>
      </c>
      <c r="G242" t="s">
        <v>64</v>
      </c>
      <c r="H242" t="s">
        <v>64</v>
      </c>
      <c r="I242" t="s">
        <v>64</v>
      </c>
      <c r="J242" t="s">
        <v>64</v>
      </c>
      <c r="K242" t="s">
        <v>64</v>
      </c>
      <c r="L242" t="s">
        <v>64</v>
      </c>
      <c r="M242" t="s">
        <v>64</v>
      </c>
      <c r="N242" t="s">
        <v>64</v>
      </c>
      <c r="O242" t="s">
        <v>64</v>
      </c>
      <c r="P242" t="s">
        <v>64</v>
      </c>
      <c r="Q242" t="s">
        <v>64</v>
      </c>
      <c r="R242" t="s">
        <v>64</v>
      </c>
      <c r="S242" t="s">
        <v>64</v>
      </c>
      <c r="T242" t="s">
        <v>64</v>
      </c>
      <c r="U242" t="s">
        <v>64</v>
      </c>
      <c r="V242" t="s">
        <v>64</v>
      </c>
      <c r="W242" t="s">
        <v>64</v>
      </c>
      <c r="X242" t="s">
        <v>64</v>
      </c>
      <c r="Y242" t="s">
        <v>64</v>
      </c>
      <c r="Z242" t="s">
        <v>64</v>
      </c>
      <c r="AA242" t="s">
        <v>64</v>
      </c>
      <c r="AB242" t="s">
        <v>64</v>
      </c>
      <c r="AC242" t="s">
        <v>64</v>
      </c>
      <c r="AD242">
        <v>240.11884791340381</v>
      </c>
      <c r="AE242">
        <v>241.49932602953493</v>
      </c>
      <c r="AF242">
        <v>253.79457570844738</v>
      </c>
      <c r="AG242">
        <v>252.09762105419733</v>
      </c>
      <c r="AH242">
        <v>251.24812701942446</v>
      </c>
      <c r="AI242">
        <v>274.41710072760077</v>
      </c>
      <c r="AJ242">
        <v>274.95825528447477</v>
      </c>
      <c r="AK242">
        <v>273.291846954032</v>
      </c>
      <c r="AL242">
        <v>306.62743841902358</v>
      </c>
      <c r="AM242">
        <v>360.41657439697434</v>
      </c>
      <c r="AN242">
        <v>432.14691458839809</v>
      </c>
      <c r="AO242">
        <v>499.69035183554888</v>
      </c>
      <c r="AP242">
        <v>441.6898621355968</v>
      </c>
      <c r="AQ242">
        <v>363.08431165224158</v>
      </c>
      <c r="AR242">
        <v>249.97857319920217</v>
      </c>
      <c r="AS242">
        <v>203.5623108908147</v>
      </c>
      <c r="AT242">
        <v>196.81325865588514</v>
      </c>
      <c r="AU242">
        <v>202.20004883204038</v>
      </c>
      <c r="AV242">
        <v>218.35962244197597</v>
      </c>
      <c r="AW242">
        <v>271.33096410610915</v>
      </c>
      <c r="AX242">
        <v>356.07277375873224</v>
      </c>
      <c r="AY242">
        <v>411.22469003731339</v>
      </c>
      <c r="AZ242">
        <v>436.3578995773783</v>
      </c>
    </row>
    <row r="243" spans="1:52" ht="15.75" x14ac:dyDescent="0.3">
      <c r="A243" s="4" t="s">
        <v>34</v>
      </c>
      <c r="B243">
        <v>236.56499031878005</v>
      </c>
      <c r="C243">
        <v>219.15807788169101</v>
      </c>
      <c r="D243">
        <v>214.16810548936439</v>
      </c>
      <c r="E243">
        <v>226.1283902040569</v>
      </c>
      <c r="F243">
        <v>208.07658658619908</v>
      </c>
      <c r="G243">
        <v>233.3763998614364</v>
      </c>
      <c r="H243">
        <v>238.70334969639791</v>
      </c>
      <c r="I243">
        <v>207.41064065337</v>
      </c>
      <c r="J243">
        <v>217.68442044705085</v>
      </c>
      <c r="K243">
        <v>232.63847819119067</v>
      </c>
      <c r="L243">
        <v>224.88844997705903</v>
      </c>
      <c r="M243">
        <v>198.18766671201706</v>
      </c>
      <c r="N243">
        <v>222.30080963159747</v>
      </c>
      <c r="O243">
        <v>202.46274377537139</v>
      </c>
      <c r="P243">
        <v>188.83447143580452</v>
      </c>
      <c r="Q243">
        <v>222.72444279742624</v>
      </c>
      <c r="R243">
        <v>201.72825904454913</v>
      </c>
      <c r="S243">
        <v>246.01933392106986</v>
      </c>
      <c r="T243">
        <v>192.59643697763823</v>
      </c>
      <c r="U243">
        <v>203.82976977925722</v>
      </c>
      <c r="V243">
        <v>202.89664948055878</v>
      </c>
      <c r="W243">
        <v>188.8916553680537</v>
      </c>
      <c r="X243">
        <v>191.23079188707973</v>
      </c>
      <c r="Y243">
        <v>186.42579926638095</v>
      </c>
      <c r="Z243">
        <v>205.41098775770479</v>
      </c>
      <c r="AA243">
        <v>204.98685542691811</v>
      </c>
      <c r="AB243">
        <v>206.00834399679849</v>
      </c>
      <c r="AC243">
        <v>222.46030120628953</v>
      </c>
      <c r="AD243">
        <v>181.98475891776602</v>
      </c>
      <c r="AE243">
        <v>172.39009427120047</v>
      </c>
      <c r="AF243">
        <v>168.79026885706853</v>
      </c>
      <c r="AG243">
        <v>170.4849802808217</v>
      </c>
      <c r="AH243">
        <v>167.35557314204016</v>
      </c>
      <c r="AI243">
        <v>184.38641499427285</v>
      </c>
      <c r="AJ243">
        <v>174.5110241291263</v>
      </c>
      <c r="AK243">
        <v>165.36175204440841</v>
      </c>
      <c r="AL243">
        <v>178.13635495669945</v>
      </c>
      <c r="AM243">
        <v>208.53467470965876</v>
      </c>
      <c r="AN243">
        <v>229.78554774667867</v>
      </c>
      <c r="AO243">
        <v>244.04774926867375</v>
      </c>
      <c r="AP243">
        <v>233.29164705288221</v>
      </c>
      <c r="AQ243">
        <v>177.41736852850406</v>
      </c>
      <c r="AR243">
        <v>157.07984241187347</v>
      </c>
      <c r="AS243">
        <v>131.60203622142703</v>
      </c>
      <c r="AT243">
        <v>119.1425378411014</v>
      </c>
      <c r="AU243">
        <v>118.333464986273</v>
      </c>
      <c r="AV243">
        <v>121.3256290919895</v>
      </c>
      <c r="AW243">
        <v>124.80131679058016</v>
      </c>
      <c r="AX243">
        <v>130.41481990236446</v>
      </c>
      <c r="AY243">
        <v>134.51277979662075</v>
      </c>
      <c r="AZ243">
        <v>142.5165691139338</v>
      </c>
    </row>
    <row r="244" spans="1:52" ht="15.75" x14ac:dyDescent="0.3">
      <c r="A244" s="7" t="s">
        <v>35</v>
      </c>
      <c r="B244">
        <v>267.46408011515871</v>
      </c>
      <c r="C244">
        <v>240.18595642826179</v>
      </c>
      <c r="D244">
        <v>242.36388436804103</v>
      </c>
      <c r="E244">
        <v>241.82391648413136</v>
      </c>
      <c r="F244">
        <v>215.47460289532529</v>
      </c>
      <c r="G244">
        <v>249.99611419361463</v>
      </c>
      <c r="H244">
        <v>240.50211031802752</v>
      </c>
      <c r="I244">
        <v>216.57875957388146</v>
      </c>
      <c r="J244">
        <v>229.64260925781755</v>
      </c>
      <c r="K244">
        <v>238.1667350652661</v>
      </c>
      <c r="L244">
        <v>233.3781682335725</v>
      </c>
      <c r="M244">
        <v>217.18585546191886</v>
      </c>
      <c r="N244">
        <v>241.18783049539209</v>
      </c>
      <c r="O244">
        <v>227.32620295890618</v>
      </c>
      <c r="P244">
        <v>218.76812482550903</v>
      </c>
      <c r="Q244">
        <v>252.15658699455039</v>
      </c>
      <c r="R244">
        <v>236.00368123494152</v>
      </c>
      <c r="S244">
        <v>333.18370889605194</v>
      </c>
      <c r="T244">
        <v>257.30042728856449</v>
      </c>
      <c r="U244">
        <v>261.41936515117919</v>
      </c>
      <c r="V244">
        <v>241.6808532877775</v>
      </c>
      <c r="W244">
        <v>245.94400007354017</v>
      </c>
      <c r="X244">
        <v>252.31037805950055</v>
      </c>
      <c r="Y244">
        <v>270.03967734955927</v>
      </c>
      <c r="Z244">
        <v>288.61290834221774</v>
      </c>
      <c r="AA244">
        <v>278.32441166024682</v>
      </c>
      <c r="AB244">
        <v>299.27384988687521</v>
      </c>
      <c r="AC244">
        <v>296.00240709576917</v>
      </c>
      <c r="AD244">
        <v>238.10527242267128</v>
      </c>
      <c r="AE244">
        <v>223.13562396281759</v>
      </c>
      <c r="AF244">
        <v>232.32244823115607</v>
      </c>
      <c r="AG244">
        <v>232.30005289944842</v>
      </c>
      <c r="AH244">
        <v>215.44029872956528</v>
      </c>
      <c r="AI244">
        <v>244.53716403029983</v>
      </c>
      <c r="AJ244">
        <v>218.77812483928579</v>
      </c>
      <c r="AK244">
        <v>208.24879412012299</v>
      </c>
      <c r="AL244">
        <v>225.56976479278168</v>
      </c>
      <c r="AM244">
        <v>262.68563179131775</v>
      </c>
      <c r="AN244">
        <v>293.56168298779323</v>
      </c>
      <c r="AO244">
        <v>334.11603773318171</v>
      </c>
      <c r="AP244">
        <v>305.15809454936243</v>
      </c>
      <c r="AQ244">
        <v>206.02032016645305</v>
      </c>
      <c r="AR244">
        <v>179.00801386807566</v>
      </c>
      <c r="AS244">
        <v>143.73451179557165</v>
      </c>
      <c r="AT244">
        <v>129.21500683041799</v>
      </c>
      <c r="AU244">
        <v>128.07521351434826</v>
      </c>
      <c r="AV244">
        <v>133.0528196657398</v>
      </c>
      <c r="AW244">
        <v>140.944088150384</v>
      </c>
      <c r="AX244">
        <v>149.06618869816222</v>
      </c>
      <c r="AY244">
        <v>157.0117440392273</v>
      </c>
      <c r="AZ244">
        <v>170.3098497860569</v>
      </c>
    </row>
    <row r="245" spans="1:52" ht="15.75" x14ac:dyDescent="0.3">
      <c r="A245" s="7" t="s">
        <v>36</v>
      </c>
      <c r="B245">
        <v>277.86957402740603</v>
      </c>
      <c r="C245">
        <v>275.46165019258331</v>
      </c>
      <c r="D245">
        <v>251.49633779285568</v>
      </c>
      <c r="E245">
        <v>285.09837308506201</v>
      </c>
      <c r="F245">
        <v>277.2553424771462</v>
      </c>
      <c r="G245">
        <v>251.38458557509611</v>
      </c>
      <c r="H245">
        <v>307.06796047861815</v>
      </c>
      <c r="I245">
        <v>272.99693157099483</v>
      </c>
      <c r="J245">
        <v>343.62789442936361</v>
      </c>
      <c r="K245">
        <v>371.45845422756622</v>
      </c>
      <c r="L245">
        <v>358.65121069232794</v>
      </c>
      <c r="M245">
        <v>266.80896990505448</v>
      </c>
      <c r="N245">
        <v>308.95670731034556</v>
      </c>
      <c r="O245">
        <v>268.87160788069934</v>
      </c>
      <c r="P245">
        <v>253.71223268074115</v>
      </c>
      <c r="Q245">
        <v>323.32365562361781</v>
      </c>
      <c r="R245">
        <v>1951.0507457185231</v>
      </c>
      <c r="S245">
        <v>139.6065523514998</v>
      </c>
      <c r="T245">
        <v>647.32184624617832</v>
      </c>
      <c r="U245">
        <v>364.01830963418138</v>
      </c>
      <c r="V245">
        <v>1584.5247801558262</v>
      </c>
      <c r="W245">
        <v>1422.4806409146902</v>
      </c>
      <c r="X245">
        <v>545.37248137650977</v>
      </c>
      <c r="Y245">
        <v>285.12163266109036</v>
      </c>
      <c r="Z245">
        <v>290.95138122782635</v>
      </c>
      <c r="AA245">
        <v>1163.2404582775994</v>
      </c>
      <c r="AB245">
        <v>2281.7350428070886</v>
      </c>
      <c r="AC245">
        <v>2154.7166529556944</v>
      </c>
      <c r="AD245">
        <v>1596.81252535161</v>
      </c>
      <c r="AE245">
        <v>1714.2154880892772</v>
      </c>
      <c r="AF245">
        <v>2178.0933490568477</v>
      </c>
      <c r="AG245">
        <v>2363.2210177217066</v>
      </c>
      <c r="AH245">
        <v>2553.5078322351092</v>
      </c>
      <c r="AI245">
        <v>3840.8242921131618</v>
      </c>
      <c r="AJ245">
        <v>5210.8290685772781</v>
      </c>
      <c r="AK245">
        <v>6800.1509919081</v>
      </c>
      <c r="AL245">
        <v>4517.0914544346206</v>
      </c>
      <c r="AM245">
        <v>2610.4639634513933</v>
      </c>
      <c r="AN245">
        <v>2788.8903495299905</v>
      </c>
      <c r="AO245">
        <v>2518.5499219894741</v>
      </c>
      <c r="AP245">
        <v>3101.6498390197116</v>
      </c>
      <c r="AQ245">
        <v>3044.6626821263953</v>
      </c>
      <c r="AR245">
        <v>1908.4948363947778</v>
      </c>
      <c r="AS245">
        <v>1740.9636206296086</v>
      </c>
      <c r="AT245">
        <v>1660.2314497443153</v>
      </c>
      <c r="AU245">
        <v>1858.8556456249535</v>
      </c>
      <c r="AV245">
        <v>2427.9065976608663</v>
      </c>
      <c r="AW245">
        <v>3442.8204109374178</v>
      </c>
      <c r="AX245">
        <v>2888.3915046295324</v>
      </c>
      <c r="AY245">
        <v>2720.0229003796526</v>
      </c>
      <c r="AZ245">
        <v>6443.6416728732638</v>
      </c>
    </row>
    <row r="246" spans="1:52" ht="15.75" x14ac:dyDescent="0.3">
      <c r="A246" s="7" t="s">
        <v>38</v>
      </c>
      <c r="B246">
        <v>204.86137370721531</v>
      </c>
      <c r="C246">
        <v>192.28987688019626</v>
      </c>
      <c r="D246">
        <v>182.42793611879279</v>
      </c>
      <c r="E246">
        <v>204.08309911930388</v>
      </c>
      <c r="F246">
        <v>191.48910195464293</v>
      </c>
      <c r="G246">
        <v>214.60169634081171</v>
      </c>
      <c r="H246">
        <v>228.51668464004592</v>
      </c>
      <c r="I246">
        <v>190.88617366352568</v>
      </c>
      <c r="J246">
        <v>194.59468739666994</v>
      </c>
      <c r="K246">
        <v>215.42791756029027</v>
      </c>
      <c r="L246">
        <v>205.93061298757985</v>
      </c>
      <c r="M246">
        <v>176.51394515166859</v>
      </c>
      <c r="N246">
        <v>200.33589354268275</v>
      </c>
      <c r="O246">
        <v>178.78735915647226</v>
      </c>
      <c r="P246">
        <v>163.84320418593637</v>
      </c>
      <c r="Q246">
        <v>196.59954029815108</v>
      </c>
      <c r="R246">
        <v>162.3493848093936</v>
      </c>
      <c r="S246">
        <v>218.65871794893161</v>
      </c>
      <c r="T246">
        <v>147.18663332444191</v>
      </c>
      <c r="U246">
        <v>164.97043852303773</v>
      </c>
      <c r="V246">
        <v>165.95323876167635</v>
      </c>
      <c r="W246">
        <v>148.3589114971671</v>
      </c>
      <c r="X246">
        <v>152.02771390327706</v>
      </c>
      <c r="Y246">
        <v>142.23980475162861</v>
      </c>
      <c r="Z246">
        <v>157.75098612086117</v>
      </c>
      <c r="AA246">
        <v>153.78574539000115</v>
      </c>
      <c r="AB246">
        <v>148.99104340167494</v>
      </c>
      <c r="AC246">
        <v>172.84622060876279</v>
      </c>
      <c r="AD246">
        <v>139.77647936978525</v>
      </c>
      <c r="AE246">
        <v>133.7760373705421</v>
      </c>
      <c r="AF246">
        <v>127.67873603029966</v>
      </c>
      <c r="AG246">
        <v>127.55044627727972</v>
      </c>
      <c r="AH246">
        <v>129.27016121605939</v>
      </c>
      <c r="AI246">
        <v>137.44116377313586</v>
      </c>
      <c r="AJ246">
        <v>133.38780521183085</v>
      </c>
      <c r="AK246">
        <v>127.13881760305466</v>
      </c>
      <c r="AL246">
        <v>134.57217225567757</v>
      </c>
      <c r="AM246">
        <v>159.12659570563338</v>
      </c>
      <c r="AN246">
        <v>171.17148187663773</v>
      </c>
      <c r="AO246">
        <v>168.28127283558638</v>
      </c>
      <c r="AP246">
        <v>165.60661062291092</v>
      </c>
      <c r="AQ246">
        <v>141.93035995367228</v>
      </c>
      <c r="AR246">
        <v>127.15839311537644</v>
      </c>
      <c r="AS246">
        <v>111.99906156245423</v>
      </c>
      <c r="AT246">
        <v>102.73596455997456</v>
      </c>
      <c r="AU246">
        <v>102.21841575176474</v>
      </c>
      <c r="AV246">
        <v>103.3471735222585</v>
      </c>
      <c r="AW246">
        <v>102.60604116809195</v>
      </c>
      <c r="AX246">
        <v>105.2139828459258</v>
      </c>
      <c r="AY246">
        <v>107.1623224979853</v>
      </c>
      <c r="AZ246">
        <v>111.05392060744299</v>
      </c>
    </row>
    <row r="247" spans="1:52" ht="15.75" x14ac:dyDescent="0.3">
      <c r="A247" s="7" t="s">
        <v>39</v>
      </c>
      <c r="B247" t="s">
        <v>64</v>
      </c>
      <c r="C247" t="s">
        <v>64</v>
      </c>
      <c r="D247" t="s">
        <v>64</v>
      </c>
      <c r="E247" t="s">
        <v>64</v>
      </c>
      <c r="F247" t="s">
        <v>64</v>
      </c>
      <c r="G247" t="s">
        <v>64</v>
      </c>
      <c r="H247" t="s">
        <v>64</v>
      </c>
      <c r="I247" t="s">
        <v>64</v>
      </c>
      <c r="J247" t="s">
        <v>64</v>
      </c>
      <c r="K247" t="s">
        <v>64</v>
      </c>
      <c r="L247" t="s">
        <v>64</v>
      </c>
      <c r="M247" t="s">
        <v>64</v>
      </c>
      <c r="N247" t="s">
        <v>64</v>
      </c>
      <c r="O247" t="s">
        <v>64</v>
      </c>
      <c r="P247" t="s">
        <v>64</v>
      </c>
      <c r="Q247" t="s">
        <v>64</v>
      </c>
      <c r="R247" t="s">
        <v>64</v>
      </c>
      <c r="S247" t="s">
        <v>64</v>
      </c>
      <c r="T247" t="s">
        <v>64</v>
      </c>
      <c r="U247" t="s">
        <v>64</v>
      </c>
      <c r="V247" t="s">
        <v>64</v>
      </c>
      <c r="W247" t="s">
        <v>64</v>
      </c>
      <c r="X247" t="s">
        <v>64</v>
      </c>
      <c r="Y247" t="s">
        <v>64</v>
      </c>
      <c r="Z247" t="s">
        <v>64</v>
      </c>
      <c r="AA247" t="s">
        <v>64</v>
      </c>
      <c r="AB247" t="s">
        <v>64</v>
      </c>
      <c r="AC247" t="s">
        <v>64</v>
      </c>
      <c r="AD247" t="s">
        <v>64</v>
      </c>
      <c r="AE247" t="s">
        <v>64</v>
      </c>
      <c r="AF247" t="s">
        <v>64</v>
      </c>
      <c r="AG247" t="s">
        <v>64</v>
      </c>
      <c r="AH247" t="s">
        <v>64</v>
      </c>
      <c r="AI247" t="s">
        <v>64</v>
      </c>
      <c r="AJ247" t="s">
        <v>64</v>
      </c>
      <c r="AK247" t="s">
        <v>64</v>
      </c>
      <c r="AL247" t="s">
        <v>64</v>
      </c>
      <c r="AM247" t="s">
        <v>64</v>
      </c>
      <c r="AN247" t="s">
        <v>64</v>
      </c>
      <c r="AO247" t="s">
        <v>64</v>
      </c>
      <c r="AP247" t="s">
        <v>64</v>
      </c>
      <c r="AQ247" t="s">
        <v>64</v>
      </c>
      <c r="AR247" t="s">
        <v>64</v>
      </c>
      <c r="AS247" t="s">
        <v>64</v>
      </c>
      <c r="AT247" t="s">
        <v>64</v>
      </c>
      <c r="AU247" t="s">
        <v>64</v>
      </c>
      <c r="AV247" t="s">
        <v>64</v>
      </c>
      <c r="AW247" t="s">
        <v>64</v>
      </c>
      <c r="AX247" t="s">
        <v>64</v>
      </c>
      <c r="AY247" t="s">
        <v>64</v>
      </c>
      <c r="AZ247" t="s">
        <v>64</v>
      </c>
    </row>
    <row r="248" spans="1:52" ht="15.75" x14ac:dyDescent="0.3">
      <c r="A248" s="7" t="s">
        <v>40</v>
      </c>
      <c r="B248" t="s">
        <v>64</v>
      </c>
      <c r="C248" t="s">
        <v>64</v>
      </c>
      <c r="D248" t="s">
        <v>64</v>
      </c>
      <c r="E248" t="s">
        <v>64</v>
      </c>
      <c r="F248" t="s">
        <v>64</v>
      </c>
      <c r="G248" t="s">
        <v>64</v>
      </c>
      <c r="H248" t="s">
        <v>64</v>
      </c>
      <c r="I248" t="s">
        <v>64</v>
      </c>
      <c r="J248" t="s">
        <v>64</v>
      </c>
      <c r="K248" t="s">
        <v>64</v>
      </c>
      <c r="L248" t="s">
        <v>64</v>
      </c>
      <c r="M248" t="s">
        <v>64</v>
      </c>
      <c r="N248" t="s">
        <v>64</v>
      </c>
      <c r="O248" t="s">
        <v>64</v>
      </c>
      <c r="P248" t="s">
        <v>64</v>
      </c>
      <c r="Q248" t="s">
        <v>64</v>
      </c>
      <c r="R248" t="s">
        <v>64</v>
      </c>
      <c r="S248" t="s">
        <v>64</v>
      </c>
      <c r="T248" t="s">
        <v>64</v>
      </c>
      <c r="U248" t="s">
        <v>64</v>
      </c>
      <c r="V248" t="s">
        <v>64</v>
      </c>
      <c r="W248" t="s">
        <v>64</v>
      </c>
      <c r="X248" t="s">
        <v>64</v>
      </c>
      <c r="Y248" t="s">
        <v>64</v>
      </c>
      <c r="Z248" t="s">
        <v>64</v>
      </c>
      <c r="AA248" t="s">
        <v>64</v>
      </c>
      <c r="AB248" t="s">
        <v>64</v>
      </c>
      <c r="AC248" t="s">
        <v>64</v>
      </c>
      <c r="AD248" t="s">
        <v>64</v>
      </c>
      <c r="AE248" t="s">
        <v>64</v>
      </c>
      <c r="AF248" t="s">
        <v>64</v>
      </c>
      <c r="AG248" t="s">
        <v>64</v>
      </c>
      <c r="AH248" t="s">
        <v>64</v>
      </c>
      <c r="AI248" t="s">
        <v>64</v>
      </c>
      <c r="AJ248" t="s">
        <v>64</v>
      </c>
      <c r="AK248" t="s">
        <v>64</v>
      </c>
      <c r="AL248" t="s">
        <v>64</v>
      </c>
      <c r="AM248" t="s">
        <v>64</v>
      </c>
      <c r="AN248" t="s">
        <v>64</v>
      </c>
      <c r="AO248" t="s">
        <v>64</v>
      </c>
      <c r="AP248" t="s">
        <v>64</v>
      </c>
      <c r="AQ248" t="s">
        <v>64</v>
      </c>
      <c r="AR248" t="s">
        <v>64</v>
      </c>
      <c r="AS248" t="s">
        <v>64</v>
      </c>
      <c r="AT248" t="s">
        <v>64</v>
      </c>
      <c r="AU248" t="s">
        <v>64</v>
      </c>
      <c r="AV248" t="s">
        <v>64</v>
      </c>
      <c r="AW248" t="s">
        <v>64</v>
      </c>
      <c r="AX248" t="s">
        <v>64</v>
      </c>
      <c r="AY248" t="s">
        <v>64</v>
      </c>
      <c r="AZ248" t="s">
        <v>64</v>
      </c>
    </row>
    <row r="249" spans="1:52" ht="15.75" x14ac:dyDescent="0.3">
      <c r="A249" s="7" t="s">
        <v>41</v>
      </c>
      <c r="B249">
        <v>138.84804086817911</v>
      </c>
      <c r="C249">
        <v>134.08728309421505</v>
      </c>
      <c r="D249">
        <v>187.98397588800438</v>
      </c>
      <c r="E249">
        <v>178.98232174917871</v>
      </c>
      <c r="F249">
        <v>183.50921463008146</v>
      </c>
      <c r="G249">
        <v>179.59243033825064</v>
      </c>
      <c r="H249">
        <v>182.20949351758642</v>
      </c>
      <c r="I249">
        <v>184.80770056179239</v>
      </c>
      <c r="J249">
        <v>154.00197565133325</v>
      </c>
      <c r="K249">
        <v>149.27133802968376</v>
      </c>
      <c r="L249">
        <v>161.47021937693054</v>
      </c>
      <c r="M249">
        <v>151.71480699687092</v>
      </c>
      <c r="N249">
        <v>159.52888486027027</v>
      </c>
      <c r="O249">
        <v>159.13721459349921</v>
      </c>
      <c r="P249">
        <v>146.52377338825067</v>
      </c>
      <c r="Q249">
        <v>148.73528162972801</v>
      </c>
      <c r="R249">
        <v>161.11292814406889</v>
      </c>
      <c r="S249">
        <v>159.83760465720241</v>
      </c>
      <c r="T249">
        <v>124.45971543077836</v>
      </c>
      <c r="U249">
        <v>171.73972940906998</v>
      </c>
      <c r="V249">
        <v>187.80258997662173</v>
      </c>
      <c r="W249">
        <v>114.75181131802974</v>
      </c>
      <c r="X249">
        <v>127.42828553073318</v>
      </c>
      <c r="Y249">
        <v>129.94537041320137</v>
      </c>
      <c r="Z249">
        <v>126.9779113751059</v>
      </c>
      <c r="AA249">
        <v>124.12737836824417</v>
      </c>
      <c r="AB249">
        <v>128.17250915216306</v>
      </c>
      <c r="AC249">
        <v>128.49485824815085</v>
      </c>
      <c r="AD249">
        <v>134.23856600784194</v>
      </c>
      <c r="AE249">
        <v>147.62781952827854</v>
      </c>
      <c r="AF249">
        <v>162.25833153753416</v>
      </c>
      <c r="AG249">
        <v>137.57076832473857</v>
      </c>
      <c r="AH249">
        <v>146.90522160323459</v>
      </c>
      <c r="AI249">
        <v>124.82487965838412</v>
      </c>
      <c r="AJ249">
        <v>134.14932862053482</v>
      </c>
      <c r="AK249">
        <v>109.84851316803179</v>
      </c>
      <c r="AL249">
        <v>108.05589453275377</v>
      </c>
      <c r="AM249">
        <v>108.65925308129849</v>
      </c>
      <c r="AN249">
        <v>148.84434245233197</v>
      </c>
      <c r="AO249">
        <v>149.41653966604218</v>
      </c>
      <c r="AP249">
        <v>149.48476961768731</v>
      </c>
      <c r="AQ249">
        <v>160.53959547283017</v>
      </c>
      <c r="AR249">
        <v>153.28594160566445</v>
      </c>
      <c r="AS249">
        <v>153.27591159072205</v>
      </c>
      <c r="AT249">
        <v>155.80404865826398</v>
      </c>
      <c r="AU249">
        <v>146.96732321875484</v>
      </c>
      <c r="AV249">
        <v>133.80712052651191</v>
      </c>
      <c r="AW249">
        <v>121.90769961520303</v>
      </c>
      <c r="AX249">
        <v>121.32012748894753</v>
      </c>
      <c r="AY249">
        <v>118.26901748918139</v>
      </c>
      <c r="AZ249">
        <v>129.49021131548969</v>
      </c>
    </row>
    <row r="250" spans="1:52" ht="15.75" x14ac:dyDescent="0.3">
      <c r="A250" s="3" t="s">
        <v>143</v>
      </c>
      <c r="B250">
        <v>37.479259230914671</v>
      </c>
      <c r="C250">
        <v>36.671894805640058</v>
      </c>
      <c r="D250">
        <v>40.264134121311315</v>
      </c>
      <c r="E250">
        <v>40.326962412214904</v>
      </c>
      <c r="F250">
        <v>40.751798574173442</v>
      </c>
      <c r="G250">
        <v>40.06779320053699</v>
      </c>
      <c r="H250">
        <v>39.625730408621422</v>
      </c>
      <c r="I250">
        <v>39.280462126552976</v>
      </c>
      <c r="J250">
        <v>38.583520203543998</v>
      </c>
      <c r="K250">
        <v>39.414618196698505</v>
      </c>
      <c r="L250">
        <v>40.072717381813064</v>
      </c>
      <c r="M250">
        <v>40.857536760456945</v>
      </c>
      <c r="N250">
        <v>40.919279177673708</v>
      </c>
      <c r="O250">
        <v>41.696960890004746</v>
      </c>
      <c r="P250">
        <v>41.049535408379128</v>
      </c>
      <c r="Q250">
        <v>42.297558587264504</v>
      </c>
      <c r="R250">
        <v>39.782338764876236</v>
      </c>
      <c r="S250">
        <v>43.358835698465988</v>
      </c>
      <c r="T250">
        <v>39.995127916518733</v>
      </c>
      <c r="U250">
        <v>41.194377253808646</v>
      </c>
      <c r="V250">
        <v>41.781948896935724</v>
      </c>
      <c r="W250">
        <v>46.35226898036759</v>
      </c>
      <c r="X250">
        <v>39.653789139616087</v>
      </c>
      <c r="Y250">
        <v>40.660544710615682</v>
      </c>
      <c r="Z250">
        <v>39.243890270238538</v>
      </c>
      <c r="AA250">
        <v>40.503999350317606</v>
      </c>
      <c r="AB250">
        <v>41.502734174782233</v>
      </c>
      <c r="AC250">
        <v>41.862923526111331</v>
      </c>
      <c r="AD250">
        <v>42.456110888982614</v>
      </c>
      <c r="AE250">
        <v>41.899851239967965</v>
      </c>
      <c r="AF250">
        <v>41.145261891008438</v>
      </c>
      <c r="AG250">
        <v>40.473722891143176</v>
      </c>
      <c r="AH250">
        <v>40.807853485116439</v>
      </c>
      <c r="AI250">
        <v>41.767328628316527</v>
      </c>
      <c r="AJ250">
        <v>43.124440667428615</v>
      </c>
      <c r="AK250">
        <v>41.536882065730488</v>
      </c>
      <c r="AL250">
        <v>41.655745462391749</v>
      </c>
      <c r="AM250">
        <v>40.911272310920943</v>
      </c>
      <c r="AN250">
        <v>40.627469259806077</v>
      </c>
      <c r="AO250">
        <v>40.821832421375902</v>
      </c>
      <c r="AP250">
        <v>41.49535657347613</v>
      </c>
      <c r="AQ250">
        <v>41.878209098328725</v>
      </c>
      <c r="AR250">
        <v>41.965968230656273</v>
      </c>
      <c r="AS250">
        <v>39.627191817903942</v>
      </c>
      <c r="AT250">
        <v>38.718050192425615</v>
      </c>
      <c r="AU250">
        <v>38.521469931080517</v>
      </c>
      <c r="AV250">
        <v>37.600782714103111</v>
      </c>
      <c r="AW250">
        <v>37.593452973958527</v>
      </c>
      <c r="AX250">
        <v>37.826064944799448</v>
      </c>
      <c r="AY250">
        <v>37.802540701456088</v>
      </c>
      <c r="AZ250">
        <v>38.4338273481589</v>
      </c>
    </row>
    <row r="251" spans="1:52" ht="15.75" x14ac:dyDescent="0.3">
      <c r="A251" s="7" t="s">
        <v>149</v>
      </c>
      <c r="B251">
        <v>37.449225543812034</v>
      </c>
      <c r="C251">
        <v>36.644812311991039</v>
      </c>
      <c r="D251">
        <v>40.254169047523433</v>
      </c>
      <c r="E251">
        <v>40.155766103604797</v>
      </c>
      <c r="F251">
        <v>40.417668385365481</v>
      </c>
      <c r="G251">
        <v>39.396442290587096</v>
      </c>
      <c r="H251">
        <v>38.882364063809156</v>
      </c>
      <c r="I251">
        <v>38.267394840036886</v>
      </c>
      <c r="J251">
        <v>37.601680747730846</v>
      </c>
      <c r="K251">
        <v>38.283204622948617</v>
      </c>
      <c r="L251">
        <v>39.012495715689397</v>
      </c>
      <c r="M251">
        <v>39.311869400115576</v>
      </c>
      <c r="N251">
        <v>39.193976383915171</v>
      </c>
      <c r="O251">
        <v>39.946829660640788</v>
      </c>
      <c r="P251">
        <v>39.510161803016317</v>
      </c>
      <c r="Q251">
        <v>40.536336696136949</v>
      </c>
      <c r="R251">
        <v>37.655562993925592</v>
      </c>
      <c r="S251">
        <v>40.745699477143376</v>
      </c>
      <c r="T251">
        <v>37.824216936064488</v>
      </c>
      <c r="U251">
        <v>38.510769448117308</v>
      </c>
      <c r="V251">
        <v>39.349762516946008</v>
      </c>
      <c r="W251">
        <v>43.866264716064578</v>
      </c>
      <c r="X251">
        <v>37.25548917726686</v>
      </c>
      <c r="Y251">
        <v>38.310652452463664</v>
      </c>
      <c r="Z251">
        <v>37.114008914124497</v>
      </c>
      <c r="AA251">
        <v>38.172802360517757</v>
      </c>
      <c r="AB251">
        <v>39.246271153626438</v>
      </c>
      <c r="AC251">
        <v>39.775385380144996</v>
      </c>
      <c r="AD251">
        <v>39.81908868335055</v>
      </c>
      <c r="AE251">
        <v>39.480068965377271</v>
      </c>
      <c r="AF251">
        <v>38.462195105450583</v>
      </c>
      <c r="AG251">
        <v>37.718094083157844</v>
      </c>
      <c r="AH251">
        <v>38.316853340127651</v>
      </c>
      <c r="AI251">
        <v>38.917528632641776</v>
      </c>
      <c r="AJ251">
        <v>41.055528150239532</v>
      </c>
      <c r="AK251">
        <v>39.318821649891966</v>
      </c>
      <c r="AL251">
        <v>39.157690889388455</v>
      </c>
      <c r="AM251">
        <v>38.467236489718196</v>
      </c>
      <c r="AN251">
        <v>38.179125107082641</v>
      </c>
      <c r="AO251">
        <v>38.656478811418069</v>
      </c>
      <c r="AP251">
        <v>39.286259215587712</v>
      </c>
      <c r="AQ251">
        <v>39.806158600058602</v>
      </c>
      <c r="AR251">
        <v>40.121473547750092</v>
      </c>
      <c r="AS251">
        <v>38.026710603911759</v>
      </c>
      <c r="AT251">
        <v>37.306428592097433</v>
      </c>
      <c r="AU251">
        <v>36.98622663055361</v>
      </c>
      <c r="AV251">
        <v>36.198369151592267</v>
      </c>
      <c r="AW251">
        <v>36.206733662582685</v>
      </c>
      <c r="AX251">
        <v>36.518269640217454</v>
      </c>
      <c r="AY251">
        <v>36.38699710555985</v>
      </c>
      <c r="AZ251">
        <v>36.950979928386488</v>
      </c>
    </row>
    <row r="252" spans="1:52" ht="15.75" x14ac:dyDescent="0.3">
      <c r="A252" s="7" t="s">
        <v>150</v>
      </c>
      <c r="B252">
        <v>40.836620112607989</v>
      </c>
      <c r="C252">
        <v>39.838860714156432</v>
      </c>
      <c r="D252">
        <v>37.920351852555193</v>
      </c>
      <c r="E252">
        <v>37.495936869986743</v>
      </c>
      <c r="F252">
        <v>36.940145157498371</v>
      </c>
      <c r="G252">
        <v>37.267079530525208</v>
      </c>
      <c r="H252">
        <v>35.411141702742</v>
      </c>
      <c r="I252">
        <v>34.580690847745096</v>
      </c>
      <c r="J252">
        <v>35.106948528499849</v>
      </c>
      <c r="K252">
        <v>33.167847069994835</v>
      </c>
      <c r="L252">
        <v>32.586329925442591</v>
      </c>
      <c r="M252">
        <v>33.148345473216544</v>
      </c>
      <c r="N252">
        <v>35.705720200010369</v>
      </c>
      <c r="O252">
        <v>36.837335507387081</v>
      </c>
      <c r="P252">
        <v>37.130812804529448</v>
      </c>
      <c r="Q252">
        <v>45.653908614059404</v>
      </c>
      <c r="R252">
        <v>44.298734863465405</v>
      </c>
      <c r="S252">
        <v>54.73968622936836</v>
      </c>
      <c r="T252">
        <v>56.100078959335711</v>
      </c>
      <c r="U252">
        <v>63.113826247290518</v>
      </c>
      <c r="V252">
        <v>56.986397916935239</v>
      </c>
      <c r="W252">
        <v>58.366095070444921</v>
      </c>
      <c r="X252">
        <v>46.412795250347195</v>
      </c>
      <c r="Y252">
        <v>43.440148058471316</v>
      </c>
      <c r="Z252">
        <v>42.176687507469815</v>
      </c>
      <c r="AA252">
        <v>44.284569383545595</v>
      </c>
      <c r="AB252">
        <v>47.519452543678689</v>
      </c>
      <c r="AC252">
        <v>47.616660738981068</v>
      </c>
      <c r="AD252">
        <v>49.315279139931064</v>
      </c>
      <c r="AE252">
        <v>48.076483357807618</v>
      </c>
      <c r="AF252">
        <v>50.641557479386712</v>
      </c>
      <c r="AG252">
        <v>46.337405567537552</v>
      </c>
      <c r="AH252">
        <v>43.450333040578982</v>
      </c>
      <c r="AI252">
        <v>46.405794905215586</v>
      </c>
      <c r="AJ252">
        <v>46.395829206411968</v>
      </c>
      <c r="AK252">
        <v>43.923435520271994</v>
      </c>
      <c r="AL252">
        <v>47.931656774103779</v>
      </c>
      <c r="AM252">
        <v>43.198444771934739</v>
      </c>
      <c r="AN252">
        <v>39.707132181349984</v>
      </c>
      <c r="AO252">
        <v>39.886514070999944</v>
      </c>
      <c r="AP252">
        <v>41.411694711160621</v>
      </c>
      <c r="AQ252">
        <v>42.595723501754193</v>
      </c>
      <c r="AR252">
        <v>42.895189220298604</v>
      </c>
      <c r="AS252">
        <v>44.586805267321445</v>
      </c>
      <c r="AT252">
        <v>46.263044302150561</v>
      </c>
      <c r="AU252">
        <v>47.786349252132197</v>
      </c>
      <c r="AV252">
        <v>50.141133163899489</v>
      </c>
      <c r="AW252">
        <v>51.342381640382484</v>
      </c>
      <c r="AX252">
        <v>52.352719886425461</v>
      </c>
      <c r="AY252">
        <v>51.923068258506476</v>
      </c>
      <c r="AZ252">
        <v>51.716631466944541</v>
      </c>
    </row>
    <row r="253" spans="1:52" ht="15.75" x14ac:dyDescent="0.3">
      <c r="A253" s="7" t="s">
        <v>151</v>
      </c>
      <c r="B253" t="s">
        <v>64</v>
      </c>
      <c r="C253" t="s">
        <v>64</v>
      </c>
      <c r="D253" t="s">
        <v>64</v>
      </c>
      <c r="E253" t="s">
        <v>64</v>
      </c>
      <c r="F253" t="s">
        <v>64</v>
      </c>
      <c r="G253" t="s">
        <v>64</v>
      </c>
      <c r="H253" t="s">
        <v>64</v>
      </c>
      <c r="I253" t="s">
        <v>64</v>
      </c>
      <c r="J253" t="s">
        <v>64</v>
      </c>
      <c r="K253" t="s">
        <v>64</v>
      </c>
      <c r="L253" t="s">
        <v>64</v>
      </c>
      <c r="M253" t="s">
        <v>64</v>
      </c>
      <c r="N253" t="s">
        <v>64</v>
      </c>
      <c r="O253" t="s">
        <v>64</v>
      </c>
      <c r="P253">
        <v>8244.7666225467983</v>
      </c>
      <c r="Q253">
        <v>5818.1993512954232</v>
      </c>
      <c r="R253">
        <v>6719.6959493279228</v>
      </c>
      <c r="S253">
        <v>8474.7378124904335</v>
      </c>
      <c r="T253">
        <v>7047.1091585789409</v>
      </c>
      <c r="U253">
        <v>8974.3754465933598</v>
      </c>
      <c r="V253">
        <v>3485.5500768861389</v>
      </c>
      <c r="W253">
        <v>3668.689743191735</v>
      </c>
      <c r="X253">
        <v>5704.2896893621873</v>
      </c>
      <c r="Y253">
        <v>4147.5882367432014</v>
      </c>
      <c r="Z253">
        <v>751.28102151086534</v>
      </c>
      <c r="AA253">
        <v>4318.1380034537124</v>
      </c>
      <c r="AB253">
        <v>503.68977568563713</v>
      </c>
      <c r="AC253">
        <v>2933.7472181110797</v>
      </c>
      <c r="AD253">
        <v>1091.9211748331361</v>
      </c>
      <c r="AE253">
        <v>7582.9439349775303</v>
      </c>
      <c r="AF253">
        <v>8755.5284789117686</v>
      </c>
      <c r="AG253">
        <v>2860.5460961591421</v>
      </c>
      <c r="AH253">
        <v>2561.5251703471968</v>
      </c>
      <c r="AI253">
        <v>1917.9758175385014</v>
      </c>
      <c r="AJ253">
        <v>1076.6725736384028</v>
      </c>
      <c r="AK253">
        <v>520.10311342476723</v>
      </c>
      <c r="AL253">
        <v>529.18447529769821</v>
      </c>
      <c r="AM253">
        <v>548.38816023643415</v>
      </c>
      <c r="AN253">
        <v>381.3932300115614</v>
      </c>
      <c r="AO253">
        <v>264.0836648971254</v>
      </c>
      <c r="AP253">
        <v>218.3386573264618</v>
      </c>
      <c r="AQ253">
        <v>186.76715515972117</v>
      </c>
      <c r="AR253">
        <v>146.88012698526126</v>
      </c>
      <c r="AS253">
        <v>136.11924966727037</v>
      </c>
      <c r="AT253">
        <v>117.34309101488149</v>
      </c>
      <c r="AU253">
        <v>126.62819845680409</v>
      </c>
      <c r="AV253">
        <v>122.79857079859507</v>
      </c>
      <c r="AW253">
        <v>114.18559211524988</v>
      </c>
      <c r="AX253">
        <v>108.02619323012652</v>
      </c>
      <c r="AY253">
        <v>106.53481904681183</v>
      </c>
      <c r="AZ253">
        <v>111.29821501739363</v>
      </c>
    </row>
    <row r="254" spans="1:52" ht="15.75" x14ac:dyDescent="0.3">
      <c r="A254" s="7" t="s">
        <v>152</v>
      </c>
      <c r="B254" t="s">
        <v>64</v>
      </c>
      <c r="C254" t="s">
        <v>64</v>
      </c>
      <c r="D254" t="s">
        <v>64</v>
      </c>
      <c r="E254" t="s">
        <v>64</v>
      </c>
      <c r="F254" t="s">
        <v>64</v>
      </c>
      <c r="G254" t="s">
        <v>64</v>
      </c>
      <c r="H254" t="s">
        <v>64</v>
      </c>
      <c r="I254" t="s">
        <v>64</v>
      </c>
      <c r="J254" t="s">
        <v>64</v>
      </c>
      <c r="K254" t="s">
        <v>64</v>
      </c>
      <c r="L254" t="s">
        <v>64</v>
      </c>
      <c r="M254" t="s">
        <v>64</v>
      </c>
      <c r="N254" t="s">
        <v>64</v>
      </c>
      <c r="O254" t="s">
        <v>64</v>
      </c>
      <c r="P254" t="s">
        <v>64</v>
      </c>
      <c r="Q254" t="s">
        <v>64</v>
      </c>
      <c r="R254" t="s">
        <v>64</v>
      </c>
      <c r="S254" t="s">
        <v>64</v>
      </c>
      <c r="T254" t="s">
        <v>64</v>
      </c>
      <c r="U254" t="s">
        <v>64</v>
      </c>
      <c r="V254" t="s">
        <v>64</v>
      </c>
      <c r="W254" t="s">
        <v>64</v>
      </c>
      <c r="X254" t="s">
        <v>64</v>
      </c>
      <c r="Y254" t="s">
        <v>64</v>
      </c>
      <c r="Z254" t="s">
        <v>64</v>
      </c>
      <c r="AA254" t="s">
        <v>64</v>
      </c>
      <c r="AB254" t="s">
        <v>64</v>
      </c>
      <c r="AC254" t="s">
        <v>64</v>
      </c>
      <c r="AD254" t="s">
        <v>64</v>
      </c>
      <c r="AE254" t="s">
        <v>64</v>
      </c>
      <c r="AF254" t="s">
        <v>64</v>
      </c>
      <c r="AG254" t="s">
        <v>64</v>
      </c>
      <c r="AH254" t="s">
        <v>64</v>
      </c>
      <c r="AI254" t="s">
        <v>64</v>
      </c>
      <c r="AJ254" t="s">
        <v>64</v>
      </c>
      <c r="AK254" t="s">
        <v>64</v>
      </c>
      <c r="AL254" t="s">
        <v>64</v>
      </c>
      <c r="AM254" t="s">
        <v>64</v>
      </c>
      <c r="AN254" t="s">
        <v>64</v>
      </c>
      <c r="AO254" t="s">
        <v>64</v>
      </c>
      <c r="AP254" t="s">
        <v>64</v>
      </c>
      <c r="AQ254" t="s">
        <v>64</v>
      </c>
      <c r="AR254" t="s">
        <v>64</v>
      </c>
      <c r="AS254" t="s">
        <v>64</v>
      </c>
      <c r="AT254" t="s">
        <v>64</v>
      </c>
      <c r="AU254" t="s">
        <v>64</v>
      </c>
      <c r="AV254" t="s">
        <v>64</v>
      </c>
      <c r="AW254" t="s">
        <v>64</v>
      </c>
      <c r="AX254" t="s">
        <v>64</v>
      </c>
      <c r="AY254" t="s">
        <v>64</v>
      </c>
      <c r="AZ254" t="s">
        <v>64</v>
      </c>
    </row>
    <row r="255" spans="1:52" ht="15.75" x14ac:dyDescent="0.3">
      <c r="A255" s="10"/>
    </row>
    <row r="256" spans="1:52" ht="15.75" x14ac:dyDescent="0.3">
      <c r="A256" s="1" t="s">
        <v>153</v>
      </c>
      <c r="B256" s="9">
        <v>42887</v>
      </c>
      <c r="C256" s="9">
        <v>42917</v>
      </c>
      <c r="D256" s="9">
        <v>42948</v>
      </c>
      <c r="E256" s="9">
        <v>42979</v>
      </c>
      <c r="F256" s="9">
        <v>43009</v>
      </c>
      <c r="G256" s="9">
        <v>43040</v>
      </c>
      <c r="H256" s="9">
        <v>43070</v>
      </c>
      <c r="I256" s="9">
        <v>43101</v>
      </c>
      <c r="J256" s="9">
        <v>43132</v>
      </c>
      <c r="K256" s="9">
        <v>43160</v>
      </c>
      <c r="L256" s="9">
        <v>43191</v>
      </c>
      <c r="M256" s="9">
        <v>43221</v>
      </c>
      <c r="N256" s="9">
        <v>43252</v>
      </c>
      <c r="O256" s="9">
        <v>43282</v>
      </c>
      <c r="P256" s="9">
        <v>43313</v>
      </c>
      <c r="Q256" s="9">
        <v>43344</v>
      </c>
      <c r="R256" s="9">
        <v>43374</v>
      </c>
      <c r="S256" s="9">
        <v>43405</v>
      </c>
      <c r="T256" s="9">
        <v>43435</v>
      </c>
      <c r="U256" s="9">
        <v>43466</v>
      </c>
      <c r="V256" s="9">
        <v>43497</v>
      </c>
      <c r="W256" s="9">
        <v>43525</v>
      </c>
      <c r="X256" s="9">
        <v>43556</v>
      </c>
      <c r="Y256" s="9">
        <v>43586</v>
      </c>
      <c r="Z256" s="9">
        <v>43617</v>
      </c>
      <c r="AA256" s="9">
        <v>43647</v>
      </c>
      <c r="AB256" s="9">
        <v>43678</v>
      </c>
      <c r="AC256" s="9">
        <v>43709</v>
      </c>
      <c r="AD256" s="9">
        <v>43739</v>
      </c>
      <c r="AE256" s="9">
        <v>43770</v>
      </c>
      <c r="AF256" s="9">
        <v>43800</v>
      </c>
      <c r="AG256" s="9">
        <v>43831</v>
      </c>
      <c r="AH256" s="9">
        <v>43862</v>
      </c>
      <c r="AI256" s="9">
        <v>43891</v>
      </c>
      <c r="AJ256" s="9">
        <v>43922</v>
      </c>
      <c r="AK256" s="9">
        <v>43952</v>
      </c>
      <c r="AL256" s="9">
        <v>43983</v>
      </c>
      <c r="AM256" s="9">
        <v>44013</v>
      </c>
      <c r="AN256" s="9">
        <f t="shared" ref="AN256:AZ256" si="3">EDATE(AM256,1)</f>
        <v>44044</v>
      </c>
      <c r="AO256" s="9">
        <f t="shared" si="3"/>
        <v>44075</v>
      </c>
      <c r="AP256" s="9">
        <f t="shared" si="3"/>
        <v>44105</v>
      </c>
      <c r="AQ256" s="9">
        <f t="shared" si="3"/>
        <v>44136</v>
      </c>
      <c r="AR256" s="9">
        <f t="shared" si="3"/>
        <v>44166</v>
      </c>
      <c r="AS256" s="9">
        <f t="shared" si="3"/>
        <v>44197</v>
      </c>
      <c r="AT256" s="9">
        <f t="shared" si="3"/>
        <v>44228</v>
      </c>
      <c r="AU256" s="9">
        <f t="shared" si="3"/>
        <v>44256</v>
      </c>
      <c r="AV256" s="9">
        <f t="shared" si="3"/>
        <v>44287</v>
      </c>
      <c r="AW256" s="9">
        <f t="shared" si="3"/>
        <v>44317</v>
      </c>
      <c r="AX256" s="9">
        <f t="shared" si="3"/>
        <v>44348</v>
      </c>
      <c r="AY256" s="9">
        <f t="shared" si="3"/>
        <v>44378</v>
      </c>
      <c r="AZ256" s="9">
        <f t="shared" si="3"/>
        <v>44409</v>
      </c>
    </row>
    <row r="257" spans="1:52" ht="15.75" x14ac:dyDescent="0.3">
      <c r="A257" s="10"/>
    </row>
    <row r="258" spans="1:52" ht="15.75" x14ac:dyDescent="0.3">
      <c r="A258" s="10" t="s">
        <v>154</v>
      </c>
    </row>
    <row r="259" spans="1:52" ht="15.75" x14ac:dyDescent="0.3">
      <c r="A259" s="1" t="s">
        <v>130</v>
      </c>
      <c r="B259">
        <v>2266.614711000002</v>
      </c>
      <c r="C259">
        <v>2360.5053729999963</v>
      </c>
      <c r="D259">
        <v>2294.5454430000027</v>
      </c>
      <c r="E259">
        <v>2270.2633949999981</v>
      </c>
      <c r="F259">
        <v>2258.5888960000011</v>
      </c>
      <c r="G259">
        <v>2337.5978399999985</v>
      </c>
      <c r="H259">
        <v>2518.7780060000005</v>
      </c>
      <c r="I259">
        <v>2524.3942790000001</v>
      </c>
      <c r="J259">
        <v>2386.280573</v>
      </c>
      <c r="K259">
        <v>2601.593226</v>
      </c>
      <c r="L259">
        <v>2620.9378430000006</v>
      </c>
      <c r="M259">
        <v>2766.6886450000002</v>
      </c>
      <c r="N259">
        <v>2720.0658110000004</v>
      </c>
      <c r="O259">
        <v>2883.4295539999966</v>
      </c>
      <c r="P259">
        <v>2885.3742700000039</v>
      </c>
      <c r="Q259">
        <v>2833.9778449999976</v>
      </c>
      <c r="R259">
        <v>3017.9963940000016</v>
      </c>
      <c r="S259">
        <v>2923.0242609999987</v>
      </c>
      <c r="T259">
        <v>3119.9920570000031</v>
      </c>
      <c r="U259">
        <v>3112.219227</v>
      </c>
      <c r="V259">
        <v>2881.3799709999998</v>
      </c>
      <c r="W259">
        <v>3229.870739</v>
      </c>
      <c r="X259">
        <v>3172.2270029999981</v>
      </c>
      <c r="Y259">
        <v>3302.4139560000021</v>
      </c>
      <c r="Z259">
        <v>3148.6728520000015</v>
      </c>
      <c r="AA259">
        <v>3321.8257529999973</v>
      </c>
      <c r="AB259">
        <v>3328.8984540000019</v>
      </c>
      <c r="AC259">
        <v>3192.6427909999984</v>
      </c>
      <c r="AD259">
        <v>5330.9503929999992</v>
      </c>
      <c r="AE259">
        <v>3413.0632269999987</v>
      </c>
      <c r="AF259">
        <v>1798.4907280000043</v>
      </c>
      <c r="AG259">
        <v>3528.9976879999999</v>
      </c>
      <c r="AH259">
        <v>3290.3439080000003</v>
      </c>
      <c r="AI259">
        <v>3546.1828879999994</v>
      </c>
      <c r="AJ259">
        <v>3568.110729</v>
      </c>
      <c r="AK259">
        <v>3444.000237000002</v>
      </c>
      <c r="AL259">
        <v>3314.7372819999982</v>
      </c>
      <c r="AM259">
        <v>3282.6047959999996</v>
      </c>
      <c r="AN259">
        <v>3219.8234380000031</v>
      </c>
      <c r="AO259">
        <v>3071.8948799999962</v>
      </c>
      <c r="AP259">
        <v>3068.8629680000049</v>
      </c>
      <c r="AQ259">
        <v>2957.119989999992</v>
      </c>
      <c r="AR259">
        <v>3016.1988690000071</v>
      </c>
      <c r="AS259">
        <v>2934.0379910000001</v>
      </c>
      <c r="AT259">
        <v>2655.4410259999995</v>
      </c>
      <c r="AU259">
        <v>2893.8564889999998</v>
      </c>
      <c r="AV259">
        <v>2789.6743470000001</v>
      </c>
      <c r="AW259">
        <v>2830.1502939999991</v>
      </c>
      <c r="AX259">
        <v>2743.881693000003</v>
      </c>
      <c r="AY259">
        <v>2819.307807000001</v>
      </c>
      <c r="AZ259">
        <v>2870.7613989999991</v>
      </c>
    </row>
    <row r="260" spans="1:52" ht="15.75" x14ac:dyDescent="0.3">
      <c r="A260" s="3" t="s">
        <v>155</v>
      </c>
      <c r="B260">
        <v>1040.558006</v>
      </c>
      <c r="C260">
        <v>1089.9265109999999</v>
      </c>
      <c r="D260">
        <v>1156.4455570000002</v>
      </c>
      <c r="E260">
        <v>1144.9193560000001</v>
      </c>
      <c r="F260">
        <v>1203.6099069999993</v>
      </c>
      <c r="G260">
        <v>1201.4909050000008</v>
      </c>
      <c r="H260">
        <v>1292.2309909999997</v>
      </c>
      <c r="I260">
        <v>1291.84944</v>
      </c>
      <c r="J260">
        <v>1233.5166989999998</v>
      </c>
      <c r="K260">
        <v>1340.1953959999998</v>
      </c>
      <c r="L260">
        <v>1369.0485140000003</v>
      </c>
      <c r="M260">
        <v>1471.0948530000005</v>
      </c>
      <c r="N260">
        <v>1435.9028739999999</v>
      </c>
      <c r="O260">
        <v>1539.8112960000001</v>
      </c>
      <c r="P260">
        <v>1524.5231629999994</v>
      </c>
      <c r="Q260">
        <v>1488.8656299999998</v>
      </c>
      <c r="R260">
        <v>1586.8756290000015</v>
      </c>
      <c r="S260">
        <v>1527.3941419999992</v>
      </c>
      <c r="T260">
        <v>1656.5011579999989</v>
      </c>
      <c r="U260">
        <v>1651.8406660000001</v>
      </c>
      <c r="V260">
        <v>1541.4731060000001</v>
      </c>
      <c r="W260">
        <v>1752.3342949999997</v>
      </c>
      <c r="X260">
        <v>1718.8649499999997</v>
      </c>
      <c r="Y260">
        <v>1801.0919850000009</v>
      </c>
      <c r="Z260">
        <v>1683.3840239999993</v>
      </c>
      <c r="AA260">
        <v>1791.1699370000015</v>
      </c>
      <c r="AB260">
        <v>1774.5097079999982</v>
      </c>
      <c r="AC260">
        <v>1664.4412390000002</v>
      </c>
      <c r="AD260">
        <v>1108.1045700000013</v>
      </c>
      <c r="AE260">
        <v>1557.7871749999995</v>
      </c>
      <c r="AF260">
        <v>2223.6003440000004</v>
      </c>
      <c r="AG260">
        <v>1603.7996919999998</v>
      </c>
      <c r="AH260">
        <v>1453.7041730000003</v>
      </c>
      <c r="AI260">
        <v>1614.8299929999998</v>
      </c>
      <c r="AJ260">
        <v>1586.3864450000003</v>
      </c>
      <c r="AK260">
        <v>1575.6522669999995</v>
      </c>
      <c r="AL260">
        <v>1428.2093290000003</v>
      </c>
      <c r="AM260">
        <v>1350.0514649999996</v>
      </c>
      <c r="AN260">
        <v>1265.2593949999996</v>
      </c>
      <c r="AO260">
        <v>1174.2560460000013</v>
      </c>
      <c r="AP260">
        <v>1139.7892049999996</v>
      </c>
      <c r="AQ260">
        <v>1099.4912160000001</v>
      </c>
      <c r="AR260">
        <v>1141.9794559999996</v>
      </c>
      <c r="AS260">
        <v>1098.521835</v>
      </c>
      <c r="AT260">
        <v>993.6172049999999</v>
      </c>
      <c r="AU260">
        <v>1119.7746710000001</v>
      </c>
      <c r="AV260">
        <v>1046.582015</v>
      </c>
      <c r="AW260">
        <v>1053.4750909999998</v>
      </c>
      <c r="AX260">
        <v>1001.265175</v>
      </c>
      <c r="AY260">
        <v>1029.3539490000005</v>
      </c>
      <c r="AZ260">
        <v>1055.85187</v>
      </c>
    </row>
    <row r="261" spans="1:52" ht="15.75" x14ac:dyDescent="0.3">
      <c r="A261" s="4" t="s">
        <v>14</v>
      </c>
      <c r="B261">
        <v>583.74326199999996</v>
      </c>
      <c r="C261">
        <v>815.67236899999989</v>
      </c>
      <c r="D261">
        <v>865.35848100000021</v>
      </c>
      <c r="E261">
        <v>830.26338200000009</v>
      </c>
      <c r="F261">
        <v>848.15020599999934</v>
      </c>
      <c r="G261">
        <v>859.22175600000082</v>
      </c>
      <c r="H261">
        <v>897.1403709999995</v>
      </c>
      <c r="I261">
        <v>905.081187</v>
      </c>
      <c r="J261">
        <v>895.37574799999993</v>
      </c>
      <c r="K261">
        <v>977.63180399999987</v>
      </c>
      <c r="L261">
        <v>998.88368500000024</v>
      </c>
      <c r="M261">
        <v>1066.9092130000004</v>
      </c>
      <c r="N261">
        <v>1062.6284169999999</v>
      </c>
      <c r="O261">
        <v>1119.1481279999998</v>
      </c>
      <c r="P261">
        <v>1128.1286359999995</v>
      </c>
      <c r="Q261">
        <v>1109.1212679999999</v>
      </c>
      <c r="R261">
        <v>1162.1254070000014</v>
      </c>
      <c r="S261">
        <v>1133.4627679999994</v>
      </c>
      <c r="T261">
        <v>1223.535394999999</v>
      </c>
      <c r="U261">
        <v>1214.510061</v>
      </c>
      <c r="V261">
        <v>1146.3278220000002</v>
      </c>
      <c r="W261">
        <v>1314.4930769999996</v>
      </c>
      <c r="X261">
        <v>1279.1923929999998</v>
      </c>
      <c r="Y261">
        <v>1355.3049500000006</v>
      </c>
      <c r="Z261">
        <v>1269.7504789999994</v>
      </c>
      <c r="AA261">
        <v>1377.4068580000012</v>
      </c>
      <c r="AB261">
        <v>1358.6242269999984</v>
      </c>
      <c r="AC261">
        <v>1271.6237700000001</v>
      </c>
      <c r="AD261">
        <v>1302.0156020000013</v>
      </c>
      <c r="AE261">
        <v>1210.2061159999994</v>
      </c>
      <c r="AF261">
        <v>1292.9229450000003</v>
      </c>
      <c r="AG261">
        <v>1240.3902129999999</v>
      </c>
      <c r="AH261">
        <v>1116.4329770000002</v>
      </c>
      <c r="AI261">
        <v>1266.2312819999997</v>
      </c>
      <c r="AJ261">
        <v>1269.9731220000003</v>
      </c>
      <c r="AK261">
        <v>1246.1391299999996</v>
      </c>
      <c r="AL261">
        <v>1132.7627620000003</v>
      </c>
      <c r="AM261">
        <v>1057.2514789999996</v>
      </c>
      <c r="AN261">
        <v>984.43316799999957</v>
      </c>
      <c r="AO261">
        <v>930.9470250000013</v>
      </c>
      <c r="AP261">
        <v>893.32432999999946</v>
      </c>
      <c r="AQ261">
        <v>890.54478000000017</v>
      </c>
      <c r="AR261">
        <v>931.32456599999932</v>
      </c>
      <c r="AS261">
        <v>876.00317199999995</v>
      </c>
      <c r="AT261">
        <v>781.49880699999994</v>
      </c>
      <c r="AU261">
        <v>897.93016499999999</v>
      </c>
      <c r="AV261">
        <v>851.93507799999998</v>
      </c>
      <c r="AW261">
        <v>866.49303299999974</v>
      </c>
      <c r="AX261">
        <v>807.40808000000015</v>
      </c>
      <c r="AY261">
        <v>854.82000500000049</v>
      </c>
      <c r="AZ261">
        <v>891.21828199999982</v>
      </c>
    </row>
    <row r="262" spans="1:52" ht="15.75" x14ac:dyDescent="0.3">
      <c r="A262" s="4" t="s">
        <v>23</v>
      </c>
      <c r="B262">
        <v>426.69711300000006</v>
      </c>
      <c r="C262">
        <v>226.00765299999989</v>
      </c>
      <c r="D262">
        <v>239.69170800000006</v>
      </c>
      <c r="E262">
        <v>265.256664</v>
      </c>
      <c r="F262">
        <v>276.27945399999999</v>
      </c>
      <c r="G262">
        <v>279.28236100000004</v>
      </c>
      <c r="H262">
        <v>306.63514900000018</v>
      </c>
      <c r="I262">
        <v>309.97429699999998</v>
      </c>
      <c r="J262">
        <v>267.81555300000002</v>
      </c>
      <c r="K262">
        <v>290.56536800000003</v>
      </c>
      <c r="L262">
        <v>290.00389699999994</v>
      </c>
      <c r="M262">
        <v>308.7187550000001</v>
      </c>
      <c r="N262">
        <v>288.26059599999985</v>
      </c>
      <c r="O262">
        <v>322.48921500000029</v>
      </c>
      <c r="P262">
        <v>300.53053799999998</v>
      </c>
      <c r="Q262">
        <v>291.86869799999977</v>
      </c>
      <c r="R262">
        <v>314.39805100000012</v>
      </c>
      <c r="S262">
        <v>306.30732399999988</v>
      </c>
      <c r="T262">
        <v>351.76221699999996</v>
      </c>
      <c r="U262">
        <v>367.06464399999999</v>
      </c>
      <c r="V262">
        <v>325.91216300000002</v>
      </c>
      <c r="W262">
        <v>368.06603500000006</v>
      </c>
      <c r="X262">
        <v>363.74984299999983</v>
      </c>
      <c r="Y262">
        <v>371.61367400000017</v>
      </c>
      <c r="Z262">
        <v>349.40601199999992</v>
      </c>
      <c r="AA262">
        <v>342.59041800000023</v>
      </c>
      <c r="AB262">
        <v>352.38780099999985</v>
      </c>
      <c r="AC262">
        <v>328.73951699999998</v>
      </c>
      <c r="AD262">
        <v>-262.07701700000007</v>
      </c>
      <c r="AE262">
        <v>253.39477299999999</v>
      </c>
      <c r="AF262">
        <v>806.46492500000022</v>
      </c>
      <c r="AG262">
        <v>258.71160700000001</v>
      </c>
      <c r="AH262">
        <v>236.28001899999998</v>
      </c>
      <c r="AI262">
        <v>256.02732100000003</v>
      </c>
      <c r="AJ262">
        <v>235.91739799999993</v>
      </c>
      <c r="AK262">
        <v>238.89920700000005</v>
      </c>
      <c r="AL262">
        <v>220.66587000000004</v>
      </c>
      <c r="AM262">
        <v>214.40492100000006</v>
      </c>
      <c r="AN262">
        <v>198.407557</v>
      </c>
      <c r="AO262">
        <v>169.18705599999998</v>
      </c>
      <c r="AP262">
        <v>177.88355999999999</v>
      </c>
      <c r="AQ262">
        <v>159.29321299999992</v>
      </c>
      <c r="AR262">
        <v>159.14021300000013</v>
      </c>
      <c r="AS262">
        <v>156.53279900000001</v>
      </c>
      <c r="AT262">
        <v>144.60882800000002</v>
      </c>
      <c r="AU262">
        <v>152.19234999999998</v>
      </c>
      <c r="AV262">
        <v>133.36348299999997</v>
      </c>
      <c r="AW262">
        <v>131.10678200000007</v>
      </c>
      <c r="AX262">
        <v>128.34800599999994</v>
      </c>
      <c r="AY262">
        <v>115.64875500000005</v>
      </c>
      <c r="AZ262">
        <v>106.08034700000007</v>
      </c>
    </row>
    <row r="263" spans="1:52" ht="15.75" x14ac:dyDescent="0.3">
      <c r="A263" s="4" t="s">
        <v>27</v>
      </c>
      <c r="B263">
        <v>30.117630999999989</v>
      </c>
      <c r="C263">
        <v>48.246489000000025</v>
      </c>
      <c r="D263">
        <v>51.395367999999962</v>
      </c>
      <c r="E263">
        <v>49.399310000000014</v>
      </c>
      <c r="F263">
        <v>79.180247000000008</v>
      </c>
      <c r="G263">
        <v>62.98678799999999</v>
      </c>
      <c r="H263">
        <v>88.455470999999989</v>
      </c>
      <c r="I263">
        <v>76.793955999999994</v>
      </c>
      <c r="J263">
        <v>70.325397999999993</v>
      </c>
      <c r="K263">
        <v>71.998224000000022</v>
      </c>
      <c r="L263">
        <v>80.160931999999974</v>
      </c>
      <c r="M263">
        <v>95.466884999999991</v>
      </c>
      <c r="N263">
        <v>85.01386100000002</v>
      </c>
      <c r="O263">
        <v>98.17395300000004</v>
      </c>
      <c r="P263">
        <v>95.863988999999947</v>
      </c>
      <c r="Q263">
        <v>87.875664000000029</v>
      </c>
      <c r="R263">
        <v>110.352171</v>
      </c>
      <c r="S263">
        <v>87.624050000000011</v>
      </c>
      <c r="T263">
        <v>81.20354599999996</v>
      </c>
      <c r="U263">
        <v>70.265961000000004</v>
      </c>
      <c r="V263">
        <v>69.233120999999983</v>
      </c>
      <c r="W263">
        <v>69.775183000000027</v>
      </c>
      <c r="X263">
        <v>75.922713999999985</v>
      </c>
      <c r="Y263">
        <v>74.173361</v>
      </c>
      <c r="Z263">
        <v>64.227532999999994</v>
      </c>
      <c r="AA263">
        <v>71.172661000000005</v>
      </c>
      <c r="AB263">
        <v>63.497679999999946</v>
      </c>
      <c r="AC263">
        <v>64.077952000000096</v>
      </c>
      <c r="AD263">
        <v>68.165984999999978</v>
      </c>
      <c r="AE263">
        <v>94.186285999999996</v>
      </c>
      <c r="AF263">
        <v>124.21247400000004</v>
      </c>
      <c r="AG263">
        <v>104.697872</v>
      </c>
      <c r="AH263">
        <v>100.99117700000001</v>
      </c>
      <c r="AI263">
        <v>92.571390000000008</v>
      </c>
      <c r="AJ263">
        <v>80.495925</v>
      </c>
      <c r="AK263">
        <v>90.613929999999982</v>
      </c>
      <c r="AL263">
        <v>74.780696999999975</v>
      </c>
      <c r="AM263">
        <v>78.395065000000045</v>
      </c>
      <c r="AN263">
        <v>82.41867000000002</v>
      </c>
      <c r="AO263">
        <v>74.121964999999932</v>
      </c>
      <c r="AP263">
        <v>68.581315000000018</v>
      </c>
      <c r="AQ263">
        <v>49.653223000000025</v>
      </c>
      <c r="AR263">
        <v>51.514677000000006</v>
      </c>
      <c r="AS263">
        <v>65.985864000000007</v>
      </c>
      <c r="AT263">
        <v>67.509569999999982</v>
      </c>
      <c r="AU263">
        <v>69.652156000000019</v>
      </c>
      <c r="AV263">
        <v>61.283453999999978</v>
      </c>
      <c r="AW263">
        <v>55.875276000000042</v>
      </c>
      <c r="AX263">
        <v>65.50908899999996</v>
      </c>
      <c r="AY263">
        <v>58.885189000000025</v>
      </c>
      <c r="AZ263">
        <v>58.553241000000014</v>
      </c>
    </row>
    <row r="264" spans="1:52" ht="15.75" x14ac:dyDescent="0.3">
      <c r="A264" s="3" t="s">
        <v>89</v>
      </c>
      <c r="B264">
        <v>444.50300700000025</v>
      </c>
      <c r="C264">
        <v>453.94344199999978</v>
      </c>
      <c r="D264">
        <v>312.36129500000015</v>
      </c>
      <c r="E264">
        <v>312.69549299999971</v>
      </c>
      <c r="F264">
        <v>323.38251900000023</v>
      </c>
      <c r="G264">
        <v>325.48774399999957</v>
      </c>
      <c r="H264">
        <v>344.21711200000027</v>
      </c>
      <c r="I264">
        <v>344.02495199999998</v>
      </c>
      <c r="J264">
        <v>337.35266899999999</v>
      </c>
      <c r="K264">
        <v>359.39517499999999</v>
      </c>
      <c r="L264">
        <v>358.02573800000005</v>
      </c>
      <c r="M264">
        <v>366.48842599999989</v>
      </c>
      <c r="N264">
        <v>367.96545300000025</v>
      </c>
      <c r="O264">
        <v>380.39175499999965</v>
      </c>
      <c r="P264">
        <v>387.48585600000024</v>
      </c>
      <c r="Q264">
        <v>386.00166300000001</v>
      </c>
      <c r="R264">
        <v>414.12674000000015</v>
      </c>
      <c r="S264">
        <v>398.48650099999986</v>
      </c>
      <c r="T264">
        <v>423.16597300000012</v>
      </c>
      <c r="U264">
        <v>421.30521700000003</v>
      </c>
      <c r="V264">
        <v>392.79071800000003</v>
      </c>
      <c r="W264">
        <v>423.65994499999988</v>
      </c>
      <c r="X264">
        <v>419.91068900000005</v>
      </c>
      <c r="Y264">
        <v>431.74720800000023</v>
      </c>
      <c r="Z264">
        <v>423.19347999999991</v>
      </c>
      <c r="AA264">
        <v>442.91115499999978</v>
      </c>
      <c r="AB264">
        <v>450.50096800000028</v>
      </c>
      <c r="AC264">
        <v>443.935203</v>
      </c>
      <c r="AD264">
        <v>3087.4957840000002</v>
      </c>
      <c r="AE264">
        <v>741.37707899999987</v>
      </c>
      <c r="AF264">
        <v>-1598.7393229999998</v>
      </c>
      <c r="AG264">
        <v>752.70384200000001</v>
      </c>
      <c r="AH264">
        <v>727.55663500000003</v>
      </c>
      <c r="AI264">
        <v>736.3244659999998</v>
      </c>
      <c r="AJ264">
        <v>706.3554680000002</v>
      </c>
      <c r="AK264">
        <v>769.56261499999982</v>
      </c>
      <c r="AL264">
        <v>709.48425799999995</v>
      </c>
      <c r="AM264">
        <v>707.62141800000063</v>
      </c>
      <c r="AN264">
        <v>721.37363099999948</v>
      </c>
      <c r="AO264">
        <v>692.89518599999974</v>
      </c>
      <c r="AP264">
        <v>676.32515800000056</v>
      </c>
      <c r="AQ264">
        <v>647.03867600000012</v>
      </c>
      <c r="AR264">
        <v>619.52706300000045</v>
      </c>
      <c r="AS264">
        <v>590.44628399999999</v>
      </c>
      <c r="AT264">
        <v>532.87712199999999</v>
      </c>
      <c r="AU264">
        <v>525.11334800000009</v>
      </c>
      <c r="AV264">
        <v>532.0772129999998</v>
      </c>
      <c r="AW264">
        <v>522.98905300000024</v>
      </c>
      <c r="AX264">
        <v>517.73892699999988</v>
      </c>
      <c r="AY264">
        <v>516.9336159999998</v>
      </c>
      <c r="AZ264">
        <v>520.9567160000006</v>
      </c>
    </row>
    <row r="265" spans="1:52" ht="15.75" x14ac:dyDescent="0.3">
      <c r="A265" s="4" t="s">
        <v>156</v>
      </c>
      <c r="B265">
        <v>148.43647499999997</v>
      </c>
      <c r="C265">
        <v>148.99615900000003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2627.3121900000001</v>
      </c>
      <c r="AE265">
        <v>293.4427969999997</v>
      </c>
      <c r="AF265">
        <v>-2058.9083039999996</v>
      </c>
      <c r="AG265">
        <v>291.76572399999998</v>
      </c>
      <c r="AH265">
        <v>293.75791600000002</v>
      </c>
      <c r="AI265">
        <v>279.35573299999999</v>
      </c>
      <c r="AJ265">
        <v>307.78614599999992</v>
      </c>
      <c r="AK265">
        <v>288.11255200000005</v>
      </c>
      <c r="AL265">
        <v>286.23984900000005</v>
      </c>
      <c r="AM265">
        <v>277.29723100000001</v>
      </c>
      <c r="AN265">
        <v>287.06472800000006</v>
      </c>
      <c r="AO265">
        <v>282.62034799999992</v>
      </c>
      <c r="AP265">
        <v>267.88429499999984</v>
      </c>
      <c r="AQ265">
        <v>261.34365900000012</v>
      </c>
      <c r="AR265">
        <v>238.20134000000007</v>
      </c>
      <c r="AS265">
        <v>225.25423599999999</v>
      </c>
      <c r="AT265">
        <v>211.83134100000001</v>
      </c>
      <c r="AU265">
        <v>186.96236500000003</v>
      </c>
      <c r="AV265">
        <v>206.53320099999996</v>
      </c>
      <c r="AW265">
        <v>195.21455400000002</v>
      </c>
      <c r="AX265">
        <v>201.787554</v>
      </c>
      <c r="AY265">
        <v>196.17465300000003</v>
      </c>
      <c r="AZ265">
        <v>202.77494000000002</v>
      </c>
    </row>
    <row r="266" spans="1:52" ht="15.75" x14ac:dyDescent="0.3">
      <c r="A266" s="4" t="s">
        <v>34</v>
      </c>
      <c r="B266">
        <v>296.06653200000005</v>
      </c>
      <c r="C266">
        <v>304.94728299999997</v>
      </c>
      <c r="D266">
        <v>312.36129500000015</v>
      </c>
      <c r="E266">
        <v>312.69549299999971</v>
      </c>
      <c r="F266">
        <v>323.38251900000023</v>
      </c>
      <c r="G266">
        <v>325.48774400000002</v>
      </c>
      <c r="H266">
        <v>344.21711199999982</v>
      </c>
      <c r="I266">
        <v>344.02495199999998</v>
      </c>
      <c r="J266">
        <v>337.35266899999999</v>
      </c>
      <c r="K266">
        <v>359.39517499999999</v>
      </c>
      <c r="L266">
        <v>358.02573800000005</v>
      </c>
      <c r="M266">
        <v>366.48842599999989</v>
      </c>
      <c r="N266">
        <v>367.96545300000025</v>
      </c>
      <c r="O266">
        <v>380.39175499999965</v>
      </c>
      <c r="P266">
        <v>387.48585600000024</v>
      </c>
      <c r="Q266">
        <v>386.00166300000001</v>
      </c>
      <c r="R266">
        <v>414.12674000000015</v>
      </c>
      <c r="S266">
        <v>398.48650099999986</v>
      </c>
      <c r="T266">
        <v>423.16597300000012</v>
      </c>
      <c r="U266">
        <v>421.30521700000003</v>
      </c>
      <c r="V266">
        <v>392.79071800000003</v>
      </c>
      <c r="W266">
        <v>423.65994499999988</v>
      </c>
      <c r="X266">
        <v>419.91068900000005</v>
      </c>
      <c r="Y266">
        <v>431.74720800000023</v>
      </c>
      <c r="Z266">
        <v>423.19347999999991</v>
      </c>
      <c r="AA266">
        <v>442.91115499999978</v>
      </c>
      <c r="AB266">
        <v>450.50096800000028</v>
      </c>
      <c r="AC266">
        <v>443.935203</v>
      </c>
      <c r="AD266">
        <v>460.18359399999963</v>
      </c>
      <c r="AE266">
        <v>447.93428200000017</v>
      </c>
      <c r="AF266">
        <v>460.1689809999998</v>
      </c>
      <c r="AG266">
        <v>460.93811799999997</v>
      </c>
      <c r="AH266">
        <v>433.79871900000006</v>
      </c>
      <c r="AI266">
        <v>456.96873300000004</v>
      </c>
      <c r="AJ266">
        <v>398.56932199999983</v>
      </c>
      <c r="AK266">
        <v>481.45006300000023</v>
      </c>
      <c r="AL266">
        <v>423.24440899999991</v>
      </c>
      <c r="AM266">
        <v>430.32418700000017</v>
      </c>
      <c r="AN266">
        <v>434.30890299999965</v>
      </c>
      <c r="AO266">
        <v>410.27483800000027</v>
      </c>
      <c r="AP266">
        <v>408.44086299999981</v>
      </c>
      <c r="AQ266">
        <v>385.69501700000001</v>
      </c>
      <c r="AR266">
        <v>381.32572299999993</v>
      </c>
      <c r="AS266">
        <v>365.192048</v>
      </c>
      <c r="AT266">
        <v>321.04578100000003</v>
      </c>
      <c r="AU266">
        <v>338.15098299999988</v>
      </c>
      <c r="AV266">
        <v>325.54401200000007</v>
      </c>
      <c r="AW266">
        <v>327.77449900000011</v>
      </c>
      <c r="AX266">
        <v>315.95137299999988</v>
      </c>
      <c r="AY266">
        <v>320.75896300000022</v>
      </c>
      <c r="AZ266">
        <v>318.1817759999999</v>
      </c>
    </row>
    <row r="267" spans="1:52" ht="15.75" x14ac:dyDescent="0.3">
      <c r="A267" s="4" t="s">
        <v>35</v>
      </c>
    </row>
    <row r="268" spans="1:52" ht="15.75" x14ac:dyDescent="0.3">
      <c r="A268" s="4" t="s">
        <v>36</v>
      </c>
    </row>
    <row r="269" spans="1:52" ht="15.75" x14ac:dyDescent="0.3">
      <c r="A269" s="4" t="s">
        <v>38</v>
      </c>
    </row>
    <row r="270" spans="1:52" ht="15.75" x14ac:dyDescent="0.3">
      <c r="A270" s="4" t="s">
        <v>157</v>
      </c>
    </row>
    <row r="271" spans="1:52" ht="15.75" x14ac:dyDescent="0.3">
      <c r="A271" s="4" t="s">
        <v>158</v>
      </c>
    </row>
    <row r="272" spans="1:52" ht="15.75" x14ac:dyDescent="0.3">
      <c r="A272" s="4" t="s">
        <v>159</v>
      </c>
    </row>
    <row r="273" spans="1:52" ht="15.75" x14ac:dyDescent="0.3">
      <c r="A273" s="3" t="s">
        <v>160</v>
      </c>
      <c r="B273">
        <v>781.55369799999971</v>
      </c>
      <c r="C273">
        <v>816.63542000000052</v>
      </c>
      <c r="D273">
        <v>825.73859100000027</v>
      </c>
      <c r="E273">
        <v>812.64854599999944</v>
      </c>
      <c r="F273">
        <v>731.59647000000041</v>
      </c>
      <c r="G273">
        <v>810.61919099999886</v>
      </c>
      <c r="H273">
        <v>882.32990300000165</v>
      </c>
      <c r="I273">
        <v>888.51988700000004</v>
      </c>
      <c r="J273">
        <v>815.411205</v>
      </c>
      <c r="K273">
        <v>902.002655</v>
      </c>
      <c r="L273">
        <v>893.86359099999981</v>
      </c>
      <c r="M273">
        <v>929.10536600000023</v>
      </c>
      <c r="N273">
        <v>916.19748400000026</v>
      </c>
      <c r="O273">
        <v>963.22650299999987</v>
      </c>
      <c r="P273">
        <v>973.36525100000017</v>
      </c>
      <c r="Q273">
        <v>959.11055199999919</v>
      </c>
      <c r="R273">
        <v>1016.994025</v>
      </c>
      <c r="S273">
        <v>997.14361800000006</v>
      </c>
      <c r="T273">
        <v>1040.3249260000011</v>
      </c>
      <c r="U273">
        <v>1039.0733439999999</v>
      </c>
      <c r="V273">
        <v>947.11614700000018</v>
      </c>
      <c r="W273">
        <v>1053.876499</v>
      </c>
      <c r="X273">
        <v>1033.451364</v>
      </c>
      <c r="Y273">
        <v>1069.5747630000001</v>
      </c>
      <c r="Z273">
        <v>1042.0953479999998</v>
      </c>
      <c r="AA273">
        <v>1087.7446609999997</v>
      </c>
      <c r="AB273">
        <v>1103.8877780000003</v>
      </c>
      <c r="AC273">
        <v>1084.2663489999995</v>
      </c>
      <c r="AD273">
        <v>1135.3500390000008</v>
      </c>
      <c r="AE273">
        <v>1113.8989729999994</v>
      </c>
      <c r="AF273">
        <v>1173.6297070000001</v>
      </c>
      <c r="AG273">
        <v>1172.494154</v>
      </c>
      <c r="AH273">
        <v>1109.0830999999998</v>
      </c>
      <c r="AI273">
        <v>1195.0284290000004</v>
      </c>
      <c r="AJ273">
        <v>1275.3688159999997</v>
      </c>
      <c r="AK273">
        <v>1098.785355</v>
      </c>
      <c r="AL273">
        <v>1177.0436950000003</v>
      </c>
      <c r="AM273">
        <v>1224.9319130000003</v>
      </c>
      <c r="AN273">
        <v>1233.1904119999999</v>
      </c>
      <c r="AO273">
        <v>1204.7436479999997</v>
      </c>
      <c r="AP273">
        <v>1252.7486050000007</v>
      </c>
      <c r="AQ273">
        <v>1210.5900979999988</v>
      </c>
      <c r="AR273">
        <v>1254.6923500000012</v>
      </c>
      <c r="AS273">
        <v>1245.069872</v>
      </c>
      <c r="AT273">
        <v>1128.9466990000001</v>
      </c>
      <c r="AU273">
        <v>1248.9684699999998</v>
      </c>
      <c r="AV273">
        <v>1211.0151189999997</v>
      </c>
      <c r="AW273">
        <v>1253.6861500000005</v>
      </c>
      <c r="AX273">
        <v>1224.8775910000004</v>
      </c>
      <c r="AY273">
        <v>1273.0202419999996</v>
      </c>
      <c r="AZ273">
        <v>1293.9528129999999</v>
      </c>
    </row>
    <row r="274" spans="1:52" ht="15.75" x14ac:dyDescent="0.3">
      <c r="A274" s="4" t="s">
        <v>57</v>
      </c>
    </row>
    <row r="275" spans="1:52" ht="15.75" x14ac:dyDescent="0.3">
      <c r="A275" s="4" t="s">
        <v>58</v>
      </c>
    </row>
    <row r="276" spans="1:52" ht="15.75" x14ac:dyDescent="0.3">
      <c r="A276" s="4" t="s">
        <v>59</v>
      </c>
    </row>
    <row r="277" spans="1:52" ht="15.75" x14ac:dyDescent="0.3">
      <c r="A277" s="4" t="s">
        <v>161</v>
      </c>
    </row>
    <row r="278" spans="1:52" ht="15.75" x14ac:dyDescent="0.3">
      <c r="A278" s="10"/>
    </row>
    <row r="279" spans="1:52" ht="15.75" x14ac:dyDescent="0.3">
      <c r="A279" s="10" t="s">
        <v>162</v>
      </c>
    </row>
    <row r="280" spans="1:52" ht="15.75" x14ac:dyDescent="0.3">
      <c r="A280" s="1" t="s">
        <v>130</v>
      </c>
      <c r="B280">
        <v>23014.888687000006</v>
      </c>
      <c r="C280">
        <v>23759.980975000002</v>
      </c>
      <c r="D280">
        <v>24374.636803000005</v>
      </c>
      <c r="E280">
        <v>24976.145570000001</v>
      </c>
      <c r="F280">
        <v>25493.194802000002</v>
      </c>
      <c r="G280">
        <v>26073.422286999998</v>
      </c>
      <c r="H280">
        <v>26692.281579999999</v>
      </c>
      <c r="I280">
        <v>27243.812429999998</v>
      </c>
      <c r="J280">
        <v>27756.528415000001</v>
      </c>
      <c r="K280">
        <v>28240.630295999999</v>
      </c>
      <c r="L280">
        <v>28693.636125999998</v>
      </c>
      <c r="M280">
        <v>29206.788229999998</v>
      </c>
      <c r="N280">
        <v>29660.239329999997</v>
      </c>
      <c r="O280">
        <v>30183.163510999999</v>
      </c>
      <c r="P280">
        <v>30773.992338</v>
      </c>
      <c r="Q280">
        <v>31337.706787999996</v>
      </c>
      <c r="R280">
        <v>32097.114285999996</v>
      </c>
      <c r="S280">
        <v>32682.540707</v>
      </c>
      <c r="T280">
        <v>33283.754758000003</v>
      </c>
      <c r="U280">
        <v>33871.579706000004</v>
      </c>
      <c r="V280">
        <v>34366.679104000003</v>
      </c>
      <c r="W280">
        <v>34994.956617000003</v>
      </c>
      <c r="X280">
        <v>35546.245777000004</v>
      </c>
      <c r="Y280">
        <v>36081.971088000006</v>
      </c>
      <c r="Z280">
        <v>36510.578129000009</v>
      </c>
      <c r="AA280">
        <v>36948.974328000011</v>
      </c>
      <c r="AB280">
        <v>37392.498512000006</v>
      </c>
      <c r="AC280">
        <v>37751.16345800001</v>
      </c>
      <c r="AD280">
        <v>40064.117457</v>
      </c>
      <c r="AE280">
        <v>40554.156423</v>
      </c>
      <c r="AF280">
        <v>39232.655094000002</v>
      </c>
      <c r="AG280">
        <v>39649.433555000003</v>
      </c>
      <c r="AH280">
        <v>40058.397492000011</v>
      </c>
      <c r="AI280">
        <v>40374.709641000009</v>
      </c>
      <c r="AJ280">
        <v>40770.593367000001</v>
      </c>
      <c r="AK280">
        <v>40912.179647999998</v>
      </c>
      <c r="AL280">
        <v>41078.244078000003</v>
      </c>
      <c r="AM280">
        <v>41039.023121000006</v>
      </c>
      <c r="AN280">
        <v>40929.948105000003</v>
      </c>
      <c r="AO280">
        <v>40809.200194000005</v>
      </c>
      <c r="AP280">
        <v>38547.112768999999</v>
      </c>
      <c r="AQ280">
        <v>38091.169532</v>
      </c>
      <c r="AR280">
        <v>39308.877673000003</v>
      </c>
      <c r="AS280">
        <v>38713.917976000004</v>
      </c>
      <c r="AT280">
        <v>38079.015094000002</v>
      </c>
      <c r="AU280">
        <v>37426.688694999997</v>
      </c>
      <c r="AV280">
        <v>36648.252313000005</v>
      </c>
      <c r="AW280">
        <v>36034.402370000003</v>
      </c>
      <c r="AX280">
        <v>35463.546781000005</v>
      </c>
      <c r="AY280">
        <v>35000.249792000002</v>
      </c>
      <c r="AZ280">
        <v>34651.187753000006</v>
      </c>
    </row>
    <row r="281" spans="1:52" ht="15.75" x14ac:dyDescent="0.3">
      <c r="A281" s="3" t="s">
        <v>155</v>
      </c>
      <c r="B281">
        <v>9409.1593730000004</v>
      </c>
      <c r="C281">
        <v>9945.9521690000001</v>
      </c>
      <c r="D281">
        <v>10507.345108000001</v>
      </c>
      <c r="E281">
        <v>11057.562610000003</v>
      </c>
      <c r="F281">
        <v>11622.726269000001</v>
      </c>
      <c r="G281">
        <v>12165.326604</v>
      </c>
      <c r="H281">
        <v>12698.332910000001</v>
      </c>
      <c r="I281">
        <v>13170.500843</v>
      </c>
      <c r="J281">
        <v>13613.771227000001</v>
      </c>
      <c r="K281">
        <v>14011.665934999999</v>
      </c>
      <c r="L281">
        <v>14396.193169999999</v>
      </c>
      <c r="M281">
        <v>14834.886134999999</v>
      </c>
      <c r="N281">
        <v>15230.231002999997</v>
      </c>
      <c r="O281">
        <v>15680.115787999999</v>
      </c>
      <c r="P281">
        <v>16048.193393999998</v>
      </c>
      <c r="Q281">
        <v>16392.139668</v>
      </c>
      <c r="R281">
        <v>16775.40539</v>
      </c>
      <c r="S281">
        <v>17101.308626999999</v>
      </c>
      <c r="T281">
        <v>17465.578794000001</v>
      </c>
      <c r="U281">
        <v>17825.570019999999</v>
      </c>
      <c r="V281">
        <v>18133.526427000001</v>
      </c>
      <c r="W281">
        <v>18545.665326000002</v>
      </c>
      <c r="X281">
        <v>18895.481761999999</v>
      </c>
      <c r="Y281">
        <v>19225.478894</v>
      </c>
      <c r="Z281">
        <v>19472.960043999999</v>
      </c>
      <c r="AA281">
        <v>19724.318685000002</v>
      </c>
      <c r="AB281">
        <v>19974.305230000002</v>
      </c>
      <c r="AC281">
        <v>20149.880838999998</v>
      </c>
      <c r="AD281">
        <v>19671.109779999999</v>
      </c>
      <c r="AE281">
        <v>19701.502812999999</v>
      </c>
      <c r="AF281">
        <v>20268.601998999999</v>
      </c>
      <c r="AG281">
        <v>20220.561025000003</v>
      </c>
      <c r="AH281">
        <v>20132.792092</v>
      </c>
      <c r="AI281">
        <v>19995.287790000002</v>
      </c>
      <c r="AJ281">
        <v>19862.809285000003</v>
      </c>
      <c r="AK281">
        <v>19637.369567000002</v>
      </c>
      <c r="AL281">
        <v>19382.194872000004</v>
      </c>
      <c r="AM281">
        <v>18941.076400000002</v>
      </c>
      <c r="AN281">
        <v>18431.826087000001</v>
      </c>
      <c r="AO281">
        <v>17941.640894000004</v>
      </c>
      <c r="AP281">
        <v>17973.325529000002</v>
      </c>
      <c r="AQ281">
        <v>17515.029569999999</v>
      </c>
      <c r="AR281">
        <v>16433.408682000001</v>
      </c>
      <c r="AS281">
        <v>15928.130824999998</v>
      </c>
      <c r="AT281">
        <v>15468.043857000001</v>
      </c>
      <c r="AU281">
        <v>14972.988534999997</v>
      </c>
      <c r="AV281">
        <v>14433.184105</v>
      </c>
      <c r="AW281">
        <v>13911.006928999999</v>
      </c>
      <c r="AX281">
        <v>13484.062775000002</v>
      </c>
      <c r="AY281">
        <v>13163.365259</v>
      </c>
      <c r="AZ281">
        <v>12953.957734000001</v>
      </c>
    </row>
    <row r="282" spans="1:52" ht="15.75" x14ac:dyDescent="0.3">
      <c r="A282" s="4" t="s">
        <v>14</v>
      </c>
      <c r="B282">
        <v>6790.3563159999994</v>
      </c>
      <c r="C282">
        <v>7183.4502339999999</v>
      </c>
      <c r="D282">
        <v>7601.0499279999995</v>
      </c>
      <c r="E282">
        <v>7992.3164090000009</v>
      </c>
      <c r="F282">
        <v>8366.0396140000012</v>
      </c>
      <c r="G282">
        <v>8737.2004730000008</v>
      </c>
      <c r="H282">
        <v>9081.6501189999999</v>
      </c>
      <c r="I282">
        <v>9384.5816799999993</v>
      </c>
      <c r="J282">
        <v>9702.6156940000001</v>
      </c>
      <c r="K282">
        <v>9988.3612539999995</v>
      </c>
      <c r="L282">
        <v>10253.307591000001</v>
      </c>
      <c r="M282">
        <v>10543.431464000001</v>
      </c>
      <c r="N282">
        <v>11022.316618999999</v>
      </c>
      <c r="O282">
        <v>11325.792377999998</v>
      </c>
      <c r="P282">
        <v>11588.562532999998</v>
      </c>
      <c r="Q282">
        <v>11867.420418999998</v>
      </c>
      <c r="R282">
        <v>12181.395620000001</v>
      </c>
      <c r="S282">
        <v>12455.636631999998</v>
      </c>
      <c r="T282">
        <v>12782.031655999999</v>
      </c>
      <c r="U282">
        <v>13091.46053</v>
      </c>
      <c r="V282">
        <v>13342.412603999997</v>
      </c>
      <c r="W282">
        <v>13679.273877</v>
      </c>
      <c r="X282">
        <v>13959.582584999998</v>
      </c>
      <c r="Y282">
        <v>14247.978321999995</v>
      </c>
      <c r="Z282">
        <v>14455.100383999998</v>
      </c>
      <c r="AA282">
        <v>14713.359113999999</v>
      </c>
      <c r="AB282">
        <v>14943.854705</v>
      </c>
      <c r="AC282">
        <v>15106.357206999997</v>
      </c>
      <c r="AD282">
        <v>15246.247401999999</v>
      </c>
      <c r="AE282">
        <v>15322.990749999997</v>
      </c>
      <c r="AF282">
        <v>15392.3783</v>
      </c>
      <c r="AG282">
        <v>15418.258452</v>
      </c>
      <c r="AH282">
        <v>15388.363607000001</v>
      </c>
      <c r="AI282">
        <v>15340.101812000001</v>
      </c>
      <c r="AJ282">
        <v>15330.882541000003</v>
      </c>
      <c r="AK282">
        <v>15221.716721000001</v>
      </c>
      <c r="AL282">
        <v>15084.729003999999</v>
      </c>
      <c r="AM282">
        <v>14764.573624999997</v>
      </c>
      <c r="AN282">
        <v>14390.382566</v>
      </c>
      <c r="AO282">
        <v>14049.705821000003</v>
      </c>
      <c r="AP282">
        <v>13641.014549</v>
      </c>
      <c r="AQ282">
        <v>13321.353212999999</v>
      </c>
      <c r="AR282">
        <v>12959.754833999999</v>
      </c>
      <c r="AS282">
        <v>12595.367793000001</v>
      </c>
      <c r="AT282">
        <v>12260.433623000001</v>
      </c>
      <c r="AU282">
        <v>11892.132506</v>
      </c>
      <c r="AV282">
        <v>11474.094461999999</v>
      </c>
      <c r="AW282">
        <v>11094.448365</v>
      </c>
      <c r="AX282">
        <v>10769.093682999999</v>
      </c>
      <c r="AY282">
        <v>10566.662209000002</v>
      </c>
      <c r="AZ282">
        <v>10473.447322999999</v>
      </c>
    </row>
    <row r="283" spans="1:52" ht="15.75" x14ac:dyDescent="0.3">
      <c r="A283" s="4" t="s">
        <v>23</v>
      </c>
      <c r="B283">
        <v>2196.062887</v>
      </c>
      <c r="C283">
        <v>2322.0192379999999</v>
      </c>
      <c r="D283">
        <v>2446.7636840000005</v>
      </c>
      <c r="E283">
        <v>2592.9561820000004</v>
      </c>
      <c r="F283">
        <v>2738.82215</v>
      </c>
      <c r="G283">
        <v>2880.3502149999999</v>
      </c>
      <c r="H283">
        <v>3015.4065770000002</v>
      </c>
      <c r="I283">
        <v>3144.363531</v>
      </c>
      <c r="J283">
        <v>3234.106217</v>
      </c>
      <c r="K283">
        <v>3314.128721</v>
      </c>
      <c r="L283">
        <v>3392.4551670000005</v>
      </c>
      <c r="M283">
        <v>3486.9279720000004</v>
      </c>
      <c r="N283">
        <v>3348.4914550000003</v>
      </c>
      <c r="O283">
        <v>3444.9730170000012</v>
      </c>
      <c r="P283">
        <v>3505.8118470000009</v>
      </c>
      <c r="Q283">
        <v>3532.4238810000011</v>
      </c>
      <c r="R283">
        <v>3570.5424780000008</v>
      </c>
      <c r="S283">
        <v>3597.5674410000001</v>
      </c>
      <c r="T283">
        <v>3642.6945089999999</v>
      </c>
      <c r="U283">
        <v>3699.7848559999998</v>
      </c>
      <c r="V283">
        <v>3757.8814659999998</v>
      </c>
      <c r="W283">
        <v>3835.3821330000001</v>
      </c>
      <c r="X283">
        <v>3909.1280790000001</v>
      </c>
      <c r="Y283">
        <v>3972.0229979999995</v>
      </c>
      <c r="Z283">
        <v>4033.1684139999993</v>
      </c>
      <c r="AA283">
        <v>4053.2696169999999</v>
      </c>
      <c r="AB283">
        <v>4105.1268799999998</v>
      </c>
      <c r="AC283">
        <v>4141.9976989999996</v>
      </c>
      <c r="AD283">
        <v>3565.5226309999998</v>
      </c>
      <c r="AE283">
        <v>3512.6100799999999</v>
      </c>
      <c r="AF283">
        <v>3967.3127880000002</v>
      </c>
      <c r="AG283">
        <v>3858.9597510000003</v>
      </c>
      <c r="AH283">
        <v>3769.3276070000002</v>
      </c>
      <c r="AI283">
        <v>3657.2888929999999</v>
      </c>
      <c r="AJ283">
        <v>3529.4564480000004</v>
      </c>
      <c r="AK283">
        <v>3396.7419810000001</v>
      </c>
      <c r="AL283">
        <v>3268.0018390000005</v>
      </c>
      <c r="AM283">
        <v>3139.8163420000001</v>
      </c>
      <c r="AN283">
        <v>2985.8360980000002</v>
      </c>
      <c r="AO283">
        <v>2826.2836370000005</v>
      </c>
      <c r="AP283">
        <v>3266.2442140000012</v>
      </c>
      <c r="AQ283">
        <v>3172.1426540000011</v>
      </c>
      <c r="AR283">
        <v>2524.8179420000001</v>
      </c>
      <c r="AS283">
        <v>2422.639134</v>
      </c>
      <c r="AT283">
        <v>2330.9679430000001</v>
      </c>
      <c r="AU283">
        <v>2227.1329719999999</v>
      </c>
      <c r="AV283">
        <v>2124.5790570000004</v>
      </c>
      <c r="AW283">
        <v>2016.7866320000001</v>
      </c>
      <c r="AX283">
        <v>1924.4687680000002</v>
      </c>
      <c r="AY283">
        <v>1825.7126020000001</v>
      </c>
      <c r="AZ283">
        <v>1733.3853920000001</v>
      </c>
    </row>
    <row r="284" spans="1:52" ht="15.75" x14ac:dyDescent="0.3">
      <c r="A284" s="4" t="s">
        <v>27</v>
      </c>
      <c r="B284">
        <v>422.74016999999992</v>
      </c>
      <c r="C284">
        <v>440.48269699999992</v>
      </c>
      <c r="D284">
        <v>459.53149599999995</v>
      </c>
      <c r="E284">
        <v>472.29001899999992</v>
      </c>
      <c r="F284">
        <v>517.86450499999989</v>
      </c>
      <c r="G284">
        <v>547.77591600000005</v>
      </c>
      <c r="H284">
        <v>601.27621399999998</v>
      </c>
      <c r="I284">
        <v>641.55563199999995</v>
      </c>
      <c r="J284">
        <v>677.04931599999986</v>
      </c>
      <c r="K284">
        <v>709.17596000000003</v>
      </c>
      <c r="L284">
        <v>750.43041200000005</v>
      </c>
      <c r="M284">
        <v>804.52669900000001</v>
      </c>
      <c r="N284">
        <v>859.42292899999995</v>
      </c>
      <c r="O284">
        <v>909.35039300000017</v>
      </c>
      <c r="P284">
        <v>953.81901400000015</v>
      </c>
      <c r="Q284">
        <v>992.29536800000017</v>
      </c>
      <c r="R284">
        <v>1023.4672920000002</v>
      </c>
      <c r="S284">
        <v>1048.104554</v>
      </c>
      <c r="T284">
        <v>1040.852629</v>
      </c>
      <c r="U284">
        <v>1034.3246340000001</v>
      </c>
      <c r="V284">
        <v>1033.2323570000001</v>
      </c>
      <c r="W284">
        <v>1031.0093159999999</v>
      </c>
      <c r="X284">
        <v>1026.7710979999999</v>
      </c>
      <c r="Y284">
        <v>1005.4775740000001</v>
      </c>
      <c r="Z284">
        <v>984.69124599999998</v>
      </c>
      <c r="AA284">
        <v>957.68995399999994</v>
      </c>
      <c r="AB284">
        <v>925.32364499999994</v>
      </c>
      <c r="AC284">
        <v>901.5259329999999</v>
      </c>
      <c r="AD284">
        <v>859.3397470000001</v>
      </c>
      <c r="AE284">
        <v>865.90198299999997</v>
      </c>
      <c r="AF284">
        <v>908.91091100000006</v>
      </c>
      <c r="AG284">
        <v>943.34282199999996</v>
      </c>
      <c r="AH284">
        <v>975.10087800000008</v>
      </c>
      <c r="AI284">
        <v>997.89708500000006</v>
      </c>
      <c r="AJ284">
        <v>1002.470296</v>
      </c>
      <c r="AK284">
        <v>1018.9108649999998</v>
      </c>
      <c r="AL284">
        <v>1029.464029</v>
      </c>
      <c r="AM284">
        <v>1036.6864329999999</v>
      </c>
      <c r="AN284">
        <v>1055.6074229999999</v>
      </c>
      <c r="AO284">
        <v>1065.6514359999999</v>
      </c>
      <c r="AP284">
        <v>1066.0667659999999</v>
      </c>
      <c r="AQ284">
        <v>1021.5337029999999</v>
      </c>
      <c r="AR284">
        <v>948.83590600000002</v>
      </c>
      <c r="AS284">
        <v>910.12389799999994</v>
      </c>
      <c r="AT284">
        <v>876.64229099999989</v>
      </c>
      <c r="AU284">
        <v>853.72305699999993</v>
      </c>
      <c r="AV284">
        <v>834.51058599999999</v>
      </c>
      <c r="AW284">
        <v>799.77193200000011</v>
      </c>
      <c r="AX284">
        <v>790.50032399999986</v>
      </c>
      <c r="AY284">
        <v>770.99044800000001</v>
      </c>
      <c r="AZ284">
        <v>747.12501900000007</v>
      </c>
    </row>
    <row r="285" spans="1:52" ht="15.75" x14ac:dyDescent="0.3">
      <c r="A285" s="3" t="s">
        <v>89</v>
      </c>
      <c r="B285">
        <v>4699.8099850000008</v>
      </c>
      <c r="C285">
        <v>4800.5365060000004</v>
      </c>
      <c r="D285">
        <v>4749.0019709999997</v>
      </c>
      <c r="E285">
        <v>4693.2301159999988</v>
      </c>
      <c r="F285">
        <v>4646.0137780000005</v>
      </c>
      <c r="G285">
        <v>4591.9085400000004</v>
      </c>
      <c r="H285">
        <v>4547.7039439999999</v>
      </c>
      <c r="I285">
        <v>4498.3886139999995</v>
      </c>
      <c r="J285">
        <v>4444.8745140000001</v>
      </c>
      <c r="K285">
        <v>4404.8440589999991</v>
      </c>
      <c r="L285">
        <v>4343.7320579999996</v>
      </c>
      <c r="M285">
        <v>4281.8775719999994</v>
      </c>
      <c r="N285">
        <v>4205.340017999999</v>
      </c>
      <c r="O285">
        <v>4131.7883309999997</v>
      </c>
      <c r="P285">
        <v>4206.9128920000003</v>
      </c>
      <c r="Q285">
        <v>4280.2190620000001</v>
      </c>
      <c r="R285">
        <v>4370.963283</v>
      </c>
      <c r="S285">
        <v>4443.9620400000003</v>
      </c>
      <c r="T285">
        <v>4522.9109010000002</v>
      </c>
      <c r="U285">
        <v>4600.1911660000005</v>
      </c>
      <c r="V285">
        <v>4655.6292149999999</v>
      </c>
      <c r="W285">
        <v>4719.8939850000006</v>
      </c>
      <c r="X285">
        <v>4781.7789360000006</v>
      </c>
      <c r="Y285">
        <v>4847.0377180000014</v>
      </c>
      <c r="Z285">
        <v>4902.2657450000006</v>
      </c>
      <c r="AA285">
        <v>4964.7851449999998</v>
      </c>
      <c r="AB285">
        <v>5027.8002570000008</v>
      </c>
      <c r="AC285">
        <v>5085.7337969999999</v>
      </c>
      <c r="AD285">
        <v>7759.1028409999999</v>
      </c>
      <c r="AE285">
        <v>8101.9934190000004</v>
      </c>
      <c r="AF285">
        <v>6080.0881230000005</v>
      </c>
      <c r="AG285">
        <v>6411.4867480000003</v>
      </c>
      <c r="AH285">
        <v>6746.252665</v>
      </c>
      <c r="AI285">
        <v>7058.9171860000006</v>
      </c>
      <c r="AJ285">
        <v>7345.3619650000001</v>
      </c>
      <c r="AK285">
        <v>7683.1773719999992</v>
      </c>
      <c r="AL285">
        <v>7969.4681499999988</v>
      </c>
      <c r="AM285">
        <v>8234.1784129999996</v>
      </c>
      <c r="AN285">
        <v>8505.0510759999997</v>
      </c>
      <c r="AO285">
        <v>8754.0110590000004</v>
      </c>
      <c r="AP285">
        <v>6342.8404330000003</v>
      </c>
      <c r="AQ285">
        <v>6248.5020300000006</v>
      </c>
      <c r="AR285">
        <v>8466.7684160000008</v>
      </c>
      <c r="AS285">
        <v>8304.5108580000015</v>
      </c>
      <c r="AT285">
        <v>8109.8313450000005</v>
      </c>
      <c r="AU285">
        <v>7898.6202270000003</v>
      </c>
      <c r="AV285">
        <v>7724.3419719999993</v>
      </c>
      <c r="AW285">
        <v>7477.7684100000006</v>
      </c>
      <c r="AX285">
        <v>7286.0230790000005</v>
      </c>
      <c r="AY285">
        <v>7095.3352770000001</v>
      </c>
      <c r="AZ285">
        <v>6894.9183620000022</v>
      </c>
    </row>
    <row r="286" spans="1:52" ht="15.75" x14ac:dyDescent="0.3">
      <c r="A286" s="4" t="s">
        <v>156</v>
      </c>
      <c r="B286">
        <v>1565.874552</v>
      </c>
      <c r="C286">
        <v>1597.0541090000002</v>
      </c>
      <c r="D286" t="s">
        <v>64</v>
      </c>
      <c r="E286" t="s">
        <v>64</v>
      </c>
      <c r="F286" t="s">
        <v>64</v>
      </c>
      <c r="G286" t="s">
        <v>64</v>
      </c>
      <c r="H286" t="s">
        <v>64</v>
      </c>
      <c r="I286" t="s">
        <v>64</v>
      </c>
      <c r="J286" t="s">
        <v>64</v>
      </c>
      <c r="K286" t="s">
        <v>64</v>
      </c>
      <c r="L286" t="s">
        <v>64</v>
      </c>
      <c r="M286" t="s">
        <v>64</v>
      </c>
      <c r="N286" t="s">
        <v>64</v>
      </c>
      <c r="O286" t="s">
        <v>64</v>
      </c>
      <c r="P286" t="s">
        <v>64</v>
      </c>
      <c r="Q286" t="s">
        <v>64</v>
      </c>
      <c r="R286" t="s">
        <v>64</v>
      </c>
      <c r="S286" t="s">
        <v>64</v>
      </c>
      <c r="T286" t="s">
        <v>64</v>
      </c>
      <c r="U286" t="s">
        <v>64</v>
      </c>
      <c r="V286" t="s">
        <v>64</v>
      </c>
      <c r="W286" t="s">
        <v>64</v>
      </c>
      <c r="X286" t="s">
        <v>64</v>
      </c>
      <c r="Y286" t="s">
        <v>64</v>
      </c>
      <c r="Z286" t="s">
        <v>64</v>
      </c>
      <c r="AA286" t="s">
        <v>64</v>
      </c>
      <c r="AB286" t="s">
        <v>64</v>
      </c>
      <c r="AC286" t="s">
        <v>64</v>
      </c>
      <c r="AD286" t="s">
        <v>64</v>
      </c>
      <c r="AE286" t="s">
        <v>64</v>
      </c>
      <c r="AF286" t="s">
        <v>64</v>
      </c>
      <c r="AG286" t="s">
        <v>64</v>
      </c>
      <c r="AH286" t="s">
        <v>64</v>
      </c>
      <c r="AI286" t="s">
        <v>64</v>
      </c>
      <c r="AJ286" t="s">
        <v>64</v>
      </c>
      <c r="AK286" t="s">
        <v>64</v>
      </c>
      <c r="AL286" t="s">
        <v>64</v>
      </c>
      <c r="AM286" t="s">
        <v>64</v>
      </c>
      <c r="AN286" t="s">
        <v>64</v>
      </c>
      <c r="AO286">
        <v>3455.8469099999998</v>
      </c>
      <c r="AP286">
        <v>1096.4190149999999</v>
      </c>
      <c r="AQ286">
        <v>1064.3198770000001</v>
      </c>
      <c r="AR286">
        <v>3361.429521</v>
      </c>
      <c r="AS286">
        <v>3294.9180329999999</v>
      </c>
      <c r="AT286">
        <v>3212.9914580000004</v>
      </c>
      <c r="AU286">
        <v>3120.59809</v>
      </c>
      <c r="AV286">
        <v>3019.3451449999993</v>
      </c>
      <c r="AW286">
        <v>2926.4471469999999</v>
      </c>
      <c r="AX286">
        <v>2841.9948520000003</v>
      </c>
      <c r="AY286">
        <v>2760.8722740000003</v>
      </c>
      <c r="AZ286">
        <v>2676.5824860000002</v>
      </c>
    </row>
    <row r="287" spans="1:52" ht="15.75" x14ac:dyDescent="0.3">
      <c r="A287" s="4" t="s">
        <v>34</v>
      </c>
      <c r="B287">
        <v>3133.9354330000006</v>
      </c>
      <c r="C287">
        <v>3203.4823970000002</v>
      </c>
      <c r="D287" t="s">
        <v>64</v>
      </c>
      <c r="E287" t="s">
        <v>64</v>
      </c>
      <c r="F287" t="s">
        <v>64</v>
      </c>
      <c r="G287" t="s">
        <v>64</v>
      </c>
      <c r="H287" t="s">
        <v>64</v>
      </c>
      <c r="I287" t="s">
        <v>64</v>
      </c>
      <c r="J287" t="s">
        <v>64</v>
      </c>
      <c r="K287" t="s">
        <v>64</v>
      </c>
      <c r="L287" t="s">
        <v>64</v>
      </c>
      <c r="M287" t="s">
        <v>64</v>
      </c>
      <c r="N287" t="s">
        <v>64</v>
      </c>
      <c r="O287" t="s">
        <v>64</v>
      </c>
      <c r="P287" t="s">
        <v>64</v>
      </c>
      <c r="Q287" t="s">
        <v>64</v>
      </c>
      <c r="R287" t="s">
        <v>64</v>
      </c>
      <c r="S287" t="s">
        <v>64</v>
      </c>
      <c r="T287" t="s">
        <v>64</v>
      </c>
      <c r="U287" t="s">
        <v>64</v>
      </c>
      <c r="V287" t="s">
        <v>64</v>
      </c>
      <c r="W287" t="s">
        <v>64</v>
      </c>
      <c r="X287" t="s">
        <v>64</v>
      </c>
      <c r="Y287" t="s">
        <v>64</v>
      </c>
      <c r="Z287" t="s">
        <v>64</v>
      </c>
      <c r="AA287" t="s">
        <v>64</v>
      </c>
      <c r="AB287" t="s">
        <v>64</v>
      </c>
      <c r="AC287" t="s">
        <v>64</v>
      </c>
      <c r="AD287" t="s">
        <v>64</v>
      </c>
      <c r="AE287" t="s">
        <v>64</v>
      </c>
      <c r="AF287" t="s">
        <v>64</v>
      </c>
      <c r="AG287" t="s">
        <v>64</v>
      </c>
      <c r="AH287" t="s">
        <v>64</v>
      </c>
      <c r="AI287" t="s">
        <v>64</v>
      </c>
      <c r="AJ287" t="s">
        <v>64</v>
      </c>
      <c r="AK287" t="s">
        <v>64</v>
      </c>
      <c r="AL287" t="s">
        <v>64</v>
      </c>
      <c r="AM287" t="s">
        <v>64</v>
      </c>
      <c r="AN287" t="s">
        <v>64</v>
      </c>
      <c r="AO287">
        <v>5298.1641489999993</v>
      </c>
      <c r="AP287">
        <v>5246.4214179999999</v>
      </c>
      <c r="AQ287">
        <v>5184.1821529999997</v>
      </c>
      <c r="AR287">
        <v>5105.3388949999999</v>
      </c>
      <c r="AS287">
        <v>5009.5928249999997</v>
      </c>
      <c r="AT287">
        <v>4896.8398870000001</v>
      </c>
      <c r="AU287">
        <v>4778.022136999999</v>
      </c>
      <c r="AV287">
        <v>4704.9968269999999</v>
      </c>
      <c r="AW287">
        <v>4551.3212629999998</v>
      </c>
      <c r="AX287">
        <v>4444.0282269999998</v>
      </c>
      <c r="AY287">
        <v>4334.4630029999998</v>
      </c>
      <c r="AZ287">
        <v>4218.3358759999992</v>
      </c>
    </row>
    <row r="288" spans="1:52" ht="15.75" x14ac:dyDescent="0.3">
      <c r="A288" s="4" t="s">
        <v>35</v>
      </c>
    </row>
    <row r="289" spans="1:52" ht="15.75" x14ac:dyDescent="0.3">
      <c r="A289" s="4" t="s">
        <v>36</v>
      </c>
    </row>
    <row r="290" spans="1:52" ht="15.75" x14ac:dyDescent="0.3">
      <c r="A290" s="4" t="s">
        <v>38</v>
      </c>
    </row>
    <row r="291" spans="1:52" ht="15.75" x14ac:dyDescent="0.3">
      <c r="A291" s="4" t="s">
        <v>157</v>
      </c>
    </row>
    <row r="292" spans="1:52" ht="15.75" x14ac:dyDescent="0.3">
      <c r="A292" s="4" t="s">
        <v>158</v>
      </c>
    </row>
    <row r="293" spans="1:52" ht="15.75" x14ac:dyDescent="0.3">
      <c r="A293" s="4" t="s">
        <v>159</v>
      </c>
    </row>
    <row r="294" spans="1:52" ht="15.75" x14ac:dyDescent="0.3">
      <c r="A294" s="3" t="s">
        <v>160</v>
      </c>
      <c r="B294">
        <v>8905.9193290000003</v>
      </c>
      <c r="C294">
        <v>9013.4922999999999</v>
      </c>
      <c r="D294">
        <v>9118.289724000002</v>
      </c>
      <c r="E294">
        <v>9225.3528440000009</v>
      </c>
      <c r="F294">
        <v>9224.4547550000025</v>
      </c>
      <c r="G294">
        <v>9316.1871429999992</v>
      </c>
      <c r="H294">
        <v>9446.2447260000008</v>
      </c>
      <c r="I294">
        <v>9574.9229730000025</v>
      </c>
      <c r="J294">
        <v>9697.8826740000004</v>
      </c>
      <c r="K294">
        <v>9824.1203020000012</v>
      </c>
      <c r="L294">
        <v>9953.7108980000012</v>
      </c>
      <c r="M294">
        <v>10090.024523</v>
      </c>
      <c r="N294">
        <v>10224.668309000002</v>
      </c>
      <c r="O294">
        <v>10371.259392000002</v>
      </c>
      <c r="P294">
        <v>10518.886052000002</v>
      </c>
      <c r="Q294">
        <v>10665.348058</v>
      </c>
      <c r="R294">
        <v>10950.745612999999</v>
      </c>
      <c r="S294">
        <v>11137.270040000001</v>
      </c>
      <c r="T294">
        <v>11295.265063000001</v>
      </c>
      <c r="U294">
        <v>11445.818520000001</v>
      </c>
      <c r="V294">
        <v>11577.523462000001</v>
      </c>
      <c r="W294">
        <v>11729.397306000001</v>
      </c>
      <c r="X294">
        <v>11868.985079000002</v>
      </c>
      <c r="Y294">
        <v>12009.454476000003</v>
      </c>
      <c r="Z294">
        <v>12135.352340000001</v>
      </c>
      <c r="AA294">
        <v>12259.870498000004</v>
      </c>
      <c r="AB294">
        <v>12390.393025000001</v>
      </c>
      <c r="AC294">
        <v>12515.548822000002</v>
      </c>
      <c r="AD294">
        <v>12633.904836000003</v>
      </c>
      <c r="AE294">
        <v>12750.660191000001</v>
      </c>
      <c r="AF294">
        <v>12883.964972</v>
      </c>
      <c r="AG294">
        <v>13017.385781999999</v>
      </c>
      <c r="AH294">
        <v>13179.352735</v>
      </c>
      <c r="AI294">
        <v>13320.504664999999</v>
      </c>
      <c r="AJ294">
        <v>13562.422117</v>
      </c>
      <c r="AK294">
        <v>13591.632709</v>
      </c>
      <c r="AL294">
        <v>13726.581055999999</v>
      </c>
      <c r="AM294">
        <v>13863.768308000001</v>
      </c>
      <c r="AN294">
        <v>13993.070942</v>
      </c>
      <c r="AO294">
        <v>14113.548241</v>
      </c>
      <c r="AP294">
        <v>14230.946807</v>
      </c>
      <c r="AQ294">
        <v>14327.637932</v>
      </c>
      <c r="AR294">
        <v>14408.700575000001</v>
      </c>
      <c r="AS294">
        <v>14481.276293000001</v>
      </c>
      <c r="AT294">
        <v>14501.139892000001</v>
      </c>
      <c r="AU294">
        <v>14555.079933000001</v>
      </c>
      <c r="AV294">
        <v>14490.726236</v>
      </c>
      <c r="AW294">
        <v>14645.627031</v>
      </c>
      <c r="AX294">
        <v>14693.460927</v>
      </c>
      <c r="AY294">
        <v>14741.549255999998</v>
      </c>
      <c r="AZ294">
        <v>14802.311656999998</v>
      </c>
    </row>
    <row r="295" spans="1:52" ht="15.75" x14ac:dyDescent="0.3">
      <c r="A295" s="4" t="s">
        <v>57</v>
      </c>
    </row>
    <row r="296" spans="1:52" ht="15.75" x14ac:dyDescent="0.3">
      <c r="A296" s="4" t="s">
        <v>58</v>
      </c>
    </row>
    <row r="297" spans="1:52" ht="15.75" x14ac:dyDescent="0.3">
      <c r="A297" s="4" t="s">
        <v>59</v>
      </c>
    </row>
    <row r="298" spans="1:52" ht="15.75" x14ac:dyDescent="0.3">
      <c r="A298" s="4" t="s">
        <v>161</v>
      </c>
    </row>
    <row r="299" spans="1:52" ht="15.75" x14ac:dyDescent="0.3">
      <c r="A299" s="4"/>
    </row>
    <row r="300" spans="1:52" ht="15.75" x14ac:dyDescent="0.3">
      <c r="A300" s="4"/>
    </row>
    <row r="301" spans="1:52" ht="15.75" x14ac:dyDescent="0.3">
      <c r="A301" s="10" t="s">
        <v>163</v>
      </c>
      <c r="B301">
        <v>779.06969299999992</v>
      </c>
      <c r="C301">
        <v>474.98210400000016</v>
      </c>
      <c r="D301">
        <v>592.35850200000004</v>
      </c>
      <c r="E301">
        <v>164.30930399999988</v>
      </c>
      <c r="F301">
        <v>539.01231100000041</v>
      </c>
      <c r="G301">
        <v>362.3412389999994</v>
      </c>
      <c r="H301">
        <v>1793.09555</v>
      </c>
      <c r="I301">
        <v>767.89187400000003</v>
      </c>
      <c r="J301">
        <v>443.41251599999998</v>
      </c>
      <c r="K301">
        <v>805.3126749999999</v>
      </c>
      <c r="L301">
        <v>731.40866400000004</v>
      </c>
      <c r="M301">
        <v>370.11127799999986</v>
      </c>
      <c r="N301">
        <v>1146.3621900000003</v>
      </c>
      <c r="O301">
        <v>353.57170899999983</v>
      </c>
      <c r="P301">
        <v>720.78479299999981</v>
      </c>
      <c r="Q301">
        <v>481.55667300000005</v>
      </c>
      <c r="R301">
        <v>805.18987900000047</v>
      </c>
      <c r="S301">
        <v>-550.79227200000059</v>
      </c>
      <c r="T301">
        <v>1101.0623150000001</v>
      </c>
      <c r="U301">
        <v>228.19743500000001</v>
      </c>
      <c r="V301">
        <v>282.469965</v>
      </c>
      <c r="W301">
        <v>517.71036200000003</v>
      </c>
      <c r="X301">
        <v>671.93863299999998</v>
      </c>
      <c r="Y301">
        <v>601.53329199999985</v>
      </c>
      <c r="Z301">
        <v>465.92334600000004</v>
      </c>
      <c r="AA301">
        <v>163.07012399999985</v>
      </c>
      <c r="AB301">
        <v>570.20922000000019</v>
      </c>
      <c r="AC301">
        <v>529.19608599999992</v>
      </c>
      <c r="AD301">
        <v>495.45758500000011</v>
      </c>
      <c r="AE301">
        <v>280.86464100000012</v>
      </c>
      <c r="AF301">
        <v>141.91557199999988</v>
      </c>
      <c r="AG301">
        <v>594.32470000000001</v>
      </c>
      <c r="AH301">
        <v>524.22082499999999</v>
      </c>
      <c r="AI301">
        <v>265.07987200000002</v>
      </c>
      <c r="AJ301">
        <v>37.743001000000049</v>
      </c>
      <c r="AK301">
        <v>21.083717999999863</v>
      </c>
      <c r="AL301">
        <v>135.49578600000018</v>
      </c>
      <c r="AM301">
        <v>95.395776999999953</v>
      </c>
      <c r="AN301">
        <v>181.55675499999984</v>
      </c>
      <c r="AO301">
        <v>82.019058000000086</v>
      </c>
      <c r="AP301">
        <v>465.00207</v>
      </c>
      <c r="AQ301">
        <v>268.75352999999996</v>
      </c>
      <c r="AR301">
        <v>348.0023799999999</v>
      </c>
      <c r="AS301">
        <v>381.816213</v>
      </c>
      <c r="AT301">
        <v>465.88588199999998</v>
      </c>
      <c r="AU301">
        <v>764.59084199999995</v>
      </c>
      <c r="AV301">
        <v>908.14813900000013</v>
      </c>
      <c r="AW301">
        <v>489.98315999999977</v>
      </c>
      <c r="AX301">
        <v>625.82081500000004</v>
      </c>
      <c r="AY301">
        <v>2851.0538939999997</v>
      </c>
      <c r="AZ301">
        <v>524.01664300000084</v>
      </c>
    </row>
    <row r="302" spans="1:52" ht="15.75" x14ac:dyDescent="0.3">
      <c r="A302" s="10" t="s">
        <v>164</v>
      </c>
      <c r="B302">
        <v>4768.2238149999994</v>
      </c>
      <c r="C302">
        <v>5391.4801310000003</v>
      </c>
      <c r="D302">
        <v>5493.7706590000007</v>
      </c>
      <c r="E302">
        <v>5123.0787639999999</v>
      </c>
      <c r="F302">
        <v>5249.1534599999995</v>
      </c>
      <c r="G302">
        <v>5471.6604090000001</v>
      </c>
      <c r="H302">
        <v>6547.9956899999997</v>
      </c>
      <c r="I302">
        <v>6811.1436399999993</v>
      </c>
      <c r="J302">
        <v>6934.1931049999994</v>
      </c>
      <c r="K302">
        <v>7186.0219980000002</v>
      </c>
      <c r="L302">
        <v>7724.1011890000009</v>
      </c>
      <c r="M302">
        <v>7823.3057100000005</v>
      </c>
      <c r="N302">
        <v>8190.5982070000009</v>
      </c>
      <c r="O302">
        <v>8069.1878120000001</v>
      </c>
      <c r="P302">
        <v>8197.6141029999999</v>
      </c>
      <c r="Q302">
        <v>8514.8614719999987</v>
      </c>
      <c r="R302">
        <v>8781.0390399999997</v>
      </c>
      <c r="S302">
        <v>7867.9055289999978</v>
      </c>
      <c r="T302">
        <v>7175.8722939999998</v>
      </c>
      <c r="U302">
        <v>6636.1778549999999</v>
      </c>
      <c r="V302">
        <v>6475.2353039999998</v>
      </c>
      <c r="W302">
        <v>6187.6329909999995</v>
      </c>
      <c r="X302">
        <v>6128.1629599999997</v>
      </c>
      <c r="Y302">
        <v>6359.5849739999994</v>
      </c>
      <c r="Z302">
        <v>5679.1461299999992</v>
      </c>
      <c r="AA302">
        <v>5488.6445449999992</v>
      </c>
      <c r="AB302">
        <v>5338.0689720000009</v>
      </c>
      <c r="AC302">
        <v>5385.7083849999999</v>
      </c>
      <c r="AD302">
        <v>5075.9760909999995</v>
      </c>
      <c r="AE302">
        <v>5907.6330040000003</v>
      </c>
      <c r="AF302">
        <v>4948.486261</v>
      </c>
      <c r="AG302">
        <v>5314.6135260000001</v>
      </c>
      <c r="AH302">
        <v>5556.3643860000002</v>
      </c>
      <c r="AI302">
        <v>5303.7338960000006</v>
      </c>
      <c r="AJ302">
        <v>4669.5382640000007</v>
      </c>
      <c r="AK302">
        <v>4089.0886899999996</v>
      </c>
      <c r="AL302">
        <v>3758.6611300000004</v>
      </c>
      <c r="AM302">
        <v>3690.9867830000003</v>
      </c>
      <c r="AN302">
        <v>3302.3343179999993</v>
      </c>
      <c r="AO302">
        <v>2855.1572899999992</v>
      </c>
      <c r="AP302">
        <v>2824.701775</v>
      </c>
      <c r="AQ302">
        <v>2812.5906639999998</v>
      </c>
      <c r="AR302">
        <v>3018.6774719999999</v>
      </c>
      <c r="AS302">
        <v>2806.1689849999998</v>
      </c>
      <c r="AT302">
        <v>2747.834042</v>
      </c>
      <c r="AU302">
        <v>3247.3450119999998</v>
      </c>
      <c r="AV302">
        <v>4117.7501499999998</v>
      </c>
      <c r="AW302">
        <v>4586.6495919999998</v>
      </c>
      <c r="AX302">
        <v>5076.9746209999994</v>
      </c>
      <c r="AY302">
        <v>7832.6327379999993</v>
      </c>
      <c r="AZ302">
        <v>8175.0926260000006</v>
      </c>
    </row>
    <row r="303" spans="1:52" ht="15.75" x14ac:dyDescent="0.3">
      <c r="A303" s="10"/>
    </row>
    <row r="304" spans="1:52" ht="15.75" x14ac:dyDescent="0.3">
      <c r="A304" s="1" t="s">
        <v>128</v>
      </c>
      <c r="B304" s="32">
        <v>42887</v>
      </c>
      <c r="C304" s="32">
        <v>42917</v>
      </c>
      <c r="D304" s="32">
        <v>42948</v>
      </c>
      <c r="E304" s="32">
        <v>42979</v>
      </c>
      <c r="F304" s="32">
        <v>43009</v>
      </c>
      <c r="G304" s="32">
        <v>43040</v>
      </c>
      <c r="H304" s="32">
        <v>43070</v>
      </c>
      <c r="I304" s="32">
        <v>43101</v>
      </c>
      <c r="J304" s="32">
        <v>43132</v>
      </c>
      <c r="K304" s="32">
        <v>43160</v>
      </c>
      <c r="L304" s="32">
        <v>43191</v>
      </c>
      <c r="M304" s="32">
        <v>43221</v>
      </c>
      <c r="N304" s="32">
        <v>43252</v>
      </c>
      <c r="O304" s="32">
        <v>43282</v>
      </c>
      <c r="P304" s="32">
        <v>43313</v>
      </c>
      <c r="Q304" s="32">
        <v>43344</v>
      </c>
      <c r="R304" s="32">
        <v>43374</v>
      </c>
      <c r="S304" s="32">
        <v>43405</v>
      </c>
      <c r="T304" s="32">
        <v>43435</v>
      </c>
      <c r="U304" s="32">
        <v>43466</v>
      </c>
      <c r="V304" s="32">
        <v>43497</v>
      </c>
      <c r="W304" s="32">
        <v>43525</v>
      </c>
      <c r="X304" s="32">
        <v>43556</v>
      </c>
      <c r="Y304" s="32">
        <v>43586</v>
      </c>
      <c r="Z304" s="32">
        <v>43617</v>
      </c>
      <c r="AA304" s="32">
        <v>43647</v>
      </c>
      <c r="AB304" s="32">
        <v>43678</v>
      </c>
      <c r="AC304" s="32">
        <v>43709</v>
      </c>
      <c r="AD304" s="32">
        <v>43739</v>
      </c>
      <c r="AE304" s="32">
        <v>43770</v>
      </c>
      <c r="AF304" s="32">
        <v>43800</v>
      </c>
      <c r="AG304" s="32">
        <v>43831</v>
      </c>
      <c r="AH304" s="32">
        <v>43862</v>
      </c>
      <c r="AI304" s="32">
        <v>43891</v>
      </c>
      <c r="AJ304" s="32">
        <v>43922</v>
      </c>
      <c r="AK304" s="32">
        <v>43952</v>
      </c>
      <c r="AL304" s="32">
        <v>43983</v>
      </c>
      <c r="AM304" s="32">
        <v>44013</v>
      </c>
      <c r="AN304" s="32">
        <v>44044</v>
      </c>
      <c r="AO304" s="32">
        <v>44075</v>
      </c>
      <c r="AP304" s="32">
        <v>44105</v>
      </c>
      <c r="AQ304" s="32">
        <v>44136</v>
      </c>
      <c r="AR304" s="32">
        <v>44166</v>
      </c>
      <c r="AS304" s="32">
        <v>44197</v>
      </c>
      <c r="AT304" s="32">
        <v>44228</v>
      </c>
      <c r="AU304" s="32">
        <v>44256</v>
      </c>
      <c r="AV304" s="32">
        <v>44287</v>
      </c>
      <c r="AW304" s="32">
        <v>44317</v>
      </c>
      <c r="AX304" s="32">
        <v>44348</v>
      </c>
      <c r="AY304" s="32">
        <v>44378</v>
      </c>
      <c r="AZ304" s="32">
        <v>44409</v>
      </c>
    </row>
    <row r="305" spans="1:52" ht="15.75" x14ac:dyDescent="0.3">
      <c r="A305" s="10"/>
    </row>
    <row r="306" spans="1:52" ht="15.75" x14ac:dyDescent="0.3">
      <c r="A306" s="10" t="s">
        <v>165</v>
      </c>
    </row>
    <row r="307" spans="1:52" ht="15.75" x14ac:dyDescent="0.3">
      <c r="A307" s="1" t="s">
        <v>130</v>
      </c>
      <c r="B307">
        <v>9.1582672992432084</v>
      </c>
      <c r="C307">
        <v>9.2633840790083219</v>
      </c>
      <c r="D307">
        <v>9.3375360000244623</v>
      </c>
      <c r="E307">
        <v>9.4034153828502713</v>
      </c>
      <c r="F307">
        <v>9.424117598907527</v>
      </c>
      <c r="G307">
        <v>9.4748502738173404</v>
      </c>
      <c r="H307">
        <v>9.524154487121038</v>
      </c>
      <c r="I307">
        <v>9.5654591320418962</v>
      </c>
      <c r="J307">
        <v>9.6071768676336244</v>
      </c>
      <c r="K307">
        <v>9.6378291259596782</v>
      </c>
      <c r="L307">
        <v>9.6528082050341979</v>
      </c>
      <c r="M307">
        <v>9.6796653488216116</v>
      </c>
      <c r="N307">
        <v>9.6631997719015601</v>
      </c>
      <c r="O307">
        <v>9.6881512730041823</v>
      </c>
      <c r="P307">
        <v>9.722803199473308</v>
      </c>
      <c r="Q307">
        <v>9.744901065271808</v>
      </c>
      <c r="R307">
        <v>9.829860442141845</v>
      </c>
      <c r="S307">
        <v>9.8541628774917367</v>
      </c>
      <c r="T307">
        <v>9.9045890551006703</v>
      </c>
      <c r="U307">
        <v>9.945197188669276</v>
      </c>
      <c r="V307">
        <v>9.9587453506216281</v>
      </c>
      <c r="W307">
        <v>9.9932412666818369</v>
      </c>
      <c r="X307">
        <v>10.026880835478732</v>
      </c>
      <c r="Y307">
        <v>10.062844075898632</v>
      </c>
      <c r="Z307">
        <v>10.079503133881447</v>
      </c>
      <c r="AA307">
        <v>10.101273054702197</v>
      </c>
      <c r="AB307">
        <v>10.110768848919971</v>
      </c>
      <c r="AC307">
        <v>10.109645606463715</v>
      </c>
      <c r="AD307">
        <v>10.632983616602912</v>
      </c>
      <c r="AE307">
        <v>10.669917497274762</v>
      </c>
      <c r="AF307">
        <v>10.222314120006654</v>
      </c>
      <c r="AG307">
        <v>10.243919238586498</v>
      </c>
      <c r="AH307">
        <v>10.257887334668562</v>
      </c>
      <c r="AI307">
        <v>10.210843110809552</v>
      </c>
      <c r="AJ307">
        <v>10.164532999535082</v>
      </c>
      <c r="AK307">
        <v>10.078130018836188</v>
      </c>
      <c r="AL307">
        <v>10.018215459257755</v>
      </c>
      <c r="AM307">
        <v>9.9259639168961922</v>
      </c>
      <c r="AN307">
        <v>9.8549120725730042</v>
      </c>
      <c r="AO307">
        <v>9.7860609609447735</v>
      </c>
      <c r="AP307">
        <v>9.2107933523863323</v>
      </c>
      <c r="AQ307">
        <v>9.0946541294884629</v>
      </c>
      <c r="AR307">
        <v>9.3880112417929347</v>
      </c>
      <c r="AS307">
        <v>9.234346855597158</v>
      </c>
      <c r="AT307">
        <v>9.0781618354930096</v>
      </c>
      <c r="AU307">
        <v>8.9708331693434822</v>
      </c>
      <c r="AV307">
        <v>8.8528011258492665</v>
      </c>
      <c r="AW307">
        <v>8.7598275758031381</v>
      </c>
      <c r="AX307">
        <v>8.6854428799735004</v>
      </c>
      <c r="AY307">
        <v>8.6204162275205771</v>
      </c>
      <c r="AZ307">
        <v>8.5648871438856382</v>
      </c>
    </row>
    <row r="308" spans="1:52" ht="15.75" x14ac:dyDescent="0.3">
      <c r="A308" s="3" t="s">
        <v>155</v>
      </c>
      <c r="B308">
        <v>7.0384640662752904</v>
      </c>
      <c r="C308">
        <v>7.2394330129856872</v>
      </c>
      <c r="D308">
        <v>7.4509021772076443</v>
      </c>
      <c r="E308">
        <v>7.6448089862334871</v>
      </c>
      <c r="F308">
        <v>7.8256075500552278</v>
      </c>
      <c r="G308">
        <v>7.9977968142547953</v>
      </c>
      <c r="H308">
        <v>8.1356309306344805</v>
      </c>
      <c r="I308">
        <v>8.2563250860849404</v>
      </c>
      <c r="J308">
        <v>8.3751345567329025</v>
      </c>
      <c r="K308">
        <v>8.4585660214674832</v>
      </c>
      <c r="L308">
        <v>8.5249378879318964</v>
      </c>
      <c r="M308">
        <v>8.6106615710692314</v>
      </c>
      <c r="N308">
        <v>8.6336152580307761</v>
      </c>
      <c r="O308">
        <v>8.7168770884280331</v>
      </c>
      <c r="P308">
        <v>8.7651275962913004</v>
      </c>
      <c r="Q308">
        <v>8.7966421436344522</v>
      </c>
      <c r="R308">
        <v>8.8515758785218175</v>
      </c>
      <c r="S308">
        <v>8.8698418822371217</v>
      </c>
      <c r="T308">
        <v>8.9400519879401443</v>
      </c>
      <c r="U308">
        <v>8.9977795737655217</v>
      </c>
      <c r="V308">
        <v>9.0283929910774035</v>
      </c>
      <c r="W308">
        <v>9.0818049583756473</v>
      </c>
      <c r="X308">
        <v>9.1345173503408397</v>
      </c>
      <c r="Y308">
        <v>9.1827808441345713</v>
      </c>
      <c r="Z308">
        <v>9.203606070152647</v>
      </c>
      <c r="AA308">
        <v>9.2289466339082136</v>
      </c>
      <c r="AB308">
        <v>9.2322689129000359</v>
      </c>
      <c r="AC308">
        <v>9.2185355172645593</v>
      </c>
      <c r="AD308">
        <v>8.9563567580685586</v>
      </c>
      <c r="AE308">
        <v>8.9256059479177843</v>
      </c>
      <c r="AF308">
        <v>9.1192767893012388</v>
      </c>
      <c r="AG308">
        <v>9.0535569901994251</v>
      </c>
      <c r="AH308">
        <v>8.9637998332622963</v>
      </c>
      <c r="AI308">
        <v>8.7963915178828351</v>
      </c>
      <c r="AJ308">
        <v>8.6018148157412888</v>
      </c>
      <c r="AK308">
        <v>8.4037127215168148</v>
      </c>
      <c r="AL308">
        <v>8.2253664107484603</v>
      </c>
      <c r="AM308">
        <v>7.9941708924018915</v>
      </c>
      <c r="AN308">
        <v>7.7860000544851555</v>
      </c>
      <c r="AO308">
        <v>7.5894841954187759</v>
      </c>
      <c r="AP308">
        <v>7.5859478800105906</v>
      </c>
      <c r="AQ308">
        <v>7.4071236477362943</v>
      </c>
      <c r="AR308">
        <v>6.9703876279998456</v>
      </c>
      <c r="AS308">
        <v>6.7507540672369597</v>
      </c>
      <c r="AT308">
        <v>6.5542511117033326</v>
      </c>
      <c r="AU308">
        <v>6.4084496894171634</v>
      </c>
      <c r="AV308">
        <v>6.2685058565712968</v>
      </c>
      <c r="AW308">
        <v>6.1159268124742381</v>
      </c>
      <c r="AX308">
        <v>6.014357141895708</v>
      </c>
      <c r="AY308">
        <v>5.9351747344087515</v>
      </c>
      <c r="AZ308">
        <v>5.8849128055969286</v>
      </c>
    </row>
    <row r="309" spans="1:52" ht="15.75" x14ac:dyDescent="0.3">
      <c r="A309" s="4" t="s">
        <v>14</v>
      </c>
      <c r="B309">
        <v>6.8602727663926473</v>
      </c>
      <c r="C309">
        <v>7.0522572352262207</v>
      </c>
      <c r="D309">
        <v>7.2801581444705832</v>
      </c>
      <c r="E309">
        <v>7.4663988459919883</v>
      </c>
      <c r="F309">
        <v>7.631767499130258</v>
      </c>
      <c r="G309">
        <v>7.8098702461446994</v>
      </c>
      <c r="H309">
        <v>7.9313915071028935</v>
      </c>
      <c r="I309">
        <v>8.0377925566808379</v>
      </c>
      <c r="J309">
        <v>8.1705788762853473</v>
      </c>
      <c r="K309">
        <v>8.2580990646818986</v>
      </c>
      <c r="L309">
        <v>8.3210280737488205</v>
      </c>
      <c r="M309">
        <v>8.3920601663589789</v>
      </c>
      <c r="N309">
        <v>8.5876852325247608</v>
      </c>
      <c r="O309">
        <v>8.6606211899169594</v>
      </c>
      <c r="P309">
        <v>8.6809764744839413</v>
      </c>
      <c r="Q309">
        <v>8.7095168953615811</v>
      </c>
      <c r="R309">
        <v>8.755136271642268</v>
      </c>
      <c r="S309">
        <v>8.7584820347818599</v>
      </c>
      <c r="T309">
        <v>8.842179716019972</v>
      </c>
      <c r="U309">
        <v>8.9052461420103235</v>
      </c>
      <c r="V309">
        <v>8.9315186929486892</v>
      </c>
      <c r="W309">
        <v>8.9890204807277829</v>
      </c>
      <c r="X309">
        <v>9.0323676610147299</v>
      </c>
      <c r="Y309">
        <v>9.0932142436973376</v>
      </c>
      <c r="Z309">
        <v>9.0783873455219126</v>
      </c>
      <c r="AA309">
        <v>9.1200482128062603</v>
      </c>
      <c r="AB309">
        <v>9.1207669676293648</v>
      </c>
      <c r="AC309">
        <v>9.094151296148528</v>
      </c>
      <c r="AD309">
        <v>9.0857455246700436</v>
      </c>
      <c r="AE309">
        <v>9.0496434931790919</v>
      </c>
      <c r="AF309">
        <v>8.9838280674309594</v>
      </c>
      <c r="AG309">
        <v>8.9173265437472491</v>
      </c>
      <c r="AH309">
        <v>8.80638532433791</v>
      </c>
      <c r="AI309">
        <v>8.6241861010535033</v>
      </c>
      <c r="AJ309">
        <v>8.436981038263065</v>
      </c>
      <c r="AK309">
        <v>8.241694862904712</v>
      </c>
      <c r="AL309">
        <v>8.0738767956290207</v>
      </c>
      <c r="AM309">
        <v>7.841203068893793</v>
      </c>
      <c r="AN309">
        <v>7.6338706550738795</v>
      </c>
      <c r="AO309">
        <v>7.450503482237135</v>
      </c>
      <c r="AP309">
        <v>7.2149898163552511</v>
      </c>
      <c r="AQ309">
        <v>7.0331936081935718</v>
      </c>
      <c r="AR309">
        <v>6.8331896012226849</v>
      </c>
      <c r="AS309">
        <v>6.6148549074743963</v>
      </c>
      <c r="AT309">
        <v>6.4212079468323013</v>
      </c>
      <c r="AU309">
        <v>6.2776786688362467</v>
      </c>
      <c r="AV309">
        <v>6.1322432315709889</v>
      </c>
      <c r="AW309">
        <v>5.9827718420423901</v>
      </c>
      <c r="AX309">
        <v>5.8741870853427676</v>
      </c>
      <c r="AY309">
        <v>5.795673637739732</v>
      </c>
      <c r="AZ309">
        <v>5.7602020875974391</v>
      </c>
    </row>
    <row r="310" spans="1:52" ht="15.75" x14ac:dyDescent="0.3">
      <c r="A310" s="4" t="s">
        <v>23</v>
      </c>
      <c r="B310">
        <v>7.8417474243721887</v>
      </c>
      <c r="C310">
        <v>8.0529621366920257</v>
      </c>
      <c r="D310">
        <v>8.1901512793738647</v>
      </c>
      <c r="E310">
        <v>8.3818446731890841</v>
      </c>
      <c r="F310">
        <v>8.5382039932057285</v>
      </c>
      <c r="G310">
        <v>8.6708398333953376</v>
      </c>
      <c r="H310">
        <v>8.8231510168777518</v>
      </c>
      <c r="I310">
        <v>8.9856653455905793</v>
      </c>
      <c r="J310">
        <v>9.0644328818860274</v>
      </c>
      <c r="K310">
        <v>9.14456457072672</v>
      </c>
      <c r="L310">
        <v>9.2167346755187953</v>
      </c>
      <c r="M310">
        <v>9.3339727342197509</v>
      </c>
      <c r="N310">
        <v>8.7534812996930551</v>
      </c>
      <c r="O310">
        <v>8.8702902189229604</v>
      </c>
      <c r="P310">
        <v>8.9982058882981946</v>
      </c>
      <c r="Q310">
        <v>9.0332536081460528</v>
      </c>
      <c r="R310">
        <v>9.1184864922031768</v>
      </c>
      <c r="S310">
        <v>9.185395363641339</v>
      </c>
      <c r="T310">
        <v>9.2207758895022085</v>
      </c>
      <c r="U310">
        <v>9.2886408365853814</v>
      </c>
      <c r="V310">
        <v>9.3213108870642394</v>
      </c>
      <c r="W310">
        <v>9.3541572718070061</v>
      </c>
      <c r="X310">
        <v>9.4272869594606714</v>
      </c>
      <c r="Y310">
        <v>9.4497895445077322</v>
      </c>
      <c r="Z310">
        <v>9.5998858203507655</v>
      </c>
      <c r="AA310">
        <v>9.5698952551357159</v>
      </c>
      <c r="AB310">
        <v>9.6083613315712046</v>
      </c>
      <c r="AC310">
        <v>9.6479967374969231</v>
      </c>
      <c r="AD310">
        <v>8.4126375729457497</v>
      </c>
      <c r="AE310">
        <v>8.4111918605159666</v>
      </c>
      <c r="AF310">
        <v>9.696571319211408</v>
      </c>
      <c r="AG310">
        <v>9.6449816305509017</v>
      </c>
      <c r="AH310">
        <v>9.6399226147246413</v>
      </c>
      <c r="AI310">
        <v>9.567209917658289</v>
      </c>
      <c r="AJ310">
        <v>9.4025608611602625</v>
      </c>
      <c r="AK310">
        <v>9.2083473230239488</v>
      </c>
      <c r="AL310">
        <v>8.9747177557490474</v>
      </c>
      <c r="AM310">
        <v>8.7638408575745785</v>
      </c>
      <c r="AN310">
        <v>8.5394495374792498</v>
      </c>
      <c r="AO310">
        <v>8.2712198053178749</v>
      </c>
      <c r="AP310">
        <v>9.5793897733443565</v>
      </c>
      <c r="AQ310">
        <v>9.3798476638522121</v>
      </c>
      <c r="AR310">
        <v>7.5854341307525814</v>
      </c>
      <c r="AS310">
        <v>7.3640935195792272</v>
      </c>
      <c r="AT310">
        <v>7.1744722776907546</v>
      </c>
      <c r="AU310">
        <v>7.01358333470455</v>
      </c>
      <c r="AV310">
        <v>6.8927968101990684</v>
      </c>
      <c r="AW310">
        <v>6.761939055752471</v>
      </c>
      <c r="AX310">
        <v>6.6839891576872716</v>
      </c>
      <c r="AY310">
        <v>6.6244930387472118</v>
      </c>
      <c r="AZ310">
        <v>6.5294861852846857</v>
      </c>
    </row>
    <row r="311" spans="1:52" ht="15.75" x14ac:dyDescent="0.3">
      <c r="A311" s="4" t="s">
        <v>27</v>
      </c>
      <c r="B311">
        <v>6.3129627462985045</v>
      </c>
      <c r="C311">
        <v>6.5830723083272353</v>
      </c>
      <c r="D311">
        <v>6.8190967411144943</v>
      </c>
      <c r="E311">
        <v>7.089024448866212</v>
      </c>
      <c r="F311">
        <v>7.5897716428068005</v>
      </c>
      <c r="G311">
        <v>7.8077085849817038</v>
      </c>
      <c r="H311">
        <v>8.1206678937756465</v>
      </c>
      <c r="I311">
        <v>8.2554292674609364</v>
      </c>
      <c r="J311">
        <v>8.3378927126439386</v>
      </c>
      <c r="K311">
        <v>8.3858805041982016</v>
      </c>
      <c r="L311">
        <v>8.4867975450556088</v>
      </c>
      <c r="M311">
        <v>8.6583534478302795</v>
      </c>
      <c r="N311">
        <v>8.7672386004978193</v>
      </c>
      <c r="O311">
        <v>8.8530426244280687</v>
      </c>
      <c r="P311">
        <v>8.9675114890615699</v>
      </c>
      <c r="Q311">
        <v>9.0351001623084048</v>
      </c>
      <c r="R311">
        <v>9.1158034315327701</v>
      </c>
      <c r="S311">
        <v>9.174252830910552</v>
      </c>
      <c r="T311">
        <v>9.2106670018503838</v>
      </c>
      <c r="U311">
        <v>9.1768055358571239</v>
      </c>
      <c r="V311">
        <v>9.2672114339266844</v>
      </c>
      <c r="W311">
        <v>9.3495716613942648</v>
      </c>
      <c r="X311">
        <v>9.4709433516875823</v>
      </c>
      <c r="Y311">
        <v>9.4468723771358487</v>
      </c>
      <c r="Z311">
        <v>9.5216649375107405</v>
      </c>
      <c r="AA311">
        <v>9.5405491960689606</v>
      </c>
      <c r="AB311">
        <v>9.4571775084509895</v>
      </c>
      <c r="AC311">
        <v>9.451731983997238</v>
      </c>
      <c r="AD311">
        <v>9.0974176418604813</v>
      </c>
      <c r="AE311">
        <v>8.9753908254642507</v>
      </c>
      <c r="AF311">
        <v>9.0780509751230998</v>
      </c>
      <c r="AG311">
        <v>9.0431688170652009</v>
      </c>
      <c r="AH311">
        <v>9.0632094594669237</v>
      </c>
      <c r="AI311">
        <v>8.9002417767046733</v>
      </c>
      <c r="AJ311">
        <v>8.5927530843250839</v>
      </c>
      <c r="AK311">
        <v>8.4237416134716945</v>
      </c>
      <c r="AL311">
        <v>8.3074292797231717</v>
      </c>
      <c r="AM311">
        <v>8.0900095582486493</v>
      </c>
      <c r="AN311">
        <v>7.9619633766375593</v>
      </c>
      <c r="AO311">
        <v>7.8027886639771342</v>
      </c>
      <c r="AP311">
        <v>7.743244026322313</v>
      </c>
      <c r="AQ311">
        <v>7.71762889348987</v>
      </c>
      <c r="AR311">
        <v>7.4033484472678728</v>
      </c>
      <c r="AS311">
        <v>7.2017068406686775</v>
      </c>
      <c r="AT311">
        <v>6.9719409850508702</v>
      </c>
      <c r="AU311">
        <v>6.8546161108379575</v>
      </c>
      <c r="AV311">
        <v>6.7763030313866839</v>
      </c>
      <c r="AW311">
        <v>6.560931430946269</v>
      </c>
      <c r="AX311">
        <v>6.545720138668619</v>
      </c>
      <c r="AY311">
        <v>6.4757677142276009</v>
      </c>
      <c r="AZ311">
        <v>6.3584323528182995</v>
      </c>
    </row>
    <row r="312" spans="1:52" ht="15.75" x14ac:dyDescent="0.3">
      <c r="A312" s="3" t="s">
        <v>89</v>
      </c>
      <c r="B312">
        <v>17.491675749360596</v>
      </c>
      <c r="C312">
        <v>17.580566451699539</v>
      </c>
      <c r="D312">
        <v>17.480066860748508</v>
      </c>
      <c r="E312">
        <v>17.362978671068525</v>
      </c>
      <c r="F312">
        <v>17.265121472831467</v>
      </c>
      <c r="G312">
        <v>17.133155945400226</v>
      </c>
      <c r="H312">
        <v>17.018651720270547</v>
      </c>
      <c r="I312">
        <v>16.879405827246242</v>
      </c>
      <c r="J312">
        <v>16.734027149234983</v>
      </c>
      <c r="K312">
        <v>16.651659270856083</v>
      </c>
      <c r="L312">
        <v>16.488916109259804</v>
      </c>
      <c r="M312">
        <v>16.320457189496761</v>
      </c>
      <c r="N312">
        <v>16.095513196674062</v>
      </c>
      <c r="O312">
        <v>15.887278613954667</v>
      </c>
      <c r="P312">
        <v>15.880680118400331</v>
      </c>
      <c r="Q312">
        <v>15.845952823416859</v>
      </c>
      <c r="R312">
        <v>15.888216936024865</v>
      </c>
      <c r="S312">
        <v>15.84931742953623</v>
      </c>
      <c r="T312">
        <v>15.848270844488066</v>
      </c>
      <c r="U312">
        <v>15.847047890162727</v>
      </c>
      <c r="V312">
        <v>15.780005986034967</v>
      </c>
      <c r="W312">
        <v>15.746365616284058</v>
      </c>
      <c r="X312">
        <v>15.710611015066361</v>
      </c>
      <c r="Y312">
        <v>15.706149521334636</v>
      </c>
      <c r="Z312">
        <v>15.688966632860367</v>
      </c>
      <c r="AA312">
        <v>15.703384445310387</v>
      </c>
      <c r="AB312">
        <v>15.736563806233548</v>
      </c>
      <c r="AC312">
        <v>15.783317412586703</v>
      </c>
      <c r="AD312">
        <v>23.225411201794547</v>
      </c>
      <c r="AE312">
        <v>23.455067261780044</v>
      </c>
      <c r="AF312">
        <v>17.070122337724243</v>
      </c>
      <c r="AG312">
        <v>17.493143088822983</v>
      </c>
      <c r="AH312">
        <v>17.907773525624897</v>
      </c>
      <c r="AI312">
        <v>18.281197560884653</v>
      </c>
      <c r="AJ312">
        <v>18.636213301072939</v>
      </c>
      <c r="AK312">
        <v>19.123090328061203</v>
      </c>
      <c r="AL312">
        <v>19.464569976231701</v>
      </c>
      <c r="AM312">
        <v>19.749242734120656</v>
      </c>
      <c r="AN312">
        <v>20.04162332854505</v>
      </c>
      <c r="AO312">
        <v>20.280019917608591</v>
      </c>
      <c r="AP312">
        <v>14.779357371372468</v>
      </c>
      <c r="AQ312">
        <v>14.676784548755137</v>
      </c>
      <c r="AR312">
        <v>20.106136287795806</v>
      </c>
      <c r="AS312">
        <v>19.990622065856218</v>
      </c>
      <c r="AT312">
        <v>19.828042731104368</v>
      </c>
      <c r="AU312">
        <v>19.612181101589787</v>
      </c>
      <c r="AV312">
        <v>19.43743473203461</v>
      </c>
      <c r="AW312">
        <v>19.059060667403966</v>
      </c>
      <c r="AX312">
        <v>18.824218947094508</v>
      </c>
      <c r="AY312">
        <v>18.617087677077997</v>
      </c>
      <c r="AZ312">
        <v>18.380122294669697</v>
      </c>
    </row>
    <row r="313" spans="1:52" ht="15.75" x14ac:dyDescent="0.3">
      <c r="A313" s="4" t="s">
        <v>156</v>
      </c>
      <c r="B313">
        <v>25.325319991186788</v>
      </c>
      <c r="C313">
        <v>25.374977791390553</v>
      </c>
      <c r="D313" t="s">
        <v>65</v>
      </c>
      <c r="E313" t="s">
        <v>65</v>
      </c>
      <c r="F313" t="s">
        <v>65</v>
      </c>
      <c r="G313" t="s">
        <v>65</v>
      </c>
      <c r="H313" t="s">
        <v>65</v>
      </c>
      <c r="I313" t="s">
        <v>65</v>
      </c>
      <c r="J313" t="s">
        <v>65</v>
      </c>
      <c r="K313" t="s">
        <v>65</v>
      </c>
      <c r="L313" t="s">
        <v>65</v>
      </c>
      <c r="M313" t="s">
        <v>65</v>
      </c>
      <c r="N313" t="s">
        <v>65</v>
      </c>
      <c r="O313" t="s">
        <v>65</v>
      </c>
      <c r="P313" t="s">
        <v>65</v>
      </c>
      <c r="Q313" t="s">
        <v>65</v>
      </c>
      <c r="R313" t="s">
        <v>65</v>
      </c>
      <c r="S313" t="s">
        <v>65</v>
      </c>
      <c r="T313" t="s">
        <v>65</v>
      </c>
      <c r="U313" t="s">
        <v>65</v>
      </c>
      <c r="V313" t="s">
        <v>65</v>
      </c>
      <c r="W313" t="s">
        <v>65</v>
      </c>
      <c r="X313" t="s">
        <v>65</v>
      </c>
      <c r="Y313" t="s">
        <v>65</v>
      </c>
      <c r="Z313" t="s">
        <v>65</v>
      </c>
      <c r="AA313" t="s">
        <v>65</v>
      </c>
      <c r="AB313" t="s">
        <v>65</v>
      </c>
      <c r="AC313" t="s">
        <v>65</v>
      </c>
      <c r="AD313" t="s">
        <v>65</v>
      </c>
      <c r="AE313" t="s">
        <v>65</v>
      </c>
      <c r="AF313" t="s">
        <v>65</v>
      </c>
      <c r="AG313" t="s">
        <v>65</v>
      </c>
      <c r="AH313" t="s">
        <v>65</v>
      </c>
      <c r="AI313" t="s">
        <v>65</v>
      </c>
      <c r="AJ313" t="s">
        <v>65</v>
      </c>
      <c r="AK313" t="s">
        <v>65</v>
      </c>
      <c r="AL313" t="s">
        <v>65</v>
      </c>
      <c r="AM313" t="s">
        <v>65</v>
      </c>
      <c r="AN313" t="s">
        <v>65</v>
      </c>
      <c r="AO313">
        <v>32.688994610552172</v>
      </c>
      <c r="AP313">
        <v>10.464934069871559</v>
      </c>
      <c r="AQ313">
        <v>10.281996598983532</v>
      </c>
      <c r="AR313">
        <v>33.006819944130349</v>
      </c>
      <c r="AS313">
        <v>33.003344060459447</v>
      </c>
      <c r="AT313">
        <v>32.894710806923463</v>
      </c>
      <c r="AU313">
        <v>32.600287843680853</v>
      </c>
      <c r="AV313">
        <v>31.984080432635142</v>
      </c>
      <c r="AW313">
        <v>31.358467686688318</v>
      </c>
      <c r="AX313">
        <v>30.846234112491512</v>
      </c>
      <c r="AY313">
        <v>30.392855738047114</v>
      </c>
      <c r="AZ313">
        <v>29.949491372101395</v>
      </c>
    </row>
    <row r="314" spans="1:52" ht="15.75" x14ac:dyDescent="0.3">
      <c r="A314" s="4" t="s">
        <v>34</v>
      </c>
      <c r="B314">
        <v>15.150178862373668</v>
      </c>
      <c r="C314">
        <v>15.245885253064898</v>
      </c>
      <c r="D314" t="s">
        <v>65</v>
      </c>
      <c r="E314" t="s">
        <v>65</v>
      </c>
      <c r="F314" t="s">
        <v>65</v>
      </c>
      <c r="G314" t="s">
        <v>65</v>
      </c>
      <c r="H314" t="s">
        <v>65</v>
      </c>
      <c r="I314" t="s">
        <v>65</v>
      </c>
      <c r="J314" t="s">
        <v>65</v>
      </c>
      <c r="K314" t="s">
        <v>65</v>
      </c>
      <c r="L314" t="s">
        <v>65</v>
      </c>
      <c r="M314" t="s">
        <v>65</v>
      </c>
      <c r="N314" t="s">
        <v>65</v>
      </c>
      <c r="O314" t="s">
        <v>65</v>
      </c>
      <c r="P314" t="s">
        <v>65</v>
      </c>
      <c r="Q314" t="s">
        <v>65</v>
      </c>
      <c r="R314" t="s">
        <v>65</v>
      </c>
      <c r="S314" t="s">
        <v>65</v>
      </c>
      <c r="T314" t="s">
        <v>65</v>
      </c>
      <c r="U314" t="s">
        <v>65</v>
      </c>
      <c r="V314" t="s">
        <v>65</v>
      </c>
      <c r="W314" t="s">
        <v>65</v>
      </c>
      <c r="X314" t="s">
        <v>65</v>
      </c>
      <c r="Y314" t="s">
        <v>65</v>
      </c>
      <c r="Z314" t="s">
        <v>65</v>
      </c>
      <c r="AA314" t="s">
        <v>65</v>
      </c>
      <c r="AB314" t="s">
        <v>65</v>
      </c>
      <c r="AC314" t="s">
        <v>65</v>
      </c>
      <c r="AD314" t="s">
        <v>65</v>
      </c>
      <c r="AE314" t="s">
        <v>65</v>
      </c>
      <c r="AF314" t="s">
        <v>65</v>
      </c>
      <c r="AG314" t="s">
        <v>65</v>
      </c>
      <c r="AH314" t="s">
        <v>65</v>
      </c>
      <c r="AI314" t="s">
        <v>65</v>
      </c>
      <c r="AJ314" t="s">
        <v>65</v>
      </c>
      <c r="AK314" t="s">
        <v>65</v>
      </c>
      <c r="AL314" t="s">
        <v>65</v>
      </c>
      <c r="AM314" t="s">
        <v>65</v>
      </c>
      <c r="AN314" t="s">
        <v>65</v>
      </c>
      <c r="AO314">
        <v>16.255131028091345</v>
      </c>
      <c r="AP314">
        <v>16.172785135153937</v>
      </c>
      <c r="AQ314">
        <v>16.088574033419434</v>
      </c>
      <c r="AR314">
        <v>15.991000936125644</v>
      </c>
      <c r="AS314">
        <v>15.874016785563539</v>
      </c>
      <c r="AT314">
        <v>15.728617240309381</v>
      </c>
      <c r="AU314">
        <v>15.562702482343413</v>
      </c>
      <c r="AV314">
        <v>15.528368565394853</v>
      </c>
      <c r="AW314">
        <v>15.220549097489029</v>
      </c>
      <c r="AX314">
        <v>15.068510130779522</v>
      </c>
      <c r="AY314">
        <v>14.932007449080828</v>
      </c>
      <c r="AZ314">
        <v>14.761855077685695</v>
      </c>
    </row>
    <row r="315" spans="1:52" ht="15.75" x14ac:dyDescent="0.3">
      <c r="A315" s="4" t="s">
        <v>35</v>
      </c>
    </row>
    <row r="316" spans="1:52" ht="15.75" x14ac:dyDescent="0.3">
      <c r="A316" s="4" t="s">
        <v>36</v>
      </c>
    </row>
    <row r="317" spans="1:52" ht="15.75" x14ac:dyDescent="0.3">
      <c r="A317" s="4" t="s">
        <v>38</v>
      </c>
    </row>
    <row r="318" spans="1:52" ht="15.75" x14ac:dyDescent="0.3">
      <c r="A318" s="4" t="s">
        <v>157</v>
      </c>
    </row>
    <row r="319" spans="1:52" ht="15.75" x14ac:dyDescent="0.3">
      <c r="A319" s="4" t="s">
        <v>158</v>
      </c>
    </row>
    <row r="320" spans="1:52" ht="15.75" x14ac:dyDescent="0.3">
      <c r="A320" s="4" t="s">
        <v>159</v>
      </c>
    </row>
    <row r="321" spans="1:52" ht="15.75" x14ac:dyDescent="0.3">
      <c r="A321" s="3" t="s">
        <v>160</v>
      </c>
      <c r="B321">
        <v>9.8135831392291379</v>
      </c>
      <c r="C321">
        <v>9.8184247956281734</v>
      </c>
      <c r="D321">
        <v>9.8204447470537772</v>
      </c>
      <c r="E321">
        <v>9.8209311766708467</v>
      </c>
      <c r="F321">
        <v>9.7019236525930719</v>
      </c>
      <c r="G321">
        <v>9.6765603090978143</v>
      </c>
      <c r="H321">
        <v>9.6930320425319483</v>
      </c>
      <c r="I321">
        <v>9.706525643032796</v>
      </c>
      <c r="J321">
        <v>9.7170505096157971</v>
      </c>
      <c r="K321">
        <v>9.73503575295417</v>
      </c>
      <c r="L321">
        <v>9.7545235654777613</v>
      </c>
      <c r="M321">
        <v>9.7760094053631796</v>
      </c>
      <c r="N321">
        <v>9.7931284960081459</v>
      </c>
      <c r="O321">
        <v>9.8158739470699619</v>
      </c>
      <c r="P321">
        <v>9.837038179701457</v>
      </c>
      <c r="Q321">
        <v>9.8549097806673132</v>
      </c>
      <c r="R321">
        <v>10.000948184143848</v>
      </c>
      <c r="S321">
        <v>10.049819871962216</v>
      </c>
      <c r="T321">
        <v>10.072318039441415</v>
      </c>
      <c r="U321">
        <v>10.089504303472093</v>
      </c>
      <c r="V321">
        <v>10.090477924910198</v>
      </c>
      <c r="W321">
        <v>10.111119882688049</v>
      </c>
      <c r="X321">
        <v>10.12583594306326</v>
      </c>
      <c r="Y321">
        <v>10.148167255526175</v>
      </c>
      <c r="Z321">
        <v>10.163636166716582</v>
      </c>
      <c r="AA321">
        <v>10.178644520557359</v>
      </c>
      <c r="AB321">
        <v>10.195715847590831</v>
      </c>
      <c r="AC321">
        <v>10.207192003687341</v>
      </c>
      <c r="AD321">
        <v>10.209202161536311</v>
      </c>
      <c r="AE321">
        <v>10.216332928201165</v>
      </c>
      <c r="AF321">
        <v>10.232280679668932</v>
      </c>
      <c r="AG321">
        <v>10.245223041228092</v>
      </c>
      <c r="AH321">
        <v>10.277112271240448</v>
      </c>
      <c r="AI321">
        <v>10.287314250775697</v>
      </c>
      <c r="AJ321">
        <v>10.370585638619808</v>
      </c>
      <c r="AK321">
        <v>10.289076573430144</v>
      </c>
      <c r="AL321">
        <v>10.285720150236308</v>
      </c>
      <c r="AM321">
        <v>10.28305254997343</v>
      </c>
      <c r="AN321">
        <v>10.277079290605512</v>
      </c>
      <c r="AO321">
        <v>10.268391358503701</v>
      </c>
      <c r="AP321">
        <v>10.263692219623366</v>
      </c>
      <c r="AQ321">
        <v>10.249084796064247</v>
      </c>
      <c r="AR321">
        <v>10.230336545127349</v>
      </c>
      <c r="AS321">
        <v>10.216045732348533</v>
      </c>
      <c r="AT321">
        <v>10.17221670808096</v>
      </c>
      <c r="AU321">
        <v>10.158087814085704</v>
      </c>
      <c r="AV321">
        <v>10.064065747098146</v>
      </c>
      <c r="AW321">
        <v>10.123500955422216</v>
      </c>
      <c r="AX321">
        <v>10.105079271853025</v>
      </c>
      <c r="AY321">
        <v>10.088784817620491</v>
      </c>
      <c r="AZ321">
        <v>10.073833809370406</v>
      </c>
    </row>
    <row r="322" spans="1:52" ht="15.75" x14ac:dyDescent="0.3">
      <c r="A322" s="4" t="s">
        <v>57</v>
      </c>
    </row>
    <row r="323" spans="1:52" ht="15.75" x14ac:dyDescent="0.3">
      <c r="A323" s="4" t="s">
        <v>58</v>
      </c>
    </row>
    <row r="324" spans="1:52" ht="15.75" x14ac:dyDescent="0.3">
      <c r="A324" s="4" t="s">
        <v>59</v>
      </c>
    </row>
    <row r="325" spans="1:52" ht="15.75" x14ac:dyDescent="0.3">
      <c r="A325" s="4" t="s">
        <v>161</v>
      </c>
    </row>
    <row r="326" spans="1:52" ht="15.75" x14ac:dyDescent="0.3">
      <c r="A326" s="10"/>
    </row>
    <row r="327" spans="1:52" ht="15.75" x14ac:dyDescent="0.3">
      <c r="A327" s="10"/>
    </row>
    <row r="328" spans="1:52" ht="15.75" x14ac:dyDescent="0.3">
      <c r="A328" s="10" t="s">
        <v>166</v>
      </c>
    </row>
    <row r="329" spans="1:52" ht="15.75" x14ac:dyDescent="0.3">
      <c r="A329" s="1" t="s">
        <v>130</v>
      </c>
      <c r="B329">
        <v>9.8350337616891412</v>
      </c>
      <c r="C329">
        <v>10.065230426235956</v>
      </c>
      <c r="D329">
        <v>9.6411539037398502</v>
      </c>
      <c r="E329">
        <v>9.4959356125850451</v>
      </c>
      <c r="F329">
        <v>9.3366848346105566</v>
      </c>
      <c r="G329">
        <v>9.5293091865568016</v>
      </c>
      <c r="H329">
        <v>10.017784273837149</v>
      </c>
      <c r="I329">
        <v>9.8437768132880397</v>
      </c>
      <c r="J329">
        <v>9.2431713514363203</v>
      </c>
      <c r="K329">
        <v>9.9590276218952312</v>
      </c>
      <c r="L329">
        <v>9.8411691841325837</v>
      </c>
      <c r="M329">
        <v>10.168372392840334</v>
      </c>
      <c r="N329">
        <v>9.7535461049888799</v>
      </c>
      <c r="O329">
        <v>10.167618515854947</v>
      </c>
      <c r="P329">
        <v>10.093589120233341</v>
      </c>
      <c r="Q329">
        <v>9.7978735985800647</v>
      </c>
      <c r="R329">
        <v>10.336659918451339</v>
      </c>
      <c r="S329">
        <v>9.8846085517165712</v>
      </c>
      <c r="T329">
        <v>10.434188974097513</v>
      </c>
      <c r="U329">
        <v>10.338027386645052</v>
      </c>
      <c r="V329">
        <v>9.4969598293221651</v>
      </c>
      <c r="W329">
        <v>10.444224260168838</v>
      </c>
      <c r="X329">
        <v>10.121357879358568</v>
      </c>
      <c r="Y329">
        <v>10.517640820133089</v>
      </c>
      <c r="Z329">
        <v>9.9182668251718162</v>
      </c>
      <c r="AA329">
        <v>10.390952932362664</v>
      </c>
      <c r="AB329">
        <v>10.278362302459474</v>
      </c>
      <c r="AC329">
        <v>9.7513876373093087</v>
      </c>
      <c r="AD329">
        <v>16.313445551907179</v>
      </c>
      <c r="AE329">
        <v>10.373256637619635</v>
      </c>
      <c r="AF329">
        <v>5.3841719151722653</v>
      </c>
      <c r="AG329">
        <v>10.50560690332969</v>
      </c>
      <c r="AH329">
        <v>9.7637878131373927</v>
      </c>
      <c r="AI329">
        <v>10.102124021810376</v>
      </c>
      <c r="AJ329">
        <v>9.7386793620724781</v>
      </c>
      <c r="AK329">
        <v>9.3921840641817251</v>
      </c>
      <c r="AL329">
        <v>9.1540102388910398</v>
      </c>
      <c r="AM329">
        <v>9.1900753564750328</v>
      </c>
      <c r="AN329">
        <v>9.1910018878176825</v>
      </c>
      <c r="AO329">
        <v>8.8984878264729979</v>
      </c>
      <c r="AP329">
        <v>8.9561896268473813</v>
      </c>
      <c r="AQ329">
        <v>8.746052179640655</v>
      </c>
      <c r="AR329">
        <v>9.0007862520196653</v>
      </c>
      <c r="AS329">
        <v>8.6817295706997744</v>
      </c>
      <c r="AT329">
        <v>7.7937681668079426</v>
      </c>
      <c r="AU329">
        <v>8.4898007105143414</v>
      </c>
      <c r="AV329">
        <v>8.2299427762122939</v>
      </c>
      <c r="AW329">
        <v>8.3864819381849145</v>
      </c>
      <c r="AX329">
        <v>8.2203601472272343</v>
      </c>
      <c r="AY329">
        <v>8.5311945984294209</v>
      </c>
      <c r="AZ329">
        <v>8.6563715237673531</v>
      </c>
    </row>
    <row r="330" spans="1:52" ht="15.75" x14ac:dyDescent="0.3">
      <c r="A330" s="3" t="s">
        <v>155</v>
      </c>
      <c r="B330">
        <v>8.26091850677998</v>
      </c>
      <c r="C330">
        <v>8.4687260109364395</v>
      </c>
      <c r="D330">
        <v>8.6362428783678116</v>
      </c>
      <c r="E330">
        <v>8.3830649313973531</v>
      </c>
      <c r="F330">
        <v>8.7276750986034486</v>
      </c>
      <c r="G330">
        <v>8.6145761627079018</v>
      </c>
      <c r="H330">
        <v>8.9893830067788763</v>
      </c>
      <c r="I330">
        <v>8.7509187371877601</v>
      </c>
      <c r="J330">
        <v>8.3068390004680754</v>
      </c>
      <c r="K330">
        <v>8.9089365882397153</v>
      </c>
      <c r="L330">
        <v>8.8704660454747568</v>
      </c>
      <c r="M330">
        <v>9.2742742469083215</v>
      </c>
      <c r="N330">
        <v>8.7750464601655409</v>
      </c>
      <c r="O330">
        <v>9.237794287191166</v>
      </c>
      <c r="P330">
        <v>9.1107630509374076</v>
      </c>
      <c r="Q330">
        <v>8.815538987993973</v>
      </c>
      <c r="R330">
        <v>9.3321119435725564</v>
      </c>
      <c r="S330">
        <v>8.8926561348407436</v>
      </c>
      <c r="T330">
        <v>9.5766504576640585</v>
      </c>
      <c r="U330">
        <v>9.4843991519387263</v>
      </c>
      <c r="V330">
        <v>8.7619710523271443</v>
      </c>
      <c r="W330">
        <v>9.6860615128479353</v>
      </c>
      <c r="X330">
        <v>9.3225064130292825</v>
      </c>
      <c r="Y330">
        <v>9.7668241765098092</v>
      </c>
      <c r="Z330">
        <v>8.9903673519385503</v>
      </c>
      <c r="AA330">
        <v>9.5034700650717205</v>
      </c>
      <c r="AB330">
        <v>9.280932718830659</v>
      </c>
      <c r="AC330">
        <v>8.616022069736351</v>
      </c>
      <c r="AD330">
        <v>5.9433779573036496</v>
      </c>
      <c r="AE330">
        <v>8.5353784553153211</v>
      </c>
      <c r="AF330">
        <v>11.947546737329986</v>
      </c>
      <c r="AG330">
        <v>8.5658228705268709</v>
      </c>
      <c r="AH330">
        <v>7.747809178239895</v>
      </c>
      <c r="AI330">
        <v>8.0437534606411916</v>
      </c>
      <c r="AJ330">
        <v>7.3463071252398953</v>
      </c>
      <c r="AK330">
        <v>7.287201528406734</v>
      </c>
      <c r="AL330">
        <v>6.7729803324436615</v>
      </c>
      <c r="AM330">
        <v>6.5926532488491496</v>
      </c>
      <c r="AN330">
        <v>6.4339083381064643</v>
      </c>
      <c r="AO330">
        <v>6.1638826632725934</v>
      </c>
      <c r="AP330">
        <v>6.0808946267590267</v>
      </c>
      <c r="AQ330">
        <v>6.0143067699858772</v>
      </c>
      <c r="AR330">
        <v>6.3348564242430117</v>
      </c>
      <c r="AS330">
        <v>5.9491345440437442</v>
      </c>
      <c r="AT330">
        <v>5.2620506809428997</v>
      </c>
      <c r="AU330">
        <v>5.9169572664838492</v>
      </c>
      <c r="AV330">
        <v>5.5910596002553783</v>
      </c>
      <c r="AW330">
        <v>5.685959132525034</v>
      </c>
      <c r="AX330">
        <v>5.5437283935536312</v>
      </c>
      <c r="AY330">
        <v>5.8342712345238672</v>
      </c>
      <c r="AZ330">
        <v>5.9898745194486605</v>
      </c>
    </row>
    <row r="331" spans="1:52" ht="15.75" x14ac:dyDescent="0.3">
      <c r="A331" s="4" t="s">
        <v>14</v>
      </c>
      <c r="B331">
        <v>6.1507952263420442</v>
      </c>
      <c r="C331">
        <v>8.3707014904313937</v>
      </c>
      <c r="D331">
        <v>8.6585916455255632</v>
      </c>
      <c r="E331">
        <v>8.3477338686969453</v>
      </c>
      <c r="F331">
        <v>8.5034587992631927</v>
      </c>
      <c r="G331">
        <v>8.6307898886505683</v>
      </c>
      <c r="H331">
        <v>8.8514993003702696</v>
      </c>
      <c r="I331">
        <v>8.650671413405842</v>
      </c>
      <c r="J331">
        <v>8.3792248425052822</v>
      </c>
      <c r="K331">
        <v>8.9319185107979102</v>
      </c>
      <c r="L331">
        <v>8.8156759704725509</v>
      </c>
      <c r="M331">
        <v>9.0690294237270148</v>
      </c>
      <c r="N331">
        <v>8.8149503575214236</v>
      </c>
      <c r="O331">
        <v>9.0890138794413051</v>
      </c>
      <c r="P331">
        <v>8.9776490643397615</v>
      </c>
      <c r="Q331">
        <v>8.7412967485221191</v>
      </c>
      <c r="R331">
        <v>9.0830542423083749</v>
      </c>
      <c r="S331">
        <v>8.764515232461541</v>
      </c>
      <c r="T331">
        <v>9.5238548993616199</v>
      </c>
      <c r="U331">
        <v>9.4436353837209204</v>
      </c>
      <c r="V331">
        <v>8.7507402778949697</v>
      </c>
      <c r="W331">
        <v>9.7154249879219776</v>
      </c>
      <c r="X331">
        <v>9.1940688106589512</v>
      </c>
      <c r="Y331">
        <v>9.6672566713534192</v>
      </c>
      <c r="Z331">
        <v>8.8224722226933991</v>
      </c>
      <c r="AA331">
        <v>9.4123095927338163</v>
      </c>
      <c r="AB331">
        <v>9.1333639025246516</v>
      </c>
      <c r="AC331">
        <v>8.4332363579277612</v>
      </c>
      <c r="AD331">
        <v>8.8126986141153676</v>
      </c>
      <c r="AE331">
        <v>8.324544530711858</v>
      </c>
      <c r="AF331">
        <v>8.8482486195595236</v>
      </c>
      <c r="AG331">
        <v>8.4662473402206118</v>
      </c>
      <c r="AH331">
        <v>7.5418749819785678</v>
      </c>
      <c r="AI331">
        <v>7.9063591933174351</v>
      </c>
      <c r="AJ331">
        <v>7.299531028928925</v>
      </c>
      <c r="AK331">
        <v>7.1498795210599209</v>
      </c>
      <c r="AL331">
        <v>6.681446151013585</v>
      </c>
      <c r="AM331">
        <v>6.4326590382641449</v>
      </c>
      <c r="AN331">
        <v>6.265477118737274</v>
      </c>
      <c r="AO331">
        <v>6.1172876749412755</v>
      </c>
      <c r="AP331">
        <v>5.9344252506174602</v>
      </c>
      <c r="AQ331">
        <v>5.9551105431106111</v>
      </c>
      <c r="AR331">
        <v>6.2466431370776672</v>
      </c>
      <c r="AS331">
        <v>5.781157493931329</v>
      </c>
      <c r="AT331">
        <v>5.0608869407161379</v>
      </c>
      <c r="AU331">
        <v>5.7827349080023911</v>
      </c>
      <c r="AV331">
        <v>5.50161884804292</v>
      </c>
      <c r="AW331">
        <v>5.6152066881229405</v>
      </c>
      <c r="AX331">
        <v>5.3602222065225575</v>
      </c>
      <c r="AY331">
        <v>5.7464462172477537</v>
      </c>
      <c r="AZ331">
        <v>5.9574889985061787</v>
      </c>
    </row>
    <row r="332" spans="1:52" ht="15.75" x14ac:dyDescent="0.3">
      <c r="A332" s="4" t="s">
        <v>23</v>
      </c>
      <c r="B332">
        <v>16.633435096564469</v>
      </c>
      <c r="C332">
        <v>8.8246652799321161</v>
      </c>
      <c r="D332">
        <v>8.5367838175234994</v>
      </c>
      <c r="E332">
        <v>8.6023154948530056</v>
      </c>
      <c r="F332">
        <v>8.798958955150102</v>
      </c>
      <c r="G332">
        <v>8.5532585101333769</v>
      </c>
      <c r="H332">
        <v>9.0101704645966123</v>
      </c>
      <c r="I332">
        <v>9.1450603957580725</v>
      </c>
      <c r="J332">
        <v>8.1649058801792904</v>
      </c>
      <c r="K332">
        <v>9.0106184879882996</v>
      </c>
      <c r="L332">
        <v>9.0413542786047145</v>
      </c>
      <c r="M332">
        <v>9.7862757613724192</v>
      </c>
      <c r="N332">
        <v>8.7666641979952438</v>
      </c>
      <c r="O332">
        <v>9.7694327255063982</v>
      </c>
      <c r="P332">
        <v>9.5052242854578051</v>
      </c>
      <c r="Q332">
        <v>9.0719081965101172</v>
      </c>
      <c r="R332">
        <v>9.7099774031061603</v>
      </c>
      <c r="S332">
        <v>9.2934005498209125</v>
      </c>
      <c r="T332">
        <v>9.8332695526664526</v>
      </c>
      <c r="U332">
        <v>9.8618032685342794</v>
      </c>
      <c r="V332">
        <v>8.8445128104820441</v>
      </c>
      <c r="W332">
        <v>9.6605071674803149</v>
      </c>
      <c r="X332">
        <v>9.6151179961977693</v>
      </c>
      <c r="Y332">
        <v>10.125375622265265</v>
      </c>
      <c r="Z332">
        <v>9.8108325941784571</v>
      </c>
      <c r="AA332">
        <v>9.8965124757574934</v>
      </c>
      <c r="AB332">
        <v>10.017652266909842</v>
      </c>
      <c r="AC332">
        <v>9.3773525640788282</v>
      </c>
      <c r="AD332">
        <v>-8.544809270813241</v>
      </c>
      <c r="AE332">
        <v>9.3470675512163428</v>
      </c>
      <c r="AF332">
        <v>28.365728780238726</v>
      </c>
      <c r="AG332">
        <v>9.0886817104804773</v>
      </c>
      <c r="AH332">
        <v>8.5047194935244441</v>
      </c>
      <c r="AI332">
        <v>8.7720880472687419</v>
      </c>
      <c r="AJ332">
        <v>7.8610746965741445</v>
      </c>
      <c r="AK332">
        <v>7.9625709835963292</v>
      </c>
      <c r="AL332">
        <v>7.3566315690258834</v>
      </c>
      <c r="AM332">
        <v>7.3141271389287432</v>
      </c>
      <c r="AN332">
        <v>7.1023183782753332</v>
      </c>
      <c r="AO332">
        <v>6.3194330591049921</v>
      </c>
      <c r="AP332">
        <v>6.7564992834009985</v>
      </c>
      <c r="AQ332">
        <v>6.283116395257907</v>
      </c>
      <c r="AR332">
        <v>6.5292381877379579</v>
      </c>
      <c r="AS332">
        <v>6.5599961377695335</v>
      </c>
      <c r="AT332">
        <v>6.0745835772116088</v>
      </c>
      <c r="AU332">
        <v>6.4847020667792368</v>
      </c>
      <c r="AV332">
        <v>6.1520236325075039</v>
      </c>
      <c r="AW332">
        <v>6.4401335843189793</v>
      </c>
      <c r="AX332">
        <v>6.4689237560372899</v>
      </c>
      <c r="AY332">
        <v>6.4298779798137673</v>
      </c>
      <c r="AZ332">
        <v>6.3484223749049464</v>
      </c>
    </row>
    <row r="333" spans="1:52" ht="15.75" x14ac:dyDescent="0.3">
      <c r="A333" s="4" t="s">
        <v>27</v>
      </c>
      <c r="B333">
        <v>5.5740042273421366</v>
      </c>
      <c r="C333">
        <v>8.5459459740738648</v>
      </c>
      <c r="D333">
        <v>8.7312040017759482</v>
      </c>
      <c r="E333">
        <v>7.8660807646919908</v>
      </c>
      <c r="F333">
        <v>11.702011065169206</v>
      </c>
      <c r="G333">
        <v>8.6679748409556119</v>
      </c>
      <c r="H333">
        <v>10.575658805650873</v>
      </c>
      <c r="I333">
        <v>8.4355379671511326</v>
      </c>
      <c r="J333">
        <v>7.958360895666134</v>
      </c>
      <c r="K333">
        <v>8.2453533247003516</v>
      </c>
      <c r="L333">
        <v>8.9516338491745291</v>
      </c>
      <c r="M333">
        <v>10.121834729403965</v>
      </c>
      <c r="N333">
        <v>8.3306790360333434</v>
      </c>
      <c r="O333">
        <v>9.3108427012731116</v>
      </c>
      <c r="P333">
        <v>9.5339574473052355</v>
      </c>
      <c r="Q333">
        <v>8.9346968662367185</v>
      </c>
      <c r="R333">
        <v>11.351430382908992</v>
      </c>
      <c r="S333">
        <v>9.247610238896609</v>
      </c>
      <c r="T333">
        <v>9.3020380400435805</v>
      </c>
      <c r="U333">
        <v>8.4282760005368988</v>
      </c>
      <c r="V333">
        <v>8.567635566791779</v>
      </c>
      <c r="W333">
        <v>9.286871001474001</v>
      </c>
      <c r="X333">
        <v>10.239619129276219</v>
      </c>
      <c r="Y333">
        <v>9.8732634103158947</v>
      </c>
      <c r="Z333">
        <v>8.3342368699516314</v>
      </c>
      <c r="AA333">
        <v>9.4681441949462783</v>
      </c>
      <c r="AB333">
        <v>8.7356043199570124</v>
      </c>
      <c r="AC333">
        <v>8.7348852977006004</v>
      </c>
      <c r="AD333">
        <v>8.4894013602230221</v>
      </c>
      <c r="AE333">
        <v>9.3981046247915732</v>
      </c>
      <c r="AF333">
        <v>10.744387385984833</v>
      </c>
      <c r="AG333">
        <v>8.5417965590685725</v>
      </c>
      <c r="AH333">
        <v>8.54819676286888</v>
      </c>
      <c r="AI333">
        <v>8.1091525614151774</v>
      </c>
      <c r="AJ333">
        <v>6.7346760778205166</v>
      </c>
      <c r="AK333">
        <v>7.5948582837449754</v>
      </c>
      <c r="AL333">
        <v>6.5975582471961154</v>
      </c>
      <c r="AM333">
        <v>7.0559057456628205</v>
      </c>
      <c r="AN333">
        <v>7.1056460571097642</v>
      </c>
      <c r="AO333">
        <v>6.4172490629381223</v>
      </c>
      <c r="AP333">
        <v>6.4837580790339553</v>
      </c>
      <c r="AQ333">
        <v>6.2716435281041889</v>
      </c>
      <c r="AR333">
        <v>7.5715544435756641</v>
      </c>
      <c r="AS333">
        <v>7.1233198785530512</v>
      </c>
      <c r="AT333">
        <v>6.3675650760680158</v>
      </c>
      <c r="AU333">
        <v>6.6327901526130635</v>
      </c>
      <c r="AV333">
        <v>5.7495655479698327</v>
      </c>
      <c r="AW333">
        <v>5.2678018214888338</v>
      </c>
      <c r="AX333">
        <v>6.459227292836748</v>
      </c>
      <c r="AY333">
        <v>6.0769835123025464</v>
      </c>
      <c r="AZ333">
        <v>5.8748443532934616</v>
      </c>
    </row>
    <row r="334" spans="1:52" ht="15.75" x14ac:dyDescent="0.3">
      <c r="A334" s="3" t="s">
        <v>89</v>
      </c>
      <c r="B334">
        <v>18.348743506371822</v>
      </c>
      <c r="C334">
        <v>18.371534344132215</v>
      </c>
      <c r="D334">
        <v>14.074412403460302</v>
      </c>
      <c r="E334">
        <v>15.977256948071853</v>
      </c>
      <c r="F334">
        <v>16.274327457062899</v>
      </c>
      <c r="G334">
        <v>15.93650459008898</v>
      </c>
      <c r="H334">
        <v>16.306400509584687</v>
      </c>
      <c r="I334">
        <v>15.950418728432687</v>
      </c>
      <c r="J334">
        <v>15.424484163986342</v>
      </c>
      <c r="K334">
        <v>16.215474318552442</v>
      </c>
      <c r="L334">
        <v>15.950091619256513</v>
      </c>
      <c r="M334">
        <v>16.113065844739189</v>
      </c>
      <c r="N334">
        <v>15.897885807267688</v>
      </c>
      <c r="O334">
        <v>16.144114897016351</v>
      </c>
      <c r="P334">
        <v>16.13829675799375</v>
      </c>
      <c r="Q334">
        <v>15.694973409345502</v>
      </c>
      <c r="R334">
        <v>16.584621862212597</v>
      </c>
      <c r="S334">
        <v>15.589640226337341</v>
      </c>
      <c r="T334">
        <v>16.120696363524527</v>
      </c>
      <c r="U334">
        <v>15.887664793983705</v>
      </c>
      <c r="V334">
        <v>14.714672661371836</v>
      </c>
      <c r="W334">
        <v>15.753697626166211</v>
      </c>
      <c r="X334">
        <v>15.487423123627874</v>
      </c>
      <c r="Y334">
        <v>15.887001576514258</v>
      </c>
      <c r="Z334">
        <v>15.561234011811676</v>
      </c>
      <c r="AA334">
        <v>16.200983458171656</v>
      </c>
      <c r="AB334">
        <v>16.366135240145567</v>
      </c>
      <c r="AC334">
        <v>16.07009816704187</v>
      </c>
      <c r="AD334">
        <v>95.704776434804899</v>
      </c>
      <c r="AE334">
        <v>19.949333942232911</v>
      </c>
      <c r="AF334">
        <v>-42.859007919084931</v>
      </c>
      <c r="AG334">
        <v>20.309411426387701</v>
      </c>
      <c r="AH334">
        <v>19.683215091664831</v>
      </c>
      <c r="AI334">
        <v>20.06303852784221</v>
      </c>
      <c r="AJ334">
        <v>19.717228716676463</v>
      </c>
      <c r="AK334">
        <v>21.988373347062211</v>
      </c>
      <c r="AL334">
        <v>20.36384722489618</v>
      </c>
      <c r="AM334">
        <v>20.264478905984657</v>
      </c>
      <c r="AN334">
        <v>20.614324831132564</v>
      </c>
      <c r="AO334">
        <v>19.805392319804316</v>
      </c>
      <c r="AP334">
        <v>19.512915514689521</v>
      </c>
      <c r="AQ334">
        <v>18.916604047266095</v>
      </c>
      <c r="AR334">
        <v>18.621360718428051</v>
      </c>
      <c r="AS334">
        <v>18.508286683571523</v>
      </c>
      <c r="AT334">
        <v>17.23654942015677</v>
      </c>
      <c r="AU334">
        <v>17.295856008030949</v>
      </c>
      <c r="AV334">
        <v>17.725412330187389</v>
      </c>
      <c r="AW334">
        <v>17.548830547133761</v>
      </c>
      <c r="AX334">
        <v>17.449492151861548</v>
      </c>
      <c r="AY334">
        <v>17.639491668000442</v>
      </c>
      <c r="AZ334">
        <v>17.945185649924881</v>
      </c>
    </row>
    <row r="335" spans="1:52" ht="15.75" x14ac:dyDescent="0.3">
      <c r="A335" s="4" t="s">
        <v>156</v>
      </c>
      <c r="B335">
        <v>26.588766301277765</v>
      </c>
      <c r="C335">
        <v>25.909896740398171</v>
      </c>
      <c r="D335">
        <v>0</v>
      </c>
      <c r="E335" t="s">
        <v>65</v>
      </c>
      <c r="F335" t="s">
        <v>65</v>
      </c>
      <c r="G335" t="s">
        <v>65</v>
      </c>
      <c r="H335" t="s">
        <v>65</v>
      </c>
      <c r="I335" t="s">
        <v>65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 t="s">
        <v>65</v>
      </c>
      <c r="Q335" t="s">
        <v>65</v>
      </c>
      <c r="R335" t="s">
        <v>65</v>
      </c>
      <c r="S335" t="s">
        <v>65</v>
      </c>
      <c r="T335" t="s">
        <v>65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 t="s">
        <v>65</v>
      </c>
      <c r="AA335" t="s">
        <v>65</v>
      </c>
      <c r="AB335" t="s">
        <v>65</v>
      </c>
      <c r="AC335" t="s">
        <v>65</v>
      </c>
      <c r="AD335">
        <v>564.46772302230488</v>
      </c>
      <c r="AE335">
        <v>30.833255739859641</v>
      </c>
      <c r="AF335">
        <v>-215.04843656240777</v>
      </c>
      <c r="AG335">
        <v>31.281327173096109</v>
      </c>
      <c r="AH335">
        <v>31.788309490066244</v>
      </c>
      <c r="AI335">
        <v>30.749808792482185</v>
      </c>
      <c r="AJ335">
        <v>35.82398106690939</v>
      </c>
      <c r="AK335">
        <v>35.220419342094331</v>
      </c>
      <c r="AL335">
        <v>35.07466729113743</v>
      </c>
      <c r="AM335">
        <v>33.62182563872814</v>
      </c>
      <c r="AN335">
        <v>34.293350418120873</v>
      </c>
      <c r="AO335">
        <v>33.239117629562308</v>
      </c>
      <c r="AP335">
        <v>31.714307259436342</v>
      </c>
      <c r="AQ335">
        <v>31.06027621161018</v>
      </c>
      <c r="AR335">
        <v>29.374892295686262</v>
      </c>
      <c r="AS335">
        <v>30.079553735589407</v>
      </c>
      <c r="AT335">
        <v>29.592204335785894</v>
      </c>
      <c r="AU335">
        <v>26.60111769017125</v>
      </c>
      <c r="AV335">
        <v>29.696224310921053</v>
      </c>
      <c r="AW335">
        <v>27.967885538508011</v>
      </c>
      <c r="AX335">
        <v>28.715009503044527</v>
      </c>
      <c r="AY335">
        <v>28.000554095798648</v>
      </c>
      <c r="AZ335">
        <v>29.014814760546638</v>
      </c>
    </row>
    <row r="336" spans="1:52" ht="15.75" x14ac:dyDescent="0.3">
      <c r="A336" s="4" t="s">
        <v>34</v>
      </c>
      <c r="B336">
        <v>15.881199810792516</v>
      </c>
      <c r="C336">
        <v>16.084977088183663</v>
      </c>
      <c r="D336">
        <v>16.216558959194007</v>
      </c>
      <c r="E336">
        <v>15.977256948071853</v>
      </c>
      <c r="F336">
        <v>16.274327457062899</v>
      </c>
      <c r="G336">
        <v>15.936504590089003</v>
      </c>
      <c r="H336">
        <v>16.306400509584666</v>
      </c>
      <c r="I336">
        <v>15.950418728432687</v>
      </c>
      <c r="J336">
        <v>15.424484163986342</v>
      </c>
      <c r="K336">
        <v>16.215474318552442</v>
      </c>
      <c r="L336">
        <v>15.950091619256513</v>
      </c>
      <c r="M336">
        <v>16.113065844739189</v>
      </c>
      <c r="N336">
        <v>15.897885807267688</v>
      </c>
      <c r="O336">
        <v>16.144114897016351</v>
      </c>
      <c r="P336">
        <v>16.13829675799375</v>
      </c>
      <c r="Q336">
        <v>15.694973409345502</v>
      </c>
      <c r="R336">
        <v>16.584621862212597</v>
      </c>
      <c r="S336">
        <v>15.589640226337341</v>
      </c>
      <c r="T336">
        <v>16.120696363524527</v>
      </c>
      <c r="U336">
        <v>15.887664793983705</v>
      </c>
      <c r="V336">
        <v>14.714672661371836</v>
      </c>
      <c r="W336">
        <v>15.753697626166211</v>
      </c>
      <c r="X336">
        <v>15.487423123627874</v>
      </c>
      <c r="Y336">
        <v>15.887001576514258</v>
      </c>
      <c r="Z336">
        <v>15.561234011811676</v>
      </c>
      <c r="AA336">
        <v>16.200983458171656</v>
      </c>
      <c r="AB336">
        <v>16.366135240145567</v>
      </c>
      <c r="AC336">
        <v>16.07009816704187</v>
      </c>
      <c r="AD336">
        <v>16.669617025006477</v>
      </c>
      <c r="AE336">
        <v>16.202550705224077</v>
      </c>
      <c r="AF336">
        <v>16.59574316096451</v>
      </c>
      <c r="AG336">
        <v>16.619562906109547</v>
      </c>
      <c r="AH336">
        <v>15.64804277214879</v>
      </c>
      <c r="AI336">
        <v>16.547395281632188</v>
      </c>
      <c r="AJ336">
        <v>14.635713472156763</v>
      </c>
      <c r="AK336">
        <v>17.952266175435945</v>
      </c>
      <c r="AL336">
        <v>15.864023249575734</v>
      </c>
      <c r="AM336">
        <v>16.134073238008025</v>
      </c>
      <c r="AN336">
        <v>16.313329632195082</v>
      </c>
      <c r="AO336">
        <v>15.492279292556235</v>
      </c>
      <c r="AP336">
        <v>15.581264874140714</v>
      </c>
      <c r="AQ336">
        <v>14.954797994801522</v>
      </c>
      <c r="AR336">
        <v>15.155616307827808</v>
      </c>
      <c r="AS336">
        <v>14.958850287764763</v>
      </c>
      <c r="AT336">
        <v>13.513629400839406</v>
      </c>
      <c r="AU336">
        <v>14.492839109396654</v>
      </c>
      <c r="AV336">
        <v>14.115485762940281</v>
      </c>
      <c r="AW336">
        <v>14.362230130586541</v>
      </c>
      <c r="AX336">
        <v>13.953313237120234</v>
      </c>
      <c r="AY336">
        <v>14.384214892535587</v>
      </c>
      <c r="AZ336">
        <v>14.435396903685207</v>
      </c>
    </row>
    <row r="337" spans="1:52" ht="15.75" x14ac:dyDescent="0.3">
      <c r="A337" s="4" t="s">
        <v>35</v>
      </c>
    </row>
    <row r="338" spans="1:52" ht="15.75" x14ac:dyDescent="0.3">
      <c r="A338" s="4" t="s">
        <v>36</v>
      </c>
    </row>
    <row r="339" spans="1:52" ht="15.75" x14ac:dyDescent="0.3">
      <c r="A339" s="4" t="s">
        <v>38</v>
      </c>
    </row>
    <row r="340" spans="1:52" ht="15.75" x14ac:dyDescent="0.3">
      <c r="A340" s="4" t="s">
        <v>157</v>
      </c>
    </row>
    <row r="341" spans="1:52" ht="15.75" x14ac:dyDescent="0.3">
      <c r="A341" s="4" t="s">
        <v>158</v>
      </c>
    </row>
    <row r="342" spans="1:52" ht="15.75" x14ac:dyDescent="0.3">
      <c r="A342" s="4" t="s">
        <v>159</v>
      </c>
    </row>
    <row r="343" spans="1:52" ht="15.75" x14ac:dyDescent="0.3">
      <c r="A343" s="3" t="s">
        <v>160</v>
      </c>
      <c r="B343">
        <v>9.7357666860975289</v>
      </c>
      <c r="C343">
        <v>10.068058508207702</v>
      </c>
      <c r="D343">
        <v>10.082863664440408</v>
      </c>
      <c r="E343">
        <v>9.7991137145035072</v>
      </c>
      <c r="F343">
        <v>8.696353372511652</v>
      </c>
      <c r="G343">
        <v>9.4908913116785154</v>
      </c>
      <c r="H343">
        <v>10.192035942963493</v>
      </c>
      <c r="I343">
        <v>10.183273761737508</v>
      </c>
      <c r="J343">
        <v>9.2869842370361528</v>
      </c>
      <c r="K343">
        <v>10.176800586147792</v>
      </c>
      <c r="L343">
        <v>9.9829115712368424</v>
      </c>
      <c r="M343">
        <v>10.241253520168879</v>
      </c>
      <c r="N343">
        <v>9.9479276018859633</v>
      </c>
      <c r="O343">
        <v>10.319416256974856</v>
      </c>
      <c r="P343">
        <v>10.298022002594195</v>
      </c>
      <c r="Q343">
        <v>10.015862603478599</v>
      </c>
      <c r="R343">
        <v>10.489340026230236</v>
      </c>
      <c r="S343">
        <v>10.134119917178925</v>
      </c>
      <c r="T343">
        <v>10.424778866759082</v>
      </c>
      <c r="U343">
        <v>10.353046286816594</v>
      </c>
      <c r="V343">
        <v>9.3979728051731897</v>
      </c>
      <c r="W343">
        <v>10.388777262879595</v>
      </c>
      <c r="X343">
        <v>10.139021627184061</v>
      </c>
      <c r="Y343">
        <v>10.444781823393994</v>
      </c>
      <c r="Z343">
        <v>10.115116776709668</v>
      </c>
      <c r="AA343">
        <v>10.472120607280711</v>
      </c>
      <c r="AB343">
        <v>10.498370197066507</v>
      </c>
      <c r="AC343">
        <v>10.171426126799004</v>
      </c>
      <c r="AD343">
        <v>10.504872000114425</v>
      </c>
      <c r="AE343">
        <v>10.186287230269372</v>
      </c>
      <c r="AF343">
        <v>10.609841055750771</v>
      </c>
      <c r="AG343">
        <v>10.504205415721287</v>
      </c>
      <c r="AH343">
        <v>9.8669766237200687</v>
      </c>
      <c r="AI343">
        <v>10.521740288009548</v>
      </c>
      <c r="AJ343">
        <v>11.127142779361613</v>
      </c>
      <c r="AK343">
        <v>9.5159770616873942</v>
      </c>
      <c r="AL343">
        <v>10.11217949370071</v>
      </c>
      <c r="AM343">
        <v>10.425867232330569</v>
      </c>
      <c r="AN343">
        <v>10.391344193506281</v>
      </c>
      <c r="AO343">
        <v>10.062649422861059</v>
      </c>
      <c r="AP343">
        <v>10.391544460462857</v>
      </c>
      <c r="AQ343">
        <v>9.9973011251365058</v>
      </c>
      <c r="AR343">
        <v>10.321160950185174</v>
      </c>
      <c r="AS343">
        <v>10.255814307670049</v>
      </c>
      <c r="AT343">
        <v>9.3323866520664982</v>
      </c>
      <c r="AU343">
        <v>10.300459088055474</v>
      </c>
      <c r="AV343">
        <v>9.9459045682395004</v>
      </c>
      <c r="AW343">
        <v>10.243603597893301</v>
      </c>
      <c r="AX343">
        <v>9.9173960997864068</v>
      </c>
      <c r="AY343">
        <v>10.205988091723629</v>
      </c>
      <c r="AZ343">
        <v>10.24244462962794</v>
      </c>
    </row>
    <row r="344" spans="1:52" ht="15.75" x14ac:dyDescent="0.3">
      <c r="A344" s="4" t="s">
        <v>57</v>
      </c>
    </row>
    <row r="345" spans="1:52" ht="15.75" x14ac:dyDescent="0.3">
      <c r="A345" s="4" t="s">
        <v>58</v>
      </c>
    </row>
    <row r="346" spans="1:52" ht="15.75" x14ac:dyDescent="0.3">
      <c r="A346" s="4" t="s">
        <v>59</v>
      </c>
    </row>
    <row r="347" spans="1:52" ht="15.75" x14ac:dyDescent="0.3">
      <c r="A347" s="4" t="s">
        <v>161</v>
      </c>
    </row>
    <row r="348" spans="1:52" ht="15.75" x14ac:dyDescent="0.3">
      <c r="A348" s="4"/>
    </row>
    <row r="349" spans="1:52" ht="15.75" x14ac:dyDescent="0.3">
      <c r="A349" s="4"/>
      <c r="B349" s="32">
        <v>42887</v>
      </c>
      <c r="C349" s="32">
        <v>42917</v>
      </c>
      <c r="D349" s="32">
        <v>42948</v>
      </c>
      <c r="E349" s="32">
        <v>42979</v>
      </c>
      <c r="F349" s="32">
        <v>43009</v>
      </c>
      <c r="G349" s="32">
        <v>43040</v>
      </c>
      <c r="H349" s="32">
        <v>43070</v>
      </c>
      <c r="I349" s="32">
        <v>43101</v>
      </c>
      <c r="J349" s="32">
        <v>43132</v>
      </c>
      <c r="K349" s="32">
        <v>43160</v>
      </c>
      <c r="L349" s="32">
        <v>43191</v>
      </c>
      <c r="M349" s="32">
        <v>43221</v>
      </c>
      <c r="N349" s="32">
        <v>43252</v>
      </c>
      <c r="O349" s="32">
        <v>43282</v>
      </c>
      <c r="P349" s="32">
        <v>43313</v>
      </c>
      <c r="Q349" s="32">
        <v>43344</v>
      </c>
      <c r="R349" s="32">
        <v>43374</v>
      </c>
      <c r="S349" s="32">
        <v>43405</v>
      </c>
      <c r="T349" s="32">
        <v>43435</v>
      </c>
      <c r="U349" s="32">
        <v>43466</v>
      </c>
      <c r="V349" s="32">
        <v>43497</v>
      </c>
      <c r="W349" s="32">
        <v>43525</v>
      </c>
      <c r="X349" s="32">
        <v>43556</v>
      </c>
      <c r="Y349" s="32">
        <v>43586</v>
      </c>
      <c r="Z349" s="32">
        <v>43617</v>
      </c>
      <c r="AA349" s="32">
        <v>43647</v>
      </c>
      <c r="AB349" s="32">
        <v>43678</v>
      </c>
      <c r="AC349" s="32">
        <v>43709</v>
      </c>
      <c r="AD349" s="32">
        <v>43739</v>
      </c>
      <c r="AE349" s="32">
        <v>43770</v>
      </c>
      <c r="AF349" s="32">
        <v>43800</v>
      </c>
      <c r="AG349" s="32">
        <v>43831</v>
      </c>
      <c r="AH349" s="32">
        <v>43862</v>
      </c>
      <c r="AI349" s="32">
        <v>43891</v>
      </c>
      <c r="AJ349" s="32">
        <v>43922</v>
      </c>
      <c r="AK349" s="32">
        <v>43952</v>
      </c>
      <c r="AL349" s="32">
        <v>43983</v>
      </c>
      <c r="AM349" s="32">
        <v>44013</v>
      </c>
      <c r="AN349" s="32">
        <v>44044</v>
      </c>
      <c r="AO349" s="32">
        <v>44075</v>
      </c>
      <c r="AP349" s="32">
        <v>44105</v>
      </c>
      <c r="AQ349" s="32">
        <v>44136</v>
      </c>
      <c r="AR349" s="32">
        <v>44166</v>
      </c>
      <c r="AS349" s="32">
        <v>44197</v>
      </c>
      <c r="AT349" s="32">
        <v>44228</v>
      </c>
      <c r="AU349" s="32">
        <v>44256</v>
      </c>
      <c r="AV349" s="32">
        <v>44287</v>
      </c>
      <c r="AW349" s="32">
        <v>44317</v>
      </c>
      <c r="AX349" s="32">
        <v>44348</v>
      </c>
      <c r="AY349" s="32">
        <v>44378</v>
      </c>
      <c r="AZ349" s="32">
        <v>44409</v>
      </c>
    </row>
    <row r="350" spans="1:52" ht="15.75" x14ac:dyDescent="0.3">
      <c r="A350" s="4"/>
    </row>
    <row r="351" spans="1:52" ht="15.75" x14ac:dyDescent="0.3">
      <c r="A351" s="10" t="s">
        <v>167</v>
      </c>
      <c r="B351">
        <v>3.6609875896018162</v>
      </c>
      <c r="C351">
        <v>3.7930259289034605</v>
      </c>
      <c r="D351">
        <v>3.9425548674327091</v>
      </c>
      <c r="E351">
        <v>4.0656623757456511</v>
      </c>
      <c r="F351">
        <v>4.1942120315776483</v>
      </c>
      <c r="G351">
        <v>4.3167874997140805</v>
      </c>
      <c r="H351">
        <v>4.423140665865267</v>
      </c>
      <c r="I351">
        <v>4.5317959548058999</v>
      </c>
      <c r="J351">
        <v>4.6210432131891128</v>
      </c>
      <c r="K351">
        <v>4.7079948164056402</v>
      </c>
      <c r="L351">
        <v>4.7880631725553586</v>
      </c>
      <c r="M351">
        <v>4.8274951049052142</v>
      </c>
      <c r="N351">
        <v>4.8596107945296518</v>
      </c>
      <c r="O351">
        <v>4.9072388031098635</v>
      </c>
      <c r="P351">
        <v>4.9395523429457864</v>
      </c>
      <c r="Q351">
        <v>4.9789190557203051</v>
      </c>
      <c r="R351">
        <v>5.0252236345285688</v>
      </c>
      <c r="S351">
        <v>5.0716282472087677</v>
      </c>
      <c r="T351">
        <v>5.1360256554848931</v>
      </c>
      <c r="U351">
        <v>5.2066073524190992</v>
      </c>
      <c r="V351">
        <v>5.2597527540937508</v>
      </c>
      <c r="W351">
        <v>5.3245288537885536</v>
      </c>
      <c r="X351">
        <v>5.3847421461591152</v>
      </c>
      <c r="Y351">
        <v>5.4580138726898726</v>
      </c>
      <c r="Z351">
        <v>5.539262611396631</v>
      </c>
      <c r="AA351">
        <v>5.5841843827183117</v>
      </c>
      <c r="AB351">
        <v>5.6507764323032807</v>
      </c>
      <c r="AC351">
        <v>5.6952261176626395</v>
      </c>
      <c r="AD351">
        <v>5.7259248250697912</v>
      </c>
      <c r="AE351">
        <v>5.7362265458648309</v>
      </c>
      <c r="AF351">
        <v>5.7566297816459775</v>
      </c>
      <c r="AG351">
        <v>5.7382637844697282</v>
      </c>
      <c r="AH351">
        <v>5.7021081035988646</v>
      </c>
      <c r="AI351">
        <v>5.6416126471219172</v>
      </c>
      <c r="AJ351">
        <v>5.5219908111615883</v>
      </c>
      <c r="AK351">
        <v>5.396977764768744</v>
      </c>
      <c r="AL351">
        <v>5.2376152609263347</v>
      </c>
      <c r="AM351">
        <v>5.0722884490259306</v>
      </c>
      <c r="AN351">
        <v>4.8815166589324992</v>
      </c>
      <c r="AO351">
        <v>4.7219919701091007</v>
      </c>
      <c r="AP351">
        <v>4.5359210627156852</v>
      </c>
      <c r="AQ351">
        <v>4.3718124529342077</v>
      </c>
      <c r="AR351">
        <v>4.1864298092177457</v>
      </c>
      <c r="AS351">
        <v>4.0275708716120917</v>
      </c>
      <c r="AT351">
        <v>3.8786772214291156</v>
      </c>
      <c r="AU351">
        <v>3.7299901842293695</v>
      </c>
      <c r="AV351">
        <v>3.6224471312937703</v>
      </c>
      <c r="AW351">
        <v>3.5402571529974267</v>
      </c>
      <c r="AX351">
        <v>3.4823300578555738</v>
      </c>
      <c r="AY351">
        <v>3.4633403951167381</v>
      </c>
      <c r="AZ351">
        <v>3.4444226251440009</v>
      </c>
    </row>
    <row r="352" spans="1:52" ht="15.75" x14ac:dyDescent="0.3">
      <c r="A352" s="10" t="s">
        <v>168</v>
      </c>
      <c r="B352">
        <v>5.4972797096413917</v>
      </c>
      <c r="C352">
        <v>5.470358150104861</v>
      </c>
      <c r="D352">
        <v>5.3949811325917532</v>
      </c>
      <c r="E352">
        <v>5.3377530071046202</v>
      </c>
      <c r="F352">
        <v>5.2299055673298787</v>
      </c>
      <c r="G352">
        <v>5.1580627741032599</v>
      </c>
      <c r="H352">
        <v>5.101013821255771</v>
      </c>
      <c r="I352">
        <v>5.0336631772359963</v>
      </c>
      <c r="J352">
        <v>4.9861336544445116</v>
      </c>
      <c r="K352">
        <v>4.929834309554038</v>
      </c>
      <c r="L352">
        <v>4.8647450324788393</v>
      </c>
      <c r="M352">
        <v>4.8521702439163974</v>
      </c>
      <c r="N352">
        <v>4.8035889773719083</v>
      </c>
      <c r="O352">
        <v>4.7809124698943188</v>
      </c>
      <c r="P352">
        <v>4.7832508565275216</v>
      </c>
      <c r="Q352">
        <v>4.7659820095515029</v>
      </c>
      <c r="R352">
        <v>4.8046368076132762</v>
      </c>
      <c r="S352">
        <v>4.782534630282969</v>
      </c>
      <c r="T352">
        <v>4.7685633996157772</v>
      </c>
      <c r="U352">
        <v>4.7385898362501768</v>
      </c>
      <c r="V352">
        <v>4.6989925965278774</v>
      </c>
      <c r="W352">
        <v>4.6687124128932833</v>
      </c>
      <c r="X352">
        <v>4.6421386893196166</v>
      </c>
      <c r="Y352">
        <v>4.6048302032087589</v>
      </c>
      <c r="Z352">
        <v>4.5402405224848161</v>
      </c>
      <c r="AA352">
        <v>4.5170886719838856</v>
      </c>
      <c r="AB352">
        <v>4.4599924166166902</v>
      </c>
      <c r="AC352">
        <v>4.4144194888010757</v>
      </c>
      <c r="AD352">
        <v>4.907058791533121</v>
      </c>
      <c r="AE352">
        <v>4.9336909514099307</v>
      </c>
      <c r="AF352">
        <v>4.4656843383606768</v>
      </c>
      <c r="AG352">
        <v>4.5056554541167699</v>
      </c>
      <c r="AH352">
        <v>4.555779231069697</v>
      </c>
      <c r="AI352">
        <v>4.5692304636876351</v>
      </c>
      <c r="AJ352">
        <v>4.6425421883734934</v>
      </c>
      <c r="AK352">
        <v>4.6811522540674435</v>
      </c>
      <c r="AL352">
        <v>4.7806001983314204</v>
      </c>
      <c r="AM352">
        <v>4.8536754678702616</v>
      </c>
      <c r="AN352">
        <v>4.973395413640505</v>
      </c>
      <c r="AO352">
        <v>5.0640689908356729</v>
      </c>
      <c r="AP352">
        <v>4.6748722896706472</v>
      </c>
      <c r="AQ352">
        <v>4.7228416765542551</v>
      </c>
      <c r="AR352">
        <v>5.201581432575189</v>
      </c>
      <c r="AS352">
        <v>5.2067759839850662</v>
      </c>
      <c r="AT352">
        <v>5.199484614063894</v>
      </c>
      <c r="AU352">
        <v>5.2408429851141127</v>
      </c>
      <c r="AV352">
        <v>5.2303539945554967</v>
      </c>
      <c r="AW352">
        <v>5.2195704228057114</v>
      </c>
      <c r="AX352">
        <v>5.2031128221179266</v>
      </c>
      <c r="AY352">
        <v>5.157075832403839</v>
      </c>
      <c r="AZ352">
        <v>5.1204645187416373</v>
      </c>
    </row>
    <row r="353" spans="1:52" ht="15.75" x14ac:dyDescent="0.3">
      <c r="A353" s="4"/>
    </row>
    <row r="354" spans="1:52" ht="15.75" x14ac:dyDescent="0.3">
      <c r="A354" s="10"/>
    </row>
    <row r="355" spans="1:52" ht="15.75" x14ac:dyDescent="0.3">
      <c r="A355" s="10" t="s">
        <v>169</v>
      </c>
    </row>
    <row r="356" spans="1:52" ht="15.75" x14ac:dyDescent="0.3">
      <c r="A356" s="1" t="s">
        <v>170</v>
      </c>
      <c r="B356">
        <v>1.2340870102472388</v>
      </c>
      <c r="C356">
        <v>1.375506757948866</v>
      </c>
      <c r="D356">
        <v>1.3827738007113985</v>
      </c>
      <c r="E356">
        <v>1.2666172709584249</v>
      </c>
      <c r="F356">
        <v>1.2763302906516509</v>
      </c>
      <c r="G356">
        <v>1.3157343667781025</v>
      </c>
      <c r="H356">
        <v>1.5524670519253743</v>
      </c>
      <c r="I356">
        <v>1.5971883310702162</v>
      </c>
      <c r="J356">
        <v>1.603582732685819</v>
      </c>
      <c r="K356">
        <v>1.6401775766784588</v>
      </c>
      <c r="L356">
        <v>1.7373727833491459</v>
      </c>
      <c r="M356">
        <v>1.734738043492021</v>
      </c>
      <c r="N356">
        <v>1.7895587341448578</v>
      </c>
      <c r="O356">
        <v>1.7412336134058175</v>
      </c>
      <c r="P356">
        <v>1.7477561677937496</v>
      </c>
      <c r="Q356">
        <v>1.7955790253230661</v>
      </c>
      <c r="R356">
        <v>1.826718176402315</v>
      </c>
      <c r="S356">
        <v>1.6120926483482463</v>
      </c>
      <c r="T356">
        <v>1.4523031536875994</v>
      </c>
      <c r="U356">
        <v>1.3288640460289269</v>
      </c>
      <c r="V356">
        <v>1.2843188788199291</v>
      </c>
      <c r="W356">
        <v>1.2123237870479384</v>
      </c>
      <c r="X356">
        <v>1.1916007237904045</v>
      </c>
      <c r="Y356">
        <v>1.2203651069852524</v>
      </c>
      <c r="Z356">
        <v>1.0791814422262589</v>
      </c>
      <c r="AA356">
        <v>1.0288545526772244</v>
      </c>
      <c r="AB356">
        <v>0.98670049502872259</v>
      </c>
      <c r="AC356">
        <v>0.98721872032309155</v>
      </c>
      <c r="AD356">
        <v>0.92352582056027899</v>
      </c>
      <c r="AE356">
        <v>1.0668602253764834</v>
      </c>
      <c r="AF356">
        <v>0.88545219403713338</v>
      </c>
      <c r="AG356">
        <v>0.94440850764887163</v>
      </c>
      <c r="AH356">
        <v>0.97743462896203048</v>
      </c>
      <c r="AI356">
        <v>0.91839969918538666</v>
      </c>
      <c r="AJ356">
        <v>0.79331513494814887</v>
      </c>
      <c r="AK356">
        <v>0.68578524095639137</v>
      </c>
      <c r="AL356">
        <v>0.62161433242088193</v>
      </c>
      <c r="AM356">
        <v>0.6025573630593879</v>
      </c>
      <c r="AN356">
        <v>0.5334228180466466</v>
      </c>
      <c r="AO356">
        <v>0.45432659729863106</v>
      </c>
      <c r="AP356">
        <v>0.44439059054761321</v>
      </c>
      <c r="AQ356">
        <v>0.43925535969101753</v>
      </c>
      <c r="AR356">
        <v>0.46822759941938352</v>
      </c>
      <c r="AS356">
        <v>0.43051740474350186</v>
      </c>
      <c r="AT356">
        <v>0.41899369556757449</v>
      </c>
      <c r="AU356">
        <v>0.4944782257936875</v>
      </c>
      <c r="AV356">
        <v>0.62612953820640604</v>
      </c>
      <c r="AW356">
        <v>0.69558354098658581</v>
      </c>
      <c r="AX356">
        <v>0.76703148737465177</v>
      </c>
      <c r="AY356">
        <v>1.1872675866386144</v>
      </c>
      <c r="AZ356">
        <v>1.242099319027322</v>
      </c>
    </row>
    <row r="357" spans="1:52" ht="15.75" x14ac:dyDescent="0.3">
      <c r="A357" s="1" t="s">
        <v>171</v>
      </c>
      <c r="B357">
        <v>11.61573130214493</v>
      </c>
      <c r="C357">
        <v>12.966989154511191</v>
      </c>
      <c r="D357">
        <v>13.042754565274054</v>
      </c>
      <c r="E357">
        <v>12.019281480273882</v>
      </c>
      <c r="F357">
        <v>12.165520222535676</v>
      </c>
      <c r="G357">
        <v>12.528289906251292</v>
      </c>
      <c r="H357">
        <v>14.791299667632266</v>
      </c>
      <c r="I357">
        <v>15.175727304653245</v>
      </c>
      <c r="J357">
        <v>15.239404461612846</v>
      </c>
      <c r="K357">
        <v>15.575403808683518</v>
      </c>
      <c r="L357">
        <v>16.497286966613316</v>
      </c>
      <c r="M357">
        <v>16.459911929484598</v>
      </c>
      <c r="N357">
        <v>17.051122254829504</v>
      </c>
      <c r="O357">
        <v>16.648676295738387</v>
      </c>
      <c r="P357">
        <v>16.760790601124764</v>
      </c>
      <c r="Q357">
        <v>17.348467903728523</v>
      </c>
      <c r="R357">
        <v>17.810926742004824</v>
      </c>
      <c r="S357">
        <v>15.90000430191219</v>
      </c>
      <c r="T357">
        <v>14.466793788324644</v>
      </c>
      <c r="U357">
        <v>13.364117862039615</v>
      </c>
      <c r="V357">
        <v>13.032309995417629</v>
      </c>
      <c r="W357">
        <v>12.450608763130994</v>
      </c>
      <c r="X357">
        <v>12.330873841869312</v>
      </c>
      <c r="Y357">
        <v>12.797364414432261</v>
      </c>
      <c r="Z357">
        <v>11.387429535224568</v>
      </c>
      <c r="AA357">
        <v>10.970934026273193</v>
      </c>
      <c r="AB357">
        <v>10.641852336586771</v>
      </c>
      <c r="AC357">
        <v>10.647023767674359</v>
      </c>
      <c r="AD357">
        <v>9.9646897568298698</v>
      </c>
      <c r="AE357">
        <v>11.507494812159797</v>
      </c>
      <c r="AF357">
        <v>9.5859685127334284</v>
      </c>
      <c r="AG357">
        <v>10.228910292523583</v>
      </c>
      <c r="AH357">
        <v>10.617591846274761</v>
      </c>
      <c r="AI357">
        <v>10.069888582560859</v>
      </c>
      <c r="AJ357">
        <v>8.8222190817735004</v>
      </c>
      <c r="AK357">
        <v>7.6919544367932868</v>
      </c>
      <c r="AL357">
        <v>7.0421762966461552</v>
      </c>
      <c r="AM357">
        <v>6.8867798841661969</v>
      </c>
      <c r="AN357">
        <v>6.1365148244428118</v>
      </c>
      <c r="AO357">
        <v>5.2878807807255335</v>
      </c>
      <c r="AP357">
        <v>5.2137561342539964</v>
      </c>
      <c r="AQ357">
        <v>5.1750150563932173</v>
      </c>
      <c r="AR357">
        <v>5.536162091728718</v>
      </c>
      <c r="AS357">
        <v>5.1311763831247355</v>
      </c>
      <c r="AT357">
        <v>5.0081409730981843</v>
      </c>
      <c r="AU357">
        <v>5.8910610724302304</v>
      </c>
      <c r="AV357">
        <v>7.4223150076049098</v>
      </c>
      <c r="AW357">
        <v>8.2110262456725884</v>
      </c>
      <c r="AX357">
        <v>9.0154370528395642</v>
      </c>
      <c r="AY357">
        <v>13.729781234464847</v>
      </c>
      <c r="AZ357">
        <v>14.144085543052531</v>
      </c>
    </row>
    <row r="358" spans="1:52" ht="15.75" x14ac:dyDescent="0.3">
      <c r="A358" s="10"/>
    </row>
    <row r="359" spans="1:52" ht="15.75" x14ac:dyDescent="0.3">
      <c r="A359" s="1" t="s">
        <v>172</v>
      </c>
      <c r="B359" s="32">
        <v>42887</v>
      </c>
      <c r="C359" s="32">
        <v>42917</v>
      </c>
      <c r="D359" s="32">
        <v>42948</v>
      </c>
      <c r="E359" s="32">
        <v>42979</v>
      </c>
      <c r="F359" s="32">
        <v>43009</v>
      </c>
      <c r="G359" s="32">
        <v>43040</v>
      </c>
      <c r="H359" s="32">
        <v>43070</v>
      </c>
      <c r="I359" s="32">
        <v>43101</v>
      </c>
      <c r="J359" s="32">
        <v>43132</v>
      </c>
      <c r="K359" s="32">
        <v>43160</v>
      </c>
      <c r="L359" s="32">
        <v>43191</v>
      </c>
      <c r="M359" s="32">
        <v>43221</v>
      </c>
      <c r="N359" s="32">
        <v>43252</v>
      </c>
      <c r="O359" s="32">
        <v>43282</v>
      </c>
      <c r="P359" s="32">
        <v>43313</v>
      </c>
      <c r="Q359" s="32">
        <v>43344</v>
      </c>
      <c r="R359" s="32">
        <v>43374</v>
      </c>
      <c r="S359" s="32">
        <v>43405</v>
      </c>
      <c r="T359" s="32">
        <v>43435</v>
      </c>
      <c r="U359" s="32">
        <v>43466</v>
      </c>
      <c r="V359" s="32">
        <v>43497</v>
      </c>
      <c r="W359" s="32">
        <v>43525</v>
      </c>
      <c r="X359" s="32">
        <v>43556</v>
      </c>
      <c r="Y359" s="32">
        <v>43586</v>
      </c>
      <c r="Z359" s="32">
        <v>43617</v>
      </c>
      <c r="AA359" s="32">
        <v>43647</v>
      </c>
      <c r="AB359" s="32">
        <v>43678</v>
      </c>
      <c r="AC359" s="32">
        <v>43709</v>
      </c>
      <c r="AD359" s="32">
        <v>43739</v>
      </c>
      <c r="AE359" s="32">
        <v>43770</v>
      </c>
      <c r="AF359" s="32">
        <v>43800</v>
      </c>
      <c r="AG359" s="32">
        <v>43831</v>
      </c>
      <c r="AH359" s="32">
        <v>43862</v>
      </c>
      <c r="AI359" s="32">
        <v>43891</v>
      </c>
      <c r="AJ359" s="32">
        <v>43922</v>
      </c>
      <c r="AK359" s="32">
        <v>43952</v>
      </c>
      <c r="AL359" s="32">
        <v>43983</v>
      </c>
      <c r="AM359" s="32">
        <v>44013</v>
      </c>
      <c r="AN359" s="32">
        <v>44044</v>
      </c>
      <c r="AO359" s="32">
        <v>44075</v>
      </c>
      <c r="AP359" s="32">
        <v>44105</v>
      </c>
      <c r="AQ359" s="32">
        <v>44136</v>
      </c>
      <c r="AR359" s="32">
        <v>44166</v>
      </c>
      <c r="AS359" s="32">
        <v>44197</v>
      </c>
      <c r="AT359" s="32">
        <v>44228</v>
      </c>
      <c r="AU359" s="32">
        <v>44256</v>
      </c>
      <c r="AV359" s="32">
        <v>44287</v>
      </c>
      <c r="AW359" s="32">
        <v>44317</v>
      </c>
      <c r="AX359" s="32">
        <v>44348</v>
      </c>
      <c r="AY359" s="32">
        <v>44378</v>
      </c>
      <c r="AZ359" s="32">
        <v>44409</v>
      </c>
    </row>
    <row r="360" spans="1:52" ht="15.75" x14ac:dyDescent="0.3">
      <c r="A360" s="10"/>
    </row>
    <row r="361" spans="1:52" ht="15.75" x14ac:dyDescent="0.3">
      <c r="A361" s="10" t="s">
        <v>173</v>
      </c>
    </row>
    <row r="362" spans="1:52" ht="15.75" x14ac:dyDescent="0.3">
      <c r="A362" s="1" t="s">
        <v>130</v>
      </c>
      <c r="B362">
        <v>144.270625</v>
      </c>
      <c r="C362">
        <v>166.91111199999997</v>
      </c>
      <c r="D362">
        <v>66.221283</v>
      </c>
      <c r="E362">
        <v>82.761270999999994</v>
      </c>
      <c r="F362">
        <v>126.441873</v>
      </c>
      <c r="G362">
        <v>124.332606</v>
      </c>
      <c r="H362">
        <v>111.711251</v>
      </c>
      <c r="I362">
        <v>99.869388999999998</v>
      </c>
      <c r="J362">
        <v>136.62755899999999</v>
      </c>
      <c r="K362">
        <v>121.42321000000001</v>
      </c>
      <c r="L362">
        <v>129.712219</v>
      </c>
      <c r="M362">
        <v>142.29366099999999</v>
      </c>
      <c r="N362">
        <v>263.719922</v>
      </c>
      <c r="O362">
        <v>153.08068599999999</v>
      </c>
      <c r="P362">
        <v>149.74233100000001</v>
      </c>
      <c r="Q362">
        <v>226.09772500000003</v>
      </c>
      <c r="R362">
        <v>227.53509700000001</v>
      </c>
      <c r="S362">
        <v>147.289253</v>
      </c>
      <c r="T362">
        <v>176.73371400000002</v>
      </c>
      <c r="U362">
        <v>235.49215599999999</v>
      </c>
      <c r="V362">
        <v>223.567725</v>
      </c>
      <c r="W362">
        <v>234.257026</v>
      </c>
      <c r="X362">
        <v>196.39407</v>
      </c>
      <c r="Y362">
        <v>200.38439799999998</v>
      </c>
      <c r="Z362">
        <v>311.74159400000002</v>
      </c>
      <c r="AA362">
        <v>192.27841900000001</v>
      </c>
      <c r="AB362">
        <v>209.80263600000001</v>
      </c>
      <c r="AC362">
        <v>208.76856699999999</v>
      </c>
      <c r="AD362">
        <v>316.69468799999999</v>
      </c>
      <c r="AE362">
        <v>339.48749899999996</v>
      </c>
      <c r="AF362">
        <v>395.30744799999997</v>
      </c>
      <c r="AG362">
        <v>589.050476</v>
      </c>
      <c r="AH362">
        <v>297.48420600000003</v>
      </c>
      <c r="AI362">
        <v>481.71791899999999</v>
      </c>
      <c r="AJ362">
        <v>393.08678999999995</v>
      </c>
      <c r="AK362">
        <v>362.96214800000007</v>
      </c>
      <c r="AL362">
        <v>445.75251600000001</v>
      </c>
      <c r="AM362">
        <v>405.00904099999997</v>
      </c>
      <c r="AN362">
        <v>397.55056400000001</v>
      </c>
      <c r="AO362">
        <v>426.983158</v>
      </c>
      <c r="AP362">
        <v>407.69637999999998</v>
      </c>
      <c r="AQ362">
        <v>267.03506600000003</v>
      </c>
      <c r="AR362">
        <v>385.87593900000002</v>
      </c>
      <c r="AS362">
        <v>202.23519299999998</v>
      </c>
      <c r="AT362">
        <v>336.38939299999998</v>
      </c>
      <c r="AU362">
        <v>375.28725099999997</v>
      </c>
      <c r="AV362">
        <v>540.785978</v>
      </c>
      <c r="AW362">
        <v>760.66187699999989</v>
      </c>
      <c r="AX362">
        <v>557.68711200000007</v>
      </c>
      <c r="AY362">
        <v>414.99952300000001</v>
      </c>
      <c r="AZ362">
        <v>418.71112099999999</v>
      </c>
    </row>
    <row r="363" spans="1:52" ht="15.75" x14ac:dyDescent="0.3">
      <c r="A363" s="3" t="s">
        <v>174</v>
      </c>
      <c r="B363">
        <v>22.073460000000001</v>
      </c>
      <c r="C363">
        <v>28.249122</v>
      </c>
      <c r="D363">
        <v>1.4462440000000001</v>
      </c>
      <c r="E363">
        <v>0</v>
      </c>
      <c r="F363">
        <v>1.5441910000000001</v>
      </c>
      <c r="G363">
        <v>3.6489150000000001</v>
      </c>
      <c r="H363">
        <v>9.1505189999999992</v>
      </c>
      <c r="I363">
        <v>7.3893769999999996</v>
      </c>
      <c r="J363">
        <v>9.1413279999999997</v>
      </c>
      <c r="K363">
        <v>5.6554770000000003</v>
      </c>
      <c r="L363">
        <v>5.9170749999999996</v>
      </c>
      <c r="M363">
        <v>9.9217069999999996</v>
      </c>
      <c r="N363">
        <v>143.85791399999999</v>
      </c>
      <c r="O363">
        <v>14.005890000000001</v>
      </c>
      <c r="P363">
        <v>6.9741609999999996</v>
      </c>
      <c r="Q363">
        <v>17.932839000000001</v>
      </c>
      <c r="R363">
        <v>17.673144000000001</v>
      </c>
      <c r="S363">
        <v>20.204716999999999</v>
      </c>
      <c r="T363">
        <v>21.571871999999999</v>
      </c>
      <c r="U363">
        <v>34.94773</v>
      </c>
      <c r="V363">
        <v>106.907039</v>
      </c>
      <c r="W363">
        <v>85.158360999999999</v>
      </c>
      <c r="X363">
        <v>22.99962</v>
      </c>
      <c r="Y363">
        <v>11.559383</v>
      </c>
      <c r="Z363">
        <v>112.649326</v>
      </c>
      <c r="AA363">
        <v>16.335836</v>
      </c>
      <c r="AB363">
        <v>17.693814</v>
      </c>
      <c r="AC363">
        <v>4.525131</v>
      </c>
      <c r="AD363">
        <v>31.65147</v>
      </c>
      <c r="AE363">
        <v>52.53734</v>
      </c>
      <c r="AF363">
        <v>62.223306999999998</v>
      </c>
      <c r="AG363">
        <v>166.87696399999999</v>
      </c>
      <c r="AH363">
        <v>37.366194999999998</v>
      </c>
      <c r="AI363">
        <v>46.983784</v>
      </c>
      <c r="AJ363">
        <v>53.808447999999999</v>
      </c>
      <c r="AK363">
        <v>45.157006000000003</v>
      </c>
      <c r="AL363">
        <v>40.131525000000003</v>
      </c>
      <c r="AM363">
        <v>44.232784000000002</v>
      </c>
      <c r="AN363">
        <v>43.846829</v>
      </c>
      <c r="AO363">
        <v>56.329804000000003</v>
      </c>
      <c r="AP363">
        <v>102.53263</v>
      </c>
      <c r="AQ363">
        <v>38.751168999999997</v>
      </c>
      <c r="AR363">
        <v>179.43020300000001</v>
      </c>
      <c r="AS363">
        <v>10.549318</v>
      </c>
      <c r="AT363">
        <v>126.50350899999999</v>
      </c>
      <c r="AU363">
        <v>37.054592999999997</v>
      </c>
      <c r="AV363">
        <v>54.429110999999999</v>
      </c>
      <c r="AW363">
        <v>49.772122000000003</v>
      </c>
      <c r="AX363">
        <v>26.953523000000001</v>
      </c>
      <c r="AY363">
        <v>23.367735</v>
      </c>
      <c r="AZ363">
        <v>103.67081</v>
      </c>
    </row>
    <row r="364" spans="1:52" ht="15.75" x14ac:dyDescent="0.3">
      <c r="A364" s="4" t="s">
        <v>175</v>
      </c>
      <c r="B364">
        <v>22.073460000000001</v>
      </c>
      <c r="C364">
        <v>28.249122</v>
      </c>
      <c r="D364">
        <v>1.4462440000000001</v>
      </c>
      <c r="E364">
        <v>0</v>
      </c>
      <c r="F364">
        <v>1.5441910000000001</v>
      </c>
      <c r="G364">
        <v>3.6489150000000001</v>
      </c>
      <c r="H364">
        <v>9.1505189999999992</v>
      </c>
      <c r="I364">
        <v>7.3893769999999996</v>
      </c>
      <c r="J364">
        <v>9.1413279999999997</v>
      </c>
      <c r="K364">
        <v>5.6554770000000003</v>
      </c>
      <c r="L364">
        <v>5.9170749999999996</v>
      </c>
      <c r="M364">
        <v>9.9217069999999996</v>
      </c>
      <c r="N364">
        <v>143.85791399999999</v>
      </c>
      <c r="O364">
        <v>14.005890000000001</v>
      </c>
      <c r="P364">
        <v>6.9741609999999996</v>
      </c>
      <c r="Q364">
        <v>17.932839000000001</v>
      </c>
      <c r="R364">
        <v>17.673144000000001</v>
      </c>
      <c r="S364">
        <v>20.204716999999999</v>
      </c>
      <c r="T364">
        <v>21.571871999999999</v>
      </c>
      <c r="U364">
        <v>34.94773</v>
      </c>
      <c r="V364">
        <v>106.907039</v>
      </c>
      <c r="W364">
        <v>85.158360999999999</v>
      </c>
      <c r="X364">
        <v>22.99962</v>
      </c>
      <c r="Y364">
        <v>11.559383</v>
      </c>
      <c r="Z364">
        <v>112.649326</v>
      </c>
      <c r="AA364">
        <v>16.335836</v>
      </c>
      <c r="AB364">
        <v>17.693814</v>
      </c>
      <c r="AC364">
        <v>4.525131</v>
      </c>
      <c r="AD364">
        <v>31.65147</v>
      </c>
      <c r="AE364">
        <v>52.53734</v>
      </c>
      <c r="AF364">
        <v>62.223306999999998</v>
      </c>
      <c r="AG364">
        <v>166.87696399999999</v>
      </c>
      <c r="AH364">
        <v>37.366194999999998</v>
      </c>
      <c r="AI364">
        <v>46.983784</v>
      </c>
      <c r="AJ364">
        <v>53.808447999999999</v>
      </c>
      <c r="AK364">
        <v>45.157006000000003</v>
      </c>
      <c r="AL364">
        <v>40.131525000000003</v>
      </c>
      <c r="AM364">
        <v>44.232784000000002</v>
      </c>
      <c r="AN364">
        <v>43.846829</v>
      </c>
      <c r="AO364">
        <v>56.329804000000003</v>
      </c>
      <c r="AP364">
        <v>102.53263</v>
      </c>
      <c r="AQ364">
        <v>38.751168999999997</v>
      </c>
      <c r="AR364">
        <v>179.43020300000001</v>
      </c>
      <c r="AS364">
        <v>10.549318</v>
      </c>
      <c r="AT364">
        <v>126.50350899999999</v>
      </c>
      <c r="AU364">
        <v>37.054592999999997</v>
      </c>
      <c r="AV364">
        <v>54.429110999999999</v>
      </c>
      <c r="AW364">
        <v>49.772122000000003</v>
      </c>
      <c r="AX364">
        <v>26.953523000000001</v>
      </c>
      <c r="AY364">
        <v>23.367735</v>
      </c>
      <c r="AZ364">
        <v>103.67081</v>
      </c>
    </row>
    <row r="365" spans="1:52" ht="15.75" x14ac:dyDescent="0.3">
      <c r="A365" s="4" t="s">
        <v>176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ht="15.75" x14ac:dyDescent="0.3">
      <c r="A366" s="4" t="s">
        <v>177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ht="15.75" x14ac:dyDescent="0.3">
      <c r="A367" s="3" t="s">
        <v>178</v>
      </c>
      <c r="B367">
        <v>114.525893</v>
      </c>
      <c r="C367">
        <v>124.499173</v>
      </c>
      <c r="D367">
        <v>52.013761000000002</v>
      </c>
      <c r="E367">
        <v>51.852027</v>
      </c>
      <c r="F367">
        <v>102.98538600000001</v>
      </c>
      <c r="G367">
        <v>81.225851000000006</v>
      </c>
      <c r="H367">
        <v>78.433159000000003</v>
      </c>
      <c r="I367">
        <v>70.774178000000006</v>
      </c>
      <c r="J367">
        <v>93.584873999999999</v>
      </c>
      <c r="K367">
        <v>99.024484999999999</v>
      </c>
      <c r="L367">
        <v>96.098342000000002</v>
      </c>
      <c r="M367">
        <v>100.323055</v>
      </c>
      <c r="N367">
        <v>96.696852000000007</v>
      </c>
      <c r="O367">
        <v>96.029482000000002</v>
      </c>
      <c r="P367">
        <v>85.432264000000004</v>
      </c>
      <c r="Q367">
        <v>149.54115300000001</v>
      </c>
      <c r="R367">
        <v>162.28411700000001</v>
      </c>
      <c r="S367">
        <v>119.994265</v>
      </c>
      <c r="T367">
        <v>131.00805</v>
      </c>
      <c r="U367">
        <v>139.053417</v>
      </c>
      <c r="V367">
        <v>111.949276</v>
      </c>
      <c r="W367">
        <v>122.623576</v>
      </c>
      <c r="X367">
        <v>142.671626</v>
      </c>
      <c r="Y367">
        <v>168.30564699999999</v>
      </c>
      <c r="Z367">
        <v>158.012798</v>
      </c>
      <c r="AA367">
        <v>138.98036200000001</v>
      </c>
      <c r="AB367">
        <v>137.131429</v>
      </c>
      <c r="AC367">
        <v>163.49502699999999</v>
      </c>
      <c r="AD367">
        <v>250.33849699999999</v>
      </c>
      <c r="AE367">
        <v>248.50374199999999</v>
      </c>
      <c r="AF367">
        <v>297.74394100000001</v>
      </c>
      <c r="AG367">
        <v>325.98727500000001</v>
      </c>
      <c r="AH367">
        <v>249.11182500000001</v>
      </c>
      <c r="AI367">
        <v>404.09546399999999</v>
      </c>
      <c r="AJ367">
        <v>292.10111999999998</v>
      </c>
      <c r="AK367">
        <v>270.99233700000002</v>
      </c>
      <c r="AL367">
        <v>353.36287900000002</v>
      </c>
      <c r="AM367">
        <v>324.74670900000001</v>
      </c>
      <c r="AN367">
        <v>316.60100499999999</v>
      </c>
      <c r="AO367">
        <v>307.67966999999999</v>
      </c>
      <c r="AP367">
        <v>251.00207499999999</v>
      </c>
      <c r="AQ367">
        <v>175.20939100000001</v>
      </c>
      <c r="AR367">
        <v>147.88845499999999</v>
      </c>
      <c r="AS367">
        <v>152.80181099999999</v>
      </c>
      <c r="AT367">
        <v>205.772538</v>
      </c>
      <c r="AU367">
        <v>335.14720999999997</v>
      </c>
      <c r="AV367">
        <v>481.12691000000001</v>
      </c>
      <c r="AW367">
        <v>706.50501199999997</v>
      </c>
      <c r="AX367">
        <v>524.35594700000001</v>
      </c>
      <c r="AY367">
        <v>367.37071100000003</v>
      </c>
      <c r="AZ367">
        <v>276.55361499999998</v>
      </c>
    </row>
    <row r="368" spans="1:52" ht="15.75" x14ac:dyDescent="0.3">
      <c r="A368" s="4" t="s">
        <v>33</v>
      </c>
      <c r="B368">
        <v>45.725859999999997</v>
      </c>
      <c r="C368">
        <v>53.257652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113.61926</v>
      </c>
      <c r="AE368">
        <v>130.14075099999999</v>
      </c>
      <c r="AF368">
        <v>127.099031</v>
      </c>
      <c r="AG368">
        <v>140.47707</v>
      </c>
      <c r="AH368">
        <v>145.16877400000001</v>
      </c>
      <c r="AI368">
        <v>162.62598800000001</v>
      </c>
      <c r="AJ368">
        <v>147.72485599999999</v>
      </c>
      <c r="AK368">
        <v>142.58248499999999</v>
      </c>
      <c r="AL368">
        <v>139.2347</v>
      </c>
      <c r="AM368">
        <v>138.995756</v>
      </c>
      <c r="AN368">
        <v>130.18078800000001</v>
      </c>
      <c r="AO368">
        <v>141.360153</v>
      </c>
      <c r="AP368">
        <v>106.171224</v>
      </c>
      <c r="AQ368">
        <v>76.569522000000006</v>
      </c>
      <c r="AR368">
        <v>60.217714000000001</v>
      </c>
      <c r="AS368">
        <v>57.256318999999998</v>
      </c>
      <c r="AT368">
        <v>83.038109000000006</v>
      </c>
      <c r="AU368">
        <v>168.85051200000001</v>
      </c>
      <c r="AV368">
        <v>222.99593200000001</v>
      </c>
      <c r="AW368">
        <v>393.14910600000002</v>
      </c>
      <c r="AX368">
        <v>308.99143600000002</v>
      </c>
      <c r="AY368">
        <v>159.28121100000001</v>
      </c>
      <c r="AZ368">
        <v>104.469782</v>
      </c>
    </row>
    <row r="369" spans="1:52" ht="15.75" x14ac:dyDescent="0.3">
      <c r="A369" s="4" t="s">
        <v>35</v>
      </c>
      <c r="B369">
        <v>30.391003000000001</v>
      </c>
      <c r="C369">
        <v>25.121866000000001</v>
      </c>
      <c r="D369">
        <v>25.387022000000002</v>
      </c>
      <c r="E369">
        <v>28.922459</v>
      </c>
      <c r="F369">
        <v>36.586232000000003</v>
      </c>
      <c r="G369">
        <v>42.804454</v>
      </c>
      <c r="H369">
        <v>41.708443000000003</v>
      </c>
      <c r="I369">
        <v>27.241992</v>
      </c>
      <c r="J369">
        <v>50.488359000000003</v>
      </c>
      <c r="K369">
        <v>53.843162</v>
      </c>
      <c r="L369">
        <v>52.344811999999997</v>
      </c>
      <c r="M369">
        <v>47.638548</v>
      </c>
      <c r="N369">
        <v>48.49727</v>
      </c>
      <c r="O369">
        <v>48.598112999999998</v>
      </c>
      <c r="P369">
        <v>52.923597000000001</v>
      </c>
      <c r="Q369">
        <v>56.502504999999999</v>
      </c>
      <c r="R369">
        <v>73.273910000000001</v>
      </c>
      <c r="S369">
        <v>48.918937</v>
      </c>
      <c r="T369">
        <v>49.657176999999997</v>
      </c>
      <c r="U369">
        <v>48.509844000000001</v>
      </c>
      <c r="V369">
        <v>27.942094999999998</v>
      </c>
      <c r="W369">
        <v>55.882134000000001</v>
      </c>
      <c r="X369">
        <v>49.863796999999998</v>
      </c>
      <c r="Y369">
        <v>52.591236000000002</v>
      </c>
      <c r="Z369">
        <v>53.941887999999999</v>
      </c>
      <c r="AA369">
        <v>45.552135</v>
      </c>
      <c r="AB369">
        <v>81.246122999999997</v>
      </c>
      <c r="AC369">
        <v>57.104523</v>
      </c>
      <c r="AD369">
        <v>62.404646999999997</v>
      </c>
      <c r="AE369">
        <v>40.063364</v>
      </c>
      <c r="AF369">
        <v>100.25780399999999</v>
      </c>
      <c r="AG369">
        <v>68.114382000000006</v>
      </c>
      <c r="AH369">
        <v>43.566335000000002</v>
      </c>
      <c r="AI369">
        <v>109.003445</v>
      </c>
      <c r="AJ369">
        <v>47.180190000000003</v>
      </c>
      <c r="AK369">
        <v>65.966085000000007</v>
      </c>
      <c r="AL369">
        <v>74.817869000000002</v>
      </c>
      <c r="AM369">
        <v>85.168361000000004</v>
      </c>
      <c r="AN369">
        <v>90.292575999999997</v>
      </c>
      <c r="AO369">
        <v>78.160421999999997</v>
      </c>
      <c r="AP369">
        <v>56.674607000000002</v>
      </c>
      <c r="AQ369">
        <v>37.494340999999999</v>
      </c>
      <c r="AR369">
        <v>38.695476999999997</v>
      </c>
      <c r="AS369">
        <v>36.534090999999997</v>
      </c>
      <c r="AT369">
        <v>72.114585000000005</v>
      </c>
      <c r="AU369">
        <v>85.082586000000006</v>
      </c>
      <c r="AV369">
        <v>166.92817299999999</v>
      </c>
      <c r="AW369">
        <v>183.78215800000001</v>
      </c>
      <c r="AX369">
        <v>116.315162</v>
      </c>
      <c r="AY369">
        <v>137.896931</v>
      </c>
      <c r="AZ369">
        <v>117.881857</v>
      </c>
    </row>
    <row r="370" spans="1:52" ht="15.75" x14ac:dyDescent="0.3">
      <c r="A370" s="4" t="s">
        <v>38</v>
      </c>
      <c r="B370">
        <v>31.389665000000001</v>
      </c>
      <c r="C370">
        <v>38.629665000000003</v>
      </c>
      <c r="D370">
        <v>23.769801000000001</v>
      </c>
      <c r="E370">
        <v>8.0842200000000002</v>
      </c>
      <c r="F370">
        <v>56.678260999999999</v>
      </c>
      <c r="G370">
        <v>32.982661</v>
      </c>
      <c r="H370">
        <v>24.281801000000002</v>
      </c>
      <c r="I370">
        <v>23.822938000000001</v>
      </c>
      <c r="J370">
        <v>32.617843999999998</v>
      </c>
      <c r="K370">
        <v>34.838149000000001</v>
      </c>
      <c r="L370">
        <v>34.626099000000004</v>
      </c>
      <c r="M370">
        <v>42.409514999999999</v>
      </c>
      <c r="N370">
        <v>40.803921000000003</v>
      </c>
      <c r="O370">
        <v>38.772126999999998</v>
      </c>
      <c r="P370">
        <v>22.140287000000001</v>
      </c>
      <c r="Q370">
        <v>79.152412999999996</v>
      </c>
      <c r="R370">
        <v>76.238060000000004</v>
      </c>
      <c r="S370">
        <v>58.186371999999999</v>
      </c>
      <c r="T370">
        <v>70.349000000000004</v>
      </c>
      <c r="U370">
        <v>80.922597999999994</v>
      </c>
      <c r="V370">
        <v>80.043799000000007</v>
      </c>
      <c r="W370">
        <v>52.785510000000002</v>
      </c>
      <c r="X370">
        <v>80.567267000000001</v>
      </c>
      <c r="Y370">
        <v>97.781796</v>
      </c>
      <c r="Z370">
        <v>99.934004999999999</v>
      </c>
      <c r="AA370">
        <v>88.554421000000005</v>
      </c>
      <c r="AB370">
        <v>54.749319</v>
      </c>
      <c r="AC370">
        <v>105.87726000000001</v>
      </c>
      <c r="AD370">
        <v>74.154138000000003</v>
      </c>
      <c r="AE370">
        <v>78.280670000000001</v>
      </c>
      <c r="AF370">
        <v>70.355202000000006</v>
      </c>
      <c r="AG370">
        <v>117.276774</v>
      </c>
      <c r="AH370">
        <v>60.376716000000002</v>
      </c>
      <c r="AI370">
        <v>132.27817200000001</v>
      </c>
      <c r="AJ370">
        <v>96.968574000000004</v>
      </c>
      <c r="AK370">
        <v>62.430196000000002</v>
      </c>
      <c r="AL370">
        <v>139.21068399999999</v>
      </c>
      <c r="AM370">
        <v>100.496509</v>
      </c>
      <c r="AN370">
        <v>96.034370999999993</v>
      </c>
      <c r="AO370">
        <v>88.061841000000001</v>
      </c>
      <c r="AP370">
        <v>87.962190000000007</v>
      </c>
      <c r="AQ370">
        <v>61.089669000000001</v>
      </c>
      <c r="AR370">
        <v>48.870342000000001</v>
      </c>
      <c r="AS370">
        <v>58.921145000000003</v>
      </c>
      <c r="AT370">
        <v>50.618538999999998</v>
      </c>
      <c r="AU370">
        <v>81.004666</v>
      </c>
      <c r="AV370">
        <v>90.521071000000006</v>
      </c>
      <c r="AW370">
        <v>128.99199999999999</v>
      </c>
      <c r="AX370">
        <v>99.049349000000007</v>
      </c>
      <c r="AY370">
        <v>70.174529000000007</v>
      </c>
      <c r="AZ370">
        <v>53.688377000000003</v>
      </c>
    </row>
    <row r="371" spans="1:52" ht="15.75" x14ac:dyDescent="0.3">
      <c r="A371" s="4" t="s">
        <v>39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ht="15.75" x14ac:dyDescent="0.3">
      <c r="A372" s="4" t="s">
        <v>40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ht="15.75" x14ac:dyDescent="0.3">
      <c r="A373" s="4" t="s">
        <v>36</v>
      </c>
      <c r="B373">
        <v>7.0193649999999996</v>
      </c>
      <c r="C373">
        <v>7.4899899999999997</v>
      </c>
      <c r="D373">
        <v>2.856938</v>
      </c>
      <c r="E373">
        <v>14.845348</v>
      </c>
      <c r="F373">
        <v>9.7208930000000002</v>
      </c>
      <c r="G373">
        <v>5.4387359999999996</v>
      </c>
      <c r="H373">
        <v>12.442914999999999</v>
      </c>
      <c r="I373">
        <v>19.709247999999999</v>
      </c>
      <c r="J373">
        <v>10.478671</v>
      </c>
      <c r="K373">
        <v>10.343173999999999</v>
      </c>
      <c r="L373">
        <v>9.1274309999999996</v>
      </c>
      <c r="M373">
        <v>10.274991999999999</v>
      </c>
      <c r="N373">
        <v>7.3956609999999996</v>
      </c>
      <c r="O373">
        <v>8.6592420000000008</v>
      </c>
      <c r="P373">
        <v>10.36838</v>
      </c>
      <c r="Q373">
        <v>13.886234999999999</v>
      </c>
      <c r="R373">
        <v>12.772147</v>
      </c>
      <c r="S373">
        <v>12.888956</v>
      </c>
      <c r="T373">
        <v>11.001873</v>
      </c>
      <c r="U373">
        <v>9.6209749999999996</v>
      </c>
      <c r="V373">
        <v>3.9633820000000002</v>
      </c>
      <c r="W373">
        <v>13.955932000000001</v>
      </c>
      <c r="X373">
        <v>12.240562000000001</v>
      </c>
      <c r="Y373">
        <v>17.932614999999998</v>
      </c>
      <c r="Z373">
        <v>4.1369049999999996</v>
      </c>
      <c r="AA373">
        <v>4.8738060000000001</v>
      </c>
      <c r="AB373">
        <v>1.1359870000000001</v>
      </c>
      <c r="AC373">
        <v>0.51324400000000003</v>
      </c>
      <c r="AD373">
        <v>0.16045200000000001</v>
      </c>
      <c r="AE373">
        <v>1.8957000000000002E-2</v>
      </c>
      <c r="AF373">
        <v>3.1904000000000002E-2</v>
      </c>
      <c r="AG373">
        <v>0.119049</v>
      </c>
      <c r="AH373">
        <v>0</v>
      </c>
      <c r="AI373">
        <v>0.187859</v>
      </c>
      <c r="AJ373">
        <v>0.22750000000000001</v>
      </c>
      <c r="AK373">
        <v>1.3571E-2</v>
      </c>
      <c r="AL373">
        <v>9.9626000000000006E-2</v>
      </c>
      <c r="AM373">
        <v>8.6083000000000007E-2</v>
      </c>
      <c r="AN373">
        <v>9.3270000000000006E-2</v>
      </c>
      <c r="AO373">
        <v>9.7253999999999993E-2</v>
      </c>
      <c r="AP373">
        <v>0.194054</v>
      </c>
      <c r="AQ373">
        <v>5.5858999999999999E-2</v>
      </c>
      <c r="AR373">
        <v>0.104922</v>
      </c>
      <c r="AS373">
        <v>9.0256000000000003E-2</v>
      </c>
      <c r="AT373">
        <v>1.305E-3</v>
      </c>
      <c r="AU373">
        <v>0.20944599999999999</v>
      </c>
      <c r="AV373">
        <v>0.68173399999999995</v>
      </c>
      <c r="AW373">
        <v>0.58174800000000004</v>
      </c>
      <c r="AX373">
        <v>0</v>
      </c>
      <c r="AY373">
        <v>1.804E-2</v>
      </c>
      <c r="AZ373">
        <v>0.51359900000000003</v>
      </c>
    </row>
    <row r="374" spans="1:52" ht="15.75" x14ac:dyDescent="0.3">
      <c r="A374" s="4" t="s">
        <v>41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ht="15.75" x14ac:dyDescent="0.3">
      <c r="A375" s="3" t="s">
        <v>179</v>
      </c>
      <c r="B375">
        <v>7.6712720000000001</v>
      </c>
      <c r="C375">
        <v>14.162817</v>
      </c>
      <c r="D375">
        <v>12.761278000000001</v>
      </c>
      <c r="E375">
        <v>30.909244000000001</v>
      </c>
      <c r="F375">
        <v>21.912296000000001</v>
      </c>
      <c r="G375">
        <v>39.457839999999997</v>
      </c>
      <c r="H375">
        <v>24.127573000000002</v>
      </c>
      <c r="I375">
        <v>21.705833999999999</v>
      </c>
      <c r="J375">
        <v>33.901356999999997</v>
      </c>
      <c r="K375">
        <v>16.743248000000001</v>
      </c>
      <c r="L375">
        <v>27.696802000000002</v>
      </c>
      <c r="M375">
        <v>32.048898999999999</v>
      </c>
      <c r="N375">
        <v>23.165156</v>
      </c>
      <c r="O375">
        <v>43.045313999999998</v>
      </c>
      <c r="P375">
        <v>57.335906000000001</v>
      </c>
      <c r="Q375">
        <v>58.623733000000001</v>
      </c>
      <c r="R375">
        <v>47.577835999999998</v>
      </c>
      <c r="S375">
        <v>7.0902710000000004</v>
      </c>
      <c r="T375">
        <v>24.153791999999999</v>
      </c>
      <c r="U375">
        <v>61.491008999999998</v>
      </c>
      <c r="V375">
        <v>4.7114099999999999</v>
      </c>
      <c r="W375">
        <v>26.475089000000001</v>
      </c>
      <c r="X375">
        <v>30.722823999999999</v>
      </c>
      <c r="Y375">
        <v>20.519368</v>
      </c>
      <c r="Z375">
        <v>41.079470000000001</v>
      </c>
      <c r="AA375">
        <v>36.962221</v>
      </c>
      <c r="AB375">
        <v>54.977392999999999</v>
      </c>
      <c r="AC375">
        <v>40.748409000000002</v>
      </c>
      <c r="AD375">
        <v>34.704720999999999</v>
      </c>
      <c r="AE375">
        <v>38.446416999999997</v>
      </c>
      <c r="AF375">
        <v>35.340200000000003</v>
      </c>
      <c r="AG375">
        <v>96.186237000000006</v>
      </c>
      <c r="AH375">
        <v>11.006186</v>
      </c>
      <c r="AI375">
        <v>30.638670999999999</v>
      </c>
      <c r="AJ375">
        <v>47.177222</v>
      </c>
      <c r="AK375">
        <v>46.812804999999997</v>
      </c>
      <c r="AL375">
        <v>52.258111999999997</v>
      </c>
      <c r="AM375">
        <v>36.029547999999998</v>
      </c>
      <c r="AN375">
        <v>37.102730000000001</v>
      </c>
      <c r="AO375">
        <v>62.973683999999999</v>
      </c>
      <c r="AP375">
        <v>54.161675000000002</v>
      </c>
      <c r="AQ375">
        <v>53.074506</v>
      </c>
      <c r="AR375">
        <v>58.557281000000003</v>
      </c>
      <c r="AS375">
        <v>38.884064000000002</v>
      </c>
      <c r="AT375">
        <v>4.1133459999999999</v>
      </c>
      <c r="AU375">
        <v>3.085448</v>
      </c>
      <c r="AV375">
        <v>5.2299569999999997</v>
      </c>
      <c r="AW375">
        <v>4.3847430000000003</v>
      </c>
      <c r="AX375">
        <v>6.3776419999999998</v>
      </c>
      <c r="AY375">
        <v>24.261077</v>
      </c>
      <c r="AZ375">
        <v>38.486696000000002</v>
      </c>
    </row>
    <row r="376" spans="1:52" ht="15.75" x14ac:dyDescent="0.3">
      <c r="A376" s="3" t="s">
        <v>180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ht="15.75" x14ac:dyDescent="0.3">
      <c r="A377" s="21"/>
    </row>
    <row r="378" spans="1:52" ht="15.75" x14ac:dyDescent="0.3">
      <c r="A378" s="10" t="s">
        <v>181</v>
      </c>
    </row>
    <row r="379" spans="1:52" ht="15.75" x14ac:dyDescent="0.3">
      <c r="A379" s="1" t="s">
        <v>130</v>
      </c>
      <c r="B379">
        <v>1615.66995</v>
      </c>
      <c r="C379">
        <v>1667.0589429999998</v>
      </c>
      <c r="D379">
        <v>1621.5098519999997</v>
      </c>
      <c r="E379">
        <v>1569.8946570000001</v>
      </c>
      <c r="F379">
        <v>1578.5972420000001</v>
      </c>
      <c r="G379">
        <v>1563.9311049999999</v>
      </c>
      <c r="H379">
        <v>1544.6746019999998</v>
      </c>
      <c r="I379">
        <v>1514.9909409999998</v>
      </c>
      <c r="J379">
        <v>1495.4664679999998</v>
      </c>
      <c r="K379">
        <v>1453.5546429999997</v>
      </c>
      <c r="L379">
        <v>1436.4906929999997</v>
      </c>
      <c r="M379">
        <v>1452.5760589999998</v>
      </c>
      <c r="N379">
        <v>1572.0253559999996</v>
      </c>
      <c r="O379">
        <v>1558.1949300000001</v>
      </c>
      <c r="P379">
        <v>1641.715978</v>
      </c>
      <c r="Q379">
        <v>1785.052432</v>
      </c>
      <c r="R379">
        <v>1886.1456559999999</v>
      </c>
      <c r="S379">
        <v>1909.1023029999999</v>
      </c>
      <c r="T379">
        <v>1974.1247659999999</v>
      </c>
      <c r="U379">
        <v>2109.7475329999997</v>
      </c>
      <c r="V379">
        <v>2196.6876990000001</v>
      </c>
      <c r="W379">
        <v>2309.5215149999995</v>
      </c>
      <c r="X379">
        <v>2376.2033659999993</v>
      </c>
      <c r="Y379">
        <v>2434.2941030000002</v>
      </c>
      <c r="Z379">
        <v>2482.3157750000005</v>
      </c>
      <c r="AA379">
        <v>2521.513508</v>
      </c>
      <c r="AB379">
        <v>2581.573813</v>
      </c>
      <c r="AC379">
        <v>2564.2446550000004</v>
      </c>
      <c r="AD379">
        <v>2653.4042460000001</v>
      </c>
      <c r="AE379">
        <v>2845.602492</v>
      </c>
      <c r="AF379">
        <v>3064.176226</v>
      </c>
      <c r="AG379">
        <v>3417.7345459999997</v>
      </c>
      <c r="AH379">
        <v>3491.6510269999999</v>
      </c>
      <c r="AI379">
        <v>3739.1119200000003</v>
      </c>
      <c r="AJ379">
        <v>3935.8046399999998</v>
      </c>
      <c r="AK379">
        <v>4098.3823900000007</v>
      </c>
      <c r="AL379">
        <v>4232.3933120000002</v>
      </c>
      <c r="AM379">
        <v>4445.1239340000002</v>
      </c>
      <c r="AN379">
        <v>4632.871862</v>
      </c>
      <c r="AO379">
        <v>4851.0864529999999</v>
      </c>
      <c r="AP379">
        <v>4942.0881449999997</v>
      </c>
      <c r="AQ379">
        <v>4869.6357120000002</v>
      </c>
      <c r="AR379">
        <v>4860.2042030000011</v>
      </c>
      <c r="AS379">
        <v>4473.3889199999994</v>
      </c>
      <c r="AT379">
        <v>4512.2941070000006</v>
      </c>
      <c r="AU379">
        <v>4405.8634389999997</v>
      </c>
      <c r="AV379">
        <v>4553.5626269999993</v>
      </c>
      <c r="AW379">
        <v>4951.2623559999993</v>
      </c>
      <c r="AX379">
        <v>5063.1969519999984</v>
      </c>
      <c r="AY379">
        <v>5073.1874339999995</v>
      </c>
      <c r="AZ379">
        <v>5094.3479910000005</v>
      </c>
    </row>
    <row r="380" spans="1:52" ht="15.75" x14ac:dyDescent="0.3">
      <c r="A380" s="3" t="s">
        <v>174</v>
      </c>
      <c r="B380">
        <v>117.594222</v>
      </c>
      <c r="C380">
        <v>145.843344</v>
      </c>
      <c r="D380">
        <v>147.28958800000001</v>
      </c>
      <c r="E380">
        <v>147.28958800000001</v>
      </c>
      <c r="F380">
        <v>148.83377900000002</v>
      </c>
      <c r="G380">
        <v>125.33687499999999</v>
      </c>
      <c r="H380">
        <v>116.25979000000001</v>
      </c>
      <c r="I380">
        <v>123.64916700000001</v>
      </c>
      <c r="J380">
        <v>106.68577000000001</v>
      </c>
      <c r="K380">
        <v>88.298632999999995</v>
      </c>
      <c r="L380">
        <v>94.215707999999992</v>
      </c>
      <c r="M380">
        <v>104.13741499999999</v>
      </c>
      <c r="N380">
        <v>225.92186899999999</v>
      </c>
      <c r="O380">
        <v>211.67863699999998</v>
      </c>
      <c r="P380">
        <v>217.20655399999998</v>
      </c>
      <c r="Q380">
        <v>235.13939299999998</v>
      </c>
      <c r="R380">
        <v>251.26834600000001</v>
      </c>
      <c r="S380">
        <v>267.82414799999998</v>
      </c>
      <c r="T380">
        <v>280.24550099999999</v>
      </c>
      <c r="U380">
        <v>307.80385399999994</v>
      </c>
      <c r="V380">
        <v>405.56956499999995</v>
      </c>
      <c r="W380">
        <v>485.07244900000001</v>
      </c>
      <c r="X380">
        <v>502.15499399999999</v>
      </c>
      <c r="Y380">
        <v>503.79266999999999</v>
      </c>
      <c r="Z380">
        <v>472.58408199999997</v>
      </c>
      <c r="AA380">
        <v>474.91402800000003</v>
      </c>
      <c r="AB380">
        <v>485.63368099999991</v>
      </c>
      <c r="AC380">
        <v>472.22597299999995</v>
      </c>
      <c r="AD380">
        <v>486.20429899999999</v>
      </c>
      <c r="AE380">
        <v>518.53692199999989</v>
      </c>
      <c r="AF380">
        <v>559.18835699999988</v>
      </c>
      <c r="AG380">
        <v>691.11759099999995</v>
      </c>
      <c r="AH380">
        <v>621.57674699999995</v>
      </c>
      <c r="AI380">
        <v>583.40216999999996</v>
      </c>
      <c r="AJ380">
        <v>614.2109979999999</v>
      </c>
      <c r="AK380">
        <v>647.80862100000002</v>
      </c>
      <c r="AL380">
        <v>575.29082000000005</v>
      </c>
      <c r="AM380">
        <v>603.18776800000001</v>
      </c>
      <c r="AN380">
        <v>629.34078299999999</v>
      </c>
      <c r="AO380">
        <v>681.14545599999997</v>
      </c>
      <c r="AP380">
        <v>752.02661599999999</v>
      </c>
      <c r="AQ380">
        <v>738.24044500000002</v>
      </c>
      <c r="AR380">
        <v>855.44734100000005</v>
      </c>
      <c r="AS380">
        <v>699.11969499999998</v>
      </c>
      <c r="AT380">
        <v>788.25700900000004</v>
      </c>
      <c r="AU380">
        <v>778.32781799999998</v>
      </c>
      <c r="AV380">
        <v>778.94848100000002</v>
      </c>
      <c r="AW380">
        <v>783.56359699999996</v>
      </c>
      <c r="AX380">
        <v>770.38559499999997</v>
      </c>
      <c r="AY380">
        <v>749.52054600000008</v>
      </c>
      <c r="AZ380">
        <v>809.34452699999997</v>
      </c>
    </row>
    <row r="381" spans="1:52" ht="15.75" x14ac:dyDescent="0.3">
      <c r="A381" s="4" t="s">
        <v>175</v>
      </c>
      <c r="B381">
        <v>117.594222</v>
      </c>
      <c r="C381">
        <v>145.843344</v>
      </c>
      <c r="D381">
        <v>147.28958800000001</v>
      </c>
      <c r="E381">
        <v>147.28958800000001</v>
      </c>
      <c r="F381">
        <v>148.83377900000002</v>
      </c>
      <c r="G381">
        <v>125.33687499999999</v>
      </c>
      <c r="H381">
        <v>116.25979000000001</v>
      </c>
      <c r="I381">
        <v>123.64916700000001</v>
      </c>
      <c r="J381">
        <v>106.68577000000001</v>
      </c>
      <c r="K381">
        <v>88.298632999999995</v>
      </c>
      <c r="L381">
        <v>94.215707999999992</v>
      </c>
      <c r="M381">
        <v>104.13741499999999</v>
      </c>
      <c r="N381">
        <v>225.92186899999999</v>
      </c>
      <c r="O381">
        <v>211.67863699999998</v>
      </c>
      <c r="P381">
        <v>217.20655399999998</v>
      </c>
      <c r="Q381">
        <v>235.13939299999998</v>
      </c>
      <c r="R381">
        <v>251.26834600000001</v>
      </c>
      <c r="S381">
        <v>267.82414799999998</v>
      </c>
      <c r="T381">
        <v>280.24550099999999</v>
      </c>
      <c r="U381">
        <v>307.80385399999994</v>
      </c>
      <c r="V381">
        <v>405.56956499999995</v>
      </c>
      <c r="W381">
        <v>485.07244900000001</v>
      </c>
      <c r="X381">
        <v>502.15499399999999</v>
      </c>
      <c r="Y381">
        <v>503.79266999999999</v>
      </c>
      <c r="Z381">
        <v>472.58408199999997</v>
      </c>
      <c r="AA381">
        <v>474.91402800000003</v>
      </c>
      <c r="AB381">
        <v>485.63368099999991</v>
      </c>
      <c r="AC381">
        <v>472.22597299999995</v>
      </c>
      <c r="AD381">
        <v>486.20429899999999</v>
      </c>
      <c r="AE381">
        <v>518.53692199999989</v>
      </c>
      <c r="AF381">
        <v>559.18835699999988</v>
      </c>
      <c r="AG381">
        <v>691.11759099999995</v>
      </c>
      <c r="AH381">
        <v>621.57674699999995</v>
      </c>
      <c r="AI381">
        <v>583.40216999999996</v>
      </c>
      <c r="AJ381">
        <v>614.2109979999999</v>
      </c>
      <c r="AK381">
        <v>647.80862100000002</v>
      </c>
      <c r="AL381">
        <v>575.29082000000005</v>
      </c>
      <c r="AM381">
        <v>603.18776800000001</v>
      </c>
      <c r="AN381">
        <v>629.34078299999999</v>
      </c>
      <c r="AO381">
        <v>681.14545599999997</v>
      </c>
      <c r="AP381">
        <v>752.02661599999999</v>
      </c>
      <c r="AQ381">
        <v>738.24044500000002</v>
      </c>
      <c r="AR381">
        <v>855.44734100000005</v>
      </c>
      <c r="AS381">
        <v>699.11969499999998</v>
      </c>
      <c r="AT381">
        <v>788.25700900000004</v>
      </c>
      <c r="AU381">
        <v>778.32781799999998</v>
      </c>
      <c r="AV381">
        <v>778.94848100000002</v>
      </c>
      <c r="AW381">
        <v>783.56359699999996</v>
      </c>
      <c r="AX381">
        <v>770.38559499999997</v>
      </c>
      <c r="AY381">
        <v>749.52054600000008</v>
      </c>
      <c r="AZ381">
        <v>809.34452699999997</v>
      </c>
    </row>
    <row r="382" spans="1:52" ht="15.75" x14ac:dyDescent="0.3">
      <c r="A382" s="4" t="s">
        <v>176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ht="15.75" x14ac:dyDescent="0.3">
      <c r="A383" s="4" t="s">
        <v>177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ht="15.75" x14ac:dyDescent="0.3">
      <c r="A384" s="3" t="s">
        <v>178</v>
      </c>
      <c r="B384">
        <v>1337.4858609999999</v>
      </c>
      <c r="C384">
        <v>1353.8911369999998</v>
      </c>
      <c r="D384">
        <v>1299.0552479999999</v>
      </c>
      <c r="E384">
        <v>1232.4063289999999</v>
      </c>
      <c r="F384">
        <v>1232.9629719999998</v>
      </c>
      <c r="G384">
        <v>1212.9681540000001</v>
      </c>
      <c r="H384">
        <v>1191.1621129999999</v>
      </c>
      <c r="I384">
        <v>1149.1976300000001</v>
      </c>
      <c r="J384">
        <v>1129.0160840000001</v>
      </c>
      <c r="K384">
        <v>1111.1875070000001</v>
      </c>
      <c r="L384">
        <v>1077.3015740000001</v>
      </c>
      <c r="M384">
        <v>1065.3401840000001</v>
      </c>
      <c r="N384">
        <v>1047.5111429999999</v>
      </c>
      <c r="O384">
        <v>1019.041452</v>
      </c>
      <c r="P384">
        <v>1052.459955</v>
      </c>
      <c r="Q384">
        <v>1150.149081</v>
      </c>
      <c r="R384">
        <v>1209.4478120000001</v>
      </c>
      <c r="S384">
        <v>1248.216226</v>
      </c>
      <c r="T384">
        <v>1300.791117</v>
      </c>
      <c r="U384">
        <v>1369.0703560000002</v>
      </c>
      <c r="V384">
        <v>1387.4347580000003</v>
      </c>
      <c r="W384">
        <v>1411.0338490000001</v>
      </c>
      <c r="X384">
        <v>1457.6071330000002</v>
      </c>
      <c r="Y384">
        <v>1525.589725</v>
      </c>
      <c r="Z384">
        <v>1586.905671</v>
      </c>
      <c r="AA384">
        <v>1629.8565509999999</v>
      </c>
      <c r="AB384">
        <v>1681.5557159999998</v>
      </c>
      <c r="AC384">
        <v>1695.5095899999999</v>
      </c>
      <c r="AD384">
        <v>1783.5639700000002</v>
      </c>
      <c r="AE384">
        <v>1912.0734470000002</v>
      </c>
      <c r="AF384">
        <v>2078.809338</v>
      </c>
      <c r="AG384">
        <v>2265.7431959999999</v>
      </c>
      <c r="AH384">
        <v>2402.905745</v>
      </c>
      <c r="AI384">
        <v>2684.3776330000001</v>
      </c>
      <c r="AJ384">
        <v>2833.807127</v>
      </c>
      <c r="AK384">
        <v>2936.4938169999996</v>
      </c>
      <c r="AL384">
        <v>3131.8438980000001</v>
      </c>
      <c r="AM384">
        <v>3317.6102449999998</v>
      </c>
      <c r="AN384">
        <v>3497.0798209999998</v>
      </c>
      <c r="AO384">
        <v>3641.2644639999999</v>
      </c>
      <c r="AP384">
        <v>3641.928042</v>
      </c>
      <c r="AQ384">
        <v>3568.633691</v>
      </c>
      <c r="AR384">
        <v>3418.7782049999992</v>
      </c>
      <c r="AS384">
        <v>3245.592740999999</v>
      </c>
      <c r="AT384">
        <v>3202.2534539999997</v>
      </c>
      <c r="AU384">
        <v>3133.3051999999998</v>
      </c>
      <c r="AV384">
        <v>3322.3309899999999</v>
      </c>
      <c r="AW384">
        <v>3757.8436650000003</v>
      </c>
      <c r="AX384">
        <v>3928.8367330000001</v>
      </c>
      <c r="AY384">
        <v>3971.4607350000001</v>
      </c>
      <c r="AZ384">
        <v>3931.4133449999999</v>
      </c>
    </row>
    <row r="385" spans="1:52" ht="15.75" x14ac:dyDescent="0.3">
      <c r="A385" s="4" t="s">
        <v>33</v>
      </c>
      <c r="B385">
        <v>578.92538599999989</v>
      </c>
      <c r="C385">
        <v>588.63361299999997</v>
      </c>
      <c r="D385">
        <v>540.75725299999999</v>
      </c>
      <c r="E385">
        <v>493.34062900000004</v>
      </c>
      <c r="F385">
        <v>449.54720100000003</v>
      </c>
      <c r="G385">
        <v>404.25812400000007</v>
      </c>
      <c r="H385">
        <v>358.42381100000006</v>
      </c>
      <c r="I385">
        <v>305.55909099999997</v>
      </c>
      <c r="J385">
        <v>256.03083199999998</v>
      </c>
      <c r="K385">
        <v>200.203058</v>
      </c>
      <c r="L385">
        <v>146.27556000000001</v>
      </c>
      <c r="M385">
        <v>98.98351199999999</v>
      </c>
      <c r="N385">
        <v>53.257652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113.61926</v>
      </c>
      <c r="AE385">
        <v>243.76001099999999</v>
      </c>
      <c r="AF385">
        <v>370.85904199999999</v>
      </c>
      <c r="AG385">
        <v>511.33611199999996</v>
      </c>
      <c r="AH385">
        <v>656.50488599999994</v>
      </c>
      <c r="AI385">
        <v>819.13087399999995</v>
      </c>
      <c r="AJ385">
        <v>966.85572999999999</v>
      </c>
      <c r="AK385">
        <v>1109.4382149999999</v>
      </c>
      <c r="AL385">
        <v>1248.6729149999999</v>
      </c>
      <c r="AM385">
        <v>1387.6686709999999</v>
      </c>
      <c r="AN385">
        <v>1517.849459</v>
      </c>
      <c r="AO385">
        <v>1659.2096120000001</v>
      </c>
      <c r="AP385">
        <v>1651.7615760000001</v>
      </c>
      <c r="AQ385">
        <v>1598.1903469999997</v>
      </c>
      <c r="AR385">
        <v>1531.3090299999999</v>
      </c>
      <c r="AS385">
        <v>1448.0882790000001</v>
      </c>
      <c r="AT385">
        <v>1385.9576139999999</v>
      </c>
      <c r="AU385">
        <v>1392.1821380000001</v>
      </c>
      <c r="AV385">
        <v>1467.4532140000001</v>
      </c>
      <c r="AW385">
        <v>1718.0198350000001</v>
      </c>
      <c r="AX385">
        <v>1887.7765709999999</v>
      </c>
      <c r="AY385">
        <v>1908.0620260000001</v>
      </c>
      <c r="AZ385">
        <v>1882.3510200000001</v>
      </c>
    </row>
    <row r="386" spans="1:52" ht="15.75" x14ac:dyDescent="0.3">
      <c r="A386" s="4" t="s">
        <v>35</v>
      </c>
      <c r="B386">
        <v>325.41366399999998</v>
      </c>
      <c r="C386">
        <v>316.41895799999998</v>
      </c>
      <c r="D386">
        <v>317.80661600000002</v>
      </c>
      <c r="E386">
        <v>319.50848300000001</v>
      </c>
      <c r="F386">
        <v>331.88711900000004</v>
      </c>
      <c r="G386">
        <v>347.27660500000007</v>
      </c>
      <c r="H386">
        <v>363.59156400000006</v>
      </c>
      <c r="I386">
        <v>367.12223299999999</v>
      </c>
      <c r="J386">
        <v>390.757474</v>
      </c>
      <c r="K386">
        <v>418.86578600000001</v>
      </c>
      <c r="L386">
        <v>442.38121399999994</v>
      </c>
      <c r="M386">
        <v>462.47835199999997</v>
      </c>
      <c r="N386">
        <v>480.58461900000009</v>
      </c>
      <c r="O386">
        <v>504.06086600000003</v>
      </c>
      <c r="P386">
        <v>531.597441</v>
      </c>
      <c r="Q386">
        <v>559.17748700000016</v>
      </c>
      <c r="R386">
        <v>595.86516500000005</v>
      </c>
      <c r="S386">
        <v>601.97964800000011</v>
      </c>
      <c r="T386">
        <v>609.92838200000006</v>
      </c>
      <c r="U386">
        <v>631.19623400000012</v>
      </c>
      <c r="V386">
        <v>608.64997000000005</v>
      </c>
      <c r="W386">
        <v>610.688942</v>
      </c>
      <c r="X386">
        <v>608.20792699999993</v>
      </c>
      <c r="Y386">
        <v>613.16061500000001</v>
      </c>
      <c r="Z386">
        <v>618.60523299999988</v>
      </c>
      <c r="AA386">
        <v>615.55925500000001</v>
      </c>
      <c r="AB386">
        <v>643.88178099999993</v>
      </c>
      <c r="AC386">
        <v>644.48379899999998</v>
      </c>
      <c r="AD386">
        <v>633.61453599999993</v>
      </c>
      <c r="AE386">
        <v>624.75896299999999</v>
      </c>
      <c r="AF386">
        <v>675.35958999999991</v>
      </c>
      <c r="AG386">
        <v>694.96412800000007</v>
      </c>
      <c r="AH386">
        <v>710.58836799999995</v>
      </c>
      <c r="AI386">
        <v>763.70967900000005</v>
      </c>
      <c r="AJ386">
        <v>761.02607200000011</v>
      </c>
      <c r="AK386">
        <v>774.40092099999993</v>
      </c>
      <c r="AL386">
        <v>795.27690200000006</v>
      </c>
      <c r="AM386">
        <v>834.89312799999993</v>
      </c>
      <c r="AN386">
        <v>843.93958099999986</v>
      </c>
      <c r="AO386">
        <v>864.99547999999993</v>
      </c>
      <c r="AP386">
        <v>859.26544000000013</v>
      </c>
      <c r="AQ386">
        <v>856.696417</v>
      </c>
      <c r="AR386">
        <v>795.13409000000013</v>
      </c>
      <c r="AS386">
        <v>763.55379900000014</v>
      </c>
      <c r="AT386">
        <v>792.10204899999997</v>
      </c>
      <c r="AU386">
        <v>768.18119000000002</v>
      </c>
      <c r="AV386">
        <v>887.92917299999999</v>
      </c>
      <c r="AW386">
        <v>1005.745246</v>
      </c>
      <c r="AX386">
        <v>1047.2425390000001</v>
      </c>
      <c r="AY386">
        <v>1099.9711090000001</v>
      </c>
      <c r="AZ386">
        <v>1127.5603899999999</v>
      </c>
    </row>
    <row r="387" spans="1:52" ht="15.75" x14ac:dyDescent="0.3">
      <c r="A387" s="4" t="s">
        <v>38</v>
      </c>
      <c r="B387">
        <v>327.31363699999997</v>
      </c>
      <c r="C387">
        <v>347.73248100000001</v>
      </c>
      <c r="D387">
        <v>344.60537999999997</v>
      </c>
      <c r="E387">
        <v>317.28270800000001</v>
      </c>
      <c r="F387">
        <v>347.42407800000007</v>
      </c>
      <c r="G387">
        <v>359.45280000000008</v>
      </c>
      <c r="H387">
        <v>364.30009200000006</v>
      </c>
      <c r="I387">
        <v>360.72417700000005</v>
      </c>
      <c r="J387">
        <v>364.60014100000001</v>
      </c>
      <c r="K387">
        <v>372.51665499999996</v>
      </c>
      <c r="L387">
        <v>370.25309099999998</v>
      </c>
      <c r="M387">
        <v>384.13061900000002</v>
      </c>
      <c r="N387">
        <v>393.54487499999999</v>
      </c>
      <c r="O387">
        <v>393.68733700000001</v>
      </c>
      <c r="P387">
        <v>392.05782299999998</v>
      </c>
      <c r="Q387">
        <v>463.12601600000005</v>
      </c>
      <c r="R387">
        <v>482.68581500000005</v>
      </c>
      <c r="S387">
        <v>507.88952600000005</v>
      </c>
      <c r="T387">
        <v>553.95672500000012</v>
      </c>
      <c r="U387">
        <v>611.05638500000009</v>
      </c>
      <c r="V387">
        <v>658.48234000000002</v>
      </c>
      <c r="W387">
        <v>676.42970100000014</v>
      </c>
      <c r="X387">
        <v>722.37086900000008</v>
      </c>
      <c r="Y387">
        <v>777.74315000000001</v>
      </c>
      <c r="Z387">
        <v>836.87323400000002</v>
      </c>
      <c r="AA387">
        <v>886.655528</v>
      </c>
      <c r="AB387">
        <v>919.26455999999996</v>
      </c>
      <c r="AC387">
        <v>945.98940700000003</v>
      </c>
      <c r="AD387">
        <v>943.905485</v>
      </c>
      <c r="AE387">
        <v>963.99978299999998</v>
      </c>
      <c r="AF387">
        <v>964.00598500000001</v>
      </c>
      <c r="AG387">
        <v>1000.3601609999999</v>
      </c>
      <c r="AH387">
        <v>980.69307800000001</v>
      </c>
      <c r="AI387">
        <v>1060.1857399999999</v>
      </c>
      <c r="AJ387">
        <v>1076.587047</v>
      </c>
      <c r="AK387">
        <v>1041.235447</v>
      </c>
      <c r="AL387">
        <v>1080.5121260000001</v>
      </c>
      <c r="AM387">
        <v>1092.4542140000001</v>
      </c>
      <c r="AN387">
        <v>1133.739266</v>
      </c>
      <c r="AO387">
        <v>1115.923847</v>
      </c>
      <c r="AP387">
        <v>1129.7318989999999</v>
      </c>
      <c r="AQ387">
        <v>1112.540898</v>
      </c>
      <c r="AR387">
        <v>1091.0560379999997</v>
      </c>
      <c r="AS387">
        <v>1032.7004089999998</v>
      </c>
      <c r="AT387">
        <v>1022.9422319999999</v>
      </c>
      <c r="AU387">
        <v>971.66872600000011</v>
      </c>
      <c r="AV387">
        <v>965.22122300000012</v>
      </c>
      <c r="AW387">
        <v>1031.7830270000002</v>
      </c>
      <c r="AX387">
        <v>991.62169199999994</v>
      </c>
      <c r="AY387">
        <v>961.299712</v>
      </c>
      <c r="AZ387">
        <v>918.95371799999998</v>
      </c>
    </row>
    <row r="388" spans="1:52" ht="15.75" x14ac:dyDescent="0.3">
      <c r="A388" s="4" t="s">
        <v>39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ht="15.75" x14ac:dyDescent="0.3">
      <c r="A389" s="4" t="s">
        <v>40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ht="15.75" x14ac:dyDescent="0.3">
      <c r="A390" s="4" t="s">
        <v>36</v>
      </c>
      <c r="B390">
        <v>105.83317399999997</v>
      </c>
      <c r="C390">
        <v>101.10608499999999</v>
      </c>
      <c r="D390">
        <v>95.885998999999998</v>
      </c>
      <c r="E390">
        <v>102.27450900000001</v>
      </c>
      <c r="F390">
        <v>104.104574</v>
      </c>
      <c r="G390">
        <v>101.980625</v>
      </c>
      <c r="H390">
        <v>104.84664600000001</v>
      </c>
      <c r="I390">
        <v>115.79212900000002</v>
      </c>
      <c r="J390">
        <v>117.62763700000001</v>
      </c>
      <c r="K390">
        <v>119.60200800000003</v>
      </c>
      <c r="L390">
        <v>118.39170900000001</v>
      </c>
      <c r="M390">
        <v>119.74770100000001</v>
      </c>
      <c r="N390">
        <v>120.123997</v>
      </c>
      <c r="O390">
        <v>121.29324900000002</v>
      </c>
      <c r="P390">
        <v>128.80469100000002</v>
      </c>
      <c r="Q390">
        <v>127.845578</v>
      </c>
      <c r="R390">
        <v>130.89683199999999</v>
      </c>
      <c r="S390">
        <v>138.34705200000002</v>
      </c>
      <c r="T390">
        <v>136.90601000000001</v>
      </c>
      <c r="U390">
        <v>126.81773699999999</v>
      </c>
      <c r="V390">
        <v>120.302448</v>
      </c>
      <c r="W390">
        <v>123.915206</v>
      </c>
      <c r="X390">
        <v>127.02833699999999</v>
      </c>
      <c r="Y390">
        <v>134.68595999999999</v>
      </c>
      <c r="Z390">
        <v>131.42720399999999</v>
      </c>
      <c r="AA390">
        <v>127.641768</v>
      </c>
      <c r="AB390">
        <v>118.409375</v>
      </c>
      <c r="AC390">
        <v>105.036384</v>
      </c>
      <c r="AD390">
        <v>92.424689000000001</v>
      </c>
      <c r="AE390">
        <v>79.554690000000008</v>
      </c>
      <c r="AF390">
        <v>68.584721000000002</v>
      </c>
      <c r="AG390">
        <v>59.08279499999999</v>
      </c>
      <c r="AH390">
        <v>55.119412999999994</v>
      </c>
      <c r="AI390">
        <v>41.35134</v>
      </c>
      <c r="AJ390">
        <v>29.338277999999999</v>
      </c>
      <c r="AK390">
        <v>11.419234000000001</v>
      </c>
      <c r="AL390">
        <v>7.3819550000000005</v>
      </c>
      <c r="AM390">
        <v>2.5942319999999999</v>
      </c>
      <c r="AN390">
        <v>1.551515</v>
      </c>
      <c r="AO390">
        <v>1.1355250000000001</v>
      </c>
      <c r="AP390">
        <v>1.169127</v>
      </c>
      <c r="AQ390">
        <v>1.206029</v>
      </c>
      <c r="AR390">
        <v>1.279047</v>
      </c>
      <c r="AS390">
        <v>1.250254</v>
      </c>
      <c r="AT390">
        <v>1.2515589999999999</v>
      </c>
      <c r="AU390">
        <v>1.2731459999999999</v>
      </c>
      <c r="AV390">
        <v>1.7273799999999997</v>
      </c>
      <c r="AW390">
        <v>2.2955570000000001</v>
      </c>
      <c r="AX390">
        <v>2.1959309999999999</v>
      </c>
      <c r="AY390">
        <v>2.127888</v>
      </c>
      <c r="AZ390">
        <v>2.5482170000000002</v>
      </c>
    </row>
    <row r="391" spans="1:52" ht="15.75" x14ac:dyDescent="0.3">
      <c r="A391" s="4" t="s">
        <v>41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ht="15.75" x14ac:dyDescent="0.3">
      <c r="A392" s="3" t="s">
        <v>179</v>
      </c>
      <c r="B392">
        <v>160.589867</v>
      </c>
      <c r="C392">
        <v>167.32446199999998</v>
      </c>
      <c r="D392">
        <v>175.16501599999998</v>
      </c>
      <c r="E392">
        <v>190.19873999999999</v>
      </c>
      <c r="F392">
        <v>196.80049099999999</v>
      </c>
      <c r="G392">
        <v>225.62607600000001</v>
      </c>
      <c r="H392">
        <v>237.25269900000004</v>
      </c>
      <c r="I392">
        <v>242.14414400000004</v>
      </c>
      <c r="J392">
        <v>259.76461400000005</v>
      </c>
      <c r="K392">
        <v>254.06850300000002</v>
      </c>
      <c r="L392">
        <v>264.973411</v>
      </c>
      <c r="M392">
        <v>283.09845999999999</v>
      </c>
      <c r="N392">
        <v>298.59234400000003</v>
      </c>
      <c r="O392">
        <v>327.47484100000003</v>
      </c>
      <c r="P392">
        <v>372.04946900000004</v>
      </c>
      <c r="Q392">
        <v>399.763958</v>
      </c>
      <c r="R392">
        <v>425.42949800000002</v>
      </c>
      <c r="S392">
        <v>393.06192899999996</v>
      </c>
      <c r="T392">
        <v>393.08814799999993</v>
      </c>
      <c r="U392">
        <v>432.87332299999997</v>
      </c>
      <c r="V392">
        <v>403.68337599999995</v>
      </c>
      <c r="W392">
        <v>413.41521699999998</v>
      </c>
      <c r="X392">
        <v>416.441239</v>
      </c>
      <c r="Y392">
        <v>404.91170800000003</v>
      </c>
      <c r="Z392">
        <v>422.82602200000002</v>
      </c>
      <c r="AA392">
        <v>416.74292900000006</v>
      </c>
      <c r="AB392">
        <v>414.38441599999999</v>
      </c>
      <c r="AC392">
        <v>396.50909200000001</v>
      </c>
      <c r="AD392">
        <v>383.63597700000003</v>
      </c>
      <c r="AE392">
        <v>414.99212299999999</v>
      </c>
      <c r="AF392">
        <v>426.17853099999996</v>
      </c>
      <c r="AG392">
        <v>460.87375900000001</v>
      </c>
      <c r="AH392">
        <v>467.16853500000002</v>
      </c>
      <c r="AI392">
        <v>471.33211699999998</v>
      </c>
      <c r="AJ392">
        <v>487.78651500000001</v>
      </c>
      <c r="AK392">
        <v>514.07995200000005</v>
      </c>
      <c r="AL392">
        <v>525.25859400000002</v>
      </c>
      <c r="AM392">
        <v>524.32592099999999</v>
      </c>
      <c r="AN392">
        <v>506.451258</v>
      </c>
      <c r="AO392">
        <v>528.67653299999995</v>
      </c>
      <c r="AP392">
        <v>548.13348700000006</v>
      </c>
      <c r="AQ392">
        <v>562.76157599999999</v>
      </c>
      <c r="AR392">
        <v>585.978657</v>
      </c>
      <c r="AS392">
        <v>528.67648399999996</v>
      </c>
      <c r="AT392">
        <v>521.78364399999998</v>
      </c>
      <c r="AU392">
        <v>494.23042099999998</v>
      </c>
      <c r="AV392">
        <v>452.28315599999996</v>
      </c>
      <c r="AW392">
        <v>409.85509400000001</v>
      </c>
      <c r="AX392">
        <v>363.97462400000001</v>
      </c>
      <c r="AY392">
        <v>352.20615299999997</v>
      </c>
      <c r="AZ392">
        <v>353.59011899999996</v>
      </c>
    </row>
    <row r="393" spans="1:52" ht="15.75" x14ac:dyDescent="0.3">
      <c r="A393" s="3" t="s">
        <v>180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ht="15.75" x14ac:dyDescent="0.3">
      <c r="A394" s="22"/>
    </row>
    <row r="395" spans="1:52" ht="15.75" x14ac:dyDescent="0.3">
      <c r="A395" s="10" t="s">
        <v>182</v>
      </c>
      <c r="B395" s="32">
        <v>42887</v>
      </c>
      <c r="C395" s="32">
        <v>42917</v>
      </c>
      <c r="D395" s="32">
        <v>42948</v>
      </c>
      <c r="E395" s="32">
        <v>42979</v>
      </c>
      <c r="F395" s="32">
        <v>43009</v>
      </c>
      <c r="G395" s="32">
        <v>43040</v>
      </c>
      <c r="H395" s="32">
        <v>43070</v>
      </c>
      <c r="I395" s="32">
        <v>43101</v>
      </c>
      <c r="J395" s="32">
        <v>43132</v>
      </c>
      <c r="K395" s="32">
        <v>43160</v>
      </c>
      <c r="L395" s="32">
        <v>43191</v>
      </c>
      <c r="M395" s="32">
        <v>43221</v>
      </c>
      <c r="N395" s="32">
        <v>43252</v>
      </c>
      <c r="O395" s="32">
        <v>43282</v>
      </c>
      <c r="P395" s="32">
        <v>43313</v>
      </c>
      <c r="Q395" s="32">
        <v>43344</v>
      </c>
      <c r="R395" s="32">
        <v>43374</v>
      </c>
      <c r="S395" s="32">
        <v>43405</v>
      </c>
      <c r="T395" s="32">
        <v>43435</v>
      </c>
      <c r="U395" s="32">
        <v>43466</v>
      </c>
      <c r="V395" s="32">
        <v>43497</v>
      </c>
      <c r="W395" s="32">
        <v>43525</v>
      </c>
      <c r="X395" s="32">
        <v>43556</v>
      </c>
      <c r="Y395" s="32">
        <v>43586</v>
      </c>
      <c r="Z395" s="32">
        <v>43617</v>
      </c>
      <c r="AA395" s="32">
        <v>43647</v>
      </c>
      <c r="AB395" s="32">
        <v>43678</v>
      </c>
      <c r="AC395" s="32">
        <v>43709</v>
      </c>
      <c r="AD395" s="32">
        <v>43739</v>
      </c>
      <c r="AE395" s="32">
        <v>43770</v>
      </c>
      <c r="AF395" s="32">
        <v>43800</v>
      </c>
      <c r="AG395" s="32">
        <v>43831</v>
      </c>
      <c r="AH395" s="32">
        <v>43862</v>
      </c>
      <c r="AI395" s="32">
        <v>43891</v>
      </c>
      <c r="AJ395" s="32">
        <v>43922</v>
      </c>
      <c r="AK395" s="32">
        <v>43952</v>
      </c>
      <c r="AL395" s="32">
        <v>43983</v>
      </c>
      <c r="AM395" s="32">
        <v>44013</v>
      </c>
      <c r="AN395" s="32">
        <v>44044</v>
      </c>
      <c r="AO395" s="32">
        <v>44075</v>
      </c>
      <c r="AP395" s="32">
        <v>44105</v>
      </c>
      <c r="AQ395" s="32">
        <v>44136</v>
      </c>
      <c r="AR395" s="32">
        <v>44166</v>
      </c>
      <c r="AS395" s="32">
        <v>44197</v>
      </c>
      <c r="AT395" s="32">
        <v>44228</v>
      </c>
      <c r="AU395" s="32">
        <v>44256</v>
      </c>
      <c r="AV395" s="32">
        <v>44287</v>
      </c>
      <c r="AW395" s="32">
        <v>44317</v>
      </c>
      <c r="AX395" s="32">
        <v>44348</v>
      </c>
      <c r="AY395" s="32">
        <v>44378</v>
      </c>
      <c r="AZ395" s="32">
        <v>44409</v>
      </c>
    </row>
    <row r="396" spans="1:52" ht="15.75" x14ac:dyDescent="0.3">
      <c r="A396" s="10"/>
    </row>
    <row r="397" spans="1:52" ht="15.75" x14ac:dyDescent="0.3">
      <c r="A397" s="1" t="s">
        <v>130</v>
      </c>
      <c r="B397">
        <v>2.9416427287894078</v>
      </c>
      <c r="C397">
        <v>2.9124707953791606</v>
      </c>
      <c r="D397">
        <v>2.8485046522843929</v>
      </c>
      <c r="E397">
        <v>2.7942470869288814</v>
      </c>
      <c r="F397">
        <v>2.7607291273346388</v>
      </c>
      <c r="G397">
        <v>2.721183255193147</v>
      </c>
      <c r="H397">
        <v>2.685054716827715</v>
      </c>
      <c r="I397">
        <v>2.6542372811925943</v>
      </c>
      <c r="J397">
        <v>2.6291417291049872</v>
      </c>
      <c r="K397">
        <v>2.5971743784191088</v>
      </c>
      <c r="L397">
        <v>2.5714303554837872</v>
      </c>
      <c r="M397">
        <v>2.5514590672127548</v>
      </c>
      <c r="N397">
        <v>2.5525778451167693</v>
      </c>
      <c r="O397">
        <v>2.530825627412149</v>
      </c>
      <c r="P397">
        <v>2.5446280975133662</v>
      </c>
      <c r="Q397">
        <v>2.570650756394806</v>
      </c>
      <c r="R397">
        <v>2.5790966810343638</v>
      </c>
      <c r="S397">
        <v>2.5676640018828696</v>
      </c>
      <c r="T397">
        <v>2.5707119272656693</v>
      </c>
      <c r="U397">
        <v>2.5939768349656962</v>
      </c>
      <c r="V397">
        <v>2.6042679924361849</v>
      </c>
      <c r="W397">
        <v>2.6220280653136814</v>
      </c>
      <c r="X397">
        <v>2.6354906576082393</v>
      </c>
      <c r="Y397">
        <v>2.6509901341448709</v>
      </c>
      <c r="Z397">
        <v>2.6700427590449745</v>
      </c>
      <c r="AA397">
        <v>2.6791454612629853</v>
      </c>
      <c r="AB397">
        <v>2.6840569963615026</v>
      </c>
      <c r="AC397">
        <v>2.6776758502235842</v>
      </c>
      <c r="AD397">
        <v>2.724129513645809</v>
      </c>
      <c r="AE397">
        <v>2.7988209261224624</v>
      </c>
      <c r="AF397">
        <v>2.8759965286828821</v>
      </c>
      <c r="AG397">
        <v>2.9836550495562624</v>
      </c>
      <c r="AH397">
        <v>3.0232036633609103</v>
      </c>
      <c r="AI397">
        <v>3.0976258358255144</v>
      </c>
      <c r="AJ397">
        <v>3.1622658525516592</v>
      </c>
      <c r="AK397">
        <v>3.2308616271488955</v>
      </c>
      <c r="AL397">
        <v>3.2943855404197238</v>
      </c>
      <c r="AM397">
        <v>3.3780584244379352</v>
      </c>
      <c r="AN397">
        <v>3.4623487501783914</v>
      </c>
      <c r="AO397">
        <v>3.5515441706238113</v>
      </c>
      <c r="AP397">
        <v>3.5931327549993388</v>
      </c>
      <c r="AQ397">
        <v>3.6144623412349528</v>
      </c>
      <c r="AR397">
        <v>3.666489023792491</v>
      </c>
      <c r="AS397">
        <v>3.6560251170652593</v>
      </c>
      <c r="AT397">
        <v>3.7545316219137397</v>
      </c>
      <c r="AU397">
        <v>3.8402092956411615</v>
      </c>
      <c r="AV397">
        <v>3.9774001723769388</v>
      </c>
      <c r="AW397">
        <v>4.1616744808571502</v>
      </c>
      <c r="AX397">
        <v>4.2934878036153794</v>
      </c>
      <c r="AY397">
        <v>4.3812602573723636</v>
      </c>
      <c r="AZ397">
        <v>4.4924384653728628</v>
      </c>
    </row>
    <row r="398" spans="1:52" ht="15.75" x14ac:dyDescent="0.3">
      <c r="A398" s="3" t="s">
        <v>131</v>
      </c>
      <c r="B398">
        <v>2.2335868525920457</v>
      </c>
      <c r="C398">
        <v>2.1975620680299537</v>
      </c>
      <c r="D398">
        <v>2.1501188409289114</v>
      </c>
      <c r="E398">
        <v>2.108176177662997</v>
      </c>
      <c r="F398">
        <v>2.0657854774462208</v>
      </c>
      <c r="G398">
        <v>2.0108349506013217</v>
      </c>
      <c r="H398">
        <v>1.9726463912537799</v>
      </c>
      <c r="I398">
        <v>1.9535358871874606</v>
      </c>
      <c r="J398">
        <v>1.9212013129488927</v>
      </c>
      <c r="K398">
        <v>1.8858169084733016</v>
      </c>
      <c r="L398">
        <v>1.8601488001482445</v>
      </c>
      <c r="M398">
        <v>1.8283775203909749</v>
      </c>
      <c r="N398">
        <v>1.8455032230217865</v>
      </c>
      <c r="O398">
        <v>1.8206921090304016</v>
      </c>
      <c r="P398">
        <v>1.8102321039277054</v>
      </c>
      <c r="Q398">
        <v>1.8036912652367496</v>
      </c>
      <c r="R398">
        <v>1.7991652480886442</v>
      </c>
      <c r="S398">
        <v>1.7971318050193068</v>
      </c>
      <c r="T398">
        <v>1.7918481439844833</v>
      </c>
      <c r="U398">
        <v>1.7973578843889535</v>
      </c>
      <c r="V398">
        <v>1.8344750192457169</v>
      </c>
      <c r="W398">
        <v>1.8590935415296095</v>
      </c>
      <c r="X398">
        <v>1.8650407500654962</v>
      </c>
      <c r="Y398">
        <v>1.8712186460407065</v>
      </c>
      <c r="Z398">
        <v>1.8708313849558782</v>
      </c>
      <c r="AA398">
        <v>1.8768079841332335</v>
      </c>
      <c r="AB398">
        <v>1.879309537318459</v>
      </c>
      <c r="AC398">
        <v>1.8774726793898699</v>
      </c>
      <c r="AD398">
        <v>1.8956609796284225</v>
      </c>
      <c r="AE398">
        <v>1.9226737432121801</v>
      </c>
      <c r="AF398">
        <v>1.9488802516363239</v>
      </c>
      <c r="AG398">
        <v>2.0143743844778244</v>
      </c>
      <c r="AH398">
        <v>1.9919712100862175</v>
      </c>
      <c r="AI398">
        <v>1.9838765837443002</v>
      </c>
      <c r="AJ398">
        <v>2.0050938251069552</v>
      </c>
      <c r="AK398">
        <v>2.0411948200147605</v>
      </c>
      <c r="AL398">
        <v>2.0386293347942539</v>
      </c>
      <c r="AM398">
        <v>2.0804823588371679</v>
      </c>
      <c r="AN398">
        <v>2.1261048399671605</v>
      </c>
      <c r="AO398">
        <v>2.1863053784460669</v>
      </c>
      <c r="AP398">
        <v>2.2409650581252145</v>
      </c>
      <c r="AQ398">
        <v>2.2662831187381873</v>
      </c>
      <c r="AR398">
        <v>2.3435404534632309</v>
      </c>
      <c r="AS398">
        <v>2.3060943309092603</v>
      </c>
      <c r="AT398">
        <v>2.370709470768833</v>
      </c>
      <c r="AU398">
        <v>2.4106517686790485</v>
      </c>
      <c r="AV398">
        <v>2.454935272038373</v>
      </c>
      <c r="AW398">
        <v>2.5014613306210394</v>
      </c>
      <c r="AX398">
        <v>2.5648281306354117</v>
      </c>
      <c r="AY398">
        <v>2.6055902698805804</v>
      </c>
      <c r="AZ398">
        <v>2.7287393009532601</v>
      </c>
    </row>
    <row r="399" spans="1:52" ht="15.75" x14ac:dyDescent="0.3">
      <c r="A399" s="4" t="s">
        <v>132</v>
      </c>
      <c r="B399">
        <v>2.8891131897660007</v>
      </c>
      <c r="C399">
        <v>2.8402983770367789</v>
      </c>
      <c r="D399">
        <v>2.7836900565531586</v>
      </c>
      <c r="E399">
        <v>2.7314672424125965</v>
      </c>
      <c r="F399">
        <v>2.6843909627945797</v>
      </c>
      <c r="G399">
        <v>2.6222592862933021</v>
      </c>
      <c r="H399">
        <v>2.5798665662686568</v>
      </c>
      <c r="I399">
        <v>2.5620170077710691</v>
      </c>
      <c r="J399">
        <v>2.5247411324782356</v>
      </c>
      <c r="K399">
        <v>2.4798370763026192</v>
      </c>
      <c r="L399">
        <v>2.4483417163200252</v>
      </c>
      <c r="M399">
        <v>2.4082887163554663</v>
      </c>
      <c r="N399">
        <v>2.4386464471959881</v>
      </c>
      <c r="O399">
        <v>2.4083448536200565</v>
      </c>
      <c r="P399">
        <v>2.3886141917416923</v>
      </c>
      <c r="Q399">
        <v>2.3743738946036026</v>
      </c>
      <c r="R399">
        <v>2.3601937560055464</v>
      </c>
      <c r="S399">
        <v>2.3477851586751211</v>
      </c>
      <c r="T399">
        <v>2.3344387177721546</v>
      </c>
      <c r="U399">
        <v>2.3362632799350727</v>
      </c>
      <c r="V399">
        <v>2.3812868869291592</v>
      </c>
      <c r="W399">
        <v>2.4105070566886879</v>
      </c>
      <c r="X399">
        <v>2.4131893788811447</v>
      </c>
      <c r="Y399">
        <v>2.4182040385444146</v>
      </c>
      <c r="Z399">
        <v>2.4053860666274414</v>
      </c>
      <c r="AA399">
        <v>2.4066887996172177</v>
      </c>
      <c r="AB399">
        <v>2.4044996620010495</v>
      </c>
      <c r="AC399">
        <v>2.3958338055488606</v>
      </c>
      <c r="AD399">
        <v>2.4086142605264347</v>
      </c>
      <c r="AE399">
        <v>2.435694856377745</v>
      </c>
      <c r="AF399">
        <v>2.4594048330935858</v>
      </c>
      <c r="AG399">
        <v>2.5344692707825303</v>
      </c>
      <c r="AH399">
        <v>2.4952826656124945</v>
      </c>
      <c r="AI399">
        <v>2.4728938555488247</v>
      </c>
      <c r="AJ399">
        <v>2.4880113903935483</v>
      </c>
      <c r="AK399">
        <v>2.5243766589700947</v>
      </c>
      <c r="AL399">
        <v>2.5149461283557417</v>
      </c>
      <c r="AM399">
        <v>2.5628460940285711</v>
      </c>
      <c r="AN399">
        <v>2.6145619174103238</v>
      </c>
      <c r="AO399">
        <v>2.684776951009856</v>
      </c>
      <c r="AP399">
        <v>2.7516948120721718</v>
      </c>
      <c r="AQ399">
        <v>2.7727974639332196</v>
      </c>
      <c r="AR399">
        <v>2.8561529474547842</v>
      </c>
      <c r="AS399">
        <v>2.8014830863764986</v>
      </c>
      <c r="AT399">
        <v>2.8736677683176977</v>
      </c>
      <c r="AU399">
        <v>2.9144267983497576</v>
      </c>
      <c r="AV399">
        <v>2.9592692496997532</v>
      </c>
      <c r="AW399">
        <v>3.0039172451504492</v>
      </c>
      <c r="AX399">
        <v>3.069247650766759</v>
      </c>
      <c r="AY399">
        <v>3.1000395863163601</v>
      </c>
      <c r="AZ399">
        <v>3.2307807072479497</v>
      </c>
    </row>
    <row r="400" spans="1:52" ht="15.75" x14ac:dyDescent="0.3">
      <c r="A400" s="4" t="s">
        <v>133</v>
      </c>
      <c r="B400">
        <v>0.38903595016783049</v>
      </c>
      <c r="C400">
        <v>0.37750608376384126</v>
      </c>
      <c r="D400">
        <v>0.36399366522249815</v>
      </c>
      <c r="E400">
        <v>0.35108541580102059</v>
      </c>
      <c r="F400">
        <v>0.33872612147356462</v>
      </c>
      <c r="G400">
        <v>0.32644532137021293</v>
      </c>
      <c r="H400">
        <v>0.31699726932888722</v>
      </c>
      <c r="I400">
        <v>0.30887509899506882</v>
      </c>
      <c r="J400">
        <v>0.3025662572716068</v>
      </c>
      <c r="K400">
        <v>0.2977121606104447</v>
      </c>
      <c r="L400">
        <v>0.29309163901600005</v>
      </c>
      <c r="M400">
        <v>0.2892004593107983</v>
      </c>
      <c r="N400">
        <v>0.28295427122125105</v>
      </c>
      <c r="O400">
        <v>0.27895146225634776</v>
      </c>
      <c r="P400">
        <v>0.27848361148233519</v>
      </c>
      <c r="Q400">
        <v>0.27763697037159074</v>
      </c>
      <c r="R400">
        <v>0.2776219110973866</v>
      </c>
      <c r="S400">
        <v>0.27808283540199308</v>
      </c>
      <c r="T400">
        <v>0.27569874733095667</v>
      </c>
      <c r="U400">
        <v>0.27357782539962527</v>
      </c>
      <c r="V400">
        <v>0.2704310449069191</v>
      </c>
      <c r="W400">
        <v>0.26623425193368827</v>
      </c>
      <c r="X400">
        <v>0.26332558013133806</v>
      </c>
      <c r="Y400">
        <v>0.25968919177932054</v>
      </c>
      <c r="Z400">
        <v>0.25967707379868799</v>
      </c>
      <c r="AA400">
        <v>0.25768522929350407</v>
      </c>
      <c r="AB400">
        <v>0.25010304553377205</v>
      </c>
      <c r="AC400">
        <v>0.24369865590361145</v>
      </c>
      <c r="AD400">
        <v>0.2411231383941369</v>
      </c>
      <c r="AE400">
        <v>0.23889106925430101</v>
      </c>
      <c r="AF400">
        <v>0.2380905456798284</v>
      </c>
      <c r="AG400">
        <v>0.23778204835129707</v>
      </c>
      <c r="AH400">
        <v>0.23741722492001927</v>
      </c>
      <c r="AI400">
        <v>0.23678248720463996</v>
      </c>
      <c r="AJ400">
        <v>0.23508195008464264</v>
      </c>
      <c r="AK400">
        <v>0.23285671793616852</v>
      </c>
      <c r="AL400">
        <v>0.22958630795712276</v>
      </c>
      <c r="AM400">
        <v>0.22700852401708649</v>
      </c>
      <c r="AN400">
        <v>0.23259027012319647</v>
      </c>
      <c r="AO400">
        <v>0.23798958117194677</v>
      </c>
      <c r="AP400">
        <v>0.23850148597710483</v>
      </c>
      <c r="AQ400">
        <v>0.24045646758801953</v>
      </c>
      <c r="AR400">
        <v>0.2443019984166685</v>
      </c>
      <c r="AS400">
        <v>0.24716941461057923</v>
      </c>
      <c r="AT400">
        <v>0.25026743068490137</v>
      </c>
      <c r="AU400">
        <v>0.26633962584232623</v>
      </c>
      <c r="AV400">
        <v>0.28712392268645737</v>
      </c>
      <c r="AW400">
        <v>0.30987835255726437</v>
      </c>
      <c r="AX400">
        <v>0.33460957052701662</v>
      </c>
      <c r="AY400">
        <v>0.36376461858281295</v>
      </c>
      <c r="AZ400">
        <v>0.39237539062925447</v>
      </c>
    </row>
    <row r="401" spans="1:52" ht="15.75" x14ac:dyDescent="0.3">
      <c r="A401" s="4" t="s">
        <v>134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ht="15.75" x14ac:dyDescent="0.3">
      <c r="A402" s="3" t="s">
        <v>137</v>
      </c>
      <c r="B402">
        <v>7.2538012263966669</v>
      </c>
      <c r="C402">
        <v>7.2455338940795313</v>
      </c>
      <c r="D402">
        <v>7.0511752878470375</v>
      </c>
      <c r="E402">
        <v>6.8166585331728422</v>
      </c>
      <c r="F402">
        <v>6.7914090648715915</v>
      </c>
      <c r="G402">
        <v>6.689827417089858</v>
      </c>
      <c r="H402">
        <v>6.5865534947398103</v>
      </c>
      <c r="I402">
        <v>6.4301381875583612</v>
      </c>
      <c r="J402">
        <v>6.3423999331814018</v>
      </c>
      <c r="K402">
        <v>6.2632263303634002</v>
      </c>
      <c r="L402">
        <v>6.1353127667361766</v>
      </c>
      <c r="M402">
        <v>6.0957286734542153</v>
      </c>
      <c r="N402">
        <v>6.0273805103000022</v>
      </c>
      <c r="O402">
        <v>5.9277295510666423</v>
      </c>
      <c r="P402">
        <v>6.0237042737303534</v>
      </c>
      <c r="Q402">
        <v>6.2935129959177525</v>
      </c>
      <c r="R402">
        <v>6.4160651916028044</v>
      </c>
      <c r="S402">
        <v>6.4768125825615792</v>
      </c>
      <c r="T402">
        <v>6.5887575117287183</v>
      </c>
      <c r="U402">
        <v>6.7197275151990015</v>
      </c>
      <c r="V402">
        <v>6.7128070553838803</v>
      </c>
      <c r="W402">
        <v>6.7421302567578278</v>
      </c>
      <c r="X402">
        <v>6.8419417662005069</v>
      </c>
      <c r="Y402">
        <v>6.9850906967038275</v>
      </c>
      <c r="Z402">
        <v>7.0979487530896446</v>
      </c>
      <c r="AA402">
        <v>7.1439918467708727</v>
      </c>
      <c r="AB402">
        <v>7.2039025626818702</v>
      </c>
      <c r="AC402">
        <v>7.2073426990745757</v>
      </c>
      <c r="AD402">
        <v>7.4359683698721879</v>
      </c>
      <c r="AE402">
        <v>7.7688978165411147</v>
      </c>
      <c r="AF402">
        <v>8.1697073909892524</v>
      </c>
      <c r="AG402">
        <v>8.5938585176427473</v>
      </c>
      <c r="AH402">
        <v>8.8994826722163918</v>
      </c>
      <c r="AI402">
        <v>9.4825404686096295</v>
      </c>
      <c r="AJ402">
        <v>9.8031507179102313</v>
      </c>
      <c r="AK402">
        <v>10.027985949749759</v>
      </c>
      <c r="AL402">
        <v>10.412000580276997</v>
      </c>
      <c r="AM402">
        <v>10.730930141443919</v>
      </c>
      <c r="AN402">
        <v>10.993072000735767</v>
      </c>
      <c r="AO402">
        <v>11.150357111612145</v>
      </c>
      <c r="AP402">
        <v>11.13061949495938</v>
      </c>
      <c r="AQ402">
        <v>11.061528529861326</v>
      </c>
      <c r="AR402">
        <v>10.985664592474029</v>
      </c>
      <c r="AS402">
        <v>11.004970117088659</v>
      </c>
      <c r="AT402">
        <v>11.336327586826318</v>
      </c>
      <c r="AU402">
        <v>11.611895692149691</v>
      </c>
      <c r="AV402">
        <v>12.300973859989718</v>
      </c>
      <c r="AW402">
        <v>13.374297782068654</v>
      </c>
      <c r="AX402">
        <v>13.915444382227198</v>
      </c>
      <c r="AY402">
        <v>14.230363315754907</v>
      </c>
      <c r="AZ402">
        <v>14.399727838243409</v>
      </c>
    </row>
    <row r="403" spans="1:52" ht="15.75" x14ac:dyDescent="0.3">
      <c r="A403" s="4" t="s">
        <v>33</v>
      </c>
      <c r="B403">
        <v>12.818141125523624</v>
      </c>
      <c r="C403">
        <v>12.792300789628838</v>
      </c>
      <c r="D403">
        <v>12.76726386438501</v>
      </c>
      <c r="E403">
        <v>12.733387718326872</v>
      </c>
      <c r="F403">
        <v>12.736521497691891</v>
      </c>
      <c r="G403">
        <v>12.76453157349561</v>
      </c>
      <c r="H403">
        <v>12.782236823156111</v>
      </c>
      <c r="I403">
        <v>12.703822136224005</v>
      </c>
      <c r="J403">
        <v>12.68086442696025</v>
      </c>
      <c r="K403">
        <v>12.393836886079384</v>
      </c>
      <c r="L403">
        <v>12.062801702125528</v>
      </c>
      <c r="M403">
        <v>12.007979895248921</v>
      </c>
      <c r="N403">
        <v>12.355828677883849</v>
      </c>
      <c r="O403" t="s">
        <v>64</v>
      </c>
      <c r="P403" t="s">
        <v>64</v>
      </c>
      <c r="Q403" t="s">
        <v>64</v>
      </c>
      <c r="R403" t="s">
        <v>64</v>
      </c>
      <c r="S403" t="s">
        <v>64</v>
      </c>
      <c r="T403" t="s">
        <v>64</v>
      </c>
      <c r="U403" t="s">
        <v>64</v>
      </c>
      <c r="V403" t="s">
        <v>64</v>
      </c>
      <c r="W403" t="s">
        <v>64</v>
      </c>
      <c r="X403" t="s">
        <v>64</v>
      </c>
      <c r="Y403" t="s">
        <v>64</v>
      </c>
      <c r="Z403" t="s">
        <v>64</v>
      </c>
      <c r="AA403" t="s">
        <v>64</v>
      </c>
      <c r="AB403" t="s">
        <v>64</v>
      </c>
      <c r="AC403" t="s">
        <v>64</v>
      </c>
      <c r="AD403">
        <v>16.467364646780155</v>
      </c>
      <c r="AE403">
        <v>16.792242087729832</v>
      </c>
      <c r="AF403">
        <v>16.896440268272539</v>
      </c>
      <c r="AG403">
        <v>17.240965007137174</v>
      </c>
      <c r="AH403">
        <v>17.524275199447978</v>
      </c>
      <c r="AI403">
        <v>17.997180049112949</v>
      </c>
      <c r="AJ403">
        <v>18.352168551071966</v>
      </c>
      <c r="AK403">
        <v>18.593167847896012</v>
      </c>
      <c r="AL403">
        <v>18.664076025897852</v>
      </c>
      <c r="AM403">
        <v>18.646147377147106</v>
      </c>
      <c r="AN403">
        <v>18.489067280938983</v>
      </c>
      <c r="AO403">
        <v>18.379570490335382</v>
      </c>
      <c r="AP403">
        <v>18.27355929733535</v>
      </c>
      <c r="AQ403">
        <v>17.976155523186772</v>
      </c>
      <c r="AR403">
        <v>17.845846709166253</v>
      </c>
      <c r="AS403">
        <v>17.807094958155545</v>
      </c>
      <c r="AT403">
        <v>17.962713550583135</v>
      </c>
      <c r="AU403">
        <v>18.526391199934938</v>
      </c>
      <c r="AV403">
        <v>19.380818960275047</v>
      </c>
      <c r="AW403">
        <v>21.223733606603201</v>
      </c>
      <c r="AX403">
        <v>22.453715982573563</v>
      </c>
      <c r="AY403">
        <v>22.737780791943276</v>
      </c>
      <c r="AZ403">
        <v>22.790672222218326</v>
      </c>
    </row>
    <row r="404" spans="1:52" ht="15.75" x14ac:dyDescent="0.3">
      <c r="A404" s="4" t="s">
        <v>35</v>
      </c>
      <c r="B404">
        <v>12.853896271580481</v>
      </c>
      <c r="C404">
        <v>12.498485182350382</v>
      </c>
      <c r="D404">
        <v>12.336704960993712</v>
      </c>
      <c r="E404">
        <v>12.193191845320364</v>
      </c>
      <c r="F404">
        <v>12.306512764177889</v>
      </c>
      <c r="G404">
        <v>12.427228960648268</v>
      </c>
      <c r="H404">
        <v>12.611354857311522</v>
      </c>
      <c r="I404">
        <v>12.591234245207009</v>
      </c>
      <c r="J404">
        <v>13.007343121836159</v>
      </c>
      <c r="K404">
        <v>13.55713641000507</v>
      </c>
      <c r="L404">
        <v>14.018549730486729</v>
      </c>
      <c r="M404">
        <v>14.418172028164623</v>
      </c>
      <c r="N404">
        <v>14.670173562655469</v>
      </c>
      <c r="O404">
        <v>14.954456409097377</v>
      </c>
      <c r="P404">
        <v>15.283976034530127</v>
      </c>
      <c r="Q404">
        <v>15.504034906503113</v>
      </c>
      <c r="R404">
        <v>15.84473880824668</v>
      </c>
      <c r="S404">
        <v>15.497485608247995</v>
      </c>
      <c r="T404">
        <v>15.243756725447764</v>
      </c>
      <c r="U404">
        <v>15.093872722630319</v>
      </c>
      <c r="V404">
        <v>14.387329344271707</v>
      </c>
      <c r="W404">
        <v>14.047826839997626</v>
      </c>
      <c r="X404">
        <v>13.67136776573266</v>
      </c>
      <c r="Y404">
        <v>13.371060217751426</v>
      </c>
      <c r="Z404">
        <v>13.115449596343421</v>
      </c>
      <c r="AA404">
        <v>12.760552233543358</v>
      </c>
      <c r="AB404">
        <v>12.7625745510906</v>
      </c>
      <c r="AC404">
        <v>12.524354338140373</v>
      </c>
      <c r="AD404">
        <v>12.208388621105703</v>
      </c>
      <c r="AE404">
        <v>12.112533501896824</v>
      </c>
      <c r="AF404">
        <v>12.630226217953746</v>
      </c>
      <c r="AG404">
        <v>12.823113042267998</v>
      </c>
      <c r="AH404">
        <v>12.999302364054778</v>
      </c>
      <c r="AI404">
        <v>13.560453162221869</v>
      </c>
      <c r="AJ404">
        <v>13.62727040279248</v>
      </c>
      <c r="AK404">
        <v>13.906820949991792</v>
      </c>
      <c r="AL404">
        <v>14.275970131781801</v>
      </c>
      <c r="AM404">
        <v>14.806766138704161</v>
      </c>
      <c r="AN404">
        <v>15.031488357155155</v>
      </c>
      <c r="AO404">
        <v>15.339794301530704</v>
      </c>
      <c r="AP404">
        <v>15.378412346583382</v>
      </c>
      <c r="AQ404">
        <v>15.666057449459608</v>
      </c>
      <c r="AR404">
        <v>15.600476039917222</v>
      </c>
      <c r="AS404">
        <v>16.140732443773011</v>
      </c>
      <c r="AT404">
        <v>17.450605606400174</v>
      </c>
      <c r="AU404">
        <v>18.265636111647439</v>
      </c>
      <c r="AV404">
        <v>20.358871121042739</v>
      </c>
      <c r="AW404">
        <v>22.284012242648473</v>
      </c>
      <c r="AX404">
        <v>23.399293201533556</v>
      </c>
      <c r="AY404">
        <v>24.708646070894282</v>
      </c>
      <c r="AZ404">
        <v>25.775617367806753</v>
      </c>
    </row>
    <row r="405" spans="1:52" ht="15.75" x14ac:dyDescent="0.3">
      <c r="A405" s="4" t="s">
        <v>38</v>
      </c>
      <c r="B405">
        <v>3.2710518733705016</v>
      </c>
      <c r="C405">
        <v>3.3658825611131475</v>
      </c>
      <c r="D405">
        <v>3.3176165185539812</v>
      </c>
      <c r="E405">
        <v>3.1420709809644056</v>
      </c>
      <c r="F405">
        <v>3.2791938965136755</v>
      </c>
      <c r="G405">
        <v>3.3079923264802988</v>
      </c>
      <c r="H405">
        <v>3.2997029338935397</v>
      </c>
      <c r="I405">
        <v>3.2548767940489998</v>
      </c>
      <c r="J405">
        <v>3.2467449955001664</v>
      </c>
      <c r="K405">
        <v>3.2597197115491263</v>
      </c>
      <c r="L405">
        <v>3.2301372317883166</v>
      </c>
      <c r="M405">
        <v>3.2910641124548419</v>
      </c>
      <c r="N405">
        <v>3.3314208176341786</v>
      </c>
      <c r="O405">
        <v>3.3390576827842202</v>
      </c>
      <c r="P405">
        <v>3.3541534430212523</v>
      </c>
      <c r="Q405">
        <v>3.6672049763766044</v>
      </c>
      <c r="R405">
        <v>3.7430304855165546</v>
      </c>
      <c r="S405">
        <v>3.8633920105328659</v>
      </c>
      <c r="T405">
        <v>4.0737356793054573</v>
      </c>
      <c r="U405">
        <v>4.3022583436089814</v>
      </c>
      <c r="V405">
        <v>4.4863458456540481</v>
      </c>
      <c r="W405">
        <v>4.5780265840733216</v>
      </c>
      <c r="X405">
        <v>4.7800225789512316</v>
      </c>
      <c r="Y405">
        <v>5.0031099184274428</v>
      </c>
      <c r="Z405">
        <v>5.2159969449785901</v>
      </c>
      <c r="AA405">
        <v>5.3753903093579529</v>
      </c>
      <c r="AB405">
        <v>5.4668272717561468</v>
      </c>
      <c r="AC405">
        <v>5.5674643072903676</v>
      </c>
      <c r="AD405">
        <v>5.5913905075421138</v>
      </c>
      <c r="AE405">
        <v>5.7033117758006542</v>
      </c>
      <c r="AF405">
        <v>5.7529172911527091</v>
      </c>
      <c r="AG405">
        <v>5.9304986773353514</v>
      </c>
      <c r="AH405">
        <v>5.9233648134589281</v>
      </c>
      <c r="AI405">
        <v>6.2386435734618351</v>
      </c>
      <c r="AJ405">
        <v>6.337306873342337</v>
      </c>
      <c r="AK405">
        <v>6.2632356703813059</v>
      </c>
      <c r="AL405">
        <v>6.4594056166549034</v>
      </c>
      <c r="AM405">
        <v>6.5449259432040856</v>
      </c>
      <c r="AN405">
        <v>6.7111645010179037</v>
      </c>
      <c r="AO405">
        <v>6.6487609299928154</v>
      </c>
      <c r="AP405">
        <v>6.6828732823785959</v>
      </c>
      <c r="AQ405">
        <v>6.6453001298669863</v>
      </c>
      <c r="AR405">
        <v>6.6287058640603709</v>
      </c>
      <c r="AS405">
        <v>6.542028091020442</v>
      </c>
      <c r="AT405">
        <v>6.6787036896978975</v>
      </c>
      <c r="AU405">
        <v>6.6622267489808209</v>
      </c>
      <c r="AV405">
        <v>6.7905360845692639</v>
      </c>
      <c r="AW405">
        <v>7.1660242438629647</v>
      </c>
      <c r="AX405">
        <v>7.1379090292491165</v>
      </c>
      <c r="AY405">
        <v>7.1585892451964197</v>
      </c>
      <c r="AZ405">
        <v>7.1383182653255455</v>
      </c>
    </row>
    <row r="406" spans="1:52" ht="15.75" x14ac:dyDescent="0.3">
      <c r="A406" s="4" t="s">
        <v>39</v>
      </c>
      <c r="B406" t="s">
        <v>64</v>
      </c>
      <c r="C406" t="s">
        <v>64</v>
      </c>
      <c r="D406" t="s">
        <v>64</v>
      </c>
      <c r="E406" t="s">
        <v>64</v>
      </c>
      <c r="F406" t="s">
        <v>64</v>
      </c>
      <c r="G406" t="s">
        <v>64</v>
      </c>
      <c r="H406" t="s">
        <v>64</v>
      </c>
      <c r="I406" t="s">
        <v>64</v>
      </c>
      <c r="J406" t="s">
        <v>64</v>
      </c>
      <c r="K406" t="s">
        <v>64</v>
      </c>
      <c r="L406" t="s">
        <v>64</v>
      </c>
      <c r="M406" t="s">
        <v>64</v>
      </c>
      <c r="N406" t="s">
        <v>64</v>
      </c>
      <c r="O406" t="s">
        <v>64</v>
      </c>
      <c r="P406" t="s">
        <v>64</v>
      </c>
      <c r="Q406" t="s">
        <v>64</v>
      </c>
      <c r="R406" t="s">
        <v>64</v>
      </c>
      <c r="S406" t="s">
        <v>64</v>
      </c>
      <c r="T406" t="s">
        <v>64</v>
      </c>
      <c r="U406" t="s">
        <v>64</v>
      </c>
      <c r="V406" t="s">
        <v>64</v>
      </c>
      <c r="W406" t="s">
        <v>64</v>
      </c>
      <c r="X406" t="s">
        <v>64</v>
      </c>
      <c r="Y406" t="s">
        <v>64</v>
      </c>
      <c r="Z406" t="s">
        <v>64</v>
      </c>
      <c r="AA406" t="s">
        <v>64</v>
      </c>
      <c r="AB406" t="s">
        <v>64</v>
      </c>
      <c r="AC406" t="s">
        <v>64</v>
      </c>
      <c r="AD406" t="s">
        <v>64</v>
      </c>
      <c r="AE406" t="s">
        <v>64</v>
      </c>
      <c r="AF406" t="s">
        <v>64</v>
      </c>
      <c r="AG406" t="s">
        <v>64</v>
      </c>
      <c r="AH406" t="s">
        <v>64</v>
      </c>
      <c r="AI406" t="s">
        <v>64</v>
      </c>
      <c r="AJ406" t="s">
        <v>64</v>
      </c>
      <c r="AK406" t="s">
        <v>64</v>
      </c>
      <c r="AL406" t="s">
        <v>64</v>
      </c>
      <c r="AM406" t="s">
        <v>64</v>
      </c>
      <c r="AN406" t="s">
        <v>64</v>
      </c>
      <c r="AO406" t="s">
        <v>64</v>
      </c>
      <c r="AP406" t="s">
        <v>64</v>
      </c>
      <c r="AQ406" t="s">
        <v>64</v>
      </c>
      <c r="AR406" t="s">
        <v>64</v>
      </c>
      <c r="AS406" t="s">
        <v>64</v>
      </c>
      <c r="AT406" t="s">
        <v>64</v>
      </c>
      <c r="AU406" t="s">
        <v>64</v>
      </c>
      <c r="AV406" t="s">
        <v>64</v>
      </c>
      <c r="AW406" t="s">
        <v>64</v>
      </c>
      <c r="AX406" t="s">
        <v>64</v>
      </c>
      <c r="AY406" t="s">
        <v>64</v>
      </c>
      <c r="AZ406" t="s">
        <v>64</v>
      </c>
    </row>
    <row r="407" spans="1:52" ht="15.75" x14ac:dyDescent="0.3">
      <c r="A407" s="4" t="s">
        <v>40</v>
      </c>
      <c r="B407" t="s">
        <v>64</v>
      </c>
      <c r="C407" t="s">
        <v>64</v>
      </c>
      <c r="D407" t="s">
        <v>64</v>
      </c>
      <c r="E407" t="s">
        <v>64</v>
      </c>
      <c r="F407" t="s">
        <v>64</v>
      </c>
      <c r="G407" t="s">
        <v>64</v>
      </c>
      <c r="H407" t="s">
        <v>64</v>
      </c>
      <c r="I407" t="s">
        <v>64</v>
      </c>
      <c r="J407" t="s">
        <v>64</v>
      </c>
      <c r="K407" t="s">
        <v>64</v>
      </c>
      <c r="L407" t="s">
        <v>64</v>
      </c>
      <c r="M407" t="s">
        <v>64</v>
      </c>
      <c r="N407" t="s">
        <v>64</v>
      </c>
      <c r="O407" t="s">
        <v>64</v>
      </c>
      <c r="P407" t="s">
        <v>64</v>
      </c>
      <c r="Q407" t="s">
        <v>64</v>
      </c>
      <c r="R407" t="s">
        <v>64</v>
      </c>
      <c r="S407" t="s">
        <v>64</v>
      </c>
      <c r="T407" t="s">
        <v>64</v>
      </c>
      <c r="U407" t="s">
        <v>64</v>
      </c>
      <c r="V407" t="s">
        <v>64</v>
      </c>
      <c r="W407" t="s">
        <v>64</v>
      </c>
      <c r="X407" t="s">
        <v>64</v>
      </c>
      <c r="Y407" t="s">
        <v>64</v>
      </c>
      <c r="Z407" t="s">
        <v>64</v>
      </c>
      <c r="AA407" t="s">
        <v>64</v>
      </c>
      <c r="AB407" t="s">
        <v>64</v>
      </c>
      <c r="AC407" t="s">
        <v>64</v>
      </c>
      <c r="AD407" t="s">
        <v>64</v>
      </c>
      <c r="AE407" t="s">
        <v>64</v>
      </c>
      <c r="AF407" t="s">
        <v>64</v>
      </c>
      <c r="AG407" t="s">
        <v>64</v>
      </c>
      <c r="AH407" t="s">
        <v>64</v>
      </c>
      <c r="AI407" t="s">
        <v>64</v>
      </c>
      <c r="AJ407" t="s">
        <v>64</v>
      </c>
      <c r="AK407" t="s">
        <v>64</v>
      </c>
      <c r="AL407" t="s">
        <v>64</v>
      </c>
      <c r="AM407" t="s">
        <v>64</v>
      </c>
      <c r="AN407" t="s">
        <v>64</v>
      </c>
      <c r="AO407" t="s">
        <v>64</v>
      </c>
      <c r="AP407" t="s">
        <v>64</v>
      </c>
      <c r="AQ407" t="s">
        <v>64</v>
      </c>
      <c r="AR407" t="s">
        <v>64</v>
      </c>
      <c r="AS407" t="s">
        <v>64</v>
      </c>
      <c r="AT407" t="s">
        <v>64</v>
      </c>
      <c r="AU407" t="s">
        <v>64</v>
      </c>
      <c r="AV407" t="s">
        <v>64</v>
      </c>
      <c r="AW407" t="s">
        <v>64</v>
      </c>
      <c r="AX407" t="s">
        <v>64</v>
      </c>
      <c r="AY407" t="s">
        <v>64</v>
      </c>
      <c r="AZ407" t="s">
        <v>64</v>
      </c>
    </row>
    <row r="408" spans="1:52" ht="15.75" x14ac:dyDescent="0.3">
      <c r="A408" s="4" t="s">
        <v>36</v>
      </c>
      <c r="B408">
        <v>11.66273588901773</v>
      </c>
      <c r="C408">
        <v>11.351144378789064</v>
      </c>
      <c r="D408">
        <v>10.965602794201656</v>
      </c>
      <c r="E408">
        <v>11.45240576520002</v>
      </c>
      <c r="F408">
        <v>11.569322212953686</v>
      </c>
      <c r="G408">
        <v>11.407983032657992</v>
      </c>
      <c r="H408">
        <v>11.543414919087365</v>
      </c>
      <c r="I408">
        <v>12.226837746902103</v>
      </c>
      <c r="J408">
        <v>12.244200851210692</v>
      </c>
      <c r="K408">
        <v>12.260113623367646</v>
      </c>
      <c r="L408">
        <v>12.081304814369995</v>
      </c>
      <c r="M408">
        <v>12.106937846746426</v>
      </c>
      <c r="N408">
        <v>12.056599098635777</v>
      </c>
      <c r="O408">
        <v>12.088321547882051</v>
      </c>
      <c r="P408">
        <v>12.54894187864751</v>
      </c>
      <c r="Q408">
        <v>12.415125330751289</v>
      </c>
      <c r="R408">
        <v>12.424960766465045</v>
      </c>
      <c r="S408">
        <v>12.981406155907235</v>
      </c>
      <c r="T408">
        <v>12.806037191160593</v>
      </c>
      <c r="U408">
        <v>12.117529926060655</v>
      </c>
      <c r="V408">
        <v>11.652694367686745</v>
      </c>
      <c r="W408">
        <v>11.877482863441156</v>
      </c>
      <c r="X408">
        <v>12.111668785148661</v>
      </c>
      <c r="Y408">
        <v>12.683697934538571</v>
      </c>
      <c r="Z408">
        <v>12.487504726051824</v>
      </c>
      <c r="AA408">
        <v>12.123908869781774</v>
      </c>
      <c r="AB408">
        <v>11.340463345920861</v>
      </c>
      <c r="AC408">
        <v>10.269286424485058</v>
      </c>
      <c r="AD408">
        <v>9.3914405051855674</v>
      </c>
      <c r="AE408">
        <v>8.0979331706485258</v>
      </c>
      <c r="AF408">
        <v>7.155281071775037</v>
      </c>
      <c r="AG408">
        <v>6.2096865201953984</v>
      </c>
      <c r="AH408">
        <v>5.8055566548642012</v>
      </c>
      <c r="AI408">
        <v>4.5219112001510542</v>
      </c>
      <c r="AJ408">
        <v>3.3194650933731156</v>
      </c>
      <c r="AK408">
        <v>1.4521564152006994</v>
      </c>
      <c r="AL408">
        <v>0.8861952856077947</v>
      </c>
      <c r="AM408">
        <v>0.40897787658959123</v>
      </c>
      <c r="AN408">
        <v>0.30558257787906262</v>
      </c>
      <c r="AO408">
        <v>0.25831251692716173</v>
      </c>
      <c r="AP408">
        <v>0.24972627159589983</v>
      </c>
      <c r="AQ408">
        <v>0.24177486140717214</v>
      </c>
      <c r="AR408">
        <v>0.25049579797797417</v>
      </c>
      <c r="AS408">
        <v>0.25225527268742848</v>
      </c>
      <c r="AT408">
        <v>0.26026954332668162</v>
      </c>
      <c r="AU408">
        <v>0.27180814411230098</v>
      </c>
      <c r="AV408">
        <v>0.32604669929854108</v>
      </c>
      <c r="AW408">
        <v>0.39001927799630509</v>
      </c>
      <c r="AX408">
        <v>0.38607765535604011</v>
      </c>
      <c r="AY408">
        <v>0.37798051748466593</v>
      </c>
      <c r="AZ408">
        <v>0.41161946320210513</v>
      </c>
    </row>
    <row r="409" spans="1:52" ht="15.75" x14ac:dyDescent="0.3">
      <c r="A409" s="4" t="s">
        <v>41</v>
      </c>
      <c r="B409">
        <v>4.813279859198639</v>
      </c>
      <c r="C409">
        <v>4.5039506478854756</v>
      </c>
      <c r="D409">
        <v>3.9066876361015854</v>
      </c>
      <c r="E409">
        <v>3.7843825040717336</v>
      </c>
      <c r="F409">
        <v>3.7178719102907647</v>
      </c>
      <c r="G409">
        <v>3.6068545568875843</v>
      </c>
      <c r="H409">
        <v>3.5451491334317695</v>
      </c>
      <c r="I409">
        <v>3.5101690662890546</v>
      </c>
      <c r="J409">
        <v>3.5858369360554261</v>
      </c>
      <c r="K409">
        <v>3.6217334006709936</v>
      </c>
      <c r="L409">
        <v>3.6370939755581144</v>
      </c>
      <c r="M409">
        <v>3.700934115492434</v>
      </c>
      <c r="N409">
        <v>3.5738103061758424</v>
      </c>
      <c r="O409">
        <v>3.5200633816297162</v>
      </c>
      <c r="P409">
        <v>3.6440139640754712</v>
      </c>
      <c r="Q409">
        <v>3.701427839976855</v>
      </c>
      <c r="R409">
        <v>3.6835163865211755</v>
      </c>
      <c r="S409">
        <v>3.7302979545053239</v>
      </c>
      <c r="T409">
        <v>3.9356443187855064</v>
      </c>
      <c r="U409">
        <v>4.167858166949336</v>
      </c>
      <c r="V409">
        <v>4.3545698411319078</v>
      </c>
      <c r="W409">
        <v>4.5475449953298677</v>
      </c>
      <c r="X409">
        <v>4.7556478791953332</v>
      </c>
      <c r="Y409">
        <v>4.8940439081877773</v>
      </c>
      <c r="Z409">
        <v>5.1871278873777289</v>
      </c>
      <c r="AA409">
        <v>5.4712850478669681</v>
      </c>
      <c r="AB409">
        <v>5.6271874413207179</v>
      </c>
      <c r="AC409">
        <v>5.7823538969951311</v>
      </c>
      <c r="AD409">
        <v>5.9983560179565441</v>
      </c>
      <c r="AE409">
        <v>6.115666214325044</v>
      </c>
      <c r="AF409">
        <v>5.9114860730374925</v>
      </c>
      <c r="AG409">
        <v>5.7956282468930702</v>
      </c>
      <c r="AH409">
        <v>5.6465447126698471</v>
      </c>
      <c r="AI409">
        <v>5.6188441054839569</v>
      </c>
      <c r="AJ409">
        <v>5.5951952191658485</v>
      </c>
      <c r="AK409">
        <v>5.9547810015391676</v>
      </c>
      <c r="AL409">
        <v>6.3051116445834943</v>
      </c>
      <c r="AM409">
        <v>6.6312499650343648</v>
      </c>
      <c r="AN409">
        <v>6.614505206959576</v>
      </c>
      <c r="AO409">
        <v>6.5866964572009179</v>
      </c>
      <c r="AP409">
        <v>6.7629397855776316</v>
      </c>
      <c r="AQ409">
        <v>6.954096910839402</v>
      </c>
      <c r="AR409">
        <v>7.471243710681132</v>
      </c>
      <c r="AS409">
        <v>7.7495875208828791</v>
      </c>
      <c r="AT409">
        <v>7.7979221757519159</v>
      </c>
      <c r="AU409">
        <v>7.6699380406611102</v>
      </c>
      <c r="AV409">
        <v>7.5694577657331248</v>
      </c>
      <c r="AW409">
        <v>7.0709812273889172</v>
      </c>
      <c r="AX409">
        <v>6.5314559550091786</v>
      </c>
      <c r="AY409">
        <v>6.0839504904057806</v>
      </c>
      <c r="AZ409">
        <v>6.1882495116783209</v>
      </c>
    </row>
    <row r="410" spans="1:52" ht="15.75" x14ac:dyDescent="0.3">
      <c r="A410" s="3" t="s">
        <v>143</v>
      </c>
      <c r="B410">
        <v>2.6400967911514548</v>
      </c>
      <c r="C410">
        <v>2.6246405122285799</v>
      </c>
      <c r="D410">
        <v>2.6157791868515359</v>
      </c>
      <c r="E410">
        <v>2.6355746257522505</v>
      </c>
      <c r="F410">
        <v>2.6483396923085309</v>
      </c>
      <c r="G410">
        <v>2.6835477221500974</v>
      </c>
      <c r="H410">
        <v>2.7032853651256015</v>
      </c>
      <c r="I410">
        <v>2.7179404154259497</v>
      </c>
      <c r="J410">
        <v>2.746265883899162</v>
      </c>
      <c r="K410">
        <v>2.7575597104972469</v>
      </c>
      <c r="L410">
        <v>2.7845558863124129</v>
      </c>
      <c r="M410">
        <v>2.8139029061914766</v>
      </c>
      <c r="N410">
        <v>2.8361118391910254</v>
      </c>
      <c r="O410">
        <v>2.8636261423844589</v>
      </c>
      <c r="P410">
        <v>2.897595983308912</v>
      </c>
      <c r="Q410">
        <v>2.9136164339762813</v>
      </c>
      <c r="R410">
        <v>2.9135887157940079</v>
      </c>
      <c r="S410">
        <v>2.8663806176266879</v>
      </c>
      <c r="T410">
        <v>2.8494853222544423</v>
      </c>
      <c r="U410">
        <v>2.8706522070435203</v>
      </c>
      <c r="V410">
        <v>2.8376879721308637</v>
      </c>
      <c r="W410">
        <v>2.8424771005772382</v>
      </c>
      <c r="X410">
        <v>2.8424577308622698</v>
      </c>
      <c r="Y410">
        <v>2.836312798640193</v>
      </c>
      <c r="Z410">
        <v>2.8603602301841313</v>
      </c>
      <c r="AA410">
        <v>2.862507581547205</v>
      </c>
      <c r="AB410">
        <v>2.8585201387226586</v>
      </c>
      <c r="AC410">
        <v>2.8437773195178084</v>
      </c>
      <c r="AD410">
        <v>2.8451687397200081</v>
      </c>
      <c r="AE410">
        <v>2.8847475600496004</v>
      </c>
      <c r="AF410">
        <v>2.9132374962115604</v>
      </c>
      <c r="AG410">
        <v>2.9529431216846671</v>
      </c>
      <c r="AH410">
        <v>2.9727038383601414</v>
      </c>
      <c r="AI410">
        <v>2.992179483459219</v>
      </c>
      <c r="AJ410">
        <v>3.0323581421015744</v>
      </c>
      <c r="AK410">
        <v>3.0860289515382666</v>
      </c>
      <c r="AL410">
        <v>3.1257909163300122</v>
      </c>
      <c r="AM410">
        <v>3.1665716591807578</v>
      </c>
      <c r="AN410">
        <v>3.2074932286706095</v>
      </c>
      <c r="AO410">
        <v>3.275586751986133</v>
      </c>
      <c r="AP410">
        <v>3.3401490246352727</v>
      </c>
      <c r="AQ410">
        <v>3.4051024657842746</v>
      </c>
      <c r="AR410">
        <v>3.4823697630318695</v>
      </c>
      <c r="AS410">
        <v>3.5402565509600046</v>
      </c>
      <c r="AT410">
        <v>3.6515442569582097</v>
      </c>
      <c r="AU410">
        <v>3.7605628545986898</v>
      </c>
      <c r="AV410">
        <v>3.8585339475571869</v>
      </c>
      <c r="AW410">
        <v>3.9628727665245007</v>
      </c>
      <c r="AX410">
        <v>4.063479836539388</v>
      </c>
      <c r="AY410">
        <v>4.1628928027590888</v>
      </c>
      <c r="AZ410">
        <v>4.2640636038068438</v>
      </c>
    </row>
    <row r="411" spans="1:52" ht="15.75" x14ac:dyDescent="0.3">
      <c r="A411" s="3" t="s">
        <v>183</v>
      </c>
      <c r="B411">
        <v>2.9708233630342571</v>
      </c>
      <c r="C411">
        <v>2.9415461245099395</v>
      </c>
      <c r="D411">
        <v>2.8776533629614831</v>
      </c>
      <c r="E411">
        <v>2.8234332397180721</v>
      </c>
      <c r="F411">
        <v>2.789772923281082</v>
      </c>
      <c r="G411">
        <v>2.7501119954846933</v>
      </c>
      <c r="H411">
        <v>2.7137011979299235</v>
      </c>
      <c r="I411">
        <v>2.6825313483188302</v>
      </c>
      <c r="J411">
        <v>2.6572097412072124</v>
      </c>
      <c r="K411">
        <v>2.6251317450518807</v>
      </c>
      <c r="L411">
        <v>2.5992435100149605</v>
      </c>
      <c r="M411">
        <v>2.5790478474315042</v>
      </c>
      <c r="N411">
        <v>2.5797916700635617</v>
      </c>
      <c r="O411">
        <v>2.5577195152320575</v>
      </c>
      <c r="P411">
        <v>2.5709937245227197</v>
      </c>
      <c r="Q411">
        <v>2.5964776640885359</v>
      </c>
      <c r="R411">
        <v>2.6045049895002026</v>
      </c>
      <c r="S411">
        <v>2.5926722739461718</v>
      </c>
      <c r="T411">
        <v>2.5954025705144668</v>
      </c>
      <c r="U411">
        <v>2.6183695862098388</v>
      </c>
      <c r="V411">
        <v>2.6283269307279902</v>
      </c>
      <c r="W411">
        <v>2.6456377381509393</v>
      </c>
      <c r="X411">
        <v>2.6587139190605016</v>
      </c>
      <c r="Y411">
        <v>2.6738569507551055</v>
      </c>
      <c r="Z411">
        <v>2.6927940511766444</v>
      </c>
      <c r="AA411">
        <v>2.701822142201117</v>
      </c>
      <c r="AB411">
        <v>2.7066860707985354</v>
      </c>
      <c r="AC411">
        <v>2.7004127880153788</v>
      </c>
      <c r="AD411">
        <v>2.74706143341729</v>
      </c>
      <c r="AE411">
        <v>2.8220468800178669</v>
      </c>
      <c r="AF411">
        <v>2.8996441494786995</v>
      </c>
      <c r="AG411">
        <v>3.007788872449713</v>
      </c>
      <c r="AH411">
        <v>3.0479599181061285</v>
      </c>
      <c r="AI411">
        <v>3.1229585127785122</v>
      </c>
      <c r="AJ411">
        <v>3.1882263759940148</v>
      </c>
      <c r="AK411">
        <v>3.2574532056984435</v>
      </c>
      <c r="AL411">
        <v>3.3213802747666983</v>
      </c>
      <c r="AM411">
        <v>3.4054273158038688</v>
      </c>
      <c r="AN411">
        <v>3.492242865821845</v>
      </c>
      <c r="AO411">
        <v>3.5839299185020406</v>
      </c>
      <c r="AP411">
        <v>3.6270905879385924</v>
      </c>
      <c r="AQ411">
        <v>3.6500546031410148</v>
      </c>
      <c r="AR411">
        <v>3.7035418538948992</v>
      </c>
      <c r="AS411">
        <v>3.6940558075980805</v>
      </c>
      <c r="AT411">
        <v>3.7930747026428473</v>
      </c>
      <c r="AU411">
        <v>3.8791152699969094</v>
      </c>
      <c r="AV411">
        <v>4.016110492780081</v>
      </c>
      <c r="AW411">
        <v>4.200064111626431</v>
      </c>
      <c r="AX411">
        <v>4.3316835222938055</v>
      </c>
      <c r="AY411">
        <v>4.4192243863825098</v>
      </c>
      <c r="AZ411">
        <v>4.5280309980146054</v>
      </c>
    </row>
    <row r="412" spans="1:52" ht="15.75" x14ac:dyDescent="0.3">
      <c r="A412" s="10"/>
    </row>
    <row r="413" spans="1:52" ht="15.75" x14ac:dyDescent="0.3">
      <c r="A413" s="1" t="s">
        <v>184</v>
      </c>
      <c r="B413" s="32">
        <v>42887</v>
      </c>
      <c r="C413" s="32">
        <v>42917</v>
      </c>
      <c r="D413" s="32">
        <v>42948</v>
      </c>
      <c r="E413" s="32">
        <v>42979</v>
      </c>
      <c r="F413" s="32">
        <v>43009</v>
      </c>
      <c r="G413" s="32">
        <v>43040</v>
      </c>
      <c r="H413" s="32">
        <v>43070</v>
      </c>
      <c r="I413" s="32">
        <v>43101</v>
      </c>
      <c r="J413" s="32">
        <v>43132</v>
      </c>
      <c r="K413" s="32">
        <v>43160</v>
      </c>
      <c r="L413" s="32">
        <v>43191</v>
      </c>
      <c r="M413" s="32">
        <v>43221</v>
      </c>
      <c r="N413" s="32">
        <v>43252</v>
      </c>
      <c r="O413" s="32">
        <v>43282</v>
      </c>
      <c r="P413" s="32">
        <v>43313</v>
      </c>
      <c r="Q413" s="32">
        <v>43344</v>
      </c>
      <c r="R413" s="32">
        <v>43374</v>
      </c>
      <c r="S413" s="32">
        <v>43405</v>
      </c>
      <c r="T413" s="32">
        <v>43435</v>
      </c>
      <c r="U413" s="32">
        <v>43466</v>
      </c>
      <c r="V413" s="32">
        <v>43497</v>
      </c>
      <c r="W413" s="32">
        <v>43525</v>
      </c>
      <c r="X413" s="32">
        <v>43556</v>
      </c>
      <c r="Y413" s="32">
        <v>43586</v>
      </c>
      <c r="Z413" s="32">
        <v>43617</v>
      </c>
      <c r="AA413" s="32">
        <v>43647</v>
      </c>
      <c r="AB413" s="32">
        <v>43678</v>
      </c>
      <c r="AC413" s="32">
        <v>43709</v>
      </c>
      <c r="AD413" s="32">
        <v>43739</v>
      </c>
      <c r="AE413" s="32">
        <v>43770</v>
      </c>
      <c r="AF413" s="32">
        <v>43800</v>
      </c>
      <c r="AG413" s="32">
        <v>43831</v>
      </c>
      <c r="AH413" s="32">
        <v>43862</v>
      </c>
      <c r="AI413" s="32">
        <v>43891</v>
      </c>
      <c r="AJ413" s="32">
        <v>43922</v>
      </c>
      <c r="AK413" s="32">
        <v>43952</v>
      </c>
      <c r="AL413" s="32">
        <v>43983</v>
      </c>
      <c r="AM413" s="32">
        <v>44013</v>
      </c>
      <c r="AN413" s="32">
        <v>44044</v>
      </c>
      <c r="AO413" s="32">
        <v>44075</v>
      </c>
      <c r="AP413" s="32">
        <v>44105</v>
      </c>
      <c r="AQ413" s="32">
        <v>44136</v>
      </c>
      <c r="AR413" s="32">
        <v>44166</v>
      </c>
      <c r="AS413" s="32">
        <v>44197</v>
      </c>
      <c r="AT413" s="32">
        <v>44228</v>
      </c>
      <c r="AU413" s="32">
        <v>44256</v>
      </c>
      <c r="AV413" s="32">
        <v>44287</v>
      </c>
      <c r="AW413" s="32">
        <v>44317</v>
      </c>
      <c r="AX413" s="32">
        <v>44348</v>
      </c>
      <c r="AY413" s="32">
        <v>44378</v>
      </c>
      <c r="AZ413" s="32">
        <v>44409</v>
      </c>
    </row>
    <row r="414" spans="1:52" ht="15.75" x14ac:dyDescent="0.3">
      <c r="A414" s="23"/>
    </row>
    <row r="415" spans="1:52" ht="15.75" x14ac:dyDescent="0.3">
      <c r="A415" s="23" t="s">
        <v>185</v>
      </c>
      <c r="B415">
        <v>68.529129312465329</v>
      </c>
      <c r="C415">
        <v>69.659053496482187</v>
      </c>
      <c r="D415">
        <v>69.189897634715322</v>
      </c>
      <c r="E415">
        <v>67.362440083442308</v>
      </c>
      <c r="F415">
        <v>66.554490490570515</v>
      </c>
      <c r="G415">
        <v>68.140381563907653</v>
      </c>
      <c r="H415">
        <v>69.435471039330437</v>
      </c>
      <c r="I415">
        <v>67.606854753154806</v>
      </c>
      <c r="J415">
        <v>66.628606503036579</v>
      </c>
      <c r="K415">
        <v>69.454284307150786</v>
      </c>
      <c r="L415">
        <v>68.085745168998187</v>
      </c>
      <c r="M415">
        <v>69.527018975729405</v>
      </c>
      <c r="N415">
        <v>70.058693006670097</v>
      </c>
      <c r="O415">
        <v>71.328014692345675</v>
      </c>
      <c r="P415">
        <v>72.06450805398589</v>
      </c>
      <c r="Q415">
        <v>71.343902739899619</v>
      </c>
      <c r="R415">
        <v>68.120556986740112</v>
      </c>
      <c r="S415">
        <v>68.583608386382451</v>
      </c>
      <c r="T415">
        <v>69.993443217325407</v>
      </c>
      <c r="U415">
        <v>69.947439997154547</v>
      </c>
      <c r="V415">
        <v>69.746562576504928</v>
      </c>
      <c r="W415">
        <v>71.382309387565584</v>
      </c>
      <c r="X415">
        <v>72.103459422728079</v>
      </c>
      <c r="Y415">
        <v>68.277377025171049</v>
      </c>
      <c r="Z415">
        <v>70.478200445781482</v>
      </c>
      <c r="AA415">
        <v>68.194847142912224</v>
      </c>
      <c r="AB415">
        <v>69.342117119261744</v>
      </c>
      <c r="AC415">
        <v>72.296551323106854</v>
      </c>
      <c r="AD415">
        <v>69.744429303686957</v>
      </c>
      <c r="AE415">
        <v>69.964043668518642</v>
      </c>
      <c r="AF415">
        <v>70.669092050871114</v>
      </c>
      <c r="AG415">
        <v>71.468086427898712</v>
      </c>
      <c r="AH415">
        <v>69.084967183014328</v>
      </c>
      <c r="AI415">
        <v>68.912421950967783</v>
      </c>
      <c r="AJ415">
        <v>68.391321821939982</v>
      </c>
      <c r="AK415">
        <v>68.115435665822446</v>
      </c>
      <c r="AL415">
        <v>67.639307381451431</v>
      </c>
      <c r="AM415">
        <v>65.161469044449746</v>
      </c>
      <c r="AN415">
        <v>64.958483833632144</v>
      </c>
      <c r="AO415">
        <v>63.593322313643661</v>
      </c>
      <c r="AP415">
        <v>63.607921444622676</v>
      </c>
      <c r="AQ415">
        <v>64.779097299056232</v>
      </c>
      <c r="AR415">
        <v>65.061046915434375</v>
      </c>
      <c r="AS415">
        <v>63.857191250244448</v>
      </c>
      <c r="AT415">
        <v>65.15273824259009</v>
      </c>
      <c r="AU415">
        <v>64.408080789985249</v>
      </c>
      <c r="AV415">
        <v>62.123760534484028</v>
      </c>
      <c r="AW415">
        <v>61.956982771924288</v>
      </c>
      <c r="AX415">
        <v>59.944096843449138</v>
      </c>
      <c r="AY415">
        <v>64.047181488355903</v>
      </c>
      <c r="AZ415">
        <v>64.902391190162433</v>
      </c>
    </row>
    <row r="416" spans="1:52" ht="15.75" x14ac:dyDescent="0.3">
      <c r="A416" s="23" t="s">
        <v>186</v>
      </c>
      <c r="B416">
        <v>66.623120915886872</v>
      </c>
      <c r="C416">
        <v>67.775350786848506</v>
      </c>
      <c r="D416">
        <v>67.512170610649079</v>
      </c>
      <c r="E416">
        <v>65.690819561642343</v>
      </c>
      <c r="F416">
        <v>64.901951608040449</v>
      </c>
      <c r="G416">
        <v>66.35658115210687</v>
      </c>
      <c r="H416">
        <v>67.652423059164605</v>
      </c>
      <c r="I416">
        <v>65.925347465590207</v>
      </c>
      <c r="J416">
        <v>64.947067158285847</v>
      </c>
      <c r="K416">
        <v>67.645012095707614</v>
      </c>
      <c r="L416">
        <v>66.415713189668395</v>
      </c>
      <c r="M416">
        <v>67.802853242628984</v>
      </c>
      <c r="N416">
        <v>68.435644905761521</v>
      </c>
      <c r="O416">
        <v>69.583296285060356</v>
      </c>
      <c r="P416">
        <v>70.364457948827436</v>
      </c>
      <c r="Q416">
        <v>69.6900677800041</v>
      </c>
      <c r="R416">
        <v>66.588247389848448</v>
      </c>
      <c r="S416">
        <v>66.936294263078295</v>
      </c>
      <c r="T416">
        <v>68.425733332901217</v>
      </c>
      <c r="U416">
        <v>68.35945183568856</v>
      </c>
      <c r="V416">
        <v>68.156042405336478</v>
      </c>
      <c r="W416">
        <v>69.717810175374524</v>
      </c>
      <c r="X416">
        <v>70.452231217062192</v>
      </c>
      <c r="Y416">
        <v>66.749201182287322</v>
      </c>
      <c r="Z416">
        <v>68.912791495043876</v>
      </c>
      <c r="AA416">
        <v>66.641032349498005</v>
      </c>
      <c r="AB416">
        <v>67.819176614744819</v>
      </c>
      <c r="AC416">
        <v>70.66306462918341</v>
      </c>
      <c r="AD416">
        <v>67.838706169619485</v>
      </c>
      <c r="AE416">
        <v>68.013222778194077</v>
      </c>
      <c r="AF416">
        <v>68.686736959926435</v>
      </c>
      <c r="AG416">
        <v>69.49120302122671</v>
      </c>
      <c r="AH416">
        <v>67.174249671910729</v>
      </c>
      <c r="AI416">
        <v>66.981488572177767</v>
      </c>
      <c r="AJ416">
        <v>66.425044678138505</v>
      </c>
      <c r="AK416">
        <v>66.038601419473352</v>
      </c>
      <c r="AL416">
        <v>65.461046583384928</v>
      </c>
      <c r="AM416">
        <v>62.93181918334875</v>
      </c>
      <c r="AN416">
        <v>62.625456661490311</v>
      </c>
      <c r="AO416">
        <v>61.200136678124487</v>
      </c>
      <c r="AP416">
        <v>61.185831658472388</v>
      </c>
      <c r="AQ416">
        <v>62.175968430290496</v>
      </c>
      <c r="AR416">
        <v>62.387351600997988</v>
      </c>
      <c r="AS416">
        <v>61.206751965968529</v>
      </c>
      <c r="AT416">
        <v>62.43742288527924</v>
      </c>
      <c r="AU416">
        <v>61.734674360158984</v>
      </c>
      <c r="AV416">
        <v>59.583108906637605</v>
      </c>
      <c r="AW416">
        <v>59.455242679456724</v>
      </c>
      <c r="AX416">
        <v>57.504417787216731</v>
      </c>
      <c r="AY416">
        <v>61.479843478740051</v>
      </c>
      <c r="AZ416">
        <v>62.292700103050983</v>
      </c>
    </row>
    <row r="417" spans="1:52" ht="15.75" x14ac:dyDescent="0.3">
      <c r="A417" s="23" t="s">
        <v>187</v>
      </c>
      <c r="B417">
        <v>52.213299245039146</v>
      </c>
      <c r="C417">
        <v>50.756785446936789</v>
      </c>
      <c r="D417">
        <v>50.794331921288524</v>
      </c>
      <c r="E417">
        <v>50.139963241334939</v>
      </c>
      <c r="F417">
        <v>52.524216555311341</v>
      </c>
      <c r="G417">
        <v>53.267950355926097</v>
      </c>
      <c r="H417">
        <v>55.093499463831542</v>
      </c>
      <c r="I417">
        <v>51.841407794650706</v>
      </c>
      <c r="J417">
        <v>49.498185564248764</v>
      </c>
      <c r="K417">
        <v>49.347934072465684</v>
      </c>
      <c r="L417">
        <v>48.251709652389721</v>
      </c>
      <c r="M417">
        <v>49.713268917031108</v>
      </c>
      <c r="N417">
        <v>48.898254982702269</v>
      </c>
      <c r="O417">
        <v>47.016697302424745</v>
      </c>
      <c r="P417">
        <v>45.677528614981419</v>
      </c>
      <c r="Q417">
        <v>44.352702960530451</v>
      </c>
      <c r="R417">
        <v>45.727759245933086</v>
      </c>
      <c r="S417">
        <v>45.566021203588186</v>
      </c>
      <c r="T417">
        <v>45.864492491978091</v>
      </c>
      <c r="U417">
        <v>45.269064939763609</v>
      </c>
      <c r="V417">
        <v>44.690695037532102</v>
      </c>
      <c r="W417">
        <v>45.175662013990895</v>
      </c>
      <c r="X417">
        <v>45.426513243407236</v>
      </c>
      <c r="Y417">
        <v>46.362868872457902</v>
      </c>
      <c r="Z417">
        <v>47.360029667647417</v>
      </c>
      <c r="AA417">
        <v>48.26389738169263</v>
      </c>
      <c r="AB417">
        <v>47.589414569707088</v>
      </c>
      <c r="AC417">
        <v>46.909136817894627</v>
      </c>
      <c r="AD417">
        <v>44.882085953048453</v>
      </c>
      <c r="AE417">
        <v>45.721953745699487</v>
      </c>
      <c r="AF417">
        <v>45.750536502268481</v>
      </c>
      <c r="AG417">
        <v>44.905051105733662</v>
      </c>
      <c r="AH417">
        <v>44.37965388004401</v>
      </c>
      <c r="AI417">
        <v>42.421330729003124</v>
      </c>
      <c r="AJ417">
        <v>45.79377894168659</v>
      </c>
      <c r="AK417">
        <v>44.450650563677854</v>
      </c>
      <c r="AL417">
        <v>45.330671774756475</v>
      </c>
      <c r="AM417">
        <v>45.707996636815821</v>
      </c>
      <c r="AN417">
        <v>45.474047349890306</v>
      </c>
      <c r="AO417">
        <v>46.447008163219721</v>
      </c>
      <c r="AP417">
        <v>48.762848070745768</v>
      </c>
      <c r="AQ417">
        <v>49.546742667038423</v>
      </c>
      <c r="AR417">
        <v>49.775177153268395</v>
      </c>
      <c r="AS417">
        <v>47.627061751842049</v>
      </c>
      <c r="AT417">
        <v>48.903969733897021</v>
      </c>
      <c r="AU417">
        <v>48.194030730189745</v>
      </c>
      <c r="AV417">
        <v>49.39772102383872</v>
      </c>
      <c r="AW417">
        <v>49.212192189622279</v>
      </c>
      <c r="AX417">
        <v>51.123608816717834</v>
      </c>
      <c r="AY417">
        <v>51.658889452138027</v>
      </c>
      <c r="AZ417">
        <v>53.137915186352771</v>
      </c>
    </row>
    <row r="418" spans="1:52" ht="15.75" x14ac:dyDescent="0.3">
      <c r="A418" s="23" t="s">
        <v>188</v>
      </c>
      <c r="B418">
        <v>4.9884269956228575</v>
      </c>
      <c r="C418">
        <v>5.0058113111663047</v>
      </c>
      <c r="D418">
        <v>4.5742423475255061</v>
      </c>
      <c r="E418">
        <v>4.3326973992249602</v>
      </c>
      <c r="F418">
        <v>3.7535474750269833</v>
      </c>
      <c r="G418">
        <v>3.6118909484615367</v>
      </c>
      <c r="H418">
        <v>4.0794760246555013</v>
      </c>
      <c r="I418">
        <v>5.6552881532146664</v>
      </c>
      <c r="J418">
        <v>5.5845245267221655</v>
      </c>
      <c r="K418">
        <v>5.5452015000892096</v>
      </c>
      <c r="L418">
        <v>5.9144502086459472</v>
      </c>
      <c r="M418">
        <v>6.6105063533533972</v>
      </c>
      <c r="N418">
        <v>6.4230981450760751</v>
      </c>
      <c r="O418">
        <v>7.5972631077858868</v>
      </c>
      <c r="P418">
        <v>7.3158757996618595</v>
      </c>
      <c r="Q418">
        <v>7.6233820769645799</v>
      </c>
      <c r="R418">
        <v>7.840512430830672</v>
      </c>
      <c r="S418">
        <v>8.4450468813128872</v>
      </c>
      <c r="T418">
        <v>7.8628587026403105</v>
      </c>
      <c r="U418">
        <v>8.9319750940452831</v>
      </c>
      <c r="V418">
        <v>9.1106025847630452</v>
      </c>
      <c r="W418">
        <v>9.62623842792242</v>
      </c>
      <c r="X418">
        <v>8.206218130231214</v>
      </c>
      <c r="Y418">
        <v>8.5432364808295311</v>
      </c>
      <c r="Z418">
        <v>9.8156243345499803</v>
      </c>
      <c r="AA418">
        <v>9.2612517714466929</v>
      </c>
      <c r="AB418">
        <v>10.630428245923271</v>
      </c>
      <c r="AC418">
        <v>10.359318268439067</v>
      </c>
      <c r="AD418">
        <v>10.127485161730419</v>
      </c>
      <c r="AE418">
        <v>12.015468946661615</v>
      </c>
      <c r="AF418">
        <v>13.209275541203722</v>
      </c>
      <c r="AG418">
        <v>12.170195845408374</v>
      </c>
      <c r="AH418">
        <v>10.783688565289067</v>
      </c>
      <c r="AI418">
        <v>13.088702647445363</v>
      </c>
      <c r="AJ418">
        <v>14.431105903222358</v>
      </c>
      <c r="AK418">
        <v>14.281188673257928</v>
      </c>
      <c r="AL418">
        <v>14.531384286626251</v>
      </c>
      <c r="AM418">
        <v>14.431901576820872</v>
      </c>
      <c r="AN418">
        <v>13.927537854314204</v>
      </c>
      <c r="AO418">
        <v>13.879527933781343</v>
      </c>
      <c r="AP418">
        <v>13.43806259356872</v>
      </c>
      <c r="AQ418">
        <v>14.13844530205089</v>
      </c>
      <c r="AR418">
        <v>14.077445254900219</v>
      </c>
      <c r="AS418">
        <v>14.21521543960664</v>
      </c>
      <c r="AT418">
        <v>14.650139529232407</v>
      </c>
      <c r="AU418">
        <v>13.184427876922264</v>
      </c>
      <c r="AV418">
        <v>11.998910691333093</v>
      </c>
      <c r="AW418">
        <v>11.776879175751716</v>
      </c>
      <c r="AX418">
        <v>11.400992329161149</v>
      </c>
      <c r="AY418">
        <v>11.884470909212736</v>
      </c>
      <c r="AZ418">
        <v>11.369702445968032</v>
      </c>
    </row>
    <row r="419" spans="1:52" ht="15.75" x14ac:dyDescent="0.3">
      <c r="A419" s="23" t="s">
        <v>189</v>
      </c>
      <c r="B419">
        <v>99.212933060312565</v>
      </c>
      <c r="C419">
        <v>102.29206749500752</v>
      </c>
      <c r="D419">
        <v>101.46372195636546</v>
      </c>
      <c r="E419">
        <v>97.604050780574184</v>
      </c>
      <c r="F419">
        <v>95.382001510648337</v>
      </c>
      <c r="G419">
        <v>95.687803947434347</v>
      </c>
      <c r="H419">
        <v>97.851967913560529</v>
      </c>
      <c r="I419">
        <v>97.884218207342428</v>
      </c>
      <c r="J419">
        <v>96.695106298088476</v>
      </c>
      <c r="K419">
        <v>97.808621809054046</v>
      </c>
      <c r="L419">
        <v>99.15713211375035</v>
      </c>
      <c r="M419">
        <v>103.92786491095211</v>
      </c>
      <c r="N419">
        <v>106.37658464079387</v>
      </c>
      <c r="O419">
        <v>106.60555147029203</v>
      </c>
      <c r="P419">
        <v>103.5438927943576</v>
      </c>
      <c r="Q419">
        <v>104.35986613018935</v>
      </c>
      <c r="R419">
        <v>103.10873061668897</v>
      </c>
      <c r="S419">
        <v>105.60026927154122</v>
      </c>
      <c r="T419">
        <v>103.17057891434878</v>
      </c>
      <c r="U419">
        <v>106.4330241880767</v>
      </c>
      <c r="V419">
        <v>103.47259871015011</v>
      </c>
      <c r="W419">
        <v>106.77661505957283</v>
      </c>
      <c r="X419">
        <v>106.30592855937164</v>
      </c>
      <c r="Y419">
        <v>104.41007670760094</v>
      </c>
      <c r="Z419">
        <v>106.76847401081095</v>
      </c>
      <c r="AA419">
        <v>107.45805886491817</v>
      </c>
      <c r="AB419">
        <v>105.84168185324295</v>
      </c>
      <c r="AC419">
        <v>108.58081527258456</v>
      </c>
      <c r="AD419">
        <v>107.50666010677693</v>
      </c>
      <c r="AE419">
        <v>110.86731144806478</v>
      </c>
      <c r="AF419">
        <v>113.16691865985793</v>
      </c>
      <c r="AG419">
        <v>112.03137172994096</v>
      </c>
      <c r="AH419">
        <v>107.70599565892826</v>
      </c>
      <c r="AI419">
        <v>108.57280926503918</v>
      </c>
      <c r="AJ419">
        <v>108.30478234512249</v>
      </c>
      <c r="AK419">
        <v>105.86422221098751</v>
      </c>
      <c r="AL419">
        <v>106.19794227468178</v>
      </c>
      <c r="AM419">
        <v>103.42441529082174</v>
      </c>
      <c r="AN419">
        <v>100.93144778310624</v>
      </c>
      <c r="AO419">
        <v>103.97243899113523</v>
      </c>
      <c r="AP419">
        <v>101.49626565059707</v>
      </c>
      <c r="AQ419">
        <v>104.60555177254771</v>
      </c>
      <c r="AR419">
        <v>102.12397753769187</v>
      </c>
      <c r="AS419">
        <v>104.13336832628038</v>
      </c>
      <c r="AT419">
        <v>105.81994152649345</v>
      </c>
      <c r="AU419">
        <v>103.17271843741619</v>
      </c>
      <c r="AV419">
        <v>98.931514688314309</v>
      </c>
      <c r="AW419">
        <v>97.799560001882284</v>
      </c>
      <c r="AX419">
        <v>93.997181911387287</v>
      </c>
      <c r="AY419">
        <v>101.31598715306041</v>
      </c>
      <c r="AZ419">
        <v>102.11308446272504</v>
      </c>
    </row>
    <row r="420" spans="1:52" ht="15.75" x14ac:dyDescent="0.3">
      <c r="A420" s="23" t="s">
        <v>190</v>
      </c>
      <c r="B420">
        <v>-3.5981897130178209</v>
      </c>
      <c r="C420">
        <v>-3.6479562615412955</v>
      </c>
      <c r="D420">
        <v>-2.2106873979497199</v>
      </c>
      <c r="E420">
        <v>-2.5294110931243283</v>
      </c>
      <c r="F420">
        <v>-2.4042821401106211</v>
      </c>
      <c r="G420">
        <v>-3.39041808885989</v>
      </c>
      <c r="H420">
        <v>-2.9442924018718486</v>
      </c>
      <c r="I420">
        <v>-2.3480906073978636</v>
      </c>
      <c r="J420">
        <v>-2.8116617656111673</v>
      </c>
      <c r="K420">
        <v>-3.5775386071691235</v>
      </c>
      <c r="L420">
        <v>-2.8301581894144565</v>
      </c>
      <c r="M420">
        <v>-3.2202132665042016</v>
      </c>
      <c r="N420">
        <v>-2.9369117558744184</v>
      </c>
      <c r="O420">
        <v>-2.9856189865285385</v>
      </c>
      <c r="P420">
        <v>-2.2618676018870163</v>
      </c>
      <c r="Q420">
        <v>-2.4705488573536249</v>
      </c>
      <c r="R420">
        <v>-2.1758831857610201</v>
      </c>
      <c r="S420">
        <v>-3.1767463721339921</v>
      </c>
      <c r="T420">
        <v>-1.7167277326866113</v>
      </c>
      <c r="U420">
        <v>-1.8328530634719509</v>
      </c>
      <c r="V420">
        <v>-2.0559810996142747</v>
      </c>
      <c r="W420">
        <v>-2.5749329018227316</v>
      </c>
      <c r="X420">
        <v>-1.803372647402407</v>
      </c>
      <c r="Y420">
        <v>-1.2417130247236596</v>
      </c>
      <c r="Z420">
        <v>-1.2360664085252149</v>
      </c>
      <c r="AA420">
        <v>-1.5092438311055998</v>
      </c>
      <c r="AB420">
        <v>-1.5525507975427046</v>
      </c>
      <c r="AC420">
        <v>-1.6503793261376938</v>
      </c>
      <c r="AD420">
        <v>-3.2036612305528207</v>
      </c>
      <c r="AE420">
        <v>-3.2263859190254429</v>
      </c>
      <c r="AF420">
        <v>-3.4224148799258751</v>
      </c>
      <c r="AG420">
        <v>-3.1090402748264667</v>
      </c>
      <c r="AH420">
        <v>-3.1045065652607033</v>
      </c>
      <c r="AI420">
        <v>-4.0586068982847889</v>
      </c>
      <c r="AJ420">
        <v>-3.8390092206541921</v>
      </c>
      <c r="AK420">
        <v>-3.9474382841097078</v>
      </c>
      <c r="AL420">
        <v>-5.2921474215817277</v>
      </c>
      <c r="AM420">
        <v>-6.4169395042761437</v>
      </c>
      <c r="AN420">
        <v>-7.831632423591782</v>
      </c>
      <c r="AO420">
        <v>-8.8895934938497714</v>
      </c>
      <c r="AP420">
        <v>-8.9730920122806275</v>
      </c>
      <c r="AQ420">
        <v>-8.678593620104099</v>
      </c>
      <c r="AR420">
        <v>-7.9569375728056499</v>
      </c>
      <c r="AS420">
        <v>-6.2885708648754353</v>
      </c>
      <c r="AT420">
        <v>-5.0669919064024604</v>
      </c>
      <c r="AU420">
        <v>-4.2612122740414611</v>
      </c>
      <c r="AV420">
        <v>-3.6255837382666085</v>
      </c>
      <c r="AW420">
        <v>-2.8002532390167914</v>
      </c>
      <c r="AX420">
        <v>-2.0240719883913303</v>
      </c>
      <c r="AY420">
        <v>-2.7885677770191917</v>
      </c>
      <c r="AZ420">
        <v>-1.1914871803557423</v>
      </c>
    </row>
    <row r="421" spans="1:52" ht="15.75" x14ac:dyDescent="0.3">
      <c r="A421" s="23" t="s">
        <v>191</v>
      </c>
      <c r="B421">
        <v>18.137938249231855</v>
      </c>
      <c r="C421">
        <v>17.680537952602219</v>
      </c>
      <c r="D421">
        <v>15.608820988876653</v>
      </c>
      <c r="E421">
        <v>16.115701088502334</v>
      </c>
      <c r="F421">
        <v>16.09677996670797</v>
      </c>
      <c r="G421">
        <v>17.101111784652922</v>
      </c>
      <c r="H421">
        <v>16.644949703596851</v>
      </c>
      <c r="I421">
        <v>15.995624053741912</v>
      </c>
      <c r="J421">
        <v>16.213879993180019</v>
      </c>
      <c r="K421">
        <v>16.783058725848974</v>
      </c>
      <c r="L421">
        <v>15.91096881155552</v>
      </c>
      <c r="M421">
        <v>16.222665744369085</v>
      </c>
      <c r="N421">
        <v>16.189900682342063</v>
      </c>
      <c r="O421">
        <v>17.079624074727519</v>
      </c>
      <c r="P421">
        <v>16.42413982559767</v>
      </c>
      <c r="Q421">
        <v>17.416636341425594</v>
      </c>
      <c r="R421">
        <v>16.566909208902945</v>
      </c>
      <c r="S421">
        <v>18.074990620845735</v>
      </c>
      <c r="T421">
        <v>16.501546585850178</v>
      </c>
      <c r="U421">
        <v>16.934390455689179</v>
      </c>
      <c r="V421">
        <v>17.064146656485793</v>
      </c>
      <c r="W421">
        <v>17.871182719625015</v>
      </c>
      <c r="X421">
        <v>17.244966963810015</v>
      </c>
      <c r="Y421">
        <v>16.829952719183154</v>
      </c>
      <c r="Z421">
        <v>16.834556876126886</v>
      </c>
      <c r="AA421">
        <v>17.260858315953236</v>
      </c>
      <c r="AB421">
        <v>16.904606731794555</v>
      </c>
      <c r="AC421">
        <v>17.234508487552475</v>
      </c>
      <c r="AD421">
        <v>20.709298308989123</v>
      </c>
      <c r="AE421">
        <v>21.294152059720783</v>
      </c>
      <c r="AF421">
        <v>21.816901001847782</v>
      </c>
      <c r="AG421">
        <v>21.219182871525742</v>
      </c>
      <c r="AH421">
        <v>21.216203259754344</v>
      </c>
      <c r="AI421">
        <v>23.041379256443285</v>
      </c>
      <c r="AJ421">
        <v>24.206886076334762</v>
      </c>
      <c r="AK421">
        <v>25.22074646980581</v>
      </c>
      <c r="AL421">
        <v>26.370589171580651</v>
      </c>
      <c r="AM421">
        <v>27.438597093339101</v>
      </c>
      <c r="AN421">
        <v>27.990022343375244</v>
      </c>
      <c r="AO421">
        <v>29.166513330061683</v>
      </c>
      <c r="AP421">
        <v>29.063651200860903</v>
      </c>
      <c r="AQ421">
        <v>29.993885328929633</v>
      </c>
      <c r="AR421">
        <v>30.843471852149122</v>
      </c>
      <c r="AS421">
        <v>31.518270190588737</v>
      </c>
      <c r="AT421">
        <v>31.316671264127145</v>
      </c>
      <c r="AU421">
        <v>30.698338354596334</v>
      </c>
      <c r="AV421">
        <v>29.478269993432924</v>
      </c>
      <c r="AW421">
        <v>28.904104394415448</v>
      </c>
      <c r="AX421">
        <v>28.062936728500134</v>
      </c>
      <c r="AY421">
        <v>26.12872121528218</v>
      </c>
      <c r="AZ421">
        <v>26.128735564874223</v>
      </c>
    </row>
    <row r="422" spans="1:52" ht="15.75" x14ac:dyDescent="0.3">
      <c r="A422" s="23" t="s">
        <v>192</v>
      </c>
      <c r="B422">
        <v>3.6031636495380917</v>
      </c>
      <c r="C422">
        <v>3.5988437094076695</v>
      </c>
      <c r="D422">
        <v>3.5162567556240019</v>
      </c>
      <c r="E422">
        <v>3.4845759103031315</v>
      </c>
      <c r="F422">
        <v>3.4492395074170625</v>
      </c>
      <c r="G422">
        <v>3.4045589290856264</v>
      </c>
      <c r="H422">
        <v>3.2859388189944592</v>
      </c>
      <c r="I422">
        <v>3.2692546412829189</v>
      </c>
      <c r="J422">
        <v>3.2337940244764689</v>
      </c>
      <c r="K422">
        <v>3.1705407576081859</v>
      </c>
      <c r="L422">
        <v>3.1391222970551671</v>
      </c>
      <c r="M422">
        <v>3.1196458829484461</v>
      </c>
      <c r="N422">
        <v>3.0747617426902285</v>
      </c>
      <c r="O422">
        <v>3.0340831804489534</v>
      </c>
      <c r="P422">
        <v>3.0474641676178358</v>
      </c>
      <c r="Q422">
        <v>3.0753712127967336</v>
      </c>
      <c r="R422">
        <v>3.0548318276955406</v>
      </c>
      <c r="S422">
        <v>3.1819852458422755</v>
      </c>
      <c r="T422">
        <v>3.4058191361699084</v>
      </c>
      <c r="U422">
        <v>3.391874111564245</v>
      </c>
      <c r="V422">
        <v>3.4254207238149008</v>
      </c>
      <c r="W422">
        <v>3.4352232755988448</v>
      </c>
      <c r="X422">
        <v>3.4239870966584087</v>
      </c>
      <c r="Y422">
        <v>3.3962420928682659</v>
      </c>
      <c r="Z422">
        <v>3.3944666106295576</v>
      </c>
      <c r="AA422">
        <v>3.408179588965663</v>
      </c>
      <c r="AB422">
        <v>3.3898567341778998</v>
      </c>
      <c r="AC422">
        <v>3.3266357216845579</v>
      </c>
      <c r="AD422">
        <v>3.4016536051420498</v>
      </c>
      <c r="AE422">
        <v>3.3161302764647544</v>
      </c>
      <c r="AF422">
        <v>3.1245296632244628</v>
      </c>
      <c r="AG422">
        <v>3.1589470792774432</v>
      </c>
      <c r="AH422">
        <v>3.1196954840537345</v>
      </c>
      <c r="AI422">
        <v>3.0992319219387601</v>
      </c>
      <c r="AJ422">
        <v>3.0613599161407534</v>
      </c>
      <c r="AK422">
        <v>3.0505979931901606</v>
      </c>
      <c r="AL422">
        <v>3.035141365036568</v>
      </c>
      <c r="AM422">
        <v>2.9877395133928073</v>
      </c>
      <c r="AN422">
        <v>2.9786625373853033</v>
      </c>
      <c r="AO422">
        <v>3.0109568867370835</v>
      </c>
      <c r="AP422">
        <v>2.955038013189057</v>
      </c>
      <c r="AQ422">
        <v>2.9183450518174334</v>
      </c>
      <c r="AR422">
        <v>2.9482326482903849</v>
      </c>
      <c r="AS422">
        <v>2.9235445162468223</v>
      </c>
      <c r="AT422">
        <v>2.9235446582940505</v>
      </c>
      <c r="AU422">
        <v>2.929569296573387</v>
      </c>
      <c r="AV422">
        <v>2.9420229624066927</v>
      </c>
      <c r="AW422">
        <v>2.9214529441309569</v>
      </c>
      <c r="AX422">
        <v>2.9329477238855888</v>
      </c>
      <c r="AY422">
        <v>2.6336432589475178</v>
      </c>
      <c r="AZ422">
        <v>2.6149091786591154</v>
      </c>
    </row>
    <row r="423" spans="1:52" ht="15.75" x14ac:dyDescent="0.3">
      <c r="A423" s="23" t="s">
        <v>193</v>
      </c>
      <c r="B423">
        <v>69.111562970521391</v>
      </c>
      <c r="C423">
        <v>66.779924403619759</v>
      </c>
      <c r="D423">
        <v>62.797364224535372</v>
      </c>
      <c r="E423">
        <v>64.181028313679718</v>
      </c>
      <c r="F423">
        <v>63.757903680161355</v>
      </c>
      <c r="G423">
        <v>63.33021458434532</v>
      </c>
      <c r="H423">
        <v>62.439989324473174</v>
      </c>
      <c r="I423">
        <v>61.045976412914996</v>
      </c>
      <c r="J423">
        <v>60.754989375631339</v>
      </c>
      <c r="K423">
        <v>61.184171648275395</v>
      </c>
      <c r="L423">
        <v>59.395535635283181</v>
      </c>
      <c r="M423">
        <v>58.905437986926678</v>
      </c>
      <c r="N423">
        <v>58.874408432310958</v>
      </c>
      <c r="O423">
        <v>59.824397432218447</v>
      </c>
      <c r="P423">
        <v>62.767750802575307</v>
      </c>
      <c r="Q423">
        <v>62.719131998475611</v>
      </c>
      <c r="R423">
        <v>62.195495974606928</v>
      </c>
      <c r="S423">
        <v>66.388257486904251</v>
      </c>
      <c r="T423">
        <v>69.820755007436404</v>
      </c>
      <c r="U423">
        <v>72.035724964231861</v>
      </c>
      <c r="V423">
        <v>73.211620826977082</v>
      </c>
      <c r="W423">
        <v>73.318704995244943</v>
      </c>
      <c r="X423">
        <v>73.895922463166727</v>
      </c>
      <c r="Y423">
        <v>73.391998387996367</v>
      </c>
      <c r="Z423">
        <v>75.346544355750993</v>
      </c>
      <c r="AA423">
        <v>75.988552932796594</v>
      </c>
      <c r="AB423">
        <v>76.936769006429344</v>
      </c>
      <c r="AC423">
        <v>76.56113390128337</v>
      </c>
      <c r="AD423">
        <v>77.460118931350053</v>
      </c>
      <c r="AE423">
        <v>74.119008855999951</v>
      </c>
      <c r="AF423">
        <v>76.579988760611414</v>
      </c>
      <c r="AG423">
        <v>75.643023625269848</v>
      </c>
      <c r="AH423">
        <v>74.354644196961772</v>
      </c>
      <c r="AI423">
        <v>75.893232163190788</v>
      </c>
      <c r="AJ423">
        <v>77.600580391780667</v>
      </c>
      <c r="AK423">
        <v>80.535762726243505</v>
      </c>
      <c r="AL423">
        <v>82.156906765774124</v>
      </c>
      <c r="AM423">
        <v>82.652969566136946</v>
      </c>
      <c r="AN423">
        <v>84.87300190791332</v>
      </c>
      <c r="AO423">
        <v>87.298268138644971</v>
      </c>
      <c r="AP423">
        <v>88.361829284510236</v>
      </c>
      <c r="AQ423">
        <v>87.806532067797292</v>
      </c>
      <c r="AR423">
        <v>83.78555281646122</v>
      </c>
      <c r="AS423">
        <v>85.061949107160387</v>
      </c>
      <c r="AT423">
        <v>85.943834092886462</v>
      </c>
      <c r="AU423">
        <v>83.011952509976453</v>
      </c>
      <c r="AV423">
        <v>80.480393363561603</v>
      </c>
      <c r="AW423">
        <v>78.305419574491708</v>
      </c>
      <c r="AX423">
        <v>76.339893821304514</v>
      </c>
      <c r="AY423">
        <v>65.711980850607659</v>
      </c>
      <c r="AZ423">
        <v>64.305274516598573</v>
      </c>
    </row>
    <row r="424" spans="1:52" ht="15.75" x14ac:dyDescent="0.3">
      <c r="A424" s="23" t="s">
        <v>194</v>
      </c>
      <c r="B424">
        <v>82.335273427785239</v>
      </c>
      <c r="C424">
        <v>81.27544297122671</v>
      </c>
      <c r="D424">
        <v>83.741586621021341</v>
      </c>
      <c r="E424">
        <v>89.465274372216939</v>
      </c>
      <c r="F424">
        <v>92.718885231540767</v>
      </c>
      <c r="G424">
        <v>95.693425522970955</v>
      </c>
      <c r="H424">
        <v>100.99201745662907</v>
      </c>
      <c r="I424">
        <v>101.30373945951565</v>
      </c>
      <c r="J424">
        <v>103.39558246197427</v>
      </c>
      <c r="K424">
        <v>108.50627174300627</v>
      </c>
      <c r="L424">
        <v>107.35565642602134</v>
      </c>
      <c r="M424">
        <v>107.92014191662061</v>
      </c>
      <c r="N424">
        <v>109.9080686406775</v>
      </c>
      <c r="O424">
        <v>114.84376618056753</v>
      </c>
      <c r="P424">
        <v>116.03453078592293</v>
      </c>
      <c r="Q424">
        <v>116.07850284731676</v>
      </c>
      <c r="R424">
        <v>115.97790188142885</v>
      </c>
      <c r="S424">
        <v>120.14827487730184</v>
      </c>
      <c r="T424">
        <v>118.78847591533363</v>
      </c>
      <c r="U424">
        <v>124.41975607844893</v>
      </c>
      <c r="V424">
        <v>127.1405684917512</v>
      </c>
      <c r="W424">
        <v>130.52948250798022</v>
      </c>
      <c r="X424">
        <v>133.87594693312616</v>
      </c>
      <c r="Y424">
        <v>134.93152551888045</v>
      </c>
      <c r="Z424">
        <v>142.63103099246123</v>
      </c>
      <c r="AA424">
        <v>143.73649789687062</v>
      </c>
      <c r="AB424">
        <v>149.09909740009414</v>
      </c>
      <c r="AC424">
        <v>153.16842839530588</v>
      </c>
      <c r="AD424">
        <v>152.36512916335343</v>
      </c>
      <c r="AE424">
        <v>149.76571280280004</v>
      </c>
      <c r="AF424">
        <v>162.31755655599684</v>
      </c>
      <c r="AG424">
        <v>159.45353048949329</v>
      </c>
      <c r="AH424">
        <v>157.86138316856267</v>
      </c>
      <c r="AI424">
        <v>162.11814588008548</v>
      </c>
      <c r="AJ424">
        <v>165.86926421539604</v>
      </c>
      <c r="AK424">
        <v>171.70475236283707</v>
      </c>
      <c r="AL424">
        <v>172.10839569227539</v>
      </c>
      <c r="AM424">
        <v>171.50338650342519</v>
      </c>
      <c r="AN424">
        <v>171.04088404355403</v>
      </c>
      <c r="AO424">
        <v>170.13085601973103</v>
      </c>
      <c r="AP424">
        <v>170.80885111520772</v>
      </c>
      <c r="AQ424">
        <v>165.37813027820366</v>
      </c>
      <c r="AR424">
        <v>154.65933136541898</v>
      </c>
      <c r="AS424">
        <v>152.32872445748504</v>
      </c>
      <c r="AT424">
        <v>148.67689044514464</v>
      </c>
      <c r="AU424">
        <v>131.52179473161684</v>
      </c>
      <c r="AV424">
        <v>123.37581288550122</v>
      </c>
      <c r="AW424">
        <v>116.8809418205841</v>
      </c>
      <c r="AX424">
        <v>110.90045166972516</v>
      </c>
      <c r="AY424">
        <v>106.01685512115684</v>
      </c>
      <c r="AZ424">
        <v>103.98240379008186</v>
      </c>
    </row>
    <row r="425" spans="1:52" ht="15.75" x14ac:dyDescent="0.3">
      <c r="A425" s="23" t="s">
        <v>195</v>
      </c>
      <c r="B425">
        <v>1.7743637529125322</v>
      </c>
      <c r="C425">
        <v>1.5367294066155697</v>
      </c>
      <c r="D425">
        <v>1.2193490190800857</v>
      </c>
      <c r="E425">
        <v>1.0078674590302885</v>
      </c>
      <c r="F425">
        <v>1.1328922447796037</v>
      </c>
      <c r="G425">
        <v>1.0058608804743294</v>
      </c>
      <c r="H425">
        <v>1.0883457928182456</v>
      </c>
      <c r="I425">
        <v>1.2849098382860493</v>
      </c>
      <c r="J425">
        <v>1.3837167395521262</v>
      </c>
      <c r="K425">
        <v>1.2230496547661558</v>
      </c>
      <c r="L425">
        <v>1.4787298252508432</v>
      </c>
      <c r="M425">
        <v>1.4347718226204011</v>
      </c>
      <c r="N425">
        <v>1.3722427434100806</v>
      </c>
      <c r="O425">
        <v>1.1941018156064171</v>
      </c>
      <c r="P425">
        <v>0.99909627863474082</v>
      </c>
      <c r="Q425">
        <v>0.77385830175666104</v>
      </c>
      <c r="R425">
        <v>0.93846940368202181</v>
      </c>
      <c r="S425">
        <v>1.2114434504825169</v>
      </c>
      <c r="T425">
        <v>0.97022731888520619</v>
      </c>
      <c r="U425">
        <v>0.77220182447119867</v>
      </c>
      <c r="V425">
        <v>1.0815410245920623</v>
      </c>
      <c r="W425">
        <v>1.0865737694272384</v>
      </c>
      <c r="X425">
        <v>1.0497544816903528</v>
      </c>
      <c r="Y425">
        <v>1.1915696780633402</v>
      </c>
      <c r="Z425">
        <v>1.5323719086478162</v>
      </c>
      <c r="AA425">
        <v>1.7607268464671435</v>
      </c>
      <c r="AB425">
        <v>2.2831617608511681</v>
      </c>
      <c r="AC425">
        <v>3.1756369490784477</v>
      </c>
      <c r="AD425">
        <v>2.9093621880813365</v>
      </c>
      <c r="AE425">
        <v>2.9389512934121691</v>
      </c>
      <c r="AF425">
        <v>2.9344642951714359</v>
      </c>
      <c r="AG425">
        <v>3.7036684427055704</v>
      </c>
      <c r="AH425">
        <v>3.7337504076834236</v>
      </c>
      <c r="AI425">
        <v>5.6525888633837784</v>
      </c>
      <c r="AJ425">
        <v>6.1813241649518131</v>
      </c>
      <c r="AK425">
        <v>6.3820032053717082</v>
      </c>
      <c r="AL425">
        <v>7.052422725959782</v>
      </c>
      <c r="AM425">
        <v>7.4469886307622986</v>
      </c>
      <c r="AN425">
        <v>7.4677798105164923</v>
      </c>
      <c r="AO425">
        <v>8.8466181800874946</v>
      </c>
      <c r="AP425">
        <v>9.438219292802362</v>
      </c>
      <c r="AQ425">
        <v>9.2356619590636004</v>
      </c>
      <c r="AR425">
        <v>10.191614890630316</v>
      </c>
      <c r="AS425">
        <v>10.472418651179199</v>
      </c>
      <c r="AT425">
        <v>10.351408388811647</v>
      </c>
      <c r="AU425">
        <v>7.6503024273769249</v>
      </c>
      <c r="AV425">
        <v>7.8298460382808122</v>
      </c>
      <c r="AW425">
        <v>7.4092063502494589</v>
      </c>
      <c r="AX425">
        <v>6.7147498153778757</v>
      </c>
      <c r="AY425">
        <v>6.7975642035479371</v>
      </c>
      <c r="AZ425">
        <v>6.8297359401364544</v>
      </c>
    </row>
    <row r="426" spans="1:52" ht="15.75" x14ac:dyDescent="0.3">
      <c r="A426" s="23"/>
    </row>
    <row r="427" spans="1:52" ht="15.75" x14ac:dyDescent="0.3">
      <c r="A427" s="23" t="s">
        <v>196</v>
      </c>
      <c r="B427">
        <v>1175.1349479999999</v>
      </c>
      <c r="C427">
        <v>1240.4168870000003</v>
      </c>
      <c r="D427">
        <v>1105.1907059999994</v>
      </c>
      <c r="E427">
        <v>1193.6618360000011</v>
      </c>
      <c r="F427">
        <v>1196.0228389999993</v>
      </c>
      <c r="G427">
        <v>1118.3133120000002</v>
      </c>
      <c r="H427">
        <v>1016.7891499999987</v>
      </c>
      <c r="I427">
        <v>1179.7401910000001</v>
      </c>
      <c r="J427">
        <v>1189.0571259999999</v>
      </c>
      <c r="K427">
        <v>1101.6461340000001</v>
      </c>
      <c r="L427">
        <v>1260.5358450000003</v>
      </c>
      <c r="M427">
        <v>1292.4414019999995</v>
      </c>
      <c r="N427">
        <v>1179.0046119999997</v>
      </c>
      <c r="O427">
        <v>1228.0806510000011</v>
      </c>
      <c r="P427">
        <v>1338.4257279999983</v>
      </c>
      <c r="Q427">
        <v>1483.7399260000002</v>
      </c>
      <c r="R427">
        <v>1296.8104890000013</v>
      </c>
      <c r="S427">
        <v>1963.5801689999989</v>
      </c>
      <c r="T427">
        <v>2315.1895389999991</v>
      </c>
      <c r="U427">
        <v>1290.0758390000001</v>
      </c>
      <c r="V427">
        <v>1520.6395339999999</v>
      </c>
      <c r="W427">
        <v>1364.6642629999997</v>
      </c>
      <c r="X427">
        <v>1336.2251190000006</v>
      </c>
      <c r="Y427">
        <v>1382.1119330000001</v>
      </c>
      <c r="Z427">
        <v>1343.6919999999991</v>
      </c>
      <c r="AA427">
        <v>1546.5080300000009</v>
      </c>
      <c r="AB427">
        <v>1495.9543759999997</v>
      </c>
      <c r="AC427">
        <v>1292.7964389999997</v>
      </c>
      <c r="AD427">
        <v>1845.0756070000007</v>
      </c>
      <c r="AE427">
        <v>1629.8108190000003</v>
      </c>
      <c r="AF427">
        <v>1414.3623530000004</v>
      </c>
      <c r="AG427">
        <v>1604.982522</v>
      </c>
      <c r="AH427">
        <v>1478.163542</v>
      </c>
      <c r="AI427">
        <v>1528.2993810000003</v>
      </c>
      <c r="AJ427">
        <v>1457.7369399999998</v>
      </c>
      <c r="AK427">
        <v>1552.2275170000003</v>
      </c>
      <c r="AL427">
        <v>1506.4068619999989</v>
      </c>
      <c r="AM427">
        <v>1495.6894090000005</v>
      </c>
      <c r="AN427">
        <v>1634.8662029999996</v>
      </c>
      <c r="AO427">
        <v>1774.3516200000013</v>
      </c>
      <c r="AP427">
        <v>1706.3563450000001</v>
      </c>
      <c r="AQ427">
        <v>1532.9770979999994</v>
      </c>
      <c r="AR427">
        <v>1735.287468999999</v>
      </c>
      <c r="AS427">
        <v>1653.6847270000001</v>
      </c>
      <c r="AT427">
        <v>1595.2343549999998</v>
      </c>
      <c r="AU427">
        <v>1594.2940110000004</v>
      </c>
      <c r="AV427">
        <v>1566.8818219999994</v>
      </c>
      <c r="AW427">
        <v>1467.9120280000006</v>
      </c>
      <c r="AX427">
        <v>1655.6199189999988</v>
      </c>
      <c r="AY427">
        <v>-542.81421899999987</v>
      </c>
      <c r="AZ427">
        <v>1470.6942260000014</v>
      </c>
    </row>
    <row r="428" spans="1:52" ht="15.75" x14ac:dyDescent="0.3">
      <c r="A428" s="23" t="s">
        <v>197</v>
      </c>
      <c r="B428">
        <v>13921.782321999999</v>
      </c>
      <c r="C428">
        <v>14106.142511999999</v>
      </c>
      <c r="D428">
        <v>13970.114405999999</v>
      </c>
      <c r="E428">
        <v>14094.041868</v>
      </c>
      <c r="F428">
        <v>14185.659955999998</v>
      </c>
      <c r="G428">
        <v>14158.321597999999</v>
      </c>
      <c r="H428">
        <v>13859.433085999999</v>
      </c>
      <c r="I428">
        <v>13941.601328000001</v>
      </c>
      <c r="J428">
        <v>13983.533104</v>
      </c>
      <c r="K428">
        <v>13890.920077000001</v>
      </c>
      <c r="L428">
        <v>13956.071201000001</v>
      </c>
      <c r="M428">
        <v>14068.950376000001</v>
      </c>
      <c r="N428">
        <v>14072.820039999999</v>
      </c>
      <c r="O428">
        <v>14060.483804</v>
      </c>
      <c r="P428">
        <v>14293.718825999997</v>
      </c>
      <c r="Q428">
        <v>14583.796915999998</v>
      </c>
      <c r="R428">
        <v>14684.584565999998</v>
      </c>
      <c r="S428">
        <v>15529.851422999998</v>
      </c>
      <c r="T428">
        <v>16828.251811999999</v>
      </c>
      <c r="U428">
        <v>16938.587459999999</v>
      </c>
      <c r="V428">
        <v>17270.169867999997</v>
      </c>
      <c r="W428">
        <v>17533.187996999997</v>
      </c>
      <c r="X428">
        <v>17608.877270999998</v>
      </c>
      <c r="Y428">
        <v>17698.547802000001</v>
      </c>
      <c r="Z428">
        <v>17863.235190000003</v>
      </c>
      <c r="AA428">
        <v>18181.662568999996</v>
      </c>
      <c r="AB428">
        <v>18339.191217</v>
      </c>
      <c r="AC428">
        <v>18148.247729999995</v>
      </c>
      <c r="AD428">
        <v>18696.512847999998</v>
      </c>
      <c r="AE428">
        <v>18362.743497999996</v>
      </c>
      <c r="AF428">
        <v>17461.916312000001</v>
      </c>
      <c r="AG428">
        <v>17776.822994999999</v>
      </c>
      <c r="AH428">
        <v>17734.347002999999</v>
      </c>
      <c r="AI428">
        <v>17897.982121000001</v>
      </c>
      <c r="AJ428">
        <v>18019.493942000001</v>
      </c>
      <c r="AK428">
        <v>18189.609526</v>
      </c>
      <c r="AL428">
        <v>18352.324388000001</v>
      </c>
      <c r="AM428">
        <v>18301.505767000002</v>
      </c>
      <c r="AN428">
        <v>18440.417593999999</v>
      </c>
      <c r="AO428">
        <v>18921.972775000002</v>
      </c>
      <c r="AP428">
        <v>18783.253513000003</v>
      </c>
      <c r="AQ428">
        <v>18686.419792000001</v>
      </c>
      <c r="AR428">
        <v>19007.344907999999</v>
      </c>
      <c r="AS428">
        <v>19056.047113000001</v>
      </c>
      <c r="AT428">
        <v>19173.117925999999</v>
      </c>
      <c r="AU428">
        <v>19239.112556</v>
      </c>
      <c r="AV428">
        <v>19348.257438000001</v>
      </c>
      <c r="AW428">
        <v>19263.941949</v>
      </c>
      <c r="AX428">
        <v>19413.155006000001</v>
      </c>
      <c r="AY428">
        <v>17374.651377999999</v>
      </c>
      <c r="AZ428">
        <v>17210.479401000001</v>
      </c>
    </row>
    <row r="429" spans="1:52" ht="15.75" x14ac:dyDescent="0.3">
      <c r="A429" s="23" t="s">
        <v>198</v>
      </c>
      <c r="B429">
        <v>2212.225179</v>
      </c>
      <c r="C429">
        <v>1885.7182249999987</v>
      </c>
      <c r="D429">
        <v>3052.9584210000012</v>
      </c>
      <c r="E429">
        <v>1567.2425600000006</v>
      </c>
      <c r="F429">
        <v>1921.6349899999987</v>
      </c>
      <c r="G429">
        <v>1393.9093190000021</v>
      </c>
      <c r="H429">
        <v>2056.2138399999967</v>
      </c>
      <c r="I429">
        <v>2280.9421649999999</v>
      </c>
      <c r="J429">
        <v>1710.4215100000001</v>
      </c>
      <c r="K429">
        <v>1581.5739600000002</v>
      </c>
      <c r="L429">
        <v>2328.8445019999999</v>
      </c>
      <c r="M429">
        <v>1892.2738509999999</v>
      </c>
      <c r="N429">
        <v>2231.3858810000002</v>
      </c>
      <c r="O429">
        <v>1485.5249100000001</v>
      </c>
      <c r="P429">
        <v>2322.425409999998</v>
      </c>
      <c r="Q429">
        <v>2047.3986870000008</v>
      </c>
      <c r="R429">
        <v>2279.4524969999984</v>
      </c>
      <c r="S429">
        <v>1176.0100860000057</v>
      </c>
      <c r="T429">
        <v>2765.8230799999983</v>
      </c>
      <c r="U429">
        <v>1693.0142910000002</v>
      </c>
      <c r="V429">
        <v>1785.6561599999998</v>
      </c>
      <c r="W429">
        <v>1905.8536020000001</v>
      </c>
      <c r="X429">
        <v>2244.4764290000003</v>
      </c>
      <c r="Y429">
        <v>2178.0707900000007</v>
      </c>
      <c r="Z429">
        <v>1824.3955279999991</v>
      </c>
      <c r="AA429">
        <v>1704.2675070000005</v>
      </c>
      <c r="AB429">
        <v>2232.2870609999991</v>
      </c>
      <c r="AC429">
        <v>1914.9496919999965</v>
      </c>
      <c r="AD429">
        <v>2712.1492230000003</v>
      </c>
      <c r="AE429">
        <v>1813.7315570000028</v>
      </c>
      <c r="AF429">
        <v>793.34047500000088</v>
      </c>
      <c r="AG429">
        <v>2391.763825</v>
      </c>
      <c r="AH429">
        <v>2135.742306000001</v>
      </c>
      <c r="AI429">
        <v>1637.9325729999991</v>
      </c>
      <c r="AJ429">
        <v>1882.1931359999999</v>
      </c>
      <c r="AK429">
        <v>1543.0014580000006</v>
      </c>
      <c r="AL429">
        <v>1576.7806209999981</v>
      </c>
      <c r="AM429">
        <v>1508.7151610000001</v>
      </c>
      <c r="AN429">
        <v>1816.7712200000024</v>
      </c>
      <c r="AO429">
        <v>1862.9622449999988</v>
      </c>
      <c r="AP429">
        <v>2294.2685220000021</v>
      </c>
      <c r="AQ429">
        <v>1837.8834459999998</v>
      </c>
      <c r="AR429">
        <v>2197.6923529999985</v>
      </c>
      <c r="AS429">
        <v>2108.6086440000004</v>
      </c>
      <c r="AT429">
        <v>2042.0835489999995</v>
      </c>
      <c r="AU429">
        <v>2505.3557949999995</v>
      </c>
      <c r="AV429">
        <v>2746.8348259999993</v>
      </c>
      <c r="AW429">
        <v>2103.0764120000022</v>
      </c>
      <c r="AX429">
        <v>2405.6430420000015</v>
      </c>
      <c r="AY429">
        <v>2519.4342039999974</v>
      </c>
      <c r="AZ429">
        <v>2139.8704060000018</v>
      </c>
    </row>
    <row r="430" spans="1:52" ht="15.75" x14ac:dyDescent="0.3">
      <c r="A430" s="23" t="s">
        <v>199</v>
      </c>
      <c r="B430">
        <v>20143.926317999998</v>
      </c>
      <c r="C430">
        <v>21123.328063000001</v>
      </c>
      <c r="D430">
        <v>22246.338804999999</v>
      </c>
      <c r="E430">
        <v>21959.825572000002</v>
      </c>
      <c r="F430">
        <v>22249.257170000004</v>
      </c>
      <c r="G430">
        <v>22356.345531000003</v>
      </c>
      <c r="H430">
        <v>22196.405277999998</v>
      </c>
      <c r="I430">
        <v>22837.870974000001</v>
      </c>
      <c r="J430">
        <v>23016.27117</v>
      </c>
      <c r="K430">
        <v>22703.453692000003</v>
      </c>
      <c r="L430">
        <v>23496.835328999998</v>
      </c>
      <c r="M430">
        <v>23883.958522000001</v>
      </c>
      <c r="N430">
        <v>23903.119224000002</v>
      </c>
      <c r="O430">
        <v>23502.925908999998</v>
      </c>
      <c r="P430">
        <v>22772.392897999998</v>
      </c>
      <c r="Q430">
        <v>23252.549024999993</v>
      </c>
      <c r="R430">
        <v>23610.366531999993</v>
      </c>
      <c r="S430">
        <v>23392.467299</v>
      </c>
      <c r="T430">
        <v>24102.076539000002</v>
      </c>
      <c r="U430">
        <v>23514.148665000001</v>
      </c>
      <c r="V430">
        <v>23589.383314999999</v>
      </c>
      <c r="W430">
        <v>23913.662956999997</v>
      </c>
      <c r="X430">
        <v>23829.294884000003</v>
      </c>
      <c r="Y430">
        <v>24115.091822999999</v>
      </c>
      <c r="Z430">
        <v>23708.101470000001</v>
      </c>
      <c r="AA430">
        <v>23926.844067000002</v>
      </c>
      <c r="AB430">
        <v>23836.705718000005</v>
      </c>
      <c r="AC430">
        <v>23704.256722999999</v>
      </c>
      <c r="AD430">
        <v>24136.953449000001</v>
      </c>
      <c r="AE430">
        <v>24774.674919999994</v>
      </c>
      <c r="AF430">
        <v>22802.192315</v>
      </c>
      <c r="AG430">
        <v>23500.941849000003</v>
      </c>
      <c r="AH430">
        <v>23851.027995000004</v>
      </c>
      <c r="AI430">
        <v>23583.106965999999</v>
      </c>
      <c r="AJ430">
        <v>23220.823672999999</v>
      </c>
      <c r="AK430">
        <v>22585.754341</v>
      </c>
      <c r="AL430">
        <v>22338.139433999997</v>
      </c>
      <c r="AM430">
        <v>22142.587087999993</v>
      </c>
      <c r="AN430">
        <v>21727.071247</v>
      </c>
      <c r="AO430">
        <v>21675.083800000004</v>
      </c>
      <c r="AP430">
        <v>21257.203099000006</v>
      </c>
      <c r="AQ430">
        <v>21281.354988000003</v>
      </c>
      <c r="AR430">
        <v>22685.706866</v>
      </c>
      <c r="AS430">
        <v>22402.551684999999</v>
      </c>
      <c r="AT430">
        <v>22308.892927999997</v>
      </c>
      <c r="AU430">
        <v>23176.316149999999</v>
      </c>
      <c r="AV430">
        <v>24040.957839999999</v>
      </c>
      <c r="AW430">
        <v>24601.032793999999</v>
      </c>
      <c r="AX430">
        <v>25429.895215000004</v>
      </c>
      <c r="AY430">
        <v>26440.614258000001</v>
      </c>
      <c r="AZ430">
        <v>26763.713444000001</v>
      </c>
    </row>
    <row r="431" spans="1:52" ht="15.75" x14ac:dyDescent="0.3">
      <c r="A431" s="23" t="s">
        <v>200</v>
      </c>
      <c r="B431">
        <v>1294.3599519999998</v>
      </c>
      <c r="C431">
        <v>1396.3324929999999</v>
      </c>
      <c r="D431">
        <v>1457.572193</v>
      </c>
      <c r="E431">
        <v>1448.104002</v>
      </c>
      <c r="F431">
        <v>1543.8275520000007</v>
      </c>
      <c r="G431">
        <v>1481.4922119999992</v>
      </c>
      <c r="H431">
        <v>1550.0357050000002</v>
      </c>
      <c r="I431">
        <v>1618.529027</v>
      </c>
      <c r="J431">
        <v>1494.8101430000002</v>
      </c>
      <c r="K431">
        <v>1681.2218370000001</v>
      </c>
      <c r="L431">
        <v>1722.8439879999996</v>
      </c>
      <c r="M431">
        <v>1649.9181470000003</v>
      </c>
      <c r="N431">
        <v>1653.540634</v>
      </c>
      <c r="O431">
        <v>1824.2353000000003</v>
      </c>
      <c r="P431">
        <v>1833.5556729999989</v>
      </c>
      <c r="Q431">
        <v>1842.1083850000014</v>
      </c>
      <c r="R431">
        <v>2010.7756999999983</v>
      </c>
      <c r="S431">
        <v>2023.438602000002</v>
      </c>
      <c r="T431">
        <v>2113.171413</v>
      </c>
      <c r="U431">
        <v>2165.8993820000001</v>
      </c>
      <c r="V431">
        <v>2042.5317579999996</v>
      </c>
      <c r="W431">
        <v>2293.3341220000002</v>
      </c>
      <c r="X431">
        <v>2246.6371599999993</v>
      </c>
      <c r="Y431">
        <v>2344.9668160000001</v>
      </c>
      <c r="Z431">
        <v>2285.0850960000007</v>
      </c>
      <c r="AA431">
        <v>2382.7823219999991</v>
      </c>
      <c r="AB431">
        <v>2514.6178779999991</v>
      </c>
      <c r="AC431">
        <v>2229.5492440000016</v>
      </c>
      <c r="AD431">
        <v>2340.3710890000002</v>
      </c>
      <c r="AE431">
        <v>2277.6340700000001</v>
      </c>
      <c r="AF431">
        <v>2393.0639410000003</v>
      </c>
      <c r="AG431">
        <v>2274.5945849999998</v>
      </c>
      <c r="AH431">
        <v>2116.8572199999999</v>
      </c>
      <c r="AI431">
        <v>2388.7093260000001</v>
      </c>
      <c r="AJ431">
        <v>2167.1324009999998</v>
      </c>
      <c r="AK431">
        <v>2098.6859290000011</v>
      </c>
      <c r="AL431">
        <v>1904.6601879999998</v>
      </c>
      <c r="AM431">
        <v>1869.0091089999987</v>
      </c>
      <c r="AN431">
        <v>1790.5245280000017</v>
      </c>
      <c r="AO431">
        <v>1722.187625999999</v>
      </c>
      <c r="AP431">
        <v>1644.8481759999995</v>
      </c>
      <c r="AQ431">
        <v>1553.7874650000012</v>
      </c>
      <c r="AR431">
        <v>1581.9426509999976</v>
      </c>
      <c r="AS431">
        <v>1623.30348</v>
      </c>
      <c r="AT431">
        <v>1435.6761189999997</v>
      </c>
      <c r="AU431">
        <v>1601.4533930000002</v>
      </c>
      <c r="AV431">
        <v>1618.3271119999999</v>
      </c>
      <c r="AW431">
        <v>1682.7986780000001</v>
      </c>
      <c r="AX431">
        <v>1596.9113870000001</v>
      </c>
      <c r="AY431">
        <v>1678.6224220000004</v>
      </c>
      <c r="AZ431">
        <v>1612.292786</v>
      </c>
    </row>
    <row r="432" spans="1:52" ht="15.75" x14ac:dyDescent="0.3">
      <c r="A432" s="23" t="s">
        <v>201</v>
      </c>
      <c r="B432">
        <v>11712.630084999997</v>
      </c>
      <c r="C432">
        <v>12344.372722999999</v>
      </c>
      <c r="D432">
        <v>13061.539366999999</v>
      </c>
      <c r="E432">
        <v>13762.129545999998</v>
      </c>
      <c r="F432">
        <v>14467.617709999999</v>
      </c>
      <c r="G432">
        <v>15094.463404999999</v>
      </c>
      <c r="H432">
        <v>15715.505942</v>
      </c>
      <c r="I432">
        <v>16349.985635999999</v>
      </c>
      <c r="J432">
        <v>16891.559611000001</v>
      </c>
      <c r="K432">
        <v>17440.202964</v>
      </c>
      <c r="L432">
        <v>17970.275937000002</v>
      </c>
      <c r="M432">
        <v>18339.047251000004</v>
      </c>
      <c r="N432">
        <v>18698.227933000002</v>
      </c>
      <c r="O432">
        <v>19126.130740000004</v>
      </c>
      <c r="P432">
        <v>19502.114220000003</v>
      </c>
      <c r="Q432">
        <v>19896.118603000003</v>
      </c>
      <c r="R432">
        <v>20363.066750999998</v>
      </c>
      <c r="S432">
        <v>20905.013141000003</v>
      </c>
      <c r="T432">
        <v>21468.148849000001</v>
      </c>
      <c r="U432">
        <v>22015.519204000004</v>
      </c>
      <c r="V432">
        <v>22563.240818999999</v>
      </c>
      <c r="W432">
        <v>23175.353104000002</v>
      </c>
      <c r="X432">
        <v>23699.146275999999</v>
      </c>
      <c r="Y432">
        <v>24394.194944999999</v>
      </c>
      <c r="Z432">
        <v>25025.739407000001</v>
      </c>
      <c r="AA432">
        <v>25584.286429</v>
      </c>
      <c r="AB432">
        <v>26265.348633999994</v>
      </c>
      <c r="AC432">
        <v>26652.789492999997</v>
      </c>
      <c r="AD432">
        <v>26982.384881999998</v>
      </c>
      <c r="AE432">
        <v>27236.580349999997</v>
      </c>
      <c r="AF432">
        <v>27516.472878</v>
      </c>
      <c r="AG432">
        <v>27625.168081</v>
      </c>
      <c r="AH432">
        <v>27699.493542999997</v>
      </c>
      <c r="AI432">
        <v>27794.868746999997</v>
      </c>
      <c r="AJ432">
        <v>27715.363987999997</v>
      </c>
      <c r="AK432">
        <v>27469.083100999997</v>
      </c>
      <c r="AL432">
        <v>27088.658193000003</v>
      </c>
      <c r="AM432">
        <v>26574.884980000003</v>
      </c>
      <c r="AN432">
        <v>25850.791630000007</v>
      </c>
      <c r="AO432">
        <v>25343.430012000004</v>
      </c>
      <c r="AP432">
        <v>24647.907099</v>
      </c>
      <c r="AQ432">
        <v>23924.060494000001</v>
      </c>
      <c r="AR432">
        <v>23112.939203999998</v>
      </c>
      <c r="AS432">
        <v>22461.648098999995</v>
      </c>
      <c r="AT432">
        <v>21780.466997999996</v>
      </c>
      <c r="AU432">
        <v>20993.211064999996</v>
      </c>
      <c r="AV432">
        <v>20444.405775999996</v>
      </c>
      <c r="AW432">
        <v>20028.518524999996</v>
      </c>
      <c r="AX432">
        <v>19720.769723999998</v>
      </c>
      <c r="AY432">
        <v>19530.383037</v>
      </c>
      <c r="AZ432">
        <v>19352.151294999996</v>
      </c>
    </row>
    <row r="433" spans="1:52" ht="15.75" x14ac:dyDescent="0.3">
      <c r="A433" s="23" t="s">
        <v>202</v>
      </c>
      <c r="B433">
        <v>1776.4607249999999</v>
      </c>
      <c r="C433">
        <v>1415.0552829999997</v>
      </c>
      <c r="D433">
        <v>1710.176472000001</v>
      </c>
      <c r="E433">
        <v>1162.5097889999997</v>
      </c>
      <c r="F433">
        <v>1361.658496</v>
      </c>
      <c r="G433">
        <v>900.16710199999943</v>
      </c>
      <c r="H433">
        <v>1471.1276469999993</v>
      </c>
      <c r="I433">
        <v>1675.76439</v>
      </c>
      <c r="J433">
        <v>1262.3109980000002</v>
      </c>
      <c r="K433">
        <v>1114.249323</v>
      </c>
      <c r="L433">
        <v>1774.6150389999993</v>
      </c>
      <c r="M433">
        <v>1369.0692420000005</v>
      </c>
      <c r="N433">
        <v>1795.9033590000008</v>
      </c>
      <c r="O433">
        <v>1056.4916109999995</v>
      </c>
      <c r="P433">
        <v>1863.2972919999993</v>
      </c>
      <c r="Q433">
        <v>1495.5722569999998</v>
      </c>
      <c r="R433">
        <v>1779.1443909999998</v>
      </c>
      <c r="S433">
        <v>741.79968700000063</v>
      </c>
      <c r="T433">
        <v>2144.3678900000014</v>
      </c>
      <c r="U433">
        <v>1297.7315269999999</v>
      </c>
      <c r="V433">
        <v>1314.447017</v>
      </c>
      <c r="W433">
        <v>1122.4407799999999</v>
      </c>
      <c r="X433">
        <v>1722.0532640000006</v>
      </c>
      <c r="Y433">
        <v>1745.694931</v>
      </c>
      <c r="Z433">
        <v>1262.7481149999994</v>
      </c>
      <c r="AA433">
        <v>1310.1391810000005</v>
      </c>
      <c r="AB433">
        <v>1679.8955919999989</v>
      </c>
      <c r="AC433">
        <v>1280.5058090000002</v>
      </c>
      <c r="AD433">
        <v>2087.2051890000002</v>
      </c>
      <c r="AE433">
        <v>1218.896114000001</v>
      </c>
      <c r="AF433">
        <v>910.48933700000089</v>
      </c>
      <c r="AG433">
        <v>1670.3867889999999</v>
      </c>
      <c r="AH433">
        <v>1536.2640440000002</v>
      </c>
      <c r="AI433">
        <v>720.54437899999994</v>
      </c>
      <c r="AJ433">
        <v>1286.3924730000003</v>
      </c>
      <c r="AK433">
        <v>1034.3913499999999</v>
      </c>
      <c r="AL433">
        <v>1004.1905969999998</v>
      </c>
      <c r="AM433">
        <v>1066.0921069999995</v>
      </c>
      <c r="AN433">
        <v>1298.450288</v>
      </c>
      <c r="AO433">
        <v>1063.1309400000009</v>
      </c>
      <c r="AP433">
        <v>1620.8827490000003</v>
      </c>
      <c r="AQ433">
        <v>1255.0631989999983</v>
      </c>
      <c r="AR433">
        <v>1388.6305390000016</v>
      </c>
      <c r="AS433">
        <v>1471.4778610000001</v>
      </c>
      <c r="AT433">
        <v>1440.2844119999997</v>
      </c>
      <c r="AU433">
        <v>2032.7870509999998</v>
      </c>
      <c r="AV433">
        <v>1895.4566570000006</v>
      </c>
      <c r="AW433">
        <v>1599.382771999999</v>
      </c>
      <c r="AX433">
        <v>1650.7684640000007</v>
      </c>
      <c r="AY433">
        <v>1705.6454389999999</v>
      </c>
      <c r="AZ433">
        <v>1487.4765740000003</v>
      </c>
    </row>
    <row r="434" spans="1:52" ht="15.75" x14ac:dyDescent="0.3">
      <c r="A434" s="23" t="s">
        <v>203</v>
      </c>
      <c r="B434">
        <v>14225.531290999999</v>
      </c>
      <c r="C434">
        <v>15188.317986</v>
      </c>
      <c r="D434">
        <v>15597.434792</v>
      </c>
      <c r="E434">
        <v>15382.649460999997</v>
      </c>
      <c r="F434">
        <v>15603.744236</v>
      </c>
      <c r="G434">
        <v>15773.772672999999</v>
      </c>
      <c r="H434">
        <v>15561.136748999999</v>
      </c>
      <c r="I434">
        <v>16139.567722999998</v>
      </c>
      <c r="J434">
        <v>16336.829107</v>
      </c>
      <c r="K434">
        <v>16072.990698</v>
      </c>
      <c r="L434">
        <v>16739.011743999999</v>
      </c>
      <c r="M434">
        <v>16993.164506000001</v>
      </c>
      <c r="N434">
        <v>17012.60714</v>
      </c>
      <c r="O434">
        <v>16654.043468000003</v>
      </c>
      <c r="P434">
        <v>16807.164288</v>
      </c>
      <c r="Q434">
        <v>17140.226755999996</v>
      </c>
      <c r="R434">
        <v>17557.712650999998</v>
      </c>
      <c r="S434">
        <v>17399.345236000001</v>
      </c>
      <c r="T434">
        <v>18072.585479000001</v>
      </c>
      <c r="U434">
        <v>17694.552616000001</v>
      </c>
      <c r="V434">
        <v>17746.688634999999</v>
      </c>
      <c r="W434">
        <v>17754.880091999999</v>
      </c>
      <c r="X434">
        <v>17702.318317000005</v>
      </c>
      <c r="Y434">
        <v>18078.944006000002</v>
      </c>
      <c r="Z434">
        <v>17545.788762</v>
      </c>
      <c r="AA434">
        <v>17799.436331999997</v>
      </c>
      <c r="AB434">
        <v>17616.034631999999</v>
      </c>
      <c r="AC434">
        <v>17400.968183999998</v>
      </c>
      <c r="AD434">
        <v>17709.028982000003</v>
      </c>
      <c r="AE434">
        <v>18186.125409000007</v>
      </c>
      <c r="AF434">
        <v>16952.246856000002</v>
      </c>
      <c r="AG434">
        <v>17324.902118000002</v>
      </c>
      <c r="AH434">
        <v>17546.719145000003</v>
      </c>
      <c r="AI434">
        <v>17144.822744000001</v>
      </c>
      <c r="AJ434">
        <v>16709.161952999999</v>
      </c>
      <c r="AK434">
        <v>15997.858372000001</v>
      </c>
      <c r="AL434">
        <v>15739.300854000001</v>
      </c>
      <c r="AM434">
        <v>15495.253779999999</v>
      </c>
      <c r="AN434">
        <v>15113.808476000002</v>
      </c>
      <c r="AO434">
        <v>14896.433607000004</v>
      </c>
      <c r="AP434">
        <v>14430.111167000005</v>
      </c>
      <c r="AQ434">
        <v>14466.278252</v>
      </c>
      <c r="AR434">
        <v>14944.419454000001</v>
      </c>
      <c r="AS434">
        <v>14745.510526</v>
      </c>
      <c r="AT434">
        <v>14649.530894</v>
      </c>
      <c r="AU434">
        <v>15961.773565999998</v>
      </c>
      <c r="AV434">
        <v>16570.837749999999</v>
      </c>
      <c r="AW434">
        <v>17135.829171999998</v>
      </c>
      <c r="AX434">
        <v>17782.407038999998</v>
      </c>
      <c r="AY434">
        <v>18421.960371000001</v>
      </c>
      <c r="AZ434">
        <v>18610.986657000001</v>
      </c>
    </row>
    <row r="435" spans="1:52" ht="15.75" x14ac:dyDescent="0.3">
      <c r="A435" s="23" t="s">
        <v>204</v>
      </c>
      <c r="B435">
        <v>18.530510000000003</v>
      </c>
      <c r="C435">
        <v>2.8580619999999968</v>
      </c>
      <c r="D435">
        <v>35.854708000000002</v>
      </c>
      <c r="E435">
        <v>16.418786999999995</v>
      </c>
      <c r="F435">
        <v>45.601692000000014</v>
      </c>
      <c r="G435">
        <v>6.5275499999999909</v>
      </c>
      <c r="H435">
        <v>85.915975000000003</v>
      </c>
      <c r="I435">
        <v>56.015605999999998</v>
      </c>
      <c r="J435">
        <v>-2.8793569999999988</v>
      </c>
      <c r="K435">
        <v>-6.1097460000000012</v>
      </c>
      <c r="L435">
        <v>63.457878000000001</v>
      </c>
      <c r="M435">
        <v>20.488642000000013</v>
      </c>
      <c r="N435">
        <v>3.8590219999999817</v>
      </c>
      <c r="O435">
        <v>-44.501891999999998</v>
      </c>
      <c r="P435">
        <v>-17.276026999999999</v>
      </c>
      <c r="Q435">
        <v>-31.157561999999999</v>
      </c>
      <c r="R435">
        <v>87.235977000000005</v>
      </c>
      <c r="S435">
        <v>68.337997000000001</v>
      </c>
      <c r="T435">
        <v>36.374392999999998</v>
      </c>
      <c r="U435">
        <v>3.74736</v>
      </c>
      <c r="V435">
        <v>70.672815999999997</v>
      </c>
      <c r="W435">
        <v>-1.3990149999999915</v>
      </c>
      <c r="X435">
        <v>53.767379999999989</v>
      </c>
      <c r="Y435">
        <v>57.687673000000004</v>
      </c>
      <c r="Z435">
        <v>79.807187000000027</v>
      </c>
      <c r="AA435">
        <v>13.48818799999998</v>
      </c>
      <c r="AB435">
        <v>105.66815600000001</v>
      </c>
      <c r="AC435">
        <v>177.37302299999999</v>
      </c>
      <c r="AD435">
        <v>36.706238999999982</v>
      </c>
      <c r="AE435">
        <v>94.22222899999997</v>
      </c>
      <c r="AF435">
        <v>-22.619043999999917</v>
      </c>
      <c r="AG435">
        <v>205.02213499999999</v>
      </c>
      <c r="AH435">
        <v>90.81370400000003</v>
      </c>
      <c r="AI435">
        <v>441.11920800000001</v>
      </c>
      <c r="AJ435">
        <v>156.06568699999991</v>
      </c>
      <c r="AK435">
        <v>63.756854000000089</v>
      </c>
      <c r="AL435">
        <v>213.76364299999989</v>
      </c>
      <c r="AM435">
        <v>87.064109000000144</v>
      </c>
      <c r="AN435">
        <v>79.242052999999942</v>
      </c>
      <c r="AO435">
        <v>472.35508699999991</v>
      </c>
      <c r="AP435">
        <v>125.49577900000008</v>
      </c>
      <c r="AQ435">
        <v>53.394792000000052</v>
      </c>
      <c r="AR435">
        <v>323.94682799999987</v>
      </c>
      <c r="AS435">
        <v>239.071257</v>
      </c>
      <c r="AT435">
        <v>54.00931700000001</v>
      </c>
      <c r="AU435">
        <v>-95.107129000000015</v>
      </c>
      <c r="AV435">
        <v>265.37739499999998</v>
      </c>
      <c r="AW435">
        <v>4.1281529999999975</v>
      </c>
      <c r="AX435">
        <v>98.576201000000026</v>
      </c>
      <c r="AY435">
        <v>176.82799699999998</v>
      </c>
      <c r="AZ435">
        <v>109.81527900000003</v>
      </c>
    </row>
    <row r="436" spans="1:52" ht="15.75" x14ac:dyDescent="0.3">
      <c r="A436" s="23" t="s">
        <v>205</v>
      </c>
      <c r="B436">
        <v>357.42652700000002</v>
      </c>
      <c r="C436">
        <v>324.60839400000003</v>
      </c>
      <c r="D436">
        <v>271.26051399999994</v>
      </c>
      <c r="E436">
        <v>221.32593599999996</v>
      </c>
      <c r="F436">
        <v>252.06010900000001</v>
      </c>
      <c r="G436">
        <v>224.87373400000004</v>
      </c>
      <c r="H436">
        <v>241.57364300000003</v>
      </c>
      <c r="I436">
        <v>293.44605100000001</v>
      </c>
      <c r="J436">
        <v>318.47999700000003</v>
      </c>
      <c r="K436">
        <v>277.67451200000005</v>
      </c>
      <c r="L436">
        <v>347.45471200000003</v>
      </c>
      <c r="M436">
        <v>342.68030700000003</v>
      </c>
      <c r="N436">
        <v>328.00881900000002</v>
      </c>
      <c r="O436">
        <v>280.648865</v>
      </c>
      <c r="P436">
        <v>227.51812999999999</v>
      </c>
      <c r="Q436">
        <v>179.94178099999999</v>
      </c>
      <c r="R436">
        <v>221.57606599999997</v>
      </c>
      <c r="S436">
        <v>283.38651300000004</v>
      </c>
      <c r="T436">
        <v>233.844931</v>
      </c>
      <c r="U436">
        <v>181.576685</v>
      </c>
      <c r="V436">
        <v>255.12885799999998</v>
      </c>
      <c r="W436">
        <v>259.83958900000005</v>
      </c>
      <c r="X436">
        <v>250.149091</v>
      </c>
      <c r="Y436">
        <v>287.34812199999999</v>
      </c>
      <c r="Z436">
        <v>363.29628700000001</v>
      </c>
      <c r="AA436">
        <v>421.28636699999998</v>
      </c>
      <c r="AB436">
        <v>544.23054999999999</v>
      </c>
      <c r="AC436">
        <v>752.76113499999997</v>
      </c>
      <c r="AD436">
        <v>702.23139700000002</v>
      </c>
      <c r="AE436">
        <v>728.11562900000001</v>
      </c>
      <c r="AF436">
        <v>669.12219200000004</v>
      </c>
      <c r="AG436">
        <v>870.39696700000013</v>
      </c>
      <c r="AH436">
        <v>890.53785500000015</v>
      </c>
      <c r="AI436">
        <v>1333.0560780000001</v>
      </c>
      <c r="AJ436">
        <v>1435.3543850000001</v>
      </c>
      <c r="AK436">
        <v>1441.4235659999999</v>
      </c>
      <c r="AL436">
        <v>1575.3800219999998</v>
      </c>
      <c r="AM436">
        <v>1648.9559430000002</v>
      </c>
      <c r="AN436">
        <v>1622.5298399999999</v>
      </c>
      <c r="AO436">
        <v>1917.5119039999997</v>
      </c>
      <c r="AP436">
        <v>2006.3014440000002</v>
      </c>
      <c r="AQ436">
        <v>1965.4740070000003</v>
      </c>
      <c r="AR436">
        <v>2312.0398789999999</v>
      </c>
      <c r="AS436">
        <v>2346.0890009999998</v>
      </c>
      <c r="AT436">
        <v>2309.2846139999997</v>
      </c>
      <c r="AU436">
        <v>1773.0582770000001</v>
      </c>
      <c r="AV436">
        <v>1882.369985</v>
      </c>
      <c r="AW436">
        <v>1822.7412839999997</v>
      </c>
      <c r="AX436">
        <v>1707.553842</v>
      </c>
      <c r="AY436">
        <v>1797.3177300000002</v>
      </c>
      <c r="AZ436">
        <v>1827.8909560000002</v>
      </c>
    </row>
    <row r="437" spans="1:52" ht="15.75" x14ac:dyDescent="0.3">
      <c r="A437" s="10" t="s">
        <v>206</v>
      </c>
      <c r="B437">
        <v>340967.80208800005</v>
      </c>
      <c r="C437">
        <v>342142.73167099996</v>
      </c>
      <c r="D437">
        <v>341900.88320800004</v>
      </c>
      <c r="E437">
        <v>357862.28794000001</v>
      </c>
      <c r="F437">
        <v>368076.445312</v>
      </c>
      <c r="G437">
        <v>372800.58820200001</v>
      </c>
      <c r="H437">
        <v>377188.44502400002</v>
      </c>
      <c r="I437">
        <v>388122.33182399999</v>
      </c>
      <c r="J437">
        <v>402167.97007500002</v>
      </c>
      <c r="K437">
        <v>395773.50027300004</v>
      </c>
      <c r="L437">
        <v>400214.99697000004</v>
      </c>
      <c r="M437">
        <v>397963.98641999997</v>
      </c>
      <c r="N437">
        <v>397167.75835900003</v>
      </c>
      <c r="O437">
        <v>403127.29007499997</v>
      </c>
      <c r="P437">
        <v>418346.89562899998</v>
      </c>
      <c r="Q437">
        <v>418791.75502700004</v>
      </c>
      <c r="R437">
        <v>432263.88098299998</v>
      </c>
      <c r="S437">
        <v>431352.00004000001</v>
      </c>
      <c r="T437">
        <v>436746.562424</v>
      </c>
      <c r="U437">
        <v>438799.73709399998</v>
      </c>
      <c r="V437">
        <v>448047.117807</v>
      </c>
      <c r="W437">
        <v>450672.03655800002</v>
      </c>
      <c r="X437">
        <v>445683.88468000002</v>
      </c>
      <c r="Y437">
        <v>462235.32316200004</v>
      </c>
      <c r="Z437">
        <v>465101.628073</v>
      </c>
      <c r="AA437">
        <v>461124.29073000012</v>
      </c>
      <c r="AB437">
        <v>482120.59751400002</v>
      </c>
      <c r="AC437">
        <v>469470.81136499997</v>
      </c>
      <c r="AD437">
        <v>488619.346586</v>
      </c>
      <c r="AE437">
        <v>487587.96200500004</v>
      </c>
      <c r="AF437">
        <v>488414.50604000001</v>
      </c>
      <c r="AG437">
        <v>477090.15634999995</v>
      </c>
      <c r="AH437">
        <v>487889.57087200001</v>
      </c>
      <c r="AI437">
        <v>542546.07129799994</v>
      </c>
      <c r="AJ437">
        <v>554861.03406400001</v>
      </c>
      <c r="AK437">
        <v>563938.92113999999</v>
      </c>
      <c r="AL437">
        <v>556794.62549000012</v>
      </c>
      <c r="AM437">
        <v>567414.07402400009</v>
      </c>
      <c r="AN437">
        <v>564473.54751799989</v>
      </c>
      <c r="AO437">
        <v>560242.06193000008</v>
      </c>
      <c r="AP437">
        <v>553578.55264100002</v>
      </c>
      <c r="AQ437">
        <v>532181.82297399989</v>
      </c>
      <c r="AR437">
        <v>541615.89559800003</v>
      </c>
      <c r="AS437">
        <v>541898.91908400005</v>
      </c>
      <c r="AT437">
        <v>532147.92827400006</v>
      </c>
      <c r="AU437">
        <v>539641.04905699997</v>
      </c>
      <c r="AV437">
        <v>545332.47012499999</v>
      </c>
      <c r="AW437">
        <v>553134.50381500006</v>
      </c>
      <c r="AX437">
        <v>572663.28442699998</v>
      </c>
      <c r="AY437">
        <v>532921.84544399998</v>
      </c>
      <c r="AZ437">
        <v>529832.26154600002</v>
      </c>
    </row>
    <row r="438" spans="1:52" ht="15.75" x14ac:dyDescent="0.3">
      <c r="A438" s="10" t="s">
        <v>207</v>
      </c>
      <c r="B438">
        <v>309059.05713741668</v>
      </c>
      <c r="C438">
        <v>315168.29171108332</v>
      </c>
      <c r="D438">
        <v>320070.72572525003</v>
      </c>
      <c r="E438">
        <v>326627.43730800005</v>
      </c>
      <c r="F438">
        <v>332911.56203249999</v>
      </c>
      <c r="G438">
        <v>339235.40539483336</v>
      </c>
      <c r="H438">
        <v>344219.42569358338</v>
      </c>
      <c r="I438">
        <v>349786.54816208332</v>
      </c>
      <c r="J438">
        <v>356999.24406341667</v>
      </c>
      <c r="K438">
        <v>362809.13580083335</v>
      </c>
      <c r="L438">
        <v>368400.97975283331</v>
      </c>
      <c r="M438">
        <v>373765.16408391669</v>
      </c>
      <c r="N438">
        <v>378448.49377316673</v>
      </c>
      <c r="O438">
        <v>383530.5403068334</v>
      </c>
      <c r="P438">
        <v>389901.04134191672</v>
      </c>
      <c r="Q438">
        <v>394978.49693250004</v>
      </c>
      <c r="R438">
        <v>400327.44990508334</v>
      </c>
      <c r="S438">
        <v>405206.73422491667</v>
      </c>
      <c r="T438">
        <v>410169.91067491664</v>
      </c>
      <c r="U438">
        <v>414393.02778075001</v>
      </c>
      <c r="V438">
        <v>418216.29009174998</v>
      </c>
      <c r="W438">
        <v>422791.16811550007</v>
      </c>
      <c r="X438">
        <v>426580.24209133332</v>
      </c>
      <c r="Y438">
        <v>431936.1868198333</v>
      </c>
      <c r="Z438">
        <v>437597.34262933326</v>
      </c>
      <c r="AA438">
        <v>442430.42601725011</v>
      </c>
      <c r="AB438">
        <v>447744.90117433341</v>
      </c>
      <c r="AC438">
        <v>451968.15586916666</v>
      </c>
      <c r="AD438">
        <v>456664.4446694167</v>
      </c>
      <c r="AE438">
        <v>461350.77483316668</v>
      </c>
      <c r="AF438">
        <v>465656.43680116668</v>
      </c>
      <c r="AG438">
        <v>468847.30507249996</v>
      </c>
      <c r="AH438">
        <v>472167.50949458336</v>
      </c>
      <c r="AI438">
        <v>479823.67905625002</v>
      </c>
      <c r="AJ438">
        <v>488921.77483825013</v>
      </c>
      <c r="AK438">
        <v>497397.07466975012</v>
      </c>
      <c r="AL438">
        <v>505038.15778783336</v>
      </c>
      <c r="AM438">
        <v>513895.6397290001</v>
      </c>
      <c r="AN438">
        <v>520758.38556266669</v>
      </c>
      <c r="AO438">
        <v>528322.65644308331</v>
      </c>
      <c r="AP438">
        <v>533735.92361433327</v>
      </c>
      <c r="AQ438">
        <v>537452.07869508327</v>
      </c>
      <c r="AR438">
        <v>541885.52782491664</v>
      </c>
      <c r="AS438">
        <v>547286.25805275002</v>
      </c>
      <c r="AT438">
        <v>550974.45450291678</v>
      </c>
      <c r="AU438">
        <v>550732.36931616673</v>
      </c>
      <c r="AV438">
        <v>549938.3223212501</v>
      </c>
      <c r="AW438">
        <v>549037.95421083341</v>
      </c>
      <c r="AX438">
        <v>550360.34245558339</v>
      </c>
      <c r="AY438">
        <v>547485.99007391662</v>
      </c>
      <c r="AZ438">
        <v>544599.21624291665</v>
      </c>
    </row>
    <row r="439" spans="1:52" ht="15.75" x14ac:dyDescent="0.3">
      <c r="A439" s="10" t="s">
        <v>208</v>
      </c>
      <c r="B439">
        <v>352778.52125099994</v>
      </c>
      <c r="C439">
        <v>354641.62597699999</v>
      </c>
      <c r="D439">
        <v>356154.01948899997</v>
      </c>
      <c r="E439">
        <v>375303.290782</v>
      </c>
      <c r="F439">
        <v>377061.58798800001</v>
      </c>
      <c r="G439">
        <v>372564.19651900011</v>
      </c>
      <c r="H439">
        <v>387221.93763300002</v>
      </c>
      <c r="I439">
        <v>394877.75790699996</v>
      </c>
      <c r="J439">
        <v>389023.64035</v>
      </c>
      <c r="K439">
        <v>393041.59523499996</v>
      </c>
      <c r="L439">
        <v>403291.92065799999</v>
      </c>
      <c r="M439">
        <v>402689.10687800008</v>
      </c>
      <c r="N439">
        <v>411345.486302</v>
      </c>
      <c r="O439">
        <v>414466.42134999996</v>
      </c>
      <c r="P439">
        <v>416898.07193700009</v>
      </c>
      <c r="Q439">
        <v>432804.57461100008</v>
      </c>
      <c r="R439">
        <v>444380.79404500005</v>
      </c>
      <c r="S439">
        <v>456302.262934</v>
      </c>
      <c r="T439">
        <v>456775.94051799999</v>
      </c>
      <c r="U439">
        <v>453037.29312300007</v>
      </c>
      <c r="V439">
        <v>462715.91316200001</v>
      </c>
      <c r="W439">
        <v>468369.12672600005</v>
      </c>
      <c r="X439">
        <v>461614.70393799996</v>
      </c>
      <c r="Y439">
        <v>484601.89402699994</v>
      </c>
      <c r="Z439">
        <v>469492.39185399999</v>
      </c>
      <c r="AA439">
        <v>490881.31711399992</v>
      </c>
      <c r="AB439">
        <v>496738.41502500005</v>
      </c>
      <c r="AC439">
        <v>470906.90209000005</v>
      </c>
      <c r="AD439">
        <v>483346.751873</v>
      </c>
      <c r="AE439">
        <v>499323.67516499996</v>
      </c>
      <c r="AF439">
        <v>494926.28140500002</v>
      </c>
      <c r="AG439">
        <v>494126.51098499994</v>
      </c>
      <c r="AH439">
        <v>514988.42431199999</v>
      </c>
      <c r="AI439">
        <v>551164.14124600007</v>
      </c>
      <c r="AJ439">
        <v>572410.23606999998</v>
      </c>
      <c r="AK439">
        <v>569353.93496400013</v>
      </c>
      <c r="AL439">
        <v>568167.44006900012</v>
      </c>
      <c r="AM439">
        <v>571623.09024799999</v>
      </c>
      <c r="AN439">
        <v>564439.64572200004</v>
      </c>
      <c r="AO439">
        <v>556656.70638400002</v>
      </c>
      <c r="AP439">
        <v>563543.73332200001</v>
      </c>
      <c r="AQ439">
        <v>545412.33908199996</v>
      </c>
      <c r="AR439">
        <v>553216.4050090001</v>
      </c>
      <c r="AS439">
        <v>561389.74343400006</v>
      </c>
      <c r="AT439">
        <v>561146.804305</v>
      </c>
      <c r="AU439">
        <v>566505.75849500007</v>
      </c>
      <c r="AV439">
        <v>591117.20458699996</v>
      </c>
      <c r="AW439">
        <v>585616.2877300001</v>
      </c>
      <c r="AX439">
        <v>575047.585984</v>
      </c>
      <c r="AY439">
        <v>542917.94684300001</v>
      </c>
      <c r="AZ439">
        <v>539511.99946099997</v>
      </c>
    </row>
  </sheetData>
  <dataValidations count="1">
    <dataValidation type="list" allowBlank="1" showInputMessage="1" showErrorMessage="1" sqref="A28" xr:uid="{E47B6579-E9A3-4E9B-9D92-F1738CCAA072}">
      <formula1>Bancos</formula1>
    </dataValidation>
  </dataValidations>
  <hyperlinks>
    <hyperlink ref="A2" location="Hoja4!A1" display="MENU INICIAL" xr:uid="{D965FD2B-AD32-4A53-B30E-4C2DE82BC45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CONCENTRADO</vt:lpstr>
      <vt:lpstr>CCV</vt:lpstr>
      <vt:lpstr>RAEF</vt:lpstr>
      <vt:lpstr>IMOR</vt:lpstr>
      <vt:lpstr>ICOB</vt:lpstr>
      <vt:lpstr>ROA</vt:lpstr>
      <vt:lpstr>RL</vt:lpstr>
      <vt:lpstr>ICAP</vt:lpstr>
      <vt:lpstr>CAR_VIGENTE</vt:lpstr>
      <vt:lpstr>GASTOS_PYA</vt:lpstr>
      <vt:lpstr>MARGEN_FIN</vt:lpstr>
      <vt:lpstr>CAR_VENCIDA</vt:lpstr>
      <vt:lpstr>EST_PREVENTIVA</vt:lpstr>
      <vt:lpstr>BEF_NET</vt:lpstr>
      <vt:lpstr>ACT_TOL</vt:lpstr>
      <vt:lpstr>ACT_CIR</vt:lpstr>
      <vt:lpstr>PAS_CIR</vt:lpstr>
      <vt:lpstr>BANAMEX</vt:lpstr>
      <vt:lpstr>BANBAJÍO</vt:lpstr>
      <vt:lpstr>BANORTE</vt:lpstr>
      <vt:lpstr>BANREGIO</vt:lpstr>
      <vt:lpstr>BBVA</vt:lpstr>
      <vt:lpstr>HSBC</vt:lpstr>
      <vt:lpstr>INBURSA</vt:lpstr>
      <vt:lpstr>SANTANDER</vt:lpstr>
      <vt:lpstr>SCOTIABANK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 Calixto</dc:creator>
  <cp:lastModifiedBy>Rodrigo</cp:lastModifiedBy>
  <dcterms:created xsi:type="dcterms:W3CDTF">2021-11-18T03:48:02Z</dcterms:created>
  <dcterms:modified xsi:type="dcterms:W3CDTF">2021-12-02T05:02:42Z</dcterms:modified>
</cp:coreProperties>
</file>